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019a309c896019e/Desktop/AISWARYA KRISHNA G/mini project AISWARYA/MINI PROJECT ORIGINAL/"/>
    </mc:Choice>
  </mc:AlternateContent>
  <xr:revisionPtr revIDLastSave="347" documentId="8_{B7EE030B-8532-481C-8B39-3124A8D566C1}" xr6:coauthVersionLast="47" xr6:coauthVersionMax="47" xr10:uidLastSave="{029BF701-DAE4-433D-9823-BD298968D912}"/>
  <bookViews>
    <workbookView xWindow="-120" yWindow="-120" windowWidth="29040" windowHeight="15720" tabRatio="728" activeTab="6" xr2:uid="{4F32F5A0-8153-43CC-B0D5-BC251750CDCE}"/>
  </bookViews>
  <sheets>
    <sheet name="employees" sheetId="4" r:id="rId1"/>
    <sheet name="departments" sheetId="3" r:id="rId2"/>
    <sheet name="locations" sheetId="5" r:id="rId3"/>
    <sheet name="org_edges" sheetId="6" r:id="rId4"/>
    <sheet name="promotions" sheetId="7" r:id="rId5"/>
    <sheet name="salaries_annual" sheetId="8" r:id="rId6"/>
    <sheet name="Pivot Tables" sheetId="12" r:id="rId7"/>
  </sheets>
  <definedNames>
    <definedName name="ExternalData_1" localSheetId="1" hidden="1">departments!$A$1:$C$28</definedName>
    <definedName name="ExternalData_1" localSheetId="2" hidden="1">locations!$A$1:$D$22</definedName>
    <definedName name="ExternalData_1" localSheetId="3" hidden="1">org_edges!$A$1:$B$3435</definedName>
    <definedName name="ExternalData_1" localSheetId="5" hidden="1">salaries_annual!$A$1:$D$22853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8" l="1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E643" i="8"/>
  <c r="E644" i="8"/>
  <c r="E645" i="8"/>
  <c r="E646" i="8"/>
  <c r="E647" i="8"/>
  <c r="E648" i="8"/>
  <c r="E649" i="8"/>
  <c r="E650" i="8"/>
  <c r="E651" i="8"/>
  <c r="E652" i="8"/>
  <c r="E653" i="8"/>
  <c r="E654" i="8"/>
  <c r="E655" i="8"/>
  <c r="E656" i="8"/>
  <c r="E657" i="8"/>
  <c r="E658" i="8"/>
  <c r="E659" i="8"/>
  <c r="E660" i="8"/>
  <c r="E661" i="8"/>
  <c r="E662" i="8"/>
  <c r="E663" i="8"/>
  <c r="E664" i="8"/>
  <c r="E665" i="8"/>
  <c r="E666" i="8"/>
  <c r="E667" i="8"/>
  <c r="E668" i="8"/>
  <c r="E669" i="8"/>
  <c r="E670" i="8"/>
  <c r="E671" i="8"/>
  <c r="E672" i="8"/>
  <c r="E673" i="8"/>
  <c r="E674" i="8"/>
  <c r="E675" i="8"/>
  <c r="E676" i="8"/>
  <c r="E677" i="8"/>
  <c r="E678" i="8"/>
  <c r="E679" i="8"/>
  <c r="E680" i="8"/>
  <c r="E681" i="8"/>
  <c r="E682" i="8"/>
  <c r="E683" i="8"/>
  <c r="E684" i="8"/>
  <c r="E685" i="8"/>
  <c r="E686" i="8"/>
  <c r="E687" i="8"/>
  <c r="E688" i="8"/>
  <c r="E689" i="8"/>
  <c r="E690" i="8"/>
  <c r="E691" i="8"/>
  <c r="E692" i="8"/>
  <c r="E693" i="8"/>
  <c r="E694" i="8"/>
  <c r="E695" i="8"/>
  <c r="E696" i="8"/>
  <c r="E697" i="8"/>
  <c r="E698" i="8"/>
  <c r="E699" i="8"/>
  <c r="E700" i="8"/>
  <c r="E701" i="8"/>
  <c r="E702" i="8"/>
  <c r="E703" i="8"/>
  <c r="E704" i="8"/>
  <c r="E705" i="8"/>
  <c r="E706" i="8"/>
  <c r="E707" i="8"/>
  <c r="E708" i="8"/>
  <c r="E709" i="8"/>
  <c r="E710" i="8"/>
  <c r="E711" i="8"/>
  <c r="E712" i="8"/>
  <c r="E713" i="8"/>
  <c r="E714" i="8"/>
  <c r="E715" i="8"/>
  <c r="E716" i="8"/>
  <c r="E717" i="8"/>
  <c r="E718" i="8"/>
  <c r="E719" i="8"/>
  <c r="E720" i="8"/>
  <c r="E721" i="8"/>
  <c r="E722" i="8"/>
  <c r="E723" i="8"/>
  <c r="E724" i="8"/>
  <c r="E725" i="8"/>
  <c r="E726" i="8"/>
  <c r="E727" i="8"/>
  <c r="E728" i="8"/>
  <c r="E729" i="8"/>
  <c r="E730" i="8"/>
  <c r="E731" i="8"/>
  <c r="E732" i="8"/>
  <c r="E733" i="8"/>
  <c r="E734" i="8"/>
  <c r="E735" i="8"/>
  <c r="E736" i="8"/>
  <c r="E737" i="8"/>
  <c r="E738" i="8"/>
  <c r="E739" i="8"/>
  <c r="E740" i="8"/>
  <c r="E741" i="8"/>
  <c r="E742" i="8"/>
  <c r="E743" i="8"/>
  <c r="E744" i="8"/>
  <c r="E745" i="8"/>
  <c r="E746" i="8"/>
  <c r="E747" i="8"/>
  <c r="E748" i="8"/>
  <c r="E749" i="8"/>
  <c r="E750" i="8"/>
  <c r="E751" i="8"/>
  <c r="E752" i="8"/>
  <c r="E753" i="8"/>
  <c r="E754" i="8"/>
  <c r="E755" i="8"/>
  <c r="E756" i="8"/>
  <c r="E757" i="8"/>
  <c r="E758" i="8"/>
  <c r="E759" i="8"/>
  <c r="E760" i="8"/>
  <c r="E761" i="8"/>
  <c r="E762" i="8"/>
  <c r="E763" i="8"/>
  <c r="E764" i="8"/>
  <c r="E765" i="8"/>
  <c r="E766" i="8"/>
  <c r="E767" i="8"/>
  <c r="E768" i="8"/>
  <c r="E769" i="8"/>
  <c r="E770" i="8"/>
  <c r="E771" i="8"/>
  <c r="E772" i="8"/>
  <c r="E773" i="8"/>
  <c r="E774" i="8"/>
  <c r="E775" i="8"/>
  <c r="E776" i="8"/>
  <c r="E777" i="8"/>
  <c r="E778" i="8"/>
  <c r="E779" i="8"/>
  <c r="E780" i="8"/>
  <c r="E781" i="8"/>
  <c r="E782" i="8"/>
  <c r="E783" i="8"/>
  <c r="E784" i="8"/>
  <c r="E785" i="8"/>
  <c r="E786" i="8"/>
  <c r="E787" i="8"/>
  <c r="E788" i="8"/>
  <c r="E789" i="8"/>
  <c r="E790" i="8"/>
  <c r="E791" i="8"/>
  <c r="E792" i="8"/>
  <c r="E793" i="8"/>
  <c r="E794" i="8"/>
  <c r="E795" i="8"/>
  <c r="E796" i="8"/>
  <c r="E797" i="8"/>
  <c r="E798" i="8"/>
  <c r="E799" i="8"/>
  <c r="E800" i="8"/>
  <c r="E801" i="8"/>
  <c r="E802" i="8"/>
  <c r="E803" i="8"/>
  <c r="E804" i="8"/>
  <c r="E805" i="8"/>
  <c r="E806" i="8"/>
  <c r="E807" i="8"/>
  <c r="E808" i="8"/>
  <c r="E809" i="8"/>
  <c r="E810" i="8"/>
  <c r="E811" i="8"/>
  <c r="E812" i="8"/>
  <c r="E813" i="8"/>
  <c r="E814" i="8"/>
  <c r="E815" i="8"/>
  <c r="E816" i="8"/>
  <c r="E817" i="8"/>
  <c r="E818" i="8"/>
  <c r="E819" i="8"/>
  <c r="E820" i="8"/>
  <c r="E821" i="8"/>
  <c r="E822" i="8"/>
  <c r="E823" i="8"/>
  <c r="E824" i="8"/>
  <c r="E825" i="8"/>
  <c r="E826" i="8"/>
  <c r="E827" i="8"/>
  <c r="E828" i="8"/>
  <c r="E829" i="8"/>
  <c r="E830" i="8"/>
  <c r="E831" i="8"/>
  <c r="E832" i="8"/>
  <c r="E833" i="8"/>
  <c r="E834" i="8"/>
  <c r="E835" i="8"/>
  <c r="E836" i="8"/>
  <c r="E837" i="8"/>
  <c r="E838" i="8"/>
  <c r="E839" i="8"/>
  <c r="E840" i="8"/>
  <c r="E841" i="8"/>
  <c r="E842" i="8"/>
  <c r="E843" i="8"/>
  <c r="E844" i="8"/>
  <c r="E845" i="8"/>
  <c r="E846" i="8"/>
  <c r="E847" i="8"/>
  <c r="E848" i="8"/>
  <c r="E849" i="8"/>
  <c r="E850" i="8"/>
  <c r="E851" i="8"/>
  <c r="E852" i="8"/>
  <c r="E853" i="8"/>
  <c r="E854" i="8"/>
  <c r="E855" i="8"/>
  <c r="E856" i="8"/>
  <c r="E857" i="8"/>
  <c r="E858" i="8"/>
  <c r="E859" i="8"/>
  <c r="E860" i="8"/>
  <c r="E861" i="8"/>
  <c r="E862" i="8"/>
  <c r="E863" i="8"/>
  <c r="E864" i="8"/>
  <c r="E865" i="8"/>
  <c r="E866" i="8"/>
  <c r="E867" i="8"/>
  <c r="E868" i="8"/>
  <c r="E869" i="8"/>
  <c r="E870" i="8"/>
  <c r="E871" i="8"/>
  <c r="E872" i="8"/>
  <c r="E873" i="8"/>
  <c r="E874" i="8"/>
  <c r="E875" i="8"/>
  <c r="E876" i="8"/>
  <c r="E877" i="8"/>
  <c r="E878" i="8"/>
  <c r="E879" i="8"/>
  <c r="E880" i="8"/>
  <c r="E881" i="8"/>
  <c r="E882" i="8"/>
  <c r="E883" i="8"/>
  <c r="E884" i="8"/>
  <c r="E885" i="8"/>
  <c r="E886" i="8"/>
  <c r="E887" i="8"/>
  <c r="E888" i="8"/>
  <c r="E889" i="8"/>
  <c r="E890" i="8"/>
  <c r="E891" i="8"/>
  <c r="E892" i="8"/>
  <c r="E893" i="8"/>
  <c r="E894" i="8"/>
  <c r="E895" i="8"/>
  <c r="E896" i="8"/>
  <c r="E897" i="8"/>
  <c r="E898" i="8"/>
  <c r="E899" i="8"/>
  <c r="E900" i="8"/>
  <c r="E901" i="8"/>
  <c r="E902" i="8"/>
  <c r="E903" i="8"/>
  <c r="E904" i="8"/>
  <c r="E905" i="8"/>
  <c r="E906" i="8"/>
  <c r="E907" i="8"/>
  <c r="E908" i="8"/>
  <c r="E909" i="8"/>
  <c r="E910" i="8"/>
  <c r="E911" i="8"/>
  <c r="E912" i="8"/>
  <c r="E913" i="8"/>
  <c r="E914" i="8"/>
  <c r="E915" i="8"/>
  <c r="E916" i="8"/>
  <c r="E917" i="8"/>
  <c r="E918" i="8"/>
  <c r="E919" i="8"/>
  <c r="E920" i="8"/>
  <c r="E921" i="8"/>
  <c r="E922" i="8"/>
  <c r="E923" i="8"/>
  <c r="E924" i="8"/>
  <c r="E925" i="8"/>
  <c r="E926" i="8"/>
  <c r="E927" i="8"/>
  <c r="E928" i="8"/>
  <c r="E929" i="8"/>
  <c r="E930" i="8"/>
  <c r="E931" i="8"/>
  <c r="E932" i="8"/>
  <c r="E933" i="8"/>
  <c r="E934" i="8"/>
  <c r="E935" i="8"/>
  <c r="E936" i="8"/>
  <c r="E937" i="8"/>
  <c r="E938" i="8"/>
  <c r="E939" i="8"/>
  <c r="E940" i="8"/>
  <c r="E941" i="8"/>
  <c r="E942" i="8"/>
  <c r="E943" i="8"/>
  <c r="E944" i="8"/>
  <c r="E945" i="8"/>
  <c r="E946" i="8"/>
  <c r="E947" i="8"/>
  <c r="E948" i="8"/>
  <c r="E949" i="8"/>
  <c r="E950" i="8"/>
  <c r="E951" i="8"/>
  <c r="E952" i="8"/>
  <c r="E953" i="8"/>
  <c r="E954" i="8"/>
  <c r="E955" i="8"/>
  <c r="E956" i="8"/>
  <c r="E957" i="8"/>
  <c r="E958" i="8"/>
  <c r="E959" i="8"/>
  <c r="E960" i="8"/>
  <c r="E961" i="8"/>
  <c r="E962" i="8"/>
  <c r="E963" i="8"/>
  <c r="E964" i="8"/>
  <c r="E965" i="8"/>
  <c r="E966" i="8"/>
  <c r="E967" i="8"/>
  <c r="E968" i="8"/>
  <c r="E969" i="8"/>
  <c r="E970" i="8"/>
  <c r="E971" i="8"/>
  <c r="E972" i="8"/>
  <c r="E973" i="8"/>
  <c r="E974" i="8"/>
  <c r="E975" i="8"/>
  <c r="E976" i="8"/>
  <c r="E977" i="8"/>
  <c r="E978" i="8"/>
  <c r="E979" i="8"/>
  <c r="E980" i="8"/>
  <c r="E981" i="8"/>
  <c r="E982" i="8"/>
  <c r="E983" i="8"/>
  <c r="E984" i="8"/>
  <c r="E985" i="8"/>
  <c r="E986" i="8"/>
  <c r="E987" i="8"/>
  <c r="E988" i="8"/>
  <c r="E989" i="8"/>
  <c r="E990" i="8"/>
  <c r="E991" i="8"/>
  <c r="E992" i="8"/>
  <c r="E993" i="8"/>
  <c r="E994" i="8"/>
  <c r="E995" i="8"/>
  <c r="E996" i="8"/>
  <c r="E997" i="8"/>
  <c r="E998" i="8"/>
  <c r="E999" i="8"/>
  <c r="E1000" i="8"/>
  <c r="E1001" i="8"/>
  <c r="E1002" i="8"/>
  <c r="E1003" i="8"/>
  <c r="E1004" i="8"/>
  <c r="E1005" i="8"/>
  <c r="E1006" i="8"/>
  <c r="E1007" i="8"/>
  <c r="E1008" i="8"/>
  <c r="E1009" i="8"/>
  <c r="E1010" i="8"/>
  <c r="E1011" i="8"/>
  <c r="E1012" i="8"/>
  <c r="E1013" i="8"/>
  <c r="E1014" i="8"/>
  <c r="E1015" i="8"/>
  <c r="E1016" i="8"/>
  <c r="E1017" i="8"/>
  <c r="E1018" i="8"/>
  <c r="E1019" i="8"/>
  <c r="E1020" i="8"/>
  <c r="E1021" i="8"/>
  <c r="E1022" i="8"/>
  <c r="E1023" i="8"/>
  <c r="E1024" i="8"/>
  <c r="E1025" i="8"/>
  <c r="E1026" i="8"/>
  <c r="E1027" i="8"/>
  <c r="E1028" i="8"/>
  <c r="E1029" i="8"/>
  <c r="E1030" i="8"/>
  <c r="E1031" i="8"/>
  <c r="E1032" i="8"/>
  <c r="E1033" i="8"/>
  <c r="E1034" i="8"/>
  <c r="E1035" i="8"/>
  <c r="E1036" i="8"/>
  <c r="E1037" i="8"/>
  <c r="E1038" i="8"/>
  <c r="E1039" i="8"/>
  <c r="E1040" i="8"/>
  <c r="E1041" i="8"/>
  <c r="E1042" i="8"/>
  <c r="E1043" i="8"/>
  <c r="E1044" i="8"/>
  <c r="E1045" i="8"/>
  <c r="E1046" i="8"/>
  <c r="E1047" i="8"/>
  <c r="E1048" i="8"/>
  <c r="E1049" i="8"/>
  <c r="E1050" i="8"/>
  <c r="E1051" i="8"/>
  <c r="E1052" i="8"/>
  <c r="E1053" i="8"/>
  <c r="E1054" i="8"/>
  <c r="E1055" i="8"/>
  <c r="E1056" i="8"/>
  <c r="E1057" i="8"/>
  <c r="E1058" i="8"/>
  <c r="E1059" i="8"/>
  <c r="E1060" i="8"/>
  <c r="E1061" i="8"/>
  <c r="E1062" i="8"/>
  <c r="E1063" i="8"/>
  <c r="E1064" i="8"/>
  <c r="E1065" i="8"/>
  <c r="E1066" i="8"/>
  <c r="E1067" i="8"/>
  <c r="E1068" i="8"/>
  <c r="E1069" i="8"/>
  <c r="E1070" i="8"/>
  <c r="E1071" i="8"/>
  <c r="E1072" i="8"/>
  <c r="E1073" i="8"/>
  <c r="E1074" i="8"/>
  <c r="E1075" i="8"/>
  <c r="E1076" i="8"/>
  <c r="E1077" i="8"/>
  <c r="E1078" i="8"/>
  <c r="E1079" i="8"/>
  <c r="E1080" i="8"/>
  <c r="E1081" i="8"/>
  <c r="E1082" i="8"/>
  <c r="E1083" i="8"/>
  <c r="E1084" i="8"/>
  <c r="E1085" i="8"/>
  <c r="E1086" i="8"/>
  <c r="E1087" i="8"/>
  <c r="E1088" i="8"/>
  <c r="E1089" i="8"/>
  <c r="E1090" i="8"/>
  <c r="E1091" i="8"/>
  <c r="E1092" i="8"/>
  <c r="E1093" i="8"/>
  <c r="E1094" i="8"/>
  <c r="E1095" i="8"/>
  <c r="E1096" i="8"/>
  <c r="E1097" i="8"/>
  <c r="E1098" i="8"/>
  <c r="E1099" i="8"/>
  <c r="E1100" i="8"/>
  <c r="E1101" i="8"/>
  <c r="E1102" i="8"/>
  <c r="E1103" i="8"/>
  <c r="E1104" i="8"/>
  <c r="E1105" i="8"/>
  <c r="E1106" i="8"/>
  <c r="E1107" i="8"/>
  <c r="E1108" i="8"/>
  <c r="E1109" i="8"/>
  <c r="E1110" i="8"/>
  <c r="E1111" i="8"/>
  <c r="E1112" i="8"/>
  <c r="E1113" i="8"/>
  <c r="E1114" i="8"/>
  <c r="E1115" i="8"/>
  <c r="E1116" i="8"/>
  <c r="E1117" i="8"/>
  <c r="E1118" i="8"/>
  <c r="E1119" i="8"/>
  <c r="E1120" i="8"/>
  <c r="E1121" i="8"/>
  <c r="E1122" i="8"/>
  <c r="E1123" i="8"/>
  <c r="E1124" i="8"/>
  <c r="E1125" i="8"/>
  <c r="E1126" i="8"/>
  <c r="E1127" i="8"/>
  <c r="E1128" i="8"/>
  <c r="E1129" i="8"/>
  <c r="E1130" i="8"/>
  <c r="E1131" i="8"/>
  <c r="E1132" i="8"/>
  <c r="E1133" i="8"/>
  <c r="E1134" i="8"/>
  <c r="E1135" i="8"/>
  <c r="E1136" i="8"/>
  <c r="E1137" i="8"/>
  <c r="E1138" i="8"/>
  <c r="E1139" i="8"/>
  <c r="E1140" i="8"/>
  <c r="E1141" i="8"/>
  <c r="E1142" i="8"/>
  <c r="E1143" i="8"/>
  <c r="E1144" i="8"/>
  <c r="E1145" i="8"/>
  <c r="E1146" i="8"/>
  <c r="E1147" i="8"/>
  <c r="E1148" i="8"/>
  <c r="E1149" i="8"/>
  <c r="E1150" i="8"/>
  <c r="E1151" i="8"/>
  <c r="E1152" i="8"/>
  <c r="E1153" i="8"/>
  <c r="E1154" i="8"/>
  <c r="E1155" i="8"/>
  <c r="E1156" i="8"/>
  <c r="E1157" i="8"/>
  <c r="E1158" i="8"/>
  <c r="E1159" i="8"/>
  <c r="E1160" i="8"/>
  <c r="E1161" i="8"/>
  <c r="E1162" i="8"/>
  <c r="E1163" i="8"/>
  <c r="E1164" i="8"/>
  <c r="E1165" i="8"/>
  <c r="E1166" i="8"/>
  <c r="E1167" i="8"/>
  <c r="E1168" i="8"/>
  <c r="E1169" i="8"/>
  <c r="E1170" i="8"/>
  <c r="E1171" i="8"/>
  <c r="E1172" i="8"/>
  <c r="E1173" i="8"/>
  <c r="E1174" i="8"/>
  <c r="E1175" i="8"/>
  <c r="E1176" i="8"/>
  <c r="E1177" i="8"/>
  <c r="E1178" i="8"/>
  <c r="E1179" i="8"/>
  <c r="E1180" i="8"/>
  <c r="E1181" i="8"/>
  <c r="E1182" i="8"/>
  <c r="E1183" i="8"/>
  <c r="E1184" i="8"/>
  <c r="E1185" i="8"/>
  <c r="E1186" i="8"/>
  <c r="E1187" i="8"/>
  <c r="E1188" i="8"/>
  <c r="E1189" i="8"/>
  <c r="E1190" i="8"/>
  <c r="E1191" i="8"/>
  <c r="E1192" i="8"/>
  <c r="E1193" i="8"/>
  <c r="E1194" i="8"/>
  <c r="E1195" i="8"/>
  <c r="E1196" i="8"/>
  <c r="E1197" i="8"/>
  <c r="E1198" i="8"/>
  <c r="E1199" i="8"/>
  <c r="E1200" i="8"/>
  <c r="E1201" i="8"/>
  <c r="E1202" i="8"/>
  <c r="E1203" i="8"/>
  <c r="E1204" i="8"/>
  <c r="E1205" i="8"/>
  <c r="E1206" i="8"/>
  <c r="E1207" i="8"/>
  <c r="E1208" i="8"/>
  <c r="E1209" i="8"/>
  <c r="E1210" i="8"/>
  <c r="E1211" i="8"/>
  <c r="E1212" i="8"/>
  <c r="E1213" i="8"/>
  <c r="E1214" i="8"/>
  <c r="E1215" i="8"/>
  <c r="E1216" i="8"/>
  <c r="E1217" i="8"/>
  <c r="E1218" i="8"/>
  <c r="E1219" i="8"/>
  <c r="E1220" i="8"/>
  <c r="E1221" i="8"/>
  <c r="E1222" i="8"/>
  <c r="E1223" i="8"/>
  <c r="E1224" i="8"/>
  <c r="E1225" i="8"/>
  <c r="E1226" i="8"/>
  <c r="E1227" i="8"/>
  <c r="E1228" i="8"/>
  <c r="E1229" i="8"/>
  <c r="E1230" i="8"/>
  <c r="E1231" i="8"/>
  <c r="E1232" i="8"/>
  <c r="E1233" i="8"/>
  <c r="E1234" i="8"/>
  <c r="E1235" i="8"/>
  <c r="E1236" i="8"/>
  <c r="E1237" i="8"/>
  <c r="E1238" i="8"/>
  <c r="E1239" i="8"/>
  <c r="E1240" i="8"/>
  <c r="E1241" i="8"/>
  <c r="E1242" i="8"/>
  <c r="E1243" i="8"/>
  <c r="E1244" i="8"/>
  <c r="E1245" i="8"/>
  <c r="E1246" i="8"/>
  <c r="E1247" i="8"/>
  <c r="E1248" i="8"/>
  <c r="E1249" i="8"/>
  <c r="E1250" i="8"/>
  <c r="E1251" i="8"/>
  <c r="E1252" i="8"/>
  <c r="E1253" i="8"/>
  <c r="E1254" i="8"/>
  <c r="E1255" i="8"/>
  <c r="E1256" i="8"/>
  <c r="E1257" i="8"/>
  <c r="E1258" i="8"/>
  <c r="E1259" i="8"/>
  <c r="E1260" i="8"/>
  <c r="E1261" i="8"/>
  <c r="E1262" i="8"/>
  <c r="E1263" i="8"/>
  <c r="E1264" i="8"/>
  <c r="E1265" i="8"/>
  <c r="E1266" i="8"/>
  <c r="E1267" i="8"/>
  <c r="E1268" i="8"/>
  <c r="E1269" i="8"/>
  <c r="E1270" i="8"/>
  <c r="E1271" i="8"/>
  <c r="E1272" i="8"/>
  <c r="E1273" i="8"/>
  <c r="E1274" i="8"/>
  <c r="E1275" i="8"/>
  <c r="E1276" i="8"/>
  <c r="E1277" i="8"/>
  <c r="E1278" i="8"/>
  <c r="E1279" i="8"/>
  <c r="E1280" i="8"/>
  <c r="E1281" i="8"/>
  <c r="E1282" i="8"/>
  <c r="E1283" i="8"/>
  <c r="E1284" i="8"/>
  <c r="E1285" i="8"/>
  <c r="E1286" i="8"/>
  <c r="E1287" i="8"/>
  <c r="E1288" i="8"/>
  <c r="E1289" i="8"/>
  <c r="E1290" i="8"/>
  <c r="E1291" i="8"/>
  <c r="E1292" i="8"/>
  <c r="E1293" i="8"/>
  <c r="E1294" i="8"/>
  <c r="E1295" i="8"/>
  <c r="E1296" i="8"/>
  <c r="E1297" i="8"/>
  <c r="E1298" i="8"/>
  <c r="E1299" i="8"/>
  <c r="E1300" i="8"/>
  <c r="E1301" i="8"/>
  <c r="E1302" i="8"/>
  <c r="E1303" i="8"/>
  <c r="E1304" i="8"/>
  <c r="E1305" i="8"/>
  <c r="E1306" i="8"/>
  <c r="E1307" i="8"/>
  <c r="E1308" i="8"/>
  <c r="E1309" i="8"/>
  <c r="E1310" i="8"/>
  <c r="E1311" i="8"/>
  <c r="E1312" i="8"/>
  <c r="E1313" i="8"/>
  <c r="E1314" i="8"/>
  <c r="E1315" i="8"/>
  <c r="E1316" i="8"/>
  <c r="E1317" i="8"/>
  <c r="E1318" i="8"/>
  <c r="E1319" i="8"/>
  <c r="E1320" i="8"/>
  <c r="E1321" i="8"/>
  <c r="E1322" i="8"/>
  <c r="E1323" i="8"/>
  <c r="E1324" i="8"/>
  <c r="E1325" i="8"/>
  <c r="E1326" i="8"/>
  <c r="E1327" i="8"/>
  <c r="E1328" i="8"/>
  <c r="E1329" i="8"/>
  <c r="E1330" i="8"/>
  <c r="E1331" i="8"/>
  <c r="E1332" i="8"/>
  <c r="E1333" i="8"/>
  <c r="E1334" i="8"/>
  <c r="E1335" i="8"/>
  <c r="E1336" i="8"/>
  <c r="E1337" i="8"/>
  <c r="E1338" i="8"/>
  <c r="E1339" i="8"/>
  <c r="E1340" i="8"/>
  <c r="E1341" i="8"/>
  <c r="E1342" i="8"/>
  <c r="E1343" i="8"/>
  <c r="E1344" i="8"/>
  <c r="E1345" i="8"/>
  <c r="E1346" i="8"/>
  <c r="E1347" i="8"/>
  <c r="E1348" i="8"/>
  <c r="E1349" i="8"/>
  <c r="E1350" i="8"/>
  <c r="E1351" i="8"/>
  <c r="E1352" i="8"/>
  <c r="E1353" i="8"/>
  <c r="E1354" i="8"/>
  <c r="E1355" i="8"/>
  <c r="E1356" i="8"/>
  <c r="E1357" i="8"/>
  <c r="E1358" i="8"/>
  <c r="E1359" i="8"/>
  <c r="E1360" i="8"/>
  <c r="E1361" i="8"/>
  <c r="E1362" i="8"/>
  <c r="E1363" i="8"/>
  <c r="E1364" i="8"/>
  <c r="E1365" i="8"/>
  <c r="E1366" i="8"/>
  <c r="E1367" i="8"/>
  <c r="E1368" i="8"/>
  <c r="E1369" i="8"/>
  <c r="E1370" i="8"/>
  <c r="E1371" i="8"/>
  <c r="E1372" i="8"/>
  <c r="E1373" i="8"/>
  <c r="E1374" i="8"/>
  <c r="E1375" i="8"/>
  <c r="E1376" i="8"/>
  <c r="E1377" i="8"/>
  <c r="E1378" i="8"/>
  <c r="E1379" i="8"/>
  <c r="E1380" i="8"/>
  <c r="E1381" i="8"/>
  <c r="E1382" i="8"/>
  <c r="E1383" i="8"/>
  <c r="E1384" i="8"/>
  <c r="E1385" i="8"/>
  <c r="E1386" i="8"/>
  <c r="E1387" i="8"/>
  <c r="E1388" i="8"/>
  <c r="E1389" i="8"/>
  <c r="E1390" i="8"/>
  <c r="E1391" i="8"/>
  <c r="E1392" i="8"/>
  <c r="E1393" i="8"/>
  <c r="E1394" i="8"/>
  <c r="E1395" i="8"/>
  <c r="E1396" i="8"/>
  <c r="E1397" i="8"/>
  <c r="E1398" i="8"/>
  <c r="E1399" i="8"/>
  <c r="E1400" i="8"/>
  <c r="E1401" i="8"/>
  <c r="E1402" i="8"/>
  <c r="E1403" i="8"/>
  <c r="E1404" i="8"/>
  <c r="E1405" i="8"/>
  <c r="E1406" i="8"/>
  <c r="E1407" i="8"/>
  <c r="E1408" i="8"/>
  <c r="E1409" i="8"/>
  <c r="E1410" i="8"/>
  <c r="E1411" i="8"/>
  <c r="E1412" i="8"/>
  <c r="E1413" i="8"/>
  <c r="E1414" i="8"/>
  <c r="E1415" i="8"/>
  <c r="E1416" i="8"/>
  <c r="E1417" i="8"/>
  <c r="E1418" i="8"/>
  <c r="E1419" i="8"/>
  <c r="E1420" i="8"/>
  <c r="E1421" i="8"/>
  <c r="E1422" i="8"/>
  <c r="E1423" i="8"/>
  <c r="E1424" i="8"/>
  <c r="E1425" i="8"/>
  <c r="E1426" i="8"/>
  <c r="E1427" i="8"/>
  <c r="E1428" i="8"/>
  <c r="E1429" i="8"/>
  <c r="E1430" i="8"/>
  <c r="E1431" i="8"/>
  <c r="E1432" i="8"/>
  <c r="E1433" i="8"/>
  <c r="E1434" i="8"/>
  <c r="E1435" i="8"/>
  <c r="E1436" i="8"/>
  <c r="E1437" i="8"/>
  <c r="E1438" i="8"/>
  <c r="E1439" i="8"/>
  <c r="E1440" i="8"/>
  <c r="E1441" i="8"/>
  <c r="E1442" i="8"/>
  <c r="E1443" i="8"/>
  <c r="E1444" i="8"/>
  <c r="E1445" i="8"/>
  <c r="E1446" i="8"/>
  <c r="E1447" i="8"/>
  <c r="E1448" i="8"/>
  <c r="E1449" i="8"/>
  <c r="E1450" i="8"/>
  <c r="E1451" i="8"/>
  <c r="E1452" i="8"/>
  <c r="E1453" i="8"/>
  <c r="E1454" i="8"/>
  <c r="E1455" i="8"/>
  <c r="E1456" i="8"/>
  <c r="E1457" i="8"/>
  <c r="E1458" i="8"/>
  <c r="E1459" i="8"/>
  <c r="E1460" i="8"/>
  <c r="E1461" i="8"/>
  <c r="E1462" i="8"/>
  <c r="E1463" i="8"/>
  <c r="E1464" i="8"/>
  <c r="E1465" i="8"/>
  <c r="E1466" i="8"/>
  <c r="E1467" i="8"/>
  <c r="E1468" i="8"/>
  <c r="E1469" i="8"/>
  <c r="E1470" i="8"/>
  <c r="E1471" i="8"/>
  <c r="E1472" i="8"/>
  <c r="E1473" i="8"/>
  <c r="E1474" i="8"/>
  <c r="E1475" i="8"/>
  <c r="E1476" i="8"/>
  <c r="E1477" i="8"/>
  <c r="E1478" i="8"/>
  <c r="E1479" i="8"/>
  <c r="E1480" i="8"/>
  <c r="E1481" i="8"/>
  <c r="E1482" i="8"/>
  <c r="E1483" i="8"/>
  <c r="E1484" i="8"/>
  <c r="E1485" i="8"/>
  <c r="E1486" i="8"/>
  <c r="E1487" i="8"/>
  <c r="E1488" i="8"/>
  <c r="E1489" i="8"/>
  <c r="E1490" i="8"/>
  <c r="E1491" i="8"/>
  <c r="E1492" i="8"/>
  <c r="E1493" i="8"/>
  <c r="E1494" i="8"/>
  <c r="E1495" i="8"/>
  <c r="E1496" i="8"/>
  <c r="E1497" i="8"/>
  <c r="E1498" i="8"/>
  <c r="E1499" i="8"/>
  <c r="E1500" i="8"/>
  <c r="E1501" i="8"/>
  <c r="E1502" i="8"/>
  <c r="E1503" i="8"/>
  <c r="E1504" i="8"/>
  <c r="E1505" i="8"/>
  <c r="E1506" i="8"/>
  <c r="E1507" i="8"/>
  <c r="E1508" i="8"/>
  <c r="E1509" i="8"/>
  <c r="E1510" i="8"/>
  <c r="E1511" i="8"/>
  <c r="E1512" i="8"/>
  <c r="E1513" i="8"/>
  <c r="E1514" i="8"/>
  <c r="E1515" i="8"/>
  <c r="E1516" i="8"/>
  <c r="E1517" i="8"/>
  <c r="E1518" i="8"/>
  <c r="E1519" i="8"/>
  <c r="E1520" i="8"/>
  <c r="E1521" i="8"/>
  <c r="E1522" i="8"/>
  <c r="E1523" i="8"/>
  <c r="E1524" i="8"/>
  <c r="E1525" i="8"/>
  <c r="E1526" i="8"/>
  <c r="E1527" i="8"/>
  <c r="E1528" i="8"/>
  <c r="E1529" i="8"/>
  <c r="E1530" i="8"/>
  <c r="E1531" i="8"/>
  <c r="E1532" i="8"/>
  <c r="E1533" i="8"/>
  <c r="E1534" i="8"/>
  <c r="E1535" i="8"/>
  <c r="E1536" i="8"/>
  <c r="E1537" i="8"/>
  <c r="E1538" i="8"/>
  <c r="E1539" i="8"/>
  <c r="E1540" i="8"/>
  <c r="E1541" i="8"/>
  <c r="E1542" i="8"/>
  <c r="E1543" i="8"/>
  <c r="E1544" i="8"/>
  <c r="E1545" i="8"/>
  <c r="E1546" i="8"/>
  <c r="E1547" i="8"/>
  <c r="E1548" i="8"/>
  <c r="E1549" i="8"/>
  <c r="E1550" i="8"/>
  <c r="E1551" i="8"/>
  <c r="E1552" i="8"/>
  <c r="E1553" i="8"/>
  <c r="E1554" i="8"/>
  <c r="E1555" i="8"/>
  <c r="E1556" i="8"/>
  <c r="E1557" i="8"/>
  <c r="E1558" i="8"/>
  <c r="E1559" i="8"/>
  <c r="E1560" i="8"/>
  <c r="E1561" i="8"/>
  <c r="E1562" i="8"/>
  <c r="E1563" i="8"/>
  <c r="E1564" i="8"/>
  <c r="E1565" i="8"/>
  <c r="E1566" i="8"/>
  <c r="E1567" i="8"/>
  <c r="E1568" i="8"/>
  <c r="E1569" i="8"/>
  <c r="E1570" i="8"/>
  <c r="E1571" i="8"/>
  <c r="E1572" i="8"/>
  <c r="E1573" i="8"/>
  <c r="E1574" i="8"/>
  <c r="E1575" i="8"/>
  <c r="E1576" i="8"/>
  <c r="E1577" i="8"/>
  <c r="E1578" i="8"/>
  <c r="E1579" i="8"/>
  <c r="E1580" i="8"/>
  <c r="E1581" i="8"/>
  <c r="E1582" i="8"/>
  <c r="E1583" i="8"/>
  <c r="E1584" i="8"/>
  <c r="E1585" i="8"/>
  <c r="E1586" i="8"/>
  <c r="E1587" i="8"/>
  <c r="E1588" i="8"/>
  <c r="E1589" i="8"/>
  <c r="E1590" i="8"/>
  <c r="E1591" i="8"/>
  <c r="E1592" i="8"/>
  <c r="E1593" i="8"/>
  <c r="E1594" i="8"/>
  <c r="E1595" i="8"/>
  <c r="E1596" i="8"/>
  <c r="E1597" i="8"/>
  <c r="E1598" i="8"/>
  <c r="E1599" i="8"/>
  <c r="E1600" i="8"/>
  <c r="E1601" i="8"/>
  <c r="E1602" i="8"/>
  <c r="E1603" i="8"/>
  <c r="E1604" i="8"/>
  <c r="E1605" i="8"/>
  <c r="E1606" i="8"/>
  <c r="E1607" i="8"/>
  <c r="E1608" i="8"/>
  <c r="E1609" i="8"/>
  <c r="E1610" i="8"/>
  <c r="E1611" i="8"/>
  <c r="E1612" i="8"/>
  <c r="E1613" i="8"/>
  <c r="E1614" i="8"/>
  <c r="E1615" i="8"/>
  <c r="E1616" i="8"/>
  <c r="E1617" i="8"/>
  <c r="E1618" i="8"/>
  <c r="E1619" i="8"/>
  <c r="E1620" i="8"/>
  <c r="E1621" i="8"/>
  <c r="E1622" i="8"/>
  <c r="E1623" i="8"/>
  <c r="E1624" i="8"/>
  <c r="E1625" i="8"/>
  <c r="E1626" i="8"/>
  <c r="E1627" i="8"/>
  <c r="E1628" i="8"/>
  <c r="E1629" i="8"/>
  <c r="E1630" i="8"/>
  <c r="E1631" i="8"/>
  <c r="E1632" i="8"/>
  <c r="E1633" i="8"/>
  <c r="E1634" i="8"/>
  <c r="E1635" i="8"/>
  <c r="E1636" i="8"/>
  <c r="E1637" i="8"/>
  <c r="E1638" i="8"/>
  <c r="E1639" i="8"/>
  <c r="E1640" i="8"/>
  <c r="E1641" i="8"/>
  <c r="E1642" i="8"/>
  <c r="E1643" i="8"/>
  <c r="E1644" i="8"/>
  <c r="E1645" i="8"/>
  <c r="E1646" i="8"/>
  <c r="E1647" i="8"/>
  <c r="E1648" i="8"/>
  <c r="E1649" i="8"/>
  <c r="E1650" i="8"/>
  <c r="E1651" i="8"/>
  <c r="E1652" i="8"/>
  <c r="E1653" i="8"/>
  <c r="E1654" i="8"/>
  <c r="E1655" i="8"/>
  <c r="E1656" i="8"/>
  <c r="E1657" i="8"/>
  <c r="E1658" i="8"/>
  <c r="E1659" i="8"/>
  <c r="E1660" i="8"/>
  <c r="E1661" i="8"/>
  <c r="E1662" i="8"/>
  <c r="E1663" i="8"/>
  <c r="E1664" i="8"/>
  <c r="E1665" i="8"/>
  <c r="E1666" i="8"/>
  <c r="E1667" i="8"/>
  <c r="E1668" i="8"/>
  <c r="E1669" i="8"/>
  <c r="E1670" i="8"/>
  <c r="E1671" i="8"/>
  <c r="E1672" i="8"/>
  <c r="E1673" i="8"/>
  <c r="E1674" i="8"/>
  <c r="E1675" i="8"/>
  <c r="E1676" i="8"/>
  <c r="E1677" i="8"/>
  <c r="E1678" i="8"/>
  <c r="E1679" i="8"/>
  <c r="E1680" i="8"/>
  <c r="E1681" i="8"/>
  <c r="E1682" i="8"/>
  <c r="E1683" i="8"/>
  <c r="E1684" i="8"/>
  <c r="E1685" i="8"/>
  <c r="E1686" i="8"/>
  <c r="E1687" i="8"/>
  <c r="E1688" i="8"/>
  <c r="E1689" i="8"/>
  <c r="E1690" i="8"/>
  <c r="E1691" i="8"/>
  <c r="E1692" i="8"/>
  <c r="E1693" i="8"/>
  <c r="E1694" i="8"/>
  <c r="E1695" i="8"/>
  <c r="E1696" i="8"/>
  <c r="E1697" i="8"/>
  <c r="E1698" i="8"/>
  <c r="E1699" i="8"/>
  <c r="E1700" i="8"/>
  <c r="E1701" i="8"/>
  <c r="E1702" i="8"/>
  <c r="E1703" i="8"/>
  <c r="E1704" i="8"/>
  <c r="E1705" i="8"/>
  <c r="E1706" i="8"/>
  <c r="E1707" i="8"/>
  <c r="E1708" i="8"/>
  <c r="E1709" i="8"/>
  <c r="E1710" i="8"/>
  <c r="E1711" i="8"/>
  <c r="E1712" i="8"/>
  <c r="E1713" i="8"/>
  <c r="E1714" i="8"/>
  <c r="E1715" i="8"/>
  <c r="E1716" i="8"/>
  <c r="E1717" i="8"/>
  <c r="E1718" i="8"/>
  <c r="E1719" i="8"/>
  <c r="E1720" i="8"/>
  <c r="E1721" i="8"/>
  <c r="E1722" i="8"/>
  <c r="E1723" i="8"/>
  <c r="E1724" i="8"/>
  <c r="E1725" i="8"/>
  <c r="E1726" i="8"/>
  <c r="E1727" i="8"/>
  <c r="E1728" i="8"/>
  <c r="E1729" i="8"/>
  <c r="E1730" i="8"/>
  <c r="E1731" i="8"/>
  <c r="E1732" i="8"/>
  <c r="E1733" i="8"/>
  <c r="E1734" i="8"/>
  <c r="E1735" i="8"/>
  <c r="E1736" i="8"/>
  <c r="E1737" i="8"/>
  <c r="E1738" i="8"/>
  <c r="E1739" i="8"/>
  <c r="E1740" i="8"/>
  <c r="E1741" i="8"/>
  <c r="E1742" i="8"/>
  <c r="E1743" i="8"/>
  <c r="E1744" i="8"/>
  <c r="E1745" i="8"/>
  <c r="E1746" i="8"/>
  <c r="E1747" i="8"/>
  <c r="E1748" i="8"/>
  <c r="E1749" i="8"/>
  <c r="E1750" i="8"/>
  <c r="E1751" i="8"/>
  <c r="E1752" i="8"/>
  <c r="E1753" i="8"/>
  <c r="E1754" i="8"/>
  <c r="E1755" i="8"/>
  <c r="E1756" i="8"/>
  <c r="E1757" i="8"/>
  <c r="E1758" i="8"/>
  <c r="E1759" i="8"/>
  <c r="E1760" i="8"/>
  <c r="E1761" i="8"/>
  <c r="E1762" i="8"/>
  <c r="E1763" i="8"/>
  <c r="E1764" i="8"/>
  <c r="E1765" i="8"/>
  <c r="E1766" i="8"/>
  <c r="E1767" i="8"/>
  <c r="E1768" i="8"/>
  <c r="E1769" i="8"/>
  <c r="E1770" i="8"/>
  <c r="E1771" i="8"/>
  <c r="E1772" i="8"/>
  <c r="E1773" i="8"/>
  <c r="E1774" i="8"/>
  <c r="E1775" i="8"/>
  <c r="E1776" i="8"/>
  <c r="E1777" i="8"/>
  <c r="E1778" i="8"/>
  <c r="E1779" i="8"/>
  <c r="E1780" i="8"/>
  <c r="E1781" i="8"/>
  <c r="E1782" i="8"/>
  <c r="E1783" i="8"/>
  <c r="E1784" i="8"/>
  <c r="E1785" i="8"/>
  <c r="E1786" i="8"/>
  <c r="E1787" i="8"/>
  <c r="E1788" i="8"/>
  <c r="E1789" i="8"/>
  <c r="E1790" i="8"/>
  <c r="E1791" i="8"/>
  <c r="E1792" i="8"/>
  <c r="E1793" i="8"/>
  <c r="E1794" i="8"/>
  <c r="E1795" i="8"/>
  <c r="E1796" i="8"/>
  <c r="E1797" i="8"/>
  <c r="E1798" i="8"/>
  <c r="E1799" i="8"/>
  <c r="E1800" i="8"/>
  <c r="E1801" i="8"/>
  <c r="E1802" i="8"/>
  <c r="E1803" i="8"/>
  <c r="E1804" i="8"/>
  <c r="E1805" i="8"/>
  <c r="E1806" i="8"/>
  <c r="E1807" i="8"/>
  <c r="E1808" i="8"/>
  <c r="E1809" i="8"/>
  <c r="E1810" i="8"/>
  <c r="E1811" i="8"/>
  <c r="E1812" i="8"/>
  <c r="E1813" i="8"/>
  <c r="E1814" i="8"/>
  <c r="E1815" i="8"/>
  <c r="E1816" i="8"/>
  <c r="E1817" i="8"/>
  <c r="E1818" i="8"/>
  <c r="E1819" i="8"/>
  <c r="E1820" i="8"/>
  <c r="E1821" i="8"/>
  <c r="E1822" i="8"/>
  <c r="E1823" i="8"/>
  <c r="E1824" i="8"/>
  <c r="E1825" i="8"/>
  <c r="E1826" i="8"/>
  <c r="E1827" i="8"/>
  <c r="E1828" i="8"/>
  <c r="E1829" i="8"/>
  <c r="E1830" i="8"/>
  <c r="E1831" i="8"/>
  <c r="E1832" i="8"/>
  <c r="E1833" i="8"/>
  <c r="E1834" i="8"/>
  <c r="E1835" i="8"/>
  <c r="E1836" i="8"/>
  <c r="E1837" i="8"/>
  <c r="E1838" i="8"/>
  <c r="E1839" i="8"/>
  <c r="E1840" i="8"/>
  <c r="E1841" i="8"/>
  <c r="E1842" i="8"/>
  <c r="E1843" i="8"/>
  <c r="E1844" i="8"/>
  <c r="E1845" i="8"/>
  <c r="E1846" i="8"/>
  <c r="E1847" i="8"/>
  <c r="E1848" i="8"/>
  <c r="E1849" i="8"/>
  <c r="E1850" i="8"/>
  <c r="E1851" i="8"/>
  <c r="E1852" i="8"/>
  <c r="E1853" i="8"/>
  <c r="E1854" i="8"/>
  <c r="E1855" i="8"/>
  <c r="E1856" i="8"/>
  <c r="E1857" i="8"/>
  <c r="E1858" i="8"/>
  <c r="E1859" i="8"/>
  <c r="E1860" i="8"/>
  <c r="E1861" i="8"/>
  <c r="E1862" i="8"/>
  <c r="E1863" i="8"/>
  <c r="E1864" i="8"/>
  <c r="E1865" i="8"/>
  <c r="E1866" i="8"/>
  <c r="E1867" i="8"/>
  <c r="E1868" i="8"/>
  <c r="E1869" i="8"/>
  <c r="E1870" i="8"/>
  <c r="E1871" i="8"/>
  <c r="E1872" i="8"/>
  <c r="E1873" i="8"/>
  <c r="E1874" i="8"/>
  <c r="E1875" i="8"/>
  <c r="E1876" i="8"/>
  <c r="E1877" i="8"/>
  <c r="E1878" i="8"/>
  <c r="E1879" i="8"/>
  <c r="E1880" i="8"/>
  <c r="E1881" i="8"/>
  <c r="E1882" i="8"/>
  <c r="E1883" i="8"/>
  <c r="E1884" i="8"/>
  <c r="E1885" i="8"/>
  <c r="E1886" i="8"/>
  <c r="E1887" i="8"/>
  <c r="E1888" i="8"/>
  <c r="E1889" i="8"/>
  <c r="E1890" i="8"/>
  <c r="E1891" i="8"/>
  <c r="E1892" i="8"/>
  <c r="E1893" i="8"/>
  <c r="E1894" i="8"/>
  <c r="E1895" i="8"/>
  <c r="E1896" i="8"/>
  <c r="E1897" i="8"/>
  <c r="E1898" i="8"/>
  <c r="E1899" i="8"/>
  <c r="E1900" i="8"/>
  <c r="E1901" i="8"/>
  <c r="E1902" i="8"/>
  <c r="E1903" i="8"/>
  <c r="E1904" i="8"/>
  <c r="E1905" i="8"/>
  <c r="E1906" i="8"/>
  <c r="E1907" i="8"/>
  <c r="E1908" i="8"/>
  <c r="E1909" i="8"/>
  <c r="E1910" i="8"/>
  <c r="E1911" i="8"/>
  <c r="E1912" i="8"/>
  <c r="E1913" i="8"/>
  <c r="E1914" i="8"/>
  <c r="E1915" i="8"/>
  <c r="E1916" i="8"/>
  <c r="E1917" i="8"/>
  <c r="E1918" i="8"/>
  <c r="E1919" i="8"/>
  <c r="E1920" i="8"/>
  <c r="E1921" i="8"/>
  <c r="E1922" i="8"/>
  <c r="E1923" i="8"/>
  <c r="E1924" i="8"/>
  <c r="E1925" i="8"/>
  <c r="E1926" i="8"/>
  <c r="E1927" i="8"/>
  <c r="E1928" i="8"/>
  <c r="E1929" i="8"/>
  <c r="E1930" i="8"/>
  <c r="E1931" i="8"/>
  <c r="E1932" i="8"/>
  <c r="E1933" i="8"/>
  <c r="E1934" i="8"/>
  <c r="E1935" i="8"/>
  <c r="E1936" i="8"/>
  <c r="E1937" i="8"/>
  <c r="E1938" i="8"/>
  <c r="E1939" i="8"/>
  <c r="E1940" i="8"/>
  <c r="E1941" i="8"/>
  <c r="E1942" i="8"/>
  <c r="E1943" i="8"/>
  <c r="E1944" i="8"/>
  <c r="E1945" i="8"/>
  <c r="E1946" i="8"/>
  <c r="E1947" i="8"/>
  <c r="E1948" i="8"/>
  <c r="E1949" i="8"/>
  <c r="E1950" i="8"/>
  <c r="E1951" i="8"/>
  <c r="E1952" i="8"/>
  <c r="E1953" i="8"/>
  <c r="E1954" i="8"/>
  <c r="E1955" i="8"/>
  <c r="E1956" i="8"/>
  <c r="E1957" i="8"/>
  <c r="E1958" i="8"/>
  <c r="E1959" i="8"/>
  <c r="E1960" i="8"/>
  <c r="E1961" i="8"/>
  <c r="E1962" i="8"/>
  <c r="E1963" i="8"/>
  <c r="E1964" i="8"/>
  <c r="E1965" i="8"/>
  <c r="E1966" i="8"/>
  <c r="E1967" i="8"/>
  <c r="E1968" i="8"/>
  <c r="E1969" i="8"/>
  <c r="E1970" i="8"/>
  <c r="E1971" i="8"/>
  <c r="E1972" i="8"/>
  <c r="E1973" i="8"/>
  <c r="E1974" i="8"/>
  <c r="E1975" i="8"/>
  <c r="E1976" i="8"/>
  <c r="E1977" i="8"/>
  <c r="E1978" i="8"/>
  <c r="E1979" i="8"/>
  <c r="E1980" i="8"/>
  <c r="E1981" i="8"/>
  <c r="E1982" i="8"/>
  <c r="E1983" i="8"/>
  <c r="E1984" i="8"/>
  <c r="E1985" i="8"/>
  <c r="E1986" i="8"/>
  <c r="E1987" i="8"/>
  <c r="E1988" i="8"/>
  <c r="E1989" i="8"/>
  <c r="E1990" i="8"/>
  <c r="E1991" i="8"/>
  <c r="E1992" i="8"/>
  <c r="E1993" i="8"/>
  <c r="E1994" i="8"/>
  <c r="E1995" i="8"/>
  <c r="E1996" i="8"/>
  <c r="E1997" i="8"/>
  <c r="E1998" i="8"/>
  <c r="E1999" i="8"/>
  <c r="E2000" i="8"/>
  <c r="E2001" i="8"/>
  <c r="E2002" i="8"/>
  <c r="E2003" i="8"/>
  <c r="E2004" i="8"/>
  <c r="E2005" i="8"/>
  <c r="E2006" i="8"/>
  <c r="E2007" i="8"/>
  <c r="E2008" i="8"/>
  <c r="E2009" i="8"/>
  <c r="E2010" i="8"/>
  <c r="E2011" i="8"/>
  <c r="E2012" i="8"/>
  <c r="E2013" i="8"/>
  <c r="E2014" i="8"/>
  <c r="E2015" i="8"/>
  <c r="E2016" i="8"/>
  <c r="E2017" i="8"/>
  <c r="E2018" i="8"/>
  <c r="E2019" i="8"/>
  <c r="E2020" i="8"/>
  <c r="E2021" i="8"/>
  <c r="E2022" i="8"/>
  <c r="E2023" i="8"/>
  <c r="E2024" i="8"/>
  <c r="E2025" i="8"/>
  <c r="E2026" i="8"/>
  <c r="E2027" i="8"/>
  <c r="E2028" i="8"/>
  <c r="E2029" i="8"/>
  <c r="E2030" i="8"/>
  <c r="E2031" i="8"/>
  <c r="E2032" i="8"/>
  <c r="E2033" i="8"/>
  <c r="E2034" i="8"/>
  <c r="E2035" i="8"/>
  <c r="E2036" i="8"/>
  <c r="E2037" i="8"/>
  <c r="E2038" i="8"/>
  <c r="E2039" i="8"/>
  <c r="E2040" i="8"/>
  <c r="E2041" i="8"/>
  <c r="E2042" i="8"/>
  <c r="E2043" i="8"/>
  <c r="E2044" i="8"/>
  <c r="E2045" i="8"/>
  <c r="E2046" i="8"/>
  <c r="E2047" i="8"/>
  <c r="E2048" i="8"/>
  <c r="E2049" i="8"/>
  <c r="E2050" i="8"/>
  <c r="E2051" i="8"/>
  <c r="E2052" i="8"/>
  <c r="E2053" i="8"/>
  <c r="E2054" i="8"/>
  <c r="E2055" i="8"/>
  <c r="E2056" i="8"/>
  <c r="E2057" i="8"/>
  <c r="E2058" i="8"/>
  <c r="E2059" i="8"/>
  <c r="E2060" i="8"/>
  <c r="E2061" i="8"/>
  <c r="E2062" i="8"/>
  <c r="E2063" i="8"/>
  <c r="E2064" i="8"/>
  <c r="E2065" i="8"/>
  <c r="E2066" i="8"/>
  <c r="E2067" i="8"/>
  <c r="E2068" i="8"/>
  <c r="E2069" i="8"/>
  <c r="E2070" i="8"/>
  <c r="E2071" i="8"/>
  <c r="E2072" i="8"/>
  <c r="E2073" i="8"/>
  <c r="E2074" i="8"/>
  <c r="E2075" i="8"/>
  <c r="E2076" i="8"/>
  <c r="E2077" i="8"/>
  <c r="E2078" i="8"/>
  <c r="E2079" i="8"/>
  <c r="E2080" i="8"/>
  <c r="E2081" i="8"/>
  <c r="E2082" i="8"/>
  <c r="E2083" i="8"/>
  <c r="E2084" i="8"/>
  <c r="E2085" i="8"/>
  <c r="E2086" i="8"/>
  <c r="E2087" i="8"/>
  <c r="E2088" i="8"/>
  <c r="E2089" i="8"/>
  <c r="E2090" i="8"/>
  <c r="E2091" i="8"/>
  <c r="E2092" i="8"/>
  <c r="E2093" i="8"/>
  <c r="E2094" i="8"/>
  <c r="E2095" i="8"/>
  <c r="E2096" i="8"/>
  <c r="E2097" i="8"/>
  <c r="E2098" i="8"/>
  <c r="E2099" i="8"/>
  <c r="E2100" i="8"/>
  <c r="E2101" i="8"/>
  <c r="E2102" i="8"/>
  <c r="E2103" i="8"/>
  <c r="E2104" i="8"/>
  <c r="E2105" i="8"/>
  <c r="E2106" i="8"/>
  <c r="E2107" i="8"/>
  <c r="E2108" i="8"/>
  <c r="E2109" i="8"/>
  <c r="E2110" i="8"/>
  <c r="E2111" i="8"/>
  <c r="E2112" i="8"/>
  <c r="E2113" i="8"/>
  <c r="E2114" i="8"/>
  <c r="E2115" i="8"/>
  <c r="E2116" i="8"/>
  <c r="E2117" i="8"/>
  <c r="E2118" i="8"/>
  <c r="E2119" i="8"/>
  <c r="E2120" i="8"/>
  <c r="E2121" i="8"/>
  <c r="E2122" i="8"/>
  <c r="E2123" i="8"/>
  <c r="E2124" i="8"/>
  <c r="E2125" i="8"/>
  <c r="E2126" i="8"/>
  <c r="E2127" i="8"/>
  <c r="E2128" i="8"/>
  <c r="E2129" i="8"/>
  <c r="E2130" i="8"/>
  <c r="E2131" i="8"/>
  <c r="E2132" i="8"/>
  <c r="E2133" i="8"/>
  <c r="E2134" i="8"/>
  <c r="E2135" i="8"/>
  <c r="E2136" i="8"/>
  <c r="E2137" i="8"/>
  <c r="E2138" i="8"/>
  <c r="E2139" i="8"/>
  <c r="E2140" i="8"/>
  <c r="E2141" i="8"/>
  <c r="E2142" i="8"/>
  <c r="E2143" i="8"/>
  <c r="E2144" i="8"/>
  <c r="E2145" i="8"/>
  <c r="E2146" i="8"/>
  <c r="E2147" i="8"/>
  <c r="E2148" i="8"/>
  <c r="E2149" i="8"/>
  <c r="E2150" i="8"/>
  <c r="E2151" i="8"/>
  <c r="E2152" i="8"/>
  <c r="E2153" i="8"/>
  <c r="E2154" i="8"/>
  <c r="E2155" i="8"/>
  <c r="E2156" i="8"/>
  <c r="E2157" i="8"/>
  <c r="E2158" i="8"/>
  <c r="E2159" i="8"/>
  <c r="E2160" i="8"/>
  <c r="E2161" i="8"/>
  <c r="E2162" i="8"/>
  <c r="E2163" i="8"/>
  <c r="E2164" i="8"/>
  <c r="E2165" i="8"/>
  <c r="E2166" i="8"/>
  <c r="E2167" i="8"/>
  <c r="E2168" i="8"/>
  <c r="E2169" i="8"/>
  <c r="E2170" i="8"/>
  <c r="E2171" i="8"/>
  <c r="E2172" i="8"/>
  <c r="E2173" i="8"/>
  <c r="E2174" i="8"/>
  <c r="E2175" i="8"/>
  <c r="E2176" i="8"/>
  <c r="E2177" i="8"/>
  <c r="E2178" i="8"/>
  <c r="E2179" i="8"/>
  <c r="E2180" i="8"/>
  <c r="E2181" i="8"/>
  <c r="E2182" i="8"/>
  <c r="E2183" i="8"/>
  <c r="E2184" i="8"/>
  <c r="E2185" i="8"/>
  <c r="E2186" i="8"/>
  <c r="E2187" i="8"/>
  <c r="E2188" i="8"/>
  <c r="E2189" i="8"/>
  <c r="E2190" i="8"/>
  <c r="E2191" i="8"/>
  <c r="E2192" i="8"/>
  <c r="E2193" i="8"/>
  <c r="E2194" i="8"/>
  <c r="E2195" i="8"/>
  <c r="E2196" i="8"/>
  <c r="E2197" i="8"/>
  <c r="E2198" i="8"/>
  <c r="E2199" i="8"/>
  <c r="E2200" i="8"/>
  <c r="E2201" i="8"/>
  <c r="E2202" i="8"/>
  <c r="E2203" i="8"/>
  <c r="E2204" i="8"/>
  <c r="E2205" i="8"/>
  <c r="E2206" i="8"/>
  <c r="E2207" i="8"/>
  <c r="E2208" i="8"/>
  <c r="E2209" i="8"/>
  <c r="E2210" i="8"/>
  <c r="E2211" i="8"/>
  <c r="E2212" i="8"/>
  <c r="E2213" i="8"/>
  <c r="E2214" i="8"/>
  <c r="E2215" i="8"/>
  <c r="E2216" i="8"/>
  <c r="E2217" i="8"/>
  <c r="E2218" i="8"/>
  <c r="E2219" i="8"/>
  <c r="E2220" i="8"/>
  <c r="E2221" i="8"/>
  <c r="E2222" i="8"/>
  <c r="E2223" i="8"/>
  <c r="E2224" i="8"/>
  <c r="E2225" i="8"/>
  <c r="E2226" i="8"/>
  <c r="E2227" i="8"/>
  <c r="E2228" i="8"/>
  <c r="E2229" i="8"/>
  <c r="E2230" i="8"/>
  <c r="E2231" i="8"/>
  <c r="E2232" i="8"/>
  <c r="E2233" i="8"/>
  <c r="E2234" i="8"/>
  <c r="E2235" i="8"/>
  <c r="E2236" i="8"/>
  <c r="E2237" i="8"/>
  <c r="E2238" i="8"/>
  <c r="E2239" i="8"/>
  <c r="E2240" i="8"/>
  <c r="E2241" i="8"/>
  <c r="E2242" i="8"/>
  <c r="E2243" i="8"/>
  <c r="E2244" i="8"/>
  <c r="E2245" i="8"/>
  <c r="E2246" i="8"/>
  <c r="E2247" i="8"/>
  <c r="E2248" i="8"/>
  <c r="E2249" i="8"/>
  <c r="E2250" i="8"/>
  <c r="E2251" i="8"/>
  <c r="E2252" i="8"/>
  <c r="E2253" i="8"/>
  <c r="E2254" i="8"/>
  <c r="E2255" i="8"/>
  <c r="E2256" i="8"/>
  <c r="E2257" i="8"/>
  <c r="E2258" i="8"/>
  <c r="E2259" i="8"/>
  <c r="E2260" i="8"/>
  <c r="E2261" i="8"/>
  <c r="E2262" i="8"/>
  <c r="E2263" i="8"/>
  <c r="E2264" i="8"/>
  <c r="E2265" i="8"/>
  <c r="E2266" i="8"/>
  <c r="E2267" i="8"/>
  <c r="E2268" i="8"/>
  <c r="E2269" i="8"/>
  <c r="E2270" i="8"/>
  <c r="E2271" i="8"/>
  <c r="E2272" i="8"/>
  <c r="E2273" i="8"/>
  <c r="E2274" i="8"/>
  <c r="E2275" i="8"/>
  <c r="E2276" i="8"/>
  <c r="E2277" i="8"/>
  <c r="E2278" i="8"/>
  <c r="E2279" i="8"/>
  <c r="E2280" i="8"/>
  <c r="E2281" i="8"/>
  <c r="E2282" i="8"/>
  <c r="E2283" i="8"/>
  <c r="E2284" i="8"/>
  <c r="E2285" i="8"/>
  <c r="E2286" i="8"/>
  <c r="E2287" i="8"/>
  <c r="E2288" i="8"/>
  <c r="E2289" i="8"/>
  <c r="E2290" i="8"/>
  <c r="E2291" i="8"/>
  <c r="E2292" i="8"/>
  <c r="E2293" i="8"/>
  <c r="E2294" i="8"/>
  <c r="E2295" i="8"/>
  <c r="E2296" i="8"/>
  <c r="E2297" i="8"/>
  <c r="E2298" i="8"/>
  <c r="E2299" i="8"/>
  <c r="E2300" i="8"/>
  <c r="E2301" i="8"/>
  <c r="E2302" i="8"/>
  <c r="E2303" i="8"/>
  <c r="E2304" i="8"/>
  <c r="E2305" i="8"/>
  <c r="E2306" i="8"/>
  <c r="E2307" i="8"/>
  <c r="E2308" i="8"/>
  <c r="E2309" i="8"/>
  <c r="E2310" i="8"/>
  <c r="E2311" i="8"/>
  <c r="E2312" i="8"/>
  <c r="E2313" i="8"/>
  <c r="E2314" i="8"/>
  <c r="E2315" i="8"/>
  <c r="E2316" i="8"/>
  <c r="E2317" i="8"/>
  <c r="E2318" i="8"/>
  <c r="E2319" i="8"/>
  <c r="E2320" i="8"/>
  <c r="E2321" i="8"/>
  <c r="E2322" i="8"/>
  <c r="E2323" i="8"/>
  <c r="E2324" i="8"/>
  <c r="E2325" i="8"/>
  <c r="E2326" i="8"/>
  <c r="E2327" i="8"/>
  <c r="E2328" i="8"/>
  <c r="E2329" i="8"/>
  <c r="E2330" i="8"/>
  <c r="E2331" i="8"/>
  <c r="E2332" i="8"/>
  <c r="E2333" i="8"/>
  <c r="E2334" i="8"/>
  <c r="E2335" i="8"/>
  <c r="E2336" i="8"/>
  <c r="E2337" i="8"/>
  <c r="E2338" i="8"/>
  <c r="E2339" i="8"/>
  <c r="E2340" i="8"/>
  <c r="E2341" i="8"/>
  <c r="E2342" i="8"/>
  <c r="E2343" i="8"/>
  <c r="E2344" i="8"/>
  <c r="E2345" i="8"/>
  <c r="E2346" i="8"/>
  <c r="E2347" i="8"/>
  <c r="E2348" i="8"/>
  <c r="E2349" i="8"/>
  <c r="E2350" i="8"/>
  <c r="E2351" i="8"/>
  <c r="E2352" i="8"/>
  <c r="E2353" i="8"/>
  <c r="E2354" i="8"/>
  <c r="E2355" i="8"/>
  <c r="E2356" i="8"/>
  <c r="E2357" i="8"/>
  <c r="E2358" i="8"/>
  <c r="E2359" i="8"/>
  <c r="E2360" i="8"/>
  <c r="E2361" i="8"/>
  <c r="E2362" i="8"/>
  <c r="E2363" i="8"/>
  <c r="E2364" i="8"/>
  <c r="E2365" i="8"/>
  <c r="E2366" i="8"/>
  <c r="E2367" i="8"/>
  <c r="E2368" i="8"/>
  <c r="E2369" i="8"/>
  <c r="E2370" i="8"/>
  <c r="E2371" i="8"/>
  <c r="E2372" i="8"/>
  <c r="E2373" i="8"/>
  <c r="E2374" i="8"/>
  <c r="E2375" i="8"/>
  <c r="E2376" i="8"/>
  <c r="E2377" i="8"/>
  <c r="E2378" i="8"/>
  <c r="E2379" i="8"/>
  <c r="E2380" i="8"/>
  <c r="E2381" i="8"/>
  <c r="E2382" i="8"/>
  <c r="E2383" i="8"/>
  <c r="E2384" i="8"/>
  <c r="E2385" i="8"/>
  <c r="E2386" i="8"/>
  <c r="E2387" i="8"/>
  <c r="E2388" i="8"/>
  <c r="E2389" i="8"/>
  <c r="E2390" i="8"/>
  <c r="E2391" i="8"/>
  <c r="E2392" i="8"/>
  <c r="E2393" i="8"/>
  <c r="E2394" i="8"/>
  <c r="E2395" i="8"/>
  <c r="E2396" i="8"/>
  <c r="E2397" i="8"/>
  <c r="E2398" i="8"/>
  <c r="E2399" i="8"/>
  <c r="E2400" i="8"/>
  <c r="E2401" i="8"/>
  <c r="E2402" i="8"/>
  <c r="E2403" i="8"/>
  <c r="E2404" i="8"/>
  <c r="E2405" i="8"/>
  <c r="E2406" i="8"/>
  <c r="E2407" i="8"/>
  <c r="E2408" i="8"/>
  <c r="E2409" i="8"/>
  <c r="E2410" i="8"/>
  <c r="E2411" i="8"/>
  <c r="E2412" i="8"/>
  <c r="E2413" i="8"/>
  <c r="E2414" i="8"/>
  <c r="E2415" i="8"/>
  <c r="E2416" i="8"/>
  <c r="E2417" i="8"/>
  <c r="E2418" i="8"/>
  <c r="E2419" i="8"/>
  <c r="E2420" i="8"/>
  <c r="E2421" i="8"/>
  <c r="E2422" i="8"/>
  <c r="E2423" i="8"/>
  <c r="E2424" i="8"/>
  <c r="E2425" i="8"/>
  <c r="E2426" i="8"/>
  <c r="E2427" i="8"/>
  <c r="E2428" i="8"/>
  <c r="E2429" i="8"/>
  <c r="E2430" i="8"/>
  <c r="E2431" i="8"/>
  <c r="E2432" i="8"/>
  <c r="E2433" i="8"/>
  <c r="E2434" i="8"/>
  <c r="E2435" i="8"/>
  <c r="E2436" i="8"/>
  <c r="E2437" i="8"/>
  <c r="E2438" i="8"/>
  <c r="E2439" i="8"/>
  <c r="E2440" i="8"/>
  <c r="E2441" i="8"/>
  <c r="E2442" i="8"/>
  <c r="E2443" i="8"/>
  <c r="E2444" i="8"/>
  <c r="E2445" i="8"/>
  <c r="E2446" i="8"/>
  <c r="E2447" i="8"/>
  <c r="E2448" i="8"/>
  <c r="E2449" i="8"/>
  <c r="E2450" i="8"/>
  <c r="E2451" i="8"/>
  <c r="E2452" i="8"/>
  <c r="E2453" i="8"/>
  <c r="E2454" i="8"/>
  <c r="E2455" i="8"/>
  <c r="E2456" i="8"/>
  <c r="E2457" i="8"/>
  <c r="E2458" i="8"/>
  <c r="E2459" i="8"/>
  <c r="E2460" i="8"/>
  <c r="E2461" i="8"/>
  <c r="E2462" i="8"/>
  <c r="E2463" i="8"/>
  <c r="E2464" i="8"/>
  <c r="E2465" i="8"/>
  <c r="E2466" i="8"/>
  <c r="E2467" i="8"/>
  <c r="E2468" i="8"/>
  <c r="E2469" i="8"/>
  <c r="E2470" i="8"/>
  <c r="E2471" i="8"/>
  <c r="E2472" i="8"/>
  <c r="E2473" i="8"/>
  <c r="E2474" i="8"/>
  <c r="E2475" i="8"/>
  <c r="E2476" i="8"/>
  <c r="E2477" i="8"/>
  <c r="E2478" i="8"/>
  <c r="E2479" i="8"/>
  <c r="E2480" i="8"/>
  <c r="E2481" i="8"/>
  <c r="E2482" i="8"/>
  <c r="E2483" i="8"/>
  <c r="E2484" i="8"/>
  <c r="E2485" i="8"/>
  <c r="E2486" i="8"/>
  <c r="E2487" i="8"/>
  <c r="E2488" i="8"/>
  <c r="E2489" i="8"/>
  <c r="E2490" i="8"/>
  <c r="E2491" i="8"/>
  <c r="E2492" i="8"/>
  <c r="E2493" i="8"/>
  <c r="E2494" i="8"/>
  <c r="E2495" i="8"/>
  <c r="E2496" i="8"/>
  <c r="E2497" i="8"/>
  <c r="E2498" i="8"/>
  <c r="E2499" i="8"/>
  <c r="E2500" i="8"/>
  <c r="E2501" i="8"/>
  <c r="E2502" i="8"/>
  <c r="E2503" i="8"/>
  <c r="E2504" i="8"/>
  <c r="E2505" i="8"/>
  <c r="E2506" i="8"/>
  <c r="E2507" i="8"/>
  <c r="E2508" i="8"/>
  <c r="E2509" i="8"/>
  <c r="E2510" i="8"/>
  <c r="E2511" i="8"/>
  <c r="E2512" i="8"/>
  <c r="E2513" i="8"/>
  <c r="E2514" i="8"/>
  <c r="E2515" i="8"/>
  <c r="E2516" i="8"/>
  <c r="E2517" i="8"/>
  <c r="E2518" i="8"/>
  <c r="E2519" i="8"/>
  <c r="E2520" i="8"/>
  <c r="E2521" i="8"/>
  <c r="E2522" i="8"/>
  <c r="E2523" i="8"/>
  <c r="E2524" i="8"/>
  <c r="E2525" i="8"/>
  <c r="E2526" i="8"/>
  <c r="E2527" i="8"/>
  <c r="E2528" i="8"/>
  <c r="E2529" i="8"/>
  <c r="E2530" i="8"/>
  <c r="E2531" i="8"/>
  <c r="E2532" i="8"/>
  <c r="E2533" i="8"/>
  <c r="E2534" i="8"/>
  <c r="E2535" i="8"/>
  <c r="E2536" i="8"/>
  <c r="E2537" i="8"/>
  <c r="E2538" i="8"/>
  <c r="E2539" i="8"/>
  <c r="E2540" i="8"/>
  <c r="E2541" i="8"/>
  <c r="E2542" i="8"/>
  <c r="E2543" i="8"/>
  <c r="E2544" i="8"/>
  <c r="E2545" i="8"/>
  <c r="E2546" i="8"/>
  <c r="E2547" i="8"/>
  <c r="E2548" i="8"/>
  <c r="E2549" i="8"/>
  <c r="E2550" i="8"/>
  <c r="E2551" i="8"/>
  <c r="E2552" i="8"/>
  <c r="E2553" i="8"/>
  <c r="E2554" i="8"/>
  <c r="E2555" i="8"/>
  <c r="E2556" i="8"/>
  <c r="E2557" i="8"/>
  <c r="E2558" i="8"/>
  <c r="E2559" i="8"/>
  <c r="E2560" i="8"/>
  <c r="E2561" i="8"/>
  <c r="E2562" i="8"/>
  <c r="E2563" i="8"/>
  <c r="E2564" i="8"/>
  <c r="E2565" i="8"/>
  <c r="E2566" i="8"/>
  <c r="E2567" i="8"/>
  <c r="E2568" i="8"/>
  <c r="E2569" i="8"/>
  <c r="E2570" i="8"/>
  <c r="E2571" i="8"/>
  <c r="E2572" i="8"/>
  <c r="E2573" i="8"/>
  <c r="E2574" i="8"/>
  <c r="E2575" i="8"/>
  <c r="E2576" i="8"/>
  <c r="E2577" i="8"/>
  <c r="E2578" i="8"/>
  <c r="E2579" i="8"/>
  <c r="E2580" i="8"/>
  <c r="E2581" i="8"/>
  <c r="E2582" i="8"/>
  <c r="E2583" i="8"/>
  <c r="E2584" i="8"/>
  <c r="E2585" i="8"/>
  <c r="E2586" i="8"/>
  <c r="E2587" i="8"/>
  <c r="E2588" i="8"/>
  <c r="E2589" i="8"/>
  <c r="E2590" i="8"/>
  <c r="E2591" i="8"/>
  <c r="E2592" i="8"/>
  <c r="E2593" i="8"/>
  <c r="E2594" i="8"/>
  <c r="E2595" i="8"/>
  <c r="E2596" i="8"/>
  <c r="E2597" i="8"/>
  <c r="E2598" i="8"/>
  <c r="E2599" i="8"/>
  <c r="E2600" i="8"/>
  <c r="E2601" i="8"/>
  <c r="E2602" i="8"/>
  <c r="E2603" i="8"/>
  <c r="E2604" i="8"/>
  <c r="E2605" i="8"/>
  <c r="E2606" i="8"/>
  <c r="E2607" i="8"/>
  <c r="E2608" i="8"/>
  <c r="E2609" i="8"/>
  <c r="E2610" i="8"/>
  <c r="E2611" i="8"/>
  <c r="E2612" i="8"/>
  <c r="E2613" i="8"/>
  <c r="E2614" i="8"/>
  <c r="E2615" i="8"/>
  <c r="E2616" i="8"/>
  <c r="E2617" i="8"/>
  <c r="E2618" i="8"/>
  <c r="E2619" i="8"/>
  <c r="E2620" i="8"/>
  <c r="E2621" i="8"/>
  <c r="E2622" i="8"/>
  <c r="E2623" i="8"/>
  <c r="E2624" i="8"/>
  <c r="E2625" i="8"/>
  <c r="E2626" i="8"/>
  <c r="E2627" i="8"/>
  <c r="E2628" i="8"/>
  <c r="E2629" i="8"/>
  <c r="E2630" i="8"/>
  <c r="E2631" i="8"/>
  <c r="E2632" i="8"/>
  <c r="E2633" i="8"/>
  <c r="E2634" i="8"/>
  <c r="E2635" i="8"/>
  <c r="E2636" i="8"/>
  <c r="E2637" i="8"/>
  <c r="E2638" i="8"/>
  <c r="E2639" i="8"/>
  <c r="E2640" i="8"/>
  <c r="E2641" i="8"/>
  <c r="E2642" i="8"/>
  <c r="E2643" i="8"/>
  <c r="E2644" i="8"/>
  <c r="E2645" i="8"/>
  <c r="E2646" i="8"/>
  <c r="E2647" i="8"/>
  <c r="E2648" i="8"/>
  <c r="E2649" i="8"/>
  <c r="E2650" i="8"/>
  <c r="E2651" i="8"/>
  <c r="E2652" i="8"/>
  <c r="E2653" i="8"/>
  <c r="E2654" i="8"/>
  <c r="E2655" i="8"/>
  <c r="E2656" i="8"/>
  <c r="E2657" i="8"/>
  <c r="E2658" i="8"/>
  <c r="E2659" i="8"/>
  <c r="E2660" i="8"/>
  <c r="E2661" i="8"/>
  <c r="E2662" i="8"/>
  <c r="E2663" i="8"/>
  <c r="E2664" i="8"/>
  <c r="E2665" i="8"/>
  <c r="E2666" i="8"/>
  <c r="E2667" i="8"/>
  <c r="E2668" i="8"/>
  <c r="E2669" i="8"/>
  <c r="E2670" i="8"/>
  <c r="E2671" i="8"/>
  <c r="E2672" i="8"/>
  <c r="E2673" i="8"/>
  <c r="E2674" i="8"/>
  <c r="E2675" i="8"/>
  <c r="E2676" i="8"/>
  <c r="E2677" i="8"/>
  <c r="E2678" i="8"/>
  <c r="E2679" i="8"/>
  <c r="E2680" i="8"/>
  <c r="E2681" i="8"/>
  <c r="E2682" i="8"/>
  <c r="E2683" i="8"/>
  <c r="E2684" i="8"/>
  <c r="E2685" i="8"/>
  <c r="E2686" i="8"/>
  <c r="E2687" i="8"/>
  <c r="E2688" i="8"/>
  <c r="E2689" i="8"/>
  <c r="E2690" i="8"/>
  <c r="E2691" i="8"/>
  <c r="E2692" i="8"/>
  <c r="E2693" i="8"/>
  <c r="E2694" i="8"/>
  <c r="E2695" i="8"/>
  <c r="E2696" i="8"/>
  <c r="E2697" i="8"/>
  <c r="E2698" i="8"/>
  <c r="E2699" i="8"/>
  <c r="E2700" i="8"/>
  <c r="E2701" i="8"/>
  <c r="E2702" i="8"/>
  <c r="E2703" i="8"/>
  <c r="E2704" i="8"/>
  <c r="E2705" i="8"/>
  <c r="E2706" i="8"/>
  <c r="E2707" i="8"/>
  <c r="E2708" i="8"/>
  <c r="E2709" i="8"/>
  <c r="E2710" i="8"/>
  <c r="E2711" i="8"/>
  <c r="E2712" i="8"/>
  <c r="E2713" i="8"/>
  <c r="E2714" i="8"/>
  <c r="E2715" i="8"/>
  <c r="E2716" i="8"/>
  <c r="E2717" i="8"/>
  <c r="E2718" i="8"/>
  <c r="E2719" i="8"/>
  <c r="E2720" i="8"/>
  <c r="E2721" i="8"/>
  <c r="E2722" i="8"/>
  <c r="E2723" i="8"/>
  <c r="E2724" i="8"/>
  <c r="E2725" i="8"/>
  <c r="E2726" i="8"/>
  <c r="E2727" i="8"/>
  <c r="E2728" i="8"/>
  <c r="E2729" i="8"/>
  <c r="E2730" i="8"/>
  <c r="E2731" i="8"/>
  <c r="E2732" i="8"/>
  <c r="E2733" i="8"/>
  <c r="E2734" i="8"/>
  <c r="E2735" i="8"/>
  <c r="E2736" i="8"/>
  <c r="E2737" i="8"/>
  <c r="E2738" i="8"/>
  <c r="E2739" i="8"/>
  <c r="E2740" i="8"/>
  <c r="E2741" i="8"/>
  <c r="E2742" i="8"/>
  <c r="E2743" i="8"/>
  <c r="E2744" i="8"/>
  <c r="E2745" i="8"/>
  <c r="E2746" i="8"/>
  <c r="E2747" i="8"/>
  <c r="E2748" i="8"/>
  <c r="E2749" i="8"/>
  <c r="E2750" i="8"/>
  <c r="E2751" i="8"/>
  <c r="E2752" i="8"/>
  <c r="E2753" i="8"/>
  <c r="E2754" i="8"/>
  <c r="E2755" i="8"/>
  <c r="E2756" i="8"/>
  <c r="E2757" i="8"/>
  <c r="E2758" i="8"/>
  <c r="E2759" i="8"/>
  <c r="E2760" i="8"/>
  <c r="E2761" i="8"/>
  <c r="E2762" i="8"/>
  <c r="E2763" i="8"/>
  <c r="E2764" i="8"/>
  <c r="E2765" i="8"/>
  <c r="E2766" i="8"/>
  <c r="E2767" i="8"/>
  <c r="E2768" i="8"/>
  <c r="E2769" i="8"/>
  <c r="E2770" i="8"/>
  <c r="E2771" i="8"/>
  <c r="E2772" i="8"/>
  <c r="E2773" i="8"/>
  <c r="E2774" i="8"/>
  <c r="E2775" i="8"/>
  <c r="E2776" i="8"/>
  <c r="E2777" i="8"/>
  <c r="E2778" i="8"/>
  <c r="E2779" i="8"/>
  <c r="E2780" i="8"/>
  <c r="E2781" i="8"/>
  <c r="E2782" i="8"/>
  <c r="E2783" i="8"/>
  <c r="E2784" i="8"/>
  <c r="E2785" i="8"/>
  <c r="E2786" i="8"/>
  <c r="E2787" i="8"/>
  <c r="E2788" i="8"/>
  <c r="E2789" i="8"/>
  <c r="E2790" i="8"/>
  <c r="E2791" i="8"/>
  <c r="E2792" i="8"/>
  <c r="E2793" i="8"/>
  <c r="E2794" i="8"/>
  <c r="E2795" i="8"/>
  <c r="E2796" i="8"/>
  <c r="E2797" i="8"/>
  <c r="E2798" i="8"/>
  <c r="E2799" i="8"/>
  <c r="E2800" i="8"/>
  <c r="E2801" i="8"/>
  <c r="E2802" i="8"/>
  <c r="E2803" i="8"/>
  <c r="E2804" i="8"/>
  <c r="E2805" i="8"/>
  <c r="E2806" i="8"/>
  <c r="E2807" i="8"/>
  <c r="E2808" i="8"/>
  <c r="E2809" i="8"/>
  <c r="E2810" i="8"/>
  <c r="E2811" i="8"/>
  <c r="E2812" i="8"/>
  <c r="E2813" i="8"/>
  <c r="E2814" i="8"/>
  <c r="E2815" i="8"/>
  <c r="E2816" i="8"/>
  <c r="E2817" i="8"/>
  <c r="E2818" i="8"/>
  <c r="E2819" i="8"/>
  <c r="E2820" i="8"/>
  <c r="E2821" i="8"/>
  <c r="E2822" i="8"/>
  <c r="E2823" i="8"/>
  <c r="E2824" i="8"/>
  <c r="E2825" i="8"/>
  <c r="E2826" i="8"/>
  <c r="E2827" i="8"/>
  <c r="E2828" i="8"/>
  <c r="E2829" i="8"/>
  <c r="E2830" i="8"/>
  <c r="E2831" i="8"/>
  <c r="E2832" i="8"/>
  <c r="E2833" i="8"/>
  <c r="E2834" i="8"/>
  <c r="E2835" i="8"/>
  <c r="E2836" i="8"/>
  <c r="E2837" i="8"/>
  <c r="E2838" i="8"/>
  <c r="E2839" i="8"/>
  <c r="E2840" i="8"/>
  <c r="E2841" i="8"/>
  <c r="E2842" i="8"/>
  <c r="E2843" i="8"/>
  <c r="E2844" i="8"/>
  <c r="E2845" i="8"/>
  <c r="E2846" i="8"/>
  <c r="E2847" i="8"/>
  <c r="E2848" i="8"/>
  <c r="E2849" i="8"/>
  <c r="E2850" i="8"/>
  <c r="E2851" i="8"/>
  <c r="E2852" i="8"/>
  <c r="E2853" i="8"/>
  <c r="E2854" i="8"/>
  <c r="E2855" i="8"/>
  <c r="E2856" i="8"/>
  <c r="E2857" i="8"/>
  <c r="E2858" i="8"/>
  <c r="E2859" i="8"/>
  <c r="E2860" i="8"/>
  <c r="E2861" i="8"/>
  <c r="E2862" i="8"/>
  <c r="E2863" i="8"/>
  <c r="E2864" i="8"/>
  <c r="E2865" i="8"/>
  <c r="E2866" i="8"/>
  <c r="E2867" i="8"/>
  <c r="E2868" i="8"/>
  <c r="E2869" i="8"/>
  <c r="E2870" i="8"/>
  <c r="E2871" i="8"/>
  <c r="E2872" i="8"/>
  <c r="E2873" i="8"/>
  <c r="E2874" i="8"/>
  <c r="E2875" i="8"/>
  <c r="E2876" i="8"/>
  <c r="E2877" i="8"/>
  <c r="E2878" i="8"/>
  <c r="E2879" i="8"/>
  <c r="E2880" i="8"/>
  <c r="E2881" i="8"/>
  <c r="E2882" i="8"/>
  <c r="E2883" i="8"/>
  <c r="E2884" i="8"/>
  <c r="E2885" i="8"/>
  <c r="E2886" i="8"/>
  <c r="E2887" i="8"/>
  <c r="E2888" i="8"/>
  <c r="E2889" i="8"/>
  <c r="E2890" i="8"/>
  <c r="E2891" i="8"/>
  <c r="E2892" i="8"/>
  <c r="E2893" i="8"/>
  <c r="E2894" i="8"/>
  <c r="E2895" i="8"/>
  <c r="E2896" i="8"/>
  <c r="E2897" i="8"/>
  <c r="E2898" i="8"/>
  <c r="E2899" i="8"/>
  <c r="E2900" i="8"/>
  <c r="E2901" i="8"/>
  <c r="E2902" i="8"/>
  <c r="E2903" i="8"/>
  <c r="E2904" i="8"/>
  <c r="E2905" i="8"/>
  <c r="E2906" i="8"/>
  <c r="E2907" i="8"/>
  <c r="E2908" i="8"/>
  <c r="E2909" i="8"/>
  <c r="E2910" i="8"/>
  <c r="E2911" i="8"/>
  <c r="E2912" i="8"/>
  <c r="E2913" i="8"/>
  <c r="E2914" i="8"/>
  <c r="E2915" i="8"/>
  <c r="E2916" i="8"/>
  <c r="E2917" i="8"/>
  <c r="E2918" i="8"/>
  <c r="E2919" i="8"/>
  <c r="E2920" i="8"/>
  <c r="E2921" i="8"/>
  <c r="E2922" i="8"/>
  <c r="E2923" i="8"/>
  <c r="E2924" i="8"/>
  <c r="E2925" i="8"/>
  <c r="E2926" i="8"/>
  <c r="E2927" i="8"/>
  <c r="E2928" i="8"/>
  <c r="E2929" i="8"/>
  <c r="E2930" i="8"/>
  <c r="E2931" i="8"/>
  <c r="E2932" i="8"/>
  <c r="E2933" i="8"/>
  <c r="E2934" i="8"/>
  <c r="E2935" i="8"/>
  <c r="E2936" i="8"/>
  <c r="E2937" i="8"/>
  <c r="E2938" i="8"/>
  <c r="E2939" i="8"/>
  <c r="E2940" i="8"/>
  <c r="E2941" i="8"/>
  <c r="E2942" i="8"/>
  <c r="E2943" i="8"/>
  <c r="E2944" i="8"/>
  <c r="E2945" i="8"/>
  <c r="E2946" i="8"/>
  <c r="E2947" i="8"/>
  <c r="E2948" i="8"/>
  <c r="E2949" i="8"/>
  <c r="E2950" i="8"/>
  <c r="E2951" i="8"/>
  <c r="E2952" i="8"/>
  <c r="E2953" i="8"/>
  <c r="E2954" i="8"/>
  <c r="E2955" i="8"/>
  <c r="E2956" i="8"/>
  <c r="E2957" i="8"/>
  <c r="E2958" i="8"/>
  <c r="E2959" i="8"/>
  <c r="E2960" i="8"/>
  <c r="E2961" i="8"/>
  <c r="E2962" i="8"/>
  <c r="E2963" i="8"/>
  <c r="E2964" i="8"/>
  <c r="E2965" i="8"/>
  <c r="E2966" i="8"/>
  <c r="E2967" i="8"/>
  <c r="E2968" i="8"/>
  <c r="E2969" i="8"/>
  <c r="E2970" i="8"/>
  <c r="E2971" i="8"/>
  <c r="E2972" i="8"/>
  <c r="E2973" i="8"/>
  <c r="E2974" i="8"/>
  <c r="E2975" i="8"/>
  <c r="E2976" i="8"/>
  <c r="E2977" i="8"/>
  <c r="E2978" i="8"/>
  <c r="E2979" i="8"/>
  <c r="E2980" i="8"/>
  <c r="E2981" i="8"/>
  <c r="E2982" i="8"/>
  <c r="E2983" i="8"/>
  <c r="E2984" i="8"/>
  <c r="E2985" i="8"/>
  <c r="E2986" i="8"/>
  <c r="E2987" i="8"/>
  <c r="E2988" i="8"/>
  <c r="E2989" i="8"/>
  <c r="E2990" i="8"/>
  <c r="E2991" i="8"/>
  <c r="E2992" i="8"/>
  <c r="E2993" i="8"/>
  <c r="E2994" i="8"/>
  <c r="E2995" i="8"/>
  <c r="E2996" i="8"/>
  <c r="E2997" i="8"/>
  <c r="E2998" i="8"/>
  <c r="E2999" i="8"/>
  <c r="E3000" i="8"/>
  <c r="E3001" i="8"/>
  <c r="E3002" i="8"/>
  <c r="E3003" i="8"/>
  <c r="E3004" i="8"/>
  <c r="E3005" i="8"/>
  <c r="E3006" i="8"/>
  <c r="E3007" i="8"/>
  <c r="E3008" i="8"/>
  <c r="E3009" i="8"/>
  <c r="E3010" i="8"/>
  <c r="E3011" i="8"/>
  <c r="E3012" i="8"/>
  <c r="E3013" i="8"/>
  <c r="E3014" i="8"/>
  <c r="E3015" i="8"/>
  <c r="E3016" i="8"/>
  <c r="E3017" i="8"/>
  <c r="E3018" i="8"/>
  <c r="E3019" i="8"/>
  <c r="E3020" i="8"/>
  <c r="E3021" i="8"/>
  <c r="E3022" i="8"/>
  <c r="E3023" i="8"/>
  <c r="E3024" i="8"/>
  <c r="E3025" i="8"/>
  <c r="E3026" i="8"/>
  <c r="E3027" i="8"/>
  <c r="E3028" i="8"/>
  <c r="E3029" i="8"/>
  <c r="E3030" i="8"/>
  <c r="E3031" i="8"/>
  <c r="E3032" i="8"/>
  <c r="E3033" i="8"/>
  <c r="E3034" i="8"/>
  <c r="E3035" i="8"/>
  <c r="E3036" i="8"/>
  <c r="E3037" i="8"/>
  <c r="E3038" i="8"/>
  <c r="E3039" i="8"/>
  <c r="E3040" i="8"/>
  <c r="E3041" i="8"/>
  <c r="E3042" i="8"/>
  <c r="E3043" i="8"/>
  <c r="E3044" i="8"/>
  <c r="E3045" i="8"/>
  <c r="E3046" i="8"/>
  <c r="E3047" i="8"/>
  <c r="E3048" i="8"/>
  <c r="E3049" i="8"/>
  <c r="E3050" i="8"/>
  <c r="E3051" i="8"/>
  <c r="E3052" i="8"/>
  <c r="E3053" i="8"/>
  <c r="E3054" i="8"/>
  <c r="E3055" i="8"/>
  <c r="E3056" i="8"/>
  <c r="E3057" i="8"/>
  <c r="E3058" i="8"/>
  <c r="E3059" i="8"/>
  <c r="E3060" i="8"/>
  <c r="E3061" i="8"/>
  <c r="E3062" i="8"/>
  <c r="E3063" i="8"/>
  <c r="E3064" i="8"/>
  <c r="E3065" i="8"/>
  <c r="E3066" i="8"/>
  <c r="E3067" i="8"/>
  <c r="E3068" i="8"/>
  <c r="E3069" i="8"/>
  <c r="E3070" i="8"/>
  <c r="E3071" i="8"/>
  <c r="E3072" i="8"/>
  <c r="E3073" i="8"/>
  <c r="E3074" i="8"/>
  <c r="E3075" i="8"/>
  <c r="E3076" i="8"/>
  <c r="E3077" i="8"/>
  <c r="E3078" i="8"/>
  <c r="E3079" i="8"/>
  <c r="E3080" i="8"/>
  <c r="E3081" i="8"/>
  <c r="E3082" i="8"/>
  <c r="E3083" i="8"/>
  <c r="E3084" i="8"/>
  <c r="E3085" i="8"/>
  <c r="E3086" i="8"/>
  <c r="E3087" i="8"/>
  <c r="E3088" i="8"/>
  <c r="E3089" i="8"/>
  <c r="E3090" i="8"/>
  <c r="E3091" i="8"/>
  <c r="E3092" i="8"/>
  <c r="E3093" i="8"/>
  <c r="E3094" i="8"/>
  <c r="E3095" i="8"/>
  <c r="E3096" i="8"/>
  <c r="E3097" i="8"/>
  <c r="E3098" i="8"/>
  <c r="E3099" i="8"/>
  <c r="E3100" i="8"/>
  <c r="E3101" i="8"/>
  <c r="E3102" i="8"/>
  <c r="E3103" i="8"/>
  <c r="E3104" i="8"/>
  <c r="E3105" i="8"/>
  <c r="E3106" i="8"/>
  <c r="E3107" i="8"/>
  <c r="E3108" i="8"/>
  <c r="E3109" i="8"/>
  <c r="E3110" i="8"/>
  <c r="E3111" i="8"/>
  <c r="E3112" i="8"/>
  <c r="E3113" i="8"/>
  <c r="E3114" i="8"/>
  <c r="E3115" i="8"/>
  <c r="E3116" i="8"/>
  <c r="E3117" i="8"/>
  <c r="E3118" i="8"/>
  <c r="E3119" i="8"/>
  <c r="E3120" i="8"/>
  <c r="E3121" i="8"/>
  <c r="E3122" i="8"/>
  <c r="E3123" i="8"/>
  <c r="E3124" i="8"/>
  <c r="E3125" i="8"/>
  <c r="E3126" i="8"/>
  <c r="E3127" i="8"/>
  <c r="E3128" i="8"/>
  <c r="E3129" i="8"/>
  <c r="E3130" i="8"/>
  <c r="E3131" i="8"/>
  <c r="E3132" i="8"/>
  <c r="E3133" i="8"/>
  <c r="E3134" i="8"/>
  <c r="E3135" i="8"/>
  <c r="E3136" i="8"/>
  <c r="E3137" i="8"/>
  <c r="E3138" i="8"/>
  <c r="E3139" i="8"/>
  <c r="E3140" i="8"/>
  <c r="E3141" i="8"/>
  <c r="E3142" i="8"/>
  <c r="E3143" i="8"/>
  <c r="E3144" i="8"/>
  <c r="E3145" i="8"/>
  <c r="E3146" i="8"/>
  <c r="E3147" i="8"/>
  <c r="E3148" i="8"/>
  <c r="E3149" i="8"/>
  <c r="E3150" i="8"/>
  <c r="E3151" i="8"/>
  <c r="E3152" i="8"/>
  <c r="E3153" i="8"/>
  <c r="E3154" i="8"/>
  <c r="E3155" i="8"/>
  <c r="E3156" i="8"/>
  <c r="E3157" i="8"/>
  <c r="E3158" i="8"/>
  <c r="E3159" i="8"/>
  <c r="E3160" i="8"/>
  <c r="E3161" i="8"/>
  <c r="E3162" i="8"/>
  <c r="E3163" i="8"/>
  <c r="E3164" i="8"/>
  <c r="E3165" i="8"/>
  <c r="E3166" i="8"/>
  <c r="E3167" i="8"/>
  <c r="E3168" i="8"/>
  <c r="E3169" i="8"/>
  <c r="E3170" i="8"/>
  <c r="E3171" i="8"/>
  <c r="E3172" i="8"/>
  <c r="E3173" i="8"/>
  <c r="E3174" i="8"/>
  <c r="E3175" i="8"/>
  <c r="E3176" i="8"/>
  <c r="E3177" i="8"/>
  <c r="E3178" i="8"/>
  <c r="E3179" i="8"/>
  <c r="E3180" i="8"/>
  <c r="E3181" i="8"/>
  <c r="E3182" i="8"/>
  <c r="E3183" i="8"/>
  <c r="E3184" i="8"/>
  <c r="E3185" i="8"/>
  <c r="E3186" i="8"/>
  <c r="E3187" i="8"/>
  <c r="E3188" i="8"/>
  <c r="E3189" i="8"/>
  <c r="E3190" i="8"/>
  <c r="E3191" i="8"/>
  <c r="E3192" i="8"/>
  <c r="E3193" i="8"/>
  <c r="E3194" i="8"/>
  <c r="E3195" i="8"/>
  <c r="E3196" i="8"/>
  <c r="E3197" i="8"/>
  <c r="E3198" i="8"/>
  <c r="E3199" i="8"/>
  <c r="E3200" i="8"/>
  <c r="E3201" i="8"/>
  <c r="E3202" i="8"/>
  <c r="E3203" i="8"/>
  <c r="E3204" i="8"/>
  <c r="E3205" i="8"/>
  <c r="E3206" i="8"/>
  <c r="E3207" i="8"/>
  <c r="E3208" i="8"/>
  <c r="E3209" i="8"/>
  <c r="E3210" i="8"/>
  <c r="E3211" i="8"/>
  <c r="E3212" i="8"/>
  <c r="E3213" i="8"/>
  <c r="E3214" i="8"/>
  <c r="E3215" i="8"/>
  <c r="E3216" i="8"/>
  <c r="E3217" i="8"/>
  <c r="E3218" i="8"/>
  <c r="E3219" i="8"/>
  <c r="E3220" i="8"/>
  <c r="E3221" i="8"/>
  <c r="E3222" i="8"/>
  <c r="E3223" i="8"/>
  <c r="E3224" i="8"/>
  <c r="E3225" i="8"/>
  <c r="E3226" i="8"/>
  <c r="E3227" i="8"/>
  <c r="E3228" i="8"/>
  <c r="E3229" i="8"/>
  <c r="E3230" i="8"/>
  <c r="E3231" i="8"/>
  <c r="E3232" i="8"/>
  <c r="E3233" i="8"/>
  <c r="E3234" i="8"/>
  <c r="E3235" i="8"/>
  <c r="E3236" i="8"/>
  <c r="E3237" i="8"/>
  <c r="E3238" i="8"/>
  <c r="E3239" i="8"/>
  <c r="E3240" i="8"/>
  <c r="E3241" i="8"/>
  <c r="E3242" i="8"/>
  <c r="E3243" i="8"/>
  <c r="E3244" i="8"/>
  <c r="E3245" i="8"/>
  <c r="E3246" i="8"/>
  <c r="E3247" i="8"/>
  <c r="E3248" i="8"/>
  <c r="E3249" i="8"/>
  <c r="E3250" i="8"/>
  <c r="E3251" i="8"/>
  <c r="E3252" i="8"/>
  <c r="E3253" i="8"/>
  <c r="E3254" i="8"/>
  <c r="E3255" i="8"/>
  <c r="E3256" i="8"/>
  <c r="E3257" i="8"/>
  <c r="E3258" i="8"/>
  <c r="E3259" i="8"/>
  <c r="E3260" i="8"/>
  <c r="E3261" i="8"/>
  <c r="E3262" i="8"/>
  <c r="E3263" i="8"/>
  <c r="E3264" i="8"/>
  <c r="E3265" i="8"/>
  <c r="E3266" i="8"/>
  <c r="E3267" i="8"/>
  <c r="E3268" i="8"/>
  <c r="E3269" i="8"/>
  <c r="E3270" i="8"/>
  <c r="E3271" i="8"/>
  <c r="E3272" i="8"/>
  <c r="E3273" i="8"/>
  <c r="E3274" i="8"/>
  <c r="E3275" i="8"/>
  <c r="E3276" i="8"/>
  <c r="E3277" i="8"/>
  <c r="E3278" i="8"/>
  <c r="E3279" i="8"/>
  <c r="E3280" i="8"/>
  <c r="E3281" i="8"/>
  <c r="E3282" i="8"/>
  <c r="E3283" i="8"/>
  <c r="E3284" i="8"/>
  <c r="E3285" i="8"/>
  <c r="E3286" i="8"/>
  <c r="E3287" i="8"/>
  <c r="E3288" i="8"/>
  <c r="E3289" i="8"/>
  <c r="E3290" i="8"/>
  <c r="E3291" i="8"/>
  <c r="E3292" i="8"/>
  <c r="E3293" i="8"/>
  <c r="E3294" i="8"/>
  <c r="E3295" i="8"/>
  <c r="E3296" i="8"/>
  <c r="E3297" i="8"/>
  <c r="E3298" i="8"/>
  <c r="E3299" i="8"/>
  <c r="E3300" i="8"/>
  <c r="E3301" i="8"/>
  <c r="E3302" i="8"/>
  <c r="E3303" i="8"/>
  <c r="E3304" i="8"/>
  <c r="E3305" i="8"/>
  <c r="E3306" i="8"/>
  <c r="E3307" i="8"/>
  <c r="E3308" i="8"/>
  <c r="E3309" i="8"/>
  <c r="E3310" i="8"/>
  <c r="E3311" i="8"/>
  <c r="E3312" i="8"/>
  <c r="E3313" i="8"/>
  <c r="E3314" i="8"/>
  <c r="E3315" i="8"/>
  <c r="E3316" i="8"/>
  <c r="E3317" i="8"/>
  <c r="E3318" i="8"/>
  <c r="E3319" i="8"/>
  <c r="E3320" i="8"/>
  <c r="E3321" i="8"/>
  <c r="E3322" i="8"/>
  <c r="E3323" i="8"/>
  <c r="E3324" i="8"/>
  <c r="E3325" i="8"/>
  <c r="E3326" i="8"/>
  <c r="E3327" i="8"/>
  <c r="E3328" i="8"/>
  <c r="E3329" i="8"/>
  <c r="E3330" i="8"/>
  <c r="E3331" i="8"/>
  <c r="E3332" i="8"/>
  <c r="E3333" i="8"/>
  <c r="E3334" i="8"/>
  <c r="E3335" i="8"/>
  <c r="E3336" i="8"/>
  <c r="E3337" i="8"/>
  <c r="E3338" i="8"/>
  <c r="E3339" i="8"/>
  <c r="E3340" i="8"/>
  <c r="E3341" i="8"/>
  <c r="E3342" i="8"/>
  <c r="E3343" i="8"/>
  <c r="E3344" i="8"/>
  <c r="E3345" i="8"/>
  <c r="E3346" i="8"/>
  <c r="E3347" i="8"/>
  <c r="E3348" i="8"/>
  <c r="E3349" i="8"/>
  <c r="E3350" i="8"/>
  <c r="E3351" i="8"/>
  <c r="E3352" i="8"/>
  <c r="E3353" i="8"/>
  <c r="E3354" i="8"/>
  <c r="E3355" i="8"/>
  <c r="E3356" i="8"/>
  <c r="E3357" i="8"/>
  <c r="E3358" i="8"/>
  <c r="E3359" i="8"/>
  <c r="E3360" i="8"/>
  <c r="E3361" i="8"/>
  <c r="E3362" i="8"/>
  <c r="E3363" i="8"/>
  <c r="E3364" i="8"/>
  <c r="E3365" i="8"/>
  <c r="E3366" i="8"/>
  <c r="E3367" i="8"/>
  <c r="E3368" i="8"/>
  <c r="E3369" i="8"/>
  <c r="E3370" i="8"/>
  <c r="E3371" i="8"/>
  <c r="E3372" i="8"/>
  <c r="E3373" i="8"/>
  <c r="E3374" i="8"/>
  <c r="E3375" i="8"/>
  <c r="E3376" i="8"/>
  <c r="E3377" i="8"/>
  <c r="E3378" i="8"/>
  <c r="E3379" i="8"/>
  <c r="E3380" i="8"/>
  <c r="E3381" i="8"/>
  <c r="E3382" i="8"/>
  <c r="E3383" i="8"/>
  <c r="E3384" i="8"/>
  <c r="E3385" i="8"/>
  <c r="E3386" i="8"/>
  <c r="E3387" i="8"/>
  <c r="E3388" i="8"/>
  <c r="E3389" i="8"/>
  <c r="E3390" i="8"/>
  <c r="E3391" i="8"/>
  <c r="E3392" i="8"/>
  <c r="E3393" i="8"/>
  <c r="E3394" i="8"/>
  <c r="E3395" i="8"/>
  <c r="E3396" i="8"/>
  <c r="E3397" i="8"/>
  <c r="E3398" i="8"/>
  <c r="E3399" i="8"/>
  <c r="E3400" i="8"/>
  <c r="E3401" i="8"/>
  <c r="E3402" i="8"/>
  <c r="E3403" i="8"/>
  <c r="E3404" i="8"/>
  <c r="E3405" i="8"/>
  <c r="E3406" i="8"/>
  <c r="E3407" i="8"/>
  <c r="E3408" i="8"/>
  <c r="E3409" i="8"/>
  <c r="E3410" i="8"/>
  <c r="E3411" i="8"/>
  <c r="E3412" i="8"/>
  <c r="E3413" i="8"/>
  <c r="E3414" i="8"/>
  <c r="E3415" i="8"/>
  <c r="E3416" i="8"/>
  <c r="E3417" i="8"/>
  <c r="E3418" i="8"/>
  <c r="E3419" i="8"/>
  <c r="E3420" i="8"/>
  <c r="E3421" i="8"/>
  <c r="E3422" i="8"/>
  <c r="E3423" i="8"/>
  <c r="E3424" i="8"/>
  <c r="E3425" i="8"/>
  <c r="E3426" i="8"/>
  <c r="E3427" i="8"/>
  <c r="E3428" i="8"/>
  <c r="E3429" i="8"/>
  <c r="E3430" i="8"/>
  <c r="E3431" i="8"/>
  <c r="E3432" i="8"/>
  <c r="E3433" i="8"/>
  <c r="E3434" i="8"/>
  <c r="E3435" i="8"/>
  <c r="E3436" i="8"/>
  <c r="E3437" i="8"/>
  <c r="E3438" i="8"/>
  <c r="E3439" i="8"/>
  <c r="E3440" i="8"/>
  <c r="E3441" i="8"/>
  <c r="E3442" i="8"/>
  <c r="E3443" i="8"/>
  <c r="E3444" i="8"/>
  <c r="E3445" i="8"/>
  <c r="E3446" i="8"/>
  <c r="E3447" i="8"/>
  <c r="E3448" i="8"/>
  <c r="E3449" i="8"/>
  <c r="E3450" i="8"/>
  <c r="E3451" i="8"/>
  <c r="E3452" i="8"/>
  <c r="E3453" i="8"/>
  <c r="E3454" i="8"/>
  <c r="E3455" i="8"/>
  <c r="E3456" i="8"/>
  <c r="E3457" i="8"/>
  <c r="E3458" i="8"/>
  <c r="E3459" i="8"/>
  <c r="E3460" i="8"/>
  <c r="E3461" i="8"/>
  <c r="E3462" i="8"/>
  <c r="E3463" i="8"/>
  <c r="E3464" i="8"/>
  <c r="E3465" i="8"/>
  <c r="E3466" i="8"/>
  <c r="E3467" i="8"/>
  <c r="E3468" i="8"/>
  <c r="E3469" i="8"/>
  <c r="E3470" i="8"/>
  <c r="E3471" i="8"/>
  <c r="E3472" i="8"/>
  <c r="E3473" i="8"/>
  <c r="E3474" i="8"/>
  <c r="E3475" i="8"/>
  <c r="E3476" i="8"/>
  <c r="E3477" i="8"/>
  <c r="E3478" i="8"/>
  <c r="E3479" i="8"/>
  <c r="E3480" i="8"/>
  <c r="E3481" i="8"/>
  <c r="E3482" i="8"/>
  <c r="E3483" i="8"/>
  <c r="E3484" i="8"/>
  <c r="E3485" i="8"/>
  <c r="E3486" i="8"/>
  <c r="E3487" i="8"/>
  <c r="E3488" i="8"/>
  <c r="E3489" i="8"/>
  <c r="E3490" i="8"/>
  <c r="E3491" i="8"/>
  <c r="E3492" i="8"/>
  <c r="E3493" i="8"/>
  <c r="E3494" i="8"/>
  <c r="E3495" i="8"/>
  <c r="E3496" i="8"/>
  <c r="E3497" i="8"/>
  <c r="E3498" i="8"/>
  <c r="E3499" i="8"/>
  <c r="E3500" i="8"/>
  <c r="E3501" i="8"/>
  <c r="E3502" i="8"/>
  <c r="E3503" i="8"/>
  <c r="E3504" i="8"/>
  <c r="E3505" i="8"/>
  <c r="E3506" i="8"/>
  <c r="E3507" i="8"/>
  <c r="E3508" i="8"/>
  <c r="E3509" i="8"/>
  <c r="E3510" i="8"/>
  <c r="E3511" i="8"/>
  <c r="E3512" i="8"/>
  <c r="E3513" i="8"/>
  <c r="E3514" i="8"/>
  <c r="E3515" i="8"/>
  <c r="E3516" i="8"/>
  <c r="E3517" i="8"/>
  <c r="E3518" i="8"/>
  <c r="E3519" i="8"/>
  <c r="E3520" i="8"/>
  <c r="E3521" i="8"/>
  <c r="E3522" i="8"/>
  <c r="E3523" i="8"/>
  <c r="E3524" i="8"/>
  <c r="E3525" i="8"/>
  <c r="E3526" i="8"/>
  <c r="E3527" i="8"/>
  <c r="E3528" i="8"/>
  <c r="E3529" i="8"/>
  <c r="E3530" i="8"/>
  <c r="E3531" i="8"/>
  <c r="E3532" i="8"/>
  <c r="E3533" i="8"/>
  <c r="E3534" i="8"/>
  <c r="E3535" i="8"/>
  <c r="E3536" i="8"/>
  <c r="E3537" i="8"/>
  <c r="E3538" i="8"/>
  <c r="E3539" i="8"/>
  <c r="E3540" i="8"/>
  <c r="E3541" i="8"/>
  <c r="E3542" i="8"/>
  <c r="E3543" i="8"/>
  <c r="E3544" i="8"/>
  <c r="E3545" i="8"/>
  <c r="E3546" i="8"/>
  <c r="E3547" i="8"/>
  <c r="E3548" i="8"/>
  <c r="E3549" i="8"/>
  <c r="E3550" i="8"/>
  <c r="E3551" i="8"/>
  <c r="E3552" i="8"/>
  <c r="E3553" i="8"/>
  <c r="E3554" i="8"/>
  <c r="E3555" i="8"/>
  <c r="E3556" i="8"/>
  <c r="E3557" i="8"/>
  <c r="E3558" i="8"/>
  <c r="E3559" i="8"/>
  <c r="E3560" i="8"/>
  <c r="E3561" i="8"/>
  <c r="E3562" i="8"/>
  <c r="E3563" i="8"/>
  <c r="E3564" i="8"/>
  <c r="E3565" i="8"/>
  <c r="E3566" i="8"/>
  <c r="E3567" i="8"/>
  <c r="E3568" i="8"/>
  <c r="E3569" i="8"/>
  <c r="E3570" i="8"/>
  <c r="E3571" i="8"/>
  <c r="E3572" i="8"/>
  <c r="E3573" i="8"/>
  <c r="E3574" i="8"/>
  <c r="E3575" i="8"/>
  <c r="E3576" i="8"/>
  <c r="E3577" i="8"/>
  <c r="E3578" i="8"/>
  <c r="E3579" i="8"/>
  <c r="E3580" i="8"/>
  <c r="E3581" i="8"/>
  <c r="E3582" i="8"/>
  <c r="E3583" i="8"/>
  <c r="E3584" i="8"/>
  <c r="E3585" i="8"/>
  <c r="E3586" i="8"/>
  <c r="E3587" i="8"/>
  <c r="E3588" i="8"/>
  <c r="E3589" i="8"/>
  <c r="E3590" i="8"/>
  <c r="E3591" i="8"/>
  <c r="E3592" i="8"/>
  <c r="E3593" i="8"/>
  <c r="E3594" i="8"/>
  <c r="E3595" i="8"/>
  <c r="E3596" i="8"/>
  <c r="E3597" i="8"/>
  <c r="E3598" i="8"/>
  <c r="E3599" i="8"/>
  <c r="E3600" i="8"/>
  <c r="E3601" i="8"/>
  <c r="E3602" i="8"/>
  <c r="E3603" i="8"/>
  <c r="E3604" i="8"/>
  <c r="E3605" i="8"/>
  <c r="E3606" i="8"/>
  <c r="E3607" i="8"/>
  <c r="E3608" i="8"/>
  <c r="E3609" i="8"/>
  <c r="E3610" i="8"/>
  <c r="E3611" i="8"/>
  <c r="E3612" i="8"/>
  <c r="E3613" i="8"/>
  <c r="E3614" i="8"/>
  <c r="E3615" i="8"/>
  <c r="E3616" i="8"/>
  <c r="E3617" i="8"/>
  <c r="E3618" i="8"/>
  <c r="E3619" i="8"/>
  <c r="E3620" i="8"/>
  <c r="E3621" i="8"/>
  <c r="E3622" i="8"/>
  <c r="E3623" i="8"/>
  <c r="E3624" i="8"/>
  <c r="E3625" i="8"/>
  <c r="E3626" i="8"/>
  <c r="E3627" i="8"/>
  <c r="E3628" i="8"/>
  <c r="E3629" i="8"/>
  <c r="E3630" i="8"/>
  <c r="E3631" i="8"/>
  <c r="E3632" i="8"/>
  <c r="E3633" i="8"/>
  <c r="E3634" i="8"/>
  <c r="E3635" i="8"/>
  <c r="E3636" i="8"/>
  <c r="E3637" i="8"/>
  <c r="E3638" i="8"/>
  <c r="E3639" i="8"/>
  <c r="E3640" i="8"/>
  <c r="E3641" i="8"/>
  <c r="E3642" i="8"/>
  <c r="E3643" i="8"/>
  <c r="E3644" i="8"/>
  <c r="E3645" i="8"/>
  <c r="E3646" i="8"/>
  <c r="E3647" i="8"/>
  <c r="E3648" i="8"/>
  <c r="E3649" i="8"/>
  <c r="E3650" i="8"/>
  <c r="E3651" i="8"/>
  <c r="E3652" i="8"/>
  <c r="E3653" i="8"/>
  <c r="E3654" i="8"/>
  <c r="E3655" i="8"/>
  <c r="E3656" i="8"/>
  <c r="E3657" i="8"/>
  <c r="E3658" i="8"/>
  <c r="E3659" i="8"/>
  <c r="E3660" i="8"/>
  <c r="E3661" i="8"/>
  <c r="E3662" i="8"/>
  <c r="E3663" i="8"/>
  <c r="E3664" i="8"/>
  <c r="E3665" i="8"/>
  <c r="E3666" i="8"/>
  <c r="E3667" i="8"/>
  <c r="E3668" i="8"/>
  <c r="E3669" i="8"/>
  <c r="E3670" i="8"/>
  <c r="E3671" i="8"/>
  <c r="E3672" i="8"/>
  <c r="E3673" i="8"/>
  <c r="E3674" i="8"/>
  <c r="E3675" i="8"/>
  <c r="E3676" i="8"/>
  <c r="E3677" i="8"/>
  <c r="E3678" i="8"/>
  <c r="E3679" i="8"/>
  <c r="E3680" i="8"/>
  <c r="E3681" i="8"/>
  <c r="E3682" i="8"/>
  <c r="E3683" i="8"/>
  <c r="E3684" i="8"/>
  <c r="E3685" i="8"/>
  <c r="E3686" i="8"/>
  <c r="E3687" i="8"/>
  <c r="E3688" i="8"/>
  <c r="E3689" i="8"/>
  <c r="E3690" i="8"/>
  <c r="E3691" i="8"/>
  <c r="E3692" i="8"/>
  <c r="E3693" i="8"/>
  <c r="E3694" i="8"/>
  <c r="E3695" i="8"/>
  <c r="E3696" i="8"/>
  <c r="E3697" i="8"/>
  <c r="E3698" i="8"/>
  <c r="E3699" i="8"/>
  <c r="E3700" i="8"/>
  <c r="E3701" i="8"/>
  <c r="E3702" i="8"/>
  <c r="E3703" i="8"/>
  <c r="E3704" i="8"/>
  <c r="E3705" i="8"/>
  <c r="E3706" i="8"/>
  <c r="E3707" i="8"/>
  <c r="E3708" i="8"/>
  <c r="E3709" i="8"/>
  <c r="E3710" i="8"/>
  <c r="E3711" i="8"/>
  <c r="E3712" i="8"/>
  <c r="E3713" i="8"/>
  <c r="E3714" i="8"/>
  <c r="E3715" i="8"/>
  <c r="E3716" i="8"/>
  <c r="E3717" i="8"/>
  <c r="E3718" i="8"/>
  <c r="E3719" i="8"/>
  <c r="E3720" i="8"/>
  <c r="E3721" i="8"/>
  <c r="E3722" i="8"/>
  <c r="E3723" i="8"/>
  <c r="E3724" i="8"/>
  <c r="E3725" i="8"/>
  <c r="E3726" i="8"/>
  <c r="E3727" i="8"/>
  <c r="E3728" i="8"/>
  <c r="E3729" i="8"/>
  <c r="E3730" i="8"/>
  <c r="E3731" i="8"/>
  <c r="E3732" i="8"/>
  <c r="E3733" i="8"/>
  <c r="E3734" i="8"/>
  <c r="E3735" i="8"/>
  <c r="E3736" i="8"/>
  <c r="E3737" i="8"/>
  <c r="E3738" i="8"/>
  <c r="E3739" i="8"/>
  <c r="E3740" i="8"/>
  <c r="E3741" i="8"/>
  <c r="E3742" i="8"/>
  <c r="E3743" i="8"/>
  <c r="E3744" i="8"/>
  <c r="E3745" i="8"/>
  <c r="E3746" i="8"/>
  <c r="E3747" i="8"/>
  <c r="E3748" i="8"/>
  <c r="E3749" i="8"/>
  <c r="E3750" i="8"/>
  <c r="E3751" i="8"/>
  <c r="E3752" i="8"/>
  <c r="E3753" i="8"/>
  <c r="E3754" i="8"/>
  <c r="E3755" i="8"/>
  <c r="E3756" i="8"/>
  <c r="E3757" i="8"/>
  <c r="E3758" i="8"/>
  <c r="E3759" i="8"/>
  <c r="E3760" i="8"/>
  <c r="E3761" i="8"/>
  <c r="E3762" i="8"/>
  <c r="E3763" i="8"/>
  <c r="E3764" i="8"/>
  <c r="E3765" i="8"/>
  <c r="E3766" i="8"/>
  <c r="E3767" i="8"/>
  <c r="E3768" i="8"/>
  <c r="E3769" i="8"/>
  <c r="E3770" i="8"/>
  <c r="E3771" i="8"/>
  <c r="E3772" i="8"/>
  <c r="E3773" i="8"/>
  <c r="E3774" i="8"/>
  <c r="E3775" i="8"/>
  <c r="E3776" i="8"/>
  <c r="E3777" i="8"/>
  <c r="E3778" i="8"/>
  <c r="E3779" i="8"/>
  <c r="E3780" i="8"/>
  <c r="E3781" i="8"/>
  <c r="E3782" i="8"/>
  <c r="E3783" i="8"/>
  <c r="E3784" i="8"/>
  <c r="E3785" i="8"/>
  <c r="E3786" i="8"/>
  <c r="E3787" i="8"/>
  <c r="E3788" i="8"/>
  <c r="E3789" i="8"/>
  <c r="E3790" i="8"/>
  <c r="E3791" i="8"/>
  <c r="E3792" i="8"/>
  <c r="E3793" i="8"/>
  <c r="E3794" i="8"/>
  <c r="E3795" i="8"/>
  <c r="E3796" i="8"/>
  <c r="E3797" i="8"/>
  <c r="E3798" i="8"/>
  <c r="E3799" i="8"/>
  <c r="E3800" i="8"/>
  <c r="E3801" i="8"/>
  <c r="E3802" i="8"/>
  <c r="E3803" i="8"/>
  <c r="E3804" i="8"/>
  <c r="E3805" i="8"/>
  <c r="E3806" i="8"/>
  <c r="E3807" i="8"/>
  <c r="E3808" i="8"/>
  <c r="E3809" i="8"/>
  <c r="E3810" i="8"/>
  <c r="E3811" i="8"/>
  <c r="E3812" i="8"/>
  <c r="E3813" i="8"/>
  <c r="E3814" i="8"/>
  <c r="E3815" i="8"/>
  <c r="E3816" i="8"/>
  <c r="E3817" i="8"/>
  <c r="E3818" i="8"/>
  <c r="E3819" i="8"/>
  <c r="E3820" i="8"/>
  <c r="E3821" i="8"/>
  <c r="E3822" i="8"/>
  <c r="E3823" i="8"/>
  <c r="E3824" i="8"/>
  <c r="E3825" i="8"/>
  <c r="E3826" i="8"/>
  <c r="E3827" i="8"/>
  <c r="E3828" i="8"/>
  <c r="E3829" i="8"/>
  <c r="E3830" i="8"/>
  <c r="E3831" i="8"/>
  <c r="E3832" i="8"/>
  <c r="E3833" i="8"/>
  <c r="E3834" i="8"/>
  <c r="E3835" i="8"/>
  <c r="E3836" i="8"/>
  <c r="E3837" i="8"/>
  <c r="E3838" i="8"/>
  <c r="E3839" i="8"/>
  <c r="E3840" i="8"/>
  <c r="E3841" i="8"/>
  <c r="E3842" i="8"/>
  <c r="E3843" i="8"/>
  <c r="E3844" i="8"/>
  <c r="E3845" i="8"/>
  <c r="E3846" i="8"/>
  <c r="E3847" i="8"/>
  <c r="E3848" i="8"/>
  <c r="E3849" i="8"/>
  <c r="E3850" i="8"/>
  <c r="E3851" i="8"/>
  <c r="E3852" i="8"/>
  <c r="E3853" i="8"/>
  <c r="E3854" i="8"/>
  <c r="E3855" i="8"/>
  <c r="E3856" i="8"/>
  <c r="E3857" i="8"/>
  <c r="E3858" i="8"/>
  <c r="E3859" i="8"/>
  <c r="E3860" i="8"/>
  <c r="E3861" i="8"/>
  <c r="E3862" i="8"/>
  <c r="E3863" i="8"/>
  <c r="E3864" i="8"/>
  <c r="E3865" i="8"/>
  <c r="E3866" i="8"/>
  <c r="E3867" i="8"/>
  <c r="E3868" i="8"/>
  <c r="E3869" i="8"/>
  <c r="E3870" i="8"/>
  <c r="E3871" i="8"/>
  <c r="E3872" i="8"/>
  <c r="E3873" i="8"/>
  <c r="E3874" i="8"/>
  <c r="E3875" i="8"/>
  <c r="E3876" i="8"/>
  <c r="E3877" i="8"/>
  <c r="E3878" i="8"/>
  <c r="E3879" i="8"/>
  <c r="E3880" i="8"/>
  <c r="E3881" i="8"/>
  <c r="E3882" i="8"/>
  <c r="E3883" i="8"/>
  <c r="E3884" i="8"/>
  <c r="E3885" i="8"/>
  <c r="E3886" i="8"/>
  <c r="E3887" i="8"/>
  <c r="E3888" i="8"/>
  <c r="E3889" i="8"/>
  <c r="E3890" i="8"/>
  <c r="E3891" i="8"/>
  <c r="E3892" i="8"/>
  <c r="E3893" i="8"/>
  <c r="E3894" i="8"/>
  <c r="E3895" i="8"/>
  <c r="E3896" i="8"/>
  <c r="E3897" i="8"/>
  <c r="E3898" i="8"/>
  <c r="E3899" i="8"/>
  <c r="E3900" i="8"/>
  <c r="E3901" i="8"/>
  <c r="E3902" i="8"/>
  <c r="E3903" i="8"/>
  <c r="E3904" i="8"/>
  <c r="E3905" i="8"/>
  <c r="E3906" i="8"/>
  <c r="E3907" i="8"/>
  <c r="E3908" i="8"/>
  <c r="E3909" i="8"/>
  <c r="E3910" i="8"/>
  <c r="E3911" i="8"/>
  <c r="E3912" i="8"/>
  <c r="E3913" i="8"/>
  <c r="E3914" i="8"/>
  <c r="E3915" i="8"/>
  <c r="E3916" i="8"/>
  <c r="E3917" i="8"/>
  <c r="E3918" i="8"/>
  <c r="E3919" i="8"/>
  <c r="E3920" i="8"/>
  <c r="E3921" i="8"/>
  <c r="E3922" i="8"/>
  <c r="E3923" i="8"/>
  <c r="E3924" i="8"/>
  <c r="E3925" i="8"/>
  <c r="E3926" i="8"/>
  <c r="E3927" i="8"/>
  <c r="E3928" i="8"/>
  <c r="E3929" i="8"/>
  <c r="E3930" i="8"/>
  <c r="E3931" i="8"/>
  <c r="E3932" i="8"/>
  <c r="E3933" i="8"/>
  <c r="E3934" i="8"/>
  <c r="E3935" i="8"/>
  <c r="E3936" i="8"/>
  <c r="E3937" i="8"/>
  <c r="E3938" i="8"/>
  <c r="E3939" i="8"/>
  <c r="E3940" i="8"/>
  <c r="E3941" i="8"/>
  <c r="E3942" i="8"/>
  <c r="E3943" i="8"/>
  <c r="E3944" i="8"/>
  <c r="E3945" i="8"/>
  <c r="E3946" i="8"/>
  <c r="E3947" i="8"/>
  <c r="E3948" i="8"/>
  <c r="E3949" i="8"/>
  <c r="E3950" i="8"/>
  <c r="E3951" i="8"/>
  <c r="E3952" i="8"/>
  <c r="E3953" i="8"/>
  <c r="E3954" i="8"/>
  <c r="E3955" i="8"/>
  <c r="E3956" i="8"/>
  <c r="E3957" i="8"/>
  <c r="E3958" i="8"/>
  <c r="E3959" i="8"/>
  <c r="E3960" i="8"/>
  <c r="E3961" i="8"/>
  <c r="E3962" i="8"/>
  <c r="E3963" i="8"/>
  <c r="E3964" i="8"/>
  <c r="E3965" i="8"/>
  <c r="E3966" i="8"/>
  <c r="E3967" i="8"/>
  <c r="E3968" i="8"/>
  <c r="E3969" i="8"/>
  <c r="E3970" i="8"/>
  <c r="E3971" i="8"/>
  <c r="E3972" i="8"/>
  <c r="E3973" i="8"/>
  <c r="E3974" i="8"/>
  <c r="E3975" i="8"/>
  <c r="E3976" i="8"/>
  <c r="E3977" i="8"/>
  <c r="E3978" i="8"/>
  <c r="E3979" i="8"/>
  <c r="E3980" i="8"/>
  <c r="E3981" i="8"/>
  <c r="E3982" i="8"/>
  <c r="E3983" i="8"/>
  <c r="E3984" i="8"/>
  <c r="E3985" i="8"/>
  <c r="E3986" i="8"/>
  <c r="E3987" i="8"/>
  <c r="E3988" i="8"/>
  <c r="E3989" i="8"/>
  <c r="E3990" i="8"/>
  <c r="E3991" i="8"/>
  <c r="E3992" i="8"/>
  <c r="E3993" i="8"/>
  <c r="E3994" i="8"/>
  <c r="E3995" i="8"/>
  <c r="E3996" i="8"/>
  <c r="E3997" i="8"/>
  <c r="E3998" i="8"/>
  <c r="E3999" i="8"/>
  <c r="E4000" i="8"/>
  <c r="E4001" i="8"/>
  <c r="E4002" i="8"/>
  <c r="E4003" i="8"/>
  <c r="E4004" i="8"/>
  <c r="E4005" i="8"/>
  <c r="E4006" i="8"/>
  <c r="E4007" i="8"/>
  <c r="E4008" i="8"/>
  <c r="E4009" i="8"/>
  <c r="E4010" i="8"/>
  <c r="E4011" i="8"/>
  <c r="E4012" i="8"/>
  <c r="E4013" i="8"/>
  <c r="E4014" i="8"/>
  <c r="E4015" i="8"/>
  <c r="E4016" i="8"/>
  <c r="E4017" i="8"/>
  <c r="E4018" i="8"/>
  <c r="E4019" i="8"/>
  <c r="E4020" i="8"/>
  <c r="E4021" i="8"/>
  <c r="E4022" i="8"/>
  <c r="E4023" i="8"/>
  <c r="E4024" i="8"/>
  <c r="E4025" i="8"/>
  <c r="E4026" i="8"/>
  <c r="E4027" i="8"/>
  <c r="E4028" i="8"/>
  <c r="E4029" i="8"/>
  <c r="E4030" i="8"/>
  <c r="E4031" i="8"/>
  <c r="E4032" i="8"/>
  <c r="E4033" i="8"/>
  <c r="E4034" i="8"/>
  <c r="E4035" i="8"/>
  <c r="E4036" i="8"/>
  <c r="E4037" i="8"/>
  <c r="E4038" i="8"/>
  <c r="E4039" i="8"/>
  <c r="E4040" i="8"/>
  <c r="E4041" i="8"/>
  <c r="E4042" i="8"/>
  <c r="E4043" i="8"/>
  <c r="E4044" i="8"/>
  <c r="E4045" i="8"/>
  <c r="E4046" i="8"/>
  <c r="E4047" i="8"/>
  <c r="E4048" i="8"/>
  <c r="E4049" i="8"/>
  <c r="E4050" i="8"/>
  <c r="E4051" i="8"/>
  <c r="E4052" i="8"/>
  <c r="E4053" i="8"/>
  <c r="E4054" i="8"/>
  <c r="E4055" i="8"/>
  <c r="E4056" i="8"/>
  <c r="E4057" i="8"/>
  <c r="E4058" i="8"/>
  <c r="E4059" i="8"/>
  <c r="E4060" i="8"/>
  <c r="E4061" i="8"/>
  <c r="E4062" i="8"/>
  <c r="E4063" i="8"/>
  <c r="E4064" i="8"/>
  <c r="E4065" i="8"/>
  <c r="E4066" i="8"/>
  <c r="E4067" i="8"/>
  <c r="E4068" i="8"/>
  <c r="E4069" i="8"/>
  <c r="E4070" i="8"/>
  <c r="E4071" i="8"/>
  <c r="E4072" i="8"/>
  <c r="E4073" i="8"/>
  <c r="E4074" i="8"/>
  <c r="E4075" i="8"/>
  <c r="E4076" i="8"/>
  <c r="E4077" i="8"/>
  <c r="E4078" i="8"/>
  <c r="E4079" i="8"/>
  <c r="E4080" i="8"/>
  <c r="E4081" i="8"/>
  <c r="E4082" i="8"/>
  <c r="E4083" i="8"/>
  <c r="E4084" i="8"/>
  <c r="E4085" i="8"/>
  <c r="E4086" i="8"/>
  <c r="E4087" i="8"/>
  <c r="E4088" i="8"/>
  <c r="E4089" i="8"/>
  <c r="E4090" i="8"/>
  <c r="E4091" i="8"/>
  <c r="E4092" i="8"/>
  <c r="E4093" i="8"/>
  <c r="E4094" i="8"/>
  <c r="E4095" i="8"/>
  <c r="E4096" i="8"/>
  <c r="E4097" i="8"/>
  <c r="E4098" i="8"/>
  <c r="E4099" i="8"/>
  <c r="E4100" i="8"/>
  <c r="E4101" i="8"/>
  <c r="E4102" i="8"/>
  <c r="E4103" i="8"/>
  <c r="E4104" i="8"/>
  <c r="E4105" i="8"/>
  <c r="E4106" i="8"/>
  <c r="E4107" i="8"/>
  <c r="E4108" i="8"/>
  <c r="E4109" i="8"/>
  <c r="E4110" i="8"/>
  <c r="E4111" i="8"/>
  <c r="E4112" i="8"/>
  <c r="E4113" i="8"/>
  <c r="E4114" i="8"/>
  <c r="E4115" i="8"/>
  <c r="E4116" i="8"/>
  <c r="E4117" i="8"/>
  <c r="E4118" i="8"/>
  <c r="E4119" i="8"/>
  <c r="E4120" i="8"/>
  <c r="E4121" i="8"/>
  <c r="E4122" i="8"/>
  <c r="E4123" i="8"/>
  <c r="E4124" i="8"/>
  <c r="E4125" i="8"/>
  <c r="E4126" i="8"/>
  <c r="E4127" i="8"/>
  <c r="E4128" i="8"/>
  <c r="E4129" i="8"/>
  <c r="E4130" i="8"/>
  <c r="E4131" i="8"/>
  <c r="E4132" i="8"/>
  <c r="E4133" i="8"/>
  <c r="E4134" i="8"/>
  <c r="E4135" i="8"/>
  <c r="E4136" i="8"/>
  <c r="E4137" i="8"/>
  <c r="E4138" i="8"/>
  <c r="E4139" i="8"/>
  <c r="E4140" i="8"/>
  <c r="E4141" i="8"/>
  <c r="E4142" i="8"/>
  <c r="E4143" i="8"/>
  <c r="E4144" i="8"/>
  <c r="E4145" i="8"/>
  <c r="E4146" i="8"/>
  <c r="E4147" i="8"/>
  <c r="E4148" i="8"/>
  <c r="E4149" i="8"/>
  <c r="E4150" i="8"/>
  <c r="E4151" i="8"/>
  <c r="E4152" i="8"/>
  <c r="E4153" i="8"/>
  <c r="E4154" i="8"/>
  <c r="E4155" i="8"/>
  <c r="E4156" i="8"/>
  <c r="E4157" i="8"/>
  <c r="E4158" i="8"/>
  <c r="E4159" i="8"/>
  <c r="E4160" i="8"/>
  <c r="E4161" i="8"/>
  <c r="E4162" i="8"/>
  <c r="E4163" i="8"/>
  <c r="E4164" i="8"/>
  <c r="E4165" i="8"/>
  <c r="E4166" i="8"/>
  <c r="E4167" i="8"/>
  <c r="E4168" i="8"/>
  <c r="E4169" i="8"/>
  <c r="E4170" i="8"/>
  <c r="E4171" i="8"/>
  <c r="E4172" i="8"/>
  <c r="E4173" i="8"/>
  <c r="E4174" i="8"/>
  <c r="E4175" i="8"/>
  <c r="E4176" i="8"/>
  <c r="E4177" i="8"/>
  <c r="E4178" i="8"/>
  <c r="E4179" i="8"/>
  <c r="E4180" i="8"/>
  <c r="E4181" i="8"/>
  <c r="E4182" i="8"/>
  <c r="E4183" i="8"/>
  <c r="E4184" i="8"/>
  <c r="E4185" i="8"/>
  <c r="E4186" i="8"/>
  <c r="E4187" i="8"/>
  <c r="E4188" i="8"/>
  <c r="E4189" i="8"/>
  <c r="E4190" i="8"/>
  <c r="E4191" i="8"/>
  <c r="E4192" i="8"/>
  <c r="E4193" i="8"/>
  <c r="E4194" i="8"/>
  <c r="E4195" i="8"/>
  <c r="E4196" i="8"/>
  <c r="E4197" i="8"/>
  <c r="E4198" i="8"/>
  <c r="E4199" i="8"/>
  <c r="E4200" i="8"/>
  <c r="E4201" i="8"/>
  <c r="E4202" i="8"/>
  <c r="E4203" i="8"/>
  <c r="E4204" i="8"/>
  <c r="E4205" i="8"/>
  <c r="E4206" i="8"/>
  <c r="E4207" i="8"/>
  <c r="E4208" i="8"/>
  <c r="E4209" i="8"/>
  <c r="E4210" i="8"/>
  <c r="E4211" i="8"/>
  <c r="E4212" i="8"/>
  <c r="E4213" i="8"/>
  <c r="E4214" i="8"/>
  <c r="E4215" i="8"/>
  <c r="E4216" i="8"/>
  <c r="E4217" i="8"/>
  <c r="E4218" i="8"/>
  <c r="E4219" i="8"/>
  <c r="E4220" i="8"/>
  <c r="E4221" i="8"/>
  <c r="E4222" i="8"/>
  <c r="E4223" i="8"/>
  <c r="E4224" i="8"/>
  <c r="E4225" i="8"/>
  <c r="E4226" i="8"/>
  <c r="E4227" i="8"/>
  <c r="E4228" i="8"/>
  <c r="E4229" i="8"/>
  <c r="E4230" i="8"/>
  <c r="E4231" i="8"/>
  <c r="E4232" i="8"/>
  <c r="E4233" i="8"/>
  <c r="E4234" i="8"/>
  <c r="E4235" i="8"/>
  <c r="E4236" i="8"/>
  <c r="E4237" i="8"/>
  <c r="E4238" i="8"/>
  <c r="E4239" i="8"/>
  <c r="E4240" i="8"/>
  <c r="E4241" i="8"/>
  <c r="E4242" i="8"/>
  <c r="E4243" i="8"/>
  <c r="E4244" i="8"/>
  <c r="E4245" i="8"/>
  <c r="E4246" i="8"/>
  <c r="E4247" i="8"/>
  <c r="E4248" i="8"/>
  <c r="E4249" i="8"/>
  <c r="E4250" i="8"/>
  <c r="E4251" i="8"/>
  <c r="E4252" i="8"/>
  <c r="E4253" i="8"/>
  <c r="E4254" i="8"/>
  <c r="E4255" i="8"/>
  <c r="E4256" i="8"/>
  <c r="E4257" i="8"/>
  <c r="E4258" i="8"/>
  <c r="E4259" i="8"/>
  <c r="E4260" i="8"/>
  <c r="E4261" i="8"/>
  <c r="E4262" i="8"/>
  <c r="E4263" i="8"/>
  <c r="E4264" i="8"/>
  <c r="E4265" i="8"/>
  <c r="E4266" i="8"/>
  <c r="E4267" i="8"/>
  <c r="E4268" i="8"/>
  <c r="E4269" i="8"/>
  <c r="E4270" i="8"/>
  <c r="E4271" i="8"/>
  <c r="E4272" i="8"/>
  <c r="E4273" i="8"/>
  <c r="E4274" i="8"/>
  <c r="E4275" i="8"/>
  <c r="E4276" i="8"/>
  <c r="E4277" i="8"/>
  <c r="E4278" i="8"/>
  <c r="E4279" i="8"/>
  <c r="E4280" i="8"/>
  <c r="E4281" i="8"/>
  <c r="E4282" i="8"/>
  <c r="E4283" i="8"/>
  <c r="E4284" i="8"/>
  <c r="E4285" i="8"/>
  <c r="E4286" i="8"/>
  <c r="E4287" i="8"/>
  <c r="E4288" i="8"/>
  <c r="E4289" i="8"/>
  <c r="E4290" i="8"/>
  <c r="E4291" i="8"/>
  <c r="E4292" i="8"/>
  <c r="E4293" i="8"/>
  <c r="E4294" i="8"/>
  <c r="E4295" i="8"/>
  <c r="E4296" i="8"/>
  <c r="E4297" i="8"/>
  <c r="E4298" i="8"/>
  <c r="E4299" i="8"/>
  <c r="E4300" i="8"/>
  <c r="E4301" i="8"/>
  <c r="E4302" i="8"/>
  <c r="E4303" i="8"/>
  <c r="E4304" i="8"/>
  <c r="E4305" i="8"/>
  <c r="E4306" i="8"/>
  <c r="E4307" i="8"/>
  <c r="E4308" i="8"/>
  <c r="E4309" i="8"/>
  <c r="E4310" i="8"/>
  <c r="E4311" i="8"/>
  <c r="E4312" i="8"/>
  <c r="E4313" i="8"/>
  <c r="E4314" i="8"/>
  <c r="E4315" i="8"/>
  <c r="E4316" i="8"/>
  <c r="E4317" i="8"/>
  <c r="E4318" i="8"/>
  <c r="E4319" i="8"/>
  <c r="E4320" i="8"/>
  <c r="E4321" i="8"/>
  <c r="E4322" i="8"/>
  <c r="E4323" i="8"/>
  <c r="E4324" i="8"/>
  <c r="E4325" i="8"/>
  <c r="E4326" i="8"/>
  <c r="E4327" i="8"/>
  <c r="E4328" i="8"/>
  <c r="E4329" i="8"/>
  <c r="E4330" i="8"/>
  <c r="E4331" i="8"/>
  <c r="E4332" i="8"/>
  <c r="E4333" i="8"/>
  <c r="E4334" i="8"/>
  <c r="E4335" i="8"/>
  <c r="E4336" i="8"/>
  <c r="E4337" i="8"/>
  <c r="E4338" i="8"/>
  <c r="E4339" i="8"/>
  <c r="E4340" i="8"/>
  <c r="E4341" i="8"/>
  <c r="E4342" i="8"/>
  <c r="E4343" i="8"/>
  <c r="E4344" i="8"/>
  <c r="E4345" i="8"/>
  <c r="E4346" i="8"/>
  <c r="E4347" i="8"/>
  <c r="E4348" i="8"/>
  <c r="E4349" i="8"/>
  <c r="E4350" i="8"/>
  <c r="E4351" i="8"/>
  <c r="E4352" i="8"/>
  <c r="E4353" i="8"/>
  <c r="E4354" i="8"/>
  <c r="E4355" i="8"/>
  <c r="E4356" i="8"/>
  <c r="E4357" i="8"/>
  <c r="E4358" i="8"/>
  <c r="E4359" i="8"/>
  <c r="E4360" i="8"/>
  <c r="E4361" i="8"/>
  <c r="E4362" i="8"/>
  <c r="E4363" i="8"/>
  <c r="E4364" i="8"/>
  <c r="E4365" i="8"/>
  <c r="E4366" i="8"/>
  <c r="E4367" i="8"/>
  <c r="E4368" i="8"/>
  <c r="E4369" i="8"/>
  <c r="E4370" i="8"/>
  <c r="E4371" i="8"/>
  <c r="E4372" i="8"/>
  <c r="E4373" i="8"/>
  <c r="E4374" i="8"/>
  <c r="E4375" i="8"/>
  <c r="E4376" i="8"/>
  <c r="E4377" i="8"/>
  <c r="E4378" i="8"/>
  <c r="E4379" i="8"/>
  <c r="E4380" i="8"/>
  <c r="E4381" i="8"/>
  <c r="E4382" i="8"/>
  <c r="E4383" i="8"/>
  <c r="E4384" i="8"/>
  <c r="E4385" i="8"/>
  <c r="E4386" i="8"/>
  <c r="E4387" i="8"/>
  <c r="E4388" i="8"/>
  <c r="E4389" i="8"/>
  <c r="E4390" i="8"/>
  <c r="E4391" i="8"/>
  <c r="E4392" i="8"/>
  <c r="E4393" i="8"/>
  <c r="E4394" i="8"/>
  <c r="E4395" i="8"/>
  <c r="E4396" i="8"/>
  <c r="E4397" i="8"/>
  <c r="E4398" i="8"/>
  <c r="E4399" i="8"/>
  <c r="E4400" i="8"/>
  <c r="E4401" i="8"/>
  <c r="E4402" i="8"/>
  <c r="E4403" i="8"/>
  <c r="E4404" i="8"/>
  <c r="E4405" i="8"/>
  <c r="E4406" i="8"/>
  <c r="E4407" i="8"/>
  <c r="E4408" i="8"/>
  <c r="E4409" i="8"/>
  <c r="E4410" i="8"/>
  <c r="E4411" i="8"/>
  <c r="E4412" i="8"/>
  <c r="E4413" i="8"/>
  <c r="E4414" i="8"/>
  <c r="E4415" i="8"/>
  <c r="E4416" i="8"/>
  <c r="E4417" i="8"/>
  <c r="E4418" i="8"/>
  <c r="E4419" i="8"/>
  <c r="E4420" i="8"/>
  <c r="E4421" i="8"/>
  <c r="E4422" i="8"/>
  <c r="E4423" i="8"/>
  <c r="E4424" i="8"/>
  <c r="E4425" i="8"/>
  <c r="E4426" i="8"/>
  <c r="E4427" i="8"/>
  <c r="E4428" i="8"/>
  <c r="E4429" i="8"/>
  <c r="E4430" i="8"/>
  <c r="E4431" i="8"/>
  <c r="E4432" i="8"/>
  <c r="E4433" i="8"/>
  <c r="E4434" i="8"/>
  <c r="E4435" i="8"/>
  <c r="E4436" i="8"/>
  <c r="E4437" i="8"/>
  <c r="E4438" i="8"/>
  <c r="E4439" i="8"/>
  <c r="E4440" i="8"/>
  <c r="E4441" i="8"/>
  <c r="E4442" i="8"/>
  <c r="E4443" i="8"/>
  <c r="E4444" i="8"/>
  <c r="E4445" i="8"/>
  <c r="E4446" i="8"/>
  <c r="E4447" i="8"/>
  <c r="E4448" i="8"/>
  <c r="E4449" i="8"/>
  <c r="E4450" i="8"/>
  <c r="E4451" i="8"/>
  <c r="E4452" i="8"/>
  <c r="E4453" i="8"/>
  <c r="E4454" i="8"/>
  <c r="E4455" i="8"/>
  <c r="E4456" i="8"/>
  <c r="E4457" i="8"/>
  <c r="E4458" i="8"/>
  <c r="E4459" i="8"/>
  <c r="E4460" i="8"/>
  <c r="E4461" i="8"/>
  <c r="E4462" i="8"/>
  <c r="E4463" i="8"/>
  <c r="E4464" i="8"/>
  <c r="E4465" i="8"/>
  <c r="E4466" i="8"/>
  <c r="E4467" i="8"/>
  <c r="E4468" i="8"/>
  <c r="E4469" i="8"/>
  <c r="E4470" i="8"/>
  <c r="E4471" i="8"/>
  <c r="E4472" i="8"/>
  <c r="E4473" i="8"/>
  <c r="E4474" i="8"/>
  <c r="E4475" i="8"/>
  <c r="E4476" i="8"/>
  <c r="E4477" i="8"/>
  <c r="E4478" i="8"/>
  <c r="E4479" i="8"/>
  <c r="E4480" i="8"/>
  <c r="E4481" i="8"/>
  <c r="E4482" i="8"/>
  <c r="E4483" i="8"/>
  <c r="E4484" i="8"/>
  <c r="E4485" i="8"/>
  <c r="E4486" i="8"/>
  <c r="E4487" i="8"/>
  <c r="E4488" i="8"/>
  <c r="E4489" i="8"/>
  <c r="E4490" i="8"/>
  <c r="E4491" i="8"/>
  <c r="E4492" i="8"/>
  <c r="E4493" i="8"/>
  <c r="E4494" i="8"/>
  <c r="E4495" i="8"/>
  <c r="E4496" i="8"/>
  <c r="E4497" i="8"/>
  <c r="E4498" i="8"/>
  <c r="E4499" i="8"/>
  <c r="E4500" i="8"/>
  <c r="E4501" i="8"/>
  <c r="E4502" i="8"/>
  <c r="E4503" i="8"/>
  <c r="E4504" i="8"/>
  <c r="E4505" i="8"/>
  <c r="E4506" i="8"/>
  <c r="E4507" i="8"/>
  <c r="E4508" i="8"/>
  <c r="E4509" i="8"/>
  <c r="E4510" i="8"/>
  <c r="E4511" i="8"/>
  <c r="E4512" i="8"/>
  <c r="E4513" i="8"/>
  <c r="E4514" i="8"/>
  <c r="E4515" i="8"/>
  <c r="E4516" i="8"/>
  <c r="E4517" i="8"/>
  <c r="E4518" i="8"/>
  <c r="E4519" i="8"/>
  <c r="E4520" i="8"/>
  <c r="E4521" i="8"/>
  <c r="E4522" i="8"/>
  <c r="E4523" i="8"/>
  <c r="E4524" i="8"/>
  <c r="E4525" i="8"/>
  <c r="E4526" i="8"/>
  <c r="E4527" i="8"/>
  <c r="E4528" i="8"/>
  <c r="E4529" i="8"/>
  <c r="E4530" i="8"/>
  <c r="E4531" i="8"/>
  <c r="E4532" i="8"/>
  <c r="E4533" i="8"/>
  <c r="E4534" i="8"/>
  <c r="E4535" i="8"/>
  <c r="E4536" i="8"/>
  <c r="E4537" i="8"/>
  <c r="E4538" i="8"/>
  <c r="E4539" i="8"/>
  <c r="E4540" i="8"/>
  <c r="E4541" i="8"/>
  <c r="E4542" i="8"/>
  <c r="E4543" i="8"/>
  <c r="E4544" i="8"/>
  <c r="E4545" i="8"/>
  <c r="E4546" i="8"/>
  <c r="E4547" i="8"/>
  <c r="E4548" i="8"/>
  <c r="E4549" i="8"/>
  <c r="E4550" i="8"/>
  <c r="E4551" i="8"/>
  <c r="E4552" i="8"/>
  <c r="E4553" i="8"/>
  <c r="E4554" i="8"/>
  <c r="E4555" i="8"/>
  <c r="E4556" i="8"/>
  <c r="E4557" i="8"/>
  <c r="E4558" i="8"/>
  <c r="E4559" i="8"/>
  <c r="E4560" i="8"/>
  <c r="E4561" i="8"/>
  <c r="E4562" i="8"/>
  <c r="E4563" i="8"/>
  <c r="E4564" i="8"/>
  <c r="E4565" i="8"/>
  <c r="E4566" i="8"/>
  <c r="E4567" i="8"/>
  <c r="E4568" i="8"/>
  <c r="E4569" i="8"/>
  <c r="E4570" i="8"/>
  <c r="E4571" i="8"/>
  <c r="E4572" i="8"/>
  <c r="E4573" i="8"/>
  <c r="E4574" i="8"/>
  <c r="E4575" i="8"/>
  <c r="E4576" i="8"/>
  <c r="E4577" i="8"/>
  <c r="E4578" i="8"/>
  <c r="E4579" i="8"/>
  <c r="E4580" i="8"/>
  <c r="E4581" i="8"/>
  <c r="E4582" i="8"/>
  <c r="E4583" i="8"/>
  <c r="E4584" i="8"/>
  <c r="E4585" i="8"/>
  <c r="E4586" i="8"/>
  <c r="E4587" i="8"/>
  <c r="E4588" i="8"/>
  <c r="E4589" i="8"/>
  <c r="E4590" i="8"/>
  <c r="E4591" i="8"/>
  <c r="E4592" i="8"/>
  <c r="E4593" i="8"/>
  <c r="E4594" i="8"/>
  <c r="E4595" i="8"/>
  <c r="E4596" i="8"/>
  <c r="E4597" i="8"/>
  <c r="E4598" i="8"/>
  <c r="E4599" i="8"/>
  <c r="E4600" i="8"/>
  <c r="E4601" i="8"/>
  <c r="E4602" i="8"/>
  <c r="E4603" i="8"/>
  <c r="E4604" i="8"/>
  <c r="E4605" i="8"/>
  <c r="E4606" i="8"/>
  <c r="E4607" i="8"/>
  <c r="E4608" i="8"/>
  <c r="E4609" i="8"/>
  <c r="E4610" i="8"/>
  <c r="E4611" i="8"/>
  <c r="E4612" i="8"/>
  <c r="E4613" i="8"/>
  <c r="E4614" i="8"/>
  <c r="E4615" i="8"/>
  <c r="E4616" i="8"/>
  <c r="E4617" i="8"/>
  <c r="E4618" i="8"/>
  <c r="E4619" i="8"/>
  <c r="E4620" i="8"/>
  <c r="E4621" i="8"/>
  <c r="E4622" i="8"/>
  <c r="E4623" i="8"/>
  <c r="E4624" i="8"/>
  <c r="E4625" i="8"/>
  <c r="E4626" i="8"/>
  <c r="E4627" i="8"/>
  <c r="E4628" i="8"/>
  <c r="E4629" i="8"/>
  <c r="E4630" i="8"/>
  <c r="E4631" i="8"/>
  <c r="E4632" i="8"/>
  <c r="E4633" i="8"/>
  <c r="E4634" i="8"/>
  <c r="E4635" i="8"/>
  <c r="E4636" i="8"/>
  <c r="E4637" i="8"/>
  <c r="E4638" i="8"/>
  <c r="E4639" i="8"/>
  <c r="E4640" i="8"/>
  <c r="E4641" i="8"/>
  <c r="E4642" i="8"/>
  <c r="E4643" i="8"/>
  <c r="E4644" i="8"/>
  <c r="E4645" i="8"/>
  <c r="E4646" i="8"/>
  <c r="E4647" i="8"/>
  <c r="E4648" i="8"/>
  <c r="E4649" i="8"/>
  <c r="E4650" i="8"/>
  <c r="E4651" i="8"/>
  <c r="E4652" i="8"/>
  <c r="E4653" i="8"/>
  <c r="E4654" i="8"/>
  <c r="E4655" i="8"/>
  <c r="E4656" i="8"/>
  <c r="E4657" i="8"/>
  <c r="E4658" i="8"/>
  <c r="E4659" i="8"/>
  <c r="E4660" i="8"/>
  <c r="E4661" i="8"/>
  <c r="E4662" i="8"/>
  <c r="E4663" i="8"/>
  <c r="E4664" i="8"/>
  <c r="E4665" i="8"/>
  <c r="E4666" i="8"/>
  <c r="E4667" i="8"/>
  <c r="E4668" i="8"/>
  <c r="E4669" i="8"/>
  <c r="E4670" i="8"/>
  <c r="E4671" i="8"/>
  <c r="E4672" i="8"/>
  <c r="E4673" i="8"/>
  <c r="E4674" i="8"/>
  <c r="E4675" i="8"/>
  <c r="E4676" i="8"/>
  <c r="E4677" i="8"/>
  <c r="E4678" i="8"/>
  <c r="E4679" i="8"/>
  <c r="E4680" i="8"/>
  <c r="E4681" i="8"/>
  <c r="E4682" i="8"/>
  <c r="E4683" i="8"/>
  <c r="E4684" i="8"/>
  <c r="E4685" i="8"/>
  <c r="E4686" i="8"/>
  <c r="E4687" i="8"/>
  <c r="E4688" i="8"/>
  <c r="E4689" i="8"/>
  <c r="E4690" i="8"/>
  <c r="E4691" i="8"/>
  <c r="E4692" i="8"/>
  <c r="E4693" i="8"/>
  <c r="E4694" i="8"/>
  <c r="E4695" i="8"/>
  <c r="E4696" i="8"/>
  <c r="E4697" i="8"/>
  <c r="E4698" i="8"/>
  <c r="E4699" i="8"/>
  <c r="E4700" i="8"/>
  <c r="E4701" i="8"/>
  <c r="E4702" i="8"/>
  <c r="E4703" i="8"/>
  <c r="E4704" i="8"/>
  <c r="E4705" i="8"/>
  <c r="E4706" i="8"/>
  <c r="E4707" i="8"/>
  <c r="E4708" i="8"/>
  <c r="E4709" i="8"/>
  <c r="E4710" i="8"/>
  <c r="E4711" i="8"/>
  <c r="E4712" i="8"/>
  <c r="E4713" i="8"/>
  <c r="E4714" i="8"/>
  <c r="E4715" i="8"/>
  <c r="E4716" i="8"/>
  <c r="E4717" i="8"/>
  <c r="E4718" i="8"/>
  <c r="E4719" i="8"/>
  <c r="E4720" i="8"/>
  <c r="E4721" i="8"/>
  <c r="E4722" i="8"/>
  <c r="E4723" i="8"/>
  <c r="E4724" i="8"/>
  <c r="E4725" i="8"/>
  <c r="E4726" i="8"/>
  <c r="E4727" i="8"/>
  <c r="E4728" i="8"/>
  <c r="E4729" i="8"/>
  <c r="E4730" i="8"/>
  <c r="E4731" i="8"/>
  <c r="E4732" i="8"/>
  <c r="E4733" i="8"/>
  <c r="E4734" i="8"/>
  <c r="E4735" i="8"/>
  <c r="E4736" i="8"/>
  <c r="E4737" i="8"/>
  <c r="E4738" i="8"/>
  <c r="E4739" i="8"/>
  <c r="E4740" i="8"/>
  <c r="E4741" i="8"/>
  <c r="E4742" i="8"/>
  <c r="E4743" i="8"/>
  <c r="E4744" i="8"/>
  <c r="E4745" i="8"/>
  <c r="E4746" i="8"/>
  <c r="E4747" i="8"/>
  <c r="E4748" i="8"/>
  <c r="E4749" i="8"/>
  <c r="E4750" i="8"/>
  <c r="E4751" i="8"/>
  <c r="E4752" i="8"/>
  <c r="E4753" i="8"/>
  <c r="E4754" i="8"/>
  <c r="E4755" i="8"/>
  <c r="E4756" i="8"/>
  <c r="E4757" i="8"/>
  <c r="E4758" i="8"/>
  <c r="E4759" i="8"/>
  <c r="E4760" i="8"/>
  <c r="E4761" i="8"/>
  <c r="E4762" i="8"/>
  <c r="E4763" i="8"/>
  <c r="E4764" i="8"/>
  <c r="E4765" i="8"/>
  <c r="E4766" i="8"/>
  <c r="E4767" i="8"/>
  <c r="E4768" i="8"/>
  <c r="E4769" i="8"/>
  <c r="E4770" i="8"/>
  <c r="E4771" i="8"/>
  <c r="E4772" i="8"/>
  <c r="E4773" i="8"/>
  <c r="E4774" i="8"/>
  <c r="E4775" i="8"/>
  <c r="E4776" i="8"/>
  <c r="E4777" i="8"/>
  <c r="E4778" i="8"/>
  <c r="E4779" i="8"/>
  <c r="E4780" i="8"/>
  <c r="E4781" i="8"/>
  <c r="E4782" i="8"/>
  <c r="E4783" i="8"/>
  <c r="E4784" i="8"/>
  <c r="E4785" i="8"/>
  <c r="E4786" i="8"/>
  <c r="E4787" i="8"/>
  <c r="E4788" i="8"/>
  <c r="E4789" i="8"/>
  <c r="E4790" i="8"/>
  <c r="E4791" i="8"/>
  <c r="E4792" i="8"/>
  <c r="E4793" i="8"/>
  <c r="E4794" i="8"/>
  <c r="E4795" i="8"/>
  <c r="E4796" i="8"/>
  <c r="E4797" i="8"/>
  <c r="E4798" i="8"/>
  <c r="E4799" i="8"/>
  <c r="E4800" i="8"/>
  <c r="E4801" i="8"/>
  <c r="E4802" i="8"/>
  <c r="E4803" i="8"/>
  <c r="E4804" i="8"/>
  <c r="E4805" i="8"/>
  <c r="E4806" i="8"/>
  <c r="E4807" i="8"/>
  <c r="E4808" i="8"/>
  <c r="E4809" i="8"/>
  <c r="E4810" i="8"/>
  <c r="E4811" i="8"/>
  <c r="E4812" i="8"/>
  <c r="E4813" i="8"/>
  <c r="E4814" i="8"/>
  <c r="E4815" i="8"/>
  <c r="E4816" i="8"/>
  <c r="E4817" i="8"/>
  <c r="E4818" i="8"/>
  <c r="E4819" i="8"/>
  <c r="E4820" i="8"/>
  <c r="E4821" i="8"/>
  <c r="E4822" i="8"/>
  <c r="E4823" i="8"/>
  <c r="E4824" i="8"/>
  <c r="E4825" i="8"/>
  <c r="E4826" i="8"/>
  <c r="E4827" i="8"/>
  <c r="E4828" i="8"/>
  <c r="E4829" i="8"/>
  <c r="E4830" i="8"/>
  <c r="E4831" i="8"/>
  <c r="E4832" i="8"/>
  <c r="E4833" i="8"/>
  <c r="E4834" i="8"/>
  <c r="E4835" i="8"/>
  <c r="E4836" i="8"/>
  <c r="E4837" i="8"/>
  <c r="E4838" i="8"/>
  <c r="E4839" i="8"/>
  <c r="E4840" i="8"/>
  <c r="E4841" i="8"/>
  <c r="E4842" i="8"/>
  <c r="E4843" i="8"/>
  <c r="E4844" i="8"/>
  <c r="E4845" i="8"/>
  <c r="E4846" i="8"/>
  <c r="E4847" i="8"/>
  <c r="E4848" i="8"/>
  <c r="E4849" i="8"/>
  <c r="E4850" i="8"/>
  <c r="E4851" i="8"/>
  <c r="E4852" i="8"/>
  <c r="E4853" i="8"/>
  <c r="E4854" i="8"/>
  <c r="E4855" i="8"/>
  <c r="E4856" i="8"/>
  <c r="E4857" i="8"/>
  <c r="E4858" i="8"/>
  <c r="E4859" i="8"/>
  <c r="E4860" i="8"/>
  <c r="E4861" i="8"/>
  <c r="E4862" i="8"/>
  <c r="E4863" i="8"/>
  <c r="E4864" i="8"/>
  <c r="E4865" i="8"/>
  <c r="E4866" i="8"/>
  <c r="E4867" i="8"/>
  <c r="E4868" i="8"/>
  <c r="E4869" i="8"/>
  <c r="E4870" i="8"/>
  <c r="E4871" i="8"/>
  <c r="E4872" i="8"/>
  <c r="E4873" i="8"/>
  <c r="E4874" i="8"/>
  <c r="E4875" i="8"/>
  <c r="E4876" i="8"/>
  <c r="E4877" i="8"/>
  <c r="E4878" i="8"/>
  <c r="E4879" i="8"/>
  <c r="E4880" i="8"/>
  <c r="E4881" i="8"/>
  <c r="E4882" i="8"/>
  <c r="E4883" i="8"/>
  <c r="E4884" i="8"/>
  <c r="E4885" i="8"/>
  <c r="E4886" i="8"/>
  <c r="E4887" i="8"/>
  <c r="E4888" i="8"/>
  <c r="E4889" i="8"/>
  <c r="E4890" i="8"/>
  <c r="E4891" i="8"/>
  <c r="E4892" i="8"/>
  <c r="E4893" i="8"/>
  <c r="E4894" i="8"/>
  <c r="E4895" i="8"/>
  <c r="E4896" i="8"/>
  <c r="E4897" i="8"/>
  <c r="E4898" i="8"/>
  <c r="E4899" i="8"/>
  <c r="E4900" i="8"/>
  <c r="E4901" i="8"/>
  <c r="E4902" i="8"/>
  <c r="E4903" i="8"/>
  <c r="E4904" i="8"/>
  <c r="E4905" i="8"/>
  <c r="E4906" i="8"/>
  <c r="E4907" i="8"/>
  <c r="E4908" i="8"/>
  <c r="E4909" i="8"/>
  <c r="E4910" i="8"/>
  <c r="E4911" i="8"/>
  <c r="E4912" i="8"/>
  <c r="E4913" i="8"/>
  <c r="E4914" i="8"/>
  <c r="E4915" i="8"/>
  <c r="E4916" i="8"/>
  <c r="E4917" i="8"/>
  <c r="E4918" i="8"/>
  <c r="E4919" i="8"/>
  <c r="E4920" i="8"/>
  <c r="E4921" i="8"/>
  <c r="E4922" i="8"/>
  <c r="E4923" i="8"/>
  <c r="E4924" i="8"/>
  <c r="E4925" i="8"/>
  <c r="E4926" i="8"/>
  <c r="E4927" i="8"/>
  <c r="E4928" i="8"/>
  <c r="E4929" i="8"/>
  <c r="E4930" i="8"/>
  <c r="E4931" i="8"/>
  <c r="E4932" i="8"/>
  <c r="E4933" i="8"/>
  <c r="E4934" i="8"/>
  <c r="E4935" i="8"/>
  <c r="E4936" i="8"/>
  <c r="E4937" i="8"/>
  <c r="E4938" i="8"/>
  <c r="E4939" i="8"/>
  <c r="E4940" i="8"/>
  <c r="E4941" i="8"/>
  <c r="E4942" i="8"/>
  <c r="E4943" i="8"/>
  <c r="E4944" i="8"/>
  <c r="E4945" i="8"/>
  <c r="E4946" i="8"/>
  <c r="E4947" i="8"/>
  <c r="E4948" i="8"/>
  <c r="E4949" i="8"/>
  <c r="E4950" i="8"/>
  <c r="E4951" i="8"/>
  <c r="E4952" i="8"/>
  <c r="E4953" i="8"/>
  <c r="E4954" i="8"/>
  <c r="E4955" i="8"/>
  <c r="E4956" i="8"/>
  <c r="E4957" i="8"/>
  <c r="E4958" i="8"/>
  <c r="E4959" i="8"/>
  <c r="E4960" i="8"/>
  <c r="E4961" i="8"/>
  <c r="E4962" i="8"/>
  <c r="E4963" i="8"/>
  <c r="E4964" i="8"/>
  <c r="E4965" i="8"/>
  <c r="E4966" i="8"/>
  <c r="E4967" i="8"/>
  <c r="E4968" i="8"/>
  <c r="E4969" i="8"/>
  <c r="E4970" i="8"/>
  <c r="E4971" i="8"/>
  <c r="E4972" i="8"/>
  <c r="E4973" i="8"/>
  <c r="E4974" i="8"/>
  <c r="E4975" i="8"/>
  <c r="E4976" i="8"/>
  <c r="E4977" i="8"/>
  <c r="E4978" i="8"/>
  <c r="E4979" i="8"/>
  <c r="E4980" i="8"/>
  <c r="E4981" i="8"/>
  <c r="E4982" i="8"/>
  <c r="E4983" i="8"/>
  <c r="E4984" i="8"/>
  <c r="E4985" i="8"/>
  <c r="E4986" i="8"/>
  <c r="E4987" i="8"/>
  <c r="E4988" i="8"/>
  <c r="E4989" i="8"/>
  <c r="E4990" i="8"/>
  <c r="E4991" i="8"/>
  <c r="E4992" i="8"/>
  <c r="E4993" i="8"/>
  <c r="E4994" i="8"/>
  <c r="E4995" i="8"/>
  <c r="E4996" i="8"/>
  <c r="E4997" i="8"/>
  <c r="E4998" i="8"/>
  <c r="E4999" i="8"/>
  <c r="E5000" i="8"/>
  <c r="E5001" i="8"/>
  <c r="E5002" i="8"/>
  <c r="E5003" i="8"/>
  <c r="E5004" i="8"/>
  <c r="E5005" i="8"/>
  <c r="E5006" i="8"/>
  <c r="E5007" i="8"/>
  <c r="E5008" i="8"/>
  <c r="E5009" i="8"/>
  <c r="E5010" i="8"/>
  <c r="E5011" i="8"/>
  <c r="E5012" i="8"/>
  <c r="E5013" i="8"/>
  <c r="E5014" i="8"/>
  <c r="E5015" i="8"/>
  <c r="E5016" i="8"/>
  <c r="E5017" i="8"/>
  <c r="E5018" i="8"/>
  <c r="E5019" i="8"/>
  <c r="E5020" i="8"/>
  <c r="E5021" i="8"/>
  <c r="E5022" i="8"/>
  <c r="E5023" i="8"/>
  <c r="E5024" i="8"/>
  <c r="E5025" i="8"/>
  <c r="E5026" i="8"/>
  <c r="E5027" i="8"/>
  <c r="E5028" i="8"/>
  <c r="E5029" i="8"/>
  <c r="E5030" i="8"/>
  <c r="E5031" i="8"/>
  <c r="E5032" i="8"/>
  <c r="E5033" i="8"/>
  <c r="E5034" i="8"/>
  <c r="E5035" i="8"/>
  <c r="E5036" i="8"/>
  <c r="E5037" i="8"/>
  <c r="E5038" i="8"/>
  <c r="E5039" i="8"/>
  <c r="E5040" i="8"/>
  <c r="E5041" i="8"/>
  <c r="E5042" i="8"/>
  <c r="E5043" i="8"/>
  <c r="E5044" i="8"/>
  <c r="E5045" i="8"/>
  <c r="E5046" i="8"/>
  <c r="E5047" i="8"/>
  <c r="E5048" i="8"/>
  <c r="E5049" i="8"/>
  <c r="E5050" i="8"/>
  <c r="E5051" i="8"/>
  <c r="E5052" i="8"/>
  <c r="E5053" i="8"/>
  <c r="E5054" i="8"/>
  <c r="E5055" i="8"/>
  <c r="E5056" i="8"/>
  <c r="E5057" i="8"/>
  <c r="E5058" i="8"/>
  <c r="E5059" i="8"/>
  <c r="E5060" i="8"/>
  <c r="E5061" i="8"/>
  <c r="E5062" i="8"/>
  <c r="E5063" i="8"/>
  <c r="E5064" i="8"/>
  <c r="E5065" i="8"/>
  <c r="E5066" i="8"/>
  <c r="E5067" i="8"/>
  <c r="E5068" i="8"/>
  <c r="E5069" i="8"/>
  <c r="E5070" i="8"/>
  <c r="E5071" i="8"/>
  <c r="E5072" i="8"/>
  <c r="E5073" i="8"/>
  <c r="E5074" i="8"/>
  <c r="E5075" i="8"/>
  <c r="E5076" i="8"/>
  <c r="E5077" i="8"/>
  <c r="E5078" i="8"/>
  <c r="E5079" i="8"/>
  <c r="E5080" i="8"/>
  <c r="E5081" i="8"/>
  <c r="E5082" i="8"/>
  <c r="E5083" i="8"/>
  <c r="E5084" i="8"/>
  <c r="E5085" i="8"/>
  <c r="E5086" i="8"/>
  <c r="E5087" i="8"/>
  <c r="E5088" i="8"/>
  <c r="E5089" i="8"/>
  <c r="E5090" i="8"/>
  <c r="E5091" i="8"/>
  <c r="E5092" i="8"/>
  <c r="E5093" i="8"/>
  <c r="E5094" i="8"/>
  <c r="E5095" i="8"/>
  <c r="E5096" i="8"/>
  <c r="E5097" i="8"/>
  <c r="E5098" i="8"/>
  <c r="E5099" i="8"/>
  <c r="E5100" i="8"/>
  <c r="E5101" i="8"/>
  <c r="E5102" i="8"/>
  <c r="E5103" i="8"/>
  <c r="E5104" i="8"/>
  <c r="E5105" i="8"/>
  <c r="E5106" i="8"/>
  <c r="E5107" i="8"/>
  <c r="E5108" i="8"/>
  <c r="E5109" i="8"/>
  <c r="E5110" i="8"/>
  <c r="E5111" i="8"/>
  <c r="E5112" i="8"/>
  <c r="E5113" i="8"/>
  <c r="E5114" i="8"/>
  <c r="E5115" i="8"/>
  <c r="E5116" i="8"/>
  <c r="E5117" i="8"/>
  <c r="E5118" i="8"/>
  <c r="E5119" i="8"/>
  <c r="E5120" i="8"/>
  <c r="E5121" i="8"/>
  <c r="E5122" i="8"/>
  <c r="E5123" i="8"/>
  <c r="E5124" i="8"/>
  <c r="E5125" i="8"/>
  <c r="E5126" i="8"/>
  <c r="E5127" i="8"/>
  <c r="E5128" i="8"/>
  <c r="E5129" i="8"/>
  <c r="E5130" i="8"/>
  <c r="E5131" i="8"/>
  <c r="E5132" i="8"/>
  <c r="E5133" i="8"/>
  <c r="E5134" i="8"/>
  <c r="E5135" i="8"/>
  <c r="E5136" i="8"/>
  <c r="E5137" i="8"/>
  <c r="E5138" i="8"/>
  <c r="E5139" i="8"/>
  <c r="E5140" i="8"/>
  <c r="E5141" i="8"/>
  <c r="E5142" i="8"/>
  <c r="E5143" i="8"/>
  <c r="E5144" i="8"/>
  <c r="E5145" i="8"/>
  <c r="E5146" i="8"/>
  <c r="E5147" i="8"/>
  <c r="E5148" i="8"/>
  <c r="E5149" i="8"/>
  <c r="E5150" i="8"/>
  <c r="E5151" i="8"/>
  <c r="E5152" i="8"/>
  <c r="E5153" i="8"/>
  <c r="E5154" i="8"/>
  <c r="E5155" i="8"/>
  <c r="E5156" i="8"/>
  <c r="E5157" i="8"/>
  <c r="E5158" i="8"/>
  <c r="E5159" i="8"/>
  <c r="E5160" i="8"/>
  <c r="E5161" i="8"/>
  <c r="E5162" i="8"/>
  <c r="E5163" i="8"/>
  <c r="E5164" i="8"/>
  <c r="E5165" i="8"/>
  <c r="E5166" i="8"/>
  <c r="E5167" i="8"/>
  <c r="E5168" i="8"/>
  <c r="E5169" i="8"/>
  <c r="E5170" i="8"/>
  <c r="E5171" i="8"/>
  <c r="E5172" i="8"/>
  <c r="E5173" i="8"/>
  <c r="E5174" i="8"/>
  <c r="E5175" i="8"/>
  <c r="E5176" i="8"/>
  <c r="E5177" i="8"/>
  <c r="E5178" i="8"/>
  <c r="E5179" i="8"/>
  <c r="E5180" i="8"/>
  <c r="E5181" i="8"/>
  <c r="E5182" i="8"/>
  <c r="E5183" i="8"/>
  <c r="E5184" i="8"/>
  <c r="E5185" i="8"/>
  <c r="E5186" i="8"/>
  <c r="E5187" i="8"/>
  <c r="E5188" i="8"/>
  <c r="E5189" i="8"/>
  <c r="E5190" i="8"/>
  <c r="E5191" i="8"/>
  <c r="E5192" i="8"/>
  <c r="E5193" i="8"/>
  <c r="E5194" i="8"/>
  <c r="E5195" i="8"/>
  <c r="E5196" i="8"/>
  <c r="E5197" i="8"/>
  <c r="E5198" i="8"/>
  <c r="E5199" i="8"/>
  <c r="E5200" i="8"/>
  <c r="E5201" i="8"/>
  <c r="E5202" i="8"/>
  <c r="E5203" i="8"/>
  <c r="E5204" i="8"/>
  <c r="E5205" i="8"/>
  <c r="E5206" i="8"/>
  <c r="E5207" i="8"/>
  <c r="E5208" i="8"/>
  <c r="E5209" i="8"/>
  <c r="E5210" i="8"/>
  <c r="E5211" i="8"/>
  <c r="E5212" i="8"/>
  <c r="E5213" i="8"/>
  <c r="E5214" i="8"/>
  <c r="E5215" i="8"/>
  <c r="E5216" i="8"/>
  <c r="E5217" i="8"/>
  <c r="E5218" i="8"/>
  <c r="E5219" i="8"/>
  <c r="E5220" i="8"/>
  <c r="E5221" i="8"/>
  <c r="E5222" i="8"/>
  <c r="E5223" i="8"/>
  <c r="E5224" i="8"/>
  <c r="E5225" i="8"/>
  <c r="E5226" i="8"/>
  <c r="E5227" i="8"/>
  <c r="E5228" i="8"/>
  <c r="E5229" i="8"/>
  <c r="E5230" i="8"/>
  <c r="E5231" i="8"/>
  <c r="E5232" i="8"/>
  <c r="E5233" i="8"/>
  <c r="E5234" i="8"/>
  <c r="E5235" i="8"/>
  <c r="E5236" i="8"/>
  <c r="E5237" i="8"/>
  <c r="E5238" i="8"/>
  <c r="E5239" i="8"/>
  <c r="E5240" i="8"/>
  <c r="E5241" i="8"/>
  <c r="E5242" i="8"/>
  <c r="E5243" i="8"/>
  <c r="E5244" i="8"/>
  <c r="E5245" i="8"/>
  <c r="E5246" i="8"/>
  <c r="E5247" i="8"/>
  <c r="E5248" i="8"/>
  <c r="E5249" i="8"/>
  <c r="E5250" i="8"/>
  <c r="E5251" i="8"/>
  <c r="E5252" i="8"/>
  <c r="E5253" i="8"/>
  <c r="E5254" i="8"/>
  <c r="E5255" i="8"/>
  <c r="E5256" i="8"/>
  <c r="E5257" i="8"/>
  <c r="E5258" i="8"/>
  <c r="E5259" i="8"/>
  <c r="E5260" i="8"/>
  <c r="E5261" i="8"/>
  <c r="E5262" i="8"/>
  <c r="E5263" i="8"/>
  <c r="E5264" i="8"/>
  <c r="E5265" i="8"/>
  <c r="E5266" i="8"/>
  <c r="E5267" i="8"/>
  <c r="E5268" i="8"/>
  <c r="E5269" i="8"/>
  <c r="E5270" i="8"/>
  <c r="E5271" i="8"/>
  <c r="E5272" i="8"/>
  <c r="E5273" i="8"/>
  <c r="E5274" i="8"/>
  <c r="E5275" i="8"/>
  <c r="E5276" i="8"/>
  <c r="E5277" i="8"/>
  <c r="E5278" i="8"/>
  <c r="E5279" i="8"/>
  <c r="E5280" i="8"/>
  <c r="E5281" i="8"/>
  <c r="E5282" i="8"/>
  <c r="E5283" i="8"/>
  <c r="E5284" i="8"/>
  <c r="E5285" i="8"/>
  <c r="E5286" i="8"/>
  <c r="E5287" i="8"/>
  <c r="E5288" i="8"/>
  <c r="E5289" i="8"/>
  <c r="E5290" i="8"/>
  <c r="E5291" i="8"/>
  <c r="E5292" i="8"/>
  <c r="E5293" i="8"/>
  <c r="E5294" i="8"/>
  <c r="E5295" i="8"/>
  <c r="E5296" i="8"/>
  <c r="E5297" i="8"/>
  <c r="E5298" i="8"/>
  <c r="E5299" i="8"/>
  <c r="E5300" i="8"/>
  <c r="E5301" i="8"/>
  <c r="E5302" i="8"/>
  <c r="E5303" i="8"/>
  <c r="E5304" i="8"/>
  <c r="E5305" i="8"/>
  <c r="E5306" i="8"/>
  <c r="E5307" i="8"/>
  <c r="E5308" i="8"/>
  <c r="E5309" i="8"/>
  <c r="E5310" i="8"/>
  <c r="E5311" i="8"/>
  <c r="E5312" i="8"/>
  <c r="E5313" i="8"/>
  <c r="E5314" i="8"/>
  <c r="E5315" i="8"/>
  <c r="E5316" i="8"/>
  <c r="E5317" i="8"/>
  <c r="E5318" i="8"/>
  <c r="E5319" i="8"/>
  <c r="E5320" i="8"/>
  <c r="E5321" i="8"/>
  <c r="E5322" i="8"/>
  <c r="E5323" i="8"/>
  <c r="E5324" i="8"/>
  <c r="E5325" i="8"/>
  <c r="E5326" i="8"/>
  <c r="E5327" i="8"/>
  <c r="E5328" i="8"/>
  <c r="E5329" i="8"/>
  <c r="E5330" i="8"/>
  <c r="E5331" i="8"/>
  <c r="E5332" i="8"/>
  <c r="E5333" i="8"/>
  <c r="E5334" i="8"/>
  <c r="E5335" i="8"/>
  <c r="E5336" i="8"/>
  <c r="E5337" i="8"/>
  <c r="E5338" i="8"/>
  <c r="E5339" i="8"/>
  <c r="E5340" i="8"/>
  <c r="E5341" i="8"/>
  <c r="E5342" i="8"/>
  <c r="E5343" i="8"/>
  <c r="E5344" i="8"/>
  <c r="E5345" i="8"/>
  <c r="E5346" i="8"/>
  <c r="E5347" i="8"/>
  <c r="E5348" i="8"/>
  <c r="E5349" i="8"/>
  <c r="E5350" i="8"/>
  <c r="E5351" i="8"/>
  <c r="E5352" i="8"/>
  <c r="E5353" i="8"/>
  <c r="E5354" i="8"/>
  <c r="E5355" i="8"/>
  <c r="E5356" i="8"/>
  <c r="E5357" i="8"/>
  <c r="E5358" i="8"/>
  <c r="E5359" i="8"/>
  <c r="E5360" i="8"/>
  <c r="E5361" i="8"/>
  <c r="E5362" i="8"/>
  <c r="E5363" i="8"/>
  <c r="E5364" i="8"/>
  <c r="E5365" i="8"/>
  <c r="E5366" i="8"/>
  <c r="E5367" i="8"/>
  <c r="E5368" i="8"/>
  <c r="E5369" i="8"/>
  <c r="E5370" i="8"/>
  <c r="E5371" i="8"/>
  <c r="E5372" i="8"/>
  <c r="E5373" i="8"/>
  <c r="E5374" i="8"/>
  <c r="E5375" i="8"/>
  <c r="E5376" i="8"/>
  <c r="E5377" i="8"/>
  <c r="E5378" i="8"/>
  <c r="E5379" i="8"/>
  <c r="E5380" i="8"/>
  <c r="E5381" i="8"/>
  <c r="E5382" i="8"/>
  <c r="E5383" i="8"/>
  <c r="E5384" i="8"/>
  <c r="E5385" i="8"/>
  <c r="E5386" i="8"/>
  <c r="E5387" i="8"/>
  <c r="E5388" i="8"/>
  <c r="E5389" i="8"/>
  <c r="E5390" i="8"/>
  <c r="E5391" i="8"/>
  <c r="E5392" i="8"/>
  <c r="E5393" i="8"/>
  <c r="E5394" i="8"/>
  <c r="E5395" i="8"/>
  <c r="E5396" i="8"/>
  <c r="E5397" i="8"/>
  <c r="E5398" i="8"/>
  <c r="E5399" i="8"/>
  <c r="E5400" i="8"/>
  <c r="E5401" i="8"/>
  <c r="E5402" i="8"/>
  <c r="E5403" i="8"/>
  <c r="E5404" i="8"/>
  <c r="E5405" i="8"/>
  <c r="E5406" i="8"/>
  <c r="E5407" i="8"/>
  <c r="E5408" i="8"/>
  <c r="E5409" i="8"/>
  <c r="E5410" i="8"/>
  <c r="E5411" i="8"/>
  <c r="E5412" i="8"/>
  <c r="E5413" i="8"/>
  <c r="E5414" i="8"/>
  <c r="E5415" i="8"/>
  <c r="E5416" i="8"/>
  <c r="E5417" i="8"/>
  <c r="E5418" i="8"/>
  <c r="E5419" i="8"/>
  <c r="E5420" i="8"/>
  <c r="E5421" i="8"/>
  <c r="E5422" i="8"/>
  <c r="E5423" i="8"/>
  <c r="E5424" i="8"/>
  <c r="E5425" i="8"/>
  <c r="E5426" i="8"/>
  <c r="E5427" i="8"/>
  <c r="E5428" i="8"/>
  <c r="E5429" i="8"/>
  <c r="E5430" i="8"/>
  <c r="E5431" i="8"/>
  <c r="E5432" i="8"/>
  <c r="E5433" i="8"/>
  <c r="E5434" i="8"/>
  <c r="E5435" i="8"/>
  <c r="E5436" i="8"/>
  <c r="E5437" i="8"/>
  <c r="E5438" i="8"/>
  <c r="E5439" i="8"/>
  <c r="E5440" i="8"/>
  <c r="E5441" i="8"/>
  <c r="E5442" i="8"/>
  <c r="E5443" i="8"/>
  <c r="E5444" i="8"/>
  <c r="E5445" i="8"/>
  <c r="E5446" i="8"/>
  <c r="E5447" i="8"/>
  <c r="E5448" i="8"/>
  <c r="E5449" i="8"/>
  <c r="E5450" i="8"/>
  <c r="E5451" i="8"/>
  <c r="E5452" i="8"/>
  <c r="E5453" i="8"/>
  <c r="E5454" i="8"/>
  <c r="E5455" i="8"/>
  <c r="E5456" i="8"/>
  <c r="E5457" i="8"/>
  <c r="E5458" i="8"/>
  <c r="E5459" i="8"/>
  <c r="E5460" i="8"/>
  <c r="E5461" i="8"/>
  <c r="E5462" i="8"/>
  <c r="E5463" i="8"/>
  <c r="E5464" i="8"/>
  <c r="E5465" i="8"/>
  <c r="E5466" i="8"/>
  <c r="E5467" i="8"/>
  <c r="E5468" i="8"/>
  <c r="E5469" i="8"/>
  <c r="E5470" i="8"/>
  <c r="E5471" i="8"/>
  <c r="E5472" i="8"/>
  <c r="E5473" i="8"/>
  <c r="E5474" i="8"/>
  <c r="E5475" i="8"/>
  <c r="E5476" i="8"/>
  <c r="E5477" i="8"/>
  <c r="E5478" i="8"/>
  <c r="E5479" i="8"/>
  <c r="E5480" i="8"/>
  <c r="E5481" i="8"/>
  <c r="E5482" i="8"/>
  <c r="E5483" i="8"/>
  <c r="E5484" i="8"/>
  <c r="E5485" i="8"/>
  <c r="E5486" i="8"/>
  <c r="E5487" i="8"/>
  <c r="E5488" i="8"/>
  <c r="E5489" i="8"/>
  <c r="E5490" i="8"/>
  <c r="E5491" i="8"/>
  <c r="E5492" i="8"/>
  <c r="E5493" i="8"/>
  <c r="E5494" i="8"/>
  <c r="E5495" i="8"/>
  <c r="E5496" i="8"/>
  <c r="E5497" i="8"/>
  <c r="E5498" i="8"/>
  <c r="E5499" i="8"/>
  <c r="E5500" i="8"/>
  <c r="E5501" i="8"/>
  <c r="E5502" i="8"/>
  <c r="E5503" i="8"/>
  <c r="E5504" i="8"/>
  <c r="E5505" i="8"/>
  <c r="E5506" i="8"/>
  <c r="E5507" i="8"/>
  <c r="E5508" i="8"/>
  <c r="E5509" i="8"/>
  <c r="E5510" i="8"/>
  <c r="E5511" i="8"/>
  <c r="E5512" i="8"/>
  <c r="E5513" i="8"/>
  <c r="E5514" i="8"/>
  <c r="E5515" i="8"/>
  <c r="E5516" i="8"/>
  <c r="E5517" i="8"/>
  <c r="E5518" i="8"/>
  <c r="E5519" i="8"/>
  <c r="E5520" i="8"/>
  <c r="E5521" i="8"/>
  <c r="E5522" i="8"/>
  <c r="E5523" i="8"/>
  <c r="E5524" i="8"/>
  <c r="E5525" i="8"/>
  <c r="E5526" i="8"/>
  <c r="E5527" i="8"/>
  <c r="E5528" i="8"/>
  <c r="E5529" i="8"/>
  <c r="E5530" i="8"/>
  <c r="E5531" i="8"/>
  <c r="E5532" i="8"/>
  <c r="E5533" i="8"/>
  <c r="E5534" i="8"/>
  <c r="E5535" i="8"/>
  <c r="E5536" i="8"/>
  <c r="E5537" i="8"/>
  <c r="E5538" i="8"/>
  <c r="E5539" i="8"/>
  <c r="E5540" i="8"/>
  <c r="E5541" i="8"/>
  <c r="E5542" i="8"/>
  <c r="E5543" i="8"/>
  <c r="E5544" i="8"/>
  <c r="E5545" i="8"/>
  <c r="E5546" i="8"/>
  <c r="E5547" i="8"/>
  <c r="E5548" i="8"/>
  <c r="E5549" i="8"/>
  <c r="E5550" i="8"/>
  <c r="E5551" i="8"/>
  <c r="E5552" i="8"/>
  <c r="E5553" i="8"/>
  <c r="E5554" i="8"/>
  <c r="E5555" i="8"/>
  <c r="E5556" i="8"/>
  <c r="E5557" i="8"/>
  <c r="E5558" i="8"/>
  <c r="E5559" i="8"/>
  <c r="E5560" i="8"/>
  <c r="E5561" i="8"/>
  <c r="E5562" i="8"/>
  <c r="E5563" i="8"/>
  <c r="E5564" i="8"/>
  <c r="E5565" i="8"/>
  <c r="E5566" i="8"/>
  <c r="E5567" i="8"/>
  <c r="E5568" i="8"/>
  <c r="E5569" i="8"/>
  <c r="E5570" i="8"/>
  <c r="E5571" i="8"/>
  <c r="E5572" i="8"/>
  <c r="E5573" i="8"/>
  <c r="E5574" i="8"/>
  <c r="E5575" i="8"/>
  <c r="E5576" i="8"/>
  <c r="E5577" i="8"/>
  <c r="E5578" i="8"/>
  <c r="E5579" i="8"/>
  <c r="E5580" i="8"/>
  <c r="E5581" i="8"/>
  <c r="E5582" i="8"/>
  <c r="E5583" i="8"/>
  <c r="E5584" i="8"/>
  <c r="E5585" i="8"/>
  <c r="E5586" i="8"/>
  <c r="E5587" i="8"/>
  <c r="E5588" i="8"/>
  <c r="E5589" i="8"/>
  <c r="E5590" i="8"/>
  <c r="E5591" i="8"/>
  <c r="E5592" i="8"/>
  <c r="E5593" i="8"/>
  <c r="E5594" i="8"/>
  <c r="E5595" i="8"/>
  <c r="E5596" i="8"/>
  <c r="E5597" i="8"/>
  <c r="E5598" i="8"/>
  <c r="E5599" i="8"/>
  <c r="E5600" i="8"/>
  <c r="E5601" i="8"/>
  <c r="E5602" i="8"/>
  <c r="E5603" i="8"/>
  <c r="E5604" i="8"/>
  <c r="E5605" i="8"/>
  <c r="E5606" i="8"/>
  <c r="E5607" i="8"/>
  <c r="E5608" i="8"/>
  <c r="E5609" i="8"/>
  <c r="E5610" i="8"/>
  <c r="E5611" i="8"/>
  <c r="E5612" i="8"/>
  <c r="E5613" i="8"/>
  <c r="E5614" i="8"/>
  <c r="E5615" i="8"/>
  <c r="E5616" i="8"/>
  <c r="E5617" i="8"/>
  <c r="E5618" i="8"/>
  <c r="E5619" i="8"/>
  <c r="E5620" i="8"/>
  <c r="E5621" i="8"/>
  <c r="E5622" i="8"/>
  <c r="E5623" i="8"/>
  <c r="E5624" i="8"/>
  <c r="E5625" i="8"/>
  <c r="E5626" i="8"/>
  <c r="E5627" i="8"/>
  <c r="E5628" i="8"/>
  <c r="E5629" i="8"/>
  <c r="E5630" i="8"/>
  <c r="E5631" i="8"/>
  <c r="E5632" i="8"/>
  <c r="E5633" i="8"/>
  <c r="E5634" i="8"/>
  <c r="E5635" i="8"/>
  <c r="E5636" i="8"/>
  <c r="E5637" i="8"/>
  <c r="E5638" i="8"/>
  <c r="E5639" i="8"/>
  <c r="E5640" i="8"/>
  <c r="E5641" i="8"/>
  <c r="E5642" i="8"/>
  <c r="E5643" i="8"/>
  <c r="E5644" i="8"/>
  <c r="E5645" i="8"/>
  <c r="E5646" i="8"/>
  <c r="E5647" i="8"/>
  <c r="E5648" i="8"/>
  <c r="E5649" i="8"/>
  <c r="E5650" i="8"/>
  <c r="E5651" i="8"/>
  <c r="E5652" i="8"/>
  <c r="E5653" i="8"/>
  <c r="E5654" i="8"/>
  <c r="E5655" i="8"/>
  <c r="E5656" i="8"/>
  <c r="E5657" i="8"/>
  <c r="E5658" i="8"/>
  <c r="E5659" i="8"/>
  <c r="E5660" i="8"/>
  <c r="E5661" i="8"/>
  <c r="E5662" i="8"/>
  <c r="E5663" i="8"/>
  <c r="E5664" i="8"/>
  <c r="E5665" i="8"/>
  <c r="E5666" i="8"/>
  <c r="E5667" i="8"/>
  <c r="E5668" i="8"/>
  <c r="E5669" i="8"/>
  <c r="E5670" i="8"/>
  <c r="E5671" i="8"/>
  <c r="E5672" i="8"/>
  <c r="E5673" i="8"/>
  <c r="E5674" i="8"/>
  <c r="E5675" i="8"/>
  <c r="E5676" i="8"/>
  <c r="E5677" i="8"/>
  <c r="E5678" i="8"/>
  <c r="E5679" i="8"/>
  <c r="E5680" i="8"/>
  <c r="E5681" i="8"/>
  <c r="E5682" i="8"/>
  <c r="E5683" i="8"/>
  <c r="E5684" i="8"/>
  <c r="E5685" i="8"/>
  <c r="E5686" i="8"/>
  <c r="E5687" i="8"/>
  <c r="E5688" i="8"/>
  <c r="E5689" i="8"/>
  <c r="E5690" i="8"/>
  <c r="E5691" i="8"/>
  <c r="E5692" i="8"/>
  <c r="E5693" i="8"/>
  <c r="E5694" i="8"/>
  <c r="E5695" i="8"/>
  <c r="E5696" i="8"/>
  <c r="E5697" i="8"/>
  <c r="E5698" i="8"/>
  <c r="E5699" i="8"/>
  <c r="E5700" i="8"/>
  <c r="E5701" i="8"/>
  <c r="E5702" i="8"/>
  <c r="E5703" i="8"/>
  <c r="E5704" i="8"/>
  <c r="E5705" i="8"/>
  <c r="E5706" i="8"/>
  <c r="E5707" i="8"/>
  <c r="E5708" i="8"/>
  <c r="E5709" i="8"/>
  <c r="E5710" i="8"/>
  <c r="E5711" i="8"/>
  <c r="E5712" i="8"/>
  <c r="E5713" i="8"/>
  <c r="E5714" i="8"/>
  <c r="E5715" i="8"/>
  <c r="E5716" i="8"/>
  <c r="E5717" i="8"/>
  <c r="E5718" i="8"/>
  <c r="E5719" i="8"/>
  <c r="E5720" i="8"/>
  <c r="E5721" i="8"/>
  <c r="E5722" i="8"/>
  <c r="E5723" i="8"/>
  <c r="E5724" i="8"/>
  <c r="E5725" i="8"/>
  <c r="E5726" i="8"/>
  <c r="E5727" i="8"/>
  <c r="E5728" i="8"/>
  <c r="E5729" i="8"/>
  <c r="E5730" i="8"/>
  <c r="E5731" i="8"/>
  <c r="E5732" i="8"/>
  <c r="E5733" i="8"/>
  <c r="E5734" i="8"/>
  <c r="E5735" i="8"/>
  <c r="E5736" i="8"/>
  <c r="E5737" i="8"/>
  <c r="E5738" i="8"/>
  <c r="E5739" i="8"/>
  <c r="E5740" i="8"/>
  <c r="E5741" i="8"/>
  <c r="E5742" i="8"/>
  <c r="E5743" i="8"/>
  <c r="E5744" i="8"/>
  <c r="E5745" i="8"/>
  <c r="E5746" i="8"/>
  <c r="E5747" i="8"/>
  <c r="E5748" i="8"/>
  <c r="E5749" i="8"/>
  <c r="E5750" i="8"/>
  <c r="E5751" i="8"/>
  <c r="E5752" i="8"/>
  <c r="E5753" i="8"/>
  <c r="E5754" i="8"/>
  <c r="E5755" i="8"/>
  <c r="E5756" i="8"/>
  <c r="E5757" i="8"/>
  <c r="E5758" i="8"/>
  <c r="E5759" i="8"/>
  <c r="E5760" i="8"/>
  <c r="E5761" i="8"/>
  <c r="E5762" i="8"/>
  <c r="E5763" i="8"/>
  <c r="E5764" i="8"/>
  <c r="E5765" i="8"/>
  <c r="E5766" i="8"/>
  <c r="E5767" i="8"/>
  <c r="E5768" i="8"/>
  <c r="E5769" i="8"/>
  <c r="E5770" i="8"/>
  <c r="E5771" i="8"/>
  <c r="E5772" i="8"/>
  <c r="E5773" i="8"/>
  <c r="E5774" i="8"/>
  <c r="E5775" i="8"/>
  <c r="E5776" i="8"/>
  <c r="E5777" i="8"/>
  <c r="E5778" i="8"/>
  <c r="E5779" i="8"/>
  <c r="E5780" i="8"/>
  <c r="E5781" i="8"/>
  <c r="E5782" i="8"/>
  <c r="E5783" i="8"/>
  <c r="E5784" i="8"/>
  <c r="E5785" i="8"/>
  <c r="E5786" i="8"/>
  <c r="E5787" i="8"/>
  <c r="E5788" i="8"/>
  <c r="E5789" i="8"/>
  <c r="E5790" i="8"/>
  <c r="E5791" i="8"/>
  <c r="E5792" i="8"/>
  <c r="E5793" i="8"/>
  <c r="E5794" i="8"/>
  <c r="E5795" i="8"/>
  <c r="E5796" i="8"/>
  <c r="E5797" i="8"/>
  <c r="E5798" i="8"/>
  <c r="E5799" i="8"/>
  <c r="E5800" i="8"/>
  <c r="E5801" i="8"/>
  <c r="E5802" i="8"/>
  <c r="E5803" i="8"/>
  <c r="E5804" i="8"/>
  <c r="E5805" i="8"/>
  <c r="E5806" i="8"/>
  <c r="E5807" i="8"/>
  <c r="E5808" i="8"/>
  <c r="E5809" i="8"/>
  <c r="E5810" i="8"/>
  <c r="E5811" i="8"/>
  <c r="E5812" i="8"/>
  <c r="E5813" i="8"/>
  <c r="E5814" i="8"/>
  <c r="E5815" i="8"/>
  <c r="E5816" i="8"/>
  <c r="E5817" i="8"/>
  <c r="E5818" i="8"/>
  <c r="E5819" i="8"/>
  <c r="E5820" i="8"/>
  <c r="E5821" i="8"/>
  <c r="E5822" i="8"/>
  <c r="E5823" i="8"/>
  <c r="E5824" i="8"/>
  <c r="E5825" i="8"/>
  <c r="E5826" i="8"/>
  <c r="E5827" i="8"/>
  <c r="E5828" i="8"/>
  <c r="E5829" i="8"/>
  <c r="E5830" i="8"/>
  <c r="E5831" i="8"/>
  <c r="E5832" i="8"/>
  <c r="E5833" i="8"/>
  <c r="E5834" i="8"/>
  <c r="E5835" i="8"/>
  <c r="E5836" i="8"/>
  <c r="E5837" i="8"/>
  <c r="E5838" i="8"/>
  <c r="E5839" i="8"/>
  <c r="E5840" i="8"/>
  <c r="E5841" i="8"/>
  <c r="E5842" i="8"/>
  <c r="E5843" i="8"/>
  <c r="E5844" i="8"/>
  <c r="E5845" i="8"/>
  <c r="E5846" i="8"/>
  <c r="E5847" i="8"/>
  <c r="E5848" i="8"/>
  <c r="E5849" i="8"/>
  <c r="E5850" i="8"/>
  <c r="E5851" i="8"/>
  <c r="E5852" i="8"/>
  <c r="E5853" i="8"/>
  <c r="E5854" i="8"/>
  <c r="E5855" i="8"/>
  <c r="E5856" i="8"/>
  <c r="E5857" i="8"/>
  <c r="E5858" i="8"/>
  <c r="E5859" i="8"/>
  <c r="E5860" i="8"/>
  <c r="E5861" i="8"/>
  <c r="E5862" i="8"/>
  <c r="E5863" i="8"/>
  <c r="E5864" i="8"/>
  <c r="E5865" i="8"/>
  <c r="E5866" i="8"/>
  <c r="E5867" i="8"/>
  <c r="E5868" i="8"/>
  <c r="E5869" i="8"/>
  <c r="E5870" i="8"/>
  <c r="E5871" i="8"/>
  <c r="E5872" i="8"/>
  <c r="E5873" i="8"/>
  <c r="E5874" i="8"/>
  <c r="E5875" i="8"/>
  <c r="E5876" i="8"/>
  <c r="E5877" i="8"/>
  <c r="E5878" i="8"/>
  <c r="E5879" i="8"/>
  <c r="E5880" i="8"/>
  <c r="E5881" i="8"/>
  <c r="E5882" i="8"/>
  <c r="E5883" i="8"/>
  <c r="E5884" i="8"/>
  <c r="E5885" i="8"/>
  <c r="E5886" i="8"/>
  <c r="E5887" i="8"/>
  <c r="E5888" i="8"/>
  <c r="E5889" i="8"/>
  <c r="E5890" i="8"/>
  <c r="E5891" i="8"/>
  <c r="E5892" i="8"/>
  <c r="E5893" i="8"/>
  <c r="E5894" i="8"/>
  <c r="E5895" i="8"/>
  <c r="E5896" i="8"/>
  <c r="E5897" i="8"/>
  <c r="E5898" i="8"/>
  <c r="E5899" i="8"/>
  <c r="E5900" i="8"/>
  <c r="E5901" i="8"/>
  <c r="E5902" i="8"/>
  <c r="E5903" i="8"/>
  <c r="E5904" i="8"/>
  <c r="E5905" i="8"/>
  <c r="E5906" i="8"/>
  <c r="E5907" i="8"/>
  <c r="E5908" i="8"/>
  <c r="E5909" i="8"/>
  <c r="E5910" i="8"/>
  <c r="E5911" i="8"/>
  <c r="E5912" i="8"/>
  <c r="E5913" i="8"/>
  <c r="E5914" i="8"/>
  <c r="E5915" i="8"/>
  <c r="E5916" i="8"/>
  <c r="E5917" i="8"/>
  <c r="E5918" i="8"/>
  <c r="E5919" i="8"/>
  <c r="E5920" i="8"/>
  <c r="E5921" i="8"/>
  <c r="E5922" i="8"/>
  <c r="E5923" i="8"/>
  <c r="E5924" i="8"/>
  <c r="E5925" i="8"/>
  <c r="E5926" i="8"/>
  <c r="E5927" i="8"/>
  <c r="E5928" i="8"/>
  <c r="E5929" i="8"/>
  <c r="E5930" i="8"/>
  <c r="E5931" i="8"/>
  <c r="E5932" i="8"/>
  <c r="E5933" i="8"/>
  <c r="E5934" i="8"/>
  <c r="E5935" i="8"/>
  <c r="E5936" i="8"/>
  <c r="E5937" i="8"/>
  <c r="E5938" i="8"/>
  <c r="E5939" i="8"/>
  <c r="E5940" i="8"/>
  <c r="E5941" i="8"/>
  <c r="E5942" i="8"/>
  <c r="E5943" i="8"/>
  <c r="E5944" i="8"/>
  <c r="E5945" i="8"/>
  <c r="E5946" i="8"/>
  <c r="E5947" i="8"/>
  <c r="E5948" i="8"/>
  <c r="E5949" i="8"/>
  <c r="E5950" i="8"/>
  <c r="E5951" i="8"/>
  <c r="E5952" i="8"/>
  <c r="E5953" i="8"/>
  <c r="E5954" i="8"/>
  <c r="E5955" i="8"/>
  <c r="E5956" i="8"/>
  <c r="E5957" i="8"/>
  <c r="E5958" i="8"/>
  <c r="E5959" i="8"/>
  <c r="E5960" i="8"/>
  <c r="E5961" i="8"/>
  <c r="E5962" i="8"/>
  <c r="E5963" i="8"/>
  <c r="E5964" i="8"/>
  <c r="E5965" i="8"/>
  <c r="E5966" i="8"/>
  <c r="E5967" i="8"/>
  <c r="E5968" i="8"/>
  <c r="E5969" i="8"/>
  <c r="E5970" i="8"/>
  <c r="E5971" i="8"/>
  <c r="E5972" i="8"/>
  <c r="E5973" i="8"/>
  <c r="E5974" i="8"/>
  <c r="E5975" i="8"/>
  <c r="E5976" i="8"/>
  <c r="E5977" i="8"/>
  <c r="E5978" i="8"/>
  <c r="E5979" i="8"/>
  <c r="E5980" i="8"/>
  <c r="E5981" i="8"/>
  <c r="E5982" i="8"/>
  <c r="E5983" i="8"/>
  <c r="E5984" i="8"/>
  <c r="E5985" i="8"/>
  <c r="E5986" i="8"/>
  <c r="E5987" i="8"/>
  <c r="E5988" i="8"/>
  <c r="E5989" i="8"/>
  <c r="E5990" i="8"/>
  <c r="E5991" i="8"/>
  <c r="E5992" i="8"/>
  <c r="E5993" i="8"/>
  <c r="E5994" i="8"/>
  <c r="E5995" i="8"/>
  <c r="E5996" i="8"/>
  <c r="E5997" i="8"/>
  <c r="E5998" i="8"/>
  <c r="E5999" i="8"/>
  <c r="E6000" i="8"/>
  <c r="E6001" i="8"/>
  <c r="E6002" i="8"/>
  <c r="E6003" i="8"/>
  <c r="E6004" i="8"/>
  <c r="E6005" i="8"/>
  <c r="E6006" i="8"/>
  <c r="E6007" i="8"/>
  <c r="E6008" i="8"/>
  <c r="E6009" i="8"/>
  <c r="E6010" i="8"/>
  <c r="E6011" i="8"/>
  <c r="E6012" i="8"/>
  <c r="E6013" i="8"/>
  <c r="E6014" i="8"/>
  <c r="E6015" i="8"/>
  <c r="E6016" i="8"/>
  <c r="E6017" i="8"/>
  <c r="E6018" i="8"/>
  <c r="E6019" i="8"/>
  <c r="E6020" i="8"/>
  <c r="E6021" i="8"/>
  <c r="E6022" i="8"/>
  <c r="E6023" i="8"/>
  <c r="E6024" i="8"/>
  <c r="E6025" i="8"/>
  <c r="E6026" i="8"/>
  <c r="E6027" i="8"/>
  <c r="E6028" i="8"/>
  <c r="E6029" i="8"/>
  <c r="E6030" i="8"/>
  <c r="E6031" i="8"/>
  <c r="E6032" i="8"/>
  <c r="E6033" i="8"/>
  <c r="E6034" i="8"/>
  <c r="E6035" i="8"/>
  <c r="E6036" i="8"/>
  <c r="E6037" i="8"/>
  <c r="E6038" i="8"/>
  <c r="E6039" i="8"/>
  <c r="E6040" i="8"/>
  <c r="E6041" i="8"/>
  <c r="E6042" i="8"/>
  <c r="E6043" i="8"/>
  <c r="E6044" i="8"/>
  <c r="E6045" i="8"/>
  <c r="E6046" i="8"/>
  <c r="E6047" i="8"/>
  <c r="E6048" i="8"/>
  <c r="E6049" i="8"/>
  <c r="E6050" i="8"/>
  <c r="E6051" i="8"/>
  <c r="E6052" i="8"/>
  <c r="E6053" i="8"/>
  <c r="E6054" i="8"/>
  <c r="E6055" i="8"/>
  <c r="E6056" i="8"/>
  <c r="E6057" i="8"/>
  <c r="E6058" i="8"/>
  <c r="E6059" i="8"/>
  <c r="E6060" i="8"/>
  <c r="E6061" i="8"/>
  <c r="E6062" i="8"/>
  <c r="E6063" i="8"/>
  <c r="E6064" i="8"/>
  <c r="E6065" i="8"/>
  <c r="E6066" i="8"/>
  <c r="E6067" i="8"/>
  <c r="E6068" i="8"/>
  <c r="E6069" i="8"/>
  <c r="E6070" i="8"/>
  <c r="E6071" i="8"/>
  <c r="E6072" i="8"/>
  <c r="E6073" i="8"/>
  <c r="E6074" i="8"/>
  <c r="E6075" i="8"/>
  <c r="E6076" i="8"/>
  <c r="E6077" i="8"/>
  <c r="E6078" i="8"/>
  <c r="E6079" i="8"/>
  <c r="E6080" i="8"/>
  <c r="E6081" i="8"/>
  <c r="E6082" i="8"/>
  <c r="E6083" i="8"/>
  <c r="E6084" i="8"/>
  <c r="E6085" i="8"/>
  <c r="E6086" i="8"/>
  <c r="E6087" i="8"/>
  <c r="E6088" i="8"/>
  <c r="E6089" i="8"/>
  <c r="E6090" i="8"/>
  <c r="E6091" i="8"/>
  <c r="E6092" i="8"/>
  <c r="E6093" i="8"/>
  <c r="E6094" i="8"/>
  <c r="E6095" i="8"/>
  <c r="E6096" i="8"/>
  <c r="E6097" i="8"/>
  <c r="E6098" i="8"/>
  <c r="E6099" i="8"/>
  <c r="E6100" i="8"/>
  <c r="E6101" i="8"/>
  <c r="E6102" i="8"/>
  <c r="E6103" i="8"/>
  <c r="E6104" i="8"/>
  <c r="E6105" i="8"/>
  <c r="E6106" i="8"/>
  <c r="E6107" i="8"/>
  <c r="E6108" i="8"/>
  <c r="E6109" i="8"/>
  <c r="E6110" i="8"/>
  <c r="E6111" i="8"/>
  <c r="E6112" i="8"/>
  <c r="E6113" i="8"/>
  <c r="E6114" i="8"/>
  <c r="E6115" i="8"/>
  <c r="E6116" i="8"/>
  <c r="E6117" i="8"/>
  <c r="E6118" i="8"/>
  <c r="E6119" i="8"/>
  <c r="E6120" i="8"/>
  <c r="E6121" i="8"/>
  <c r="E6122" i="8"/>
  <c r="E6123" i="8"/>
  <c r="E6124" i="8"/>
  <c r="E6125" i="8"/>
  <c r="E6126" i="8"/>
  <c r="E6127" i="8"/>
  <c r="E6128" i="8"/>
  <c r="E6129" i="8"/>
  <c r="E6130" i="8"/>
  <c r="E6131" i="8"/>
  <c r="E6132" i="8"/>
  <c r="E6133" i="8"/>
  <c r="E6134" i="8"/>
  <c r="E6135" i="8"/>
  <c r="E6136" i="8"/>
  <c r="E6137" i="8"/>
  <c r="E6138" i="8"/>
  <c r="E6139" i="8"/>
  <c r="E6140" i="8"/>
  <c r="E6141" i="8"/>
  <c r="E6142" i="8"/>
  <c r="E6143" i="8"/>
  <c r="E6144" i="8"/>
  <c r="E6145" i="8"/>
  <c r="E6146" i="8"/>
  <c r="E6147" i="8"/>
  <c r="E6148" i="8"/>
  <c r="E6149" i="8"/>
  <c r="E6150" i="8"/>
  <c r="E6151" i="8"/>
  <c r="E6152" i="8"/>
  <c r="E6153" i="8"/>
  <c r="E6154" i="8"/>
  <c r="E6155" i="8"/>
  <c r="E6156" i="8"/>
  <c r="E6157" i="8"/>
  <c r="E6158" i="8"/>
  <c r="E6159" i="8"/>
  <c r="E6160" i="8"/>
  <c r="E6161" i="8"/>
  <c r="E6162" i="8"/>
  <c r="E6163" i="8"/>
  <c r="E6164" i="8"/>
  <c r="E6165" i="8"/>
  <c r="E6166" i="8"/>
  <c r="E6167" i="8"/>
  <c r="E6168" i="8"/>
  <c r="E6169" i="8"/>
  <c r="E6170" i="8"/>
  <c r="E6171" i="8"/>
  <c r="E6172" i="8"/>
  <c r="E6173" i="8"/>
  <c r="E6174" i="8"/>
  <c r="E6175" i="8"/>
  <c r="E6176" i="8"/>
  <c r="E6177" i="8"/>
  <c r="E6178" i="8"/>
  <c r="E6179" i="8"/>
  <c r="E6180" i="8"/>
  <c r="E6181" i="8"/>
  <c r="E6182" i="8"/>
  <c r="E6183" i="8"/>
  <c r="E6184" i="8"/>
  <c r="E6185" i="8"/>
  <c r="E6186" i="8"/>
  <c r="E6187" i="8"/>
  <c r="E6188" i="8"/>
  <c r="E6189" i="8"/>
  <c r="E6190" i="8"/>
  <c r="E6191" i="8"/>
  <c r="E6192" i="8"/>
  <c r="E6193" i="8"/>
  <c r="E6194" i="8"/>
  <c r="E6195" i="8"/>
  <c r="E6196" i="8"/>
  <c r="E6197" i="8"/>
  <c r="E6198" i="8"/>
  <c r="E6199" i="8"/>
  <c r="E6200" i="8"/>
  <c r="E6201" i="8"/>
  <c r="E6202" i="8"/>
  <c r="E6203" i="8"/>
  <c r="E6204" i="8"/>
  <c r="E6205" i="8"/>
  <c r="E6206" i="8"/>
  <c r="E6207" i="8"/>
  <c r="E6208" i="8"/>
  <c r="E6209" i="8"/>
  <c r="E6210" i="8"/>
  <c r="E6211" i="8"/>
  <c r="E6212" i="8"/>
  <c r="E6213" i="8"/>
  <c r="E6214" i="8"/>
  <c r="E6215" i="8"/>
  <c r="E6216" i="8"/>
  <c r="E6217" i="8"/>
  <c r="E6218" i="8"/>
  <c r="E6219" i="8"/>
  <c r="E6220" i="8"/>
  <c r="E6221" i="8"/>
  <c r="E6222" i="8"/>
  <c r="E6223" i="8"/>
  <c r="E6224" i="8"/>
  <c r="E6225" i="8"/>
  <c r="E6226" i="8"/>
  <c r="E6227" i="8"/>
  <c r="E6228" i="8"/>
  <c r="E6229" i="8"/>
  <c r="E6230" i="8"/>
  <c r="E6231" i="8"/>
  <c r="E6232" i="8"/>
  <c r="E6233" i="8"/>
  <c r="E6234" i="8"/>
  <c r="E6235" i="8"/>
  <c r="E6236" i="8"/>
  <c r="E6237" i="8"/>
  <c r="E6238" i="8"/>
  <c r="E6239" i="8"/>
  <c r="E6240" i="8"/>
  <c r="E6241" i="8"/>
  <c r="E6242" i="8"/>
  <c r="E6243" i="8"/>
  <c r="E6244" i="8"/>
  <c r="E6245" i="8"/>
  <c r="E6246" i="8"/>
  <c r="E6247" i="8"/>
  <c r="E6248" i="8"/>
  <c r="E6249" i="8"/>
  <c r="E6250" i="8"/>
  <c r="E6251" i="8"/>
  <c r="E6252" i="8"/>
  <c r="E6253" i="8"/>
  <c r="E6254" i="8"/>
  <c r="E6255" i="8"/>
  <c r="E6256" i="8"/>
  <c r="E6257" i="8"/>
  <c r="E6258" i="8"/>
  <c r="E6259" i="8"/>
  <c r="E6260" i="8"/>
  <c r="E6261" i="8"/>
  <c r="E6262" i="8"/>
  <c r="E6263" i="8"/>
  <c r="E6264" i="8"/>
  <c r="E6265" i="8"/>
  <c r="E6266" i="8"/>
  <c r="E6267" i="8"/>
  <c r="E6268" i="8"/>
  <c r="E6269" i="8"/>
  <c r="E6270" i="8"/>
  <c r="E6271" i="8"/>
  <c r="E6272" i="8"/>
  <c r="E6273" i="8"/>
  <c r="E6274" i="8"/>
  <c r="E6275" i="8"/>
  <c r="E6276" i="8"/>
  <c r="E6277" i="8"/>
  <c r="E6278" i="8"/>
  <c r="E6279" i="8"/>
  <c r="E6280" i="8"/>
  <c r="E6281" i="8"/>
  <c r="E6282" i="8"/>
  <c r="E6283" i="8"/>
  <c r="E6284" i="8"/>
  <c r="E6285" i="8"/>
  <c r="E6286" i="8"/>
  <c r="E6287" i="8"/>
  <c r="E6288" i="8"/>
  <c r="E6289" i="8"/>
  <c r="E6290" i="8"/>
  <c r="E6291" i="8"/>
  <c r="E6292" i="8"/>
  <c r="E6293" i="8"/>
  <c r="E6294" i="8"/>
  <c r="E6295" i="8"/>
  <c r="E6296" i="8"/>
  <c r="E6297" i="8"/>
  <c r="E6298" i="8"/>
  <c r="E6299" i="8"/>
  <c r="E6300" i="8"/>
  <c r="E6301" i="8"/>
  <c r="E6302" i="8"/>
  <c r="E6303" i="8"/>
  <c r="E6304" i="8"/>
  <c r="E6305" i="8"/>
  <c r="E6306" i="8"/>
  <c r="E6307" i="8"/>
  <c r="E6308" i="8"/>
  <c r="E6309" i="8"/>
  <c r="E6310" i="8"/>
  <c r="E6311" i="8"/>
  <c r="E6312" i="8"/>
  <c r="E6313" i="8"/>
  <c r="E6314" i="8"/>
  <c r="E6315" i="8"/>
  <c r="E6316" i="8"/>
  <c r="E6317" i="8"/>
  <c r="E6318" i="8"/>
  <c r="E6319" i="8"/>
  <c r="E6320" i="8"/>
  <c r="E6321" i="8"/>
  <c r="E6322" i="8"/>
  <c r="E6323" i="8"/>
  <c r="E6324" i="8"/>
  <c r="E6325" i="8"/>
  <c r="E6326" i="8"/>
  <c r="E6327" i="8"/>
  <c r="E6328" i="8"/>
  <c r="E6329" i="8"/>
  <c r="E6330" i="8"/>
  <c r="E6331" i="8"/>
  <c r="E6332" i="8"/>
  <c r="E6333" i="8"/>
  <c r="E6334" i="8"/>
  <c r="E6335" i="8"/>
  <c r="E6336" i="8"/>
  <c r="E6337" i="8"/>
  <c r="E6338" i="8"/>
  <c r="E6339" i="8"/>
  <c r="E6340" i="8"/>
  <c r="E6341" i="8"/>
  <c r="E6342" i="8"/>
  <c r="E6343" i="8"/>
  <c r="E6344" i="8"/>
  <c r="E6345" i="8"/>
  <c r="E6346" i="8"/>
  <c r="E6347" i="8"/>
  <c r="E6348" i="8"/>
  <c r="E6349" i="8"/>
  <c r="E6350" i="8"/>
  <c r="E6351" i="8"/>
  <c r="E6352" i="8"/>
  <c r="E6353" i="8"/>
  <c r="E6354" i="8"/>
  <c r="E6355" i="8"/>
  <c r="E6356" i="8"/>
  <c r="E6357" i="8"/>
  <c r="E6358" i="8"/>
  <c r="E6359" i="8"/>
  <c r="E6360" i="8"/>
  <c r="E6361" i="8"/>
  <c r="E6362" i="8"/>
  <c r="E6363" i="8"/>
  <c r="E6364" i="8"/>
  <c r="E6365" i="8"/>
  <c r="E6366" i="8"/>
  <c r="E6367" i="8"/>
  <c r="E6368" i="8"/>
  <c r="E6369" i="8"/>
  <c r="E6370" i="8"/>
  <c r="E6371" i="8"/>
  <c r="E6372" i="8"/>
  <c r="E6373" i="8"/>
  <c r="E6374" i="8"/>
  <c r="E6375" i="8"/>
  <c r="E6376" i="8"/>
  <c r="E6377" i="8"/>
  <c r="E6378" i="8"/>
  <c r="E6379" i="8"/>
  <c r="E6380" i="8"/>
  <c r="E6381" i="8"/>
  <c r="E6382" i="8"/>
  <c r="E6383" i="8"/>
  <c r="E6384" i="8"/>
  <c r="E6385" i="8"/>
  <c r="E6386" i="8"/>
  <c r="E6387" i="8"/>
  <c r="E6388" i="8"/>
  <c r="E6389" i="8"/>
  <c r="E6390" i="8"/>
  <c r="E6391" i="8"/>
  <c r="E6392" i="8"/>
  <c r="E6393" i="8"/>
  <c r="E6394" i="8"/>
  <c r="E6395" i="8"/>
  <c r="E6396" i="8"/>
  <c r="E6397" i="8"/>
  <c r="E6398" i="8"/>
  <c r="E6399" i="8"/>
  <c r="E6400" i="8"/>
  <c r="E6401" i="8"/>
  <c r="E6402" i="8"/>
  <c r="E6403" i="8"/>
  <c r="E6404" i="8"/>
  <c r="E6405" i="8"/>
  <c r="E6406" i="8"/>
  <c r="E6407" i="8"/>
  <c r="E6408" i="8"/>
  <c r="E6409" i="8"/>
  <c r="E6410" i="8"/>
  <c r="E6411" i="8"/>
  <c r="E6412" i="8"/>
  <c r="E6413" i="8"/>
  <c r="E6414" i="8"/>
  <c r="E6415" i="8"/>
  <c r="E6416" i="8"/>
  <c r="E6417" i="8"/>
  <c r="E6418" i="8"/>
  <c r="E6419" i="8"/>
  <c r="E6420" i="8"/>
  <c r="E6421" i="8"/>
  <c r="E6422" i="8"/>
  <c r="E6423" i="8"/>
  <c r="E6424" i="8"/>
  <c r="E6425" i="8"/>
  <c r="E6426" i="8"/>
  <c r="E6427" i="8"/>
  <c r="E6428" i="8"/>
  <c r="E6429" i="8"/>
  <c r="E6430" i="8"/>
  <c r="E6431" i="8"/>
  <c r="E6432" i="8"/>
  <c r="E6433" i="8"/>
  <c r="E6434" i="8"/>
  <c r="E6435" i="8"/>
  <c r="E6436" i="8"/>
  <c r="E6437" i="8"/>
  <c r="E6438" i="8"/>
  <c r="E6439" i="8"/>
  <c r="E6440" i="8"/>
  <c r="E6441" i="8"/>
  <c r="E6442" i="8"/>
  <c r="E6443" i="8"/>
  <c r="E6444" i="8"/>
  <c r="E6445" i="8"/>
  <c r="E6446" i="8"/>
  <c r="E6447" i="8"/>
  <c r="E6448" i="8"/>
  <c r="E6449" i="8"/>
  <c r="E6450" i="8"/>
  <c r="E6451" i="8"/>
  <c r="E6452" i="8"/>
  <c r="E6453" i="8"/>
  <c r="E6454" i="8"/>
  <c r="E6455" i="8"/>
  <c r="E6456" i="8"/>
  <c r="E6457" i="8"/>
  <c r="E6458" i="8"/>
  <c r="E6459" i="8"/>
  <c r="E6460" i="8"/>
  <c r="E6461" i="8"/>
  <c r="E6462" i="8"/>
  <c r="E6463" i="8"/>
  <c r="E6464" i="8"/>
  <c r="E6465" i="8"/>
  <c r="E6466" i="8"/>
  <c r="E6467" i="8"/>
  <c r="E6468" i="8"/>
  <c r="E6469" i="8"/>
  <c r="E6470" i="8"/>
  <c r="E6471" i="8"/>
  <c r="E6472" i="8"/>
  <c r="E6473" i="8"/>
  <c r="E6474" i="8"/>
  <c r="E6475" i="8"/>
  <c r="E6476" i="8"/>
  <c r="E6477" i="8"/>
  <c r="E6478" i="8"/>
  <c r="E6479" i="8"/>
  <c r="E6480" i="8"/>
  <c r="E6481" i="8"/>
  <c r="E6482" i="8"/>
  <c r="E6483" i="8"/>
  <c r="E6484" i="8"/>
  <c r="E6485" i="8"/>
  <c r="E6486" i="8"/>
  <c r="E6487" i="8"/>
  <c r="E6488" i="8"/>
  <c r="E6489" i="8"/>
  <c r="E6490" i="8"/>
  <c r="E6491" i="8"/>
  <c r="E6492" i="8"/>
  <c r="E6493" i="8"/>
  <c r="E6494" i="8"/>
  <c r="E6495" i="8"/>
  <c r="E6496" i="8"/>
  <c r="E6497" i="8"/>
  <c r="E6498" i="8"/>
  <c r="E6499" i="8"/>
  <c r="E6500" i="8"/>
  <c r="E6501" i="8"/>
  <c r="E6502" i="8"/>
  <c r="E6503" i="8"/>
  <c r="E6504" i="8"/>
  <c r="E6505" i="8"/>
  <c r="E6506" i="8"/>
  <c r="E6507" i="8"/>
  <c r="E6508" i="8"/>
  <c r="E6509" i="8"/>
  <c r="E6510" i="8"/>
  <c r="E6511" i="8"/>
  <c r="E6512" i="8"/>
  <c r="E6513" i="8"/>
  <c r="E6514" i="8"/>
  <c r="E6515" i="8"/>
  <c r="E6516" i="8"/>
  <c r="E6517" i="8"/>
  <c r="E6518" i="8"/>
  <c r="E6519" i="8"/>
  <c r="E6520" i="8"/>
  <c r="E6521" i="8"/>
  <c r="E6522" i="8"/>
  <c r="E6523" i="8"/>
  <c r="E6524" i="8"/>
  <c r="E6525" i="8"/>
  <c r="E6526" i="8"/>
  <c r="E6527" i="8"/>
  <c r="E6528" i="8"/>
  <c r="E6529" i="8"/>
  <c r="E6530" i="8"/>
  <c r="E6531" i="8"/>
  <c r="E6532" i="8"/>
  <c r="E6533" i="8"/>
  <c r="E6534" i="8"/>
  <c r="E6535" i="8"/>
  <c r="E6536" i="8"/>
  <c r="E6537" i="8"/>
  <c r="E6538" i="8"/>
  <c r="E6539" i="8"/>
  <c r="E6540" i="8"/>
  <c r="E6541" i="8"/>
  <c r="E6542" i="8"/>
  <c r="E6543" i="8"/>
  <c r="E6544" i="8"/>
  <c r="E6545" i="8"/>
  <c r="E6546" i="8"/>
  <c r="E6547" i="8"/>
  <c r="E6548" i="8"/>
  <c r="E6549" i="8"/>
  <c r="E6550" i="8"/>
  <c r="E6551" i="8"/>
  <c r="E6552" i="8"/>
  <c r="E6553" i="8"/>
  <c r="E6554" i="8"/>
  <c r="E6555" i="8"/>
  <c r="E6556" i="8"/>
  <c r="E6557" i="8"/>
  <c r="E6558" i="8"/>
  <c r="E6559" i="8"/>
  <c r="E6560" i="8"/>
  <c r="E6561" i="8"/>
  <c r="E6562" i="8"/>
  <c r="E6563" i="8"/>
  <c r="E6564" i="8"/>
  <c r="E6565" i="8"/>
  <c r="E6566" i="8"/>
  <c r="E6567" i="8"/>
  <c r="E6568" i="8"/>
  <c r="E6569" i="8"/>
  <c r="E6570" i="8"/>
  <c r="E6571" i="8"/>
  <c r="E6572" i="8"/>
  <c r="E6573" i="8"/>
  <c r="E6574" i="8"/>
  <c r="E6575" i="8"/>
  <c r="E6576" i="8"/>
  <c r="E6577" i="8"/>
  <c r="E6578" i="8"/>
  <c r="E6579" i="8"/>
  <c r="E6580" i="8"/>
  <c r="E6581" i="8"/>
  <c r="E6582" i="8"/>
  <c r="E6583" i="8"/>
  <c r="E6584" i="8"/>
  <c r="E6585" i="8"/>
  <c r="E6586" i="8"/>
  <c r="E6587" i="8"/>
  <c r="E6588" i="8"/>
  <c r="E6589" i="8"/>
  <c r="E6590" i="8"/>
  <c r="E6591" i="8"/>
  <c r="E6592" i="8"/>
  <c r="E6593" i="8"/>
  <c r="E6594" i="8"/>
  <c r="E6595" i="8"/>
  <c r="E6596" i="8"/>
  <c r="E6597" i="8"/>
  <c r="E6598" i="8"/>
  <c r="E6599" i="8"/>
  <c r="E6600" i="8"/>
  <c r="E6601" i="8"/>
  <c r="E6602" i="8"/>
  <c r="E6603" i="8"/>
  <c r="E6604" i="8"/>
  <c r="E6605" i="8"/>
  <c r="E6606" i="8"/>
  <c r="E6607" i="8"/>
  <c r="E6608" i="8"/>
  <c r="E6609" i="8"/>
  <c r="E6610" i="8"/>
  <c r="E6611" i="8"/>
  <c r="E6612" i="8"/>
  <c r="E6613" i="8"/>
  <c r="E6614" i="8"/>
  <c r="E6615" i="8"/>
  <c r="E6616" i="8"/>
  <c r="E6617" i="8"/>
  <c r="E6618" i="8"/>
  <c r="E6619" i="8"/>
  <c r="E6620" i="8"/>
  <c r="E6621" i="8"/>
  <c r="E6622" i="8"/>
  <c r="E6623" i="8"/>
  <c r="E6624" i="8"/>
  <c r="E6625" i="8"/>
  <c r="E6626" i="8"/>
  <c r="E6627" i="8"/>
  <c r="E6628" i="8"/>
  <c r="E6629" i="8"/>
  <c r="E6630" i="8"/>
  <c r="E6631" i="8"/>
  <c r="E6632" i="8"/>
  <c r="E6633" i="8"/>
  <c r="E6634" i="8"/>
  <c r="E6635" i="8"/>
  <c r="E6636" i="8"/>
  <c r="E6637" i="8"/>
  <c r="E6638" i="8"/>
  <c r="E6639" i="8"/>
  <c r="E6640" i="8"/>
  <c r="E6641" i="8"/>
  <c r="E6642" i="8"/>
  <c r="E6643" i="8"/>
  <c r="E6644" i="8"/>
  <c r="E6645" i="8"/>
  <c r="E6646" i="8"/>
  <c r="E6647" i="8"/>
  <c r="E6648" i="8"/>
  <c r="E6649" i="8"/>
  <c r="E6650" i="8"/>
  <c r="E6651" i="8"/>
  <c r="E6652" i="8"/>
  <c r="E6653" i="8"/>
  <c r="E6654" i="8"/>
  <c r="E6655" i="8"/>
  <c r="E6656" i="8"/>
  <c r="E6657" i="8"/>
  <c r="E6658" i="8"/>
  <c r="E6659" i="8"/>
  <c r="E6660" i="8"/>
  <c r="E6661" i="8"/>
  <c r="E6662" i="8"/>
  <c r="E6663" i="8"/>
  <c r="E6664" i="8"/>
  <c r="E6665" i="8"/>
  <c r="E6666" i="8"/>
  <c r="E6667" i="8"/>
  <c r="E6668" i="8"/>
  <c r="E6669" i="8"/>
  <c r="E6670" i="8"/>
  <c r="E6671" i="8"/>
  <c r="E6672" i="8"/>
  <c r="E6673" i="8"/>
  <c r="E6674" i="8"/>
  <c r="E6675" i="8"/>
  <c r="E6676" i="8"/>
  <c r="E6677" i="8"/>
  <c r="E6678" i="8"/>
  <c r="E6679" i="8"/>
  <c r="E6680" i="8"/>
  <c r="E6681" i="8"/>
  <c r="E6682" i="8"/>
  <c r="E6683" i="8"/>
  <c r="E6684" i="8"/>
  <c r="E6685" i="8"/>
  <c r="E6686" i="8"/>
  <c r="E6687" i="8"/>
  <c r="E6688" i="8"/>
  <c r="E6689" i="8"/>
  <c r="E6690" i="8"/>
  <c r="E6691" i="8"/>
  <c r="E6692" i="8"/>
  <c r="E6693" i="8"/>
  <c r="E6694" i="8"/>
  <c r="E6695" i="8"/>
  <c r="E6696" i="8"/>
  <c r="E6697" i="8"/>
  <c r="E6698" i="8"/>
  <c r="E6699" i="8"/>
  <c r="E6700" i="8"/>
  <c r="E6701" i="8"/>
  <c r="E6702" i="8"/>
  <c r="E6703" i="8"/>
  <c r="E6704" i="8"/>
  <c r="E6705" i="8"/>
  <c r="E6706" i="8"/>
  <c r="E6707" i="8"/>
  <c r="E6708" i="8"/>
  <c r="E6709" i="8"/>
  <c r="E6710" i="8"/>
  <c r="E6711" i="8"/>
  <c r="E6712" i="8"/>
  <c r="E6713" i="8"/>
  <c r="E6714" i="8"/>
  <c r="E6715" i="8"/>
  <c r="E6716" i="8"/>
  <c r="E6717" i="8"/>
  <c r="E6718" i="8"/>
  <c r="E6719" i="8"/>
  <c r="E6720" i="8"/>
  <c r="E6721" i="8"/>
  <c r="E6722" i="8"/>
  <c r="E6723" i="8"/>
  <c r="E6724" i="8"/>
  <c r="E6725" i="8"/>
  <c r="E6726" i="8"/>
  <c r="E6727" i="8"/>
  <c r="E6728" i="8"/>
  <c r="E6729" i="8"/>
  <c r="E6730" i="8"/>
  <c r="E6731" i="8"/>
  <c r="E6732" i="8"/>
  <c r="E6733" i="8"/>
  <c r="E6734" i="8"/>
  <c r="E6735" i="8"/>
  <c r="E6736" i="8"/>
  <c r="E6737" i="8"/>
  <c r="E6738" i="8"/>
  <c r="E6739" i="8"/>
  <c r="E6740" i="8"/>
  <c r="E6741" i="8"/>
  <c r="E6742" i="8"/>
  <c r="E6743" i="8"/>
  <c r="E6744" i="8"/>
  <c r="E6745" i="8"/>
  <c r="E6746" i="8"/>
  <c r="E6747" i="8"/>
  <c r="E6748" i="8"/>
  <c r="E6749" i="8"/>
  <c r="E6750" i="8"/>
  <c r="E6751" i="8"/>
  <c r="E6752" i="8"/>
  <c r="E6753" i="8"/>
  <c r="E6754" i="8"/>
  <c r="E6755" i="8"/>
  <c r="E6756" i="8"/>
  <c r="E6757" i="8"/>
  <c r="E6758" i="8"/>
  <c r="E6759" i="8"/>
  <c r="E6760" i="8"/>
  <c r="E6761" i="8"/>
  <c r="E6762" i="8"/>
  <c r="E6763" i="8"/>
  <c r="E6764" i="8"/>
  <c r="E6765" i="8"/>
  <c r="E6766" i="8"/>
  <c r="E6767" i="8"/>
  <c r="E6768" i="8"/>
  <c r="E6769" i="8"/>
  <c r="E6770" i="8"/>
  <c r="E6771" i="8"/>
  <c r="E6772" i="8"/>
  <c r="E6773" i="8"/>
  <c r="E6774" i="8"/>
  <c r="E6775" i="8"/>
  <c r="E6776" i="8"/>
  <c r="E6777" i="8"/>
  <c r="E6778" i="8"/>
  <c r="E6779" i="8"/>
  <c r="E6780" i="8"/>
  <c r="E6781" i="8"/>
  <c r="E6782" i="8"/>
  <c r="E6783" i="8"/>
  <c r="E6784" i="8"/>
  <c r="E6785" i="8"/>
  <c r="E6786" i="8"/>
  <c r="E6787" i="8"/>
  <c r="E6788" i="8"/>
  <c r="E6789" i="8"/>
  <c r="E6790" i="8"/>
  <c r="E6791" i="8"/>
  <c r="E6792" i="8"/>
  <c r="E6793" i="8"/>
  <c r="E6794" i="8"/>
  <c r="E6795" i="8"/>
  <c r="E6796" i="8"/>
  <c r="E6797" i="8"/>
  <c r="E6798" i="8"/>
  <c r="E6799" i="8"/>
  <c r="E6800" i="8"/>
  <c r="E6801" i="8"/>
  <c r="E6802" i="8"/>
  <c r="E6803" i="8"/>
  <c r="E6804" i="8"/>
  <c r="E6805" i="8"/>
  <c r="E6806" i="8"/>
  <c r="E6807" i="8"/>
  <c r="E6808" i="8"/>
  <c r="E6809" i="8"/>
  <c r="E6810" i="8"/>
  <c r="E6811" i="8"/>
  <c r="E6812" i="8"/>
  <c r="E6813" i="8"/>
  <c r="E6814" i="8"/>
  <c r="E6815" i="8"/>
  <c r="E6816" i="8"/>
  <c r="E6817" i="8"/>
  <c r="E6818" i="8"/>
  <c r="E6819" i="8"/>
  <c r="E6820" i="8"/>
  <c r="E6821" i="8"/>
  <c r="E6822" i="8"/>
  <c r="E6823" i="8"/>
  <c r="E6824" i="8"/>
  <c r="E6825" i="8"/>
  <c r="E6826" i="8"/>
  <c r="E6827" i="8"/>
  <c r="E6828" i="8"/>
  <c r="E6829" i="8"/>
  <c r="E6830" i="8"/>
  <c r="E6831" i="8"/>
  <c r="E6832" i="8"/>
  <c r="E6833" i="8"/>
  <c r="E6834" i="8"/>
  <c r="E6835" i="8"/>
  <c r="E6836" i="8"/>
  <c r="E6837" i="8"/>
  <c r="E6838" i="8"/>
  <c r="E6839" i="8"/>
  <c r="E6840" i="8"/>
  <c r="E6841" i="8"/>
  <c r="E6842" i="8"/>
  <c r="E6843" i="8"/>
  <c r="E6844" i="8"/>
  <c r="E6845" i="8"/>
  <c r="E6846" i="8"/>
  <c r="E6847" i="8"/>
  <c r="E6848" i="8"/>
  <c r="E6849" i="8"/>
  <c r="E6850" i="8"/>
  <c r="E6851" i="8"/>
  <c r="E6852" i="8"/>
  <c r="E6853" i="8"/>
  <c r="E6854" i="8"/>
  <c r="E6855" i="8"/>
  <c r="E6856" i="8"/>
  <c r="E6857" i="8"/>
  <c r="E6858" i="8"/>
  <c r="E6859" i="8"/>
  <c r="E6860" i="8"/>
  <c r="E6861" i="8"/>
  <c r="E6862" i="8"/>
  <c r="E6863" i="8"/>
  <c r="E6864" i="8"/>
  <c r="E6865" i="8"/>
  <c r="E6866" i="8"/>
  <c r="E6867" i="8"/>
  <c r="E6868" i="8"/>
  <c r="E6869" i="8"/>
  <c r="E6870" i="8"/>
  <c r="E6871" i="8"/>
  <c r="E6872" i="8"/>
  <c r="E6873" i="8"/>
  <c r="E6874" i="8"/>
  <c r="E6875" i="8"/>
  <c r="E6876" i="8"/>
  <c r="E6877" i="8"/>
  <c r="E6878" i="8"/>
  <c r="E6879" i="8"/>
  <c r="E6880" i="8"/>
  <c r="E6881" i="8"/>
  <c r="E6882" i="8"/>
  <c r="E6883" i="8"/>
  <c r="E6884" i="8"/>
  <c r="E6885" i="8"/>
  <c r="E6886" i="8"/>
  <c r="E6887" i="8"/>
  <c r="E6888" i="8"/>
  <c r="E6889" i="8"/>
  <c r="E6890" i="8"/>
  <c r="E6891" i="8"/>
  <c r="E6892" i="8"/>
  <c r="E6893" i="8"/>
  <c r="E6894" i="8"/>
  <c r="E6895" i="8"/>
  <c r="E6896" i="8"/>
  <c r="E6897" i="8"/>
  <c r="E6898" i="8"/>
  <c r="E6899" i="8"/>
  <c r="E6900" i="8"/>
  <c r="E6901" i="8"/>
  <c r="E6902" i="8"/>
  <c r="E6903" i="8"/>
  <c r="E6904" i="8"/>
  <c r="E6905" i="8"/>
  <c r="E6906" i="8"/>
  <c r="E6907" i="8"/>
  <c r="E6908" i="8"/>
  <c r="E6909" i="8"/>
  <c r="E6910" i="8"/>
  <c r="E6911" i="8"/>
  <c r="E6912" i="8"/>
  <c r="E6913" i="8"/>
  <c r="E6914" i="8"/>
  <c r="E6915" i="8"/>
  <c r="E6916" i="8"/>
  <c r="E6917" i="8"/>
  <c r="E6918" i="8"/>
  <c r="E6919" i="8"/>
  <c r="E6920" i="8"/>
  <c r="E6921" i="8"/>
  <c r="E6922" i="8"/>
  <c r="E6923" i="8"/>
  <c r="E6924" i="8"/>
  <c r="E6925" i="8"/>
  <c r="E6926" i="8"/>
  <c r="E6927" i="8"/>
  <c r="E6928" i="8"/>
  <c r="E6929" i="8"/>
  <c r="E6930" i="8"/>
  <c r="E6931" i="8"/>
  <c r="E6932" i="8"/>
  <c r="E6933" i="8"/>
  <c r="E6934" i="8"/>
  <c r="E6935" i="8"/>
  <c r="E6936" i="8"/>
  <c r="E6937" i="8"/>
  <c r="E6938" i="8"/>
  <c r="E6939" i="8"/>
  <c r="E6940" i="8"/>
  <c r="E6941" i="8"/>
  <c r="E6942" i="8"/>
  <c r="E6943" i="8"/>
  <c r="E6944" i="8"/>
  <c r="E6945" i="8"/>
  <c r="E6946" i="8"/>
  <c r="E6947" i="8"/>
  <c r="E6948" i="8"/>
  <c r="E6949" i="8"/>
  <c r="E6950" i="8"/>
  <c r="E6951" i="8"/>
  <c r="E6952" i="8"/>
  <c r="E6953" i="8"/>
  <c r="E6954" i="8"/>
  <c r="E6955" i="8"/>
  <c r="E6956" i="8"/>
  <c r="E6957" i="8"/>
  <c r="E6958" i="8"/>
  <c r="E6959" i="8"/>
  <c r="E6960" i="8"/>
  <c r="E6961" i="8"/>
  <c r="E6962" i="8"/>
  <c r="E6963" i="8"/>
  <c r="E6964" i="8"/>
  <c r="E6965" i="8"/>
  <c r="E6966" i="8"/>
  <c r="E6967" i="8"/>
  <c r="E6968" i="8"/>
  <c r="E6969" i="8"/>
  <c r="E6970" i="8"/>
  <c r="E6971" i="8"/>
  <c r="E6972" i="8"/>
  <c r="E6973" i="8"/>
  <c r="E6974" i="8"/>
  <c r="E6975" i="8"/>
  <c r="E6976" i="8"/>
  <c r="E6977" i="8"/>
  <c r="E6978" i="8"/>
  <c r="E6979" i="8"/>
  <c r="E6980" i="8"/>
  <c r="E6981" i="8"/>
  <c r="E6982" i="8"/>
  <c r="E6983" i="8"/>
  <c r="E6984" i="8"/>
  <c r="E6985" i="8"/>
  <c r="E6986" i="8"/>
  <c r="E6987" i="8"/>
  <c r="E6988" i="8"/>
  <c r="E6989" i="8"/>
  <c r="E6990" i="8"/>
  <c r="E6991" i="8"/>
  <c r="E6992" i="8"/>
  <c r="E6993" i="8"/>
  <c r="E6994" i="8"/>
  <c r="E6995" i="8"/>
  <c r="E6996" i="8"/>
  <c r="E6997" i="8"/>
  <c r="E6998" i="8"/>
  <c r="E6999" i="8"/>
  <c r="E7000" i="8"/>
  <c r="E7001" i="8"/>
  <c r="E7002" i="8"/>
  <c r="E7003" i="8"/>
  <c r="E7004" i="8"/>
  <c r="E7005" i="8"/>
  <c r="E7006" i="8"/>
  <c r="E7007" i="8"/>
  <c r="E7008" i="8"/>
  <c r="E7009" i="8"/>
  <c r="E7010" i="8"/>
  <c r="E7011" i="8"/>
  <c r="E7012" i="8"/>
  <c r="E7013" i="8"/>
  <c r="E7014" i="8"/>
  <c r="E7015" i="8"/>
  <c r="E7016" i="8"/>
  <c r="E7017" i="8"/>
  <c r="E7018" i="8"/>
  <c r="E7019" i="8"/>
  <c r="E7020" i="8"/>
  <c r="E7021" i="8"/>
  <c r="E7022" i="8"/>
  <c r="E7023" i="8"/>
  <c r="E7024" i="8"/>
  <c r="E7025" i="8"/>
  <c r="E7026" i="8"/>
  <c r="E7027" i="8"/>
  <c r="E7028" i="8"/>
  <c r="E7029" i="8"/>
  <c r="E7030" i="8"/>
  <c r="E7031" i="8"/>
  <c r="E7032" i="8"/>
  <c r="E7033" i="8"/>
  <c r="E7034" i="8"/>
  <c r="E7035" i="8"/>
  <c r="E7036" i="8"/>
  <c r="E7037" i="8"/>
  <c r="E7038" i="8"/>
  <c r="E7039" i="8"/>
  <c r="E7040" i="8"/>
  <c r="E7041" i="8"/>
  <c r="E7042" i="8"/>
  <c r="E7043" i="8"/>
  <c r="E7044" i="8"/>
  <c r="E7045" i="8"/>
  <c r="E7046" i="8"/>
  <c r="E7047" i="8"/>
  <c r="E7048" i="8"/>
  <c r="E7049" i="8"/>
  <c r="E7050" i="8"/>
  <c r="E7051" i="8"/>
  <c r="E7052" i="8"/>
  <c r="E7053" i="8"/>
  <c r="E7054" i="8"/>
  <c r="E7055" i="8"/>
  <c r="E7056" i="8"/>
  <c r="E7057" i="8"/>
  <c r="E7058" i="8"/>
  <c r="E7059" i="8"/>
  <c r="E7060" i="8"/>
  <c r="E7061" i="8"/>
  <c r="E7062" i="8"/>
  <c r="E7063" i="8"/>
  <c r="E7064" i="8"/>
  <c r="E7065" i="8"/>
  <c r="E7066" i="8"/>
  <c r="E7067" i="8"/>
  <c r="E7068" i="8"/>
  <c r="E7069" i="8"/>
  <c r="E7070" i="8"/>
  <c r="E7071" i="8"/>
  <c r="E7072" i="8"/>
  <c r="E7073" i="8"/>
  <c r="E7074" i="8"/>
  <c r="E7075" i="8"/>
  <c r="E7076" i="8"/>
  <c r="E7077" i="8"/>
  <c r="E7078" i="8"/>
  <c r="E7079" i="8"/>
  <c r="E7080" i="8"/>
  <c r="E7081" i="8"/>
  <c r="E7082" i="8"/>
  <c r="E7083" i="8"/>
  <c r="E7084" i="8"/>
  <c r="E7085" i="8"/>
  <c r="E7086" i="8"/>
  <c r="E7087" i="8"/>
  <c r="E7088" i="8"/>
  <c r="E7089" i="8"/>
  <c r="E7090" i="8"/>
  <c r="E7091" i="8"/>
  <c r="E7092" i="8"/>
  <c r="E7093" i="8"/>
  <c r="E7094" i="8"/>
  <c r="E7095" i="8"/>
  <c r="E7096" i="8"/>
  <c r="E7097" i="8"/>
  <c r="E7098" i="8"/>
  <c r="E7099" i="8"/>
  <c r="E7100" i="8"/>
  <c r="E7101" i="8"/>
  <c r="E7102" i="8"/>
  <c r="E7103" i="8"/>
  <c r="E7104" i="8"/>
  <c r="E7105" i="8"/>
  <c r="E7106" i="8"/>
  <c r="E7107" i="8"/>
  <c r="E7108" i="8"/>
  <c r="E7109" i="8"/>
  <c r="E7110" i="8"/>
  <c r="E7111" i="8"/>
  <c r="E7112" i="8"/>
  <c r="E7113" i="8"/>
  <c r="E7114" i="8"/>
  <c r="E7115" i="8"/>
  <c r="E7116" i="8"/>
  <c r="E7117" i="8"/>
  <c r="E7118" i="8"/>
  <c r="E7119" i="8"/>
  <c r="E7120" i="8"/>
  <c r="E7121" i="8"/>
  <c r="E7122" i="8"/>
  <c r="E7123" i="8"/>
  <c r="E7124" i="8"/>
  <c r="E7125" i="8"/>
  <c r="E7126" i="8"/>
  <c r="E7127" i="8"/>
  <c r="E7128" i="8"/>
  <c r="E7129" i="8"/>
  <c r="E7130" i="8"/>
  <c r="E7131" i="8"/>
  <c r="E7132" i="8"/>
  <c r="E7133" i="8"/>
  <c r="E7134" i="8"/>
  <c r="E7135" i="8"/>
  <c r="E7136" i="8"/>
  <c r="E7137" i="8"/>
  <c r="E7138" i="8"/>
  <c r="E7139" i="8"/>
  <c r="E7140" i="8"/>
  <c r="E7141" i="8"/>
  <c r="E7142" i="8"/>
  <c r="E7143" i="8"/>
  <c r="E7144" i="8"/>
  <c r="E7145" i="8"/>
  <c r="E7146" i="8"/>
  <c r="E7147" i="8"/>
  <c r="E7148" i="8"/>
  <c r="E7149" i="8"/>
  <c r="E7150" i="8"/>
  <c r="E7151" i="8"/>
  <c r="E7152" i="8"/>
  <c r="E7153" i="8"/>
  <c r="E7154" i="8"/>
  <c r="E7155" i="8"/>
  <c r="E7156" i="8"/>
  <c r="E7157" i="8"/>
  <c r="E7158" i="8"/>
  <c r="E7159" i="8"/>
  <c r="E7160" i="8"/>
  <c r="E7161" i="8"/>
  <c r="E7162" i="8"/>
  <c r="E7163" i="8"/>
  <c r="E7164" i="8"/>
  <c r="E7165" i="8"/>
  <c r="E7166" i="8"/>
  <c r="E7167" i="8"/>
  <c r="E7168" i="8"/>
  <c r="E7169" i="8"/>
  <c r="E7170" i="8"/>
  <c r="E7171" i="8"/>
  <c r="E7172" i="8"/>
  <c r="E7173" i="8"/>
  <c r="E7174" i="8"/>
  <c r="E7175" i="8"/>
  <c r="E7176" i="8"/>
  <c r="E7177" i="8"/>
  <c r="E7178" i="8"/>
  <c r="E7179" i="8"/>
  <c r="E7180" i="8"/>
  <c r="E7181" i="8"/>
  <c r="E7182" i="8"/>
  <c r="E7183" i="8"/>
  <c r="E7184" i="8"/>
  <c r="E7185" i="8"/>
  <c r="E7186" i="8"/>
  <c r="E7187" i="8"/>
  <c r="E7188" i="8"/>
  <c r="E7189" i="8"/>
  <c r="E7190" i="8"/>
  <c r="E7191" i="8"/>
  <c r="E7192" i="8"/>
  <c r="E7193" i="8"/>
  <c r="E7194" i="8"/>
  <c r="E7195" i="8"/>
  <c r="E7196" i="8"/>
  <c r="E7197" i="8"/>
  <c r="E7198" i="8"/>
  <c r="E7199" i="8"/>
  <c r="E7200" i="8"/>
  <c r="E7201" i="8"/>
  <c r="E7202" i="8"/>
  <c r="E7203" i="8"/>
  <c r="E7204" i="8"/>
  <c r="E7205" i="8"/>
  <c r="E7206" i="8"/>
  <c r="E7207" i="8"/>
  <c r="E7208" i="8"/>
  <c r="E7209" i="8"/>
  <c r="E7210" i="8"/>
  <c r="E7211" i="8"/>
  <c r="E7212" i="8"/>
  <c r="E7213" i="8"/>
  <c r="E7214" i="8"/>
  <c r="E7215" i="8"/>
  <c r="E7216" i="8"/>
  <c r="E7217" i="8"/>
  <c r="E7218" i="8"/>
  <c r="E7219" i="8"/>
  <c r="E7220" i="8"/>
  <c r="E7221" i="8"/>
  <c r="E7222" i="8"/>
  <c r="E7223" i="8"/>
  <c r="E7224" i="8"/>
  <c r="E7225" i="8"/>
  <c r="E7226" i="8"/>
  <c r="E7227" i="8"/>
  <c r="E7228" i="8"/>
  <c r="E7229" i="8"/>
  <c r="E7230" i="8"/>
  <c r="E7231" i="8"/>
  <c r="E7232" i="8"/>
  <c r="E7233" i="8"/>
  <c r="E7234" i="8"/>
  <c r="E7235" i="8"/>
  <c r="E7236" i="8"/>
  <c r="E7237" i="8"/>
  <c r="E7238" i="8"/>
  <c r="E7239" i="8"/>
  <c r="E7240" i="8"/>
  <c r="E7241" i="8"/>
  <c r="E7242" i="8"/>
  <c r="E7243" i="8"/>
  <c r="E7244" i="8"/>
  <c r="E7245" i="8"/>
  <c r="E7246" i="8"/>
  <c r="E7247" i="8"/>
  <c r="E7248" i="8"/>
  <c r="E7249" i="8"/>
  <c r="E7250" i="8"/>
  <c r="E7251" i="8"/>
  <c r="E7252" i="8"/>
  <c r="E7253" i="8"/>
  <c r="E7254" i="8"/>
  <c r="E7255" i="8"/>
  <c r="E7256" i="8"/>
  <c r="E7257" i="8"/>
  <c r="E7258" i="8"/>
  <c r="E7259" i="8"/>
  <c r="E7260" i="8"/>
  <c r="E7261" i="8"/>
  <c r="E7262" i="8"/>
  <c r="E7263" i="8"/>
  <c r="E7264" i="8"/>
  <c r="E7265" i="8"/>
  <c r="E7266" i="8"/>
  <c r="E7267" i="8"/>
  <c r="E7268" i="8"/>
  <c r="E7269" i="8"/>
  <c r="E7270" i="8"/>
  <c r="E7271" i="8"/>
  <c r="E7272" i="8"/>
  <c r="E7273" i="8"/>
  <c r="E7274" i="8"/>
  <c r="E7275" i="8"/>
  <c r="E7276" i="8"/>
  <c r="E7277" i="8"/>
  <c r="E7278" i="8"/>
  <c r="E7279" i="8"/>
  <c r="E7280" i="8"/>
  <c r="E7281" i="8"/>
  <c r="E7282" i="8"/>
  <c r="E7283" i="8"/>
  <c r="E7284" i="8"/>
  <c r="E7285" i="8"/>
  <c r="E7286" i="8"/>
  <c r="E7287" i="8"/>
  <c r="E7288" i="8"/>
  <c r="E7289" i="8"/>
  <c r="E7290" i="8"/>
  <c r="E7291" i="8"/>
  <c r="E7292" i="8"/>
  <c r="E7293" i="8"/>
  <c r="E7294" i="8"/>
  <c r="E7295" i="8"/>
  <c r="E7296" i="8"/>
  <c r="E7297" i="8"/>
  <c r="E7298" i="8"/>
  <c r="E7299" i="8"/>
  <c r="E7300" i="8"/>
  <c r="E7301" i="8"/>
  <c r="E7302" i="8"/>
  <c r="E7303" i="8"/>
  <c r="E7304" i="8"/>
  <c r="E7305" i="8"/>
  <c r="E7306" i="8"/>
  <c r="E7307" i="8"/>
  <c r="E7308" i="8"/>
  <c r="E7309" i="8"/>
  <c r="E7310" i="8"/>
  <c r="E7311" i="8"/>
  <c r="E7312" i="8"/>
  <c r="E7313" i="8"/>
  <c r="E7314" i="8"/>
  <c r="E7315" i="8"/>
  <c r="E7316" i="8"/>
  <c r="E7317" i="8"/>
  <c r="E7318" i="8"/>
  <c r="E7319" i="8"/>
  <c r="E7320" i="8"/>
  <c r="E7321" i="8"/>
  <c r="E7322" i="8"/>
  <c r="E7323" i="8"/>
  <c r="E7324" i="8"/>
  <c r="E7325" i="8"/>
  <c r="E7326" i="8"/>
  <c r="E7327" i="8"/>
  <c r="E7328" i="8"/>
  <c r="E7329" i="8"/>
  <c r="E7330" i="8"/>
  <c r="E7331" i="8"/>
  <c r="E7332" i="8"/>
  <c r="E7333" i="8"/>
  <c r="E7334" i="8"/>
  <c r="E7335" i="8"/>
  <c r="E7336" i="8"/>
  <c r="E7337" i="8"/>
  <c r="E7338" i="8"/>
  <c r="E7339" i="8"/>
  <c r="E7340" i="8"/>
  <c r="E7341" i="8"/>
  <c r="E7342" i="8"/>
  <c r="E7343" i="8"/>
  <c r="E7344" i="8"/>
  <c r="E7345" i="8"/>
  <c r="E7346" i="8"/>
  <c r="E7347" i="8"/>
  <c r="E7348" i="8"/>
  <c r="E7349" i="8"/>
  <c r="E7350" i="8"/>
  <c r="E7351" i="8"/>
  <c r="E7352" i="8"/>
  <c r="E7353" i="8"/>
  <c r="E7354" i="8"/>
  <c r="E7355" i="8"/>
  <c r="E7356" i="8"/>
  <c r="E7357" i="8"/>
  <c r="E7358" i="8"/>
  <c r="E7359" i="8"/>
  <c r="E7360" i="8"/>
  <c r="E7361" i="8"/>
  <c r="E7362" i="8"/>
  <c r="E7363" i="8"/>
  <c r="E7364" i="8"/>
  <c r="E7365" i="8"/>
  <c r="E7366" i="8"/>
  <c r="E7367" i="8"/>
  <c r="E7368" i="8"/>
  <c r="E7369" i="8"/>
  <c r="E7370" i="8"/>
  <c r="E7371" i="8"/>
  <c r="E7372" i="8"/>
  <c r="E7373" i="8"/>
  <c r="E7374" i="8"/>
  <c r="E7375" i="8"/>
  <c r="E7376" i="8"/>
  <c r="E7377" i="8"/>
  <c r="E7378" i="8"/>
  <c r="E7379" i="8"/>
  <c r="E7380" i="8"/>
  <c r="E7381" i="8"/>
  <c r="E7382" i="8"/>
  <c r="E7383" i="8"/>
  <c r="E7384" i="8"/>
  <c r="E7385" i="8"/>
  <c r="E7386" i="8"/>
  <c r="E7387" i="8"/>
  <c r="E7388" i="8"/>
  <c r="E7389" i="8"/>
  <c r="E7390" i="8"/>
  <c r="E7391" i="8"/>
  <c r="E7392" i="8"/>
  <c r="E7393" i="8"/>
  <c r="E7394" i="8"/>
  <c r="E7395" i="8"/>
  <c r="E7396" i="8"/>
  <c r="E7397" i="8"/>
  <c r="E7398" i="8"/>
  <c r="E7399" i="8"/>
  <c r="E7400" i="8"/>
  <c r="E7401" i="8"/>
  <c r="E7402" i="8"/>
  <c r="E7403" i="8"/>
  <c r="E7404" i="8"/>
  <c r="E7405" i="8"/>
  <c r="E7406" i="8"/>
  <c r="E7407" i="8"/>
  <c r="E7408" i="8"/>
  <c r="E7409" i="8"/>
  <c r="E7410" i="8"/>
  <c r="E7411" i="8"/>
  <c r="E7412" i="8"/>
  <c r="E7413" i="8"/>
  <c r="E7414" i="8"/>
  <c r="E7415" i="8"/>
  <c r="E7416" i="8"/>
  <c r="E7417" i="8"/>
  <c r="E7418" i="8"/>
  <c r="E7419" i="8"/>
  <c r="E7420" i="8"/>
  <c r="E7421" i="8"/>
  <c r="E7422" i="8"/>
  <c r="E7423" i="8"/>
  <c r="E7424" i="8"/>
  <c r="E7425" i="8"/>
  <c r="E7426" i="8"/>
  <c r="E7427" i="8"/>
  <c r="E7428" i="8"/>
  <c r="E7429" i="8"/>
  <c r="E7430" i="8"/>
  <c r="E7431" i="8"/>
  <c r="E7432" i="8"/>
  <c r="E7433" i="8"/>
  <c r="E7434" i="8"/>
  <c r="E7435" i="8"/>
  <c r="E7436" i="8"/>
  <c r="E7437" i="8"/>
  <c r="E7438" i="8"/>
  <c r="E7439" i="8"/>
  <c r="E7440" i="8"/>
  <c r="E7441" i="8"/>
  <c r="E7442" i="8"/>
  <c r="E7443" i="8"/>
  <c r="E7444" i="8"/>
  <c r="E7445" i="8"/>
  <c r="E7446" i="8"/>
  <c r="E7447" i="8"/>
  <c r="E7448" i="8"/>
  <c r="E7449" i="8"/>
  <c r="E7450" i="8"/>
  <c r="E7451" i="8"/>
  <c r="E7452" i="8"/>
  <c r="E7453" i="8"/>
  <c r="E7454" i="8"/>
  <c r="E7455" i="8"/>
  <c r="E7456" i="8"/>
  <c r="E7457" i="8"/>
  <c r="E7458" i="8"/>
  <c r="E7459" i="8"/>
  <c r="E7460" i="8"/>
  <c r="E7461" i="8"/>
  <c r="E7462" i="8"/>
  <c r="E7463" i="8"/>
  <c r="E7464" i="8"/>
  <c r="E7465" i="8"/>
  <c r="E7466" i="8"/>
  <c r="E7467" i="8"/>
  <c r="E7468" i="8"/>
  <c r="E7469" i="8"/>
  <c r="E7470" i="8"/>
  <c r="E7471" i="8"/>
  <c r="E7472" i="8"/>
  <c r="E7473" i="8"/>
  <c r="E7474" i="8"/>
  <c r="E7475" i="8"/>
  <c r="E7476" i="8"/>
  <c r="E7477" i="8"/>
  <c r="E7478" i="8"/>
  <c r="E7479" i="8"/>
  <c r="E7480" i="8"/>
  <c r="E7481" i="8"/>
  <c r="E7482" i="8"/>
  <c r="E7483" i="8"/>
  <c r="E7484" i="8"/>
  <c r="E7485" i="8"/>
  <c r="E7486" i="8"/>
  <c r="E7487" i="8"/>
  <c r="E7488" i="8"/>
  <c r="E7489" i="8"/>
  <c r="E7490" i="8"/>
  <c r="E7491" i="8"/>
  <c r="E7492" i="8"/>
  <c r="E7493" i="8"/>
  <c r="E7494" i="8"/>
  <c r="E7495" i="8"/>
  <c r="E7496" i="8"/>
  <c r="E7497" i="8"/>
  <c r="E7498" i="8"/>
  <c r="E7499" i="8"/>
  <c r="E7500" i="8"/>
  <c r="E7501" i="8"/>
  <c r="E7502" i="8"/>
  <c r="E7503" i="8"/>
  <c r="E7504" i="8"/>
  <c r="E7505" i="8"/>
  <c r="E7506" i="8"/>
  <c r="E7507" i="8"/>
  <c r="E7508" i="8"/>
  <c r="E7509" i="8"/>
  <c r="E7510" i="8"/>
  <c r="E7511" i="8"/>
  <c r="E7512" i="8"/>
  <c r="E7513" i="8"/>
  <c r="E7514" i="8"/>
  <c r="E7515" i="8"/>
  <c r="E7516" i="8"/>
  <c r="E7517" i="8"/>
  <c r="E7518" i="8"/>
  <c r="E7519" i="8"/>
  <c r="E7520" i="8"/>
  <c r="E7521" i="8"/>
  <c r="E7522" i="8"/>
  <c r="E7523" i="8"/>
  <c r="E7524" i="8"/>
  <c r="E7525" i="8"/>
  <c r="E7526" i="8"/>
  <c r="E7527" i="8"/>
  <c r="E7528" i="8"/>
  <c r="E7529" i="8"/>
  <c r="E7530" i="8"/>
  <c r="E7531" i="8"/>
  <c r="E7532" i="8"/>
  <c r="E7533" i="8"/>
  <c r="E7534" i="8"/>
  <c r="E7535" i="8"/>
  <c r="E7536" i="8"/>
  <c r="E7537" i="8"/>
  <c r="E7538" i="8"/>
  <c r="E7539" i="8"/>
  <c r="E7540" i="8"/>
  <c r="E7541" i="8"/>
  <c r="E7542" i="8"/>
  <c r="E7543" i="8"/>
  <c r="E7544" i="8"/>
  <c r="E7545" i="8"/>
  <c r="E7546" i="8"/>
  <c r="E7547" i="8"/>
  <c r="E7548" i="8"/>
  <c r="E7549" i="8"/>
  <c r="E7550" i="8"/>
  <c r="E7551" i="8"/>
  <c r="E7552" i="8"/>
  <c r="E7553" i="8"/>
  <c r="E7554" i="8"/>
  <c r="E7555" i="8"/>
  <c r="E7556" i="8"/>
  <c r="E7557" i="8"/>
  <c r="E7558" i="8"/>
  <c r="E7559" i="8"/>
  <c r="E7560" i="8"/>
  <c r="E7561" i="8"/>
  <c r="E7562" i="8"/>
  <c r="E7563" i="8"/>
  <c r="E7564" i="8"/>
  <c r="E7565" i="8"/>
  <c r="E7566" i="8"/>
  <c r="E7567" i="8"/>
  <c r="E7568" i="8"/>
  <c r="E7569" i="8"/>
  <c r="E7570" i="8"/>
  <c r="E7571" i="8"/>
  <c r="E7572" i="8"/>
  <c r="E7573" i="8"/>
  <c r="E7574" i="8"/>
  <c r="E7575" i="8"/>
  <c r="E7576" i="8"/>
  <c r="E7577" i="8"/>
  <c r="E7578" i="8"/>
  <c r="E7579" i="8"/>
  <c r="E7580" i="8"/>
  <c r="E7581" i="8"/>
  <c r="E7582" i="8"/>
  <c r="E7583" i="8"/>
  <c r="E7584" i="8"/>
  <c r="E7585" i="8"/>
  <c r="E7586" i="8"/>
  <c r="E7587" i="8"/>
  <c r="E7588" i="8"/>
  <c r="E7589" i="8"/>
  <c r="E7590" i="8"/>
  <c r="E7591" i="8"/>
  <c r="E7592" i="8"/>
  <c r="E7593" i="8"/>
  <c r="E7594" i="8"/>
  <c r="E7595" i="8"/>
  <c r="E7596" i="8"/>
  <c r="E7597" i="8"/>
  <c r="E7598" i="8"/>
  <c r="E7599" i="8"/>
  <c r="E7600" i="8"/>
  <c r="E7601" i="8"/>
  <c r="E7602" i="8"/>
  <c r="E7603" i="8"/>
  <c r="E7604" i="8"/>
  <c r="E7605" i="8"/>
  <c r="E7606" i="8"/>
  <c r="E7607" i="8"/>
  <c r="E7608" i="8"/>
  <c r="E7609" i="8"/>
  <c r="E7610" i="8"/>
  <c r="E7611" i="8"/>
  <c r="E7612" i="8"/>
  <c r="E7613" i="8"/>
  <c r="E7614" i="8"/>
  <c r="E7615" i="8"/>
  <c r="E7616" i="8"/>
  <c r="E7617" i="8"/>
  <c r="E7618" i="8"/>
  <c r="E7619" i="8"/>
  <c r="E7620" i="8"/>
  <c r="E7621" i="8"/>
  <c r="E7622" i="8"/>
  <c r="E7623" i="8"/>
  <c r="E7624" i="8"/>
  <c r="E7625" i="8"/>
  <c r="E7626" i="8"/>
  <c r="E7627" i="8"/>
  <c r="E7628" i="8"/>
  <c r="E7629" i="8"/>
  <c r="E7630" i="8"/>
  <c r="E7631" i="8"/>
  <c r="E7632" i="8"/>
  <c r="E7633" i="8"/>
  <c r="E7634" i="8"/>
  <c r="E7635" i="8"/>
  <c r="E7636" i="8"/>
  <c r="E7637" i="8"/>
  <c r="E7638" i="8"/>
  <c r="E7639" i="8"/>
  <c r="E7640" i="8"/>
  <c r="E7641" i="8"/>
  <c r="E7642" i="8"/>
  <c r="E7643" i="8"/>
  <c r="E7644" i="8"/>
  <c r="E7645" i="8"/>
  <c r="E7646" i="8"/>
  <c r="E7647" i="8"/>
  <c r="E7648" i="8"/>
  <c r="E7649" i="8"/>
  <c r="E7650" i="8"/>
  <c r="E7651" i="8"/>
  <c r="E7652" i="8"/>
  <c r="E7653" i="8"/>
  <c r="E7654" i="8"/>
  <c r="E7655" i="8"/>
  <c r="E7656" i="8"/>
  <c r="E7657" i="8"/>
  <c r="E7658" i="8"/>
  <c r="E7659" i="8"/>
  <c r="E7660" i="8"/>
  <c r="E7661" i="8"/>
  <c r="E7662" i="8"/>
  <c r="E7663" i="8"/>
  <c r="E7664" i="8"/>
  <c r="E7665" i="8"/>
  <c r="E7666" i="8"/>
  <c r="E7667" i="8"/>
  <c r="E7668" i="8"/>
  <c r="E7669" i="8"/>
  <c r="E7670" i="8"/>
  <c r="E7671" i="8"/>
  <c r="E7672" i="8"/>
  <c r="E7673" i="8"/>
  <c r="E7674" i="8"/>
  <c r="E7675" i="8"/>
  <c r="E7676" i="8"/>
  <c r="E7677" i="8"/>
  <c r="E7678" i="8"/>
  <c r="E7679" i="8"/>
  <c r="E7680" i="8"/>
  <c r="E7681" i="8"/>
  <c r="E7682" i="8"/>
  <c r="E7683" i="8"/>
  <c r="E7684" i="8"/>
  <c r="E7685" i="8"/>
  <c r="E7686" i="8"/>
  <c r="E7687" i="8"/>
  <c r="E7688" i="8"/>
  <c r="E7689" i="8"/>
  <c r="E7690" i="8"/>
  <c r="E7691" i="8"/>
  <c r="E7692" i="8"/>
  <c r="E7693" i="8"/>
  <c r="E7694" i="8"/>
  <c r="E7695" i="8"/>
  <c r="E7696" i="8"/>
  <c r="E7697" i="8"/>
  <c r="E7698" i="8"/>
  <c r="E7699" i="8"/>
  <c r="E7700" i="8"/>
  <c r="E7701" i="8"/>
  <c r="E7702" i="8"/>
  <c r="E7703" i="8"/>
  <c r="E7704" i="8"/>
  <c r="E7705" i="8"/>
  <c r="E7706" i="8"/>
  <c r="E7707" i="8"/>
  <c r="E7708" i="8"/>
  <c r="E7709" i="8"/>
  <c r="E7710" i="8"/>
  <c r="E7711" i="8"/>
  <c r="E7712" i="8"/>
  <c r="E7713" i="8"/>
  <c r="E7714" i="8"/>
  <c r="E7715" i="8"/>
  <c r="E7716" i="8"/>
  <c r="E7717" i="8"/>
  <c r="E7718" i="8"/>
  <c r="E7719" i="8"/>
  <c r="E7720" i="8"/>
  <c r="E7721" i="8"/>
  <c r="E7722" i="8"/>
  <c r="E7723" i="8"/>
  <c r="E7724" i="8"/>
  <c r="E7725" i="8"/>
  <c r="E7726" i="8"/>
  <c r="E7727" i="8"/>
  <c r="E7728" i="8"/>
  <c r="E7729" i="8"/>
  <c r="E7730" i="8"/>
  <c r="E7731" i="8"/>
  <c r="E7732" i="8"/>
  <c r="E7733" i="8"/>
  <c r="E7734" i="8"/>
  <c r="E7735" i="8"/>
  <c r="E7736" i="8"/>
  <c r="E7737" i="8"/>
  <c r="E7738" i="8"/>
  <c r="E7739" i="8"/>
  <c r="E7740" i="8"/>
  <c r="E7741" i="8"/>
  <c r="E7742" i="8"/>
  <c r="E7743" i="8"/>
  <c r="E7744" i="8"/>
  <c r="E7745" i="8"/>
  <c r="E7746" i="8"/>
  <c r="E7747" i="8"/>
  <c r="E7748" i="8"/>
  <c r="E7749" i="8"/>
  <c r="E7750" i="8"/>
  <c r="E7751" i="8"/>
  <c r="E7752" i="8"/>
  <c r="E7753" i="8"/>
  <c r="E7754" i="8"/>
  <c r="E7755" i="8"/>
  <c r="E7756" i="8"/>
  <c r="E7757" i="8"/>
  <c r="E7758" i="8"/>
  <c r="E7759" i="8"/>
  <c r="E7760" i="8"/>
  <c r="E7761" i="8"/>
  <c r="E7762" i="8"/>
  <c r="E7763" i="8"/>
  <c r="E7764" i="8"/>
  <c r="E7765" i="8"/>
  <c r="E7766" i="8"/>
  <c r="E7767" i="8"/>
  <c r="E7768" i="8"/>
  <c r="E7769" i="8"/>
  <c r="E7770" i="8"/>
  <c r="E7771" i="8"/>
  <c r="E7772" i="8"/>
  <c r="E7773" i="8"/>
  <c r="E7774" i="8"/>
  <c r="E7775" i="8"/>
  <c r="E7776" i="8"/>
  <c r="E7777" i="8"/>
  <c r="E7778" i="8"/>
  <c r="E7779" i="8"/>
  <c r="E7780" i="8"/>
  <c r="E7781" i="8"/>
  <c r="E7782" i="8"/>
  <c r="E7783" i="8"/>
  <c r="E7784" i="8"/>
  <c r="E7785" i="8"/>
  <c r="E7786" i="8"/>
  <c r="E7787" i="8"/>
  <c r="E7788" i="8"/>
  <c r="E7789" i="8"/>
  <c r="E7790" i="8"/>
  <c r="E7791" i="8"/>
  <c r="E7792" i="8"/>
  <c r="E7793" i="8"/>
  <c r="E7794" i="8"/>
  <c r="E7795" i="8"/>
  <c r="E7796" i="8"/>
  <c r="E7797" i="8"/>
  <c r="E7798" i="8"/>
  <c r="E7799" i="8"/>
  <c r="E7800" i="8"/>
  <c r="E7801" i="8"/>
  <c r="E7802" i="8"/>
  <c r="E7803" i="8"/>
  <c r="E7804" i="8"/>
  <c r="E7805" i="8"/>
  <c r="E7806" i="8"/>
  <c r="E7807" i="8"/>
  <c r="E7808" i="8"/>
  <c r="E7809" i="8"/>
  <c r="E7810" i="8"/>
  <c r="E7811" i="8"/>
  <c r="E7812" i="8"/>
  <c r="E7813" i="8"/>
  <c r="E7814" i="8"/>
  <c r="E7815" i="8"/>
  <c r="E7816" i="8"/>
  <c r="E7817" i="8"/>
  <c r="E7818" i="8"/>
  <c r="E7819" i="8"/>
  <c r="E7820" i="8"/>
  <c r="E7821" i="8"/>
  <c r="E7822" i="8"/>
  <c r="E7823" i="8"/>
  <c r="E7824" i="8"/>
  <c r="E7825" i="8"/>
  <c r="E7826" i="8"/>
  <c r="E7827" i="8"/>
  <c r="E7828" i="8"/>
  <c r="E7829" i="8"/>
  <c r="E7830" i="8"/>
  <c r="E7831" i="8"/>
  <c r="E7832" i="8"/>
  <c r="E7833" i="8"/>
  <c r="E7834" i="8"/>
  <c r="E7835" i="8"/>
  <c r="E7836" i="8"/>
  <c r="E7837" i="8"/>
  <c r="E7838" i="8"/>
  <c r="E7839" i="8"/>
  <c r="E7840" i="8"/>
  <c r="E7841" i="8"/>
  <c r="E7842" i="8"/>
  <c r="E7843" i="8"/>
  <c r="E7844" i="8"/>
  <c r="E7845" i="8"/>
  <c r="E7846" i="8"/>
  <c r="E7847" i="8"/>
  <c r="E7848" i="8"/>
  <c r="E7849" i="8"/>
  <c r="E7850" i="8"/>
  <c r="E7851" i="8"/>
  <c r="E7852" i="8"/>
  <c r="E7853" i="8"/>
  <c r="E7854" i="8"/>
  <c r="E7855" i="8"/>
  <c r="E7856" i="8"/>
  <c r="E7857" i="8"/>
  <c r="E7858" i="8"/>
  <c r="E7859" i="8"/>
  <c r="E7860" i="8"/>
  <c r="E7861" i="8"/>
  <c r="E7862" i="8"/>
  <c r="E7863" i="8"/>
  <c r="E7864" i="8"/>
  <c r="E7865" i="8"/>
  <c r="E7866" i="8"/>
  <c r="E7867" i="8"/>
  <c r="E7868" i="8"/>
  <c r="E7869" i="8"/>
  <c r="E7870" i="8"/>
  <c r="E7871" i="8"/>
  <c r="E7872" i="8"/>
  <c r="E7873" i="8"/>
  <c r="E7874" i="8"/>
  <c r="E7875" i="8"/>
  <c r="E7876" i="8"/>
  <c r="E7877" i="8"/>
  <c r="E7878" i="8"/>
  <c r="E7879" i="8"/>
  <c r="E7880" i="8"/>
  <c r="E7881" i="8"/>
  <c r="E7882" i="8"/>
  <c r="E7883" i="8"/>
  <c r="E7884" i="8"/>
  <c r="E7885" i="8"/>
  <c r="E7886" i="8"/>
  <c r="E7887" i="8"/>
  <c r="E7888" i="8"/>
  <c r="E7889" i="8"/>
  <c r="E7890" i="8"/>
  <c r="E7891" i="8"/>
  <c r="E7892" i="8"/>
  <c r="E7893" i="8"/>
  <c r="E7894" i="8"/>
  <c r="E7895" i="8"/>
  <c r="E7896" i="8"/>
  <c r="E7897" i="8"/>
  <c r="E7898" i="8"/>
  <c r="E7899" i="8"/>
  <c r="E7900" i="8"/>
  <c r="E7901" i="8"/>
  <c r="E7902" i="8"/>
  <c r="E7903" i="8"/>
  <c r="E7904" i="8"/>
  <c r="E7905" i="8"/>
  <c r="E7906" i="8"/>
  <c r="E7907" i="8"/>
  <c r="E7908" i="8"/>
  <c r="E7909" i="8"/>
  <c r="E7910" i="8"/>
  <c r="E7911" i="8"/>
  <c r="E7912" i="8"/>
  <c r="E7913" i="8"/>
  <c r="E7914" i="8"/>
  <c r="E7915" i="8"/>
  <c r="E7916" i="8"/>
  <c r="E7917" i="8"/>
  <c r="E7918" i="8"/>
  <c r="E7919" i="8"/>
  <c r="E7920" i="8"/>
  <c r="E7921" i="8"/>
  <c r="E7922" i="8"/>
  <c r="E7923" i="8"/>
  <c r="E7924" i="8"/>
  <c r="E7925" i="8"/>
  <c r="E7926" i="8"/>
  <c r="E7927" i="8"/>
  <c r="E7928" i="8"/>
  <c r="E7929" i="8"/>
  <c r="E7930" i="8"/>
  <c r="E7931" i="8"/>
  <c r="E7932" i="8"/>
  <c r="E7933" i="8"/>
  <c r="E7934" i="8"/>
  <c r="E7935" i="8"/>
  <c r="E7936" i="8"/>
  <c r="E7937" i="8"/>
  <c r="E7938" i="8"/>
  <c r="E7939" i="8"/>
  <c r="E7940" i="8"/>
  <c r="E7941" i="8"/>
  <c r="E7942" i="8"/>
  <c r="E7943" i="8"/>
  <c r="E7944" i="8"/>
  <c r="E7945" i="8"/>
  <c r="E7946" i="8"/>
  <c r="E7947" i="8"/>
  <c r="E7948" i="8"/>
  <c r="E7949" i="8"/>
  <c r="E7950" i="8"/>
  <c r="E7951" i="8"/>
  <c r="E7952" i="8"/>
  <c r="E7953" i="8"/>
  <c r="E7954" i="8"/>
  <c r="E7955" i="8"/>
  <c r="E7956" i="8"/>
  <c r="E7957" i="8"/>
  <c r="E7958" i="8"/>
  <c r="E7959" i="8"/>
  <c r="E7960" i="8"/>
  <c r="E7961" i="8"/>
  <c r="E7962" i="8"/>
  <c r="E7963" i="8"/>
  <c r="E7964" i="8"/>
  <c r="E7965" i="8"/>
  <c r="E7966" i="8"/>
  <c r="E7967" i="8"/>
  <c r="E7968" i="8"/>
  <c r="E7969" i="8"/>
  <c r="E7970" i="8"/>
  <c r="E7971" i="8"/>
  <c r="E7972" i="8"/>
  <c r="E7973" i="8"/>
  <c r="E7974" i="8"/>
  <c r="E7975" i="8"/>
  <c r="E7976" i="8"/>
  <c r="E7977" i="8"/>
  <c r="E7978" i="8"/>
  <c r="E7979" i="8"/>
  <c r="E7980" i="8"/>
  <c r="E7981" i="8"/>
  <c r="E7982" i="8"/>
  <c r="E7983" i="8"/>
  <c r="E7984" i="8"/>
  <c r="E7985" i="8"/>
  <c r="E7986" i="8"/>
  <c r="E7987" i="8"/>
  <c r="E7988" i="8"/>
  <c r="E7989" i="8"/>
  <c r="E7990" i="8"/>
  <c r="E7991" i="8"/>
  <c r="E7992" i="8"/>
  <c r="E7993" i="8"/>
  <c r="E7994" i="8"/>
  <c r="E7995" i="8"/>
  <c r="E7996" i="8"/>
  <c r="E7997" i="8"/>
  <c r="E7998" i="8"/>
  <c r="E7999" i="8"/>
  <c r="E8000" i="8"/>
  <c r="E8001" i="8"/>
  <c r="E8002" i="8"/>
  <c r="E8003" i="8"/>
  <c r="E8004" i="8"/>
  <c r="E8005" i="8"/>
  <c r="E8006" i="8"/>
  <c r="E8007" i="8"/>
  <c r="E8008" i="8"/>
  <c r="E8009" i="8"/>
  <c r="E8010" i="8"/>
  <c r="E8011" i="8"/>
  <c r="E8012" i="8"/>
  <c r="E8013" i="8"/>
  <c r="E8014" i="8"/>
  <c r="E8015" i="8"/>
  <c r="E8016" i="8"/>
  <c r="E8017" i="8"/>
  <c r="E8018" i="8"/>
  <c r="E8019" i="8"/>
  <c r="E8020" i="8"/>
  <c r="E8021" i="8"/>
  <c r="E8022" i="8"/>
  <c r="E8023" i="8"/>
  <c r="E8024" i="8"/>
  <c r="E8025" i="8"/>
  <c r="E8026" i="8"/>
  <c r="E8027" i="8"/>
  <c r="E8028" i="8"/>
  <c r="E8029" i="8"/>
  <c r="E8030" i="8"/>
  <c r="E8031" i="8"/>
  <c r="E8032" i="8"/>
  <c r="E8033" i="8"/>
  <c r="E8034" i="8"/>
  <c r="E8035" i="8"/>
  <c r="E8036" i="8"/>
  <c r="E8037" i="8"/>
  <c r="E8038" i="8"/>
  <c r="E8039" i="8"/>
  <c r="E8040" i="8"/>
  <c r="E8041" i="8"/>
  <c r="E8042" i="8"/>
  <c r="E8043" i="8"/>
  <c r="E8044" i="8"/>
  <c r="E8045" i="8"/>
  <c r="E8046" i="8"/>
  <c r="E8047" i="8"/>
  <c r="E8048" i="8"/>
  <c r="E8049" i="8"/>
  <c r="E8050" i="8"/>
  <c r="E8051" i="8"/>
  <c r="E8052" i="8"/>
  <c r="E8053" i="8"/>
  <c r="E8054" i="8"/>
  <c r="E8055" i="8"/>
  <c r="E8056" i="8"/>
  <c r="E8057" i="8"/>
  <c r="E8058" i="8"/>
  <c r="E8059" i="8"/>
  <c r="E8060" i="8"/>
  <c r="E8061" i="8"/>
  <c r="E8062" i="8"/>
  <c r="E8063" i="8"/>
  <c r="E8064" i="8"/>
  <c r="E8065" i="8"/>
  <c r="E8066" i="8"/>
  <c r="E8067" i="8"/>
  <c r="E8068" i="8"/>
  <c r="E8069" i="8"/>
  <c r="E8070" i="8"/>
  <c r="E8071" i="8"/>
  <c r="E8072" i="8"/>
  <c r="E8073" i="8"/>
  <c r="E8074" i="8"/>
  <c r="E8075" i="8"/>
  <c r="E8076" i="8"/>
  <c r="E8077" i="8"/>
  <c r="E8078" i="8"/>
  <c r="E8079" i="8"/>
  <c r="E8080" i="8"/>
  <c r="E8081" i="8"/>
  <c r="E8082" i="8"/>
  <c r="E8083" i="8"/>
  <c r="E8084" i="8"/>
  <c r="E8085" i="8"/>
  <c r="E8086" i="8"/>
  <c r="E8087" i="8"/>
  <c r="E8088" i="8"/>
  <c r="E8089" i="8"/>
  <c r="E8090" i="8"/>
  <c r="E8091" i="8"/>
  <c r="E8092" i="8"/>
  <c r="E8093" i="8"/>
  <c r="E8094" i="8"/>
  <c r="E8095" i="8"/>
  <c r="E8096" i="8"/>
  <c r="E8097" i="8"/>
  <c r="E8098" i="8"/>
  <c r="E8099" i="8"/>
  <c r="E8100" i="8"/>
  <c r="E8101" i="8"/>
  <c r="E8102" i="8"/>
  <c r="E8103" i="8"/>
  <c r="E8104" i="8"/>
  <c r="E8105" i="8"/>
  <c r="E8106" i="8"/>
  <c r="E8107" i="8"/>
  <c r="E8108" i="8"/>
  <c r="E8109" i="8"/>
  <c r="E8110" i="8"/>
  <c r="E8111" i="8"/>
  <c r="E8112" i="8"/>
  <c r="E8113" i="8"/>
  <c r="E8114" i="8"/>
  <c r="E8115" i="8"/>
  <c r="E8116" i="8"/>
  <c r="E8117" i="8"/>
  <c r="E8118" i="8"/>
  <c r="E8119" i="8"/>
  <c r="E8120" i="8"/>
  <c r="E8121" i="8"/>
  <c r="E8122" i="8"/>
  <c r="E8123" i="8"/>
  <c r="E8124" i="8"/>
  <c r="E8125" i="8"/>
  <c r="E8126" i="8"/>
  <c r="E8127" i="8"/>
  <c r="E8128" i="8"/>
  <c r="E8129" i="8"/>
  <c r="E8130" i="8"/>
  <c r="E8131" i="8"/>
  <c r="E8132" i="8"/>
  <c r="E8133" i="8"/>
  <c r="E8134" i="8"/>
  <c r="E8135" i="8"/>
  <c r="E8136" i="8"/>
  <c r="E8137" i="8"/>
  <c r="E8138" i="8"/>
  <c r="E8139" i="8"/>
  <c r="E8140" i="8"/>
  <c r="E8141" i="8"/>
  <c r="E8142" i="8"/>
  <c r="E8143" i="8"/>
  <c r="E8144" i="8"/>
  <c r="E8145" i="8"/>
  <c r="E8146" i="8"/>
  <c r="E8147" i="8"/>
  <c r="E8148" i="8"/>
  <c r="E8149" i="8"/>
  <c r="E8150" i="8"/>
  <c r="E8151" i="8"/>
  <c r="E8152" i="8"/>
  <c r="E8153" i="8"/>
  <c r="E8154" i="8"/>
  <c r="E8155" i="8"/>
  <c r="E8156" i="8"/>
  <c r="E8157" i="8"/>
  <c r="E8158" i="8"/>
  <c r="E8159" i="8"/>
  <c r="E8160" i="8"/>
  <c r="E8161" i="8"/>
  <c r="E8162" i="8"/>
  <c r="E8163" i="8"/>
  <c r="E8164" i="8"/>
  <c r="E8165" i="8"/>
  <c r="E8166" i="8"/>
  <c r="E8167" i="8"/>
  <c r="E8168" i="8"/>
  <c r="E8169" i="8"/>
  <c r="E8170" i="8"/>
  <c r="E8171" i="8"/>
  <c r="E8172" i="8"/>
  <c r="E8173" i="8"/>
  <c r="E8174" i="8"/>
  <c r="E8175" i="8"/>
  <c r="E8176" i="8"/>
  <c r="E8177" i="8"/>
  <c r="E8178" i="8"/>
  <c r="E8179" i="8"/>
  <c r="E8180" i="8"/>
  <c r="E8181" i="8"/>
  <c r="E8182" i="8"/>
  <c r="E8183" i="8"/>
  <c r="E8184" i="8"/>
  <c r="E8185" i="8"/>
  <c r="E8186" i="8"/>
  <c r="E8187" i="8"/>
  <c r="E8188" i="8"/>
  <c r="E8189" i="8"/>
  <c r="E8190" i="8"/>
  <c r="E8191" i="8"/>
  <c r="E8192" i="8"/>
  <c r="E8193" i="8"/>
  <c r="E8194" i="8"/>
  <c r="E8195" i="8"/>
  <c r="E8196" i="8"/>
  <c r="E8197" i="8"/>
  <c r="E8198" i="8"/>
  <c r="E8199" i="8"/>
  <c r="E8200" i="8"/>
  <c r="E8201" i="8"/>
  <c r="E8202" i="8"/>
  <c r="E8203" i="8"/>
  <c r="E8204" i="8"/>
  <c r="E8205" i="8"/>
  <c r="E8206" i="8"/>
  <c r="E8207" i="8"/>
  <c r="E8208" i="8"/>
  <c r="E8209" i="8"/>
  <c r="E8210" i="8"/>
  <c r="E8211" i="8"/>
  <c r="E8212" i="8"/>
  <c r="E8213" i="8"/>
  <c r="E8214" i="8"/>
  <c r="E8215" i="8"/>
  <c r="E8216" i="8"/>
  <c r="E8217" i="8"/>
  <c r="E8218" i="8"/>
  <c r="E8219" i="8"/>
  <c r="E8220" i="8"/>
  <c r="E8221" i="8"/>
  <c r="E8222" i="8"/>
  <c r="E8223" i="8"/>
  <c r="E8224" i="8"/>
  <c r="E8225" i="8"/>
  <c r="E8226" i="8"/>
  <c r="E8227" i="8"/>
  <c r="E8228" i="8"/>
  <c r="E8229" i="8"/>
  <c r="E8230" i="8"/>
  <c r="E8231" i="8"/>
  <c r="E8232" i="8"/>
  <c r="E8233" i="8"/>
  <c r="E8234" i="8"/>
  <c r="E8235" i="8"/>
  <c r="E8236" i="8"/>
  <c r="E8237" i="8"/>
  <c r="E8238" i="8"/>
  <c r="E8239" i="8"/>
  <c r="E8240" i="8"/>
  <c r="E8241" i="8"/>
  <c r="E8242" i="8"/>
  <c r="E8243" i="8"/>
  <c r="E8244" i="8"/>
  <c r="E8245" i="8"/>
  <c r="E8246" i="8"/>
  <c r="E8247" i="8"/>
  <c r="E8248" i="8"/>
  <c r="E8249" i="8"/>
  <c r="E8250" i="8"/>
  <c r="E8251" i="8"/>
  <c r="E8252" i="8"/>
  <c r="E8253" i="8"/>
  <c r="E8254" i="8"/>
  <c r="E8255" i="8"/>
  <c r="E8256" i="8"/>
  <c r="E8257" i="8"/>
  <c r="E8258" i="8"/>
  <c r="E8259" i="8"/>
  <c r="E8260" i="8"/>
  <c r="E8261" i="8"/>
  <c r="E8262" i="8"/>
  <c r="E8263" i="8"/>
  <c r="E8264" i="8"/>
  <c r="E8265" i="8"/>
  <c r="E8266" i="8"/>
  <c r="E8267" i="8"/>
  <c r="E8268" i="8"/>
  <c r="E8269" i="8"/>
  <c r="E8270" i="8"/>
  <c r="E8271" i="8"/>
  <c r="E8272" i="8"/>
  <c r="E8273" i="8"/>
  <c r="E8274" i="8"/>
  <c r="E8275" i="8"/>
  <c r="E8276" i="8"/>
  <c r="E8277" i="8"/>
  <c r="E8278" i="8"/>
  <c r="E8279" i="8"/>
  <c r="E8280" i="8"/>
  <c r="E8281" i="8"/>
  <c r="E8282" i="8"/>
  <c r="E8283" i="8"/>
  <c r="E8284" i="8"/>
  <c r="E8285" i="8"/>
  <c r="E8286" i="8"/>
  <c r="E8287" i="8"/>
  <c r="E8288" i="8"/>
  <c r="E8289" i="8"/>
  <c r="E8290" i="8"/>
  <c r="E8291" i="8"/>
  <c r="E8292" i="8"/>
  <c r="E8293" i="8"/>
  <c r="E8294" i="8"/>
  <c r="E8295" i="8"/>
  <c r="E8296" i="8"/>
  <c r="E8297" i="8"/>
  <c r="E8298" i="8"/>
  <c r="E8299" i="8"/>
  <c r="E8300" i="8"/>
  <c r="E8301" i="8"/>
  <c r="E8302" i="8"/>
  <c r="E8303" i="8"/>
  <c r="E8304" i="8"/>
  <c r="E8305" i="8"/>
  <c r="E8306" i="8"/>
  <c r="E8307" i="8"/>
  <c r="E8308" i="8"/>
  <c r="E8309" i="8"/>
  <c r="E8310" i="8"/>
  <c r="E8311" i="8"/>
  <c r="E8312" i="8"/>
  <c r="E8313" i="8"/>
  <c r="E8314" i="8"/>
  <c r="E8315" i="8"/>
  <c r="E8316" i="8"/>
  <c r="E8317" i="8"/>
  <c r="E8318" i="8"/>
  <c r="E8319" i="8"/>
  <c r="E8320" i="8"/>
  <c r="E8321" i="8"/>
  <c r="E8322" i="8"/>
  <c r="E8323" i="8"/>
  <c r="E8324" i="8"/>
  <c r="E8325" i="8"/>
  <c r="E8326" i="8"/>
  <c r="E8327" i="8"/>
  <c r="E8328" i="8"/>
  <c r="E8329" i="8"/>
  <c r="E8330" i="8"/>
  <c r="E8331" i="8"/>
  <c r="E8332" i="8"/>
  <c r="E8333" i="8"/>
  <c r="E8334" i="8"/>
  <c r="E8335" i="8"/>
  <c r="E8336" i="8"/>
  <c r="E8337" i="8"/>
  <c r="E8338" i="8"/>
  <c r="E8339" i="8"/>
  <c r="E8340" i="8"/>
  <c r="E8341" i="8"/>
  <c r="E8342" i="8"/>
  <c r="E8343" i="8"/>
  <c r="E8344" i="8"/>
  <c r="E8345" i="8"/>
  <c r="E8346" i="8"/>
  <c r="E8347" i="8"/>
  <c r="E8348" i="8"/>
  <c r="E8349" i="8"/>
  <c r="E8350" i="8"/>
  <c r="E8351" i="8"/>
  <c r="E8352" i="8"/>
  <c r="E8353" i="8"/>
  <c r="E8354" i="8"/>
  <c r="E8355" i="8"/>
  <c r="E8356" i="8"/>
  <c r="E8357" i="8"/>
  <c r="E8358" i="8"/>
  <c r="E8359" i="8"/>
  <c r="E8360" i="8"/>
  <c r="E8361" i="8"/>
  <c r="E8362" i="8"/>
  <c r="E8363" i="8"/>
  <c r="E8364" i="8"/>
  <c r="E8365" i="8"/>
  <c r="E8366" i="8"/>
  <c r="E8367" i="8"/>
  <c r="E8368" i="8"/>
  <c r="E8369" i="8"/>
  <c r="E8370" i="8"/>
  <c r="E8371" i="8"/>
  <c r="E8372" i="8"/>
  <c r="E8373" i="8"/>
  <c r="E8374" i="8"/>
  <c r="E8375" i="8"/>
  <c r="E8376" i="8"/>
  <c r="E8377" i="8"/>
  <c r="E8378" i="8"/>
  <c r="E8379" i="8"/>
  <c r="E8380" i="8"/>
  <c r="E8381" i="8"/>
  <c r="E8382" i="8"/>
  <c r="E8383" i="8"/>
  <c r="E8384" i="8"/>
  <c r="E8385" i="8"/>
  <c r="E8386" i="8"/>
  <c r="E8387" i="8"/>
  <c r="E8388" i="8"/>
  <c r="E8389" i="8"/>
  <c r="E8390" i="8"/>
  <c r="E8391" i="8"/>
  <c r="E8392" i="8"/>
  <c r="E8393" i="8"/>
  <c r="E8394" i="8"/>
  <c r="E8395" i="8"/>
  <c r="E8396" i="8"/>
  <c r="E8397" i="8"/>
  <c r="E8398" i="8"/>
  <c r="E8399" i="8"/>
  <c r="E8400" i="8"/>
  <c r="E8401" i="8"/>
  <c r="E8402" i="8"/>
  <c r="E8403" i="8"/>
  <c r="E8404" i="8"/>
  <c r="E8405" i="8"/>
  <c r="E8406" i="8"/>
  <c r="E8407" i="8"/>
  <c r="E8408" i="8"/>
  <c r="E8409" i="8"/>
  <c r="E8410" i="8"/>
  <c r="E8411" i="8"/>
  <c r="E8412" i="8"/>
  <c r="E8413" i="8"/>
  <c r="E8414" i="8"/>
  <c r="E8415" i="8"/>
  <c r="E8416" i="8"/>
  <c r="E8417" i="8"/>
  <c r="E8418" i="8"/>
  <c r="E8419" i="8"/>
  <c r="E8420" i="8"/>
  <c r="E8421" i="8"/>
  <c r="E8422" i="8"/>
  <c r="E8423" i="8"/>
  <c r="E8424" i="8"/>
  <c r="E8425" i="8"/>
  <c r="E8426" i="8"/>
  <c r="E8427" i="8"/>
  <c r="E8428" i="8"/>
  <c r="E8429" i="8"/>
  <c r="E8430" i="8"/>
  <c r="E8431" i="8"/>
  <c r="E8432" i="8"/>
  <c r="E8433" i="8"/>
  <c r="E8434" i="8"/>
  <c r="E8435" i="8"/>
  <c r="E8436" i="8"/>
  <c r="E8437" i="8"/>
  <c r="E8438" i="8"/>
  <c r="E8439" i="8"/>
  <c r="E8440" i="8"/>
  <c r="E8441" i="8"/>
  <c r="E8442" i="8"/>
  <c r="E8443" i="8"/>
  <c r="E8444" i="8"/>
  <c r="E8445" i="8"/>
  <c r="E8446" i="8"/>
  <c r="E8447" i="8"/>
  <c r="E8448" i="8"/>
  <c r="E8449" i="8"/>
  <c r="E8450" i="8"/>
  <c r="E8451" i="8"/>
  <c r="E8452" i="8"/>
  <c r="E8453" i="8"/>
  <c r="E8454" i="8"/>
  <c r="E8455" i="8"/>
  <c r="E8456" i="8"/>
  <c r="E8457" i="8"/>
  <c r="E8458" i="8"/>
  <c r="E8459" i="8"/>
  <c r="E8460" i="8"/>
  <c r="E8461" i="8"/>
  <c r="E8462" i="8"/>
  <c r="E8463" i="8"/>
  <c r="E8464" i="8"/>
  <c r="E8465" i="8"/>
  <c r="E8466" i="8"/>
  <c r="E8467" i="8"/>
  <c r="E8468" i="8"/>
  <c r="E8469" i="8"/>
  <c r="E8470" i="8"/>
  <c r="E8471" i="8"/>
  <c r="E8472" i="8"/>
  <c r="E8473" i="8"/>
  <c r="E8474" i="8"/>
  <c r="E8475" i="8"/>
  <c r="E8476" i="8"/>
  <c r="E8477" i="8"/>
  <c r="E8478" i="8"/>
  <c r="E8479" i="8"/>
  <c r="E8480" i="8"/>
  <c r="E8481" i="8"/>
  <c r="E8482" i="8"/>
  <c r="E8483" i="8"/>
  <c r="E8484" i="8"/>
  <c r="E8485" i="8"/>
  <c r="E8486" i="8"/>
  <c r="E8487" i="8"/>
  <c r="E8488" i="8"/>
  <c r="E8489" i="8"/>
  <c r="E8490" i="8"/>
  <c r="E8491" i="8"/>
  <c r="E8492" i="8"/>
  <c r="E8493" i="8"/>
  <c r="E8494" i="8"/>
  <c r="E8495" i="8"/>
  <c r="E8496" i="8"/>
  <c r="E8497" i="8"/>
  <c r="E8498" i="8"/>
  <c r="E8499" i="8"/>
  <c r="E8500" i="8"/>
  <c r="E8501" i="8"/>
  <c r="E8502" i="8"/>
  <c r="E8503" i="8"/>
  <c r="E8504" i="8"/>
  <c r="E8505" i="8"/>
  <c r="E8506" i="8"/>
  <c r="E8507" i="8"/>
  <c r="E8508" i="8"/>
  <c r="E8509" i="8"/>
  <c r="E8510" i="8"/>
  <c r="E8511" i="8"/>
  <c r="E8512" i="8"/>
  <c r="E8513" i="8"/>
  <c r="E8514" i="8"/>
  <c r="E8515" i="8"/>
  <c r="E8516" i="8"/>
  <c r="E8517" i="8"/>
  <c r="E8518" i="8"/>
  <c r="E8519" i="8"/>
  <c r="E8520" i="8"/>
  <c r="E8521" i="8"/>
  <c r="E8522" i="8"/>
  <c r="E8523" i="8"/>
  <c r="E8524" i="8"/>
  <c r="E8525" i="8"/>
  <c r="E8526" i="8"/>
  <c r="E8527" i="8"/>
  <c r="E8528" i="8"/>
  <c r="E8529" i="8"/>
  <c r="E8530" i="8"/>
  <c r="E8531" i="8"/>
  <c r="E8532" i="8"/>
  <c r="E8533" i="8"/>
  <c r="E8534" i="8"/>
  <c r="E8535" i="8"/>
  <c r="E8536" i="8"/>
  <c r="E8537" i="8"/>
  <c r="E8538" i="8"/>
  <c r="E8539" i="8"/>
  <c r="E8540" i="8"/>
  <c r="E8541" i="8"/>
  <c r="E8542" i="8"/>
  <c r="E8543" i="8"/>
  <c r="E8544" i="8"/>
  <c r="E8545" i="8"/>
  <c r="E8546" i="8"/>
  <c r="E8547" i="8"/>
  <c r="E8548" i="8"/>
  <c r="E8549" i="8"/>
  <c r="E8550" i="8"/>
  <c r="E8551" i="8"/>
  <c r="E8552" i="8"/>
  <c r="E8553" i="8"/>
  <c r="E8554" i="8"/>
  <c r="E8555" i="8"/>
  <c r="E8556" i="8"/>
  <c r="E8557" i="8"/>
  <c r="E8558" i="8"/>
  <c r="E8559" i="8"/>
  <c r="E8560" i="8"/>
  <c r="E8561" i="8"/>
  <c r="E8562" i="8"/>
  <c r="E8563" i="8"/>
  <c r="E8564" i="8"/>
  <c r="E8565" i="8"/>
  <c r="E8566" i="8"/>
  <c r="E8567" i="8"/>
  <c r="E8568" i="8"/>
  <c r="E8569" i="8"/>
  <c r="E8570" i="8"/>
  <c r="E8571" i="8"/>
  <c r="E8572" i="8"/>
  <c r="E8573" i="8"/>
  <c r="E8574" i="8"/>
  <c r="E8575" i="8"/>
  <c r="E8576" i="8"/>
  <c r="E8577" i="8"/>
  <c r="E8578" i="8"/>
  <c r="E8579" i="8"/>
  <c r="E8580" i="8"/>
  <c r="E8581" i="8"/>
  <c r="E8582" i="8"/>
  <c r="E8583" i="8"/>
  <c r="E8584" i="8"/>
  <c r="E8585" i="8"/>
  <c r="E8586" i="8"/>
  <c r="E8587" i="8"/>
  <c r="E8588" i="8"/>
  <c r="E8589" i="8"/>
  <c r="E8590" i="8"/>
  <c r="E8591" i="8"/>
  <c r="E8592" i="8"/>
  <c r="E8593" i="8"/>
  <c r="E8594" i="8"/>
  <c r="E8595" i="8"/>
  <c r="E8596" i="8"/>
  <c r="E8597" i="8"/>
  <c r="E8598" i="8"/>
  <c r="E8599" i="8"/>
  <c r="E8600" i="8"/>
  <c r="E8601" i="8"/>
  <c r="E8602" i="8"/>
  <c r="E8603" i="8"/>
  <c r="E8604" i="8"/>
  <c r="E8605" i="8"/>
  <c r="E8606" i="8"/>
  <c r="E8607" i="8"/>
  <c r="E8608" i="8"/>
  <c r="E8609" i="8"/>
  <c r="E8610" i="8"/>
  <c r="E8611" i="8"/>
  <c r="E8612" i="8"/>
  <c r="E8613" i="8"/>
  <c r="E8614" i="8"/>
  <c r="E8615" i="8"/>
  <c r="E8616" i="8"/>
  <c r="E8617" i="8"/>
  <c r="E8618" i="8"/>
  <c r="E8619" i="8"/>
  <c r="E8620" i="8"/>
  <c r="E8621" i="8"/>
  <c r="E8622" i="8"/>
  <c r="E8623" i="8"/>
  <c r="E8624" i="8"/>
  <c r="E8625" i="8"/>
  <c r="E8626" i="8"/>
  <c r="E8627" i="8"/>
  <c r="E8628" i="8"/>
  <c r="E8629" i="8"/>
  <c r="E8630" i="8"/>
  <c r="E8631" i="8"/>
  <c r="E8632" i="8"/>
  <c r="E8633" i="8"/>
  <c r="E8634" i="8"/>
  <c r="E8635" i="8"/>
  <c r="E8636" i="8"/>
  <c r="E8637" i="8"/>
  <c r="E8638" i="8"/>
  <c r="E8639" i="8"/>
  <c r="E8640" i="8"/>
  <c r="E8641" i="8"/>
  <c r="E8642" i="8"/>
  <c r="E8643" i="8"/>
  <c r="E8644" i="8"/>
  <c r="E8645" i="8"/>
  <c r="E8646" i="8"/>
  <c r="E8647" i="8"/>
  <c r="E8648" i="8"/>
  <c r="E8649" i="8"/>
  <c r="E8650" i="8"/>
  <c r="E8651" i="8"/>
  <c r="E8652" i="8"/>
  <c r="E8653" i="8"/>
  <c r="E8654" i="8"/>
  <c r="E8655" i="8"/>
  <c r="E8656" i="8"/>
  <c r="E8657" i="8"/>
  <c r="E8658" i="8"/>
  <c r="E8659" i="8"/>
  <c r="E8660" i="8"/>
  <c r="E8661" i="8"/>
  <c r="E8662" i="8"/>
  <c r="E8663" i="8"/>
  <c r="E8664" i="8"/>
  <c r="E8665" i="8"/>
  <c r="E8666" i="8"/>
  <c r="E8667" i="8"/>
  <c r="E8668" i="8"/>
  <c r="E8669" i="8"/>
  <c r="E8670" i="8"/>
  <c r="E8671" i="8"/>
  <c r="E8672" i="8"/>
  <c r="E8673" i="8"/>
  <c r="E8674" i="8"/>
  <c r="E8675" i="8"/>
  <c r="E8676" i="8"/>
  <c r="E8677" i="8"/>
  <c r="E8678" i="8"/>
  <c r="E8679" i="8"/>
  <c r="E8680" i="8"/>
  <c r="E8681" i="8"/>
  <c r="E8682" i="8"/>
  <c r="E8683" i="8"/>
  <c r="E8684" i="8"/>
  <c r="E8685" i="8"/>
  <c r="E8686" i="8"/>
  <c r="E8687" i="8"/>
  <c r="E8688" i="8"/>
  <c r="E8689" i="8"/>
  <c r="E8690" i="8"/>
  <c r="E8691" i="8"/>
  <c r="E8692" i="8"/>
  <c r="E8693" i="8"/>
  <c r="E8694" i="8"/>
  <c r="E8695" i="8"/>
  <c r="E8696" i="8"/>
  <c r="E8697" i="8"/>
  <c r="E8698" i="8"/>
  <c r="E8699" i="8"/>
  <c r="E8700" i="8"/>
  <c r="E8701" i="8"/>
  <c r="E8702" i="8"/>
  <c r="E8703" i="8"/>
  <c r="E8704" i="8"/>
  <c r="E8705" i="8"/>
  <c r="E8706" i="8"/>
  <c r="E8707" i="8"/>
  <c r="E8708" i="8"/>
  <c r="E8709" i="8"/>
  <c r="E8710" i="8"/>
  <c r="E8711" i="8"/>
  <c r="E8712" i="8"/>
  <c r="E8713" i="8"/>
  <c r="E8714" i="8"/>
  <c r="E8715" i="8"/>
  <c r="E8716" i="8"/>
  <c r="E8717" i="8"/>
  <c r="E8718" i="8"/>
  <c r="E8719" i="8"/>
  <c r="E8720" i="8"/>
  <c r="E8721" i="8"/>
  <c r="E8722" i="8"/>
  <c r="E8723" i="8"/>
  <c r="E8724" i="8"/>
  <c r="E8725" i="8"/>
  <c r="E8726" i="8"/>
  <c r="E8727" i="8"/>
  <c r="E8728" i="8"/>
  <c r="E8729" i="8"/>
  <c r="E8730" i="8"/>
  <c r="E8731" i="8"/>
  <c r="E8732" i="8"/>
  <c r="E8733" i="8"/>
  <c r="E8734" i="8"/>
  <c r="E8735" i="8"/>
  <c r="E8736" i="8"/>
  <c r="E8737" i="8"/>
  <c r="E8738" i="8"/>
  <c r="E8739" i="8"/>
  <c r="E8740" i="8"/>
  <c r="E8741" i="8"/>
  <c r="E8742" i="8"/>
  <c r="E8743" i="8"/>
  <c r="E8744" i="8"/>
  <c r="E8745" i="8"/>
  <c r="E8746" i="8"/>
  <c r="E8747" i="8"/>
  <c r="E8748" i="8"/>
  <c r="E8749" i="8"/>
  <c r="E8750" i="8"/>
  <c r="E8751" i="8"/>
  <c r="E8752" i="8"/>
  <c r="E8753" i="8"/>
  <c r="E8754" i="8"/>
  <c r="E8755" i="8"/>
  <c r="E8756" i="8"/>
  <c r="E8757" i="8"/>
  <c r="E8758" i="8"/>
  <c r="E8759" i="8"/>
  <c r="E8760" i="8"/>
  <c r="E8761" i="8"/>
  <c r="E8762" i="8"/>
  <c r="E8763" i="8"/>
  <c r="E8764" i="8"/>
  <c r="E8765" i="8"/>
  <c r="E8766" i="8"/>
  <c r="E8767" i="8"/>
  <c r="E8768" i="8"/>
  <c r="E8769" i="8"/>
  <c r="E8770" i="8"/>
  <c r="E8771" i="8"/>
  <c r="E8772" i="8"/>
  <c r="E8773" i="8"/>
  <c r="E8774" i="8"/>
  <c r="E8775" i="8"/>
  <c r="E8776" i="8"/>
  <c r="E8777" i="8"/>
  <c r="E8778" i="8"/>
  <c r="E8779" i="8"/>
  <c r="E8780" i="8"/>
  <c r="E8781" i="8"/>
  <c r="E8782" i="8"/>
  <c r="E8783" i="8"/>
  <c r="E8784" i="8"/>
  <c r="E8785" i="8"/>
  <c r="E8786" i="8"/>
  <c r="E8787" i="8"/>
  <c r="E8788" i="8"/>
  <c r="E8789" i="8"/>
  <c r="E8790" i="8"/>
  <c r="E8791" i="8"/>
  <c r="E8792" i="8"/>
  <c r="E8793" i="8"/>
  <c r="E8794" i="8"/>
  <c r="E8795" i="8"/>
  <c r="E8796" i="8"/>
  <c r="E8797" i="8"/>
  <c r="E8798" i="8"/>
  <c r="E8799" i="8"/>
  <c r="E8800" i="8"/>
  <c r="E8801" i="8"/>
  <c r="E8802" i="8"/>
  <c r="E8803" i="8"/>
  <c r="E8804" i="8"/>
  <c r="E8805" i="8"/>
  <c r="E8806" i="8"/>
  <c r="E8807" i="8"/>
  <c r="E8808" i="8"/>
  <c r="E8809" i="8"/>
  <c r="E8810" i="8"/>
  <c r="E8811" i="8"/>
  <c r="E8812" i="8"/>
  <c r="E8813" i="8"/>
  <c r="E8814" i="8"/>
  <c r="E8815" i="8"/>
  <c r="E8816" i="8"/>
  <c r="E8817" i="8"/>
  <c r="E8818" i="8"/>
  <c r="E8819" i="8"/>
  <c r="E8820" i="8"/>
  <c r="E8821" i="8"/>
  <c r="E8822" i="8"/>
  <c r="E8823" i="8"/>
  <c r="E8824" i="8"/>
  <c r="E8825" i="8"/>
  <c r="E8826" i="8"/>
  <c r="E8827" i="8"/>
  <c r="E8828" i="8"/>
  <c r="E8829" i="8"/>
  <c r="E8830" i="8"/>
  <c r="E8831" i="8"/>
  <c r="E8832" i="8"/>
  <c r="E8833" i="8"/>
  <c r="E8834" i="8"/>
  <c r="E8835" i="8"/>
  <c r="E8836" i="8"/>
  <c r="E8837" i="8"/>
  <c r="E8838" i="8"/>
  <c r="E8839" i="8"/>
  <c r="E8840" i="8"/>
  <c r="E8841" i="8"/>
  <c r="E8842" i="8"/>
  <c r="E8843" i="8"/>
  <c r="E8844" i="8"/>
  <c r="E8845" i="8"/>
  <c r="E8846" i="8"/>
  <c r="E8847" i="8"/>
  <c r="E8848" i="8"/>
  <c r="E8849" i="8"/>
  <c r="E8850" i="8"/>
  <c r="E8851" i="8"/>
  <c r="E8852" i="8"/>
  <c r="E8853" i="8"/>
  <c r="E8854" i="8"/>
  <c r="E8855" i="8"/>
  <c r="E8856" i="8"/>
  <c r="E8857" i="8"/>
  <c r="E8858" i="8"/>
  <c r="E8859" i="8"/>
  <c r="E8860" i="8"/>
  <c r="E8861" i="8"/>
  <c r="E8862" i="8"/>
  <c r="E8863" i="8"/>
  <c r="E8864" i="8"/>
  <c r="E8865" i="8"/>
  <c r="E8866" i="8"/>
  <c r="E8867" i="8"/>
  <c r="E8868" i="8"/>
  <c r="E8869" i="8"/>
  <c r="E8870" i="8"/>
  <c r="E8871" i="8"/>
  <c r="E8872" i="8"/>
  <c r="E8873" i="8"/>
  <c r="E8874" i="8"/>
  <c r="E8875" i="8"/>
  <c r="E8876" i="8"/>
  <c r="E8877" i="8"/>
  <c r="E8878" i="8"/>
  <c r="E8879" i="8"/>
  <c r="E8880" i="8"/>
  <c r="E8881" i="8"/>
  <c r="E8882" i="8"/>
  <c r="E8883" i="8"/>
  <c r="E8884" i="8"/>
  <c r="E8885" i="8"/>
  <c r="E8886" i="8"/>
  <c r="E8887" i="8"/>
  <c r="E8888" i="8"/>
  <c r="E8889" i="8"/>
  <c r="E8890" i="8"/>
  <c r="E8891" i="8"/>
  <c r="E8892" i="8"/>
  <c r="E8893" i="8"/>
  <c r="E8894" i="8"/>
  <c r="E8895" i="8"/>
  <c r="E8896" i="8"/>
  <c r="E8897" i="8"/>
  <c r="E8898" i="8"/>
  <c r="E8899" i="8"/>
  <c r="E8900" i="8"/>
  <c r="E8901" i="8"/>
  <c r="E8902" i="8"/>
  <c r="E8903" i="8"/>
  <c r="E8904" i="8"/>
  <c r="E8905" i="8"/>
  <c r="E8906" i="8"/>
  <c r="E8907" i="8"/>
  <c r="E8908" i="8"/>
  <c r="E8909" i="8"/>
  <c r="E8910" i="8"/>
  <c r="E8911" i="8"/>
  <c r="E8912" i="8"/>
  <c r="E8913" i="8"/>
  <c r="E8914" i="8"/>
  <c r="E8915" i="8"/>
  <c r="E8916" i="8"/>
  <c r="E8917" i="8"/>
  <c r="E8918" i="8"/>
  <c r="E8919" i="8"/>
  <c r="E8920" i="8"/>
  <c r="E8921" i="8"/>
  <c r="E8922" i="8"/>
  <c r="E8923" i="8"/>
  <c r="E8924" i="8"/>
  <c r="E8925" i="8"/>
  <c r="E8926" i="8"/>
  <c r="E8927" i="8"/>
  <c r="E8928" i="8"/>
  <c r="E8929" i="8"/>
  <c r="E8930" i="8"/>
  <c r="E8931" i="8"/>
  <c r="E8932" i="8"/>
  <c r="E8933" i="8"/>
  <c r="E8934" i="8"/>
  <c r="E8935" i="8"/>
  <c r="E8936" i="8"/>
  <c r="E8937" i="8"/>
  <c r="E8938" i="8"/>
  <c r="E8939" i="8"/>
  <c r="E8940" i="8"/>
  <c r="E8941" i="8"/>
  <c r="E8942" i="8"/>
  <c r="E8943" i="8"/>
  <c r="E8944" i="8"/>
  <c r="E8945" i="8"/>
  <c r="E8946" i="8"/>
  <c r="E8947" i="8"/>
  <c r="E8948" i="8"/>
  <c r="E8949" i="8"/>
  <c r="E8950" i="8"/>
  <c r="E8951" i="8"/>
  <c r="E8952" i="8"/>
  <c r="E8953" i="8"/>
  <c r="E8954" i="8"/>
  <c r="E8955" i="8"/>
  <c r="E8956" i="8"/>
  <c r="E8957" i="8"/>
  <c r="E8958" i="8"/>
  <c r="E8959" i="8"/>
  <c r="E8960" i="8"/>
  <c r="E8961" i="8"/>
  <c r="E8962" i="8"/>
  <c r="E8963" i="8"/>
  <c r="E8964" i="8"/>
  <c r="E8965" i="8"/>
  <c r="E8966" i="8"/>
  <c r="E8967" i="8"/>
  <c r="E8968" i="8"/>
  <c r="E8969" i="8"/>
  <c r="E8970" i="8"/>
  <c r="E8971" i="8"/>
  <c r="E8972" i="8"/>
  <c r="E8973" i="8"/>
  <c r="E8974" i="8"/>
  <c r="E8975" i="8"/>
  <c r="E8976" i="8"/>
  <c r="E8977" i="8"/>
  <c r="E8978" i="8"/>
  <c r="E8979" i="8"/>
  <c r="E8980" i="8"/>
  <c r="E8981" i="8"/>
  <c r="E8982" i="8"/>
  <c r="E8983" i="8"/>
  <c r="E8984" i="8"/>
  <c r="E8985" i="8"/>
  <c r="E8986" i="8"/>
  <c r="E8987" i="8"/>
  <c r="E8988" i="8"/>
  <c r="E8989" i="8"/>
  <c r="E8990" i="8"/>
  <c r="E8991" i="8"/>
  <c r="E8992" i="8"/>
  <c r="E8993" i="8"/>
  <c r="E8994" i="8"/>
  <c r="E8995" i="8"/>
  <c r="E8996" i="8"/>
  <c r="E8997" i="8"/>
  <c r="E8998" i="8"/>
  <c r="E8999" i="8"/>
  <c r="E9000" i="8"/>
  <c r="E9001" i="8"/>
  <c r="E9002" i="8"/>
  <c r="E9003" i="8"/>
  <c r="E9004" i="8"/>
  <c r="E9005" i="8"/>
  <c r="E9006" i="8"/>
  <c r="E9007" i="8"/>
  <c r="E9008" i="8"/>
  <c r="E9009" i="8"/>
  <c r="E9010" i="8"/>
  <c r="E9011" i="8"/>
  <c r="E9012" i="8"/>
  <c r="E9013" i="8"/>
  <c r="E9014" i="8"/>
  <c r="E9015" i="8"/>
  <c r="E9016" i="8"/>
  <c r="E9017" i="8"/>
  <c r="E9018" i="8"/>
  <c r="E9019" i="8"/>
  <c r="E9020" i="8"/>
  <c r="E9021" i="8"/>
  <c r="E9022" i="8"/>
  <c r="E9023" i="8"/>
  <c r="E9024" i="8"/>
  <c r="E9025" i="8"/>
  <c r="E9026" i="8"/>
  <c r="E9027" i="8"/>
  <c r="E9028" i="8"/>
  <c r="E9029" i="8"/>
  <c r="E9030" i="8"/>
  <c r="E9031" i="8"/>
  <c r="E9032" i="8"/>
  <c r="E9033" i="8"/>
  <c r="E9034" i="8"/>
  <c r="E9035" i="8"/>
  <c r="E9036" i="8"/>
  <c r="E9037" i="8"/>
  <c r="E9038" i="8"/>
  <c r="E9039" i="8"/>
  <c r="E9040" i="8"/>
  <c r="E9041" i="8"/>
  <c r="E9042" i="8"/>
  <c r="E9043" i="8"/>
  <c r="E9044" i="8"/>
  <c r="E9045" i="8"/>
  <c r="E9046" i="8"/>
  <c r="E9047" i="8"/>
  <c r="E9048" i="8"/>
  <c r="E9049" i="8"/>
  <c r="E9050" i="8"/>
  <c r="E9051" i="8"/>
  <c r="E9052" i="8"/>
  <c r="E9053" i="8"/>
  <c r="E9054" i="8"/>
  <c r="E9055" i="8"/>
  <c r="E9056" i="8"/>
  <c r="E9057" i="8"/>
  <c r="E9058" i="8"/>
  <c r="E9059" i="8"/>
  <c r="E9060" i="8"/>
  <c r="E9061" i="8"/>
  <c r="E9062" i="8"/>
  <c r="E9063" i="8"/>
  <c r="E9064" i="8"/>
  <c r="E9065" i="8"/>
  <c r="E9066" i="8"/>
  <c r="E9067" i="8"/>
  <c r="E9068" i="8"/>
  <c r="E9069" i="8"/>
  <c r="E9070" i="8"/>
  <c r="E9071" i="8"/>
  <c r="E9072" i="8"/>
  <c r="E9073" i="8"/>
  <c r="E9074" i="8"/>
  <c r="E9075" i="8"/>
  <c r="E9076" i="8"/>
  <c r="E9077" i="8"/>
  <c r="E9078" i="8"/>
  <c r="E9079" i="8"/>
  <c r="E9080" i="8"/>
  <c r="E9081" i="8"/>
  <c r="E9082" i="8"/>
  <c r="E9083" i="8"/>
  <c r="E9084" i="8"/>
  <c r="E9085" i="8"/>
  <c r="E9086" i="8"/>
  <c r="E9087" i="8"/>
  <c r="E9088" i="8"/>
  <c r="E9089" i="8"/>
  <c r="E9090" i="8"/>
  <c r="E9091" i="8"/>
  <c r="E9092" i="8"/>
  <c r="E9093" i="8"/>
  <c r="E9094" i="8"/>
  <c r="E9095" i="8"/>
  <c r="E9096" i="8"/>
  <c r="E9097" i="8"/>
  <c r="E9098" i="8"/>
  <c r="E9099" i="8"/>
  <c r="E9100" i="8"/>
  <c r="E9101" i="8"/>
  <c r="E9102" i="8"/>
  <c r="E9103" i="8"/>
  <c r="E9104" i="8"/>
  <c r="E9105" i="8"/>
  <c r="E9106" i="8"/>
  <c r="E9107" i="8"/>
  <c r="E9108" i="8"/>
  <c r="E9109" i="8"/>
  <c r="E9110" i="8"/>
  <c r="E9111" i="8"/>
  <c r="E9112" i="8"/>
  <c r="E9113" i="8"/>
  <c r="E9114" i="8"/>
  <c r="E9115" i="8"/>
  <c r="E9116" i="8"/>
  <c r="E9117" i="8"/>
  <c r="E9118" i="8"/>
  <c r="E9119" i="8"/>
  <c r="E9120" i="8"/>
  <c r="E9121" i="8"/>
  <c r="E9122" i="8"/>
  <c r="E9123" i="8"/>
  <c r="E9124" i="8"/>
  <c r="E9125" i="8"/>
  <c r="E9126" i="8"/>
  <c r="E9127" i="8"/>
  <c r="E9128" i="8"/>
  <c r="E9129" i="8"/>
  <c r="E9130" i="8"/>
  <c r="E9131" i="8"/>
  <c r="E9132" i="8"/>
  <c r="E9133" i="8"/>
  <c r="E9134" i="8"/>
  <c r="E9135" i="8"/>
  <c r="E9136" i="8"/>
  <c r="E9137" i="8"/>
  <c r="E9138" i="8"/>
  <c r="E9139" i="8"/>
  <c r="E9140" i="8"/>
  <c r="E9141" i="8"/>
  <c r="E9142" i="8"/>
  <c r="E9143" i="8"/>
  <c r="E9144" i="8"/>
  <c r="E9145" i="8"/>
  <c r="E9146" i="8"/>
  <c r="E9147" i="8"/>
  <c r="E9148" i="8"/>
  <c r="E9149" i="8"/>
  <c r="E9150" i="8"/>
  <c r="E9151" i="8"/>
  <c r="E9152" i="8"/>
  <c r="E9153" i="8"/>
  <c r="E9154" i="8"/>
  <c r="E9155" i="8"/>
  <c r="E9156" i="8"/>
  <c r="E9157" i="8"/>
  <c r="E9158" i="8"/>
  <c r="E9159" i="8"/>
  <c r="E9160" i="8"/>
  <c r="E9161" i="8"/>
  <c r="E9162" i="8"/>
  <c r="E9163" i="8"/>
  <c r="E9164" i="8"/>
  <c r="E9165" i="8"/>
  <c r="E9166" i="8"/>
  <c r="E9167" i="8"/>
  <c r="E9168" i="8"/>
  <c r="E9169" i="8"/>
  <c r="E9170" i="8"/>
  <c r="E9171" i="8"/>
  <c r="E9172" i="8"/>
  <c r="E9173" i="8"/>
  <c r="E9174" i="8"/>
  <c r="E9175" i="8"/>
  <c r="E9176" i="8"/>
  <c r="E9177" i="8"/>
  <c r="E9178" i="8"/>
  <c r="E9179" i="8"/>
  <c r="E9180" i="8"/>
  <c r="E9181" i="8"/>
  <c r="E9182" i="8"/>
  <c r="E9183" i="8"/>
  <c r="E9184" i="8"/>
  <c r="E9185" i="8"/>
  <c r="E9186" i="8"/>
  <c r="E9187" i="8"/>
  <c r="E9188" i="8"/>
  <c r="E9189" i="8"/>
  <c r="E9190" i="8"/>
  <c r="E9191" i="8"/>
  <c r="E9192" i="8"/>
  <c r="E9193" i="8"/>
  <c r="E9194" i="8"/>
  <c r="E9195" i="8"/>
  <c r="E9196" i="8"/>
  <c r="E9197" i="8"/>
  <c r="E9198" i="8"/>
  <c r="E9199" i="8"/>
  <c r="E9200" i="8"/>
  <c r="E9201" i="8"/>
  <c r="E9202" i="8"/>
  <c r="E9203" i="8"/>
  <c r="E9204" i="8"/>
  <c r="E9205" i="8"/>
  <c r="E9206" i="8"/>
  <c r="E9207" i="8"/>
  <c r="E9208" i="8"/>
  <c r="E9209" i="8"/>
  <c r="E9210" i="8"/>
  <c r="E9211" i="8"/>
  <c r="E9212" i="8"/>
  <c r="E9213" i="8"/>
  <c r="E9214" i="8"/>
  <c r="E9215" i="8"/>
  <c r="E9216" i="8"/>
  <c r="E9217" i="8"/>
  <c r="E9218" i="8"/>
  <c r="E9219" i="8"/>
  <c r="E9220" i="8"/>
  <c r="E9221" i="8"/>
  <c r="E9222" i="8"/>
  <c r="E9223" i="8"/>
  <c r="E9224" i="8"/>
  <c r="E9225" i="8"/>
  <c r="E9226" i="8"/>
  <c r="E9227" i="8"/>
  <c r="E9228" i="8"/>
  <c r="E9229" i="8"/>
  <c r="E9230" i="8"/>
  <c r="E9231" i="8"/>
  <c r="E9232" i="8"/>
  <c r="E9233" i="8"/>
  <c r="E9234" i="8"/>
  <c r="E9235" i="8"/>
  <c r="E9236" i="8"/>
  <c r="E9237" i="8"/>
  <c r="E9238" i="8"/>
  <c r="E9239" i="8"/>
  <c r="E9240" i="8"/>
  <c r="E9241" i="8"/>
  <c r="E9242" i="8"/>
  <c r="E9243" i="8"/>
  <c r="E9244" i="8"/>
  <c r="E9245" i="8"/>
  <c r="E9246" i="8"/>
  <c r="E9247" i="8"/>
  <c r="E9248" i="8"/>
  <c r="E9249" i="8"/>
  <c r="E9250" i="8"/>
  <c r="E9251" i="8"/>
  <c r="E9252" i="8"/>
  <c r="E9253" i="8"/>
  <c r="E9254" i="8"/>
  <c r="E9255" i="8"/>
  <c r="E9256" i="8"/>
  <c r="E9257" i="8"/>
  <c r="E9258" i="8"/>
  <c r="E9259" i="8"/>
  <c r="E9260" i="8"/>
  <c r="E9261" i="8"/>
  <c r="E9262" i="8"/>
  <c r="E9263" i="8"/>
  <c r="E9264" i="8"/>
  <c r="E9265" i="8"/>
  <c r="E9266" i="8"/>
  <c r="E9267" i="8"/>
  <c r="E9268" i="8"/>
  <c r="E9269" i="8"/>
  <c r="E9270" i="8"/>
  <c r="E9271" i="8"/>
  <c r="E9272" i="8"/>
  <c r="E9273" i="8"/>
  <c r="E9274" i="8"/>
  <c r="E9275" i="8"/>
  <c r="E9276" i="8"/>
  <c r="E9277" i="8"/>
  <c r="E9278" i="8"/>
  <c r="E9279" i="8"/>
  <c r="E9280" i="8"/>
  <c r="E9281" i="8"/>
  <c r="E9282" i="8"/>
  <c r="E9283" i="8"/>
  <c r="E9284" i="8"/>
  <c r="E9285" i="8"/>
  <c r="E9286" i="8"/>
  <c r="E9287" i="8"/>
  <c r="E9288" i="8"/>
  <c r="E9289" i="8"/>
  <c r="E9290" i="8"/>
  <c r="E9291" i="8"/>
  <c r="E9292" i="8"/>
  <c r="E9293" i="8"/>
  <c r="E9294" i="8"/>
  <c r="E9295" i="8"/>
  <c r="E9296" i="8"/>
  <c r="E9297" i="8"/>
  <c r="E9298" i="8"/>
  <c r="E9299" i="8"/>
  <c r="E9300" i="8"/>
  <c r="E9301" i="8"/>
  <c r="E9302" i="8"/>
  <c r="E9303" i="8"/>
  <c r="E9304" i="8"/>
  <c r="E9305" i="8"/>
  <c r="E9306" i="8"/>
  <c r="E9307" i="8"/>
  <c r="E9308" i="8"/>
  <c r="E9309" i="8"/>
  <c r="E9310" i="8"/>
  <c r="E9311" i="8"/>
  <c r="E9312" i="8"/>
  <c r="E9313" i="8"/>
  <c r="E9314" i="8"/>
  <c r="E9315" i="8"/>
  <c r="E9316" i="8"/>
  <c r="E9317" i="8"/>
  <c r="E9318" i="8"/>
  <c r="E9319" i="8"/>
  <c r="E9320" i="8"/>
  <c r="E9321" i="8"/>
  <c r="E9322" i="8"/>
  <c r="E9323" i="8"/>
  <c r="E9324" i="8"/>
  <c r="E9325" i="8"/>
  <c r="E9326" i="8"/>
  <c r="E9327" i="8"/>
  <c r="E9328" i="8"/>
  <c r="E9329" i="8"/>
  <c r="E9330" i="8"/>
  <c r="E9331" i="8"/>
  <c r="E9332" i="8"/>
  <c r="E9333" i="8"/>
  <c r="E9334" i="8"/>
  <c r="E9335" i="8"/>
  <c r="E9336" i="8"/>
  <c r="E9337" i="8"/>
  <c r="E9338" i="8"/>
  <c r="E9339" i="8"/>
  <c r="E9340" i="8"/>
  <c r="E9341" i="8"/>
  <c r="E9342" i="8"/>
  <c r="E9343" i="8"/>
  <c r="E9344" i="8"/>
  <c r="E9345" i="8"/>
  <c r="E9346" i="8"/>
  <c r="E9347" i="8"/>
  <c r="E9348" i="8"/>
  <c r="E9349" i="8"/>
  <c r="E9350" i="8"/>
  <c r="E9351" i="8"/>
  <c r="E9352" i="8"/>
  <c r="E9353" i="8"/>
  <c r="E9354" i="8"/>
  <c r="E9355" i="8"/>
  <c r="E9356" i="8"/>
  <c r="E9357" i="8"/>
  <c r="E9358" i="8"/>
  <c r="E9359" i="8"/>
  <c r="E9360" i="8"/>
  <c r="E9361" i="8"/>
  <c r="E9362" i="8"/>
  <c r="E9363" i="8"/>
  <c r="E9364" i="8"/>
  <c r="E9365" i="8"/>
  <c r="E9366" i="8"/>
  <c r="E9367" i="8"/>
  <c r="E9368" i="8"/>
  <c r="E9369" i="8"/>
  <c r="E9370" i="8"/>
  <c r="E9371" i="8"/>
  <c r="E9372" i="8"/>
  <c r="E9373" i="8"/>
  <c r="E9374" i="8"/>
  <c r="E9375" i="8"/>
  <c r="E9376" i="8"/>
  <c r="E9377" i="8"/>
  <c r="E9378" i="8"/>
  <c r="E9379" i="8"/>
  <c r="E9380" i="8"/>
  <c r="E9381" i="8"/>
  <c r="E9382" i="8"/>
  <c r="E9383" i="8"/>
  <c r="E9384" i="8"/>
  <c r="E9385" i="8"/>
  <c r="E9386" i="8"/>
  <c r="E9387" i="8"/>
  <c r="E9388" i="8"/>
  <c r="E9389" i="8"/>
  <c r="E9390" i="8"/>
  <c r="E9391" i="8"/>
  <c r="E9392" i="8"/>
  <c r="E9393" i="8"/>
  <c r="E9394" i="8"/>
  <c r="E9395" i="8"/>
  <c r="E9396" i="8"/>
  <c r="E9397" i="8"/>
  <c r="E9398" i="8"/>
  <c r="E9399" i="8"/>
  <c r="E9400" i="8"/>
  <c r="E9401" i="8"/>
  <c r="E9402" i="8"/>
  <c r="E9403" i="8"/>
  <c r="E9404" i="8"/>
  <c r="E9405" i="8"/>
  <c r="E9406" i="8"/>
  <c r="E9407" i="8"/>
  <c r="E9408" i="8"/>
  <c r="E9409" i="8"/>
  <c r="E9410" i="8"/>
  <c r="E9411" i="8"/>
  <c r="E9412" i="8"/>
  <c r="E9413" i="8"/>
  <c r="E9414" i="8"/>
  <c r="E9415" i="8"/>
  <c r="E9416" i="8"/>
  <c r="E9417" i="8"/>
  <c r="E9418" i="8"/>
  <c r="E9419" i="8"/>
  <c r="E9420" i="8"/>
  <c r="E9421" i="8"/>
  <c r="E9422" i="8"/>
  <c r="E9423" i="8"/>
  <c r="E9424" i="8"/>
  <c r="E9425" i="8"/>
  <c r="E9426" i="8"/>
  <c r="E9427" i="8"/>
  <c r="E9428" i="8"/>
  <c r="E9429" i="8"/>
  <c r="E9430" i="8"/>
  <c r="E9431" i="8"/>
  <c r="E9432" i="8"/>
  <c r="E9433" i="8"/>
  <c r="E9434" i="8"/>
  <c r="E9435" i="8"/>
  <c r="E9436" i="8"/>
  <c r="E9437" i="8"/>
  <c r="E9438" i="8"/>
  <c r="E9439" i="8"/>
  <c r="E9440" i="8"/>
  <c r="E9441" i="8"/>
  <c r="E9442" i="8"/>
  <c r="E9443" i="8"/>
  <c r="E9444" i="8"/>
  <c r="E9445" i="8"/>
  <c r="E9446" i="8"/>
  <c r="E9447" i="8"/>
  <c r="E9448" i="8"/>
  <c r="E9449" i="8"/>
  <c r="E9450" i="8"/>
  <c r="E9451" i="8"/>
  <c r="E9452" i="8"/>
  <c r="E9453" i="8"/>
  <c r="E9454" i="8"/>
  <c r="E9455" i="8"/>
  <c r="E9456" i="8"/>
  <c r="E9457" i="8"/>
  <c r="E9458" i="8"/>
  <c r="E9459" i="8"/>
  <c r="E9460" i="8"/>
  <c r="E9461" i="8"/>
  <c r="E9462" i="8"/>
  <c r="E9463" i="8"/>
  <c r="E9464" i="8"/>
  <c r="E9465" i="8"/>
  <c r="E9466" i="8"/>
  <c r="E9467" i="8"/>
  <c r="E9468" i="8"/>
  <c r="E9469" i="8"/>
  <c r="E9470" i="8"/>
  <c r="E9471" i="8"/>
  <c r="E9472" i="8"/>
  <c r="E9473" i="8"/>
  <c r="E9474" i="8"/>
  <c r="E9475" i="8"/>
  <c r="E9476" i="8"/>
  <c r="E9477" i="8"/>
  <c r="E9478" i="8"/>
  <c r="E9479" i="8"/>
  <c r="E9480" i="8"/>
  <c r="E9481" i="8"/>
  <c r="E9482" i="8"/>
  <c r="E9483" i="8"/>
  <c r="E9484" i="8"/>
  <c r="E9485" i="8"/>
  <c r="E9486" i="8"/>
  <c r="E9487" i="8"/>
  <c r="E9488" i="8"/>
  <c r="E9489" i="8"/>
  <c r="E9490" i="8"/>
  <c r="E9491" i="8"/>
  <c r="E9492" i="8"/>
  <c r="E9493" i="8"/>
  <c r="E9494" i="8"/>
  <c r="E9495" i="8"/>
  <c r="E9496" i="8"/>
  <c r="E9497" i="8"/>
  <c r="E9498" i="8"/>
  <c r="E9499" i="8"/>
  <c r="E9500" i="8"/>
  <c r="E9501" i="8"/>
  <c r="E9502" i="8"/>
  <c r="E9503" i="8"/>
  <c r="E9504" i="8"/>
  <c r="E9505" i="8"/>
  <c r="E9506" i="8"/>
  <c r="E9507" i="8"/>
  <c r="E9508" i="8"/>
  <c r="E9509" i="8"/>
  <c r="E9510" i="8"/>
  <c r="E9511" i="8"/>
  <c r="E9512" i="8"/>
  <c r="E9513" i="8"/>
  <c r="E9514" i="8"/>
  <c r="E9515" i="8"/>
  <c r="E9516" i="8"/>
  <c r="E9517" i="8"/>
  <c r="E9518" i="8"/>
  <c r="E9519" i="8"/>
  <c r="E9520" i="8"/>
  <c r="E9521" i="8"/>
  <c r="E9522" i="8"/>
  <c r="E9523" i="8"/>
  <c r="E9524" i="8"/>
  <c r="E9525" i="8"/>
  <c r="E9526" i="8"/>
  <c r="E9527" i="8"/>
  <c r="E9528" i="8"/>
  <c r="E9529" i="8"/>
  <c r="E9530" i="8"/>
  <c r="E9531" i="8"/>
  <c r="E9532" i="8"/>
  <c r="E9533" i="8"/>
  <c r="E9534" i="8"/>
  <c r="E9535" i="8"/>
  <c r="E9536" i="8"/>
  <c r="E9537" i="8"/>
  <c r="E9538" i="8"/>
  <c r="E9539" i="8"/>
  <c r="E9540" i="8"/>
  <c r="E9541" i="8"/>
  <c r="E9542" i="8"/>
  <c r="E9543" i="8"/>
  <c r="E9544" i="8"/>
  <c r="E9545" i="8"/>
  <c r="E9546" i="8"/>
  <c r="E9547" i="8"/>
  <c r="E9548" i="8"/>
  <c r="E9549" i="8"/>
  <c r="E9550" i="8"/>
  <c r="E9551" i="8"/>
  <c r="E9552" i="8"/>
  <c r="E9553" i="8"/>
  <c r="E9554" i="8"/>
  <c r="E9555" i="8"/>
  <c r="E9556" i="8"/>
  <c r="E9557" i="8"/>
  <c r="E9558" i="8"/>
  <c r="E9559" i="8"/>
  <c r="E9560" i="8"/>
  <c r="E9561" i="8"/>
  <c r="E9562" i="8"/>
  <c r="E9563" i="8"/>
  <c r="E9564" i="8"/>
  <c r="E9565" i="8"/>
  <c r="E9566" i="8"/>
  <c r="E9567" i="8"/>
  <c r="E9568" i="8"/>
  <c r="E9569" i="8"/>
  <c r="E9570" i="8"/>
  <c r="E9571" i="8"/>
  <c r="E9572" i="8"/>
  <c r="E9573" i="8"/>
  <c r="E9574" i="8"/>
  <c r="E9575" i="8"/>
  <c r="E9576" i="8"/>
  <c r="E9577" i="8"/>
  <c r="E9578" i="8"/>
  <c r="E9579" i="8"/>
  <c r="E9580" i="8"/>
  <c r="E9581" i="8"/>
  <c r="E9582" i="8"/>
  <c r="E9583" i="8"/>
  <c r="E9584" i="8"/>
  <c r="E9585" i="8"/>
  <c r="E9586" i="8"/>
  <c r="E9587" i="8"/>
  <c r="E9588" i="8"/>
  <c r="E9589" i="8"/>
  <c r="E9590" i="8"/>
  <c r="E9591" i="8"/>
  <c r="E9592" i="8"/>
  <c r="E9593" i="8"/>
  <c r="E9594" i="8"/>
  <c r="E9595" i="8"/>
  <c r="E9596" i="8"/>
  <c r="E9597" i="8"/>
  <c r="E9598" i="8"/>
  <c r="E9599" i="8"/>
  <c r="E9600" i="8"/>
  <c r="E9601" i="8"/>
  <c r="E9602" i="8"/>
  <c r="E9603" i="8"/>
  <c r="E9604" i="8"/>
  <c r="E9605" i="8"/>
  <c r="E9606" i="8"/>
  <c r="E9607" i="8"/>
  <c r="E9608" i="8"/>
  <c r="E9609" i="8"/>
  <c r="E9610" i="8"/>
  <c r="E9611" i="8"/>
  <c r="E9612" i="8"/>
  <c r="E9613" i="8"/>
  <c r="E9614" i="8"/>
  <c r="E9615" i="8"/>
  <c r="E9616" i="8"/>
  <c r="E9617" i="8"/>
  <c r="E9618" i="8"/>
  <c r="E9619" i="8"/>
  <c r="E9620" i="8"/>
  <c r="E9621" i="8"/>
  <c r="E9622" i="8"/>
  <c r="E9623" i="8"/>
  <c r="E9624" i="8"/>
  <c r="E9625" i="8"/>
  <c r="E9626" i="8"/>
  <c r="E9627" i="8"/>
  <c r="E9628" i="8"/>
  <c r="E9629" i="8"/>
  <c r="E9630" i="8"/>
  <c r="E9631" i="8"/>
  <c r="E9632" i="8"/>
  <c r="E9633" i="8"/>
  <c r="E9634" i="8"/>
  <c r="E9635" i="8"/>
  <c r="E9636" i="8"/>
  <c r="E9637" i="8"/>
  <c r="E9638" i="8"/>
  <c r="E9639" i="8"/>
  <c r="E9640" i="8"/>
  <c r="E9641" i="8"/>
  <c r="E9642" i="8"/>
  <c r="E9643" i="8"/>
  <c r="E9644" i="8"/>
  <c r="E9645" i="8"/>
  <c r="E9646" i="8"/>
  <c r="E9647" i="8"/>
  <c r="E9648" i="8"/>
  <c r="E9649" i="8"/>
  <c r="E9650" i="8"/>
  <c r="E9651" i="8"/>
  <c r="E9652" i="8"/>
  <c r="E9653" i="8"/>
  <c r="E9654" i="8"/>
  <c r="E9655" i="8"/>
  <c r="E9656" i="8"/>
  <c r="E9657" i="8"/>
  <c r="E9658" i="8"/>
  <c r="E9659" i="8"/>
  <c r="E9660" i="8"/>
  <c r="E9661" i="8"/>
  <c r="E9662" i="8"/>
  <c r="E9663" i="8"/>
  <c r="E9664" i="8"/>
  <c r="E9665" i="8"/>
  <c r="E9666" i="8"/>
  <c r="E9667" i="8"/>
  <c r="E9668" i="8"/>
  <c r="E9669" i="8"/>
  <c r="E9670" i="8"/>
  <c r="E9671" i="8"/>
  <c r="E9672" i="8"/>
  <c r="E9673" i="8"/>
  <c r="E9674" i="8"/>
  <c r="E9675" i="8"/>
  <c r="E9676" i="8"/>
  <c r="E9677" i="8"/>
  <c r="E9678" i="8"/>
  <c r="E9679" i="8"/>
  <c r="E9680" i="8"/>
  <c r="E9681" i="8"/>
  <c r="E9682" i="8"/>
  <c r="E9683" i="8"/>
  <c r="E9684" i="8"/>
  <c r="E9685" i="8"/>
  <c r="E9686" i="8"/>
  <c r="E9687" i="8"/>
  <c r="E9688" i="8"/>
  <c r="E9689" i="8"/>
  <c r="E9690" i="8"/>
  <c r="E9691" i="8"/>
  <c r="E9692" i="8"/>
  <c r="E9693" i="8"/>
  <c r="E9694" i="8"/>
  <c r="E9695" i="8"/>
  <c r="E9696" i="8"/>
  <c r="E9697" i="8"/>
  <c r="E9698" i="8"/>
  <c r="E9699" i="8"/>
  <c r="E9700" i="8"/>
  <c r="E9701" i="8"/>
  <c r="E9702" i="8"/>
  <c r="E9703" i="8"/>
  <c r="E9704" i="8"/>
  <c r="E9705" i="8"/>
  <c r="E9706" i="8"/>
  <c r="E9707" i="8"/>
  <c r="E9708" i="8"/>
  <c r="E9709" i="8"/>
  <c r="E9710" i="8"/>
  <c r="E9711" i="8"/>
  <c r="E9712" i="8"/>
  <c r="E9713" i="8"/>
  <c r="E9714" i="8"/>
  <c r="E9715" i="8"/>
  <c r="E9716" i="8"/>
  <c r="E9717" i="8"/>
  <c r="E9718" i="8"/>
  <c r="E9719" i="8"/>
  <c r="E9720" i="8"/>
  <c r="E9721" i="8"/>
  <c r="E9722" i="8"/>
  <c r="E9723" i="8"/>
  <c r="E9724" i="8"/>
  <c r="E9725" i="8"/>
  <c r="E9726" i="8"/>
  <c r="E9727" i="8"/>
  <c r="E9728" i="8"/>
  <c r="E9729" i="8"/>
  <c r="E9730" i="8"/>
  <c r="E9731" i="8"/>
  <c r="E9732" i="8"/>
  <c r="E9733" i="8"/>
  <c r="E9734" i="8"/>
  <c r="E9735" i="8"/>
  <c r="E9736" i="8"/>
  <c r="E9737" i="8"/>
  <c r="E9738" i="8"/>
  <c r="E9739" i="8"/>
  <c r="E9740" i="8"/>
  <c r="E9741" i="8"/>
  <c r="E9742" i="8"/>
  <c r="E9743" i="8"/>
  <c r="E9744" i="8"/>
  <c r="E9745" i="8"/>
  <c r="E9746" i="8"/>
  <c r="E9747" i="8"/>
  <c r="E9748" i="8"/>
  <c r="E9749" i="8"/>
  <c r="E9750" i="8"/>
  <c r="E9751" i="8"/>
  <c r="E9752" i="8"/>
  <c r="E9753" i="8"/>
  <c r="E9754" i="8"/>
  <c r="E9755" i="8"/>
  <c r="E9756" i="8"/>
  <c r="E9757" i="8"/>
  <c r="E9758" i="8"/>
  <c r="E9759" i="8"/>
  <c r="E9760" i="8"/>
  <c r="E9761" i="8"/>
  <c r="E9762" i="8"/>
  <c r="E9763" i="8"/>
  <c r="E9764" i="8"/>
  <c r="E9765" i="8"/>
  <c r="E9766" i="8"/>
  <c r="E9767" i="8"/>
  <c r="E9768" i="8"/>
  <c r="E9769" i="8"/>
  <c r="E9770" i="8"/>
  <c r="E9771" i="8"/>
  <c r="E9772" i="8"/>
  <c r="E9773" i="8"/>
  <c r="E9774" i="8"/>
  <c r="E9775" i="8"/>
  <c r="E9776" i="8"/>
  <c r="E9777" i="8"/>
  <c r="E9778" i="8"/>
  <c r="E9779" i="8"/>
  <c r="E9780" i="8"/>
  <c r="E9781" i="8"/>
  <c r="E9782" i="8"/>
  <c r="E9783" i="8"/>
  <c r="E9784" i="8"/>
  <c r="E9785" i="8"/>
  <c r="E9786" i="8"/>
  <c r="E9787" i="8"/>
  <c r="E9788" i="8"/>
  <c r="E9789" i="8"/>
  <c r="E9790" i="8"/>
  <c r="E9791" i="8"/>
  <c r="E9792" i="8"/>
  <c r="E9793" i="8"/>
  <c r="E9794" i="8"/>
  <c r="E9795" i="8"/>
  <c r="E9796" i="8"/>
  <c r="E9797" i="8"/>
  <c r="E9798" i="8"/>
  <c r="E9799" i="8"/>
  <c r="E9800" i="8"/>
  <c r="E9801" i="8"/>
  <c r="E9802" i="8"/>
  <c r="E9803" i="8"/>
  <c r="E9804" i="8"/>
  <c r="E9805" i="8"/>
  <c r="E9806" i="8"/>
  <c r="E9807" i="8"/>
  <c r="E9808" i="8"/>
  <c r="E9809" i="8"/>
  <c r="E9810" i="8"/>
  <c r="E9811" i="8"/>
  <c r="E9812" i="8"/>
  <c r="E9813" i="8"/>
  <c r="E9814" i="8"/>
  <c r="E9815" i="8"/>
  <c r="E9816" i="8"/>
  <c r="E9817" i="8"/>
  <c r="E9818" i="8"/>
  <c r="E9819" i="8"/>
  <c r="E9820" i="8"/>
  <c r="E9821" i="8"/>
  <c r="E9822" i="8"/>
  <c r="E9823" i="8"/>
  <c r="E9824" i="8"/>
  <c r="E9825" i="8"/>
  <c r="E9826" i="8"/>
  <c r="E9827" i="8"/>
  <c r="E9828" i="8"/>
  <c r="E9829" i="8"/>
  <c r="E9830" i="8"/>
  <c r="E9831" i="8"/>
  <c r="E9832" i="8"/>
  <c r="E9833" i="8"/>
  <c r="E9834" i="8"/>
  <c r="E9835" i="8"/>
  <c r="E9836" i="8"/>
  <c r="E9837" i="8"/>
  <c r="E9838" i="8"/>
  <c r="E9839" i="8"/>
  <c r="E9840" i="8"/>
  <c r="E9841" i="8"/>
  <c r="E9842" i="8"/>
  <c r="E9843" i="8"/>
  <c r="E9844" i="8"/>
  <c r="E9845" i="8"/>
  <c r="E9846" i="8"/>
  <c r="E9847" i="8"/>
  <c r="E9848" i="8"/>
  <c r="E9849" i="8"/>
  <c r="E9850" i="8"/>
  <c r="E9851" i="8"/>
  <c r="E9852" i="8"/>
  <c r="E9853" i="8"/>
  <c r="E9854" i="8"/>
  <c r="E9855" i="8"/>
  <c r="E9856" i="8"/>
  <c r="E9857" i="8"/>
  <c r="E9858" i="8"/>
  <c r="E9859" i="8"/>
  <c r="E9860" i="8"/>
  <c r="E9861" i="8"/>
  <c r="E9862" i="8"/>
  <c r="E9863" i="8"/>
  <c r="E9864" i="8"/>
  <c r="E9865" i="8"/>
  <c r="E9866" i="8"/>
  <c r="E9867" i="8"/>
  <c r="E9868" i="8"/>
  <c r="E9869" i="8"/>
  <c r="E9870" i="8"/>
  <c r="E9871" i="8"/>
  <c r="E9872" i="8"/>
  <c r="E9873" i="8"/>
  <c r="E9874" i="8"/>
  <c r="E9875" i="8"/>
  <c r="E9876" i="8"/>
  <c r="E9877" i="8"/>
  <c r="E9878" i="8"/>
  <c r="E9879" i="8"/>
  <c r="E9880" i="8"/>
  <c r="E9881" i="8"/>
  <c r="E9882" i="8"/>
  <c r="E9883" i="8"/>
  <c r="E9884" i="8"/>
  <c r="E9885" i="8"/>
  <c r="E9886" i="8"/>
  <c r="E9887" i="8"/>
  <c r="E9888" i="8"/>
  <c r="E9889" i="8"/>
  <c r="E9890" i="8"/>
  <c r="E9891" i="8"/>
  <c r="E9892" i="8"/>
  <c r="E9893" i="8"/>
  <c r="E9894" i="8"/>
  <c r="E9895" i="8"/>
  <c r="E9896" i="8"/>
  <c r="E9897" i="8"/>
  <c r="E9898" i="8"/>
  <c r="E9899" i="8"/>
  <c r="E9900" i="8"/>
  <c r="E9901" i="8"/>
  <c r="E9902" i="8"/>
  <c r="E9903" i="8"/>
  <c r="E9904" i="8"/>
  <c r="E9905" i="8"/>
  <c r="E9906" i="8"/>
  <c r="E9907" i="8"/>
  <c r="E9908" i="8"/>
  <c r="E9909" i="8"/>
  <c r="E9910" i="8"/>
  <c r="E9911" i="8"/>
  <c r="E9912" i="8"/>
  <c r="E9913" i="8"/>
  <c r="E9914" i="8"/>
  <c r="E9915" i="8"/>
  <c r="E9916" i="8"/>
  <c r="E9917" i="8"/>
  <c r="E9918" i="8"/>
  <c r="E9919" i="8"/>
  <c r="E9920" i="8"/>
  <c r="E9921" i="8"/>
  <c r="E9922" i="8"/>
  <c r="E9923" i="8"/>
  <c r="E9924" i="8"/>
  <c r="E9925" i="8"/>
  <c r="E9926" i="8"/>
  <c r="E9927" i="8"/>
  <c r="E9928" i="8"/>
  <c r="E9929" i="8"/>
  <c r="E9930" i="8"/>
  <c r="E9931" i="8"/>
  <c r="E9932" i="8"/>
  <c r="E9933" i="8"/>
  <c r="E9934" i="8"/>
  <c r="E9935" i="8"/>
  <c r="E9936" i="8"/>
  <c r="E9937" i="8"/>
  <c r="E9938" i="8"/>
  <c r="E9939" i="8"/>
  <c r="E9940" i="8"/>
  <c r="E9941" i="8"/>
  <c r="E9942" i="8"/>
  <c r="E9943" i="8"/>
  <c r="E9944" i="8"/>
  <c r="E9945" i="8"/>
  <c r="E9946" i="8"/>
  <c r="E9947" i="8"/>
  <c r="E9948" i="8"/>
  <c r="E9949" i="8"/>
  <c r="E9950" i="8"/>
  <c r="E9951" i="8"/>
  <c r="E9952" i="8"/>
  <c r="E9953" i="8"/>
  <c r="E9954" i="8"/>
  <c r="E9955" i="8"/>
  <c r="E9956" i="8"/>
  <c r="E9957" i="8"/>
  <c r="E9958" i="8"/>
  <c r="E9959" i="8"/>
  <c r="E9960" i="8"/>
  <c r="E9961" i="8"/>
  <c r="E9962" i="8"/>
  <c r="E9963" i="8"/>
  <c r="E9964" i="8"/>
  <c r="E9965" i="8"/>
  <c r="E9966" i="8"/>
  <c r="E9967" i="8"/>
  <c r="E9968" i="8"/>
  <c r="E9969" i="8"/>
  <c r="E9970" i="8"/>
  <c r="E9971" i="8"/>
  <c r="E9972" i="8"/>
  <c r="E9973" i="8"/>
  <c r="E9974" i="8"/>
  <c r="E9975" i="8"/>
  <c r="E9976" i="8"/>
  <c r="E9977" i="8"/>
  <c r="E9978" i="8"/>
  <c r="E9979" i="8"/>
  <c r="E9980" i="8"/>
  <c r="E9981" i="8"/>
  <c r="E9982" i="8"/>
  <c r="E9983" i="8"/>
  <c r="E9984" i="8"/>
  <c r="E9985" i="8"/>
  <c r="E9986" i="8"/>
  <c r="E9987" i="8"/>
  <c r="E9988" i="8"/>
  <c r="E9989" i="8"/>
  <c r="E9990" i="8"/>
  <c r="E9991" i="8"/>
  <c r="E9992" i="8"/>
  <c r="E9993" i="8"/>
  <c r="E9994" i="8"/>
  <c r="E9995" i="8"/>
  <c r="E9996" i="8"/>
  <c r="E9997" i="8"/>
  <c r="E9998" i="8"/>
  <c r="E9999" i="8"/>
  <c r="E10000" i="8"/>
  <c r="E10001" i="8"/>
  <c r="E10002" i="8"/>
  <c r="E10003" i="8"/>
  <c r="E10004" i="8"/>
  <c r="E10005" i="8"/>
  <c r="E10006" i="8"/>
  <c r="E10007" i="8"/>
  <c r="E10008" i="8"/>
  <c r="E10009" i="8"/>
  <c r="E10010" i="8"/>
  <c r="E10011" i="8"/>
  <c r="E10012" i="8"/>
  <c r="E10013" i="8"/>
  <c r="E10014" i="8"/>
  <c r="E10015" i="8"/>
  <c r="E10016" i="8"/>
  <c r="E10017" i="8"/>
  <c r="E10018" i="8"/>
  <c r="E10019" i="8"/>
  <c r="E10020" i="8"/>
  <c r="E10021" i="8"/>
  <c r="E10022" i="8"/>
  <c r="E10023" i="8"/>
  <c r="E10024" i="8"/>
  <c r="E10025" i="8"/>
  <c r="E10026" i="8"/>
  <c r="E10027" i="8"/>
  <c r="E10028" i="8"/>
  <c r="E10029" i="8"/>
  <c r="E10030" i="8"/>
  <c r="E10031" i="8"/>
  <c r="E10032" i="8"/>
  <c r="E10033" i="8"/>
  <c r="E10034" i="8"/>
  <c r="E10035" i="8"/>
  <c r="E10036" i="8"/>
  <c r="E10037" i="8"/>
  <c r="E10038" i="8"/>
  <c r="E10039" i="8"/>
  <c r="E10040" i="8"/>
  <c r="E10041" i="8"/>
  <c r="E10042" i="8"/>
  <c r="E10043" i="8"/>
  <c r="E10044" i="8"/>
  <c r="E10045" i="8"/>
  <c r="E10046" i="8"/>
  <c r="E10047" i="8"/>
  <c r="E10048" i="8"/>
  <c r="E10049" i="8"/>
  <c r="E10050" i="8"/>
  <c r="E10051" i="8"/>
  <c r="E10052" i="8"/>
  <c r="E10053" i="8"/>
  <c r="E10054" i="8"/>
  <c r="E10055" i="8"/>
  <c r="E10056" i="8"/>
  <c r="E10057" i="8"/>
  <c r="E10058" i="8"/>
  <c r="E10059" i="8"/>
  <c r="E10060" i="8"/>
  <c r="E10061" i="8"/>
  <c r="E10062" i="8"/>
  <c r="E10063" i="8"/>
  <c r="E10064" i="8"/>
  <c r="E10065" i="8"/>
  <c r="E10066" i="8"/>
  <c r="E10067" i="8"/>
  <c r="E10068" i="8"/>
  <c r="E10069" i="8"/>
  <c r="E10070" i="8"/>
  <c r="E10071" i="8"/>
  <c r="E10072" i="8"/>
  <c r="E10073" i="8"/>
  <c r="E10074" i="8"/>
  <c r="E10075" i="8"/>
  <c r="E10076" i="8"/>
  <c r="E10077" i="8"/>
  <c r="E10078" i="8"/>
  <c r="E10079" i="8"/>
  <c r="E10080" i="8"/>
  <c r="E10081" i="8"/>
  <c r="E10082" i="8"/>
  <c r="E10083" i="8"/>
  <c r="E10084" i="8"/>
  <c r="E10085" i="8"/>
  <c r="E10086" i="8"/>
  <c r="E10087" i="8"/>
  <c r="E10088" i="8"/>
  <c r="E10089" i="8"/>
  <c r="E10090" i="8"/>
  <c r="E10091" i="8"/>
  <c r="E10092" i="8"/>
  <c r="E10093" i="8"/>
  <c r="E10094" i="8"/>
  <c r="E10095" i="8"/>
  <c r="E10096" i="8"/>
  <c r="E10097" i="8"/>
  <c r="E10098" i="8"/>
  <c r="E10099" i="8"/>
  <c r="E10100" i="8"/>
  <c r="E10101" i="8"/>
  <c r="E10102" i="8"/>
  <c r="E10103" i="8"/>
  <c r="E10104" i="8"/>
  <c r="E10105" i="8"/>
  <c r="E10106" i="8"/>
  <c r="E10107" i="8"/>
  <c r="E10108" i="8"/>
  <c r="E10109" i="8"/>
  <c r="E10110" i="8"/>
  <c r="E10111" i="8"/>
  <c r="E10112" i="8"/>
  <c r="E10113" i="8"/>
  <c r="E10114" i="8"/>
  <c r="E10115" i="8"/>
  <c r="E10116" i="8"/>
  <c r="E10117" i="8"/>
  <c r="E10118" i="8"/>
  <c r="E10119" i="8"/>
  <c r="E10120" i="8"/>
  <c r="E10121" i="8"/>
  <c r="E10122" i="8"/>
  <c r="E10123" i="8"/>
  <c r="E10124" i="8"/>
  <c r="E10125" i="8"/>
  <c r="E10126" i="8"/>
  <c r="E10127" i="8"/>
  <c r="E10128" i="8"/>
  <c r="E10129" i="8"/>
  <c r="E10130" i="8"/>
  <c r="E10131" i="8"/>
  <c r="E10132" i="8"/>
  <c r="E10133" i="8"/>
  <c r="E10134" i="8"/>
  <c r="E10135" i="8"/>
  <c r="E10136" i="8"/>
  <c r="E10137" i="8"/>
  <c r="E10138" i="8"/>
  <c r="E10139" i="8"/>
  <c r="E10140" i="8"/>
  <c r="E10141" i="8"/>
  <c r="E10142" i="8"/>
  <c r="E10143" i="8"/>
  <c r="E10144" i="8"/>
  <c r="E10145" i="8"/>
  <c r="E10146" i="8"/>
  <c r="E10147" i="8"/>
  <c r="E10148" i="8"/>
  <c r="E10149" i="8"/>
  <c r="E10150" i="8"/>
  <c r="E10151" i="8"/>
  <c r="E10152" i="8"/>
  <c r="E10153" i="8"/>
  <c r="E10154" i="8"/>
  <c r="E10155" i="8"/>
  <c r="E10156" i="8"/>
  <c r="E10157" i="8"/>
  <c r="E10158" i="8"/>
  <c r="E10159" i="8"/>
  <c r="E10160" i="8"/>
  <c r="E10161" i="8"/>
  <c r="E10162" i="8"/>
  <c r="E10163" i="8"/>
  <c r="E10164" i="8"/>
  <c r="E10165" i="8"/>
  <c r="E10166" i="8"/>
  <c r="E10167" i="8"/>
  <c r="E10168" i="8"/>
  <c r="E10169" i="8"/>
  <c r="E10170" i="8"/>
  <c r="E10171" i="8"/>
  <c r="E10172" i="8"/>
  <c r="E10173" i="8"/>
  <c r="E10174" i="8"/>
  <c r="E10175" i="8"/>
  <c r="E10176" i="8"/>
  <c r="E10177" i="8"/>
  <c r="E10178" i="8"/>
  <c r="E10179" i="8"/>
  <c r="E10180" i="8"/>
  <c r="E10181" i="8"/>
  <c r="E10182" i="8"/>
  <c r="E10183" i="8"/>
  <c r="E10184" i="8"/>
  <c r="E10185" i="8"/>
  <c r="E10186" i="8"/>
  <c r="E10187" i="8"/>
  <c r="E10188" i="8"/>
  <c r="E10189" i="8"/>
  <c r="E10190" i="8"/>
  <c r="E10191" i="8"/>
  <c r="E10192" i="8"/>
  <c r="E10193" i="8"/>
  <c r="E10194" i="8"/>
  <c r="E10195" i="8"/>
  <c r="E10196" i="8"/>
  <c r="E10197" i="8"/>
  <c r="E10198" i="8"/>
  <c r="E10199" i="8"/>
  <c r="E10200" i="8"/>
  <c r="E10201" i="8"/>
  <c r="E10202" i="8"/>
  <c r="E10203" i="8"/>
  <c r="E10204" i="8"/>
  <c r="E10205" i="8"/>
  <c r="E10206" i="8"/>
  <c r="E10207" i="8"/>
  <c r="E10208" i="8"/>
  <c r="E10209" i="8"/>
  <c r="E10210" i="8"/>
  <c r="E10211" i="8"/>
  <c r="E10212" i="8"/>
  <c r="E10213" i="8"/>
  <c r="E10214" i="8"/>
  <c r="E10215" i="8"/>
  <c r="E10216" i="8"/>
  <c r="E10217" i="8"/>
  <c r="E10218" i="8"/>
  <c r="E10219" i="8"/>
  <c r="E10220" i="8"/>
  <c r="E10221" i="8"/>
  <c r="E10222" i="8"/>
  <c r="E10223" i="8"/>
  <c r="E10224" i="8"/>
  <c r="E10225" i="8"/>
  <c r="E10226" i="8"/>
  <c r="E10227" i="8"/>
  <c r="E10228" i="8"/>
  <c r="E10229" i="8"/>
  <c r="E10230" i="8"/>
  <c r="E10231" i="8"/>
  <c r="E10232" i="8"/>
  <c r="E10233" i="8"/>
  <c r="E10234" i="8"/>
  <c r="E10235" i="8"/>
  <c r="E10236" i="8"/>
  <c r="E10237" i="8"/>
  <c r="E10238" i="8"/>
  <c r="E10239" i="8"/>
  <c r="E10240" i="8"/>
  <c r="E10241" i="8"/>
  <c r="E10242" i="8"/>
  <c r="E10243" i="8"/>
  <c r="E10244" i="8"/>
  <c r="E10245" i="8"/>
  <c r="E10246" i="8"/>
  <c r="E10247" i="8"/>
  <c r="E10248" i="8"/>
  <c r="E10249" i="8"/>
  <c r="E10250" i="8"/>
  <c r="E10251" i="8"/>
  <c r="E10252" i="8"/>
  <c r="E10253" i="8"/>
  <c r="E10254" i="8"/>
  <c r="E10255" i="8"/>
  <c r="E10256" i="8"/>
  <c r="E10257" i="8"/>
  <c r="E10258" i="8"/>
  <c r="E10259" i="8"/>
  <c r="E10260" i="8"/>
  <c r="E10261" i="8"/>
  <c r="E10262" i="8"/>
  <c r="E10263" i="8"/>
  <c r="E10264" i="8"/>
  <c r="E10265" i="8"/>
  <c r="E10266" i="8"/>
  <c r="E10267" i="8"/>
  <c r="E10268" i="8"/>
  <c r="E10269" i="8"/>
  <c r="E10270" i="8"/>
  <c r="E10271" i="8"/>
  <c r="E10272" i="8"/>
  <c r="E10273" i="8"/>
  <c r="E10274" i="8"/>
  <c r="E10275" i="8"/>
  <c r="E10276" i="8"/>
  <c r="E10277" i="8"/>
  <c r="E10278" i="8"/>
  <c r="E10279" i="8"/>
  <c r="E10280" i="8"/>
  <c r="E10281" i="8"/>
  <c r="E10282" i="8"/>
  <c r="E10283" i="8"/>
  <c r="E10284" i="8"/>
  <c r="E10285" i="8"/>
  <c r="E10286" i="8"/>
  <c r="E10287" i="8"/>
  <c r="E10288" i="8"/>
  <c r="E10289" i="8"/>
  <c r="E10290" i="8"/>
  <c r="E10291" i="8"/>
  <c r="E10292" i="8"/>
  <c r="E10293" i="8"/>
  <c r="E10294" i="8"/>
  <c r="E10295" i="8"/>
  <c r="E10296" i="8"/>
  <c r="E10297" i="8"/>
  <c r="E10298" i="8"/>
  <c r="E10299" i="8"/>
  <c r="E10300" i="8"/>
  <c r="E10301" i="8"/>
  <c r="E10302" i="8"/>
  <c r="E10303" i="8"/>
  <c r="E10304" i="8"/>
  <c r="E10305" i="8"/>
  <c r="E10306" i="8"/>
  <c r="E10307" i="8"/>
  <c r="E10308" i="8"/>
  <c r="E10309" i="8"/>
  <c r="E10310" i="8"/>
  <c r="E10311" i="8"/>
  <c r="E10312" i="8"/>
  <c r="E10313" i="8"/>
  <c r="E10314" i="8"/>
  <c r="E10315" i="8"/>
  <c r="E10316" i="8"/>
  <c r="E10317" i="8"/>
  <c r="E10318" i="8"/>
  <c r="E10319" i="8"/>
  <c r="E10320" i="8"/>
  <c r="E10321" i="8"/>
  <c r="E10322" i="8"/>
  <c r="E10323" i="8"/>
  <c r="E10324" i="8"/>
  <c r="E10325" i="8"/>
  <c r="E10326" i="8"/>
  <c r="E10327" i="8"/>
  <c r="E10328" i="8"/>
  <c r="E10329" i="8"/>
  <c r="E10330" i="8"/>
  <c r="E10331" i="8"/>
  <c r="E10332" i="8"/>
  <c r="E10333" i="8"/>
  <c r="E10334" i="8"/>
  <c r="E10335" i="8"/>
  <c r="E10336" i="8"/>
  <c r="E10337" i="8"/>
  <c r="E10338" i="8"/>
  <c r="E10339" i="8"/>
  <c r="E10340" i="8"/>
  <c r="E10341" i="8"/>
  <c r="E10342" i="8"/>
  <c r="E10343" i="8"/>
  <c r="E10344" i="8"/>
  <c r="E10345" i="8"/>
  <c r="E10346" i="8"/>
  <c r="E10347" i="8"/>
  <c r="E10348" i="8"/>
  <c r="E10349" i="8"/>
  <c r="E10350" i="8"/>
  <c r="E10351" i="8"/>
  <c r="E10352" i="8"/>
  <c r="E10353" i="8"/>
  <c r="E10354" i="8"/>
  <c r="E10355" i="8"/>
  <c r="E10356" i="8"/>
  <c r="E10357" i="8"/>
  <c r="E10358" i="8"/>
  <c r="E10359" i="8"/>
  <c r="E10360" i="8"/>
  <c r="E10361" i="8"/>
  <c r="E10362" i="8"/>
  <c r="E10363" i="8"/>
  <c r="E10364" i="8"/>
  <c r="E10365" i="8"/>
  <c r="E10366" i="8"/>
  <c r="E10367" i="8"/>
  <c r="E10368" i="8"/>
  <c r="E10369" i="8"/>
  <c r="E10370" i="8"/>
  <c r="E10371" i="8"/>
  <c r="E10372" i="8"/>
  <c r="E10373" i="8"/>
  <c r="E10374" i="8"/>
  <c r="E10375" i="8"/>
  <c r="E10376" i="8"/>
  <c r="E10377" i="8"/>
  <c r="E10378" i="8"/>
  <c r="E10379" i="8"/>
  <c r="E10380" i="8"/>
  <c r="E10381" i="8"/>
  <c r="E10382" i="8"/>
  <c r="E10383" i="8"/>
  <c r="E10384" i="8"/>
  <c r="E10385" i="8"/>
  <c r="E10386" i="8"/>
  <c r="E10387" i="8"/>
  <c r="E10388" i="8"/>
  <c r="E10389" i="8"/>
  <c r="E10390" i="8"/>
  <c r="E10391" i="8"/>
  <c r="E10392" i="8"/>
  <c r="E10393" i="8"/>
  <c r="E10394" i="8"/>
  <c r="E10395" i="8"/>
  <c r="E10396" i="8"/>
  <c r="E10397" i="8"/>
  <c r="E10398" i="8"/>
  <c r="E10399" i="8"/>
  <c r="E10400" i="8"/>
  <c r="E10401" i="8"/>
  <c r="E10402" i="8"/>
  <c r="E10403" i="8"/>
  <c r="E10404" i="8"/>
  <c r="E10405" i="8"/>
  <c r="E10406" i="8"/>
  <c r="E10407" i="8"/>
  <c r="E10408" i="8"/>
  <c r="E10409" i="8"/>
  <c r="E10410" i="8"/>
  <c r="E10411" i="8"/>
  <c r="E10412" i="8"/>
  <c r="E10413" i="8"/>
  <c r="E10414" i="8"/>
  <c r="E10415" i="8"/>
  <c r="E10416" i="8"/>
  <c r="E10417" i="8"/>
  <c r="E10418" i="8"/>
  <c r="E10419" i="8"/>
  <c r="E10420" i="8"/>
  <c r="E10421" i="8"/>
  <c r="E10422" i="8"/>
  <c r="E10423" i="8"/>
  <c r="E10424" i="8"/>
  <c r="E10425" i="8"/>
  <c r="E10426" i="8"/>
  <c r="E10427" i="8"/>
  <c r="E10428" i="8"/>
  <c r="E10429" i="8"/>
  <c r="E10430" i="8"/>
  <c r="E10431" i="8"/>
  <c r="E10432" i="8"/>
  <c r="E10433" i="8"/>
  <c r="E10434" i="8"/>
  <c r="E10435" i="8"/>
  <c r="E10436" i="8"/>
  <c r="E10437" i="8"/>
  <c r="E10438" i="8"/>
  <c r="E10439" i="8"/>
  <c r="E10440" i="8"/>
  <c r="E10441" i="8"/>
  <c r="E10442" i="8"/>
  <c r="E10443" i="8"/>
  <c r="E10444" i="8"/>
  <c r="E10445" i="8"/>
  <c r="E10446" i="8"/>
  <c r="E10447" i="8"/>
  <c r="E10448" i="8"/>
  <c r="E10449" i="8"/>
  <c r="E10450" i="8"/>
  <c r="E10451" i="8"/>
  <c r="E10452" i="8"/>
  <c r="E10453" i="8"/>
  <c r="E10454" i="8"/>
  <c r="E10455" i="8"/>
  <c r="E10456" i="8"/>
  <c r="E10457" i="8"/>
  <c r="E10458" i="8"/>
  <c r="E10459" i="8"/>
  <c r="E10460" i="8"/>
  <c r="E10461" i="8"/>
  <c r="E10462" i="8"/>
  <c r="E10463" i="8"/>
  <c r="E10464" i="8"/>
  <c r="E10465" i="8"/>
  <c r="E10466" i="8"/>
  <c r="E10467" i="8"/>
  <c r="E10468" i="8"/>
  <c r="E10469" i="8"/>
  <c r="E10470" i="8"/>
  <c r="E10471" i="8"/>
  <c r="E10472" i="8"/>
  <c r="E10473" i="8"/>
  <c r="E10474" i="8"/>
  <c r="E10475" i="8"/>
  <c r="E10476" i="8"/>
  <c r="E10477" i="8"/>
  <c r="E10478" i="8"/>
  <c r="E10479" i="8"/>
  <c r="E10480" i="8"/>
  <c r="E10481" i="8"/>
  <c r="E10482" i="8"/>
  <c r="E10483" i="8"/>
  <c r="E10484" i="8"/>
  <c r="E10485" i="8"/>
  <c r="E10486" i="8"/>
  <c r="E10487" i="8"/>
  <c r="E10488" i="8"/>
  <c r="E10489" i="8"/>
  <c r="E10490" i="8"/>
  <c r="E10491" i="8"/>
  <c r="E10492" i="8"/>
  <c r="E10493" i="8"/>
  <c r="E10494" i="8"/>
  <c r="E10495" i="8"/>
  <c r="E10496" i="8"/>
  <c r="E10497" i="8"/>
  <c r="E10498" i="8"/>
  <c r="E10499" i="8"/>
  <c r="E10500" i="8"/>
  <c r="E10501" i="8"/>
  <c r="E10502" i="8"/>
  <c r="E10503" i="8"/>
  <c r="E10504" i="8"/>
  <c r="E10505" i="8"/>
  <c r="E10506" i="8"/>
  <c r="E10507" i="8"/>
  <c r="E10508" i="8"/>
  <c r="E10509" i="8"/>
  <c r="E10510" i="8"/>
  <c r="E10511" i="8"/>
  <c r="E10512" i="8"/>
  <c r="E10513" i="8"/>
  <c r="E10514" i="8"/>
  <c r="E10515" i="8"/>
  <c r="E10516" i="8"/>
  <c r="E10517" i="8"/>
  <c r="E10518" i="8"/>
  <c r="E10519" i="8"/>
  <c r="E10520" i="8"/>
  <c r="E10521" i="8"/>
  <c r="E10522" i="8"/>
  <c r="E10523" i="8"/>
  <c r="E10524" i="8"/>
  <c r="E10525" i="8"/>
  <c r="E10526" i="8"/>
  <c r="E10527" i="8"/>
  <c r="E10528" i="8"/>
  <c r="E10529" i="8"/>
  <c r="E10530" i="8"/>
  <c r="E10531" i="8"/>
  <c r="E10532" i="8"/>
  <c r="E10533" i="8"/>
  <c r="E10534" i="8"/>
  <c r="E10535" i="8"/>
  <c r="E10536" i="8"/>
  <c r="E10537" i="8"/>
  <c r="E10538" i="8"/>
  <c r="E10539" i="8"/>
  <c r="E10540" i="8"/>
  <c r="E10541" i="8"/>
  <c r="E10542" i="8"/>
  <c r="E10543" i="8"/>
  <c r="E10544" i="8"/>
  <c r="E10545" i="8"/>
  <c r="E10546" i="8"/>
  <c r="E10547" i="8"/>
  <c r="E10548" i="8"/>
  <c r="E10549" i="8"/>
  <c r="E10550" i="8"/>
  <c r="E10551" i="8"/>
  <c r="E10552" i="8"/>
  <c r="E10553" i="8"/>
  <c r="E10554" i="8"/>
  <c r="E10555" i="8"/>
  <c r="E10556" i="8"/>
  <c r="E10557" i="8"/>
  <c r="E10558" i="8"/>
  <c r="E10559" i="8"/>
  <c r="E10560" i="8"/>
  <c r="E10561" i="8"/>
  <c r="E10562" i="8"/>
  <c r="E10563" i="8"/>
  <c r="E10564" i="8"/>
  <c r="E10565" i="8"/>
  <c r="E10566" i="8"/>
  <c r="E10567" i="8"/>
  <c r="E10568" i="8"/>
  <c r="E10569" i="8"/>
  <c r="E10570" i="8"/>
  <c r="E10571" i="8"/>
  <c r="E10572" i="8"/>
  <c r="E10573" i="8"/>
  <c r="E10574" i="8"/>
  <c r="E10575" i="8"/>
  <c r="E10576" i="8"/>
  <c r="E10577" i="8"/>
  <c r="E10578" i="8"/>
  <c r="E10579" i="8"/>
  <c r="E10580" i="8"/>
  <c r="E10581" i="8"/>
  <c r="E10582" i="8"/>
  <c r="E10583" i="8"/>
  <c r="E10584" i="8"/>
  <c r="E10585" i="8"/>
  <c r="E10586" i="8"/>
  <c r="E10587" i="8"/>
  <c r="E10588" i="8"/>
  <c r="E10589" i="8"/>
  <c r="E10590" i="8"/>
  <c r="E10591" i="8"/>
  <c r="E10592" i="8"/>
  <c r="E10593" i="8"/>
  <c r="E10594" i="8"/>
  <c r="E10595" i="8"/>
  <c r="E10596" i="8"/>
  <c r="E10597" i="8"/>
  <c r="E10598" i="8"/>
  <c r="E10599" i="8"/>
  <c r="E10600" i="8"/>
  <c r="E10601" i="8"/>
  <c r="E10602" i="8"/>
  <c r="E10603" i="8"/>
  <c r="E10604" i="8"/>
  <c r="E10605" i="8"/>
  <c r="E10606" i="8"/>
  <c r="E10607" i="8"/>
  <c r="E10608" i="8"/>
  <c r="E10609" i="8"/>
  <c r="E10610" i="8"/>
  <c r="E10611" i="8"/>
  <c r="E10612" i="8"/>
  <c r="E10613" i="8"/>
  <c r="E10614" i="8"/>
  <c r="E10615" i="8"/>
  <c r="E10616" i="8"/>
  <c r="E10617" i="8"/>
  <c r="E10618" i="8"/>
  <c r="E10619" i="8"/>
  <c r="E10620" i="8"/>
  <c r="E10621" i="8"/>
  <c r="E10622" i="8"/>
  <c r="E10623" i="8"/>
  <c r="E10624" i="8"/>
  <c r="E10625" i="8"/>
  <c r="E10626" i="8"/>
  <c r="E10627" i="8"/>
  <c r="E10628" i="8"/>
  <c r="E10629" i="8"/>
  <c r="E10630" i="8"/>
  <c r="E10631" i="8"/>
  <c r="E10632" i="8"/>
  <c r="E10633" i="8"/>
  <c r="E10634" i="8"/>
  <c r="E10635" i="8"/>
  <c r="E10636" i="8"/>
  <c r="E10637" i="8"/>
  <c r="E10638" i="8"/>
  <c r="E10639" i="8"/>
  <c r="E10640" i="8"/>
  <c r="E10641" i="8"/>
  <c r="E10642" i="8"/>
  <c r="E10643" i="8"/>
  <c r="E10644" i="8"/>
  <c r="E10645" i="8"/>
  <c r="E10646" i="8"/>
  <c r="E10647" i="8"/>
  <c r="E10648" i="8"/>
  <c r="E10649" i="8"/>
  <c r="E10650" i="8"/>
  <c r="E10651" i="8"/>
  <c r="E10652" i="8"/>
  <c r="E10653" i="8"/>
  <c r="E10654" i="8"/>
  <c r="E10655" i="8"/>
  <c r="E10656" i="8"/>
  <c r="E10657" i="8"/>
  <c r="E10658" i="8"/>
  <c r="E10659" i="8"/>
  <c r="E10660" i="8"/>
  <c r="E10661" i="8"/>
  <c r="E10662" i="8"/>
  <c r="E10663" i="8"/>
  <c r="E10664" i="8"/>
  <c r="E10665" i="8"/>
  <c r="E10666" i="8"/>
  <c r="E10667" i="8"/>
  <c r="E10668" i="8"/>
  <c r="E10669" i="8"/>
  <c r="E10670" i="8"/>
  <c r="E10671" i="8"/>
  <c r="E10672" i="8"/>
  <c r="E10673" i="8"/>
  <c r="E10674" i="8"/>
  <c r="E10675" i="8"/>
  <c r="E10676" i="8"/>
  <c r="E10677" i="8"/>
  <c r="E10678" i="8"/>
  <c r="E10679" i="8"/>
  <c r="E10680" i="8"/>
  <c r="E10681" i="8"/>
  <c r="E10682" i="8"/>
  <c r="E10683" i="8"/>
  <c r="E10684" i="8"/>
  <c r="E10685" i="8"/>
  <c r="E10686" i="8"/>
  <c r="E10687" i="8"/>
  <c r="E10688" i="8"/>
  <c r="E10689" i="8"/>
  <c r="E10690" i="8"/>
  <c r="E10691" i="8"/>
  <c r="E10692" i="8"/>
  <c r="E10693" i="8"/>
  <c r="E10694" i="8"/>
  <c r="E10695" i="8"/>
  <c r="E10696" i="8"/>
  <c r="E10697" i="8"/>
  <c r="E10698" i="8"/>
  <c r="E10699" i="8"/>
  <c r="E10700" i="8"/>
  <c r="E10701" i="8"/>
  <c r="E10702" i="8"/>
  <c r="E10703" i="8"/>
  <c r="E10704" i="8"/>
  <c r="E10705" i="8"/>
  <c r="E10706" i="8"/>
  <c r="E10707" i="8"/>
  <c r="E10708" i="8"/>
  <c r="E10709" i="8"/>
  <c r="E10710" i="8"/>
  <c r="E10711" i="8"/>
  <c r="E10712" i="8"/>
  <c r="E10713" i="8"/>
  <c r="E10714" i="8"/>
  <c r="E10715" i="8"/>
  <c r="E10716" i="8"/>
  <c r="E10717" i="8"/>
  <c r="E10718" i="8"/>
  <c r="E10719" i="8"/>
  <c r="E10720" i="8"/>
  <c r="E10721" i="8"/>
  <c r="E10722" i="8"/>
  <c r="E10723" i="8"/>
  <c r="E10724" i="8"/>
  <c r="E10725" i="8"/>
  <c r="E10726" i="8"/>
  <c r="E10727" i="8"/>
  <c r="E10728" i="8"/>
  <c r="E10729" i="8"/>
  <c r="E10730" i="8"/>
  <c r="E10731" i="8"/>
  <c r="E10732" i="8"/>
  <c r="E10733" i="8"/>
  <c r="E10734" i="8"/>
  <c r="E10735" i="8"/>
  <c r="E10736" i="8"/>
  <c r="E10737" i="8"/>
  <c r="E10738" i="8"/>
  <c r="E10739" i="8"/>
  <c r="E10740" i="8"/>
  <c r="E10741" i="8"/>
  <c r="E10742" i="8"/>
  <c r="E10743" i="8"/>
  <c r="E10744" i="8"/>
  <c r="E10745" i="8"/>
  <c r="E10746" i="8"/>
  <c r="E10747" i="8"/>
  <c r="E10748" i="8"/>
  <c r="E10749" i="8"/>
  <c r="E10750" i="8"/>
  <c r="E10751" i="8"/>
  <c r="E10752" i="8"/>
  <c r="E10753" i="8"/>
  <c r="E10754" i="8"/>
  <c r="E10755" i="8"/>
  <c r="E10756" i="8"/>
  <c r="E10757" i="8"/>
  <c r="E10758" i="8"/>
  <c r="E10759" i="8"/>
  <c r="E10760" i="8"/>
  <c r="E10761" i="8"/>
  <c r="E10762" i="8"/>
  <c r="E10763" i="8"/>
  <c r="E10764" i="8"/>
  <c r="E10765" i="8"/>
  <c r="E10766" i="8"/>
  <c r="E10767" i="8"/>
  <c r="E10768" i="8"/>
  <c r="E10769" i="8"/>
  <c r="E10770" i="8"/>
  <c r="E10771" i="8"/>
  <c r="E10772" i="8"/>
  <c r="E10773" i="8"/>
  <c r="E10774" i="8"/>
  <c r="E10775" i="8"/>
  <c r="E10776" i="8"/>
  <c r="E10777" i="8"/>
  <c r="E10778" i="8"/>
  <c r="E10779" i="8"/>
  <c r="E10780" i="8"/>
  <c r="E10781" i="8"/>
  <c r="E10782" i="8"/>
  <c r="E10783" i="8"/>
  <c r="E10784" i="8"/>
  <c r="E10785" i="8"/>
  <c r="E10786" i="8"/>
  <c r="E10787" i="8"/>
  <c r="E10788" i="8"/>
  <c r="E10789" i="8"/>
  <c r="E10790" i="8"/>
  <c r="E10791" i="8"/>
  <c r="E10792" i="8"/>
  <c r="E10793" i="8"/>
  <c r="E10794" i="8"/>
  <c r="E10795" i="8"/>
  <c r="E10796" i="8"/>
  <c r="E10797" i="8"/>
  <c r="E10798" i="8"/>
  <c r="E10799" i="8"/>
  <c r="E10800" i="8"/>
  <c r="E10801" i="8"/>
  <c r="E10802" i="8"/>
  <c r="E10803" i="8"/>
  <c r="E10804" i="8"/>
  <c r="E10805" i="8"/>
  <c r="E10806" i="8"/>
  <c r="E10807" i="8"/>
  <c r="E10808" i="8"/>
  <c r="E10809" i="8"/>
  <c r="E10810" i="8"/>
  <c r="E10811" i="8"/>
  <c r="E10812" i="8"/>
  <c r="E10813" i="8"/>
  <c r="E10814" i="8"/>
  <c r="E10815" i="8"/>
  <c r="E10816" i="8"/>
  <c r="E10817" i="8"/>
  <c r="E10818" i="8"/>
  <c r="E10819" i="8"/>
  <c r="E10820" i="8"/>
  <c r="E10821" i="8"/>
  <c r="E10822" i="8"/>
  <c r="E10823" i="8"/>
  <c r="E10824" i="8"/>
  <c r="E10825" i="8"/>
  <c r="E10826" i="8"/>
  <c r="E10827" i="8"/>
  <c r="E10828" i="8"/>
  <c r="E10829" i="8"/>
  <c r="E10830" i="8"/>
  <c r="E10831" i="8"/>
  <c r="E10832" i="8"/>
  <c r="E10833" i="8"/>
  <c r="E10834" i="8"/>
  <c r="E10835" i="8"/>
  <c r="E10836" i="8"/>
  <c r="E10837" i="8"/>
  <c r="E10838" i="8"/>
  <c r="E10839" i="8"/>
  <c r="E10840" i="8"/>
  <c r="E10841" i="8"/>
  <c r="E10842" i="8"/>
  <c r="E10843" i="8"/>
  <c r="E10844" i="8"/>
  <c r="E10845" i="8"/>
  <c r="E10846" i="8"/>
  <c r="E10847" i="8"/>
  <c r="E10848" i="8"/>
  <c r="E10849" i="8"/>
  <c r="E10850" i="8"/>
  <c r="E10851" i="8"/>
  <c r="E10852" i="8"/>
  <c r="E10853" i="8"/>
  <c r="E10854" i="8"/>
  <c r="E10855" i="8"/>
  <c r="E10856" i="8"/>
  <c r="E10857" i="8"/>
  <c r="E10858" i="8"/>
  <c r="E10859" i="8"/>
  <c r="E10860" i="8"/>
  <c r="E10861" i="8"/>
  <c r="E10862" i="8"/>
  <c r="E10863" i="8"/>
  <c r="E10864" i="8"/>
  <c r="E10865" i="8"/>
  <c r="E10866" i="8"/>
  <c r="E10867" i="8"/>
  <c r="E10868" i="8"/>
  <c r="E10869" i="8"/>
  <c r="E10870" i="8"/>
  <c r="E10871" i="8"/>
  <c r="E10872" i="8"/>
  <c r="E10873" i="8"/>
  <c r="E10874" i="8"/>
  <c r="E10875" i="8"/>
  <c r="E10876" i="8"/>
  <c r="E10877" i="8"/>
  <c r="E10878" i="8"/>
  <c r="E10879" i="8"/>
  <c r="E10880" i="8"/>
  <c r="E10881" i="8"/>
  <c r="E10882" i="8"/>
  <c r="E10883" i="8"/>
  <c r="E10884" i="8"/>
  <c r="E10885" i="8"/>
  <c r="E10886" i="8"/>
  <c r="E10887" i="8"/>
  <c r="E10888" i="8"/>
  <c r="E10889" i="8"/>
  <c r="E10890" i="8"/>
  <c r="E10891" i="8"/>
  <c r="E10892" i="8"/>
  <c r="E10893" i="8"/>
  <c r="E10894" i="8"/>
  <c r="E10895" i="8"/>
  <c r="E10896" i="8"/>
  <c r="E10897" i="8"/>
  <c r="E10898" i="8"/>
  <c r="E10899" i="8"/>
  <c r="E10900" i="8"/>
  <c r="E10901" i="8"/>
  <c r="E10902" i="8"/>
  <c r="E10903" i="8"/>
  <c r="E10904" i="8"/>
  <c r="E10905" i="8"/>
  <c r="E10906" i="8"/>
  <c r="E10907" i="8"/>
  <c r="E10908" i="8"/>
  <c r="E10909" i="8"/>
  <c r="E10910" i="8"/>
  <c r="E10911" i="8"/>
  <c r="E10912" i="8"/>
  <c r="E10913" i="8"/>
  <c r="E10914" i="8"/>
  <c r="E10915" i="8"/>
  <c r="E10916" i="8"/>
  <c r="E10917" i="8"/>
  <c r="E10918" i="8"/>
  <c r="E10919" i="8"/>
  <c r="E10920" i="8"/>
  <c r="E10921" i="8"/>
  <c r="E10922" i="8"/>
  <c r="E10923" i="8"/>
  <c r="E10924" i="8"/>
  <c r="E10925" i="8"/>
  <c r="E10926" i="8"/>
  <c r="E10927" i="8"/>
  <c r="E10928" i="8"/>
  <c r="E10929" i="8"/>
  <c r="E10930" i="8"/>
  <c r="E10931" i="8"/>
  <c r="E10932" i="8"/>
  <c r="E10933" i="8"/>
  <c r="E10934" i="8"/>
  <c r="E10935" i="8"/>
  <c r="E10936" i="8"/>
  <c r="E10937" i="8"/>
  <c r="E10938" i="8"/>
  <c r="E10939" i="8"/>
  <c r="E10940" i="8"/>
  <c r="E10941" i="8"/>
  <c r="E10942" i="8"/>
  <c r="E10943" i="8"/>
  <c r="E10944" i="8"/>
  <c r="E10945" i="8"/>
  <c r="E10946" i="8"/>
  <c r="E10947" i="8"/>
  <c r="E10948" i="8"/>
  <c r="E10949" i="8"/>
  <c r="E10950" i="8"/>
  <c r="E10951" i="8"/>
  <c r="E10952" i="8"/>
  <c r="E10953" i="8"/>
  <c r="E10954" i="8"/>
  <c r="E10955" i="8"/>
  <c r="E10956" i="8"/>
  <c r="E10957" i="8"/>
  <c r="E10958" i="8"/>
  <c r="E10959" i="8"/>
  <c r="E10960" i="8"/>
  <c r="E10961" i="8"/>
  <c r="E10962" i="8"/>
  <c r="E10963" i="8"/>
  <c r="E10964" i="8"/>
  <c r="E10965" i="8"/>
  <c r="E10966" i="8"/>
  <c r="E10967" i="8"/>
  <c r="E10968" i="8"/>
  <c r="E10969" i="8"/>
  <c r="E10970" i="8"/>
  <c r="E10971" i="8"/>
  <c r="E10972" i="8"/>
  <c r="E10973" i="8"/>
  <c r="E10974" i="8"/>
  <c r="E10975" i="8"/>
  <c r="E10976" i="8"/>
  <c r="E10977" i="8"/>
  <c r="E10978" i="8"/>
  <c r="E10979" i="8"/>
  <c r="E10980" i="8"/>
  <c r="E10981" i="8"/>
  <c r="E10982" i="8"/>
  <c r="E10983" i="8"/>
  <c r="E10984" i="8"/>
  <c r="E10985" i="8"/>
  <c r="E10986" i="8"/>
  <c r="E10987" i="8"/>
  <c r="E10988" i="8"/>
  <c r="E10989" i="8"/>
  <c r="E10990" i="8"/>
  <c r="E10991" i="8"/>
  <c r="E10992" i="8"/>
  <c r="E10993" i="8"/>
  <c r="E10994" i="8"/>
  <c r="E10995" i="8"/>
  <c r="E10996" i="8"/>
  <c r="E10997" i="8"/>
  <c r="E10998" i="8"/>
  <c r="E10999" i="8"/>
  <c r="E11000" i="8"/>
  <c r="E11001" i="8"/>
  <c r="E11002" i="8"/>
  <c r="E11003" i="8"/>
  <c r="E11004" i="8"/>
  <c r="E11005" i="8"/>
  <c r="E11006" i="8"/>
  <c r="E11007" i="8"/>
  <c r="E11008" i="8"/>
  <c r="E11009" i="8"/>
  <c r="E11010" i="8"/>
  <c r="E11011" i="8"/>
  <c r="E11012" i="8"/>
  <c r="E11013" i="8"/>
  <c r="E11014" i="8"/>
  <c r="E11015" i="8"/>
  <c r="E11016" i="8"/>
  <c r="E11017" i="8"/>
  <c r="E11018" i="8"/>
  <c r="E11019" i="8"/>
  <c r="E11020" i="8"/>
  <c r="E11021" i="8"/>
  <c r="E11022" i="8"/>
  <c r="E11023" i="8"/>
  <c r="E11024" i="8"/>
  <c r="E11025" i="8"/>
  <c r="E11026" i="8"/>
  <c r="E11027" i="8"/>
  <c r="E11028" i="8"/>
  <c r="E11029" i="8"/>
  <c r="E11030" i="8"/>
  <c r="E11031" i="8"/>
  <c r="E11032" i="8"/>
  <c r="E11033" i="8"/>
  <c r="E11034" i="8"/>
  <c r="E11035" i="8"/>
  <c r="E11036" i="8"/>
  <c r="E11037" i="8"/>
  <c r="E11038" i="8"/>
  <c r="E11039" i="8"/>
  <c r="E11040" i="8"/>
  <c r="E11041" i="8"/>
  <c r="E11042" i="8"/>
  <c r="E11043" i="8"/>
  <c r="E11044" i="8"/>
  <c r="E11045" i="8"/>
  <c r="E11046" i="8"/>
  <c r="E11047" i="8"/>
  <c r="E11048" i="8"/>
  <c r="E11049" i="8"/>
  <c r="E11050" i="8"/>
  <c r="E11051" i="8"/>
  <c r="E11052" i="8"/>
  <c r="E11053" i="8"/>
  <c r="E11054" i="8"/>
  <c r="E11055" i="8"/>
  <c r="E11056" i="8"/>
  <c r="E11057" i="8"/>
  <c r="E11058" i="8"/>
  <c r="E11059" i="8"/>
  <c r="E11060" i="8"/>
  <c r="E11061" i="8"/>
  <c r="E11062" i="8"/>
  <c r="E11063" i="8"/>
  <c r="E11064" i="8"/>
  <c r="E11065" i="8"/>
  <c r="E11066" i="8"/>
  <c r="E11067" i="8"/>
  <c r="E11068" i="8"/>
  <c r="E11069" i="8"/>
  <c r="E11070" i="8"/>
  <c r="E11071" i="8"/>
  <c r="E11072" i="8"/>
  <c r="E11073" i="8"/>
  <c r="E11074" i="8"/>
  <c r="E11075" i="8"/>
  <c r="E11076" i="8"/>
  <c r="E11077" i="8"/>
  <c r="E11078" i="8"/>
  <c r="E11079" i="8"/>
  <c r="E11080" i="8"/>
  <c r="E11081" i="8"/>
  <c r="E11082" i="8"/>
  <c r="E11083" i="8"/>
  <c r="E11084" i="8"/>
  <c r="E11085" i="8"/>
  <c r="E11086" i="8"/>
  <c r="E11087" i="8"/>
  <c r="E11088" i="8"/>
  <c r="E11089" i="8"/>
  <c r="E11090" i="8"/>
  <c r="E11091" i="8"/>
  <c r="E11092" i="8"/>
  <c r="E11093" i="8"/>
  <c r="E11094" i="8"/>
  <c r="E11095" i="8"/>
  <c r="E11096" i="8"/>
  <c r="E11097" i="8"/>
  <c r="E11098" i="8"/>
  <c r="E11099" i="8"/>
  <c r="E11100" i="8"/>
  <c r="E11101" i="8"/>
  <c r="E11102" i="8"/>
  <c r="E11103" i="8"/>
  <c r="E11104" i="8"/>
  <c r="E11105" i="8"/>
  <c r="E11106" i="8"/>
  <c r="E11107" i="8"/>
  <c r="E11108" i="8"/>
  <c r="E11109" i="8"/>
  <c r="E11110" i="8"/>
  <c r="E11111" i="8"/>
  <c r="E11112" i="8"/>
  <c r="E11113" i="8"/>
  <c r="E11114" i="8"/>
  <c r="E11115" i="8"/>
  <c r="E11116" i="8"/>
  <c r="E11117" i="8"/>
  <c r="E11118" i="8"/>
  <c r="E11119" i="8"/>
  <c r="E11120" i="8"/>
  <c r="E11121" i="8"/>
  <c r="E11122" i="8"/>
  <c r="E11123" i="8"/>
  <c r="E11124" i="8"/>
  <c r="E11125" i="8"/>
  <c r="E11126" i="8"/>
  <c r="E11127" i="8"/>
  <c r="E11128" i="8"/>
  <c r="E11129" i="8"/>
  <c r="E11130" i="8"/>
  <c r="E11131" i="8"/>
  <c r="E11132" i="8"/>
  <c r="E11133" i="8"/>
  <c r="E11134" i="8"/>
  <c r="E11135" i="8"/>
  <c r="E11136" i="8"/>
  <c r="E11137" i="8"/>
  <c r="E11138" i="8"/>
  <c r="E11139" i="8"/>
  <c r="E11140" i="8"/>
  <c r="E11141" i="8"/>
  <c r="E11142" i="8"/>
  <c r="E11143" i="8"/>
  <c r="E11144" i="8"/>
  <c r="E11145" i="8"/>
  <c r="E11146" i="8"/>
  <c r="E11147" i="8"/>
  <c r="E11148" i="8"/>
  <c r="E11149" i="8"/>
  <c r="E11150" i="8"/>
  <c r="E11151" i="8"/>
  <c r="E11152" i="8"/>
  <c r="E11153" i="8"/>
  <c r="E11154" i="8"/>
  <c r="E11155" i="8"/>
  <c r="E11156" i="8"/>
  <c r="E11157" i="8"/>
  <c r="E11158" i="8"/>
  <c r="E11159" i="8"/>
  <c r="E11160" i="8"/>
  <c r="E11161" i="8"/>
  <c r="E11162" i="8"/>
  <c r="E11163" i="8"/>
  <c r="E11164" i="8"/>
  <c r="E11165" i="8"/>
  <c r="E11166" i="8"/>
  <c r="E11167" i="8"/>
  <c r="E11168" i="8"/>
  <c r="E11169" i="8"/>
  <c r="E11170" i="8"/>
  <c r="E11171" i="8"/>
  <c r="E11172" i="8"/>
  <c r="E11173" i="8"/>
  <c r="E11174" i="8"/>
  <c r="E11175" i="8"/>
  <c r="E11176" i="8"/>
  <c r="E11177" i="8"/>
  <c r="E11178" i="8"/>
  <c r="E11179" i="8"/>
  <c r="E11180" i="8"/>
  <c r="E11181" i="8"/>
  <c r="E11182" i="8"/>
  <c r="E11183" i="8"/>
  <c r="E11184" i="8"/>
  <c r="E11185" i="8"/>
  <c r="E11186" i="8"/>
  <c r="E11187" i="8"/>
  <c r="E11188" i="8"/>
  <c r="E11189" i="8"/>
  <c r="E11190" i="8"/>
  <c r="E11191" i="8"/>
  <c r="E11192" i="8"/>
  <c r="E11193" i="8"/>
  <c r="E11194" i="8"/>
  <c r="E11195" i="8"/>
  <c r="E11196" i="8"/>
  <c r="E11197" i="8"/>
  <c r="E11198" i="8"/>
  <c r="E11199" i="8"/>
  <c r="E11200" i="8"/>
  <c r="E11201" i="8"/>
  <c r="E11202" i="8"/>
  <c r="E11203" i="8"/>
  <c r="E11204" i="8"/>
  <c r="E11205" i="8"/>
  <c r="E11206" i="8"/>
  <c r="E11207" i="8"/>
  <c r="E11208" i="8"/>
  <c r="E11209" i="8"/>
  <c r="E11210" i="8"/>
  <c r="E11211" i="8"/>
  <c r="E11212" i="8"/>
  <c r="E11213" i="8"/>
  <c r="E11214" i="8"/>
  <c r="E11215" i="8"/>
  <c r="E11216" i="8"/>
  <c r="E11217" i="8"/>
  <c r="E11218" i="8"/>
  <c r="E11219" i="8"/>
  <c r="E11220" i="8"/>
  <c r="E11221" i="8"/>
  <c r="E11222" i="8"/>
  <c r="E11223" i="8"/>
  <c r="E11224" i="8"/>
  <c r="E11225" i="8"/>
  <c r="E11226" i="8"/>
  <c r="E11227" i="8"/>
  <c r="E11228" i="8"/>
  <c r="E11229" i="8"/>
  <c r="E11230" i="8"/>
  <c r="E11231" i="8"/>
  <c r="E11232" i="8"/>
  <c r="E11233" i="8"/>
  <c r="E11234" i="8"/>
  <c r="E11235" i="8"/>
  <c r="E11236" i="8"/>
  <c r="E11237" i="8"/>
  <c r="E11238" i="8"/>
  <c r="E11239" i="8"/>
  <c r="E11240" i="8"/>
  <c r="E11241" i="8"/>
  <c r="E11242" i="8"/>
  <c r="E11243" i="8"/>
  <c r="E11244" i="8"/>
  <c r="E11245" i="8"/>
  <c r="E11246" i="8"/>
  <c r="E11247" i="8"/>
  <c r="E11248" i="8"/>
  <c r="E11249" i="8"/>
  <c r="E11250" i="8"/>
  <c r="E11251" i="8"/>
  <c r="E11252" i="8"/>
  <c r="E11253" i="8"/>
  <c r="E11254" i="8"/>
  <c r="E11255" i="8"/>
  <c r="E11256" i="8"/>
  <c r="E11257" i="8"/>
  <c r="E11258" i="8"/>
  <c r="E11259" i="8"/>
  <c r="E11260" i="8"/>
  <c r="E11261" i="8"/>
  <c r="E11262" i="8"/>
  <c r="E11263" i="8"/>
  <c r="E11264" i="8"/>
  <c r="E11265" i="8"/>
  <c r="E11266" i="8"/>
  <c r="E11267" i="8"/>
  <c r="E11268" i="8"/>
  <c r="E11269" i="8"/>
  <c r="E11270" i="8"/>
  <c r="E11271" i="8"/>
  <c r="E11272" i="8"/>
  <c r="E11273" i="8"/>
  <c r="E11274" i="8"/>
  <c r="E11275" i="8"/>
  <c r="E11276" i="8"/>
  <c r="E11277" i="8"/>
  <c r="E11278" i="8"/>
  <c r="E11279" i="8"/>
  <c r="E11280" i="8"/>
  <c r="E11281" i="8"/>
  <c r="E11282" i="8"/>
  <c r="E11283" i="8"/>
  <c r="E11284" i="8"/>
  <c r="E11285" i="8"/>
  <c r="E11286" i="8"/>
  <c r="E11287" i="8"/>
  <c r="E11288" i="8"/>
  <c r="E11289" i="8"/>
  <c r="E11290" i="8"/>
  <c r="E11291" i="8"/>
  <c r="E11292" i="8"/>
  <c r="E11293" i="8"/>
  <c r="E11294" i="8"/>
  <c r="E11295" i="8"/>
  <c r="E11296" i="8"/>
  <c r="E11297" i="8"/>
  <c r="E11298" i="8"/>
  <c r="E11299" i="8"/>
  <c r="E11300" i="8"/>
  <c r="E11301" i="8"/>
  <c r="E11302" i="8"/>
  <c r="E11303" i="8"/>
  <c r="E11304" i="8"/>
  <c r="E11305" i="8"/>
  <c r="E11306" i="8"/>
  <c r="E11307" i="8"/>
  <c r="E11308" i="8"/>
  <c r="E11309" i="8"/>
  <c r="E11310" i="8"/>
  <c r="E11311" i="8"/>
  <c r="E11312" i="8"/>
  <c r="E11313" i="8"/>
  <c r="E11314" i="8"/>
  <c r="E11315" i="8"/>
  <c r="E11316" i="8"/>
  <c r="E11317" i="8"/>
  <c r="E11318" i="8"/>
  <c r="E11319" i="8"/>
  <c r="E11320" i="8"/>
  <c r="E11321" i="8"/>
  <c r="E11322" i="8"/>
  <c r="E11323" i="8"/>
  <c r="E11324" i="8"/>
  <c r="E11325" i="8"/>
  <c r="E11326" i="8"/>
  <c r="E11327" i="8"/>
  <c r="E11328" i="8"/>
  <c r="E11329" i="8"/>
  <c r="E11330" i="8"/>
  <c r="E11331" i="8"/>
  <c r="E11332" i="8"/>
  <c r="E11333" i="8"/>
  <c r="E11334" i="8"/>
  <c r="E11335" i="8"/>
  <c r="E11336" i="8"/>
  <c r="E11337" i="8"/>
  <c r="E11338" i="8"/>
  <c r="E11339" i="8"/>
  <c r="E11340" i="8"/>
  <c r="E11341" i="8"/>
  <c r="E11342" i="8"/>
  <c r="E11343" i="8"/>
  <c r="E11344" i="8"/>
  <c r="E11345" i="8"/>
  <c r="E11346" i="8"/>
  <c r="E11347" i="8"/>
  <c r="E11348" i="8"/>
  <c r="E11349" i="8"/>
  <c r="E11350" i="8"/>
  <c r="E11351" i="8"/>
  <c r="E11352" i="8"/>
  <c r="E11353" i="8"/>
  <c r="E11354" i="8"/>
  <c r="E11355" i="8"/>
  <c r="E11356" i="8"/>
  <c r="E11357" i="8"/>
  <c r="E11358" i="8"/>
  <c r="E11359" i="8"/>
  <c r="E11360" i="8"/>
  <c r="E11361" i="8"/>
  <c r="E11362" i="8"/>
  <c r="E11363" i="8"/>
  <c r="E11364" i="8"/>
  <c r="E11365" i="8"/>
  <c r="E11366" i="8"/>
  <c r="E11367" i="8"/>
  <c r="E11368" i="8"/>
  <c r="E11369" i="8"/>
  <c r="E11370" i="8"/>
  <c r="E11371" i="8"/>
  <c r="E11372" i="8"/>
  <c r="E11373" i="8"/>
  <c r="E11374" i="8"/>
  <c r="E11375" i="8"/>
  <c r="E11376" i="8"/>
  <c r="E11377" i="8"/>
  <c r="E11378" i="8"/>
  <c r="E11379" i="8"/>
  <c r="E11380" i="8"/>
  <c r="E11381" i="8"/>
  <c r="E11382" i="8"/>
  <c r="E11383" i="8"/>
  <c r="E11384" i="8"/>
  <c r="E11385" i="8"/>
  <c r="E11386" i="8"/>
  <c r="E11387" i="8"/>
  <c r="E11388" i="8"/>
  <c r="E11389" i="8"/>
  <c r="E11390" i="8"/>
  <c r="E11391" i="8"/>
  <c r="E11392" i="8"/>
  <c r="E11393" i="8"/>
  <c r="E11394" i="8"/>
  <c r="E11395" i="8"/>
  <c r="E11396" i="8"/>
  <c r="E11397" i="8"/>
  <c r="E11398" i="8"/>
  <c r="E11399" i="8"/>
  <c r="E11400" i="8"/>
  <c r="E11401" i="8"/>
  <c r="E11402" i="8"/>
  <c r="E11403" i="8"/>
  <c r="E11404" i="8"/>
  <c r="E11405" i="8"/>
  <c r="E11406" i="8"/>
  <c r="E11407" i="8"/>
  <c r="E11408" i="8"/>
  <c r="E11409" i="8"/>
  <c r="E11410" i="8"/>
  <c r="E11411" i="8"/>
  <c r="E11412" i="8"/>
  <c r="E11413" i="8"/>
  <c r="E11414" i="8"/>
  <c r="E11415" i="8"/>
  <c r="E11416" i="8"/>
  <c r="E11417" i="8"/>
  <c r="E11418" i="8"/>
  <c r="E11419" i="8"/>
  <c r="E11420" i="8"/>
  <c r="E11421" i="8"/>
  <c r="E11422" i="8"/>
  <c r="E11423" i="8"/>
  <c r="E11424" i="8"/>
  <c r="E11425" i="8"/>
  <c r="E11426" i="8"/>
  <c r="E11427" i="8"/>
  <c r="E11428" i="8"/>
  <c r="E11429" i="8"/>
  <c r="E11430" i="8"/>
  <c r="E11431" i="8"/>
  <c r="E11432" i="8"/>
  <c r="E11433" i="8"/>
  <c r="E11434" i="8"/>
  <c r="E11435" i="8"/>
  <c r="E11436" i="8"/>
  <c r="E11437" i="8"/>
  <c r="E11438" i="8"/>
  <c r="E11439" i="8"/>
  <c r="E11440" i="8"/>
  <c r="E11441" i="8"/>
  <c r="E11442" i="8"/>
  <c r="E11443" i="8"/>
  <c r="E11444" i="8"/>
  <c r="E11445" i="8"/>
  <c r="E11446" i="8"/>
  <c r="E11447" i="8"/>
  <c r="E11448" i="8"/>
  <c r="E11449" i="8"/>
  <c r="E11450" i="8"/>
  <c r="E11451" i="8"/>
  <c r="E11452" i="8"/>
  <c r="E11453" i="8"/>
  <c r="E11454" i="8"/>
  <c r="E11455" i="8"/>
  <c r="E11456" i="8"/>
  <c r="E11457" i="8"/>
  <c r="E11458" i="8"/>
  <c r="E11459" i="8"/>
  <c r="E11460" i="8"/>
  <c r="E11461" i="8"/>
  <c r="E11462" i="8"/>
  <c r="E11463" i="8"/>
  <c r="E11464" i="8"/>
  <c r="E11465" i="8"/>
  <c r="E11466" i="8"/>
  <c r="E11467" i="8"/>
  <c r="E11468" i="8"/>
  <c r="E11469" i="8"/>
  <c r="E11470" i="8"/>
  <c r="E11471" i="8"/>
  <c r="E11472" i="8"/>
  <c r="E11473" i="8"/>
  <c r="E11474" i="8"/>
  <c r="E11475" i="8"/>
  <c r="E11476" i="8"/>
  <c r="E11477" i="8"/>
  <c r="E11478" i="8"/>
  <c r="E11479" i="8"/>
  <c r="E11480" i="8"/>
  <c r="E11481" i="8"/>
  <c r="E11482" i="8"/>
  <c r="E11483" i="8"/>
  <c r="E11484" i="8"/>
  <c r="E11485" i="8"/>
  <c r="E11486" i="8"/>
  <c r="E11487" i="8"/>
  <c r="E11488" i="8"/>
  <c r="E11489" i="8"/>
  <c r="E11490" i="8"/>
  <c r="E11491" i="8"/>
  <c r="E11492" i="8"/>
  <c r="E11493" i="8"/>
  <c r="E11494" i="8"/>
  <c r="E11495" i="8"/>
  <c r="E11496" i="8"/>
  <c r="E11497" i="8"/>
  <c r="E11498" i="8"/>
  <c r="E11499" i="8"/>
  <c r="E11500" i="8"/>
  <c r="E11501" i="8"/>
  <c r="E11502" i="8"/>
  <c r="E11503" i="8"/>
  <c r="E11504" i="8"/>
  <c r="E11505" i="8"/>
  <c r="E11506" i="8"/>
  <c r="E11507" i="8"/>
  <c r="E11508" i="8"/>
  <c r="E11509" i="8"/>
  <c r="E11510" i="8"/>
  <c r="E11511" i="8"/>
  <c r="E11512" i="8"/>
  <c r="E11513" i="8"/>
  <c r="E11514" i="8"/>
  <c r="E11515" i="8"/>
  <c r="E11516" i="8"/>
  <c r="E11517" i="8"/>
  <c r="E11518" i="8"/>
  <c r="E11519" i="8"/>
  <c r="E11520" i="8"/>
  <c r="E11521" i="8"/>
  <c r="E11522" i="8"/>
  <c r="E11523" i="8"/>
  <c r="E11524" i="8"/>
  <c r="E11525" i="8"/>
  <c r="E11526" i="8"/>
  <c r="E11527" i="8"/>
  <c r="E11528" i="8"/>
  <c r="E11529" i="8"/>
  <c r="E11530" i="8"/>
  <c r="E11531" i="8"/>
  <c r="E11532" i="8"/>
  <c r="E11533" i="8"/>
  <c r="E11534" i="8"/>
  <c r="E11535" i="8"/>
  <c r="E11536" i="8"/>
  <c r="E11537" i="8"/>
  <c r="E11538" i="8"/>
  <c r="E11539" i="8"/>
  <c r="E11540" i="8"/>
  <c r="E11541" i="8"/>
  <c r="E11542" i="8"/>
  <c r="E11543" i="8"/>
  <c r="E11544" i="8"/>
  <c r="E11545" i="8"/>
  <c r="E11546" i="8"/>
  <c r="E11547" i="8"/>
  <c r="E11548" i="8"/>
  <c r="E11549" i="8"/>
  <c r="E11550" i="8"/>
  <c r="E11551" i="8"/>
  <c r="E11552" i="8"/>
  <c r="E11553" i="8"/>
  <c r="E11554" i="8"/>
  <c r="E11555" i="8"/>
  <c r="E11556" i="8"/>
  <c r="E11557" i="8"/>
  <c r="E11558" i="8"/>
  <c r="E11559" i="8"/>
  <c r="E11560" i="8"/>
  <c r="E11561" i="8"/>
  <c r="E11562" i="8"/>
  <c r="E11563" i="8"/>
  <c r="E11564" i="8"/>
  <c r="E11565" i="8"/>
  <c r="E11566" i="8"/>
  <c r="E11567" i="8"/>
  <c r="E11568" i="8"/>
  <c r="E11569" i="8"/>
  <c r="E11570" i="8"/>
  <c r="E11571" i="8"/>
  <c r="E11572" i="8"/>
  <c r="E11573" i="8"/>
  <c r="E11574" i="8"/>
  <c r="E11575" i="8"/>
  <c r="E11576" i="8"/>
  <c r="E11577" i="8"/>
  <c r="E11578" i="8"/>
  <c r="E11579" i="8"/>
  <c r="E11580" i="8"/>
  <c r="E11581" i="8"/>
  <c r="E11582" i="8"/>
  <c r="E11583" i="8"/>
  <c r="E11584" i="8"/>
  <c r="E11585" i="8"/>
  <c r="E11586" i="8"/>
  <c r="E11587" i="8"/>
  <c r="E11588" i="8"/>
  <c r="E11589" i="8"/>
  <c r="E11590" i="8"/>
  <c r="E11591" i="8"/>
  <c r="E11592" i="8"/>
  <c r="E11593" i="8"/>
  <c r="E11594" i="8"/>
  <c r="E11595" i="8"/>
  <c r="E11596" i="8"/>
  <c r="E11597" i="8"/>
  <c r="E11598" i="8"/>
  <c r="E11599" i="8"/>
  <c r="E11600" i="8"/>
  <c r="E11601" i="8"/>
  <c r="E11602" i="8"/>
  <c r="E11603" i="8"/>
  <c r="E11604" i="8"/>
  <c r="E11605" i="8"/>
  <c r="E11606" i="8"/>
  <c r="E11607" i="8"/>
  <c r="E11608" i="8"/>
  <c r="E11609" i="8"/>
  <c r="E11610" i="8"/>
  <c r="E11611" i="8"/>
  <c r="E11612" i="8"/>
  <c r="E11613" i="8"/>
  <c r="E11614" i="8"/>
  <c r="E11615" i="8"/>
  <c r="E11616" i="8"/>
  <c r="E11617" i="8"/>
  <c r="E11618" i="8"/>
  <c r="E11619" i="8"/>
  <c r="E11620" i="8"/>
  <c r="E11621" i="8"/>
  <c r="E11622" i="8"/>
  <c r="E11623" i="8"/>
  <c r="E11624" i="8"/>
  <c r="E11625" i="8"/>
  <c r="E11626" i="8"/>
  <c r="E11627" i="8"/>
  <c r="E11628" i="8"/>
  <c r="E11629" i="8"/>
  <c r="E11630" i="8"/>
  <c r="E11631" i="8"/>
  <c r="E11632" i="8"/>
  <c r="E11633" i="8"/>
  <c r="E11634" i="8"/>
  <c r="E11635" i="8"/>
  <c r="E11636" i="8"/>
  <c r="E11637" i="8"/>
  <c r="E11638" i="8"/>
  <c r="E11639" i="8"/>
  <c r="E11640" i="8"/>
  <c r="E11641" i="8"/>
  <c r="E11642" i="8"/>
  <c r="E11643" i="8"/>
  <c r="E11644" i="8"/>
  <c r="E11645" i="8"/>
  <c r="E11646" i="8"/>
  <c r="E11647" i="8"/>
  <c r="E11648" i="8"/>
  <c r="E11649" i="8"/>
  <c r="E11650" i="8"/>
  <c r="E11651" i="8"/>
  <c r="E11652" i="8"/>
  <c r="E11653" i="8"/>
  <c r="E11654" i="8"/>
  <c r="E11655" i="8"/>
  <c r="E11656" i="8"/>
  <c r="E11657" i="8"/>
  <c r="E11658" i="8"/>
  <c r="E11659" i="8"/>
  <c r="E11660" i="8"/>
  <c r="E11661" i="8"/>
  <c r="E11662" i="8"/>
  <c r="E11663" i="8"/>
  <c r="E11664" i="8"/>
  <c r="E11665" i="8"/>
  <c r="E11666" i="8"/>
  <c r="E11667" i="8"/>
  <c r="E11668" i="8"/>
  <c r="E11669" i="8"/>
  <c r="E11670" i="8"/>
  <c r="E11671" i="8"/>
  <c r="E11672" i="8"/>
  <c r="E11673" i="8"/>
  <c r="E11674" i="8"/>
  <c r="E11675" i="8"/>
  <c r="E11676" i="8"/>
  <c r="E11677" i="8"/>
  <c r="E11678" i="8"/>
  <c r="E11679" i="8"/>
  <c r="E11680" i="8"/>
  <c r="E11681" i="8"/>
  <c r="E11682" i="8"/>
  <c r="E11683" i="8"/>
  <c r="E11684" i="8"/>
  <c r="E11685" i="8"/>
  <c r="E11686" i="8"/>
  <c r="E11687" i="8"/>
  <c r="E11688" i="8"/>
  <c r="E11689" i="8"/>
  <c r="E11690" i="8"/>
  <c r="E11691" i="8"/>
  <c r="E11692" i="8"/>
  <c r="E11693" i="8"/>
  <c r="E11694" i="8"/>
  <c r="E11695" i="8"/>
  <c r="E11696" i="8"/>
  <c r="E11697" i="8"/>
  <c r="E11698" i="8"/>
  <c r="E11699" i="8"/>
  <c r="E11700" i="8"/>
  <c r="E11701" i="8"/>
  <c r="E11702" i="8"/>
  <c r="E11703" i="8"/>
  <c r="E11704" i="8"/>
  <c r="E11705" i="8"/>
  <c r="E11706" i="8"/>
  <c r="E11707" i="8"/>
  <c r="E11708" i="8"/>
  <c r="E11709" i="8"/>
  <c r="E11710" i="8"/>
  <c r="E11711" i="8"/>
  <c r="E11712" i="8"/>
  <c r="E11713" i="8"/>
  <c r="E11714" i="8"/>
  <c r="E11715" i="8"/>
  <c r="E11716" i="8"/>
  <c r="E11717" i="8"/>
  <c r="E11718" i="8"/>
  <c r="E11719" i="8"/>
  <c r="E11720" i="8"/>
  <c r="E11721" i="8"/>
  <c r="E11722" i="8"/>
  <c r="E11723" i="8"/>
  <c r="E11724" i="8"/>
  <c r="E11725" i="8"/>
  <c r="E11726" i="8"/>
  <c r="E11727" i="8"/>
  <c r="E11728" i="8"/>
  <c r="E11729" i="8"/>
  <c r="E11730" i="8"/>
  <c r="E11731" i="8"/>
  <c r="E11732" i="8"/>
  <c r="E11733" i="8"/>
  <c r="E11734" i="8"/>
  <c r="E11735" i="8"/>
  <c r="E11736" i="8"/>
  <c r="E11737" i="8"/>
  <c r="E11738" i="8"/>
  <c r="E11739" i="8"/>
  <c r="E11740" i="8"/>
  <c r="E11741" i="8"/>
  <c r="E11742" i="8"/>
  <c r="E11743" i="8"/>
  <c r="E11744" i="8"/>
  <c r="E11745" i="8"/>
  <c r="E11746" i="8"/>
  <c r="E11747" i="8"/>
  <c r="E11748" i="8"/>
  <c r="E11749" i="8"/>
  <c r="E11750" i="8"/>
  <c r="E11751" i="8"/>
  <c r="E11752" i="8"/>
  <c r="E11753" i="8"/>
  <c r="E11754" i="8"/>
  <c r="E11755" i="8"/>
  <c r="E11756" i="8"/>
  <c r="E11757" i="8"/>
  <c r="E11758" i="8"/>
  <c r="E11759" i="8"/>
  <c r="E11760" i="8"/>
  <c r="E11761" i="8"/>
  <c r="E11762" i="8"/>
  <c r="E11763" i="8"/>
  <c r="E11764" i="8"/>
  <c r="E11765" i="8"/>
  <c r="E11766" i="8"/>
  <c r="E11767" i="8"/>
  <c r="E11768" i="8"/>
  <c r="E11769" i="8"/>
  <c r="E11770" i="8"/>
  <c r="E11771" i="8"/>
  <c r="E11772" i="8"/>
  <c r="E11773" i="8"/>
  <c r="E11774" i="8"/>
  <c r="E11775" i="8"/>
  <c r="E11776" i="8"/>
  <c r="E11777" i="8"/>
  <c r="E11778" i="8"/>
  <c r="E11779" i="8"/>
  <c r="E11780" i="8"/>
  <c r="E11781" i="8"/>
  <c r="E11782" i="8"/>
  <c r="E11783" i="8"/>
  <c r="E11784" i="8"/>
  <c r="E11785" i="8"/>
  <c r="E11786" i="8"/>
  <c r="E11787" i="8"/>
  <c r="E11788" i="8"/>
  <c r="E11789" i="8"/>
  <c r="E11790" i="8"/>
  <c r="E11791" i="8"/>
  <c r="E11792" i="8"/>
  <c r="E11793" i="8"/>
  <c r="E11794" i="8"/>
  <c r="E11795" i="8"/>
  <c r="E11796" i="8"/>
  <c r="E11797" i="8"/>
  <c r="E11798" i="8"/>
  <c r="E11799" i="8"/>
  <c r="E11800" i="8"/>
  <c r="E11801" i="8"/>
  <c r="E11802" i="8"/>
  <c r="E11803" i="8"/>
  <c r="E11804" i="8"/>
  <c r="E11805" i="8"/>
  <c r="E11806" i="8"/>
  <c r="E11807" i="8"/>
  <c r="E11808" i="8"/>
  <c r="E11809" i="8"/>
  <c r="E11810" i="8"/>
  <c r="E11811" i="8"/>
  <c r="E11812" i="8"/>
  <c r="E11813" i="8"/>
  <c r="E11814" i="8"/>
  <c r="E11815" i="8"/>
  <c r="E11816" i="8"/>
  <c r="E11817" i="8"/>
  <c r="E11818" i="8"/>
  <c r="E11819" i="8"/>
  <c r="E11820" i="8"/>
  <c r="E11821" i="8"/>
  <c r="E11822" i="8"/>
  <c r="E11823" i="8"/>
  <c r="E11824" i="8"/>
  <c r="E11825" i="8"/>
  <c r="E11826" i="8"/>
  <c r="E11827" i="8"/>
  <c r="E11828" i="8"/>
  <c r="E11829" i="8"/>
  <c r="E11830" i="8"/>
  <c r="E11831" i="8"/>
  <c r="E11832" i="8"/>
  <c r="E11833" i="8"/>
  <c r="E11834" i="8"/>
  <c r="E11835" i="8"/>
  <c r="E11836" i="8"/>
  <c r="E11837" i="8"/>
  <c r="E11838" i="8"/>
  <c r="E11839" i="8"/>
  <c r="E11840" i="8"/>
  <c r="E11841" i="8"/>
  <c r="E11842" i="8"/>
  <c r="E11843" i="8"/>
  <c r="E11844" i="8"/>
  <c r="E11845" i="8"/>
  <c r="E11846" i="8"/>
  <c r="E11847" i="8"/>
  <c r="E11848" i="8"/>
  <c r="E11849" i="8"/>
  <c r="E11850" i="8"/>
  <c r="E11851" i="8"/>
  <c r="E11852" i="8"/>
  <c r="E11853" i="8"/>
  <c r="E11854" i="8"/>
  <c r="E11855" i="8"/>
  <c r="E11856" i="8"/>
  <c r="E11857" i="8"/>
  <c r="E11858" i="8"/>
  <c r="E11859" i="8"/>
  <c r="E11860" i="8"/>
  <c r="E11861" i="8"/>
  <c r="E11862" i="8"/>
  <c r="E11863" i="8"/>
  <c r="E11864" i="8"/>
  <c r="E11865" i="8"/>
  <c r="E11866" i="8"/>
  <c r="E11867" i="8"/>
  <c r="E11868" i="8"/>
  <c r="E11869" i="8"/>
  <c r="E11870" i="8"/>
  <c r="E11871" i="8"/>
  <c r="E11872" i="8"/>
  <c r="E11873" i="8"/>
  <c r="E11874" i="8"/>
  <c r="E11875" i="8"/>
  <c r="E11876" i="8"/>
  <c r="E11877" i="8"/>
  <c r="E11878" i="8"/>
  <c r="E11879" i="8"/>
  <c r="E11880" i="8"/>
  <c r="E11881" i="8"/>
  <c r="E11882" i="8"/>
  <c r="E11883" i="8"/>
  <c r="E11884" i="8"/>
  <c r="E11885" i="8"/>
  <c r="E11886" i="8"/>
  <c r="E11887" i="8"/>
  <c r="E11888" i="8"/>
  <c r="E11889" i="8"/>
  <c r="E11890" i="8"/>
  <c r="E11891" i="8"/>
  <c r="E11892" i="8"/>
  <c r="E11893" i="8"/>
  <c r="E11894" i="8"/>
  <c r="E11895" i="8"/>
  <c r="E11896" i="8"/>
  <c r="E11897" i="8"/>
  <c r="E11898" i="8"/>
  <c r="E11899" i="8"/>
  <c r="E11900" i="8"/>
  <c r="E11901" i="8"/>
  <c r="E11902" i="8"/>
  <c r="E11903" i="8"/>
  <c r="E11904" i="8"/>
  <c r="E11905" i="8"/>
  <c r="E11906" i="8"/>
  <c r="E11907" i="8"/>
  <c r="E11908" i="8"/>
  <c r="E11909" i="8"/>
  <c r="E11910" i="8"/>
  <c r="E11911" i="8"/>
  <c r="E11912" i="8"/>
  <c r="E11913" i="8"/>
  <c r="E11914" i="8"/>
  <c r="E11915" i="8"/>
  <c r="E11916" i="8"/>
  <c r="E11917" i="8"/>
  <c r="E11918" i="8"/>
  <c r="E11919" i="8"/>
  <c r="E11920" i="8"/>
  <c r="E11921" i="8"/>
  <c r="E11922" i="8"/>
  <c r="E11923" i="8"/>
  <c r="E11924" i="8"/>
  <c r="E11925" i="8"/>
  <c r="E11926" i="8"/>
  <c r="E11927" i="8"/>
  <c r="E11928" i="8"/>
  <c r="E11929" i="8"/>
  <c r="E11930" i="8"/>
  <c r="E11931" i="8"/>
  <c r="E11932" i="8"/>
  <c r="E11933" i="8"/>
  <c r="E11934" i="8"/>
  <c r="E11935" i="8"/>
  <c r="E11936" i="8"/>
  <c r="E11937" i="8"/>
  <c r="E11938" i="8"/>
  <c r="E11939" i="8"/>
  <c r="E11940" i="8"/>
  <c r="E11941" i="8"/>
  <c r="E11942" i="8"/>
  <c r="E11943" i="8"/>
  <c r="E11944" i="8"/>
  <c r="E11945" i="8"/>
  <c r="E11946" i="8"/>
  <c r="E11947" i="8"/>
  <c r="E11948" i="8"/>
  <c r="E11949" i="8"/>
  <c r="E11950" i="8"/>
  <c r="E11951" i="8"/>
  <c r="E11952" i="8"/>
  <c r="E11953" i="8"/>
  <c r="E11954" i="8"/>
  <c r="E11955" i="8"/>
  <c r="E11956" i="8"/>
  <c r="E11957" i="8"/>
  <c r="E11958" i="8"/>
  <c r="E11959" i="8"/>
  <c r="E11960" i="8"/>
  <c r="E11961" i="8"/>
  <c r="E11962" i="8"/>
  <c r="E11963" i="8"/>
  <c r="E11964" i="8"/>
  <c r="E11965" i="8"/>
  <c r="E11966" i="8"/>
  <c r="E11967" i="8"/>
  <c r="E11968" i="8"/>
  <c r="E11969" i="8"/>
  <c r="E11970" i="8"/>
  <c r="E11971" i="8"/>
  <c r="E11972" i="8"/>
  <c r="E11973" i="8"/>
  <c r="E11974" i="8"/>
  <c r="E11975" i="8"/>
  <c r="E11976" i="8"/>
  <c r="E11977" i="8"/>
  <c r="E11978" i="8"/>
  <c r="E11979" i="8"/>
  <c r="E11980" i="8"/>
  <c r="E11981" i="8"/>
  <c r="E11982" i="8"/>
  <c r="E11983" i="8"/>
  <c r="E11984" i="8"/>
  <c r="E11985" i="8"/>
  <c r="E11986" i="8"/>
  <c r="E11987" i="8"/>
  <c r="E11988" i="8"/>
  <c r="E11989" i="8"/>
  <c r="E11990" i="8"/>
  <c r="E11991" i="8"/>
  <c r="E11992" i="8"/>
  <c r="E11993" i="8"/>
  <c r="E11994" i="8"/>
  <c r="E11995" i="8"/>
  <c r="E11996" i="8"/>
  <c r="E11997" i="8"/>
  <c r="E11998" i="8"/>
  <c r="E11999" i="8"/>
  <c r="E12000" i="8"/>
  <c r="E12001" i="8"/>
  <c r="E12002" i="8"/>
  <c r="E12003" i="8"/>
  <c r="E12004" i="8"/>
  <c r="E12005" i="8"/>
  <c r="E12006" i="8"/>
  <c r="E12007" i="8"/>
  <c r="E12008" i="8"/>
  <c r="E12009" i="8"/>
  <c r="E12010" i="8"/>
  <c r="E12011" i="8"/>
  <c r="E12012" i="8"/>
  <c r="E12013" i="8"/>
  <c r="E12014" i="8"/>
  <c r="E12015" i="8"/>
  <c r="E12016" i="8"/>
  <c r="E12017" i="8"/>
  <c r="E12018" i="8"/>
  <c r="E12019" i="8"/>
  <c r="E12020" i="8"/>
  <c r="E12021" i="8"/>
  <c r="E12022" i="8"/>
  <c r="E12023" i="8"/>
  <c r="E12024" i="8"/>
  <c r="E12025" i="8"/>
  <c r="E12026" i="8"/>
  <c r="E12027" i="8"/>
  <c r="E12028" i="8"/>
  <c r="E12029" i="8"/>
  <c r="E12030" i="8"/>
  <c r="E12031" i="8"/>
  <c r="E12032" i="8"/>
  <c r="E12033" i="8"/>
  <c r="E12034" i="8"/>
  <c r="E12035" i="8"/>
  <c r="E12036" i="8"/>
  <c r="E12037" i="8"/>
  <c r="E12038" i="8"/>
  <c r="E12039" i="8"/>
  <c r="E12040" i="8"/>
  <c r="E12041" i="8"/>
  <c r="E12042" i="8"/>
  <c r="E12043" i="8"/>
  <c r="E12044" i="8"/>
  <c r="E12045" i="8"/>
  <c r="E12046" i="8"/>
  <c r="E12047" i="8"/>
  <c r="E12048" i="8"/>
  <c r="E12049" i="8"/>
  <c r="E12050" i="8"/>
  <c r="E12051" i="8"/>
  <c r="E12052" i="8"/>
  <c r="E12053" i="8"/>
  <c r="E12054" i="8"/>
  <c r="E12055" i="8"/>
  <c r="E12056" i="8"/>
  <c r="E12057" i="8"/>
  <c r="E12058" i="8"/>
  <c r="E12059" i="8"/>
  <c r="E12060" i="8"/>
  <c r="E12061" i="8"/>
  <c r="E12062" i="8"/>
  <c r="E12063" i="8"/>
  <c r="E12064" i="8"/>
  <c r="E12065" i="8"/>
  <c r="E12066" i="8"/>
  <c r="E12067" i="8"/>
  <c r="E12068" i="8"/>
  <c r="E12069" i="8"/>
  <c r="E12070" i="8"/>
  <c r="E12071" i="8"/>
  <c r="E12072" i="8"/>
  <c r="E12073" i="8"/>
  <c r="E12074" i="8"/>
  <c r="E12075" i="8"/>
  <c r="E12076" i="8"/>
  <c r="E12077" i="8"/>
  <c r="E12078" i="8"/>
  <c r="E12079" i="8"/>
  <c r="E12080" i="8"/>
  <c r="E12081" i="8"/>
  <c r="E12082" i="8"/>
  <c r="E12083" i="8"/>
  <c r="E12084" i="8"/>
  <c r="E12085" i="8"/>
  <c r="E12086" i="8"/>
  <c r="E12087" i="8"/>
  <c r="E12088" i="8"/>
  <c r="E12089" i="8"/>
  <c r="E12090" i="8"/>
  <c r="E12091" i="8"/>
  <c r="E12092" i="8"/>
  <c r="E12093" i="8"/>
  <c r="E12094" i="8"/>
  <c r="E12095" i="8"/>
  <c r="E12096" i="8"/>
  <c r="E12097" i="8"/>
  <c r="E12098" i="8"/>
  <c r="E12099" i="8"/>
  <c r="E12100" i="8"/>
  <c r="E12101" i="8"/>
  <c r="E12102" i="8"/>
  <c r="E12103" i="8"/>
  <c r="E12104" i="8"/>
  <c r="E12105" i="8"/>
  <c r="E12106" i="8"/>
  <c r="E12107" i="8"/>
  <c r="E12108" i="8"/>
  <c r="E12109" i="8"/>
  <c r="E12110" i="8"/>
  <c r="E12111" i="8"/>
  <c r="E12112" i="8"/>
  <c r="E12113" i="8"/>
  <c r="E12114" i="8"/>
  <c r="E12115" i="8"/>
  <c r="E12116" i="8"/>
  <c r="E12117" i="8"/>
  <c r="E12118" i="8"/>
  <c r="E12119" i="8"/>
  <c r="E12120" i="8"/>
  <c r="E12121" i="8"/>
  <c r="E12122" i="8"/>
  <c r="E12123" i="8"/>
  <c r="E12124" i="8"/>
  <c r="E12125" i="8"/>
  <c r="E12126" i="8"/>
  <c r="E12127" i="8"/>
  <c r="E12128" i="8"/>
  <c r="E12129" i="8"/>
  <c r="E12130" i="8"/>
  <c r="E12131" i="8"/>
  <c r="E12132" i="8"/>
  <c r="E12133" i="8"/>
  <c r="E12134" i="8"/>
  <c r="E12135" i="8"/>
  <c r="E12136" i="8"/>
  <c r="E12137" i="8"/>
  <c r="E12138" i="8"/>
  <c r="E12139" i="8"/>
  <c r="E12140" i="8"/>
  <c r="E12141" i="8"/>
  <c r="E12142" i="8"/>
  <c r="E12143" i="8"/>
  <c r="E12144" i="8"/>
  <c r="E12145" i="8"/>
  <c r="E12146" i="8"/>
  <c r="E12147" i="8"/>
  <c r="E12148" i="8"/>
  <c r="E12149" i="8"/>
  <c r="E12150" i="8"/>
  <c r="E12151" i="8"/>
  <c r="E12152" i="8"/>
  <c r="E12153" i="8"/>
  <c r="E12154" i="8"/>
  <c r="E12155" i="8"/>
  <c r="E12156" i="8"/>
  <c r="E12157" i="8"/>
  <c r="E12158" i="8"/>
  <c r="E12159" i="8"/>
  <c r="E12160" i="8"/>
  <c r="E12161" i="8"/>
  <c r="E12162" i="8"/>
  <c r="E12163" i="8"/>
  <c r="E12164" i="8"/>
  <c r="E12165" i="8"/>
  <c r="E12166" i="8"/>
  <c r="E12167" i="8"/>
  <c r="E12168" i="8"/>
  <c r="E12169" i="8"/>
  <c r="E12170" i="8"/>
  <c r="E12171" i="8"/>
  <c r="E12172" i="8"/>
  <c r="E12173" i="8"/>
  <c r="E12174" i="8"/>
  <c r="E12175" i="8"/>
  <c r="E12176" i="8"/>
  <c r="E12177" i="8"/>
  <c r="E12178" i="8"/>
  <c r="E12179" i="8"/>
  <c r="E12180" i="8"/>
  <c r="E12181" i="8"/>
  <c r="E12182" i="8"/>
  <c r="E12183" i="8"/>
  <c r="E12184" i="8"/>
  <c r="E12185" i="8"/>
  <c r="E12186" i="8"/>
  <c r="E12187" i="8"/>
  <c r="E12188" i="8"/>
  <c r="E12189" i="8"/>
  <c r="E12190" i="8"/>
  <c r="E12191" i="8"/>
  <c r="E12192" i="8"/>
  <c r="E12193" i="8"/>
  <c r="E12194" i="8"/>
  <c r="E12195" i="8"/>
  <c r="E12196" i="8"/>
  <c r="E12197" i="8"/>
  <c r="E12198" i="8"/>
  <c r="E12199" i="8"/>
  <c r="E12200" i="8"/>
  <c r="E12201" i="8"/>
  <c r="E12202" i="8"/>
  <c r="E12203" i="8"/>
  <c r="E12204" i="8"/>
  <c r="E12205" i="8"/>
  <c r="E12206" i="8"/>
  <c r="E12207" i="8"/>
  <c r="E12208" i="8"/>
  <c r="E12209" i="8"/>
  <c r="E12210" i="8"/>
  <c r="E12211" i="8"/>
  <c r="E12212" i="8"/>
  <c r="E12213" i="8"/>
  <c r="E12214" i="8"/>
  <c r="E12215" i="8"/>
  <c r="E12216" i="8"/>
  <c r="E12217" i="8"/>
  <c r="E12218" i="8"/>
  <c r="E12219" i="8"/>
  <c r="E12220" i="8"/>
  <c r="E12221" i="8"/>
  <c r="E12222" i="8"/>
  <c r="E12223" i="8"/>
  <c r="E12224" i="8"/>
  <c r="E12225" i="8"/>
  <c r="E12226" i="8"/>
  <c r="E12227" i="8"/>
  <c r="E12228" i="8"/>
  <c r="E12229" i="8"/>
  <c r="E12230" i="8"/>
  <c r="E12231" i="8"/>
  <c r="E12232" i="8"/>
  <c r="E12233" i="8"/>
  <c r="E12234" i="8"/>
  <c r="E12235" i="8"/>
  <c r="E12236" i="8"/>
  <c r="E12237" i="8"/>
  <c r="E12238" i="8"/>
  <c r="E12239" i="8"/>
  <c r="E12240" i="8"/>
  <c r="E12241" i="8"/>
  <c r="E12242" i="8"/>
  <c r="E12243" i="8"/>
  <c r="E12244" i="8"/>
  <c r="E12245" i="8"/>
  <c r="E12246" i="8"/>
  <c r="E12247" i="8"/>
  <c r="E12248" i="8"/>
  <c r="E12249" i="8"/>
  <c r="E12250" i="8"/>
  <c r="E12251" i="8"/>
  <c r="E12252" i="8"/>
  <c r="E12253" i="8"/>
  <c r="E12254" i="8"/>
  <c r="E12255" i="8"/>
  <c r="E12256" i="8"/>
  <c r="E12257" i="8"/>
  <c r="E12258" i="8"/>
  <c r="E12259" i="8"/>
  <c r="E12260" i="8"/>
  <c r="E12261" i="8"/>
  <c r="E12262" i="8"/>
  <c r="E12263" i="8"/>
  <c r="E12264" i="8"/>
  <c r="E12265" i="8"/>
  <c r="E12266" i="8"/>
  <c r="E12267" i="8"/>
  <c r="E12268" i="8"/>
  <c r="E12269" i="8"/>
  <c r="E12270" i="8"/>
  <c r="E12271" i="8"/>
  <c r="E12272" i="8"/>
  <c r="E12273" i="8"/>
  <c r="E12274" i="8"/>
  <c r="E12275" i="8"/>
  <c r="E12276" i="8"/>
  <c r="E12277" i="8"/>
  <c r="E12278" i="8"/>
  <c r="E12279" i="8"/>
  <c r="E12280" i="8"/>
  <c r="E12281" i="8"/>
  <c r="E12282" i="8"/>
  <c r="E12283" i="8"/>
  <c r="E12284" i="8"/>
  <c r="E12285" i="8"/>
  <c r="E12286" i="8"/>
  <c r="E12287" i="8"/>
  <c r="E12288" i="8"/>
  <c r="E12289" i="8"/>
  <c r="E12290" i="8"/>
  <c r="E12291" i="8"/>
  <c r="E12292" i="8"/>
  <c r="E12293" i="8"/>
  <c r="E12294" i="8"/>
  <c r="E12295" i="8"/>
  <c r="E12296" i="8"/>
  <c r="E12297" i="8"/>
  <c r="E12298" i="8"/>
  <c r="E12299" i="8"/>
  <c r="E12300" i="8"/>
  <c r="E12301" i="8"/>
  <c r="E12302" i="8"/>
  <c r="E12303" i="8"/>
  <c r="E12304" i="8"/>
  <c r="E12305" i="8"/>
  <c r="E12306" i="8"/>
  <c r="E12307" i="8"/>
  <c r="E12308" i="8"/>
  <c r="E12309" i="8"/>
  <c r="E12310" i="8"/>
  <c r="E12311" i="8"/>
  <c r="E12312" i="8"/>
  <c r="E12313" i="8"/>
  <c r="E12314" i="8"/>
  <c r="E12315" i="8"/>
  <c r="E12316" i="8"/>
  <c r="E12317" i="8"/>
  <c r="E12318" i="8"/>
  <c r="E12319" i="8"/>
  <c r="E12320" i="8"/>
  <c r="E12321" i="8"/>
  <c r="E12322" i="8"/>
  <c r="E12323" i="8"/>
  <c r="E12324" i="8"/>
  <c r="E12325" i="8"/>
  <c r="E12326" i="8"/>
  <c r="E12327" i="8"/>
  <c r="E12328" i="8"/>
  <c r="E12329" i="8"/>
  <c r="E12330" i="8"/>
  <c r="E12331" i="8"/>
  <c r="E12332" i="8"/>
  <c r="E12333" i="8"/>
  <c r="E12334" i="8"/>
  <c r="E12335" i="8"/>
  <c r="E12336" i="8"/>
  <c r="E12337" i="8"/>
  <c r="E12338" i="8"/>
  <c r="E12339" i="8"/>
  <c r="E12340" i="8"/>
  <c r="E12341" i="8"/>
  <c r="E12342" i="8"/>
  <c r="E12343" i="8"/>
  <c r="E12344" i="8"/>
  <c r="E12345" i="8"/>
  <c r="E12346" i="8"/>
  <c r="E12347" i="8"/>
  <c r="E12348" i="8"/>
  <c r="E12349" i="8"/>
  <c r="E12350" i="8"/>
  <c r="E12351" i="8"/>
  <c r="E12352" i="8"/>
  <c r="E12353" i="8"/>
  <c r="E12354" i="8"/>
  <c r="E12355" i="8"/>
  <c r="E12356" i="8"/>
  <c r="E12357" i="8"/>
  <c r="E12358" i="8"/>
  <c r="E12359" i="8"/>
  <c r="E12360" i="8"/>
  <c r="E12361" i="8"/>
  <c r="E12362" i="8"/>
  <c r="E12363" i="8"/>
  <c r="E12364" i="8"/>
  <c r="E12365" i="8"/>
  <c r="E12366" i="8"/>
  <c r="E12367" i="8"/>
  <c r="E12368" i="8"/>
  <c r="E12369" i="8"/>
  <c r="E12370" i="8"/>
  <c r="E12371" i="8"/>
  <c r="E12372" i="8"/>
  <c r="E12373" i="8"/>
  <c r="E12374" i="8"/>
  <c r="E12375" i="8"/>
  <c r="E12376" i="8"/>
  <c r="E12377" i="8"/>
  <c r="E12378" i="8"/>
  <c r="E12379" i="8"/>
  <c r="E12380" i="8"/>
  <c r="E12381" i="8"/>
  <c r="E12382" i="8"/>
  <c r="E12383" i="8"/>
  <c r="E12384" i="8"/>
  <c r="E12385" i="8"/>
  <c r="E12386" i="8"/>
  <c r="E12387" i="8"/>
  <c r="E12388" i="8"/>
  <c r="E12389" i="8"/>
  <c r="E12390" i="8"/>
  <c r="E12391" i="8"/>
  <c r="E12392" i="8"/>
  <c r="E12393" i="8"/>
  <c r="E12394" i="8"/>
  <c r="E12395" i="8"/>
  <c r="E12396" i="8"/>
  <c r="E12397" i="8"/>
  <c r="E12398" i="8"/>
  <c r="E12399" i="8"/>
  <c r="E12400" i="8"/>
  <c r="E12401" i="8"/>
  <c r="E12402" i="8"/>
  <c r="E12403" i="8"/>
  <c r="E12404" i="8"/>
  <c r="E12405" i="8"/>
  <c r="E12406" i="8"/>
  <c r="E12407" i="8"/>
  <c r="E12408" i="8"/>
  <c r="E12409" i="8"/>
  <c r="E12410" i="8"/>
  <c r="E12411" i="8"/>
  <c r="E12412" i="8"/>
  <c r="E12413" i="8"/>
  <c r="E12414" i="8"/>
  <c r="E12415" i="8"/>
  <c r="E12416" i="8"/>
  <c r="E12417" i="8"/>
  <c r="E12418" i="8"/>
  <c r="E12419" i="8"/>
  <c r="E12420" i="8"/>
  <c r="E12421" i="8"/>
  <c r="E12422" i="8"/>
  <c r="E12423" i="8"/>
  <c r="E12424" i="8"/>
  <c r="E12425" i="8"/>
  <c r="E12426" i="8"/>
  <c r="E12427" i="8"/>
  <c r="E12428" i="8"/>
  <c r="E12429" i="8"/>
  <c r="E12430" i="8"/>
  <c r="E12431" i="8"/>
  <c r="E12432" i="8"/>
  <c r="E12433" i="8"/>
  <c r="E12434" i="8"/>
  <c r="E12435" i="8"/>
  <c r="E12436" i="8"/>
  <c r="E12437" i="8"/>
  <c r="E12438" i="8"/>
  <c r="E12439" i="8"/>
  <c r="E12440" i="8"/>
  <c r="E12441" i="8"/>
  <c r="E12442" i="8"/>
  <c r="E12443" i="8"/>
  <c r="E12444" i="8"/>
  <c r="E12445" i="8"/>
  <c r="E12446" i="8"/>
  <c r="E12447" i="8"/>
  <c r="E12448" i="8"/>
  <c r="E12449" i="8"/>
  <c r="E12450" i="8"/>
  <c r="E12451" i="8"/>
  <c r="E12452" i="8"/>
  <c r="E12453" i="8"/>
  <c r="E12454" i="8"/>
  <c r="E12455" i="8"/>
  <c r="E12456" i="8"/>
  <c r="E12457" i="8"/>
  <c r="E12458" i="8"/>
  <c r="E12459" i="8"/>
  <c r="E12460" i="8"/>
  <c r="E12461" i="8"/>
  <c r="E12462" i="8"/>
  <c r="E12463" i="8"/>
  <c r="E12464" i="8"/>
  <c r="E12465" i="8"/>
  <c r="E12466" i="8"/>
  <c r="E12467" i="8"/>
  <c r="E12468" i="8"/>
  <c r="E12469" i="8"/>
  <c r="E12470" i="8"/>
  <c r="E12471" i="8"/>
  <c r="E12472" i="8"/>
  <c r="E12473" i="8"/>
  <c r="E12474" i="8"/>
  <c r="E12475" i="8"/>
  <c r="E12476" i="8"/>
  <c r="E12477" i="8"/>
  <c r="E12478" i="8"/>
  <c r="E12479" i="8"/>
  <c r="E12480" i="8"/>
  <c r="E12481" i="8"/>
  <c r="E12482" i="8"/>
  <c r="E12483" i="8"/>
  <c r="E12484" i="8"/>
  <c r="E12485" i="8"/>
  <c r="E12486" i="8"/>
  <c r="E12487" i="8"/>
  <c r="E12488" i="8"/>
  <c r="E12489" i="8"/>
  <c r="E12490" i="8"/>
  <c r="E12491" i="8"/>
  <c r="E12492" i="8"/>
  <c r="E12493" i="8"/>
  <c r="E12494" i="8"/>
  <c r="E12495" i="8"/>
  <c r="E12496" i="8"/>
  <c r="E12497" i="8"/>
  <c r="E12498" i="8"/>
  <c r="E12499" i="8"/>
  <c r="E12500" i="8"/>
  <c r="E12501" i="8"/>
  <c r="E12502" i="8"/>
  <c r="E12503" i="8"/>
  <c r="E12504" i="8"/>
  <c r="E12505" i="8"/>
  <c r="E12506" i="8"/>
  <c r="E12507" i="8"/>
  <c r="E12508" i="8"/>
  <c r="E12509" i="8"/>
  <c r="E12510" i="8"/>
  <c r="E12511" i="8"/>
  <c r="E12512" i="8"/>
  <c r="E12513" i="8"/>
  <c r="E12514" i="8"/>
  <c r="E12515" i="8"/>
  <c r="E12516" i="8"/>
  <c r="E12517" i="8"/>
  <c r="E12518" i="8"/>
  <c r="E12519" i="8"/>
  <c r="E12520" i="8"/>
  <c r="E12521" i="8"/>
  <c r="E12522" i="8"/>
  <c r="E12523" i="8"/>
  <c r="E12524" i="8"/>
  <c r="E12525" i="8"/>
  <c r="E12526" i="8"/>
  <c r="E12527" i="8"/>
  <c r="E12528" i="8"/>
  <c r="E12529" i="8"/>
  <c r="E12530" i="8"/>
  <c r="E12531" i="8"/>
  <c r="E12532" i="8"/>
  <c r="E12533" i="8"/>
  <c r="E12534" i="8"/>
  <c r="E12535" i="8"/>
  <c r="E12536" i="8"/>
  <c r="E12537" i="8"/>
  <c r="E12538" i="8"/>
  <c r="E12539" i="8"/>
  <c r="E12540" i="8"/>
  <c r="E12541" i="8"/>
  <c r="E12542" i="8"/>
  <c r="E12543" i="8"/>
  <c r="E12544" i="8"/>
  <c r="E12545" i="8"/>
  <c r="E12546" i="8"/>
  <c r="E12547" i="8"/>
  <c r="E12548" i="8"/>
  <c r="E12549" i="8"/>
  <c r="E12550" i="8"/>
  <c r="E12551" i="8"/>
  <c r="E12552" i="8"/>
  <c r="E12553" i="8"/>
  <c r="E12554" i="8"/>
  <c r="E12555" i="8"/>
  <c r="E12556" i="8"/>
  <c r="E12557" i="8"/>
  <c r="E12558" i="8"/>
  <c r="E12559" i="8"/>
  <c r="E12560" i="8"/>
  <c r="E12561" i="8"/>
  <c r="E12562" i="8"/>
  <c r="E12563" i="8"/>
  <c r="E12564" i="8"/>
  <c r="E12565" i="8"/>
  <c r="E12566" i="8"/>
  <c r="E12567" i="8"/>
  <c r="E12568" i="8"/>
  <c r="E12569" i="8"/>
  <c r="E12570" i="8"/>
  <c r="E12571" i="8"/>
  <c r="E12572" i="8"/>
  <c r="E12573" i="8"/>
  <c r="E12574" i="8"/>
  <c r="E12575" i="8"/>
  <c r="E12576" i="8"/>
  <c r="E12577" i="8"/>
  <c r="E12578" i="8"/>
  <c r="E12579" i="8"/>
  <c r="E12580" i="8"/>
  <c r="E12581" i="8"/>
  <c r="E12582" i="8"/>
  <c r="E12583" i="8"/>
  <c r="E12584" i="8"/>
  <c r="E12585" i="8"/>
  <c r="E12586" i="8"/>
  <c r="E12587" i="8"/>
  <c r="E12588" i="8"/>
  <c r="E12589" i="8"/>
  <c r="E12590" i="8"/>
  <c r="E12591" i="8"/>
  <c r="E12592" i="8"/>
  <c r="E12593" i="8"/>
  <c r="E12594" i="8"/>
  <c r="E12595" i="8"/>
  <c r="E12596" i="8"/>
  <c r="E12597" i="8"/>
  <c r="E12598" i="8"/>
  <c r="E12599" i="8"/>
  <c r="E12600" i="8"/>
  <c r="E12601" i="8"/>
  <c r="E12602" i="8"/>
  <c r="E12603" i="8"/>
  <c r="E12604" i="8"/>
  <c r="E12605" i="8"/>
  <c r="E12606" i="8"/>
  <c r="E12607" i="8"/>
  <c r="E12608" i="8"/>
  <c r="E12609" i="8"/>
  <c r="E12610" i="8"/>
  <c r="E12611" i="8"/>
  <c r="E12612" i="8"/>
  <c r="E12613" i="8"/>
  <c r="E12614" i="8"/>
  <c r="E12615" i="8"/>
  <c r="E12616" i="8"/>
  <c r="E12617" i="8"/>
  <c r="E12618" i="8"/>
  <c r="E12619" i="8"/>
  <c r="E12620" i="8"/>
  <c r="E12621" i="8"/>
  <c r="E12622" i="8"/>
  <c r="E12623" i="8"/>
  <c r="E12624" i="8"/>
  <c r="E12625" i="8"/>
  <c r="E12626" i="8"/>
  <c r="E12627" i="8"/>
  <c r="E12628" i="8"/>
  <c r="E12629" i="8"/>
  <c r="E12630" i="8"/>
  <c r="E12631" i="8"/>
  <c r="E12632" i="8"/>
  <c r="E12633" i="8"/>
  <c r="E12634" i="8"/>
  <c r="E12635" i="8"/>
  <c r="E12636" i="8"/>
  <c r="E12637" i="8"/>
  <c r="E12638" i="8"/>
  <c r="E12639" i="8"/>
  <c r="E12640" i="8"/>
  <c r="E12641" i="8"/>
  <c r="E12642" i="8"/>
  <c r="E12643" i="8"/>
  <c r="E12644" i="8"/>
  <c r="E12645" i="8"/>
  <c r="E12646" i="8"/>
  <c r="E12647" i="8"/>
  <c r="E12648" i="8"/>
  <c r="E12649" i="8"/>
  <c r="E12650" i="8"/>
  <c r="E12651" i="8"/>
  <c r="E12652" i="8"/>
  <c r="E12653" i="8"/>
  <c r="E12654" i="8"/>
  <c r="E12655" i="8"/>
  <c r="E12656" i="8"/>
  <c r="E12657" i="8"/>
  <c r="E12658" i="8"/>
  <c r="E12659" i="8"/>
  <c r="E12660" i="8"/>
  <c r="E12661" i="8"/>
  <c r="E12662" i="8"/>
  <c r="E12663" i="8"/>
  <c r="E12664" i="8"/>
  <c r="E12665" i="8"/>
  <c r="E12666" i="8"/>
  <c r="E12667" i="8"/>
  <c r="E12668" i="8"/>
  <c r="E12669" i="8"/>
  <c r="E12670" i="8"/>
  <c r="E12671" i="8"/>
  <c r="E12672" i="8"/>
  <c r="E12673" i="8"/>
  <c r="E12674" i="8"/>
  <c r="E12675" i="8"/>
  <c r="E12676" i="8"/>
  <c r="E12677" i="8"/>
  <c r="E12678" i="8"/>
  <c r="E12679" i="8"/>
  <c r="E12680" i="8"/>
  <c r="E12681" i="8"/>
  <c r="E12682" i="8"/>
  <c r="E12683" i="8"/>
  <c r="E12684" i="8"/>
  <c r="E12685" i="8"/>
  <c r="E12686" i="8"/>
  <c r="E12687" i="8"/>
  <c r="E12688" i="8"/>
  <c r="E12689" i="8"/>
  <c r="E12690" i="8"/>
  <c r="E12691" i="8"/>
  <c r="E12692" i="8"/>
  <c r="E12693" i="8"/>
  <c r="E12694" i="8"/>
  <c r="E12695" i="8"/>
  <c r="E12696" i="8"/>
  <c r="E12697" i="8"/>
  <c r="E12698" i="8"/>
  <c r="E12699" i="8"/>
  <c r="E12700" i="8"/>
  <c r="E12701" i="8"/>
  <c r="E12702" i="8"/>
  <c r="E12703" i="8"/>
  <c r="E12704" i="8"/>
  <c r="E12705" i="8"/>
  <c r="E12706" i="8"/>
  <c r="E12707" i="8"/>
  <c r="E12708" i="8"/>
  <c r="E12709" i="8"/>
  <c r="E12710" i="8"/>
  <c r="E12711" i="8"/>
  <c r="E12712" i="8"/>
  <c r="E12713" i="8"/>
  <c r="E12714" i="8"/>
  <c r="E12715" i="8"/>
  <c r="E12716" i="8"/>
  <c r="E12717" i="8"/>
  <c r="E12718" i="8"/>
  <c r="E12719" i="8"/>
  <c r="E12720" i="8"/>
  <c r="E12721" i="8"/>
  <c r="E12722" i="8"/>
  <c r="E12723" i="8"/>
  <c r="E12724" i="8"/>
  <c r="E12725" i="8"/>
  <c r="E12726" i="8"/>
  <c r="E12727" i="8"/>
  <c r="E12728" i="8"/>
  <c r="E12729" i="8"/>
  <c r="E12730" i="8"/>
  <c r="E12731" i="8"/>
  <c r="E12732" i="8"/>
  <c r="E12733" i="8"/>
  <c r="E12734" i="8"/>
  <c r="E12735" i="8"/>
  <c r="E12736" i="8"/>
  <c r="E12737" i="8"/>
  <c r="E12738" i="8"/>
  <c r="E12739" i="8"/>
  <c r="E12740" i="8"/>
  <c r="E12741" i="8"/>
  <c r="E12742" i="8"/>
  <c r="E12743" i="8"/>
  <c r="E12744" i="8"/>
  <c r="E12745" i="8"/>
  <c r="E12746" i="8"/>
  <c r="E12747" i="8"/>
  <c r="E12748" i="8"/>
  <c r="E12749" i="8"/>
  <c r="E12750" i="8"/>
  <c r="E12751" i="8"/>
  <c r="E12752" i="8"/>
  <c r="E12753" i="8"/>
  <c r="E12754" i="8"/>
  <c r="E12755" i="8"/>
  <c r="E12756" i="8"/>
  <c r="E12757" i="8"/>
  <c r="E12758" i="8"/>
  <c r="E12759" i="8"/>
  <c r="E12760" i="8"/>
  <c r="E12761" i="8"/>
  <c r="E12762" i="8"/>
  <c r="E12763" i="8"/>
  <c r="E12764" i="8"/>
  <c r="E12765" i="8"/>
  <c r="E12766" i="8"/>
  <c r="E12767" i="8"/>
  <c r="E12768" i="8"/>
  <c r="E12769" i="8"/>
  <c r="E12770" i="8"/>
  <c r="E12771" i="8"/>
  <c r="E12772" i="8"/>
  <c r="E12773" i="8"/>
  <c r="E12774" i="8"/>
  <c r="E12775" i="8"/>
  <c r="E12776" i="8"/>
  <c r="E12777" i="8"/>
  <c r="E12778" i="8"/>
  <c r="E12779" i="8"/>
  <c r="E12780" i="8"/>
  <c r="E12781" i="8"/>
  <c r="E12782" i="8"/>
  <c r="E12783" i="8"/>
  <c r="E12784" i="8"/>
  <c r="E12785" i="8"/>
  <c r="E12786" i="8"/>
  <c r="E12787" i="8"/>
  <c r="E12788" i="8"/>
  <c r="E12789" i="8"/>
  <c r="E12790" i="8"/>
  <c r="E12791" i="8"/>
  <c r="E12792" i="8"/>
  <c r="E12793" i="8"/>
  <c r="E12794" i="8"/>
  <c r="E12795" i="8"/>
  <c r="E12796" i="8"/>
  <c r="E12797" i="8"/>
  <c r="E12798" i="8"/>
  <c r="E12799" i="8"/>
  <c r="E12800" i="8"/>
  <c r="E12801" i="8"/>
  <c r="E12802" i="8"/>
  <c r="E12803" i="8"/>
  <c r="E12804" i="8"/>
  <c r="E12805" i="8"/>
  <c r="E12806" i="8"/>
  <c r="E12807" i="8"/>
  <c r="E12808" i="8"/>
  <c r="E12809" i="8"/>
  <c r="E12810" i="8"/>
  <c r="E12811" i="8"/>
  <c r="E12812" i="8"/>
  <c r="E12813" i="8"/>
  <c r="E12814" i="8"/>
  <c r="E12815" i="8"/>
  <c r="E12816" i="8"/>
  <c r="E12817" i="8"/>
  <c r="E12818" i="8"/>
  <c r="E12819" i="8"/>
  <c r="E12820" i="8"/>
  <c r="E12821" i="8"/>
  <c r="E12822" i="8"/>
  <c r="E12823" i="8"/>
  <c r="E12824" i="8"/>
  <c r="E12825" i="8"/>
  <c r="E12826" i="8"/>
  <c r="E12827" i="8"/>
  <c r="E12828" i="8"/>
  <c r="E12829" i="8"/>
  <c r="E12830" i="8"/>
  <c r="E12831" i="8"/>
  <c r="E12832" i="8"/>
  <c r="E12833" i="8"/>
  <c r="E12834" i="8"/>
  <c r="E12835" i="8"/>
  <c r="E12836" i="8"/>
  <c r="E12837" i="8"/>
  <c r="E12838" i="8"/>
  <c r="E12839" i="8"/>
  <c r="E12840" i="8"/>
  <c r="E12841" i="8"/>
  <c r="E12842" i="8"/>
  <c r="E12843" i="8"/>
  <c r="E12844" i="8"/>
  <c r="E12845" i="8"/>
  <c r="E12846" i="8"/>
  <c r="E12847" i="8"/>
  <c r="E12848" i="8"/>
  <c r="E12849" i="8"/>
  <c r="E12850" i="8"/>
  <c r="E12851" i="8"/>
  <c r="E12852" i="8"/>
  <c r="E12853" i="8"/>
  <c r="E12854" i="8"/>
  <c r="E12855" i="8"/>
  <c r="E12856" i="8"/>
  <c r="E12857" i="8"/>
  <c r="E12858" i="8"/>
  <c r="E12859" i="8"/>
  <c r="E12860" i="8"/>
  <c r="E12861" i="8"/>
  <c r="E12862" i="8"/>
  <c r="E12863" i="8"/>
  <c r="E12864" i="8"/>
  <c r="E12865" i="8"/>
  <c r="E12866" i="8"/>
  <c r="E12867" i="8"/>
  <c r="E12868" i="8"/>
  <c r="E12869" i="8"/>
  <c r="E12870" i="8"/>
  <c r="E12871" i="8"/>
  <c r="E12872" i="8"/>
  <c r="E12873" i="8"/>
  <c r="E12874" i="8"/>
  <c r="E12875" i="8"/>
  <c r="E12876" i="8"/>
  <c r="E12877" i="8"/>
  <c r="E12878" i="8"/>
  <c r="E12879" i="8"/>
  <c r="E12880" i="8"/>
  <c r="E12881" i="8"/>
  <c r="E12882" i="8"/>
  <c r="E12883" i="8"/>
  <c r="E12884" i="8"/>
  <c r="E12885" i="8"/>
  <c r="E12886" i="8"/>
  <c r="E12887" i="8"/>
  <c r="E12888" i="8"/>
  <c r="E12889" i="8"/>
  <c r="E12890" i="8"/>
  <c r="E12891" i="8"/>
  <c r="E12892" i="8"/>
  <c r="E12893" i="8"/>
  <c r="E12894" i="8"/>
  <c r="E12895" i="8"/>
  <c r="E12896" i="8"/>
  <c r="E12897" i="8"/>
  <c r="E12898" i="8"/>
  <c r="E12899" i="8"/>
  <c r="E12900" i="8"/>
  <c r="E12901" i="8"/>
  <c r="E12902" i="8"/>
  <c r="E12903" i="8"/>
  <c r="E12904" i="8"/>
  <c r="E12905" i="8"/>
  <c r="E12906" i="8"/>
  <c r="E12907" i="8"/>
  <c r="E12908" i="8"/>
  <c r="E12909" i="8"/>
  <c r="E12910" i="8"/>
  <c r="E12911" i="8"/>
  <c r="E12912" i="8"/>
  <c r="E12913" i="8"/>
  <c r="E12914" i="8"/>
  <c r="E12915" i="8"/>
  <c r="E12916" i="8"/>
  <c r="E12917" i="8"/>
  <c r="E12918" i="8"/>
  <c r="E12919" i="8"/>
  <c r="E12920" i="8"/>
  <c r="E12921" i="8"/>
  <c r="E12922" i="8"/>
  <c r="E12923" i="8"/>
  <c r="E12924" i="8"/>
  <c r="E12925" i="8"/>
  <c r="E12926" i="8"/>
  <c r="E12927" i="8"/>
  <c r="E12928" i="8"/>
  <c r="E12929" i="8"/>
  <c r="E12930" i="8"/>
  <c r="E12931" i="8"/>
  <c r="E12932" i="8"/>
  <c r="E12933" i="8"/>
  <c r="E12934" i="8"/>
  <c r="E12935" i="8"/>
  <c r="E12936" i="8"/>
  <c r="E12937" i="8"/>
  <c r="E12938" i="8"/>
  <c r="E12939" i="8"/>
  <c r="E12940" i="8"/>
  <c r="E12941" i="8"/>
  <c r="E12942" i="8"/>
  <c r="E12943" i="8"/>
  <c r="E12944" i="8"/>
  <c r="E12945" i="8"/>
  <c r="E12946" i="8"/>
  <c r="E12947" i="8"/>
  <c r="E12948" i="8"/>
  <c r="E12949" i="8"/>
  <c r="E12950" i="8"/>
  <c r="E12951" i="8"/>
  <c r="E12952" i="8"/>
  <c r="E12953" i="8"/>
  <c r="E12954" i="8"/>
  <c r="E12955" i="8"/>
  <c r="E12956" i="8"/>
  <c r="E12957" i="8"/>
  <c r="E12958" i="8"/>
  <c r="E12959" i="8"/>
  <c r="E12960" i="8"/>
  <c r="E12961" i="8"/>
  <c r="E12962" i="8"/>
  <c r="E12963" i="8"/>
  <c r="E12964" i="8"/>
  <c r="E12965" i="8"/>
  <c r="E12966" i="8"/>
  <c r="E12967" i="8"/>
  <c r="E12968" i="8"/>
  <c r="E12969" i="8"/>
  <c r="E12970" i="8"/>
  <c r="E12971" i="8"/>
  <c r="E12972" i="8"/>
  <c r="E12973" i="8"/>
  <c r="E12974" i="8"/>
  <c r="E12975" i="8"/>
  <c r="E12976" i="8"/>
  <c r="E12977" i="8"/>
  <c r="E12978" i="8"/>
  <c r="E12979" i="8"/>
  <c r="E12980" i="8"/>
  <c r="E12981" i="8"/>
  <c r="E12982" i="8"/>
  <c r="E12983" i="8"/>
  <c r="E12984" i="8"/>
  <c r="E12985" i="8"/>
  <c r="E12986" i="8"/>
  <c r="E12987" i="8"/>
  <c r="E12988" i="8"/>
  <c r="E12989" i="8"/>
  <c r="E12990" i="8"/>
  <c r="E12991" i="8"/>
  <c r="E12992" i="8"/>
  <c r="E12993" i="8"/>
  <c r="E12994" i="8"/>
  <c r="E12995" i="8"/>
  <c r="E12996" i="8"/>
  <c r="E12997" i="8"/>
  <c r="E12998" i="8"/>
  <c r="E12999" i="8"/>
  <c r="E13000" i="8"/>
  <c r="E13001" i="8"/>
  <c r="E13002" i="8"/>
  <c r="E13003" i="8"/>
  <c r="E13004" i="8"/>
  <c r="E13005" i="8"/>
  <c r="E13006" i="8"/>
  <c r="E13007" i="8"/>
  <c r="E13008" i="8"/>
  <c r="E13009" i="8"/>
  <c r="E13010" i="8"/>
  <c r="E13011" i="8"/>
  <c r="E13012" i="8"/>
  <c r="E13013" i="8"/>
  <c r="E13014" i="8"/>
  <c r="E13015" i="8"/>
  <c r="E13016" i="8"/>
  <c r="E13017" i="8"/>
  <c r="E13018" i="8"/>
  <c r="E13019" i="8"/>
  <c r="E13020" i="8"/>
  <c r="E13021" i="8"/>
  <c r="E13022" i="8"/>
  <c r="E13023" i="8"/>
  <c r="E13024" i="8"/>
  <c r="E13025" i="8"/>
  <c r="E13026" i="8"/>
  <c r="E13027" i="8"/>
  <c r="E13028" i="8"/>
  <c r="E13029" i="8"/>
  <c r="E13030" i="8"/>
  <c r="E13031" i="8"/>
  <c r="E13032" i="8"/>
  <c r="E13033" i="8"/>
  <c r="E13034" i="8"/>
  <c r="E13035" i="8"/>
  <c r="E13036" i="8"/>
  <c r="E13037" i="8"/>
  <c r="E13038" i="8"/>
  <c r="E13039" i="8"/>
  <c r="E13040" i="8"/>
  <c r="E13041" i="8"/>
  <c r="E13042" i="8"/>
  <c r="E13043" i="8"/>
  <c r="E13044" i="8"/>
  <c r="E13045" i="8"/>
  <c r="E13046" i="8"/>
  <c r="E13047" i="8"/>
  <c r="E13048" i="8"/>
  <c r="E13049" i="8"/>
  <c r="E13050" i="8"/>
  <c r="E13051" i="8"/>
  <c r="E13052" i="8"/>
  <c r="E13053" i="8"/>
  <c r="E13054" i="8"/>
  <c r="E13055" i="8"/>
  <c r="E13056" i="8"/>
  <c r="E13057" i="8"/>
  <c r="E13058" i="8"/>
  <c r="E13059" i="8"/>
  <c r="E13060" i="8"/>
  <c r="E13061" i="8"/>
  <c r="E13062" i="8"/>
  <c r="E13063" i="8"/>
  <c r="E13064" i="8"/>
  <c r="E13065" i="8"/>
  <c r="E13066" i="8"/>
  <c r="E13067" i="8"/>
  <c r="E13068" i="8"/>
  <c r="E13069" i="8"/>
  <c r="E13070" i="8"/>
  <c r="E13071" i="8"/>
  <c r="E13072" i="8"/>
  <c r="E13073" i="8"/>
  <c r="E13074" i="8"/>
  <c r="E13075" i="8"/>
  <c r="E13076" i="8"/>
  <c r="E13077" i="8"/>
  <c r="E13078" i="8"/>
  <c r="E13079" i="8"/>
  <c r="E13080" i="8"/>
  <c r="E13081" i="8"/>
  <c r="E13082" i="8"/>
  <c r="E13083" i="8"/>
  <c r="E13084" i="8"/>
  <c r="E13085" i="8"/>
  <c r="E13086" i="8"/>
  <c r="E13087" i="8"/>
  <c r="E13088" i="8"/>
  <c r="E13089" i="8"/>
  <c r="E13090" i="8"/>
  <c r="E13091" i="8"/>
  <c r="E13092" i="8"/>
  <c r="E13093" i="8"/>
  <c r="E13094" i="8"/>
  <c r="E13095" i="8"/>
  <c r="E13096" i="8"/>
  <c r="E13097" i="8"/>
  <c r="E13098" i="8"/>
  <c r="E13099" i="8"/>
  <c r="E13100" i="8"/>
  <c r="E13101" i="8"/>
  <c r="E13102" i="8"/>
  <c r="E13103" i="8"/>
  <c r="E13104" i="8"/>
  <c r="E13105" i="8"/>
  <c r="E13106" i="8"/>
  <c r="E13107" i="8"/>
  <c r="E13108" i="8"/>
  <c r="E13109" i="8"/>
  <c r="E13110" i="8"/>
  <c r="E13111" i="8"/>
  <c r="E13112" i="8"/>
  <c r="E13113" i="8"/>
  <c r="E13114" i="8"/>
  <c r="E13115" i="8"/>
  <c r="E13116" i="8"/>
  <c r="E13117" i="8"/>
  <c r="E13118" i="8"/>
  <c r="E13119" i="8"/>
  <c r="E13120" i="8"/>
  <c r="E13121" i="8"/>
  <c r="E13122" i="8"/>
  <c r="E13123" i="8"/>
  <c r="E13124" i="8"/>
  <c r="E13125" i="8"/>
  <c r="E13126" i="8"/>
  <c r="E13127" i="8"/>
  <c r="E13128" i="8"/>
  <c r="E13129" i="8"/>
  <c r="E13130" i="8"/>
  <c r="E13131" i="8"/>
  <c r="E13132" i="8"/>
  <c r="E13133" i="8"/>
  <c r="E13134" i="8"/>
  <c r="E13135" i="8"/>
  <c r="E13136" i="8"/>
  <c r="E13137" i="8"/>
  <c r="E13138" i="8"/>
  <c r="E13139" i="8"/>
  <c r="E13140" i="8"/>
  <c r="E13141" i="8"/>
  <c r="E13142" i="8"/>
  <c r="E13143" i="8"/>
  <c r="E13144" i="8"/>
  <c r="E13145" i="8"/>
  <c r="E13146" i="8"/>
  <c r="E13147" i="8"/>
  <c r="E13148" i="8"/>
  <c r="E13149" i="8"/>
  <c r="E13150" i="8"/>
  <c r="E13151" i="8"/>
  <c r="E13152" i="8"/>
  <c r="E13153" i="8"/>
  <c r="E13154" i="8"/>
  <c r="E13155" i="8"/>
  <c r="E13156" i="8"/>
  <c r="E13157" i="8"/>
  <c r="E13158" i="8"/>
  <c r="E13159" i="8"/>
  <c r="E13160" i="8"/>
  <c r="E13161" i="8"/>
  <c r="E13162" i="8"/>
  <c r="E13163" i="8"/>
  <c r="E13164" i="8"/>
  <c r="E13165" i="8"/>
  <c r="E13166" i="8"/>
  <c r="E13167" i="8"/>
  <c r="E13168" i="8"/>
  <c r="E13169" i="8"/>
  <c r="E13170" i="8"/>
  <c r="E13171" i="8"/>
  <c r="E13172" i="8"/>
  <c r="E13173" i="8"/>
  <c r="E13174" i="8"/>
  <c r="E13175" i="8"/>
  <c r="E13176" i="8"/>
  <c r="E13177" i="8"/>
  <c r="E13178" i="8"/>
  <c r="E13179" i="8"/>
  <c r="E13180" i="8"/>
  <c r="E13181" i="8"/>
  <c r="E13182" i="8"/>
  <c r="E13183" i="8"/>
  <c r="E13184" i="8"/>
  <c r="E13185" i="8"/>
  <c r="E13186" i="8"/>
  <c r="E13187" i="8"/>
  <c r="E13188" i="8"/>
  <c r="E13189" i="8"/>
  <c r="E13190" i="8"/>
  <c r="E13191" i="8"/>
  <c r="E13192" i="8"/>
  <c r="E13193" i="8"/>
  <c r="E13194" i="8"/>
  <c r="E13195" i="8"/>
  <c r="E13196" i="8"/>
  <c r="E13197" i="8"/>
  <c r="E13198" i="8"/>
  <c r="E13199" i="8"/>
  <c r="E13200" i="8"/>
  <c r="E13201" i="8"/>
  <c r="E13202" i="8"/>
  <c r="E13203" i="8"/>
  <c r="E13204" i="8"/>
  <c r="E13205" i="8"/>
  <c r="E13206" i="8"/>
  <c r="E13207" i="8"/>
  <c r="E13208" i="8"/>
  <c r="E13209" i="8"/>
  <c r="E13210" i="8"/>
  <c r="E13211" i="8"/>
  <c r="E13212" i="8"/>
  <c r="E13213" i="8"/>
  <c r="E13214" i="8"/>
  <c r="E13215" i="8"/>
  <c r="E13216" i="8"/>
  <c r="E13217" i="8"/>
  <c r="E13218" i="8"/>
  <c r="E13219" i="8"/>
  <c r="E13220" i="8"/>
  <c r="E13221" i="8"/>
  <c r="E13222" i="8"/>
  <c r="E13223" i="8"/>
  <c r="E13224" i="8"/>
  <c r="E13225" i="8"/>
  <c r="E13226" i="8"/>
  <c r="E13227" i="8"/>
  <c r="E13228" i="8"/>
  <c r="E13229" i="8"/>
  <c r="E13230" i="8"/>
  <c r="E13231" i="8"/>
  <c r="E13232" i="8"/>
  <c r="E13233" i="8"/>
  <c r="E13234" i="8"/>
  <c r="E13235" i="8"/>
  <c r="E13236" i="8"/>
  <c r="E13237" i="8"/>
  <c r="E13238" i="8"/>
  <c r="E13239" i="8"/>
  <c r="E13240" i="8"/>
  <c r="E13241" i="8"/>
  <c r="E13242" i="8"/>
  <c r="E13243" i="8"/>
  <c r="E13244" i="8"/>
  <c r="E13245" i="8"/>
  <c r="E13246" i="8"/>
  <c r="E13247" i="8"/>
  <c r="E13248" i="8"/>
  <c r="E13249" i="8"/>
  <c r="E13250" i="8"/>
  <c r="E13251" i="8"/>
  <c r="E13252" i="8"/>
  <c r="E13253" i="8"/>
  <c r="E13254" i="8"/>
  <c r="E13255" i="8"/>
  <c r="E13256" i="8"/>
  <c r="E13257" i="8"/>
  <c r="E13258" i="8"/>
  <c r="E13259" i="8"/>
  <c r="E13260" i="8"/>
  <c r="E13261" i="8"/>
  <c r="E13262" i="8"/>
  <c r="E13263" i="8"/>
  <c r="E13264" i="8"/>
  <c r="E13265" i="8"/>
  <c r="E13266" i="8"/>
  <c r="E13267" i="8"/>
  <c r="E13268" i="8"/>
  <c r="E13269" i="8"/>
  <c r="E13270" i="8"/>
  <c r="E13271" i="8"/>
  <c r="E13272" i="8"/>
  <c r="E13273" i="8"/>
  <c r="E13274" i="8"/>
  <c r="E13275" i="8"/>
  <c r="E13276" i="8"/>
  <c r="E13277" i="8"/>
  <c r="E13278" i="8"/>
  <c r="E13279" i="8"/>
  <c r="E13280" i="8"/>
  <c r="E13281" i="8"/>
  <c r="E13282" i="8"/>
  <c r="E13283" i="8"/>
  <c r="E13284" i="8"/>
  <c r="E13285" i="8"/>
  <c r="E13286" i="8"/>
  <c r="E13287" i="8"/>
  <c r="E13288" i="8"/>
  <c r="E13289" i="8"/>
  <c r="E13290" i="8"/>
  <c r="E13291" i="8"/>
  <c r="E13292" i="8"/>
  <c r="E13293" i="8"/>
  <c r="E13294" i="8"/>
  <c r="E13295" i="8"/>
  <c r="E13296" i="8"/>
  <c r="E13297" i="8"/>
  <c r="E13298" i="8"/>
  <c r="E13299" i="8"/>
  <c r="E13300" i="8"/>
  <c r="E13301" i="8"/>
  <c r="E13302" i="8"/>
  <c r="E13303" i="8"/>
  <c r="E13304" i="8"/>
  <c r="E13305" i="8"/>
  <c r="E13306" i="8"/>
  <c r="E13307" i="8"/>
  <c r="E13308" i="8"/>
  <c r="E13309" i="8"/>
  <c r="E13310" i="8"/>
  <c r="E13311" i="8"/>
  <c r="E13312" i="8"/>
  <c r="E13313" i="8"/>
  <c r="E13314" i="8"/>
  <c r="E13315" i="8"/>
  <c r="E13316" i="8"/>
  <c r="E13317" i="8"/>
  <c r="E13318" i="8"/>
  <c r="E13319" i="8"/>
  <c r="E13320" i="8"/>
  <c r="E13321" i="8"/>
  <c r="E13322" i="8"/>
  <c r="E13323" i="8"/>
  <c r="E13324" i="8"/>
  <c r="E13325" i="8"/>
  <c r="E13326" i="8"/>
  <c r="E13327" i="8"/>
  <c r="E13328" i="8"/>
  <c r="E13329" i="8"/>
  <c r="E13330" i="8"/>
  <c r="E13331" i="8"/>
  <c r="E13332" i="8"/>
  <c r="E13333" i="8"/>
  <c r="E13334" i="8"/>
  <c r="E13335" i="8"/>
  <c r="E13336" i="8"/>
  <c r="E13337" i="8"/>
  <c r="E13338" i="8"/>
  <c r="E13339" i="8"/>
  <c r="E13340" i="8"/>
  <c r="E13341" i="8"/>
  <c r="E13342" i="8"/>
  <c r="E13343" i="8"/>
  <c r="E13344" i="8"/>
  <c r="E13345" i="8"/>
  <c r="E13346" i="8"/>
  <c r="E13347" i="8"/>
  <c r="E13348" i="8"/>
  <c r="E13349" i="8"/>
  <c r="E13350" i="8"/>
  <c r="E13351" i="8"/>
  <c r="E13352" i="8"/>
  <c r="E13353" i="8"/>
  <c r="E13354" i="8"/>
  <c r="E13355" i="8"/>
  <c r="E13356" i="8"/>
  <c r="E13357" i="8"/>
  <c r="E13358" i="8"/>
  <c r="E13359" i="8"/>
  <c r="E13360" i="8"/>
  <c r="E13361" i="8"/>
  <c r="E13362" i="8"/>
  <c r="E13363" i="8"/>
  <c r="E13364" i="8"/>
  <c r="E13365" i="8"/>
  <c r="E13366" i="8"/>
  <c r="E13367" i="8"/>
  <c r="E13368" i="8"/>
  <c r="E13369" i="8"/>
  <c r="E13370" i="8"/>
  <c r="E13371" i="8"/>
  <c r="E13372" i="8"/>
  <c r="E13373" i="8"/>
  <c r="E13374" i="8"/>
  <c r="E13375" i="8"/>
  <c r="E13376" i="8"/>
  <c r="E13377" i="8"/>
  <c r="E13378" i="8"/>
  <c r="E13379" i="8"/>
  <c r="E13380" i="8"/>
  <c r="E13381" i="8"/>
  <c r="E13382" i="8"/>
  <c r="E13383" i="8"/>
  <c r="E13384" i="8"/>
  <c r="E13385" i="8"/>
  <c r="E13386" i="8"/>
  <c r="E13387" i="8"/>
  <c r="E13388" i="8"/>
  <c r="E13389" i="8"/>
  <c r="E13390" i="8"/>
  <c r="E13391" i="8"/>
  <c r="E13392" i="8"/>
  <c r="E13393" i="8"/>
  <c r="E13394" i="8"/>
  <c r="E13395" i="8"/>
  <c r="E13396" i="8"/>
  <c r="E13397" i="8"/>
  <c r="E13398" i="8"/>
  <c r="E13399" i="8"/>
  <c r="E13400" i="8"/>
  <c r="E13401" i="8"/>
  <c r="E13402" i="8"/>
  <c r="E13403" i="8"/>
  <c r="E13404" i="8"/>
  <c r="E13405" i="8"/>
  <c r="E13406" i="8"/>
  <c r="E13407" i="8"/>
  <c r="E13408" i="8"/>
  <c r="E13409" i="8"/>
  <c r="E13410" i="8"/>
  <c r="E13411" i="8"/>
  <c r="E13412" i="8"/>
  <c r="E13413" i="8"/>
  <c r="E13414" i="8"/>
  <c r="E13415" i="8"/>
  <c r="E13416" i="8"/>
  <c r="E13417" i="8"/>
  <c r="E13418" i="8"/>
  <c r="E13419" i="8"/>
  <c r="E13420" i="8"/>
  <c r="E13421" i="8"/>
  <c r="E13422" i="8"/>
  <c r="E13423" i="8"/>
  <c r="E13424" i="8"/>
  <c r="E13425" i="8"/>
  <c r="E13426" i="8"/>
  <c r="E13427" i="8"/>
  <c r="E13428" i="8"/>
  <c r="E13429" i="8"/>
  <c r="E13430" i="8"/>
  <c r="E13431" i="8"/>
  <c r="E13432" i="8"/>
  <c r="E13433" i="8"/>
  <c r="E13434" i="8"/>
  <c r="E13435" i="8"/>
  <c r="E13436" i="8"/>
  <c r="E13437" i="8"/>
  <c r="E13438" i="8"/>
  <c r="E13439" i="8"/>
  <c r="E13440" i="8"/>
  <c r="E13441" i="8"/>
  <c r="E13442" i="8"/>
  <c r="E13443" i="8"/>
  <c r="E13444" i="8"/>
  <c r="E13445" i="8"/>
  <c r="E13446" i="8"/>
  <c r="E13447" i="8"/>
  <c r="E13448" i="8"/>
  <c r="E13449" i="8"/>
  <c r="E13450" i="8"/>
  <c r="E13451" i="8"/>
  <c r="E13452" i="8"/>
  <c r="E13453" i="8"/>
  <c r="E13454" i="8"/>
  <c r="E13455" i="8"/>
  <c r="E13456" i="8"/>
  <c r="E13457" i="8"/>
  <c r="E13458" i="8"/>
  <c r="E13459" i="8"/>
  <c r="E13460" i="8"/>
  <c r="E13461" i="8"/>
  <c r="E13462" i="8"/>
  <c r="E13463" i="8"/>
  <c r="E13464" i="8"/>
  <c r="E13465" i="8"/>
  <c r="E13466" i="8"/>
  <c r="E13467" i="8"/>
  <c r="E13468" i="8"/>
  <c r="E13469" i="8"/>
  <c r="E13470" i="8"/>
  <c r="E13471" i="8"/>
  <c r="E13472" i="8"/>
  <c r="E13473" i="8"/>
  <c r="E13474" i="8"/>
  <c r="E13475" i="8"/>
  <c r="E13476" i="8"/>
  <c r="E13477" i="8"/>
  <c r="E13478" i="8"/>
  <c r="E13479" i="8"/>
  <c r="E13480" i="8"/>
  <c r="E13481" i="8"/>
  <c r="E13482" i="8"/>
  <c r="E13483" i="8"/>
  <c r="E13484" i="8"/>
  <c r="E13485" i="8"/>
  <c r="E13486" i="8"/>
  <c r="E13487" i="8"/>
  <c r="E13488" i="8"/>
  <c r="E13489" i="8"/>
  <c r="E13490" i="8"/>
  <c r="E13491" i="8"/>
  <c r="E13492" i="8"/>
  <c r="E13493" i="8"/>
  <c r="E13494" i="8"/>
  <c r="E13495" i="8"/>
  <c r="E13496" i="8"/>
  <c r="E13497" i="8"/>
  <c r="E13498" i="8"/>
  <c r="E13499" i="8"/>
  <c r="E13500" i="8"/>
  <c r="E13501" i="8"/>
  <c r="E13502" i="8"/>
  <c r="E13503" i="8"/>
  <c r="E13504" i="8"/>
  <c r="E13505" i="8"/>
  <c r="E13506" i="8"/>
  <c r="E13507" i="8"/>
  <c r="E13508" i="8"/>
  <c r="E13509" i="8"/>
  <c r="E13510" i="8"/>
  <c r="E13511" i="8"/>
  <c r="E13512" i="8"/>
  <c r="E13513" i="8"/>
  <c r="E13514" i="8"/>
  <c r="E13515" i="8"/>
  <c r="E13516" i="8"/>
  <c r="E13517" i="8"/>
  <c r="E13518" i="8"/>
  <c r="E13519" i="8"/>
  <c r="E13520" i="8"/>
  <c r="E13521" i="8"/>
  <c r="E13522" i="8"/>
  <c r="E13523" i="8"/>
  <c r="E13524" i="8"/>
  <c r="E13525" i="8"/>
  <c r="E13526" i="8"/>
  <c r="E13527" i="8"/>
  <c r="E13528" i="8"/>
  <c r="E13529" i="8"/>
  <c r="E13530" i="8"/>
  <c r="E13531" i="8"/>
  <c r="E13532" i="8"/>
  <c r="E13533" i="8"/>
  <c r="E13534" i="8"/>
  <c r="E13535" i="8"/>
  <c r="E13536" i="8"/>
  <c r="E13537" i="8"/>
  <c r="E13538" i="8"/>
  <c r="E13539" i="8"/>
  <c r="E13540" i="8"/>
  <c r="E13541" i="8"/>
  <c r="E13542" i="8"/>
  <c r="E13543" i="8"/>
  <c r="E13544" i="8"/>
  <c r="E13545" i="8"/>
  <c r="E13546" i="8"/>
  <c r="E13547" i="8"/>
  <c r="E13548" i="8"/>
  <c r="E13549" i="8"/>
  <c r="E13550" i="8"/>
  <c r="E13551" i="8"/>
  <c r="E13552" i="8"/>
  <c r="E13553" i="8"/>
  <c r="E13554" i="8"/>
  <c r="E13555" i="8"/>
  <c r="E13556" i="8"/>
  <c r="E13557" i="8"/>
  <c r="E13558" i="8"/>
  <c r="E13559" i="8"/>
  <c r="E13560" i="8"/>
  <c r="E13561" i="8"/>
  <c r="E13562" i="8"/>
  <c r="E13563" i="8"/>
  <c r="E13564" i="8"/>
  <c r="E13565" i="8"/>
  <c r="E13566" i="8"/>
  <c r="E13567" i="8"/>
  <c r="E13568" i="8"/>
  <c r="E13569" i="8"/>
  <c r="E13570" i="8"/>
  <c r="E13571" i="8"/>
  <c r="E13572" i="8"/>
  <c r="E13573" i="8"/>
  <c r="E13574" i="8"/>
  <c r="E13575" i="8"/>
  <c r="E13576" i="8"/>
  <c r="E13577" i="8"/>
  <c r="E13578" i="8"/>
  <c r="E13579" i="8"/>
  <c r="E13580" i="8"/>
  <c r="E13581" i="8"/>
  <c r="E13582" i="8"/>
  <c r="E13583" i="8"/>
  <c r="E13584" i="8"/>
  <c r="E13585" i="8"/>
  <c r="E13586" i="8"/>
  <c r="E13587" i="8"/>
  <c r="E13588" i="8"/>
  <c r="E13589" i="8"/>
  <c r="E13590" i="8"/>
  <c r="E13591" i="8"/>
  <c r="E13592" i="8"/>
  <c r="E13593" i="8"/>
  <c r="E13594" i="8"/>
  <c r="E13595" i="8"/>
  <c r="E13596" i="8"/>
  <c r="E13597" i="8"/>
  <c r="E13598" i="8"/>
  <c r="E13599" i="8"/>
  <c r="E13600" i="8"/>
  <c r="E13601" i="8"/>
  <c r="E13602" i="8"/>
  <c r="E13603" i="8"/>
  <c r="E13604" i="8"/>
  <c r="E13605" i="8"/>
  <c r="E13606" i="8"/>
  <c r="E13607" i="8"/>
  <c r="E13608" i="8"/>
  <c r="E13609" i="8"/>
  <c r="E13610" i="8"/>
  <c r="E13611" i="8"/>
  <c r="E13612" i="8"/>
  <c r="E13613" i="8"/>
  <c r="E13614" i="8"/>
  <c r="E13615" i="8"/>
  <c r="E13616" i="8"/>
  <c r="E13617" i="8"/>
  <c r="E13618" i="8"/>
  <c r="E13619" i="8"/>
  <c r="E13620" i="8"/>
  <c r="E13621" i="8"/>
  <c r="E13622" i="8"/>
  <c r="E13623" i="8"/>
  <c r="E13624" i="8"/>
  <c r="E13625" i="8"/>
  <c r="E13626" i="8"/>
  <c r="E13627" i="8"/>
  <c r="E13628" i="8"/>
  <c r="E13629" i="8"/>
  <c r="E13630" i="8"/>
  <c r="E13631" i="8"/>
  <c r="E13632" i="8"/>
  <c r="E13633" i="8"/>
  <c r="E13634" i="8"/>
  <c r="E13635" i="8"/>
  <c r="E13636" i="8"/>
  <c r="E13637" i="8"/>
  <c r="E13638" i="8"/>
  <c r="E13639" i="8"/>
  <c r="E13640" i="8"/>
  <c r="E13641" i="8"/>
  <c r="E13642" i="8"/>
  <c r="E13643" i="8"/>
  <c r="E13644" i="8"/>
  <c r="E13645" i="8"/>
  <c r="E13646" i="8"/>
  <c r="E13647" i="8"/>
  <c r="E13648" i="8"/>
  <c r="E13649" i="8"/>
  <c r="E13650" i="8"/>
  <c r="E13651" i="8"/>
  <c r="E13652" i="8"/>
  <c r="E13653" i="8"/>
  <c r="E13654" i="8"/>
  <c r="E13655" i="8"/>
  <c r="E13656" i="8"/>
  <c r="E13657" i="8"/>
  <c r="E13658" i="8"/>
  <c r="E13659" i="8"/>
  <c r="E13660" i="8"/>
  <c r="E13661" i="8"/>
  <c r="E13662" i="8"/>
  <c r="E13663" i="8"/>
  <c r="E13664" i="8"/>
  <c r="E13665" i="8"/>
  <c r="E13666" i="8"/>
  <c r="E13667" i="8"/>
  <c r="E13668" i="8"/>
  <c r="E13669" i="8"/>
  <c r="E13670" i="8"/>
  <c r="E13671" i="8"/>
  <c r="E13672" i="8"/>
  <c r="E13673" i="8"/>
  <c r="E13674" i="8"/>
  <c r="E13675" i="8"/>
  <c r="E13676" i="8"/>
  <c r="E13677" i="8"/>
  <c r="E13678" i="8"/>
  <c r="E13679" i="8"/>
  <c r="E13680" i="8"/>
  <c r="E13681" i="8"/>
  <c r="E13682" i="8"/>
  <c r="E13683" i="8"/>
  <c r="E13684" i="8"/>
  <c r="E13685" i="8"/>
  <c r="E13686" i="8"/>
  <c r="E13687" i="8"/>
  <c r="E13688" i="8"/>
  <c r="E13689" i="8"/>
  <c r="E13690" i="8"/>
  <c r="E13691" i="8"/>
  <c r="E13692" i="8"/>
  <c r="E13693" i="8"/>
  <c r="E13694" i="8"/>
  <c r="E13695" i="8"/>
  <c r="E13696" i="8"/>
  <c r="E13697" i="8"/>
  <c r="E13698" i="8"/>
  <c r="E13699" i="8"/>
  <c r="E13700" i="8"/>
  <c r="E13701" i="8"/>
  <c r="E13702" i="8"/>
  <c r="E13703" i="8"/>
  <c r="E13704" i="8"/>
  <c r="E13705" i="8"/>
  <c r="E13706" i="8"/>
  <c r="E13707" i="8"/>
  <c r="E13708" i="8"/>
  <c r="E13709" i="8"/>
  <c r="E13710" i="8"/>
  <c r="E13711" i="8"/>
  <c r="E13712" i="8"/>
  <c r="E13713" i="8"/>
  <c r="E13714" i="8"/>
  <c r="E13715" i="8"/>
  <c r="E13716" i="8"/>
  <c r="E13717" i="8"/>
  <c r="E13718" i="8"/>
  <c r="E13719" i="8"/>
  <c r="E13720" i="8"/>
  <c r="E13721" i="8"/>
  <c r="E13722" i="8"/>
  <c r="E13723" i="8"/>
  <c r="E13724" i="8"/>
  <c r="E13725" i="8"/>
  <c r="E13726" i="8"/>
  <c r="E13727" i="8"/>
  <c r="E13728" i="8"/>
  <c r="E13729" i="8"/>
  <c r="E13730" i="8"/>
  <c r="E13731" i="8"/>
  <c r="E13732" i="8"/>
  <c r="E13733" i="8"/>
  <c r="E13734" i="8"/>
  <c r="E13735" i="8"/>
  <c r="E13736" i="8"/>
  <c r="E13737" i="8"/>
  <c r="E13738" i="8"/>
  <c r="E13739" i="8"/>
  <c r="E13740" i="8"/>
  <c r="E13741" i="8"/>
  <c r="E13742" i="8"/>
  <c r="E13743" i="8"/>
  <c r="E13744" i="8"/>
  <c r="E13745" i="8"/>
  <c r="E13746" i="8"/>
  <c r="E13747" i="8"/>
  <c r="E13748" i="8"/>
  <c r="E13749" i="8"/>
  <c r="E13750" i="8"/>
  <c r="E13751" i="8"/>
  <c r="E13752" i="8"/>
  <c r="E13753" i="8"/>
  <c r="E13754" i="8"/>
  <c r="E13755" i="8"/>
  <c r="E13756" i="8"/>
  <c r="E13757" i="8"/>
  <c r="E13758" i="8"/>
  <c r="E13759" i="8"/>
  <c r="E13760" i="8"/>
  <c r="E13761" i="8"/>
  <c r="E13762" i="8"/>
  <c r="E13763" i="8"/>
  <c r="E13764" i="8"/>
  <c r="E13765" i="8"/>
  <c r="E13766" i="8"/>
  <c r="E13767" i="8"/>
  <c r="E13768" i="8"/>
  <c r="E13769" i="8"/>
  <c r="E13770" i="8"/>
  <c r="E13771" i="8"/>
  <c r="E13772" i="8"/>
  <c r="E13773" i="8"/>
  <c r="E13774" i="8"/>
  <c r="E13775" i="8"/>
  <c r="E13776" i="8"/>
  <c r="E13777" i="8"/>
  <c r="E13778" i="8"/>
  <c r="E13779" i="8"/>
  <c r="E13780" i="8"/>
  <c r="E13781" i="8"/>
  <c r="E13782" i="8"/>
  <c r="E13783" i="8"/>
  <c r="E13784" i="8"/>
  <c r="E13785" i="8"/>
  <c r="E13786" i="8"/>
  <c r="E13787" i="8"/>
  <c r="E13788" i="8"/>
  <c r="E13789" i="8"/>
  <c r="E13790" i="8"/>
  <c r="E13791" i="8"/>
  <c r="E13792" i="8"/>
  <c r="E13793" i="8"/>
  <c r="E13794" i="8"/>
  <c r="E13795" i="8"/>
  <c r="E13796" i="8"/>
  <c r="E13797" i="8"/>
  <c r="E13798" i="8"/>
  <c r="E13799" i="8"/>
  <c r="E13800" i="8"/>
  <c r="E13801" i="8"/>
  <c r="E13802" i="8"/>
  <c r="E13803" i="8"/>
  <c r="E13804" i="8"/>
  <c r="E13805" i="8"/>
  <c r="E13806" i="8"/>
  <c r="E13807" i="8"/>
  <c r="E13808" i="8"/>
  <c r="E13809" i="8"/>
  <c r="E13810" i="8"/>
  <c r="E13811" i="8"/>
  <c r="E13812" i="8"/>
  <c r="E13813" i="8"/>
  <c r="E13814" i="8"/>
  <c r="E13815" i="8"/>
  <c r="E13816" i="8"/>
  <c r="E13817" i="8"/>
  <c r="E13818" i="8"/>
  <c r="E13819" i="8"/>
  <c r="E13820" i="8"/>
  <c r="E13821" i="8"/>
  <c r="E13822" i="8"/>
  <c r="E13823" i="8"/>
  <c r="E13824" i="8"/>
  <c r="E13825" i="8"/>
  <c r="E13826" i="8"/>
  <c r="E13827" i="8"/>
  <c r="E13828" i="8"/>
  <c r="E13829" i="8"/>
  <c r="E13830" i="8"/>
  <c r="E13831" i="8"/>
  <c r="E13832" i="8"/>
  <c r="E13833" i="8"/>
  <c r="E13834" i="8"/>
  <c r="E13835" i="8"/>
  <c r="E13836" i="8"/>
  <c r="E13837" i="8"/>
  <c r="E13838" i="8"/>
  <c r="E13839" i="8"/>
  <c r="E13840" i="8"/>
  <c r="E13841" i="8"/>
  <c r="E13842" i="8"/>
  <c r="E13843" i="8"/>
  <c r="E13844" i="8"/>
  <c r="E13845" i="8"/>
  <c r="E13846" i="8"/>
  <c r="E13847" i="8"/>
  <c r="E13848" i="8"/>
  <c r="E13849" i="8"/>
  <c r="E13850" i="8"/>
  <c r="E13851" i="8"/>
  <c r="E13852" i="8"/>
  <c r="E13853" i="8"/>
  <c r="E13854" i="8"/>
  <c r="E13855" i="8"/>
  <c r="E13856" i="8"/>
  <c r="E13857" i="8"/>
  <c r="E13858" i="8"/>
  <c r="E13859" i="8"/>
  <c r="E13860" i="8"/>
  <c r="E13861" i="8"/>
  <c r="E13862" i="8"/>
  <c r="E13863" i="8"/>
  <c r="E13864" i="8"/>
  <c r="E13865" i="8"/>
  <c r="E13866" i="8"/>
  <c r="E13867" i="8"/>
  <c r="E13868" i="8"/>
  <c r="E13869" i="8"/>
  <c r="E13870" i="8"/>
  <c r="E13871" i="8"/>
  <c r="E13872" i="8"/>
  <c r="E13873" i="8"/>
  <c r="E13874" i="8"/>
  <c r="E13875" i="8"/>
  <c r="E13876" i="8"/>
  <c r="E13877" i="8"/>
  <c r="E13878" i="8"/>
  <c r="E13879" i="8"/>
  <c r="E13880" i="8"/>
  <c r="E13881" i="8"/>
  <c r="E13882" i="8"/>
  <c r="E13883" i="8"/>
  <c r="E13884" i="8"/>
  <c r="E13885" i="8"/>
  <c r="E13886" i="8"/>
  <c r="E13887" i="8"/>
  <c r="E13888" i="8"/>
  <c r="E13889" i="8"/>
  <c r="E13890" i="8"/>
  <c r="E13891" i="8"/>
  <c r="E13892" i="8"/>
  <c r="E13893" i="8"/>
  <c r="E13894" i="8"/>
  <c r="E13895" i="8"/>
  <c r="E13896" i="8"/>
  <c r="E13897" i="8"/>
  <c r="E13898" i="8"/>
  <c r="E13899" i="8"/>
  <c r="E13900" i="8"/>
  <c r="E13901" i="8"/>
  <c r="E13902" i="8"/>
  <c r="E13903" i="8"/>
  <c r="E13904" i="8"/>
  <c r="E13905" i="8"/>
  <c r="E13906" i="8"/>
  <c r="E13907" i="8"/>
  <c r="E13908" i="8"/>
  <c r="E13909" i="8"/>
  <c r="E13910" i="8"/>
  <c r="E13911" i="8"/>
  <c r="E13912" i="8"/>
  <c r="E13913" i="8"/>
  <c r="E13914" i="8"/>
  <c r="E13915" i="8"/>
  <c r="E13916" i="8"/>
  <c r="E13917" i="8"/>
  <c r="E13918" i="8"/>
  <c r="E13919" i="8"/>
  <c r="E13920" i="8"/>
  <c r="E13921" i="8"/>
  <c r="E13922" i="8"/>
  <c r="E13923" i="8"/>
  <c r="E13924" i="8"/>
  <c r="E13925" i="8"/>
  <c r="E13926" i="8"/>
  <c r="E13927" i="8"/>
  <c r="E13928" i="8"/>
  <c r="E13929" i="8"/>
  <c r="E13930" i="8"/>
  <c r="E13931" i="8"/>
  <c r="E13932" i="8"/>
  <c r="E13933" i="8"/>
  <c r="E13934" i="8"/>
  <c r="E13935" i="8"/>
  <c r="E13936" i="8"/>
  <c r="E13937" i="8"/>
  <c r="E13938" i="8"/>
  <c r="E13939" i="8"/>
  <c r="E13940" i="8"/>
  <c r="E13941" i="8"/>
  <c r="E13942" i="8"/>
  <c r="E13943" i="8"/>
  <c r="E13944" i="8"/>
  <c r="E13945" i="8"/>
  <c r="E13946" i="8"/>
  <c r="E13947" i="8"/>
  <c r="E13948" i="8"/>
  <c r="E13949" i="8"/>
  <c r="E13950" i="8"/>
  <c r="E13951" i="8"/>
  <c r="E13952" i="8"/>
  <c r="E13953" i="8"/>
  <c r="E13954" i="8"/>
  <c r="E13955" i="8"/>
  <c r="E13956" i="8"/>
  <c r="E13957" i="8"/>
  <c r="E13958" i="8"/>
  <c r="E13959" i="8"/>
  <c r="E13960" i="8"/>
  <c r="E13961" i="8"/>
  <c r="E13962" i="8"/>
  <c r="E13963" i="8"/>
  <c r="E13964" i="8"/>
  <c r="E13965" i="8"/>
  <c r="E13966" i="8"/>
  <c r="E13967" i="8"/>
  <c r="E13968" i="8"/>
  <c r="E13969" i="8"/>
  <c r="E13970" i="8"/>
  <c r="E13971" i="8"/>
  <c r="E13972" i="8"/>
  <c r="E13973" i="8"/>
  <c r="E13974" i="8"/>
  <c r="E13975" i="8"/>
  <c r="E13976" i="8"/>
  <c r="E13977" i="8"/>
  <c r="E13978" i="8"/>
  <c r="E13979" i="8"/>
  <c r="E13980" i="8"/>
  <c r="E13981" i="8"/>
  <c r="E13982" i="8"/>
  <c r="E13983" i="8"/>
  <c r="E13984" i="8"/>
  <c r="E13985" i="8"/>
  <c r="E13986" i="8"/>
  <c r="E13987" i="8"/>
  <c r="E13988" i="8"/>
  <c r="E13989" i="8"/>
  <c r="E13990" i="8"/>
  <c r="E13991" i="8"/>
  <c r="E13992" i="8"/>
  <c r="E13993" i="8"/>
  <c r="E13994" i="8"/>
  <c r="E13995" i="8"/>
  <c r="E13996" i="8"/>
  <c r="E13997" i="8"/>
  <c r="E13998" i="8"/>
  <c r="E13999" i="8"/>
  <c r="E14000" i="8"/>
  <c r="E14001" i="8"/>
  <c r="E14002" i="8"/>
  <c r="E14003" i="8"/>
  <c r="E14004" i="8"/>
  <c r="E14005" i="8"/>
  <c r="E14006" i="8"/>
  <c r="E14007" i="8"/>
  <c r="E14008" i="8"/>
  <c r="E14009" i="8"/>
  <c r="E14010" i="8"/>
  <c r="E14011" i="8"/>
  <c r="E14012" i="8"/>
  <c r="E14013" i="8"/>
  <c r="E14014" i="8"/>
  <c r="E14015" i="8"/>
  <c r="E14016" i="8"/>
  <c r="E14017" i="8"/>
  <c r="E14018" i="8"/>
  <c r="E14019" i="8"/>
  <c r="E14020" i="8"/>
  <c r="E14021" i="8"/>
  <c r="E14022" i="8"/>
  <c r="E14023" i="8"/>
  <c r="E14024" i="8"/>
  <c r="E14025" i="8"/>
  <c r="E14026" i="8"/>
  <c r="E14027" i="8"/>
  <c r="E14028" i="8"/>
  <c r="E14029" i="8"/>
  <c r="E14030" i="8"/>
  <c r="E14031" i="8"/>
  <c r="E14032" i="8"/>
  <c r="E14033" i="8"/>
  <c r="E14034" i="8"/>
  <c r="E14035" i="8"/>
  <c r="E14036" i="8"/>
  <c r="E14037" i="8"/>
  <c r="E14038" i="8"/>
  <c r="E14039" i="8"/>
  <c r="E14040" i="8"/>
  <c r="E14041" i="8"/>
  <c r="E14042" i="8"/>
  <c r="E14043" i="8"/>
  <c r="E14044" i="8"/>
  <c r="E14045" i="8"/>
  <c r="E14046" i="8"/>
  <c r="E14047" i="8"/>
  <c r="E14048" i="8"/>
  <c r="E14049" i="8"/>
  <c r="E14050" i="8"/>
  <c r="E14051" i="8"/>
  <c r="E14052" i="8"/>
  <c r="E14053" i="8"/>
  <c r="E14054" i="8"/>
  <c r="E14055" i="8"/>
  <c r="E14056" i="8"/>
  <c r="E14057" i="8"/>
  <c r="E14058" i="8"/>
  <c r="E14059" i="8"/>
  <c r="E14060" i="8"/>
  <c r="E14061" i="8"/>
  <c r="E14062" i="8"/>
  <c r="E14063" i="8"/>
  <c r="E14064" i="8"/>
  <c r="E14065" i="8"/>
  <c r="E14066" i="8"/>
  <c r="E14067" i="8"/>
  <c r="E14068" i="8"/>
  <c r="E14069" i="8"/>
  <c r="E14070" i="8"/>
  <c r="E14071" i="8"/>
  <c r="E14072" i="8"/>
  <c r="E14073" i="8"/>
  <c r="E14074" i="8"/>
  <c r="E14075" i="8"/>
  <c r="E14076" i="8"/>
  <c r="E14077" i="8"/>
  <c r="E14078" i="8"/>
  <c r="E14079" i="8"/>
  <c r="E14080" i="8"/>
  <c r="E14081" i="8"/>
  <c r="E14082" i="8"/>
  <c r="E14083" i="8"/>
  <c r="E14084" i="8"/>
  <c r="E14085" i="8"/>
  <c r="E14086" i="8"/>
  <c r="E14087" i="8"/>
  <c r="E14088" i="8"/>
  <c r="E14089" i="8"/>
  <c r="E14090" i="8"/>
  <c r="E14091" i="8"/>
  <c r="E14092" i="8"/>
  <c r="E14093" i="8"/>
  <c r="E14094" i="8"/>
  <c r="E14095" i="8"/>
  <c r="E14096" i="8"/>
  <c r="E14097" i="8"/>
  <c r="E14098" i="8"/>
  <c r="E14099" i="8"/>
  <c r="E14100" i="8"/>
  <c r="E14101" i="8"/>
  <c r="E14102" i="8"/>
  <c r="E14103" i="8"/>
  <c r="E14104" i="8"/>
  <c r="E14105" i="8"/>
  <c r="E14106" i="8"/>
  <c r="E14107" i="8"/>
  <c r="E14108" i="8"/>
  <c r="E14109" i="8"/>
  <c r="E14110" i="8"/>
  <c r="E14111" i="8"/>
  <c r="E14112" i="8"/>
  <c r="E14113" i="8"/>
  <c r="E14114" i="8"/>
  <c r="E14115" i="8"/>
  <c r="E14116" i="8"/>
  <c r="E14117" i="8"/>
  <c r="E14118" i="8"/>
  <c r="E14119" i="8"/>
  <c r="E14120" i="8"/>
  <c r="E14121" i="8"/>
  <c r="E14122" i="8"/>
  <c r="E14123" i="8"/>
  <c r="E14124" i="8"/>
  <c r="E14125" i="8"/>
  <c r="E14126" i="8"/>
  <c r="E14127" i="8"/>
  <c r="E14128" i="8"/>
  <c r="E14129" i="8"/>
  <c r="E14130" i="8"/>
  <c r="E14131" i="8"/>
  <c r="E14132" i="8"/>
  <c r="E14133" i="8"/>
  <c r="E14134" i="8"/>
  <c r="E14135" i="8"/>
  <c r="E14136" i="8"/>
  <c r="E14137" i="8"/>
  <c r="E14138" i="8"/>
  <c r="E14139" i="8"/>
  <c r="E14140" i="8"/>
  <c r="E14141" i="8"/>
  <c r="E14142" i="8"/>
  <c r="E14143" i="8"/>
  <c r="E14144" i="8"/>
  <c r="E14145" i="8"/>
  <c r="E14146" i="8"/>
  <c r="E14147" i="8"/>
  <c r="E14148" i="8"/>
  <c r="E14149" i="8"/>
  <c r="E14150" i="8"/>
  <c r="E14151" i="8"/>
  <c r="E14152" i="8"/>
  <c r="E14153" i="8"/>
  <c r="E14154" i="8"/>
  <c r="E14155" i="8"/>
  <c r="E14156" i="8"/>
  <c r="E14157" i="8"/>
  <c r="E14158" i="8"/>
  <c r="E14159" i="8"/>
  <c r="E14160" i="8"/>
  <c r="E14161" i="8"/>
  <c r="E14162" i="8"/>
  <c r="E14163" i="8"/>
  <c r="E14164" i="8"/>
  <c r="E14165" i="8"/>
  <c r="E14166" i="8"/>
  <c r="E14167" i="8"/>
  <c r="E14168" i="8"/>
  <c r="E14169" i="8"/>
  <c r="E14170" i="8"/>
  <c r="E14171" i="8"/>
  <c r="E14172" i="8"/>
  <c r="E14173" i="8"/>
  <c r="E14174" i="8"/>
  <c r="E14175" i="8"/>
  <c r="E14176" i="8"/>
  <c r="E14177" i="8"/>
  <c r="E14178" i="8"/>
  <c r="E14179" i="8"/>
  <c r="E14180" i="8"/>
  <c r="E14181" i="8"/>
  <c r="E14182" i="8"/>
  <c r="E14183" i="8"/>
  <c r="E14184" i="8"/>
  <c r="E14185" i="8"/>
  <c r="E14186" i="8"/>
  <c r="E14187" i="8"/>
  <c r="E14188" i="8"/>
  <c r="E14189" i="8"/>
  <c r="E14190" i="8"/>
  <c r="E14191" i="8"/>
  <c r="E14192" i="8"/>
  <c r="E14193" i="8"/>
  <c r="E14194" i="8"/>
  <c r="E14195" i="8"/>
  <c r="E14196" i="8"/>
  <c r="E14197" i="8"/>
  <c r="E14198" i="8"/>
  <c r="E14199" i="8"/>
  <c r="E14200" i="8"/>
  <c r="E14201" i="8"/>
  <c r="E14202" i="8"/>
  <c r="E14203" i="8"/>
  <c r="E14204" i="8"/>
  <c r="E14205" i="8"/>
  <c r="E14206" i="8"/>
  <c r="E14207" i="8"/>
  <c r="E14208" i="8"/>
  <c r="E14209" i="8"/>
  <c r="E14210" i="8"/>
  <c r="E14211" i="8"/>
  <c r="E14212" i="8"/>
  <c r="E14213" i="8"/>
  <c r="E14214" i="8"/>
  <c r="E14215" i="8"/>
  <c r="E14216" i="8"/>
  <c r="E14217" i="8"/>
  <c r="E14218" i="8"/>
  <c r="E14219" i="8"/>
  <c r="E14220" i="8"/>
  <c r="E14221" i="8"/>
  <c r="E14222" i="8"/>
  <c r="E14223" i="8"/>
  <c r="E14224" i="8"/>
  <c r="E14225" i="8"/>
  <c r="E14226" i="8"/>
  <c r="E14227" i="8"/>
  <c r="E14228" i="8"/>
  <c r="E14229" i="8"/>
  <c r="E14230" i="8"/>
  <c r="E14231" i="8"/>
  <c r="E14232" i="8"/>
  <c r="E14233" i="8"/>
  <c r="E14234" i="8"/>
  <c r="E14235" i="8"/>
  <c r="E14236" i="8"/>
  <c r="E14237" i="8"/>
  <c r="E14238" i="8"/>
  <c r="E14239" i="8"/>
  <c r="E14240" i="8"/>
  <c r="E14241" i="8"/>
  <c r="E14242" i="8"/>
  <c r="E14243" i="8"/>
  <c r="E14244" i="8"/>
  <c r="E14245" i="8"/>
  <c r="E14246" i="8"/>
  <c r="E14247" i="8"/>
  <c r="E14248" i="8"/>
  <c r="E14249" i="8"/>
  <c r="E14250" i="8"/>
  <c r="E14251" i="8"/>
  <c r="E14252" i="8"/>
  <c r="E14253" i="8"/>
  <c r="E14254" i="8"/>
  <c r="E14255" i="8"/>
  <c r="E14256" i="8"/>
  <c r="E14257" i="8"/>
  <c r="E14258" i="8"/>
  <c r="E14259" i="8"/>
  <c r="E14260" i="8"/>
  <c r="E14261" i="8"/>
  <c r="E14262" i="8"/>
  <c r="E14263" i="8"/>
  <c r="E14264" i="8"/>
  <c r="E14265" i="8"/>
  <c r="E14266" i="8"/>
  <c r="E14267" i="8"/>
  <c r="E14268" i="8"/>
  <c r="E14269" i="8"/>
  <c r="E14270" i="8"/>
  <c r="E14271" i="8"/>
  <c r="E14272" i="8"/>
  <c r="E14273" i="8"/>
  <c r="E14274" i="8"/>
  <c r="E14275" i="8"/>
  <c r="E14276" i="8"/>
  <c r="E14277" i="8"/>
  <c r="E14278" i="8"/>
  <c r="E14279" i="8"/>
  <c r="E14280" i="8"/>
  <c r="E14281" i="8"/>
  <c r="E14282" i="8"/>
  <c r="E14283" i="8"/>
  <c r="E14284" i="8"/>
  <c r="E14285" i="8"/>
  <c r="E14286" i="8"/>
  <c r="E14287" i="8"/>
  <c r="E14288" i="8"/>
  <c r="E14289" i="8"/>
  <c r="E14290" i="8"/>
  <c r="E14291" i="8"/>
  <c r="E14292" i="8"/>
  <c r="E14293" i="8"/>
  <c r="E14294" i="8"/>
  <c r="E14295" i="8"/>
  <c r="E14296" i="8"/>
  <c r="E14297" i="8"/>
  <c r="E14298" i="8"/>
  <c r="E14299" i="8"/>
  <c r="E14300" i="8"/>
  <c r="E14301" i="8"/>
  <c r="E14302" i="8"/>
  <c r="E14303" i="8"/>
  <c r="E14304" i="8"/>
  <c r="E14305" i="8"/>
  <c r="E14306" i="8"/>
  <c r="E14307" i="8"/>
  <c r="E14308" i="8"/>
  <c r="E14309" i="8"/>
  <c r="E14310" i="8"/>
  <c r="E14311" i="8"/>
  <c r="E14312" i="8"/>
  <c r="E14313" i="8"/>
  <c r="E14314" i="8"/>
  <c r="E14315" i="8"/>
  <c r="E14316" i="8"/>
  <c r="E14317" i="8"/>
  <c r="E14318" i="8"/>
  <c r="E14319" i="8"/>
  <c r="E14320" i="8"/>
  <c r="E14321" i="8"/>
  <c r="E14322" i="8"/>
  <c r="E14323" i="8"/>
  <c r="E14324" i="8"/>
  <c r="E14325" i="8"/>
  <c r="E14326" i="8"/>
  <c r="E14327" i="8"/>
  <c r="E14328" i="8"/>
  <c r="E14329" i="8"/>
  <c r="E14330" i="8"/>
  <c r="E14331" i="8"/>
  <c r="E14332" i="8"/>
  <c r="E14333" i="8"/>
  <c r="E14334" i="8"/>
  <c r="E14335" i="8"/>
  <c r="E14336" i="8"/>
  <c r="E14337" i="8"/>
  <c r="E14338" i="8"/>
  <c r="E14339" i="8"/>
  <c r="E14340" i="8"/>
  <c r="E14341" i="8"/>
  <c r="E14342" i="8"/>
  <c r="E14343" i="8"/>
  <c r="E14344" i="8"/>
  <c r="E14345" i="8"/>
  <c r="E14346" i="8"/>
  <c r="E14347" i="8"/>
  <c r="E14348" i="8"/>
  <c r="E14349" i="8"/>
  <c r="E14350" i="8"/>
  <c r="E14351" i="8"/>
  <c r="E14352" i="8"/>
  <c r="E14353" i="8"/>
  <c r="E14354" i="8"/>
  <c r="E14355" i="8"/>
  <c r="E14356" i="8"/>
  <c r="E14357" i="8"/>
  <c r="E14358" i="8"/>
  <c r="E14359" i="8"/>
  <c r="E14360" i="8"/>
  <c r="E14361" i="8"/>
  <c r="E14362" i="8"/>
  <c r="E14363" i="8"/>
  <c r="E14364" i="8"/>
  <c r="E14365" i="8"/>
  <c r="E14366" i="8"/>
  <c r="E14367" i="8"/>
  <c r="E14368" i="8"/>
  <c r="E14369" i="8"/>
  <c r="E14370" i="8"/>
  <c r="E14371" i="8"/>
  <c r="E14372" i="8"/>
  <c r="E14373" i="8"/>
  <c r="E14374" i="8"/>
  <c r="E14375" i="8"/>
  <c r="E14376" i="8"/>
  <c r="E14377" i="8"/>
  <c r="E14378" i="8"/>
  <c r="E14379" i="8"/>
  <c r="E14380" i="8"/>
  <c r="E14381" i="8"/>
  <c r="E14382" i="8"/>
  <c r="E14383" i="8"/>
  <c r="E14384" i="8"/>
  <c r="E14385" i="8"/>
  <c r="E14386" i="8"/>
  <c r="E14387" i="8"/>
  <c r="E14388" i="8"/>
  <c r="E14389" i="8"/>
  <c r="E14390" i="8"/>
  <c r="E14391" i="8"/>
  <c r="E14392" i="8"/>
  <c r="E14393" i="8"/>
  <c r="E14394" i="8"/>
  <c r="E14395" i="8"/>
  <c r="E14396" i="8"/>
  <c r="E14397" i="8"/>
  <c r="E14398" i="8"/>
  <c r="E14399" i="8"/>
  <c r="E14400" i="8"/>
  <c r="E14401" i="8"/>
  <c r="E14402" i="8"/>
  <c r="E14403" i="8"/>
  <c r="E14404" i="8"/>
  <c r="E14405" i="8"/>
  <c r="E14406" i="8"/>
  <c r="E14407" i="8"/>
  <c r="E14408" i="8"/>
  <c r="E14409" i="8"/>
  <c r="E14410" i="8"/>
  <c r="E14411" i="8"/>
  <c r="E14412" i="8"/>
  <c r="E14413" i="8"/>
  <c r="E14414" i="8"/>
  <c r="E14415" i="8"/>
  <c r="E14416" i="8"/>
  <c r="E14417" i="8"/>
  <c r="E14418" i="8"/>
  <c r="E14419" i="8"/>
  <c r="E14420" i="8"/>
  <c r="E14421" i="8"/>
  <c r="E14422" i="8"/>
  <c r="E14423" i="8"/>
  <c r="E14424" i="8"/>
  <c r="E14425" i="8"/>
  <c r="E14426" i="8"/>
  <c r="E14427" i="8"/>
  <c r="E14428" i="8"/>
  <c r="E14429" i="8"/>
  <c r="E14430" i="8"/>
  <c r="E14431" i="8"/>
  <c r="E14432" i="8"/>
  <c r="E14433" i="8"/>
  <c r="E14434" i="8"/>
  <c r="E14435" i="8"/>
  <c r="E14436" i="8"/>
  <c r="E14437" i="8"/>
  <c r="E14438" i="8"/>
  <c r="E14439" i="8"/>
  <c r="E14440" i="8"/>
  <c r="E14441" i="8"/>
  <c r="E14442" i="8"/>
  <c r="E14443" i="8"/>
  <c r="E14444" i="8"/>
  <c r="E14445" i="8"/>
  <c r="E14446" i="8"/>
  <c r="E14447" i="8"/>
  <c r="E14448" i="8"/>
  <c r="E14449" i="8"/>
  <c r="E14450" i="8"/>
  <c r="E14451" i="8"/>
  <c r="E14452" i="8"/>
  <c r="E14453" i="8"/>
  <c r="E14454" i="8"/>
  <c r="E14455" i="8"/>
  <c r="E14456" i="8"/>
  <c r="E14457" i="8"/>
  <c r="E14458" i="8"/>
  <c r="E14459" i="8"/>
  <c r="E14460" i="8"/>
  <c r="E14461" i="8"/>
  <c r="E14462" i="8"/>
  <c r="E14463" i="8"/>
  <c r="E14464" i="8"/>
  <c r="E14465" i="8"/>
  <c r="E14466" i="8"/>
  <c r="E14467" i="8"/>
  <c r="E14468" i="8"/>
  <c r="E14469" i="8"/>
  <c r="E14470" i="8"/>
  <c r="E14471" i="8"/>
  <c r="E14472" i="8"/>
  <c r="E14473" i="8"/>
  <c r="E14474" i="8"/>
  <c r="E14475" i="8"/>
  <c r="E14476" i="8"/>
  <c r="E14477" i="8"/>
  <c r="E14478" i="8"/>
  <c r="E14479" i="8"/>
  <c r="E14480" i="8"/>
  <c r="E14481" i="8"/>
  <c r="E14482" i="8"/>
  <c r="E14483" i="8"/>
  <c r="E14484" i="8"/>
  <c r="E14485" i="8"/>
  <c r="E14486" i="8"/>
  <c r="E14487" i="8"/>
  <c r="E14488" i="8"/>
  <c r="E14489" i="8"/>
  <c r="E14490" i="8"/>
  <c r="E14491" i="8"/>
  <c r="E14492" i="8"/>
  <c r="E14493" i="8"/>
  <c r="E14494" i="8"/>
  <c r="E14495" i="8"/>
  <c r="E14496" i="8"/>
  <c r="E14497" i="8"/>
  <c r="E14498" i="8"/>
  <c r="E14499" i="8"/>
  <c r="E14500" i="8"/>
  <c r="E14501" i="8"/>
  <c r="E14502" i="8"/>
  <c r="E14503" i="8"/>
  <c r="E14504" i="8"/>
  <c r="E14505" i="8"/>
  <c r="E14506" i="8"/>
  <c r="E14507" i="8"/>
  <c r="E14508" i="8"/>
  <c r="E14509" i="8"/>
  <c r="E14510" i="8"/>
  <c r="E14511" i="8"/>
  <c r="E14512" i="8"/>
  <c r="E14513" i="8"/>
  <c r="E14514" i="8"/>
  <c r="E14515" i="8"/>
  <c r="E14516" i="8"/>
  <c r="E14517" i="8"/>
  <c r="E14518" i="8"/>
  <c r="E14519" i="8"/>
  <c r="E14520" i="8"/>
  <c r="E14521" i="8"/>
  <c r="E14522" i="8"/>
  <c r="E14523" i="8"/>
  <c r="E14524" i="8"/>
  <c r="E14525" i="8"/>
  <c r="E14526" i="8"/>
  <c r="E14527" i="8"/>
  <c r="E14528" i="8"/>
  <c r="E14529" i="8"/>
  <c r="E14530" i="8"/>
  <c r="E14531" i="8"/>
  <c r="E14532" i="8"/>
  <c r="E14533" i="8"/>
  <c r="E14534" i="8"/>
  <c r="E14535" i="8"/>
  <c r="E14536" i="8"/>
  <c r="E14537" i="8"/>
  <c r="E14538" i="8"/>
  <c r="E14539" i="8"/>
  <c r="E14540" i="8"/>
  <c r="E14541" i="8"/>
  <c r="E14542" i="8"/>
  <c r="E14543" i="8"/>
  <c r="E14544" i="8"/>
  <c r="E14545" i="8"/>
  <c r="E14546" i="8"/>
  <c r="E14547" i="8"/>
  <c r="E14548" i="8"/>
  <c r="E14549" i="8"/>
  <c r="E14550" i="8"/>
  <c r="E14551" i="8"/>
  <c r="E14552" i="8"/>
  <c r="E14553" i="8"/>
  <c r="E14554" i="8"/>
  <c r="E14555" i="8"/>
  <c r="E14556" i="8"/>
  <c r="E14557" i="8"/>
  <c r="E14558" i="8"/>
  <c r="E14559" i="8"/>
  <c r="E14560" i="8"/>
  <c r="E14561" i="8"/>
  <c r="E14562" i="8"/>
  <c r="E14563" i="8"/>
  <c r="E14564" i="8"/>
  <c r="E14565" i="8"/>
  <c r="E14566" i="8"/>
  <c r="E14567" i="8"/>
  <c r="E14568" i="8"/>
  <c r="E14569" i="8"/>
  <c r="E14570" i="8"/>
  <c r="E14571" i="8"/>
  <c r="E14572" i="8"/>
  <c r="E14573" i="8"/>
  <c r="E14574" i="8"/>
  <c r="E14575" i="8"/>
  <c r="E14576" i="8"/>
  <c r="E14577" i="8"/>
  <c r="E14578" i="8"/>
  <c r="E14579" i="8"/>
  <c r="E14580" i="8"/>
  <c r="E14581" i="8"/>
  <c r="E14582" i="8"/>
  <c r="E14583" i="8"/>
  <c r="E14584" i="8"/>
  <c r="E14585" i="8"/>
  <c r="E14586" i="8"/>
  <c r="E14587" i="8"/>
  <c r="E14588" i="8"/>
  <c r="E14589" i="8"/>
  <c r="E14590" i="8"/>
  <c r="E14591" i="8"/>
  <c r="E14592" i="8"/>
  <c r="E14593" i="8"/>
  <c r="E14594" i="8"/>
  <c r="E14595" i="8"/>
  <c r="E14596" i="8"/>
  <c r="E14597" i="8"/>
  <c r="E14598" i="8"/>
  <c r="E14599" i="8"/>
  <c r="E14600" i="8"/>
  <c r="E14601" i="8"/>
  <c r="E14602" i="8"/>
  <c r="E14603" i="8"/>
  <c r="E14604" i="8"/>
  <c r="E14605" i="8"/>
  <c r="E14606" i="8"/>
  <c r="E14607" i="8"/>
  <c r="E14608" i="8"/>
  <c r="E14609" i="8"/>
  <c r="E14610" i="8"/>
  <c r="E14611" i="8"/>
  <c r="E14612" i="8"/>
  <c r="E14613" i="8"/>
  <c r="E14614" i="8"/>
  <c r="E14615" i="8"/>
  <c r="E14616" i="8"/>
  <c r="E14617" i="8"/>
  <c r="E14618" i="8"/>
  <c r="E14619" i="8"/>
  <c r="E14620" i="8"/>
  <c r="E14621" i="8"/>
  <c r="E14622" i="8"/>
  <c r="E14623" i="8"/>
  <c r="E14624" i="8"/>
  <c r="E14625" i="8"/>
  <c r="E14626" i="8"/>
  <c r="E14627" i="8"/>
  <c r="E14628" i="8"/>
  <c r="E14629" i="8"/>
  <c r="E14630" i="8"/>
  <c r="E14631" i="8"/>
  <c r="E14632" i="8"/>
  <c r="E14633" i="8"/>
  <c r="E14634" i="8"/>
  <c r="E14635" i="8"/>
  <c r="E14636" i="8"/>
  <c r="E14637" i="8"/>
  <c r="E14638" i="8"/>
  <c r="E14639" i="8"/>
  <c r="E14640" i="8"/>
  <c r="E14641" i="8"/>
  <c r="E14642" i="8"/>
  <c r="E14643" i="8"/>
  <c r="E14644" i="8"/>
  <c r="E14645" i="8"/>
  <c r="E14646" i="8"/>
  <c r="E14647" i="8"/>
  <c r="E14648" i="8"/>
  <c r="E14649" i="8"/>
  <c r="E14650" i="8"/>
  <c r="E14651" i="8"/>
  <c r="E14652" i="8"/>
  <c r="E14653" i="8"/>
  <c r="E14654" i="8"/>
  <c r="E14655" i="8"/>
  <c r="E14656" i="8"/>
  <c r="E14657" i="8"/>
  <c r="E14658" i="8"/>
  <c r="E14659" i="8"/>
  <c r="E14660" i="8"/>
  <c r="E14661" i="8"/>
  <c r="E14662" i="8"/>
  <c r="E14663" i="8"/>
  <c r="E14664" i="8"/>
  <c r="E14665" i="8"/>
  <c r="E14666" i="8"/>
  <c r="E14667" i="8"/>
  <c r="E14668" i="8"/>
  <c r="E14669" i="8"/>
  <c r="E14670" i="8"/>
  <c r="E14671" i="8"/>
  <c r="E14672" i="8"/>
  <c r="E14673" i="8"/>
  <c r="E14674" i="8"/>
  <c r="E14675" i="8"/>
  <c r="E14676" i="8"/>
  <c r="E14677" i="8"/>
  <c r="E14678" i="8"/>
  <c r="E14679" i="8"/>
  <c r="E14680" i="8"/>
  <c r="E14681" i="8"/>
  <c r="E14682" i="8"/>
  <c r="E14683" i="8"/>
  <c r="E14684" i="8"/>
  <c r="E14685" i="8"/>
  <c r="E14686" i="8"/>
  <c r="E14687" i="8"/>
  <c r="E14688" i="8"/>
  <c r="E14689" i="8"/>
  <c r="E14690" i="8"/>
  <c r="E14691" i="8"/>
  <c r="E14692" i="8"/>
  <c r="E14693" i="8"/>
  <c r="E14694" i="8"/>
  <c r="E14695" i="8"/>
  <c r="E14696" i="8"/>
  <c r="E14697" i="8"/>
  <c r="E14698" i="8"/>
  <c r="E14699" i="8"/>
  <c r="E14700" i="8"/>
  <c r="E14701" i="8"/>
  <c r="E14702" i="8"/>
  <c r="E14703" i="8"/>
  <c r="E14704" i="8"/>
  <c r="E14705" i="8"/>
  <c r="E14706" i="8"/>
  <c r="E14707" i="8"/>
  <c r="E14708" i="8"/>
  <c r="E14709" i="8"/>
  <c r="E14710" i="8"/>
  <c r="E14711" i="8"/>
  <c r="E14712" i="8"/>
  <c r="E14713" i="8"/>
  <c r="E14714" i="8"/>
  <c r="E14715" i="8"/>
  <c r="E14716" i="8"/>
  <c r="E14717" i="8"/>
  <c r="E14718" i="8"/>
  <c r="E14719" i="8"/>
  <c r="E14720" i="8"/>
  <c r="E14721" i="8"/>
  <c r="E14722" i="8"/>
  <c r="E14723" i="8"/>
  <c r="E14724" i="8"/>
  <c r="E14725" i="8"/>
  <c r="E14726" i="8"/>
  <c r="E14727" i="8"/>
  <c r="E14728" i="8"/>
  <c r="E14729" i="8"/>
  <c r="E14730" i="8"/>
  <c r="E14731" i="8"/>
  <c r="E14732" i="8"/>
  <c r="E14733" i="8"/>
  <c r="E14734" i="8"/>
  <c r="E14735" i="8"/>
  <c r="E14736" i="8"/>
  <c r="E14737" i="8"/>
  <c r="E14738" i="8"/>
  <c r="E14739" i="8"/>
  <c r="E14740" i="8"/>
  <c r="E14741" i="8"/>
  <c r="E14742" i="8"/>
  <c r="E14743" i="8"/>
  <c r="E14744" i="8"/>
  <c r="E14745" i="8"/>
  <c r="E14746" i="8"/>
  <c r="E14747" i="8"/>
  <c r="E14748" i="8"/>
  <c r="E14749" i="8"/>
  <c r="E14750" i="8"/>
  <c r="E14751" i="8"/>
  <c r="E14752" i="8"/>
  <c r="E14753" i="8"/>
  <c r="E14754" i="8"/>
  <c r="E14755" i="8"/>
  <c r="E14756" i="8"/>
  <c r="E14757" i="8"/>
  <c r="E14758" i="8"/>
  <c r="E14759" i="8"/>
  <c r="E14760" i="8"/>
  <c r="E14761" i="8"/>
  <c r="E14762" i="8"/>
  <c r="E14763" i="8"/>
  <c r="E14764" i="8"/>
  <c r="E14765" i="8"/>
  <c r="E14766" i="8"/>
  <c r="E14767" i="8"/>
  <c r="E14768" i="8"/>
  <c r="E14769" i="8"/>
  <c r="E14770" i="8"/>
  <c r="E14771" i="8"/>
  <c r="E14772" i="8"/>
  <c r="E14773" i="8"/>
  <c r="E14774" i="8"/>
  <c r="E14775" i="8"/>
  <c r="E14776" i="8"/>
  <c r="E14777" i="8"/>
  <c r="E14778" i="8"/>
  <c r="E14779" i="8"/>
  <c r="E14780" i="8"/>
  <c r="E14781" i="8"/>
  <c r="E14782" i="8"/>
  <c r="E14783" i="8"/>
  <c r="E14784" i="8"/>
  <c r="E14785" i="8"/>
  <c r="E14786" i="8"/>
  <c r="E14787" i="8"/>
  <c r="E14788" i="8"/>
  <c r="E14789" i="8"/>
  <c r="E14790" i="8"/>
  <c r="E14791" i="8"/>
  <c r="E14792" i="8"/>
  <c r="E14793" i="8"/>
  <c r="E14794" i="8"/>
  <c r="E14795" i="8"/>
  <c r="E14796" i="8"/>
  <c r="E14797" i="8"/>
  <c r="E14798" i="8"/>
  <c r="E14799" i="8"/>
  <c r="E14800" i="8"/>
  <c r="E14801" i="8"/>
  <c r="E14802" i="8"/>
  <c r="E14803" i="8"/>
  <c r="E14804" i="8"/>
  <c r="E14805" i="8"/>
  <c r="E14806" i="8"/>
  <c r="E14807" i="8"/>
  <c r="E14808" i="8"/>
  <c r="E14809" i="8"/>
  <c r="E14810" i="8"/>
  <c r="E14811" i="8"/>
  <c r="E14812" i="8"/>
  <c r="E14813" i="8"/>
  <c r="E14814" i="8"/>
  <c r="E14815" i="8"/>
  <c r="E14816" i="8"/>
  <c r="E14817" i="8"/>
  <c r="E14818" i="8"/>
  <c r="E14819" i="8"/>
  <c r="E14820" i="8"/>
  <c r="E14821" i="8"/>
  <c r="E14822" i="8"/>
  <c r="E14823" i="8"/>
  <c r="E14824" i="8"/>
  <c r="E14825" i="8"/>
  <c r="E14826" i="8"/>
  <c r="E14827" i="8"/>
  <c r="E14828" i="8"/>
  <c r="E14829" i="8"/>
  <c r="E14830" i="8"/>
  <c r="E14831" i="8"/>
  <c r="E14832" i="8"/>
  <c r="E14833" i="8"/>
  <c r="E14834" i="8"/>
  <c r="E14835" i="8"/>
  <c r="E14836" i="8"/>
  <c r="E14837" i="8"/>
  <c r="E14838" i="8"/>
  <c r="E14839" i="8"/>
  <c r="E14840" i="8"/>
  <c r="E14841" i="8"/>
  <c r="E14842" i="8"/>
  <c r="E14843" i="8"/>
  <c r="E14844" i="8"/>
  <c r="E14845" i="8"/>
  <c r="E14846" i="8"/>
  <c r="E14847" i="8"/>
  <c r="E14848" i="8"/>
  <c r="E14849" i="8"/>
  <c r="E14850" i="8"/>
  <c r="E14851" i="8"/>
  <c r="E14852" i="8"/>
  <c r="E14853" i="8"/>
  <c r="E14854" i="8"/>
  <c r="E14855" i="8"/>
  <c r="E14856" i="8"/>
  <c r="E14857" i="8"/>
  <c r="E14858" i="8"/>
  <c r="E14859" i="8"/>
  <c r="E14860" i="8"/>
  <c r="E14861" i="8"/>
  <c r="E14862" i="8"/>
  <c r="E14863" i="8"/>
  <c r="E14864" i="8"/>
  <c r="E14865" i="8"/>
  <c r="E14866" i="8"/>
  <c r="E14867" i="8"/>
  <c r="E14868" i="8"/>
  <c r="E14869" i="8"/>
  <c r="E14870" i="8"/>
  <c r="E14871" i="8"/>
  <c r="E14872" i="8"/>
  <c r="E14873" i="8"/>
  <c r="E14874" i="8"/>
  <c r="E14875" i="8"/>
  <c r="E14876" i="8"/>
  <c r="E14877" i="8"/>
  <c r="E14878" i="8"/>
  <c r="E14879" i="8"/>
  <c r="E14880" i="8"/>
  <c r="E14881" i="8"/>
  <c r="E14882" i="8"/>
  <c r="E14883" i="8"/>
  <c r="E14884" i="8"/>
  <c r="E14885" i="8"/>
  <c r="E14886" i="8"/>
  <c r="E14887" i="8"/>
  <c r="E14888" i="8"/>
  <c r="E14889" i="8"/>
  <c r="E14890" i="8"/>
  <c r="E14891" i="8"/>
  <c r="E14892" i="8"/>
  <c r="E14893" i="8"/>
  <c r="E14894" i="8"/>
  <c r="E14895" i="8"/>
  <c r="E14896" i="8"/>
  <c r="E14897" i="8"/>
  <c r="E14898" i="8"/>
  <c r="E14899" i="8"/>
  <c r="E14900" i="8"/>
  <c r="E14901" i="8"/>
  <c r="E14902" i="8"/>
  <c r="E14903" i="8"/>
  <c r="E14904" i="8"/>
  <c r="E14905" i="8"/>
  <c r="E14906" i="8"/>
  <c r="E14907" i="8"/>
  <c r="E14908" i="8"/>
  <c r="E14909" i="8"/>
  <c r="E14910" i="8"/>
  <c r="E14911" i="8"/>
  <c r="E14912" i="8"/>
  <c r="E14913" i="8"/>
  <c r="E14914" i="8"/>
  <c r="E14915" i="8"/>
  <c r="E14916" i="8"/>
  <c r="E14917" i="8"/>
  <c r="E14918" i="8"/>
  <c r="E14919" i="8"/>
  <c r="E14920" i="8"/>
  <c r="E14921" i="8"/>
  <c r="E14922" i="8"/>
  <c r="E14923" i="8"/>
  <c r="E14924" i="8"/>
  <c r="E14925" i="8"/>
  <c r="E14926" i="8"/>
  <c r="E14927" i="8"/>
  <c r="E14928" i="8"/>
  <c r="E14929" i="8"/>
  <c r="E14930" i="8"/>
  <c r="E14931" i="8"/>
  <c r="E14932" i="8"/>
  <c r="E14933" i="8"/>
  <c r="E14934" i="8"/>
  <c r="E14935" i="8"/>
  <c r="E14936" i="8"/>
  <c r="E14937" i="8"/>
  <c r="E14938" i="8"/>
  <c r="E14939" i="8"/>
  <c r="E14940" i="8"/>
  <c r="E14941" i="8"/>
  <c r="E14942" i="8"/>
  <c r="E14943" i="8"/>
  <c r="E14944" i="8"/>
  <c r="E14945" i="8"/>
  <c r="E14946" i="8"/>
  <c r="E14947" i="8"/>
  <c r="E14948" i="8"/>
  <c r="E14949" i="8"/>
  <c r="E14950" i="8"/>
  <c r="E14951" i="8"/>
  <c r="E14952" i="8"/>
  <c r="E14953" i="8"/>
  <c r="E14954" i="8"/>
  <c r="E14955" i="8"/>
  <c r="E14956" i="8"/>
  <c r="E14957" i="8"/>
  <c r="E14958" i="8"/>
  <c r="E14959" i="8"/>
  <c r="E14960" i="8"/>
  <c r="E14961" i="8"/>
  <c r="E14962" i="8"/>
  <c r="E14963" i="8"/>
  <c r="E14964" i="8"/>
  <c r="E14965" i="8"/>
  <c r="E14966" i="8"/>
  <c r="E14967" i="8"/>
  <c r="E14968" i="8"/>
  <c r="E14969" i="8"/>
  <c r="E14970" i="8"/>
  <c r="E14971" i="8"/>
  <c r="E14972" i="8"/>
  <c r="E14973" i="8"/>
  <c r="E14974" i="8"/>
  <c r="E14975" i="8"/>
  <c r="E14976" i="8"/>
  <c r="E14977" i="8"/>
  <c r="E14978" i="8"/>
  <c r="E14979" i="8"/>
  <c r="E14980" i="8"/>
  <c r="E14981" i="8"/>
  <c r="E14982" i="8"/>
  <c r="E14983" i="8"/>
  <c r="E14984" i="8"/>
  <c r="E14985" i="8"/>
  <c r="E14986" i="8"/>
  <c r="E14987" i="8"/>
  <c r="E14988" i="8"/>
  <c r="E14989" i="8"/>
  <c r="E14990" i="8"/>
  <c r="E14991" i="8"/>
  <c r="E14992" i="8"/>
  <c r="E14993" i="8"/>
  <c r="E14994" i="8"/>
  <c r="E14995" i="8"/>
  <c r="E14996" i="8"/>
  <c r="E14997" i="8"/>
  <c r="E14998" i="8"/>
  <c r="E14999" i="8"/>
  <c r="E15000" i="8"/>
  <c r="E15001" i="8"/>
  <c r="E15002" i="8"/>
  <c r="E15003" i="8"/>
  <c r="E15004" i="8"/>
  <c r="E15005" i="8"/>
  <c r="E15006" i="8"/>
  <c r="E15007" i="8"/>
  <c r="E15008" i="8"/>
  <c r="E15009" i="8"/>
  <c r="E15010" i="8"/>
  <c r="E15011" i="8"/>
  <c r="E15012" i="8"/>
  <c r="E15013" i="8"/>
  <c r="E15014" i="8"/>
  <c r="E15015" i="8"/>
  <c r="E15016" i="8"/>
  <c r="E15017" i="8"/>
  <c r="E15018" i="8"/>
  <c r="E15019" i="8"/>
  <c r="E15020" i="8"/>
  <c r="E15021" i="8"/>
  <c r="E15022" i="8"/>
  <c r="E15023" i="8"/>
  <c r="E15024" i="8"/>
  <c r="E15025" i="8"/>
  <c r="E15026" i="8"/>
  <c r="E15027" i="8"/>
  <c r="E15028" i="8"/>
  <c r="E15029" i="8"/>
  <c r="E15030" i="8"/>
  <c r="E15031" i="8"/>
  <c r="E15032" i="8"/>
  <c r="E15033" i="8"/>
  <c r="E15034" i="8"/>
  <c r="E15035" i="8"/>
  <c r="E15036" i="8"/>
  <c r="E15037" i="8"/>
  <c r="E15038" i="8"/>
  <c r="E15039" i="8"/>
  <c r="E15040" i="8"/>
  <c r="E15041" i="8"/>
  <c r="E15042" i="8"/>
  <c r="E15043" i="8"/>
  <c r="E15044" i="8"/>
  <c r="E15045" i="8"/>
  <c r="E15046" i="8"/>
  <c r="E15047" i="8"/>
  <c r="E15048" i="8"/>
  <c r="E15049" i="8"/>
  <c r="E15050" i="8"/>
  <c r="E15051" i="8"/>
  <c r="E15052" i="8"/>
  <c r="E15053" i="8"/>
  <c r="E15054" i="8"/>
  <c r="E15055" i="8"/>
  <c r="E15056" i="8"/>
  <c r="E15057" i="8"/>
  <c r="E15058" i="8"/>
  <c r="E15059" i="8"/>
  <c r="E15060" i="8"/>
  <c r="E15061" i="8"/>
  <c r="E15062" i="8"/>
  <c r="E15063" i="8"/>
  <c r="E15064" i="8"/>
  <c r="E15065" i="8"/>
  <c r="E15066" i="8"/>
  <c r="E15067" i="8"/>
  <c r="E15068" i="8"/>
  <c r="E15069" i="8"/>
  <c r="E15070" i="8"/>
  <c r="E15071" i="8"/>
  <c r="E15072" i="8"/>
  <c r="E15073" i="8"/>
  <c r="E15074" i="8"/>
  <c r="E15075" i="8"/>
  <c r="E15076" i="8"/>
  <c r="E15077" i="8"/>
  <c r="E15078" i="8"/>
  <c r="E15079" i="8"/>
  <c r="E15080" i="8"/>
  <c r="E15081" i="8"/>
  <c r="E15082" i="8"/>
  <c r="E15083" i="8"/>
  <c r="E15084" i="8"/>
  <c r="E15085" i="8"/>
  <c r="E15086" i="8"/>
  <c r="E15087" i="8"/>
  <c r="E15088" i="8"/>
  <c r="E15089" i="8"/>
  <c r="E15090" i="8"/>
  <c r="E15091" i="8"/>
  <c r="E15092" i="8"/>
  <c r="E15093" i="8"/>
  <c r="E15094" i="8"/>
  <c r="E15095" i="8"/>
  <c r="E15096" i="8"/>
  <c r="E15097" i="8"/>
  <c r="E15098" i="8"/>
  <c r="E15099" i="8"/>
  <c r="E15100" i="8"/>
  <c r="E15101" i="8"/>
  <c r="E15102" i="8"/>
  <c r="E15103" i="8"/>
  <c r="E15104" i="8"/>
  <c r="E15105" i="8"/>
  <c r="E15106" i="8"/>
  <c r="E15107" i="8"/>
  <c r="E15108" i="8"/>
  <c r="E15109" i="8"/>
  <c r="E15110" i="8"/>
  <c r="E15111" i="8"/>
  <c r="E15112" i="8"/>
  <c r="E15113" i="8"/>
  <c r="E15114" i="8"/>
  <c r="E15115" i="8"/>
  <c r="E15116" i="8"/>
  <c r="E15117" i="8"/>
  <c r="E15118" i="8"/>
  <c r="E15119" i="8"/>
  <c r="E15120" i="8"/>
  <c r="E15121" i="8"/>
  <c r="E15122" i="8"/>
  <c r="E15123" i="8"/>
  <c r="E15124" i="8"/>
  <c r="E15125" i="8"/>
  <c r="E15126" i="8"/>
  <c r="E15127" i="8"/>
  <c r="E15128" i="8"/>
  <c r="E15129" i="8"/>
  <c r="E15130" i="8"/>
  <c r="E15131" i="8"/>
  <c r="E15132" i="8"/>
  <c r="E15133" i="8"/>
  <c r="E15134" i="8"/>
  <c r="E15135" i="8"/>
  <c r="E15136" i="8"/>
  <c r="E15137" i="8"/>
  <c r="E15138" i="8"/>
  <c r="E15139" i="8"/>
  <c r="E15140" i="8"/>
  <c r="E15141" i="8"/>
  <c r="E15142" i="8"/>
  <c r="E15143" i="8"/>
  <c r="E15144" i="8"/>
  <c r="E15145" i="8"/>
  <c r="E15146" i="8"/>
  <c r="E15147" i="8"/>
  <c r="E15148" i="8"/>
  <c r="E15149" i="8"/>
  <c r="E15150" i="8"/>
  <c r="E15151" i="8"/>
  <c r="E15152" i="8"/>
  <c r="E15153" i="8"/>
  <c r="E15154" i="8"/>
  <c r="E15155" i="8"/>
  <c r="E15156" i="8"/>
  <c r="E15157" i="8"/>
  <c r="E15158" i="8"/>
  <c r="E15159" i="8"/>
  <c r="E15160" i="8"/>
  <c r="E15161" i="8"/>
  <c r="E15162" i="8"/>
  <c r="E15163" i="8"/>
  <c r="E15164" i="8"/>
  <c r="E15165" i="8"/>
  <c r="E15166" i="8"/>
  <c r="E15167" i="8"/>
  <c r="E15168" i="8"/>
  <c r="E15169" i="8"/>
  <c r="E15170" i="8"/>
  <c r="E15171" i="8"/>
  <c r="E15172" i="8"/>
  <c r="E15173" i="8"/>
  <c r="E15174" i="8"/>
  <c r="E15175" i="8"/>
  <c r="E15176" i="8"/>
  <c r="E15177" i="8"/>
  <c r="E15178" i="8"/>
  <c r="E15179" i="8"/>
  <c r="E15180" i="8"/>
  <c r="E15181" i="8"/>
  <c r="E15182" i="8"/>
  <c r="E15183" i="8"/>
  <c r="E15184" i="8"/>
  <c r="E15185" i="8"/>
  <c r="E15186" i="8"/>
  <c r="E15187" i="8"/>
  <c r="E15188" i="8"/>
  <c r="E15189" i="8"/>
  <c r="E15190" i="8"/>
  <c r="E15191" i="8"/>
  <c r="E15192" i="8"/>
  <c r="E15193" i="8"/>
  <c r="E15194" i="8"/>
  <c r="E15195" i="8"/>
  <c r="E15196" i="8"/>
  <c r="E15197" i="8"/>
  <c r="E15198" i="8"/>
  <c r="E15199" i="8"/>
  <c r="E15200" i="8"/>
  <c r="E15201" i="8"/>
  <c r="E15202" i="8"/>
  <c r="E15203" i="8"/>
  <c r="E15204" i="8"/>
  <c r="E15205" i="8"/>
  <c r="E15206" i="8"/>
  <c r="E15207" i="8"/>
  <c r="E15208" i="8"/>
  <c r="E15209" i="8"/>
  <c r="E15210" i="8"/>
  <c r="E15211" i="8"/>
  <c r="E15212" i="8"/>
  <c r="E15213" i="8"/>
  <c r="E15214" i="8"/>
  <c r="E15215" i="8"/>
  <c r="E15216" i="8"/>
  <c r="E15217" i="8"/>
  <c r="E15218" i="8"/>
  <c r="E15219" i="8"/>
  <c r="E15220" i="8"/>
  <c r="E15221" i="8"/>
  <c r="E15222" i="8"/>
  <c r="E15223" i="8"/>
  <c r="E15224" i="8"/>
  <c r="E15225" i="8"/>
  <c r="E15226" i="8"/>
  <c r="E15227" i="8"/>
  <c r="E15228" i="8"/>
  <c r="E15229" i="8"/>
  <c r="E15230" i="8"/>
  <c r="E15231" i="8"/>
  <c r="E15232" i="8"/>
  <c r="E15233" i="8"/>
  <c r="E15234" i="8"/>
  <c r="E15235" i="8"/>
  <c r="E15236" i="8"/>
  <c r="E15237" i="8"/>
  <c r="E15238" i="8"/>
  <c r="E15239" i="8"/>
  <c r="E15240" i="8"/>
  <c r="E15241" i="8"/>
  <c r="E15242" i="8"/>
  <c r="E15243" i="8"/>
  <c r="E15244" i="8"/>
  <c r="E15245" i="8"/>
  <c r="E15246" i="8"/>
  <c r="E15247" i="8"/>
  <c r="E15248" i="8"/>
  <c r="E15249" i="8"/>
  <c r="E15250" i="8"/>
  <c r="E15251" i="8"/>
  <c r="E15252" i="8"/>
  <c r="E15253" i="8"/>
  <c r="E15254" i="8"/>
  <c r="E15255" i="8"/>
  <c r="E15256" i="8"/>
  <c r="E15257" i="8"/>
  <c r="E15258" i="8"/>
  <c r="E15259" i="8"/>
  <c r="E15260" i="8"/>
  <c r="E15261" i="8"/>
  <c r="E15262" i="8"/>
  <c r="E15263" i="8"/>
  <c r="E15264" i="8"/>
  <c r="E15265" i="8"/>
  <c r="E15266" i="8"/>
  <c r="E15267" i="8"/>
  <c r="E15268" i="8"/>
  <c r="E15269" i="8"/>
  <c r="E15270" i="8"/>
  <c r="E15271" i="8"/>
  <c r="E15272" i="8"/>
  <c r="E15273" i="8"/>
  <c r="E15274" i="8"/>
  <c r="E15275" i="8"/>
  <c r="E15276" i="8"/>
  <c r="E15277" i="8"/>
  <c r="E15278" i="8"/>
  <c r="E15279" i="8"/>
  <c r="E15280" i="8"/>
  <c r="E15281" i="8"/>
  <c r="E15282" i="8"/>
  <c r="E15283" i="8"/>
  <c r="E15284" i="8"/>
  <c r="E15285" i="8"/>
  <c r="E15286" i="8"/>
  <c r="E15287" i="8"/>
  <c r="E15288" i="8"/>
  <c r="E15289" i="8"/>
  <c r="E15290" i="8"/>
  <c r="E15291" i="8"/>
  <c r="E15292" i="8"/>
  <c r="E15293" i="8"/>
  <c r="E15294" i="8"/>
  <c r="E15295" i="8"/>
  <c r="E15296" i="8"/>
  <c r="E15297" i="8"/>
  <c r="E15298" i="8"/>
  <c r="E15299" i="8"/>
  <c r="E15300" i="8"/>
  <c r="E15301" i="8"/>
  <c r="E15302" i="8"/>
  <c r="E15303" i="8"/>
  <c r="E15304" i="8"/>
  <c r="E15305" i="8"/>
  <c r="E15306" i="8"/>
  <c r="E15307" i="8"/>
  <c r="E15308" i="8"/>
  <c r="E15309" i="8"/>
  <c r="E15310" i="8"/>
  <c r="E15311" i="8"/>
  <c r="E15312" i="8"/>
  <c r="E15313" i="8"/>
  <c r="E15314" i="8"/>
  <c r="E15315" i="8"/>
  <c r="E15316" i="8"/>
  <c r="E15317" i="8"/>
  <c r="E15318" i="8"/>
  <c r="E15319" i="8"/>
  <c r="E15320" i="8"/>
  <c r="E15321" i="8"/>
  <c r="E15322" i="8"/>
  <c r="E15323" i="8"/>
  <c r="E15324" i="8"/>
  <c r="E15325" i="8"/>
  <c r="E15326" i="8"/>
  <c r="E15327" i="8"/>
  <c r="E15328" i="8"/>
  <c r="E15329" i="8"/>
  <c r="E15330" i="8"/>
  <c r="E15331" i="8"/>
  <c r="E15332" i="8"/>
  <c r="E15333" i="8"/>
  <c r="E15334" i="8"/>
  <c r="E15335" i="8"/>
  <c r="E15336" i="8"/>
  <c r="E15337" i="8"/>
  <c r="E15338" i="8"/>
  <c r="E15339" i="8"/>
  <c r="E15340" i="8"/>
  <c r="E15341" i="8"/>
  <c r="E15342" i="8"/>
  <c r="E15343" i="8"/>
  <c r="E15344" i="8"/>
  <c r="E15345" i="8"/>
  <c r="E15346" i="8"/>
  <c r="E15347" i="8"/>
  <c r="E15348" i="8"/>
  <c r="E15349" i="8"/>
  <c r="E15350" i="8"/>
  <c r="E15351" i="8"/>
  <c r="E15352" i="8"/>
  <c r="E15353" i="8"/>
  <c r="E15354" i="8"/>
  <c r="E15355" i="8"/>
  <c r="E15356" i="8"/>
  <c r="E15357" i="8"/>
  <c r="E15358" i="8"/>
  <c r="E15359" i="8"/>
  <c r="E15360" i="8"/>
  <c r="E15361" i="8"/>
  <c r="E15362" i="8"/>
  <c r="E15363" i="8"/>
  <c r="E15364" i="8"/>
  <c r="E15365" i="8"/>
  <c r="E15366" i="8"/>
  <c r="E15367" i="8"/>
  <c r="E15368" i="8"/>
  <c r="E15369" i="8"/>
  <c r="E15370" i="8"/>
  <c r="E15371" i="8"/>
  <c r="E15372" i="8"/>
  <c r="E15373" i="8"/>
  <c r="E15374" i="8"/>
  <c r="E15375" i="8"/>
  <c r="E15376" i="8"/>
  <c r="E15377" i="8"/>
  <c r="E15378" i="8"/>
  <c r="E15379" i="8"/>
  <c r="E15380" i="8"/>
  <c r="E15381" i="8"/>
  <c r="E15382" i="8"/>
  <c r="E15383" i="8"/>
  <c r="E15384" i="8"/>
  <c r="E15385" i="8"/>
  <c r="E15386" i="8"/>
  <c r="E15387" i="8"/>
  <c r="E15388" i="8"/>
  <c r="E15389" i="8"/>
  <c r="E15390" i="8"/>
  <c r="E15391" i="8"/>
  <c r="E15392" i="8"/>
  <c r="E15393" i="8"/>
  <c r="E15394" i="8"/>
  <c r="E15395" i="8"/>
  <c r="E15396" i="8"/>
  <c r="E15397" i="8"/>
  <c r="E15398" i="8"/>
  <c r="E15399" i="8"/>
  <c r="E15400" i="8"/>
  <c r="E15401" i="8"/>
  <c r="E15402" i="8"/>
  <c r="E15403" i="8"/>
  <c r="E15404" i="8"/>
  <c r="E15405" i="8"/>
  <c r="E15406" i="8"/>
  <c r="E15407" i="8"/>
  <c r="E15408" i="8"/>
  <c r="E15409" i="8"/>
  <c r="E15410" i="8"/>
  <c r="E15411" i="8"/>
  <c r="E15412" i="8"/>
  <c r="E15413" i="8"/>
  <c r="E15414" i="8"/>
  <c r="E15415" i="8"/>
  <c r="E15416" i="8"/>
  <c r="E15417" i="8"/>
  <c r="E15418" i="8"/>
  <c r="E15419" i="8"/>
  <c r="E15420" i="8"/>
  <c r="E15421" i="8"/>
  <c r="E15422" i="8"/>
  <c r="E15423" i="8"/>
  <c r="E15424" i="8"/>
  <c r="E15425" i="8"/>
  <c r="E15426" i="8"/>
  <c r="E15427" i="8"/>
  <c r="E15428" i="8"/>
  <c r="E15429" i="8"/>
  <c r="E15430" i="8"/>
  <c r="E15431" i="8"/>
  <c r="E15432" i="8"/>
  <c r="E15433" i="8"/>
  <c r="E15434" i="8"/>
  <c r="E15435" i="8"/>
  <c r="E15436" i="8"/>
  <c r="E15437" i="8"/>
  <c r="E15438" i="8"/>
  <c r="E15439" i="8"/>
  <c r="E15440" i="8"/>
  <c r="E15441" i="8"/>
  <c r="E15442" i="8"/>
  <c r="E15443" i="8"/>
  <c r="E15444" i="8"/>
  <c r="E15445" i="8"/>
  <c r="E15446" i="8"/>
  <c r="E15447" i="8"/>
  <c r="E15448" i="8"/>
  <c r="E15449" i="8"/>
  <c r="E15450" i="8"/>
  <c r="E15451" i="8"/>
  <c r="E15452" i="8"/>
  <c r="E15453" i="8"/>
  <c r="E15454" i="8"/>
  <c r="E15455" i="8"/>
  <c r="E15456" i="8"/>
  <c r="E15457" i="8"/>
  <c r="E15458" i="8"/>
  <c r="E15459" i="8"/>
  <c r="E15460" i="8"/>
  <c r="E15461" i="8"/>
  <c r="E15462" i="8"/>
  <c r="E15463" i="8"/>
  <c r="E15464" i="8"/>
  <c r="E15465" i="8"/>
  <c r="E15466" i="8"/>
  <c r="E15467" i="8"/>
  <c r="E15468" i="8"/>
  <c r="E15469" i="8"/>
  <c r="E15470" i="8"/>
  <c r="E15471" i="8"/>
  <c r="E15472" i="8"/>
  <c r="E15473" i="8"/>
  <c r="E15474" i="8"/>
  <c r="E15475" i="8"/>
  <c r="E15476" i="8"/>
  <c r="E15477" i="8"/>
  <c r="E15478" i="8"/>
  <c r="E15479" i="8"/>
  <c r="E15480" i="8"/>
  <c r="E15481" i="8"/>
  <c r="E15482" i="8"/>
  <c r="E15483" i="8"/>
  <c r="E15484" i="8"/>
  <c r="E15485" i="8"/>
  <c r="E15486" i="8"/>
  <c r="E15487" i="8"/>
  <c r="E15488" i="8"/>
  <c r="E15489" i="8"/>
  <c r="E15490" i="8"/>
  <c r="E15491" i="8"/>
  <c r="E15492" i="8"/>
  <c r="E15493" i="8"/>
  <c r="E15494" i="8"/>
  <c r="E15495" i="8"/>
  <c r="E15496" i="8"/>
  <c r="E15497" i="8"/>
  <c r="E15498" i="8"/>
  <c r="E15499" i="8"/>
  <c r="E15500" i="8"/>
  <c r="E15501" i="8"/>
  <c r="E15502" i="8"/>
  <c r="E15503" i="8"/>
  <c r="E15504" i="8"/>
  <c r="E15505" i="8"/>
  <c r="E15506" i="8"/>
  <c r="E15507" i="8"/>
  <c r="E15508" i="8"/>
  <c r="E15509" i="8"/>
  <c r="E15510" i="8"/>
  <c r="E15511" i="8"/>
  <c r="E15512" i="8"/>
  <c r="E15513" i="8"/>
  <c r="E15514" i="8"/>
  <c r="E15515" i="8"/>
  <c r="E15516" i="8"/>
  <c r="E15517" i="8"/>
  <c r="E15518" i="8"/>
  <c r="E15519" i="8"/>
  <c r="E15520" i="8"/>
  <c r="E15521" i="8"/>
  <c r="E15522" i="8"/>
  <c r="E15523" i="8"/>
  <c r="E15524" i="8"/>
  <c r="E15525" i="8"/>
  <c r="E15526" i="8"/>
  <c r="E15527" i="8"/>
  <c r="E15528" i="8"/>
  <c r="E15529" i="8"/>
  <c r="E15530" i="8"/>
  <c r="E15531" i="8"/>
  <c r="E15532" i="8"/>
  <c r="E15533" i="8"/>
  <c r="E15534" i="8"/>
  <c r="E15535" i="8"/>
  <c r="E15536" i="8"/>
  <c r="E15537" i="8"/>
  <c r="E15538" i="8"/>
  <c r="E15539" i="8"/>
  <c r="E15540" i="8"/>
  <c r="E15541" i="8"/>
  <c r="E15542" i="8"/>
  <c r="E15543" i="8"/>
  <c r="E15544" i="8"/>
  <c r="E15545" i="8"/>
  <c r="E15546" i="8"/>
  <c r="E15547" i="8"/>
  <c r="E15548" i="8"/>
  <c r="E15549" i="8"/>
  <c r="E15550" i="8"/>
  <c r="E15551" i="8"/>
  <c r="E15552" i="8"/>
  <c r="E15553" i="8"/>
  <c r="E15554" i="8"/>
  <c r="E15555" i="8"/>
  <c r="E15556" i="8"/>
  <c r="E15557" i="8"/>
  <c r="E15558" i="8"/>
  <c r="E15559" i="8"/>
  <c r="E15560" i="8"/>
  <c r="E15561" i="8"/>
  <c r="E15562" i="8"/>
  <c r="E15563" i="8"/>
  <c r="E15564" i="8"/>
  <c r="E15565" i="8"/>
  <c r="E15566" i="8"/>
  <c r="E15567" i="8"/>
  <c r="E15568" i="8"/>
  <c r="E15569" i="8"/>
  <c r="E15570" i="8"/>
  <c r="E15571" i="8"/>
  <c r="E15572" i="8"/>
  <c r="E15573" i="8"/>
  <c r="E15574" i="8"/>
  <c r="E15575" i="8"/>
  <c r="E15576" i="8"/>
  <c r="E15577" i="8"/>
  <c r="E15578" i="8"/>
  <c r="E15579" i="8"/>
  <c r="E15580" i="8"/>
  <c r="E15581" i="8"/>
  <c r="E15582" i="8"/>
  <c r="E15583" i="8"/>
  <c r="E15584" i="8"/>
  <c r="E15585" i="8"/>
  <c r="E15586" i="8"/>
  <c r="E15587" i="8"/>
  <c r="E15588" i="8"/>
  <c r="E15589" i="8"/>
  <c r="E15590" i="8"/>
  <c r="E15591" i="8"/>
  <c r="E15592" i="8"/>
  <c r="E15593" i="8"/>
  <c r="E15594" i="8"/>
  <c r="E15595" i="8"/>
  <c r="E15596" i="8"/>
  <c r="E15597" i="8"/>
  <c r="E15598" i="8"/>
  <c r="E15599" i="8"/>
  <c r="E15600" i="8"/>
  <c r="E15601" i="8"/>
  <c r="E15602" i="8"/>
  <c r="E15603" i="8"/>
  <c r="E15604" i="8"/>
  <c r="E15605" i="8"/>
  <c r="E15606" i="8"/>
  <c r="E15607" i="8"/>
  <c r="E15608" i="8"/>
  <c r="E15609" i="8"/>
  <c r="E15610" i="8"/>
  <c r="E15611" i="8"/>
  <c r="E15612" i="8"/>
  <c r="E15613" i="8"/>
  <c r="E15614" i="8"/>
  <c r="E15615" i="8"/>
  <c r="E15616" i="8"/>
  <c r="E15617" i="8"/>
  <c r="E15618" i="8"/>
  <c r="E15619" i="8"/>
  <c r="E15620" i="8"/>
  <c r="E15621" i="8"/>
  <c r="E15622" i="8"/>
  <c r="E15623" i="8"/>
  <c r="E15624" i="8"/>
  <c r="E15625" i="8"/>
  <c r="E15626" i="8"/>
  <c r="E15627" i="8"/>
  <c r="E15628" i="8"/>
  <c r="E15629" i="8"/>
  <c r="E15630" i="8"/>
  <c r="E15631" i="8"/>
  <c r="E15632" i="8"/>
  <c r="E15633" i="8"/>
  <c r="E15634" i="8"/>
  <c r="E15635" i="8"/>
  <c r="E15636" i="8"/>
  <c r="E15637" i="8"/>
  <c r="E15638" i="8"/>
  <c r="E15639" i="8"/>
  <c r="E15640" i="8"/>
  <c r="E15641" i="8"/>
  <c r="E15642" i="8"/>
  <c r="E15643" i="8"/>
  <c r="E15644" i="8"/>
  <c r="E15645" i="8"/>
  <c r="E15646" i="8"/>
  <c r="E15647" i="8"/>
  <c r="E15648" i="8"/>
  <c r="E15649" i="8"/>
  <c r="E15650" i="8"/>
  <c r="E15651" i="8"/>
  <c r="E15652" i="8"/>
  <c r="E15653" i="8"/>
  <c r="E15654" i="8"/>
  <c r="E15655" i="8"/>
  <c r="E15656" i="8"/>
  <c r="E15657" i="8"/>
  <c r="E15658" i="8"/>
  <c r="E15659" i="8"/>
  <c r="E15660" i="8"/>
  <c r="E15661" i="8"/>
  <c r="E15662" i="8"/>
  <c r="E15663" i="8"/>
  <c r="E15664" i="8"/>
  <c r="E15665" i="8"/>
  <c r="E15666" i="8"/>
  <c r="E15667" i="8"/>
  <c r="E15668" i="8"/>
  <c r="E15669" i="8"/>
  <c r="E15670" i="8"/>
  <c r="E15671" i="8"/>
  <c r="E15672" i="8"/>
  <c r="E15673" i="8"/>
  <c r="E15674" i="8"/>
  <c r="E15675" i="8"/>
  <c r="E15676" i="8"/>
  <c r="E15677" i="8"/>
  <c r="E15678" i="8"/>
  <c r="E15679" i="8"/>
  <c r="E15680" i="8"/>
  <c r="E15681" i="8"/>
  <c r="E15682" i="8"/>
  <c r="E15683" i="8"/>
  <c r="E15684" i="8"/>
  <c r="E15685" i="8"/>
  <c r="E15686" i="8"/>
  <c r="E15687" i="8"/>
  <c r="E15688" i="8"/>
  <c r="E15689" i="8"/>
  <c r="E15690" i="8"/>
  <c r="E15691" i="8"/>
  <c r="E15692" i="8"/>
  <c r="E15693" i="8"/>
  <c r="E15694" i="8"/>
  <c r="E15695" i="8"/>
  <c r="E15696" i="8"/>
  <c r="E15697" i="8"/>
  <c r="E15698" i="8"/>
  <c r="E15699" i="8"/>
  <c r="E15700" i="8"/>
  <c r="E15701" i="8"/>
  <c r="E15702" i="8"/>
  <c r="E15703" i="8"/>
  <c r="E15704" i="8"/>
  <c r="E15705" i="8"/>
  <c r="E15706" i="8"/>
  <c r="E15707" i="8"/>
  <c r="E15708" i="8"/>
  <c r="E15709" i="8"/>
  <c r="E15710" i="8"/>
  <c r="E15711" i="8"/>
  <c r="E15712" i="8"/>
  <c r="E15713" i="8"/>
  <c r="E15714" i="8"/>
  <c r="E15715" i="8"/>
  <c r="E15716" i="8"/>
  <c r="E15717" i="8"/>
  <c r="E15718" i="8"/>
  <c r="E15719" i="8"/>
  <c r="E15720" i="8"/>
  <c r="E15721" i="8"/>
  <c r="E15722" i="8"/>
  <c r="E15723" i="8"/>
  <c r="E15724" i="8"/>
  <c r="E15725" i="8"/>
  <c r="E15726" i="8"/>
  <c r="E15727" i="8"/>
  <c r="E15728" i="8"/>
  <c r="E15729" i="8"/>
  <c r="E15730" i="8"/>
  <c r="E15731" i="8"/>
  <c r="E15732" i="8"/>
  <c r="E15733" i="8"/>
  <c r="E15734" i="8"/>
  <c r="E15735" i="8"/>
  <c r="E15736" i="8"/>
  <c r="E15737" i="8"/>
  <c r="E15738" i="8"/>
  <c r="E15739" i="8"/>
  <c r="E15740" i="8"/>
  <c r="E15741" i="8"/>
  <c r="E15742" i="8"/>
  <c r="E15743" i="8"/>
  <c r="E15744" i="8"/>
  <c r="E15745" i="8"/>
  <c r="E15746" i="8"/>
  <c r="E15747" i="8"/>
  <c r="E15748" i="8"/>
  <c r="E15749" i="8"/>
  <c r="E15750" i="8"/>
  <c r="E15751" i="8"/>
  <c r="E15752" i="8"/>
  <c r="E15753" i="8"/>
  <c r="E15754" i="8"/>
  <c r="E15755" i="8"/>
  <c r="E15756" i="8"/>
  <c r="E15757" i="8"/>
  <c r="E15758" i="8"/>
  <c r="E15759" i="8"/>
  <c r="E15760" i="8"/>
  <c r="E15761" i="8"/>
  <c r="E15762" i="8"/>
  <c r="E15763" i="8"/>
  <c r="E15764" i="8"/>
  <c r="E15765" i="8"/>
  <c r="E15766" i="8"/>
  <c r="E15767" i="8"/>
  <c r="E15768" i="8"/>
  <c r="E15769" i="8"/>
  <c r="E15770" i="8"/>
  <c r="E15771" i="8"/>
  <c r="E15772" i="8"/>
  <c r="E15773" i="8"/>
  <c r="E15774" i="8"/>
  <c r="E15775" i="8"/>
  <c r="E15776" i="8"/>
  <c r="E15777" i="8"/>
  <c r="E15778" i="8"/>
  <c r="E15779" i="8"/>
  <c r="E15780" i="8"/>
  <c r="E15781" i="8"/>
  <c r="E15782" i="8"/>
  <c r="E15783" i="8"/>
  <c r="E15784" i="8"/>
  <c r="E15785" i="8"/>
  <c r="E15786" i="8"/>
  <c r="E15787" i="8"/>
  <c r="E15788" i="8"/>
  <c r="E15789" i="8"/>
  <c r="E15790" i="8"/>
  <c r="E15791" i="8"/>
  <c r="E15792" i="8"/>
  <c r="E15793" i="8"/>
  <c r="E15794" i="8"/>
  <c r="E15795" i="8"/>
  <c r="E15796" i="8"/>
  <c r="E15797" i="8"/>
  <c r="E15798" i="8"/>
  <c r="E15799" i="8"/>
  <c r="E15800" i="8"/>
  <c r="E15801" i="8"/>
  <c r="E15802" i="8"/>
  <c r="E15803" i="8"/>
  <c r="E15804" i="8"/>
  <c r="E15805" i="8"/>
  <c r="E15806" i="8"/>
  <c r="E15807" i="8"/>
  <c r="E15808" i="8"/>
  <c r="E15809" i="8"/>
  <c r="E15810" i="8"/>
  <c r="E15811" i="8"/>
  <c r="E15812" i="8"/>
  <c r="E15813" i="8"/>
  <c r="E15814" i="8"/>
  <c r="E15815" i="8"/>
  <c r="E15816" i="8"/>
  <c r="E15817" i="8"/>
  <c r="E15818" i="8"/>
  <c r="E15819" i="8"/>
  <c r="E15820" i="8"/>
  <c r="E15821" i="8"/>
  <c r="E15822" i="8"/>
  <c r="E15823" i="8"/>
  <c r="E15824" i="8"/>
  <c r="E15825" i="8"/>
  <c r="E15826" i="8"/>
  <c r="E15827" i="8"/>
  <c r="E15828" i="8"/>
  <c r="E15829" i="8"/>
  <c r="E15830" i="8"/>
  <c r="E15831" i="8"/>
  <c r="E15832" i="8"/>
  <c r="E15833" i="8"/>
  <c r="E15834" i="8"/>
  <c r="E15835" i="8"/>
  <c r="E15836" i="8"/>
  <c r="E15837" i="8"/>
  <c r="E15838" i="8"/>
  <c r="E15839" i="8"/>
  <c r="E15840" i="8"/>
  <c r="E15841" i="8"/>
  <c r="E15842" i="8"/>
  <c r="E15843" i="8"/>
  <c r="E15844" i="8"/>
  <c r="E15845" i="8"/>
  <c r="E15846" i="8"/>
  <c r="E15847" i="8"/>
  <c r="E15848" i="8"/>
  <c r="E15849" i="8"/>
  <c r="E15850" i="8"/>
  <c r="E15851" i="8"/>
  <c r="E15852" i="8"/>
  <c r="E15853" i="8"/>
  <c r="E15854" i="8"/>
  <c r="E15855" i="8"/>
  <c r="E15856" i="8"/>
  <c r="E15857" i="8"/>
  <c r="E15858" i="8"/>
  <c r="E15859" i="8"/>
  <c r="E15860" i="8"/>
  <c r="E15861" i="8"/>
  <c r="E15862" i="8"/>
  <c r="E15863" i="8"/>
  <c r="E15864" i="8"/>
  <c r="E15865" i="8"/>
  <c r="E15866" i="8"/>
  <c r="E15867" i="8"/>
  <c r="E15868" i="8"/>
  <c r="E15869" i="8"/>
  <c r="E15870" i="8"/>
  <c r="E15871" i="8"/>
  <c r="E15872" i="8"/>
  <c r="E15873" i="8"/>
  <c r="E15874" i="8"/>
  <c r="E15875" i="8"/>
  <c r="E15876" i="8"/>
  <c r="E15877" i="8"/>
  <c r="E15878" i="8"/>
  <c r="E15879" i="8"/>
  <c r="E15880" i="8"/>
  <c r="E15881" i="8"/>
  <c r="E15882" i="8"/>
  <c r="E15883" i="8"/>
  <c r="E15884" i="8"/>
  <c r="E15885" i="8"/>
  <c r="E15886" i="8"/>
  <c r="E15887" i="8"/>
  <c r="E15888" i="8"/>
  <c r="E15889" i="8"/>
  <c r="E15890" i="8"/>
  <c r="E15891" i="8"/>
  <c r="E15892" i="8"/>
  <c r="E15893" i="8"/>
  <c r="E15894" i="8"/>
  <c r="E15895" i="8"/>
  <c r="E15896" i="8"/>
  <c r="E15897" i="8"/>
  <c r="E15898" i="8"/>
  <c r="E15899" i="8"/>
  <c r="E15900" i="8"/>
  <c r="E15901" i="8"/>
  <c r="E15902" i="8"/>
  <c r="E15903" i="8"/>
  <c r="E15904" i="8"/>
  <c r="E15905" i="8"/>
  <c r="E15906" i="8"/>
  <c r="E15907" i="8"/>
  <c r="E15908" i="8"/>
  <c r="E15909" i="8"/>
  <c r="E15910" i="8"/>
  <c r="E15911" i="8"/>
  <c r="E15912" i="8"/>
  <c r="E15913" i="8"/>
  <c r="E15914" i="8"/>
  <c r="E15915" i="8"/>
  <c r="E15916" i="8"/>
  <c r="E15917" i="8"/>
  <c r="E15918" i="8"/>
  <c r="E15919" i="8"/>
  <c r="E15920" i="8"/>
  <c r="E15921" i="8"/>
  <c r="E15922" i="8"/>
  <c r="E15923" i="8"/>
  <c r="E15924" i="8"/>
  <c r="E15925" i="8"/>
  <c r="E15926" i="8"/>
  <c r="E15927" i="8"/>
  <c r="E15928" i="8"/>
  <c r="E15929" i="8"/>
  <c r="E15930" i="8"/>
  <c r="E15931" i="8"/>
  <c r="E15932" i="8"/>
  <c r="E15933" i="8"/>
  <c r="E15934" i="8"/>
  <c r="E15935" i="8"/>
  <c r="E15936" i="8"/>
  <c r="E15937" i="8"/>
  <c r="E15938" i="8"/>
  <c r="E15939" i="8"/>
  <c r="E15940" i="8"/>
  <c r="E15941" i="8"/>
  <c r="E15942" i="8"/>
  <c r="E15943" i="8"/>
  <c r="E15944" i="8"/>
  <c r="E15945" i="8"/>
  <c r="E15946" i="8"/>
  <c r="E15947" i="8"/>
  <c r="E15948" i="8"/>
  <c r="E15949" i="8"/>
  <c r="E15950" i="8"/>
  <c r="E15951" i="8"/>
  <c r="E15952" i="8"/>
  <c r="E15953" i="8"/>
  <c r="E15954" i="8"/>
  <c r="E15955" i="8"/>
  <c r="E15956" i="8"/>
  <c r="E15957" i="8"/>
  <c r="E15958" i="8"/>
  <c r="E15959" i="8"/>
  <c r="E15960" i="8"/>
  <c r="E15961" i="8"/>
  <c r="E15962" i="8"/>
  <c r="E15963" i="8"/>
  <c r="E15964" i="8"/>
  <c r="E15965" i="8"/>
  <c r="E15966" i="8"/>
  <c r="E15967" i="8"/>
  <c r="E15968" i="8"/>
  <c r="E15969" i="8"/>
  <c r="E15970" i="8"/>
  <c r="E15971" i="8"/>
  <c r="E15972" i="8"/>
  <c r="E15973" i="8"/>
  <c r="E15974" i="8"/>
  <c r="E15975" i="8"/>
  <c r="E15976" i="8"/>
  <c r="E15977" i="8"/>
  <c r="E15978" i="8"/>
  <c r="E15979" i="8"/>
  <c r="E15980" i="8"/>
  <c r="E15981" i="8"/>
  <c r="E15982" i="8"/>
  <c r="E15983" i="8"/>
  <c r="E15984" i="8"/>
  <c r="E15985" i="8"/>
  <c r="E15986" i="8"/>
  <c r="E15987" i="8"/>
  <c r="E15988" i="8"/>
  <c r="E15989" i="8"/>
  <c r="E15990" i="8"/>
  <c r="E15991" i="8"/>
  <c r="E15992" i="8"/>
  <c r="E15993" i="8"/>
  <c r="E15994" i="8"/>
  <c r="E15995" i="8"/>
  <c r="E15996" i="8"/>
  <c r="E15997" i="8"/>
  <c r="E15998" i="8"/>
  <c r="E15999" i="8"/>
  <c r="E16000" i="8"/>
  <c r="E16001" i="8"/>
  <c r="E16002" i="8"/>
  <c r="E16003" i="8"/>
  <c r="E16004" i="8"/>
  <c r="E16005" i="8"/>
  <c r="E16006" i="8"/>
  <c r="E16007" i="8"/>
  <c r="E16008" i="8"/>
  <c r="E16009" i="8"/>
  <c r="E16010" i="8"/>
  <c r="E16011" i="8"/>
  <c r="E16012" i="8"/>
  <c r="E16013" i="8"/>
  <c r="E16014" i="8"/>
  <c r="E16015" i="8"/>
  <c r="E16016" i="8"/>
  <c r="E16017" i="8"/>
  <c r="E16018" i="8"/>
  <c r="E16019" i="8"/>
  <c r="E16020" i="8"/>
  <c r="E16021" i="8"/>
  <c r="E16022" i="8"/>
  <c r="E16023" i="8"/>
  <c r="E16024" i="8"/>
  <c r="E16025" i="8"/>
  <c r="E16026" i="8"/>
  <c r="E16027" i="8"/>
  <c r="E16028" i="8"/>
  <c r="E16029" i="8"/>
  <c r="E16030" i="8"/>
  <c r="E16031" i="8"/>
  <c r="E16032" i="8"/>
  <c r="E16033" i="8"/>
  <c r="E16034" i="8"/>
  <c r="E16035" i="8"/>
  <c r="E16036" i="8"/>
  <c r="E16037" i="8"/>
  <c r="E16038" i="8"/>
  <c r="E16039" i="8"/>
  <c r="E16040" i="8"/>
  <c r="E16041" i="8"/>
  <c r="E16042" i="8"/>
  <c r="E16043" i="8"/>
  <c r="E16044" i="8"/>
  <c r="E16045" i="8"/>
  <c r="E16046" i="8"/>
  <c r="E16047" i="8"/>
  <c r="E16048" i="8"/>
  <c r="E16049" i="8"/>
  <c r="E16050" i="8"/>
  <c r="E16051" i="8"/>
  <c r="E16052" i="8"/>
  <c r="E16053" i="8"/>
  <c r="E16054" i="8"/>
  <c r="E16055" i="8"/>
  <c r="E16056" i="8"/>
  <c r="E16057" i="8"/>
  <c r="E16058" i="8"/>
  <c r="E16059" i="8"/>
  <c r="E16060" i="8"/>
  <c r="E16061" i="8"/>
  <c r="E16062" i="8"/>
  <c r="E16063" i="8"/>
  <c r="E16064" i="8"/>
  <c r="E16065" i="8"/>
  <c r="E16066" i="8"/>
  <c r="E16067" i="8"/>
  <c r="E16068" i="8"/>
  <c r="E16069" i="8"/>
  <c r="E16070" i="8"/>
  <c r="E16071" i="8"/>
  <c r="E16072" i="8"/>
  <c r="E16073" i="8"/>
  <c r="E16074" i="8"/>
  <c r="E16075" i="8"/>
  <c r="E16076" i="8"/>
  <c r="E16077" i="8"/>
  <c r="E16078" i="8"/>
  <c r="E16079" i="8"/>
  <c r="E16080" i="8"/>
  <c r="E16081" i="8"/>
  <c r="E16082" i="8"/>
  <c r="E16083" i="8"/>
  <c r="E16084" i="8"/>
  <c r="E16085" i="8"/>
  <c r="E16086" i="8"/>
  <c r="E16087" i="8"/>
  <c r="E16088" i="8"/>
  <c r="E16089" i="8"/>
  <c r="E16090" i="8"/>
  <c r="E16091" i="8"/>
  <c r="E16092" i="8"/>
  <c r="E16093" i="8"/>
  <c r="E16094" i="8"/>
  <c r="E16095" i="8"/>
  <c r="E16096" i="8"/>
  <c r="E16097" i="8"/>
  <c r="E16098" i="8"/>
  <c r="E16099" i="8"/>
  <c r="E16100" i="8"/>
  <c r="E16101" i="8"/>
  <c r="E16102" i="8"/>
  <c r="E16103" i="8"/>
  <c r="E16104" i="8"/>
  <c r="E16105" i="8"/>
  <c r="E16106" i="8"/>
  <c r="E16107" i="8"/>
  <c r="E16108" i="8"/>
  <c r="E16109" i="8"/>
  <c r="E16110" i="8"/>
  <c r="E16111" i="8"/>
  <c r="E16112" i="8"/>
  <c r="E16113" i="8"/>
  <c r="E16114" i="8"/>
  <c r="E16115" i="8"/>
  <c r="E16116" i="8"/>
  <c r="E16117" i="8"/>
  <c r="E16118" i="8"/>
  <c r="E16119" i="8"/>
  <c r="E16120" i="8"/>
  <c r="E16121" i="8"/>
  <c r="E16122" i="8"/>
  <c r="E16123" i="8"/>
  <c r="E16124" i="8"/>
  <c r="E16125" i="8"/>
  <c r="E16126" i="8"/>
  <c r="E16127" i="8"/>
  <c r="E16128" i="8"/>
  <c r="E16129" i="8"/>
  <c r="E16130" i="8"/>
  <c r="E16131" i="8"/>
  <c r="E16132" i="8"/>
  <c r="E16133" i="8"/>
  <c r="E16134" i="8"/>
  <c r="E16135" i="8"/>
  <c r="E16136" i="8"/>
  <c r="E16137" i="8"/>
  <c r="E16138" i="8"/>
  <c r="E16139" i="8"/>
  <c r="E16140" i="8"/>
  <c r="E16141" i="8"/>
  <c r="E16142" i="8"/>
  <c r="E16143" i="8"/>
  <c r="E16144" i="8"/>
  <c r="E16145" i="8"/>
  <c r="E16146" i="8"/>
  <c r="E16147" i="8"/>
  <c r="E16148" i="8"/>
  <c r="E16149" i="8"/>
  <c r="E16150" i="8"/>
  <c r="E16151" i="8"/>
  <c r="E16152" i="8"/>
  <c r="E16153" i="8"/>
  <c r="E16154" i="8"/>
  <c r="E16155" i="8"/>
  <c r="E16156" i="8"/>
  <c r="E16157" i="8"/>
  <c r="E16158" i="8"/>
  <c r="E16159" i="8"/>
  <c r="E16160" i="8"/>
  <c r="E16161" i="8"/>
  <c r="E16162" i="8"/>
  <c r="E16163" i="8"/>
  <c r="E16164" i="8"/>
  <c r="E16165" i="8"/>
  <c r="E16166" i="8"/>
  <c r="E16167" i="8"/>
  <c r="E16168" i="8"/>
  <c r="E16169" i="8"/>
  <c r="E16170" i="8"/>
  <c r="E16171" i="8"/>
  <c r="E16172" i="8"/>
  <c r="E16173" i="8"/>
  <c r="E16174" i="8"/>
  <c r="E16175" i="8"/>
  <c r="E16176" i="8"/>
  <c r="E16177" i="8"/>
  <c r="E16178" i="8"/>
  <c r="E16179" i="8"/>
  <c r="E16180" i="8"/>
  <c r="E16181" i="8"/>
  <c r="E16182" i="8"/>
  <c r="E16183" i="8"/>
  <c r="E16184" i="8"/>
  <c r="E16185" i="8"/>
  <c r="E16186" i="8"/>
  <c r="E16187" i="8"/>
  <c r="E16188" i="8"/>
  <c r="E16189" i="8"/>
  <c r="E16190" i="8"/>
  <c r="E16191" i="8"/>
  <c r="E16192" i="8"/>
  <c r="E16193" i="8"/>
  <c r="E16194" i="8"/>
  <c r="E16195" i="8"/>
  <c r="E16196" i="8"/>
  <c r="E16197" i="8"/>
  <c r="E16198" i="8"/>
  <c r="E16199" i="8"/>
  <c r="E16200" i="8"/>
  <c r="E16201" i="8"/>
  <c r="E16202" i="8"/>
  <c r="E16203" i="8"/>
  <c r="E16204" i="8"/>
  <c r="E16205" i="8"/>
  <c r="E16206" i="8"/>
  <c r="E16207" i="8"/>
  <c r="E16208" i="8"/>
  <c r="E16209" i="8"/>
  <c r="E16210" i="8"/>
  <c r="E16211" i="8"/>
  <c r="E16212" i="8"/>
  <c r="E16213" i="8"/>
  <c r="E16214" i="8"/>
  <c r="E16215" i="8"/>
  <c r="E16216" i="8"/>
  <c r="E16217" i="8"/>
  <c r="E16218" i="8"/>
  <c r="E16219" i="8"/>
  <c r="E16220" i="8"/>
  <c r="E16221" i="8"/>
  <c r="E16222" i="8"/>
  <c r="E16223" i="8"/>
  <c r="E16224" i="8"/>
  <c r="E16225" i="8"/>
  <c r="E16226" i="8"/>
  <c r="E16227" i="8"/>
  <c r="E16228" i="8"/>
  <c r="E16229" i="8"/>
  <c r="E16230" i="8"/>
  <c r="E16231" i="8"/>
  <c r="E16232" i="8"/>
  <c r="E16233" i="8"/>
  <c r="E16234" i="8"/>
  <c r="E16235" i="8"/>
  <c r="E16236" i="8"/>
  <c r="E16237" i="8"/>
  <c r="E16238" i="8"/>
  <c r="E16239" i="8"/>
  <c r="E16240" i="8"/>
  <c r="E16241" i="8"/>
  <c r="E16242" i="8"/>
  <c r="E16243" i="8"/>
  <c r="E16244" i="8"/>
  <c r="E16245" i="8"/>
  <c r="E16246" i="8"/>
  <c r="E16247" i="8"/>
  <c r="E16248" i="8"/>
  <c r="E16249" i="8"/>
  <c r="E16250" i="8"/>
  <c r="E16251" i="8"/>
  <c r="E16252" i="8"/>
  <c r="E16253" i="8"/>
  <c r="E16254" i="8"/>
  <c r="E16255" i="8"/>
  <c r="E16256" i="8"/>
  <c r="E16257" i="8"/>
  <c r="E16258" i="8"/>
  <c r="E16259" i="8"/>
  <c r="E16260" i="8"/>
  <c r="E16261" i="8"/>
  <c r="E16262" i="8"/>
  <c r="E16263" i="8"/>
  <c r="E16264" i="8"/>
  <c r="E16265" i="8"/>
  <c r="E16266" i="8"/>
  <c r="E16267" i="8"/>
  <c r="E16268" i="8"/>
  <c r="E16269" i="8"/>
  <c r="E16270" i="8"/>
  <c r="E16271" i="8"/>
  <c r="E16272" i="8"/>
  <c r="E16273" i="8"/>
  <c r="E16274" i="8"/>
  <c r="E16275" i="8"/>
  <c r="E16276" i="8"/>
  <c r="E16277" i="8"/>
  <c r="E16278" i="8"/>
  <c r="E16279" i="8"/>
  <c r="E16280" i="8"/>
  <c r="E16281" i="8"/>
  <c r="E16282" i="8"/>
  <c r="E16283" i="8"/>
  <c r="E16284" i="8"/>
  <c r="E16285" i="8"/>
  <c r="E16286" i="8"/>
  <c r="E16287" i="8"/>
  <c r="E16288" i="8"/>
  <c r="E16289" i="8"/>
  <c r="E16290" i="8"/>
  <c r="E16291" i="8"/>
  <c r="E16292" i="8"/>
  <c r="E16293" i="8"/>
  <c r="E16294" i="8"/>
  <c r="E16295" i="8"/>
  <c r="E16296" i="8"/>
  <c r="E16297" i="8"/>
  <c r="E16298" i="8"/>
  <c r="E16299" i="8"/>
  <c r="E16300" i="8"/>
  <c r="E16301" i="8"/>
  <c r="E16302" i="8"/>
  <c r="E16303" i="8"/>
  <c r="E16304" i="8"/>
  <c r="E16305" i="8"/>
  <c r="E16306" i="8"/>
  <c r="E16307" i="8"/>
  <c r="E16308" i="8"/>
  <c r="E16309" i="8"/>
  <c r="E16310" i="8"/>
  <c r="E16311" i="8"/>
  <c r="E16312" i="8"/>
  <c r="E16313" i="8"/>
  <c r="E16314" i="8"/>
  <c r="E16315" i="8"/>
  <c r="E16316" i="8"/>
  <c r="E16317" i="8"/>
  <c r="E16318" i="8"/>
  <c r="E16319" i="8"/>
  <c r="E16320" i="8"/>
  <c r="E16321" i="8"/>
  <c r="E16322" i="8"/>
  <c r="E16323" i="8"/>
  <c r="E16324" i="8"/>
  <c r="E16325" i="8"/>
  <c r="E16326" i="8"/>
  <c r="E16327" i="8"/>
  <c r="E16328" i="8"/>
  <c r="E16329" i="8"/>
  <c r="E16330" i="8"/>
  <c r="E16331" i="8"/>
  <c r="E16332" i="8"/>
  <c r="E16333" i="8"/>
  <c r="E16334" i="8"/>
  <c r="E16335" i="8"/>
  <c r="E16336" i="8"/>
  <c r="E16337" i="8"/>
  <c r="E16338" i="8"/>
  <c r="E16339" i="8"/>
  <c r="E16340" i="8"/>
  <c r="E16341" i="8"/>
  <c r="E16342" i="8"/>
  <c r="E16343" i="8"/>
  <c r="E16344" i="8"/>
  <c r="E16345" i="8"/>
  <c r="E16346" i="8"/>
  <c r="E16347" i="8"/>
  <c r="E16348" i="8"/>
  <c r="E16349" i="8"/>
  <c r="E16350" i="8"/>
  <c r="E16351" i="8"/>
  <c r="E16352" i="8"/>
  <c r="E16353" i="8"/>
  <c r="E16354" i="8"/>
  <c r="E16355" i="8"/>
  <c r="E16356" i="8"/>
  <c r="E16357" i="8"/>
  <c r="E16358" i="8"/>
  <c r="E16359" i="8"/>
  <c r="E16360" i="8"/>
  <c r="E16361" i="8"/>
  <c r="E16362" i="8"/>
  <c r="E16363" i="8"/>
  <c r="E16364" i="8"/>
  <c r="E16365" i="8"/>
  <c r="E16366" i="8"/>
  <c r="E16367" i="8"/>
  <c r="E16368" i="8"/>
  <c r="E16369" i="8"/>
  <c r="E16370" i="8"/>
  <c r="E16371" i="8"/>
  <c r="E16372" i="8"/>
  <c r="E16373" i="8"/>
  <c r="E16374" i="8"/>
  <c r="E16375" i="8"/>
  <c r="E16376" i="8"/>
  <c r="E16377" i="8"/>
  <c r="E16378" i="8"/>
  <c r="E16379" i="8"/>
  <c r="E16380" i="8"/>
  <c r="E16381" i="8"/>
  <c r="E16382" i="8"/>
  <c r="E16383" i="8"/>
  <c r="E16384" i="8"/>
  <c r="E16385" i="8"/>
  <c r="E16386" i="8"/>
  <c r="E16387" i="8"/>
  <c r="E16388" i="8"/>
  <c r="E16389" i="8"/>
  <c r="E16390" i="8"/>
  <c r="E16391" i="8"/>
  <c r="E16392" i="8"/>
  <c r="E16393" i="8"/>
  <c r="E16394" i="8"/>
  <c r="E16395" i="8"/>
  <c r="E16396" i="8"/>
  <c r="E16397" i="8"/>
  <c r="E16398" i="8"/>
  <c r="E16399" i="8"/>
  <c r="E16400" i="8"/>
  <c r="E16401" i="8"/>
  <c r="E16402" i="8"/>
  <c r="E16403" i="8"/>
  <c r="E16404" i="8"/>
  <c r="E16405" i="8"/>
  <c r="E16406" i="8"/>
  <c r="E16407" i="8"/>
  <c r="E16408" i="8"/>
  <c r="E16409" i="8"/>
  <c r="E16410" i="8"/>
  <c r="E16411" i="8"/>
  <c r="E16412" i="8"/>
  <c r="E16413" i="8"/>
  <c r="E16414" i="8"/>
  <c r="E16415" i="8"/>
  <c r="E16416" i="8"/>
  <c r="E16417" i="8"/>
  <c r="E16418" i="8"/>
  <c r="E16419" i="8"/>
  <c r="E16420" i="8"/>
  <c r="E16421" i="8"/>
  <c r="E16422" i="8"/>
  <c r="E16423" i="8"/>
  <c r="E16424" i="8"/>
  <c r="E16425" i="8"/>
  <c r="E16426" i="8"/>
  <c r="E16427" i="8"/>
  <c r="E16428" i="8"/>
  <c r="E16429" i="8"/>
  <c r="E16430" i="8"/>
  <c r="E16431" i="8"/>
  <c r="E16432" i="8"/>
  <c r="E16433" i="8"/>
  <c r="E16434" i="8"/>
  <c r="E16435" i="8"/>
  <c r="E16436" i="8"/>
  <c r="E16437" i="8"/>
  <c r="E16438" i="8"/>
  <c r="E16439" i="8"/>
  <c r="E16440" i="8"/>
  <c r="E16441" i="8"/>
  <c r="E16442" i="8"/>
  <c r="E16443" i="8"/>
  <c r="E16444" i="8"/>
  <c r="E16445" i="8"/>
  <c r="E16446" i="8"/>
  <c r="E16447" i="8"/>
  <c r="E16448" i="8"/>
  <c r="E16449" i="8"/>
  <c r="E16450" i="8"/>
  <c r="E16451" i="8"/>
  <c r="E16452" i="8"/>
  <c r="E16453" i="8"/>
  <c r="E16454" i="8"/>
  <c r="E16455" i="8"/>
  <c r="E16456" i="8"/>
  <c r="E16457" i="8"/>
  <c r="E16458" i="8"/>
  <c r="E16459" i="8"/>
  <c r="E16460" i="8"/>
  <c r="E16461" i="8"/>
  <c r="E16462" i="8"/>
  <c r="E16463" i="8"/>
  <c r="E16464" i="8"/>
  <c r="E16465" i="8"/>
  <c r="E16466" i="8"/>
  <c r="E16467" i="8"/>
  <c r="E16468" i="8"/>
  <c r="E16469" i="8"/>
  <c r="E16470" i="8"/>
  <c r="E16471" i="8"/>
  <c r="E16472" i="8"/>
  <c r="E16473" i="8"/>
  <c r="E16474" i="8"/>
  <c r="E16475" i="8"/>
  <c r="E16476" i="8"/>
  <c r="E16477" i="8"/>
  <c r="E16478" i="8"/>
  <c r="E16479" i="8"/>
  <c r="E16480" i="8"/>
  <c r="E16481" i="8"/>
  <c r="E16482" i="8"/>
  <c r="E16483" i="8"/>
  <c r="E16484" i="8"/>
  <c r="E16485" i="8"/>
  <c r="E16486" i="8"/>
  <c r="E16487" i="8"/>
  <c r="E16488" i="8"/>
  <c r="E16489" i="8"/>
  <c r="E16490" i="8"/>
  <c r="E16491" i="8"/>
  <c r="E16492" i="8"/>
  <c r="E16493" i="8"/>
  <c r="E16494" i="8"/>
  <c r="E16495" i="8"/>
  <c r="E16496" i="8"/>
  <c r="E16497" i="8"/>
  <c r="E16498" i="8"/>
  <c r="E16499" i="8"/>
  <c r="E16500" i="8"/>
  <c r="E16501" i="8"/>
  <c r="E16502" i="8"/>
  <c r="E16503" i="8"/>
  <c r="E16504" i="8"/>
  <c r="E16505" i="8"/>
  <c r="E16506" i="8"/>
  <c r="E16507" i="8"/>
  <c r="E16508" i="8"/>
  <c r="E16509" i="8"/>
  <c r="E16510" i="8"/>
  <c r="E16511" i="8"/>
  <c r="E16512" i="8"/>
  <c r="E16513" i="8"/>
  <c r="E16514" i="8"/>
  <c r="E16515" i="8"/>
  <c r="E16516" i="8"/>
  <c r="E16517" i="8"/>
  <c r="E16518" i="8"/>
  <c r="E16519" i="8"/>
  <c r="E16520" i="8"/>
  <c r="E16521" i="8"/>
  <c r="E16522" i="8"/>
  <c r="E16523" i="8"/>
  <c r="E16524" i="8"/>
  <c r="E16525" i="8"/>
  <c r="E16526" i="8"/>
  <c r="E16527" i="8"/>
  <c r="E16528" i="8"/>
  <c r="E16529" i="8"/>
  <c r="E16530" i="8"/>
  <c r="E16531" i="8"/>
  <c r="E16532" i="8"/>
  <c r="E16533" i="8"/>
  <c r="E16534" i="8"/>
  <c r="E16535" i="8"/>
  <c r="E16536" i="8"/>
  <c r="E16537" i="8"/>
  <c r="E16538" i="8"/>
  <c r="E16539" i="8"/>
  <c r="E16540" i="8"/>
  <c r="E16541" i="8"/>
  <c r="E16542" i="8"/>
  <c r="E16543" i="8"/>
  <c r="E16544" i="8"/>
  <c r="E16545" i="8"/>
  <c r="E16546" i="8"/>
  <c r="E16547" i="8"/>
  <c r="E16548" i="8"/>
  <c r="E16549" i="8"/>
  <c r="E16550" i="8"/>
  <c r="E16551" i="8"/>
  <c r="E16552" i="8"/>
  <c r="E16553" i="8"/>
  <c r="E16554" i="8"/>
  <c r="E16555" i="8"/>
  <c r="E16556" i="8"/>
  <c r="E16557" i="8"/>
  <c r="E16558" i="8"/>
  <c r="E16559" i="8"/>
  <c r="E16560" i="8"/>
  <c r="E16561" i="8"/>
  <c r="E16562" i="8"/>
  <c r="E16563" i="8"/>
  <c r="E16564" i="8"/>
  <c r="E16565" i="8"/>
  <c r="E16566" i="8"/>
  <c r="E16567" i="8"/>
  <c r="E16568" i="8"/>
  <c r="E16569" i="8"/>
  <c r="E16570" i="8"/>
  <c r="E16571" i="8"/>
  <c r="E16572" i="8"/>
  <c r="E16573" i="8"/>
  <c r="E16574" i="8"/>
  <c r="E16575" i="8"/>
  <c r="E16576" i="8"/>
  <c r="E16577" i="8"/>
  <c r="E16578" i="8"/>
  <c r="E16579" i="8"/>
  <c r="E16580" i="8"/>
  <c r="E16581" i="8"/>
  <c r="E16582" i="8"/>
  <c r="E16583" i="8"/>
  <c r="E16584" i="8"/>
  <c r="E16585" i="8"/>
  <c r="E16586" i="8"/>
  <c r="E16587" i="8"/>
  <c r="E16588" i="8"/>
  <c r="E16589" i="8"/>
  <c r="E16590" i="8"/>
  <c r="E16591" i="8"/>
  <c r="E16592" i="8"/>
  <c r="E16593" i="8"/>
  <c r="E16594" i="8"/>
  <c r="E16595" i="8"/>
  <c r="E16596" i="8"/>
  <c r="E16597" i="8"/>
  <c r="E16598" i="8"/>
  <c r="E16599" i="8"/>
  <c r="E16600" i="8"/>
  <c r="E16601" i="8"/>
  <c r="E16602" i="8"/>
  <c r="E16603" i="8"/>
  <c r="E16604" i="8"/>
  <c r="E16605" i="8"/>
  <c r="E16606" i="8"/>
  <c r="E16607" i="8"/>
  <c r="E16608" i="8"/>
  <c r="E16609" i="8"/>
  <c r="E16610" i="8"/>
  <c r="E16611" i="8"/>
  <c r="E16612" i="8"/>
  <c r="E16613" i="8"/>
  <c r="E16614" i="8"/>
  <c r="E16615" i="8"/>
  <c r="E16616" i="8"/>
  <c r="E16617" i="8"/>
  <c r="E16618" i="8"/>
  <c r="E16619" i="8"/>
  <c r="E16620" i="8"/>
  <c r="E16621" i="8"/>
  <c r="E16622" i="8"/>
  <c r="E16623" i="8"/>
  <c r="E16624" i="8"/>
  <c r="E16625" i="8"/>
  <c r="E16626" i="8"/>
  <c r="E16627" i="8"/>
  <c r="E16628" i="8"/>
  <c r="E16629" i="8"/>
  <c r="E16630" i="8"/>
  <c r="E16631" i="8"/>
  <c r="E16632" i="8"/>
  <c r="E16633" i="8"/>
  <c r="E16634" i="8"/>
  <c r="E16635" i="8"/>
  <c r="E16636" i="8"/>
  <c r="E16637" i="8"/>
  <c r="E16638" i="8"/>
  <c r="E16639" i="8"/>
  <c r="E16640" i="8"/>
  <c r="E16641" i="8"/>
  <c r="E16642" i="8"/>
  <c r="E16643" i="8"/>
  <c r="E16644" i="8"/>
  <c r="E16645" i="8"/>
  <c r="E16646" i="8"/>
  <c r="E16647" i="8"/>
  <c r="E16648" i="8"/>
  <c r="E16649" i="8"/>
  <c r="E16650" i="8"/>
  <c r="E16651" i="8"/>
  <c r="E16652" i="8"/>
  <c r="E16653" i="8"/>
  <c r="E16654" i="8"/>
  <c r="E16655" i="8"/>
  <c r="E16656" i="8"/>
  <c r="E16657" i="8"/>
  <c r="E16658" i="8"/>
  <c r="E16659" i="8"/>
  <c r="E16660" i="8"/>
  <c r="E16661" i="8"/>
  <c r="E16662" i="8"/>
  <c r="E16663" i="8"/>
  <c r="E16664" i="8"/>
  <c r="E16665" i="8"/>
  <c r="E16666" i="8"/>
  <c r="E16667" i="8"/>
  <c r="E16668" i="8"/>
  <c r="E16669" i="8"/>
  <c r="E16670" i="8"/>
  <c r="E16671" i="8"/>
  <c r="E16672" i="8"/>
  <c r="E16673" i="8"/>
  <c r="E16674" i="8"/>
  <c r="E16675" i="8"/>
  <c r="E16676" i="8"/>
  <c r="E16677" i="8"/>
  <c r="E16678" i="8"/>
  <c r="E16679" i="8"/>
  <c r="E16680" i="8"/>
  <c r="E16681" i="8"/>
  <c r="E16682" i="8"/>
  <c r="E16683" i="8"/>
  <c r="E16684" i="8"/>
  <c r="E16685" i="8"/>
  <c r="E16686" i="8"/>
  <c r="E16687" i="8"/>
  <c r="E16688" i="8"/>
  <c r="E16689" i="8"/>
  <c r="E16690" i="8"/>
  <c r="E16691" i="8"/>
  <c r="E16692" i="8"/>
  <c r="E16693" i="8"/>
  <c r="E16694" i="8"/>
  <c r="E16695" i="8"/>
  <c r="E16696" i="8"/>
  <c r="E16697" i="8"/>
  <c r="E16698" i="8"/>
  <c r="E16699" i="8"/>
  <c r="E16700" i="8"/>
  <c r="E16701" i="8"/>
  <c r="E16702" i="8"/>
  <c r="E16703" i="8"/>
  <c r="E16704" i="8"/>
  <c r="E16705" i="8"/>
  <c r="E16706" i="8"/>
  <c r="E16707" i="8"/>
  <c r="E16708" i="8"/>
  <c r="E16709" i="8"/>
  <c r="E16710" i="8"/>
  <c r="E16711" i="8"/>
  <c r="E16712" i="8"/>
  <c r="E16713" i="8"/>
  <c r="E16714" i="8"/>
  <c r="E16715" i="8"/>
  <c r="E16716" i="8"/>
  <c r="E16717" i="8"/>
  <c r="E16718" i="8"/>
  <c r="E16719" i="8"/>
  <c r="E16720" i="8"/>
  <c r="E16721" i="8"/>
  <c r="E16722" i="8"/>
  <c r="E16723" i="8"/>
  <c r="E16724" i="8"/>
  <c r="E16725" i="8"/>
  <c r="E16726" i="8"/>
  <c r="E16727" i="8"/>
  <c r="E16728" i="8"/>
  <c r="E16729" i="8"/>
  <c r="E16730" i="8"/>
  <c r="E16731" i="8"/>
  <c r="E16732" i="8"/>
  <c r="E16733" i="8"/>
  <c r="E16734" i="8"/>
  <c r="E16735" i="8"/>
  <c r="E16736" i="8"/>
  <c r="E16737" i="8"/>
  <c r="E16738" i="8"/>
  <c r="E16739" i="8"/>
  <c r="E16740" i="8"/>
  <c r="E16741" i="8"/>
  <c r="E16742" i="8"/>
  <c r="E16743" i="8"/>
  <c r="E16744" i="8"/>
  <c r="E16745" i="8"/>
  <c r="E16746" i="8"/>
  <c r="E16747" i="8"/>
  <c r="E16748" i="8"/>
  <c r="E16749" i="8"/>
  <c r="E16750" i="8"/>
  <c r="E16751" i="8"/>
  <c r="E16752" i="8"/>
  <c r="E16753" i="8"/>
  <c r="E16754" i="8"/>
  <c r="E16755" i="8"/>
  <c r="E16756" i="8"/>
  <c r="E16757" i="8"/>
  <c r="E16758" i="8"/>
  <c r="E16759" i="8"/>
  <c r="E16760" i="8"/>
  <c r="E16761" i="8"/>
  <c r="E16762" i="8"/>
  <c r="E16763" i="8"/>
  <c r="E16764" i="8"/>
  <c r="E16765" i="8"/>
  <c r="E16766" i="8"/>
  <c r="E16767" i="8"/>
  <c r="E16768" i="8"/>
  <c r="E16769" i="8"/>
  <c r="E16770" i="8"/>
  <c r="E16771" i="8"/>
  <c r="E16772" i="8"/>
  <c r="E16773" i="8"/>
  <c r="E16774" i="8"/>
  <c r="E16775" i="8"/>
  <c r="E16776" i="8"/>
  <c r="E16777" i="8"/>
  <c r="E16778" i="8"/>
  <c r="E16779" i="8"/>
  <c r="E16780" i="8"/>
  <c r="E16781" i="8"/>
  <c r="E16782" i="8"/>
  <c r="E16783" i="8"/>
  <c r="E16784" i="8"/>
  <c r="E16785" i="8"/>
  <c r="E16786" i="8"/>
  <c r="E16787" i="8"/>
  <c r="E16788" i="8"/>
  <c r="E16789" i="8"/>
  <c r="E16790" i="8"/>
  <c r="E16791" i="8"/>
  <c r="E16792" i="8"/>
  <c r="E16793" i="8"/>
  <c r="E16794" i="8"/>
  <c r="E16795" i="8"/>
  <c r="E16796" i="8"/>
  <c r="E16797" i="8"/>
  <c r="E16798" i="8"/>
  <c r="E16799" i="8"/>
  <c r="E16800" i="8"/>
  <c r="E16801" i="8"/>
  <c r="E16802" i="8"/>
  <c r="E16803" i="8"/>
  <c r="E16804" i="8"/>
  <c r="E16805" i="8"/>
  <c r="E16806" i="8"/>
  <c r="E16807" i="8"/>
  <c r="E16808" i="8"/>
  <c r="E16809" i="8"/>
  <c r="E16810" i="8"/>
  <c r="E16811" i="8"/>
  <c r="E16812" i="8"/>
  <c r="E16813" i="8"/>
  <c r="E16814" i="8"/>
  <c r="E16815" i="8"/>
  <c r="E16816" i="8"/>
  <c r="E16817" i="8"/>
  <c r="E16818" i="8"/>
  <c r="E16819" i="8"/>
  <c r="E16820" i="8"/>
  <c r="E16821" i="8"/>
  <c r="E16822" i="8"/>
  <c r="E16823" i="8"/>
  <c r="E16824" i="8"/>
  <c r="E16825" i="8"/>
  <c r="E16826" i="8"/>
  <c r="E16827" i="8"/>
  <c r="E16828" i="8"/>
  <c r="E16829" i="8"/>
  <c r="E16830" i="8"/>
  <c r="E16831" i="8"/>
  <c r="E16832" i="8"/>
  <c r="E16833" i="8"/>
  <c r="E16834" i="8"/>
  <c r="E16835" i="8"/>
  <c r="E16836" i="8"/>
  <c r="E16837" i="8"/>
  <c r="E16838" i="8"/>
  <c r="E16839" i="8"/>
  <c r="E16840" i="8"/>
  <c r="E16841" i="8"/>
  <c r="E16842" i="8"/>
  <c r="E16843" i="8"/>
  <c r="E16844" i="8"/>
  <c r="E16845" i="8"/>
  <c r="E16846" i="8"/>
  <c r="E16847" i="8"/>
  <c r="E16848" i="8"/>
  <c r="E16849" i="8"/>
  <c r="E16850" i="8"/>
  <c r="E16851" i="8"/>
  <c r="E16852" i="8"/>
  <c r="E16853" i="8"/>
  <c r="E16854" i="8"/>
  <c r="E16855" i="8"/>
  <c r="E16856" i="8"/>
  <c r="E16857" i="8"/>
  <c r="E16858" i="8"/>
  <c r="E16859" i="8"/>
  <c r="E16860" i="8"/>
  <c r="E16861" i="8"/>
  <c r="E16862" i="8"/>
  <c r="E16863" i="8"/>
  <c r="E16864" i="8"/>
  <c r="E16865" i="8"/>
  <c r="E16866" i="8"/>
  <c r="E16867" i="8"/>
  <c r="E16868" i="8"/>
  <c r="E16869" i="8"/>
  <c r="E16870" i="8"/>
  <c r="E16871" i="8"/>
  <c r="E16872" i="8"/>
  <c r="E16873" i="8"/>
  <c r="E16874" i="8"/>
  <c r="E16875" i="8"/>
  <c r="E16876" i="8"/>
  <c r="E16877" i="8"/>
  <c r="E16878" i="8"/>
  <c r="E16879" i="8"/>
  <c r="E16880" i="8"/>
  <c r="E16881" i="8"/>
  <c r="E16882" i="8"/>
  <c r="E16883" i="8"/>
  <c r="E16884" i="8"/>
  <c r="E16885" i="8"/>
  <c r="E16886" i="8"/>
  <c r="E16887" i="8"/>
  <c r="E16888" i="8"/>
  <c r="E16889" i="8"/>
  <c r="E16890" i="8"/>
  <c r="E16891" i="8"/>
  <c r="E16892" i="8"/>
  <c r="E16893" i="8"/>
  <c r="E16894" i="8"/>
  <c r="E16895" i="8"/>
  <c r="E16896" i="8"/>
  <c r="E16897" i="8"/>
  <c r="E16898" i="8"/>
  <c r="E16899" i="8"/>
  <c r="E16900" i="8"/>
  <c r="E16901" i="8"/>
  <c r="E16902" i="8"/>
  <c r="E16903" i="8"/>
  <c r="E16904" i="8"/>
  <c r="E16905" i="8"/>
  <c r="E16906" i="8"/>
  <c r="E16907" i="8"/>
  <c r="E16908" i="8"/>
  <c r="E16909" i="8"/>
  <c r="E16910" i="8"/>
  <c r="E16911" i="8"/>
  <c r="E16912" i="8"/>
  <c r="E16913" i="8"/>
  <c r="E16914" i="8"/>
  <c r="E16915" i="8"/>
  <c r="E16916" i="8"/>
  <c r="E16917" i="8"/>
  <c r="E16918" i="8"/>
  <c r="E16919" i="8"/>
  <c r="E16920" i="8"/>
  <c r="E16921" i="8"/>
  <c r="E16922" i="8"/>
  <c r="E16923" i="8"/>
  <c r="E16924" i="8"/>
  <c r="E16925" i="8"/>
  <c r="E16926" i="8"/>
  <c r="E16927" i="8"/>
  <c r="E16928" i="8"/>
  <c r="E16929" i="8"/>
  <c r="E16930" i="8"/>
  <c r="E16931" i="8"/>
  <c r="E16932" i="8"/>
  <c r="E16933" i="8"/>
  <c r="E16934" i="8"/>
  <c r="E16935" i="8"/>
  <c r="E16936" i="8"/>
  <c r="E16937" i="8"/>
  <c r="E16938" i="8"/>
  <c r="E16939" i="8"/>
  <c r="E16940" i="8"/>
  <c r="E16941" i="8"/>
  <c r="E16942" i="8"/>
  <c r="E16943" i="8"/>
  <c r="E16944" i="8"/>
  <c r="E16945" i="8"/>
  <c r="E16946" i="8"/>
  <c r="E16947" i="8"/>
  <c r="E16948" i="8"/>
  <c r="E16949" i="8"/>
  <c r="E16950" i="8"/>
  <c r="E16951" i="8"/>
  <c r="E16952" i="8"/>
  <c r="E16953" i="8"/>
  <c r="E16954" i="8"/>
  <c r="E16955" i="8"/>
  <c r="E16956" i="8"/>
  <c r="E16957" i="8"/>
  <c r="E16958" i="8"/>
  <c r="E16959" i="8"/>
  <c r="E16960" i="8"/>
  <c r="E16961" i="8"/>
  <c r="E16962" i="8"/>
  <c r="E16963" i="8"/>
  <c r="E16964" i="8"/>
  <c r="E16965" i="8"/>
  <c r="E16966" i="8"/>
  <c r="E16967" i="8"/>
  <c r="E16968" i="8"/>
  <c r="E16969" i="8"/>
  <c r="E16970" i="8"/>
  <c r="E16971" i="8"/>
  <c r="E16972" i="8"/>
  <c r="E16973" i="8"/>
  <c r="E16974" i="8"/>
  <c r="E16975" i="8"/>
  <c r="E16976" i="8"/>
  <c r="E16977" i="8"/>
  <c r="E16978" i="8"/>
  <c r="E16979" i="8"/>
  <c r="E16980" i="8"/>
  <c r="E16981" i="8"/>
  <c r="E16982" i="8"/>
  <c r="E16983" i="8"/>
  <c r="E16984" i="8"/>
  <c r="E16985" i="8"/>
  <c r="E16986" i="8"/>
  <c r="E16987" i="8"/>
  <c r="E16988" i="8"/>
  <c r="E16989" i="8"/>
  <c r="E16990" i="8"/>
  <c r="E16991" i="8"/>
  <c r="E16992" i="8"/>
  <c r="E16993" i="8"/>
  <c r="E16994" i="8"/>
  <c r="E16995" i="8"/>
  <c r="E16996" i="8"/>
  <c r="E16997" i="8"/>
  <c r="E16998" i="8"/>
  <c r="E16999" i="8"/>
  <c r="E17000" i="8"/>
  <c r="E17001" i="8"/>
  <c r="E17002" i="8"/>
  <c r="E17003" i="8"/>
  <c r="E17004" i="8"/>
  <c r="E17005" i="8"/>
  <c r="E17006" i="8"/>
  <c r="E17007" i="8"/>
  <c r="E17008" i="8"/>
  <c r="E17009" i="8"/>
  <c r="E17010" i="8"/>
  <c r="E17011" i="8"/>
  <c r="E17012" i="8"/>
  <c r="E17013" i="8"/>
  <c r="E17014" i="8"/>
  <c r="E17015" i="8"/>
  <c r="E17016" i="8"/>
  <c r="E17017" i="8"/>
  <c r="E17018" i="8"/>
  <c r="E17019" i="8"/>
  <c r="E17020" i="8"/>
  <c r="E17021" i="8"/>
  <c r="E17022" i="8"/>
  <c r="E17023" i="8"/>
  <c r="E17024" i="8"/>
  <c r="E17025" i="8"/>
  <c r="E17026" i="8"/>
  <c r="E17027" i="8"/>
  <c r="E17028" i="8"/>
  <c r="E17029" i="8"/>
  <c r="E17030" i="8"/>
  <c r="E17031" i="8"/>
  <c r="E17032" i="8"/>
  <c r="E17033" i="8"/>
  <c r="E17034" i="8"/>
  <c r="E17035" i="8"/>
  <c r="E17036" i="8"/>
  <c r="E17037" i="8"/>
  <c r="E17038" i="8"/>
  <c r="E17039" i="8"/>
  <c r="E17040" i="8"/>
  <c r="E17041" i="8"/>
  <c r="E17042" i="8"/>
  <c r="E17043" i="8"/>
  <c r="E17044" i="8"/>
  <c r="E17045" i="8"/>
  <c r="E17046" i="8"/>
  <c r="E17047" i="8"/>
  <c r="E17048" i="8"/>
  <c r="E17049" i="8"/>
  <c r="E17050" i="8"/>
  <c r="E17051" i="8"/>
  <c r="E17052" i="8"/>
  <c r="E17053" i="8"/>
  <c r="E17054" i="8"/>
  <c r="E17055" i="8"/>
  <c r="E17056" i="8"/>
  <c r="E17057" i="8"/>
  <c r="E17058" i="8"/>
  <c r="E17059" i="8"/>
  <c r="E17060" i="8"/>
  <c r="E17061" i="8"/>
  <c r="E17062" i="8"/>
  <c r="E17063" i="8"/>
  <c r="E17064" i="8"/>
  <c r="E17065" i="8"/>
  <c r="E17066" i="8"/>
  <c r="E17067" i="8"/>
  <c r="E17068" i="8"/>
  <c r="E17069" i="8"/>
  <c r="E17070" i="8"/>
  <c r="E17071" i="8"/>
  <c r="E17072" i="8"/>
  <c r="E17073" i="8"/>
  <c r="E17074" i="8"/>
  <c r="E17075" i="8"/>
  <c r="E17076" i="8"/>
  <c r="E17077" i="8"/>
  <c r="E17078" i="8"/>
  <c r="E17079" i="8"/>
  <c r="E17080" i="8"/>
  <c r="E17081" i="8"/>
  <c r="E17082" i="8"/>
  <c r="E17083" i="8"/>
  <c r="E17084" i="8"/>
  <c r="E17085" i="8"/>
  <c r="E17086" i="8"/>
  <c r="E17087" i="8"/>
  <c r="E17088" i="8"/>
  <c r="E17089" i="8"/>
  <c r="E17090" i="8"/>
  <c r="E17091" i="8"/>
  <c r="E17092" i="8"/>
  <c r="E17093" i="8"/>
  <c r="E17094" i="8"/>
  <c r="E17095" i="8"/>
  <c r="E17096" i="8"/>
  <c r="E17097" i="8"/>
  <c r="E17098" i="8"/>
  <c r="E17099" i="8"/>
  <c r="E17100" i="8"/>
  <c r="E17101" i="8"/>
  <c r="E17102" i="8"/>
  <c r="E17103" i="8"/>
  <c r="E17104" i="8"/>
  <c r="E17105" i="8"/>
  <c r="E17106" i="8"/>
  <c r="E17107" i="8"/>
  <c r="E17108" i="8"/>
  <c r="E17109" i="8"/>
  <c r="E17110" i="8"/>
  <c r="E17111" i="8"/>
  <c r="E17112" i="8"/>
  <c r="E17113" i="8"/>
  <c r="E17114" i="8"/>
  <c r="E17115" i="8"/>
  <c r="E17116" i="8"/>
  <c r="E17117" i="8"/>
  <c r="E17118" i="8"/>
  <c r="E17119" i="8"/>
  <c r="E17120" i="8"/>
  <c r="E17121" i="8"/>
  <c r="E17122" i="8"/>
  <c r="E17123" i="8"/>
  <c r="E17124" i="8"/>
  <c r="E17125" i="8"/>
  <c r="E17126" i="8"/>
  <c r="E17127" i="8"/>
  <c r="E17128" i="8"/>
  <c r="E17129" i="8"/>
  <c r="E17130" i="8"/>
  <c r="E17131" i="8"/>
  <c r="E17132" i="8"/>
  <c r="E17133" i="8"/>
  <c r="E17134" i="8"/>
  <c r="E17135" i="8"/>
  <c r="E17136" i="8"/>
  <c r="E17137" i="8"/>
  <c r="E17138" i="8"/>
  <c r="E17139" i="8"/>
  <c r="E17140" i="8"/>
  <c r="E17141" i="8"/>
  <c r="E17142" i="8"/>
  <c r="E17143" i="8"/>
  <c r="E17144" i="8"/>
  <c r="E17145" i="8"/>
  <c r="E17146" i="8"/>
  <c r="E17147" i="8"/>
  <c r="E17148" i="8"/>
  <c r="E17149" i="8"/>
  <c r="E17150" i="8"/>
  <c r="E17151" i="8"/>
  <c r="E17152" i="8"/>
  <c r="E17153" i="8"/>
  <c r="E17154" i="8"/>
  <c r="E17155" i="8"/>
  <c r="E17156" i="8"/>
  <c r="E17157" i="8"/>
  <c r="E17158" i="8"/>
  <c r="E17159" i="8"/>
  <c r="E17160" i="8"/>
  <c r="E17161" i="8"/>
  <c r="E17162" i="8"/>
  <c r="E17163" i="8"/>
  <c r="E17164" i="8"/>
  <c r="E17165" i="8"/>
  <c r="E17166" i="8"/>
  <c r="E17167" i="8"/>
  <c r="E17168" i="8"/>
  <c r="E17169" i="8"/>
  <c r="E17170" i="8"/>
  <c r="E17171" i="8"/>
  <c r="E17172" i="8"/>
  <c r="E17173" i="8"/>
  <c r="E17174" i="8"/>
  <c r="E17175" i="8"/>
  <c r="E17176" i="8"/>
  <c r="E17177" i="8"/>
  <c r="E17178" i="8"/>
  <c r="E17179" i="8"/>
  <c r="E17180" i="8"/>
  <c r="E17181" i="8"/>
  <c r="E17182" i="8"/>
  <c r="E17183" i="8"/>
  <c r="E17184" i="8"/>
  <c r="E17185" i="8"/>
  <c r="E17186" i="8"/>
  <c r="E17187" i="8"/>
  <c r="E17188" i="8"/>
  <c r="E17189" i="8"/>
  <c r="E17190" i="8"/>
  <c r="E17191" i="8"/>
  <c r="E17192" i="8"/>
  <c r="E17193" i="8"/>
  <c r="E17194" i="8"/>
  <c r="E17195" i="8"/>
  <c r="E17196" i="8"/>
  <c r="E17197" i="8"/>
  <c r="E17198" i="8"/>
  <c r="E17199" i="8"/>
  <c r="E17200" i="8"/>
  <c r="E17201" i="8"/>
  <c r="E17202" i="8"/>
  <c r="E17203" i="8"/>
  <c r="E17204" i="8"/>
  <c r="E17205" i="8"/>
  <c r="E17206" i="8"/>
  <c r="E17207" i="8"/>
  <c r="E17208" i="8"/>
  <c r="E17209" i="8"/>
  <c r="E17210" i="8"/>
  <c r="E17211" i="8"/>
  <c r="E17212" i="8"/>
  <c r="E17213" i="8"/>
  <c r="E17214" i="8"/>
  <c r="E17215" i="8"/>
  <c r="E17216" i="8"/>
  <c r="E17217" i="8"/>
  <c r="E17218" i="8"/>
  <c r="E17219" i="8"/>
  <c r="E17220" i="8"/>
  <c r="E17221" i="8"/>
  <c r="E17222" i="8"/>
  <c r="E17223" i="8"/>
  <c r="E17224" i="8"/>
  <c r="E17225" i="8"/>
  <c r="E17226" i="8"/>
  <c r="E17227" i="8"/>
  <c r="E17228" i="8"/>
  <c r="E17229" i="8"/>
  <c r="E17230" i="8"/>
  <c r="E17231" i="8"/>
  <c r="E17232" i="8"/>
  <c r="E17233" i="8"/>
  <c r="E17234" i="8"/>
  <c r="E17235" i="8"/>
  <c r="E17236" i="8"/>
  <c r="E17237" i="8"/>
  <c r="E17238" i="8"/>
  <c r="E17239" i="8"/>
  <c r="E17240" i="8"/>
  <c r="E17241" i="8"/>
  <c r="E17242" i="8"/>
  <c r="E17243" i="8"/>
  <c r="E17244" i="8"/>
  <c r="E17245" i="8"/>
  <c r="E17246" i="8"/>
  <c r="E17247" i="8"/>
  <c r="E17248" i="8"/>
  <c r="E17249" i="8"/>
  <c r="E17250" i="8"/>
  <c r="E17251" i="8"/>
  <c r="E17252" i="8"/>
  <c r="E17253" i="8"/>
  <c r="E17254" i="8"/>
  <c r="E17255" i="8"/>
  <c r="E17256" i="8"/>
  <c r="E17257" i="8"/>
  <c r="E17258" i="8"/>
  <c r="E17259" i="8"/>
  <c r="E17260" i="8"/>
  <c r="E17261" i="8"/>
  <c r="E17262" i="8"/>
  <c r="E17263" i="8"/>
  <c r="E17264" i="8"/>
  <c r="E17265" i="8"/>
  <c r="E17266" i="8"/>
  <c r="E17267" i="8"/>
  <c r="E17268" i="8"/>
  <c r="E17269" i="8"/>
  <c r="E17270" i="8"/>
  <c r="E17271" i="8"/>
  <c r="E17272" i="8"/>
  <c r="E17273" i="8"/>
  <c r="E17274" i="8"/>
  <c r="E17275" i="8"/>
  <c r="E17276" i="8"/>
  <c r="E17277" i="8"/>
  <c r="E17278" i="8"/>
  <c r="E17279" i="8"/>
  <c r="E17280" i="8"/>
  <c r="E17281" i="8"/>
  <c r="E17282" i="8"/>
  <c r="E17283" i="8"/>
  <c r="E17284" i="8"/>
  <c r="E17285" i="8"/>
  <c r="E17286" i="8"/>
  <c r="E17287" i="8"/>
  <c r="E17288" i="8"/>
  <c r="E17289" i="8"/>
  <c r="E17290" i="8"/>
  <c r="E17291" i="8"/>
  <c r="E17292" i="8"/>
  <c r="E17293" i="8"/>
  <c r="E17294" i="8"/>
  <c r="E17295" i="8"/>
  <c r="E17296" i="8"/>
  <c r="E17297" i="8"/>
  <c r="E17298" i="8"/>
  <c r="E17299" i="8"/>
  <c r="E17300" i="8"/>
  <c r="E17301" i="8"/>
  <c r="E17302" i="8"/>
  <c r="E17303" i="8"/>
  <c r="E17304" i="8"/>
  <c r="E17305" i="8"/>
  <c r="E17306" i="8"/>
  <c r="E17307" i="8"/>
  <c r="E17308" i="8"/>
  <c r="E17309" i="8"/>
  <c r="E17310" i="8"/>
  <c r="E17311" i="8"/>
  <c r="E17312" i="8"/>
  <c r="E17313" i="8"/>
  <c r="E17314" i="8"/>
  <c r="E17315" i="8"/>
  <c r="E17316" i="8"/>
  <c r="E17317" i="8"/>
  <c r="E17318" i="8"/>
  <c r="E17319" i="8"/>
  <c r="E17320" i="8"/>
  <c r="E17321" i="8"/>
  <c r="E17322" i="8"/>
  <c r="E17323" i="8"/>
  <c r="E17324" i="8"/>
  <c r="E17325" i="8"/>
  <c r="E17326" i="8"/>
  <c r="E17327" i="8"/>
  <c r="E17328" i="8"/>
  <c r="E17329" i="8"/>
  <c r="E17330" i="8"/>
  <c r="E17331" i="8"/>
  <c r="E17332" i="8"/>
  <c r="E17333" i="8"/>
  <c r="E17334" i="8"/>
  <c r="E17335" i="8"/>
  <c r="E17336" i="8"/>
  <c r="E17337" i="8"/>
  <c r="E17338" i="8"/>
  <c r="E17339" i="8"/>
  <c r="E17340" i="8"/>
  <c r="E17341" i="8"/>
  <c r="E17342" i="8"/>
  <c r="E17343" i="8"/>
  <c r="E17344" i="8"/>
  <c r="E17345" i="8"/>
  <c r="E17346" i="8"/>
  <c r="E17347" i="8"/>
  <c r="E17348" i="8"/>
  <c r="E17349" i="8"/>
  <c r="E17350" i="8"/>
  <c r="E17351" i="8"/>
  <c r="E17352" i="8"/>
  <c r="E17353" i="8"/>
  <c r="E17354" i="8"/>
  <c r="E17355" i="8"/>
  <c r="E17356" i="8"/>
  <c r="E17357" i="8"/>
  <c r="E17358" i="8"/>
  <c r="E17359" i="8"/>
  <c r="E17360" i="8"/>
  <c r="E17361" i="8"/>
  <c r="E17362" i="8"/>
  <c r="E17363" i="8"/>
  <c r="E17364" i="8"/>
  <c r="E17365" i="8"/>
  <c r="E17366" i="8"/>
  <c r="E17367" i="8"/>
  <c r="E17368" i="8"/>
  <c r="E17369" i="8"/>
  <c r="E17370" i="8"/>
  <c r="E17371" i="8"/>
  <c r="E17372" i="8"/>
  <c r="E17373" i="8"/>
  <c r="E17374" i="8"/>
  <c r="E17375" i="8"/>
  <c r="E17376" i="8"/>
  <c r="E17377" i="8"/>
  <c r="E17378" i="8"/>
  <c r="E17379" i="8"/>
  <c r="E17380" i="8"/>
  <c r="E17381" i="8"/>
  <c r="E17382" i="8"/>
  <c r="E17383" i="8"/>
  <c r="E17384" i="8"/>
  <c r="E17385" i="8"/>
  <c r="E17386" i="8"/>
  <c r="E17387" i="8"/>
  <c r="E17388" i="8"/>
  <c r="E17389" i="8"/>
  <c r="E17390" i="8"/>
  <c r="E17391" i="8"/>
  <c r="E17392" i="8"/>
  <c r="E17393" i="8"/>
  <c r="E17394" i="8"/>
  <c r="E17395" i="8"/>
  <c r="E17396" i="8"/>
  <c r="E17397" i="8"/>
  <c r="E17398" i="8"/>
  <c r="E17399" i="8"/>
  <c r="E17400" i="8"/>
  <c r="E17401" i="8"/>
  <c r="E17402" i="8"/>
  <c r="E17403" i="8"/>
  <c r="E17404" i="8"/>
  <c r="E17405" i="8"/>
  <c r="E17406" i="8"/>
  <c r="E17407" i="8"/>
  <c r="E17408" i="8"/>
  <c r="E17409" i="8"/>
  <c r="E17410" i="8"/>
  <c r="E17411" i="8"/>
  <c r="E17412" i="8"/>
  <c r="E17413" i="8"/>
  <c r="E17414" i="8"/>
  <c r="E17415" i="8"/>
  <c r="E17416" i="8"/>
  <c r="E17417" i="8"/>
  <c r="E17418" i="8"/>
  <c r="E17419" i="8"/>
  <c r="E17420" i="8"/>
  <c r="E17421" i="8"/>
  <c r="E17422" i="8"/>
  <c r="E17423" i="8"/>
  <c r="E17424" i="8"/>
  <c r="E17425" i="8"/>
  <c r="E17426" i="8"/>
  <c r="E17427" i="8"/>
  <c r="E17428" i="8"/>
  <c r="E17429" i="8"/>
  <c r="E17430" i="8"/>
  <c r="E17431" i="8"/>
  <c r="E17432" i="8"/>
  <c r="E17433" i="8"/>
  <c r="E17434" i="8"/>
  <c r="E17435" i="8"/>
  <c r="E17436" i="8"/>
  <c r="E17437" i="8"/>
  <c r="E17438" i="8"/>
  <c r="E17439" i="8"/>
  <c r="E17440" i="8"/>
  <c r="E17441" i="8"/>
  <c r="E17442" i="8"/>
  <c r="E17443" i="8"/>
  <c r="E17444" i="8"/>
  <c r="E17445" i="8"/>
  <c r="E17446" i="8"/>
  <c r="E17447" i="8"/>
  <c r="E17448" i="8"/>
  <c r="E17449" i="8"/>
  <c r="E17450" i="8"/>
  <c r="E17451" i="8"/>
  <c r="E17452" i="8"/>
  <c r="E17453" i="8"/>
  <c r="E17454" i="8"/>
  <c r="E17455" i="8"/>
  <c r="E17456" i="8"/>
  <c r="E17457" i="8"/>
  <c r="E17458" i="8"/>
  <c r="E17459" i="8"/>
  <c r="E17460" i="8"/>
  <c r="E17461" i="8"/>
  <c r="E17462" i="8"/>
  <c r="E17463" i="8"/>
  <c r="E17464" i="8"/>
  <c r="E17465" i="8"/>
  <c r="E17466" i="8"/>
  <c r="E17467" i="8"/>
  <c r="E17468" i="8"/>
  <c r="E17469" i="8"/>
  <c r="E17470" i="8"/>
  <c r="E17471" i="8"/>
  <c r="E17472" i="8"/>
  <c r="E17473" i="8"/>
  <c r="E17474" i="8"/>
  <c r="E17475" i="8"/>
  <c r="E17476" i="8"/>
  <c r="E17477" i="8"/>
  <c r="E17478" i="8"/>
  <c r="E17479" i="8"/>
  <c r="E17480" i="8"/>
  <c r="E17481" i="8"/>
  <c r="E17482" i="8"/>
  <c r="E17483" i="8"/>
  <c r="E17484" i="8"/>
  <c r="E17485" i="8"/>
  <c r="E17486" i="8"/>
  <c r="E17487" i="8"/>
  <c r="E17488" i="8"/>
  <c r="E17489" i="8"/>
  <c r="E17490" i="8"/>
  <c r="E17491" i="8"/>
  <c r="E17492" i="8"/>
  <c r="E17493" i="8"/>
  <c r="E17494" i="8"/>
  <c r="E17495" i="8"/>
  <c r="E17496" i="8"/>
  <c r="E17497" i="8"/>
  <c r="E17498" i="8"/>
  <c r="E17499" i="8"/>
  <c r="E17500" i="8"/>
  <c r="E17501" i="8"/>
  <c r="E17502" i="8"/>
  <c r="E17503" i="8"/>
  <c r="E17504" i="8"/>
  <c r="E17505" i="8"/>
  <c r="E17506" i="8"/>
  <c r="E17507" i="8"/>
  <c r="E17508" i="8"/>
  <c r="E17509" i="8"/>
  <c r="E17510" i="8"/>
  <c r="E17511" i="8"/>
  <c r="E17512" i="8"/>
  <c r="E17513" i="8"/>
  <c r="E17514" i="8"/>
  <c r="E17515" i="8"/>
  <c r="E17516" i="8"/>
  <c r="E17517" i="8"/>
  <c r="E17518" i="8"/>
  <c r="E17519" i="8"/>
  <c r="E17520" i="8"/>
  <c r="E17521" i="8"/>
  <c r="E17522" i="8"/>
  <c r="E17523" i="8"/>
  <c r="E17524" i="8"/>
  <c r="E17525" i="8"/>
  <c r="E17526" i="8"/>
  <c r="E17527" i="8"/>
  <c r="E17528" i="8"/>
  <c r="E17529" i="8"/>
  <c r="E17530" i="8"/>
  <c r="E17531" i="8"/>
  <c r="E17532" i="8"/>
  <c r="E17533" i="8"/>
  <c r="E17534" i="8"/>
  <c r="E17535" i="8"/>
  <c r="E17536" i="8"/>
  <c r="E17537" i="8"/>
  <c r="E17538" i="8"/>
  <c r="E17539" i="8"/>
  <c r="E17540" i="8"/>
  <c r="E17541" i="8"/>
  <c r="E17542" i="8"/>
  <c r="E17543" i="8"/>
  <c r="E17544" i="8"/>
  <c r="E17545" i="8"/>
  <c r="E17546" i="8"/>
  <c r="E17547" i="8"/>
  <c r="E17548" i="8"/>
  <c r="E17549" i="8"/>
  <c r="E17550" i="8"/>
  <c r="E17551" i="8"/>
  <c r="E17552" i="8"/>
  <c r="E17553" i="8"/>
  <c r="E17554" i="8"/>
  <c r="E17555" i="8"/>
  <c r="E17556" i="8"/>
  <c r="E17557" i="8"/>
  <c r="E17558" i="8"/>
  <c r="E17559" i="8"/>
  <c r="E17560" i="8"/>
  <c r="E17561" i="8"/>
  <c r="E17562" i="8"/>
  <c r="E17563" i="8"/>
  <c r="E17564" i="8"/>
  <c r="E17565" i="8"/>
  <c r="E17566" i="8"/>
  <c r="E17567" i="8"/>
  <c r="E17568" i="8"/>
  <c r="E17569" i="8"/>
  <c r="E17570" i="8"/>
  <c r="E17571" i="8"/>
  <c r="E17572" i="8"/>
  <c r="E17573" i="8"/>
  <c r="E17574" i="8"/>
  <c r="E17575" i="8"/>
  <c r="E17576" i="8"/>
  <c r="E17577" i="8"/>
  <c r="E17578" i="8"/>
  <c r="E17579" i="8"/>
  <c r="E17580" i="8"/>
  <c r="E17581" i="8"/>
  <c r="E17582" i="8"/>
  <c r="E17583" i="8"/>
  <c r="E17584" i="8"/>
  <c r="E17585" i="8"/>
  <c r="E17586" i="8"/>
  <c r="E17587" i="8"/>
  <c r="E17588" i="8"/>
  <c r="E17589" i="8"/>
  <c r="E17590" i="8"/>
  <c r="E17591" i="8"/>
  <c r="E17592" i="8"/>
  <c r="E17593" i="8"/>
  <c r="E17594" i="8"/>
  <c r="E17595" i="8"/>
  <c r="E17596" i="8"/>
  <c r="E17597" i="8"/>
  <c r="E17598" i="8"/>
  <c r="E17599" i="8"/>
  <c r="E17600" i="8"/>
  <c r="E17601" i="8"/>
  <c r="E17602" i="8"/>
  <c r="E17603" i="8"/>
  <c r="E17604" i="8"/>
  <c r="E17605" i="8"/>
  <c r="E17606" i="8"/>
  <c r="E17607" i="8"/>
  <c r="E17608" i="8"/>
  <c r="E17609" i="8"/>
  <c r="E17610" i="8"/>
  <c r="E17611" i="8"/>
  <c r="E17612" i="8"/>
  <c r="E17613" i="8"/>
  <c r="E17614" i="8"/>
  <c r="E17615" i="8"/>
  <c r="E17616" i="8"/>
  <c r="E17617" i="8"/>
  <c r="E17618" i="8"/>
  <c r="E17619" i="8"/>
  <c r="E17620" i="8"/>
  <c r="E17621" i="8"/>
  <c r="E17622" i="8"/>
  <c r="E17623" i="8"/>
  <c r="E17624" i="8"/>
  <c r="E17625" i="8"/>
  <c r="E17626" i="8"/>
  <c r="E17627" i="8"/>
  <c r="E17628" i="8"/>
  <c r="E17629" i="8"/>
  <c r="E17630" i="8"/>
  <c r="E17631" i="8"/>
  <c r="E17632" i="8"/>
  <c r="E17633" i="8"/>
  <c r="E17634" i="8"/>
  <c r="E17635" i="8"/>
  <c r="E17636" i="8"/>
  <c r="E17637" i="8"/>
  <c r="E17638" i="8"/>
  <c r="E17639" i="8"/>
  <c r="E17640" i="8"/>
  <c r="E17641" i="8"/>
  <c r="E17642" i="8"/>
  <c r="E17643" i="8"/>
  <c r="E17644" i="8"/>
  <c r="E17645" i="8"/>
  <c r="E17646" i="8"/>
  <c r="E17647" i="8"/>
  <c r="E17648" i="8"/>
  <c r="E17649" i="8"/>
  <c r="E17650" i="8"/>
  <c r="E17651" i="8"/>
  <c r="E17652" i="8"/>
  <c r="E17653" i="8"/>
  <c r="E17654" i="8"/>
  <c r="E17655" i="8"/>
  <c r="E17656" i="8"/>
  <c r="E17657" i="8"/>
  <c r="E17658" i="8"/>
  <c r="E17659" i="8"/>
  <c r="E17660" i="8"/>
  <c r="E17661" i="8"/>
  <c r="E17662" i="8"/>
  <c r="E17663" i="8"/>
  <c r="E17664" i="8"/>
  <c r="E17665" i="8"/>
  <c r="E17666" i="8"/>
  <c r="E17667" i="8"/>
  <c r="E17668" i="8"/>
  <c r="E17669" i="8"/>
  <c r="E17670" i="8"/>
  <c r="E17671" i="8"/>
  <c r="E17672" i="8"/>
  <c r="E17673" i="8"/>
  <c r="E17674" i="8"/>
  <c r="E17675" i="8"/>
  <c r="E17676" i="8"/>
  <c r="E17677" i="8"/>
  <c r="E17678" i="8"/>
  <c r="E17679" i="8"/>
  <c r="E17680" i="8"/>
  <c r="E17681" i="8"/>
  <c r="E17682" i="8"/>
  <c r="E17683" i="8"/>
  <c r="E17684" i="8"/>
  <c r="E17685" i="8"/>
  <c r="E17686" i="8"/>
  <c r="E17687" i="8"/>
  <c r="E17688" i="8"/>
  <c r="E17689" i="8"/>
  <c r="E17690" i="8"/>
  <c r="E17691" i="8"/>
  <c r="E17692" i="8"/>
  <c r="E17693" i="8"/>
  <c r="E17694" i="8"/>
  <c r="E17695" i="8"/>
  <c r="E17696" i="8"/>
  <c r="E17697" i="8"/>
  <c r="E17698" i="8"/>
  <c r="E17699" i="8"/>
  <c r="E17700" i="8"/>
  <c r="E17701" i="8"/>
  <c r="E17702" i="8"/>
  <c r="E17703" i="8"/>
  <c r="E17704" i="8"/>
  <c r="E17705" i="8"/>
  <c r="E17706" i="8"/>
  <c r="E17707" i="8"/>
  <c r="E17708" i="8"/>
  <c r="E17709" i="8"/>
  <c r="E17710" i="8"/>
  <c r="E17711" i="8"/>
  <c r="E17712" i="8"/>
  <c r="E17713" i="8"/>
  <c r="E17714" i="8"/>
  <c r="E17715" i="8"/>
  <c r="E17716" i="8"/>
  <c r="E17717" i="8"/>
  <c r="E17718" i="8"/>
  <c r="E17719" i="8"/>
  <c r="E17720" i="8"/>
  <c r="E17721" i="8"/>
  <c r="E17722" i="8"/>
  <c r="E17723" i="8"/>
  <c r="E17724" i="8"/>
  <c r="E17725" i="8"/>
  <c r="E17726" i="8"/>
  <c r="E17727" i="8"/>
  <c r="E17728" i="8"/>
  <c r="E17729" i="8"/>
  <c r="E17730" i="8"/>
  <c r="E17731" i="8"/>
  <c r="E17732" i="8"/>
  <c r="E17733" i="8"/>
  <c r="E17734" i="8"/>
  <c r="E17735" i="8"/>
  <c r="E17736" i="8"/>
  <c r="E17737" i="8"/>
  <c r="E17738" i="8"/>
  <c r="E17739" i="8"/>
  <c r="E17740" i="8"/>
  <c r="E17741" i="8"/>
  <c r="E17742" i="8"/>
  <c r="E17743" i="8"/>
  <c r="E17744" i="8"/>
  <c r="E17745" i="8"/>
  <c r="E17746" i="8"/>
  <c r="E17747" i="8"/>
  <c r="E17748" i="8"/>
  <c r="E17749" i="8"/>
  <c r="E17750" i="8"/>
  <c r="E17751" i="8"/>
  <c r="E17752" i="8"/>
  <c r="E17753" i="8"/>
  <c r="E17754" i="8"/>
  <c r="E17755" i="8"/>
  <c r="E17756" i="8"/>
  <c r="E17757" i="8"/>
  <c r="E17758" i="8"/>
  <c r="E17759" i="8"/>
  <c r="E17760" i="8"/>
  <c r="E17761" i="8"/>
  <c r="E17762" i="8"/>
  <c r="E17763" i="8"/>
  <c r="E17764" i="8"/>
  <c r="E17765" i="8"/>
  <c r="E17766" i="8"/>
  <c r="E17767" i="8"/>
  <c r="E17768" i="8"/>
  <c r="E17769" i="8"/>
  <c r="E17770" i="8"/>
  <c r="E17771" i="8"/>
  <c r="E17772" i="8"/>
  <c r="E17773" i="8"/>
  <c r="E17774" i="8"/>
  <c r="E17775" i="8"/>
  <c r="E17776" i="8"/>
  <c r="E17777" i="8"/>
  <c r="E17778" i="8"/>
  <c r="E17779" i="8"/>
  <c r="E17780" i="8"/>
  <c r="E17781" i="8"/>
  <c r="E17782" i="8"/>
  <c r="E17783" i="8"/>
  <c r="E17784" i="8"/>
  <c r="E17785" i="8"/>
  <c r="E17786" i="8"/>
  <c r="E17787" i="8"/>
  <c r="E17788" i="8"/>
  <c r="E17789" i="8"/>
  <c r="E17790" i="8"/>
  <c r="E17791" i="8"/>
  <c r="E17792" i="8"/>
  <c r="E17793" i="8"/>
  <c r="E17794" i="8"/>
  <c r="E17795" i="8"/>
  <c r="E17796" i="8"/>
  <c r="E17797" i="8"/>
  <c r="E17798" i="8"/>
  <c r="E17799" i="8"/>
  <c r="E17800" i="8"/>
  <c r="E17801" i="8"/>
  <c r="E17802" i="8"/>
  <c r="E17803" i="8"/>
  <c r="E17804" i="8"/>
  <c r="E17805" i="8"/>
  <c r="E17806" i="8"/>
  <c r="E17807" i="8"/>
  <c r="E17808" i="8"/>
  <c r="E17809" i="8"/>
  <c r="E17810" i="8"/>
  <c r="E17811" i="8"/>
  <c r="E17812" i="8"/>
  <c r="E17813" i="8"/>
  <c r="E17814" i="8"/>
  <c r="E17815" i="8"/>
  <c r="E17816" i="8"/>
  <c r="E17817" i="8"/>
  <c r="E17818" i="8"/>
  <c r="E17819" i="8"/>
  <c r="E17820" i="8"/>
  <c r="E17821" i="8"/>
  <c r="E17822" i="8"/>
  <c r="E17823" i="8"/>
  <c r="E17824" i="8"/>
  <c r="E17825" i="8"/>
  <c r="E17826" i="8"/>
  <c r="E17827" i="8"/>
  <c r="E17828" i="8"/>
  <c r="E17829" i="8"/>
  <c r="E17830" i="8"/>
  <c r="E17831" i="8"/>
  <c r="E17832" i="8"/>
  <c r="E17833" i="8"/>
  <c r="E17834" i="8"/>
  <c r="E17835" i="8"/>
  <c r="E17836" i="8"/>
  <c r="E17837" i="8"/>
  <c r="E17838" i="8"/>
  <c r="E17839" i="8"/>
  <c r="E17840" i="8"/>
  <c r="E17841" i="8"/>
  <c r="E17842" i="8"/>
  <c r="E17843" i="8"/>
  <c r="E17844" i="8"/>
  <c r="E17845" i="8"/>
  <c r="E17846" i="8"/>
  <c r="E17847" i="8"/>
  <c r="E17848" i="8"/>
  <c r="E17849" i="8"/>
  <c r="E17850" i="8"/>
  <c r="E17851" i="8"/>
  <c r="E17852" i="8"/>
  <c r="E17853" i="8"/>
  <c r="E17854" i="8"/>
  <c r="E17855" i="8"/>
  <c r="E17856" i="8"/>
  <c r="E17857" i="8"/>
  <c r="E17858" i="8"/>
  <c r="E17859" i="8"/>
  <c r="E17860" i="8"/>
  <c r="E17861" i="8"/>
  <c r="E17862" i="8"/>
  <c r="E17863" i="8"/>
  <c r="E17864" i="8"/>
  <c r="E17865" i="8"/>
  <c r="E17866" i="8"/>
  <c r="E17867" i="8"/>
  <c r="E17868" i="8"/>
  <c r="E17869" i="8"/>
  <c r="E17870" i="8"/>
  <c r="E17871" i="8"/>
  <c r="E17872" i="8"/>
  <c r="E17873" i="8"/>
  <c r="E17874" i="8"/>
  <c r="E17875" i="8"/>
  <c r="E17876" i="8"/>
  <c r="E17877" i="8"/>
  <c r="E17878" i="8"/>
  <c r="E17879" i="8"/>
  <c r="E17880" i="8"/>
  <c r="E17881" i="8"/>
  <c r="E17882" i="8"/>
  <c r="E17883" i="8"/>
  <c r="E17884" i="8"/>
  <c r="E17885" i="8"/>
  <c r="E17886" i="8"/>
  <c r="E17887" i="8"/>
  <c r="E17888" i="8"/>
  <c r="E17889" i="8"/>
  <c r="E17890" i="8"/>
  <c r="E17891" i="8"/>
  <c r="E17892" i="8"/>
  <c r="E17893" i="8"/>
  <c r="E17894" i="8"/>
  <c r="E17895" i="8"/>
  <c r="E17896" i="8"/>
  <c r="E17897" i="8"/>
  <c r="E17898" i="8"/>
  <c r="E17899" i="8"/>
  <c r="E17900" i="8"/>
  <c r="E17901" i="8"/>
  <c r="E17902" i="8"/>
  <c r="E17903" i="8"/>
  <c r="E17904" i="8"/>
  <c r="E17905" i="8"/>
  <c r="E17906" i="8"/>
  <c r="E17907" i="8"/>
  <c r="E17908" i="8"/>
  <c r="E17909" i="8"/>
  <c r="E17910" i="8"/>
  <c r="E17911" i="8"/>
  <c r="E17912" i="8"/>
  <c r="E17913" i="8"/>
  <c r="E17914" i="8"/>
  <c r="E17915" i="8"/>
  <c r="E17916" i="8"/>
  <c r="E17917" i="8"/>
  <c r="E17918" i="8"/>
  <c r="E17919" i="8"/>
  <c r="E17920" i="8"/>
  <c r="E17921" i="8"/>
  <c r="E17922" i="8"/>
  <c r="E17923" i="8"/>
  <c r="E17924" i="8"/>
  <c r="E17925" i="8"/>
  <c r="E17926" i="8"/>
  <c r="E17927" i="8"/>
  <c r="E17928" i="8"/>
  <c r="E17929" i="8"/>
  <c r="E17930" i="8"/>
  <c r="E17931" i="8"/>
  <c r="E17932" i="8"/>
  <c r="E17933" i="8"/>
  <c r="E17934" i="8"/>
  <c r="E17935" i="8"/>
  <c r="E17936" i="8"/>
  <c r="E17937" i="8"/>
  <c r="E17938" i="8"/>
  <c r="E17939" i="8"/>
  <c r="E17940" i="8"/>
  <c r="E17941" i="8"/>
  <c r="E17942" i="8"/>
  <c r="E17943" i="8"/>
  <c r="E17944" i="8"/>
  <c r="E17945" i="8"/>
  <c r="E17946" i="8"/>
  <c r="E17947" i="8"/>
  <c r="E17948" i="8"/>
  <c r="E17949" i="8"/>
  <c r="E17950" i="8"/>
  <c r="E17951" i="8"/>
  <c r="E17952" i="8"/>
  <c r="E17953" i="8"/>
  <c r="E17954" i="8"/>
  <c r="E17955" i="8"/>
  <c r="E17956" i="8"/>
  <c r="E17957" i="8"/>
  <c r="E17958" i="8"/>
  <c r="E17959" i="8"/>
  <c r="E17960" i="8"/>
  <c r="E17961" i="8"/>
  <c r="E17962" i="8"/>
  <c r="E17963" i="8"/>
  <c r="E17964" i="8"/>
  <c r="E17965" i="8"/>
  <c r="E17966" i="8"/>
  <c r="E17967" i="8"/>
  <c r="E17968" i="8"/>
  <c r="E17969" i="8"/>
  <c r="E17970" i="8"/>
  <c r="E17971" i="8"/>
  <c r="E17972" i="8"/>
  <c r="E17973" i="8"/>
  <c r="E17974" i="8"/>
  <c r="E17975" i="8"/>
  <c r="E17976" i="8"/>
  <c r="E17977" i="8"/>
  <c r="E17978" i="8"/>
  <c r="E17979" i="8"/>
  <c r="E17980" i="8"/>
  <c r="E17981" i="8"/>
  <c r="E17982" i="8"/>
  <c r="E17983" i="8"/>
  <c r="E17984" i="8"/>
  <c r="E17985" i="8"/>
  <c r="E17986" i="8"/>
  <c r="E17987" i="8"/>
  <c r="E17988" i="8"/>
  <c r="E17989" i="8"/>
  <c r="E17990" i="8"/>
  <c r="E17991" i="8"/>
  <c r="E17992" i="8"/>
  <c r="E17993" i="8"/>
  <c r="E17994" i="8"/>
  <c r="E17995" i="8"/>
  <c r="E17996" i="8"/>
  <c r="E17997" i="8"/>
  <c r="E17998" i="8"/>
  <c r="E17999" i="8"/>
  <c r="E18000" i="8"/>
  <c r="E18001" i="8"/>
  <c r="E18002" i="8"/>
  <c r="E18003" i="8"/>
  <c r="E18004" i="8"/>
  <c r="E18005" i="8"/>
  <c r="E18006" i="8"/>
  <c r="E18007" i="8"/>
  <c r="E18008" i="8"/>
  <c r="E18009" i="8"/>
  <c r="E18010" i="8"/>
  <c r="E18011" i="8"/>
  <c r="E18012" i="8"/>
  <c r="E18013" i="8"/>
  <c r="E18014" i="8"/>
  <c r="E18015" i="8"/>
  <c r="E18016" i="8"/>
  <c r="E18017" i="8"/>
  <c r="E18018" i="8"/>
  <c r="E18019" i="8"/>
  <c r="E18020" i="8"/>
  <c r="E18021" i="8"/>
  <c r="E18022" i="8"/>
  <c r="E18023" i="8"/>
  <c r="E18024" i="8"/>
  <c r="E18025" i="8"/>
  <c r="E18026" i="8"/>
  <c r="E18027" i="8"/>
  <c r="E18028" i="8"/>
  <c r="E18029" i="8"/>
  <c r="E18030" i="8"/>
  <c r="E18031" i="8"/>
  <c r="E18032" i="8"/>
  <c r="E18033" i="8"/>
  <c r="E18034" i="8"/>
  <c r="E18035" i="8"/>
  <c r="E18036" i="8"/>
  <c r="E18037" i="8"/>
  <c r="E18038" i="8"/>
  <c r="E18039" i="8"/>
  <c r="E18040" i="8"/>
  <c r="E18041" i="8"/>
  <c r="E18042" i="8"/>
  <c r="E18043" i="8"/>
  <c r="E18044" i="8"/>
  <c r="E18045" i="8"/>
  <c r="E18046" i="8"/>
  <c r="E18047" i="8"/>
  <c r="E18048" i="8"/>
  <c r="E18049" i="8"/>
  <c r="E18050" i="8"/>
  <c r="E18051" i="8"/>
  <c r="E18052" i="8"/>
  <c r="E18053" i="8"/>
  <c r="E18054" i="8"/>
  <c r="E18055" i="8"/>
  <c r="E18056" i="8"/>
  <c r="E18057" i="8"/>
  <c r="E18058" i="8"/>
  <c r="E18059" i="8"/>
  <c r="E18060" i="8"/>
  <c r="E18061" i="8"/>
  <c r="E18062" i="8"/>
  <c r="E18063" i="8"/>
  <c r="E18064" i="8"/>
  <c r="E18065" i="8"/>
  <c r="E18066" i="8"/>
  <c r="E18067" i="8"/>
  <c r="E18068" i="8"/>
  <c r="E18069" i="8"/>
  <c r="E18070" i="8"/>
  <c r="E18071" i="8"/>
  <c r="E18072" i="8"/>
  <c r="E18073" i="8"/>
  <c r="E18074" i="8"/>
  <c r="E18075" i="8"/>
  <c r="E18076" i="8"/>
  <c r="E18077" i="8"/>
  <c r="E18078" i="8"/>
  <c r="E18079" i="8"/>
  <c r="E18080" i="8"/>
  <c r="E18081" i="8"/>
  <c r="E18082" i="8"/>
  <c r="E18083" i="8"/>
  <c r="E18084" i="8"/>
  <c r="E18085" i="8"/>
  <c r="E18086" i="8"/>
  <c r="E18087" i="8"/>
  <c r="E18088" i="8"/>
  <c r="E18089" i="8"/>
  <c r="E18090" i="8"/>
  <c r="E18091" i="8"/>
  <c r="E18092" i="8"/>
  <c r="E18093" i="8"/>
  <c r="E18094" i="8"/>
  <c r="E18095" i="8"/>
  <c r="E18096" i="8"/>
  <c r="E18097" i="8"/>
  <c r="E18098" i="8"/>
  <c r="E18099" i="8"/>
  <c r="E18100" i="8"/>
  <c r="E18101" i="8"/>
  <c r="E18102" i="8"/>
  <c r="E18103" i="8"/>
  <c r="E18104" i="8"/>
  <c r="E18105" i="8"/>
  <c r="E18106" i="8"/>
  <c r="E18107" i="8"/>
  <c r="E18108" i="8"/>
  <c r="E18109" i="8"/>
  <c r="E18110" i="8"/>
  <c r="E18111" i="8"/>
  <c r="E18112" i="8"/>
  <c r="E18113" i="8"/>
  <c r="E18114" i="8"/>
  <c r="E18115" i="8"/>
  <c r="E18116" i="8"/>
  <c r="E18117" i="8"/>
  <c r="E18118" i="8"/>
  <c r="E18119" i="8"/>
  <c r="E18120" i="8"/>
  <c r="E18121" i="8"/>
  <c r="E18122" i="8"/>
  <c r="E18123" i="8"/>
  <c r="E18124" i="8"/>
  <c r="E18125" i="8"/>
  <c r="E18126" i="8"/>
  <c r="E18127" i="8"/>
  <c r="E18128" i="8"/>
  <c r="E18129" i="8"/>
  <c r="E18130" i="8"/>
  <c r="E18131" i="8"/>
  <c r="E18132" i="8"/>
  <c r="E18133" i="8"/>
  <c r="E18134" i="8"/>
  <c r="E18135" i="8"/>
  <c r="E18136" i="8"/>
  <c r="E18137" i="8"/>
  <c r="E18138" i="8"/>
  <c r="E18139" i="8"/>
  <c r="E18140" i="8"/>
  <c r="E18141" i="8"/>
  <c r="E18142" i="8"/>
  <c r="E18143" i="8"/>
  <c r="E18144" i="8"/>
  <c r="E18145" i="8"/>
  <c r="E18146" i="8"/>
  <c r="E18147" i="8"/>
  <c r="E18148" i="8"/>
  <c r="E18149" i="8"/>
  <c r="E18150" i="8"/>
  <c r="E18151" i="8"/>
  <c r="E18152" i="8"/>
  <c r="E18153" i="8"/>
  <c r="E18154" i="8"/>
  <c r="E18155" i="8"/>
  <c r="E18156" i="8"/>
  <c r="E18157" i="8"/>
  <c r="E18158" i="8"/>
  <c r="E18159" i="8"/>
  <c r="E18160" i="8"/>
  <c r="E18161" i="8"/>
  <c r="E18162" i="8"/>
  <c r="E18163" i="8"/>
  <c r="E18164" i="8"/>
  <c r="E18165" i="8"/>
  <c r="E18166" i="8"/>
  <c r="E18167" i="8"/>
  <c r="E18168" i="8"/>
  <c r="E18169" i="8"/>
  <c r="E18170" i="8"/>
  <c r="E18171" i="8"/>
  <c r="E18172" i="8"/>
  <c r="E18173" i="8"/>
  <c r="E18174" i="8"/>
  <c r="E18175" i="8"/>
  <c r="E18176" i="8"/>
  <c r="E18177" i="8"/>
  <c r="E18178" i="8"/>
  <c r="E18179" i="8"/>
  <c r="E18180" i="8"/>
  <c r="E18181" i="8"/>
  <c r="E18182" i="8"/>
  <c r="E18183" i="8"/>
  <c r="E18184" i="8"/>
  <c r="E18185" i="8"/>
  <c r="E18186" i="8"/>
  <c r="E18187" i="8"/>
  <c r="E18188" i="8"/>
  <c r="E18189" i="8"/>
  <c r="E18190" i="8"/>
  <c r="E18191" i="8"/>
  <c r="E18192" i="8"/>
  <c r="E18193" i="8"/>
  <c r="E18194" i="8"/>
  <c r="E18195" i="8"/>
  <c r="E18196" i="8"/>
  <c r="E18197" i="8"/>
  <c r="E18198" i="8"/>
  <c r="E18199" i="8"/>
  <c r="E18200" i="8"/>
  <c r="E18201" i="8"/>
  <c r="E18202" i="8"/>
  <c r="E18203" i="8"/>
  <c r="E18204" i="8"/>
  <c r="E18205" i="8"/>
  <c r="E18206" i="8"/>
  <c r="E18207" i="8"/>
  <c r="E18208" i="8"/>
  <c r="E18209" i="8"/>
  <c r="E18210" i="8"/>
  <c r="E18211" i="8"/>
  <c r="E18212" i="8"/>
  <c r="E18213" i="8"/>
  <c r="E18214" i="8"/>
  <c r="E18215" i="8"/>
  <c r="E18216" i="8"/>
  <c r="E18217" i="8"/>
  <c r="E18218" i="8"/>
  <c r="E18219" i="8"/>
  <c r="E18220" i="8"/>
  <c r="E18221" i="8"/>
  <c r="E18222" i="8"/>
  <c r="E18223" i="8"/>
  <c r="E18224" i="8"/>
  <c r="E18225" i="8"/>
  <c r="E18226" i="8"/>
  <c r="E18227" i="8"/>
  <c r="E18228" i="8"/>
  <c r="E18229" i="8"/>
  <c r="E18230" i="8"/>
  <c r="E18231" i="8"/>
  <c r="E18232" i="8"/>
  <c r="E18233" i="8"/>
  <c r="E18234" i="8"/>
  <c r="E18235" i="8"/>
  <c r="E18236" i="8"/>
  <c r="E18237" i="8"/>
  <c r="E18238" i="8"/>
  <c r="E18239" i="8"/>
  <c r="E18240" i="8"/>
  <c r="E18241" i="8"/>
  <c r="E18242" i="8"/>
  <c r="E18243" i="8"/>
  <c r="E18244" i="8"/>
  <c r="E18245" i="8"/>
  <c r="E18246" i="8"/>
  <c r="E18247" i="8"/>
  <c r="E18248" i="8"/>
  <c r="E18249" i="8"/>
  <c r="E18250" i="8"/>
  <c r="E18251" i="8"/>
  <c r="E18252" i="8"/>
  <c r="E18253" i="8"/>
  <c r="E18254" i="8"/>
  <c r="E18255" i="8"/>
  <c r="E18256" i="8"/>
  <c r="E18257" i="8"/>
  <c r="E18258" i="8"/>
  <c r="E18259" i="8"/>
  <c r="E18260" i="8"/>
  <c r="E18261" i="8"/>
  <c r="E18262" i="8"/>
  <c r="E18263" i="8"/>
  <c r="E18264" i="8"/>
  <c r="E18265" i="8"/>
  <c r="E18266" i="8"/>
  <c r="E18267" i="8"/>
  <c r="E18268" i="8"/>
  <c r="E18269" i="8"/>
  <c r="E18270" i="8"/>
  <c r="E18271" i="8"/>
  <c r="E18272" i="8"/>
  <c r="E18273" i="8"/>
  <c r="E18274" i="8"/>
  <c r="E18275" i="8"/>
  <c r="E18276" i="8"/>
  <c r="E18277" i="8"/>
  <c r="E18278" i="8"/>
  <c r="E18279" i="8"/>
  <c r="E18280" i="8"/>
  <c r="E18281" i="8"/>
  <c r="E18282" i="8"/>
  <c r="E18283" i="8"/>
  <c r="E18284" i="8"/>
  <c r="E18285" i="8"/>
  <c r="E18286" i="8"/>
  <c r="E18287" i="8"/>
  <c r="E18288" i="8"/>
  <c r="E18289" i="8"/>
  <c r="E18290" i="8"/>
  <c r="E18291" i="8"/>
  <c r="E18292" i="8"/>
  <c r="E18293" i="8"/>
  <c r="E18294" i="8"/>
  <c r="E18295" i="8"/>
  <c r="E18296" i="8"/>
  <c r="E18297" i="8"/>
  <c r="E18298" i="8"/>
  <c r="E18299" i="8"/>
  <c r="E18300" i="8"/>
  <c r="E18301" i="8"/>
  <c r="E18302" i="8"/>
  <c r="E18303" i="8"/>
  <c r="E18304" i="8"/>
  <c r="E18305" i="8"/>
  <c r="E18306" i="8"/>
  <c r="E18307" i="8"/>
  <c r="E18308" i="8"/>
  <c r="E18309" i="8"/>
  <c r="E18310" i="8"/>
  <c r="E18311" i="8"/>
  <c r="E18312" i="8"/>
  <c r="E18313" i="8"/>
  <c r="E18314" i="8"/>
  <c r="E18315" i="8"/>
  <c r="E18316" i="8"/>
  <c r="E18317" i="8"/>
  <c r="E18318" i="8"/>
  <c r="E18319" i="8"/>
  <c r="E18320" i="8"/>
  <c r="E18321" i="8"/>
  <c r="E18322" i="8"/>
  <c r="E18323" i="8"/>
  <c r="E18324" i="8"/>
  <c r="E18325" i="8"/>
  <c r="E18326" i="8"/>
  <c r="E18327" i="8"/>
  <c r="E18328" i="8"/>
  <c r="E18329" i="8"/>
  <c r="E18330" i="8"/>
  <c r="E18331" i="8"/>
  <c r="E18332" i="8"/>
  <c r="E18333" i="8"/>
  <c r="E18334" i="8"/>
  <c r="E18335" i="8"/>
  <c r="E18336" i="8"/>
  <c r="E18337" i="8"/>
  <c r="E18338" i="8"/>
  <c r="E18339" i="8"/>
  <c r="E18340" i="8"/>
  <c r="E18341" i="8"/>
  <c r="E18342" i="8"/>
  <c r="E18343" i="8"/>
  <c r="E18344" i="8"/>
  <c r="E18345" i="8"/>
  <c r="E18346" i="8"/>
  <c r="E18347" i="8"/>
  <c r="E18348" i="8"/>
  <c r="E18349" i="8"/>
  <c r="E18350" i="8"/>
  <c r="E18351" i="8"/>
  <c r="E18352" i="8"/>
  <c r="E18353" i="8"/>
  <c r="E18354" i="8"/>
  <c r="E18355" i="8"/>
  <c r="E18356" i="8"/>
  <c r="E18357" i="8"/>
  <c r="E18358" i="8"/>
  <c r="E18359" i="8"/>
  <c r="E18360" i="8"/>
  <c r="E18361" i="8"/>
  <c r="E18362" i="8"/>
  <c r="E18363" i="8"/>
  <c r="E18364" i="8"/>
  <c r="E18365" i="8"/>
  <c r="E18366" i="8"/>
  <c r="E18367" i="8"/>
  <c r="E18368" i="8"/>
  <c r="E18369" i="8"/>
  <c r="E18370" i="8"/>
  <c r="E18371" i="8"/>
  <c r="E18372" i="8"/>
  <c r="E18373" i="8"/>
  <c r="E18374" i="8"/>
  <c r="E18375" i="8"/>
  <c r="E18376" i="8"/>
  <c r="E18377" i="8"/>
  <c r="E18378" i="8"/>
  <c r="E18379" i="8"/>
  <c r="E18380" i="8"/>
  <c r="E18381" i="8"/>
  <c r="E18382" i="8"/>
  <c r="E18383" i="8"/>
  <c r="E18384" i="8"/>
  <c r="E18385" i="8"/>
  <c r="E18386" i="8"/>
  <c r="E18387" i="8"/>
  <c r="E18388" i="8"/>
  <c r="E18389" i="8"/>
  <c r="E18390" i="8"/>
  <c r="E18391" i="8"/>
  <c r="E18392" i="8"/>
  <c r="E18393" i="8"/>
  <c r="E18394" i="8"/>
  <c r="E18395" i="8"/>
  <c r="E18396" i="8"/>
  <c r="E18397" i="8"/>
  <c r="E18398" i="8"/>
  <c r="E18399" i="8"/>
  <c r="E18400" i="8"/>
  <c r="E18401" i="8"/>
  <c r="E18402" i="8"/>
  <c r="E18403" i="8"/>
  <c r="E18404" i="8"/>
  <c r="E18405" i="8"/>
  <c r="E18406" i="8"/>
  <c r="E18407" i="8"/>
  <c r="E18408" i="8"/>
  <c r="E18409" i="8"/>
  <c r="E18410" i="8"/>
  <c r="E18411" i="8"/>
  <c r="E18412" i="8"/>
  <c r="E18413" i="8"/>
  <c r="E18414" i="8"/>
  <c r="E18415" i="8"/>
  <c r="E18416" i="8"/>
  <c r="E18417" i="8"/>
  <c r="E18418" i="8"/>
  <c r="E18419" i="8"/>
  <c r="E18420" i="8"/>
  <c r="E18421" i="8"/>
  <c r="E18422" i="8"/>
  <c r="E18423" i="8"/>
  <c r="E18424" i="8"/>
  <c r="E18425" i="8"/>
  <c r="E18426" i="8"/>
  <c r="E18427" i="8"/>
  <c r="E18428" i="8"/>
  <c r="E18429" i="8"/>
  <c r="E18430" i="8"/>
  <c r="E18431" i="8"/>
  <c r="E18432" i="8"/>
  <c r="E18433" i="8"/>
  <c r="E18434" i="8"/>
  <c r="E18435" i="8"/>
  <c r="E18436" i="8"/>
  <c r="E18437" i="8"/>
  <c r="E18438" i="8"/>
  <c r="E18439" i="8"/>
  <c r="E18440" i="8"/>
  <c r="E18441" i="8"/>
  <c r="E18442" i="8"/>
  <c r="E18443" i="8"/>
  <c r="E18444" i="8"/>
  <c r="E18445" i="8"/>
  <c r="E18446" i="8"/>
  <c r="E18447" i="8"/>
  <c r="E18448" i="8"/>
  <c r="E18449" i="8"/>
  <c r="E18450" i="8"/>
  <c r="E18451" i="8"/>
  <c r="E18452" i="8"/>
  <c r="E18453" i="8"/>
  <c r="E18454" i="8"/>
  <c r="E18455" i="8"/>
  <c r="E18456" i="8"/>
  <c r="E18457" i="8"/>
  <c r="E18458" i="8"/>
  <c r="E18459" i="8"/>
  <c r="E18460" i="8"/>
  <c r="E18461" i="8"/>
  <c r="E18462" i="8"/>
  <c r="E18463" i="8"/>
  <c r="E18464" i="8"/>
  <c r="E18465" i="8"/>
  <c r="E18466" i="8"/>
  <c r="E18467" i="8"/>
  <c r="E18468" i="8"/>
  <c r="E18469" i="8"/>
  <c r="E18470" i="8"/>
  <c r="E18471" i="8"/>
  <c r="E18472" i="8"/>
  <c r="E18473" i="8"/>
  <c r="E18474" i="8"/>
  <c r="E18475" i="8"/>
  <c r="E18476" i="8"/>
  <c r="E18477" i="8"/>
  <c r="E18478" i="8"/>
  <c r="E18479" i="8"/>
  <c r="E18480" i="8"/>
  <c r="E18481" i="8"/>
  <c r="E18482" i="8"/>
  <c r="E18483" i="8"/>
  <c r="E18484" i="8"/>
  <c r="E18485" i="8"/>
  <c r="E18486" i="8"/>
  <c r="E18487" i="8"/>
  <c r="E18488" i="8"/>
  <c r="E18489" i="8"/>
  <c r="E18490" i="8"/>
  <c r="E18491" i="8"/>
  <c r="E18492" i="8"/>
  <c r="E18493" i="8"/>
  <c r="E18494" i="8"/>
  <c r="E18495" i="8"/>
  <c r="E18496" i="8"/>
  <c r="E18497" i="8"/>
  <c r="E18498" i="8"/>
  <c r="E18499" i="8"/>
  <c r="E18500" i="8"/>
  <c r="E18501" i="8"/>
  <c r="E18502" i="8"/>
  <c r="E18503" i="8"/>
  <c r="E18504" i="8"/>
  <c r="E18505" i="8"/>
  <c r="E18506" i="8"/>
  <c r="E18507" i="8"/>
  <c r="E18508" i="8"/>
  <c r="E18509" i="8"/>
  <c r="E18510" i="8"/>
  <c r="E18511" i="8"/>
  <c r="E18512" i="8"/>
  <c r="E18513" i="8"/>
  <c r="E18514" i="8"/>
  <c r="E18515" i="8"/>
  <c r="E18516" i="8"/>
  <c r="E18517" i="8"/>
  <c r="E18518" i="8"/>
  <c r="E18519" i="8"/>
  <c r="E18520" i="8"/>
  <c r="E18521" i="8"/>
  <c r="E18522" i="8"/>
  <c r="E18523" i="8"/>
  <c r="E18524" i="8"/>
  <c r="E18525" i="8"/>
  <c r="E18526" i="8"/>
  <c r="E18527" i="8"/>
  <c r="E18528" i="8"/>
  <c r="E18529" i="8"/>
  <c r="E18530" i="8"/>
  <c r="E18531" i="8"/>
  <c r="E18532" i="8"/>
  <c r="E18533" i="8"/>
  <c r="E18534" i="8"/>
  <c r="E18535" i="8"/>
  <c r="E18536" i="8"/>
  <c r="E18537" i="8"/>
  <c r="E18538" i="8"/>
  <c r="E18539" i="8"/>
  <c r="E18540" i="8"/>
  <c r="E18541" i="8"/>
  <c r="E18542" i="8"/>
  <c r="E18543" i="8"/>
  <c r="E18544" i="8"/>
  <c r="E18545" i="8"/>
  <c r="E18546" i="8"/>
  <c r="E18547" i="8"/>
  <c r="E18548" i="8"/>
  <c r="E18549" i="8"/>
  <c r="E18550" i="8"/>
  <c r="E18551" i="8"/>
  <c r="E18552" i="8"/>
  <c r="E18553" i="8"/>
  <c r="E18554" i="8"/>
  <c r="E18555" i="8"/>
  <c r="E18556" i="8"/>
  <c r="E18557" i="8"/>
  <c r="E18558" i="8"/>
  <c r="E18559" i="8"/>
  <c r="E18560" i="8"/>
  <c r="E18561" i="8"/>
  <c r="E18562" i="8"/>
  <c r="E18563" i="8"/>
  <c r="E18564" i="8"/>
  <c r="E18565" i="8"/>
  <c r="E18566" i="8"/>
  <c r="E18567" i="8"/>
  <c r="E18568" i="8"/>
  <c r="E18569" i="8"/>
  <c r="E18570" i="8"/>
  <c r="E18571" i="8"/>
  <c r="E18572" i="8"/>
  <c r="E18573" i="8"/>
  <c r="E18574" i="8"/>
  <c r="E18575" i="8"/>
  <c r="E18576" i="8"/>
  <c r="E18577" i="8"/>
  <c r="E18578" i="8"/>
  <c r="E18579" i="8"/>
  <c r="E18580" i="8"/>
  <c r="E18581" i="8"/>
  <c r="E18582" i="8"/>
  <c r="E18583" i="8"/>
  <c r="E18584" i="8"/>
  <c r="E18585" i="8"/>
  <c r="E18586" i="8"/>
  <c r="E18587" i="8"/>
  <c r="E18588" i="8"/>
  <c r="E18589" i="8"/>
  <c r="E18590" i="8"/>
  <c r="E18591" i="8"/>
  <c r="E18592" i="8"/>
  <c r="E18593" i="8"/>
  <c r="E18594" i="8"/>
  <c r="E18595" i="8"/>
  <c r="E18596" i="8"/>
  <c r="E18597" i="8"/>
  <c r="E18598" i="8"/>
  <c r="E18599" i="8"/>
  <c r="E18600" i="8"/>
  <c r="E18601" i="8"/>
  <c r="E18602" i="8"/>
  <c r="E18603" i="8"/>
  <c r="E18604" i="8"/>
  <c r="E18605" i="8"/>
  <c r="E18606" i="8"/>
  <c r="E18607" i="8"/>
  <c r="E18608" i="8"/>
  <c r="E18609" i="8"/>
  <c r="E18610" i="8"/>
  <c r="E18611" i="8"/>
  <c r="E18612" i="8"/>
  <c r="E18613" i="8"/>
  <c r="E18614" i="8"/>
  <c r="E18615" i="8"/>
  <c r="E18616" i="8"/>
  <c r="E18617" i="8"/>
  <c r="E18618" i="8"/>
  <c r="E18619" i="8"/>
  <c r="E18620" i="8"/>
  <c r="E18621" i="8"/>
  <c r="E18622" i="8"/>
  <c r="E18623" i="8"/>
  <c r="E18624" i="8"/>
  <c r="E18625" i="8"/>
  <c r="E18626" i="8"/>
  <c r="E18627" i="8"/>
  <c r="E18628" i="8"/>
  <c r="E18629" i="8"/>
  <c r="E18630" i="8"/>
  <c r="E18631" i="8"/>
  <c r="E18632" i="8"/>
  <c r="E18633" i="8"/>
  <c r="E18634" i="8"/>
  <c r="E18635" i="8"/>
  <c r="E18636" i="8"/>
  <c r="E18637" i="8"/>
  <c r="E18638" i="8"/>
  <c r="E18639" i="8"/>
  <c r="E18640" i="8"/>
  <c r="E18641" i="8"/>
  <c r="E18642" i="8"/>
  <c r="E18643" i="8"/>
  <c r="E18644" i="8"/>
  <c r="E18645" i="8"/>
  <c r="E18646" i="8"/>
  <c r="E18647" i="8"/>
  <c r="E18648" i="8"/>
  <c r="E18649" i="8"/>
  <c r="E18650" i="8"/>
  <c r="E18651" i="8"/>
  <c r="E18652" i="8"/>
  <c r="E18653" i="8"/>
  <c r="E18654" i="8"/>
  <c r="E18655" i="8"/>
  <c r="E18656" i="8"/>
  <c r="E18657" i="8"/>
  <c r="E18658" i="8"/>
  <c r="E18659" i="8"/>
  <c r="E18660" i="8"/>
  <c r="E18661" i="8"/>
  <c r="E18662" i="8"/>
  <c r="E18663" i="8"/>
  <c r="E18664" i="8"/>
  <c r="E18665" i="8"/>
  <c r="E18666" i="8"/>
  <c r="E18667" i="8"/>
  <c r="E18668" i="8"/>
  <c r="E18669" i="8"/>
  <c r="E18670" i="8"/>
  <c r="E18671" i="8"/>
  <c r="E18672" i="8"/>
  <c r="E18673" i="8"/>
  <c r="E18674" i="8"/>
  <c r="E18675" i="8"/>
  <c r="E18676" i="8"/>
  <c r="E18677" i="8"/>
  <c r="E18678" i="8"/>
  <c r="E18679" i="8"/>
  <c r="E18680" i="8"/>
  <c r="E18681" i="8"/>
  <c r="E18682" i="8"/>
  <c r="E18683" i="8"/>
  <c r="E18684" i="8"/>
  <c r="E18685" i="8"/>
  <c r="E18686" i="8"/>
  <c r="E18687" i="8"/>
  <c r="E18688" i="8"/>
  <c r="E18689" i="8"/>
  <c r="E18690" i="8"/>
  <c r="E18691" i="8"/>
  <c r="E18692" i="8"/>
  <c r="E18693" i="8"/>
  <c r="E18694" i="8"/>
  <c r="E18695" i="8"/>
  <c r="E18696" i="8"/>
  <c r="E18697" i="8"/>
  <c r="E18698" i="8"/>
  <c r="E18699" i="8"/>
  <c r="E18700" i="8"/>
  <c r="E18701" i="8"/>
  <c r="E18702" i="8"/>
  <c r="E18703" i="8"/>
  <c r="E18704" i="8"/>
  <c r="E18705" i="8"/>
  <c r="E18706" i="8"/>
  <c r="E18707" i="8"/>
  <c r="E18708" i="8"/>
  <c r="E18709" i="8"/>
  <c r="E18710" i="8"/>
  <c r="E18711" i="8"/>
  <c r="E18712" i="8"/>
  <c r="E18713" i="8"/>
  <c r="E18714" i="8"/>
  <c r="E18715" i="8"/>
  <c r="E18716" i="8"/>
  <c r="E18717" i="8"/>
  <c r="E18718" i="8"/>
  <c r="E18719" i="8"/>
  <c r="E18720" i="8"/>
  <c r="E18721" i="8"/>
  <c r="E18722" i="8"/>
  <c r="E18723" i="8"/>
  <c r="E18724" i="8"/>
  <c r="E18725" i="8"/>
  <c r="E18726" i="8"/>
  <c r="E18727" i="8"/>
  <c r="E18728" i="8"/>
  <c r="E18729" i="8"/>
  <c r="E18730" i="8"/>
  <c r="E18731" i="8"/>
  <c r="E18732" i="8"/>
  <c r="E18733" i="8"/>
  <c r="E18734" i="8"/>
  <c r="E18735" i="8"/>
  <c r="E18736" i="8"/>
  <c r="E18737" i="8"/>
  <c r="E18738" i="8"/>
  <c r="E18739" i="8"/>
  <c r="E18740" i="8"/>
  <c r="E18741" i="8"/>
  <c r="E18742" i="8"/>
  <c r="E18743" i="8"/>
  <c r="E18744" i="8"/>
  <c r="E18745" i="8"/>
  <c r="E18746" i="8"/>
  <c r="E18747" i="8"/>
  <c r="E18748" i="8"/>
  <c r="E18749" i="8"/>
  <c r="E18750" i="8"/>
  <c r="E18751" i="8"/>
  <c r="E18752" i="8"/>
  <c r="E18753" i="8"/>
  <c r="E18754" i="8"/>
  <c r="E18755" i="8"/>
  <c r="E18756" i="8"/>
  <c r="E18757" i="8"/>
  <c r="E18758" i="8"/>
  <c r="E18759" i="8"/>
  <c r="E18760" i="8"/>
  <c r="E18761" i="8"/>
  <c r="E18762" i="8"/>
  <c r="E18763" i="8"/>
  <c r="E18764" i="8"/>
  <c r="E18765" i="8"/>
  <c r="E18766" i="8"/>
  <c r="E18767" i="8"/>
  <c r="E18768" i="8"/>
  <c r="E18769" i="8"/>
  <c r="E18770" i="8"/>
  <c r="E18771" i="8"/>
  <c r="E18772" i="8"/>
  <c r="E18773" i="8"/>
  <c r="E18774" i="8"/>
  <c r="E18775" i="8"/>
  <c r="E18776" i="8"/>
  <c r="E18777" i="8"/>
  <c r="E18778" i="8"/>
  <c r="E18779" i="8"/>
  <c r="E18780" i="8"/>
  <c r="E18781" i="8"/>
  <c r="E18782" i="8"/>
  <c r="E18783" i="8"/>
  <c r="E18784" i="8"/>
  <c r="E18785" i="8"/>
  <c r="E18786" i="8"/>
  <c r="E18787" i="8"/>
  <c r="E18788" i="8"/>
  <c r="E18789" i="8"/>
  <c r="E18790" i="8"/>
  <c r="E18791" i="8"/>
  <c r="E18792" i="8"/>
  <c r="E18793" i="8"/>
  <c r="E18794" i="8"/>
  <c r="E18795" i="8"/>
  <c r="E18796" i="8"/>
  <c r="E18797" i="8"/>
  <c r="E18798" i="8"/>
  <c r="E18799" i="8"/>
  <c r="E18800" i="8"/>
  <c r="E18801" i="8"/>
  <c r="E18802" i="8"/>
  <c r="E18803" i="8"/>
  <c r="E18804" i="8"/>
  <c r="E18805" i="8"/>
  <c r="E18806" i="8"/>
  <c r="E18807" i="8"/>
  <c r="E18808" i="8"/>
  <c r="E18809" i="8"/>
  <c r="E18810" i="8"/>
  <c r="E18811" i="8"/>
  <c r="E18812" i="8"/>
  <c r="E18813" i="8"/>
  <c r="E18814" i="8"/>
  <c r="E18815" i="8"/>
  <c r="E18816" i="8"/>
  <c r="E18817" i="8"/>
  <c r="E18818" i="8"/>
  <c r="E18819" i="8"/>
  <c r="E18820" i="8"/>
  <c r="E18821" i="8"/>
  <c r="E18822" i="8"/>
  <c r="E18823" i="8"/>
  <c r="E18824" i="8"/>
  <c r="E18825" i="8"/>
  <c r="E18826" i="8"/>
  <c r="E18827" i="8"/>
  <c r="E18828" i="8"/>
  <c r="E18829" i="8"/>
  <c r="E18830" i="8"/>
  <c r="E18831" i="8"/>
  <c r="E18832" i="8"/>
  <c r="E18833" i="8"/>
  <c r="E18834" i="8"/>
  <c r="E18835" i="8"/>
  <c r="E18836" i="8"/>
  <c r="E18837" i="8"/>
  <c r="E18838" i="8"/>
  <c r="E18839" i="8"/>
  <c r="E18840" i="8"/>
  <c r="E18841" i="8"/>
  <c r="E18842" i="8"/>
  <c r="E18843" i="8"/>
  <c r="E18844" i="8"/>
  <c r="E18845" i="8"/>
  <c r="E18846" i="8"/>
  <c r="E18847" i="8"/>
  <c r="E18848" i="8"/>
  <c r="E18849" i="8"/>
  <c r="E18850" i="8"/>
  <c r="E18851" i="8"/>
  <c r="E18852" i="8"/>
  <c r="E18853" i="8"/>
  <c r="E18854" i="8"/>
  <c r="E18855" i="8"/>
  <c r="E18856" i="8"/>
  <c r="E18857" i="8"/>
  <c r="E18858" i="8"/>
  <c r="E18859" i="8"/>
  <c r="E18860" i="8"/>
  <c r="E18861" i="8"/>
  <c r="E18862" i="8"/>
  <c r="E18863" i="8"/>
  <c r="E18864" i="8"/>
  <c r="E18865" i="8"/>
  <c r="E18866" i="8"/>
  <c r="E18867" i="8"/>
  <c r="E18868" i="8"/>
  <c r="E18869" i="8"/>
  <c r="E18870" i="8"/>
  <c r="E18871" i="8"/>
  <c r="E18872" i="8"/>
  <c r="E18873" i="8"/>
  <c r="E18874" i="8"/>
  <c r="E18875" i="8"/>
  <c r="E18876" i="8"/>
  <c r="E18877" i="8"/>
  <c r="E18878" i="8"/>
  <c r="E18879" i="8"/>
  <c r="E18880" i="8"/>
  <c r="E18881" i="8"/>
  <c r="E18882" i="8"/>
  <c r="E18883" i="8"/>
  <c r="E18884" i="8"/>
  <c r="E18885" i="8"/>
  <c r="E18886" i="8"/>
  <c r="E18887" i="8"/>
  <c r="E18888" i="8"/>
  <c r="E18889" i="8"/>
  <c r="E18890" i="8"/>
  <c r="E18891" i="8"/>
  <c r="E18892" i="8"/>
  <c r="E18893" i="8"/>
  <c r="E18894" i="8"/>
  <c r="E18895" i="8"/>
  <c r="E18896" i="8"/>
  <c r="E18897" i="8"/>
  <c r="E18898" i="8"/>
  <c r="E18899" i="8"/>
  <c r="E18900" i="8"/>
  <c r="E18901" i="8"/>
  <c r="E18902" i="8"/>
  <c r="E18903" i="8"/>
  <c r="E18904" i="8"/>
  <c r="E18905" i="8"/>
  <c r="E18906" i="8"/>
  <c r="E18907" i="8"/>
  <c r="E18908" i="8"/>
  <c r="E18909" i="8"/>
  <c r="E18910" i="8"/>
  <c r="E18911" i="8"/>
  <c r="E18912" i="8"/>
  <c r="E18913" i="8"/>
  <c r="E18914" i="8"/>
  <c r="E18915" i="8"/>
  <c r="E18916" i="8"/>
  <c r="E18917" i="8"/>
  <c r="E18918" i="8"/>
  <c r="E18919" i="8"/>
  <c r="E18920" i="8"/>
  <c r="E18921" i="8"/>
  <c r="E18922" i="8"/>
  <c r="E18923" i="8"/>
  <c r="E18924" i="8"/>
  <c r="E18925" i="8"/>
  <c r="E18926" i="8"/>
  <c r="E18927" i="8"/>
  <c r="E18928" i="8"/>
  <c r="E18929" i="8"/>
  <c r="E18930" i="8"/>
  <c r="E18931" i="8"/>
  <c r="E18932" i="8"/>
  <c r="E18933" i="8"/>
  <c r="E18934" i="8"/>
  <c r="E18935" i="8"/>
  <c r="E18936" i="8"/>
  <c r="E18937" i="8"/>
  <c r="E18938" i="8"/>
  <c r="E18939" i="8"/>
  <c r="E18940" i="8"/>
  <c r="E18941" i="8"/>
  <c r="E18942" i="8"/>
  <c r="E18943" i="8"/>
  <c r="E18944" i="8"/>
  <c r="E18945" i="8"/>
  <c r="E18946" i="8"/>
  <c r="E18947" i="8"/>
  <c r="E18948" i="8"/>
  <c r="E18949" i="8"/>
  <c r="E18950" i="8"/>
  <c r="E18951" i="8"/>
  <c r="E18952" i="8"/>
  <c r="E18953" i="8"/>
  <c r="E18954" i="8"/>
  <c r="E18955" i="8"/>
  <c r="E18956" i="8"/>
  <c r="E18957" i="8"/>
  <c r="E18958" i="8"/>
  <c r="E18959" i="8"/>
  <c r="E18960" i="8"/>
  <c r="E18961" i="8"/>
  <c r="E18962" i="8"/>
  <c r="E18963" i="8"/>
  <c r="E18964" i="8"/>
  <c r="E18965" i="8"/>
  <c r="E18966" i="8"/>
  <c r="E18967" i="8"/>
  <c r="E18968" i="8"/>
  <c r="E18969" i="8"/>
  <c r="E18970" i="8"/>
  <c r="E18971" i="8"/>
  <c r="E18972" i="8"/>
  <c r="E18973" i="8"/>
  <c r="E18974" i="8"/>
  <c r="E18975" i="8"/>
  <c r="E18976" i="8"/>
  <c r="E18977" i="8"/>
  <c r="E18978" i="8"/>
  <c r="E18979" i="8"/>
  <c r="E18980" i="8"/>
  <c r="E18981" i="8"/>
  <c r="E18982" i="8"/>
  <c r="E18983" i="8"/>
  <c r="E18984" i="8"/>
  <c r="E18985" i="8"/>
  <c r="E18986" i="8"/>
  <c r="E18987" i="8"/>
  <c r="E18988" i="8"/>
  <c r="E18989" i="8"/>
  <c r="E18990" i="8"/>
  <c r="E18991" i="8"/>
  <c r="E18992" i="8"/>
  <c r="E18993" i="8"/>
  <c r="E18994" i="8"/>
  <c r="E18995" i="8"/>
  <c r="E18996" i="8"/>
  <c r="E18997" i="8"/>
  <c r="E18998" i="8"/>
  <c r="E18999" i="8"/>
  <c r="E19000" i="8"/>
  <c r="E19001" i="8"/>
  <c r="E19002" i="8"/>
  <c r="E19003" i="8"/>
  <c r="E19004" i="8"/>
  <c r="E19005" i="8"/>
  <c r="E19006" i="8"/>
  <c r="E19007" i="8"/>
  <c r="E19008" i="8"/>
  <c r="E19009" i="8"/>
  <c r="E19010" i="8"/>
  <c r="E19011" i="8"/>
  <c r="E19012" i="8"/>
  <c r="E19013" i="8"/>
  <c r="E19014" i="8"/>
  <c r="E19015" i="8"/>
  <c r="E19016" i="8"/>
  <c r="E19017" i="8"/>
  <c r="E19018" i="8"/>
  <c r="E19019" i="8"/>
  <c r="E19020" i="8"/>
  <c r="E19021" i="8"/>
  <c r="E19022" i="8"/>
  <c r="E19023" i="8"/>
  <c r="E19024" i="8"/>
  <c r="E19025" i="8"/>
  <c r="E19026" i="8"/>
  <c r="E19027" i="8"/>
  <c r="E19028" i="8"/>
  <c r="E19029" i="8"/>
  <c r="E19030" i="8"/>
  <c r="E19031" i="8"/>
  <c r="E19032" i="8"/>
  <c r="E19033" i="8"/>
  <c r="E19034" i="8"/>
  <c r="E19035" i="8"/>
  <c r="E19036" i="8"/>
  <c r="E19037" i="8"/>
  <c r="E19038" i="8"/>
  <c r="E19039" i="8"/>
  <c r="E19040" i="8"/>
  <c r="E19041" i="8"/>
  <c r="E19042" i="8"/>
  <c r="E19043" i="8"/>
  <c r="E19044" i="8"/>
  <c r="E19045" i="8"/>
  <c r="E19046" i="8"/>
  <c r="E19047" i="8"/>
  <c r="E19048" i="8"/>
  <c r="E19049" i="8"/>
  <c r="E19050" i="8"/>
  <c r="E19051" i="8"/>
  <c r="E19052" i="8"/>
  <c r="E19053" i="8"/>
  <c r="E19054" i="8"/>
  <c r="E19055" i="8"/>
  <c r="E19056" i="8"/>
  <c r="E19057" i="8"/>
  <c r="E19058" i="8"/>
  <c r="E19059" i="8"/>
  <c r="E19060" i="8"/>
  <c r="E19061" i="8"/>
  <c r="E19062" i="8"/>
  <c r="E19063" i="8"/>
  <c r="E19064" i="8"/>
  <c r="E19065" i="8"/>
  <c r="E19066" i="8"/>
  <c r="E19067" i="8"/>
  <c r="E19068" i="8"/>
  <c r="E19069" i="8"/>
  <c r="E19070" i="8"/>
  <c r="E19071" i="8"/>
  <c r="E19072" i="8"/>
  <c r="E19073" i="8"/>
  <c r="E19074" i="8"/>
  <c r="E19075" i="8"/>
  <c r="E19076" i="8"/>
  <c r="E19077" i="8"/>
  <c r="E19078" i="8"/>
  <c r="E19079" i="8"/>
  <c r="E19080" i="8"/>
  <c r="E19081" i="8"/>
  <c r="E19082" i="8"/>
  <c r="E19083" i="8"/>
  <c r="E19084" i="8"/>
  <c r="E19085" i="8"/>
  <c r="E19086" i="8"/>
  <c r="E19087" i="8"/>
  <c r="E19088" i="8"/>
  <c r="E19089" i="8"/>
  <c r="E19090" i="8"/>
  <c r="E19091" i="8"/>
  <c r="E19092" i="8"/>
  <c r="E19093" i="8"/>
  <c r="E19094" i="8"/>
  <c r="E19095" i="8"/>
  <c r="E19096" i="8"/>
  <c r="E19097" i="8"/>
  <c r="E19098" i="8"/>
  <c r="E19099" i="8"/>
  <c r="E19100" i="8"/>
  <c r="E19101" i="8"/>
  <c r="E19102" i="8"/>
  <c r="E19103" i="8"/>
  <c r="E19104" i="8"/>
  <c r="E19105" i="8"/>
  <c r="E19106" i="8"/>
  <c r="E19107" i="8"/>
  <c r="E19108" i="8"/>
  <c r="E19109" i="8"/>
  <c r="E19110" i="8"/>
  <c r="E19111" i="8"/>
  <c r="E19112" i="8"/>
  <c r="E19113" i="8"/>
  <c r="E19114" i="8"/>
  <c r="E19115" i="8"/>
  <c r="E19116" i="8"/>
  <c r="E19117" i="8"/>
  <c r="E19118" i="8"/>
  <c r="E19119" i="8"/>
  <c r="E19120" i="8"/>
  <c r="E19121" i="8"/>
  <c r="E19122" i="8"/>
  <c r="E19123" i="8"/>
  <c r="E19124" i="8"/>
  <c r="E19125" i="8"/>
  <c r="E19126" i="8"/>
  <c r="E19127" i="8"/>
  <c r="E19128" i="8"/>
  <c r="E19129" i="8"/>
  <c r="E19130" i="8"/>
  <c r="E19131" i="8"/>
  <c r="E19132" i="8"/>
  <c r="E19133" i="8"/>
  <c r="E19134" i="8"/>
  <c r="E19135" i="8"/>
  <c r="E19136" i="8"/>
  <c r="E19137" i="8"/>
  <c r="E19138" i="8"/>
  <c r="E19139" i="8"/>
  <c r="E19140" i="8"/>
  <c r="E19141" i="8"/>
  <c r="E19142" i="8"/>
  <c r="E19143" i="8"/>
  <c r="E19144" i="8"/>
  <c r="E19145" i="8"/>
  <c r="E19146" i="8"/>
  <c r="E19147" i="8"/>
  <c r="E19148" i="8"/>
  <c r="E19149" i="8"/>
  <c r="E19150" i="8"/>
  <c r="E19151" i="8"/>
  <c r="E19152" i="8"/>
  <c r="E19153" i="8"/>
  <c r="E19154" i="8"/>
  <c r="E19155" i="8"/>
  <c r="E19156" i="8"/>
  <c r="E19157" i="8"/>
  <c r="E19158" i="8"/>
  <c r="E19159" i="8"/>
  <c r="E19160" i="8"/>
  <c r="E19161" i="8"/>
  <c r="E19162" i="8"/>
  <c r="E19163" i="8"/>
  <c r="E19164" i="8"/>
  <c r="E19165" i="8"/>
  <c r="E19166" i="8"/>
  <c r="E19167" i="8"/>
  <c r="E19168" i="8"/>
  <c r="E19169" i="8"/>
  <c r="E19170" i="8"/>
  <c r="E19171" i="8"/>
  <c r="E19172" i="8"/>
  <c r="E19173" i="8"/>
  <c r="E19174" i="8"/>
  <c r="E19175" i="8"/>
  <c r="E19176" i="8"/>
  <c r="E19177" i="8"/>
  <c r="E19178" i="8"/>
  <c r="E19179" i="8"/>
  <c r="E19180" i="8"/>
  <c r="E19181" i="8"/>
  <c r="E19182" i="8"/>
  <c r="E19183" i="8"/>
  <c r="E19184" i="8"/>
  <c r="E19185" i="8"/>
  <c r="E19186" i="8"/>
  <c r="E19187" i="8"/>
  <c r="E19188" i="8"/>
  <c r="E19189" i="8"/>
  <c r="E19190" i="8"/>
  <c r="E19191" i="8"/>
  <c r="E19192" i="8"/>
  <c r="E19193" i="8"/>
  <c r="E19194" i="8"/>
  <c r="E19195" i="8"/>
  <c r="E19196" i="8"/>
  <c r="E19197" i="8"/>
  <c r="E19198" i="8"/>
  <c r="E19199" i="8"/>
  <c r="E19200" i="8"/>
  <c r="E19201" i="8"/>
  <c r="E19202" i="8"/>
  <c r="E19203" i="8"/>
  <c r="E19204" i="8"/>
  <c r="E19205" i="8"/>
  <c r="E19206" i="8"/>
  <c r="E19207" i="8"/>
  <c r="E19208" i="8"/>
  <c r="E19209" i="8"/>
  <c r="E19210" i="8"/>
  <c r="E19211" i="8"/>
  <c r="E19212" i="8"/>
  <c r="E19213" i="8"/>
  <c r="E19214" i="8"/>
  <c r="E19215" i="8"/>
  <c r="E19216" i="8"/>
  <c r="E19217" i="8"/>
  <c r="E19218" i="8"/>
  <c r="E19219" i="8"/>
  <c r="E19220" i="8"/>
  <c r="E19221" i="8"/>
  <c r="E19222" i="8"/>
  <c r="E19223" i="8"/>
  <c r="E19224" i="8"/>
  <c r="E19225" i="8"/>
  <c r="E19226" i="8"/>
  <c r="E19227" i="8"/>
  <c r="E19228" i="8"/>
  <c r="E19229" i="8"/>
  <c r="E19230" i="8"/>
  <c r="E19231" i="8"/>
  <c r="E19232" i="8"/>
  <c r="E19233" i="8"/>
  <c r="E19234" i="8"/>
  <c r="E19235" i="8"/>
  <c r="E19236" i="8"/>
  <c r="E19237" i="8"/>
  <c r="E19238" i="8"/>
  <c r="E19239" i="8"/>
  <c r="E19240" i="8"/>
  <c r="E19241" i="8"/>
  <c r="E19242" i="8"/>
  <c r="E19243" i="8"/>
  <c r="E19244" i="8"/>
  <c r="E19245" i="8"/>
  <c r="E19246" i="8"/>
  <c r="E19247" i="8"/>
  <c r="E19248" i="8"/>
  <c r="E19249" i="8"/>
  <c r="E19250" i="8"/>
  <c r="E19251" i="8"/>
  <c r="E19252" i="8"/>
  <c r="E19253" i="8"/>
  <c r="E19254" i="8"/>
  <c r="E19255" i="8"/>
  <c r="E19256" i="8"/>
  <c r="E19257" i="8"/>
  <c r="E19258" i="8"/>
  <c r="E19259" i="8"/>
  <c r="E19260" i="8"/>
  <c r="E19261" i="8"/>
  <c r="E19262" i="8"/>
  <c r="E19263" i="8"/>
  <c r="E19264" i="8"/>
  <c r="E19265" i="8"/>
  <c r="E19266" i="8"/>
  <c r="E19267" i="8"/>
  <c r="E19268" i="8"/>
  <c r="E19269" i="8"/>
  <c r="E19270" i="8"/>
  <c r="E19271" i="8"/>
  <c r="E19272" i="8"/>
  <c r="E19273" i="8"/>
  <c r="E19274" i="8"/>
  <c r="E19275" i="8"/>
  <c r="E19276" i="8"/>
  <c r="E19277" i="8"/>
  <c r="E19278" i="8"/>
  <c r="E19279" i="8"/>
  <c r="E19280" i="8"/>
  <c r="E19281" i="8"/>
  <c r="E19282" i="8"/>
  <c r="E19283" i="8"/>
  <c r="E19284" i="8"/>
  <c r="E19285" i="8"/>
  <c r="E19286" i="8"/>
  <c r="E19287" i="8"/>
  <c r="E19288" i="8"/>
  <c r="E19289" i="8"/>
  <c r="E19290" i="8"/>
  <c r="E19291" i="8"/>
  <c r="E19292" i="8"/>
  <c r="E19293" i="8"/>
  <c r="E19294" i="8"/>
  <c r="E19295" i="8"/>
  <c r="E19296" i="8"/>
  <c r="E19297" i="8"/>
  <c r="E19298" i="8"/>
  <c r="E19299" i="8"/>
  <c r="E19300" i="8"/>
  <c r="E19301" i="8"/>
  <c r="E19302" i="8"/>
  <c r="E19303" i="8"/>
  <c r="E19304" i="8"/>
  <c r="E19305" i="8"/>
  <c r="E19306" i="8"/>
  <c r="E19307" i="8"/>
  <c r="E19308" i="8"/>
  <c r="E19309" i="8"/>
  <c r="E19310" i="8"/>
  <c r="E19311" i="8"/>
  <c r="E19312" i="8"/>
  <c r="E19313" i="8"/>
  <c r="E19314" i="8"/>
  <c r="E19315" i="8"/>
  <c r="E19316" i="8"/>
  <c r="E19317" i="8"/>
  <c r="E19318" i="8"/>
  <c r="E19319" i="8"/>
  <c r="E19320" i="8"/>
  <c r="E19321" i="8"/>
  <c r="E19322" i="8"/>
  <c r="E19323" i="8"/>
  <c r="E19324" i="8"/>
  <c r="E19325" i="8"/>
  <c r="E19326" i="8"/>
  <c r="E19327" i="8"/>
  <c r="E19328" i="8"/>
  <c r="E19329" i="8"/>
  <c r="E19330" i="8"/>
  <c r="E19331" i="8"/>
  <c r="E19332" i="8"/>
  <c r="E19333" i="8"/>
  <c r="E19334" i="8"/>
  <c r="E19335" i="8"/>
  <c r="E19336" i="8"/>
  <c r="E19337" i="8"/>
  <c r="E19338" i="8"/>
  <c r="E19339" i="8"/>
  <c r="E19340" i="8"/>
  <c r="E19341" i="8"/>
  <c r="E19342" i="8"/>
  <c r="E19343" i="8"/>
  <c r="E19344" i="8"/>
  <c r="E19345" i="8"/>
  <c r="E19346" i="8"/>
  <c r="E19347" i="8"/>
  <c r="E19348" i="8"/>
  <c r="E19349" i="8"/>
  <c r="E19350" i="8"/>
  <c r="E19351" i="8"/>
  <c r="E19352" i="8"/>
  <c r="E19353" i="8"/>
  <c r="E19354" i="8"/>
  <c r="E19355" i="8"/>
  <c r="E19356" i="8"/>
  <c r="E19357" i="8"/>
  <c r="E19358" i="8"/>
  <c r="E19359" i="8"/>
  <c r="E19360" i="8"/>
  <c r="E19361" i="8"/>
  <c r="E19362" i="8"/>
  <c r="E19363" i="8"/>
  <c r="E19364" i="8"/>
  <c r="E19365" i="8"/>
  <c r="E19366" i="8"/>
  <c r="E19367" i="8"/>
  <c r="E19368" i="8"/>
  <c r="E19369" i="8"/>
  <c r="E19370" i="8"/>
  <c r="E19371" i="8"/>
  <c r="E19372" i="8"/>
  <c r="E19373" i="8"/>
  <c r="E19374" i="8"/>
  <c r="E19375" i="8"/>
  <c r="E19376" i="8"/>
  <c r="E19377" i="8"/>
  <c r="E19378" i="8"/>
  <c r="E19379" i="8"/>
  <c r="E19380" i="8"/>
  <c r="E19381" i="8"/>
  <c r="E19382" i="8"/>
  <c r="E19383" i="8"/>
  <c r="E19384" i="8"/>
  <c r="E19385" i="8"/>
  <c r="E19386" i="8"/>
  <c r="E19387" i="8"/>
  <c r="E19388" i="8"/>
  <c r="E19389" i="8"/>
  <c r="E19390" i="8"/>
  <c r="E19391" i="8"/>
  <c r="E19392" i="8"/>
  <c r="E19393" i="8"/>
  <c r="E19394" i="8"/>
  <c r="E19395" i="8"/>
  <c r="E19396" i="8"/>
  <c r="E19397" i="8"/>
  <c r="E19398" i="8"/>
  <c r="E19399" i="8"/>
  <c r="E19400" i="8"/>
  <c r="E19401" i="8"/>
  <c r="E19402" i="8"/>
  <c r="E19403" i="8"/>
  <c r="E19404" i="8"/>
  <c r="E19405" i="8"/>
  <c r="E19406" i="8"/>
  <c r="E19407" i="8"/>
  <c r="E19408" i="8"/>
  <c r="E19409" i="8"/>
  <c r="E19410" i="8"/>
  <c r="E19411" i="8"/>
  <c r="E19412" i="8"/>
  <c r="E19413" i="8"/>
  <c r="E19414" i="8"/>
  <c r="E19415" i="8"/>
  <c r="E19416" i="8"/>
  <c r="E19417" i="8"/>
  <c r="E19418" i="8"/>
  <c r="E19419" i="8"/>
  <c r="E19420" i="8"/>
  <c r="E19421" i="8"/>
  <c r="E19422" i="8"/>
  <c r="E19423" i="8"/>
  <c r="E19424" i="8"/>
  <c r="E19425" i="8"/>
  <c r="E19426" i="8"/>
  <c r="E19427" i="8"/>
  <c r="E19428" i="8"/>
  <c r="E19429" i="8"/>
  <c r="E19430" i="8"/>
  <c r="E19431" i="8"/>
  <c r="E19432" i="8"/>
  <c r="E19433" i="8"/>
  <c r="E19434" i="8"/>
  <c r="E19435" i="8"/>
  <c r="E19436" i="8"/>
  <c r="E19437" i="8"/>
  <c r="E19438" i="8"/>
  <c r="E19439" i="8"/>
  <c r="E19440" i="8"/>
  <c r="E19441" i="8"/>
  <c r="E19442" i="8"/>
  <c r="E19443" i="8"/>
  <c r="E19444" i="8"/>
  <c r="E19445" i="8"/>
  <c r="E19446" i="8"/>
  <c r="E19447" i="8"/>
  <c r="E19448" i="8"/>
  <c r="E19449" i="8"/>
  <c r="E19450" i="8"/>
  <c r="E19451" i="8"/>
  <c r="E19452" i="8"/>
  <c r="E19453" i="8"/>
  <c r="E19454" i="8"/>
  <c r="E19455" i="8"/>
  <c r="E19456" i="8"/>
  <c r="E19457" i="8"/>
  <c r="E19458" i="8"/>
  <c r="E19459" i="8"/>
  <c r="E19460" i="8"/>
  <c r="E19461" i="8"/>
  <c r="E19462" i="8"/>
  <c r="E19463" i="8"/>
  <c r="E19464" i="8"/>
  <c r="E19465" i="8"/>
  <c r="E19466" i="8"/>
  <c r="E19467" i="8"/>
  <c r="E19468" i="8"/>
  <c r="E19469" i="8"/>
  <c r="E19470" i="8"/>
  <c r="E19471" i="8"/>
  <c r="E19472" i="8"/>
  <c r="E19473" i="8"/>
  <c r="E19474" i="8"/>
  <c r="E19475" i="8"/>
  <c r="E19476" i="8"/>
  <c r="E19477" i="8"/>
  <c r="E19478" i="8"/>
  <c r="E19479" i="8"/>
  <c r="E19480" i="8"/>
  <c r="E19481" i="8"/>
  <c r="E19482" i="8"/>
  <c r="E19483" i="8"/>
  <c r="E19484" i="8"/>
  <c r="E19485" i="8"/>
  <c r="E19486" i="8"/>
  <c r="E19487" i="8"/>
  <c r="E19488" i="8"/>
  <c r="E19489" i="8"/>
  <c r="E19490" i="8"/>
  <c r="E19491" i="8"/>
  <c r="E19492" i="8"/>
  <c r="E19493" i="8"/>
  <c r="E19494" i="8"/>
  <c r="E19495" i="8"/>
  <c r="E19496" i="8"/>
  <c r="E19497" i="8"/>
  <c r="E19498" i="8"/>
  <c r="E19499" i="8"/>
  <c r="E19500" i="8"/>
  <c r="E19501" i="8"/>
  <c r="E19502" i="8"/>
  <c r="E19503" i="8"/>
  <c r="E19504" i="8"/>
  <c r="E19505" i="8"/>
  <c r="E19506" i="8"/>
  <c r="E19507" i="8"/>
  <c r="E19508" i="8"/>
  <c r="E19509" i="8"/>
  <c r="E19510" i="8"/>
  <c r="E19511" i="8"/>
  <c r="E19512" i="8"/>
  <c r="E19513" i="8"/>
  <c r="E19514" i="8"/>
  <c r="E19515" i="8"/>
  <c r="E19516" i="8"/>
  <c r="E19517" i="8"/>
  <c r="E19518" i="8"/>
  <c r="E19519" i="8"/>
  <c r="E19520" i="8"/>
  <c r="E19521" i="8"/>
  <c r="E19522" i="8"/>
  <c r="E19523" i="8"/>
  <c r="E19524" i="8"/>
  <c r="E19525" i="8"/>
  <c r="E19526" i="8"/>
  <c r="E19527" i="8"/>
  <c r="E19528" i="8"/>
  <c r="E19529" i="8"/>
  <c r="E19530" i="8"/>
  <c r="E19531" i="8"/>
  <c r="E19532" i="8"/>
  <c r="E19533" i="8"/>
  <c r="E19534" i="8"/>
  <c r="E19535" i="8"/>
  <c r="E19536" i="8"/>
  <c r="E19537" i="8"/>
  <c r="E19538" i="8"/>
  <c r="E19539" i="8"/>
  <c r="E19540" i="8"/>
  <c r="E19541" i="8"/>
  <c r="E19542" i="8"/>
  <c r="E19543" i="8"/>
  <c r="E19544" i="8"/>
  <c r="E19545" i="8"/>
  <c r="E19546" i="8"/>
  <c r="E19547" i="8"/>
  <c r="E19548" i="8"/>
  <c r="E19549" i="8"/>
  <c r="E19550" i="8"/>
  <c r="E19551" i="8"/>
  <c r="E19552" i="8"/>
  <c r="E19553" i="8"/>
  <c r="E19554" i="8"/>
  <c r="E19555" i="8"/>
  <c r="E19556" i="8"/>
  <c r="E19557" i="8"/>
  <c r="E19558" i="8"/>
  <c r="E19559" i="8"/>
  <c r="E19560" i="8"/>
  <c r="E19561" i="8"/>
  <c r="E19562" i="8"/>
  <c r="E19563" i="8"/>
  <c r="E19564" i="8"/>
  <c r="E19565" i="8"/>
  <c r="E19566" i="8"/>
  <c r="E19567" i="8"/>
  <c r="E19568" i="8"/>
  <c r="E19569" i="8"/>
  <c r="E19570" i="8"/>
  <c r="E19571" i="8"/>
  <c r="E19572" i="8"/>
  <c r="E19573" i="8"/>
  <c r="E19574" i="8"/>
  <c r="E19575" i="8"/>
  <c r="E19576" i="8"/>
  <c r="E19577" i="8"/>
  <c r="E19578" i="8"/>
  <c r="E19579" i="8"/>
  <c r="E19580" i="8"/>
  <c r="E19581" i="8"/>
  <c r="E19582" i="8"/>
  <c r="E19583" i="8"/>
  <c r="E19584" i="8"/>
  <c r="E19585" i="8"/>
  <c r="E19586" i="8"/>
  <c r="E19587" i="8"/>
  <c r="E19588" i="8"/>
  <c r="E19589" i="8"/>
  <c r="E19590" i="8"/>
  <c r="E19591" i="8"/>
  <c r="E19592" i="8"/>
  <c r="E19593" i="8"/>
  <c r="E19594" i="8"/>
  <c r="E19595" i="8"/>
  <c r="E19596" i="8"/>
  <c r="E19597" i="8"/>
  <c r="E19598" i="8"/>
  <c r="E19599" i="8"/>
  <c r="E19600" i="8"/>
  <c r="E19601" i="8"/>
  <c r="E19602" i="8"/>
  <c r="E19603" i="8"/>
  <c r="E19604" i="8"/>
  <c r="E19605" i="8"/>
  <c r="E19606" i="8"/>
  <c r="E19607" i="8"/>
  <c r="E19608" i="8"/>
  <c r="E19609" i="8"/>
  <c r="E19610" i="8"/>
  <c r="E19611" i="8"/>
  <c r="E19612" i="8"/>
  <c r="E19613" i="8"/>
  <c r="E19614" i="8"/>
  <c r="E19615" i="8"/>
  <c r="E19616" i="8"/>
  <c r="E19617" i="8"/>
  <c r="E19618" i="8"/>
  <c r="E19619" i="8"/>
  <c r="E19620" i="8"/>
  <c r="E19621" i="8"/>
  <c r="E19622" i="8"/>
  <c r="E19623" i="8"/>
  <c r="E19624" i="8"/>
  <c r="E19625" i="8"/>
  <c r="E19626" i="8"/>
  <c r="E19627" i="8"/>
  <c r="E19628" i="8"/>
  <c r="E19629" i="8"/>
  <c r="E19630" i="8"/>
  <c r="E19631" i="8"/>
  <c r="E19632" i="8"/>
  <c r="E19633" i="8"/>
  <c r="E19634" i="8"/>
  <c r="E19635" i="8"/>
  <c r="E19636" i="8"/>
  <c r="E19637" i="8"/>
  <c r="E19638" i="8"/>
  <c r="E19639" i="8"/>
  <c r="E19640" i="8"/>
  <c r="E19641" i="8"/>
  <c r="E19642" i="8"/>
  <c r="E19643" i="8"/>
  <c r="E19644" i="8"/>
  <c r="E19645" i="8"/>
  <c r="E19646" i="8"/>
  <c r="E19647" i="8"/>
  <c r="E19648" i="8"/>
  <c r="E19649" i="8"/>
  <c r="E19650" i="8"/>
  <c r="E19651" i="8"/>
  <c r="E19652" i="8"/>
  <c r="E19653" i="8"/>
  <c r="E19654" i="8"/>
  <c r="E19655" i="8"/>
  <c r="E19656" i="8"/>
  <c r="E19657" i="8"/>
  <c r="E19658" i="8"/>
  <c r="E19659" i="8"/>
  <c r="E19660" i="8"/>
  <c r="E19661" i="8"/>
  <c r="E19662" i="8"/>
  <c r="E19663" i="8"/>
  <c r="E19664" i="8"/>
  <c r="E19665" i="8"/>
  <c r="E19666" i="8"/>
  <c r="E19667" i="8"/>
  <c r="E19668" i="8"/>
  <c r="E19669" i="8"/>
  <c r="E19670" i="8"/>
  <c r="E19671" i="8"/>
  <c r="E19672" i="8"/>
  <c r="E19673" i="8"/>
  <c r="E19674" i="8"/>
  <c r="E19675" i="8"/>
  <c r="E19676" i="8"/>
  <c r="E19677" i="8"/>
  <c r="E19678" i="8"/>
  <c r="E19679" i="8"/>
  <c r="E19680" i="8"/>
  <c r="E19681" i="8"/>
  <c r="E19682" i="8"/>
  <c r="E19683" i="8"/>
  <c r="E19684" i="8"/>
  <c r="E19685" i="8"/>
  <c r="E19686" i="8"/>
  <c r="E19687" i="8"/>
  <c r="E19688" i="8"/>
  <c r="E19689" i="8"/>
  <c r="E19690" i="8"/>
  <c r="E19691" i="8"/>
  <c r="E19692" i="8"/>
  <c r="E19693" i="8"/>
  <c r="E19694" i="8"/>
  <c r="E19695" i="8"/>
  <c r="E19696" i="8"/>
  <c r="E19697" i="8"/>
  <c r="E19698" i="8"/>
  <c r="E19699" i="8"/>
  <c r="E19700" i="8"/>
  <c r="E19701" i="8"/>
  <c r="E19702" i="8"/>
  <c r="E19703" i="8"/>
  <c r="E19704" i="8"/>
  <c r="E19705" i="8"/>
  <c r="E19706" i="8"/>
  <c r="E19707" i="8"/>
  <c r="E19708" i="8"/>
  <c r="E19709" i="8"/>
  <c r="E19710" i="8"/>
  <c r="E19711" i="8"/>
  <c r="E19712" i="8"/>
  <c r="E19713" i="8"/>
  <c r="E19714" i="8"/>
  <c r="E19715" i="8"/>
  <c r="E19716" i="8"/>
  <c r="E19717" i="8"/>
  <c r="E19718" i="8"/>
  <c r="E19719" i="8"/>
  <c r="E19720" i="8"/>
  <c r="E19721" i="8"/>
  <c r="E19722" i="8"/>
  <c r="E19723" i="8"/>
  <c r="E19724" i="8"/>
  <c r="E19725" i="8"/>
  <c r="E19726" i="8"/>
  <c r="E19727" i="8"/>
  <c r="E19728" i="8"/>
  <c r="E19729" i="8"/>
  <c r="E19730" i="8"/>
  <c r="E19731" i="8"/>
  <c r="E19732" i="8"/>
  <c r="E19733" i="8"/>
  <c r="E19734" i="8"/>
  <c r="E19735" i="8"/>
  <c r="E19736" i="8"/>
  <c r="E19737" i="8"/>
  <c r="E19738" i="8"/>
  <c r="E19739" i="8"/>
  <c r="E19740" i="8"/>
  <c r="E19741" i="8"/>
  <c r="E19742" i="8"/>
  <c r="E19743" i="8"/>
  <c r="E19744" i="8"/>
  <c r="E19745" i="8"/>
  <c r="E19746" i="8"/>
  <c r="E19747" i="8"/>
  <c r="E19748" i="8"/>
  <c r="E19749" i="8"/>
  <c r="E19750" i="8"/>
  <c r="E19751" i="8"/>
  <c r="E19752" i="8"/>
  <c r="E19753" i="8"/>
  <c r="E19754" i="8"/>
  <c r="E19755" i="8"/>
  <c r="E19756" i="8"/>
  <c r="E19757" i="8"/>
  <c r="E19758" i="8"/>
  <c r="E19759" i="8"/>
  <c r="E19760" i="8"/>
  <c r="E19761" i="8"/>
  <c r="E19762" i="8"/>
  <c r="E19763" i="8"/>
  <c r="E19764" i="8"/>
  <c r="E19765" i="8"/>
  <c r="E19766" i="8"/>
  <c r="E19767" i="8"/>
  <c r="E19768" i="8"/>
  <c r="E19769" i="8"/>
  <c r="E19770" i="8"/>
  <c r="E19771" i="8"/>
  <c r="E19772" i="8"/>
  <c r="E19773" i="8"/>
  <c r="E19774" i="8"/>
  <c r="E19775" i="8"/>
  <c r="E19776" i="8"/>
  <c r="E19777" i="8"/>
  <c r="E19778" i="8"/>
  <c r="E19779" i="8"/>
  <c r="E19780" i="8"/>
  <c r="E19781" i="8"/>
  <c r="E19782" i="8"/>
  <c r="E19783" i="8"/>
  <c r="E19784" i="8"/>
  <c r="E19785" i="8"/>
  <c r="E19786" i="8"/>
  <c r="E19787" i="8"/>
  <c r="E19788" i="8"/>
  <c r="E19789" i="8"/>
  <c r="E19790" i="8"/>
  <c r="E19791" i="8"/>
  <c r="E19792" i="8"/>
  <c r="E19793" i="8"/>
  <c r="E19794" i="8"/>
  <c r="E19795" i="8"/>
  <c r="E19796" i="8"/>
  <c r="E19797" i="8"/>
  <c r="E19798" i="8"/>
  <c r="E19799" i="8"/>
  <c r="E19800" i="8"/>
  <c r="E19801" i="8"/>
  <c r="E19802" i="8"/>
  <c r="E19803" i="8"/>
  <c r="E19804" i="8"/>
  <c r="E19805" i="8"/>
  <c r="E19806" i="8"/>
  <c r="E19807" i="8"/>
  <c r="E19808" i="8"/>
  <c r="E19809" i="8"/>
  <c r="E19810" i="8"/>
  <c r="E19811" i="8"/>
  <c r="E19812" i="8"/>
  <c r="E19813" i="8"/>
  <c r="E19814" i="8"/>
  <c r="E19815" i="8"/>
  <c r="E19816" i="8"/>
  <c r="E19817" i="8"/>
  <c r="E19818" i="8"/>
  <c r="E19819" i="8"/>
  <c r="E19820" i="8"/>
  <c r="E19821" i="8"/>
  <c r="E19822" i="8"/>
  <c r="E19823" i="8"/>
  <c r="E19824" i="8"/>
  <c r="E19825" i="8"/>
  <c r="E19826" i="8"/>
  <c r="E19827" i="8"/>
  <c r="E19828" i="8"/>
  <c r="E19829" i="8"/>
  <c r="E19830" i="8"/>
  <c r="E19831" i="8"/>
  <c r="E19832" i="8"/>
  <c r="E19833" i="8"/>
  <c r="E19834" i="8"/>
  <c r="E19835" i="8"/>
  <c r="E19836" i="8"/>
  <c r="E19837" i="8"/>
  <c r="E19838" i="8"/>
  <c r="E19839" i="8"/>
  <c r="E19840" i="8"/>
  <c r="E19841" i="8"/>
  <c r="E19842" i="8"/>
  <c r="E19843" i="8"/>
  <c r="E19844" i="8"/>
  <c r="E19845" i="8"/>
  <c r="E19846" i="8"/>
  <c r="E19847" i="8"/>
  <c r="E19848" i="8"/>
  <c r="E19849" i="8"/>
  <c r="E19850" i="8"/>
  <c r="E19851" i="8"/>
  <c r="E19852" i="8"/>
  <c r="E19853" i="8"/>
  <c r="E19854" i="8"/>
  <c r="E19855" i="8"/>
  <c r="E19856" i="8"/>
  <c r="E19857" i="8"/>
  <c r="E19858" i="8"/>
  <c r="E19859" i="8"/>
  <c r="E19860" i="8"/>
  <c r="E19861" i="8"/>
  <c r="E19862" i="8"/>
  <c r="E19863" i="8"/>
  <c r="E19864" i="8"/>
  <c r="E19865" i="8"/>
  <c r="E19866" i="8"/>
  <c r="E19867" i="8"/>
  <c r="E19868" i="8"/>
  <c r="E19869" i="8"/>
  <c r="E19870" i="8"/>
  <c r="E19871" i="8"/>
  <c r="E19872" i="8"/>
  <c r="E19873" i="8"/>
  <c r="E19874" i="8"/>
  <c r="E19875" i="8"/>
  <c r="E19876" i="8"/>
  <c r="E19877" i="8"/>
  <c r="E19878" i="8"/>
  <c r="E19879" i="8"/>
  <c r="E19880" i="8"/>
  <c r="E19881" i="8"/>
  <c r="E19882" i="8"/>
  <c r="E19883" i="8"/>
  <c r="E19884" i="8"/>
  <c r="E19885" i="8"/>
  <c r="E19886" i="8"/>
  <c r="E19887" i="8"/>
  <c r="E19888" i="8"/>
  <c r="E19889" i="8"/>
  <c r="E19890" i="8"/>
  <c r="E19891" i="8"/>
  <c r="E19892" i="8"/>
  <c r="E19893" i="8"/>
  <c r="E19894" i="8"/>
  <c r="E19895" i="8"/>
  <c r="E19896" i="8"/>
  <c r="E19897" i="8"/>
  <c r="E19898" i="8"/>
  <c r="E19899" i="8"/>
  <c r="E19900" i="8"/>
  <c r="E19901" i="8"/>
  <c r="E19902" i="8"/>
  <c r="E19903" i="8"/>
  <c r="E19904" i="8"/>
  <c r="E19905" i="8"/>
  <c r="E19906" i="8"/>
  <c r="E19907" i="8"/>
  <c r="E19908" i="8"/>
  <c r="E19909" i="8"/>
  <c r="E19910" i="8"/>
  <c r="E19911" i="8"/>
  <c r="E19912" i="8"/>
  <c r="E19913" i="8"/>
  <c r="E19914" i="8"/>
  <c r="E19915" i="8"/>
  <c r="E19916" i="8"/>
  <c r="E19917" i="8"/>
  <c r="E19918" i="8"/>
  <c r="E19919" i="8"/>
  <c r="E19920" i="8"/>
  <c r="E19921" i="8"/>
  <c r="E19922" i="8"/>
  <c r="E19923" i="8"/>
  <c r="E19924" i="8"/>
  <c r="E19925" i="8"/>
  <c r="E19926" i="8"/>
  <c r="E19927" i="8"/>
  <c r="E19928" i="8"/>
  <c r="E19929" i="8"/>
  <c r="E19930" i="8"/>
  <c r="E19931" i="8"/>
  <c r="E19932" i="8"/>
  <c r="E19933" i="8"/>
  <c r="E19934" i="8"/>
  <c r="E19935" i="8"/>
  <c r="E19936" i="8"/>
  <c r="E19937" i="8"/>
  <c r="E19938" i="8"/>
  <c r="E19939" i="8"/>
  <c r="E19940" i="8"/>
  <c r="E19941" i="8"/>
  <c r="E19942" i="8"/>
  <c r="E19943" i="8"/>
  <c r="E19944" i="8"/>
  <c r="E19945" i="8"/>
  <c r="E19946" i="8"/>
  <c r="E19947" i="8"/>
  <c r="E19948" i="8"/>
  <c r="E19949" i="8"/>
  <c r="E19950" i="8"/>
  <c r="E19951" i="8"/>
  <c r="E19952" i="8"/>
  <c r="E19953" i="8"/>
  <c r="E19954" i="8"/>
  <c r="E19955" i="8"/>
  <c r="E19956" i="8"/>
  <c r="E19957" i="8"/>
  <c r="E19958" i="8"/>
  <c r="E19959" i="8"/>
  <c r="E19960" i="8"/>
  <c r="E19961" i="8"/>
  <c r="E19962" i="8"/>
  <c r="E19963" i="8"/>
  <c r="E19964" i="8"/>
  <c r="E19965" i="8"/>
  <c r="E19966" i="8"/>
  <c r="E19967" i="8"/>
  <c r="E19968" i="8"/>
  <c r="E19969" i="8"/>
  <c r="E19970" i="8"/>
  <c r="E19971" i="8"/>
  <c r="E19972" i="8"/>
  <c r="E19973" i="8"/>
  <c r="E19974" i="8"/>
  <c r="E19975" i="8"/>
  <c r="E19976" i="8"/>
  <c r="E19977" i="8"/>
  <c r="E19978" i="8"/>
  <c r="E19979" i="8"/>
  <c r="E19980" i="8"/>
  <c r="E19981" i="8"/>
  <c r="E19982" i="8"/>
  <c r="E19983" i="8"/>
  <c r="E19984" i="8"/>
  <c r="E19985" i="8"/>
  <c r="E19986" i="8"/>
  <c r="E19987" i="8"/>
  <c r="E19988" i="8"/>
  <c r="E19989" i="8"/>
  <c r="E19990" i="8"/>
  <c r="E19991" i="8"/>
  <c r="E19992" i="8"/>
  <c r="E19993" i="8"/>
  <c r="E19994" i="8"/>
  <c r="E19995" i="8"/>
  <c r="E19996" i="8"/>
  <c r="E19997" i="8"/>
  <c r="E19998" i="8"/>
  <c r="E19999" i="8"/>
  <c r="E20000" i="8"/>
  <c r="E20001" i="8"/>
  <c r="E20002" i="8"/>
  <c r="E20003" i="8"/>
  <c r="E20004" i="8"/>
  <c r="E20005" i="8"/>
  <c r="E20006" i="8"/>
  <c r="E20007" i="8"/>
  <c r="E20008" i="8"/>
  <c r="E20009" i="8"/>
  <c r="E20010" i="8"/>
  <c r="E20011" i="8"/>
  <c r="E20012" i="8"/>
  <c r="E20013" i="8"/>
  <c r="E20014" i="8"/>
  <c r="E20015" i="8"/>
  <c r="E20016" i="8"/>
  <c r="E20017" i="8"/>
  <c r="E20018" i="8"/>
  <c r="E20019" i="8"/>
  <c r="E20020" i="8"/>
  <c r="E20021" i="8"/>
  <c r="E20022" i="8"/>
  <c r="E20023" i="8"/>
  <c r="E20024" i="8"/>
  <c r="E20025" i="8"/>
  <c r="E20026" i="8"/>
  <c r="E20027" i="8"/>
  <c r="E20028" i="8"/>
  <c r="E20029" i="8"/>
  <c r="E20030" i="8"/>
  <c r="E20031" i="8"/>
  <c r="E20032" i="8"/>
  <c r="E20033" i="8"/>
  <c r="E20034" i="8"/>
  <c r="E20035" i="8"/>
  <c r="E20036" i="8"/>
  <c r="E20037" i="8"/>
  <c r="E20038" i="8"/>
  <c r="E20039" i="8"/>
  <c r="E20040" i="8"/>
  <c r="E20041" i="8"/>
  <c r="E20042" i="8"/>
  <c r="E20043" i="8"/>
  <c r="E20044" i="8"/>
  <c r="E20045" i="8"/>
  <c r="E20046" i="8"/>
  <c r="E20047" i="8"/>
  <c r="E20048" i="8"/>
  <c r="E20049" i="8"/>
  <c r="E20050" i="8"/>
  <c r="E20051" i="8"/>
  <c r="E20052" i="8"/>
  <c r="E20053" i="8"/>
  <c r="E20054" i="8"/>
  <c r="E20055" i="8"/>
  <c r="E20056" i="8"/>
  <c r="E20057" i="8"/>
  <c r="E20058" i="8"/>
  <c r="E20059" i="8"/>
  <c r="E20060" i="8"/>
  <c r="E20061" i="8"/>
  <c r="E20062" i="8"/>
  <c r="E20063" i="8"/>
  <c r="E20064" i="8"/>
  <c r="E20065" i="8"/>
  <c r="E20066" i="8"/>
  <c r="E20067" i="8"/>
  <c r="E20068" i="8"/>
  <c r="E20069" i="8"/>
  <c r="E20070" i="8"/>
  <c r="E20071" i="8"/>
  <c r="E20072" i="8"/>
  <c r="E20073" i="8"/>
  <c r="E20074" i="8"/>
  <c r="E20075" i="8"/>
  <c r="E20076" i="8"/>
  <c r="E20077" i="8"/>
  <c r="E20078" i="8"/>
  <c r="E20079" i="8"/>
  <c r="E20080" i="8"/>
  <c r="E20081" i="8"/>
  <c r="E20082" i="8"/>
  <c r="E20083" i="8"/>
  <c r="E20084" i="8"/>
  <c r="E20085" i="8"/>
  <c r="E20086" i="8"/>
  <c r="E20087" i="8"/>
  <c r="E20088" i="8"/>
  <c r="E20089" i="8"/>
  <c r="E20090" i="8"/>
  <c r="E20091" i="8"/>
  <c r="E20092" i="8"/>
  <c r="E20093" i="8"/>
  <c r="E20094" i="8"/>
  <c r="E20095" i="8"/>
  <c r="E20096" i="8"/>
  <c r="E20097" i="8"/>
  <c r="E20098" i="8"/>
  <c r="E20099" i="8"/>
  <c r="E20100" i="8"/>
  <c r="E20101" i="8"/>
  <c r="E20102" i="8"/>
  <c r="E20103" i="8"/>
  <c r="E20104" i="8"/>
  <c r="E20105" i="8"/>
  <c r="E20106" i="8"/>
  <c r="E20107" i="8"/>
  <c r="E20108" i="8"/>
  <c r="E20109" i="8"/>
  <c r="E20110" i="8"/>
  <c r="E20111" i="8"/>
  <c r="E20112" i="8"/>
  <c r="E20113" i="8"/>
  <c r="E20114" i="8"/>
  <c r="E20115" i="8"/>
  <c r="E20116" i="8"/>
  <c r="E20117" i="8"/>
  <c r="E20118" i="8"/>
  <c r="E20119" i="8"/>
  <c r="E20120" i="8"/>
  <c r="E20121" i="8"/>
  <c r="E20122" i="8"/>
  <c r="E20123" i="8"/>
  <c r="E20124" i="8"/>
  <c r="E20125" i="8"/>
  <c r="E20126" i="8"/>
  <c r="E20127" i="8"/>
  <c r="E20128" i="8"/>
  <c r="E20129" i="8"/>
  <c r="E20130" i="8"/>
  <c r="E20131" i="8"/>
  <c r="E20132" i="8"/>
  <c r="E20133" i="8"/>
  <c r="E20134" i="8"/>
  <c r="E20135" i="8"/>
  <c r="E20136" i="8"/>
  <c r="E20137" i="8"/>
  <c r="E20138" i="8"/>
  <c r="E20139" i="8"/>
  <c r="E20140" i="8"/>
  <c r="E20141" i="8"/>
  <c r="E20142" i="8"/>
  <c r="E20143" i="8"/>
  <c r="E20144" i="8"/>
  <c r="E20145" i="8"/>
  <c r="E20146" i="8"/>
  <c r="E20147" i="8"/>
  <c r="E20148" i="8"/>
  <c r="E20149" i="8"/>
  <c r="E20150" i="8"/>
  <c r="E20151" i="8"/>
  <c r="E20152" i="8"/>
  <c r="E20153" i="8"/>
  <c r="E20154" i="8"/>
  <c r="E20155" i="8"/>
  <c r="E20156" i="8"/>
  <c r="E20157" i="8"/>
  <c r="E20158" i="8"/>
  <c r="E20159" i="8"/>
  <c r="E20160" i="8"/>
  <c r="E20161" i="8"/>
  <c r="E20162" i="8"/>
  <c r="E20163" i="8"/>
  <c r="E20164" i="8"/>
  <c r="E20165" i="8"/>
  <c r="E20166" i="8"/>
  <c r="E20167" i="8"/>
  <c r="E20168" i="8"/>
  <c r="E20169" i="8"/>
  <c r="E20170" i="8"/>
  <c r="E20171" i="8"/>
  <c r="E20172" i="8"/>
  <c r="E20173" i="8"/>
  <c r="E20174" i="8"/>
  <c r="E20175" i="8"/>
  <c r="E20176" i="8"/>
  <c r="E20177" i="8"/>
  <c r="E20178" i="8"/>
  <c r="E20179" i="8"/>
  <c r="E20180" i="8"/>
  <c r="E20181" i="8"/>
  <c r="E20182" i="8"/>
  <c r="E20183" i="8"/>
  <c r="E20184" i="8"/>
  <c r="E20185" i="8"/>
  <c r="E20186" i="8"/>
  <c r="E20187" i="8"/>
  <c r="E20188" i="8"/>
  <c r="E20189" i="8"/>
  <c r="E20190" i="8"/>
  <c r="E20191" i="8"/>
  <c r="E20192" i="8"/>
  <c r="E20193" i="8"/>
  <c r="E20194" i="8"/>
  <c r="E20195" i="8"/>
  <c r="E20196" i="8"/>
  <c r="E20197" i="8"/>
  <c r="E20198" i="8"/>
  <c r="E20199" i="8"/>
  <c r="E20200" i="8"/>
  <c r="E20201" i="8"/>
  <c r="E20202" i="8"/>
  <c r="E20203" i="8"/>
  <c r="E20204" i="8"/>
  <c r="E20205" i="8"/>
  <c r="E20206" i="8"/>
  <c r="E20207" i="8"/>
  <c r="E20208" i="8"/>
  <c r="E20209" i="8"/>
  <c r="E20210" i="8"/>
  <c r="E20211" i="8"/>
  <c r="E20212" i="8"/>
  <c r="E20213" i="8"/>
  <c r="E20214" i="8"/>
  <c r="E20215" i="8"/>
  <c r="E20216" i="8"/>
  <c r="E20217" i="8"/>
  <c r="E20218" i="8"/>
  <c r="E20219" i="8"/>
  <c r="E20220" i="8"/>
  <c r="E20221" i="8"/>
  <c r="E20222" i="8"/>
  <c r="E20223" i="8"/>
  <c r="E20224" i="8"/>
  <c r="E20225" i="8"/>
  <c r="E20226" i="8"/>
  <c r="E20227" i="8"/>
  <c r="E20228" i="8"/>
  <c r="E20229" i="8"/>
  <c r="E20230" i="8"/>
  <c r="E20231" i="8"/>
  <c r="E20232" i="8"/>
  <c r="E20233" i="8"/>
  <c r="E20234" i="8"/>
  <c r="E20235" i="8"/>
  <c r="E20236" i="8"/>
  <c r="E20237" i="8"/>
  <c r="E20238" i="8"/>
  <c r="E20239" i="8"/>
  <c r="E20240" i="8"/>
  <c r="E20241" i="8"/>
  <c r="E20242" i="8"/>
  <c r="E20243" i="8"/>
  <c r="E20244" i="8"/>
  <c r="E20245" i="8"/>
  <c r="E20246" i="8"/>
  <c r="E20247" i="8"/>
  <c r="E20248" i="8"/>
  <c r="E20249" i="8"/>
  <c r="E20250" i="8"/>
  <c r="E20251" i="8"/>
  <c r="E20252" i="8"/>
  <c r="E20253" i="8"/>
  <c r="E20254" i="8"/>
  <c r="E20255" i="8"/>
  <c r="E20256" i="8"/>
  <c r="E20257" i="8"/>
  <c r="E20258" i="8"/>
  <c r="E20259" i="8"/>
  <c r="E20260" i="8"/>
  <c r="E20261" i="8"/>
  <c r="E20262" i="8"/>
  <c r="E20263" i="8"/>
  <c r="E20264" i="8"/>
  <c r="E20265" i="8"/>
  <c r="E20266" i="8"/>
  <c r="E20267" i="8"/>
  <c r="E20268" i="8"/>
  <c r="E20269" i="8"/>
  <c r="E20270" i="8"/>
  <c r="E20271" i="8"/>
  <c r="E20272" i="8"/>
  <c r="E20273" i="8"/>
  <c r="E20274" i="8"/>
  <c r="E20275" i="8"/>
  <c r="E20276" i="8"/>
  <c r="E20277" i="8"/>
  <c r="E20278" i="8"/>
  <c r="E20279" i="8"/>
  <c r="E20280" i="8"/>
  <c r="E20281" i="8"/>
  <c r="E20282" i="8"/>
  <c r="E20283" i="8"/>
  <c r="E20284" i="8"/>
  <c r="E20285" i="8"/>
  <c r="E20286" i="8"/>
  <c r="E20287" i="8"/>
  <c r="E20288" i="8"/>
  <c r="E20289" i="8"/>
  <c r="E20290" i="8"/>
  <c r="E20291" i="8"/>
  <c r="E20292" i="8"/>
  <c r="E20293" i="8"/>
  <c r="E20294" i="8"/>
  <c r="E20295" i="8"/>
  <c r="E20296" i="8"/>
  <c r="E20297" i="8"/>
  <c r="E20298" i="8"/>
  <c r="E20299" i="8"/>
  <c r="E20300" i="8"/>
  <c r="E20301" i="8"/>
  <c r="E20302" i="8"/>
  <c r="E20303" i="8"/>
  <c r="E20304" i="8"/>
  <c r="E20305" i="8"/>
  <c r="E20306" i="8"/>
  <c r="E20307" i="8"/>
  <c r="E20308" i="8"/>
  <c r="E20309" i="8"/>
  <c r="E20310" i="8"/>
  <c r="E20311" i="8"/>
  <c r="E20312" i="8"/>
  <c r="E20313" i="8"/>
  <c r="E20314" i="8"/>
  <c r="E20315" i="8"/>
  <c r="E20316" i="8"/>
  <c r="E20317" i="8"/>
  <c r="E20318" i="8"/>
  <c r="E20319" i="8"/>
  <c r="E20320" i="8"/>
  <c r="E20321" i="8"/>
  <c r="E20322" i="8"/>
  <c r="E20323" i="8"/>
  <c r="E20324" i="8"/>
  <c r="E20325" i="8"/>
  <c r="E20326" i="8"/>
  <c r="E20327" i="8"/>
  <c r="E20328" i="8"/>
  <c r="E20329" i="8"/>
  <c r="E20330" i="8"/>
  <c r="E20331" i="8"/>
  <c r="E20332" i="8"/>
  <c r="E20333" i="8"/>
  <c r="E20334" i="8"/>
  <c r="E20335" i="8"/>
  <c r="E20336" i="8"/>
  <c r="E20337" i="8"/>
  <c r="E20338" i="8"/>
  <c r="E20339" i="8"/>
  <c r="E20340" i="8"/>
  <c r="E20341" i="8"/>
  <c r="E20342" i="8"/>
  <c r="E20343" i="8"/>
  <c r="E20344" i="8"/>
  <c r="E20345" i="8"/>
  <c r="E20346" i="8"/>
  <c r="E20347" i="8"/>
  <c r="E20348" i="8"/>
  <c r="E20349" i="8"/>
  <c r="E20350" i="8"/>
  <c r="E20351" i="8"/>
  <c r="E20352" i="8"/>
  <c r="E20353" i="8"/>
  <c r="E20354" i="8"/>
  <c r="E20355" i="8"/>
  <c r="E20356" i="8"/>
  <c r="E20357" i="8"/>
  <c r="E20358" i="8"/>
  <c r="E20359" i="8"/>
  <c r="E20360" i="8"/>
  <c r="E20361" i="8"/>
  <c r="E20362" i="8"/>
  <c r="E20363" i="8"/>
  <c r="E20364" i="8"/>
  <c r="E20365" i="8"/>
  <c r="E20366" i="8"/>
  <c r="E20367" i="8"/>
  <c r="E20368" i="8"/>
  <c r="E20369" i="8"/>
  <c r="E20370" i="8"/>
  <c r="E20371" i="8"/>
  <c r="E20372" i="8"/>
  <c r="E20373" i="8"/>
  <c r="E20374" i="8"/>
  <c r="E20375" i="8"/>
  <c r="E20376" i="8"/>
  <c r="E20377" i="8"/>
  <c r="E20378" i="8"/>
  <c r="E20379" i="8"/>
  <c r="E20380" i="8"/>
  <c r="E20381" i="8"/>
  <c r="E20382" i="8"/>
  <c r="E20383" i="8"/>
  <c r="E20384" i="8"/>
  <c r="E20385" i="8"/>
  <c r="E20386" i="8"/>
  <c r="E20387" i="8"/>
  <c r="E20388" i="8"/>
  <c r="E20389" i="8"/>
  <c r="E20390" i="8"/>
  <c r="E20391" i="8"/>
  <c r="E20392" i="8"/>
  <c r="E20393" i="8"/>
  <c r="E20394" i="8"/>
  <c r="E20395" i="8"/>
  <c r="E20396" i="8"/>
  <c r="E20397" i="8"/>
  <c r="E20398" i="8"/>
  <c r="E20399" i="8"/>
  <c r="E20400" i="8"/>
  <c r="E20401" i="8"/>
  <c r="E20402" i="8"/>
  <c r="E20403" i="8"/>
  <c r="E20404" i="8"/>
  <c r="E20405" i="8"/>
  <c r="E20406" i="8"/>
  <c r="E20407" i="8"/>
  <c r="E20408" i="8"/>
  <c r="E20409" i="8"/>
  <c r="E20410" i="8"/>
  <c r="E20411" i="8"/>
  <c r="E20412" i="8"/>
  <c r="E20413" i="8"/>
  <c r="E20414" i="8"/>
  <c r="E20415" i="8"/>
  <c r="E20416" i="8"/>
  <c r="E20417" i="8"/>
  <c r="E20418" i="8"/>
  <c r="E20419" i="8"/>
  <c r="E20420" i="8"/>
  <c r="E20421" i="8"/>
  <c r="E20422" i="8"/>
  <c r="E20423" i="8"/>
  <c r="E20424" i="8"/>
  <c r="E20425" i="8"/>
  <c r="E20426" i="8"/>
  <c r="E20427" i="8"/>
  <c r="E20428" i="8"/>
  <c r="E20429" i="8"/>
  <c r="E20430" i="8"/>
  <c r="E20431" i="8"/>
  <c r="E20432" i="8"/>
  <c r="E20433" i="8"/>
  <c r="E20434" i="8"/>
  <c r="E20435" i="8"/>
  <c r="E20436" i="8"/>
  <c r="E20437" i="8"/>
  <c r="E20438" i="8"/>
  <c r="E20439" i="8"/>
  <c r="E20440" i="8"/>
  <c r="E20441" i="8"/>
  <c r="E20442" i="8"/>
  <c r="E20443" i="8"/>
  <c r="E20444" i="8"/>
  <c r="E20445" i="8"/>
  <c r="E20446" i="8"/>
  <c r="E20447" i="8"/>
  <c r="E20448" i="8"/>
  <c r="E20449" i="8"/>
  <c r="E20450" i="8"/>
  <c r="E20451" i="8"/>
  <c r="E20452" i="8"/>
  <c r="E20453" i="8"/>
  <c r="E20454" i="8"/>
  <c r="E20455" i="8"/>
  <c r="E20456" i="8"/>
  <c r="E20457" i="8"/>
  <c r="E20458" i="8"/>
  <c r="E20459" i="8"/>
  <c r="E20460" i="8"/>
  <c r="E20461" i="8"/>
  <c r="E20462" i="8"/>
  <c r="E20463" i="8"/>
  <c r="E20464" i="8"/>
  <c r="E20465" i="8"/>
  <c r="E20466" i="8"/>
  <c r="E20467" i="8"/>
  <c r="E20468" i="8"/>
  <c r="E20469" i="8"/>
  <c r="E20470" i="8"/>
  <c r="E20471" i="8"/>
  <c r="E20472" i="8"/>
  <c r="E20473" i="8"/>
  <c r="E20474" i="8"/>
  <c r="E20475" i="8"/>
  <c r="E20476" i="8"/>
  <c r="E20477" i="8"/>
  <c r="E20478" i="8"/>
  <c r="E20479" i="8"/>
  <c r="E20480" i="8"/>
  <c r="E20481" i="8"/>
  <c r="E20482" i="8"/>
  <c r="E20483" i="8"/>
  <c r="E20484" i="8"/>
  <c r="E20485" i="8"/>
  <c r="E20486" i="8"/>
  <c r="E20487" i="8"/>
  <c r="E20488" i="8"/>
  <c r="E20489" i="8"/>
  <c r="E20490" i="8"/>
  <c r="E20491" i="8"/>
  <c r="E20492" i="8"/>
  <c r="E20493" i="8"/>
  <c r="E20494" i="8"/>
  <c r="E20495" i="8"/>
  <c r="E20496" i="8"/>
  <c r="E20497" i="8"/>
  <c r="E20498" i="8"/>
  <c r="E20499" i="8"/>
  <c r="E20500" i="8"/>
  <c r="E20501" i="8"/>
  <c r="E20502" i="8"/>
  <c r="E20503" i="8"/>
  <c r="E20504" i="8"/>
  <c r="E20505" i="8"/>
  <c r="E20506" i="8"/>
  <c r="E20507" i="8"/>
  <c r="E20508" i="8"/>
  <c r="E20509" i="8"/>
  <c r="E20510" i="8"/>
  <c r="E20511" i="8"/>
  <c r="E20512" i="8"/>
  <c r="E20513" i="8"/>
  <c r="E20514" i="8"/>
  <c r="E20515" i="8"/>
  <c r="E20516" i="8"/>
  <c r="E20517" i="8"/>
  <c r="E20518" i="8"/>
  <c r="E20519" i="8"/>
  <c r="E20520" i="8"/>
  <c r="E20521" i="8"/>
  <c r="E20522" i="8"/>
  <c r="E20523" i="8"/>
  <c r="E20524" i="8"/>
  <c r="E20525" i="8"/>
  <c r="E20526" i="8"/>
  <c r="E20527" i="8"/>
  <c r="E20528" i="8"/>
  <c r="E20529" i="8"/>
  <c r="E20530" i="8"/>
  <c r="E20531" i="8"/>
  <c r="E20532" i="8"/>
  <c r="E20533" i="8"/>
  <c r="E20534" i="8"/>
  <c r="E20535" i="8"/>
  <c r="E20536" i="8"/>
  <c r="E20537" i="8"/>
  <c r="E20538" i="8"/>
  <c r="E20539" i="8"/>
  <c r="E20540" i="8"/>
  <c r="E20541" i="8"/>
  <c r="E20542" i="8"/>
  <c r="E20543" i="8"/>
  <c r="E20544" i="8"/>
  <c r="E20545" i="8"/>
  <c r="E20546" i="8"/>
  <c r="E20547" i="8"/>
  <c r="E20548" i="8"/>
  <c r="E20549" i="8"/>
  <c r="E20550" i="8"/>
  <c r="E20551" i="8"/>
  <c r="E20552" i="8"/>
  <c r="E20553" i="8"/>
  <c r="E20554" i="8"/>
  <c r="E20555" i="8"/>
  <c r="E20556" i="8"/>
  <c r="E20557" i="8"/>
  <c r="E20558" i="8"/>
  <c r="E20559" i="8"/>
  <c r="E20560" i="8"/>
  <c r="E20561" i="8"/>
  <c r="E20562" i="8"/>
  <c r="E20563" i="8"/>
  <c r="E20564" i="8"/>
  <c r="E20565" i="8"/>
  <c r="E20566" i="8"/>
  <c r="E20567" i="8"/>
  <c r="E20568" i="8"/>
  <c r="E20569" i="8"/>
  <c r="E20570" i="8"/>
  <c r="E20571" i="8"/>
  <c r="E20572" i="8"/>
  <c r="E20573" i="8"/>
  <c r="E20574" i="8"/>
  <c r="E20575" i="8"/>
  <c r="E20576" i="8"/>
  <c r="E20577" i="8"/>
  <c r="E20578" i="8"/>
  <c r="E20579" i="8"/>
  <c r="E20580" i="8"/>
  <c r="E20581" i="8"/>
  <c r="E20582" i="8"/>
  <c r="E20583" i="8"/>
  <c r="E20584" i="8"/>
  <c r="E20585" i="8"/>
  <c r="E20586" i="8"/>
  <c r="E20587" i="8"/>
  <c r="E20588" i="8"/>
  <c r="E20589" i="8"/>
  <c r="E20590" i="8"/>
  <c r="E20591" i="8"/>
  <c r="E20592" i="8"/>
  <c r="E20593" i="8"/>
  <c r="E20594" i="8"/>
  <c r="E20595" i="8"/>
  <c r="E20596" i="8"/>
  <c r="E20597" i="8"/>
  <c r="E20598" i="8"/>
  <c r="E20599" i="8"/>
  <c r="E20600" i="8"/>
  <c r="E20601" i="8"/>
  <c r="E20602" i="8"/>
  <c r="E20603" i="8"/>
  <c r="E20604" i="8"/>
  <c r="E20605" i="8"/>
  <c r="E20606" i="8"/>
  <c r="E20607" i="8"/>
  <c r="E20608" i="8"/>
  <c r="E20609" i="8"/>
  <c r="E20610" i="8"/>
  <c r="E20611" i="8"/>
  <c r="E20612" i="8"/>
  <c r="E20613" i="8"/>
  <c r="E20614" i="8"/>
  <c r="E20615" i="8"/>
  <c r="E20616" i="8"/>
  <c r="E20617" i="8"/>
  <c r="E20618" i="8"/>
  <c r="E20619" i="8"/>
  <c r="E20620" i="8"/>
  <c r="E20621" i="8"/>
  <c r="E20622" i="8"/>
  <c r="E20623" i="8"/>
  <c r="E20624" i="8"/>
  <c r="E20625" i="8"/>
  <c r="E20626" i="8"/>
  <c r="E20627" i="8"/>
  <c r="E20628" i="8"/>
  <c r="E20629" i="8"/>
  <c r="E20630" i="8"/>
  <c r="E20631" i="8"/>
  <c r="E20632" i="8"/>
  <c r="E20633" i="8"/>
  <c r="E20634" i="8"/>
  <c r="E20635" i="8"/>
  <c r="E20636" i="8"/>
  <c r="E20637" i="8"/>
  <c r="E20638" i="8"/>
  <c r="E20639" i="8"/>
  <c r="E20640" i="8"/>
  <c r="E20641" i="8"/>
  <c r="E20642" i="8"/>
  <c r="E20643" i="8"/>
  <c r="E20644" i="8"/>
  <c r="E20645" i="8"/>
  <c r="E20646" i="8"/>
  <c r="E20647" i="8"/>
  <c r="E20648" i="8"/>
  <c r="E20649" i="8"/>
  <c r="E20650" i="8"/>
  <c r="E20651" i="8"/>
  <c r="E20652" i="8"/>
  <c r="E20653" i="8"/>
  <c r="E20654" i="8"/>
  <c r="E20655" i="8"/>
  <c r="E20656" i="8"/>
  <c r="E20657" i="8"/>
  <c r="E20658" i="8"/>
  <c r="E20659" i="8"/>
  <c r="E20660" i="8"/>
  <c r="E20661" i="8"/>
  <c r="E20662" i="8"/>
  <c r="E20663" i="8"/>
  <c r="E20664" i="8"/>
  <c r="E20665" i="8"/>
  <c r="E20666" i="8"/>
  <c r="E20667" i="8"/>
  <c r="E20668" i="8"/>
  <c r="E20669" i="8"/>
  <c r="E20670" i="8"/>
  <c r="E20671" i="8"/>
  <c r="E20672" i="8"/>
  <c r="E20673" i="8"/>
  <c r="E20674" i="8"/>
  <c r="E20675" i="8"/>
  <c r="E20676" i="8"/>
  <c r="E20677" i="8"/>
  <c r="E20678" i="8"/>
  <c r="E20679" i="8"/>
  <c r="E20680" i="8"/>
  <c r="E20681" i="8"/>
  <c r="E20682" i="8"/>
  <c r="E20683" i="8"/>
  <c r="E20684" i="8"/>
  <c r="E20685" i="8"/>
  <c r="E20686" i="8"/>
  <c r="E20687" i="8"/>
  <c r="E20688" i="8"/>
  <c r="E20689" i="8"/>
  <c r="E20690" i="8"/>
  <c r="E20691" i="8"/>
  <c r="E20692" i="8"/>
  <c r="E20693" i="8"/>
  <c r="E20694" i="8"/>
  <c r="E20695" i="8"/>
  <c r="E20696" i="8"/>
  <c r="E20697" i="8"/>
  <c r="E20698" i="8"/>
  <c r="E20699" i="8"/>
  <c r="E20700" i="8"/>
  <c r="E20701" i="8"/>
  <c r="E20702" i="8"/>
  <c r="E20703" i="8"/>
  <c r="E20704" i="8"/>
  <c r="E20705" i="8"/>
  <c r="E20706" i="8"/>
  <c r="E20707" i="8"/>
  <c r="E20708" i="8"/>
  <c r="E20709" i="8"/>
  <c r="E20710" i="8"/>
  <c r="E20711" i="8"/>
  <c r="E20712" i="8"/>
  <c r="E20713" i="8"/>
  <c r="E20714" i="8"/>
  <c r="E20715" i="8"/>
  <c r="E20716" i="8"/>
  <c r="E20717" i="8"/>
  <c r="E20718" i="8"/>
  <c r="E20719" i="8"/>
  <c r="E20720" i="8"/>
  <c r="E20721" i="8"/>
  <c r="E20722" i="8"/>
  <c r="E20723" i="8"/>
  <c r="E20724" i="8"/>
  <c r="E20725" i="8"/>
  <c r="E20726" i="8"/>
  <c r="E20727" i="8"/>
  <c r="E20728" i="8"/>
  <c r="E20729" i="8"/>
  <c r="E20730" i="8"/>
  <c r="E20731" i="8"/>
  <c r="E20732" i="8"/>
  <c r="E20733" i="8"/>
  <c r="E20734" i="8"/>
  <c r="E20735" i="8"/>
  <c r="E20736" i="8"/>
  <c r="E20737" i="8"/>
  <c r="E20738" i="8"/>
  <c r="E20739" i="8"/>
  <c r="E20740" i="8"/>
  <c r="E20741" i="8"/>
  <c r="E20742" i="8"/>
  <c r="E20743" i="8"/>
  <c r="E20744" i="8"/>
  <c r="E20745" i="8"/>
  <c r="E20746" i="8"/>
  <c r="E20747" i="8"/>
  <c r="E20748" i="8"/>
  <c r="E20749" i="8"/>
  <c r="E20750" i="8"/>
  <c r="E20751" i="8"/>
  <c r="E20752" i="8"/>
  <c r="E20753" i="8"/>
  <c r="E20754" i="8"/>
  <c r="E20755" i="8"/>
  <c r="E20756" i="8"/>
  <c r="E20757" i="8"/>
  <c r="E20758" i="8"/>
  <c r="E20759" i="8"/>
  <c r="E20760" i="8"/>
  <c r="E20761" i="8"/>
  <c r="E20762" i="8"/>
  <c r="E20763" i="8"/>
  <c r="E20764" i="8"/>
  <c r="E20765" i="8"/>
  <c r="E20766" i="8"/>
  <c r="E20767" i="8"/>
  <c r="E20768" i="8"/>
  <c r="E20769" i="8"/>
  <c r="E20770" i="8"/>
  <c r="E20771" i="8"/>
  <c r="E20772" i="8"/>
  <c r="E20773" i="8"/>
  <c r="E20774" i="8"/>
  <c r="E20775" i="8"/>
  <c r="E20776" i="8"/>
  <c r="E20777" i="8"/>
  <c r="E20778" i="8"/>
  <c r="E20779" i="8"/>
  <c r="E20780" i="8"/>
  <c r="E20781" i="8"/>
  <c r="E20782" i="8"/>
  <c r="E20783" i="8"/>
  <c r="E20784" i="8"/>
  <c r="E20785" i="8"/>
  <c r="E20786" i="8"/>
  <c r="E20787" i="8"/>
  <c r="E20788" i="8"/>
  <c r="E20789" i="8"/>
  <c r="E20790" i="8"/>
  <c r="E20791" i="8"/>
  <c r="E20792" i="8"/>
  <c r="E20793" i="8"/>
  <c r="E20794" i="8"/>
  <c r="E20795" i="8"/>
  <c r="E20796" i="8"/>
  <c r="E20797" i="8"/>
  <c r="E20798" i="8"/>
  <c r="E20799" i="8"/>
  <c r="E20800" i="8"/>
  <c r="E20801" i="8"/>
  <c r="E20802" i="8"/>
  <c r="E20803" i="8"/>
  <c r="E20804" i="8"/>
  <c r="E20805" i="8"/>
  <c r="E20806" i="8"/>
  <c r="E20807" i="8"/>
  <c r="E20808" i="8"/>
  <c r="E20809" i="8"/>
  <c r="E20810" i="8"/>
  <c r="E20811" i="8"/>
  <c r="E20812" i="8"/>
  <c r="E20813" i="8"/>
  <c r="E20814" i="8"/>
  <c r="E20815" i="8"/>
  <c r="E20816" i="8"/>
  <c r="E20817" i="8"/>
  <c r="E20818" i="8"/>
  <c r="E20819" i="8"/>
  <c r="E20820" i="8"/>
  <c r="E20821" i="8"/>
  <c r="E20822" i="8"/>
  <c r="E20823" i="8"/>
  <c r="E20824" i="8"/>
  <c r="E20825" i="8"/>
  <c r="E20826" i="8"/>
  <c r="E20827" i="8"/>
  <c r="E20828" i="8"/>
  <c r="E20829" i="8"/>
  <c r="E20830" i="8"/>
  <c r="E20831" i="8"/>
  <c r="E20832" i="8"/>
  <c r="E20833" i="8"/>
  <c r="E20834" i="8"/>
  <c r="E20835" i="8"/>
  <c r="E20836" i="8"/>
  <c r="E20837" i="8"/>
  <c r="E20838" i="8"/>
  <c r="E20839" i="8"/>
  <c r="E20840" i="8"/>
  <c r="E20841" i="8"/>
  <c r="E20842" i="8"/>
  <c r="E20843" i="8"/>
  <c r="E20844" i="8"/>
  <c r="E20845" i="8"/>
  <c r="E20846" i="8"/>
  <c r="E20847" i="8"/>
  <c r="E20848" i="8"/>
  <c r="E20849" i="8"/>
  <c r="E20850" i="8"/>
  <c r="E20851" i="8"/>
  <c r="E20852" i="8"/>
  <c r="E20853" i="8"/>
  <c r="E20854" i="8"/>
  <c r="E20855" i="8"/>
  <c r="E20856" i="8"/>
  <c r="E20857" i="8"/>
  <c r="E20858" i="8"/>
  <c r="E20859" i="8"/>
  <c r="E20860" i="8"/>
  <c r="E20861" i="8"/>
  <c r="E20862" i="8"/>
  <c r="E20863" i="8"/>
  <c r="E20864" i="8"/>
  <c r="E20865" i="8"/>
  <c r="E20866" i="8"/>
  <c r="E20867" i="8"/>
  <c r="E20868" i="8"/>
  <c r="E20869" i="8"/>
  <c r="E20870" i="8"/>
  <c r="E20871" i="8"/>
  <c r="E20872" i="8"/>
  <c r="E20873" i="8"/>
  <c r="E20874" i="8"/>
  <c r="E20875" i="8"/>
  <c r="E20876" i="8"/>
  <c r="E20877" i="8"/>
  <c r="E20878" i="8"/>
  <c r="E20879" i="8"/>
  <c r="E20880" i="8"/>
  <c r="E20881" i="8"/>
  <c r="E20882" i="8"/>
  <c r="E20883" i="8"/>
  <c r="E20884" i="8"/>
  <c r="E20885" i="8"/>
  <c r="E20886" i="8"/>
  <c r="E20887" i="8"/>
  <c r="E20888" i="8"/>
  <c r="E20889" i="8"/>
  <c r="E20890" i="8"/>
  <c r="E20891" i="8"/>
  <c r="E20892" i="8"/>
  <c r="E20893" i="8"/>
  <c r="E20894" i="8"/>
  <c r="E20895" i="8"/>
  <c r="E20896" i="8"/>
  <c r="E20897" i="8"/>
  <c r="E20898" i="8"/>
  <c r="E20899" i="8"/>
  <c r="E20900" i="8"/>
  <c r="E20901" i="8"/>
  <c r="E20902" i="8"/>
  <c r="E20903" i="8"/>
  <c r="E20904" i="8"/>
  <c r="E20905" i="8"/>
  <c r="E20906" i="8"/>
  <c r="E20907" i="8"/>
  <c r="E20908" i="8"/>
  <c r="E20909" i="8"/>
  <c r="E20910" i="8"/>
  <c r="E20911" i="8"/>
  <c r="E20912" i="8"/>
  <c r="E20913" i="8"/>
  <c r="E20914" i="8"/>
  <c r="E20915" i="8"/>
  <c r="E20916" i="8"/>
  <c r="E20917" i="8"/>
  <c r="E20918" i="8"/>
  <c r="E20919" i="8"/>
  <c r="E20920" i="8"/>
  <c r="E20921" i="8"/>
  <c r="E20922" i="8"/>
  <c r="E20923" i="8"/>
  <c r="E20924" i="8"/>
  <c r="E20925" i="8"/>
  <c r="E20926" i="8"/>
  <c r="E20927" i="8"/>
  <c r="E20928" i="8"/>
  <c r="E20929" i="8"/>
  <c r="E20930" i="8"/>
  <c r="E20931" i="8"/>
  <c r="E20932" i="8"/>
  <c r="E20933" i="8"/>
  <c r="E20934" i="8"/>
  <c r="E20935" i="8"/>
  <c r="E20936" i="8"/>
  <c r="E20937" i="8"/>
  <c r="E20938" i="8"/>
  <c r="E20939" i="8"/>
  <c r="E20940" i="8"/>
  <c r="E20941" i="8"/>
  <c r="E20942" i="8"/>
  <c r="E20943" i="8"/>
  <c r="E20944" i="8"/>
  <c r="E20945" i="8"/>
  <c r="E20946" i="8"/>
  <c r="E20947" i="8"/>
  <c r="E20948" i="8"/>
  <c r="E20949" i="8"/>
  <c r="E20950" i="8"/>
  <c r="E20951" i="8"/>
  <c r="E20952" i="8"/>
  <c r="E20953" i="8"/>
  <c r="E20954" i="8"/>
  <c r="E20955" i="8"/>
  <c r="E20956" i="8"/>
  <c r="E20957" i="8"/>
  <c r="E20958" i="8"/>
  <c r="E20959" i="8"/>
  <c r="E20960" i="8"/>
  <c r="E20961" i="8"/>
  <c r="E20962" i="8"/>
  <c r="E20963" i="8"/>
  <c r="E20964" i="8"/>
  <c r="E20965" i="8"/>
  <c r="E20966" i="8"/>
  <c r="E20967" i="8"/>
  <c r="E20968" i="8"/>
  <c r="E20969" i="8"/>
  <c r="E20970" i="8"/>
  <c r="E20971" i="8"/>
  <c r="E20972" i="8"/>
  <c r="E20973" i="8"/>
  <c r="E20974" i="8"/>
  <c r="E20975" i="8"/>
  <c r="E20976" i="8"/>
  <c r="E20977" i="8"/>
  <c r="E20978" i="8"/>
  <c r="E20979" i="8"/>
  <c r="E20980" i="8"/>
  <c r="E20981" i="8"/>
  <c r="E20982" i="8"/>
  <c r="E20983" i="8"/>
  <c r="E20984" i="8"/>
  <c r="E20985" i="8"/>
  <c r="E20986" i="8"/>
  <c r="E20987" i="8"/>
  <c r="E20988" i="8"/>
  <c r="E20989" i="8"/>
  <c r="E20990" i="8"/>
  <c r="E20991" i="8"/>
  <c r="E20992" i="8"/>
  <c r="E20993" i="8"/>
  <c r="E20994" i="8"/>
  <c r="E20995" i="8"/>
  <c r="E20996" i="8"/>
  <c r="E20997" i="8"/>
  <c r="E20998" i="8"/>
  <c r="E20999" i="8"/>
  <c r="E21000" i="8"/>
  <c r="E21001" i="8"/>
  <c r="E21002" i="8"/>
  <c r="E21003" i="8"/>
  <c r="E21004" i="8"/>
  <c r="E21005" i="8"/>
  <c r="E21006" i="8"/>
  <c r="E21007" i="8"/>
  <c r="E21008" i="8"/>
  <c r="E21009" i="8"/>
  <c r="E21010" i="8"/>
  <c r="E21011" i="8"/>
  <c r="E21012" i="8"/>
  <c r="E21013" i="8"/>
  <c r="E21014" i="8"/>
  <c r="E21015" i="8"/>
  <c r="E21016" i="8"/>
  <c r="E21017" i="8"/>
  <c r="E21018" i="8"/>
  <c r="E21019" i="8"/>
  <c r="E21020" i="8"/>
  <c r="E21021" i="8"/>
  <c r="E21022" i="8"/>
  <c r="E21023" i="8"/>
  <c r="E21024" i="8"/>
  <c r="E21025" i="8"/>
  <c r="E21026" i="8"/>
  <c r="E21027" i="8"/>
  <c r="E21028" i="8"/>
  <c r="E21029" i="8"/>
  <c r="E21030" i="8"/>
  <c r="E21031" i="8"/>
  <c r="E21032" i="8"/>
  <c r="E21033" i="8"/>
  <c r="E21034" i="8"/>
  <c r="E21035" i="8"/>
  <c r="E21036" i="8"/>
  <c r="E21037" i="8"/>
  <c r="E21038" i="8"/>
  <c r="E21039" i="8"/>
  <c r="E21040" i="8"/>
  <c r="E21041" i="8"/>
  <c r="E21042" i="8"/>
  <c r="E21043" i="8"/>
  <c r="E21044" i="8"/>
  <c r="E21045" i="8"/>
  <c r="E21046" i="8"/>
  <c r="E21047" i="8"/>
  <c r="E21048" i="8"/>
  <c r="E21049" i="8"/>
  <c r="E21050" i="8"/>
  <c r="E21051" i="8"/>
  <c r="E21052" i="8"/>
  <c r="E21053" i="8"/>
  <c r="E21054" i="8"/>
  <c r="E21055" i="8"/>
  <c r="E21056" i="8"/>
  <c r="E21057" i="8"/>
  <c r="E21058" i="8"/>
  <c r="E21059" i="8"/>
  <c r="E21060" i="8"/>
  <c r="E21061" i="8"/>
  <c r="E21062" i="8"/>
  <c r="E21063" i="8"/>
  <c r="E21064" i="8"/>
  <c r="E21065" i="8"/>
  <c r="E21066" i="8"/>
  <c r="E21067" i="8"/>
  <c r="E21068" i="8"/>
  <c r="E21069" i="8"/>
  <c r="E21070" i="8"/>
  <c r="E21071" i="8"/>
  <c r="E21072" i="8"/>
  <c r="E21073" i="8"/>
  <c r="E21074" i="8"/>
  <c r="E21075" i="8"/>
  <c r="E21076" i="8"/>
  <c r="E21077" i="8"/>
  <c r="E21078" i="8"/>
  <c r="E21079" i="8"/>
  <c r="E21080" i="8"/>
  <c r="E21081" i="8"/>
  <c r="E21082" i="8"/>
  <c r="E21083" i="8"/>
  <c r="E21084" i="8"/>
  <c r="E21085" i="8"/>
  <c r="E21086" i="8"/>
  <c r="E21087" i="8"/>
  <c r="E21088" i="8"/>
  <c r="E21089" i="8"/>
  <c r="E21090" i="8"/>
  <c r="E21091" i="8"/>
  <c r="E21092" i="8"/>
  <c r="E21093" i="8"/>
  <c r="E21094" i="8"/>
  <c r="E21095" i="8"/>
  <c r="E21096" i="8"/>
  <c r="E21097" i="8"/>
  <c r="E21098" i="8"/>
  <c r="E21099" i="8"/>
  <c r="E21100" i="8"/>
  <c r="E21101" i="8"/>
  <c r="E21102" i="8"/>
  <c r="E21103" i="8"/>
  <c r="E21104" i="8"/>
  <c r="E21105" i="8"/>
  <c r="E21106" i="8"/>
  <c r="E21107" i="8"/>
  <c r="E21108" i="8"/>
  <c r="E21109" i="8"/>
  <c r="E21110" i="8"/>
  <c r="E21111" i="8"/>
  <c r="E21112" i="8"/>
  <c r="E21113" i="8"/>
  <c r="E21114" i="8"/>
  <c r="E21115" i="8"/>
  <c r="E21116" i="8"/>
  <c r="E21117" i="8"/>
  <c r="E21118" i="8"/>
  <c r="E21119" i="8"/>
  <c r="E21120" i="8"/>
  <c r="E21121" i="8"/>
  <c r="E21122" i="8"/>
  <c r="E21123" i="8"/>
  <c r="E21124" i="8"/>
  <c r="E21125" i="8"/>
  <c r="E21126" i="8"/>
  <c r="E21127" i="8"/>
  <c r="E21128" i="8"/>
  <c r="E21129" i="8"/>
  <c r="E21130" i="8"/>
  <c r="E21131" i="8"/>
  <c r="E21132" i="8"/>
  <c r="E21133" i="8"/>
  <c r="E21134" i="8"/>
  <c r="E21135" i="8"/>
  <c r="E21136" i="8"/>
  <c r="E21137" i="8"/>
  <c r="E21138" i="8"/>
  <c r="E21139" i="8"/>
  <c r="E21140" i="8"/>
  <c r="E21141" i="8"/>
  <c r="E21142" i="8"/>
  <c r="E21143" i="8"/>
  <c r="E21144" i="8"/>
  <c r="E21145" i="8"/>
  <c r="E21146" i="8"/>
  <c r="E21147" i="8"/>
  <c r="E21148" i="8"/>
  <c r="E21149" i="8"/>
  <c r="E21150" i="8"/>
  <c r="E21151" i="8"/>
  <c r="E21152" i="8"/>
  <c r="E21153" i="8"/>
  <c r="E21154" i="8"/>
  <c r="E21155" i="8"/>
  <c r="E21156" i="8"/>
  <c r="E21157" i="8"/>
  <c r="E21158" i="8"/>
  <c r="E21159" i="8"/>
  <c r="E21160" i="8"/>
  <c r="E21161" i="8"/>
  <c r="E21162" i="8"/>
  <c r="E21163" i="8"/>
  <c r="E21164" i="8"/>
  <c r="E21165" i="8"/>
  <c r="E21166" i="8"/>
  <c r="E21167" i="8"/>
  <c r="E21168" i="8"/>
  <c r="E21169" i="8"/>
  <c r="E21170" i="8"/>
  <c r="E21171" i="8"/>
  <c r="E21172" i="8"/>
  <c r="E21173" i="8"/>
  <c r="E21174" i="8"/>
  <c r="E21175" i="8"/>
  <c r="E21176" i="8"/>
  <c r="E21177" i="8"/>
  <c r="E21178" i="8"/>
  <c r="E21179" i="8"/>
  <c r="E21180" i="8"/>
  <c r="E21181" i="8"/>
  <c r="E21182" i="8"/>
  <c r="E21183" i="8"/>
  <c r="E21184" i="8"/>
  <c r="E21185" i="8"/>
  <c r="E21186" i="8"/>
  <c r="E21187" i="8"/>
  <c r="E21188" i="8"/>
  <c r="E21189" i="8"/>
  <c r="E21190" i="8"/>
  <c r="E21191" i="8"/>
  <c r="E21192" i="8"/>
  <c r="E21193" i="8"/>
  <c r="E21194" i="8"/>
  <c r="E21195" i="8"/>
  <c r="E21196" i="8"/>
  <c r="E21197" i="8"/>
  <c r="E21198" i="8"/>
  <c r="E21199" i="8"/>
  <c r="E21200" i="8"/>
  <c r="E21201" i="8"/>
  <c r="E21202" i="8"/>
  <c r="E21203" i="8"/>
  <c r="E21204" i="8"/>
  <c r="E21205" i="8"/>
  <c r="E21206" i="8"/>
  <c r="E21207" i="8"/>
  <c r="E21208" i="8"/>
  <c r="E21209" i="8"/>
  <c r="E21210" i="8"/>
  <c r="E21211" i="8"/>
  <c r="E21212" i="8"/>
  <c r="E21213" i="8"/>
  <c r="E21214" i="8"/>
  <c r="E21215" i="8"/>
  <c r="E21216" i="8"/>
  <c r="E21217" i="8"/>
  <c r="E21218" i="8"/>
  <c r="E21219" i="8"/>
  <c r="E21220" i="8"/>
  <c r="E21221" i="8"/>
  <c r="E21222" i="8"/>
  <c r="E21223" i="8"/>
  <c r="E21224" i="8"/>
  <c r="E21225" i="8"/>
  <c r="E21226" i="8"/>
  <c r="E21227" i="8"/>
  <c r="E21228" i="8"/>
  <c r="E21229" i="8"/>
  <c r="E21230" i="8"/>
  <c r="E21231" i="8"/>
  <c r="E21232" i="8"/>
  <c r="E21233" i="8"/>
  <c r="E21234" i="8"/>
  <c r="E21235" i="8"/>
  <c r="E21236" i="8"/>
  <c r="E21237" i="8"/>
  <c r="E21238" i="8"/>
  <c r="E21239" i="8"/>
  <c r="E21240" i="8"/>
  <c r="E21241" i="8"/>
  <c r="E21242" i="8"/>
  <c r="E21243" i="8"/>
  <c r="E21244" i="8"/>
  <c r="E21245" i="8"/>
  <c r="E21246" i="8"/>
  <c r="E21247" i="8"/>
  <c r="E21248" i="8"/>
  <c r="E21249" i="8"/>
  <c r="E21250" i="8"/>
  <c r="E21251" i="8"/>
  <c r="E21252" i="8"/>
  <c r="E21253" i="8"/>
  <c r="E21254" i="8"/>
  <c r="E21255" i="8"/>
  <c r="E21256" i="8"/>
  <c r="E21257" i="8"/>
  <c r="E21258" i="8"/>
  <c r="E21259" i="8"/>
  <c r="E21260" i="8"/>
  <c r="E21261" i="8"/>
  <c r="E21262" i="8"/>
  <c r="E21263" i="8"/>
  <c r="E21264" i="8"/>
  <c r="E21265" i="8"/>
  <c r="E21266" i="8"/>
  <c r="E21267" i="8"/>
  <c r="E21268" i="8"/>
  <c r="E21269" i="8"/>
  <c r="E21270" i="8"/>
  <c r="E21271" i="8"/>
  <c r="E21272" i="8"/>
  <c r="E21273" i="8"/>
  <c r="E21274" i="8"/>
  <c r="E21275" i="8"/>
  <c r="E21276" i="8"/>
  <c r="E21277" i="8"/>
  <c r="E21278" i="8"/>
  <c r="E21279" i="8"/>
  <c r="E21280" i="8"/>
  <c r="E21281" i="8"/>
  <c r="E21282" i="8"/>
  <c r="E21283" i="8"/>
  <c r="E21284" i="8"/>
  <c r="E21285" i="8"/>
  <c r="E21286" i="8"/>
  <c r="E21287" i="8"/>
  <c r="E21288" i="8"/>
  <c r="E21289" i="8"/>
  <c r="E21290" i="8"/>
  <c r="E21291" i="8"/>
  <c r="E21292" i="8"/>
  <c r="E21293" i="8"/>
  <c r="E21294" i="8"/>
  <c r="E21295" i="8"/>
  <c r="E21296" i="8"/>
  <c r="E21297" i="8"/>
  <c r="E21298" i="8"/>
  <c r="E21299" i="8"/>
  <c r="E21300" i="8"/>
  <c r="E21301" i="8"/>
  <c r="E21302" i="8"/>
  <c r="E21303" i="8"/>
  <c r="E21304" i="8"/>
  <c r="E21305" i="8"/>
  <c r="E21306" i="8"/>
  <c r="E21307" i="8"/>
  <c r="E21308" i="8"/>
  <c r="E21309" i="8"/>
  <c r="E21310" i="8"/>
  <c r="E21311" i="8"/>
  <c r="E21312" i="8"/>
  <c r="E21313" i="8"/>
  <c r="E21314" i="8"/>
  <c r="E21315" i="8"/>
  <c r="E21316" i="8"/>
  <c r="E21317" i="8"/>
  <c r="E21318" i="8"/>
  <c r="E21319" i="8"/>
  <c r="E21320" i="8"/>
  <c r="E21321" i="8"/>
  <c r="E21322" i="8"/>
  <c r="E21323" i="8"/>
  <c r="E21324" i="8"/>
  <c r="E21325" i="8"/>
  <c r="E21326" i="8"/>
  <c r="E21327" i="8"/>
  <c r="E21328" i="8"/>
  <c r="E21329" i="8"/>
  <c r="E21330" i="8"/>
  <c r="E21331" i="8"/>
  <c r="E21332" i="8"/>
  <c r="E21333" i="8"/>
  <c r="E21334" i="8"/>
  <c r="E21335" i="8"/>
  <c r="E21336" i="8"/>
  <c r="E21337" i="8"/>
  <c r="E21338" i="8"/>
  <c r="E21339" i="8"/>
  <c r="E21340" i="8"/>
  <c r="E21341" i="8"/>
  <c r="E21342" i="8"/>
  <c r="E21343" i="8"/>
  <c r="E21344" i="8"/>
  <c r="E21345" i="8"/>
  <c r="E21346" i="8"/>
  <c r="E21347" i="8"/>
  <c r="E21348" i="8"/>
  <c r="E21349" i="8"/>
  <c r="E21350" i="8"/>
  <c r="E21351" i="8"/>
  <c r="E21352" i="8"/>
  <c r="E21353" i="8"/>
  <c r="E21354" i="8"/>
  <c r="E21355" i="8"/>
  <c r="E21356" i="8"/>
  <c r="E21357" i="8"/>
  <c r="E21358" i="8"/>
  <c r="E21359" i="8"/>
  <c r="E21360" i="8"/>
  <c r="E21361" i="8"/>
  <c r="E21362" i="8"/>
  <c r="E21363" i="8"/>
  <c r="E21364" i="8"/>
  <c r="E21365" i="8"/>
  <c r="E21366" i="8"/>
  <c r="E21367" i="8"/>
  <c r="E21368" i="8"/>
  <c r="E21369" i="8"/>
  <c r="E21370" i="8"/>
  <c r="E21371" i="8"/>
  <c r="E21372" i="8"/>
  <c r="E21373" i="8"/>
  <c r="E21374" i="8"/>
  <c r="E21375" i="8"/>
  <c r="E21376" i="8"/>
  <c r="E21377" i="8"/>
  <c r="E21378" i="8"/>
  <c r="E21379" i="8"/>
  <c r="E21380" i="8"/>
  <c r="E21381" i="8"/>
  <c r="E21382" i="8"/>
  <c r="E21383" i="8"/>
  <c r="E21384" i="8"/>
  <c r="E21385" i="8"/>
  <c r="E21386" i="8"/>
  <c r="E21387" i="8"/>
  <c r="E21388" i="8"/>
  <c r="E21389" i="8"/>
  <c r="E21390" i="8"/>
  <c r="E21391" i="8"/>
  <c r="E21392" i="8"/>
  <c r="E21393" i="8"/>
  <c r="E21394" i="8"/>
  <c r="E21395" i="8"/>
  <c r="E21396" i="8"/>
  <c r="E21397" i="8"/>
  <c r="E21398" i="8"/>
  <c r="E21399" i="8"/>
  <c r="E21400" i="8"/>
  <c r="E21401" i="8"/>
  <c r="E21402" i="8"/>
  <c r="E21403" i="8"/>
  <c r="E21404" i="8"/>
  <c r="E21405" i="8"/>
  <c r="E21406" i="8"/>
  <c r="E21407" i="8"/>
  <c r="E21408" i="8"/>
  <c r="E21409" i="8"/>
  <c r="E21410" i="8"/>
  <c r="E21411" i="8"/>
  <c r="E21412" i="8"/>
  <c r="E21413" i="8"/>
  <c r="E21414" i="8"/>
  <c r="E21415" i="8"/>
  <c r="E21416" i="8"/>
  <c r="E21417" i="8"/>
  <c r="E21418" i="8"/>
  <c r="E21419" i="8"/>
  <c r="E21420" i="8"/>
  <c r="E21421" i="8"/>
  <c r="E21422" i="8"/>
  <c r="E21423" i="8"/>
  <c r="E21424" i="8"/>
  <c r="E21425" i="8"/>
  <c r="E21426" i="8"/>
  <c r="E21427" i="8"/>
  <c r="E21428" i="8"/>
  <c r="E21429" i="8"/>
  <c r="E21430" i="8"/>
  <c r="E21431" i="8"/>
  <c r="E21432" i="8"/>
  <c r="E21433" i="8"/>
  <c r="E21434" i="8"/>
  <c r="E21435" i="8"/>
  <c r="E21436" i="8"/>
  <c r="E21437" i="8"/>
  <c r="E21438" i="8"/>
  <c r="E21439" i="8"/>
  <c r="E21440" i="8"/>
  <c r="E21441" i="8"/>
  <c r="E21442" i="8"/>
  <c r="E21443" i="8"/>
  <c r="E21444" i="8"/>
  <c r="E21445" i="8"/>
  <c r="E21446" i="8"/>
  <c r="E21447" i="8"/>
  <c r="E21448" i="8"/>
  <c r="E21449" i="8"/>
  <c r="E21450" i="8"/>
  <c r="E21451" i="8"/>
  <c r="E21452" i="8"/>
  <c r="E21453" i="8"/>
  <c r="E21454" i="8"/>
  <c r="E21455" i="8"/>
  <c r="E21456" i="8"/>
  <c r="E21457" i="8"/>
  <c r="E21458" i="8"/>
  <c r="E21459" i="8"/>
  <c r="E21460" i="8"/>
  <c r="E21461" i="8"/>
  <c r="E21462" i="8"/>
  <c r="E21463" i="8"/>
  <c r="E21464" i="8"/>
  <c r="E21465" i="8"/>
  <c r="E21466" i="8"/>
  <c r="E21467" i="8"/>
  <c r="E21468" i="8"/>
  <c r="E21469" i="8"/>
  <c r="E21470" i="8"/>
  <c r="E21471" i="8"/>
  <c r="E21472" i="8"/>
  <c r="E21473" i="8"/>
  <c r="E21474" i="8"/>
  <c r="E21475" i="8"/>
  <c r="E21476" i="8"/>
  <c r="E21477" i="8"/>
  <c r="E21478" i="8"/>
  <c r="E21479" i="8"/>
  <c r="E21480" i="8"/>
  <c r="E21481" i="8"/>
  <c r="E21482" i="8"/>
  <c r="E21483" i="8"/>
  <c r="E21484" i="8"/>
  <c r="E21485" i="8"/>
  <c r="E21486" i="8"/>
  <c r="E21487" i="8"/>
  <c r="E21488" i="8"/>
  <c r="E21489" i="8"/>
  <c r="E21490" i="8"/>
  <c r="E21491" i="8"/>
  <c r="E21492" i="8"/>
  <c r="E21493" i="8"/>
  <c r="E21494" i="8"/>
  <c r="E21495" i="8"/>
  <c r="E21496" i="8"/>
  <c r="E21497" i="8"/>
  <c r="E21498" i="8"/>
  <c r="E21499" i="8"/>
  <c r="E21500" i="8"/>
  <c r="E21501" i="8"/>
  <c r="E21502" i="8"/>
  <c r="E21503" i="8"/>
  <c r="E21504" i="8"/>
  <c r="E21505" i="8"/>
  <c r="E21506" i="8"/>
  <c r="E21507" i="8"/>
  <c r="E21508" i="8"/>
  <c r="E21509" i="8"/>
  <c r="E21510" i="8"/>
  <c r="E21511" i="8"/>
  <c r="E21512" i="8"/>
  <c r="E21513" i="8"/>
  <c r="E21514" i="8"/>
  <c r="E21515" i="8"/>
  <c r="E21516" i="8"/>
  <c r="E21517" i="8"/>
  <c r="E21518" i="8"/>
  <c r="E21519" i="8"/>
  <c r="E21520" i="8"/>
  <c r="E21521" i="8"/>
  <c r="E21522" i="8"/>
  <c r="E21523" i="8"/>
  <c r="E21524" i="8"/>
  <c r="E21525" i="8"/>
  <c r="E21526" i="8"/>
  <c r="E21527" i="8"/>
  <c r="E21528" i="8"/>
  <c r="E21529" i="8"/>
  <c r="E21530" i="8"/>
  <c r="E21531" i="8"/>
  <c r="E21532" i="8"/>
  <c r="E21533" i="8"/>
  <c r="E21534" i="8"/>
  <c r="E21535" i="8"/>
  <c r="E21536" i="8"/>
  <c r="E21537" i="8"/>
  <c r="E21538" i="8"/>
  <c r="E21539" i="8"/>
  <c r="E21540" i="8"/>
  <c r="E21541" i="8"/>
  <c r="E21542" i="8"/>
  <c r="E21543" i="8"/>
  <c r="E21544" i="8"/>
  <c r="E21545" i="8"/>
  <c r="E21546" i="8"/>
  <c r="E21547" i="8"/>
  <c r="E21548" i="8"/>
  <c r="E21549" i="8"/>
  <c r="E21550" i="8"/>
  <c r="E21551" i="8"/>
  <c r="E21552" i="8"/>
  <c r="E21553" i="8"/>
  <c r="E21554" i="8"/>
  <c r="E21555" i="8"/>
  <c r="E21556" i="8"/>
  <c r="E21557" i="8"/>
  <c r="E21558" i="8"/>
  <c r="E21559" i="8"/>
  <c r="E21560" i="8"/>
  <c r="E21561" i="8"/>
  <c r="E21562" i="8"/>
  <c r="E21563" i="8"/>
  <c r="E21564" i="8"/>
  <c r="E21565" i="8"/>
  <c r="E21566" i="8"/>
  <c r="E21567" i="8"/>
  <c r="E21568" i="8"/>
  <c r="E21569" i="8"/>
  <c r="E21570" i="8"/>
  <c r="E21571" i="8"/>
  <c r="E21572" i="8"/>
  <c r="E21573" i="8"/>
  <c r="E21574" i="8"/>
  <c r="E21575" i="8"/>
  <c r="E21576" i="8"/>
  <c r="E21577" i="8"/>
  <c r="E21578" i="8"/>
  <c r="E21579" i="8"/>
  <c r="E21580" i="8"/>
  <c r="E21581" i="8"/>
  <c r="E21582" i="8"/>
  <c r="E21583" i="8"/>
  <c r="E21584" i="8"/>
  <c r="E21585" i="8"/>
  <c r="E21586" i="8"/>
  <c r="E21587" i="8"/>
  <c r="E21588" i="8"/>
  <c r="E21589" i="8"/>
  <c r="E21590" i="8"/>
  <c r="E21591" i="8"/>
  <c r="E21592" i="8"/>
  <c r="E21593" i="8"/>
  <c r="E21594" i="8"/>
  <c r="E21595" i="8"/>
  <c r="E21596" i="8"/>
  <c r="E21597" i="8"/>
  <c r="E21598" i="8"/>
  <c r="E21599" i="8"/>
  <c r="E21600" i="8"/>
  <c r="E21601" i="8"/>
  <c r="E21602" i="8"/>
  <c r="E21603" i="8"/>
  <c r="E21604" i="8"/>
  <c r="E21605" i="8"/>
  <c r="E21606" i="8"/>
  <c r="E21607" i="8"/>
  <c r="E21608" i="8"/>
  <c r="E21609" i="8"/>
  <c r="E21610" i="8"/>
  <c r="E21611" i="8"/>
  <c r="E21612" i="8"/>
  <c r="E21613" i="8"/>
  <c r="E21614" i="8"/>
  <c r="E21615" i="8"/>
  <c r="E21616" i="8"/>
  <c r="E21617" i="8"/>
  <c r="E21618" i="8"/>
  <c r="E21619" i="8"/>
  <c r="E21620" i="8"/>
  <c r="E21621" i="8"/>
  <c r="E21622" i="8"/>
  <c r="E21623" i="8"/>
  <c r="E21624" i="8"/>
  <c r="E21625" i="8"/>
  <c r="E21626" i="8"/>
  <c r="E21627" i="8"/>
  <c r="E21628" i="8"/>
  <c r="E21629" i="8"/>
  <c r="E21630" i="8"/>
  <c r="E21631" i="8"/>
  <c r="E21632" i="8"/>
  <c r="E21633" i="8"/>
  <c r="E21634" i="8"/>
  <c r="E21635" i="8"/>
  <c r="E21636" i="8"/>
  <c r="E21637" i="8"/>
  <c r="E21638" i="8"/>
  <c r="E21639" i="8"/>
  <c r="E21640" i="8"/>
  <c r="E21641" i="8"/>
  <c r="E21642" i="8"/>
  <c r="E21643" i="8"/>
  <c r="E21644" i="8"/>
  <c r="E21645" i="8"/>
  <c r="E21646" i="8"/>
  <c r="E21647" i="8"/>
  <c r="E21648" i="8"/>
  <c r="E21649" i="8"/>
  <c r="E21650" i="8"/>
  <c r="E21651" i="8"/>
  <c r="E21652" i="8"/>
  <c r="E21653" i="8"/>
  <c r="E21654" i="8"/>
  <c r="E21655" i="8"/>
  <c r="E21656" i="8"/>
  <c r="E21657" i="8"/>
  <c r="E21658" i="8"/>
  <c r="E21659" i="8"/>
  <c r="E21660" i="8"/>
  <c r="E21661" i="8"/>
  <c r="E21662" i="8"/>
  <c r="E21663" i="8"/>
  <c r="E21664" i="8"/>
  <c r="E21665" i="8"/>
  <c r="E21666" i="8"/>
  <c r="E21667" i="8"/>
  <c r="E21668" i="8"/>
  <c r="E21669" i="8"/>
  <c r="E21670" i="8"/>
  <c r="E21671" i="8"/>
  <c r="E21672" i="8"/>
  <c r="E21673" i="8"/>
  <c r="E21674" i="8"/>
  <c r="E21675" i="8"/>
  <c r="E21676" i="8"/>
  <c r="E21677" i="8"/>
  <c r="E21678" i="8"/>
  <c r="E21679" i="8"/>
  <c r="E21680" i="8"/>
  <c r="E21681" i="8"/>
  <c r="E21682" i="8"/>
  <c r="E21683" i="8"/>
  <c r="E21684" i="8"/>
  <c r="E21685" i="8"/>
  <c r="E21686" i="8"/>
  <c r="E21687" i="8"/>
  <c r="E21688" i="8"/>
  <c r="E21689" i="8"/>
  <c r="E21690" i="8"/>
  <c r="E21691" i="8"/>
  <c r="E21692" i="8"/>
  <c r="E21693" i="8"/>
  <c r="E21694" i="8"/>
  <c r="E21695" i="8"/>
  <c r="E21696" i="8"/>
  <c r="E21697" i="8"/>
  <c r="E21698" i="8"/>
  <c r="E21699" i="8"/>
  <c r="E21700" i="8"/>
  <c r="E21701" i="8"/>
  <c r="E21702" i="8"/>
  <c r="E21703" i="8"/>
  <c r="E21704" i="8"/>
  <c r="E21705" i="8"/>
  <c r="E21706" i="8"/>
  <c r="E21707" i="8"/>
  <c r="E21708" i="8"/>
  <c r="E21709" i="8"/>
  <c r="E21710" i="8"/>
  <c r="E21711" i="8"/>
  <c r="E21712" i="8"/>
  <c r="E21713" i="8"/>
  <c r="E21714" i="8"/>
  <c r="E21715" i="8"/>
  <c r="E21716" i="8"/>
  <c r="E21717" i="8"/>
  <c r="E21718" i="8"/>
  <c r="E21719" i="8"/>
  <c r="E21720" i="8"/>
  <c r="E21721" i="8"/>
  <c r="E21722" i="8"/>
  <c r="E21723" i="8"/>
  <c r="E21724" i="8"/>
  <c r="E21725" i="8"/>
  <c r="E21726" i="8"/>
  <c r="E21727" i="8"/>
  <c r="E21728" i="8"/>
  <c r="E21729" i="8"/>
  <c r="E21730" i="8"/>
  <c r="E21731" i="8"/>
  <c r="E21732" i="8"/>
  <c r="E21733" i="8"/>
  <c r="E21734" i="8"/>
  <c r="E21735" i="8"/>
  <c r="E21736" i="8"/>
  <c r="E21737" i="8"/>
  <c r="E21738" i="8"/>
  <c r="E21739" i="8"/>
  <c r="E21740" i="8"/>
  <c r="E21741" i="8"/>
  <c r="E21742" i="8"/>
  <c r="E21743" i="8"/>
  <c r="E21744" i="8"/>
  <c r="E21745" i="8"/>
  <c r="E21746" i="8"/>
  <c r="E21747" i="8"/>
  <c r="E21748" i="8"/>
  <c r="E21749" i="8"/>
  <c r="E21750" i="8"/>
  <c r="E21751" i="8"/>
  <c r="E21752" i="8"/>
  <c r="E21753" i="8"/>
  <c r="E21754" i="8"/>
  <c r="E21755" i="8"/>
  <c r="E21756" i="8"/>
  <c r="E21757" i="8"/>
  <c r="E21758" i="8"/>
  <c r="E21759" i="8"/>
  <c r="E21760" i="8"/>
  <c r="E21761" i="8"/>
  <c r="E21762" i="8"/>
  <c r="E21763" i="8"/>
  <c r="E21764" i="8"/>
  <c r="E21765" i="8"/>
  <c r="E21766" i="8"/>
  <c r="E21767" i="8"/>
  <c r="E21768" i="8"/>
  <c r="E21769" i="8"/>
  <c r="E21770" i="8"/>
  <c r="E21771" i="8"/>
  <c r="E21772" i="8"/>
  <c r="E21773" i="8"/>
  <c r="E21774" i="8"/>
  <c r="E21775" i="8"/>
  <c r="E21776" i="8"/>
  <c r="E21777" i="8"/>
  <c r="E21778" i="8"/>
  <c r="E21779" i="8"/>
  <c r="E21780" i="8"/>
  <c r="E21781" i="8"/>
  <c r="E21782" i="8"/>
  <c r="E21783" i="8"/>
  <c r="E21784" i="8"/>
  <c r="E21785" i="8"/>
  <c r="E21786" i="8"/>
  <c r="E21787" i="8"/>
  <c r="E21788" i="8"/>
  <c r="E21789" i="8"/>
  <c r="E21790" i="8"/>
  <c r="E21791" i="8"/>
  <c r="E21792" i="8"/>
  <c r="E21793" i="8"/>
  <c r="E21794" i="8"/>
  <c r="E21795" i="8"/>
  <c r="E21796" i="8"/>
  <c r="E21797" i="8"/>
  <c r="E21798" i="8"/>
  <c r="E21799" i="8"/>
  <c r="E21800" i="8"/>
  <c r="E21801" i="8"/>
  <c r="E21802" i="8"/>
  <c r="E21803" i="8"/>
  <c r="E21804" i="8"/>
  <c r="E21805" i="8"/>
  <c r="E21806" i="8"/>
  <c r="E21807" i="8"/>
  <c r="E21808" i="8"/>
  <c r="E21809" i="8"/>
  <c r="E21810" i="8"/>
  <c r="E21811" i="8"/>
  <c r="E21812" i="8"/>
  <c r="E21813" i="8"/>
  <c r="E21814" i="8"/>
  <c r="E21815" i="8"/>
  <c r="E21816" i="8"/>
  <c r="E21817" i="8"/>
  <c r="E21818" i="8"/>
  <c r="E21819" i="8"/>
  <c r="E21820" i="8"/>
  <c r="E21821" i="8"/>
  <c r="E21822" i="8"/>
  <c r="E21823" i="8"/>
  <c r="E21824" i="8"/>
  <c r="E21825" i="8"/>
  <c r="E21826" i="8"/>
  <c r="E21827" i="8"/>
  <c r="E21828" i="8"/>
  <c r="E21829" i="8"/>
  <c r="E21830" i="8"/>
  <c r="E21831" i="8"/>
  <c r="E21832" i="8"/>
  <c r="E21833" i="8"/>
  <c r="E21834" i="8"/>
  <c r="E21835" i="8"/>
  <c r="E21836" i="8"/>
  <c r="E21837" i="8"/>
  <c r="E21838" i="8"/>
  <c r="E21839" i="8"/>
  <c r="E21840" i="8"/>
  <c r="E21841" i="8"/>
  <c r="E21842" i="8"/>
  <c r="E21843" i="8"/>
  <c r="E21844" i="8"/>
  <c r="E21845" i="8"/>
  <c r="E21846" i="8"/>
  <c r="E21847" i="8"/>
  <c r="E21848" i="8"/>
  <c r="E21849" i="8"/>
  <c r="E21850" i="8"/>
  <c r="E21851" i="8"/>
  <c r="E21852" i="8"/>
  <c r="E21853" i="8"/>
  <c r="E21854" i="8"/>
  <c r="E21855" i="8"/>
  <c r="E21856" i="8"/>
  <c r="E21857" i="8"/>
  <c r="E21858" i="8"/>
  <c r="E21859" i="8"/>
  <c r="E21860" i="8"/>
  <c r="E21861" i="8"/>
  <c r="E21862" i="8"/>
  <c r="E21863" i="8"/>
  <c r="E21864" i="8"/>
  <c r="E21865" i="8"/>
  <c r="E21866" i="8"/>
  <c r="E21867" i="8"/>
  <c r="E21868" i="8"/>
  <c r="E21869" i="8"/>
  <c r="E21870" i="8"/>
  <c r="E21871" i="8"/>
  <c r="E21872" i="8"/>
  <c r="E21873" i="8"/>
  <c r="E21874" i="8"/>
  <c r="E21875" i="8"/>
  <c r="E21876" i="8"/>
  <c r="E21877" i="8"/>
  <c r="E21878" i="8"/>
  <c r="E21879" i="8"/>
  <c r="E21880" i="8"/>
  <c r="E21881" i="8"/>
  <c r="E21882" i="8"/>
  <c r="E21883" i="8"/>
  <c r="E21884" i="8"/>
  <c r="E21885" i="8"/>
  <c r="E21886" i="8"/>
  <c r="E21887" i="8"/>
  <c r="E21888" i="8"/>
  <c r="E21889" i="8"/>
  <c r="E21890" i="8"/>
  <c r="E21891" i="8"/>
  <c r="E21892" i="8"/>
  <c r="E21893" i="8"/>
  <c r="E21894" i="8"/>
  <c r="E21895" i="8"/>
  <c r="E21896" i="8"/>
  <c r="E21897" i="8"/>
  <c r="E21898" i="8"/>
  <c r="E21899" i="8"/>
  <c r="E21900" i="8"/>
  <c r="E21901" i="8"/>
  <c r="E21902" i="8"/>
  <c r="E21903" i="8"/>
  <c r="E21904" i="8"/>
  <c r="E21905" i="8"/>
  <c r="E21906" i="8"/>
  <c r="E21907" i="8"/>
  <c r="E21908" i="8"/>
  <c r="E21909" i="8"/>
  <c r="E21910" i="8"/>
  <c r="E21911" i="8"/>
  <c r="E21912" i="8"/>
  <c r="E21913" i="8"/>
  <c r="E21914" i="8"/>
  <c r="E21915" i="8"/>
  <c r="E21916" i="8"/>
  <c r="E21917" i="8"/>
  <c r="E21918" i="8"/>
  <c r="E21919" i="8"/>
  <c r="E21920" i="8"/>
  <c r="E21921" i="8"/>
  <c r="E21922" i="8"/>
  <c r="E21923" i="8"/>
  <c r="E21924" i="8"/>
  <c r="E21925" i="8"/>
  <c r="E21926" i="8"/>
  <c r="E21927" i="8"/>
  <c r="E21928" i="8"/>
  <c r="E21929" i="8"/>
  <c r="E21930" i="8"/>
  <c r="E21931" i="8"/>
  <c r="E21932" i="8"/>
  <c r="E21933" i="8"/>
  <c r="E21934" i="8"/>
  <c r="E21935" i="8"/>
  <c r="E21936" i="8"/>
  <c r="E21937" i="8"/>
  <c r="E21938" i="8"/>
  <c r="E21939" i="8"/>
  <c r="E21940" i="8"/>
  <c r="E21941" i="8"/>
  <c r="E21942" i="8"/>
  <c r="E21943" i="8"/>
  <c r="E21944" i="8"/>
  <c r="E21945" i="8"/>
  <c r="E21946" i="8"/>
  <c r="E21947" i="8"/>
  <c r="E21948" i="8"/>
  <c r="E21949" i="8"/>
  <c r="E21950" i="8"/>
  <c r="E21951" i="8"/>
  <c r="E21952" i="8"/>
  <c r="E21953" i="8"/>
  <c r="E21954" i="8"/>
  <c r="E21955" i="8"/>
  <c r="E21956" i="8"/>
  <c r="E21957" i="8"/>
  <c r="E21958" i="8"/>
  <c r="E21959" i="8"/>
  <c r="E21960" i="8"/>
  <c r="E21961" i="8"/>
  <c r="E21962" i="8"/>
  <c r="E21963" i="8"/>
  <c r="E21964" i="8"/>
  <c r="E21965" i="8"/>
  <c r="E21966" i="8"/>
  <c r="E21967" i="8"/>
  <c r="E21968" i="8"/>
  <c r="E21969" i="8"/>
  <c r="E21970" i="8"/>
  <c r="E21971" i="8"/>
  <c r="E21972" i="8"/>
  <c r="E21973" i="8"/>
  <c r="E21974" i="8"/>
  <c r="E21975" i="8"/>
  <c r="E21976" i="8"/>
  <c r="E21977" i="8"/>
  <c r="E21978" i="8"/>
  <c r="E21979" i="8"/>
  <c r="E21980" i="8"/>
  <c r="E21981" i="8"/>
  <c r="E21982" i="8"/>
  <c r="E21983" i="8"/>
  <c r="E21984" i="8"/>
  <c r="E21985" i="8"/>
  <c r="E21986" i="8"/>
  <c r="E21987" i="8"/>
  <c r="E21988" i="8"/>
  <c r="E21989" i="8"/>
  <c r="E21990" i="8"/>
  <c r="E21991" i="8"/>
  <c r="E21992" i="8"/>
  <c r="E21993" i="8"/>
  <c r="E21994" i="8"/>
  <c r="E21995" i="8"/>
  <c r="E21996" i="8"/>
  <c r="E21997" i="8"/>
  <c r="E21998" i="8"/>
  <c r="E21999" i="8"/>
  <c r="E22000" i="8"/>
  <c r="E22001" i="8"/>
  <c r="E22002" i="8"/>
  <c r="E22003" i="8"/>
  <c r="E22004" i="8"/>
  <c r="E22005" i="8"/>
  <c r="E22006" i="8"/>
  <c r="E22007" i="8"/>
  <c r="E22008" i="8"/>
  <c r="E22009" i="8"/>
  <c r="E22010" i="8"/>
  <c r="E22011" i="8"/>
  <c r="E22012" i="8"/>
  <c r="E22013" i="8"/>
  <c r="E22014" i="8"/>
  <c r="E22015" i="8"/>
  <c r="E22016" i="8"/>
  <c r="E22017" i="8"/>
  <c r="E22018" i="8"/>
  <c r="E22019" i="8"/>
  <c r="E22020" i="8"/>
  <c r="E22021" i="8"/>
  <c r="E22022" i="8"/>
  <c r="E22023" i="8"/>
  <c r="E22024" i="8"/>
  <c r="E22025" i="8"/>
  <c r="E22026" i="8"/>
  <c r="E22027" i="8"/>
  <c r="E22028" i="8"/>
  <c r="E22029" i="8"/>
  <c r="E22030" i="8"/>
  <c r="E22031" i="8"/>
  <c r="E22032" i="8"/>
  <c r="E22033" i="8"/>
  <c r="E22034" i="8"/>
  <c r="E22035" i="8"/>
  <c r="E22036" i="8"/>
  <c r="E22037" i="8"/>
  <c r="E22038" i="8"/>
  <c r="E22039" i="8"/>
  <c r="E22040" i="8"/>
  <c r="E22041" i="8"/>
  <c r="E22042" i="8"/>
  <c r="E22043" i="8"/>
  <c r="E22044" i="8"/>
  <c r="E22045" i="8"/>
  <c r="E22046" i="8"/>
  <c r="E22047" i="8"/>
  <c r="E22048" i="8"/>
  <c r="E22049" i="8"/>
  <c r="E22050" i="8"/>
  <c r="E22051" i="8"/>
  <c r="E22052" i="8"/>
  <c r="E22053" i="8"/>
  <c r="E22054" i="8"/>
  <c r="E22055" i="8"/>
  <c r="E22056" i="8"/>
  <c r="E22057" i="8"/>
  <c r="E22058" i="8"/>
  <c r="E22059" i="8"/>
  <c r="E22060" i="8"/>
  <c r="E22061" i="8"/>
  <c r="E22062" i="8"/>
  <c r="E22063" i="8"/>
  <c r="E22064" i="8"/>
  <c r="E22065" i="8"/>
  <c r="E22066" i="8"/>
  <c r="E22067" i="8"/>
  <c r="E22068" i="8"/>
  <c r="E22069" i="8"/>
  <c r="E22070" i="8"/>
  <c r="E22071" i="8"/>
  <c r="E22072" i="8"/>
  <c r="E22073" i="8"/>
  <c r="E22074" i="8"/>
  <c r="E22075" i="8"/>
  <c r="E22076" i="8"/>
  <c r="E22077" i="8"/>
  <c r="E22078" i="8"/>
  <c r="E22079" i="8"/>
  <c r="E22080" i="8"/>
  <c r="E22081" i="8"/>
  <c r="E22082" i="8"/>
  <c r="E22083" i="8"/>
  <c r="E22084" i="8"/>
  <c r="E22085" i="8"/>
  <c r="E22086" i="8"/>
  <c r="E22087" i="8"/>
  <c r="E22088" i="8"/>
  <c r="E22089" i="8"/>
  <c r="E22090" i="8"/>
  <c r="E22091" i="8"/>
  <c r="E22092" i="8"/>
  <c r="E22093" i="8"/>
  <c r="E22094" i="8"/>
  <c r="E22095" i="8"/>
  <c r="E22096" i="8"/>
  <c r="E22097" i="8"/>
  <c r="E22098" i="8"/>
  <c r="E22099" i="8"/>
  <c r="E22100" i="8"/>
  <c r="E22101" i="8"/>
  <c r="E22102" i="8"/>
  <c r="E22103" i="8"/>
  <c r="E22104" i="8"/>
  <c r="E22105" i="8"/>
  <c r="E22106" i="8"/>
  <c r="E22107" i="8"/>
  <c r="E22108" i="8"/>
  <c r="E22109" i="8"/>
  <c r="E22110" i="8"/>
  <c r="E22111" i="8"/>
  <c r="E22112" i="8"/>
  <c r="E22113" i="8"/>
  <c r="E22114" i="8"/>
  <c r="E22115" i="8"/>
  <c r="E22116" i="8"/>
  <c r="E22117" i="8"/>
  <c r="E22118" i="8"/>
  <c r="E22119" i="8"/>
  <c r="E22120" i="8"/>
  <c r="E22121" i="8"/>
  <c r="E22122" i="8"/>
  <c r="E22123" i="8"/>
  <c r="E22124" i="8"/>
  <c r="E22125" i="8"/>
  <c r="E22126" i="8"/>
  <c r="E22127" i="8"/>
  <c r="E22128" i="8"/>
  <c r="E22129" i="8"/>
  <c r="E22130" i="8"/>
  <c r="E22131" i="8"/>
  <c r="E22132" i="8"/>
  <c r="E22133" i="8"/>
  <c r="E22134" i="8"/>
  <c r="E22135" i="8"/>
  <c r="E22136" i="8"/>
  <c r="E22137" i="8"/>
  <c r="E22138" i="8"/>
  <c r="E22139" i="8"/>
  <c r="E22140" i="8"/>
  <c r="E22141" i="8"/>
  <c r="E22142" i="8"/>
  <c r="E22143" i="8"/>
  <c r="E22144" i="8"/>
  <c r="E22145" i="8"/>
  <c r="E22146" i="8"/>
  <c r="E22147" i="8"/>
  <c r="E22148" i="8"/>
  <c r="E22149" i="8"/>
  <c r="E22150" i="8"/>
  <c r="E22151" i="8"/>
  <c r="E22152" i="8"/>
  <c r="E22153" i="8"/>
  <c r="E22154" i="8"/>
  <c r="E22155" i="8"/>
  <c r="E22156" i="8"/>
  <c r="E22157" i="8"/>
  <c r="E22158" i="8"/>
  <c r="E22159" i="8"/>
  <c r="E22160" i="8"/>
  <c r="E22161" i="8"/>
  <c r="E22162" i="8"/>
  <c r="E22163" i="8"/>
  <c r="E22164" i="8"/>
  <c r="E22165" i="8"/>
  <c r="E22166" i="8"/>
  <c r="E22167" i="8"/>
  <c r="E22168" i="8"/>
  <c r="E22169" i="8"/>
  <c r="E22170" i="8"/>
  <c r="E22171" i="8"/>
  <c r="E22172" i="8"/>
  <c r="E22173" i="8"/>
  <c r="E22174" i="8"/>
  <c r="E22175" i="8"/>
  <c r="E22176" i="8"/>
  <c r="E22177" i="8"/>
  <c r="E22178" i="8"/>
  <c r="E22179" i="8"/>
  <c r="E22180" i="8"/>
  <c r="E22181" i="8"/>
  <c r="E22182" i="8"/>
  <c r="E22183" i="8"/>
  <c r="E22184" i="8"/>
  <c r="E22185" i="8"/>
  <c r="E22186" i="8"/>
  <c r="E22187" i="8"/>
  <c r="E22188" i="8"/>
  <c r="E22189" i="8"/>
  <c r="E22190" i="8"/>
  <c r="E22191" i="8"/>
  <c r="E22192" i="8"/>
  <c r="E22193" i="8"/>
  <c r="E22194" i="8"/>
  <c r="E22195" i="8"/>
  <c r="E22196" i="8"/>
  <c r="E22197" i="8"/>
  <c r="E22198" i="8"/>
  <c r="E22199" i="8"/>
  <c r="E22200" i="8"/>
  <c r="E22201" i="8"/>
  <c r="E22202" i="8"/>
  <c r="E22203" i="8"/>
  <c r="E22204" i="8"/>
  <c r="E22205" i="8"/>
  <c r="E22206" i="8"/>
  <c r="E22207" i="8"/>
  <c r="E22208" i="8"/>
  <c r="E22209" i="8"/>
  <c r="E22210" i="8"/>
  <c r="E22211" i="8"/>
  <c r="E22212" i="8"/>
  <c r="E22213" i="8"/>
  <c r="E22214" i="8"/>
  <c r="E22215" i="8"/>
  <c r="E22216" i="8"/>
  <c r="E22217" i="8"/>
  <c r="E22218" i="8"/>
  <c r="E22219" i="8"/>
  <c r="E22220" i="8"/>
  <c r="E22221" i="8"/>
  <c r="E22222" i="8"/>
  <c r="E22223" i="8"/>
  <c r="E22224" i="8"/>
  <c r="E22225" i="8"/>
  <c r="E22226" i="8"/>
  <c r="E22227" i="8"/>
  <c r="E22228" i="8"/>
  <c r="E22229" i="8"/>
  <c r="E22230" i="8"/>
  <c r="E22231" i="8"/>
  <c r="E22232" i="8"/>
  <c r="E22233" i="8"/>
  <c r="E22234" i="8"/>
  <c r="E22235" i="8"/>
  <c r="E22236" i="8"/>
  <c r="E22237" i="8"/>
  <c r="E22238" i="8"/>
  <c r="E22239" i="8"/>
  <c r="E22240" i="8"/>
  <c r="E22241" i="8"/>
  <c r="E22242" i="8"/>
  <c r="E22243" i="8"/>
  <c r="E22244" i="8"/>
  <c r="E22245" i="8"/>
  <c r="E22246" i="8"/>
  <c r="E22247" i="8"/>
  <c r="E22248" i="8"/>
  <c r="E22249" i="8"/>
  <c r="E22250" i="8"/>
  <c r="E22251" i="8"/>
  <c r="E22252" i="8"/>
  <c r="E22253" i="8"/>
  <c r="E22254" i="8"/>
  <c r="E22255" i="8"/>
  <c r="E22256" i="8"/>
  <c r="E22257" i="8"/>
  <c r="E22258" i="8"/>
  <c r="E22259" i="8"/>
  <c r="E22260" i="8"/>
  <c r="E22261" i="8"/>
  <c r="E22262" i="8"/>
  <c r="E22263" i="8"/>
  <c r="E22264" i="8"/>
  <c r="E22265" i="8"/>
  <c r="E22266" i="8"/>
  <c r="E22267" i="8"/>
  <c r="E22268" i="8"/>
  <c r="E22269" i="8"/>
  <c r="E22270" i="8"/>
  <c r="E22271" i="8"/>
  <c r="E22272" i="8"/>
  <c r="E22273" i="8"/>
  <c r="E22274" i="8"/>
  <c r="E22275" i="8"/>
  <c r="E22276" i="8"/>
  <c r="E22277" i="8"/>
  <c r="E22278" i="8"/>
  <c r="E22279" i="8"/>
  <c r="E22280" i="8"/>
  <c r="E22281" i="8"/>
  <c r="E22282" i="8"/>
  <c r="E22283" i="8"/>
  <c r="E22284" i="8"/>
  <c r="E22285" i="8"/>
  <c r="E22286" i="8"/>
  <c r="E22287" i="8"/>
  <c r="E22288" i="8"/>
  <c r="E22289" i="8"/>
  <c r="E22290" i="8"/>
  <c r="E22291" i="8"/>
  <c r="E22292" i="8"/>
  <c r="E22293" i="8"/>
  <c r="E22294" i="8"/>
  <c r="E22295" i="8"/>
  <c r="E22296" i="8"/>
  <c r="E22297" i="8"/>
  <c r="E22298" i="8"/>
  <c r="E22299" i="8"/>
  <c r="E22300" i="8"/>
  <c r="E22301" i="8"/>
  <c r="E22302" i="8"/>
  <c r="E22303" i="8"/>
  <c r="E22304" i="8"/>
  <c r="E22305" i="8"/>
  <c r="E22306" i="8"/>
  <c r="E22307" i="8"/>
  <c r="E22308" i="8"/>
  <c r="E22309" i="8"/>
  <c r="E22310" i="8"/>
  <c r="E22311" i="8"/>
  <c r="E22312" i="8"/>
  <c r="E22313" i="8"/>
  <c r="E22314" i="8"/>
  <c r="E22315" i="8"/>
  <c r="E22316" i="8"/>
  <c r="E22317" i="8"/>
  <c r="E22318" i="8"/>
  <c r="E22319" i="8"/>
  <c r="E22320" i="8"/>
  <c r="E22321" i="8"/>
  <c r="E22322" i="8"/>
  <c r="E22323" i="8"/>
  <c r="E22324" i="8"/>
  <c r="E22325" i="8"/>
  <c r="E22326" i="8"/>
  <c r="E22327" i="8"/>
  <c r="E22328" i="8"/>
  <c r="E22329" i="8"/>
  <c r="E22330" i="8"/>
  <c r="E22331" i="8"/>
  <c r="E22332" i="8"/>
  <c r="E22333" i="8"/>
  <c r="E22334" i="8"/>
  <c r="E22335" i="8"/>
  <c r="E22336" i="8"/>
  <c r="E22337" i="8"/>
  <c r="E22338" i="8"/>
  <c r="E22339" i="8"/>
  <c r="E22340" i="8"/>
  <c r="E22341" i="8"/>
  <c r="E22342" i="8"/>
  <c r="E22343" i="8"/>
  <c r="E22344" i="8"/>
  <c r="E22345" i="8"/>
  <c r="E22346" i="8"/>
  <c r="E22347" i="8"/>
  <c r="E22348" i="8"/>
  <c r="E22349" i="8"/>
  <c r="E22350" i="8"/>
  <c r="E22351" i="8"/>
  <c r="E22352" i="8"/>
  <c r="E22353" i="8"/>
  <c r="E22354" i="8"/>
  <c r="E22355" i="8"/>
  <c r="E22356" i="8"/>
  <c r="E22357" i="8"/>
  <c r="E22358" i="8"/>
  <c r="E22359" i="8"/>
  <c r="E22360" i="8"/>
  <c r="E22361" i="8"/>
  <c r="E22362" i="8"/>
  <c r="E22363" i="8"/>
  <c r="E22364" i="8"/>
  <c r="E22365" i="8"/>
  <c r="E22366" i="8"/>
  <c r="E22367" i="8"/>
  <c r="E22368" i="8"/>
  <c r="E22369" i="8"/>
  <c r="E22370" i="8"/>
  <c r="E22371" i="8"/>
  <c r="E22372" i="8"/>
  <c r="E22373" i="8"/>
  <c r="E22374" i="8"/>
  <c r="E22375" i="8"/>
  <c r="E22376" i="8"/>
  <c r="E22377" i="8"/>
  <c r="E22378" i="8"/>
  <c r="E22379" i="8"/>
  <c r="E22380" i="8"/>
  <c r="E22381" i="8"/>
  <c r="E22382" i="8"/>
  <c r="E22383" i="8"/>
  <c r="E22384" i="8"/>
  <c r="E22385" i="8"/>
  <c r="E22386" i="8"/>
  <c r="E22387" i="8"/>
  <c r="E22388" i="8"/>
  <c r="E22389" i="8"/>
  <c r="E22390" i="8"/>
  <c r="E22391" i="8"/>
  <c r="E22392" i="8"/>
  <c r="E22393" i="8"/>
  <c r="E22394" i="8"/>
  <c r="E22395" i="8"/>
  <c r="E22396" i="8"/>
  <c r="E22397" i="8"/>
  <c r="E22398" i="8"/>
  <c r="E22399" i="8"/>
  <c r="E22400" i="8"/>
  <c r="E22401" i="8"/>
  <c r="E22402" i="8"/>
  <c r="E22403" i="8"/>
  <c r="E22404" i="8"/>
  <c r="E22405" i="8"/>
  <c r="E22406" i="8"/>
  <c r="E22407" i="8"/>
  <c r="E22408" i="8"/>
  <c r="E22409" i="8"/>
  <c r="E22410" i="8"/>
  <c r="E22411" i="8"/>
  <c r="E22412" i="8"/>
  <c r="E22413" i="8"/>
  <c r="E22414" i="8"/>
  <c r="E22415" i="8"/>
  <c r="E22416" i="8"/>
  <c r="E22417" i="8"/>
  <c r="E22418" i="8"/>
  <c r="E22419" i="8"/>
  <c r="E22420" i="8"/>
  <c r="E22421" i="8"/>
  <c r="E22422" i="8"/>
  <c r="E22423" i="8"/>
  <c r="E22424" i="8"/>
  <c r="E22425" i="8"/>
  <c r="E22426" i="8"/>
  <c r="E22427" i="8"/>
  <c r="E22428" i="8"/>
  <c r="E22429" i="8"/>
  <c r="E22430" i="8"/>
  <c r="E22431" i="8"/>
  <c r="E22432" i="8"/>
  <c r="E22433" i="8"/>
  <c r="E22434" i="8"/>
  <c r="E22435" i="8"/>
  <c r="E22436" i="8"/>
  <c r="E22437" i="8"/>
  <c r="E22438" i="8"/>
  <c r="E22439" i="8"/>
  <c r="E22440" i="8"/>
  <c r="E22441" i="8"/>
  <c r="E22442" i="8"/>
  <c r="E22443" i="8"/>
  <c r="E22444" i="8"/>
  <c r="E22445" i="8"/>
  <c r="E22446" i="8"/>
  <c r="E22447" i="8"/>
  <c r="E22448" i="8"/>
  <c r="E22449" i="8"/>
  <c r="E22450" i="8"/>
  <c r="E22451" i="8"/>
  <c r="E22452" i="8"/>
  <c r="E22453" i="8"/>
  <c r="E22454" i="8"/>
  <c r="E22455" i="8"/>
  <c r="E22456" i="8"/>
  <c r="E22457" i="8"/>
  <c r="E22458" i="8"/>
  <c r="E22459" i="8"/>
  <c r="E22460" i="8"/>
  <c r="E22461" i="8"/>
  <c r="E22462" i="8"/>
  <c r="E22463" i="8"/>
  <c r="E22464" i="8"/>
  <c r="E22465" i="8"/>
  <c r="E22466" i="8"/>
  <c r="E22467" i="8"/>
  <c r="E22468" i="8"/>
  <c r="E22469" i="8"/>
  <c r="E22470" i="8"/>
  <c r="E22471" i="8"/>
  <c r="E22472" i="8"/>
  <c r="E22473" i="8"/>
  <c r="E22474" i="8"/>
  <c r="E22475" i="8"/>
  <c r="E22476" i="8"/>
  <c r="E22477" i="8"/>
  <c r="E22478" i="8"/>
  <c r="E22479" i="8"/>
  <c r="E22480" i="8"/>
  <c r="E22481" i="8"/>
  <c r="E22482" i="8"/>
  <c r="E22483" i="8"/>
  <c r="E22484" i="8"/>
  <c r="E22485" i="8"/>
  <c r="E22486" i="8"/>
  <c r="E22487" i="8"/>
  <c r="E22488" i="8"/>
  <c r="E22489" i="8"/>
  <c r="E22490" i="8"/>
  <c r="E22491" i="8"/>
  <c r="E22492" i="8"/>
  <c r="E22493" i="8"/>
  <c r="E22494" i="8"/>
  <c r="E22495" i="8"/>
  <c r="E22496" i="8"/>
  <c r="E22497" i="8"/>
  <c r="E22498" i="8"/>
  <c r="E22499" i="8"/>
  <c r="E22500" i="8"/>
  <c r="E22501" i="8"/>
  <c r="E22502" i="8"/>
  <c r="E22503" i="8"/>
  <c r="E22504" i="8"/>
  <c r="E22505" i="8"/>
  <c r="E22506" i="8"/>
  <c r="E22507" i="8"/>
  <c r="E22508" i="8"/>
  <c r="E22509" i="8"/>
  <c r="E22510" i="8"/>
  <c r="E22511" i="8"/>
  <c r="E22512" i="8"/>
  <c r="E22513" i="8"/>
  <c r="E22514" i="8"/>
  <c r="E22515" i="8"/>
  <c r="E22516" i="8"/>
  <c r="E22517" i="8"/>
  <c r="E22518" i="8"/>
  <c r="E22519" i="8"/>
  <c r="E22520" i="8"/>
  <c r="E22521" i="8"/>
  <c r="E22522" i="8"/>
  <c r="E22523" i="8"/>
  <c r="E22524" i="8"/>
  <c r="E22525" i="8"/>
  <c r="E22526" i="8"/>
  <c r="E22527" i="8"/>
  <c r="E22528" i="8"/>
  <c r="E22529" i="8"/>
  <c r="E22530" i="8"/>
  <c r="E22531" i="8"/>
  <c r="E22532" i="8"/>
  <c r="E22533" i="8"/>
  <c r="E22534" i="8"/>
  <c r="E22535" i="8"/>
  <c r="E22536" i="8"/>
  <c r="E22537" i="8"/>
  <c r="E22538" i="8"/>
  <c r="E22539" i="8"/>
  <c r="E22540" i="8"/>
  <c r="E22541" i="8"/>
  <c r="E22542" i="8"/>
  <c r="E22543" i="8"/>
  <c r="E22544" i="8"/>
  <c r="E22545" i="8"/>
  <c r="E22546" i="8"/>
  <c r="E22547" i="8"/>
  <c r="E22548" i="8"/>
  <c r="E22549" i="8"/>
  <c r="E22550" i="8"/>
  <c r="E22551" i="8"/>
  <c r="E22552" i="8"/>
  <c r="E22553" i="8"/>
  <c r="E22554" i="8"/>
  <c r="E22555" i="8"/>
  <c r="E22556" i="8"/>
  <c r="E22557" i="8"/>
  <c r="E22558" i="8"/>
  <c r="E22559" i="8"/>
  <c r="E22560" i="8"/>
  <c r="E22561" i="8"/>
  <c r="E22562" i="8"/>
  <c r="E22563" i="8"/>
  <c r="E22564" i="8"/>
  <c r="E22565" i="8"/>
  <c r="E22566" i="8"/>
  <c r="E22567" i="8"/>
  <c r="E22568" i="8"/>
  <c r="E22569" i="8"/>
  <c r="E22570" i="8"/>
  <c r="E22571" i="8"/>
  <c r="E22572" i="8"/>
  <c r="E22573" i="8"/>
  <c r="E22574" i="8"/>
  <c r="E22575" i="8"/>
  <c r="E22576" i="8"/>
  <c r="E22577" i="8"/>
  <c r="E22578" i="8"/>
  <c r="E22579" i="8"/>
  <c r="E22580" i="8"/>
  <c r="E22581" i="8"/>
  <c r="E22582" i="8"/>
  <c r="E22583" i="8"/>
  <c r="E22584" i="8"/>
  <c r="E22585" i="8"/>
  <c r="E22586" i="8"/>
  <c r="E22587" i="8"/>
  <c r="E22588" i="8"/>
  <c r="E22589" i="8"/>
  <c r="E22590" i="8"/>
  <c r="E22591" i="8"/>
  <c r="E22592" i="8"/>
  <c r="E22593" i="8"/>
  <c r="E22594" i="8"/>
  <c r="E22595" i="8"/>
  <c r="E22596" i="8"/>
  <c r="E22597" i="8"/>
  <c r="E22598" i="8"/>
  <c r="E22599" i="8"/>
  <c r="E22600" i="8"/>
  <c r="E22601" i="8"/>
  <c r="E22602" i="8"/>
  <c r="E22603" i="8"/>
  <c r="E22604" i="8"/>
  <c r="E22605" i="8"/>
  <c r="E22606" i="8"/>
  <c r="E22607" i="8"/>
  <c r="E22608" i="8"/>
  <c r="E22609" i="8"/>
  <c r="E22610" i="8"/>
  <c r="E22611" i="8"/>
  <c r="E22612" i="8"/>
  <c r="E22613" i="8"/>
  <c r="E22614" i="8"/>
  <c r="E22615" i="8"/>
  <c r="E22616" i="8"/>
  <c r="E22617" i="8"/>
  <c r="E22618" i="8"/>
  <c r="E22619" i="8"/>
  <c r="E22620" i="8"/>
  <c r="E22621" i="8"/>
  <c r="E22622" i="8"/>
  <c r="E22623" i="8"/>
  <c r="E22624" i="8"/>
  <c r="E22625" i="8"/>
  <c r="E22626" i="8"/>
  <c r="E22627" i="8"/>
  <c r="E22628" i="8"/>
  <c r="E22629" i="8"/>
  <c r="E22630" i="8"/>
  <c r="E22631" i="8"/>
  <c r="E22632" i="8"/>
  <c r="E22633" i="8"/>
  <c r="E22634" i="8"/>
  <c r="E22635" i="8"/>
  <c r="E22636" i="8"/>
  <c r="E22637" i="8"/>
  <c r="E22638" i="8"/>
  <c r="E22639" i="8"/>
  <c r="E22640" i="8"/>
  <c r="E22641" i="8"/>
  <c r="E22642" i="8"/>
  <c r="E22643" i="8"/>
  <c r="E22644" i="8"/>
  <c r="E22645" i="8"/>
  <c r="E22646" i="8"/>
  <c r="E22647" i="8"/>
  <c r="E22648" i="8"/>
  <c r="E22649" i="8"/>
  <c r="E22650" i="8"/>
  <c r="E22651" i="8"/>
  <c r="E22652" i="8"/>
  <c r="E22653" i="8"/>
  <c r="E22654" i="8"/>
  <c r="E22655" i="8"/>
  <c r="E22656" i="8"/>
  <c r="E22657" i="8"/>
  <c r="E22658" i="8"/>
  <c r="E22659" i="8"/>
  <c r="E22660" i="8"/>
  <c r="E22661" i="8"/>
  <c r="E22662" i="8"/>
  <c r="E22663" i="8"/>
  <c r="E22664" i="8"/>
  <c r="E22665" i="8"/>
  <c r="E22666" i="8"/>
  <c r="E22667" i="8"/>
  <c r="E22668" i="8"/>
  <c r="E22669" i="8"/>
  <c r="E22670" i="8"/>
  <c r="E22671" i="8"/>
  <c r="E22672" i="8"/>
  <c r="E22673" i="8"/>
  <c r="E22674" i="8"/>
  <c r="E22675" i="8"/>
  <c r="E22676" i="8"/>
  <c r="E22677" i="8"/>
  <c r="E22678" i="8"/>
  <c r="E22679" i="8"/>
  <c r="E22680" i="8"/>
  <c r="E22681" i="8"/>
  <c r="E22682" i="8"/>
  <c r="E22683" i="8"/>
  <c r="E22684" i="8"/>
  <c r="E22685" i="8"/>
  <c r="E22686" i="8"/>
  <c r="E22687" i="8"/>
  <c r="E22688" i="8"/>
  <c r="E22689" i="8"/>
  <c r="E22690" i="8"/>
  <c r="E22691" i="8"/>
  <c r="E22692" i="8"/>
  <c r="E22693" i="8"/>
  <c r="E22694" i="8"/>
  <c r="E22695" i="8"/>
  <c r="E22696" i="8"/>
  <c r="E22697" i="8"/>
  <c r="E22698" i="8"/>
  <c r="E22699" i="8"/>
  <c r="E22700" i="8"/>
  <c r="E22701" i="8"/>
  <c r="E22702" i="8"/>
  <c r="E22703" i="8"/>
  <c r="E22704" i="8"/>
  <c r="E22705" i="8"/>
  <c r="E22706" i="8"/>
  <c r="E22707" i="8"/>
  <c r="E22708" i="8"/>
  <c r="E22709" i="8"/>
  <c r="E22710" i="8"/>
  <c r="E22711" i="8"/>
  <c r="E22712" i="8"/>
  <c r="E22713" i="8"/>
  <c r="E22714" i="8"/>
  <c r="E22715" i="8"/>
  <c r="E22716" i="8"/>
  <c r="E22717" i="8"/>
  <c r="E22718" i="8"/>
  <c r="E22719" i="8"/>
  <c r="E22720" i="8"/>
  <c r="E22721" i="8"/>
  <c r="E22722" i="8"/>
  <c r="E22723" i="8"/>
  <c r="E22724" i="8"/>
  <c r="E22725" i="8"/>
  <c r="E22726" i="8"/>
  <c r="E22727" i="8"/>
  <c r="E22728" i="8"/>
  <c r="E22729" i="8"/>
  <c r="E22730" i="8"/>
  <c r="E22731" i="8"/>
  <c r="E22732" i="8"/>
  <c r="E22733" i="8"/>
  <c r="E22734" i="8"/>
  <c r="E22735" i="8"/>
  <c r="E22736" i="8"/>
  <c r="E22737" i="8"/>
  <c r="E22738" i="8"/>
  <c r="E22739" i="8"/>
  <c r="E22740" i="8"/>
  <c r="E22741" i="8"/>
  <c r="E22742" i="8"/>
  <c r="E22743" i="8"/>
  <c r="E22744" i="8"/>
  <c r="E22745" i="8"/>
  <c r="E22746" i="8"/>
  <c r="E22747" i="8"/>
  <c r="E22748" i="8"/>
  <c r="E22749" i="8"/>
  <c r="E22750" i="8"/>
  <c r="E22751" i="8"/>
  <c r="E22752" i="8"/>
  <c r="E22753" i="8"/>
  <c r="E22754" i="8"/>
  <c r="E22755" i="8"/>
  <c r="E22756" i="8"/>
  <c r="E22757" i="8"/>
  <c r="E22758" i="8"/>
  <c r="E22759" i="8"/>
  <c r="E22760" i="8"/>
  <c r="E22761" i="8"/>
  <c r="E22762" i="8"/>
  <c r="E22763" i="8"/>
  <c r="E22764" i="8"/>
  <c r="E22765" i="8"/>
  <c r="E22766" i="8"/>
  <c r="E22767" i="8"/>
  <c r="E22768" i="8"/>
  <c r="E22769" i="8"/>
  <c r="E22770" i="8"/>
  <c r="E22771" i="8"/>
  <c r="E22772" i="8"/>
  <c r="E22773" i="8"/>
  <c r="E22774" i="8"/>
  <c r="E22775" i="8"/>
  <c r="E22776" i="8"/>
  <c r="E22777" i="8"/>
  <c r="E22778" i="8"/>
  <c r="E22779" i="8"/>
  <c r="E22780" i="8"/>
  <c r="E22781" i="8"/>
  <c r="E22782" i="8"/>
  <c r="E22783" i="8"/>
  <c r="E22784" i="8"/>
  <c r="E22785" i="8"/>
  <c r="E22786" i="8"/>
  <c r="E22787" i="8"/>
  <c r="E22788" i="8"/>
  <c r="E22789" i="8"/>
  <c r="E22790" i="8"/>
  <c r="E22791" i="8"/>
  <c r="E22792" i="8"/>
  <c r="E22793" i="8"/>
  <c r="E22794" i="8"/>
  <c r="E22795" i="8"/>
  <c r="E22796" i="8"/>
  <c r="E22797" i="8"/>
  <c r="E22798" i="8"/>
  <c r="E22799" i="8"/>
  <c r="E22800" i="8"/>
  <c r="E22801" i="8"/>
  <c r="E22802" i="8"/>
  <c r="E22803" i="8"/>
  <c r="E22804" i="8"/>
  <c r="E22805" i="8"/>
  <c r="E22806" i="8"/>
  <c r="E22807" i="8"/>
  <c r="E22808" i="8"/>
  <c r="E22809" i="8"/>
  <c r="E22810" i="8"/>
  <c r="E22811" i="8"/>
  <c r="E22812" i="8"/>
  <c r="E22813" i="8"/>
  <c r="E22814" i="8"/>
  <c r="E22815" i="8"/>
  <c r="E22816" i="8"/>
  <c r="E22817" i="8"/>
  <c r="E22818" i="8"/>
  <c r="E22819" i="8"/>
  <c r="E22820" i="8"/>
  <c r="E22821" i="8"/>
  <c r="E22822" i="8"/>
  <c r="E22823" i="8"/>
  <c r="E22824" i="8"/>
  <c r="E22825" i="8"/>
  <c r="E22826" i="8"/>
  <c r="E22827" i="8"/>
  <c r="E22828" i="8"/>
  <c r="E22829" i="8"/>
  <c r="E22830" i="8"/>
  <c r="E22831" i="8"/>
  <c r="E22832" i="8"/>
  <c r="E22833" i="8"/>
  <c r="E22834" i="8"/>
  <c r="E22835" i="8"/>
  <c r="E22836" i="8"/>
  <c r="E22837" i="8"/>
  <c r="E22838" i="8"/>
  <c r="E22839" i="8"/>
  <c r="E22840" i="8"/>
  <c r="E22841" i="8"/>
  <c r="E22842" i="8"/>
  <c r="E22843" i="8"/>
  <c r="E22844" i="8"/>
  <c r="E22845" i="8"/>
  <c r="E22846" i="8"/>
  <c r="E22847" i="8"/>
  <c r="E22848" i="8"/>
  <c r="E22849" i="8"/>
  <c r="E22850" i="8"/>
  <c r="E22851" i="8"/>
  <c r="E22852" i="8"/>
  <c r="E22853" i="8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J1001" i="4"/>
  <c r="J1002" i="4"/>
  <c r="J1003" i="4"/>
  <c r="J1004" i="4"/>
  <c r="J1005" i="4"/>
  <c r="J1006" i="4"/>
  <c r="J1007" i="4"/>
  <c r="J1008" i="4"/>
  <c r="J1009" i="4"/>
  <c r="J1010" i="4"/>
  <c r="J1011" i="4"/>
  <c r="J1012" i="4"/>
  <c r="J1013" i="4"/>
  <c r="J1014" i="4"/>
  <c r="J1015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1082" i="4"/>
  <c r="J1083" i="4"/>
  <c r="J1084" i="4"/>
  <c r="J1085" i="4"/>
  <c r="J1086" i="4"/>
  <c r="J1087" i="4"/>
  <c r="J1088" i="4"/>
  <c r="J1089" i="4"/>
  <c r="J1090" i="4"/>
  <c r="J1091" i="4"/>
  <c r="J1092" i="4"/>
  <c r="J1093" i="4"/>
  <c r="J1094" i="4"/>
  <c r="J1095" i="4"/>
  <c r="J1096" i="4"/>
  <c r="J1097" i="4"/>
  <c r="J1098" i="4"/>
  <c r="J1099" i="4"/>
  <c r="J1100" i="4"/>
  <c r="J1101" i="4"/>
  <c r="J1102" i="4"/>
  <c r="J1103" i="4"/>
  <c r="J1104" i="4"/>
  <c r="J1105" i="4"/>
  <c r="J1106" i="4"/>
  <c r="J1107" i="4"/>
  <c r="J1108" i="4"/>
  <c r="J1109" i="4"/>
  <c r="J1110" i="4"/>
  <c r="J1111" i="4"/>
  <c r="J1112" i="4"/>
  <c r="J1113" i="4"/>
  <c r="J1114" i="4"/>
  <c r="J1115" i="4"/>
  <c r="J1116" i="4"/>
  <c r="J1117" i="4"/>
  <c r="J1118" i="4"/>
  <c r="J1119" i="4"/>
  <c r="J1120" i="4"/>
  <c r="J1121" i="4"/>
  <c r="J1122" i="4"/>
  <c r="J1123" i="4"/>
  <c r="J1124" i="4"/>
  <c r="J1125" i="4"/>
  <c r="J1126" i="4"/>
  <c r="J1127" i="4"/>
  <c r="J1128" i="4"/>
  <c r="J1129" i="4"/>
  <c r="J1130" i="4"/>
  <c r="J1131" i="4"/>
  <c r="J1132" i="4"/>
  <c r="J1133" i="4"/>
  <c r="J1134" i="4"/>
  <c r="J1135" i="4"/>
  <c r="J1136" i="4"/>
  <c r="J1137" i="4"/>
  <c r="J1138" i="4"/>
  <c r="J1139" i="4"/>
  <c r="J1140" i="4"/>
  <c r="J1141" i="4"/>
  <c r="J1142" i="4"/>
  <c r="J1143" i="4"/>
  <c r="J1144" i="4"/>
  <c r="J1145" i="4"/>
  <c r="J1146" i="4"/>
  <c r="J1147" i="4"/>
  <c r="J1148" i="4"/>
  <c r="J1149" i="4"/>
  <c r="J1150" i="4"/>
  <c r="J1151" i="4"/>
  <c r="J1152" i="4"/>
  <c r="J1153" i="4"/>
  <c r="J1154" i="4"/>
  <c r="J1155" i="4"/>
  <c r="J1156" i="4"/>
  <c r="J1157" i="4"/>
  <c r="J1158" i="4"/>
  <c r="J1159" i="4"/>
  <c r="J1160" i="4"/>
  <c r="J1161" i="4"/>
  <c r="J1162" i="4"/>
  <c r="J1163" i="4"/>
  <c r="J1164" i="4"/>
  <c r="J1165" i="4"/>
  <c r="J1166" i="4"/>
  <c r="J1167" i="4"/>
  <c r="J1168" i="4"/>
  <c r="J1169" i="4"/>
  <c r="J1170" i="4"/>
  <c r="J1171" i="4"/>
  <c r="J1172" i="4"/>
  <c r="J1173" i="4"/>
  <c r="J1174" i="4"/>
  <c r="J1175" i="4"/>
  <c r="J1176" i="4"/>
  <c r="J1177" i="4"/>
  <c r="J1178" i="4"/>
  <c r="J1179" i="4"/>
  <c r="J1180" i="4"/>
  <c r="J1181" i="4"/>
  <c r="J1182" i="4"/>
  <c r="J1183" i="4"/>
  <c r="J1184" i="4"/>
  <c r="J1185" i="4"/>
  <c r="J1186" i="4"/>
  <c r="J1187" i="4"/>
  <c r="J1188" i="4"/>
  <c r="J1189" i="4"/>
  <c r="J1190" i="4"/>
  <c r="J1191" i="4"/>
  <c r="J1192" i="4"/>
  <c r="J1193" i="4"/>
  <c r="J1194" i="4"/>
  <c r="J1195" i="4"/>
  <c r="J1196" i="4"/>
  <c r="J1197" i="4"/>
  <c r="J1198" i="4"/>
  <c r="J1199" i="4"/>
  <c r="J1200" i="4"/>
  <c r="J1201" i="4"/>
  <c r="J1202" i="4"/>
  <c r="J1203" i="4"/>
  <c r="J1204" i="4"/>
  <c r="J1205" i="4"/>
  <c r="J1206" i="4"/>
  <c r="J1207" i="4"/>
  <c r="J1208" i="4"/>
  <c r="J1209" i="4"/>
  <c r="J1210" i="4"/>
  <c r="J1211" i="4"/>
  <c r="J1212" i="4"/>
  <c r="J1213" i="4"/>
  <c r="J1214" i="4"/>
  <c r="J1215" i="4"/>
  <c r="J1216" i="4"/>
  <c r="J1217" i="4"/>
  <c r="J1218" i="4"/>
  <c r="J1219" i="4"/>
  <c r="J1220" i="4"/>
  <c r="J1221" i="4"/>
  <c r="J1222" i="4"/>
  <c r="J1223" i="4"/>
  <c r="J1224" i="4"/>
  <c r="J1225" i="4"/>
  <c r="J1226" i="4"/>
  <c r="J1227" i="4"/>
  <c r="J1228" i="4"/>
  <c r="J1229" i="4"/>
  <c r="J1230" i="4"/>
  <c r="J1231" i="4"/>
  <c r="J1232" i="4"/>
  <c r="J1233" i="4"/>
  <c r="J1234" i="4"/>
  <c r="J1235" i="4"/>
  <c r="J1236" i="4"/>
  <c r="J1237" i="4"/>
  <c r="J1238" i="4"/>
  <c r="J1239" i="4"/>
  <c r="J1240" i="4"/>
  <c r="J1241" i="4"/>
  <c r="J1242" i="4"/>
  <c r="J1243" i="4"/>
  <c r="J1244" i="4"/>
  <c r="J1245" i="4"/>
  <c r="J1246" i="4"/>
  <c r="J1247" i="4"/>
  <c r="J1248" i="4"/>
  <c r="J1249" i="4"/>
  <c r="J1250" i="4"/>
  <c r="J1251" i="4"/>
  <c r="J1252" i="4"/>
  <c r="J1253" i="4"/>
  <c r="J1254" i="4"/>
  <c r="J1255" i="4"/>
  <c r="J1256" i="4"/>
  <c r="J1257" i="4"/>
  <c r="J1258" i="4"/>
  <c r="J1259" i="4"/>
  <c r="J1260" i="4"/>
  <c r="J1261" i="4"/>
  <c r="J1262" i="4"/>
  <c r="J1263" i="4"/>
  <c r="J1264" i="4"/>
  <c r="J1265" i="4"/>
  <c r="J1266" i="4"/>
  <c r="J1267" i="4"/>
  <c r="J1268" i="4"/>
  <c r="J1269" i="4"/>
  <c r="J1270" i="4"/>
  <c r="J1271" i="4"/>
  <c r="J1272" i="4"/>
  <c r="J1273" i="4"/>
  <c r="J1274" i="4"/>
  <c r="J1275" i="4"/>
  <c r="J1276" i="4"/>
  <c r="J1277" i="4"/>
  <c r="J1278" i="4"/>
  <c r="J1279" i="4"/>
  <c r="J1280" i="4"/>
  <c r="J1281" i="4"/>
  <c r="J1282" i="4"/>
  <c r="J1283" i="4"/>
  <c r="J1284" i="4"/>
  <c r="J1285" i="4"/>
  <c r="J1286" i="4"/>
  <c r="J1287" i="4"/>
  <c r="J1288" i="4"/>
  <c r="J1289" i="4"/>
  <c r="J1290" i="4"/>
  <c r="J1291" i="4"/>
  <c r="J1292" i="4"/>
  <c r="J1293" i="4"/>
  <c r="J1294" i="4"/>
  <c r="J1295" i="4"/>
  <c r="J1296" i="4"/>
  <c r="J1297" i="4"/>
  <c r="J1298" i="4"/>
  <c r="J1299" i="4"/>
  <c r="J1300" i="4"/>
  <c r="J1301" i="4"/>
  <c r="J1302" i="4"/>
  <c r="J1303" i="4"/>
  <c r="J1304" i="4"/>
  <c r="J1305" i="4"/>
  <c r="J1306" i="4"/>
  <c r="J1307" i="4"/>
  <c r="J1308" i="4"/>
  <c r="J1309" i="4"/>
  <c r="J1310" i="4"/>
  <c r="J1311" i="4"/>
  <c r="J1312" i="4"/>
  <c r="J1313" i="4"/>
  <c r="J1314" i="4"/>
  <c r="J1315" i="4"/>
  <c r="J1316" i="4"/>
  <c r="J1317" i="4"/>
  <c r="J1318" i="4"/>
  <c r="J1319" i="4"/>
  <c r="J1320" i="4"/>
  <c r="J1321" i="4"/>
  <c r="J1322" i="4"/>
  <c r="J1323" i="4"/>
  <c r="J1324" i="4"/>
  <c r="J1325" i="4"/>
  <c r="J1326" i="4"/>
  <c r="J1327" i="4"/>
  <c r="J1328" i="4"/>
  <c r="J1329" i="4"/>
  <c r="J1330" i="4"/>
  <c r="J1331" i="4"/>
  <c r="J1332" i="4"/>
  <c r="J1333" i="4"/>
  <c r="J1334" i="4"/>
  <c r="J1335" i="4"/>
  <c r="J1336" i="4"/>
  <c r="J1337" i="4"/>
  <c r="J1338" i="4"/>
  <c r="J1339" i="4"/>
  <c r="J1340" i="4"/>
  <c r="J1341" i="4"/>
  <c r="J1342" i="4"/>
  <c r="J1343" i="4"/>
  <c r="J1344" i="4"/>
  <c r="J1345" i="4"/>
  <c r="J1346" i="4"/>
  <c r="J1347" i="4"/>
  <c r="J1348" i="4"/>
  <c r="J1349" i="4"/>
  <c r="J1350" i="4"/>
  <c r="J1351" i="4"/>
  <c r="J1352" i="4"/>
  <c r="J1353" i="4"/>
  <c r="J1354" i="4"/>
  <c r="J1355" i="4"/>
  <c r="J1356" i="4"/>
  <c r="J1357" i="4"/>
  <c r="J1358" i="4"/>
  <c r="J1359" i="4"/>
  <c r="J1360" i="4"/>
  <c r="J1361" i="4"/>
  <c r="J1362" i="4"/>
  <c r="J1363" i="4"/>
  <c r="J1364" i="4"/>
  <c r="J1365" i="4"/>
  <c r="J1366" i="4"/>
  <c r="J1367" i="4"/>
  <c r="J1368" i="4"/>
  <c r="J1369" i="4"/>
  <c r="J1370" i="4"/>
  <c r="J1371" i="4"/>
  <c r="J1372" i="4"/>
  <c r="J1373" i="4"/>
  <c r="J1374" i="4"/>
  <c r="J1375" i="4"/>
  <c r="J1376" i="4"/>
  <c r="J1377" i="4"/>
  <c r="J1378" i="4"/>
  <c r="J1379" i="4"/>
  <c r="J1380" i="4"/>
  <c r="J1381" i="4"/>
  <c r="J1382" i="4"/>
  <c r="J1383" i="4"/>
  <c r="J1384" i="4"/>
  <c r="J1385" i="4"/>
  <c r="J1386" i="4"/>
  <c r="J1387" i="4"/>
  <c r="J1388" i="4"/>
  <c r="J1389" i="4"/>
  <c r="J1390" i="4"/>
  <c r="J1391" i="4"/>
  <c r="J1392" i="4"/>
  <c r="J1393" i="4"/>
  <c r="J1394" i="4"/>
  <c r="J1395" i="4"/>
  <c r="J1396" i="4"/>
  <c r="J1397" i="4"/>
  <c r="J1398" i="4"/>
  <c r="J1399" i="4"/>
  <c r="J1400" i="4"/>
  <c r="J1401" i="4"/>
  <c r="J1402" i="4"/>
  <c r="J1403" i="4"/>
  <c r="J1404" i="4"/>
  <c r="J1405" i="4"/>
  <c r="J1406" i="4"/>
  <c r="J1407" i="4"/>
  <c r="J1408" i="4"/>
  <c r="J1409" i="4"/>
  <c r="J1410" i="4"/>
  <c r="J1411" i="4"/>
  <c r="J1412" i="4"/>
  <c r="J1413" i="4"/>
  <c r="J1414" i="4"/>
  <c r="J1415" i="4"/>
  <c r="J1416" i="4"/>
  <c r="J1417" i="4"/>
  <c r="J1418" i="4"/>
  <c r="J1419" i="4"/>
  <c r="J1420" i="4"/>
  <c r="J1421" i="4"/>
  <c r="J1422" i="4"/>
  <c r="J1423" i="4"/>
  <c r="J1424" i="4"/>
  <c r="J1425" i="4"/>
  <c r="J1426" i="4"/>
  <c r="J1427" i="4"/>
  <c r="J1428" i="4"/>
  <c r="J1429" i="4"/>
  <c r="J1430" i="4"/>
  <c r="J1431" i="4"/>
  <c r="J1432" i="4"/>
  <c r="J1433" i="4"/>
  <c r="J1434" i="4"/>
  <c r="J1435" i="4"/>
  <c r="J1436" i="4"/>
  <c r="J1437" i="4"/>
  <c r="J1438" i="4"/>
  <c r="J1439" i="4"/>
  <c r="J1440" i="4"/>
  <c r="J1441" i="4"/>
  <c r="J1442" i="4"/>
  <c r="J1443" i="4"/>
  <c r="J1444" i="4"/>
  <c r="J1445" i="4"/>
  <c r="J1446" i="4"/>
  <c r="J1447" i="4"/>
  <c r="J1448" i="4"/>
  <c r="J1449" i="4"/>
  <c r="J1450" i="4"/>
  <c r="J1451" i="4"/>
  <c r="J1452" i="4"/>
  <c r="J1453" i="4"/>
  <c r="J1454" i="4"/>
  <c r="J1455" i="4"/>
  <c r="J1456" i="4"/>
  <c r="J1457" i="4"/>
  <c r="J1458" i="4"/>
  <c r="J1459" i="4"/>
  <c r="J1460" i="4"/>
  <c r="J1461" i="4"/>
  <c r="J1462" i="4"/>
  <c r="J1463" i="4"/>
  <c r="J1464" i="4"/>
  <c r="J1465" i="4"/>
  <c r="J1466" i="4"/>
  <c r="J1467" i="4"/>
  <c r="J1468" i="4"/>
  <c r="J1469" i="4"/>
  <c r="J1470" i="4"/>
  <c r="J1471" i="4"/>
  <c r="J1472" i="4"/>
  <c r="J1473" i="4"/>
  <c r="J1474" i="4"/>
  <c r="J1475" i="4"/>
  <c r="J1476" i="4"/>
  <c r="J1477" i="4"/>
  <c r="J1478" i="4"/>
  <c r="J1479" i="4"/>
  <c r="J1480" i="4"/>
  <c r="J1481" i="4"/>
  <c r="J1482" i="4"/>
  <c r="J1483" i="4"/>
  <c r="J1484" i="4"/>
  <c r="J1485" i="4"/>
  <c r="J1486" i="4"/>
  <c r="J1487" i="4"/>
  <c r="J1488" i="4"/>
  <c r="J1489" i="4"/>
  <c r="J1490" i="4"/>
  <c r="J1491" i="4"/>
  <c r="J1492" i="4"/>
  <c r="J1493" i="4"/>
  <c r="J1494" i="4"/>
  <c r="J1495" i="4"/>
  <c r="J1496" i="4"/>
  <c r="J1497" i="4"/>
  <c r="J1498" i="4"/>
  <c r="J1499" i="4"/>
  <c r="J1500" i="4"/>
  <c r="J1501" i="4"/>
  <c r="J1502" i="4"/>
  <c r="J1503" i="4"/>
  <c r="J1504" i="4"/>
  <c r="J1505" i="4"/>
  <c r="J1506" i="4"/>
  <c r="J1507" i="4"/>
  <c r="J1508" i="4"/>
  <c r="J1509" i="4"/>
  <c r="J1510" i="4"/>
  <c r="J1511" i="4"/>
  <c r="J1512" i="4"/>
  <c r="J1513" i="4"/>
  <c r="J1514" i="4"/>
  <c r="J1515" i="4"/>
  <c r="J1516" i="4"/>
  <c r="J1517" i="4"/>
  <c r="J1518" i="4"/>
  <c r="J1519" i="4"/>
  <c r="J1520" i="4"/>
  <c r="J1521" i="4"/>
  <c r="J1522" i="4"/>
  <c r="J1523" i="4"/>
  <c r="J1524" i="4"/>
  <c r="J1525" i="4"/>
  <c r="J1526" i="4"/>
  <c r="J1527" i="4"/>
  <c r="J1528" i="4"/>
  <c r="J1529" i="4"/>
  <c r="J1530" i="4"/>
  <c r="J1531" i="4"/>
  <c r="J1532" i="4"/>
  <c r="J1533" i="4"/>
  <c r="J1534" i="4"/>
  <c r="J1535" i="4"/>
  <c r="J1536" i="4"/>
  <c r="J1537" i="4"/>
  <c r="J1538" i="4"/>
  <c r="J1539" i="4"/>
  <c r="J1540" i="4"/>
  <c r="J1541" i="4"/>
  <c r="J1542" i="4"/>
  <c r="J1543" i="4"/>
  <c r="J1544" i="4"/>
  <c r="J1545" i="4"/>
  <c r="J1546" i="4"/>
  <c r="J1547" i="4"/>
  <c r="J1548" i="4"/>
  <c r="J1549" i="4"/>
  <c r="J1550" i="4"/>
  <c r="J1551" i="4"/>
  <c r="J1552" i="4"/>
  <c r="J1553" i="4"/>
  <c r="J1554" i="4"/>
  <c r="J1555" i="4"/>
  <c r="J1556" i="4"/>
  <c r="J1557" i="4"/>
  <c r="J1558" i="4"/>
  <c r="J1559" i="4"/>
  <c r="J1560" i="4"/>
  <c r="J1561" i="4"/>
  <c r="J1562" i="4"/>
  <c r="J1563" i="4"/>
  <c r="J1564" i="4"/>
  <c r="J1565" i="4"/>
  <c r="J1566" i="4"/>
  <c r="J1567" i="4"/>
  <c r="J1568" i="4"/>
  <c r="J1569" i="4"/>
  <c r="J1570" i="4"/>
  <c r="J1571" i="4"/>
  <c r="J1572" i="4"/>
  <c r="J1573" i="4"/>
  <c r="J1574" i="4"/>
  <c r="J1575" i="4"/>
  <c r="J1576" i="4"/>
  <c r="J1577" i="4"/>
  <c r="J1578" i="4"/>
  <c r="J1579" i="4"/>
  <c r="J1580" i="4"/>
  <c r="J1581" i="4"/>
  <c r="J1582" i="4"/>
  <c r="J1583" i="4"/>
  <c r="J1584" i="4"/>
  <c r="J1585" i="4"/>
  <c r="J1586" i="4"/>
  <c r="J1587" i="4"/>
  <c r="J1588" i="4"/>
  <c r="J1589" i="4"/>
  <c r="J1590" i="4"/>
  <c r="J1591" i="4"/>
  <c r="J1592" i="4"/>
  <c r="J1593" i="4"/>
  <c r="J1594" i="4"/>
  <c r="J1595" i="4"/>
  <c r="J1596" i="4"/>
  <c r="J1597" i="4"/>
  <c r="J1598" i="4"/>
  <c r="J1599" i="4"/>
  <c r="J1600" i="4"/>
  <c r="J1601" i="4"/>
  <c r="J1602" i="4"/>
  <c r="J1603" i="4"/>
  <c r="J1604" i="4"/>
  <c r="J1605" i="4"/>
  <c r="J1606" i="4"/>
  <c r="J1607" i="4"/>
  <c r="J1608" i="4"/>
  <c r="J1609" i="4"/>
  <c r="J1610" i="4"/>
  <c r="J1611" i="4"/>
  <c r="J1612" i="4"/>
  <c r="J1613" i="4"/>
  <c r="J1614" i="4"/>
  <c r="J1615" i="4"/>
  <c r="J1616" i="4"/>
  <c r="J1617" i="4"/>
  <c r="J1618" i="4"/>
  <c r="J1619" i="4"/>
  <c r="J1620" i="4"/>
  <c r="J1621" i="4"/>
  <c r="J1622" i="4"/>
  <c r="J1623" i="4"/>
  <c r="J1624" i="4"/>
  <c r="J1625" i="4"/>
  <c r="J1626" i="4"/>
  <c r="J1627" i="4"/>
  <c r="J1628" i="4"/>
  <c r="J1629" i="4"/>
  <c r="J1630" i="4"/>
  <c r="J1631" i="4"/>
  <c r="J1632" i="4"/>
  <c r="J1633" i="4"/>
  <c r="J1634" i="4"/>
  <c r="J1635" i="4"/>
  <c r="J1636" i="4"/>
  <c r="J1637" i="4"/>
  <c r="J1638" i="4"/>
  <c r="J1639" i="4"/>
  <c r="J1640" i="4"/>
  <c r="J1641" i="4"/>
  <c r="J1642" i="4"/>
  <c r="J1643" i="4"/>
  <c r="J1644" i="4"/>
  <c r="J1645" i="4"/>
  <c r="J1646" i="4"/>
  <c r="J1647" i="4"/>
  <c r="J1648" i="4"/>
  <c r="J1649" i="4"/>
  <c r="J1650" i="4"/>
  <c r="J1651" i="4"/>
  <c r="J1652" i="4"/>
  <c r="J1653" i="4"/>
  <c r="J1654" i="4"/>
  <c r="J1655" i="4"/>
  <c r="J1656" i="4"/>
  <c r="J1657" i="4"/>
  <c r="J1658" i="4"/>
  <c r="J1659" i="4"/>
  <c r="J1660" i="4"/>
  <c r="J1661" i="4"/>
  <c r="J1662" i="4"/>
  <c r="J1663" i="4"/>
  <c r="J1664" i="4"/>
  <c r="J1665" i="4"/>
  <c r="J1666" i="4"/>
  <c r="J1667" i="4"/>
  <c r="J1668" i="4"/>
  <c r="J1669" i="4"/>
  <c r="J1670" i="4"/>
  <c r="J1671" i="4"/>
  <c r="J1672" i="4"/>
  <c r="J1673" i="4"/>
  <c r="J1674" i="4"/>
  <c r="J1675" i="4"/>
  <c r="J1676" i="4"/>
  <c r="J1677" i="4"/>
  <c r="J1678" i="4"/>
  <c r="J1679" i="4"/>
  <c r="J1680" i="4"/>
  <c r="J1681" i="4"/>
  <c r="J1682" i="4"/>
  <c r="J1683" i="4"/>
  <c r="J1684" i="4"/>
  <c r="J1685" i="4"/>
  <c r="J1686" i="4"/>
  <c r="J1687" i="4"/>
  <c r="J1688" i="4"/>
  <c r="J1689" i="4"/>
  <c r="J1690" i="4"/>
  <c r="J1691" i="4"/>
  <c r="J1692" i="4"/>
  <c r="J1693" i="4"/>
  <c r="J1694" i="4"/>
  <c r="J1695" i="4"/>
  <c r="J1696" i="4"/>
  <c r="J1697" i="4"/>
  <c r="J1698" i="4"/>
  <c r="J1699" i="4"/>
  <c r="J1700" i="4"/>
  <c r="J1701" i="4"/>
  <c r="J1702" i="4"/>
  <c r="J1703" i="4"/>
  <c r="J1704" i="4"/>
  <c r="J1705" i="4"/>
  <c r="J1706" i="4"/>
  <c r="J1707" i="4"/>
  <c r="J1708" i="4"/>
  <c r="J1709" i="4"/>
  <c r="J1710" i="4"/>
  <c r="J1711" i="4"/>
  <c r="J1712" i="4"/>
  <c r="J1713" i="4"/>
  <c r="J1714" i="4"/>
  <c r="J1715" i="4"/>
  <c r="J1716" i="4"/>
  <c r="J1717" i="4"/>
  <c r="J1718" i="4"/>
  <c r="J1719" i="4"/>
  <c r="J1720" i="4"/>
  <c r="J1721" i="4"/>
  <c r="J1722" i="4"/>
  <c r="J1723" i="4"/>
  <c r="J1724" i="4"/>
  <c r="J1725" i="4"/>
  <c r="J1726" i="4"/>
  <c r="J1727" i="4"/>
  <c r="J1728" i="4"/>
  <c r="J1729" i="4"/>
  <c r="J1730" i="4"/>
  <c r="J1731" i="4"/>
  <c r="J1732" i="4"/>
  <c r="J1733" i="4"/>
  <c r="J1734" i="4"/>
  <c r="J1735" i="4"/>
  <c r="J1736" i="4"/>
  <c r="J1737" i="4"/>
  <c r="J1738" i="4"/>
  <c r="J1739" i="4"/>
  <c r="J1740" i="4"/>
  <c r="J1741" i="4"/>
  <c r="J1742" i="4"/>
  <c r="J1743" i="4"/>
  <c r="J1744" i="4"/>
  <c r="J1745" i="4"/>
  <c r="J1746" i="4"/>
  <c r="J1747" i="4"/>
  <c r="J1748" i="4"/>
  <c r="J1749" i="4"/>
  <c r="J1750" i="4"/>
  <c r="J1751" i="4"/>
  <c r="J1752" i="4"/>
  <c r="J1753" i="4"/>
  <c r="J1754" i="4"/>
  <c r="J1755" i="4"/>
  <c r="J1756" i="4"/>
  <c r="J1757" i="4"/>
  <c r="J1758" i="4"/>
  <c r="J1759" i="4"/>
  <c r="J1760" i="4"/>
  <c r="J1761" i="4"/>
  <c r="J1762" i="4"/>
  <c r="J1763" i="4"/>
  <c r="J1764" i="4"/>
  <c r="J1765" i="4"/>
  <c r="J1766" i="4"/>
  <c r="J1767" i="4"/>
  <c r="J1768" i="4"/>
  <c r="J1769" i="4"/>
  <c r="J1770" i="4"/>
  <c r="J1771" i="4"/>
  <c r="J1772" i="4"/>
  <c r="J1773" i="4"/>
  <c r="J1774" i="4"/>
  <c r="J1775" i="4"/>
  <c r="J1776" i="4"/>
  <c r="J1777" i="4"/>
  <c r="J1778" i="4"/>
  <c r="J1779" i="4"/>
  <c r="J1780" i="4"/>
  <c r="J1781" i="4"/>
  <c r="J1782" i="4"/>
  <c r="J1783" i="4"/>
  <c r="J1784" i="4"/>
  <c r="J1785" i="4"/>
  <c r="J1786" i="4"/>
  <c r="J1787" i="4"/>
  <c r="J1788" i="4"/>
  <c r="J1789" i="4"/>
  <c r="J1790" i="4"/>
  <c r="J1791" i="4"/>
  <c r="J1792" i="4"/>
  <c r="J1793" i="4"/>
  <c r="J1794" i="4"/>
  <c r="J1795" i="4"/>
  <c r="J1796" i="4"/>
  <c r="J1797" i="4"/>
  <c r="J1798" i="4"/>
  <c r="J1799" i="4"/>
  <c r="J1800" i="4"/>
  <c r="J1801" i="4"/>
  <c r="J1802" i="4"/>
  <c r="J1803" i="4"/>
  <c r="J1804" i="4"/>
  <c r="J1805" i="4"/>
  <c r="J1806" i="4"/>
  <c r="J1807" i="4"/>
  <c r="J1808" i="4"/>
  <c r="J1809" i="4"/>
  <c r="J1810" i="4"/>
  <c r="J1811" i="4"/>
  <c r="J1812" i="4"/>
  <c r="J1813" i="4"/>
  <c r="J1814" i="4"/>
  <c r="J1815" i="4"/>
  <c r="J1816" i="4"/>
  <c r="J1817" i="4"/>
  <c r="J1818" i="4"/>
  <c r="J1819" i="4"/>
  <c r="J1820" i="4"/>
  <c r="J1821" i="4"/>
  <c r="J1822" i="4"/>
  <c r="J1823" i="4"/>
  <c r="J1824" i="4"/>
  <c r="J1825" i="4"/>
  <c r="J1826" i="4"/>
  <c r="J1827" i="4"/>
  <c r="J1828" i="4"/>
  <c r="J1829" i="4"/>
  <c r="J1830" i="4"/>
  <c r="J1831" i="4"/>
  <c r="J1832" i="4"/>
  <c r="J1833" i="4"/>
  <c r="J1834" i="4"/>
  <c r="J1835" i="4"/>
  <c r="J1836" i="4"/>
  <c r="J1837" i="4"/>
  <c r="J1838" i="4"/>
  <c r="J1839" i="4"/>
  <c r="J1840" i="4"/>
  <c r="J1841" i="4"/>
  <c r="J1842" i="4"/>
  <c r="J1843" i="4"/>
  <c r="J1844" i="4"/>
  <c r="J1845" i="4"/>
  <c r="J1846" i="4"/>
  <c r="J1847" i="4"/>
  <c r="J1848" i="4"/>
  <c r="J1849" i="4"/>
  <c r="J1850" i="4"/>
  <c r="J1851" i="4"/>
  <c r="J1852" i="4"/>
  <c r="J1853" i="4"/>
  <c r="J1854" i="4"/>
  <c r="J1855" i="4"/>
  <c r="J1856" i="4"/>
  <c r="J1857" i="4"/>
  <c r="J1858" i="4"/>
  <c r="J1859" i="4"/>
  <c r="J1860" i="4"/>
  <c r="J1861" i="4"/>
  <c r="J1862" i="4"/>
  <c r="J1863" i="4"/>
  <c r="J1864" i="4"/>
  <c r="J1865" i="4"/>
  <c r="J1866" i="4"/>
  <c r="J1867" i="4"/>
  <c r="J1868" i="4"/>
  <c r="J1869" i="4"/>
  <c r="J1870" i="4"/>
  <c r="J1871" i="4"/>
  <c r="J1872" i="4"/>
  <c r="J1873" i="4"/>
  <c r="J1874" i="4"/>
  <c r="J1875" i="4"/>
  <c r="J1876" i="4"/>
  <c r="J1877" i="4"/>
  <c r="J1878" i="4"/>
  <c r="J1879" i="4"/>
  <c r="J1880" i="4"/>
  <c r="J1881" i="4"/>
  <c r="J1882" i="4"/>
  <c r="J1883" i="4"/>
  <c r="J1884" i="4"/>
  <c r="J1885" i="4"/>
  <c r="J1886" i="4"/>
  <c r="J1887" i="4"/>
  <c r="J1888" i="4"/>
  <c r="J1889" i="4"/>
  <c r="J1890" i="4"/>
  <c r="J1891" i="4"/>
  <c r="J1892" i="4"/>
  <c r="J1893" i="4"/>
  <c r="J1894" i="4"/>
  <c r="J1895" i="4"/>
  <c r="J1896" i="4"/>
  <c r="J1897" i="4"/>
  <c r="J1898" i="4"/>
  <c r="J1899" i="4"/>
  <c r="J1900" i="4"/>
  <c r="J1901" i="4"/>
  <c r="J1902" i="4"/>
  <c r="J1903" i="4"/>
  <c r="J1904" i="4"/>
  <c r="J1905" i="4"/>
  <c r="J1906" i="4"/>
  <c r="J1907" i="4"/>
  <c r="J1908" i="4"/>
  <c r="J1909" i="4"/>
  <c r="J1910" i="4"/>
  <c r="J1911" i="4"/>
  <c r="J1912" i="4"/>
  <c r="J1913" i="4"/>
  <c r="J1914" i="4"/>
  <c r="J1915" i="4"/>
  <c r="J1916" i="4"/>
  <c r="J1917" i="4"/>
  <c r="J1918" i="4"/>
  <c r="J1919" i="4"/>
  <c r="J1920" i="4"/>
  <c r="J1921" i="4"/>
  <c r="J1922" i="4"/>
  <c r="J1923" i="4"/>
  <c r="J1924" i="4"/>
  <c r="J1925" i="4"/>
  <c r="J1926" i="4"/>
  <c r="J1927" i="4"/>
  <c r="J1928" i="4"/>
  <c r="J1929" i="4"/>
  <c r="J1930" i="4"/>
  <c r="J1931" i="4"/>
  <c r="J1932" i="4"/>
  <c r="J1933" i="4"/>
  <c r="J1934" i="4"/>
  <c r="J1935" i="4"/>
  <c r="J1936" i="4"/>
  <c r="J1937" i="4"/>
  <c r="J1938" i="4"/>
  <c r="J1939" i="4"/>
  <c r="J1940" i="4"/>
  <c r="J1941" i="4"/>
  <c r="J1942" i="4"/>
  <c r="J1943" i="4"/>
  <c r="J1944" i="4"/>
  <c r="J1945" i="4"/>
  <c r="J1946" i="4"/>
  <c r="J1947" i="4"/>
  <c r="J1948" i="4"/>
  <c r="J1949" i="4"/>
  <c r="J1950" i="4"/>
  <c r="J1951" i="4"/>
  <c r="J1952" i="4"/>
  <c r="J1953" i="4"/>
  <c r="J1954" i="4"/>
  <c r="J1955" i="4"/>
  <c r="J1956" i="4"/>
  <c r="J1957" i="4"/>
  <c r="J1958" i="4"/>
  <c r="J1959" i="4"/>
  <c r="J1960" i="4"/>
  <c r="J1961" i="4"/>
  <c r="J1962" i="4"/>
  <c r="J1963" i="4"/>
  <c r="J1964" i="4"/>
  <c r="J1965" i="4"/>
  <c r="J1966" i="4"/>
  <c r="J1967" i="4"/>
  <c r="J1968" i="4"/>
  <c r="J1969" i="4"/>
  <c r="J1970" i="4"/>
  <c r="J1971" i="4"/>
  <c r="J1972" i="4"/>
  <c r="J1973" i="4"/>
  <c r="J1974" i="4"/>
  <c r="J1975" i="4"/>
  <c r="J1976" i="4"/>
  <c r="J1977" i="4"/>
  <c r="J1978" i="4"/>
  <c r="J1979" i="4"/>
  <c r="J1980" i="4"/>
  <c r="J1981" i="4"/>
  <c r="J1982" i="4"/>
  <c r="J1983" i="4"/>
  <c r="J1984" i="4"/>
  <c r="J1985" i="4"/>
  <c r="J1986" i="4"/>
  <c r="J1987" i="4"/>
  <c r="J1988" i="4"/>
  <c r="J1989" i="4"/>
  <c r="J1990" i="4"/>
  <c r="J1991" i="4"/>
  <c r="J1992" i="4"/>
  <c r="J1993" i="4"/>
  <c r="J1994" i="4"/>
  <c r="J1995" i="4"/>
  <c r="J1996" i="4"/>
  <c r="J1997" i="4"/>
  <c r="J1998" i="4"/>
  <c r="J1999" i="4"/>
  <c r="J2000" i="4"/>
  <c r="J2001" i="4"/>
  <c r="J2002" i="4"/>
  <c r="J2003" i="4"/>
  <c r="J2004" i="4"/>
  <c r="J2005" i="4"/>
  <c r="J2006" i="4"/>
  <c r="J2007" i="4"/>
  <c r="J2008" i="4"/>
  <c r="J2009" i="4"/>
  <c r="J2010" i="4"/>
  <c r="J2011" i="4"/>
  <c r="J2012" i="4"/>
  <c r="J2013" i="4"/>
  <c r="J2014" i="4"/>
  <c r="J2015" i="4"/>
  <c r="J2016" i="4"/>
  <c r="J2017" i="4"/>
  <c r="J2018" i="4"/>
  <c r="J2019" i="4"/>
  <c r="J2020" i="4"/>
  <c r="J2021" i="4"/>
  <c r="J2022" i="4"/>
  <c r="J2023" i="4"/>
  <c r="J2024" i="4"/>
  <c r="J2025" i="4"/>
  <c r="J2026" i="4"/>
  <c r="J2027" i="4"/>
  <c r="J2028" i="4"/>
  <c r="J2029" i="4"/>
  <c r="J2030" i="4"/>
  <c r="J2031" i="4"/>
  <c r="J2032" i="4"/>
  <c r="J2033" i="4"/>
  <c r="J2034" i="4"/>
  <c r="J2035" i="4"/>
  <c r="J2036" i="4"/>
  <c r="J2037" i="4"/>
  <c r="J2038" i="4"/>
  <c r="J2039" i="4"/>
  <c r="J2040" i="4"/>
  <c r="J2041" i="4"/>
  <c r="J2042" i="4"/>
  <c r="J2043" i="4"/>
  <c r="J2044" i="4"/>
  <c r="J2045" i="4"/>
  <c r="J2046" i="4"/>
  <c r="J2047" i="4"/>
  <c r="J2048" i="4"/>
  <c r="J2049" i="4"/>
  <c r="J2050" i="4"/>
  <c r="J2051" i="4"/>
  <c r="J2052" i="4"/>
  <c r="J2053" i="4"/>
  <c r="J2054" i="4"/>
  <c r="J2055" i="4"/>
  <c r="J2056" i="4"/>
  <c r="J2057" i="4"/>
  <c r="J2058" i="4"/>
  <c r="J2059" i="4"/>
  <c r="J2060" i="4"/>
  <c r="J2061" i="4"/>
  <c r="J2062" i="4"/>
  <c r="J2063" i="4"/>
  <c r="J2064" i="4"/>
  <c r="J2065" i="4"/>
  <c r="J2066" i="4"/>
  <c r="J2067" i="4"/>
  <c r="J2068" i="4"/>
  <c r="J2069" i="4"/>
  <c r="J2070" i="4"/>
  <c r="J2071" i="4"/>
  <c r="J2072" i="4"/>
  <c r="J2073" i="4"/>
  <c r="J2074" i="4"/>
  <c r="J2075" i="4"/>
  <c r="J2076" i="4"/>
  <c r="J2077" i="4"/>
  <c r="J2078" i="4"/>
  <c r="J2079" i="4"/>
  <c r="J2080" i="4"/>
  <c r="J2081" i="4"/>
  <c r="J2082" i="4"/>
  <c r="J2083" i="4"/>
  <c r="J2084" i="4"/>
  <c r="J2085" i="4"/>
  <c r="J2086" i="4"/>
  <c r="J2087" i="4"/>
  <c r="J2088" i="4"/>
  <c r="J2089" i="4"/>
  <c r="J2090" i="4"/>
  <c r="J2091" i="4"/>
  <c r="J2092" i="4"/>
  <c r="J2093" i="4"/>
  <c r="J2094" i="4"/>
  <c r="J2095" i="4"/>
  <c r="J2096" i="4"/>
  <c r="J2097" i="4"/>
  <c r="J2098" i="4"/>
  <c r="J2099" i="4"/>
  <c r="J2100" i="4"/>
  <c r="J2101" i="4"/>
  <c r="J2102" i="4"/>
  <c r="J2103" i="4"/>
  <c r="J2104" i="4"/>
  <c r="J2105" i="4"/>
  <c r="J2106" i="4"/>
  <c r="J2107" i="4"/>
  <c r="J2108" i="4"/>
  <c r="J2109" i="4"/>
  <c r="J2110" i="4"/>
  <c r="J2111" i="4"/>
  <c r="J2112" i="4"/>
  <c r="J2113" i="4"/>
  <c r="J2114" i="4"/>
  <c r="J2115" i="4"/>
  <c r="J2116" i="4"/>
  <c r="J2117" i="4"/>
  <c r="J2118" i="4"/>
  <c r="J2119" i="4"/>
  <c r="J2120" i="4"/>
  <c r="J2121" i="4"/>
  <c r="J2122" i="4"/>
  <c r="J2123" i="4"/>
  <c r="J2124" i="4"/>
  <c r="J2125" i="4"/>
  <c r="J2126" i="4"/>
  <c r="J2127" i="4"/>
  <c r="J2128" i="4"/>
  <c r="J2129" i="4"/>
  <c r="J2130" i="4"/>
  <c r="J2131" i="4"/>
  <c r="J2132" i="4"/>
  <c r="J2133" i="4"/>
  <c r="J2134" i="4"/>
  <c r="J2135" i="4"/>
  <c r="J2136" i="4"/>
  <c r="J2137" i="4"/>
  <c r="J2138" i="4"/>
  <c r="J2139" i="4"/>
  <c r="J2140" i="4"/>
  <c r="J2141" i="4"/>
  <c r="J2142" i="4"/>
  <c r="J2143" i="4"/>
  <c r="J2144" i="4"/>
  <c r="J2145" i="4"/>
  <c r="J2146" i="4"/>
  <c r="J2147" i="4"/>
  <c r="J2148" i="4"/>
  <c r="J2149" i="4"/>
  <c r="J2150" i="4"/>
  <c r="J2151" i="4"/>
  <c r="J2152" i="4"/>
  <c r="J2153" i="4"/>
  <c r="J2154" i="4"/>
  <c r="J2155" i="4"/>
  <c r="J2156" i="4"/>
  <c r="J2157" i="4"/>
  <c r="J2158" i="4"/>
  <c r="J2159" i="4"/>
  <c r="J2160" i="4"/>
  <c r="J2161" i="4"/>
  <c r="J2162" i="4"/>
  <c r="J2163" i="4"/>
  <c r="J2164" i="4"/>
  <c r="J2165" i="4"/>
  <c r="J2166" i="4"/>
  <c r="J2167" i="4"/>
  <c r="J2168" i="4"/>
  <c r="J2169" i="4"/>
  <c r="J2170" i="4"/>
  <c r="J2171" i="4"/>
  <c r="J2172" i="4"/>
  <c r="J2173" i="4"/>
  <c r="J2174" i="4"/>
  <c r="J2175" i="4"/>
  <c r="J2176" i="4"/>
  <c r="J2177" i="4"/>
  <c r="J2178" i="4"/>
  <c r="J2179" i="4"/>
  <c r="J2180" i="4"/>
  <c r="J2181" i="4"/>
  <c r="J2182" i="4"/>
  <c r="J2183" i="4"/>
  <c r="J2184" i="4"/>
  <c r="J2185" i="4"/>
  <c r="J2186" i="4"/>
  <c r="J2187" i="4"/>
  <c r="J2188" i="4"/>
  <c r="J2189" i="4"/>
  <c r="J2190" i="4"/>
  <c r="J2191" i="4"/>
  <c r="J2192" i="4"/>
  <c r="J2193" i="4"/>
  <c r="J2194" i="4"/>
  <c r="J2195" i="4"/>
  <c r="J2196" i="4"/>
  <c r="J2197" i="4"/>
  <c r="J2198" i="4"/>
  <c r="J2199" i="4"/>
  <c r="J2200" i="4"/>
  <c r="J2201" i="4"/>
  <c r="J2202" i="4"/>
  <c r="J2203" i="4"/>
  <c r="J2204" i="4"/>
  <c r="J2205" i="4"/>
  <c r="J2206" i="4"/>
  <c r="J2207" i="4"/>
  <c r="J2208" i="4"/>
  <c r="J2209" i="4"/>
  <c r="J2210" i="4"/>
  <c r="J2211" i="4"/>
  <c r="J2212" i="4"/>
  <c r="J2213" i="4"/>
  <c r="J2214" i="4"/>
  <c r="J2215" i="4"/>
  <c r="J2216" i="4"/>
  <c r="J2217" i="4"/>
  <c r="J2218" i="4"/>
  <c r="J2219" i="4"/>
  <c r="J2220" i="4"/>
  <c r="J2221" i="4"/>
  <c r="J2222" i="4"/>
  <c r="J2223" i="4"/>
  <c r="J2224" i="4"/>
  <c r="J2225" i="4"/>
  <c r="J2226" i="4"/>
  <c r="J2227" i="4"/>
  <c r="J2228" i="4"/>
  <c r="J2229" i="4"/>
  <c r="J2230" i="4"/>
  <c r="J2231" i="4"/>
  <c r="J2232" i="4"/>
  <c r="J2233" i="4"/>
  <c r="J2234" i="4"/>
  <c r="J2235" i="4"/>
  <c r="J2236" i="4"/>
  <c r="J2237" i="4"/>
  <c r="J2238" i="4"/>
  <c r="J2239" i="4"/>
  <c r="J2240" i="4"/>
  <c r="J2241" i="4"/>
  <c r="J2242" i="4"/>
  <c r="J2243" i="4"/>
  <c r="J2244" i="4"/>
  <c r="J2245" i="4"/>
  <c r="J2246" i="4"/>
  <c r="J2247" i="4"/>
  <c r="J2248" i="4"/>
  <c r="J2249" i="4"/>
  <c r="J2250" i="4"/>
  <c r="J2251" i="4"/>
  <c r="J2252" i="4"/>
  <c r="J2253" i="4"/>
  <c r="J2254" i="4"/>
  <c r="J2255" i="4"/>
  <c r="J2256" i="4"/>
  <c r="J2257" i="4"/>
  <c r="J2258" i="4"/>
  <c r="J2259" i="4"/>
  <c r="J2260" i="4"/>
  <c r="J2261" i="4"/>
  <c r="J2262" i="4"/>
  <c r="J2263" i="4"/>
  <c r="J2264" i="4"/>
  <c r="J2265" i="4"/>
  <c r="J2266" i="4"/>
  <c r="J2267" i="4"/>
  <c r="J2268" i="4"/>
  <c r="J2269" i="4"/>
  <c r="J2270" i="4"/>
  <c r="J2271" i="4"/>
  <c r="J2272" i="4"/>
  <c r="J2273" i="4"/>
  <c r="J2274" i="4"/>
  <c r="J2275" i="4"/>
  <c r="J2276" i="4"/>
  <c r="J2277" i="4"/>
  <c r="J2278" i="4"/>
  <c r="J2279" i="4"/>
  <c r="J2280" i="4"/>
  <c r="J2281" i="4"/>
  <c r="J2282" i="4"/>
  <c r="J2283" i="4"/>
  <c r="J2284" i="4"/>
  <c r="J2285" i="4"/>
  <c r="J2286" i="4"/>
  <c r="J2287" i="4"/>
  <c r="J2288" i="4"/>
  <c r="J2289" i="4"/>
  <c r="J2290" i="4"/>
  <c r="J2291" i="4"/>
  <c r="J2292" i="4"/>
  <c r="J2293" i="4"/>
  <c r="J2294" i="4"/>
  <c r="J2295" i="4"/>
  <c r="J2296" i="4"/>
  <c r="J2297" i="4"/>
  <c r="J2298" i="4"/>
  <c r="J2299" i="4"/>
  <c r="J2300" i="4"/>
  <c r="J2301" i="4"/>
  <c r="J2302" i="4"/>
  <c r="J2303" i="4"/>
  <c r="J2304" i="4"/>
  <c r="J2305" i="4"/>
  <c r="J2306" i="4"/>
  <c r="J2307" i="4"/>
  <c r="J2308" i="4"/>
  <c r="J2309" i="4"/>
  <c r="J2310" i="4"/>
  <c r="J2311" i="4"/>
  <c r="J2312" i="4"/>
  <c r="J2313" i="4"/>
  <c r="J2314" i="4"/>
  <c r="J2315" i="4"/>
  <c r="J2316" i="4"/>
  <c r="J2317" i="4"/>
  <c r="J2318" i="4"/>
  <c r="J2319" i="4"/>
  <c r="J2320" i="4"/>
  <c r="J2321" i="4"/>
  <c r="J2322" i="4"/>
  <c r="J2323" i="4"/>
  <c r="J2324" i="4"/>
  <c r="J2325" i="4"/>
  <c r="J2326" i="4"/>
  <c r="J2327" i="4"/>
  <c r="J2328" i="4"/>
  <c r="J2329" i="4"/>
  <c r="J2330" i="4"/>
  <c r="J2331" i="4"/>
  <c r="J2332" i="4"/>
  <c r="J2333" i="4"/>
  <c r="J2334" i="4"/>
  <c r="J2335" i="4"/>
  <c r="J2336" i="4"/>
  <c r="J2337" i="4"/>
  <c r="J2338" i="4"/>
  <c r="J2339" i="4"/>
  <c r="J2340" i="4"/>
  <c r="J2341" i="4"/>
  <c r="J2342" i="4"/>
  <c r="J2343" i="4"/>
  <c r="J2344" i="4"/>
  <c r="J2345" i="4"/>
  <c r="J2346" i="4"/>
  <c r="J2347" i="4"/>
  <c r="J2348" i="4"/>
  <c r="J2349" i="4"/>
  <c r="J2350" i="4"/>
  <c r="J2351" i="4"/>
  <c r="J2352" i="4"/>
  <c r="J2353" i="4"/>
  <c r="J2354" i="4"/>
  <c r="J2355" i="4"/>
  <c r="J2356" i="4"/>
  <c r="J2357" i="4"/>
  <c r="J2358" i="4"/>
  <c r="J2359" i="4"/>
  <c r="J2360" i="4"/>
  <c r="J2361" i="4"/>
  <c r="J2362" i="4"/>
  <c r="J2363" i="4"/>
  <c r="J2364" i="4"/>
  <c r="J2365" i="4"/>
  <c r="J2366" i="4"/>
  <c r="J2367" i="4"/>
  <c r="J2368" i="4"/>
  <c r="J2369" i="4"/>
  <c r="J2370" i="4"/>
  <c r="J2371" i="4"/>
  <c r="J2372" i="4"/>
  <c r="J2373" i="4"/>
  <c r="J2374" i="4"/>
  <c r="J2375" i="4"/>
  <c r="J2376" i="4"/>
  <c r="J2377" i="4"/>
  <c r="J2378" i="4"/>
  <c r="J2379" i="4"/>
  <c r="J2380" i="4"/>
  <c r="J2381" i="4"/>
  <c r="J2382" i="4"/>
  <c r="J2383" i="4"/>
  <c r="J2384" i="4"/>
  <c r="J2385" i="4"/>
  <c r="J2386" i="4"/>
  <c r="J2387" i="4"/>
  <c r="J2388" i="4"/>
  <c r="J2389" i="4"/>
  <c r="J2390" i="4"/>
  <c r="J2391" i="4"/>
  <c r="J2392" i="4"/>
  <c r="J2393" i="4"/>
  <c r="J2394" i="4"/>
  <c r="J2395" i="4"/>
  <c r="J2396" i="4"/>
  <c r="J2397" i="4"/>
  <c r="J2398" i="4"/>
  <c r="J2399" i="4"/>
  <c r="J2400" i="4"/>
  <c r="J2401" i="4"/>
  <c r="J2402" i="4"/>
  <c r="J2403" i="4"/>
  <c r="J2404" i="4"/>
  <c r="J2405" i="4"/>
  <c r="J2406" i="4"/>
  <c r="J2407" i="4"/>
  <c r="J2408" i="4"/>
  <c r="J2409" i="4"/>
  <c r="J2410" i="4"/>
  <c r="J2411" i="4"/>
  <c r="J2412" i="4"/>
  <c r="J2413" i="4"/>
  <c r="J2414" i="4"/>
  <c r="J2415" i="4"/>
  <c r="J2416" i="4"/>
  <c r="J2417" i="4"/>
  <c r="J2418" i="4"/>
  <c r="J2419" i="4"/>
  <c r="J2420" i="4"/>
  <c r="J2421" i="4"/>
  <c r="J2422" i="4"/>
  <c r="J2423" i="4"/>
  <c r="J2424" i="4"/>
  <c r="J2425" i="4"/>
  <c r="J2426" i="4"/>
  <c r="J2427" i="4"/>
  <c r="J2428" i="4"/>
  <c r="J2429" i="4"/>
  <c r="J2430" i="4"/>
  <c r="J2431" i="4"/>
  <c r="J2432" i="4"/>
  <c r="J2433" i="4"/>
  <c r="J2434" i="4"/>
  <c r="J2435" i="4"/>
  <c r="J2436" i="4"/>
  <c r="J2437" i="4"/>
  <c r="J2438" i="4"/>
  <c r="J2439" i="4"/>
  <c r="J2440" i="4"/>
  <c r="J2441" i="4"/>
  <c r="J2442" i="4"/>
  <c r="J2443" i="4"/>
  <c r="J2444" i="4"/>
  <c r="J2445" i="4"/>
  <c r="J2446" i="4"/>
  <c r="J2447" i="4"/>
  <c r="J2448" i="4"/>
  <c r="J2449" i="4"/>
  <c r="J2450" i="4"/>
  <c r="J2451" i="4"/>
  <c r="J2452" i="4"/>
  <c r="J2453" i="4"/>
  <c r="J2454" i="4"/>
  <c r="J2455" i="4"/>
  <c r="J2456" i="4"/>
  <c r="J2457" i="4"/>
  <c r="J2458" i="4"/>
  <c r="J2459" i="4"/>
  <c r="J2460" i="4"/>
  <c r="J2461" i="4"/>
  <c r="J2462" i="4"/>
  <c r="J2463" i="4"/>
  <c r="J2464" i="4"/>
  <c r="J2465" i="4"/>
  <c r="J2466" i="4"/>
  <c r="J2467" i="4"/>
  <c r="J2468" i="4"/>
  <c r="J2469" i="4"/>
  <c r="J2470" i="4"/>
  <c r="J2471" i="4"/>
  <c r="J2472" i="4"/>
  <c r="J2473" i="4"/>
  <c r="J2474" i="4"/>
  <c r="J2475" i="4"/>
  <c r="J2476" i="4"/>
  <c r="J2477" i="4"/>
  <c r="J2478" i="4"/>
  <c r="J2479" i="4"/>
  <c r="J2480" i="4"/>
  <c r="J2481" i="4"/>
  <c r="J2482" i="4"/>
  <c r="J2483" i="4"/>
  <c r="J2484" i="4"/>
  <c r="J2485" i="4"/>
  <c r="J2486" i="4"/>
  <c r="J2487" i="4"/>
  <c r="J2488" i="4"/>
  <c r="J2489" i="4"/>
  <c r="J2490" i="4"/>
  <c r="J2491" i="4"/>
  <c r="J2492" i="4"/>
  <c r="J2493" i="4"/>
  <c r="J2494" i="4"/>
  <c r="J2495" i="4"/>
  <c r="J2496" i="4"/>
  <c r="J2497" i="4"/>
  <c r="J2498" i="4"/>
  <c r="J2499" i="4"/>
  <c r="J2500" i="4"/>
  <c r="J2501" i="4"/>
  <c r="J2502" i="4"/>
  <c r="J2503" i="4"/>
  <c r="J2504" i="4"/>
  <c r="J2505" i="4"/>
  <c r="J2506" i="4"/>
  <c r="J2507" i="4"/>
  <c r="J2508" i="4"/>
  <c r="J2509" i="4"/>
  <c r="J2510" i="4"/>
  <c r="J2511" i="4"/>
  <c r="J2512" i="4"/>
  <c r="J2513" i="4"/>
  <c r="J2514" i="4"/>
  <c r="J2515" i="4"/>
  <c r="J2516" i="4"/>
  <c r="J2517" i="4"/>
  <c r="J2518" i="4"/>
  <c r="J2519" i="4"/>
  <c r="J2520" i="4"/>
  <c r="J2521" i="4"/>
  <c r="J2522" i="4"/>
  <c r="J2523" i="4"/>
  <c r="J2524" i="4"/>
  <c r="J2525" i="4"/>
  <c r="J2526" i="4"/>
  <c r="J2527" i="4"/>
  <c r="J2528" i="4"/>
  <c r="J2529" i="4"/>
  <c r="J2530" i="4"/>
  <c r="J2531" i="4"/>
  <c r="J2532" i="4"/>
  <c r="J2533" i="4"/>
  <c r="J2534" i="4"/>
  <c r="J2535" i="4"/>
  <c r="J2536" i="4"/>
  <c r="J2537" i="4"/>
  <c r="J2538" i="4"/>
  <c r="J2539" i="4"/>
  <c r="J2540" i="4"/>
  <c r="J2541" i="4"/>
  <c r="J2542" i="4"/>
  <c r="J2543" i="4"/>
  <c r="J2544" i="4"/>
  <c r="J2545" i="4"/>
  <c r="J2546" i="4"/>
  <c r="J2547" i="4"/>
  <c r="J2548" i="4"/>
  <c r="J2549" i="4"/>
  <c r="J2550" i="4"/>
  <c r="J2551" i="4"/>
  <c r="J2552" i="4"/>
  <c r="J2553" i="4"/>
  <c r="J2554" i="4"/>
  <c r="J2555" i="4"/>
  <c r="J2556" i="4"/>
  <c r="J2557" i="4"/>
  <c r="J2558" i="4"/>
  <c r="J2559" i="4"/>
  <c r="J2560" i="4"/>
  <c r="J2561" i="4"/>
  <c r="J2562" i="4"/>
  <c r="J2563" i="4"/>
  <c r="J2564" i="4"/>
  <c r="J2565" i="4"/>
  <c r="J2566" i="4"/>
  <c r="J2567" i="4"/>
  <c r="J2568" i="4"/>
  <c r="J2569" i="4"/>
  <c r="J2570" i="4"/>
  <c r="J2571" i="4"/>
  <c r="J2572" i="4"/>
  <c r="J2573" i="4"/>
  <c r="J2574" i="4"/>
  <c r="J2575" i="4"/>
  <c r="J2576" i="4"/>
  <c r="J2577" i="4"/>
  <c r="J2578" i="4"/>
  <c r="J2579" i="4"/>
  <c r="J2580" i="4"/>
  <c r="J2581" i="4"/>
  <c r="J2582" i="4"/>
  <c r="J2583" i="4"/>
  <c r="J2584" i="4"/>
  <c r="J2585" i="4"/>
  <c r="J2586" i="4"/>
  <c r="J2587" i="4"/>
  <c r="J2588" i="4"/>
  <c r="J2589" i="4"/>
  <c r="J2590" i="4"/>
  <c r="J2591" i="4"/>
  <c r="J2592" i="4"/>
  <c r="J2593" i="4"/>
  <c r="J2594" i="4"/>
  <c r="J2595" i="4"/>
  <c r="J2596" i="4"/>
  <c r="J2597" i="4"/>
  <c r="J2598" i="4"/>
  <c r="J2599" i="4"/>
  <c r="J2600" i="4"/>
  <c r="J2601" i="4"/>
  <c r="J2602" i="4"/>
  <c r="J2603" i="4"/>
  <c r="J2604" i="4"/>
  <c r="J2605" i="4"/>
  <c r="J2606" i="4"/>
  <c r="J2607" i="4"/>
  <c r="J2608" i="4"/>
  <c r="J2609" i="4"/>
  <c r="J2610" i="4"/>
  <c r="J2611" i="4"/>
  <c r="J2612" i="4"/>
  <c r="J2613" i="4"/>
  <c r="J2614" i="4"/>
  <c r="J2615" i="4"/>
  <c r="J2616" i="4"/>
  <c r="J2617" i="4"/>
  <c r="J2618" i="4"/>
  <c r="J2619" i="4"/>
  <c r="J2620" i="4"/>
  <c r="J2621" i="4"/>
  <c r="J2622" i="4"/>
  <c r="J2623" i="4"/>
  <c r="J2624" i="4"/>
  <c r="J2625" i="4"/>
  <c r="J2626" i="4"/>
  <c r="J2627" i="4"/>
  <c r="J2628" i="4"/>
  <c r="J2629" i="4"/>
  <c r="J2630" i="4"/>
  <c r="J2631" i="4"/>
  <c r="J2632" i="4"/>
  <c r="J2633" i="4"/>
  <c r="J2634" i="4"/>
  <c r="J2635" i="4"/>
  <c r="J2636" i="4"/>
  <c r="J2637" i="4"/>
  <c r="J2638" i="4"/>
  <c r="J2639" i="4"/>
  <c r="J2640" i="4"/>
  <c r="J2641" i="4"/>
  <c r="J2642" i="4"/>
  <c r="J2643" i="4"/>
  <c r="J2644" i="4"/>
  <c r="J2645" i="4"/>
  <c r="J2646" i="4"/>
  <c r="J2647" i="4"/>
  <c r="J2648" i="4"/>
  <c r="J2649" i="4"/>
  <c r="J2650" i="4"/>
  <c r="J2651" i="4"/>
  <c r="J2652" i="4"/>
  <c r="J2653" i="4"/>
  <c r="J2654" i="4"/>
  <c r="J2655" i="4"/>
  <c r="J2656" i="4"/>
  <c r="J2657" i="4"/>
  <c r="J2658" i="4"/>
  <c r="J2659" i="4"/>
  <c r="J2660" i="4"/>
  <c r="J2661" i="4"/>
  <c r="J2662" i="4"/>
  <c r="J2663" i="4"/>
  <c r="J2664" i="4"/>
  <c r="J2665" i="4"/>
  <c r="J2666" i="4"/>
  <c r="J2667" i="4"/>
  <c r="J2668" i="4"/>
  <c r="J2669" i="4"/>
  <c r="J2670" i="4"/>
  <c r="J2671" i="4"/>
  <c r="J2672" i="4"/>
  <c r="J2673" i="4"/>
  <c r="J2674" i="4"/>
  <c r="J2675" i="4"/>
  <c r="J2676" i="4"/>
  <c r="J2677" i="4"/>
  <c r="J2678" i="4"/>
  <c r="J2679" i="4"/>
  <c r="J2680" i="4"/>
  <c r="J2681" i="4"/>
  <c r="J2682" i="4"/>
  <c r="J2683" i="4"/>
  <c r="J2684" i="4"/>
  <c r="J2685" i="4"/>
  <c r="J2686" i="4"/>
  <c r="J2687" i="4"/>
  <c r="J2688" i="4"/>
  <c r="J2689" i="4"/>
  <c r="J2690" i="4"/>
  <c r="J2691" i="4"/>
  <c r="J2692" i="4"/>
  <c r="J2693" i="4"/>
  <c r="J2694" i="4"/>
  <c r="J2695" i="4"/>
  <c r="J2696" i="4"/>
  <c r="J2697" i="4"/>
  <c r="J2698" i="4"/>
  <c r="J2699" i="4"/>
  <c r="J2700" i="4"/>
  <c r="J2701" i="4"/>
  <c r="J2702" i="4"/>
  <c r="J2703" i="4"/>
  <c r="J2704" i="4"/>
  <c r="J2705" i="4"/>
  <c r="J2706" i="4"/>
  <c r="J2707" i="4"/>
  <c r="J2708" i="4"/>
  <c r="J2709" i="4"/>
  <c r="J2710" i="4"/>
  <c r="J2711" i="4"/>
  <c r="J2712" i="4"/>
  <c r="J2713" i="4"/>
  <c r="J2714" i="4"/>
  <c r="J2715" i="4"/>
  <c r="J2716" i="4"/>
  <c r="J2717" i="4"/>
  <c r="J2718" i="4"/>
  <c r="J2719" i="4"/>
  <c r="J2720" i="4"/>
  <c r="J2721" i="4"/>
  <c r="J2722" i="4"/>
  <c r="J2723" i="4"/>
  <c r="J2724" i="4"/>
  <c r="J2725" i="4"/>
  <c r="J2726" i="4"/>
  <c r="J2727" i="4"/>
  <c r="J2728" i="4"/>
  <c r="J2729" i="4"/>
  <c r="J2730" i="4"/>
  <c r="J2731" i="4"/>
  <c r="J2732" i="4"/>
  <c r="J2733" i="4"/>
  <c r="J2734" i="4"/>
  <c r="J2735" i="4"/>
  <c r="J2736" i="4"/>
  <c r="J2737" i="4"/>
  <c r="J2738" i="4"/>
  <c r="J2739" i="4"/>
  <c r="J2740" i="4"/>
  <c r="J2741" i="4"/>
  <c r="J2742" i="4"/>
  <c r="J2743" i="4"/>
  <c r="J2744" i="4"/>
  <c r="J2745" i="4"/>
  <c r="J2746" i="4"/>
  <c r="J2747" i="4"/>
  <c r="J2748" i="4"/>
  <c r="J2749" i="4"/>
  <c r="J2750" i="4"/>
  <c r="J2751" i="4"/>
  <c r="J2752" i="4"/>
  <c r="J2753" i="4"/>
  <c r="J2754" i="4"/>
  <c r="J2755" i="4"/>
  <c r="J2756" i="4"/>
  <c r="J2757" i="4"/>
  <c r="J2758" i="4"/>
  <c r="J2759" i="4"/>
  <c r="J2760" i="4"/>
  <c r="J2761" i="4"/>
  <c r="J2762" i="4"/>
  <c r="J2763" i="4"/>
  <c r="J2764" i="4"/>
  <c r="J2765" i="4"/>
  <c r="J2766" i="4"/>
  <c r="J2767" i="4"/>
  <c r="J2768" i="4"/>
  <c r="J2769" i="4"/>
  <c r="J2770" i="4"/>
  <c r="J2771" i="4"/>
  <c r="J2772" i="4"/>
  <c r="J2773" i="4"/>
  <c r="J2774" i="4"/>
  <c r="J2775" i="4"/>
  <c r="J2776" i="4"/>
  <c r="J2777" i="4"/>
  <c r="J2778" i="4"/>
  <c r="J2779" i="4"/>
  <c r="J2780" i="4"/>
  <c r="J2781" i="4"/>
  <c r="J2782" i="4"/>
  <c r="J2783" i="4"/>
  <c r="J2784" i="4"/>
  <c r="J2785" i="4"/>
  <c r="J2786" i="4"/>
  <c r="J2787" i="4"/>
  <c r="J2788" i="4"/>
  <c r="J2789" i="4"/>
  <c r="J2790" i="4"/>
  <c r="J2791" i="4"/>
  <c r="J2792" i="4"/>
  <c r="J2793" i="4"/>
  <c r="J2794" i="4"/>
  <c r="J2795" i="4"/>
  <c r="J2796" i="4"/>
  <c r="J2797" i="4"/>
  <c r="J2798" i="4"/>
  <c r="J2799" i="4"/>
  <c r="J2800" i="4"/>
  <c r="J2801" i="4"/>
  <c r="J2802" i="4"/>
  <c r="J2803" i="4"/>
  <c r="J2804" i="4"/>
  <c r="J2805" i="4"/>
  <c r="J2806" i="4"/>
  <c r="J2807" i="4"/>
  <c r="J2808" i="4"/>
  <c r="J2809" i="4"/>
  <c r="J2810" i="4"/>
  <c r="J2811" i="4"/>
  <c r="J2812" i="4"/>
  <c r="J2813" i="4"/>
  <c r="J2814" i="4"/>
  <c r="J2815" i="4"/>
  <c r="J2816" i="4"/>
  <c r="J2817" i="4"/>
  <c r="J2818" i="4"/>
  <c r="J2819" i="4"/>
  <c r="J2820" i="4"/>
  <c r="J2821" i="4"/>
  <c r="J2822" i="4"/>
  <c r="J2823" i="4"/>
  <c r="J2824" i="4"/>
  <c r="J2825" i="4"/>
  <c r="J2826" i="4"/>
  <c r="J2827" i="4"/>
  <c r="J2828" i="4"/>
  <c r="J2829" i="4"/>
  <c r="J2830" i="4"/>
  <c r="J2831" i="4"/>
  <c r="J2832" i="4"/>
  <c r="J2833" i="4"/>
  <c r="J2834" i="4"/>
  <c r="J2835" i="4"/>
  <c r="J2836" i="4"/>
  <c r="J2837" i="4"/>
  <c r="J2838" i="4"/>
  <c r="J2839" i="4"/>
  <c r="J2840" i="4"/>
  <c r="J2841" i="4"/>
  <c r="J2842" i="4"/>
  <c r="J2843" i="4"/>
  <c r="J2844" i="4"/>
  <c r="J2845" i="4"/>
  <c r="J2846" i="4"/>
  <c r="J2847" i="4"/>
  <c r="J2848" i="4"/>
  <c r="J2849" i="4"/>
  <c r="J2850" i="4"/>
  <c r="J2851" i="4"/>
  <c r="J2852" i="4"/>
  <c r="J2853" i="4"/>
  <c r="J2854" i="4"/>
  <c r="J2855" i="4"/>
  <c r="J2856" i="4"/>
  <c r="J2857" i="4"/>
  <c r="J2858" i="4"/>
  <c r="J2859" i="4"/>
  <c r="J2860" i="4"/>
  <c r="J2861" i="4"/>
  <c r="J2862" i="4"/>
  <c r="J2863" i="4"/>
  <c r="J2864" i="4"/>
  <c r="J2865" i="4"/>
  <c r="J2866" i="4"/>
  <c r="J2867" i="4"/>
  <c r="J2868" i="4"/>
  <c r="J2869" i="4"/>
  <c r="J2870" i="4"/>
  <c r="J2871" i="4"/>
  <c r="J2872" i="4"/>
  <c r="J2873" i="4"/>
  <c r="J2874" i="4"/>
  <c r="J2875" i="4"/>
  <c r="J2876" i="4"/>
  <c r="J2877" i="4"/>
  <c r="J2878" i="4"/>
  <c r="J2879" i="4"/>
  <c r="J2880" i="4"/>
  <c r="J2881" i="4"/>
  <c r="J2882" i="4"/>
  <c r="J2883" i="4"/>
  <c r="J2884" i="4"/>
  <c r="J2885" i="4"/>
  <c r="J2886" i="4"/>
  <c r="J2887" i="4"/>
  <c r="J2888" i="4"/>
  <c r="J2889" i="4"/>
  <c r="J2890" i="4"/>
  <c r="J2891" i="4"/>
  <c r="J2892" i="4"/>
  <c r="J2893" i="4"/>
  <c r="J2894" i="4"/>
  <c r="J2895" i="4"/>
  <c r="J2896" i="4"/>
  <c r="J2897" i="4"/>
  <c r="J2898" i="4"/>
  <c r="J2899" i="4"/>
  <c r="J2900" i="4"/>
  <c r="J2901" i="4"/>
  <c r="J2902" i="4"/>
  <c r="J2903" i="4"/>
  <c r="J2904" i="4"/>
  <c r="J2905" i="4"/>
  <c r="J2906" i="4"/>
  <c r="J2907" i="4"/>
  <c r="J2908" i="4"/>
  <c r="J2909" i="4"/>
  <c r="J2910" i="4"/>
  <c r="J2911" i="4"/>
  <c r="J2912" i="4"/>
  <c r="J2913" i="4"/>
  <c r="J2914" i="4"/>
  <c r="J2915" i="4"/>
  <c r="J2916" i="4"/>
  <c r="J2917" i="4"/>
  <c r="J2918" i="4"/>
  <c r="J2919" i="4"/>
  <c r="J2920" i="4"/>
  <c r="J2921" i="4"/>
  <c r="J2922" i="4"/>
  <c r="J2923" i="4"/>
  <c r="J2924" i="4"/>
  <c r="J2925" i="4"/>
  <c r="J2926" i="4"/>
  <c r="J2927" i="4"/>
  <c r="J2928" i="4"/>
  <c r="J2929" i="4"/>
  <c r="J2930" i="4"/>
  <c r="J2931" i="4"/>
  <c r="J2932" i="4"/>
  <c r="J2933" i="4"/>
  <c r="J2934" i="4"/>
  <c r="J2935" i="4"/>
  <c r="J2936" i="4"/>
  <c r="J2937" i="4"/>
  <c r="J2938" i="4"/>
  <c r="J2939" i="4"/>
  <c r="J2940" i="4"/>
  <c r="J2941" i="4"/>
  <c r="J2942" i="4"/>
  <c r="J2943" i="4"/>
  <c r="J2944" i="4"/>
  <c r="J2945" i="4"/>
  <c r="J2946" i="4"/>
  <c r="J2947" i="4"/>
  <c r="J2948" i="4"/>
  <c r="J2949" i="4"/>
  <c r="J2950" i="4"/>
  <c r="J2951" i="4"/>
  <c r="J2952" i="4"/>
  <c r="J2953" i="4"/>
  <c r="J2954" i="4"/>
  <c r="J2955" i="4"/>
  <c r="J2956" i="4"/>
  <c r="J2957" i="4"/>
  <c r="J2958" i="4"/>
  <c r="J2959" i="4"/>
  <c r="J2960" i="4"/>
  <c r="J2961" i="4"/>
  <c r="J2962" i="4"/>
  <c r="J2963" i="4"/>
  <c r="J2964" i="4"/>
  <c r="J2965" i="4"/>
  <c r="J2966" i="4"/>
  <c r="J2967" i="4"/>
  <c r="J2968" i="4"/>
  <c r="J2969" i="4"/>
  <c r="J2970" i="4"/>
  <c r="J2971" i="4"/>
  <c r="J2972" i="4"/>
  <c r="J2973" i="4"/>
  <c r="J2974" i="4"/>
  <c r="J2975" i="4"/>
  <c r="J2976" i="4"/>
  <c r="J2977" i="4"/>
  <c r="J2978" i="4"/>
  <c r="J2979" i="4"/>
  <c r="J2980" i="4"/>
  <c r="J2981" i="4"/>
  <c r="J2982" i="4"/>
  <c r="J2983" i="4"/>
  <c r="J2984" i="4"/>
  <c r="J2985" i="4"/>
  <c r="J2986" i="4"/>
  <c r="J2987" i="4"/>
  <c r="J2988" i="4"/>
  <c r="J2989" i="4"/>
  <c r="J2990" i="4"/>
  <c r="J2991" i="4"/>
  <c r="J2992" i="4"/>
  <c r="J2993" i="4"/>
  <c r="J2994" i="4"/>
  <c r="J2995" i="4"/>
  <c r="J2996" i="4"/>
  <c r="J2997" i="4"/>
  <c r="J2998" i="4"/>
  <c r="J2999" i="4"/>
  <c r="J3000" i="4"/>
  <c r="J3001" i="4"/>
  <c r="J3002" i="4"/>
  <c r="J3003" i="4"/>
  <c r="J3004" i="4"/>
  <c r="J3005" i="4"/>
  <c r="J3006" i="4"/>
  <c r="J3007" i="4"/>
  <c r="J3008" i="4"/>
  <c r="J3009" i="4"/>
  <c r="J3010" i="4"/>
  <c r="J3011" i="4"/>
  <c r="J3012" i="4"/>
  <c r="J3013" i="4"/>
  <c r="J3014" i="4"/>
  <c r="J3015" i="4"/>
  <c r="J3016" i="4"/>
  <c r="J3017" i="4"/>
  <c r="J3018" i="4"/>
  <c r="J3019" i="4"/>
  <c r="J3020" i="4"/>
  <c r="J3021" i="4"/>
  <c r="J3022" i="4"/>
  <c r="J3023" i="4"/>
  <c r="J3024" i="4"/>
  <c r="J3025" i="4"/>
  <c r="J3026" i="4"/>
  <c r="J3027" i="4"/>
  <c r="J3028" i="4"/>
  <c r="J3029" i="4"/>
  <c r="J3030" i="4"/>
  <c r="J3031" i="4"/>
  <c r="J3032" i="4"/>
  <c r="J3033" i="4"/>
  <c r="J3034" i="4"/>
  <c r="J3035" i="4"/>
  <c r="J3036" i="4"/>
  <c r="J3037" i="4"/>
  <c r="J3038" i="4"/>
  <c r="J3039" i="4"/>
  <c r="J3040" i="4"/>
  <c r="J3041" i="4"/>
  <c r="J3042" i="4"/>
  <c r="J3043" i="4"/>
  <c r="J3044" i="4"/>
  <c r="J3045" i="4"/>
  <c r="J3046" i="4"/>
  <c r="J3047" i="4"/>
  <c r="J3048" i="4"/>
  <c r="J3049" i="4"/>
  <c r="J3050" i="4"/>
  <c r="J3051" i="4"/>
  <c r="J3052" i="4"/>
  <c r="J3053" i="4"/>
  <c r="J3054" i="4"/>
  <c r="J3055" i="4"/>
  <c r="J3056" i="4"/>
  <c r="J3057" i="4"/>
  <c r="J3058" i="4"/>
  <c r="J3059" i="4"/>
  <c r="J3060" i="4"/>
  <c r="J3061" i="4"/>
  <c r="J3062" i="4"/>
  <c r="J3063" i="4"/>
  <c r="J3064" i="4"/>
  <c r="J3065" i="4"/>
  <c r="J3066" i="4"/>
  <c r="J3067" i="4"/>
  <c r="J3068" i="4"/>
  <c r="J3069" i="4"/>
  <c r="J3070" i="4"/>
  <c r="J3071" i="4"/>
  <c r="J3072" i="4"/>
  <c r="J3073" i="4"/>
  <c r="J3074" i="4"/>
  <c r="J3075" i="4"/>
  <c r="J3076" i="4"/>
  <c r="J3077" i="4"/>
  <c r="J3078" i="4"/>
  <c r="J3079" i="4"/>
  <c r="J3080" i="4"/>
  <c r="J3081" i="4"/>
  <c r="J3082" i="4"/>
  <c r="J3083" i="4"/>
  <c r="J3084" i="4"/>
  <c r="J3085" i="4"/>
  <c r="J3086" i="4"/>
  <c r="J3087" i="4"/>
  <c r="J3088" i="4"/>
  <c r="J3089" i="4"/>
  <c r="J3090" i="4"/>
  <c r="J3091" i="4"/>
  <c r="J3092" i="4"/>
  <c r="J3093" i="4"/>
  <c r="J3094" i="4"/>
  <c r="J3095" i="4"/>
  <c r="J3096" i="4"/>
  <c r="J3097" i="4"/>
  <c r="J3098" i="4"/>
  <c r="J3099" i="4"/>
  <c r="J3100" i="4"/>
  <c r="J3101" i="4"/>
  <c r="J3102" i="4"/>
  <c r="J3103" i="4"/>
  <c r="J3104" i="4"/>
  <c r="J3105" i="4"/>
  <c r="J3106" i="4"/>
  <c r="J3107" i="4"/>
  <c r="J3108" i="4"/>
  <c r="J3109" i="4"/>
  <c r="J3110" i="4"/>
  <c r="J3111" i="4"/>
  <c r="J3112" i="4"/>
  <c r="J3113" i="4"/>
  <c r="J3114" i="4"/>
  <c r="J3115" i="4"/>
  <c r="J3116" i="4"/>
  <c r="J3117" i="4"/>
  <c r="J3118" i="4"/>
  <c r="J3119" i="4"/>
  <c r="J3120" i="4"/>
  <c r="J3121" i="4"/>
  <c r="J3122" i="4"/>
  <c r="J3123" i="4"/>
  <c r="J3124" i="4"/>
  <c r="J3125" i="4"/>
  <c r="J3126" i="4"/>
  <c r="J3127" i="4"/>
  <c r="J3128" i="4"/>
  <c r="J3129" i="4"/>
  <c r="J3130" i="4"/>
  <c r="J3131" i="4"/>
  <c r="J3132" i="4"/>
  <c r="J3133" i="4"/>
  <c r="J3134" i="4"/>
  <c r="J3135" i="4"/>
  <c r="J3136" i="4"/>
  <c r="J3137" i="4"/>
  <c r="J3138" i="4"/>
  <c r="J3139" i="4"/>
  <c r="J3140" i="4"/>
  <c r="J3141" i="4"/>
  <c r="J3142" i="4"/>
  <c r="J3143" i="4"/>
  <c r="J3144" i="4"/>
  <c r="J3145" i="4"/>
  <c r="J3146" i="4"/>
  <c r="J3147" i="4"/>
  <c r="J3148" i="4"/>
  <c r="J3149" i="4"/>
  <c r="J3150" i="4"/>
  <c r="J3151" i="4"/>
  <c r="J3152" i="4"/>
  <c r="J3153" i="4"/>
  <c r="J3154" i="4"/>
  <c r="J3155" i="4"/>
  <c r="J3156" i="4"/>
  <c r="J3157" i="4"/>
  <c r="J3158" i="4"/>
  <c r="J3159" i="4"/>
  <c r="J3160" i="4"/>
  <c r="J3161" i="4"/>
  <c r="J3162" i="4"/>
  <c r="J3163" i="4"/>
  <c r="J3164" i="4"/>
  <c r="J3165" i="4"/>
  <c r="J3166" i="4"/>
  <c r="J3167" i="4"/>
  <c r="J3168" i="4"/>
  <c r="J3169" i="4"/>
  <c r="J3170" i="4"/>
  <c r="J3171" i="4"/>
  <c r="J3172" i="4"/>
  <c r="J3173" i="4"/>
  <c r="J3174" i="4"/>
  <c r="J3175" i="4"/>
  <c r="J3176" i="4"/>
  <c r="J3177" i="4"/>
  <c r="J3178" i="4"/>
  <c r="J3179" i="4"/>
  <c r="J3180" i="4"/>
  <c r="J3181" i="4"/>
  <c r="J3182" i="4"/>
  <c r="J3183" i="4"/>
  <c r="J3184" i="4"/>
  <c r="J3185" i="4"/>
  <c r="J3186" i="4"/>
  <c r="J3187" i="4"/>
  <c r="J3188" i="4"/>
  <c r="J3189" i="4"/>
  <c r="J3190" i="4"/>
  <c r="J3191" i="4"/>
  <c r="J3192" i="4"/>
  <c r="J3193" i="4"/>
  <c r="J3194" i="4"/>
  <c r="J3195" i="4"/>
  <c r="J3196" i="4"/>
  <c r="J3197" i="4"/>
  <c r="J3198" i="4"/>
  <c r="J3199" i="4"/>
  <c r="J3200" i="4"/>
  <c r="J3201" i="4"/>
  <c r="J3202" i="4"/>
  <c r="J3203" i="4"/>
  <c r="J3204" i="4"/>
  <c r="J3205" i="4"/>
  <c r="J3206" i="4"/>
  <c r="J3207" i="4"/>
  <c r="J3208" i="4"/>
  <c r="J3209" i="4"/>
  <c r="J3210" i="4"/>
  <c r="J3211" i="4"/>
  <c r="J3212" i="4"/>
  <c r="J3213" i="4"/>
  <c r="J3214" i="4"/>
  <c r="J3215" i="4"/>
  <c r="J3216" i="4"/>
  <c r="J3217" i="4"/>
  <c r="J3218" i="4"/>
  <c r="J3219" i="4"/>
  <c r="J3220" i="4"/>
  <c r="J3221" i="4"/>
  <c r="J3222" i="4"/>
  <c r="J3223" i="4"/>
  <c r="J3224" i="4"/>
  <c r="J3225" i="4"/>
  <c r="J3226" i="4"/>
  <c r="J3227" i="4"/>
  <c r="J3228" i="4"/>
  <c r="J3229" i="4"/>
  <c r="J3230" i="4"/>
  <c r="J3231" i="4"/>
  <c r="J3232" i="4"/>
  <c r="J3233" i="4"/>
  <c r="J3234" i="4"/>
  <c r="J3235" i="4"/>
  <c r="J3236" i="4"/>
  <c r="J3237" i="4"/>
  <c r="J3238" i="4"/>
  <c r="J3239" i="4"/>
  <c r="J3240" i="4"/>
  <c r="J3241" i="4"/>
  <c r="J3242" i="4"/>
  <c r="J3243" i="4"/>
  <c r="J3244" i="4"/>
  <c r="J3245" i="4"/>
  <c r="J3246" i="4"/>
  <c r="J3247" i="4"/>
  <c r="J3248" i="4"/>
  <c r="J3249" i="4"/>
  <c r="J3250" i="4"/>
  <c r="J3251" i="4"/>
  <c r="J3252" i="4"/>
  <c r="J3253" i="4"/>
  <c r="J3254" i="4"/>
  <c r="J3255" i="4"/>
  <c r="J3256" i="4"/>
  <c r="J3257" i="4"/>
  <c r="J3258" i="4"/>
  <c r="J3259" i="4"/>
  <c r="J3260" i="4"/>
  <c r="J3261" i="4"/>
  <c r="J3262" i="4"/>
  <c r="J3263" i="4"/>
  <c r="J3264" i="4"/>
  <c r="J3265" i="4"/>
  <c r="J3266" i="4"/>
  <c r="J3267" i="4"/>
  <c r="J3268" i="4"/>
  <c r="J3269" i="4"/>
  <c r="J3270" i="4"/>
  <c r="J3271" i="4"/>
  <c r="J3272" i="4"/>
  <c r="J3273" i="4"/>
  <c r="J3274" i="4"/>
  <c r="J3275" i="4"/>
  <c r="J3276" i="4"/>
  <c r="J3277" i="4"/>
  <c r="J3278" i="4"/>
  <c r="J3279" i="4"/>
  <c r="J3280" i="4"/>
  <c r="J3281" i="4"/>
  <c r="J3282" i="4"/>
  <c r="J3283" i="4"/>
  <c r="J3284" i="4"/>
  <c r="J3285" i="4"/>
  <c r="J3286" i="4"/>
  <c r="J3287" i="4"/>
  <c r="J3288" i="4"/>
  <c r="J3289" i="4"/>
  <c r="J3290" i="4"/>
  <c r="J3291" i="4"/>
  <c r="J3292" i="4"/>
  <c r="J3293" i="4"/>
  <c r="J3294" i="4"/>
  <c r="J3295" i="4"/>
  <c r="J3296" i="4"/>
  <c r="J3297" i="4"/>
  <c r="J3298" i="4"/>
  <c r="J3299" i="4"/>
  <c r="J3300" i="4"/>
  <c r="J3301" i="4"/>
  <c r="J3302" i="4"/>
  <c r="J3303" i="4"/>
  <c r="J3304" i="4"/>
  <c r="J3305" i="4"/>
  <c r="J3306" i="4"/>
  <c r="J3307" i="4"/>
  <c r="J3308" i="4"/>
  <c r="J3309" i="4"/>
  <c r="J3310" i="4"/>
  <c r="J3311" i="4"/>
  <c r="J3312" i="4"/>
  <c r="J3313" i="4"/>
  <c r="J3314" i="4"/>
  <c r="J3315" i="4"/>
  <c r="J3316" i="4"/>
  <c r="J3317" i="4"/>
  <c r="J3318" i="4"/>
  <c r="J3319" i="4"/>
  <c r="J3320" i="4"/>
  <c r="J3321" i="4"/>
  <c r="J3322" i="4"/>
  <c r="J3323" i="4"/>
  <c r="J3324" i="4"/>
  <c r="J3325" i="4"/>
  <c r="J3326" i="4"/>
  <c r="J3327" i="4"/>
  <c r="J3328" i="4"/>
  <c r="J3329" i="4"/>
  <c r="J3330" i="4"/>
  <c r="J3331" i="4"/>
  <c r="J3332" i="4"/>
  <c r="J3333" i="4"/>
  <c r="J3334" i="4"/>
  <c r="J3335" i="4"/>
  <c r="J3336" i="4"/>
  <c r="J3337" i="4"/>
  <c r="J3338" i="4"/>
  <c r="J3339" i="4"/>
  <c r="J3340" i="4"/>
  <c r="J3341" i="4"/>
  <c r="J3342" i="4"/>
  <c r="J3343" i="4"/>
  <c r="J3344" i="4"/>
  <c r="J3345" i="4"/>
  <c r="J3346" i="4"/>
  <c r="J3347" i="4"/>
  <c r="J3348" i="4"/>
  <c r="J3349" i="4"/>
  <c r="J3350" i="4"/>
  <c r="J3351" i="4"/>
  <c r="J3352" i="4"/>
  <c r="J3353" i="4"/>
  <c r="J3354" i="4"/>
  <c r="J3355" i="4"/>
  <c r="J3356" i="4"/>
  <c r="J3357" i="4"/>
  <c r="J3358" i="4"/>
  <c r="J3359" i="4"/>
  <c r="J3360" i="4"/>
  <c r="J3361" i="4"/>
  <c r="J3362" i="4"/>
  <c r="J3363" i="4"/>
  <c r="J3364" i="4"/>
  <c r="J3365" i="4"/>
  <c r="J3366" i="4"/>
  <c r="J3367" i="4"/>
  <c r="J3368" i="4"/>
  <c r="J3369" i="4"/>
  <c r="J3370" i="4"/>
  <c r="J3371" i="4"/>
  <c r="J3372" i="4"/>
  <c r="J3373" i="4"/>
  <c r="J3374" i="4"/>
  <c r="J3375" i="4"/>
  <c r="J3376" i="4"/>
  <c r="J3377" i="4"/>
  <c r="J3378" i="4"/>
  <c r="J3379" i="4"/>
  <c r="J3380" i="4"/>
  <c r="J3381" i="4"/>
  <c r="J3382" i="4"/>
  <c r="J3383" i="4"/>
  <c r="J3384" i="4"/>
  <c r="J3385" i="4"/>
  <c r="J3386" i="4"/>
  <c r="J3387" i="4"/>
  <c r="J3388" i="4"/>
  <c r="J3389" i="4"/>
  <c r="J3390" i="4"/>
  <c r="J3391" i="4"/>
  <c r="J3392" i="4"/>
  <c r="J3393" i="4"/>
  <c r="J3394" i="4"/>
  <c r="J3395" i="4"/>
  <c r="J3396" i="4"/>
  <c r="J3397" i="4"/>
  <c r="J3398" i="4"/>
  <c r="J3399" i="4"/>
  <c r="J3400" i="4"/>
  <c r="J3401" i="4"/>
  <c r="J3402" i="4"/>
  <c r="J3403" i="4"/>
  <c r="J3404" i="4"/>
  <c r="J3405" i="4"/>
  <c r="J3406" i="4"/>
  <c r="J3407" i="4"/>
  <c r="J3408" i="4"/>
  <c r="J3409" i="4"/>
  <c r="J3410" i="4"/>
  <c r="J3411" i="4"/>
  <c r="J3412" i="4"/>
  <c r="J3413" i="4"/>
  <c r="J3414" i="4"/>
  <c r="J3415" i="4"/>
  <c r="J3416" i="4"/>
  <c r="J3417" i="4"/>
  <c r="J3418" i="4"/>
  <c r="J3419" i="4"/>
  <c r="J3420" i="4"/>
  <c r="J3421" i="4"/>
  <c r="J3422" i="4"/>
  <c r="J3423" i="4"/>
  <c r="J3424" i="4"/>
  <c r="J3425" i="4"/>
  <c r="J3426" i="4"/>
  <c r="J3427" i="4"/>
  <c r="J3428" i="4"/>
  <c r="J3429" i="4"/>
  <c r="J3430" i="4"/>
  <c r="J3431" i="4"/>
  <c r="J3432" i="4"/>
  <c r="J3433" i="4"/>
  <c r="J3434" i="4"/>
  <c r="J3435" i="4"/>
  <c r="J3436" i="4"/>
  <c r="J3437" i="4"/>
  <c r="J3438" i="4"/>
  <c r="J3439" i="4"/>
  <c r="J3440" i="4"/>
  <c r="J3441" i="4"/>
  <c r="J3442" i="4"/>
  <c r="J3443" i="4"/>
  <c r="J3444" i="4"/>
  <c r="J3445" i="4"/>
  <c r="J3446" i="4"/>
  <c r="J3447" i="4"/>
  <c r="J3448" i="4"/>
  <c r="J3449" i="4"/>
  <c r="J3450" i="4"/>
  <c r="J3451" i="4"/>
  <c r="J3452" i="4"/>
  <c r="J3453" i="4"/>
  <c r="J3454" i="4"/>
  <c r="J3455" i="4"/>
  <c r="J3456" i="4"/>
  <c r="J3457" i="4"/>
  <c r="J3458" i="4"/>
  <c r="J3459" i="4"/>
  <c r="J3460" i="4"/>
  <c r="J3461" i="4"/>
  <c r="J3462" i="4"/>
  <c r="J3463" i="4"/>
  <c r="J3464" i="4"/>
  <c r="J3465" i="4"/>
  <c r="J3466" i="4"/>
  <c r="J3467" i="4"/>
  <c r="J3468" i="4"/>
  <c r="J3469" i="4"/>
  <c r="J3470" i="4"/>
  <c r="J3471" i="4"/>
  <c r="J3472" i="4"/>
  <c r="J3473" i="4"/>
  <c r="J3474" i="4"/>
  <c r="J3475" i="4"/>
  <c r="J3476" i="4"/>
  <c r="J3477" i="4"/>
  <c r="J3478" i="4"/>
  <c r="J3479" i="4"/>
  <c r="J3480" i="4"/>
  <c r="J3481" i="4"/>
  <c r="J3482" i="4"/>
  <c r="J3483" i="4"/>
  <c r="J3484" i="4"/>
  <c r="J3485" i="4"/>
  <c r="J3486" i="4"/>
  <c r="J3487" i="4"/>
  <c r="J3488" i="4"/>
  <c r="J3489" i="4"/>
  <c r="J3490" i="4"/>
  <c r="J3491" i="4"/>
  <c r="J3492" i="4"/>
  <c r="J3493" i="4"/>
  <c r="J3494" i="4"/>
  <c r="J3495" i="4"/>
  <c r="J3496" i="4"/>
  <c r="J3497" i="4"/>
  <c r="J3498" i="4"/>
  <c r="J3499" i="4"/>
  <c r="J3500" i="4"/>
  <c r="J3501" i="4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F1455" i="4"/>
  <c r="F1456" i="4"/>
  <c r="F1457" i="4"/>
  <c r="F1458" i="4"/>
  <c r="F1459" i="4"/>
  <c r="F1460" i="4"/>
  <c r="F1461" i="4"/>
  <c r="F1462" i="4"/>
  <c r="F1463" i="4"/>
  <c r="F1464" i="4"/>
  <c r="F1465" i="4"/>
  <c r="F1466" i="4"/>
  <c r="F1467" i="4"/>
  <c r="F1468" i="4"/>
  <c r="F1469" i="4"/>
  <c r="F1470" i="4"/>
  <c r="F1471" i="4"/>
  <c r="F1472" i="4"/>
  <c r="F1473" i="4"/>
  <c r="F1474" i="4"/>
  <c r="F1475" i="4"/>
  <c r="F1476" i="4"/>
  <c r="F1477" i="4"/>
  <c r="F1478" i="4"/>
  <c r="F1479" i="4"/>
  <c r="F1480" i="4"/>
  <c r="F1481" i="4"/>
  <c r="F1482" i="4"/>
  <c r="F1483" i="4"/>
  <c r="F1484" i="4"/>
  <c r="F1485" i="4"/>
  <c r="F1486" i="4"/>
  <c r="F1487" i="4"/>
  <c r="F1488" i="4"/>
  <c r="F1489" i="4"/>
  <c r="F1490" i="4"/>
  <c r="F1491" i="4"/>
  <c r="F1492" i="4"/>
  <c r="F1493" i="4"/>
  <c r="F1494" i="4"/>
  <c r="F1495" i="4"/>
  <c r="F1496" i="4"/>
  <c r="F1497" i="4"/>
  <c r="F1498" i="4"/>
  <c r="F1499" i="4"/>
  <c r="F1500" i="4"/>
  <c r="F1501" i="4"/>
  <c r="F1502" i="4"/>
  <c r="F1503" i="4"/>
  <c r="F1504" i="4"/>
  <c r="F1505" i="4"/>
  <c r="F1506" i="4"/>
  <c r="F1507" i="4"/>
  <c r="F1508" i="4"/>
  <c r="F1509" i="4"/>
  <c r="F1510" i="4"/>
  <c r="F1511" i="4"/>
  <c r="F1512" i="4"/>
  <c r="F1513" i="4"/>
  <c r="F1514" i="4"/>
  <c r="F1515" i="4"/>
  <c r="F1516" i="4"/>
  <c r="F1517" i="4"/>
  <c r="F1518" i="4"/>
  <c r="F1519" i="4"/>
  <c r="F1520" i="4"/>
  <c r="F1521" i="4"/>
  <c r="F1522" i="4"/>
  <c r="F1523" i="4"/>
  <c r="F1524" i="4"/>
  <c r="F1525" i="4"/>
  <c r="F1526" i="4"/>
  <c r="F1527" i="4"/>
  <c r="F1528" i="4"/>
  <c r="F1529" i="4"/>
  <c r="F1530" i="4"/>
  <c r="F1531" i="4"/>
  <c r="F1532" i="4"/>
  <c r="F1533" i="4"/>
  <c r="F1534" i="4"/>
  <c r="F1535" i="4"/>
  <c r="F1536" i="4"/>
  <c r="F1537" i="4"/>
  <c r="F1538" i="4"/>
  <c r="F1539" i="4"/>
  <c r="F1540" i="4"/>
  <c r="F1541" i="4"/>
  <c r="F1542" i="4"/>
  <c r="F1543" i="4"/>
  <c r="F1544" i="4"/>
  <c r="F1545" i="4"/>
  <c r="F1546" i="4"/>
  <c r="F1547" i="4"/>
  <c r="F1548" i="4"/>
  <c r="F1549" i="4"/>
  <c r="F1550" i="4"/>
  <c r="F1551" i="4"/>
  <c r="F1552" i="4"/>
  <c r="F1553" i="4"/>
  <c r="F1554" i="4"/>
  <c r="F1555" i="4"/>
  <c r="F1556" i="4"/>
  <c r="F1557" i="4"/>
  <c r="F1558" i="4"/>
  <c r="F1559" i="4"/>
  <c r="F1560" i="4"/>
  <c r="F1561" i="4"/>
  <c r="F1562" i="4"/>
  <c r="F1563" i="4"/>
  <c r="F1564" i="4"/>
  <c r="F1565" i="4"/>
  <c r="F1566" i="4"/>
  <c r="F1567" i="4"/>
  <c r="F1568" i="4"/>
  <c r="F1569" i="4"/>
  <c r="F1570" i="4"/>
  <c r="F1571" i="4"/>
  <c r="F1572" i="4"/>
  <c r="F1573" i="4"/>
  <c r="F1574" i="4"/>
  <c r="F1575" i="4"/>
  <c r="F1576" i="4"/>
  <c r="F1577" i="4"/>
  <c r="F1578" i="4"/>
  <c r="F1579" i="4"/>
  <c r="F1580" i="4"/>
  <c r="F1581" i="4"/>
  <c r="F1582" i="4"/>
  <c r="F1583" i="4"/>
  <c r="F1584" i="4"/>
  <c r="F1585" i="4"/>
  <c r="F1586" i="4"/>
  <c r="F1587" i="4"/>
  <c r="F1588" i="4"/>
  <c r="F1589" i="4"/>
  <c r="F1590" i="4"/>
  <c r="F1591" i="4"/>
  <c r="F1592" i="4"/>
  <c r="F1593" i="4"/>
  <c r="F1594" i="4"/>
  <c r="F1595" i="4"/>
  <c r="F1596" i="4"/>
  <c r="F1597" i="4"/>
  <c r="F1598" i="4"/>
  <c r="F1599" i="4"/>
  <c r="F1600" i="4"/>
  <c r="F1601" i="4"/>
  <c r="F1602" i="4"/>
  <c r="F1603" i="4"/>
  <c r="F1604" i="4"/>
  <c r="F1605" i="4"/>
  <c r="F1606" i="4"/>
  <c r="F1607" i="4"/>
  <c r="F1608" i="4"/>
  <c r="F1609" i="4"/>
  <c r="F1610" i="4"/>
  <c r="F1611" i="4"/>
  <c r="F1612" i="4"/>
  <c r="F1613" i="4"/>
  <c r="F1614" i="4"/>
  <c r="F1615" i="4"/>
  <c r="F1616" i="4"/>
  <c r="F1617" i="4"/>
  <c r="F1618" i="4"/>
  <c r="F1619" i="4"/>
  <c r="F1620" i="4"/>
  <c r="F1621" i="4"/>
  <c r="F1622" i="4"/>
  <c r="F1623" i="4"/>
  <c r="F1624" i="4"/>
  <c r="F1625" i="4"/>
  <c r="F1626" i="4"/>
  <c r="F1627" i="4"/>
  <c r="F1628" i="4"/>
  <c r="F1629" i="4"/>
  <c r="F1630" i="4"/>
  <c r="F1631" i="4"/>
  <c r="F1632" i="4"/>
  <c r="F1633" i="4"/>
  <c r="F1634" i="4"/>
  <c r="F1635" i="4"/>
  <c r="F1636" i="4"/>
  <c r="F1637" i="4"/>
  <c r="F1638" i="4"/>
  <c r="F1639" i="4"/>
  <c r="F1640" i="4"/>
  <c r="F1641" i="4"/>
  <c r="F1642" i="4"/>
  <c r="F1643" i="4"/>
  <c r="F1644" i="4"/>
  <c r="F1645" i="4"/>
  <c r="F1646" i="4"/>
  <c r="F1647" i="4"/>
  <c r="F1648" i="4"/>
  <c r="F1649" i="4"/>
  <c r="F1650" i="4"/>
  <c r="F1651" i="4"/>
  <c r="F1652" i="4"/>
  <c r="F1653" i="4"/>
  <c r="F1654" i="4"/>
  <c r="F1655" i="4"/>
  <c r="F1656" i="4"/>
  <c r="F1657" i="4"/>
  <c r="F1658" i="4"/>
  <c r="F1659" i="4"/>
  <c r="F1660" i="4"/>
  <c r="F1661" i="4"/>
  <c r="F1662" i="4"/>
  <c r="F1663" i="4"/>
  <c r="F1664" i="4"/>
  <c r="F1665" i="4"/>
  <c r="F1666" i="4"/>
  <c r="F1667" i="4"/>
  <c r="F1668" i="4"/>
  <c r="F1669" i="4"/>
  <c r="F1670" i="4"/>
  <c r="F1671" i="4"/>
  <c r="F1672" i="4"/>
  <c r="F1673" i="4"/>
  <c r="F1674" i="4"/>
  <c r="F1675" i="4"/>
  <c r="F1676" i="4"/>
  <c r="F1677" i="4"/>
  <c r="F1678" i="4"/>
  <c r="F1679" i="4"/>
  <c r="F1680" i="4"/>
  <c r="F1681" i="4"/>
  <c r="F1682" i="4"/>
  <c r="F1683" i="4"/>
  <c r="F1684" i="4"/>
  <c r="F1685" i="4"/>
  <c r="F1686" i="4"/>
  <c r="F1687" i="4"/>
  <c r="F1688" i="4"/>
  <c r="F1689" i="4"/>
  <c r="F1690" i="4"/>
  <c r="F1691" i="4"/>
  <c r="F1692" i="4"/>
  <c r="F1693" i="4"/>
  <c r="F1694" i="4"/>
  <c r="F1695" i="4"/>
  <c r="F1696" i="4"/>
  <c r="F1697" i="4"/>
  <c r="F1698" i="4"/>
  <c r="F1699" i="4"/>
  <c r="F1700" i="4"/>
  <c r="F1701" i="4"/>
  <c r="F1702" i="4"/>
  <c r="F1703" i="4"/>
  <c r="F1704" i="4"/>
  <c r="F1705" i="4"/>
  <c r="F1706" i="4"/>
  <c r="F1707" i="4"/>
  <c r="F1708" i="4"/>
  <c r="F1709" i="4"/>
  <c r="F1710" i="4"/>
  <c r="F1711" i="4"/>
  <c r="F1712" i="4"/>
  <c r="F1713" i="4"/>
  <c r="F1714" i="4"/>
  <c r="F1715" i="4"/>
  <c r="F1716" i="4"/>
  <c r="F1717" i="4"/>
  <c r="F1718" i="4"/>
  <c r="F1719" i="4"/>
  <c r="F1720" i="4"/>
  <c r="F1721" i="4"/>
  <c r="F1722" i="4"/>
  <c r="F1723" i="4"/>
  <c r="F1724" i="4"/>
  <c r="F1725" i="4"/>
  <c r="F1726" i="4"/>
  <c r="F1727" i="4"/>
  <c r="F1728" i="4"/>
  <c r="F1729" i="4"/>
  <c r="F1730" i="4"/>
  <c r="F1731" i="4"/>
  <c r="F1732" i="4"/>
  <c r="F1733" i="4"/>
  <c r="F1734" i="4"/>
  <c r="F1735" i="4"/>
  <c r="F1736" i="4"/>
  <c r="F1737" i="4"/>
  <c r="F1738" i="4"/>
  <c r="F1739" i="4"/>
  <c r="F1740" i="4"/>
  <c r="F1741" i="4"/>
  <c r="F1742" i="4"/>
  <c r="F1743" i="4"/>
  <c r="F1744" i="4"/>
  <c r="F1745" i="4"/>
  <c r="F1746" i="4"/>
  <c r="F1747" i="4"/>
  <c r="F1748" i="4"/>
  <c r="F1749" i="4"/>
  <c r="F1750" i="4"/>
  <c r="F1751" i="4"/>
  <c r="F1752" i="4"/>
  <c r="F1753" i="4"/>
  <c r="F1754" i="4"/>
  <c r="F1755" i="4"/>
  <c r="F1756" i="4"/>
  <c r="F1757" i="4"/>
  <c r="F1758" i="4"/>
  <c r="F1759" i="4"/>
  <c r="F1760" i="4"/>
  <c r="F1761" i="4"/>
  <c r="F1762" i="4"/>
  <c r="F1763" i="4"/>
  <c r="F1764" i="4"/>
  <c r="F1765" i="4"/>
  <c r="F1766" i="4"/>
  <c r="F1767" i="4"/>
  <c r="F1768" i="4"/>
  <c r="F1769" i="4"/>
  <c r="F1770" i="4"/>
  <c r="F1771" i="4"/>
  <c r="F1772" i="4"/>
  <c r="F1773" i="4"/>
  <c r="F1774" i="4"/>
  <c r="F1775" i="4"/>
  <c r="F1776" i="4"/>
  <c r="F1777" i="4"/>
  <c r="F1778" i="4"/>
  <c r="F1779" i="4"/>
  <c r="F1780" i="4"/>
  <c r="F1781" i="4"/>
  <c r="F1782" i="4"/>
  <c r="F1783" i="4"/>
  <c r="F1784" i="4"/>
  <c r="F1785" i="4"/>
  <c r="F1786" i="4"/>
  <c r="F1787" i="4"/>
  <c r="F1788" i="4"/>
  <c r="F1789" i="4"/>
  <c r="F1790" i="4"/>
  <c r="F1791" i="4"/>
  <c r="F1792" i="4"/>
  <c r="F1793" i="4"/>
  <c r="F1794" i="4"/>
  <c r="F1795" i="4"/>
  <c r="F1796" i="4"/>
  <c r="F1797" i="4"/>
  <c r="F1798" i="4"/>
  <c r="F1799" i="4"/>
  <c r="F1800" i="4"/>
  <c r="F1801" i="4"/>
  <c r="F1802" i="4"/>
  <c r="F1803" i="4"/>
  <c r="F1804" i="4"/>
  <c r="F1805" i="4"/>
  <c r="F1806" i="4"/>
  <c r="F1807" i="4"/>
  <c r="F1808" i="4"/>
  <c r="F1809" i="4"/>
  <c r="F1810" i="4"/>
  <c r="F1811" i="4"/>
  <c r="F1812" i="4"/>
  <c r="F1813" i="4"/>
  <c r="F1814" i="4"/>
  <c r="F1815" i="4"/>
  <c r="F1816" i="4"/>
  <c r="F1817" i="4"/>
  <c r="F1818" i="4"/>
  <c r="F1819" i="4"/>
  <c r="F1820" i="4"/>
  <c r="F1821" i="4"/>
  <c r="F1822" i="4"/>
  <c r="F1823" i="4"/>
  <c r="F1824" i="4"/>
  <c r="F1825" i="4"/>
  <c r="F1826" i="4"/>
  <c r="F1827" i="4"/>
  <c r="F1828" i="4"/>
  <c r="F1829" i="4"/>
  <c r="F1830" i="4"/>
  <c r="F1831" i="4"/>
  <c r="F1832" i="4"/>
  <c r="F1833" i="4"/>
  <c r="F1834" i="4"/>
  <c r="F1835" i="4"/>
  <c r="F1836" i="4"/>
  <c r="F1837" i="4"/>
  <c r="F1838" i="4"/>
  <c r="F1839" i="4"/>
  <c r="F1840" i="4"/>
  <c r="F1841" i="4"/>
  <c r="F1842" i="4"/>
  <c r="F1843" i="4"/>
  <c r="F1844" i="4"/>
  <c r="F1845" i="4"/>
  <c r="F1846" i="4"/>
  <c r="F1847" i="4"/>
  <c r="F1848" i="4"/>
  <c r="F1849" i="4"/>
  <c r="F1850" i="4"/>
  <c r="F1851" i="4"/>
  <c r="F1852" i="4"/>
  <c r="F1853" i="4"/>
  <c r="F1854" i="4"/>
  <c r="F1855" i="4"/>
  <c r="F1856" i="4"/>
  <c r="F1857" i="4"/>
  <c r="F1858" i="4"/>
  <c r="F1859" i="4"/>
  <c r="F1860" i="4"/>
  <c r="F1861" i="4"/>
  <c r="F1862" i="4"/>
  <c r="F1863" i="4"/>
  <c r="F1864" i="4"/>
  <c r="F1865" i="4"/>
  <c r="F1866" i="4"/>
  <c r="F1867" i="4"/>
  <c r="F1868" i="4"/>
  <c r="F1869" i="4"/>
  <c r="F1870" i="4"/>
  <c r="F1871" i="4"/>
  <c r="F1872" i="4"/>
  <c r="F1873" i="4"/>
  <c r="F1874" i="4"/>
  <c r="F1875" i="4"/>
  <c r="F1876" i="4"/>
  <c r="F1877" i="4"/>
  <c r="F1878" i="4"/>
  <c r="F1879" i="4"/>
  <c r="F1880" i="4"/>
  <c r="F1881" i="4"/>
  <c r="F1882" i="4"/>
  <c r="F1883" i="4"/>
  <c r="F1884" i="4"/>
  <c r="F1885" i="4"/>
  <c r="F1886" i="4"/>
  <c r="F1887" i="4"/>
  <c r="F1888" i="4"/>
  <c r="F1889" i="4"/>
  <c r="F1890" i="4"/>
  <c r="F1891" i="4"/>
  <c r="F1892" i="4"/>
  <c r="F1893" i="4"/>
  <c r="F1894" i="4"/>
  <c r="F1895" i="4"/>
  <c r="F1896" i="4"/>
  <c r="F1897" i="4"/>
  <c r="F1898" i="4"/>
  <c r="F1899" i="4"/>
  <c r="F1900" i="4"/>
  <c r="F1901" i="4"/>
  <c r="F1902" i="4"/>
  <c r="F1903" i="4"/>
  <c r="F1904" i="4"/>
  <c r="F1905" i="4"/>
  <c r="F1906" i="4"/>
  <c r="F1907" i="4"/>
  <c r="F1908" i="4"/>
  <c r="F1909" i="4"/>
  <c r="F1910" i="4"/>
  <c r="F1911" i="4"/>
  <c r="F1912" i="4"/>
  <c r="F1913" i="4"/>
  <c r="F1914" i="4"/>
  <c r="F1915" i="4"/>
  <c r="F1916" i="4"/>
  <c r="F1917" i="4"/>
  <c r="F1918" i="4"/>
  <c r="F1919" i="4"/>
  <c r="F1920" i="4"/>
  <c r="F1921" i="4"/>
  <c r="F1922" i="4"/>
  <c r="F1923" i="4"/>
  <c r="F1924" i="4"/>
  <c r="F1925" i="4"/>
  <c r="F1926" i="4"/>
  <c r="F1927" i="4"/>
  <c r="F1928" i="4"/>
  <c r="F1929" i="4"/>
  <c r="F1930" i="4"/>
  <c r="F1931" i="4"/>
  <c r="F1932" i="4"/>
  <c r="F1933" i="4"/>
  <c r="F1934" i="4"/>
  <c r="F1935" i="4"/>
  <c r="F1936" i="4"/>
  <c r="F1937" i="4"/>
  <c r="F1938" i="4"/>
  <c r="F1939" i="4"/>
  <c r="F1940" i="4"/>
  <c r="F1941" i="4"/>
  <c r="F1942" i="4"/>
  <c r="F1943" i="4"/>
  <c r="F1944" i="4"/>
  <c r="F1945" i="4"/>
  <c r="F1946" i="4"/>
  <c r="F1947" i="4"/>
  <c r="F1948" i="4"/>
  <c r="F1949" i="4"/>
  <c r="F1950" i="4"/>
  <c r="F1951" i="4"/>
  <c r="F1952" i="4"/>
  <c r="F1953" i="4"/>
  <c r="F1954" i="4"/>
  <c r="F1955" i="4"/>
  <c r="F1956" i="4"/>
  <c r="F1957" i="4"/>
  <c r="F1958" i="4"/>
  <c r="F1959" i="4"/>
  <c r="F1960" i="4"/>
  <c r="F1961" i="4"/>
  <c r="F1962" i="4"/>
  <c r="F1963" i="4"/>
  <c r="F1964" i="4"/>
  <c r="F1965" i="4"/>
  <c r="F1966" i="4"/>
  <c r="F1967" i="4"/>
  <c r="F1968" i="4"/>
  <c r="F1969" i="4"/>
  <c r="F1970" i="4"/>
  <c r="F1971" i="4"/>
  <c r="F1972" i="4"/>
  <c r="F1973" i="4"/>
  <c r="F1974" i="4"/>
  <c r="F1975" i="4"/>
  <c r="F1976" i="4"/>
  <c r="F1977" i="4"/>
  <c r="F1978" i="4"/>
  <c r="F1979" i="4"/>
  <c r="F1980" i="4"/>
  <c r="F1981" i="4"/>
  <c r="F1982" i="4"/>
  <c r="F1983" i="4"/>
  <c r="F1984" i="4"/>
  <c r="F1985" i="4"/>
  <c r="F1986" i="4"/>
  <c r="F1987" i="4"/>
  <c r="F1988" i="4"/>
  <c r="F1989" i="4"/>
  <c r="F1990" i="4"/>
  <c r="F1991" i="4"/>
  <c r="F1992" i="4"/>
  <c r="F1993" i="4"/>
  <c r="F1994" i="4"/>
  <c r="F1995" i="4"/>
  <c r="F1996" i="4"/>
  <c r="F1997" i="4"/>
  <c r="F1998" i="4"/>
  <c r="F1999" i="4"/>
  <c r="F2000" i="4"/>
  <c r="F2001" i="4"/>
  <c r="F2002" i="4"/>
  <c r="F2003" i="4"/>
  <c r="F2004" i="4"/>
  <c r="F2005" i="4"/>
  <c r="F2006" i="4"/>
  <c r="F2007" i="4"/>
  <c r="F2008" i="4"/>
  <c r="F2009" i="4"/>
  <c r="F2010" i="4"/>
  <c r="F2011" i="4"/>
  <c r="F2012" i="4"/>
  <c r="F2013" i="4"/>
  <c r="F2014" i="4"/>
  <c r="F2015" i="4"/>
  <c r="F2016" i="4"/>
  <c r="F2017" i="4"/>
  <c r="F2018" i="4"/>
  <c r="F2019" i="4"/>
  <c r="F2020" i="4"/>
  <c r="F2021" i="4"/>
  <c r="F2022" i="4"/>
  <c r="F2023" i="4"/>
  <c r="F2024" i="4"/>
  <c r="F2025" i="4"/>
  <c r="F2026" i="4"/>
  <c r="F2027" i="4"/>
  <c r="F2028" i="4"/>
  <c r="F2029" i="4"/>
  <c r="F2030" i="4"/>
  <c r="F2031" i="4"/>
  <c r="F2032" i="4"/>
  <c r="F2033" i="4"/>
  <c r="F2034" i="4"/>
  <c r="F2035" i="4"/>
  <c r="F2036" i="4"/>
  <c r="F2037" i="4"/>
  <c r="F2038" i="4"/>
  <c r="F2039" i="4"/>
  <c r="F2040" i="4"/>
  <c r="F2041" i="4"/>
  <c r="F2042" i="4"/>
  <c r="F2043" i="4"/>
  <c r="F2044" i="4"/>
  <c r="F2045" i="4"/>
  <c r="F2046" i="4"/>
  <c r="F2047" i="4"/>
  <c r="F2048" i="4"/>
  <c r="F2049" i="4"/>
  <c r="F2050" i="4"/>
  <c r="F2051" i="4"/>
  <c r="F2052" i="4"/>
  <c r="F2053" i="4"/>
  <c r="F2054" i="4"/>
  <c r="F2055" i="4"/>
  <c r="F2056" i="4"/>
  <c r="F2057" i="4"/>
  <c r="F2058" i="4"/>
  <c r="F2059" i="4"/>
  <c r="F2060" i="4"/>
  <c r="F2061" i="4"/>
  <c r="F2062" i="4"/>
  <c r="F2063" i="4"/>
  <c r="F2064" i="4"/>
  <c r="F2065" i="4"/>
  <c r="F2066" i="4"/>
  <c r="F2067" i="4"/>
  <c r="F2068" i="4"/>
  <c r="F2069" i="4"/>
  <c r="F2070" i="4"/>
  <c r="F2071" i="4"/>
  <c r="F2072" i="4"/>
  <c r="F2073" i="4"/>
  <c r="F2074" i="4"/>
  <c r="F2075" i="4"/>
  <c r="F2076" i="4"/>
  <c r="F2077" i="4"/>
  <c r="F2078" i="4"/>
  <c r="F2079" i="4"/>
  <c r="F2080" i="4"/>
  <c r="F2081" i="4"/>
  <c r="F2082" i="4"/>
  <c r="F2083" i="4"/>
  <c r="F2084" i="4"/>
  <c r="F2085" i="4"/>
  <c r="F2086" i="4"/>
  <c r="F2087" i="4"/>
  <c r="F2088" i="4"/>
  <c r="F2089" i="4"/>
  <c r="F2090" i="4"/>
  <c r="F2091" i="4"/>
  <c r="F2092" i="4"/>
  <c r="F2093" i="4"/>
  <c r="F2094" i="4"/>
  <c r="F2095" i="4"/>
  <c r="F2096" i="4"/>
  <c r="F2097" i="4"/>
  <c r="F2098" i="4"/>
  <c r="F2099" i="4"/>
  <c r="F2100" i="4"/>
  <c r="F2101" i="4"/>
  <c r="F2102" i="4"/>
  <c r="F2103" i="4"/>
  <c r="F2104" i="4"/>
  <c r="F2105" i="4"/>
  <c r="F2106" i="4"/>
  <c r="F2107" i="4"/>
  <c r="F2108" i="4"/>
  <c r="F2109" i="4"/>
  <c r="F2110" i="4"/>
  <c r="F2111" i="4"/>
  <c r="F2112" i="4"/>
  <c r="F2113" i="4"/>
  <c r="F2114" i="4"/>
  <c r="F2115" i="4"/>
  <c r="F2116" i="4"/>
  <c r="F2117" i="4"/>
  <c r="F2118" i="4"/>
  <c r="F2119" i="4"/>
  <c r="F2120" i="4"/>
  <c r="F2121" i="4"/>
  <c r="F2122" i="4"/>
  <c r="F2123" i="4"/>
  <c r="F2124" i="4"/>
  <c r="F2125" i="4"/>
  <c r="F2126" i="4"/>
  <c r="F2127" i="4"/>
  <c r="F2128" i="4"/>
  <c r="F2129" i="4"/>
  <c r="F2130" i="4"/>
  <c r="F2131" i="4"/>
  <c r="F2132" i="4"/>
  <c r="F2133" i="4"/>
  <c r="F2134" i="4"/>
  <c r="F2135" i="4"/>
  <c r="F2136" i="4"/>
  <c r="F2137" i="4"/>
  <c r="F2138" i="4"/>
  <c r="F2139" i="4"/>
  <c r="F2140" i="4"/>
  <c r="F2141" i="4"/>
  <c r="F2142" i="4"/>
  <c r="F2143" i="4"/>
  <c r="F2144" i="4"/>
  <c r="F2145" i="4"/>
  <c r="F2146" i="4"/>
  <c r="F2147" i="4"/>
  <c r="F2148" i="4"/>
  <c r="F2149" i="4"/>
  <c r="F2150" i="4"/>
  <c r="F2151" i="4"/>
  <c r="F2152" i="4"/>
  <c r="F2153" i="4"/>
  <c r="F2154" i="4"/>
  <c r="F2155" i="4"/>
  <c r="F2156" i="4"/>
  <c r="F2157" i="4"/>
  <c r="F2158" i="4"/>
  <c r="F2159" i="4"/>
  <c r="F2160" i="4"/>
  <c r="F2161" i="4"/>
  <c r="F2162" i="4"/>
  <c r="F2163" i="4"/>
  <c r="F2164" i="4"/>
  <c r="F2165" i="4"/>
  <c r="F2166" i="4"/>
  <c r="F2167" i="4"/>
  <c r="F2168" i="4"/>
  <c r="F2169" i="4"/>
  <c r="F2170" i="4"/>
  <c r="F2171" i="4"/>
  <c r="F2172" i="4"/>
  <c r="F2173" i="4"/>
  <c r="F2174" i="4"/>
  <c r="F2175" i="4"/>
  <c r="F2176" i="4"/>
  <c r="F2177" i="4"/>
  <c r="F2178" i="4"/>
  <c r="F2179" i="4"/>
  <c r="F2180" i="4"/>
  <c r="F2181" i="4"/>
  <c r="F2182" i="4"/>
  <c r="F2183" i="4"/>
  <c r="F2184" i="4"/>
  <c r="F2185" i="4"/>
  <c r="F2186" i="4"/>
  <c r="F2187" i="4"/>
  <c r="F2188" i="4"/>
  <c r="F2189" i="4"/>
  <c r="F2190" i="4"/>
  <c r="F2191" i="4"/>
  <c r="F2192" i="4"/>
  <c r="F2193" i="4"/>
  <c r="F2194" i="4"/>
  <c r="F2195" i="4"/>
  <c r="F2196" i="4"/>
  <c r="F2197" i="4"/>
  <c r="F2198" i="4"/>
  <c r="F2199" i="4"/>
  <c r="F2200" i="4"/>
  <c r="F2201" i="4"/>
  <c r="F2202" i="4"/>
  <c r="F2203" i="4"/>
  <c r="F2204" i="4"/>
  <c r="F2205" i="4"/>
  <c r="F2206" i="4"/>
  <c r="F2207" i="4"/>
  <c r="F2208" i="4"/>
  <c r="F2209" i="4"/>
  <c r="F2210" i="4"/>
  <c r="F2211" i="4"/>
  <c r="F2212" i="4"/>
  <c r="F2213" i="4"/>
  <c r="F2214" i="4"/>
  <c r="F2215" i="4"/>
  <c r="F2216" i="4"/>
  <c r="F2217" i="4"/>
  <c r="F2218" i="4"/>
  <c r="F2219" i="4"/>
  <c r="F2220" i="4"/>
  <c r="F2221" i="4"/>
  <c r="F2222" i="4"/>
  <c r="F2223" i="4"/>
  <c r="F2224" i="4"/>
  <c r="F2225" i="4"/>
  <c r="F2226" i="4"/>
  <c r="F2227" i="4"/>
  <c r="F2228" i="4"/>
  <c r="F2229" i="4"/>
  <c r="F2230" i="4"/>
  <c r="F2231" i="4"/>
  <c r="F2232" i="4"/>
  <c r="F2233" i="4"/>
  <c r="F2234" i="4"/>
  <c r="F2235" i="4"/>
  <c r="F2236" i="4"/>
  <c r="F2237" i="4"/>
  <c r="F2238" i="4"/>
  <c r="F2239" i="4"/>
  <c r="F2240" i="4"/>
  <c r="F2241" i="4"/>
  <c r="F2242" i="4"/>
  <c r="F2243" i="4"/>
  <c r="F2244" i="4"/>
  <c r="F2245" i="4"/>
  <c r="F2246" i="4"/>
  <c r="F2247" i="4"/>
  <c r="F2248" i="4"/>
  <c r="F2249" i="4"/>
  <c r="F2250" i="4"/>
  <c r="F2251" i="4"/>
  <c r="F2252" i="4"/>
  <c r="F2253" i="4"/>
  <c r="F2254" i="4"/>
  <c r="F2255" i="4"/>
  <c r="F2256" i="4"/>
  <c r="F2257" i="4"/>
  <c r="F2258" i="4"/>
  <c r="F2259" i="4"/>
  <c r="F2260" i="4"/>
  <c r="F2261" i="4"/>
  <c r="F2262" i="4"/>
  <c r="F2263" i="4"/>
  <c r="F2264" i="4"/>
  <c r="F2265" i="4"/>
  <c r="F2266" i="4"/>
  <c r="F2267" i="4"/>
  <c r="F2268" i="4"/>
  <c r="F2269" i="4"/>
  <c r="F2270" i="4"/>
  <c r="F2271" i="4"/>
  <c r="F2272" i="4"/>
  <c r="F2273" i="4"/>
  <c r="F2274" i="4"/>
  <c r="F2275" i="4"/>
  <c r="F2276" i="4"/>
  <c r="F2277" i="4"/>
  <c r="F2278" i="4"/>
  <c r="F2279" i="4"/>
  <c r="F2280" i="4"/>
  <c r="F2281" i="4"/>
  <c r="F2282" i="4"/>
  <c r="F2283" i="4"/>
  <c r="F2284" i="4"/>
  <c r="F2285" i="4"/>
  <c r="F2286" i="4"/>
  <c r="F2287" i="4"/>
  <c r="F2288" i="4"/>
  <c r="F2289" i="4"/>
  <c r="F2290" i="4"/>
  <c r="F2291" i="4"/>
  <c r="F2292" i="4"/>
  <c r="F2293" i="4"/>
  <c r="F2294" i="4"/>
  <c r="F2295" i="4"/>
  <c r="F2296" i="4"/>
  <c r="F2297" i="4"/>
  <c r="F2298" i="4"/>
  <c r="F2299" i="4"/>
  <c r="F2300" i="4"/>
  <c r="F2301" i="4"/>
  <c r="F2302" i="4"/>
  <c r="F2303" i="4"/>
  <c r="F2304" i="4"/>
  <c r="F2305" i="4"/>
  <c r="F2306" i="4"/>
  <c r="F2307" i="4"/>
  <c r="F2308" i="4"/>
  <c r="F2309" i="4"/>
  <c r="F2310" i="4"/>
  <c r="F2311" i="4"/>
  <c r="F2312" i="4"/>
  <c r="F2313" i="4"/>
  <c r="F2314" i="4"/>
  <c r="F2315" i="4"/>
  <c r="F2316" i="4"/>
  <c r="F2317" i="4"/>
  <c r="F2318" i="4"/>
  <c r="F2319" i="4"/>
  <c r="F2320" i="4"/>
  <c r="F2321" i="4"/>
  <c r="F2322" i="4"/>
  <c r="F2323" i="4"/>
  <c r="F2324" i="4"/>
  <c r="F2325" i="4"/>
  <c r="F2326" i="4"/>
  <c r="F2327" i="4"/>
  <c r="F2328" i="4"/>
  <c r="F2329" i="4"/>
  <c r="F2330" i="4"/>
  <c r="F2331" i="4"/>
  <c r="F2332" i="4"/>
  <c r="F2333" i="4"/>
  <c r="F2334" i="4"/>
  <c r="F2335" i="4"/>
  <c r="F2336" i="4"/>
  <c r="F2337" i="4"/>
  <c r="F2338" i="4"/>
  <c r="F2339" i="4"/>
  <c r="F2340" i="4"/>
  <c r="F2341" i="4"/>
  <c r="F2342" i="4"/>
  <c r="F2343" i="4"/>
  <c r="F2344" i="4"/>
  <c r="F2345" i="4"/>
  <c r="F2346" i="4"/>
  <c r="F2347" i="4"/>
  <c r="F2348" i="4"/>
  <c r="F2349" i="4"/>
  <c r="F2350" i="4"/>
  <c r="F2351" i="4"/>
  <c r="F2352" i="4"/>
  <c r="F2353" i="4"/>
  <c r="F2354" i="4"/>
  <c r="F2355" i="4"/>
  <c r="F2356" i="4"/>
  <c r="F2357" i="4"/>
  <c r="F2358" i="4"/>
  <c r="F2359" i="4"/>
  <c r="F2360" i="4"/>
  <c r="F2361" i="4"/>
  <c r="F2362" i="4"/>
  <c r="F2363" i="4"/>
  <c r="F2364" i="4"/>
  <c r="F2365" i="4"/>
  <c r="F2366" i="4"/>
  <c r="F2367" i="4"/>
  <c r="F2368" i="4"/>
  <c r="F2369" i="4"/>
  <c r="F2370" i="4"/>
  <c r="F2371" i="4"/>
  <c r="F2372" i="4"/>
  <c r="F2373" i="4"/>
  <c r="F2374" i="4"/>
  <c r="F2375" i="4"/>
  <c r="F2376" i="4"/>
  <c r="F2377" i="4"/>
  <c r="F2378" i="4"/>
  <c r="F2379" i="4"/>
  <c r="F2380" i="4"/>
  <c r="F2381" i="4"/>
  <c r="F2382" i="4"/>
  <c r="F2383" i="4"/>
  <c r="F2384" i="4"/>
  <c r="F2385" i="4"/>
  <c r="F2386" i="4"/>
  <c r="F2387" i="4"/>
  <c r="F2388" i="4"/>
  <c r="F2389" i="4"/>
  <c r="F2390" i="4"/>
  <c r="F2391" i="4"/>
  <c r="F2392" i="4"/>
  <c r="F2393" i="4"/>
  <c r="F2394" i="4"/>
  <c r="F2395" i="4"/>
  <c r="F2396" i="4"/>
  <c r="F2397" i="4"/>
  <c r="F2398" i="4"/>
  <c r="F2399" i="4"/>
  <c r="F2400" i="4"/>
  <c r="F2401" i="4"/>
  <c r="F2402" i="4"/>
  <c r="F2403" i="4"/>
  <c r="F2404" i="4"/>
  <c r="F2405" i="4"/>
  <c r="F2406" i="4"/>
  <c r="F2407" i="4"/>
  <c r="F2408" i="4"/>
  <c r="F2409" i="4"/>
  <c r="F2410" i="4"/>
  <c r="F2411" i="4"/>
  <c r="F2412" i="4"/>
  <c r="F2413" i="4"/>
  <c r="F2414" i="4"/>
  <c r="F2415" i="4"/>
  <c r="F2416" i="4"/>
  <c r="F2417" i="4"/>
  <c r="F2418" i="4"/>
  <c r="F2419" i="4"/>
  <c r="F2420" i="4"/>
  <c r="F2421" i="4"/>
  <c r="F2422" i="4"/>
  <c r="F2423" i="4"/>
  <c r="F2424" i="4"/>
  <c r="F2425" i="4"/>
  <c r="F2426" i="4"/>
  <c r="F2427" i="4"/>
  <c r="F2428" i="4"/>
  <c r="F2429" i="4"/>
  <c r="F2430" i="4"/>
  <c r="F2431" i="4"/>
  <c r="F2432" i="4"/>
  <c r="F2433" i="4"/>
  <c r="F2434" i="4"/>
  <c r="F2435" i="4"/>
  <c r="F2436" i="4"/>
  <c r="F2437" i="4"/>
  <c r="F2438" i="4"/>
  <c r="F2439" i="4"/>
  <c r="F2440" i="4"/>
  <c r="F2441" i="4"/>
  <c r="F2442" i="4"/>
  <c r="F2443" i="4"/>
  <c r="F2444" i="4"/>
  <c r="F2445" i="4"/>
  <c r="F2446" i="4"/>
  <c r="F2447" i="4"/>
  <c r="F2448" i="4"/>
  <c r="F2449" i="4"/>
  <c r="F2450" i="4"/>
  <c r="F2451" i="4"/>
  <c r="F2452" i="4"/>
  <c r="F2453" i="4"/>
  <c r="F2454" i="4"/>
  <c r="F2455" i="4"/>
  <c r="F2456" i="4"/>
  <c r="F2457" i="4"/>
  <c r="F2458" i="4"/>
  <c r="F2459" i="4"/>
  <c r="F2460" i="4"/>
  <c r="F2461" i="4"/>
  <c r="F2462" i="4"/>
  <c r="F2463" i="4"/>
  <c r="F2464" i="4"/>
  <c r="F2465" i="4"/>
  <c r="F2466" i="4"/>
  <c r="F2467" i="4"/>
  <c r="F2468" i="4"/>
  <c r="F2469" i="4"/>
  <c r="F2470" i="4"/>
  <c r="F2471" i="4"/>
  <c r="F2472" i="4"/>
  <c r="F2473" i="4"/>
  <c r="F2474" i="4"/>
  <c r="F2475" i="4"/>
  <c r="F2476" i="4"/>
  <c r="F2477" i="4"/>
  <c r="F2478" i="4"/>
  <c r="F2479" i="4"/>
  <c r="F2480" i="4"/>
  <c r="F2481" i="4"/>
  <c r="F2482" i="4"/>
  <c r="F2483" i="4"/>
  <c r="F2484" i="4"/>
  <c r="F2485" i="4"/>
  <c r="F2486" i="4"/>
  <c r="F2487" i="4"/>
  <c r="F2488" i="4"/>
  <c r="F2489" i="4"/>
  <c r="F2490" i="4"/>
  <c r="F2491" i="4"/>
  <c r="F2492" i="4"/>
  <c r="F2493" i="4"/>
  <c r="F2494" i="4"/>
  <c r="F2495" i="4"/>
  <c r="F2496" i="4"/>
  <c r="F2497" i="4"/>
  <c r="F2498" i="4"/>
  <c r="F2499" i="4"/>
  <c r="F2500" i="4"/>
  <c r="F2501" i="4"/>
  <c r="F2502" i="4"/>
  <c r="F2503" i="4"/>
  <c r="F2504" i="4"/>
  <c r="F2505" i="4"/>
  <c r="F2506" i="4"/>
  <c r="F2507" i="4"/>
  <c r="F2508" i="4"/>
  <c r="F2509" i="4"/>
  <c r="F2510" i="4"/>
  <c r="F2511" i="4"/>
  <c r="F2512" i="4"/>
  <c r="F2513" i="4"/>
  <c r="F2514" i="4"/>
  <c r="F2515" i="4"/>
  <c r="F2516" i="4"/>
  <c r="F2517" i="4"/>
  <c r="F2518" i="4"/>
  <c r="F2519" i="4"/>
  <c r="F2520" i="4"/>
  <c r="F2521" i="4"/>
  <c r="F2522" i="4"/>
  <c r="F2523" i="4"/>
  <c r="F2524" i="4"/>
  <c r="F2525" i="4"/>
  <c r="F2526" i="4"/>
  <c r="F2527" i="4"/>
  <c r="F2528" i="4"/>
  <c r="F2529" i="4"/>
  <c r="F2530" i="4"/>
  <c r="F2531" i="4"/>
  <c r="F2532" i="4"/>
  <c r="F2533" i="4"/>
  <c r="F2534" i="4"/>
  <c r="F2535" i="4"/>
  <c r="F2536" i="4"/>
  <c r="F2537" i="4"/>
  <c r="F2538" i="4"/>
  <c r="F2539" i="4"/>
  <c r="F2540" i="4"/>
  <c r="F2541" i="4"/>
  <c r="F2542" i="4"/>
  <c r="F2543" i="4"/>
  <c r="F2544" i="4"/>
  <c r="F2545" i="4"/>
  <c r="F2546" i="4"/>
  <c r="F2547" i="4"/>
  <c r="F2548" i="4"/>
  <c r="F2549" i="4"/>
  <c r="F2550" i="4"/>
  <c r="F2551" i="4"/>
  <c r="F2552" i="4"/>
  <c r="F2553" i="4"/>
  <c r="F2554" i="4"/>
  <c r="F2555" i="4"/>
  <c r="F2556" i="4"/>
  <c r="F2557" i="4"/>
  <c r="F2558" i="4"/>
  <c r="F2559" i="4"/>
  <c r="F2560" i="4"/>
  <c r="F2561" i="4"/>
  <c r="F2562" i="4"/>
  <c r="F2563" i="4"/>
  <c r="F2564" i="4"/>
  <c r="F2565" i="4"/>
  <c r="F2566" i="4"/>
  <c r="F2567" i="4"/>
  <c r="F2568" i="4"/>
  <c r="F2569" i="4"/>
  <c r="F2570" i="4"/>
  <c r="F2571" i="4"/>
  <c r="F2572" i="4"/>
  <c r="F2573" i="4"/>
  <c r="F2574" i="4"/>
  <c r="F2575" i="4"/>
  <c r="F2576" i="4"/>
  <c r="F2577" i="4"/>
  <c r="F2578" i="4"/>
  <c r="F2579" i="4"/>
  <c r="F2580" i="4"/>
  <c r="F2581" i="4"/>
  <c r="F2582" i="4"/>
  <c r="F2583" i="4"/>
  <c r="F2584" i="4"/>
  <c r="F2585" i="4"/>
  <c r="F2586" i="4"/>
  <c r="F2587" i="4"/>
  <c r="F2588" i="4"/>
  <c r="F2589" i="4"/>
  <c r="F2590" i="4"/>
  <c r="F2591" i="4"/>
  <c r="F2592" i="4"/>
  <c r="F2593" i="4"/>
  <c r="F2594" i="4"/>
  <c r="F2595" i="4"/>
  <c r="F2596" i="4"/>
  <c r="F2597" i="4"/>
  <c r="F2598" i="4"/>
  <c r="F2599" i="4"/>
  <c r="F2600" i="4"/>
  <c r="F2601" i="4"/>
  <c r="F2602" i="4"/>
  <c r="F2603" i="4"/>
  <c r="F2604" i="4"/>
  <c r="F2605" i="4"/>
  <c r="F2606" i="4"/>
  <c r="F2607" i="4"/>
  <c r="F2608" i="4"/>
  <c r="F2609" i="4"/>
  <c r="F2610" i="4"/>
  <c r="F2611" i="4"/>
  <c r="F2612" i="4"/>
  <c r="F2613" i="4"/>
  <c r="F2614" i="4"/>
  <c r="F2615" i="4"/>
  <c r="F2616" i="4"/>
  <c r="F2617" i="4"/>
  <c r="F2618" i="4"/>
  <c r="F2619" i="4"/>
  <c r="F2620" i="4"/>
  <c r="F2621" i="4"/>
  <c r="F2622" i="4"/>
  <c r="F2623" i="4"/>
  <c r="F2624" i="4"/>
  <c r="F2625" i="4"/>
  <c r="F2626" i="4"/>
  <c r="F2627" i="4"/>
  <c r="F2628" i="4"/>
  <c r="F2629" i="4"/>
  <c r="F2630" i="4"/>
  <c r="F2631" i="4"/>
  <c r="F2632" i="4"/>
  <c r="F2633" i="4"/>
  <c r="F2634" i="4"/>
  <c r="F2635" i="4"/>
  <c r="F2636" i="4"/>
  <c r="F2637" i="4"/>
  <c r="F2638" i="4"/>
  <c r="F2639" i="4"/>
  <c r="F2640" i="4"/>
  <c r="F2641" i="4"/>
  <c r="F2642" i="4"/>
  <c r="F2643" i="4"/>
  <c r="F2644" i="4"/>
  <c r="F2645" i="4"/>
  <c r="F2646" i="4"/>
  <c r="F2647" i="4"/>
  <c r="F2648" i="4"/>
  <c r="F2649" i="4"/>
  <c r="F2650" i="4"/>
  <c r="F2651" i="4"/>
  <c r="F2652" i="4"/>
  <c r="F2653" i="4"/>
  <c r="F2654" i="4"/>
  <c r="F2655" i="4"/>
  <c r="F2656" i="4"/>
  <c r="F2657" i="4"/>
  <c r="F2658" i="4"/>
  <c r="F2659" i="4"/>
  <c r="F2660" i="4"/>
  <c r="F2661" i="4"/>
  <c r="F2662" i="4"/>
  <c r="F2663" i="4"/>
  <c r="F2664" i="4"/>
  <c r="F2665" i="4"/>
  <c r="F2666" i="4"/>
  <c r="F2667" i="4"/>
  <c r="F2668" i="4"/>
  <c r="F2669" i="4"/>
  <c r="F2670" i="4"/>
  <c r="F2671" i="4"/>
  <c r="F2672" i="4"/>
  <c r="F2673" i="4"/>
  <c r="F2674" i="4"/>
  <c r="F2675" i="4"/>
  <c r="F2676" i="4"/>
  <c r="F2677" i="4"/>
  <c r="F2678" i="4"/>
  <c r="F2679" i="4"/>
  <c r="F2680" i="4"/>
  <c r="F2681" i="4"/>
  <c r="F2682" i="4"/>
  <c r="F2683" i="4"/>
  <c r="F2684" i="4"/>
  <c r="F2685" i="4"/>
  <c r="F2686" i="4"/>
  <c r="F2687" i="4"/>
  <c r="F2688" i="4"/>
  <c r="F2689" i="4"/>
  <c r="F2690" i="4"/>
  <c r="F2691" i="4"/>
  <c r="F2692" i="4"/>
  <c r="F2693" i="4"/>
  <c r="F2694" i="4"/>
  <c r="F2695" i="4"/>
  <c r="F2696" i="4"/>
  <c r="F2697" i="4"/>
  <c r="F2698" i="4"/>
  <c r="F2699" i="4"/>
  <c r="F2700" i="4"/>
  <c r="F2701" i="4"/>
  <c r="F2702" i="4"/>
  <c r="F2703" i="4"/>
  <c r="F2704" i="4"/>
  <c r="F2705" i="4"/>
  <c r="F2706" i="4"/>
  <c r="F2707" i="4"/>
  <c r="F2708" i="4"/>
  <c r="F2709" i="4"/>
  <c r="F2710" i="4"/>
  <c r="F2711" i="4"/>
  <c r="F2712" i="4"/>
  <c r="F2713" i="4"/>
  <c r="F2714" i="4"/>
  <c r="F2715" i="4"/>
  <c r="F2716" i="4"/>
  <c r="F2717" i="4"/>
  <c r="F2718" i="4"/>
  <c r="F2719" i="4"/>
  <c r="F2720" i="4"/>
  <c r="F2721" i="4"/>
  <c r="F2722" i="4"/>
  <c r="F2723" i="4"/>
  <c r="F2724" i="4"/>
  <c r="F2725" i="4"/>
  <c r="F2726" i="4"/>
  <c r="F2727" i="4"/>
  <c r="F2728" i="4"/>
  <c r="F2729" i="4"/>
  <c r="F2730" i="4"/>
  <c r="F2731" i="4"/>
  <c r="F2732" i="4"/>
  <c r="F2733" i="4"/>
  <c r="F2734" i="4"/>
  <c r="F2735" i="4"/>
  <c r="F2736" i="4"/>
  <c r="F2737" i="4"/>
  <c r="F2738" i="4"/>
  <c r="F2739" i="4"/>
  <c r="F2740" i="4"/>
  <c r="F2741" i="4"/>
  <c r="F2742" i="4"/>
  <c r="F2743" i="4"/>
  <c r="F2744" i="4"/>
  <c r="F2745" i="4"/>
  <c r="F2746" i="4"/>
  <c r="F2747" i="4"/>
  <c r="F2748" i="4"/>
  <c r="F2749" i="4"/>
  <c r="F2750" i="4"/>
  <c r="F2751" i="4"/>
  <c r="F2752" i="4"/>
  <c r="F2753" i="4"/>
  <c r="F2754" i="4"/>
  <c r="F2755" i="4"/>
  <c r="F2756" i="4"/>
  <c r="F2757" i="4"/>
  <c r="F2758" i="4"/>
  <c r="F2759" i="4"/>
  <c r="F2760" i="4"/>
  <c r="F2761" i="4"/>
  <c r="F2762" i="4"/>
  <c r="F2763" i="4"/>
  <c r="F2764" i="4"/>
  <c r="F2765" i="4"/>
  <c r="F2766" i="4"/>
  <c r="F2767" i="4"/>
  <c r="F2768" i="4"/>
  <c r="F2769" i="4"/>
  <c r="F2770" i="4"/>
  <c r="F2771" i="4"/>
  <c r="F2772" i="4"/>
  <c r="F2773" i="4"/>
  <c r="F2774" i="4"/>
  <c r="F2775" i="4"/>
  <c r="F2776" i="4"/>
  <c r="F2777" i="4"/>
  <c r="F2778" i="4"/>
  <c r="F2779" i="4"/>
  <c r="F2780" i="4"/>
  <c r="F2781" i="4"/>
  <c r="F2782" i="4"/>
  <c r="F2783" i="4"/>
  <c r="F2784" i="4"/>
  <c r="F2785" i="4"/>
  <c r="F2786" i="4"/>
  <c r="F2787" i="4"/>
  <c r="F2788" i="4"/>
  <c r="F2789" i="4"/>
  <c r="F2790" i="4"/>
  <c r="F2791" i="4"/>
  <c r="F2792" i="4"/>
  <c r="F2793" i="4"/>
  <c r="F2794" i="4"/>
  <c r="F2795" i="4"/>
  <c r="F2796" i="4"/>
  <c r="F2797" i="4"/>
  <c r="F2798" i="4"/>
  <c r="F2799" i="4"/>
  <c r="F2800" i="4"/>
  <c r="F2801" i="4"/>
  <c r="F2802" i="4"/>
  <c r="F2803" i="4"/>
  <c r="F2804" i="4"/>
  <c r="F2805" i="4"/>
  <c r="F2806" i="4"/>
  <c r="F2807" i="4"/>
  <c r="F2808" i="4"/>
  <c r="F2809" i="4"/>
  <c r="F2810" i="4"/>
  <c r="F2811" i="4"/>
  <c r="F2812" i="4"/>
  <c r="F2813" i="4"/>
  <c r="F2814" i="4"/>
  <c r="F2815" i="4"/>
  <c r="F2816" i="4"/>
  <c r="F2817" i="4"/>
  <c r="F2818" i="4"/>
  <c r="F2819" i="4"/>
  <c r="F2820" i="4"/>
  <c r="F2821" i="4"/>
  <c r="F2822" i="4"/>
  <c r="F2823" i="4"/>
  <c r="F2824" i="4"/>
  <c r="F2825" i="4"/>
  <c r="F2826" i="4"/>
  <c r="F2827" i="4"/>
  <c r="F2828" i="4"/>
  <c r="F2829" i="4"/>
  <c r="F2830" i="4"/>
  <c r="F2831" i="4"/>
  <c r="F2832" i="4"/>
  <c r="F2833" i="4"/>
  <c r="F2834" i="4"/>
  <c r="F2835" i="4"/>
  <c r="F2836" i="4"/>
  <c r="F2837" i="4"/>
  <c r="F2838" i="4"/>
  <c r="F2839" i="4"/>
  <c r="F2840" i="4"/>
  <c r="F2841" i="4"/>
  <c r="F2842" i="4"/>
  <c r="F2843" i="4"/>
  <c r="F2844" i="4"/>
  <c r="F2845" i="4"/>
  <c r="F2846" i="4"/>
  <c r="F2847" i="4"/>
  <c r="F2848" i="4"/>
  <c r="F2849" i="4"/>
  <c r="F2850" i="4"/>
  <c r="F2851" i="4"/>
  <c r="F2852" i="4"/>
  <c r="F2853" i="4"/>
  <c r="F2854" i="4"/>
  <c r="F2855" i="4"/>
  <c r="F2856" i="4"/>
  <c r="F2857" i="4"/>
  <c r="F2858" i="4"/>
  <c r="F2859" i="4"/>
  <c r="F2860" i="4"/>
  <c r="F2861" i="4"/>
  <c r="F2862" i="4"/>
  <c r="F2863" i="4"/>
  <c r="F2864" i="4"/>
  <c r="F2865" i="4"/>
  <c r="F2866" i="4"/>
  <c r="F2867" i="4"/>
  <c r="F2868" i="4"/>
  <c r="F2869" i="4"/>
  <c r="F2870" i="4"/>
  <c r="F2871" i="4"/>
  <c r="F2872" i="4"/>
  <c r="F2873" i="4"/>
  <c r="F2874" i="4"/>
  <c r="F2875" i="4"/>
  <c r="F2876" i="4"/>
  <c r="F2877" i="4"/>
  <c r="F2878" i="4"/>
  <c r="F2879" i="4"/>
  <c r="F2880" i="4"/>
  <c r="F2881" i="4"/>
  <c r="F2882" i="4"/>
  <c r="F2883" i="4"/>
  <c r="F2884" i="4"/>
  <c r="F2885" i="4"/>
  <c r="F2886" i="4"/>
  <c r="F2887" i="4"/>
  <c r="F2888" i="4"/>
  <c r="F2889" i="4"/>
  <c r="F2890" i="4"/>
  <c r="F2891" i="4"/>
  <c r="F2892" i="4"/>
  <c r="F2893" i="4"/>
  <c r="F2894" i="4"/>
  <c r="F2895" i="4"/>
  <c r="F2896" i="4"/>
  <c r="F2897" i="4"/>
  <c r="F2898" i="4"/>
  <c r="F2899" i="4"/>
  <c r="F2900" i="4"/>
  <c r="F2901" i="4"/>
  <c r="F2902" i="4"/>
  <c r="F2903" i="4"/>
  <c r="F2904" i="4"/>
  <c r="F2905" i="4"/>
  <c r="F2906" i="4"/>
  <c r="F2907" i="4"/>
  <c r="F2908" i="4"/>
  <c r="F2909" i="4"/>
  <c r="F2910" i="4"/>
  <c r="F2911" i="4"/>
  <c r="F2912" i="4"/>
  <c r="F2913" i="4"/>
  <c r="F2914" i="4"/>
  <c r="F2915" i="4"/>
  <c r="F2916" i="4"/>
  <c r="F2917" i="4"/>
  <c r="F2918" i="4"/>
  <c r="F2919" i="4"/>
  <c r="F2920" i="4"/>
  <c r="F2921" i="4"/>
  <c r="F2922" i="4"/>
  <c r="F2923" i="4"/>
  <c r="F2924" i="4"/>
  <c r="F2925" i="4"/>
  <c r="F2926" i="4"/>
  <c r="F2927" i="4"/>
  <c r="F2928" i="4"/>
  <c r="F2929" i="4"/>
  <c r="F2930" i="4"/>
  <c r="F2931" i="4"/>
  <c r="F2932" i="4"/>
  <c r="F2933" i="4"/>
  <c r="F2934" i="4"/>
  <c r="F2935" i="4"/>
  <c r="F2936" i="4"/>
  <c r="F2937" i="4"/>
  <c r="F2938" i="4"/>
  <c r="F2939" i="4"/>
  <c r="F2940" i="4"/>
  <c r="F2941" i="4"/>
  <c r="F2942" i="4"/>
  <c r="F2943" i="4"/>
  <c r="F2944" i="4"/>
  <c r="F2945" i="4"/>
  <c r="F2946" i="4"/>
  <c r="F2947" i="4"/>
  <c r="F2948" i="4"/>
  <c r="F2949" i="4"/>
  <c r="F2950" i="4"/>
  <c r="F2951" i="4"/>
  <c r="F2952" i="4"/>
  <c r="F2953" i="4"/>
  <c r="F2954" i="4"/>
  <c r="F2955" i="4"/>
  <c r="F2956" i="4"/>
  <c r="F2957" i="4"/>
  <c r="F2958" i="4"/>
  <c r="F2959" i="4"/>
  <c r="F2960" i="4"/>
  <c r="F2961" i="4"/>
  <c r="F2962" i="4"/>
  <c r="F2963" i="4"/>
  <c r="F2964" i="4"/>
  <c r="F2965" i="4"/>
  <c r="F2966" i="4"/>
  <c r="F2967" i="4"/>
  <c r="F2968" i="4"/>
  <c r="F2969" i="4"/>
  <c r="F2970" i="4"/>
  <c r="F2971" i="4"/>
  <c r="F2972" i="4"/>
  <c r="F2973" i="4"/>
  <c r="F2974" i="4"/>
  <c r="F2975" i="4"/>
  <c r="F2976" i="4"/>
  <c r="F2977" i="4"/>
  <c r="F2978" i="4"/>
  <c r="F2979" i="4"/>
  <c r="F2980" i="4"/>
  <c r="F2981" i="4"/>
  <c r="F2982" i="4"/>
  <c r="F2983" i="4"/>
  <c r="F2984" i="4"/>
  <c r="F2985" i="4"/>
  <c r="F2986" i="4"/>
  <c r="F2987" i="4"/>
  <c r="F2988" i="4"/>
  <c r="F2989" i="4"/>
  <c r="F2990" i="4"/>
  <c r="F2991" i="4"/>
  <c r="F2992" i="4"/>
  <c r="F2993" i="4"/>
  <c r="F2994" i="4"/>
  <c r="F2995" i="4"/>
  <c r="F2996" i="4"/>
  <c r="F2997" i="4"/>
  <c r="F2998" i="4"/>
  <c r="F2999" i="4"/>
  <c r="F3000" i="4"/>
  <c r="F3001" i="4"/>
  <c r="F3002" i="4"/>
  <c r="F3003" i="4"/>
  <c r="F3004" i="4"/>
  <c r="F3005" i="4"/>
  <c r="F3006" i="4"/>
  <c r="F3007" i="4"/>
  <c r="F3008" i="4"/>
  <c r="F3009" i="4"/>
  <c r="F3010" i="4"/>
  <c r="F3011" i="4"/>
  <c r="F3012" i="4"/>
  <c r="F3013" i="4"/>
  <c r="F3014" i="4"/>
  <c r="F3015" i="4"/>
  <c r="F3016" i="4"/>
  <c r="F3017" i="4"/>
  <c r="F3018" i="4"/>
  <c r="F3019" i="4"/>
  <c r="F3020" i="4"/>
  <c r="F3021" i="4"/>
  <c r="F3022" i="4"/>
  <c r="F3023" i="4"/>
  <c r="F3024" i="4"/>
  <c r="F3025" i="4"/>
  <c r="F3026" i="4"/>
  <c r="F3027" i="4"/>
  <c r="F3028" i="4"/>
  <c r="F3029" i="4"/>
  <c r="F3030" i="4"/>
  <c r="F3031" i="4"/>
  <c r="F3032" i="4"/>
  <c r="F3033" i="4"/>
  <c r="F3034" i="4"/>
  <c r="F3035" i="4"/>
  <c r="F3036" i="4"/>
  <c r="F3037" i="4"/>
  <c r="F3038" i="4"/>
  <c r="F3039" i="4"/>
  <c r="F3040" i="4"/>
  <c r="F3041" i="4"/>
  <c r="F3042" i="4"/>
  <c r="F3043" i="4"/>
  <c r="F3044" i="4"/>
  <c r="F3045" i="4"/>
  <c r="F3046" i="4"/>
  <c r="F3047" i="4"/>
  <c r="F3048" i="4"/>
  <c r="F3049" i="4"/>
  <c r="F3050" i="4"/>
  <c r="F3051" i="4"/>
  <c r="F3052" i="4"/>
  <c r="F3053" i="4"/>
  <c r="F3054" i="4"/>
  <c r="F3055" i="4"/>
  <c r="F3056" i="4"/>
  <c r="F3057" i="4"/>
  <c r="F3058" i="4"/>
  <c r="F3059" i="4"/>
  <c r="F3060" i="4"/>
  <c r="F3061" i="4"/>
  <c r="F3062" i="4"/>
  <c r="F3063" i="4"/>
  <c r="F3064" i="4"/>
  <c r="F3065" i="4"/>
  <c r="F3066" i="4"/>
  <c r="F3067" i="4"/>
  <c r="F3068" i="4"/>
  <c r="F3069" i="4"/>
  <c r="F3070" i="4"/>
  <c r="F3071" i="4"/>
  <c r="F3072" i="4"/>
  <c r="F3073" i="4"/>
  <c r="F3074" i="4"/>
  <c r="F3075" i="4"/>
  <c r="F3076" i="4"/>
  <c r="F3077" i="4"/>
  <c r="F3078" i="4"/>
  <c r="F3079" i="4"/>
  <c r="F3080" i="4"/>
  <c r="F3081" i="4"/>
  <c r="F3082" i="4"/>
  <c r="F3083" i="4"/>
  <c r="F3084" i="4"/>
  <c r="F3085" i="4"/>
  <c r="F3086" i="4"/>
  <c r="F3087" i="4"/>
  <c r="F3088" i="4"/>
  <c r="F3089" i="4"/>
  <c r="F3090" i="4"/>
  <c r="F3091" i="4"/>
  <c r="F3092" i="4"/>
  <c r="F3093" i="4"/>
  <c r="F3094" i="4"/>
  <c r="F3095" i="4"/>
  <c r="F3096" i="4"/>
  <c r="F3097" i="4"/>
  <c r="F3098" i="4"/>
  <c r="F3099" i="4"/>
  <c r="F3100" i="4"/>
  <c r="F3101" i="4"/>
  <c r="F3102" i="4"/>
  <c r="F3103" i="4"/>
  <c r="F3104" i="4"/>
  <c r="F3105" i="4"/>
  <c r="F3106" i="4"/>
  <c r="F3107" i="4"/>
  <c r="F3108" i="4"/>
  <c r="F3109" i="4"/>
  <c r="F3110" i="4"/>
  <c r="F3111" i="4"/>
  <c r="F3112" i="4"/>
  <c r="F3113" i="4"/>
  <c r="F3114" i="4"/>
  <c r="F3115" i="4"/>
  <c r="F3116" i="4"/>
  <c r="F3117" i="4"/>
  <c r="F3118" i="4"/>
  <c r="F3119" i="4"/>
  <c r="F3120" i="4"/>
  <c r="F3121" i="4"/>
  <c r="F3122" i="4"/>
  <c r="F3123" i="4"/>
  <c r="F3124" i="4"/>
  <c r="F3125" i="4"/>
  <c r="F3126" i="4"/>
  <c r="F3127" i="4"/>
  <c r="F3128" i="4"/>
  <c r="F3129" i="4"/>
  <c r="F3130" i="4"/>
  <c r="F3131" i="4"/>
  <c r="F3132" i="4"/>
  <c r="F3133" i="4"/>
  <c r="F3134" i="4"/>
  <c r="F3135" i="4"/>
  <c r="F3136" i="4"/>
  <c r="F3137" i="4"/>
  <c r="F3138" i="4"/>
  <c r="F3139" i="4"/>
  <c r="F3140" i="4"/>
  <c r="F3141" i="4"/>
  <c r="F3142" i="4"/>
  <c r="F3143" i="4"/>
  <c r="F3144" i="4"/>
  <c r="F3145" i="4"/>
  <c r="F3146" i="4"/>
  <c r="F3147" i="4"/>
  <c r="F3148" i="4"/>
  <c r="F3149" i="4"/>
  <c r="F3150" i="4"/>
  <c r="F3151" i="4"/>
  <c r="F3152" i="4"/>
  <c r="F3153" i="4"/>
  <c r="F3154" i="4"/>
  <c r="F3155" i="4"/>
  <c r="F3156" i="4"/>
  <c r="F3157" i="4"/>
  <c r="F3158" i="4"/>
  <c r="F3159" i="4"/>
  <c r="F3160" i="4"/>
  <c r="F3161" i="4"/>
  <c r="F3162" i="4"/>
  <c r="F3163" i="4"/>
  <c r="F3164" i="4"/>
  <c r="F3165" i="4"/>
  <c r="F3166" i="4"/>
  <c r="F3167" i="4"/>
  <c r="F3168" i="4"/>
  <c r="F3169" i="4"/>
  <c r="F3170" i="4"/>
  <c r="F3171" i="4"/>
  <c r="F3172" i="4"/>
  <c r="F3173" i="4"/>
  <c r="F3174" i="4"/>
  <c r="F3175" i="4"/>
  <c r="F3176" i="4"/>
  <c r="F3177" i="4"/>
  <c r="F3178" i="4"/>
  <c r="F3179" i="4"/>
  <c r="F3180" i="4"/>
  <c r="F3181" i="4"/>
  <c r="F3182" i="4"/>
  <c r="F3183" i="4"/>
  <c r="F3184" i="4"/>
  <c r="F3185" i="4"/>
  <c r="F3186" i="4"/>
  <c r="F3187" i="4"/>
  <c r="F3188" i="4"/>
  <c r="F3189" i="4"/>
  <c r="F3190" i="4"/>
  <c r="F3191" i="4"/>
  <c r="F3192" i="4"/>
  <c r="F3193" i="4"/>
  <c r="F3194" i="4"/>
  <c r="F3195" i="4"/>
  <c r="F3196" i="4"/>
  <c r="F3197" i="4"/>
  <c r="F3198" i="4"/>
  <c r="F3199" i="4"/>
  <c r="F3200" i="4"/>
  <c r="F3201" i="4"/>
  <c r="F3202" i="4"/>
  <c r="F3203" i="4"/>
  <c r="F3204" i="4"/>
  <c r="F3205" i="4"/>
  <c r="F3206" i="4"/>
  <c r="F3207" i="4"/>
  <c r="F3208" i="4"/>
  <c r="F3209" i="4"/>
  <c r="F3210" i="4"/>
  <c r="F3211" i="4"/>
  <c r="F3212" i="4"/>
  <c r="F3213" i="4"/>
  <c r="F3214" i="4"/>
  <c r="F3215" i="4"/>
  <c r="F3216" i="4"/>
  <c r="F3217" i="4"/>
  <c r="F3218" i="4"/>
  <c r="F3219" i="4"/>
  <c r="F3220" i="4"/>
  <c r="F3221" i="4"/>
  <c r="F3222" i="4"/>
  <c r="F3223" i="4"/>
  <c r="F3224" i="4"/>
  <c r="F3225" i="4"/>
  <c r="F3226" i="4"/>
  <c r="F3227" i="4"/>
  <c r="F3228" i="4"/>
  <c r="F3229" i="4"/>
  <c r="F3230" i="4"/>
  <c r="F3231" i="4"/>
  <c r="F3232" i="4"/>
  <c r="F3233" i="4"/>
  <c r="F3234" i="4"/>
  <c r="F3235" i="4"/>
  <c r="F3236" i="4"/>
  <c r="F3237" i="4"/>
  <c r="F3238" i="4"/>
  <c r="F3239" i="4"/>
  <c r="F3240" i="4"/>
  <c r="F3241" i="4"/>
  <c r="F3242" i="4"/>
  <c r="F3243" i="4"/>
  <c r="F3244" i="4"/>
  <c r="F3245" i="4"/>
  <c r="F3246" i="4"/>
  <c r="F3247" i="4"/>
  <c r="F3248" i="4"/>
  <c r="F3249" i="4"/>
  <c r="F3250" i="4"/>
  <c r="F3251" i="4"/>
  <c r="F3252" i="4"/>
  <c r="F3253" i="4"/>
  <c r="F3254" i="4"/>
  <c r="F3255" i="4"/>
  <c r="F3256" i="4"/>
  <c r="F3257" i="4"/>
  <c r="F3258" i="4"/>
  <c r="F3259" i="4"/>
  <c r="F3260" i="4"/>
  <c r="F3261" i="4"/>
  <c r="F3262" i="4"/>
  <c r="F3263" i="4"/>
  <c r="F3264" i="4"/>
  <c r="F3265" i="4"/>
  <c r="F3266" i="4"/>
  <c r="F3267" i="4"/>
  <c r="F3268" i="4"/>
  <c r="F3269" i="4"/>
  <c r="F3270" i="4"/>
  <c r="F3271" i="4"/>
  <c r="F3272" i="4"/>
  <c r="F3273" i="4"/>
  <c r="F3274" i="4"/>
  <c r="F3275" i="4"/>
  <c r="F3276" i="4"/>
  <c r="F3277" i="4"/>
  <c r="F3278" i="4"/>
  <c r="F3279" i="4"/>
  <c r="F3280" i="4"/>
  <c r="F3281" i="4"/>
  <c r="F3282" i="4"/>
  <c r="F3283" i="4"/>
  <c r="F3284" i="4"/>
  <c r="F3285" i="4"/>
  <c r="F3286" i="4"/>
  <c r="F3287" i="4"/>
  <c r="F3288" i="4"/>
  <c r="F3289" i="4"/>
  <c r="F3290" i="4"/>
  <c r="F3291" i="4"/>
  <c r="F3292" i="4"/>
  <c r="F3293" i="4"/>
  <c r="F3294" i="4"/>
  <c r="F3295" i="4"/>
  <c r="F3296" i="4"/>
  <c r="F3297" i="4"/>
  <c r="F3298" i="4"/>
  <c r="F3299" i="4"/>
  <c r="F3300" i="4"/>
  <c r="F3301" i="4"/>
  <c r="F3302" i="4"/>
  <c r="F3303" i="4"/>
  <c r="F3304" i="4"/>
  <c r="F3305" i="4"/>
  <c r="F3306" i="4"/>
  <c r="F3307" i="4"/>
  <c r="F3308" i="4"/>
  <c r="F3309" i="4"/>
  <c r="F3310" i="4"/>
  <c r="F3311" i="4"/>
  <c r="F3312" i="4"/>
  <c r="F3313" i="4"/>
  <c r="F3314" i="4"/>
  <c r="F3315" i="4"/>
  <c r="F3316" i="4"/>
  <c r="F3317" i="4"/>
  <c r="F3318" i="4"/>
  <c r="F3319" i="4"/>
  <c r="F3320" i="4"/>
  <c r="F3321" i="4"/>
  <c r="F3322" i="4"/>
  <c r="F3323" i="4"/>
  <c r="F3324" i="4"/>
  <c r="F3325" i="4"/>
  <c r="F3326" i="4"/>
  <c r="F3327" i="4"/>
  <c r="F3328" i="4"/>
  <c r="F3329" i="4"/>
  <c r="F3330" i="4"/>
  <c r="F3331" i="4"/>
  <c r="F3332" i="4"/>
  <c r="F3333" i="4"/>
  <c r="F3334" i="4"/>
  <c r="F3335" i="4"/>
  <c r="F3336" i="4"/>
  <c r="F3337" i="4"/>
  <c r="F3338" i="4"/>
  <c r="F3339" i="4"/>
  <c r="F3340" i="4"/>
  <c r="F3341" i="4"/>
  <c r="F3342" i="4"/>
  <c r="F3343" i="4"/>
  <c r="F3344" i="4"/>
  <c r="F3345" i="4"/>
  <c r="F3346" i="4"/>
  <c r="F3347" i="4"/>
  <c r="F3348" i="4"/>
  <c r="F3349" i="4"/>
  <c r="F3350" i="4"/>
  <c r="F3351" i="4"/>
  <c r="F3352" i="4"/>
  <c r="F3353" i="4"/>
  <c r="F3354" i="4"/>
  <c r="F3355" i="4"/>
  <c r="F3356" i="4"/>
  <c r="F3357" i="4"/>
  <c r="F3358" i="4"/>
  <c r="F3359" i="4"/>
  <c r="F3360" i="4"/>
  <c r="F3361" i="4"/>
  <c r="F3362" i="4"/>
  <c r="F3363" i="4"/>
  <c r="F3364" i="4"/>
  <c r="F3365" i="4"/>
  <c r="F3366" i="4"/>
  <c r="F3367" i="4"/>
  <c r="F3368" i="4"/>
  <c r="F3369" i="4"/>
  <c r="F3370" i="4"/>
  <c r="F3371" i="4"/>
  <c r="F3372" i="4"/>
  <c r="F3373" i="4"/>
  <c r="F3374" i="4"/>
  <c r="F3375" i="4"/>
  <c r="F3376" i="4"/>
  <c r="F3377" i="4"/>
  <c r="F3378" i="4"/>
  <c r="F3379" i="4"/>
  <c r="F3380" i="4"/>
  <c r="F3381" i="4"/>
  <c r="F3382" i="4"/>
  <c r="F3383" i="4"/>
  <c r="F3384" i="4"/>
  <c r="F3385" i="4"/>
  <c r="F3386" i="4"/>
  <c r="F3387" i="4"/>
  <c r="F3388" i="4"/>
  <c r="F3389" i="4"/>
  <c r="F3390" i="4"/>
  <c r="F3391" i="4"/>
  <c r="F3392" i="4"/>
  <c r="F3393" i="4"/>
  <c r="F3394" i="4"/>
  <c r="F3395" i="4"/>
  <c r="F3396" i="4"/>
  <c r="F3397" i="4"/>
  <c r="F3398" i="4"/>
  <c r="F3399" i="4"/>
  <c r="F3400" i="4"/>
  <c r="F3401" i="4"/>
  <c r="F3402" i="4"/>
  <c r="F3403" i="4"/>
  <c r="F3404" i="4"/>
  <c r="F3405" i="4"/>
  <c r="F3406" i="4"/>
  <c r="F3407" i="4"/>
  <c r="F3408" i="4"/>
  <c r="F3409" i="4"/>
  <c r="F3410" i="4"/>
  <c r="F3411" i="4"/>
  <c r="F3412" i="4"/>
  <c r="F3413" i="4"/>
  <c r="F3414" i="4"/>
  <c r="F3415" i="4"/>
  <c r="F3416" i="4"/>
  <c r="F3417" i="4"/>
  <c r="F3418" i="4"/>
  <c r="F3419" i="4"/>
  <c r="F3420" i="4"/>
  <c r="F3421" i="4"/>
  <c r="F3422" i="4"/>
  <c r="F3423" i="4"/>
  <c r="F3424" i="4"/>
  <c r="F3425" i="4"/>
  <c r="F3426" i="4"/>
  <c r="F3427" i="4"/>
  <c r="F3428" i="4"/>
  <c r="F3429" i="4"/>
  <c r="F3430" i="4"/>
  <c r="F3431" i="4"/>
  <c r="F3432" i="4"/>
  <c r="F3433" i="4"/>
  <c r="F3434" i="4"/>
  <c r="F3435" i="4"/>
  <c r="F3436" i="4"/>
  <c r="F3437" i="4"/>
  <c r="F3438" i="4"/>
  <c r="F3439" i="4"/>
  <c r="F3440" i="4"/>
  <c r="F3441" i="4"/>
  <c r="F3442" i="4"/>
  <c r="F3443" i="4"/>
  <c r="F3444" i="4"/>
  <c r="F3445" i="4"/>
  <c r="F3446" i="4"/>
  <c r="F3447" i="4"/>
  <c r="F3448" i="4"/>
  <c r="F3449" i="4"/>
  <c r="F3450" i="4"/>
  <c r="F3451" i="4"/>
  <c r="F3452" i="4"/>
  <c r="F3453" i="4"/>
  <c r="F3454" i="4"/>
  <c r="F3455" i="4"/>
  <c r="F3456" i="4"/>
  <c r="F3457" i="4"/>
  <c r="F3458" i="4"/>
  <c r="F3459" i="4"/>
  <c r="F3460" i="4"/>
  <c r="F3461" i="4"/>
  <c r="F3462" i="4"/>
  <c r="F3463" i="4"/>
  <c r="F3464" i="4"/>
  <c r="F3465" i="4"/>
  <c r="F3466" i="4"/>
  <c r="F3467" i="4"/>
  <c r="F3468" i="4"/>
  <c r="F3469" i="4"/>
  <c r="F3470" i="4"/>
  <c r="F3471" i="4"/>
  <c r="F3472" i="4"/>
  <c r="F3473" i="4"/>
  <c r="F3474" i="4"/>
  <c r="F3475" i="4"/>
  <c r="F3476" i="4"/>
  <c r="F3477" i="4"/>
  <c r="F3478" i="4"/>
  <c r="F3479" i="4"/>
  <c r="F3480" i="4"/>
  <c r="F3481" i="4"/>
  <c r="F3482" i="4"/>
  <c r="F3483" i="4"/>
  <c r="F3484" i="4"/>
  <c r="F3485" i="4"/>
  <c r="F3486" i="4"/>
  <c r="F3487" i="4"/>
  <c r="F3488" i="4"/>
  <c r="F3489" i="4"/>
  <c r="F3490" i="4"/>
  <c r="F3491" i="4"/>
  <c r="F3492" i="4"/>
  <c r="F3493" i="4"/>
  <c r="F3494" i="4"/>
  <c r="F3495" i="4"/>
  <c r="F3496" i="4"/>
  <c r="F3497" i="4"/>
  <c r="F3498" i="4"/>
  <c r="F3499" i="4"/>
  <c r="F3500" i="4"/>
  <c r="F3501" i="4"/>
  <c r="I2" i="4"/>
  <c r="J2" i="4" s="1"/>
  <c r="I3" i="4"/>
  <c r="J3" i="4" s="1"/>
  <c r="I4" i="4"/>
  <c r="J4" i="4" s="1"/>
  <c r="I5" i="4"/>
  <c r="J5" i="4" s="1"/>
  <c r="I6" i="4"/>
  <c r="J6" i="4" s="1"/>
  <c r="I7" i="4"/>
  <c r="J7" i="4" s="1"/>
  <c r="I8" i="4"/>
  <c r="J8" i="4" s="1"/>
  <c r="I9" i="4"/>
  <c r="J9" i="4" s="1"/>
  <c r="I10" i="4"/>
  <c r="J10" i="4" s="1"/>
  <c r="I11" i="4"/>
  <c r="J11" i="4" s="1"/>
  <c r="I12" i="4"/>
  <c r="J12" i="4" s="1"/>
  <c r="I13" i="4"/>
  <c r="J13" i="4" s="1"/>
  <c r="I14" i="4"/>
  <c r="J14" i="4" s="1"/>
  <c r="I15" i="4"/>
  <c r="J15" i="4" s="1"/>
  <c r="I16" i="4"/>
  <c r="J16" i="4" s="1"/>
  <c r="I17" i="4"/>
  <c r="J17" i="4" s="1"/>
  <c r="I18" i="4"/>
  <c r="J18" i="4" s="1"/>
  <c r="I19" i="4"/>
  <c r="J19" i="4" s="1"/>
  <c r="I20" i="4"/>
  <c r="J20" i="4" s="1"/>
  <c r="I21" i="4"/>
  <c r="J21" i="4" s="1"/>
  <c r="I22" i="4"/>
  <c r="J22" i="4" s="1"/>
  <c r="I23" i="4"/>
  <c r="J23" i="4" s="1"/>
  <c r="I24" i="4"/>
  <c r="J24" i="4" s="1"/>
  <c r="I25" i="4"/>
  <c r="J25" i="4" s="1"/>
  <c r="I26" i="4"/>
  <c r="J26" i="4" s="1"/>
  <c r="I27" i="4"/>
  <c r="J27" i="4" s="1"/>
  <c r="I28" i="4"/>
  <c r="J28" i="4" s="1"/>
  <c r="I29" i="4"/>
  <c r="J29" i="4" s="1"/>
  <c r="I30" i="4"/>
  <c r="J30" i="4" s="1"/>
  <c r="I31" i="4"/>
  <c r="J31" i="4" s="1"/>
  <c r="I32" i="4"/>
  <c r="J32" i="4" s="1"/>
  <c r="I33" i="4"/>
  <c r="J33" i="4" s="1"/>
  <c r="I34" i="4"/>
  <c r="J34" i="4" s="1"/>
  <c r="I35" i="4"/>
  <c r="J35" i="4" s="1"/>
  <c r="I36" i="4"/>
  <c r="J36" i="4" s="1"/>
  <c r="I37" i="4"/>
  <c r="J37" i="4" s="1"/>
  <c r="I38" i="4"/>
  <c r="J38" i="4" s="1"/>
  <c r="I39" i="4"/>
  <c r="J39" i="4" s="1"/>
  <c r="I40" i="4"/>
  <c r="J40" i="4" s="1"/>
  <c r="I41" i="4"/>
  <c r="J41" i="4" s="1"/>
  <c r="I42" i="4"/>
  <c r="J42" i="4" s="1"/>
  <c r="I43" i="4"/>
  <c r="J43" i="4" s="1"/>
  <c r="I44" i="4"/>
  <c r="J44" i="4" s="1"/>
  <c r="I45" i="4"/>
  <c r="J45" i="4" s="1"/>
  <c r="I46" i="4"/>
  <c r="J46" i="4" s="1"/>
  <c r="I47" i="4"/>
  <c r="J47" i="4" s="1"/>
  <c r="I48" i="4"/>
  <c r="J48" i="4" s="1"/>
  <c r="I49" i="4"/>
  <c r="J49" i="4" s="1"/>
  <c r="I50" i="4"/>
  <c r="J50" i="4" s="1"/>
  <c r="I51" i="4"/>
  <c r="J51" i="4" s="1"/>
  <c r="I52" i="4"/>
  <c r="J52" i="4" s="1"/>
  <c r="I53" i="4"/>
  <c r="J53" i="4" s="1"/>
  <c r="I54" i="4"/>
  <c r="J54" i="4" s="1"/>
  <c r="I55" i="4"/>
  <c r="J55" i="4" s="1"/>
  <c r="I56" i="4"/>
  <c r="J56" i="4" s="1"/>
  <c r="I57" i="4"/>
  <c r="J57" i="4" s="1"/>
  <c r="I58" i="4"/>
  <c r="J58" i="4" s="1"/>
  <c r="I59" i="4"/>
  <c r="J59" i="4" s="1"/>
  <c r="I60" i="4"/>
  <c r="J60" i="4" s="1"/>
  <c r="I61" i="4"/>
  <c r="J61" i="4" s="1"/>
  <c r="I62" i="4"/>
  <c r="J62" i="4" s="1"/>
  <c r="I63" i="4"/>
  <c r="J63" i="4" s="1"/>
  <c r="I64" i="4"/>
  <c r="J64" i="4" s="1"/>
  <c r="I65" i="4"/>
  <c r="J65" i="4" s="1"/>
  <c r="I66" i="4"/>
  <c r="J66" i="4" s="1"/>
  <c r="I67" i="4"/>
  <c r="J67" i="4" s="1"/>
  <c r="I68" i="4"/>
  <c r="J68" i="4" s="1"/>
  <c r="I69" i="4"/>
  <c r="J69" i="4" s="1"/>
  <c r="I70" i="4"/>
  <c r="J70" i="4" s="1"/>
  <c r="I71" i="4"/>
  <c r="J71" i="4" s="1"/>
  <c r="I72" i="4"/>
  <c r="J72" i="4" s="1"/>
  <c r="I73" i="4"/>
  <c r="J73" i="4" s="1"/>
  <c r="I74" i="4"/>
  <c r="J74" i="4" s="1"/>
  <c r="I75" i="4"/>
  <c r="J75" i="4" s="1"/>
  <c r="I76" i="4"/>
  <c r="J76" i="4" s="1"/>
  <c r="I77" i="4"/>
  <c r="J77" i="4" s="1"/>
  <c r="I78" i="4"/>
  <c r="J78" i="4" s="1"/>
  <c r="I79" i="4"/>
  <c r="J79" i="4" s="1"/>
  <c r="I80" i="4"/>
  <c r="J80" i="4" s="1"/>
  <c r="I81" i="4"/>
  <c r="J81" i="4" s="1"/>
  <c r="I82" i="4"/>
  <c r="J82" i="4" s="1"/>
  <c r="I83" i="4"/>
  <c r="J83" i="4" s="1"/>
  <c r="I84" i="4"/>
  <c r="J84" i="4" s="1"/>
  <c r="I85" i="4"/>
  <c r="J85" i="4" s="1"/>
  <c r="I86" i="4"/>
  <c r="J86" i="4" s="1"/>
  <c r="I87" i="4"/>
  <c r="J87" i="4" s="1"/>
  <c r="I88" i="4"/>
  <c r="J88" i="4" s="1"/>
  <c r="I89" i="4"/>
  <c r="J89" i="4" s="1"/>
  <c r="I90" i="4"/>
  <c r="J90" i="4" s="1"/>
  <c r="I91" i="4"/>
  <c r="J91" i="4" s="1"/>
  <c r="I92" i="4"/>
  <c r="J92" i="4" s="1"/>
  <c r="I93" i="4"/>
  <c r="J93" i="4" s="1"/>
  <c r="I94" i="4"/>
  <c r="J94" i="4" s="1"/>
  <c r="I95" i="4"/>
  <c r="J95" i="4" s="1"/>
  <c r="I96" i="4"/>
  <c r="J96" i="4" s="1"/>
  <c r="I97" i="4"/>
  <c r="J97" i="4" s="1"/>
  <c r="I98" i="4"/>
  <c r="J98" i="4" s="1"/>
  <c r="I99" i="4"/>
  <c r="J99" i="4" s="1"/>
  <c r="I100" i="4"/>
  <c r="J100" i="4" s="1"/>
  <c r="I101" i="4"/>
  <c r="J101" i="4" s="1"/>
  <c r="I102" i="4"/>
  <c r="J102" i="4" s="1"/>
  <c r="I103" i="4"/>
  <c r="J103" i="4" s="1"/>
  <c r="I104" i="4"/>
  <c r="J104" i="4" s="1"/>
  <c r="I105" i="4"/>
  <c r="J105" i="4" s="1"/>
  <c r="I106" i="4"/>
  <c r="J106" i="4" s="1"/>
  <c r="I107" i="4"/>
  <c r="J107" i="4" s="1"/>
  <c r="I108" i="4"/>
  <c r="J108" i="4" s="1"/>
  <c r="I109" i="4"/>
  <c r="J109" i="4" s="1"/>
  <c r="I110" i="4"/>
  <c r="J110" i="4" s="1"/>
  <c r="I111" i="4"/>
  <c r="J111" i="4" s="1"/>
  <c r="I112" i="4"/>
  <c r="J112" i="4" s="1"/>
  <c r="I113" i="4"/>
  <c r="J113" i="4" s="1"/>
  <c r="I114" i="4"/>
  <c r="J114" i="4" s="1"/>
  <c r="I115" i="4"/>
  <c r="J115" i="4" s="1"/>
  <c r="I116" i="4"/>
  <c r="J116" i="4" s="1"/>
  <c r="I117" i="4"/>
  <c r="J117" i="4" s="1"/>
  <c r="I118" i="4"/>
  <c r="J118" i="4" s="1"/>
  <c r="I119" i="4"/>
  <c r="J119" i="4" s="1"/>
  <c r="I120" i="4"/>
  <c r="J120" i="4" s="1"/>
  <c r="I121" i="4"/>
  <c r="J121" i="4" s="1"/>
  <c r="I122" i="4"/>
  <c r="J122" i="4" s="1"/>
  <c r="I123" i="4"/>
  <c r="J123" i="4" s="1"/>
  <c r="I124" i="4"/>
  <c r="J124" i="4" s="1"/>
  <c r="I125" i="4"/>
  <c r="J125" i="4" s="1"/>
  <c r="I126" i="4"/>
  <c r="J126" i="4" s="1"/>
  <c r="I127" i="4"/>
  <c r="J127" i="4" s="1"/>
  <c r="I128" i="4"/>
  <c r="J128" i="4" s="1"/>
  <c r="I129" i="4"/>
  <c r="J129" i="4" s="1"/>
  <c r="I130" i="4"/>
  <c r="J130" i="4" s="1"/>
  <c r="I131" i="4"/>
  <c r="J131" i="4" s="1"/>
  <c r="I132" i="4"/>
  <c r="J132" i="4" s="1"/>
  <c r="I133" i="4"/>
  <c r="J133" i="4" s="1"/>
  <c r="I134" i="4"/>
  <c r="J134" i="4" s="1"/>
  <c r="I135" i="4"/>
  <c r="J135" i="4" s="1"/>
  <c r="I136" i="4"/>
  <c r="J136" i="4" s="1"/>
  <c r="I137" i="4"/>
  <c r="J137" i="4" s="1"/>
  <c r="I138" i="4"/>
  <c r="J138" i="4" s="1"/>
  <c r="I139" i="4"/>
  <c r="J139" i="4" s="1"/>
  <c r="I140" i="4"/>
  <c r="J140" i="4" s="1"/>
  <c r="I141" i="4"/>
  <c r="J141" i="4" s="1"/>
  <c r="I142" i="4"/>
  <c r="J142" i="4" s="1"/>
  <c r="I143" i="4"/>
  <c r="J143" i="4" s="1"/>
  <c r="I144" i="4"/>
  <c r="J144" i="4" s="1"/>
  <c r="I145" i="4"/>
  <c r="J145" i="4" s="1"/>
  <c r="I146" i="4"/>
  <c r="J146" i="4" s="1"/>
  <c r="I147" i="4"/>
  <c r="J147" i="4" s="1"/>
  <c r="I148" i="4"/>
  <c r="J148" i="4" s="1"/>
  <c r="I149" i="4"/>
  <c r="J149" i="4" s="1"/>
  <c r="I150" i="4"/>
  <c r="J150" i="4" s="1"/>
  <c r="I151" i="4"/>
  <c r="J151" i="4" s="1"/>
  <c r="I152" i="4"/>
  <c r="J152" i="4" s="1"/>
  <c r="I153" i="4"/>
  <c r="J153" i="4" s="1"/>
  <c r="I154" i="4"/>
  <c r="J154" i="4" s="1"/>
  <c r="I155" i="4"/>
  <c r="J155" i="4" s="1"/>
  <c r="I156" i="4"/>
  <c r="J156" i="4" s="1"/>
  <c r="I157" i="4"/>
  <c r="J157" i="4" s="1"/>
  <c r="I158" i="4"/>
  <c r="J158" i="4" s="1"/>
  <c r="I159" i="4"/>
  <c r="J159" i="4" s="1"/>
  <c r="I160" i="4"/>
  <c r="J160" i="4" s="1"/>
  <c r="I161" i="4"/>
  <c r="J161" i="4" s="1"/>
  <c r="I162" i="4"/>
  <c r="J162" i="4" s="1"/>
  <c r="I163" i="4"/>
  <c r="J163" i="4" s="1"/>
  <c r="I164" i="4"/>
  <c r="J164" i="4" s="1"/>
  <c r="I165" i="4"/>
  <c r="J165" i="4" s="1"/>
  <c r="I166" i="4"/>
  <c r="J166" i="4" s="1"/>
  <c r="I167" i="4"/>
  <c r="J167" i="4" s="1"/>
  <c r="I168" i="4"/>
  <c r="J168" i="4" s="1"/>
  <c r="I169" i="4"/>
  <c r="J169" i="4" s="1"/>
  <c r="I170" i="4"/>
  <c r="J170" i="4" s="1"/>
  <c r="I171" i="4"/>
  <c r="J171" i="4" s="1"/>
  <c r="I172" i="4"/>
  <c r="J172" i="4" s="1"/>
  <c r="I173" i="4"/>
  <c r="J173" i="4" s="1"/>
  <c r="I174" i="4"/>
  <c r="J174" i="4" s="1"/>
  <c r="I175" i="4"/>
  <c r="J175" i="4" s="1"/>
  <c r="I176" i="4"/>
  <c r="J176" i="4" s="1"/>
  <c r="I177" i="4"/>
  <c r="J177" i="4" s="1"/>
  <c r="I178" i="4"/>
  <c r="J178" i="4" s="1"/>
  <c r="I179" i="4"/>
  <c r="J179" i="4" s="1"/>
  <c r="I180" i="4"/>
  <c r="J180" i="4" s="1"/>
  <c r="I181" i="4"/>
  <c r="J181" i="4" s="1"/>
  <c r="I182" i="4"/>
  <c r="J182" i="4" s="1"/>
  <c r="I183" i="4"/>
  <c r="J183" i="4" s="1"/>
  <c r="I184" i="4"/>
  <c r="J184" i="4" s="1"/>
  <c r="I185" i="4"/>
  <c r="J185" i="4" s="1"/>
  <c r="I186" i="4"/>
  <c r="J186" i="4" s="1"/>
  <c r="I187" i="4"/>
  <c r="J187" i="4" s="1"/>
  <c r="I188" i="4"/>
  <c r="J188" i="4" s="1"/>
  <c r="I189" i="4"/>
  <c r="J189" i="4" s="1"/>
  <c r="I190" i="4"/>
  <c r="J190" i="4" s="1"/>
  <c r="I191" i="4"/>
  <c r="J191" i="4" s="1"/>
  <c r="I192" i="4"/>
  <c r="J192" i="4" s="1"/>
  <c r="I193" i="4"/>
  <c r="J193" i="4" s="1"/>
  <c r="I194" i="4"/>
  <c r="J194" i="4" s="1"/>
  <c r="I195" i="4"/>
  <c r="J195" i="4" s="1"/>
  <c r="I196" i="4"/>
  <c r="J196" i="4" s="1"/>
  <c r="I197" i="4"/>
  <c r="J197" i="4" s="1"/>
  <c r="I198" i="4"/>
  <c r="J198" i="4" s="1"/>
  <c r="I199" i="4"/>
  <c r="J199" i="4" s="1"/>
  <c r="I200" i="4"/>
  <c r="J200" i="4" s="1"/>
  <c r="I201" i="4"/>
  <c r="J201" i="4" s="1"/>
  <c r="I202" i="4"/>
  <c r="J202" i="4" s="1"/>
  <c r="I203" i="4"/>
  <c r="J203" i="4" s="1"/>
  <c r="I204" i="4"/>
  <c r="J204" i="4" s="1"/>
  <c r="I205" i="4"/>
  <c r="J205" i="4" s="1"/>
  <c r="I206" i="4"/>
  <c r="J206" i="4" s="1"/>
  <c r="I207" i="4"/>
  <c r="J207" i="4" s="1"/>
  <c r="I208" i="4"/>
  <c r="J208" i="4" s="1"/>
  <c r="I209" i="4"/>
  <c r="J209" i="4" s="1"/>
  <c r="I210" i="4"/>
  <c r="J210" i="4" s="1"/>
  <c r="I211" i="4"/>
  <c r="J211" i="4" s="1"/>
  <c r="I212" i="4"/>
  <c r="J212" i="4" s="1"/>
  <c r="I213" i="4"/>
  <c r="J213" i="4" s="1"/>
  <c r="I214" i="4"/>
  <c r="J214" i="4" s="1"/>
  <c r="I215" i="4"/>
  <c r="J215" i="4" s="1"/>
  <c r="I216" i="4"/>
  <c r="J216" i="4" s="1"/>
  <c r="I217" i="4"/>
  <c r="J217" i="4" s="1"/>
  <c r="I218" i="4"/>
  <c r="J218" i="4" s="1"/>
  <c r="I219" i="4"/>
  <c r="J219" i="4" s="1"/>
  <c r="I220" i="4"/>
  <c r="J220" i="4" s="1"/>
  <c r="I221" i="4"/>
  <c r="J221" i="4" s="1"/>
  <c r="I222" i="4"/>
  <c r="J222" i="4" s="1"/>
  <c r="I223" i="4"/>
  <c r="J223" i="4" s="1"/>
  <c r="I224" i="4"/>
  <c r="J224" i="4" s="1"/>
  <c r="I225" i="4"/>
  <c r="J225" i="4" s="1"/>
  <c r="I226" i="4"/>
  <c r="J226" i="4" s="1"/>
  <c r="I227" i="4"/>
  <c r="J227" i="4" s="1"/>
  <c r="I228" i="4"/>
  <c r="J228" i="4" s="1"/>
  <c r="I229" i="4"/>
  <c r="J229" i="4" s="1"/>
  <c r="I230" i="4"/>
  <c r="J230" i="4" s="1"/>
  <c r="I231" i="4"/>
  <c r="J231" i="4" s="1"/>
  <c r="I232" i="4"/>
  <c r="J232" i="4" s="1"/>
  <c r="I233" i="4"/>
  <c r="J233" i="4" s="1"/>
  <c r="I234" i="4"/>
  <c r="J234" i="4" s="1"/>
  <c r="I235" i="4"/>
  <c r="J235" i="4" s="1"/>
  <c r="I236" i="4"/>
  <c r="J236" i="4" s="1"/>
  <c r="I237" i="4"/>
  <c r="J237" i="4" s="1"/>
  <c r="I238" i="4"/>
  <c r="J238" i="4" s="1"/>
  <c r="I239" i="4"/>
  <c r="J239" i="4" s="1"/>
  <c r="I240" i="4"/>
  <c r="J240" i="4" s="1"/>
  <c r="I241" i="4"/>
  <c r="J241" i="4" s="1"/>
  <c r="I242" i="4"/>
  <c r="J242" i="4" s="1"/>
  <c r="I243" i="4"/>
  <c r="J243" i="4" s="1"/>
  <c r="I244" i="4"/>
  <c r="J244" i="4" s="1"/>
  <c r="I245" i="4"/>
  <c r="J245" i="4" s="1"/>
  <c r="I246" i="4"/>
  <c r="J246" i="4" s="1"/>
  <c r="I247" i="4"/>
  <c r="J247" i="4" s="1"/>
  <c r="I248" i="4"/>
  <c r="J248" i="4" s="1"/>
  <c r="I249" i="4"/>
  <c r="J249" i="4" s="1"/>
  <c r="I250" i="4"/>
  <c r="J250" i="4" s="1"/>
  <c r="I251" i="4"/>
  <c r="J251" i="4" s="1"/>
  <c r="I252" i="4"/>
  <c r="J252" i="4" s="1"/>
  <c r="I253" i="4"/>
  <c r="J253" i="4" s="1"/>
  <c r="I254" i="4"/>
  <c r="J254" i="4" s="1"/>
  <c r="I255" i="4"/>
  <c r="J255" i="4" s="1"/>
  <c r="I256" i="4"/>
  <c r="J256" i="4" s="1"/>
  <c r="I257" i="4"/>
  <c r="J257" i="4" s="1"/>
  <c r="I258" i="4"/>
  <c r="J258" i="4" s="1"/>
  <c r="I259" i="4"/>
  <c r="J259" i="4" s="1"/>
  <c r="I260" i="4"/>
  <c r="J260" i="4" s="1"/>
  <c r="I261" i="4"/>
  <c r="J261" i="4" s="1"/>
  <c r="I262" i="4"/>
  <c r="J262" i="4" s="1"/>
  <c r="I263" i="4"/>
  <c r="J263" i="4" s="1"/>
  <c r="I264" i="4"/>
  <c r="J264" i="4" s="1"/>
  <c r="I265" i="4"/>
  <c r="J265" i="4" s="1"/>
  <c r="I266" i="4"/>
  <c r="J266" i="4" s="1"/>
  <c r="I267" i="4"/>
  <c r="J267" i="4" s="1"/>
  <c r="I268" i="4"/>
  <c r="J268" i="4" s="1"/>
  <c r="I269" i="4"/>
  <c r="J269" i="4" s="1"/>
  <c r="I270" i="4"/>
  <c r="J270" i="4" s="1"/>
  <c r="I271" i="4"/>
  <c r="J271" i="4" s="1"/>
  <c r="I272" i="4"/>
  <c r="J272" i="4" s="1"/>
  <c r="I273" i="4"/>
  <c r="J273" i="4" s="1"/>
  <c r="I274" i="4"/>
  <c r="J274" i="4" s="1"/>
  <c r="I275" i="4"/>
  <c r="J275" i="4" s="1"/>
  <c r="I276" i="4"/>
  <c r="J276" i="4" s="1"/>
  <c r="I277" i="4"/>
  <c r="J277" i="4" s="1"/>
  <c r="I278" i="4"/>
  <c r="J278" i="4" s="1"/>
  <c r="I279" i="4"/>
  <c r="J279" i="4" s="1"/>
  <c r="I280" i="4"/>
  <c r="J280" i="4" s="1"/>
  <c r="I281" i="4"/>
  <c r="J281" i="4" s="1"/>
  <c r="I282" i="4"/>
  <c r="J282" i="4" s="1"/>
  <c r="I283" i="4"/>
  <c r="J283" i="4" s="1"/>
  <c r="I284" i="4"/>
  <c r="J284" i="4" s="1"/>
  <c r="I285" i="4"/>
  <c r="J285" i="4" s="1"/>
  <c r="I286" i="4"/>
  <c r="J286" i="4" s="1"/>
  <c r="I287" i="4"/>
  <c r="J287" i="4" s="1"/>
  <c r="I288" i="4"/>
  <c r="J288" i="4" s="1"/>
  <c r="I289" i="4"/>
  <c r="J289" i="4" s="1"/>
  <c r="I290" i="4"/>
  <c r="J290" i="4" s="1"/>
  <c r="I291" i="4"/>
  <c r="J291" i="4" s="1"/>
  <c r="I292" i="4"/>
  <c r="J292" i="4" s="1"/>
  <c r="I293" i="4"/>
  <c r="J293" i="4" s="1"/>
  <c r="I294" i="4"/>
  <c r="J294" i="4" s="1"/>
  <c r="I295" i="4"/>
  <c r="J295" i="4" s="1"/>
  <c r="I296" i="4"/>
  <c r="J296" i="4" s="1"/>
  <c r="I297" i="4"/>
  <c r="J297" i="4" s="1"/>
  <c r="I298" i="4"/>
  <c r="J298" i="4" s="1"/>
  <c r="I299" i="4"/>
  <c r="J299" i="4" s="1"/>
  <c r="I300" i="4"/>
  <c r="J300" i="4" s="1"/>
  <c r="I301" i="4"/>
  <c r="J301" i="4" s="1"/>
  <c r="I302" i="4"/>
  <c r="J302" i="4" s="1"/>
  <c r="I303" i="4"/>
  <c r="J303" i="4" s="1"/>
  <c r="I304" i="4"/>
  <c r="J304" i="4" s="1"/>
  <c r="I305" i="4"/>
  <c r="J305" i="4" s="1"/>
  <c r="I306" i="4"/>
  <c r="J306" i="4" s="1"/>
  <c r="I307" i="4"/>
  <c r="J307" i="4" s="1"/>
  <c r="I308" i="4"/>
  <c r="J308" i="4" s="1"/>
  <c r="I309" i="4"/>
  <c r="J309" i="4" s="1"/>
  <c r="I310" i="4"/>
  <c r="J310" i="4" s="1"/>
  <c r="I311" i="4"/>
  <c r="J311" i="4" s="1"/>
  <c r="I312" i="4"/>
  <c r="J312" i="4" s="1"/>
  <c r="I313" i="4"/>
  <c r="J313" i="4" s="1"/>
  <c r="I314" i="4"/>
  <c r="J314" i="4" s="1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I1002" i="4"/>
  <c r="I1003" i="4"/>
  <c r="I1004" i="4"/>
  <c r="I1005" i="4"/>
  <c r="I1006" i="4"/>
  <c r="I1007" i="4"/>
  <c r="I1008" i="4"/>
  <c r="I1009" i="4"/>
  <c r="I1010" i="4"/>
  <c r="I1011" i="4"/>
  <c r="I1012" i="4"/>
  <c r="I1013" i="4"/>
  <c r="I1014" i="4"/>
  <c r="I1015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I1203" i="4"/>
  <c r="I1204" i="4"/>
  <c r="I1205" i="4"/>
  <c r="I1206" i="4"/>
  <c r="I1207" i="4"/>
  <c r="I1208" i="4"/>
  <c r="I1209" i="4"/>
  <c r="I1210" i="4"/>
  <c r="I1211" i="4"/>
  <c r="I1212" i="4"/>
  <c r="I1213" i="4"/>
  <c r="I1214" i="4"/>
  <c r="I1215" i="4"/>
  <c r="I1216" i="4"/>
  <c r="I1217" i="4"/>
  <c r="I1218" i="4"/>
  <c r="I1219" i="4"/>
  <c r="I1220" i="4"/>
  <c r="I1221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I1235" i="4"/>
  <c r="I1236" i="4"/>
  <c r="I1237" i="4"/>
  <c r="I1238" i="4"/>
  <c r="I1239" i="4"/>
  <c r="I1240" i="4"/>
  <c r="I1241" i="4"/>
  <c r="I1242" i="4"/>
  <c r="I1243" i="4"/>
  <c r="I1244" i="4"/>
  <c r="I1245" i="4"/>
  <c r="I1246" i="4"/>
  <c r="I1247" i="4"/>
  <c r="I1248" i="4"/>
  <c r="I1249" i="4"/>
  <c r="I1250" i="4"/>
  <c r="I1251" i="4"/>
  <c r="I1252" i="4"/>
  <c r="I1253" i="4"/>
  <c r="I1254" i="4"/>
  <c r="I1255" i="4"/>
  <c r="I1256" i="4"/>
  <c r="I1257" i="4"/>
  <c r="I1258" i="4"/>
  <c r="I1259" i="4"/>
  <c r="I1260" i="4"/>
  <c r="I1261" i="4"/>
  <c r="I1262" i="4"/>
  <c r="I1263" i="4"/>
  <c r="I1264" i="4"/>
  <c r="I1265" i="4"/>
  <c r="I1266" i="4"/>
  <c r="I1267" i="4"/>
  <c r="I1268" i="4"/>
  <c r="I1269" i="4"/>
  <c r="I1270" i="4"/>
  <c r="I1271" i="4"/>
  <c r="I1272" i="4"/>
  <c r="I1273" i="4"/>
  <c r="I1274" i="4"/>
  <c r="I1275" i="4"/>
  <c r="I1276" i="4"/>
  <c r="I1277" i="4"/>
  <c r="I1278" i="4"/>
  <c r="I1279" i="4"/>
  <c r="I1280" i="4"/>
  <c r="I1281" i="4"/>
  <c r="I1282" i="4"/>
  <c r="I1283" i="4"/>
  <c r="I1284" i="4"/>
  <c r="I1285" i="4"/>
  <c r="I1286" i="4"/>
  <c r="I1287" i="4"/>
  <c r="I1288" i="4"/>
  <c r="I1289" i="4"/>
  <c r="I1290" i="4"/>
  <c r="I1291" i="4"/>
  <c r="I1292" i="4"/>
  <c r="I1293" i="4"/>
  <c r="I1294" i="4"/>
  <c r="I1295" i="4"/>
  <c r="I1296" i="4"/>
  <c r="I1297" i="4"/>
  <c r="I1298" i="4"/>
  <c r="I1299" i="4"/>
  <c r="I1300" i="4"/>
  <c r="I1301" i="4"/>
  <c r="I1302" i="4"/>
  <c r="I1303" i="4"/>
  <c r="I1304" i="4"/>
  <c r="I1305" i="4"/>
  <c r="I1306" i="4"/>
  <c r="I1307" i="4"/>
  <c r="I1308" i="4"/>
  <c r="I1309" i="4"/>
  <c r="I1310" i="4"/>
  <c r="I1311" i="4"/>
  <c r="I1312" i="4"/>
  <c r="I1313" i="4"/>
  <c r="I1314" i="4"/>
  <c r="I1315" i="4"/>
  <c r="I1316" i="4"/>
  <c r="I1317" i="4"/>
  <c r="I1318" i="4"/>
  <c r="I1319" i="4"/>
  <c r="I1320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34" i="4"/>
  <c r="I1335" i="4"/>
  <c r="I1336" i="4"/>
  <c r="I1337" i="4"/>
  <c r="I1338" i="4"/>
  <c r="I1339" i="4"/>
  <c r="I1340" i="4"/>
  <c r="I1341" i="4"/>
  <c r="I1342" i="4"/>
  <c r="I1343" i="4"/>
  <c r="I1344" i="4"/>
  <c r="I1345" i="4"/>
  <c r="I1346" i="4"/>
  <c r="I1347" i="4"/>
  <c r="I1348" i="4"/>
  <c r="I1349" i="4"/>
  <c r="I1350" i="4"/>
  <c r="I1351" i="4"/>
  <c r="I1352" i="4"/>
  <c r="I1353" i="4"/>
  <c r="I1354" i="4"/>
  <c r="I1355" i="4"/>
  <c r="I1356" i="4"/>
  <c r="I1357" i="4"/>
  <c r="I1358" i="4"/>
  <c r="I1359" i="4"/>
  <c r="I1360" i="4"/>
  <c r="I1361" i="4"/>
  <c r="I1362" i="4"/>
  <c r="I1363" i="4"/>
  <c r="I1364" i="4"/>
  <c r="I1365" i="4"/>
  <c r="I1366" i="4"/>
  <c r="I1367" i="4"/>
  <c r="I1368" i="4"/>
  <c r="I1369" i="4"/>
  <c r="I1370" i="4"/>
  <c r="I1371" i="4"/>
  <c r="I1372" i="4"/>
  <c r="I1373" i="4"/>
  <c r="I1374" i="4"/>
  <c r="I1375" i="4"/>
  <c r="I1376" i="4"/>
  <c r="I1377" i="4"/>
  <c r="I1378" i="4"/>
  <c r="I1379" i="4"/>
  <c r="I1380" i="4"/>
  <c r="I1381" i="4"/>
  <c r="I1382" i="4"/>
  <c r="I1383" i="4"/>
  <c r="I1384" i="4"/>
  <c r="I1385" i="4"/>
  <c r="I1386" i="4"/>
  <c r="I1387" i="4"/>
  <c r="I1388" i="4"/>
  <c r="I1389" i="4"/>
  <c r="I1390" i="4"/>
  <c r="I1391" i="4"/>
  <c r="I1392" i="4"/>
  <c r="I1393" i="4"/>
  <c r="I1394" i="4"/>
  <c r="I1395" i="4"/>
  <c r="I1396" i="4"/>
  <c r="I1397" i="4"/>
  <c r="I1398" i="4"/>
  <c r="I1399" i="4"/>
  <c r="I1400" i="4"/>
  <c r="I1401" i="4"/>
  <c r="I1402" i="4"/>
  <c r="I1403" i="4"/>
  <c r="I1404" i="4"/>
  <c r="I1405" i="4"/>
  <c r="I1406" i="4"/>
  <c r="I1407" i="4"/>
  <c r="I1408" i="4"/>
  <c r="I1409" i="4"/>
  <c r="I1410" i="4"/>
  <c r="I1411" i="4"/>
  <c r="I1412" i="4"/>
  <c r="I1413" i="4"/>
  <c r="I1414" i="4"/>
  <c r="I1415" i="4"/>
  <c r="I1416" i="4"/>
  <c r="I1417" i="4"/>
  <c r="I1418" i="4"/>
  <c r="I1419" i="4"/>
  <c r="I1420" i="4"/>
  <c r="I1421" i="4"/>
  <c r="I1422" i="4"/>
  <c r="I1423" i="4"/>
  <c r="I1424" i="4"/>
  <c r="I1425" i="4"/>
  <c r="I1426" i="4"/>
  <c r="I1427" i="4"/>
  <c r="I1428" i="4"/>
  <c r="I1429" i="4"/>
  <c r="I1430" i="4"/>
  <c r="I1431" i="4"/>
  <c r="I1432" i="4"/>
  <c r="I1433" i="4"/>
  <c r="I1434" i="4"/>
  <c r="I1435" i="4"/>
  <c r="I1436" i="4"/>
  <c r="I1437" i="4"/>
  <c r="I1438" i="4"/>
  <c r="I1439" i="4"/>
  <c r="I1440" i="4"/>
  <c r="I1441" i="4"/>
  <c r="I1442" i="4"/>
  <c r="I1443" i="4"/>
  <c r="I1444" i="4"/>
  <c r="I1445" i="4"/>
  <c r="I1446" i="4"/>
  <c r="I1447" i="4"/>
  <c r="I1448" i="4"/>
  <c r="I1449" i="4"/>
  <c r="I1450" i="4"/>
  <c r="I1451" i="4"/>
  <c r="I1452" i="4"/>
  <c r="I1453" i="4"/>
  <c r="I1454" i="4"/>
  <c r="I1455" i="4"/>
  <c r="I1456" i="4"/>
  <c r="I1457" i="4"/>
  <c r="I1458" i="4"/>
  <c r="I1459" i="4"/>
  <c r="I1460" i="4"/>
  <c r="I1461" i="4"/>
  <c r="I1462" i="4"/>
  <c r="I1463" i="4"/>
  <c r="I1464" i="4"/>
  <c r="I1465" i="4"/>
  <c r="I1466" i="4"/>
  <c r="I1467" i="4"/>
  <c r="I1468" i="4"/>
  <c r="I1469" i="4"/>
  <c r="I1470" i="4"/>
  <c r="I1471" i="4"/>
  <c r="I1472" i="4"/>
  <c r="I1473" i="4"/>
  <c r="I1474" i="4"/>
  <c r="I1475" i="4"/>
  <c r="I1476" i="4"/>
  <c r="I1477" i="4"/>
  <c r="I1478" i="4"/>
  <c r="I1479" i="4"/>
  <c r="I1480" i="4"/>
  <c r="I1481" i="4"/>
  <c r="I1482" i="4"/>
  <c r="I1483" i="4"/>
  <c r="I1484" i="4"/>
  <c r="I1485" i="4"/>
  <c r="I1486" i="4"/>
  <c r="I1487" i="4"/>
  <c r="I1488" i="4"/>
  <c r="I1489" i="4"/>
  <c r="I1490" i="4"/>
  <c r="I1491" i="4"/>
  <c r="I1492" i="4"/>
  <c r="I1493" i="4"/>
  <c r="I1494" i="4"/>
  <c r="I1495" i="4"/>
  <c r="I1496" i="4"/>
  <c r="I1497" i="4"/>
  <c r="I1498" i="4"/>
  <c r="I1499" i="4"/>
  <c r="I1500" i="4"/>
  <c r="I1501" i="4"/>
  <c r="I1502" i="4"/>
  <c r="I1503" i="4"/>
  <c r="I1504" i="4"/>
  <c r="I1505" i="4"/>
  <c r="I1506" i="4"/>
  <c r="I1507" i="4"/>
  <c r="I1508" i="4"/>
  <c r="I1509" i="4"/>
  <c r="I1510" i="4"/>
  <c r="I1511" i="4"/>
  <c r="I1512" i="4"/>
  <c r="I1513" i="4"/>
  <c r="I1514" i="4"/>
  <c r="I1515" i="4"/>
  <c r="I1516" i="4"/>
  <c r="I1517" i="4"/>
  <c r="I1518" i="4"/>
  <c r="I1519" i="4"/>
  <c r="I1520" i="4"/>
  <c r="I1521" i="4"/>
  <c r="I1522" i="4"/>
  <c r="I1523" i="4"/>
  <c r="I1524" i="4"/>
  <c r="I1525" i="4"/>
  <c r="I1526" i="4"/>
  <c r="I1527" i="4"/>
  <c r="I1528" i="4"/>
  <c r="I1529" i="4"/>
  <c r="I1530" i="4"/>
  <c r="I1531" i="4"/>
  <c r="I1532" i="4"/>
  <c r="I1533" i="4"/>
  <c r="I1534" i="4"/>
  <c r="I1535" i="4"/>
  <c r="I1536" i="4"/>
  <c r="I1537" i="4"/>
  <c r="I1538" i="4"/>
  <c r="I1539" i="4"/>
  <c r="I1540" i="4"/>
  <c r="I1541" i="4"/>
  <c r="I1542" i="4"/>
  <c r="I1543" i="4"/>
  <c r="I1544" i="4"/>
  <c r="I1545" i="4"/>
  <c r="I1546" i="4"/>
  <c r="I1547" i="4"/>
  <c r="I1548" i="4"/>
  <c r="I1549" i="4"/>
  <c r="I1550" i="4"/>
  <c r="I1551" i="4"/>
  <c r="I1552" i="4"/>
  <c r="I1553" i="4"/>
  <c r="I1554" i="4"/>
  <c r="I1555" i="4"/>
  <c r="I1556" i="4"/>
  <c r="I1557" i="4"/>
  <c r="I1558" i="4"/>
  <c r="I1559" i="4"/>
  <c r="I1560" i="4"/>
  <c r="I1561" i="4"/>
  <c r="I1562" i="4"/>
  <c r="I1563" i="4"/>
  <c r="I1564" i="4"/>
  <c r="I1565" i="4"/>
  <c r="I1566" i="4"/>
  <c r="I1567" i="4"/>
  <c r="I1568" i="4"/>
  <c r="I1569" i="4"/>
  <c r="I1570" i="4"/>
  <c r="I1571" i="4"/>
  <c r="I1572" i="4"/>
  <c r="I1573" i="4"/>
  <c r="I1574" i="4"/>
  <c r="I1575" i="4"/>
  <c r="I1576" i="4"/>
  <c r="I1577" i="4"/>
  <c r="I1578" i="4"/>
  <c r="I1579" i="4"/>
  <c r="I1580" i="4"/>
  <c r="I1581" i="4"/>
  <c r="I1582" i="4"/>
  <c r="I1583" i="4"/>
  <c r="I1584" i="4"/>
  <c r="I1585" i="4"/>
  <c r="I1586" i="4"/>
  <c r="I1587" i="4"/>
  <c r="I1588" i="4"/>
  <c r="I1589" i="4"/>
  <c r="I1590" i="4"/>
  <c r="I1591" i="4"/>
  <c r="I1592" i="4"/>
  <c r="I1593" i="4"/>
  <c r="I1594" i="4"/>
  <c r="I1595" i="4"/>
  <c r="I1596" i="4"/>
  <c r="I1597" i="4"/>
  <c r="I1598" i="4"/>
  <c r="I1599" i="4"/>
  <c r="I1600" i="4"/>
  <c r="I1601" i="4"/>
  <c r="I1602" i="4"/>
  <c r="I1603" i="4"/>
  <c r="I1604" i="4"/>
  <c r="I1605" i="4"/>
  <c r="I1606" i="4"/>
  <c r="I1607" i="4"/>
  <c r="I1608" i="4"/>
  <c r="I1609" i="4"/>
  <c r="I1610" i="4"/>
  <c r="I1611" i="4"/>
  <c r="I1612" i="4"/>
  <c r="I1613" i="4"/>
  <c r="I1614" i="4"/>
  <c r="I1615" i="4"/>
  <c r="I1616" i="4"/>
  <c r="I1617" i="4"/>
  <c r="I1618" i="4"/>
  <c r="I1619" i="4"/>
  <c r="I1620" i="4"/>
  <c r="I1621" i="4"/>
  <c r="I1622" i="4"/>
  <c r="I1623" i="4"/>
  <c r="I1624" i="4"/>
  <c r="I1625" i="4"/>
  <c r="I1626" i="4"/>
  <c r="I1627" i="4"/>
  <c r="I1628" i="4"/>
  <c r="I1629" i="4"/>
  <c r="I1630" i="4"/>
  <c r="I1631" i="4"/>
  <c r="I1632" i="4"/>
  <c r="I1633" i="4"/>
  <c r="I1634" i="4"/>
  <c r="I1635" i="4"/>
  <c r="I1636" i="4"/>
  <c r="I1637" i="4"/>
  <c r="I1638" i="4"/>
  <c r="I1639" i="4"/>
  <c r="I1640" i="4"/>
  <c r="I1641" i="4"/>
  <c r="I1642" i="4"/>
  <c r="I1643" i="4"/>
  <c r="I1644" i="4"/>
  <c r="I1645" i="4"/>
  <c r="I1646" i="4"/>
  <c r="I1647" i="4"/>
  <c r="I1648" i="4"/>
  <c r="I1649" i="4"/>
  <c r="I1650" i="4"/>
  <c r="I1651" i="4"/>
  <c r="I1652" i="4"/>
  <c r="I1653" i="4"/>
  <c r="I1654" i="4"/>
  <c r="I1655" i="4"/>
  <c r="I1656" i="4"/>
  <c r="I1657" i="4"/>
  <c r="I1658" i="4"/>
  <c r="I1659" i="4"/>
  <c r="I1660" i="4"/>
  <c r="I1661" i="4"/>
  <c r="I1662" i="4"/>
  <c r="I1663" i="4"/>
  <c r="I1664" i="4"/>
  <c r="I1665" i="4"/>
  <c r="I1666" i="4"/>
  <c r="I1667" i="4"/>
  <c r="I1668" i="4"/>
  <c r="I1669" i="4"/>
  <c r="I1670" i="4"/>
  <c r="I1671" i="4"/>
  <c r="I1672" i="4"/>
  <c r="I1673" i="4"/>
  <c r="I1674" i="4"/>
  <c r="I1675" i="4"/>
  <c r="I1676" i="4"/>
  <c r="I1677" i="4"/>
  <c r="I1678" i="4"/>
  <c r="I1679" i="4"/>
  <c r="I1680" i="4"/>
  <c r="I1681" i="4"/>
  <c r="I1682" i="4"/>
  <c r="I1683" i="4"/>
  <c r="I1684" i="4"/>
  <c r="I1685" i="4"/>
  <c r="I1686" i="4"/>
  <c r="I1687" i="4"/>
  <c r="I1688" i="4"/>
  <c r="I1689" i="4"/>
  <c r="I1690" i="4"/>
  <c r="I1691" i="4"/>
  <c r="I1692" i="4"/>
  <c r="I1693" i="4"/>
  <c r="I1694" i="4"/>
  <c r="I1695" i="4"/>
  <c r="I1696" i="4"/>
  <c r="I1697" i="4"/>
  <c r="I1698" i="4"/>
  <c r="I1699" i="4"/>
  <c r="I1700" i="4"/>
  <c r="I1701" i="4"/>
  <c r="I1702" i="4"/>
  <c r="I1703" i="4"/>
  <c r="I1704" i="4"/>
  <c r="I1705" i="4"/>
  <c r="I1706" i="4"/>
  <c r="I1707" i="4"/>
  <c r="I1708" i="4"/>
  <c r="I1709" i="4"/>
  <c r="I1710" i="4"/>
  <c r="I1711" i="4"/>
  <c r="I1712" i="4"/>
  <c r="I1713" i="4"/>
  <c r="I1714" i="4"/>
  <c r="I1715" i="4"/>
  <c r="I1716" i="4"/>
  <c r="I1717" i="4"/>
  <c r="I1718" i="4"/>
  <c r="I1719" i="4"/>
  <c r="I1720" i="4"/>
  <c r="I1721" i="4"/>
  <c r="I1722" i="4"/>
  <c r="I1723" i="4"/>
  <c r="I1724" i="4"/>
  <c r="I1725" i="4"/>
  <c r="I1726" i="4"/>
  <c r="I1727" i="4"/>
  <c r="I1728" i="4"/>
  <c r="I1729" i="4"/>
  <c r="I1730" i="4"/>
  <c r="I1731" i="4"/>
  <c r="I1732" i="4"/>
  <c r="I1733" i="4"/>
  <c r="I1734" i="4"/>
  <c r="I1735" i="4"/>
  <c r="I1736" i="4"/>
  <c r="I1737" i="4"/>
  <c r="I1738" i="4"/>
  <c r="I1739" i="4"/>
  <c r="I1740" i="4"/>
  <c r="I1741" i="4"/>
  <c r="I1742" i="4"/>
  <c r="I1743" i="4"/>
  <c r="I1744" i="4"/>
  <c r="I1745" i="4"/>
  <c r="I1746" i="4"/>
  <c r="I1747" i="4"/>
  <c r="I1748" i="4"/>
  <c r="I1749" i="4"/>
  <c r="I1750" i="4"/>
  <c r="I1751" i="4"/>
  <c r="I1752" i="4"/>
  <c r="I1753" i="4"/>
  <c r="I1754" i="4"/>
  <c r="I1755" i="4"/>
  <c r="I1756" i="4"/>
  <c r="I1757" i="4"/>
  <c r="I1758" i="4"/>
  <c r="I1759" i="4"/>
  <c r="I1760" i="4"/>
  <c r="I1761" i="4"/>
  <c r="I1762" i="4"/>
  <c r="I1763" i="4"/>
  <c r="I1764" i="4"/>
  <c r="I1765" i="4"/>
  <c r="I1766" i="4"/>
  <c r="I1767" i="4"/>
  <c r="I1768" i="4"/>
  <c r="I1769" i="4"/>
  <c r="I1770" i="4"/>
  <c r="I1771" i="4"/>
  <c r="I1772" i="4"/>
  <c r="I1773" i="4"/>
  <c r="I1774" i="4"/>
  <c r="I1775" i="4"/>
  <c r="I1776" i="4"/>
  <c r="I1777" i="4"/>
  <c r="I1778" i="4"/>
  <c r="I1779" i="4"/>
  <c r="I1780" i="4"/>
  <c r="I1781" i="4"/>
  <c r="I1782" i="4"/>
  <c r="I1783" i="4"/>
  <c r="I1784" i="4"/>
  <c r="I1785" i="4"/>
  <c r="I1786" i="4"/>
  <c r="I1787" i="4"/>
  <c r="I1788" i="4"/>
  <c r="I1789" i="4"/>
  <c r="I1790" i="4"/>
  <c r="I1791" i="4"/>
  <c r="I1792" i="4"/>
  <c r="I1793" i="4"/>
  <c r="I1794" i="4"/>
  <c r="I1795" i="4"/>
  <c r="I1796" i="4"/>
  <c r="I1797" i="4"/>
  <c r="I1798" i="4"/>
  <c r="I1799" i="4"/>
  <c r="I1800" i="4"/>
  <c r="I1801" i="4"/>
  <c r="I1802" i="4"/>
  <c r="I1803" i="4"/>
  <c r="I1804" i="4"/>
  <c r="I1805" i="4"/>
  <c r="I1806" i="4"/>
  <c r="I1807" i="4"/>
  <c r="I1808" i="4"/>
  <c r="I1809" i="4"/>
  <c r="I1810" i="4"/>
  <c r="I1811" i="4"/>
  <c r="I1812" i="4"/>
  <c r="I1813" i="4"/>
  <c r="I1814" i="4"/>
  <c r="I1815" i="4"/>
  <c r="I1816" i="4"/>
  <c r="I1817" i="4"/>
  <c r="I1818" i="4"/>
  <c r="I1819" i="4"/>
  <c r="I1820" i="4"/>
  <c r="I1821" i="4"/>
  <c r="I1822" i="4"/>
  <c r="I1823" i="4"/>
  <c r="I1824" i="4"/>
  <c r="I1825" i="4"/>
  <c r="I1826" i="4"/>
  <c r="I1827" i="4"/>
  <c r="I1828" i="4"/>
  <c r="I1829" i="4"/>
  <c r="I1830" i="4"/>
  <c r="I1831" i="4"/>
  <c r="I1832" i="4"/>
  <c r="I1833" i="4"/>
  <c r="I1834" i="4"/>
  <c r="I1835" i="4"/>
  <c r="I1836" i="4"/>
  <c r="I1837" i="4"/>
  <c r="I1838" i="4"/>
  <c r="I1839" i="4"/>
  <c r="I1840" i="4"/>
  <c r="I1841" i="4"/>
  <c r="I1842" i="4"/>
  <c r="I1843" i="4"/>
  <c r="I1844" i="4"/>
  <c r="I1845" i="4"/>
  <c r="I1846" i="4"/>
  <c r="I1847" i="4"/>
  <c r="I1848" i="4"/>
  <c r="I1849" i="4"/>
  <c r="I1850" i="4"/>
  <c r="I1851" i="4"/>
  <c r="I1852" i="4"/>
  <c r="I1853" i="4"/>
  <c r="I1854" i="4"/>
  <c r="I1855" i="4"/>
  <c r="I1856" i="4"/>
  <c r="I1857" i="4"/>
  <c r="I1858" i="4"/>
  <c r="I1859" i="4"/>
  <c r="I1860" i="4"/>
  <c r="I1861" i="4"/>
  <c r="I1862" i="4"/>
  <c r="I1863" i="4"/>
  <c r="I1864" i="4"/>
  <c r="I1865" i="4"/>
  <c r="I1866" i="4"/>
  <c r="I1867" i="4"/>
  <c r="I1868" i="4"/>
  <c r="I1869" i="4"/>
  <c r="I1870" i="4"/>
  <c r="I1871" i="4"/>
  <c r="I1872" i="4"/>
  <c r="I1873" i="4"/>
  <c r="I1874" i="4"/>
  <c r="I1875" i="4"/>
  <c r="I1876" i="4"/>
  <c r="I1877" i="4"/>
  <c r="I1878" i="4"/>
  <c r="I1879" i="4"/>
  <c r="I1880" i="4"/>
  <c r="I1881" i="4"/>
  <c r="I1882" i="4"/>
  <c r="I1883" i="4"/>
  <c r="I1884" i="4"/>
  <c r="I1885" i="4"/>
  <c r="I1886" i="4"/>
  <c r="I1887" i="4"/>
  <c r="I1888" i="4"/>
  <c r="I1889" i="4"/>
  <c r="I1890" i="4"/>
  <c r="I1891" i="4"/>
  <c r="I1892" i="4"/>
  <c r="I1893" i="4"/>
  <c r="I1894" i="4"/>
  <c r="I1895" i="4"/>
  <c r="I1896" i="4"/>
  <c r="I1897" i="4"/>
  <c r="I1898" i="4"/>
  <c r="I1899" i="4"/>
  <c r="I1900" i="4"/>
  <c r="I1901" i="4"/>
  <c r="I1902" i="4"/>
  <c r="I1903" i="4"/>
  <c r="I1904" i="4"/>
  <c r="I1905" i="4"/>
  <c r="I1906" i="4"/>
  <c r="I1907" i="4"/>
  <c r="I1908" i="4"/>
  <c r="I1909" i="4"/>
  <c r="I1910" i="4"/>
  <c r="I1911" i="4"/>
  <c r="I1912" i="4"/>
  <c r="I1913" i="4"/>
  <c r="I1914" i="4"/>
  <c r="I1915" i="4"/>
  <c r="I1916" i="4"/>
  <c r="I1917" i="4"/>
  <c r="I1918" i="4"/>
  <c r="I1919" i="4"/>
  <c r="I1920" i="4"/>
  <c r="I1921" i="4"/>
  <c r="I1922" i="4"/>
  <c r="I1923" i="4"/>
  <c r="I1924" i="4"/>
  <c r="I1925" i="4"/>
  <c r="I1926" i="4"/>
  <c r="I1927" i="4"/>
  <c r="I1928" i="4"/>
  <c r="I1929" i="4"/>
  <c r="I1930" i="4"/>
  <c r="I1931" i="4"/>
  <c r="I1932" i="4"/>
  <c r="I1933" i="4"/>
  <c r="I1934" i="4"/>
  <c r="I1935" i="4"/>
  <c r="I1936" i="4"/>
  <c r="I1937" i="4"/>
  <c r="I1938" i="4"/>
  <c r="I1939" i="4"/>
  <c r="I1940" i="4"/>
  <c r="I1941" i="4"/>
  <c r="I1942" i="4"/>
  <c r="I1943" i="4"/>
  <c r="I1944" i="4"/>
  <c r="I1945" i="4"/>
  <c r="I1946" i="4"/>
  <c r="I1947" i="4"/>
  <c r="I1948" i="4"/>
  <c r="I1949" i="4"/>
  <c r="I1950" i="4"/>
  <c r="I1951" i="4"/>
  <c r="I1952" i="4"/>
  <c r="I1953" i="4"/>
  <c r="I1954" i="4"/>
  <c r="I1955" i="4"/>
  <c r="I1956" i="4"/>
  <c r="I1957" i="4"/>
  <c r="I1958" i="4"/>
  <c r="I1959" i="4"/>
  <c r="I1960" i="4"/>
  <c r="I1961" i="4"/>
  <c r="I1962" i="4"/>
  <c r="I1963" i="4"/>
  <c r="I1964" i="4"/>
  <c r="I1965" i="4"/>
  <c r="I1966" i="4"/>
  <c r="I1967" i="4"/>
  <c r="I1968" i="4"/>
  <c r="I1969" i="4"/>
  <c r="I1970" i="4"/>
  <c r="I1971" i="4"/>
  <c r="I1972" i="4"/>
  <c r="I1973" i="4"/>
  <c r="I1974" i="4"/>
  <c r="I1975" i="4"/>
  <c r="I1976" i="4"/>
  <c r="I1977" i="4"/>
  <c r="I1978" i="4"/>
  <c r="I1979" i="4"/>
  <c r="I1980" i="4"/>
  <c r="I1981" i="4"/>
  <c r="I1982" i="4"/>
  <c r="I1983" i="4"/>
  <c r="I1984" i="4"/>
  <c r="I1985" i="4"/>
  <c r="I1986" i="4"/>
  <c r="I1987" i="4"/>
  <c r="I1988" i="4"/>
  <c r="I1989" i="4"/>
  <c r="I1990" i="4"/>
  <c r="I1991" i="4"/>
  <c r="I1992" i="4"/>
  <c r="I1993" i="4"/>
  <c r="I1994" i="4"/>
  <c r="I1995" i="4"/>
  <c r="I1996" i="4"/>
  <c r="I1997" i="4"/>
  <c r="I1998" i="4"/>
  <c r="I1999" i="4"/>
  <c r="I2000" i="4"/>
  <c r="I2001" i="4"/>
  <c r="I2002" i="4"/>
  <c r="I2003" i="4"/>
  <c r="I2004" i="4"/>
  <c r="I2005" i="4"/>
  <c r="I2006" i="4"/>
  <c r="I2007" i="4"/>
  <c r="I2008" i="4"/>
  <c r="I2009" i="4"/>
  <c r="I2010" i="4"/>
  <c r="I2011" i="4"/>
  <c r="I2012" i="4"/>
  <c r="I2013" i="4"/>
  <c r="I2014" i="4"/>
  <c r="I2015" i="4"/>
  <c r="I2016" i="4"/>
  <c r="I2017" i="4"/>
  <c r="I2018" i="4"/>
  <c r="I2019" i="4"/>
  <c r="I2020" i="4"/>
  <c r="I2021" i="4"/>
  <c r="I2022" i="4"/>
  <c r="I2023" i="4"/>
  <c r="I2024" i="4"/>
  <c r="I2025" i="4"/>
  <c r="I2026" i="4"/>
  <c r="I2027" i="4"/>
  <c r="I2028" i="4"/>
  <c r="I2029" i="4"/>
  <c r="I2030" i="4"/>
  <c r="I2031" i="4"/>
  <c r="I2032" i="4"/>
  <c r="I2033" i="4"/>
  <c r="I2034" i="4"/>
  <c r="I2035" i="4"/>
  <c r="I2036" i="4"/>
  <c r="I2037" i="4"/>
  <c r="I2038" i="4"/>
  <c r="I2039" i="4"/>
  <c r="I2040" i="4"/>
  <c r="I2041" i="4"/>
  <c r="I2042" i="4"/>
  <c r="I2043" i="4"/>
  <c r="I2044" i="4"/>
  <c r="I2045" i="4"/>
  <c r="I2046" i="4"/>
  <c r="I2047" i="4"/>
  <c r="I2048" i="4"/>
  <c r="I2049" i="4"/>
  <c r="I2050" i="4"/>
  <c r="I2051" i="4"/>
  <c r="I2052" i="4"/>
  <c r="I2053" i="4"/>
  <c r="I2054" i="4"/>
  <c r="I2055" i="4"/>
  <c r="I2056" i="4"/>
  <c r="I2057" i="4"/>
  <c r="I2058" i="4"/>
  <c r="I2059" i="4"/>
  <c r="I2060" i="4"/>
  <c r="I2061" i="4"/>
  <c r="I2062" i="4"/>
  <c r="I2063" i="4"/>
  <c r="I2064" i="4"/>
  <c r="I2065" i="4"/>
  <c r="I2066" i="4"/>
  <c r="I2067" i="4"/>
  <c r="I2068" i="4"/>
  <c r="I2069" i="4"/>
  <c r="I2070" i="4"/>
  <c r="I2071" i="4"/>
  <c r="I2072" i="4"/>
  <c r="I2073" i="4"/>
  <c r="I2074" i="4"/>
  <c r="I2075" i="4"/>
  <c r="I2076" i="4"/>
  <c r="I2077" i="4"/>
  <c r="I2078" i="4"/>
  <c r="I2079" i="4"/>
  <c r="I2080" i="4"/>
  <c r="I2081" i="4"/>
  <c r="I2082" i="4"/>
  <c r="I2083" i="4"/>
  <c r="I2084" i="4"/>
  <c r="I2085" i="4"/>
  <c r="I2086" i="4"/>
  <c r="I2087" i="4"/>
  <c r="I2088" i="4"/>
  <c r="I2089" i="4"/>
  <c r="I2090" i="4"/>
  <c r="I2091" i="4"/>
  <c r="I2092" i="4"/>
  <c r="I2093" i="4"/>
  <c r="I2094" i="4"/>
  <c r="I2095" i="4"/>
  <c r="I2096" i="4"/>
  <c r="I2097" i="4"/>
  <c r="I2098" i="4"/>
  <c r="I2099" i="4"/>
  <c r="I2100" i="4"/>
  <c r="I2101" i="4"/>
  <c r="I2102" i="4"/>
  <c r="I2103" i="4"/>
  <c r="I2104" i="4"/>
  <c r="I2105" i="4"/>
  <c r="I2106" i="4"/>
  <c r="I2107" i="4"/>
  <c r="I2108" i="4"/>
  <c r="I2109" i="4"/>
  <c r="I2110" i="4"/>
  <c r="I2111" i="4"/>
  <c r="I2112" i="4"/>
  <c r="I2113" i="4"/>
  <c r="I2114" i="4"/>
  <c r="I2115" i="4"/>
  <c r="I2116" i="4"/>
  <c r="I2117" i="4"/>
  <c r="I2118" i="4"/>
  <c r="I2119" i="4"/>
  <c r="I2120" i="4"/>
  <c r="I2121" i="4"/>
  <c r="I2122" i="4"/>
  <c r="I2123" i="4"/>
  <c r="I2124" i="4"/>
  <c r="I2125" i="4"/>
  <c r="I2126" i="4"/>
  <c r="I2127" i="4"/>
  <c r="I2128" i="4"/>
  <c r="I2129" i="4"/>
  <c r="I2130" i="4"/>
  <c r="I2131" i="4"/>
  <c r="I2132" i="4"/>
  <c r="I2133" i="4"/>
  <c r="I2134" i="4"/>
  <c r="I2135" i="4"/>
  <c r="I2136" i="4"/>
  <c r="I2137" i="4"/>
  <c r="I2138" i="4"/>
  <c r="I2139" i="4"/>
  <c r="I2140" i="4"/>
  <c r="I2141" i="4"/>
  <c r="I2142" i="4"/>
  <c r="I2143" i="4"/>
  <c r="I2144" i="4"/>
  <c r="I2145" i="4"/>
  <c r="I2146" i="4"/>
  <c r="I2147" i="4"/>
  <c r="I2148" i="4"/>
  <c r="I2149" i="4"/>
  <c r="I2150" i="4"/>
  <c r="I2151" i="4"/>
  <c r="I2152" i="4"/>
  <c r="I2153" i="4"/>
  <c r="I2154" i="4"/>
  <c r="I2155" i="4"/>
  <c r="I2156" i="4"/>
  <c r="I2157" i="4"/>
  <c r="I2158" i="4"/>
  <c r="I2159" i="4"/>
  <c r="I2160" i="4"/>
  <c r="I2161" i="4"/>
  <c r="I2162" i="4"/>
  <c r="I2163" i="4"/>
  <c r="I2164" i="4"/>
  <c r="I2165" i="4"/>
  <c r="I2166" i="4"/>
  <c r="I2167" i="4"/>
  <c r="I2168" i="4"/>
  <c r="I2169" i="4"/>
  <c r="I2170" i="4"/>
  <c r="I2171" i="4"/>
  <c r="I2172" i="4"/>
  <c r="I2173" i="4"/>
  <c r="I2174" i="4"/>
  <c r="I2175" i="4"/>
  <c r="I2176" i="4"/>
  <c r="I2177" i="4"/>
  <c r="I2178" i="4"/>
  <c r="I2179" i="4"/>
  <c r="I2180" i="4"/>
  <c r="I2181" i="4"/>
  <c r="I2182" i="4"/>
  <c r="I2183" i="4"/>
  <c r="I2184" i="4"/>
  <c r="I2185" i="4"/>
  <c r="I2186" i="4"/>
  <c r="I2187" i="4"/>
  <c r="I2188" i="4"/>
  <c r="I2189" i="4"/>
  <c r="I2190" i="4"/>
  <c r="I2191" i="4"/>
  <c r="I2192" i="4"/>
  <c r="I2193" i="4"/>
  <c r="I2194" i="4"/>
  <c r="I2195" i="4"/>
  <c r="I2196" i="4"/>
  <c r="I2197" i="4"/>
  <c r="I2198" i="4"/>
  <c r="I2199" i="4"/>
  <c r="I2200" i="4"/>
  <c r="I2201" i="4"/>
  <c r="I2202" i="4"/>
  <c r="I2203" i="4"/>
  <c r="I2204" i="4"/>
  <c r="I2205" i="4"/>
  <c r="I2206" i="4"/>
  <c r="I2207" i="4"/>
  <c r="I2208" i="4"/>
  <c r="I2209" i="4"/>
  <c r="I2210" i="4"/>
  <c r="I2211" i="4"/>
  <c r="I2212" i="4"/>
  <c r="I2213" i="4"/>
  <c r="I2214" i="4"/>
  <c r="I2215" i="4"/>
  <c r="I2216" i="4"/>
  <c r="I2217" i="4"/>
  <c r="I2218" i="4"/>
  <c r="I2219" i="4"/>
  <c r="I2220" i="4"/>
  <c r="I2221" i="4"/>
  <c r="I2222" i="4"/>
  <c r="I2223" i="4"/>
  <c r="I2224" i="4"/>
  <c r="I2225" i="4"/>
  <c r="I2226" i="4"/>
  <c r="I2227" i="4"/>
  <c r="I2228" i="4"/>
  <c r="I2229" i="4"/>
  <c r="I2230" i="4"/>
  <c r="I2231" i="4"/>
  <c r="I2232" i="4"/>
  <c r="I2233" i="4"/>
  <c r="I2234" i="4"/>
  <c r="I2235" i="4"/>
  <c r="I2236" i="4"/>
  <c r="I2237" i="4"/>
  <c r="I2238" i="4"/>
  <c r="I2239" i="4"/>
  <c r="I2240" i="4"/>
  <c r="I2241" i="4"/>
  <c r="I2242" i="4"/>
  <c r="I2243" i="4"/>
  <c r="I2244" i="4"/>
  <c r="I2245" i="4"/>
  <c r="I2246" i="4"/>
  <c r="I2247" i="4"/>
  <c r="I2248" i="4"/>
  <c r="I2249" i="4"/>
  <c r="I2250" i="4"/>
  <c r="I2251" i="4"/>
  <c r="I2252" i="4"/>
  <c r="I2253" i="4"/>
  <c r="I2254" i="4"/>
  <c r="I2255" i="4"/>
  <c r="I2256" i="4"/>
  <c r="I2257" i="4"/>
  <c r="I2258" i="4"/>
  <c r="I2259" i="4"/>
  <c r="I2260" i="4"/>
  <c r="I2261" i="4"/>
  <c r="I2262" i="4"/>
  <c r="I2263" i="4"/>
  <c r="I2264" i="4"/>
  <c r="I2265" i="4"/>
  <c r="I2266" i="4"/>
  <c r="I2267" i="4"/>
  <c r="I2268" i="4"/>
  <c r="I2269" i="4"/>
  <c r="I2270" i="4"/>
  <c r="I2271" i="4"/>
  <c r="I2272" i="4"/>
  <c r="I2273" i="4"/>
  <c r="I2274" i="4"/>
  <c r="I2275" i="4"/>
  <c r="I2276" i="4"/>
  <c r="I2277" i="4"/>
  <c r="I2278" i="4"/>
  <c r="I2279" i="4"/>
  <c r="I2280" i="4"/>
  <c r="I2281" i="4"/>
  <c r="I2282" i="4"/>
  <c r="I2283" i="4"/>
  <c r="I2284" i="4"/>
  <c r="I2285" i="4"/>
  <c r="I2286" i="4"/>
  <c r="I2287" i="4"/>
  <c r="I2288" i="4"/>
  <c r="I2289" i="4"/>
  <c r="I2290" i="4"/>
  <c r="I2291" i="4"/>
  <c r="I2292" i="4"/>
  <c r="I2293" i="4"/>
  <c r="I2294" i="4"/>
  <c r="I2295" i="4"/>
  <c r="I2296" i="4"/>
  <c r="I2297" i="4"/>
  <c r="I2298" i="4"/>
  <c r="I2299" i="4"/>
  <c r="I2300" i="4"/>
  <c r="I2301" i="4"/>
  <c r="I2302" i="4"/>
  <c r="I2303" i="4"/>
  <c r="I2304" i="4"/>
  <c r="I2305" i="4"/>
  <c r="I2306" i="4"/>
  <c r="I2307" i="4"/>
  <c r="I2308" i="4"/>
  <c r="I2309" i="4"/>
  <c r="I2310" i="4"/>
  <c r="I2311" i="4"/>
  <c r="I2312" i="4"/>
  <c r="I2313" i="4"/>
  <c r="I2314" i="4"/>
  <c r="I2315" i="4"/>
  <c r="I2316" i="4"/>
  <c r="I2317" i="4"/>
  <c r="I2318" i="4"/>
  <c r="I2319" i="4"/>
  <c r="I2320" i="4"/>
  <c r="I2321" i="4"/>
  <c r="I2322" i="4"/>
  <c r="I2323" i="4"/>
  <c r="I2324" i="4"/>
  <c r="I2325" i="4"/>
  <c r="I2326" i="4"/>
  <c r="I2327" i="4"/>
  <c r="I2328" i="4"/>
  <c r="I2329" i="4"/>
  <c r="I2330" i="4"/>
  <c r="I2331" i="4"/>
  <c r="I2332" i="4"/>
  <c r="I2333" i="4"/>
  <c r="I2334" i="4"/>
  <c r="I2335" i="4"/>
  <c r="I2336" i="4"/>
  <c r="I2337" i="4"/>
  <c r="I2338" i="4"/>
  <c r="I2339" i="4"/>
  <c r="I2340" i="4"/>
  <c r="I2341" i="4"/>
  <c r="I2342" i="4"/>
  <c r="I2343" i="4"/>
  <c r="I2344" i="4"/>
  <c r="I2345" i="4"/>
  <c r="I2346" i="4"/>
  <c r="I2347" i="4"/>
  <c r="I2348" i="4"/>
  <c r="I2349" i="4"/>
  <c r="I2350" i="4"/>
  <c r="I2351" i="4"/>
  <c r="I2352" i="4"/>
  <c r="I2353" i="4"/>
  <c r="I2354" i="4"/>
  <c r="I2355" i="4"/>
  <c r="I2356" i="4"/>
  <c r="I2357" i="4"/>
  <c r="I2358" i="4"/>
  <c r="I2359" i="4"/>
  <c r="I2360" i="4"/>
  <c r="I2361" i="4"/>
  <c r="I2362" i="4"/>
  <c r="I2363" i="4"/>
  <c r="I2364" i="4"/>
  <c r="I2365" i="4"/>
  <c r="I2366" i="4"/>
  <c r="I2367" i="4"/>
  <c r="I2368" i="4"/>
  <c r="I2369" i="4"/>
  <c r="I2370" i="4"/>
  <c r="I2371" i="4"/>
  <c r="I2372" i="4"/>
  <c r="I2373" i="4"/>
  <c r="I2374" i="4"/>
  <c r="I2375" i="4"/>
  <c r="I2376" i="4"/>
  <c r="I2377" i="4"/>
  <c r="I2378" i="4"/>
  <c r="I2379" i="4"/>
  <c r="I2380" i="4"/>
  <c r="I2381" i="4"/>
  <c r="I2382" i="4"/>
  <c r="I2383" i="4"/>
  <c r="I2384" i="4"/>
  <c r="I2385" i="4"/>
  <c r="I2386" i="4"/>
  <c r="I2387" i="4"/>
  <c r="I2388" i="4"/>
  <c r="I2389" i="4"/>
  <c r="I2390" i="4"/>
  <c r="I2391" i="4"/>
  <c r="I2392" i="4"/>
  <c r="I2393" i="4"/>
  <c r="I2394" i="4"/>
  <c r="I2395" i="4"/>
  <c r="I2396" i="4"/>
  <c r="I2397" i="4"/>
  <c r="I2398" i="4"/>
  <c r="I2399" i="4"/>
  <c r="I2400" i="4"/>
  <c r="I2401" i="4"/>
  <c r="I2402" i="4"/>
  <c r="I2403" i="4"/>
  <c r="I2404" i="4"/>
  <c r="I2405" i="4"/>
  <c r="I2406" i="4"/>
  <c r="I2407" i="4"/>
  <c r="I2408" i="4"/>
  <c r="I2409" i="4"/>
  <c r="I2410" i="4"/>
  <c r="I2411" i="4"/>
  <c r="I2412" i="4"/>
  <c r="I2413" i="4"/>
  <c r="I2414" i="4"/>
  <c r="I2415" i="4"/>
  <c r="I2416" i="4"/>
  <c r="I2417" i="4"/>
  <c r="I2418" i="4"/>
  <c r="I2419" i="4"/>
  <c r="I2420" i="4"/>
  <c r="I2421" i="4"/>
  <c r="I2422" i="4"/>
  <c r="I2423" i="4"/>
  <c r="I2424" i="4"/>
  <c r="I2425" i="4"/>
  <c r="I2426" i="4"/>
  <c r="I2427" i="4"/>
  <c r="I2428" i="4"/>
  <c r="I2429" i="4"/>
  <c r="I2430" i="4"/>
  <c r="I2431" i="4"/>
  <c r="I2432" i="4"/>
  <c r="I2433" i="4"/>
  <c r="I2434" i="4"/>
  <c r="I2435" i="4"/>
  <c r="I2436" i="4"/>
  <c r="I2437" i="4"/>
  <c r="I2438" i="4"/>
  <c r="I2439" i="4"/>
  <c r="I2440" i="4"/>
  <c r="I2441" i="4"/>
  <c r="I2442" i="4"/>
  <c r="I2443" i="4"/>
  <c r="I2444" i="4"/>
  <c r="I2445" i="4"/>
  <c r="I2446" i="4"/>
  <c r="I2447" i="4"/>
  <c r="I2448" i="4"/>
  <c r="I2449" i="4"/>
  <c r="I2450" i="4"/>
  <c r="I2451" i="4"/>
  <c r="I2452" i="4"/>
  <c r="I2453" i="4"/>
  <c r="I2454" i="4"/>
  <c r="I2455" i="4"/>
  <c r="I2456" i="4"/>
  <c r="I2457" i="4"/>
  <c r="I2458" i="4"/>
  <c r="I2459" i="4"/>
  <c r="I2460" i="4"/>
  <c r="I2461" i="4"/>
  <c r="I2462" i="4"/>
  <c r="I2463" i="4"/>
  <c r="I2464" i="4"/>
  <c r="I2465" i="4"/>
  <c r="I2466" i="4"/>
  <c r="I2467" i="4"/>
  <c r="I2468" i="4"/>
  <c r="I2469" i="4"/>
  <c r="I2470" i="4"/>
  <c r="I2471" i="4"/>
  <c r="I2472" i="4"/>
  <c r="I2473" i="4"/>
  <c r="I2474" i="4"/>
  <c r="I2475" i="4"/>
  <c r="I2476" i="4"/>
  <c r="I2477" i="4"/>
  <c r="I2478" i="4"/>
  <c r="I2479" i="4"/>
  <c r="I2480" i="4"/>
  <c r="I2481" i="4"/>
  <c r="I2482" i="4"/>
  <c r="I2483" i="4"/>
  <c r="I2484" i="4"/>
  <c r="I2485" i="4"/>
  <c r="I2486" i="4"/>
  <c r="I2487" i="4"/>
  <c r="I2488" i="4"/>
  <c r="I2489" i="4"/>
  <c r="I2490" i="4"/>
  <c r="I2491" i="4"/>
  <c r="I2492" i="4"/>
  <c r="I2493" i="4"/>
  <c r="I2494" i="4"/>
  <c r="I2495" i="4"/>
  <c r="I2496" i="4"/>
  <c r="I2497" i="4"/>
  <c r="I2498" i="4"/>
  <c r="I2499" i="4"/>
  <c r="I2500" i="4"/>
  <c r="I2501" i="4"/>
  <c r="I2502" i="4"/>
  <c r="I2503" i="4"/>
  <c r="I2504" i="4"/>
  <c r="I2505" i="4"/>
  <c r="I2506" i="4"/>
  <c r="I2507" i="4"/>
  <c r="I2508" i="4"/>
  <c r="I2509" i="4"/>
  <c r="I2510" i="4"/>
  <c r="I2511" i="4"/>
  <c r="I2512" i="4"/>
  <c r="I2513" i="4"/>
  <c r="I2514" i="4"/>
  <c r="I2515" i="4"/>
  <c r="I2516" i="4"/>
  <c r="I2517" i="4"/>
  <c r="I2518" i="4"/>
  <c r="I2519" i="4"/>
  <c r="I2520" i="4"/>
  <c r="I2521" i="4"/>
  <c r="I2522" i="4"/>
  <c r="I2523" i="4"/>
  <c r="I2524" i="4"/>
  <c r="I2525" i="4"/>
  <c r="I2526" i="4"/>
  <c r="I2527" i="4"/>
  <c r="I2528" i="4"/>
  <c r="I2529" i="4"/>
  <c r="I2530" i="4"/>
  <c r="I2531" i="4"/>
  <c r="I2532" i="4"/>
  <c r="I2533" i="4"/>
  <c r="I2534" i="4"/>
  <c r="I2535" i="4"/>
  <c r="I2536" i="4"/>
  <c r="I2537" i="4"/>
  <c r="I2538" i="4"/>
  <c r="I2539" i="4"/>
  <c r="I2540" i="4"/>
  <c r="I2541" i="4"/>
  <c r="I2542" i="4"/>
  <c r="I2543" i="4"/>
  <c r="I2544" i="4"/>
  <c r="I2545" i="4"/>
  <c r="I2546" i="4"/>
  <c r="I2547" i="4"/>
  <c r="I2548" i="4"/>
  <c r="I2549" i="4"/>
  <c r="I2550" i="4"/>
  <c r="I2551" i="4"/>
  <c r="I2552" i="4"/>
  <c r="I2553" i="4"/>
  <c r="I2554" i="4"/>
  <c r="I2555" i="4"/>
  <c r="I2556" i="4"/>
  <c r="I2557" i="4"/>
  <c r="I2558" i="4"/>
  <c r="I2559" i="4"/>
  <c r="I2560" i="4"/>
  <c r="I2561" i="4"/>
  <c r="I2562" i="4"/>
  <c r="I2563" i="4"/>
  <c r="I2564" i="4"/>
  <c r="I2565" i="4"/>
  <c r="I2566" i="4"/>
  <c r="I2567" i="4"/>
  <c r="I2568" i="4"/>
  <c r="I2569" i="4"/>
  <c r="I2570" i="4"/>
  <c r="I2571" i="4"/>
  <c r="I2572" i="4"/>
  <c r="I2573" i="4"/>
  <c r="I2574" i="4"/>
  <c r="I2575" i="4"/>
  <c r="I2576" i="4"/>
  <c r="I2577" i="4"/>
  <c r="I2578" i="4"/>
  <c r="I2579" i="4"/>
  <c r="I2580" i="4"/>
  <c r="I2581" i="4"/>
  <c r="I2582" i="4"/>
  <c r="I2583" i="4"/>
  <c r="I2584" i="4"/>
  <c r="I2585" i="4"/>
  <c r="I2586" i="4"/>
  <c r="I2587" i="4"/>
  <c r="I2588" i="4"/>
  <c r="I2589" i="4"/>
  <c r="I2590" i="4"/>
  <c r="I2591" i="4"/>
  <c r="I2592" i="4"/>
  <c r="I2593" i="4"/>
  <c r="I2594" i="4"/>
  <c r="I2595" i="4"/>
  <c r="I2596" i="4"/>
  <c r="I2597" i="4"/>
  <c r="I2598" i="4"/>
  <c r="I2599" i="4"/>
  <c r="I2600" i="4"/>
  <c r="I2601" i="4"/>
  <c r="I2602" i="4"/>
  <c r="I2603" i="4"/>
  <c r="I2604" i="4"/>
  <c r="I2605" i="4"/>
  <c r="I2606" i="4"/>
  <c r="I2607" i="4"/>
  <c r="I2608" i="4"/>
  <c r="I2609" i="4"/>
  <c r="I2610" i="4"/>
  <c r="I2611" i="4"/>
  <c r="I2612" i="4"/>
  <c r="I2613" i="4"/>
  <c r="I2614" i="4"/>
  <c r="I2615" i="4"/>
  <c r="I2616" i="4"/>
  <c r="I2617" i="4"/>
  <c r="I2618" i="4"/>
  <c r="I2619" i="4"/>
  <c r="I2620" i="4"/>
  <c r="I2621" i="4"/>
  <c r="I2622" i="4"/>
  <c r="I2623" i="4"/>
  <c r="I2624" i="4"/>
  <c r="I2625" i="4"/>
  <c r="I2626" i="4"/>
  <c r="I2627" i="4"/>
  <c r="I2628" i="4"/>
  <c r="I2629" i="4"/>
  <c r="I2630" i="4"/>
  <c r="I2631" i="4"/>
  <c r="I2632" i="4"/>
  <c r="I2633" i="4"/>
  <c r="I2634" i="4"/>
  <c r="I2635" i="4"/>
  <c r="I2636" i="4"/>
  <c r="I2637" i="4"/>
  <c r="I2638" i="4"/>
  <c r="I2639" i="4"/>
  <c r="I2640" i="4"/>
  <c r="I2641" i="4"/>
  <c r="I2642" i="4"/>
  <c r="I2643" i="4"/>
  <c r="I2644" i="4"/>
  <c r="I2645" i="4"/>
  <c r="I2646" i="4"/>
  <c r="I2647" i="4"/>
  <c r="I2648" i="4"/>
  <c r="I2649" i="4"/>
  <c r="I2650" i="4"/>
  <c r="I2651" i="4"/>
  <c r="I2652" i="4"/>
  <c r="I2653" i="4"/>
  <c r="I2654" i="4"/>
  <c r="I2655" i="4"/>
  <c r="I2656" i="4"/>
  <c r="I2657" i="4"/>
  <c r="I2658" i="4"/>
  <c r="I2659" i="4"/>
  <c r="I2660" i="4"/>
  <c r="I2661" i="4"/>
  <c r="I2662" i="4"/>
  <c r="I2663" i="4"/>
  <c r="I2664" i="4"/>
  <c r="I2665" i="4"/>
  <c r="I2666" i="4"/>
  <c r="I2667" i="4"/>
  <c r="I2668" i="4"/>
  <c r="I2669" i="4"/>
  <c r="I2670" i="4"/>
  <c r="I2671" i="4"/>
  <c r="I2672" i="4"/>
  <c r="I2673" i="4"/>
  <c r="I2674" i="4"/>
  <c r="I2675" i="4"/>
  <c r="I2676" i="4"/>
  <c r="I2677" i="4"/>
  <c r="I2678" i="4"/>
  <c r="I2679" i="4"/>
  <c r="I2680" i="4"/>
  <c r="I2681" i="4"/>
  <c r="I2682" i="4"/>
  <c r="I2683" i="4"/>
  <c r="I2684" i="4"/>
  <c r="I2685" i="4"/>
  <c r="I2686" i="4"/>
  <c r="I2687" i="4"/>
  <c r="I2688" i="4"/>
  <c r="I2689" i="4"/>
  <c r="I2690" i="4"/>
  <c r="I2691" i="4"/>
  <c r="I2692" i="4"/>
  <c r="I2693" i="4"/>
  <c r="I2694" i="4"/>
  <c r="I2695" i="4"/>
  <c r="I2696" i="4"/>
  <c r="I2697" i="4"/>
  <c r="I2698" i="4"/>
  <c r="I2699" i="4"/>
  <c r="I2700" i="4"/>
  <c r="I2701" i="4"/>
  <c r="I2702" i="4"/>
  <c r="I2703" i="4"/>
  <c r="I2704" i="4"/>
  <c r="I2705" i="4"/>
  <c r="I2706" i="4"/>
  <c r="I2707" i="4"/>
  <c r="I2708" i="4"/>
  <c r="I2709" i="4"/>
  <c r="I2710" i="4"/>
  <c r="I2711" i="4"/>
  <c r="I2712" i="4"/>
  <c r="I2713" i="4"/>
  <c r="I2714" i="4"/>
  <c r="I2715" i="4"/>
  <c r="I2716" i="4"/>
  <c r="I2717" i="4"/>
  <c r="I2718" i="4"/>
  <c r="I2719" i="4"/>
  <c r="I2720" i="4"/>
  <c r="I2721" i="4"/>
  <c r="I2722" i="4"/>
  <c r="I2723" i="4"/>
  <c r="I2724" i="4"/>
  <c r="I2725" i="4"/>
  <c r="I2726" i="4"/>
  <c r="I2727" i="4"/>
  <c r="I2728" i="4"/>
  <c r="I2729" i="4"/>
  <c r="I2730" i="4"/>
  <c r="I2731" i="4"/>
  <c r="I2732" i="4"/>
  <c r="I2733" i="4"/>
  <c r="I2734" i="4"/>
  <c r="I2735" i="4"/>
  <c r="I2736" i="4"/>
  <c r="I2737" i="4"/>
  <c r="I2738" i="4"/>
  <c r="I2739" i="4"/>
  <c r="I2740" i="4"/>
  <c r="I2741" i="4"/>
  <c r="I2742" i="4"/>
  <c r="I2743" i="4"/>
  <c r="I2744" i="4"/>
  <c r="I2745" i="4"/>
  <c r="I2746" i="4"/>
  <c r="I2747" i="4"/>
  <c r="I2748" i="4"/>
  <c r="I2749" i="4"/>
  <c r="I2750" i="4"/>
  <c r="I2751" i="4"/>
  <c r="I2752" i="4"/>
  <c r="I2753" i="4"/>
  <c r="I2754" i="4"/>
  <c r="I2755" i="4"/>
  <c r="I2756" i="4"/>
  <c r="I2757" i="4"/>
  <c r="I2758" i="4"/>
  <c r="I2759" i="4"/>
  <c r="I2760" i="4"/>
  <c r="I2761" i="4"/>
  <c r="I2762" i="4"/>
  <c r="I2763" i="4"/>
  <c r="I2764" i="4"/>
  <c r="I2765" i="4"/>
  <c r="I2766" i="4"/>
  <c r="I2767" i="4"/>
  <c r="I2768" i="4"/>
  <c r="I2769" i="4"/>
  <c r="I2770" i="4"/>
  <c r="I2771" i="4"/>
  <c r="I2772" i="4"/>
  <c r="I2773" i="4"/>
  <c r="I2774" i="4"/>
  <c r="I2775" i="4"/>
  <c r="I2776" i="4"/>
  <c r="I2777" i="4"/>
  <c r="I2778" i="4"/>
  <c r="I2779" i="4"/>
  <c r="I2780" i="4"/>
  <c r="I2781" i="4"/>
  <c r="I2782" i="4"/>
  <c r="I2783" i="4"/>
  <c r="I2784" i="4"/>
  <c r="I2785" i="4"/>
  <c r="I2786" i="4"/>
  <c r="I2787" i="4"/>
  <c r="I2788" i="4"/>
  <c r="I2789" i="4"/>
  <c r="I2790" i="4"/>
  <c r="I2791" i="4"/>
  <c r="I2792" i="4"/>
  <c r="I2793" i="4"/>
  <c r="I2794" i="4"/>
  <c r="I2795" i="4"/>
  <c r="I2796" i="4"/>
  <c r="I2797" i="4"/>
  <c r="I2798" i="4"/>
  <c r="I2799" i="4"/>
  <c r="I2800" i="4"/>
  <c r="I2801" i="4"/>
  <c r="I2802" i="4"/>
  <c r="I2803" i="4"/>
  <c r="I2804" i="4"/>
  <c r="I2805" i="4"/>
  <c r="I2806" i="4"/>
  <c r="I2807" i="4"/>
  <c r="I2808" i="4"/>
  <c r="I2809" i="4"/>
  <c r="I2810" i="4"/>
  <c r="I2811" i="4"/>
  <c r="I2812" i="4"/>
  <c r="I2813" i="4"/>
  <c r="I2814" i="4"/>
  <c r="I2815" i="4"/>
  <c r="I2816" i="4"/>
  <c r="I2817" i="4"/>
  <c r="I2818" i="4"/>
  <c r="I2819" i="4"/>
  <c r="I2820" i="4"/>
  <c r="I2821" i="4"/>
  <c r="I2822" i="4"/>
  <c r="I2823" i="4"/>
  <c r="I2824" i="4"/>
  <c r="I2825" i="4"/>
  <c r="I2826" i="4"/>
  <c r="I2827" i="4"/>
  <c r="I2828" i="4"/>
  <c r="I2829" i="4"/>
  <c r="I2830" i="4"/>
  <c r="I2831" i="4"/>
  <c r="I2832" i="4"/>
  <c r="I2833" i="4"/>
  <c r="I2834" i="4"/>
  <c r="I2835" i="4"/>
  <c r="I2836" i="4"/>
  <c r="I2837" i="4"/>
  <c r="I2838" i="4"/>
  <c r="I2839" i="4"/>
  <c r="I2840" i="4"/>
  <c r="I2841" i="4"/>
  <c r="I2842" i="4"/>
  <c r="I2843" i="4"/>
  <c r="I2844" i="4"/>
  <c r="I2845" i="4"/>
  <c r="I2846" i="4"/>
  <c r="I2847" i="4"/>
  <c r="I2848" i="4"/>
  <c r="I2849" i="4"/>
  <c r="I2850" i="4"/>
  <c r="I2851" i="4"/>
  <c r="I2852" i="4"/>
  <c r="I2853" i="4"/>
  <c r="I2854" i="4"/>
  <c r="I2855" i="4"/>
  <c r="I2856" i="4"/>
  <c r="I2857" i="4"/>
  <c r="I2858" i="4"/>
  <c r="I2859" i="4"/>
  <c r="I2860" i="4"/>
  <c r="I2861" i="4"/>
  <c r="I2862" i="4"/>
  <c r="I2863" i="4"/>
  <c r="I2864" i="4"/>
  <c r="I2865" i="4"/>
  <c r="I2866" i="4"/>
  <c r="I2867" i="4"/>
  <c r="I2868" i="4"/>
  <c r="I2869" i="4"/>
  <c r="I2870" i="4"/>
  <c r="I2871" i="4"/>
  <c r="I2872" i="4"/>
  <c r="I2873" i="4"/>
  <c r="I2874" i="4"/>
  <c r="I2875" i="4"/>
  <c r="I2876" i="4"/>
  <c r="I2877" i="4"/>
  <c r="I2878" i="4"/>
  <c r="I2879" i="4"/>
  <c r="I2880" i="4"/>
  <c r="I2881" i="4"/>
  <c r="I2882" i="4"/>
  <c r="I2883" i="4"/>
  <c r="I2884" i="4"/>
  <c r="I2885" i="4"/>
  <c r="I2886" i="4"/>
  <c r="I2887" i="4"/>
  <c r="I2888" i="4"/>
  <c r="I2889" i="4"/>
  <c r="I2890" i="4"/>
  <c r="I2891" i="4"/>
  <c r="I2892" i="4"/>
  <c r="I2893" i="4"/>
  <c r="I2894" i="4"/>
  <c r="I2895" i="4"/>
  <c r="I2896" i="4"/>
  <c r="I2897" i="4"/>
  <c r="I2898" i="4"/>
  <c r="I2899" i="4"/>
  <c r="I2900" i="4"/>
  <c r="I2901" i="4"/>
  <c r="I2902" i="4"/>
  <c r="I2903" i="4"/>
  <c r="I2904" i="4"/>
  <c r="I2905" i="4"/>
  <c r="I2906" i="4"/>
  <c r="I2907" i="4"/>
  <c r="I2908" i="4"/>
  <c r="I2909" i="4"/>
  <c r="I2910" i="4"/>
  <c r="I2911" i="4"/>
  <c r="I2912" i="4"/>
  <c r="I2913" i="4"/>
  <c r="I2914" i="4"/>
  <c r="I2915" i="4"/>
  <c r="I2916" i="4"/>
  <c r="I2917" i="4"/>
  <c r="I2918" i="4"/>
  <c r="I2919" i="4"/>
  <c r="I2920" i="4"/>
  <c r="I2921" i="4"/>
  <c r="I2922" i="4"/>
  <c r="I2923" i="4"/>
  <c r="I2924" i="4"/>
  <c r="I2925" i="4"/>
  <c r="I2926" i="4"/>
  <c r="I2927" i="4"/>
  <c r="I2928" i="4"/>
  <c r="I2929" i="4"/>
  <c r="I2930" i="4"/>
  <c r="I2931" i="4"/>
  <c r="I2932" i="4"/>
  <c r="I2933" i="4"/>
  <c r="I2934" i="4"/>
  <c r="I2935" i="4"/>
  <c r="I2936" i="4"/>
  <c r="I2937" i="4"/>
  <c r="I2938" i="4"/>
  <c r="I2939" i="4"/>
  <c r="I2940" i="4"/>
  <c r="I2941" i="4"/>
  <c r="I2942" i="4"/>
  <c r="I2943" i="4"/>
  <c r="I2944" i="4"/>
  <c r="I2945" i="4"/>
  <c r="I2946" i="4"/>
  <c r="I2947" i="4"/>
  <c r="I2948" i="4"/>
  <c r="I2949" i="4"/>
  <c r="I2950" i="4"/>
  <c r="I2951" i="4"/>
  <c r="I2952" i="4"/>
  <c r="I2953" i="4"/>
  <c r="I2954" i="4"/>
  <c r="I2955" i="4"/>
  <c r="I2956" i="4"/>
  <c r="I2957" i="4"/>
  <c r="I2958" i="4"/>
  <c r="I2959" i="4"/>
  <c r="I2960" i="4"/>
  <c r="I2961" i="4"/>
  <c r="I2962" i="4"/>
  <c r="I2963" i="4"/>
  <c r="I2964" i="4"/>
  <c r="I2965" i="4"/>
  <c r="I2966" i="4"/>
  <c r="I2967" i="4"/>
  <c r="I2968" i="4"/>
  <c r="I2969" i="4"/>
  <c r="I2970" i="4"/>
  <c r="I2971" i="4"/>
  <c r="I2972" i="4"/>
  <c r="I2973" i="4"/>
  <c r="I2974" i="4"/>
  <c r="I2975" i="4"/>
  <c r="I2976" i="4"/>
  <c r="I2977" i="4"/>
  <c r="I2978" i="4"/>
  <c r="I2979" i="4"/>
  <c r="I2980" i="4"/>
  <c r="I2981" i="4"/>
  <c r="I2982" i="4"/>
  <c r="I2983" i="4"/>
  <c r="I2984" i="4"/>
  <c r="I2985" i="4"/>
  <c r="I2986" i="4"/>
  <c r="I2987" i="4"/>
  <c r="I2988" i="4"/>
  <c r="I2989" i="4"/>
  <c r="I2990" i="4"/>
  <c r="I2991" i="4"/>
  <c r="I2992" i="4"/>
  <c r="I2993" i="4"/>
  <c r="I2994" i="4"/>
  <c r="I2995" i="4"/>
  <c r="I2996" i="4"/>
  <c r="I2997" i="4"/>
  <c r="I2998" i="4"/>
  <c r="I2999" i="4"/>
  <c r="I3000" i="4"/>
  <c r="I3001" i="4"/>
  <c r="I3002" i="4"/>
  <c r="I3003" i="4"/>
  <c r="I3004" i="4"/>
  <c r="I3005" i="4"/>
  <c r="I3006" i="4"/>
  <c r="I3007" i="4"/>
  <c r="I3008" i="4"/>
  <c r="I3009" i="4"/>
  <c r="I3010" i="4"/>
  <c r="I3011" i="4"/>
  <c r="I3012" i="4"/>
  <c r="I3013" i="4"/>
  <c r="I3014" i="4"/>
  <c r="I3015" i="4"/>
  <c r="I3016" i="4"/>
  <c r="I3017" i="4"/>
  <c r="I3018" i="4"/>
  <c r="I3019" i="4"/>
  <c r="I3020" i="4"/>
  <c r="I3021" i="4"/>
  <c r="I3022" i="4"/>
  <c r="I3023" i="4"/>
  <c r="I3024" i="4"/>
  <c r="I3025" i="4"/>
  <c r="I3026" i="4"/>
  <c r="I3027" i="4"/>
  <c r="I3028" i="4"/>
  <c r="I3029" i="4"/>
  <c r="I3030" i="4"/>
  <c r="I3031" i="4"/>
  <c r="I3032" i="4"/>
  <c r="I3033" i="4"/>
  <c r="I3034" i="4"/>
  <c r="I3035" i="4"/>
  <c r="I3036" i="4"/>
  <c r="I3037" i="4"/>
  <c r="I3038" i="4"/>
  <c r="I3039" i="4"/>
  <c r="I3040" i="4"/>
  <c r="I3041" i="4"/>
  <c r="I3042" i="4"/>
  <c r="I3043" i="4"/>
  <c r="I3044" i="4"/>
  <c r="I3045" i="4"/>
  <c r="I3046" i="4"/>
  <c r="I3047" i="4"/>
  <c r="I3048" i="4"/>
  <c r="I3049" i="4"/>
  <c r="I3050" i="4"/>
  <c r="I3051" i="4"/>
  <c r="I3052" i="4"/>
  <c r="I3053" i="4"/>
  <c r="I3054" i="4"/>
  <c r="I3055" i="4"/>
  <c r="I3056" i="4"/>
  <c r="I3057" i="4"/>
  <c r="I3058" i="4"/>
  <c r="I3059" i="4"/>
  <c r="I3060" i="4"/>
  <c r="I3061" i="4"/>
  <c r="I3062" i="4"/>
  <c r="I3063" i="4"/>
  <c r="I3064" i="4"/>
  <c r="I3065" i="4"/>
  <c r="I3066" i="4"/>
  <c r="I3067" i="4"/>
  <c r="I3068" i="4"/>
  <c r="I3069" i="4"/>
  <c r="I3070" i="4"/>
  <c r="I3071" i="4"/>
  <c r="I3072" i="4"/>
  <c r="I3073" i="4"/>
  <c r="I3074" i="4"/>
  <c r="I3075" i="4"/>
  <c r="I3076" i="4"/>
  <c r="I3077" i="4"/>
  <c r="I3078" i="4"/>
  <c r="I3079" i="4"/>
  <c r="I3080" i="4"/>
  <c r="I3081" i="4"/>
  <c r="I3082" i="4"/>
  <c r="I3083" i="4"/>
  <c r="I3084" i="4"/>
  <c r="I3085" i="4"/>
  <c r="I3086" i="4"/>
  <c r="I3087" i="4"/>
  <c r="I3088" i="4"/>
  <c r="I3089" i="4"/>
  <c r="I3090" i="4"/>
  <c r="I3091" i="4"/>
  <c r="I3092" i="4"/>
  <c r="I3093" i="4"/>
  <c r="I3094" i="4"/>
  <c r="I3095" i="4"/>
  <c r="I3096" i="4"/>
  <c r="I3097" i="4"/>
  <c r="I3098" i="4"/>
  <c r="I3099" i="4"/>
  <c r="I3100" i="4"/>
  <c r="I3101" i="4"/>
  <c r="I3102" i="4"/>
  <c r="I3103" i="4"/>
  <c r="I3104" i="4"/>
  <c r="I3105" i="4"/>
  <c r="I3106" i="4"/>
  <c r="I3107" i="4"/>
  <c r="I3108" i="4"/>
  <c r="I3109" i="4"/>
  <c r="I3110" i="4"/>
  <c r="I3111" i="4"/>
  <c r="I3112" i="4"/>
  <c r="I3113" i="4"/>
  <c r="I3114" i="4"/>
  <c r="I3115" i="4"/>
  <c r="I3116" i="4"/>
  <c r="I3117" i="4"/>
  <c r="I3118" i="4"/>
  <c r="I3119" i="4"/>
  <c r="I3120" i="4"/>
  <c r="I3121" i="4"/>
  <c r="I3122" i="4"/>
  <c r="I3123" i="4"/>
  <c r="I3124" i="4"/>
  <c r="I3125" i="4"/>
  <c r="I3126" i="4"/>
  <c r="I3127" i="4"/>
  <c r="I3128" i="4"/>
  <c r="I3129" i="4"/>
  <c r="I3130" i="4"/>
  <c r="I3131" i="4"/>
  <c r="I3132" i="4"/>
  <c r="I3133" i="4"/>
  <c r="I3134" i="4"/>
  <c r="I3135" i="4"/>
  <c r="I3136" i="4"/>
  <c r="I3137" i="4"/>
  <c r="I3138" i="4"/>
  <c r="I3139" i="4"/>
  <c r="I3140" i="4"/>
  <c r="I3141" i="4"/>
  <c r="I3142" i="4"/>
  <c r="I3143" i="4"/>
  <c r="I3144" i="4"/>
  <c r="I3145" i="4"/>
  <c r="I3146" i="4"/>
  <c r="I3147" i="4"/>
  <c r="I3148" i="4"/>
  <c r="I3149" i="4"/>
  <c r="I3150" i="4"/>
  <c r="I3151" i="4"/>
  <c r="I3152" i="4"/>
  <c r="I3153" i="4"/>
  <c r="I3154" i="4"/>
  <c r="I3155" i="4"/>
  <c r="I3156" i="4"/>
  <c r="I3157" i="4"/>
  <c r="I3158" i="4"/>
  <c r="I3159" i="4"/>
  <c r="I3160" i="4"/>
  <c r="I3161" i="4"/>
  <c r="I3162" i="4"/>
  <c r="I3163" i="4"/>
  <c r="I3164" i="4"/>
  <c r="I3165" i="4"/>
  <c r="I3166" i="4"/>
  <c r="I3167" i="4"/>
  <c r="I3168" i="4"/>
  <c r="I3169" i="4"/>
  <c r="I3170" i="4"/>
  <c r="I3171" i="4"/>
  <c r="I3172" i="4"/>
  <c r="I3173" i="4"/>
  <c r="I3174" i="4"/>
  <c r="I3175" i="4"/>
  <c r="I3176" i="4"/>
  <c r="I3177" i="4"/>
  <c r="I3178" i="4"/>
  <c r="I3179" i="4"/>
  <c r="I3180" i="4"/>
  <c r="I3181" i="4"/>
  <c r="I3182" i="4"/>
  <c r="I3183" i="4"/>
  <c r="I3184" i="4"/>
  <c r="I3185" i="4"/>
  <c r="I3186" i="4"/>
  <c r="I3187" i="4"/>
  <c r="I3188" i="4"/>
  <c r="I3189" i="4"/>
  <c r="I3190" i="4"/>
  <c r="I3191" i="4"/>
  <c r="I3192" i="4"/>
  <c r="I3193" i="4"/>
  <c r="I3194" i="4"/>
  <c r="I3195" i="4"/>
  <c r="I3196" i="4"/>
  <c r="I3197" i="4"/>
  <c r="I3198" i="4"/>
  <c r="I3199" i="4"/>
  <c r="I3200" i="4"/>
  <c r="I3201" i="4"/>
  <c r="I3202" i="4"/>
  <c r="I3203" i="4"/>
  <c r="I3204" i="4"/>
  <c r="I3205" i="4"/>
  <c r="I3206" i="4"/>
  <c r="I3207" i="4"/>
  <c r="I3208" i="4"/>
  <c r="I3209" i="4"/>
  <c r="I3210" i="4"/>
  <c r="I3211" i="4"/>
  <c r="I3212" i="4"/>
  <c r="I3213" i="4"/>
  <c r="I3214" i="4"/>
  <c r="I3215" i="4"/>
  <c r="I3216" i="4"/>
  <c r="I3217" i="4"/>
  <c r="I3218" i="4"/>
  <c r="I3219" i="4"/>
  <c r="I3220" i="4"/>
  <c r="I3221" i="4"/>
  <c r="I3222" i="4"/>
  <c r="I3223" i="4"/>
  <c r="I3224" i="4"/>
  <c r="I3225" i="4"/>
  <c r="I3226" i="4"/>
  <c r="I3227" i="4"/>
  <c r="I3228" i="4"/>
  <c r="I3229" i="4"/>
  <c r="I3230" i="4"/>
  <c r="I3231" i="4"/>
  <c r="I3232" i="4"/>
  <c r="I3233" i="4"/>
  <c r="I3234" i="4"/>
  <c r="I3235" i="4"/>
  <c r="I3236" i="4"/>
  <c r="I3237" i="4"/>
  <c r="I3238" i="4"/>
  <c r="I3239" i="4"/>
  <c r="I3240" i="4"/>
  <c r="I3241" i="4"/>
  <c r="I3242" i="4"/>
  <c r="I3243" i="4"/>
  <c r="I3244" i="4"/>
  <c r="I3245" i="4"/>
  <c r="I3246" i="4"/>
  <c r="I3247" i="4"/>
  <c r="I3248" i="4"/>
  <c r="I3249" i="4"/>
  <c r="I3250" i="4"/>
  <c r="I3251" i="4"/>
  <c r="I3252" i="4"/>
  <c r="I3253" i="4"/>
  <c r="I3254" i="4"/>
  <c r="I3255" i="4"/>
  <c r="I3256" i="4"/>
  <c r="I3257" i="4"/>
  <c r="I3258" i="4"/>
  <c r="I3259" i="4"/>
  <c r="I3260" i="4"/>
  <c r="I3261" i="4"/>
  <c r="I3262" i="4"/>
  <c r="I3263" i="4"/>
  <c r="I3264" i="4"/>
  <c r="I3265" i="4"/>
  <c r="I3266" i="4"/>
  <c r="I3267" i="4"/>
  <c r="I3268" i="4"/>
  <c r="I3269" i="4"/>
  <c r="I3270" i="4"/>
  <c r="I3271" i="4"/>
  <c r="I3272" i="4"/>
  <c r="I3273" i="4"/>
  <c r="I3274" i="4"/>
  <c r="I3275" i="4"/>
  <c r="I3276" i="4"/>
  <c r="I3277" i="4"/>
  <c r="I3278" i="4"/>
  <c r="I3279" i="4"/>
  <c r="I3280" i="4"/>
  <c r="I3281" i="4"/>
  <c r="I3282" i="4"/>
  <c r="I3283" i="4"/>
  <c r="I3284" i="4"/>
  <c r="I3285" i="4"/>
  <c r="I3286" i="4"/>
  <c r="I3287" i="4"/>
  <c r="I3288" i="4"/>
  <c r="I3289" i="4"/>
  <c r="I3290" i="4"/>
  <c r="I3291" i="4"/>
  <c r="I3292" i="4"/>
  <c r="I3293" i="4"/>
  <c r="I3294" i="4"/>
  <c r="I3295" i="4"/>
  <c r="I3296" i="4"/>
  <c r="I3297" i="4"/>
  <c r="I3298" i="4"/>
  <c r="I3299" i="4"/>
  <c r="I3300" i="4"/>
  <c r="I3301" i="4"/>
  <c r="I3302" i="4"/>
  <c r="I3303" i="4"/>
  <c r="I3304" i="4"/>
  <c r="I3305" i="4"/>
  <c r="I3306" i="4"/>
  <c r="I3307" i="4"/>
  <c r="I3308" i="4"/>
  <c r="I3309" i="4"/>
  <c r="I3310" i="4"/>
  <c r="I3311" i="4"/>
  <c r="I3312" i="4"/>
  <c r="I3313" i="4"/>
  <c r="I3314" i="4"/>
  <c r="I3315" i="4"/>
  <c r="I3316" i="4"/>
  <c r="I3317" i="4"/>
  <c r="I3318" i="4"/>
  <c r="I3319" i="4"/>
  <c r="I3320" i="4"/>
  <c r="I3321" i="4"/>
  <c r="I3322" i="4"/>
  <c r="I3323" i="4"/>
  <c r="I3324" i="4"/>
  <c r="I3325" i="4"/>
  <c r="I3326" i="4"/>
  <c r="I3327" i="4"/>
  <c r="I3328" i="4"/>
  <c r="I3329" i="4"/>
  <c r="I3330" i="4"/>
  <c r="I3331" i="4"/>
  <c r="I3332" i="4"/>
  <c r="I3333" i="4"/>
  <c r="I3334" i="4"/>
  <c r="I3335" i="4"/>
  <c r="I3336" i="4"/>
  <c r="I3337" i="4"/>
  <c r="I3338" i="4"/>
  <c r="I3339" i="4"/>
  <c r="I3340" i="4"/>
  <c r="I3341" i="4"/>
  <c r="I3342" i="4"/>
  <c r="I3343" i="4"/>
  <c r="I3344" i="4"/>
  <c r="I3345" i="4"/>
  <c r="I3346" i="4"/>
  <c r="I3347" i="4"/>
  <c r="I3348" i="4"/>
  <c r="I3349" i="4"/>
  <c r="I3350" i="4"/>
  <c r="I3351" i="4"/>
  <c r="I3352" i="4"/>
  <c r="I3353" i="4"/>
  <c r="I3354" i="4"/>
  <c r="I3355" i="4"/>
  <c r="I3356" i="4"/>
  <c r="I3357" i="4"/>
  <c r="I3358" i="4"/>
  <c r="I3359" i="4"/>
  <c r="I3360" i="4"/>
  <c r="I3361" i="4"/>
  <c r="I3362" i="4"/>
  <c r="I3363" i="4"/>
  <c r="I3364" i="4"/>
  <c r="I3365" i="4"/>
  <c r="I3366" i="4"/>
  <c r="I3367" i="4"/>
  <c r="I3368" i="4"/>
  <c r="I3369" i="4"/>
  <c r="I3370" i="4"/>
  <c r="I3371" i="4"/>
  <c r="I3372" i="4"/>
  <c r="I3373" i="4"/>
  <c r="I3374" i="4"/>
  <c r="I3375" i="4"/>
  <c r="I3376" i="4"/>
  <c r="I3377" i="4"/>
  <c r="I3378" i="4"/>
  <c r="I3379" i="4"/>
  <c r="I3380" i="4"/>
  <c r="I3381" i="4"/>
  <c r="I3382" i="4"/>
  <c r="I3383" i="4"/>
  <c r="I3384" i="4"/>
  <c r="I3385" i="4"/>
  <c r="I3386" i="4"/>
  <c r="I3387" i="4"/>
  <c r="I3388" i="4"/>
  <c r="I3389" i="4"/>
  <c r="I3390" i="4"/>
  <c r="I3391" i="4"/>
  <c r="I3392" i="4"/>
  <c r="I3393" i="4"/>
  <c r="I3394" i="4"/>
  <c r="I3395" i="4"/>
  <c r="I3396" i="4"/>
  <c r="I3397" i="4"/>
  <c r="I3398" i="4"/>
  <c r="I3399" i="4"/>
  <c r="I3400" i="4"/>
  <c r="I3401" i="4"/>
  <c r="I3402" i="4"/>
  <c r="I3403" i="4"/>
  <c r="I3404" i="4"/>
  <c r="I3405" i="4"/>
  <c r="I3406" i="4"/>
  <c r="I3407" i="4"/>
  <c r="I3408" i="4"/>
  <c r="I3409" i="4"/>
  <c r="I3410" i="4"/>
  <c r="I3411" i="4"/>
  <c r="I3412" i="4"/>
  <c r="I3413" i="4"/>
  <c r="I3414" i="4"/>
  <c r="I3415" i="4"/>
  <c r="I3416" i="4"/>
  <c r="I3417" i="4"/>
  <c r="I3418" i="4"/>
  <c r="I3419" i="4"/>
  <c r="I3420" i="4"/>
  <c r="I3421" i="4"/>
  <c r="I3422" i="4"/>
  <c r="I3423" i="4"/>
  <c r="I3424" i="4"/>
  <c r="I3425" i="4"/>
  <c r="I3426" i="4"/>
  <c r="I3427" i="4"/>
  <c r="I3428" i="4"/>
  <c r="I3429" i="4"/>
  <c r="I3430" i="4"/>
  <c r="I3431" i="4"/>
  <c r="I3432" i="4"/>
  <c r="I3433" i="4"/>
  <c r="I3434" i="4"/>
  <c r="I3435" i="4"/>
  <c r="I3436" i="4"/>
  <c r="I3437" i="4"/>
  <c r="I3438" i="4"/>
  <c r="I3439" i="4"/>
  <c r="I3440" i="4"/>
  <c r="I3441" i="4"/>
  <c r="I3442" i="4"/>
  <c r="I3443" i="4"/>
  <c r="I3444" i="4"/>
  <c r="I3445" i="4"/>
  <c r="I3446" i="4"/>
  <c r="I3447" i="4"/>
  <c r="I3448" i="4"/>
  <c r="I3449" i="4"/>
  <c r="I3450" i="4"/>
  <c r="I3451" i="4"/>
  <c r="I3452" i="4"/>
  <c r="I3453" i="4"/>
  <c r="I3454" i="4"/>
  <c r="I3455" i="4"/>
  <c r="I3456" i="4"/>
  <c r="I3457" i="4"/>
  <c r="I3458" i="4"/>
  <c r="I3459" i="4"/>
  <c r="I3460" i="4"/>
  <c r="I3461" i="4"/>
  <c r="I3462" i="4"/>
  <c r="I3463" i="4"/>
  <c r="I3464" i="4"/>
  <c r="I3465" i="4"/>
  <c r="I3466" i="4"/>
  <c r="I3467" i="4"/>
  <c r="I3468" i="4"/>
  <c r="I3469" i="4"/>
  <c r="I3470" i="4"/>
  <c r="I3471" i="4"/>
  <c r="I3472" i="4"/>
  <c r="I3473" i="4"/>
  <c r="I3474" i="4"/>
  <c r="I3475" i="4"/>
  <c r="I3476" i="4"/>
  <c r="I3477" i="4"/>
  <c r="I3478" i="4"/>
  <c r="I3479" i="4"/>
  <c r="I3480" i="4"/>
  <c r="I3481" i="4"/>
  <c r="I3482" i="4"/>
  <c r="I3483" i="4"/>
  <c r="I3484" i="4"/>
  <c r="I3485" i="4"/>
  <c r="I3486" i="4"/>
  <c r="I3487" i="4"/>
  <c r="I3488" i="4"/>
  <c r="I3489" i="4"/>
  <c r="I3490" i="4"/>
  <c r="I3491" i="4"/>
  <c r="I3492" i="4"/>
  <c r="I3493" i="4"/>
  <c r="I3494" i="4"/>
  <c r="I3495" i="4"/>
  <c r="I3496" i="4"/>
  <c r="I3497" i="4"/>
  <c r="I3498" i="4"/>
  <c r="I3499" i="4"/>
  <c r="I3500" i="4"/>
  <c r="I3501" i="4"/>
  <c r="G3" i="4"/>
  <c r="G2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G1131" i="4"/>
  <c r="G1132" i="4"/>
  <c r="G1133" i="4"/>
  <c r="G1134" i="4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52" i="4"/>
  <c r="G1153" i="4"/>
  <c r="G1154" i="4"/>
  <c r="G1155" i="4"/>
  <c r="G1156" i="4"/>
  <c r="G1157" i="4"/>
  <c r="G1158" i="4"/>
  <c r="G1159" i="4"/>
  <c r="G1160" i="4"/>
  <c r="G1161" i="4"/>
  <c r="G1162" i="4"/>
  <c r="G1163" i="4"/>
  <c r="G1164" i="4"/>
  <c r="G1165" i="4"/>
  <c r="G1166" i="4"/>
  <c r="G1167" i="4"/>
  <c r="G1168" i="4"/>
  <c r="G1169" i="4"/>
  <c r="G1170" i="4"/>
  <c r="G1171" i="4"/>
  <c r="G1172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87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200" i="4"/>
  <c r="G1201" i="4"/>
  <c r="G1202" i="4"/>
  <c r="G1203" i="4"/>
  <c r="G1204" i="4"/>
  <c r="G1205" i="4"/>
  <c r="G1206" i="4"/>
  <c r="G1207" i="4"/>
  <c r="G1208" i="4"/>
  <c r="G1209" i="4"/>
  <c r="G1210" i="4"/>
  <c r="G1211" i="4"/>
  <c r="G1212" i="4"/>
  <c r="G1213" i="4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G1239" i="4"/>
  <c r="G1240" i="4"/>
  <c r="G1241" i="4"/>
  <c r="G1242" i="4"/>
  <c r="G1243" i="4"/>
  <c r="G1244" i="4"/>
  <c r="G1245" i="4"/>
  <c r="G1246" i="4"/>
  <c r="G1247" i="4"/>
  <c r="G1248" i="4"/>
  <c r="G1249" i="4"/>
  <c r="G1250" i="4"/>
  <c r="G1251" i="4"/>
  <c r="G1252" i="4"/>
  <c r="G1253" i="4"/>
  <c r="G1254" i="4"/>
  <c r="G1255" i="4"/>
  <c r="G1256" i="4"/>
  <c r="G1257" i="4"/>
  <c r="G1258" i="4"/>
  <c r="G1259" i="4"/>
  <c r="G1260" i="4"/>
  <c r="G1261" i="4"/>
  <c r="G1262" i="4"/>
  <c r="G1263" i="4"/>
  <c r="G1264" i="4"/>
  <c r="G1265" i="4"/>
  <c r="G1266" i="4"/>
  <c r="G1267" i="4"/>
  <c r="G1268" i="4"/>
  <c r="G1269" i="4"/>
  <c r="G1270" i="4"/>
  <c r="G1271" i="4"/>
  <c r="G1272" i="4"/>
  <c r="G1273" i="4"/>
  <c r="G1274" i="4"/>
  <c r="G1275" i="4"/>
  <c r="G1276" i="4"/>
  <c r="G1277" i="4"/>
  <c r="G1278" i="4"/>
  <c r="G1279" i="4"/>
  <c r="G1280" i="4"/>
  <c r="G1281" i="4"/>
  <c r="G1282" i="4"/>
  <c r="G1283" i="4"/>
  <c r="G1284" i="4"/>
  <c r="G1285" i="4"/>
  <c r="G1286" i="4"/>
  <c r="G1287" i="4"/>
  <c r="G1288" i="4"/>
  <c r="G1289" i="4"/>
  <c r="G1290" i="4"/>
  <c r="G1291" i="4"/>
  <c r="G1292" i="4"/>
  <c r="G1293" i="4"/>
  <c r="G1294" i="4"/>
  <c r="G1295" i="4"/>
  <c r="G1296" i="4"/>
  <c r="G1297" i="4"/>
  <c r="G1298" i="4"/>
  <c r="G1299" i="4"/>
  <c r="G1300" i="4"/>
  <c r="G1301" i="4"/>
  <c r="G1302" i="4"/>
  <c r="G1303" i="4"/>
  <c r="G1304" i="4"/>
  <c r="G1305" i="4"/>
  <c r="G1306" i="4"/>
  <c r="G1307" i="4"/>
  <c r="G1308" i="4"/>
  <c r="G1309" i="4"/>
  <c r="G1310" i="4"/>
  <c r="G1311" i="4"/>
  <c r="G1312" i="4"/>
  <c r="G1313" i="4"/>
  <c r="G1314" i="4"/>
  <c r="G1315" i="4"/>
  <c r="G1316" i="4"/>
  <c r="G1317" i="4"/>
  <c r="G1318" i="4"/>
  <c r="G1319" i="4"/>
  <c r="G1320" i="4"/>
  <c r="G1321" i="4"/>
  <c r="G1322" i="4"/>
  <c r="G1323" i="4"/>
  <c r="G1324" i="4"/>
  <c r="G1325" i="4"/>
  <c r="G1326" i="4"/>
  <c r="G1327" i="4"/>
  <c r="G1328" i="4"/>
  <c r="G1329" i="4"/>
  <c r="G1330" i="4"/>
  <c r="G1331" i="4"/>
  <c r="G1332" i="4"/>
  <c r="G1333" i="4"/>
  <c r="G1334" i="4"/>
  <c r="G1335" i="4"/>
  <c r="G1336" i="4"/>
  <c r="G1337" i="4"/>
  <c r="G1338" i="4"/>
  <c r="G1339" i="4"/>
  <c r="G1340" i="4"/>
  <c r="G1341" i="4"/>
  <c r="G1342" i="4"/>
  <c r="G1343" i="4"/>
  <c r="G1344" i="4"/>
  <c r="G1345" i="4"/>
  <c r="G1346" i="4"/>
  <c r="G1347" i="4"/>
  <c r="G1348" i="4"/>
  <c r="G1349" i="4"/>
  <c r="G1350" i="4"/>
  <c r="G1351" i="4"/>
  <c r="G1352" i="4"/>
  <c r="G1353" i="4"/>
  <c r="G1354" i="4"/>
  <c r="G1355" i="4"/>
  <c r="G1356" i="4"/>
  <c r="G1357" i="4"/>
  <c r="G1358" i="4"/>
  <c r="G1359" i="4"/>
  <c r="G1360" i="4"/>
  <c r="G1361" i="4"/>
  <c r="G1362" i="4"/>
  <c r="G1363" i="4"/>
  <c r="G1364" i="4"/>
  <c r="G1365" i="4"/>
  <c r="G1366" i="4"/>
  <c r="G1367" i="4"/>
  <c r="G1368" i="4"/>
  <c r="G1369" i="4"/>
  <c r="G1370" i="4"/>
  <c r="G1371" i="4"/>
  <c r="G1372" i="4"/>
  <c r="G1373" i="4"/>
  <c r="G1374" i="4"/>
  <c r="G1375" i="4"/>
  <c r="G1376" i="4"/>
  <c r="G1377" i="4"/>
  <c r="G1378" i="4"/>
  <c r="G1379" i="4"/>
  <c r="G1380" i="4"/>
  <c r="G1381" i="4"/>
  <c r="G1382" i="4"/>
  <c r="G1383" i="4"/>
  <c r="G1384" i="4"/>
  <c r="G1385" i="4"/>
  <c r="G1386" i="4"/>
  <c r="G1387" i="4"/>
  <c r="G1388" i="4"/>
  <c r="G1389" i="4"/>
  <c r="G1390" i="4"/>
  <c r="G1391" i="4"/>
  <c r="G1392" i="4"/>
  <c r="G1393" i="4"/>
  <c r="G1394" i="4"/>
  <c r="G1395" i="4"/>
  <c r="G1396" i="4"/>
  <c r="G1397" i="4"/>
  <c r="G1398" i="4"/>
  <c r="G1399" i="4"/>
  <c r="G1400" i="4"/>
  <c r="G1401" i="4"/>
  <c r="G1402" i="4"/>
  <c r="G1403" i="4"/>
  <c r="G1404" i="4"/>
  <c r="G1405" i="4"/>
  <c r="G1406" i="4"/>
  <c r="G1407" i="4"/>
  <c r="G1408" i="4"/>
  <c r="G1409" i="4"/>
  <c r="G1410" i="4"/>
  <c r="G1411" i="4"/>
  <c r="G1412" i="4"/>
  <c r="G1413" i="4"/>
  <c r="G1414" i="4"/>
  <c r="G1415" i="4"/>
  <c r="G1416" i="4"/>
  <c r="G1417" i="4"/>
  <c r="G1418" i="4"/>
  <c r="G1419" i="4"/>
  <c r="G1420" i="4"/>
  <c r="G1421" i="4"/>
  <c r="G1422" i="4"/>
  <c r="G1423" i="4"/>
  <c r="G1424" i="4"/>
  <c r="G1425" i="4"/>
  <c r="G1426" i="4"/>
  <c r="G1427" i="4"/>
  <c r="G1428" i="4"/>
  <c r="G1429" i="4"/>
  <c r="G1430" i="4"/>
  <c r="G1431" i="4"/>
  <c r="G1432" i="4"/>
  <c r="G1433" i="4"/>
  <c r="G1434" i="4"/>
  <c r="G1435" i="4"/>
  <c r="G1436" i="4"/>
  <c r="G1437" i="4"/>
  <c r="G1438" i="4"/>
  <c r="G1439" i="4"/>
  <c r="G1440" i="4"/>
  <c r="G1441" i="4"/>
  <c r="G1442" i="4"/>
  <c r="G1443" i="4"/>
  <c r="G1444" i="4"/>
  <c r="G1445" i="4"/>
  <c r="G1446" i="4"/>
  <c r="G1447" i="4"/>
  <c r="G1448" i="4"/>
  <c r="G1449" i="4"/>
  <c r="G1450" i="4"/>
  <c r="G1451" i="4"/>
  <c r="G1452" i="4"/>
  <c r="G1453" i="4"/>
  <c r="G1454" i="4"/>
  <c r="G1455" i="4"/>
  <c r="G1456" i="4"/>
  <c r="G1457" i="4"/>
  <c r="G1458" i="4"/>
  <c r="G1459" i="4"/>
  <c r="G1460" i="4"/>
  <c r="G1461" i="4"/>
  <c r="G1462" i="4"/>
  <c r="G1463" i="4"/>
  <c r="G1464" i="4"/>
  <c r="G1465" i="4"/>
  <c r="G1466" i="4"/>
  <c r="G1467" i="4"/>
  <c r="G1468" i="4"/>
  <c r="G1469" i="4"/>
  <c r="G1470" i="4"/>
  <c r="G1471" i="4"/>
  <c r="G1472" i="4"/>
  <c r="G1473" i="4"/>
  <c r="G1474" i="4"/>
  <c r="G1475" i="4"/>
  <c r="G1476" i="4"/>
  <c r="G1477" i="4"/>
  <c r="G1478" i="4"/>
  <c r="G1479" i="4"/>
  <c r="G1480" i="4"/>
  <c r="G1481" i="4"/>
  <c r="G1482" i="4"/>
  <c r="G1483" i="4"/>
  <c r="G1484" i="4"/>
  <c r="G1485" i="4"/>
  <c r="G1486" i="4"/>
  <c r="G1487" i="4"/>
  <c r="G1488" i="4"/>
  <c r="G1489" i="4"/>
  <c r="G1490" i="4"/>
  <c r="G1491" i="4"/>
  <c r="G1492" i="4"/>
  <c r="G1493" i="4"/>
  <c r="G1494" i="4"/>
  <c r="G1495" i="4"/>
  <c r="G1496" i="4"/>
  <c r="G1497" i="4"/>
  <c r="G1498" i="4"/>
  <c r="G1499" i="4"/>
  <c r="G1500" i="4"/>
  <c r="G1501" i="4"/>
  <c r="G1502" i="4"/>
  <c r="G1503" i="4"/>
  <c r="G1504" i="4"/>
  <c r="G1505" i="4"/>
  <c r="G1506" i="4"/>
  <c r="G1507" i="4"/>
  <c r="G1508" i="4"/>
  <c r="G1509" i="4"/>
  <c r="G1510" i="4"/>
  <c r="G1511" i="4"/>
  <c r="G1512" i="4"/>
  <c r="G1513" i="4"/>
  <c r="G1514" i="4"/>
  <c r="G1515" i="4"/>
  <c r="G1516" i="4"/>
  <c r="G1517" i="4"/>
  <c r="G1518" i="4"/>
  <c r="G1519" i="4"/>
  <c r="G1520" i="4"/>
  <c r="G1521" i="4"/>
  <c r="G1522" i="4"/>
  <c r="G1523" i="4"/>
  <c r="G1524" i="4"/>
  <c r="G1525" i="4"/>
  <c r="G1526" i="4"/>
  <c r="G1527" i="4"/>
  <c r="G1528" i="4"/>
  <c r="G1529" i="4"/>
  <c r="G1530" i="4"/>
  <c r="G1531" i="4"/>
  <c r="G1532" i="4"/>
  <c r="G1533" i="4"/>
  <c r="G1534" i="4"/>
  <c r="G1535" i="4"/>
  <c r="G1536" i="4"/>
  <c r="G1537" i="4"/>
  <c r="G1538" i="4"/>
  <c r="G1539" i="4"/>
  <c r="G1540" i="4"/>
  <c r="G1541" i="4"/>
  <c r="G1542" i="4"/>
  <c r="G1543" i="4"/>
  <c r="G1544" i="4"/>
  <c r="G1545" i="4"/>
  <c r="G1546" i="4"/>
  <c r="G1547" i="4"/>
  <c r="G1548" i="4"/>
  <c r="G1549" i="4"/>
  <c r="G1550" i="4"/>
  <c r="G1551" i="4"/>
  <c r="G1552" i="4"/>
  <c r="G1553" i="4"/>
  <c r="G1554" i="4"/>
  <c r="G1555" i="4"/>
  <c r="G1556" i="4"/>
  <c r="G1557" i="4"/>
  <c r="G1558" i="4"/>
  <c r="G1559" i="4"/>
  <c r="G1560" i="4"/>
  <c r="G1561" i="4"/>
  <c r="G1562" i="4"/>
  <c r="G1563" i="4"/>
  <c r="G1564" i="4"/>
  <c r="G1565" i="4"/>
  <c r="G1566" i="4"/>
  <c r="G1567" i="4"/>
  <c r="G1568" i="4"/>
  <c r="G1569" i="4"/>
  <c r="G1570" i="4"/>
  <c r="G1571" i="4"/>
  <c r="G1572" i="4"/>
  <c r="G1573" i="4"/>
  <c r="G1574" i="4"/>
  <c r="G1575" i="4"/>
  <c r="G1576" i="4"/>
  <c r="G1577" i="4"/>
  <c r="G1578" i="4"/>
  <c r="G1579" i="4"/>
  <c r="G1580" i="4"/>
  <c r="G1581" i="4"/>
  <c r="G1582" i="4"/>
  <c r="G1583" i="4"/>
  <c r="G1584" i="4"/>
  <c r="G1585" i="4"/>
  <c r="G1586" i="4"/>
  <c r="G1587" i="4"/>
  <c r="G1588" i="4"/>
  <c r="G1589" i="4"/>
  <c r="G1590" i="4"/>
  <c r="G1591" i="4"/>
  <c r="G1592" i="4"/>
  <c r="G1593" i="4"/>
  <c r="G1594" i="4"/>
  <c r="G1595" i="4"/>
  <c r="G1596" i="4"/>
  <c r="G1597" i="4"/>
  <c r="G1598" i="4"/>
  <c r="G1599" i="4"/>
  <c r="G1600" i="4"/>
  <c r="G1601" i="4"/>
  <c r="G1602" i="4"/>
  <c r="G1603" i="4"/>
  <c r="G1604" i="4"/>
  <c r="G1605" i="4"/>
  <c r="G1606" i="4"/>
  <c r="G1607" i="4"/>
  <c r="G1608" i="4"/>
  <c r="G1609" i="4"/>
  <c r="G1610" i="4"/>
  <c r="G1611" i="4"/>
  <c r="G1612" i="4"/>
  <c r="G1613" i="4"/>
  <c r="G1614" i="4"/>
  <c r="G1615" i="4"/>
  <c r="G1616" i="4"/>
  <c r="G1617" i="4"/>
  <c r="G1618" i="4"/>
  <c r="G1619" i="4"/>
  <c r="G1620" i="4"/>
  <c r="G1621" i="4"/>
  <c r="G1622" i="4"/>
  <c r="G1623" i="4"/>
  <c r="G1624" i="4"/>
  <c r="G1625" i="4"/>
  <c r="G1626" i="4"/>
  <c r="G1627" i="4"/>
  <c r="G1628" i="4"/>
  <c r="G1629" i="4"/>
  <c r="G1630" i="4"/>
  <c r="G1631" i="4"/>
  <c r="G1632" i="4"/>
  <c r="G1633" i="4"/>
  <c r="G1634" i="4"/>
  <c r="G1635" i="4"/>
  <c r="G1636" i="4"/>
  <c r="G1637" i="4"/>
  <c r="G1638" i="4"/>
  <c r="G1639" i="4"/>
  <c r="G1640" i="4"/>
  <c r="G1641" i="4"/>
  <c r="G1642" i="4"/>
  <c r="G1643" i="4"/>
  <c r="G1644" i="4"/>
  <c r="G1645" i="4"/>
  <c r="G1646" i="4"/>
  <c r="G1647" i="4"/>
  <c r="G1648" i="4"/>
  <c r="G1649" i="4"/>
  <c r="G1650" i="4"/>
  <c r="G1651" i="4"/>
  <c r="G1652" i="4"/>
  <c r="G1653" i="4"/>
  <c r="G1654" i="4"/>
  <c r="G1655" i="4"/>
  <c r="G1656" i="4"/>
  <c r="G1657" i="4"/>
  <c r="G1658" i="4"/>
  <c r="G1659" i="4"/>
  <c r="G1660" i="4"/>
  <c r="G1661" i="4"/>
  <c r="G1662" i="4"/>
  <c r="G1663" i="4"/>
  <c r="G1664" i="4"/>
  <c r="G1665" i="4"/>
  <c r="G1666" i="4"/>
  <c r="G1667" i="4"/>
  <c r="G1668" i="4"/>
  <c r="G1669" i="4"/>
  <c r="G1670" i="4"/>
  <c r="G1671" i="4"/>
  <c r="G1672" i="4"/>
  <c r="G1673" i="4"/>
  <c r="G1674" i="4"/>
  <c r="G1675" i="4"/>
  <c r="G1676" i="4"/>
  <c r="G1677" i="4"/>
  <c r="G1678" i="4"/>
  <c r="G1679" i="4"/>
  <c r="G1680" i="4"/>
  <c r="G1681" i="4"/>
  <c r="G1682" i="4"/>
  <c r="G1683" i="4"/>
  <c r="G1684" i="4"/>
  <c r="G1685" i="4"/>
  <c r="G1686" i="4"/>
  <c r="G1687" i="4"/>
  <c r="G1688" i="4"/>
  <c r="G1689" i="4"/>
  <c r="G1690" i="4"/>
  <c r="G1691" i="4"/>
  <c r="G1692" i="4"/>
  <c r="G1693" i="4"/>
  <c r="G1694" i="4"/>
  <c r="G1695" i="4"/>
  <c r="G1696" i="4"/>
  <c r="G1697" i="4"/>
  <c r="G1698" i="4"/>
  <c r="G1699" i="4"/>
  <c r="G1700" i="4"/>
  <c r="G1701" i="4"/>
  <c r="G1702" i="4"/>
  <c r="G1703" i="4"/>
  <c r="G1704" i="4"/>
  <c r="G1705" i="4"/>
  <c r="G1706" i="4"/>
  <c r="G1707" i="4"/>
  <c r="G1708" i="4"/>
  <c r="G1709" i="4"/>
  <c r="G1710" i="4"/>
  <c r="G1711" i="4"/>
  <c r="G1712" i="4"/>
  <c r="G1713" i="4"/>
  <c r="G1714" i="4"/>
  <c r="G1715" i="4"/>
  <c r="G1716" i="4"/>
  <c r="G1717" i="4"/>
  <c r="G1718" i="4"/>
  <c r="G1719" i="4"/>
  <c r="G1720" i="4"/>
  <c r="G1721" i="4"/>
  <c r="G1722" i="4"/>
  <c r="G1723" i="4"/>
  <c r="G1724" i="4"/>
  <c r="G1725" i="4"/>
  <c r="G1726" i="4"/>
  <c r="G1727" i="4"/>
  <c r="G1728" i="4"/>
  <c r="G1729" i="4"/>
  <c r="G1730" i="4"/>
  <c r="G1731" i="4"/>
  <c r="G1732" i="4"/>
  <c r="G1733" i="4"/>
  <c r="G1734" i="4"/>
  <c r="G1735" i="4"/>
  <c r="G1736" i="4"/>
  <c r="G1737" i="4"/>
  <c r="G1738" i="4"/>
  <c r="G1739" i="4"/>
  <c r="G1740" i="4"/>
  <c r="G1741" i="4"/>
  <c r="G1742" i="4"/>
  <c r="G1743" i="4"/>
  <c r="G1744" i="4"/>
  <c r="G1745" i="4"/>
  <c r="G1746" i="4"/>
  <c r="G1747" i="4"/>
  <c r="G1748" i="4"/>
  <c r="G1749" i="4"/>
  <c r="G1750" i="4"/>
  <c r="G1751" i="4"/>
  <c r="G1752" i="4"/>
  <c r="G1753" i="4"/>
  <c r="G1754" i="4"/>
  <c r="G1755" i="4"/>
  <c r="G1756" i="4"/>
  <c r="G1757" i="4"/>
  <c r="G1758" i="4"/>
  <c r="G1759" i="4"/>
  <c r="G1760" i="4"/>
  <c r="G1761" i="4"/>
  <c r="G1762" i="4"/>
  <c r="G1763" i="4"/>
  <c r="G1764" i="4"/>
  <c r="G1765" i="4"/>
  <c r="G1766" i="4"/>
  <c r="G1767" i="4"/>
  <c r="G1768" i="4"/>
  <c r="G1769" i="4"/>
  <c r="G1770" i="4"/>
  <c r="G1771" i="4"/>
  <c r="G1772" i="4"/>
  <c r="G1773" i="4"/>
  <c r="G1774" i="4"/>
  <c r="G1775" i="4"/>
  <c r="G1776" i="4"/>
  <c r="G1777" i="4"/>
  <c r="G1778" i="4"/>
  <c r="G1779" i="4"/>
  <c r="G1780" i="4"/>
  <c r="G1781" i="4"/>
  <c r="G1782" i="4"/>
  <c r="G1783" i="4"/>
  <c r="G1784" i="4"/>
  <c r="G1785" i="4"/>
  <c r="G1786" i="4"/>
  <c r="G1787" i="4"/>
  <c r="G1788" i="4"/>
  <c r="G1789" i="4"/>
  <c r="G1790" i="4"/>
  <c r="G1791" i="4"/>
  <c r="G1792" i="4"/>
  <c r="G1793" i="4"/>
  <c r="G1794" i="4"/>
  <c r="G1795" i="4"/>
  <c r="G1796" i="4"/>
  <c r="G1797" i="4"/>
  <c r="G1798" i="4"/>
  <c r="G1799" i="4"/>
  <c r="G1800" i="4"/>
  <c r="G1801" i="4"/>
  <c r="G1802" i="4"/>
  <c r="G1803" i="4"/>
  <c r="G1804" i="4"/>
  <c r="G1805" i="4"/>
  <c r="G1806" i="4"/>
  <c r="G1807" i="4"/>
  <c r="G1808" i="4"/>
  <c r="G1809" i="4"/>
  <c r="G1810" i="4"/>
  <c r="G1811" i="4"/>
  <c r="G1812" i="4"/>
  <c r="G1813" i="4"/>
  <c r="G1814" i="4"/>
  <c r="G1815" i="4"/>
  <c r="G1816" i="4"/>
  <c r="G1817" i="4"/>
  <c r="G1818" i="4"/>
  <c r="G1819" i="4"/>
  <c r="G1820" i="4"/>
  <c r="G1821" i="4"/>
  <c r="G1822" i="4"/>
  <c r="G1823" i="4"/>
  <c r="G1824" i="4"/>
  <c r="G1825" i="4"/>
  <c r="G1826" i="4"/>
  <c r="G1827" i="4"/>
  <c r="G1828" i="4"/>
  <c r="G1829" i="4"/>
  <c r="G1830" i="4"/>
  <c r="G1831" i="4"/>
  <c r="G1832" i="4"/>
  <c r="G1833" i="4"/>
  <c r="G1834" i="4"/>
  <c r="G1835" i="4"/>
  <c r="G1836" i="4"/>
  <c r="G1837" i="4"/>
  <c r="G1838" i="4"/>
  <c r="G1839" i="4"/>
  <c r="G1840" i="4"/>
  <c r="G1841" i="4"/>
  <c r="G1842" i="4"/>
  <c r="G1843" i="4"/>
  <c r="G1844" i="4"/>
  <c r="G1845" i="4"/>
  <c r="G1846" i="4"/>
  <c r="G1847" i="4"/>
  <c r="G1848" i="4"/>
  <c r="G1849" i="4"/>
  <c r="G1850" i="4"/>
  <c r="G1851" i="4"/>
  <c r="G1852" i="4"/>
  <c r="G1853" i="4"/>
  <c r="G1854" i="4"/>
  <c r="G1855" i="4"/>
  <c r="G1856" i="4"/>
  <c r="G1857" i="4"/>
  <c r="G1858" i="4"/>
  <c r="G1859" i="4"/>
  <c r="G1860" i="4"/>
  <c r="G1861" i="4"/>
  <c r="G1862" i="4"/>
  <c r="G1863" i="4"/>
  <c r="G1864" i="4"/>
  <c r="G1865" i="4"/>
  <c r="G1866" i="4"/>
  <c r="G1867" i="4"/>
  <c r="G1868" i="4"/>
  <c r="G1869" i="4"/>
  <c r="G1870" i="4"/>
  <c r="G1871" i="4"/>
  <c r="G1872" i="4"/>
  <c r="G1873" i="4"/>
  <c r="G1874" i="4"/>
  <c r="G1875" i="4"/>
  <c r="G1876" i="4"/>
  <c r="G1877" i="4"/>
  <c r="G1878" i="4"/>
  <c r="G1879" i="4"/>
  <c r="G1880" i="4"/>
  <c r="G1881" i="4"/>
  <c r="G1882" i="4"/>
  <c r="G1883" i="4"/>
  <c r="G1884" i="4"/>
  <c r="G1885" i="4"/>
  <c r="G1886" i="4"/>
  <c r="G1887" i="4"/>
  <c r="G1888" i="4"/>
  <c r="G1889" i="4"/>
  <c r="G1890" i="4"/>
  <c r="G1891" i="4"/>
  <c r="G1892" i="4"/>
  <c r="G1893" i="4"/>
  <c r="G1894" i="4"/>
  <c r="G1895" i="4"/>
  <c r="G1896" i="4"/>
  <c r="G1897" i="4"/>
  <c r="G1898" i="4"/>
  <c r="G1899" i="4"/>
  <c r="G1900" i="4"/>
  <c r="G1901" i="4"/>
  <c r="G1902" i="4"/>
  <c r="G1903" i="4"/>
  <c r="G1904" i="4"/>
  <c r="G1905" i="4"/>
  <c r="G1906" i="4"/>
  <c r="G1907" i="4"/>
  <c r="G1908" i="4"/>
  <c r="G1909" i="4"/>
  <c r="G1910" i="4"/>
  <c r="G1911" i="4"/>
  <c r="G1912" i="4"/>
  <c r="G1913" i="4"/>
  <c r="G1914" i="4"/>
  <c r="G1915" i="4"/>
  <c r="G1916" i="4"/>
  <c r="G1917" i="4"/>
  <c r="G1918" i="4"/>
  <c r="G1919" i="4"/>
  <c r="G1920" i="4"/>
  <c r="G1921" i="4"/>
  <c r="G1922" i="4"/>
  <c r="G1923" i="4"/>
  <c r="G1924" i="4"/>
  <c r="G1925" i="4"/>
  <c r="G1926" i="4"/>
  <c r="G1927" i="4"/>
  <c r="G1928" i="4"/>
  <c r="G1929" i="4"/>
  <c r="G1930" i="4"/>
  <c r="G1931" i="4"/>
  <c r="G1932" i="4"/>
  <c r="G1933" i="4"/>
  <c r="G1934" i="4"/>
  <c r="G1935" i="4"/>
  <c r="G1936" i="4"/>
  <c r="G1937" i="4"/>
  <c r="G1938" i="4"/>
  <c r="G1939" i="4"/>
  <c r="G1940" i="4"/>
  <c r="G1941" i="4"/>
  <c r="G1942" i="4"/>
  <c r="G1943" i="4"/>
  <c r="G1944" i="4"/>
  <c r="G1945" i="4"/>
  <c r="G1946" i="4"/>
  <c r="G1947" i="4"/>
  <c r="G1948" i="4"/>
  <c r="G1949" i="4"/>
  <c r="G1950" i="4"/>
  <c r="G1951" i="4"/>
  <c r="G1952" i="4"/>
  <c r="G1953" i="4"/>
  <c r="G1954" i="4"/>
  <c r="G1955" i="4"/>
  <c r="G1956" i="4"/>
  <c r="G1957" i="4"/>
  <c r="G1958" i="4"/>
  <c r="G1959" i="4"/>
  <c r="G1960" i="4"/>
  <c r="G1961" i="4"/>
  <c r="G1962" i="4"/>
  <c r="G1963" i="4"/>
  <c r="G1964" i="4"/>
  <c r="G1965" i="4"/>
  <c r="G1966" i="4"/>
  <c r="G1967" i="4"/>
  <c r="G1968" i="4"/>
  <c r="G1969" i="4"/>
  <c r="G1970" i="4"/>
  <c r="G1971" i="4"/>
  <c r="G1972" i="4"/>
  <c r="G1973" i="4"/>
  <c r="G1974" i="4"/>
  <c r="G1975" i="4"/>
  <c r="G1976" i="4"/>
  <c r="G1977" i="4"/>
  <c r="G1978" i="4"/>
  <c r="G1979" i="4"/>
  <c r="G1980" i="4"/>
  <c r="G1981" i="4"/>
  <c r="G1982" i="4"/>
  <c r="G1983" i="4"/>
  <c r="G1984" i="4"/>
  <c r="G1985" i="4"/>
  <c r="G1986" i="4"/>
  <c r="G1987" i="4"/>
  <c r="G1988" i="4"/>
  <c r="G1989" i="4"/>
  <c r="G1990" i="4"/>
  <c r="G1991" i="4"/>
  <c r="G1992" i="4"/>
  <c r="G1993" i="4"/>
  <c r="G1994" i="4"/>
  <c r="G1995" i="4"/>
  <c r="G1996" i="4"/>
  <c r="G1997" i="4"/>
  <c r="G1998" i="4"/>
  <c r="G1999" i="4"/>
  <c r="G2000" i="4"/>
  <c r="G2001" i="4"/>
  <c r="G2002" i="4"/>
  <c r="G2003" i="4"/>
  <c r="G2004" i="4"/>
  <c r="G2005" i="4"/>
  <c r="G2006" i="4"/>
  <c r="G2007" i="4"/>
  <c r="G2008" i="4"/>
  <c r="G2009" i="4"/>
  <c r="G2010" i="4"/>
  <c r="G2011" i="4"/>
  <c r="G2012" i="4"/>
  <c r="G2013" i="4"/>
  <c r="G2014" i="4"/>
  <c r="G2015" i="4"/>
  <c r="G2016" i="4"/>
  <c r="G2017" i="4"/>
  <c r="G2018" i="4"/>
  <c r="G2019" i="4"/>
  <c r="G2020" i="4"/>
  <c r="G2021" i="4"/>
  <c r="G2022" i="4"/>
  <c r="G2023" i="4"/>
  <c r="G2024" i="4"/>
  <c r="G2025" i="4"/>
  <c r="G2026" i="4"/>
  <c r="G2027" i="4"/>
  <c r="G2028" i="4"/>
  <c r="G2029" i="4"/>
  <c r="G2030" i="4"/>
  <c r="G2031" i="4"/>
  <c r="G2032" i="4"/>
  <c r="G2033" i="4"/>
  <c r="G2034" i="4"/>
  <c r="G2035" i="4"/>
  <c r="G2036" i="4"/>
  <c r="G2037" i="4"/>
  <c r="G2038" i="4"/>
  <c r="G2039" i="4"/>
  <c r="G2040" i="4"/>
  <c r="G2041" i="4"/>
  <c r="G2042" i="4"/>
  <c r="G2043" i="4"/>
  <c r="G2044" i="4"/>
  <c r="G2045" i="4"/>
  <c r="G2046" i="4"/>
  <c r="G2047" i="4"/>
  <c r="G2048" i="4"/>
  <c r="G2049" i="4"/>
  <c r="G2050" i="4"/>
  <c r="G2051" i="4"/>
  <c r="G2052" i="4"/>
  <c r="G2053" i="4"/>
  <c r="G2054" i="4"/>
  <c r="G2055" i="4"/>
  <c r="G2056" i="4"/>
  <c r="G2057" i="4"/>
  <c r="G2058" i="4"/>
  <c r="G2059" i="4"/>
  <c r="G2060" i="4"/>
  <c r="G2061" i="4"/>
  <c r="G2062" i="4"/>
  <c r="G2063" i="4"/>
  <c r="G2064" i="4"/>
  <c r="G2065" i="4"/>
  <c r="G2066" i="4"/>
  <c r="G2067" i="4"/>
  <c r="G2068" i="4"/>
  <c r="G2069" i="4"/>
  <c r="G2070" i="4"/>
  <c r="G2071" i="4"/>
  <c r="G2072" i="4"/>
  <c r="G2073" i="4"/>
  <c r="G2074" i="4"/>
  <c r="G2075" i="4"/>
  <c r="G2076" i="4"/>
  <c r="G2077" i="4"/>
  <c r="G2078" i="4"/>
  <c r="G2079" i="4"/>
  <c r="G2080" i="4"/>
  <c r="G2081" i="4"/>
  <c r="G2082" i="4"/>
  <c r="G2083" i="4"/>
  <c r="G2084" i="4"/>
  <c r="G2085" i="4"/>
  <c r="G2086" i="4"/>
  <c r="G2087" i="4"/>
  <c r="G2088" i="4"/>
  <c r="G2089" i="4"/>
  <c r="G2090" i="4"/>
  <c r="G2091" i="4"/>
  <c r="G2092" i="4"/>
  <c r="G2093" i="4"/>
  <c r="G2094" i="4"/>
  <c r="G2095" i="4"/>
  <c r="G2096" i="4"/>
  <c r="G2097" i="4"/>
  <c r="G2098" i="4"/>
  <c r="G2099" i="4"/>
  <c r="G2100" i="4"/>
  <c r="G2101" i="4"/>
  <c r="G2102" i="4"/>
  <c r="G2103" i="4"/>
  <c r="G2104" i="4"/>
  <c r="G2105" i="4"/>
  <c r="G2106" i="4"/>
  <c r="G2107" i="4"/>
  <c r="G2108" i="4"/>
  <c r="G2109" i="4"/>
  <c r="G2110" i="4"/>
  <c r="G2111" i="4"/>
  <c r="G2112" i="4"/>
  <c r="G2113" i="4"/>
  <c r="G2114" i="4"/>
  <c r="G2115" i="4"/>
  <c r="G2116" i="4"/>
  <c r="G2117" i="4"/>
  <c r="G2118" i="4"/>
  <c r="G2119" i="4"/>
  <c r="G2120" i="4"/>
  <c r="G2121" i="4"/>
  <c r="G2122" i="4"/>
  <c r="G2123" i="4"/>
  <c r="G2124" i="4"/>
  <c r="G2125" i="4"/>
  <c r="G2126" i="4"/>
  <c r="G2127" i="4"/>
  <c r="G2128" i="4"/>
  <c r="G2129" i="4"/>
  <c r="G2130" i="4"/>
  <c r="G2131" i="4"/>
  <c r="G2132" i="4"/>
  <c r="G2133" i="4"/>
  <c r="G2134" i="4"/>
  <c r="G2135" i="4"/>
  <c r="G2136" i="4"/>
  <c r="G2137" i="4"/>
  <c r="G2138" i="4"/>
  <c r="G2139" i="4"/>
  <c r="G2140" i="4"/>
  <c r="G2141" i="4"/>
  <c r="G2142" i="4"/>
  <c r="G2143" i="4"/>
  <c r="G2144" i="4"/>
  <c r="G2145" i="4"/>
  <c r="G2146" i="4"/>
  <c r="G2147" i="4"/>
  <c r="G2148" i="4"/>
  <c r="G2149" i="4"/>
  <c r="G2150" i="4"/>
  <c r="G2151" i="4"/>
  <c r="G2152" i="4"/>
  <c r="G2153" i="4"/>
  <c r="G2154" i="4"/>
  <c r="G2155" i="4"/>
  <c r="G2156" i="4"/>
  <c r="G2157" i="4"/>
  <c r="G2158" i="4"/>
  <c r="G2159" i="4"/>
  <c r="G2160" i="4"/>
  <c r="G2161" i="4"/>
  <c r="G2162" i="4"/>
  <c r="G2163" i="4"/>
  <c r="G2164" i="4"/>
  <c r="G2165" i="4"/>
  <c r="G2166" i="4"/>
  <c r="G2167" i="4"/>
  <c r="G2168" i="4"/>
  <c r="G2169" i="4"/>
  <c r="G2170" i="4"/>
  <c r="G2171" i="4"/>
  <c r="G2172" i="4"/>
  <c r="G2173" i="4"/>
  <c r="G2174" i="4"/>
  <c r="G2175" i="4"/>
  <c r="G2176" i="4"/>
  <c r="G2177" i="4"/>
  <c r="G2178" i="4"/>
  <c r="G2179" i="4"/>
  <c r="G2180" i="4"/>
  <c r="G2181" i="4"/>
  <c r="G2182" i="4"/>
  <c r="G2183" i="4"/>
  <c r="G2184" i="4"/>
  <c r="G2185" i="4"/>
  <c r="G2186" i="4"/>
  <c r="G2187" i="4"/>
  <c r="G2188" i="4"/>
  <c r="G2189" i="4"/>
  <c r="G2190" i="4"/>
  <c r="G2191" i="4"/>
  <c r="G2192" i="4"/>
  <c r="G2193" i="4"/>
  <c r="G2194" i="4"/>
  <c r="G2195" i="4"/>
  <c r="G2196" i="4"/>
  <c r="G2197" i="4"/>
  <c r="G2198" i="4"/>
  <c r="G2199" i="4"/>
  <c r="G2200" i="4"/>
  <c r="G2201" i="4"/>
  <c r="G2202" i="4"/>
  <c r="G2203" i="4"/>
  <c r="G2204" i="4"/>
  <c r="G2205" i="4"/>
  <c r="G2206" i="4"/>
  <c r="G2207" i="4"/>
  <c r="G2208" i="4"/>
  <c r="G2209" i="4"/>
  <c r="G2210" i="4"/>
  <c r="G2211" i="4"/>
  <c r="G2212" i="4"/>
  <c r="G2213" i="4"/>
  <c r="G2214" i="4"/>
  <c r="G2215" i="4"/>
  <c r="G2216" i="4"/>
  <c r="G2217" i="4"/>
  <c r="G2218" i="4"/>
  <c r="G2219" i="4"/>
  <c r="G2220" i="4"/>
  <c r="G2221" i="4"/>
  <c r="G2222" i="4"/>
  <c r="G2223" i="4"/>
  <c r="G2224" i="4"/>
  <c r="G2225" i="4"/>
  <c r="G2226" i="4"/>
  <c r="G2227" i="4"/>
  <c r="G2228" i="4"/>
  <c r="G2229" i="4"/>
  <c r="G2230" i="4"/>
  <c r="G2231" i="4"/>
  <c r="G2232" i="4"/>
  <c r="G2233" i="4"/>
  <c r="G2234" i="4"/>
  <c r="G2235" i="4"/>
  <c r="G2236" i="4"/>
  <c r="G2237" i="4"/>
  <c r="G2238" i="4"/>
  <c r="G2239" i="4"/>
  <c r="G2240" i="4"/>
  <c r="G2241" i="4"/>
  <c r="G2242" i="4"/>
  <c r="G2243" i="4"/>
  <c r="G2244" i="4"/>
  <c r="G2245" i="4"/>
  <c r="G2246" i="4"/>
  <c r="G2247" i="4"/>
  <c r="G2248" i="4"/>
  <c r="G2249" i="4"/>
  <c r="G2250" i="4"/>
  <c r="G2251" i="4"/>
  <c r="G2252" i="4"/>
  <c r="G2253" i="4"/>
  <c r="G2254" i="4"/>
  <c r="G2255" i="4"/>
  <c r="G2256" i="4"/>
  <c r="G2257" i="4"/>
  <c r="G2258" i="4"/>
  <c r="G2259" i="4"/>
  <c r="G2260" i="4"/>
  <c r="G2261" i="4"/>
  <c r="G2262" i="4"/>
  <c r="G2263" i="4"/>
  <c r="G2264" i="4"/>
  <c r="G2265" i="4"/>
  <c r="G2266" i="4"/>
  <c r="G2267" i="4"/>
  <c r="G2268" i="4"/>
  <c r="G2269" i="4"/>
  <c r="G2270" i="4"/>
  <c r="G2271" i="4"/>
  <c r="G2272" i="4"/>
  <c r="G2273" i="4"/>
  <c r="G2274" i="4"/>
  <c r="G2275" i="4"/>
  <c r="G2276" i="4"/>
  <c r="G2277" i="4"/>
  <c r="G2278" i="4"/>
  <c r="G2279" i="4"/>
  <c r="G2280" i="4"/>
  <c r="G2281" i="4"/>
  <c r="G2282" i="4"/>
  <c r="G2283" i="4"/>
  <c r="G2284" i="4"/>
  <c r="G2285" i="4"/>
  <c r="G2286" i="4"/>
  <c r="G2287" i="4"/>
  <c r="G2288" i="4"/>
  <c r="G2289" i="4"/>
  <c r="G2290" i="4"/>
  <c r="G2291" i="4"/>
  <c r="G2292" i="4"/>
  <c r="G2293" i="4"/>
  <c r="G2294" i="4"/>
  <c r="G2295" i="4"/>
  <c r="G2296" i="4"/>
  <c r="G2297" i="4"/>
  <c r="G2298" i="4"/>
  <c r="G2299" i="4"/>
  <c r="G2300" i="4"/>
  <c r="G2301" i="4"/>
  <c r="G2302" i="4"/>
  <c r="G2303" i="4"/>
  <c r="G2304" i="4"/>
  <c r="G2305" i="4"/>
  <c r="G2306" i="4"/>
  <c r="G2307" i="4"/>
  <c r="G2308" i="4"/>
  <c r="G2309" i="4"/>
  <c r="G2310" i="4"/>
  <c r="G2311" i="4"/>
  <c r="G2312" i="4"/>
  <c r="G2313" i="4"/>
  <c r="G2314" i="4"/>
  <c r="G2315" i="4"/>
  <c r="G2316" i="4"/>
  <c r="G2317" i="4"/>
  <c r="G2318" i="4"/>
  <c r="G2319" i="4"/>
  <c r="G2320" i="4"/>
  <c r="G2321" i="4"/>
  <c r="G2322" i="4"/>
  <c r="G2323" i="4"/>
  <c r="G2324" i="4"/>
  <c r="G2325" i="4"/>
  <c r="G2326" i="4"/>
  <c r="G2327" i="4"/>
  <c r="G2328" i="4"/>
  <c r="G2329" i="4"/>
  <c r="G2330" i="4"/>
  <c r="G2331" i="4"/>
  <c r="G2332" i="4"/>
  <c r="G2333" i="4"/>
  <c r="G2334" i="4"/>
  <c r="G2335" i="4"/>
  <c r="G2336" i="4"/>
  <c r="G2337" i="4"/>
  <c r="G2338" i="4"/>
  <c r="G2339" i="4"/>
  <c r="G2340" i="4"/>
  <c r="G2341" i="4"/>
  <c r="G2342" i="4"/>
  <c r="G2343" i="4"/>
  <c r="G2344" i="4"/>
  <c r="G2345" i="4"/>
  <c r="G2346" i="4"/>
  <c r="G2347" i="4"/>
  <c r="G2348" i="4"/>
  <c r="G2349" i="4"/>
  <c r="G2350" i="4"/>
  <c r="G2351" i="4"/>
  <c r="G2352" i="4"/>
  <c r="G2353" i="4"/>
  <c r="G2354" i="4"/>
  <c r="G2355" i="4"/>
  <c r="G2356" i="4"/>
  <c r="G2357" i="4"/>
  <c r="G2358" i="4"/>
  <c r="G2359" i="4"/>
  <c r="G2360" i="4"/>
  <c r="G2361" i="4"/>
  <c r="G2362" i="4"/>
  <c r="G2363" i="4"/>
  <c r="G2364" i="4"/>
  <c r="G2365" i="4"/>
  <c r="G2366" i="4"/>
  <c r="G2367" i="4"/>
  <c r="G2368" i="4"/>
  <c r="G2369" i="4"/>
  <c r="G2370" i="4"/>
  <c r="G2371" i="4"/>
  <c r="G2372" i="4"/>
  <c r="G2373" i="4"/>
  <c r="G2374" i="4"/>
  <c r="G2375" i="4"/>
  <c r="G2376" i="4"/>
  <c r="G2377" i="4"/>
  <c r="G2378" i="4"/>
  <c r="G2379" i="4"/>
  <c r="G2380" i="4"/>
  <c r="G2381" i="4"/>
  <c r="G2382" i="4"/>
  <c r="G2383" i="4"/>
  <c r="G2384" i="4"/>
  <c r="G2385" i="4"/>
  <c r="G2386" i="4"/>
  <c r="G2387" i="4"/>
  <c r="G2388" i="4"/>
  <c r="G2389" i="4"/>
  <c r="G2390" i="4"/>
  <c r="G2391" i="4"/>
  <c r="G2392" i="4"/>
  <c r="G2393" i="4"/>
  <c r="G2394" i="4"/>
  <c r="G2395" i="4"/>
  <c r="G2396" i="4"/>
  <c r="G2397" i="4"/>
  <c r="G2398" i="4"/>
  <c r="G2399" i="4"/>
  <c r="G2400" i="4"/>
  <c r="G2401" i="4"/>
  <c r="G2402" i="4"/>
  <c r="G2403" i="4"/>
  <c r="G2404" i="4"/>
  <c r="G2405" i="4"/>
  <c r="G2406" i="4"/>
  <c r="G2407" i="4"/>
  <c r="G2408" i="4"/>
  <c r="G2409" i="4"/>
  <c r="G2410" i="4"/>
  <c r="G2411" i="4"/>
  <c r="G2412" i="4"/>
  <c r="G2413" i="4"/>
  <c r="G2414" i="4"/>
  <c r="G2415" i="4"/>
  <c r="G2416" i="4"/>
  <c r="G2417" i="4"/>
  <c r="G2418" i="4"/>
  <c r="G2419" i="4"/>
  <c r="G2420" i="4"/>
  <c r="G2421" i="4"/>
  <c r="G2422" i="4"/>
  <c r="G2423" i="4"/>
  <c r="G2424" i="4"/>
  <c r="G2425" i="4"/>
  <c r="G2426" i="4"/>
  <c r="G2427" i="4"/>
  <c r="G2428" i="4"/>
  <c r="G2429" i="4"/>
  <c r="G2430" i="4"/>
  <c r="G2431" i="4"/>
  <c r="G2432" i="4"/>
  <c r="G2433" i="4"/>
  <c r="G2434" i="4"/>
  <c r="G2435" i="4"/>
  <c r="G2436" i="4"/>
  <c r="G2437" i="4"/>
  <c r="G2438" i="4"/>
  <c r="G2439" i="4"/>
  <c r="G2440" i="4"/>
  <c r="G2441" i="4"/>
  <c r="G2442" i="4"/>
  <c r="G2443" i="4"/>
  <c r="G2444" i="4"/>
  <c r="G2445" i="4"/>
  <c r="G2446" i="4"/>
  <c r="G2447" i="4"/>
  <c r="G2448" i="4"/>
  <c r="G2449" i="4"/>
  <c r="G2450" i="4"/>
  <c r="G2451" i="4"/>
  <c r="G2452" i="4"/>
  <c r="G2453" i="4"/>
  <c r="G2454" i="4"/>
  <c r="G2455" i="4"/>
  <c r="G2456" i="4"/>
  <c r="G2457" i="4"/>
  <c r="G2458" i="4"/>
  <c r="G2459" i="4"/>
  <c r="G2460" i="4"/>
  <c r="G2461" i="4"/>
  <c r="G2462" i="4"/>
  <c r="G2463" i="4"/>
  <c r="G2464" i="4"/>
  <c r="G2465" i="4"/>
  <c r="G2466" i="4"/>
  <c r="G2467" i="4"/>
  <c r="G2468" i="4"/>
  <c r="G2469" i="4"/>
  <c r="G2470" i="4"/>
  <c r="G2471" i="4"/>
  <c r="G2472" i="4"/>
  <c r="G2473" i="4"/>
  <c r="G2474" i="4"/>
  <c r="G2475" i="4"/>
  <c r="G2476" i="4"/>
  <c r="G2477" i="4"/>
  <c r="G2478" i="4"/>
  <c r="G2479" i="4"/>
  <c r="G2480" i="4"/>
  <c r="G2481" i="4"/>
  <c r="G2482" i="4"/>
  <c r="G2483" i="4"/>
  <c r="G2484" i="4"/>
  <c r="G2485" i="4"/>
  <c r="G2486" i="4"/>
  <c r="G2487" i="4"/>
  <c r="G2488" i="4"/>
  <c r="G2489" i="4"/>
  <c r="G2490" i="4"/>
  <c r="G2491" i="4"/>
  <c r="G2492" i="4"/>
  <c r="G2493" i="4"/>
  <c r="G2494" i="4"/>
  <c r="G2495" i="4"/>
  <c r="G2496" i="4"/>
  <c r="G2497" i="4"/>
  <c r="G2498" i="4"/>
  <c r="G2499" i="4"/>
  <c r="G2500" i="4"/>
  <c r="G2501" i="4"/>
  <c r="G2502" i="4"/>
  <c r="G2503" i="4"/>
  <c r="G2504" i="4"/>
  <c r="G2505" i="4"/>
  <c r="G2506" i="4"/>
  <c r="G2507" i="4"/>
  <c r="G2508" i="4"/>
  <c r="G2509" i="4"/>
  <c r="G2510" i="4"/>
  <c r="G2511" i="4"/>
  <c r="G2512" i="4"/>
  <c r="G2513" i="4"/>
  <c r="G2514" i="4"/>
  <c r="G2515" i="4"/>
  <c r="G2516" i="4"/>
  <c r="G2517" i="4"/>
  <c r="G2518" i="4"/>
  <c r="G2519" i="4"/>
  <c r="G2520" i="4"/>
  <c r="G2521" i="4"/>
  <c r="G2522" i="4"/>
  <c r="G2523" i="4"/>
  <c r="G2524" i="4"/>
  <c r="G2525" i="4"/>
  <c r="G2526" i="4"/>
  <c r="G2527" i="4"/>
  <c r="G2528" i="4"/>
  <c r="G2529" i="4"/>
  <c r="G2530" i="4"/>
  <c r="G2531" i="4"/>
  <c r="G2532" i="4"/>
  <c r="G2533" i="4"/>
  <c r="G2534" i="4"/>
  <c r="G2535" i="4"/>
  <c r="G2536" i="4"/>
  <c r="G2537" i="4"/>
  <c r="G2538" i="4"/>
  <c r="G2539" i="4"/>
  <c r="G2540" i="4"/>
  <c r="G2541" i="4"/>
  <c r="G2542" i="4"/>
  <c r="G2543" i="4"/>
  <c r="G2544" i="4"/>
  <c r="G2545" i="4"/>
  <c r="G2546" i="4"/>
  <c r="G2547" i="4"/>
  <c r="G2548" i="4"/>
  <c r="G2549" i="4"/>
  <c r="G2550" i="4"/>
  <c r="G2551" i="4"/>
  <c r="G2552" i="4"/>
  <c r="G2553" i="4"/>
  <c r="G2554" i="4"/>
  <c r="G2555" i="4"/>
  <c r="G2556" i="4"/>
  <c r="G2557" i="4"/>
  <c r="G2558" i="4"/>
  <c r="G2559" i="4"/>
  <c r="G2560" i="4"/>
  <c r="G2561" i="4"/>
  <c r="G2562" i="4"/>
  <c r="G2563" i="4"/>
  <c r="G2564" i="4"/>
  <c r="G2565" i="4"/>
  <c r="G2566" i="4"/>
  <c r="G2567" i="4"/>
  <c r="G2568" i="4"/>
  <c r="G2569" i="4"/>
  <c r="G2570" i="4"/>
  <c r="G2571" i="4"/>
  <c r="G2572" i="4"/>
  <c r="G2573" i="4"/>
  <c r="G2574" i="4"/>
  <c r="G2575" i="4"/>
  <c r="G2576" i="4"/>
  <c r="G2577" i="4"/>
  <c r="G2578" i="4"/>
  <c r="G2579" i="4"/>
  <c r="G2580" i="4"/>
  <c r="G2581" i="4"/>
  <c r="G2582" i="4"/>
  <c r="G2583" i="4"/>
  <c r="G2584" i="4"/>
  <c r="G2585" i="4"/>
  <c r="G2586" i="4"/>
  <c r="G2587" i="4"/>
  <c r="G2588" i="4"/>
  <c r="G2589" i="4"/>
  <c r="G2590" i="4"/>
  <c r="G2591" i="4"/>
  <c r="G2592" i="4"/>
  <c r="G2593" i="4"/>
  <c r="G2594" i="4"/>
  <c r="G2595" i="4"/>
  <c r="G2596" i="4"/>
  <c r="G2597" i="4"/>
  <c r="G2598" i="4"/>
  <c r="G2599" i="4"/>
  <c r="G2600" i="4"/>
  <c r="G2601" i="4"/>
  <c r="G2602" i="4"/>
  <c r="G2603" i="4"/>
  <c r="G2604" i="4"/>
  <c r="G2605" i="4"/>
  <c r="G2606" i="4"/>
  <c r="G2607" i="4"/>
  <c r="G2608" i="4"/>
  <c r="G2609" i="4"/>
  <c r="G2610" i="4"/>
  <c r="G2611" i="4"/>
  <c r="G2612" i="4"/>
  <c r="G2613" i="4"/>
  <c r="G2614" i="4"/>
  <c r="G2615" i="4"/>
  <c r="G2616" i="4"/>
  <c r="G2617" i="4"/>
  <c r="G2618" i="4"/>
  <c r="G2619" i="4"/>
  <c r="G2620" i="4"/>
  <c r="G2621" i="4"/>
  <c r="G2622" i="4"/>
  <c r="G2623" i="4"/>
  <c r="G2624" i="4"/>
  <c r="G2625" i="4"/>
  <c r="G2626" i="4"/>
  <c r="G2627" i="4"/>
  <c r="G2628" i="4"/>
  <c r="G2629" i="4"/>
  <c r="G2630" i="4"/>
  <c r="G2631" i="4"/>
  <c r="G2632" i="4"/>
  <c r="G2633" i="4"/>
  <c r="G2634" i="4"/>
  <c r="G2635" i="4"/>
  <c r="G2636" i="4"/>
  <c r="G2637" i="4"/>
  <c r="G2638" i="4"/>
  <c r="G2639" i="4"/>
  <c r="G2640" i="4"/>
  <c r="G2641" i="4"/>
  <c r="G2642" i="4"/>
  <c r="G2643" i="4"/>
  <c r="G2644" i="4"/>
  <c r="G2645" i="4"/>
  <c r="G2646" i="4"/>
  <c r="G2647" i="4"/>
  <c r="G2648" i="4"/>
  <c r="G2649" i="4"/>
  <c r="G2650" i="4"/>
  <c r="G2651" i="4"/>
  <c r="G2652" i="4"/>
  <c r="G2653" i="4"/>
  <c r="G2654" i="4"/>
  <c r="G2655" i="4"/>
  <c r="G2656" i="4"/>
  <c r="G2657" i="4"/>
  <c r="G2658" i="4"/>
  <c r="G2659" i="4"/>
  <c r="G2660" i="4"/>
  <c r="G2661" i="4"/>
  <c r="G2662" i="4"/>
  <c r="G2663" i="4"/>
  <c r="G2664" i="4"/>
  <c r="G2665" i="4"/>
  <c r="G2666" i="4"/>
  <c r="G2667" i="4"/>
  <c r="G2668" i="4"/>
  <c r="G2669" i="4"/>
  <c r="G2670" i="4"/>
  <c r="G2671" i="4"/>
  <c r="G2672" i="4"/>
  <c r="G2673" i="4"/>
  <c r="G2674" i="4"/>
  <c r="G2675" i="4"/>
  <c r="G2676" i="4"/>
  <c r="G2677" i="4"/>
  <c r="G2678" i="4"/>
  <c r="G2679" i="4"/>
  <c r="G2680" i="4"/>
  <c r="G2681" i="4"/>
  <c r="G2682" i="4"/>
  <c r="G2683" i="4"/>
  <c r="G2684" i="4"/>
  <c r="G2685" i="4"/>
  <c r="G2686" i="4"/>
  <c r="G2687" i="4"/>
  <c r="G2688" i="4"/>
  <c r="G2689" i="4"/>
  <c r="G2690" i="4"/>
  <c r="G2691" i="4"/>
  <c r="G2692" i="4"/>
  <c r="G2693" i="4"/>
  <c r="G2694" i="4"/>
  <c r="G2695" i="4"/>
  <c r="G2696" i="4"/>
  <c r="G2697" i="4"/>
  <c r="G2698" i="4"/>
  <c r="G2699" i="4"/>
  <c r="G2700" i="4"/>
  <c r="G2701" i="4"/>
  <c r="G2702" i="4"/>
  <c r="G2703" i="4"/>
  <c r="G2704" i="4"/>
  <c r="G2705" i="4"/>
  <c r="G2706" i="4"/>
  <c r="G2707" i="4"/>
  <c r="G2708" i="4"/>
  <c r="G2709" i="4"/>
  <c r="G2710" i="4"/>
  <c r="G2711" i="4"/>
  <c r="G2712" i="4"/>
  <c r="G2713" i="4"/>
  <c r="G2714" i="4"/>
  <c r="G2715" i="4"/>
  <c r="G2716" i="4"/>
  <c r="G2717" i="4"/>
  <c r="G2718" i="4"/>
  <c r="G2719" i="4"/>
  <c r="G2720" i="4"/>
  <c r="G2721" i="4"/>
  <c r="G2722" i="4"/>
  <c r="G2723" i="4"/>
  <c r="G2724" i="4"/>
  <c r="G2725" i="4"/>
  <c r="G2726" i="4"/>
  <c r="G2727" i="4"/>
  <c r="G2728" i="4"/>
  <c r="G2729" i="4"/>
  <c r="G2730" i="4"/>
  <c r="G2731" i="4"/>
  <c r="G2732" i="4"/>
  <c r="G2733" i="4"/>
  <c r="G2734" i="4"/>
  <c r="G2735" i="4"/>
  <c r="G2736" i="4"/>
  <c r="G2737" i="4"/>
  <c r="G2738" i="4"/>
  <c r="G2739" i="4"/>
  <c r="G2740" i="4"/>
  <c r="G2741" i="4"/>
  <c r="G2742" i="4"/>
  <c r="G2743" i="4"/>
  <c r="G2744" i="4"/>
  <c r="G2745" i="4"/>
  <c r="G2746" i="4"/>
  <c r="G2747" i="4"/>
  <c r="G2748" i="4"/>
  <c r="G2749" i="4"/>
  <c r="G2750" i="4"/>
  <c r="G2751" i="4"/>
  <c r="G2752" i="4"/>
  <c r="G2753" i="4"/>
  <c r="G2754" i="4"/>
  <c r="G2755" i="4"/>
  <c r="G2756" i="4"/>
  <c r="G2757" i="4"/>
  <c r="G2758" i="4"/>
  <c r="G2759" i="4"/>
  <c r="G2760" i="4"/>
  <c r="G2761" i="4"/>
  <c r="G2762" i="4"/>
  <c r="G2763" i="4"/>
  <c r="G2764" i="4"/>
  <c r="G2765" i="4"/>
  <c r="G2766" i="4"/>
  <c r="G2767" i="4"/>
  <c r="G2768" i="4"/>
  <c r="G2769" i="4"/>
  <c r="G2770" i="4"/>
  <c r="G2771" i="4"/>
  <c r="G2772" i="4"/>
  <c r="G2773" i="4"/>
  <c r="G2774" i="4"/>
  <c r="G2775" i="4"/>
  <c r="G2776" i="4"/>
  <c r="G2777" i="4"/>
  <c r="G2778" i="4"/>
  <c r="G2779" i="4"/>
  <c r="G2780" i="4"/>
  <c r="G2781" i="4"/>
  <c r="G2782" i="4"/>
  <c r="G2783" i="4"/>
  <c r="G2784" i="4"/>
  <c r="G2785" i="4"/>
  <c r="G2786" i="4"/>
  <c r="G2787" i="4"/>
  <c r="G2788" i="4"/>
  <c r="G2789" i="4"/>
  <c r="G2790" i="4"/>
  <c r="G2791" i="4"/>
  <c r="G2792" i="4"/>
  <c r="G2793" i="4"/>
  <c r="G2794" i="4"/>
  <c r="G2795" i="4"/>
  <c r="G2796" i="4"/>
  <c r="G2797" i="4"/>
  <c r="G2798" i="4"/>
  <c r="G2799" i="4"/>
  <c r="G2800" i="4"/>
  <c r="G2801" i="4"/>
  <c r="G2802" i="4"/>
  <c r="G2803" i="4"/>
  <c r="G2804" i="4"/>
  <c r="G2805" i="4"/>
  <c r="G2806" i="4"/>
  <c r="G2807" i="4"/>
  <c r="G2808" i="4"/>
  <c r="G2809" i="4"/>
  <c r="G2810" i="4"/>
  <c r="G2811" i="4"/>
  <c r="G2812" i="4"/>
  <c r="G2813" i="4"/>
  <c r="G2814" i="4"/>
  <c r="G2815" i="4"/>
  <c r="G2816" i="4"/>
  <c r="G2817" i="4"/>
  <c r="G2818" i="4"/>
  <c r="G2819" i="4"/>
  <c r="G2820" i="4"/>
  <c r="G2821" i="4"/>
  <c r="G2822" i="4"/>
  <c r="G2823" i="4"/>
  <c r="G2824" i="4"/>
  <c r="G2825" i="4"/>
  <c r="G2826" i="4"/>
  <c r="G2827" i="4"/>
  <c r="G2828" i="4"/>
  <c r="G2829" i="4"/>
  <c r="G2830" i="4"/>
  <c r="G2831" i="4"/>
  <c r="G2832" i="4"/>
  <c r="G2833" i="4"/>
  <c r="G2834" i="4"/>
  <c r="G2835" i="4"/>
  <c r="G2836" i="4"/>
  <c r="G2837" i="4"/>
  <c r="G2838" i="4"/>
  <c r="G2839" i="4"/>
  <c r="G2840" i="4"/>
  <c r="G2841" i="4"/>
  <c r="G2842" i="4"/>
  <c r="G2843" i="4"/>
  <c r="G2844" i="4"/>
  <c r="G2845" i="4"/>
  <c r="G2846" i="4"/>
  <c r="G2847" i="4"/>
  <c r="G2848" i="4"/>
  <c r="G2849" i="4"/>
  <c r="G2850" i="4"/>
  <c r="G2851" i="4"/>
  <c r="G2852" i="4"/>
  <c r="G2853" i="4"/>
  <c r="G2854" i="4"/>
  <c r="G2855" i="4"/>
  <c r="G2856" i="4"/>
  <c r="G2857" i="4"/>
  <c r="G2858" i="4"/>
  <c r="G2859" i="4"/>
  <c r="G2860" i="4"/>
  <c r="G2861" i="4"/>
  <c r="G2862" i="4"/>
  <c r="G2863" i="4"/>
  <c r="G2864" i="4"/>
  <c r="G2865" i="4"/>
  <c r="G2866" i="4"/>
  <c r="G2867" i="4"/>
  <c r="G2868" i="4"/>
  <c r="G2869" i="4"/>
  <c r="G2870" i="4"/>
  <c r="G2871" i="4"/>
  <c r="G2872" i="4"/>
  <c r="G2873" i="4"/>
  <c r="G2874" i="4"/>
  <c r="G2875" i="4"/>
  <c r="G2876" i="4"/>
  <c r="G2877" i="4"/>
  <c r="G2878" i="4"/>
  <c r="G2879" i="4"/>
  <c r="G2880" i="4"/>
  <c r="G2881" i="4"/>
  <c r="G2882" i="4"/>
  <c r="G2883" i="4"/>
  <c r="G2884" i="4"/>
  <c r="G2885" i="4"/>
  <c r="G2886" i="4"/>
  <c r="G2887" i="4"/>
  <c r="G2888" i="4"/>
  <c r="G2889" i="4"/>
  <c r="G2890" i="4"/>
  <c r="G2891" i="4"/>
  <c r="G2892" i="4"/>
  <c r="G2893" i="4"/>
  <c r="G2894" i="4"/>
  <c r="G2895" i="4"/>
  <c r="G2896" i="4"/>
  <c r="G2897" i="4"/>
  <c r="G2898" i="4"/>
  <c r="G2899" i="4"/>
  <c r="G2900" i="4"/>
  <c r="G2901" i="4"/>
  <c r="G2902" i="4"/>
  <c r="G2903" i="4"/>
  <c r="G2904" i="4"/>
  <c r="G2905" i="4"/>
  <c r="G2906" i="4"/>
  <c r="G2907" i="4"/>
  <c r="G2908" i="4"/>
  <c r="G2909" i="4"/>
  <c r="G2910" i="4"/>
  <c r="G2911" i="4"/>
  <c r="G2912" i="4"/>
  <c r="G2913" i="4"/>
  <c r="G2914" i="4"/>
  <c r="G2915" i="4"/>
  <c r="G2916" i="4"/>
  <c r="G2917" i="4"/>
  <c r="G2918" i="4"/>
  <c r="G2919" i="4"/>
  <c r="G2920" i="4"/>
  <c r="G2921" i="4"/>
  <c r="G2922" i="4"/>
  <c r="G2923" i="4"/>
  <c r="G2924" i="4"/>
  <c r="G2925" i="4"/>
  <c r="G2926" i="4"/>
  <c r="G2927" i="4"/>
  <c r="G2928" i="4"/>
  <c r="G2929" i="4"/>
  <c r="G2930" i="4"/>
  <c r="G2931" i="4"/>
  <c r="G2932" i="4"/>
  <c r="G2933" i="4"/>
  <c r="G2934" i="4"/>
  <c r="G2935" i="4"/>
  <c r="G2936" i="4"/>
  <c r="G2937" i="4"/>
  <c r="G2938" i="4"/>
  <c r="G2939" i="4"/>
  <c r="G2940" i="4"/>
  <c r="G2941" i="4"/>
  <c r="G2942" i="4"/>
  <c r="G2943" i="4"/>
  <c r="G2944" i="4"/>
  <c r="G2945" i="4"/>
  <c r="G2946" i="4"/>
  <c r="G2947" i="4"/>
  <c r="G2948" i="4"/>
  <c r="G2949" i="4"/>
  <c r="G2950" i="4"/>
  <c r="G2951" i="4"/>
  <c r="G2952" i="4"/>
  <c r="G2953" i="4"/>
  <c r="G2954" i="4"/>
  <c r="G2955" i="4"/>
  <c r="G2956" i="4"/>
  <c r="G2957" i="4"/>
  <c r="G2958" i="4"/>
  <c r="G2959" i="4"/>
  <c r="G2960" i="4"/>
  <c r="G2961" i="4"/>
  <c r="G2962" i="4"/>
  <c r="G2963" i="4"/>
  <c r="G2964" i="4"/>
  <c r="G2965" i="4"/>
  <c r="G2966" i="4"/>
  <c r="G2967" i="4"/>
  <c r="G2968" i="4"/>
  <c r="G2969" i="4"/>
  <c r="G2970" i="4"/>
  <c r="G2971" i="4"/>
  <c r="G2972" i="4"/>
  <c r="G2973" i="4"/>
  <c r="G2974" i="4"/>
  <c r="G2975" i="4"/>
  <c r="G2976" i="4"/>
  <c r="G2977" i="4"/>
  <c r="G2978" i="4"/>
  <c r="G2979" i="4"/>
  <c r="G2980" i="4"/>
  <c r="G2981" i="4"/>
  <c r="G2982" i="4"/>
  <c r="G2983" i="4"/>
  <c r="G2984" i="4"/>
  <c r="G2985" i="4"/>
  <c r="G2986" i="4"/>
  <c r="G2987" i="4"/>
  <c r="G2988" i="4"/>
  <c r="G2989" i="4"/>
  <c r="G2990" i="4"/>
  <c r="G2991" i="4"/>
  <c r="G2992" i="4"/>
  <c r="G2993" i="4"/>
  <c r="G2994" i="4"/>
  <c r="G2995" i="4"/>
  <c r="G2996" i="4"/>
  <c r="G2997" i="4"/>
  <c r="G2998" i="4"/>
  <c r="G2999" i="4"/>
  <c r="G3000" i="4"/>
  <c r="G3001" i="4"/>
  <c r="G3002" i="4"/>
  <c r="G3003" i="4"/>
  <c r="G3004" i="4"/>
  <c r="G3005" i="4"/>
  <c r="G3006" i="4"/>
  <c r="G3007" i="4"/>
  <c r="G3008" i="4"/>
  <c r="G3009" i="4"/>
  <c r="G3010" i="4"/>
  <c r="G3011" i="4"/>
  <c r="G3012" i="4"/>
  <c r="G3013" i="4"/>
  <c r="G3014" i="4"/>
  <c r="G3015" i="4"/>
  <c r="G3016" i="4"/>
  <c r="G3017" i="4"/>
  <c r="G3018" i="4"/>
  <c r="G3019" i="4"/>
  <c r="G3020" i="4"/>
  <c r="G3021" i="4"/>
  <c r="G3022" i="4"/>
  <c r="G3023" i="4"/>
  <c r="G3024" i="4"/>
  <c r="G3025" i="4"/>
  <c r="G3026" i="4"/>
  <c r="G3027" i="4"/>
  <c r="G3028" i="4"/>
  <c r="G3029" i="4"/>
  <c r="G3030" i="4"/>
  <c r="G3031" i="4"/>
  <c r="G3032" i="4"/>
  <c r="G3033" i="4"/>
  <c r="G3034" i="4"/>
  <c r="G3035" i="4"/>
  <c r="G3036" i="4"/>
  <c r="G3037" i="4"/>
  <c r="G3038" i="4"/>
  <c r="G3039" i="4"/>
  <c r="G3040" i="4"/>
  <c r="G3041" i="4"/>
  <c r="G3042" i="4"/>
  <c r="G3043" i="4"/>
  <c r="G3044" i="4"/>
  <c r="G3045" i="4"/>
  <c r="G3046" i="4"/>
  <c r="G3047" i="4"/>
  <c r="G3048" i="4"/>
  <c r="G3049" i="4"/>
  <c r="G3050" i="4"/>
  <c r="G3051" i="4"/>
  <c r="G3052" i="4"/>
  <c r="G3053" i="4"/>
  <c r="G3054" i="4"/>
  <c r="G3055" i="4"/>
  <c r="G3056" i="4"/>
  <c r="G3057" i="4"/>
  <c r="G3058" i="4"/>
  <c r="G3059" i="4"/>
  <c r="G3060" i="4"/>
  <c r="G3061" i="4"/>
  <c r="G3062" i="4"/>
  <c r="G3063" i="4"/>
  <c r="G3064" i="4"/>
  <c r="G3065" i="4"/>
  <c r="G3066" i="4"/>
  <c r="G3067" i="4"/>
  <c r="G3068" i="4"/>
  <c r="G3069" i="4"/>
  <c r="G3070" i="4"/>
  <c r="G3071" i="4"/>
  <c r="G3072" i="4"/>
  <c r="G3073" i="4"/>
  <c r="G3074" i="4"/>
  <c r="G3075" i="4"/>
  <c r="G3076" i="4"/>
  <c r="G3077" i="4"/>
  <c r="G3078" i="4"/>
  <c r="G3079" i="4"/>
  <c r="G3080" i="4"/>
  <c r="G3081" i="4"/>
  <c r="G3082" i="4"/>
  <c r="G3083" i="4"/>
  <c r="G3084" i="4"/>
  <c r="G3085" i="4"/>
  <c r="G3086" i="4"/>
  <c r="G3087" i="4"/>
  <c r="G3088" i="4"/>
  <c r="G3089" i="4"/>
  <c r="G3090" i="4"/>
  <c r="G3091" i="4"/>
  <c r="G3092" i="4"/>
  <c r="G3093" i="4"/>
  <c r="G3094" i="4"/>
  <c r="G3095" i="4"/>
  <c r="G3096" i="4"/>
  <c r="G3097" i="4"/>
  <c r="G3098" i="4"/>
  <c r="G3099" i="4"/>
  <c r="G3100" i="4"/>
  <c r="G3101" i="4"/>
  <c r="G3102" i="4"/>
  <c r="G3103" i="4"/>
  <c r="G3104" i="4"/>
  <c r="G3105" i="4"/>
  <c r="G3106" i="4"/>
  <c r="G3107" i="4"/>
  <c r="G3108" i="4"/>
  <c r="G3109" i="4"/>
  <c r="G3110" i="4"/>
  <c r="G3111" i="4"/>
  <c r="G3112" i="4"/>
  <c r="G3113" i="4"/>
  <c r="G3114" i="4"/>
  <c r="G3115" i="4"/>
  <c r="G3116" i="4"/>
  <c r="G3117" i="4"/>
  <c r="G3118" i="4"/>
  <c r="G3119" i="4"/>
  <c r="G3120" i="4"/>
  <c r="G3121" i="4"/>
  <c r="G3122" i="4"/>
  <c r="G3123" i="4"/>
  <c r="G3124" i="4"/>
  <c r="G3125" i="4"/>
  <c r="G3126" i="4"/>
  <c r="G3127" i="4"/>
  <c r="G3128" i="4"/>
  <c r="G3129" i="4"/>
  <c r="G3130" i="4"/>
  <c r="G3131" i="4"/>
  <c r="G3132" i="4"/>
  <c r="G3133" i="4"/>
  <c r="G3134" i="4"/>
  <c r="G3135" i="4"/>
  <c r="G3136" i="4"/>
  <c r="G3137" i="4"/>
  <c r="G3138" i="4"/>
  <c r="G3139" i="4"/>
  <c r="G3140" i="4"/>
  <c r="G3141" i="4"/>
  <c r="G3142" i="4"/>
  <c r="G3143" i="4"/>
  <c r="G3144" i="4"/>
  <c r="G3145" i="4"/>
  <c r="G3146" i="4"/>
  <c r="G3147" i="4"/>
  <c r="G3148" i="4"/>
  <c r="G3149" i="4"/>
  <c r="G3150" i="4"/>
  <c r="G3151" i="4"/>
  <c r="G3152" i="4"/>
  <c r="G3153" i="4"/>
  <c r="G3154" i="4"/>
  <c r="G3155" i="4"/>
  <c r="G3156" i="4"/>
  <c r="G3157" i="4"/>
  <c r="G3158" i="4"/>
  <c r="G3159" i="4"/>
  <c r="G3160" i="4"/>
  <c r="G3161" i="4"/>
  <c r="G3162" i="4"/>
  <c r="G3163" i="4"/>
  <c r="G3164" i="4"/>
  <c r="G3165" i="4"/>
  <c r="G3166" i="4"/>
  <c r="G3167" i="4"/>
  <c r="G3168" i="4"/>
  <c r="G3169" i="4"/>
  <c r="G3170" i="4"/>
  <c r="G3171" i="4"/>
  <c r="G3172" i="4"/>
  <c r="G3173" i="4"/>
  <c r="G3174" i="4"/>
  <c r="G3175" i="4"/>
  <c r="G3176" i="4"/>
  <c r="G3177" i="4"/>
  <c r="G3178" i="4"/>
  <c r="G3179" i="4"/>
  <c r="G3180" i="4"/>
  <c r="G3181" i="4"/>
  <c r="G3182" i="4"/>
  <c r="G3183" i="4"/>
  <c r="G3184" i="4"/>
  <c r="G3185" i="4"/>
  <c r="G3186" i="4"/>
  <c r="G3187" i="4"/>
  <c r="G3188" i="4"/>
  <c r="G3189" i="4"/>
  <c r="G3190" i="4"/>
  <c r="G3191" i="4"/>
  <c r="G3192" i="4"/>
  <c r="G3193" i="4"/>
  <c r="G3194" i="4"/>
  <c r="G3195" i="4"/>
  <c r="G3196" i="4"/>
  <c r="G3197" i="4"/>
  <c r="G3198" i="4"/>
  <c r="G3199" i="4"/>
  <c r="G3200" i="4"/>
  <c r="G3201" i="4"/>
  <c r="G3202" i="4"/>
  <c r="G3203" i="4"/>
  <c r="G3204" i="4"/>
  <c r="G3205" i="4"/>
  <c r="G3206" i="4"/>
  <c r="G3207" i="4"/>
  <c r="G3208" i="4"/>
  <c r="G3209" i="4"/>
  <c r="G3210" i="4"/>
  <c r="G3211" i="4"/>
  <c r="G3212" i="4"/>
  <c r="G3213" i="4"/>
  <c r="G3214" i="4"/>
  <c r="G3215" i="4"/>
  <c r="G3216" i="4"/>
  <c r="G3217" i="4"/>
  <c r="G3218" i="4"/>
  <c r="G3219" i="4"/>
  <c r="G3220" i="4"/>
  <c r="G3221" i="4"/>
  <c r="G3222" i="4"/>
  <c r="G3223" i="4"/>
  <c r="G3224" i="4"/>
  <c r="G3225" i="4"/>
  <c r="G3226" i="4"/>
  <c r="G3227" i="4"/>
  <c r="G3228" i="4"/>
  <c r="G3229" i="4"/>
  <c r="G3230" i="4"/>
  <c r="G3231" i="4"/>
  <c r="G3232" i="4"/>
  <c r="G3233" i="4"/>
  <c r="G3234" i="4"/>
  <c r="G3235" i="4"/>
  <c r="G3236" i="4"/>
  <c r="G3237" i="4"/>
  <c r="G3238" i="4"/>
  <c r="G3239" i="4"/>
  <c r="G3240" i="4"/>
  <c r="G3241" i="4"/>
  <c r="G3242" i="4"/>
  <c r="G3243" i="4"/>
  <c r="G3244" i="4"/>
  <c r="G3245" i="4"/>
  <c r="G3246" i="4"/>
  <c r="G3247" i="4"/>
  <c r="G3248" i="4"/>
  <c r="G3249" i="4"/>
  <c r="G3250" i="4"/>
  <c r="G3251" i="4"/>
  <c r="G3252" i="4"/>
  <c r="G3253" i="4"/>
  <c r="G3254" i="4"/>
  <c r="G3255" i="4"/>
  <c r="G3256" i="4"/>
  <c r="G3257" i="4"/>
  <c r="G3258" i="4"/>
  <c r="G3259" i="4"/>
  <c r="G3260" i="4"/>
  <c r="G3261" i="4"/>
  <c r="G3262" i="4"/>
  <c r="G3263" i="4"/>
  <c r="G3264" i="4"/>
  <c r="G3265" i="4"/>
  <c r="G3266" i="4"/>
  <c r="G3267" i="4"/>
  <c r="G3268" i="4"/>
  <c r="G3269" i="4"/>
  <c r="G3270" i="4"/>
  <c r="G3271" i="4"/>
  <c r="G3272" i="4"/>
  <c r="G3273" i="4"/>
  <c r="G3274" i="4"/>
  <c r="G3275" i="4"/>
  <c r="G3276" i="4"/>
  <c r="G3277" i="4"/>
  <c r="G3278" i="4"/>
  <c r="G3279" i="4"/>
  <c r="G3280" i="4"/>
  <c r="G3281" i="4"/>
  <c r="G3282" i="4"/>
  <c r="G3283" i="4"/>
  <c r="G3284" i="4"/>
  <c r="G3285" i="4"/>
  <c r="G3286" i="4"/>
  <c r="G3287" i="4"/>
  <c r="G3288" i="4"/>
  <c r="G3289" i="4"/>
  <c r="G3290" i="4"/>
  <c r="G3291" i="4"/>
  <c r="G3292" i="4"/>
  <c r="G3293" i="4"/>
  <c r="G3294" i="4"/>
  <c r="G3295" i="4"/>
  <c r="G3296" i="4"/>
  <c r="G3297" i="4"/>
  <c r="G3298" i="4"/>
  <c r="G3299" i="4"/>
  <c r="G3300" i="4"/>
  <c r="G3301" i="4"/>
  <c r="G3302" i="4"/>
  <c r="G3303" i="4"/>
  <c r="G3304" i="4"/>
  <c r="G3305" i="4"/>
  <c r="G3306" i="4"/>
  <c r="G3307" i="4"/>
  <c r="G3308" i="4"/>
  <c r="G3309" i="4"/>
  <c r="G3310" i="4"/>
  <c r="G3311" i="4"/>
  <c r="G3312" i="4"/>
  <c r="G3313" i="4"/>
  <c r="G3314" i="4"/>
  <c r="G3315" i="4"/>
  <c r="G3316" i="4"/>
  <c r="G3317" i="4"/>
  <c r="G3318" i="4"/>
  <c r="G3319" i="4"/>
  <c r="G3320" i="4"/>
  <c r="G3321" i="4"/>
  <c r="G3322" i="4"/>
  <c r="G3323" i="4"/>
  <c r="G3324" i="4"/>
  <c r="G3325" i="4"/>
  <c r="G3326" i="4"/>
  <c r="G3327" i="4"/>
  <c r="G3328" i="4"/>
  <c r="G3329" i="4"/>
  <c r="G3330" i="4"/>
  <c r="G3331" i="4"/>
  <c r="G3332" i="4"/>
  <c r="G3333" i="4"/>
  <c r="G3334" i="4"/>
  <c r="G3335" i="4"/>
  <c r="G3336" i="4"/>
  <c r="G3337" i="4"/>
  <c r="G3338" i="4"/>
  <c r="G3339" i="4"/>
  <c r="G3340" i="4"/>
  <c r="G3341" i="4"/>
  <c r="G3342" i="4"/>
  <c r="G3343" i="4"/>
  <c r="G3344" i="4"/>
  <c r="G3345" i="4"/>
  <c r="G3346" i="4"/>
  <c r="G3347" i="4"/>
  <c r="G3348" i="4"/>
  <c r="G3349" i="4"/>
  <c r="G3350" i="4"/>
  <c r="G3351" i="4"/>
  <c r="G3352" i="4"/>
  <c r="G3353" i="4"/>
  <c r="G3354" i="4"/>
  <c r="G3355" i="4"/>
  <c r="G3356" i="4"/>
  <c r="G3357" i="4"/>
  <c r="G3358" i="4"/>
  <c r="G3359" i="4"/>
  <c r="G3360" i="4"/>
  <c r="G3361" i="4"/>
  <c r="G3362" i="4"/>
  <c r="G3363" i="4"/>
  <c r="G3364" i="4"/>
  <c r="G3365" i="4"/>
  <c r="G3366" i="4"/>
  <c r="G3367" i="4"/>
  <c r="G3368" i="4"/>
  <c r="G3369" i="4"/>
  <c r="G3370" i="4"/>
  <c r="G3371" i="4"/>
  <c r="G3372" i="4"/>
  <c r="G3373" i="4"/>
  <c r="G3374" i="4"/>
  <c r="G3375" i="4"/>
  <c r="G3376" i="4"/>
  <c r="G3377" i="4"/>
  <c r="G3378" i="4"/>
  <c r="G3379" i="4"/>
  <c r="G3380" i="4"/>
  <c r="G3381" i="4"/>
  <c r="G3382" i="4"/>
  <c r="G3383" i="4"/>
  <c r="G3384" i="4"/>
  <c r="G3385" i="4"/>
  <c r="G3386" i="4"/>
  <c r="G3387" i="4"/>
  <c r="G3388" i="4"/>
  <c r="G3389" i="4"/>
  <c r="G3390" i="4"/>
  <c r="G3391" i="4"/>
  <c r="G3392" i="4"/>
  <c r="G3393" i="4"/>
  <c r="G3394" i="4"/>
  <c r="G3395" i="4"/>
  <c r="G3396" i="4"/>
  <c r="G3397" i="4"/>
  <c r="G3398" i="4"/>
  <c r="G3399" i="4"/>
  <c r="G3400" i="4"/>
  <c r="G3401" i="4"/>
  <c r="G3402" i="4"/>
  <c r="G3403" i="4"/>
  <c r="G3404" i="4"/>
  <c r="G3405" i="4"/>
  <c r="G3406" i="4"/>
  <c r="G3407" i="4"/>
  <c r="G3408" i="4"/>
  <c r="G3409" i="4"/>
  <c r="G3410" i="4"/>
  <c r="G3411" i="4"/>
  <c r="G3412" i="4"/>
  <c r="G3413" i="4"/>
  <c r="G3414" i="4"/>
  <c r="G3415" i="4"/>
  <c r="G3416" i="4"/>
  <c r="G3417" i="4"/>
  <c r="G3418" i="4"/>
  <c r="G3419" i="4"/>
  <c r="G3420" i="4"/>
  <c r="G3421" i="4"/>
  <c r="G3422" i="4"/>
  <c r="G3423" i="4"/>
  <c r="G3424" i="4"/>
  <c r="G3425" i="4"/>
  <c r="G3426" i="4"/>
  <c r="G3427" i="4"/>
  <c r="G3428" i="4"/>
  <c r="G3429" i="4"/>
  <c r="G3430" i="4"/>
  <c r="G3431" i="4"/>
  <c r="G3432" i="4"/>
  <c r="G3433" i="4"/>
  <c r="G3434" i="4"/>
  <c r="G3435" i="4"/>
  <c r="G3436" i="4"/>
  <c r="G3437" i="4"/>
  <c r="G3438" i="4"/>
  <c r="G3439" i="4"/>
  <c r="G3440" i="4"/>
  <c r="G3441" i="4"/>
  <c r="G3442" i="4"/>
  <c r="G3443" i="4"/>
  <c r="G3444" i="4"/>
  <c r="G3445" i="4"/>
  <c r="G3446" i="4"/>
  <c r="G3447" i="4"/>
  <c r="G3448" i="4"/>
  <c r="G3449" i="4"/>
  <c r="G3450" i="4"/>
  <c r="G3451" i="4"/>
  <c r="G3452" i="4"/>
  <c r="G3453" i="4"/>
  <c r="G3454" i="4"/>
  <c r="G3455" i="4"/>
  <c r="G3456" i="4"/>
  <c r="G3457" i="4"/>
  <c r="G3458" i="4"/>
  <c r="G3459" i="4"/>
  <c r="G3460" i="4"/>
  <c r="G3461" i="4"/>
  <c r="G3462" i="4"/>
  <c r="G3463" i="4"/>
  <c r="G3464" i="4"/>
  <c r="G3465" i="4"/>
  <c r="G3466" i="4"/>
  <c r="G3467" i="4"/>
  <c r="G3468" i="4"/>
  <c r="G3469" i="4"/>
  <c r="G3470" i="4"/>
  <c r="G3471" i="4"/>
  <c r="G3472" i="4"/>
  <c r="G3473" i="4"/>
  <c r="G3474" i="4"/>
  <c r="G3475" i="4"/>
  <c r="G3476" i="4"/>
  <c r="G3477" i="4"/>
  <c r="G3478" i="4"/>
  <c r="G3479" i="4"/>
  <c r="G3480" i="4"/>
  <c r="G3481" i="4"/>
  <c r="G3482" i="4"/>
  <c r="G3483" i="4"/>
  <c r="G3484" i="4"/>
  <c r="G3485" i="4"/>
  <c r="G3486" i="4"/>
  <c r="G3487" i="4"/>
  <c r="G3488" i="4"/>
  <c r="G3489" i="4"/>
  <c r="G3490" i="4"/>
  <c r="G3491" i="4"/>
  <c r="G3492" i="4"/>
  <c r="G3493" i="4"/>
  <c r="G3494" i="4"/>
  <c r="G3495" i="4"/>
  <c r="G3496" i="4"/>
  <c r="G3497" i="4"/>
  <c r="G3498" i="4"/>
  <c r="G3499" i="4"/>
  <c r="G3500" i="4"/>
  <c r="G3501" i="4"/>
  <c r="T2" i="4"/>
  <c r="U2" i="4" s="1"/>
  <c r="T3" i="4"/>
  <c r="U3" i="4" s="1"/>
  <c r="T4" i="4"/>
  <c r="U4" i="4" s="1"/>
  <c r="T5" i="4"/>
  <c r="U5" i="4" s="1"/>
  <c r="T6" i="4"/>
  <c r="U6" i="4" s="1"/>
  <c r="T7" i="4"/>
  <c r="U7" i="4" s="1"/>
  <c r="T8" i="4"/>
  <c r="U8" i="4" s="1"/>
  <c r="T9" i="4"/>
  <c r="U9" i="4" s="1"/>
  <c r="T10" i="4"/>
  <c r="U10" i="4" s="1"/>
  <c r="T11" i="4"/>
  <c r="U11" i="4" s="1"/>
  <c r="T12" i="4"/>
  <c r="U12" i="4" s="1"/>
  <c r="T13" i="4"/>
  <c r="U13" i="4" s="1"/>
  <c r="T14" i="4"/>
  <c r="U14" i="4" s="1"/>
  <c r="T15" i="4"/>
  <c r="U15" i="4" s="1"/>
  <c r="T16" i="4"/>
  <c r="U16" i="4" s="1"/>
  <c r="T17" i="4"/>
  <c r="U17" i="4" s="1"/>
  <c r="T18" i="4"/>
  <c r="U18" i="4" s="1"/>
  <c r="T19" i="4"/>
  <c r="U19" i="4" s="1"/>
  <c r="T20" i="4"/>
  <c r="U20" i="4" s="1"/>
  <c r="T21" i="4"/>
  <c r="U21" i="4" s="1"/>
  <c r="T22" i="4"/>
  <c r="U22" i="4" s="1"/>
  <c r="T23" i="4"/>
  <c r="U23" i="4" s="1"/>
  <c r="T24" i="4"/>
  <c r="U24" i="4" s="1"/>
  <c r="T25" i="4"/>
  <c r="U25" i="4" s="1"/>
  <c r="T26" i="4"/>
  <c r="U26" i="4" s="1"/>
  <c r="T27" i="4"/>
  <c r="U27" i="4" s="1"/>
  <c r="T28" i="4"/>
  <c r="U28" i="4" s="1"/>
  <c r="T29" i="4"/>
  <c r="U29" i="4" s="1"/>
  <c r="T30" i="4"/>
  <c r="U30" i="4" s="1"/>
  <c r="T31" i="4"/>
  <c r="U31" i="4" s="1"/>
  <c r="T32" i="4"/>
  <c r="U32" i="4" s="1"/>
  <c r="T33" i="4"/>
  <c r="U33" i="4" s="1"/>
  <c r="T34" i="4"/>
  <c r="U34" i="4" s="1"/>
  <c r="T35" i="4"/>
  <c r="U35" i="4" s="1"/>
  <c r="T36" i="4"/>
  <c r="U36" i="4" s="1"/>
  <c r="T37" i="4"/>
  <c r="U37" i="4" s="1"/>
  <c r="T38" i="4"/>
  <c r="U38" i="4" s="1"/>
  <c r="T39" i="4"/>
  <c r="U39" i="4" s="1"/>
  <c r="T40" i="4"/>
  <c r="U40" i="4" s="1"/>
  <c r="T41" i="4"/>
  <c r="U41" i="4" s="1"/>
  <c r="T42" i="4"/>
  <c r="U42" i="4" s="1"/>
  <c r="T43" i="4"/>
  <c r="U43" i="4" s="1"/>
  <c r="T44" i="4"/>
  <c r="U44" i="4" s="1"/>
  <c r="T45" i="4"/>
  <c r="U45" i="4" s="1"/>
  <c r="T46" i="4"/>
  <c r="U46" i="4" s="1"/>
  <c r="T47" i="4"/>
  <c r="U47" i="4" s="1"/>
  <c r="T48" i="4"/>
  <c r="U48" i="4" s="1"/>
  <c r="T49" i="4"/>
  <c r="U49" i="4" s="1"/>
  <c r="T50" i="4"/>
  <c r="U50" i="4" s="1"/>
  <c r="T51" i="4"/>
  <c r="U51" i="4" s="1"/>
  <c r="T52" i="4"/>
  <c r="U52" i="4" s="1"/>
  <c r="T53" i="4"/>
  <c r="U53" i="4" s="1"/>
  <c r="T54" i="4"/>
  <c r="U54" i="4" s="1"/>
  <c r="T55" i="4"/>
  <c r="U55" i="4" s="1"/>
  <c r="T56" i="4"/>
  <c r="U56" i="4" s="1"/>
  <c r="T57" i="4"/>
  <c r="U57" i="4" s="1"/>
  <c r="T58" i="4"/>
  <c r="U58" i="4" s="1"/>
  <c r="T59" i="4"/>
  <c r="U59" i="4" s="1"/>
  <c r="T60" i="4"/>
  <c r="U60" i="4" s="1"/>
  <c r="T61" i="4"/>
  <c r="U61" i="4" s="1"/>
  <c r="T62" i="4"/>
  <c r="U62" i="4" s="1"/>
  <c r="T63" i="4"/>
  <c r="U63" i="4" s="1"/>
  <c r="T64" i="4"/>
  <c r="U64" i="4" s="1"/>
  <c r="T65" i="4"/>
  <c r="U65" i="4" s="1"/>
  <c r="T66" i="4"/>
  <c r="U66" i="4" s="1"/>
  <c r="T67" i="4"/>
  <c r="U67" i="4" s="1"/>
  <c r="T68" i="4"/>
  <c r="U68" i="4" s="1"/>
  <c r="T69" i="4"/>
  <c r="U69" i="4" s="1"/>
  <c r="T70" i="4"/>
  <c r="U70" i="4" s="1"/>
  <c r="T71" i="4"/>
  <c r="U71" i="4" s="1"/>
  <c r="T72" i="4"/>
  <c r="U72" i="4" s="1"/>
  <c r="T73" i="4"/>
  <c r="U73" i="4" s="1"/>
  <c r="T74" i="4"/>
  <c r="U74" i="4" s="1"/>
  <c r="T75" i="4"/>
  <c r="U75" i="4" s="1"/>
  <c r="T76" i="4"/>
  <c r="U76" i="4" s="1"/>
  <c r="T77" i="4"/>
  <c r="U77" i="4" s="1"/>
  <c r="T78" i="4"/>
  <c r="U78" i="4" s="1"/>
  <c r="T79" i="4"/>
  <c r="U79" i="4" s="1"/>
  <c r="T80" i="4"/>
  <c r="U80" i="4" s="1"/>
  <c r="T81" i="4"/>
  <c r="U81" i="4" s="1"/>
  <c r="T82" i="4"/>
  <c r="U82" i="4" s="1"/>
  <c r="T83" i="4"/>
  <c r="U83" i="4" s="1"/>
  <c r="T84" i="4"/>
  <c r="U84" i="4" s="1"/>
  <c r="T85" i="4"/>
  <c r="U85" i="4" s="1"/>
  <c r="T86" i="4"/>
  <c r="U86" i="4" s="1"/>
  <c r="T87" i="4"/>
  <c r="U87" i="4" s="1"/>
  <c r="T88" i="4"/>
  <c r="U88" i="4" s="1"/>
  <c r="T89" i="4"/>
  <c r="U89" i="4" s="1"/>
  <c r="T90" i="4"/>
  <c r="U90" i="4" s="1"/>
  <c r="T91" i="4"/>
  <c r="U91" i="4" s="1"/>
  <c r="T92" i="4"/>
  <c r="U92" i="4" s="1"/>
  <c r="T93" i="4"/>
  <c r="U93" i="4" s="1"/>
  <c r="T94" i="4"/>
  <c r="U94" i="4" s="1"/>
  <c r="T95" i="4"/>
  <c r="U95" i="4" s="1"/>
  <c r="T96" i="4"/>
  <c r="U96" i="4" s="1"/>
  <c r="T97" i="4"/>
  <c r="U97" i="4" s="1"/>
  <c r="T98" i="4"/>
  <c r="U98" i="4" s="1"/>
  <c r="T99" i="4"/>
  <c r="U99" i="4" s="1"/>
  <c r="T100" i="4"/>
  <c r="U100" i="4" s="1"/>
  <c r="T101" i="4"/>
  <c r="U101" i="4" s="1"/>
  <c r="T102" i="4"/>
  <c r="U102" i="4" s="1"/>
  <c r="T103" i="4"/>
  <c r="U103" i="4" s="1"/>
  <c r="T104" i="4"/>
  <c r="U104" i="4" s="1"/>
  <c r="T105" i="4"/>
  <c r="U105" i="4" s="1"/>
  <c r="T106" i="4"/>
  <c r="U106" i="4" s="1"/>
  <c r="T107" i="4"/>
  <c r="U107" i="4" s="1"/>
  <c r="T108" i="4"/>
  <c r="U108" i="4" s="1"/>
  <c r="T109" i="4"/>
  <c r="U109" i="4" s="1"/>
  <c r="T110" i="4"/>
  <c r="U110" i="4" s="1"/>
  <c r="T111" i="4"/>
  <c r="U111" i="4" s="1"/>
  <c r="T112" i="4"/>
  <c r="U112" i="4" s="1"/>
  <c r="T113" i="4"/>
  <c r="U113" i="4" s="1"/>
  <c r="T114" i="4"/>
  <c r="U114" i="4" s="1"/>
  <c r="T115" i="4"/>
  <c r="U115" i="4" s="1"/>
  <c r="T116" i="4"/>
  <c r="U116" i="4" s="1"/>
  <c r="T117" i="4"/>
  <c r="U117" i="4" s="1"/>
  <c r="T118" i="4"/>
  <c r="U118" i="4" s="1"/>
  <c r="T119" i="4"/>
  <c r="U119" i="4" s="1"/>
  <c r="T120" i="4"/>
  <c r="U120" i="4" s="1"/>
  <c r="T121" i="4"/>
  <c r="U121" i="4" s="1"/>
  <c r="T122" i="4"/>
  <c r="U122" i="4" s="1"/>
  <c r="T123" i="4"/>
  <c r="U123" i="4" s="1"/>
  <c r="T124" i="4"/>
  <c r="U124" i="4" s="1"/>
  <c r="T125" i="4"/>
  <c r="U125" i="4" s="1"/>
  <c r="T126" i="4"/>
  <c r="U126" i="4" s="1"/>
  <c r="T127" i="4"/>
  <c r="U127" i="4" s="1"/>
  <c r="T128" i="4"/>
  <c r="U128" i="4" s="1"/>
  <c r="T129" i="4"/>
  <c r="U129" i="4" s="1"/>
  <c r="T130" i="4"/>
  <c r="U130" i="4" s="1"/>
  <c r="T131" i="4"/>
  <c r="U131" i="4" s="1"/>
  <c r="T132" i="4"/>
  <c r="U132" i="4" s="1"/>
  <c r="T133" i="4"/>
  <c r="U133" i="4" s="1"/>
  <c r="T134" i="4"/>
  <c r="U134" i="4" s="1"/>
  <c r="T135" i="4"/>
  <c r="U135" i="4" s="1"/>
  <c r="T136" i="4"/>
  <c r="U136" i="4" s="1"/>
  <c r="T137" i="4"/>
  <c r="U137" i="4" s="1"/>
  <c r="T138" i="4"/>
  <c r="U138" i="4" s="1"/>
  <c r="T139" i="4"/>
  <c r="U139" i="4" s="1"/>
  <c r="T140" i="4"/>
  <c r="U140" i="4" s="1"/>
  <c r="T141" i="4"/>
  <c r="U141" i="4" s="1"/>
  <c r="T142" i="4"/>
  <c r="U142" i="4" s="1"/>
  <c r="T143" i="4"/>
  <c r="U143" i="4" s="1"/>
  <c r="T144" i="4"/>
  <c r="U144" i="4" s="1"/>
  <c r="T145" i="4"/>
  <c r="U145" i="4" s="1"/>
  <c r="T146" i="4"/>
  <c r="U146" i="4" s="1"/>
  <c r="T147" i="4"/>
  <c r="U147" i="4" s="1"/>
  <c r="T148" i="4"/>
  <c r="U148" i="4" s="1"/>
  <c r="T149" i="4"/>
  <c r="U149" i="4" s="1"/>
  <c r="T150" i="4"/>
  <c r="U150" i="4" s="1"/>
  <c r="T151" i="4"/>
  <c r="U151" i="4" s="1"/>
  <c r="T152" i="4"/>
  <c r="U152" i="4" s="1"/>
  <c r="T153" i="4"/>
  <c r="U153" i="4" s="1"/>
  <c r="T154" i="4"/>
  <c r="U154" i="4" s="1"/>
  <c r="T155" i="4"/>
  <c r="U155" i="4" s="1"/>
  <c r="T156" i="4"/>
  <c r="U156" i="4" s="1"/>
  <c r="T157" i="4"/>
  <c r="U157" i="4" s="1"/>
  <c r="T158" i="4"/>
  <c r="U158" i="4" s="1"/>
  <c r="T159" i="4"/>
  <c r="U159" i="4" s="1"/>
  <c r="T160" i="4"/>
  <c r="U160" i="4" s="1"/>
  <c r="T161" i="4"/>
  <c r="U161" i="4" s="1"/>
  <c r="T162" i="4"/>
  <c r="U162" i="4" s="1"/>
  <c r="T163" i="4"/>
  <c r="U163" i="4" s="1"/>
  <c r="T164" i="4"/>
  <c r="U164" i="4" s="1"/>
  <c r="T165" i="4"/>
  <c r="U165" i="4" s="1"/>
  <c r="T166" i="4"/>
  <c r="U166" i="4" s="1"/>
  <c r="T167" i="4"/>
  <c r="U167" i="4" s="1"/>
  <c r="T168" i="4"/>
  <c r="U168" i="4" s="1"/>
  <c r="T169" i="4"/>
  <c r="U169" i="4" s="1"/>
  <c r="T170" i="4"/>
  <c r="U170" i="4" s="1"/>
  <c r="T171" i="4"/>
  <c r="U171" i="4" s="1"/>
  <c r="T172" i="4"/>
  <c r="U172" i="4" s="1"/>
  <c r="T173" i="4"/>
  <c r="U173" i="4" s="1"/>
  <c r="T174" i="4"/>
  <c r="U174" i="4" s="1"/>
  <c r="T175" i="4"/>
  <c r="U175" i="4" s="1"/>
  <c r="T176" i="4"/>
  <c r="U176" i="4" s="1"/>
  <c r="T177" i="4"/>
  <c r="U177" i="4" s="1"/>
  <c r="T178" i="4"/>
  <c r="U178" i="4" s="1"/>
  <c r="T179" i="4"/>
  <c r="U179" i="4" s="1"/>
  <c r="T180" i="4"/>
  <c r="U180" i="4" s="1"/>
  <c r="T181" i="4"/>
  <c r="U181" i="4" s="1"/>
  <c r="T182" i="4"/>
  <c r="U182" i="4" s="1"/>
  <c r="T183" i="4"/>
  <c r="U183" i="4" s="1"/>
  <c r="T184" i="4"/>
  <c r="U184" i="4" s="1"/>
  <c r="T185" i="4"/>
  <c r="U185" i="4" s="1"/>
  <c r="T186" i="4"/>
  <c r="U186" i="4" s="1"/>
  <c r="T187" i="4"/>
  <c r="U187" i="4" s="1"/>
  <c r="T188" i="4"/>
  <c r="U188" i="4" s="1"/>
  <c r="T189" i="4"/>
  <c r="U189" i="4" s="1"/>
  <c r="T190" i="4"/>
  <c r="U190" i="4" s="1"/>
  <c r="T191" i="4"/>
  <c r="U191" i="4" s="1"/>
  <c r="T192" i="4"/>
  <c r="U192" i="4" s="1"/>
  <c r="T193" i="4"/>
  <c r="U193" i="4" s="1"/>
  <c r="T194" i="4"/>
  <c r="U194" i="4" s="1"/>
  <c r="T195" i="4"/>
  <c r="U195" i="4" s="1"/>
  <c r="T196" i="4"/>
  <c r="U196" i="4" s="1"/>
  <c r="T197" i="4"/>
  <c r="U197" i="4" s="1"/>
  <c r="T198" i="4"/>
  <c r="U198" i="4" s="1"/>
  <c r="T199" i="4"/>
  <c r="U199" i="4" s="1"/>
  <c r="T200" i="4"/>
  <c r="U200" i="4" s="1"/>
  <c r="T201" i="4"/>
  <c r="U201" i="4" s="1"/>
  <c r="T202" i="4"/>
  <c r="U202" i="4" s="1"/>
  <c r="T203" i="4"/>
  <c r="U203" i="4" s="1"/>
  <c r="T204" i="4"/>
  <c r="U204" i="4" s="1"/>
  <c r="T205" i="4"/>
  <c r="U205" i="4" s="1"/>
  <c r="T206" i="4"/>
  <c r="U206" i="4" s="1"/>
  <c r="T207" i="4"/>
  <c r="U207" i="4" s="1"/>
  <c r="T208" i="4"/>
  <c r="U208" i="4" s="1"/>
  <c r="T209" i="4"/>
  <c r="U209" i="4" s="1"/>
  <c r="T210" i="4"/>
  <c r="U210" i="4" s="1"/>
  <c r="T211" i="4"/>
  <c r="U211" i="4" s="1"/>
  <c r="T212" i="4"/>
  <c r="U212" i="4" s="1"/>
  <c r="T213" i="4"/>
  <c r="U213" i="4" s="1"/>
  <c r="T214" i="4"/>
  <c r="U214" i="4" s="1"/>
  <c r="T215" i="4"/>
  <c r="U215" i="4" s="1"/>
  <c r="T216" i="4"/>
  <c r="U216" i="4" s="1"/>
  <c r="T217" i="4"/>
  <c r="U217" i="4" s="1"/>
  <c r="T218" i="4"/>
  <c r="U218" i="4" s="1"/>
  <c r="T219" i="4"/>
  <c r="U219" i="4" s="1"/>
  <c r="T220" i="4"/>
  <c r="U220" i="4" s="1"/>
  <c r="T221" i="4"/>
  <c r="U221" i="4" s="1"/>
  <c r="T222" i="4"/>
  <c r="U222" i="4" s="1"/>
  <c r="T223" i="4"/>
  <c r="U223" i="4" s="1"/>
  <c r="T224" i="4"/>
  <c r="U224" i="4" s="1"/>
  <c r="T225" i="4"/>
  <c r="U225" i="4" s="1"/>
  <c r="T226" i="4"/>
  <c r="U226" i="4" s="1"/>
  <c r="T227" i="4"/>
  <c r="U227" i="4" s="1"/>
  <c r="T228" i="4"/>
  <c r="U228" i="4" s="1"/>
  <c r="T229" i="4"/>
  <c r="U229" i="4" s="1"/>
  <c r="T230" i="4"/>
  <c r="U230" i="4" s="1"/>
  <c r="T231" i="4"/>
  <c r="U231" i="4" s="1"/>
  <c r="T232" i="4"/>
  <c r="U232" i="4" s="1"/>
  <c r="T233" i="4"/>
  <c r="U233" i="4" s="1"/>
  <c r="T234" i="4"/>
  <c r="U234" i="4" s="1"/>
  <c r="T235" i="4"/>
  <c r="U235" i="4" s="1"/>
  <c r="T236" i="4"/>
  <c r="U236" i="4" s="1"/>
  <c r="T237" i="4"/>
  <c r="U237" i="4" s="1"/>
  <c r="T238" i="4"/>
  <c r="U238" i="4" s="1"/>
  <c r="T239" i="4"/>
  <c r="U239" i="4" s="1"/>
  <c r="T240" i="4"/>
  <c r="U240" i="4" s="1"/>
  <c r="T241" i="4"/>
  <c r="U241" i="4" s="1"/>
  <c r="T242" i="4"/>
  <c r="U242" i="4" s="1"/>
  <c r="T243" i="4"/>
  <c r="U243" i="4" s="1"/>
  <c r="T244" i="4"/>
  <c r="U244" i="4" s="1"/>
  <c r="T245" i="4"/>
  <c r="U245" i="4" s="1"/>
  <c r="T246" i="4"/>
  <c r="U246" i="4" s="1"/>
  <c r="T247" i="4"/>
  <c r="U247" i="4" s="1"/>
  <c r="T248" i="4"/>
  <c r="U248" i="4" s="1"/>
  <c r="T249" i="4"/>
  <c r="U249" i="4" s="1"/>
  <c r="T250" i="4"/>
  <c r="U250" i="4" s="1"/>
  <c r="T251" i="4"/>
  <c r="U251" i="4" s="1"/>
  <c r="T252" i="4"/>
  <c r="U252" i="4" s="1"/>
  <c r="T253" i="4"/>
  <c r="U253" i="4" s="1"/>
  <c r="T254" i="4"/>
  <c r="U254" i="4" s="1"/>
  <c r="T255" i="4"/>
  <c r="U255" i="4" s="1"/>
  <c r="T256" i="4"/>
  <c r="U256" i="4" s="1"/>
  <c r="T257" i="4"/>
  <c r="U257" i="4" s="1"/>
  <c r="T258" i="4"/>
  <c r="U258" i="4" s="1"/>
  <c r="T259" i="4"/>
  <c r="U259" i="4" s="1"/>
  <c r="T260" i="4"/>
  <c r="U260" i="4" s="1"/>
  <c r="T261" i="4"/>
  <c r="U261" i="4" s="1"/>
  <c r="T262" i="4"/>
  <c r="U262" i="4" s="1"/>
  <c r="T263" i="4"/>
  <c r="U263" i="4" s="1"/>
  <c r="T264" i="4"/>
  <c r="U264" i="4" s="1"/>
  <c r="T265" i="4"/>
  <c r="U265" i="4" s="1"/>
  <c r="T266" i="4"/>
  <c r="U266" i="4" s="1"/>
  <c r="T267" i="4"/>
  <c r="U267" i="4" s="1"/>
  <c r="T268" i="4"/>
  <c r="U268" i="4" s="1"/>
  <c r="T269" i="4"/>
  <c r="U269" i="4" s="1"/>
  <c r="T270" i="4"/>
  <c r="U270" i="4" s="1"/>
  <c r="T271" i="4"/>
  <c r="U271" i="4" s="1"/>
  <c r="T272" i="4"/>
  <c r="U272" i="4" s="1"/>
  <c r="T273" i="4"/>
  <c r="U273" i="4" s="1"/>
  <c r="T274" i="4"/>
  <c r="U274" i="4" s="1"/>
  <c r="T275" i="4"/>
  <c r="U275" i="4" s="1"/>
  <c r="T276" i="4"/>
  <c r="U276" i="4" s="1"/>
  <c r="T277" i="4"/>
  <c r="U277" i="4" s="1"/>
  <c r="T278" i="4"/>
  <c r="U278" i="4" s="1"/>
  <c r="T279" i="4"/>
  <c r="U279" i="4" s="1"/>
  <c r="T280" i="4"/>
  <c r="U280" i="4" s="1"/>
  <c r="T281" i="4"/>
  <c r="U281" i="4" s="1"/>
  <c r="T282" i="4"/>
  <c r="U282" i="4" s="1"/>
  <c r="T283" i="4"/>
  <c r="U283" i="4" s="1"/>
  <c r="T284" i="4"/>
  <c r="U284" i="4" s="1"/>
  <c r="T285" i="4"/>
  <c r="U285" i="4" s="1"/>
  <c r="T286" i="4"/>
  <c r="U286" i="4" s="1"/>
  <c r="T287" i="4"/>
  <c r="U287" i="4" s="1"/>
  <c r="T288" i="4"/>
  <c r="U288" i="4" s="1"/>
  <c r="T289" i="4"/>
  <c r="U289" i="4" s="1"/>
  <c r="T290" i="4"/>
  <c r="U290" i="4" s="1"/>
  <c r="T291" i="4"/>
  <c r="U291" i="4" s="1"/>
  <c r="T292" i="4"/>
  <c r="U292" i="4" s="1"/>
  <c r="T293" i="4"/>
  <c r="U293" i="4" s="1"/>
  <c r="T294" i="4"/>
  <c r="U294" i="4" s="1"/>
  <c r="T295" i="4"/>
  <c r="U295" i="4" s="1"/>
  <c r="T296" i="4"/>
  <c r="U296" i="4" s="1"/>
  <c r="T297" i="4"/>
  <c r="U297" i="4" s="1"/>
  <c r="T298" i="4"/>
  <c r="U298" i="4" s="1"/>
  <c r="T299" i="4"/>
  <c r="U299" i="4" s="1"/>
  <c r="T300" i="4"/>
  <c r="U300" i="4" s="1"/>
  <c r="T301" i="4"/>
  <c r="U301" i="4" s="1"/>
  <c r="T302" i="4"/>
  <c r="U302" i="4" s="1"/>
  <c r="T303" i="4"/>
  <c r="U303" i="4" s="1"/>
  <c r="T304" i="4"/>
  <c r="U304" i="4" s="1"/>
  <c r="T305" i="4"/>
  <c r="U305" i="4" s="1"/>
  <c r="T306" i="4"/>
  <c r="U306" i="4" s="1"/>
  <c r="T307" i="4"/>
  <c r="U307" i="4" s="1"/>
  <c r="T308" i="4"/>
  <c r="U308" i="4" s="1"/>
  <c r="T309" i="4"/>
  <c r="U309" i="4" s="1"/>
  <c r="T310" i="4"/>
  <c r="U310" i="4" s="1"/>
  <c r="T311" i="4"/>
  <c r="U311" i="4" s="1"/>
  <c r="T312" i="4"/>
  <c r="U312" i="4" s="1"/>
  <c r="T313" i="4"/>
  <c r="U313" i="4" s="1"/>
  <c r="T314" i="4"/>
  <c r="U314" i="4" s="1"/>
  <c r="T315" i="4"/>
  <c r="U315" i="4" s="1"/>
  <c r="T316" i="4"/>
  <c r="U316" i="4" s="1"/>
  <c r="T317" i="4"/>
  <c r="U317" i="4" s="1"/>
  <c r="T318" i="4"/>
  <c r="U318" i="4" s="1"/>
  <c r="T319" i="4"/>
  <c r="U319" i="4" s="1"/>
  <c r="T320" i="4"/>
  <c r="U320" i="4" s="1"/>
  <c r="T321" i="4"/>
  <c r="U321" i="4" s="1"/>
  <c r="T322" i="4"/>
  <c r="U322" i="4" s="1"/>
  <c r="T323" i="4"/>
  <c r="U323" i="4" s="1"/>
  <c r="T324" i="4"/>
  <c r="U324" i="4" s="1"/>
  <c r="T325" i="4"/>
  <c r="U325" i="4" s="1"/>
  <c r="T326" i="4"/>
  <c r="U326" i="4" s="1"/>
  <c r="T327" i="4"/>
  <c r="U327" i="4" s="1"/>
  <c r="T328" i="4"/>
  <c r="U328" i="4" s="1"/>
  <c r="T329" i="4"/>
  <c r="U329" i="4" s="1"/>
  <c r="T330" i="4"/>
  <c r="U330" i="4" s="1"/>
  <c r="T331" i="4"/>
  <c r="U331" i="4" s="1"/>
  <c r="T332" i="4"/>
  <c r="U332" i="4" s="1"/>
  <c r="T333" i="4"/>
  <c r="U333" i="4" s="1"/>
  <c r="T334" i="4"/>
  <c r="U334" i="4" s="1"/>
  <c r="T335" i="4"/>
  <c r="U335" i="4" s="1"/>
  <c r="T336" i="4"/>
  <c r="U336" i="4" s="1"/>
  <c r="T337" i="4"/>
  <c r="U337" i="4" s="1"/>
  <c r="T338" i="4"/>
  <c r="U338" i="4" s="1"/>
  <c r="T339" i="4"/>
  <c r="U339" i="4" s="1"/>
  <c r="T340" i="4"/>
  <c r="U340" i="4" s="1"/>
  <c r="T341" i="4"/>
  <c r="U341" i="4" s="1"/>
  <c r="T342" i="4"/>
  <c r="U342" i="4" s="1"/>
  <c r="T343" i="4"/>
  <c r="U343" i="4" s="1"/>
  <c r="T344" i="4"/>
  <c r="U344" i="4" s="1"/>
  <c r="T345" i="4"/>
  <c r="U345" i="4" s="1"/>
  <c r="T346" i="4"/>
  <c r="U346" i="4" s="1"/>
  <c r="T347" i="4"/>
  <c r="U347" i="4" s="1"/>
  <c r="T348" i="4"/>
  <c r="U348" i="4" s="1"/>
  <c r="T349" i="4"/>
  <c r="U349" i="4" s="1"/>
  <c r="T350" i="4"/>
  <c r="U350" i="4" s="1"/>
  <c r="T351" i="4"/>
  <c r="U351" i="4" s="1"/>
  <c r="T352" i="4"/>
  <c r="U352" i="4" s="1"/>
  <c r="T353" i="4"/>
  <c r="U353" i="4" s="1"/>
  <c r="T354" i="4"/>
  <c r="U354" i="4" s="1"/>
  <c r="T355" i="4"/>
  <c r="U355" i="4" s="1"/>
  <c r="T356" i="4"/>
  <c r="U356" i="4" s="1"/>
  <c r="T357" i="4"/>
  <c r="U357" i="4" s="1"/>
  <c r="T358" i="4"/>
  <c r="U358" i="4" s="1"/>
  <c r="T359" i="4"/>
  <c r="U359" i="4" s="1"/>
  <c r="T360" i="4"/>
  <c r="U360" i="4" s="1"/>
  <c r="T361" i="4"/>
  <c r="U361" i="4" s="1"/>
  <c r="T362" i="4"/>
  <c r="U362" i="4" s="1"/>
  <c r="T363" i="4"/>
  <c r="U363" i="4" s="1"/>
  <c r="T364" i="4"/>
  <c r="U364" i="4" s="1"/>
  <c r="T365" i="4"/>
  <c r="U365" i="4" s="1"/>
  <c r="T366" i="4"/>
  <c r="U366" i="4" s="1"/>
  <c r="T367" i="4"/>
  <c r="U367" i="4" s="1"/>
  <c r="T368" i="4"/>
  <c r="U368" i="4" s="1"/>
  <c r="T369" i="4"/>
  <c r="U369" i="4" s="1"/>
  <c r="T370" i="4"/>
  <c r="U370" i="4" s="1"/>
  <c r="T371" i="4"/>
  <c r="U371" i="4" s="1"/>
  <c r="T372" i="4"/>
  <c r="U372" i="4" s="1"/>
  <c r="T373" i="4"/>
  <c r="U373" i="4" s="1"/>
  <c r="T374" i="4"/>
  <c r="U374" i="4" s="1"/>
  <c r="T375" i="4"/>
  <c r="U375" i="4" s="1"/>
  <c r="T376" i="4"/>
  <c r="U376" i="4" s="1"/>
  <c r="T377" i="4"/>
  <c r="U377" i="4" s="1"/>
  <c r="T378" i="4"/>
  <c r="U378" i="4" s="1"/>
  <c r="T379" i="4"/>
  <c r="U379" i="4" s="1"/>
  <c r="T380" i="4"/>
  <c r="U380" i="4" s="1"/>
  <c r="T381" i="4"/>
  <c r="U381" i="4" s="1"/>
  <c r="T382" i="4"/>
  <c r="U382" i="4" s="1"/>
  <c r="T383" i="4"/>
  <c r="U383" i="4" s="1"/>
  <c r="T384" i="4"/>
  <c r="U384" i="4" s="1"/>
  <c r="T385" i="4"/>
  <c r="U385" i="4" s="1"/>
  <c r="T386" i="4"/>
  <c r="U386" i="4" s="1"/>
  <c r="T387" i="4"/>
  <c r="U387" i="4" s="1"/>
  <c r="T388" i="4"/>
  <c r="U388" i="4" s="1"/>
  <c r="T389" i="4"/>
  <c r="U389" i="4" s="1"/>
  <c r="T390" i="4"/>
  <c r="U390" i="4" s="1"/>
  <c r="T391" i="4"/>
  <c r="U391" i="4" s="1"/>
  <c r="T392" i="4"/>
  <c r="U392" i="4" s="1"/>
  <c r="T393" i="4"/>
  <c r="U393" i="4" s="1"/>
  <c r="T394" i="4"/>
  <c r="U394" i="4" s="1"/>
  <c r="T395" i="4"/>
  <c r="U395" i="4" s="1"/>
  <c r="T396" i="4"/>
  <c r="U396" i="4" s="1"/>
  <c r="T397" i="4"/>
  <c r="U397" i="4" s="1"/>
  <c r="T398" i="4"/>
  <c r="U398" i="4" s="1"/>
  <c r="T399" i="4"/>
  <c r="U399" i="4" s="1"/>
  <c r="T400" i="4"/>
  <c r="U400" i="4" s="1"/>
  <c r="T401" i="4"/>
  <c r="U401" i="4" s="1"/>
  <c r="T402" i="4"/>
  <c r="U402" i="4" s="1"/>
  <c r="T403" i="4"/>
  <c r="U403" i="4" s="1"/>
  <c r="T404" i="4"/>
  <c r="U404" i="4" s="1"/>
  <c r="T405" i="4"/>
  <c r="U405" i="4" s="1"/>
  <c r="T406" i="4"/>
  <c r="U406" i="4" s="1"/>
  <c r="T407" i="4"/>
  <c r="U407" i="4" s="1"/>
  <c r="T408" i="4"/>
  <c r="U408" i="4" s="1"/>
  <c r="T409" i="4"/>
  <c r="U409" i="4" s="1"/>
  <c r="T410" i="4"/>
  <c r="U410" i="4" s="1"/>
  <c r="T411" i="4"/>
  <c r="U411" i="4" s="1"/>
  <c r="T412" i="4"/>
  <c r="U412" i="4" s="1"/>
  <c r="T413" i="4"/>
  <c r="U413" i="4" s="1"/>
  <c r="T414" i="4"/>
  <c r="U414" i="4" s="1"/>
  <c r="T415" i="4"/>
  <c r="U415" i="4" s="1"/>
  <c r="T416" i="4"/>
  <c r="U416" i="4" s="1"/>
  <c r="T417" i="4"/>
  <c r="U417" i="4" s="1"/>
  <c r="T418" i="4"/>
  <c r="U418" i="4" s="1"/>
  <c r="T419" i="4"/>
  <c r="U419" i="4" s="1"/>
  <c r="T420" i="4"/>
  <c r="U420" i="4" s="1"/>
  <c r="T421" i="4"/>
  <c r="U421" i="4" s="1"/>
  <c r="T422" i="4"/>
  <c r="U422" i="4" s="1"/>
  <c r="T423" i="4"/>
  <c r="U423" i="4" s="1"/>
  <c r="T424" i="4"/>
  <c r="U424" i="4" s="1"/>
  <c r="T425" i="4"/>
  <c r="U425" i="4" s="1"/>
  <c r="T426" i="4"/>
  <c r="U426" i="4" s="1"/>
  <c r="T427" i="4"/>
  <c r="U427" i="4" s="1"/>
  <c r="T428" i="4"/>
  <c r="U428" i="4" s="1"/>
  <c r="T429" i="4"/>
  <c r="U429" i="4" s="1"/>
  <c r="T430" i="4"/>
  <c r="U430" i="4" s="1"/>
  <c r="T431" i="4"/>
  <c r="U431" i="4" s="1"/>
  <c r="T432" i="4"/>
  <c r="U432" i="4" s="1"/>
  <c r="T433" i="4"/>
  <c r="U433" i="4" s="1"/>
  <c r="T434" i="4"/>
  <c r="U434" i="4" s="1"/>
  <c r="T435" i="4"/>
  <c r="U435" i="4" s="1"/>
  <c r="T436" i="4"/>
  <c r="U436" i="4" s="1"/>
  <c r="T437" i="4"/>
  <c r="U437" i="4" s="1"/>
  <c r="T438" i="4"/>
  <c r="U438" i="4" s="1"/>
  <c r="T439" i="4"/>
  <c r="U439" i="4" s="1"/>
  <c r="T440" i="4"/>
  <c r="U440" i="4" s="1"/>
  <c r="T441" i="4"/>
  <c r="U441" i="4" s="1"/>
  <c r="T442" i="4"/>
  <c r="U442" i="4" s="1"/>
  <c r="T443" i="4"/>
  <c r="U443" i="4" s="1"/>
  <c r="T444" i="4"/>
  <c r="U444" i="4" s="1"/>
  <c r="T445" i="4"/>
  <c r="U445" i="4" s="1"/>
  <c r="T446" i="4"/>
  <c r="U446" i="4" s="1"/>
  <c r="T447" i="4"/>
  <c r="U447" i="4" s="1"/>
  <c r="T448" i="4"/>
  <c r="U448" i="4" s="1"/>
  <c r="T449" i="4"/>
  <c r="U449" i="4" s="1"/>
  <c r="T450" i="4"/>
  <c r="U450" i="4" s="1"/>
  <c r="T451" i="4"/>
  <c r="U451" i="4" s="1"/>
  <c r="T452" i="4"/>
  <c r="U452" i="4" s="1"/>
  <c r="T453" i="4"/>
  <c r="U453" i="4" s="1"/>
  <c r="T454" i="4"/>
  <c r="U454" i="4" s="1"/>
  <c r="T455" i="4"/>
  <c r="U455" i="4" s="1"/>
  <c r="T456" i="4"/>
  <c r="U456" i="4" s="1"/>
  <c r="T457" i="4"/>
  <c r="U457" i="4" s="1"/>
  <c r="T458" i="4"/>
  <c r="U458" i="4" s="1"/>
  <c r="T459" i="4"/>
  <c r="U459" i="4" s="1"/>
  <c r="T460" i="4"/>
  <c r="U460" i="4" s="1"/>
  <c r="T461" i="4"/>
  <c r="U461" i="4" s="1"/>
  <c r="T462" i="4"/>
  <c r="U462" i="4" s="1"/>
  <c r="T463" i="4"/>
  <c r="U463" i="4" s="1"/>
  <c r="T464" i="4"/>
  <c r="U464" i="4" s="1"/>
  <c r="T465" i="4"/>
  <c r="U465" i="4" s="1"/>
  <c r="T466" i="4"/>
  <c r="U466" i="4" s="1"/>
  <c r="T467" i="4"/>
  <c r="U467" i="4" s="1"/>
  <c r="T468" i="4"/>
  <c r="U468" i="4" s="1"/>
  <c r="T469" i="4"/>
  <c r="U469" i="4" s="1"/>
  <c r="T470" i="4"/>
  <c r="U470" i="4" s="1"/>
  <c r="T471" i="4"/>
  <c r="U471" i="4" s="1"/>
  <c r="T472" i="4"/>
  <c r="U472" i="4" s="1"/>
  <c r="T473" i="4"/>
  <c r="U473" i="4" s="1"/>
  <c r="T474" i="4"/>
  <c r="U474" i="4" s="1"/>
  <c r="T475" i="4"/>
  <c r="U475" i="4" s="1"/>
  <c r="T476" i="4"/>
  <c r="U476" i="4" s="1"/>
  <c r="T477" i="4"/>
  <c r="U477" i="4" s="1"/>
  <c r="T478" i="4"/>
  <c r="U478" i="4" s="1"/>
  <c r="T479" i="4"/>
  <c r="U479" i="4" s="1"/>
  <c r="T480" i="4"/>
  <c r="U480" i="4" s="1"/>
  <c r="T481" i="4"/>
  <c r="U481" i="4" s="1"/>
  <c r="T482" i="4"/>
  <c r="U482" i="4" s="1"/>
  <c r="T483" i="4"/>
  <c r="U483" i="4" s="1"/>
  <c r="T484" i="4"/>
  <c r="U484" i="4" s="1"/>
  <c r="T485" i="4"/>
  <c r="U485" i="4" s="1"/>
  <c r="T486" i="4"/>
  <c r="U486" i="4" s="1"/>
  <c r="T487" i="4"/>
  <c r="U487" i="4" s="1"/>
  <c r="T488" i="4"/>
  <c r="U488" i="4" s="1"/>
  <c r="T489" i="4"/>
  <c r="U489" i="4" s="1"/>
  <c r="T490" i="4"/>
  <c r="U490" i="4" s="1"/>
  <c r="T491" i="4"/>
  <c r="U491" i="4" s="1"/>
  <c r="T492" i="4"/>
  <c r="U492" i="4" s="1"/>
  <c r="T493" i="4"/>
  <c r="U493" i="4" s="1"/>
  <c r="T494" i="4"/>
  <c r="U494" i="4" s="1"/>
  <c r="T495" i="4"/>
  <c r="U495" i="4" s="1"/>
  <c r="T496" i="4"/>
  <c r="U496" i="4" s="1"/>
  <c r="T497" i="4"/>
  <c r="U497" i="4" s="1"/>
  <c r="T498" i="4"/>
  <c r="U498" i="4" s="1"/>
  <c r="T499" i="4"/>
  <c r="U499" i="4" s="1"/>
  <c r="T500" i="4"/>
  <c r="U500" i="4" s="1"/>
  <c r="T501" i="4"/>
  <c r="U501" i="4" s="1"/>
  <c r="T502" i="4"/>
  <c r="U502" i="4" s="1"/>
  <c r="T503" i="4"/>
  <c r="U503" i="4" s="1"/>
  <c r="T504" i="4"/>
  <c r="U504" i="4" s="1"/>
  <c r="T505" i="4"/>
  <c r="U505" i="4" s="1"/>
  <c r="T506" i="4"/>
  <c r="U506" i="4" s="1"/>
  <c r="T507" i="4"/>
  <c r="U507" i="4" s="1"/>
  <c r="T508" i="4"/>
  <c r="U508" i="4" s="1"/>
  <c r="T509" i="4"/>
  <c r="U509" i="4" s="1"/>
  <c r="T510" i="4"/>
  <c r="U510" i="4" s="1"/>
  <c r="T511" i="4"/>
  <c r="U511" i="4" s="1"/>
  <c r="T512" i="4"/>
  <c r="U512" i="4" s="1"/>
  <c r="T513" i="4"/>
  <c r="U513" i="4" s="1"/>
  <c r="T514" i="4"/>
  <c r="U514" i="4" s="1"/>
  <c r="T515" i="4"/>
  <c r="U515" i="4" s="1"/>
  <c r="T516" i="4"/>
  <c r="U516" i="4" s="1"/>
  <c r="T517" i="4"/>
  <c r="U517" i="4" s="1"/>
  <c r="T518" i="4"/>
  <c r="U518" i="4" s="1"/>
  <c r="T519" i="4"/>
  <c r="U519" i="4" s="1"/>
  <c r="T520" i="4"/>
  <c r="U520" i="4" s="1"/>
  <c r="T521" i="4"/>
  <c r="U521" i="4" s="1"/>
  <c r="T522" i="4"/>
  <c r="U522" i="4" s="1"/>
  <c r="T523" i="4"/>
  <c r="U523" i="4" s="1"/>
  <c r="T524" i="4"/>
  <c r="U524" i="4" s="1"/>
  <c r="T525" i="4"/>
  <c r="U525" i="4" s="1"/>
  <c r="T526" i="4"/>
  <c r="U526" i="4" s="1"/>
  <c r="T527" i="4"/>
  <c r="U527" i="4" s="1"/>
  <c r="T528" i="4"/>
  <c r="U528" i="4" s="1"/>
  <c r="T529" i="4"/>
  <c r="U529" i="4" s="1"/>
  <c r="T530" i="4"/>
  <c r="U530" i="4" s="1"/>
  <c r="T531" i="4"/>
  <c r="U531" i="4" s="1"/>
  <c r="T532" i="4"/>
  <c r="U532" i="4" s="1"/>
  <c r="T533" i="4"/>
  <c r="U533" i="4" s="1"/>
  <c r="T534" i="4"/>
  <c r="U534" i="4" s="1"/>
  <c r="T535" i="4"/>
  <c r="U535" i="4" s="1"/>
  <c r="T536" i="4"/>
  <c r="U536" i="4" s="1"/>
  <c r="T537" i="4"/>
  <c r="U537" i="4" s="1"/>
  <c r="T538" i="4"/>
  <c r="U538" i="4" s="1"/>
  <c r="T539" i="4"/>
  <c r="U539" i="4" s="1"/>
  <c r="T540" i="4"/>
  <c r="U540" i="4" s="1"/>
  <c r="T541" i="4"/>
  <c r="U541" i="4" s="1"/>
  <c r="T542" i="4"/>
  <c r="U542" i="4" s="1"/>
  <c r="T543" i="4"/>
  <c r="U543" i="4" s="1"/>
  <c r="T544" i="4"/>
  <c r="U544" i="4" s="1"/>
  <c r="T545" i="4"/>
  <c r="U545" i="4" s="1"/>
  <c r="T546" i="4"/>
  <c r="U546" i="4" s="1"/>
  <c r="T547" i="4"/>
  <c r="U547" i="4" s="1"/>
  <c r="T548" i="4"/>
  <c r="U548" i="4" s="1"/>
  <c r="T549" i="4"/>
  <c r="U549" i="4" s="1"/>
  <c r="T550" i="4"/>
  <c r="U550" i="4" s="1"/>
  <c r="T551" i="4"/>
  <c r="U551" i="4" s="1"/>
  <c r="T552" i="4"/>
  <c r="U552" i="4" s="1"/>
  <c r="T553" i="4"/>
  <c r="U553" i="4" s="1"/>
  <c r="T554" i="4"/>
  <c r="U554" i="4" s="1"/>
  <c r="T555" i="4"/>
  <c r="U555" i="4" s="1"/>
  <c r="T556" i="4"/>
  <c r="U556" i="4" s="1"/>
  <c r="T557" i="4"/>
  <c r="U557" i="4" s="1"/>
  <c r="T558" i="4"/>
  <c r="U558" i="4" s="1"/>
  <c r="T559" i="4"/>
  <c r="U559" i="4" s="1"/>
  <c r="T560" i="4"/>
  <c r="U560" i="4" s="1"/>
  <c r="T561" i="4"/>
  <c r="U561" i="4" s="1"/>
  <c r="T562" i="4"/>
  <c r="U562" i="4" s="1"/>
  <c r="T563" i="4"/>
  <c r="U563" i="4" s="1"/>
  <c r="T564" i="4"/>
  <c r="U564" i="4" s="1"/>
  <c r="T565" i="4"/>
  <c r="U565" i="4" s="1"/>
  <c r="T566" i="4"/>
  <c r="U566" i="4" s="1"/>
  <c r="T567" i="4"/>
  <c r="U567" i="4" s="1"/>
  <c r="T568" i="4"/>
  <c r="U568" i="4" s="1"/>
  <c r="T569" i="4"/>
  <c r="U569" i="4" s="1"/>
  <c r="T570" i="4"/>
  <c r="U570" i="4" s="1"/>
  <c r="T571" i="4"/>
  <c r="U571" i="4" s="1"/>
  <c r="T572" i="4"/>
  <c r="U572" i="4" s="1"/>
  <c r="T573" i="4"/>
  <c r="U573" i="4" s="1"/>
  <c r="T574" i="4"/>
  <c r="U574" i="4" s="1"/>
  <c r="T575" i="4"/>
  <c r="U575" i="4" s="1"/>
  <c r="T576" i="4"/>
  <c r="U576" i="4" s="1"/>
  <c r="T577" i="4"/>
  <c r="U577" i="4" s="1"/>
  <c r="T578" i="4"/>
  <c r="U578" i="4" s="1"/>
  <c r="T579" i="4"/>
  <c r="U579" i="4" s="1"/>
  <c r="T580" i="4"/>
  <c r="U580" i="4" s="1"/>
  <c r="T581" i="4"/>
  <c r="U581" i="4" s="1"/>
  <c r="T582" i="4"/>
  <c r="U582" i="4" s="1"/>
  <c r="T583" i="4"/>
  <c r="U583" i="4" s="1"/>
  <c r="T584" i="4"/>
  <c r="U584" i="4" s="1"/>
  <c r="T585" i="4"/>
  <c r="U585" i="4" s="1"/>
  <c r="T586" i="4"/>
  <c r="U586" i="4" s="1"/>
  <c r="T587" i="4"/>
  <c r="U587" i="4" s="1"/>
  <c r="T588" i="4"/>
  <c r="U588" i="4" s="1"/>
  <c r="T589" i="4"/>
  <c r="U589" i="4" s="1"/>
  <c r="T590" i="4"/>
  <c r="U590" i="4" s="1"/>
  <c r="T591" i="4"/>
  <c r="U591" i="4" s="1"/>
  <c r="T592" i="4"/>
  <c r="U592" i="4" s="1"/>
  <c r="T593" i="4"/>
  <c r="U593" i="4" s="1"/>
  <c r="T594" i="4"/>
  <c r="U594" i="4" s="1"/>
  <c r="T595" i="4"/>
  <c r="U595" i="4" s="1"/>
  <c r="T596" i="4"/>
  <c r="U596" i="4" s="1"/>
  <c r="T597" i="4"/>
  <c r="U597" i="4" s="1"/>
  <c r="T598" i="4"/>
  <c r="U598" i="4" s="1"/>
  <c r="T599" i="4"/>
  <c r="U599" i="4" s="1"/>
  <c r="T600" i="4"/>
  <c r="U600" i="4" s="1"/>
  <c r="T601" i="4"/>
  <c r="U601" i="4" s="1"/>
  <c r="T602" i="4"/>
  <c r="U602" i="4" s="1"/>
  <c r="T603" i="4"/>
  <c r="U603" i="4" s="1"/>
  <c r="T604" i="4"/>
  <c r="U604" i="4" s="1"/>
  <c r="T605" i="4"/>
  <c r="U605" i="4" s="1"/>
  <c r="T606" i="4"/>
  <c r="U606" i="4" s="1"/>
  <c r="T607" i="4"/>
  <c r="U607" i="4" s="1"/>
  <c r="T608" i="4"/>
  <c r="U608" i="4" s="1"/>
  <c r="T609" i="4"/>
  <c r="U609" i="4" s="1"/>
  <c r="T610" i="4"/>
  <c r="U610" i="4" s="1"/>
  <c r="T611" i="4"/>
  <c r="U611" i="4" s="1"/>
  <c r="T612" i="4"/>
  <c r="U612" i="4" s="1"/>
  <c r="T613" i="4"/>
  <c r="U613" i="4" s="1"/>
  <c r="T614" i="4"/>
  <c r="U614" i="4" s="1"/>
  <c r="T615" i="4"/>
  <c r="U615" i="4" s="1"/>
  <c r="T616" i="4"/>
  <c r="U616" i="4" s="1"/>
  <c r="T617" i="4"/>
  <c r="U617" i="4" s="1"/>
  <c r="T618" i="4"/>
  <c r="U618" i="4" s="1"/>
  <c r="T619" i="4"/>
  <c r="U619" i="4" s="1"/>
  <c r="T620" i="4"/>
  <c r="U620" i="4" s="1"/>
  <c r="T621" i="4"/>
  <c r="U621" i="4" s="1"/>
  <c r="T622" i="4"/>
  <c r="U622" i="4" s="1"/>
  <c r="T623" i="4"/>
  <c r="U623" i="4" s="1"/>
  <c r="T624" i="4"/>
  <c r="U624" i="4" s="1"/>
  <c r="T625" i="4"/>
  <c r="U625" i="4" s="1"/>
  <c r="T626" i="4"/>
  <c r="U626" i="4" s="1"/>
  <c r="T627" i="4"/>
  <c r="U627" i="4" s="1"/>
  <c r="T628" i="4"/>
  <c r="U628" i="4" s="1"/>
  <c r="T629" i="4"/>
  <c r="U629" i="4" s="1"/>
  <c r="T630" i="4"/>
  <c r="U630" i="4" s="1"/>
  <c r="T631" i="4"/>
  <c r="U631" i="4" s="1"/>
  <c r="T632" i="4"/>
  <c r="U632" i="4" s="1"/>
  <c r="T633" i="4"/>
  <c r="U633" i="4" s="1"/>
  <c r="T634" i="4"/>
  <c r="U634" i="4" s="1"/>
  <c r="T635" i="4"/>
  <c r="U635" i="4" s="1"/>
  <c r="T636" i="4"/>
  <c r="U636" i="4" s="1"/>
  <c r="T637" i="4"/>
  <c r="U637" i="4" s="1"/>
  <c r="T638" i="4"/>
  <c r="U638" i="4" s="1"/>
  <c r="T639" i="4"/>
  <c r="U639" i="4" s="1"/>
  <c r="T640" i="4"/>
  <c r="U640" i="4" s="1"/>
  <c r="T641" i="4"/>
  <c r="U641" i="4" s="1"/>
  <c r="T642" i="4"/>
  <c r="U642" i="4" s="1"/>
  <c r="T643" i="4"/>
  <c r="U643" i="4" s="1"/>
  <c r="T644" i="4"/>
  <c r="U644" i="4" s="1"/>
  <c r="T645" i="4"/>
  <c r="U645" i="4" s="1"/>
  <c r="T646" i="4"/>
  <c r="U646" i="4" s="1"/>
  <c r="T647" i="4"/>
  <c r="U647" i="4" s="1"/>
  <c r="T648" i="4"/>
  <c r="U648" i="4" s="1"/>
  <c r="T649" i="4"/>
  <c r="U649" i="4" s="1"/>
  <c r="T650" i="4"/>
  <c r="U650" i="4" s="1"/>
  <c r="T651" i="4"/>
  <c r="U651" i="4" s="1"/>
  <c r="T652" i="4"/>
  <c r="U652" i="4" s="1"/>
  <c r="T653" i="4"/>
  <c r="U653" i="4" s="1"/>
  <c r="T654" i="4"/>
  <c r="U654" i="4" s="1"/>
  <c r="T655" i="4"/>
  <c r="U655" i="4" s="1"/>
  <c r="T656" i="4"/>
  <c r="U656" i="4" s="1"/>
  <c r="T657" i="4"/>
  <c r="U657" i="4" s="1"/>
  <c r="T658" i="4"/>
  <c r="U658" i="4" s="1"/>
  <c r="T659" i="4"/>
  <c r="U659" i="4" s="1"/>
  <c r="T660" i="4"/>
  <c r="U660" i="4" s="1"/>
  <c r="T661" i="4"/>
  <c r="U661" i="4" s="1"/>
  <c r="T662" i="4"/>
  <c r="U662" i="4" s="1"/>
  <c r="T663" i="4"/>
  <c r="U663" i="4" s="1"/>
  <c r="T664" i="4"/>
  <c r="U664" i="4" s="1"/>
  <c r="T665" i="4"/>
  <c r="U665" i="4" s="1"/>
  <c r="T666" i="4"/>
  <c r="U666" i="4" s="1"/>
  <c r="T667" i="4"/>
  <c r="U667" i="4" s="1"/>
  <c r="T668" i="4"/>
  <c r="U668" i="4" s="1"/>
  <c r="T669" i="4"/>
  <c r="U669" i="4" s="1"/>
  <c r="T670" i="4"/>
  <c r="U670" i="4" s="1"/>
  <c r="T671" i="4"/>
  <c r="U671" i="4" s="1"/>
  <c r="T672" i="4"/>
  <c r="U672" i="4" s="1"/>
  <c r="T673" i="4"/>
  <c r="U673" i="4" s="1"/>
  <c r="T674" i="4"/>
  <c r="U674" i="4" s="1"/>
  <c r="T675" i="4"/>
  <c r="U675" i="4" s="1"/>
  <c r="T676" i="4"/>
  <c r="U676" i="4" s="1"/>
  <c r="T677" i="4"/>
  <c r="U677" i="4" s="1"/>
  <c r="T678" i="4"/>
  <c r="U678" i="4" s="1"/>
  <c r="T679" i="4"/>
  <c r="U679" i="4" s="1"/>
  <c r="T680" i="4"/>
  <c r="U680" i="4" s="1"/>
  <c r="T681" i="4"/>
  <c r="U681" i="4" s="1"/>
  <c r="T682" i="4"/>
  <c r="U682" i="4" s="1"/>
  <c r="T683" i="4"/>
  <c r="U683" i="4" s="1"/>
  <c r="T684" i="4"/>
  <c r="U684" i="4" s="1"/>
  <c r="T685" i="4"/>
  <c r="U685" i="4" s="1"/>
  <c r="T686" i="4"/>
  <c r="U686" i="4" s="1"/>
  <c r="T687" i="4"/>
  <c r="U687" i="4" s="1"/>
  <c r="T688" i="4"/>
  <c r="U688" i="4" s="1"/>
  <c r="T689" i="4"/>
  <c r="U689" i="4" s="1"/>
  <c r="T690" i="4"/>
  <c r="U690" i="4" s="1"/>
  <c r="T691" i="4"/>
  <c r="U691" i="4" s="1"/>
  <c r="T692" i="4"/>
  <c r="U692" i="4" s="1"/>
  <c r="T693" i="4"/>
  <c r="U693" i="4" s="1"/>
  <c r="T694" i="4"/>
  <c r="U694" i="4" s="1"/>
  <c r="T695" i="4"/>
  <c r="U695" i="4" s="1"/>
  <c r="T696" i="4"/>
  <c r="U696" i="4" s="1"/>
  <c r="T697" i="4"/>
  <c r="U697" i="4" s="1"/>
  <c r="T698" i="4"/>
  <c r="U698" i="4" s="1"/>
  <c r="T699" i="4"/>
  <c r="U699" i="4" s="1"/>
  <c r="T700" i="4"/>
  <c r="U700" i="4" s="1"/>
  <c r="T701" i="4"/>
  <c r="U701" i="4" s="1"/>
  <c r="T702" i="4"/>
  <c r="U702" i="4" s="1"/>
  <c r="T703" i="4"/>
  <c r="U703" i="4" s="1"/>
  <c r="T704" i="4"/>
  <c r="U704" i="4" s="1"/>
  <c r="T705" i="4"/>
  <c r="U705" i="4" s="1"/>
  <c r="T706" i="4"/>
  <c r="U706" i="4" s="1"/>
  <c r="T707" i="4"/>
  <c r="U707" i="4" s="1"/>
  <c r="T708" i="4"/>
  <c r="U708" i="4" s="1"/>
  <c r="T709" i="4"/>
  <c r="U709" i="4" s="1"/>
  <c r="T710" i="4"/>
  <c r="U710" i="4" s="1"/>
  <c r="T711" i="4"/>
  <c r="U711" i="4" s="1"/>
  <c r="T712" i="4"/>
  <c r="U712" i="4" s="1"/>
  <c r="T713" i="4"/>
  <c r="U713" i="4" s="1"/>
  <c r="T714" i="4"/>
  <c r="U714" i="4" s="1"/>
  <c r="T715" i="4"/>
  <c r="U715" i="4" s="1"/>
  <c r="T716" i="4"/>
  <c r="U716" i="4" s="1"/>
  <c r="T717" i="4"/>
  <c r="U717" i="4" s="1"/>
  <c r="T718" i="4"/>
  <c r="U718" i="4" s="1"/>
  <c r="T719" i="4"/>
  <c r="U719" i="4" s="1"/>
  <c r="T720" i="4"/>
  <c r="U720" i="4" s="1"/>
  <c r="T721" i="4"/>
  <c r="U721" i="4" s="1"/>
  <c r="T722" i="4"/>
  <c r="U722" i="4" s="1"/>
  <c r="T723" i="4"/>
  <c r="U723" i="4" s="1"/>
  <c r="T724" i="4"/>
  <c r="U724" i="4" s="1"/>
  <c r="T725" i="4"/>
  <c r="U725" i="4" s="1"/>
  <c r="T726" i="4"/>
  <c r="U726" i="4" s="1"/>
  <c r="T727" i="4"/>
  <c r="U727" i="4" s="1"/>
  <c r="T728" i="4"/>
  <c r="U728" i="4" s="1"/>
  <c r="T729" i="4"/>
  <c r="U729" i="4" s="1"/>
  <c r="T730" i="4"/>
  <c r="U730" i="4" s="1"/>
  <c r="T731" i="4"/>
  <c r="U731" i="4" s="1"/>
  <c r="T732" i="4"/>
  <c r="U732" i="4" s="1"/>
  <c r="T733" i="4"/>
  <c r="U733" i="4" s="1"/>
  <c r="T734" i="4"/>
  <c r="U734" i="4" s="1"/>
  <c r="T735" i="4"/>
  <c r="U735" i="4" s="1"/>
  <c r="T736" i="4"/>
  <c r="U736" i="4" s="1"/>
  <c r="T737" i="4"/>
  <c r="U737" i="4" s="1"/>
  <c r="T738" i="4"/>
  <c r="U738" i="4" s="1"/>
  <c r="T739" i="4"/>
  <c r="U739" i="4" s="1"/>
  <c r="T740" i="4"/>
  <c r="U740" i="4" s="1"/>
  <c r="T741" i="4"/>
  <c r="U741" i="4" s="1"/>
  <c r="T742" i="4"/>
  <c r="U742" i="4" s="1"/>
  <c r="T743" i="4"/>
  <c r="U743" i="4" s="1"/>
  <c r="T744" i="4"/>
  <c r="U744" i="4" s="1"/>
  <c r="T745" i="4"/>
  <c r="U745" i="4" s="1"/>
  <c r="T746" i="4"/>
  <c r="U746" i="4" s="1"/>
  <c r="T747" i="4"/>
  <c r="U747" i="4" s="1"/>
  <c r="T748" i="4"/>
  <c r="U748" i="4" s="1"/>
  <c r="T749" i="4"/>
  <c r="U749" i="4" s="1"/>
  <c r="T750" i="4"/>
  <c r="U750" i="4" s="1"/>
  <c r="T751" i="4"/>
  <c r="U751" i="4" s="1"/>
  <c r="T752" i="4"/>
  <c r="U752" i="4" s="1"/>
  <c r="T753" i="4"/>
  <c r="U753" i="4" s="1"/>
  <c r="T754" i="4"/>
  <c r="U754" i="4" s="1"/>
  <c r="T755" i="4"/>
  <c r="U755" i="4" s="1"/>
  <c r="T756" i="4"/>
  <c r="U756" i="4" s="1"/>
  <c r="T757" i="4"/>
  <c r="U757" i="4" s="1"/>
  <c r="T758" i="4"/>
  <c r="U758" i="4" s="1"/>
  <c r="T759" i="4"/>
  <c r="U759" i="4" s="1"/>
  <c r="T760" i="4"/>
  <c r="U760" i="4" s="1"/>
  <c r="T761" i="4"/>
  <c r="U761" i="4" s="1"/>
  <c r="T762" i="4"/>
  <c r="U762" i="4" s="1"/>
  <c r="T763" i="4"/>
  <c r="U763" i="4" s="1"/>
  <c r="T764" i="4"/>
  <c r="U764" i="4" s="1"/>
  <c r="T765" i="4"/>
  <c r="U765" i="4" s="1"/>
  <c r="T766" i="4"/>
  <c r="U766" i="4" s="1"/>
  <c r="T767" i="4"/>
  <c r="U767" i="4" s="1"/>
  <c r="T768" i="4"/>
  <c r="U768" i="4" s="1"/>
  <c r="T769" i="4"/>
  <c r="U769" i="4" s="1"/>
  <c r="T770" i="4"/>
  <c r="U770" i="4" s="1"/>
  <c r="T771" i="4"/>
  <c r="U771" i="4" s="1"/>
  <c r="T772" i="4"/>
  <c r="U772" i="4" s="1"/>
  <c r="T773" i="4"/>
  <c r="U773" i="4" s="1"/>
  <c r="T774" i="4"/>
  <c r="U774" i="4" s="1"/>
  <c r="T775" i="4"/>
  <c r="U775" i="4" s="1"/>
  <c r="T776" i="4"/>
  <c r="U776" i="4" s="1"/>
  <c r="T777" i="4"/>
  <c r="U777" i="4" s="1"/>
  <c r="T778" i="4"/>
  <c r="U778" i="4" s="1"/>
  <c r="T779" i="4"/>
  <c r="U779" i="4" s="1"/>
  <c r="T780" i="4"/>
  <c r="U780" i="4" s="1"/>
  <c r="T781" i="4"/>
  <c r="U781" i="4" s="1"/>
  <c r="T782" i="4"/>
  <c r="U782" i="4" s="1"/>
  <c r="T783" i="4"/>
  <c r="U783" i="4" s="1"/>
  <c r="T784" i="4"/>
  <c r="U784" i="4" s="1"/>
  <c r="T785" i="4"/>
  <c r="U785" i="4" s="1"/>
  <c r="T786" i="4"/>
  <c r="U786" i="4" s="1"/>
  <c r="T787" i="4"/>
  <c r="U787" i="4" s="1"/>
  <c r="T788" i="4"/>
  <c r="U788" i="4" s="1"/>
  <c r="T789" i="4"/>
  <c r="U789" i="4" s="1"/>
  <c r="T790" i="4"/>
  <c r="U790" i="4" s="1"/>
  <c r="T791" i="4"/>
  <c r="U791" i="4" s="1"/>
  <c r="T792" i="4"/>
  <c r="U792" i="4" s="1"/>
  <c r="T793" i="4"/>
  <c r="U793" i="4" s="1"/>
  <c r="T794" i="4"/>
  <c r="U794" i="4" s="1"/>
  <c r="T795" i="4"/>
  <c r="U795" i="4" s="1"/>
  <c r="T796" i="4"/>
  <c r="U796" i="4" s="1"/>
  <c r="T797" i="4"/>
  <c r="U797" i="4" s="1"/>
  <c r="T798" i="4"/>
  <c r="U798" i="4" s="1"/>
  <c r="T799" i="4"/>
  <c r="U799" i="4" s="1"/>
  <c r="T800" i="4"/>
  <c r="U800" i="4" s="1"/>
  <c r="T801" i="4"/>
  <c r="U801" i="4" s="1"/>
  <c r="T802" i="4"/>
  <c r="U802" i="4" s="1"/>
  <c r="T803" i="4"/>
  <c r="U803" i="4" s="1"/>
  <c r="T804" i="4"/>
  <c r="U804" i="4" s="1"/>
  <c r="T805" i="4"/>
  <c r="U805" i="4" s="1"/>
  <c r="T806" i="4"/>
  <c r="U806" i="4" s="1"/>
  <c r="T807" i="4"/>
  <c r="U807" i="4" s="1"/>
  <c r="T808" i="4"/>
  <c r="U808" i="4" s="1"/>
  <c r="T809" i="4"/>
  <c r="U809" i="4" s="1"/>
  <c r="T810" i="4"/>
  <c r="U810" i="4" s="1"/>
  <c r="T811" i="4"/>
  <c r="U811" i="4" s="1"/>
  <c r="T812" i="4"/>
  <c r="U812" i="4" s="1"/>
  <c r="T813" i="4"/>
  <c r="U813" i="4" s="1"/>
  <c r="T814" i="4"/>
  <c r="U814" i="4" s="1"/>
  <c r="T815" i="4"/>
  <c r="U815" i="4" s="1"/>
  <c r="T816" i="4"/>
  <c r="U816" i="4" s="1"/>
  <c r="T817" i="4"/>
  <c r="U817" i="4" s="1"/>
  <c r="T818" i="4"/>
  <c r="U818" i="4" s="1"/>
  <c r="T819" i="4"/>
  <c r="U819" i="4" s="1"/>
  <c r="T820" i="4"/>
  <c r="U820" i="4" s="1"/>
  <c r="T821" i="4"/>
  <c r="U821" i="4" s="1"/>
  <c r="T822" i="4"/>
  <c r="U822" i="4" s="1"/>
  <c r="T823" i="4"/>
  <c r="U823" i="4" s="1"/>
  <c r="T824" i="4"/>
  <c r="U824" i="4" s="1"/>
  <c r="T825" i="4"/>
  <c r="U825" i="4" s="1"/>
  <c r="T826" i="4"/>
  <c r="U826" i="4" s="1"/>
  <c r="T827" i="4"/>
  <c r="U827" i="4" s="1"/>
  <c r="T828" i="4"/>
  <c r="U828" i="4" s="1"/>
  <c r="T829" i="4"/>
  <c r="U829" i="4" s="1"/>
  <c r="T830" i="4"/>
  <c r="U830" i="4" s="1"/>
  <c r="T831" i="4"/>
  <c r="U831" i="4" s="1"/>
  <c r="T832" i="4"/>
  <c r="U832" i="4" s="1"/>
  <c r="T833" i="4"/>
  <c r="U833" i="4" s="1"/>
  <c r="T834" i="4"/>
  <c r="U834" i="4" s="1"/>
  <c r="T835" i="4"/>
  <c r="U835" i="4" s="1"/>
  <c r="T836" i="4"/>
  <c r="U836" i="4" s="1"/>
  <c r="T837" i="4"/>
  <c r="U837" i="4" s="1"/>
  <c r="T838" i="4"/>
  <c r="U838" i="4" s="1"/>
  <c r="T839" i="4"/>
  <c r="U839" i="4" s="1"/>
  <c r="T840" i="4"/>
  <c r="U840" i="4" s="1"/>
  <c r="T841" i="4"/>
  <c r="U841" i="4" s="1"/>
  <c r="T842" i="4"/>
  <c r="U842" i="4" s="1"/>
  <c r="T843" i="4"/>
  <c r="U843" i="4" s="1"/>
  <c r="T844" i="4"/>
  <c r="U844" i="4" s="1"/>
  <c r="T845" i="4"/>
  <c r="U845" i="4" s="1"/>
  <c r="T846" i="4"/>
  <c r="U846" i="4" s="1"/>
  <c r="T847" i="4"/>
  <c r="U847" i="4" s="1"/>
  <c r="T848" i="4"/>
  <c r="U848" i="4" s="1"/>
  <c r="T849" i="4"/>
  <c r="U849" i="4" s="1"/>
  <c r="T850" i="4"/>
  <c r="U850" i="4" s="1"/>
  <c r="T851" i="4"/>
  <c r="U851" i="4" s="1"/>
  <c r="T852" i="4"/>
  <c r="U852" i="4" s="1"/>
  <c r="T853" i="4"/>
  <c r="U853" i="4" s="1"/>
  <c r="T854" i="4"/>
  <c r="U854" i="4" s="1"/>
  <c r="T855" i="4"/>
  <c r="U855" i="4" s="1"/>
  <c r="T856" i="4"/>
  <c r="U856" i="4" s="1"/>
  <c r="T857" i="4"/>
  <c r="U857" i="4" s="1"/>
  <c r="T858" i="4"/>
  <c r="U858" i="4" s="1"/>
  <c r="T859" i="4"/>
  <c r="U859" i="4" s="1"/>
  <c r="T860" i="4"/>
  <c r="U860" i="4" s="1"/>
  <c r="T861" i="4"/>
  <c r="U861" i="4" s="1"/>
  <c r="T862" i="4"/>
  <c r="U862" i="4" s="1"/>
  <c r="T863" i="4"/>
  <c r="U863" i="4" s="1"/>
  <c r="T864" i="4"/>
  <c r="U864" i="4" s="1"/>
  <c r="T865" i="4"/>
  <c r="U865" i="4" s="1"/>
  <c r="T866" i="4"/>
  <c r="U866" i="4" s="1"/>
  <c r="T867" i="4"/>
  <c r="U867" i="4" s="1"/>
  <c r="T868" i="4"/>
  <c r="U868" i="4" s="1"/>
  <c r="T869" i="4"/>
  <c r="U869" i="4" s="1"/>
  <c r="T870" i="4"/>
  <c r="U870" i="4" s="1"/>
  <c r="T871" i="4"/>
  <c r="U871" i="4" s="1"/>
  <c r="T872" i="4"/>
  <c r="U872" i="4" s="1"/>
  <c r="T873" i="4"/>
  <c r="U873" i="4" s="1"/>
  <c r="T874" i="4"/>
  <c r="U874" i="4" s="1"/>
  <c r="T875" i="4"/>
  <c r="U875" i="4" s="1"/>
  <c r="T876" i="4"/>
  <c r="U876" i="4" s="1"/>
  <c r="T877" i="4"/>
  <c r="U877" i="4" s="1"/>
  <c r="T878" i="4"/>
  <c r="U878" i="4" s="1"/>
  <c r="T879" i="4"/>
  <c r="U879" i="4" s="1"/>
  <c r="T880" i="4"/>
  <c r="U880" i="4" s="1"/>
  <c r="T881" i="4"/>
  <c r="U881" i="4" s="1"/>
  <c r="T882" i="4"/>
  <c r="U882" i="4" s="1"/>
  <c r="T883" i="4"/>
  <c r="U883" i="4" s="1"/>
  <c r="T884" i="4"/>
  <c r="U884" i="4" s="1"/>
  <c r="T885" i="4"/>
  <c r="U885" i="4" s="1"/>
  <c r="T886" i="4"/>
  <c r="U886" i="4" s="1"/>
  <c r="T887" i="4"/>
  <c r="U887" i="4" s="1"/>
  <c r="T888" i="4"/>
  <c r="U888" i="4" s="1"/>
  <c r="T889" i="4"/>
  <c r="U889" i="4" s="1"/>
  <c r="T890" i="4"/>
  <c r="U890" i="4" s="1"/>
  <c r="T891" i="4"/>
  <c r="U891" i="4" s="1"/>
  <c r="T892" i="4"/>
  <c r="U892" i="4" s="1"/>
  <c r="T893" i="4"/>
  <c r="U893" i="4" s="1"/>
  <c r="T894" i="4"/>
  <c r="U894" i="4" s="1"/>
  <c r="T895" i="4"/>
  <c r="U895" i="4" s="1"/>
  <c r="T896" i="4"/>
  <c r="U896" i="4" s="1"/>
  <c r="T897" i="4"/>
  <c r="U897" i="4" s="1"/>
  <c r="T898" i="4"/>
  <c r="U898" i="4" s="1"/>
  <c r="T899" i="4"/>
  <c r="U899" i="4" s="1"/>
  <c r="T900" i="4"/>
  <c r="U900" i="4" s="1"/>
  <c r="T901" i="4"/>
  <c r="U901" i="4" s="1"/>
  <c r="T902" i="4"/>
  <c r="U902" i="4" s="1"/>
  <c r="T903" i="4"/>
  <c r="U903" i="4" s="1"/>
  <c r="T904" i="4"/>
  <c r="U904" i="4" s="1"/>
  <c r="T905" i="4"/>
  <c r="U905" i="4" s="1"/>
  <c r="T906" i="4"/>
  <c r="U906" i="4" s="1"/>
  <c r="T907" i="4"/>
  <c r="U907" i="4" s="1"/>
  <c r="T908" i="4"/>
  <c r="U908" i="4" s="1"/>
  <c r="T909" i="4"/>
  <c r="U909" i="4" s="1"/>
  <c r="T910" i="4"/>
  <c r="U910" i="4" s="1"/>
  <c r="T911" i="4"/>
  <c r="U911" i="4" s="1"/>
  <c r="T912" i="4"/>
  <c r="U912" i="4" s="1"/>
  <c r="T913" i="4"/>
  <c r="U913" i="4" s="1"/>
  <c r="T914" i="4"/>
  <c r="U914" i="4" s="1"/>
  <c r="T915" i="4"/>
  <c r="U915" i="4" s="1"/>
  <c r="T916" i="4"/>
  <c r="U916" i="4" s="1"/>
  <c r="T917" i="4"/>
  <c r="U917" i="4" s="1"/>
  <c r="T918" i="4"/>
  <c r="U918" i="4" s="1"/>
  <c r="T919" i="4"/>
  <c r="U919" i="4" s="1"/>
  <c r="T920" i="4"/>
  <c r="U920" i="4" s="1"/>
  <c r="T921" i="4"/>
  <c r="U921" i="4" s="1"/>
  <c r="T922" i="4"/>
  <c r="U922" i="4" s="1"/>
  <c r="T923" i="4"/>
  <c r="U923" i="4" s="1"/>
  <c r="T924" i="4"/>
  <c r="U924" i="4" s="1"/>
  <c r="T925" i="4"/>
  <c r="U925" i="4" s="1"/>
  <c r="T926" i="4"/>
  <c r="U926" i="4" s="1"/>
  <c r="T927" i="4"/>
  <c r="U927" i="4" s="1"/>
  <c r="T928" i="4"/>
  <c r="U928" i="4" s="1"/>
  <c r="T929" i="4"/>
  <c r="U929" i="4" s="1"/>
  <c r="T930" i="4"/>
  <c r="U930" i="4" s="1"/>
  <c r="T931" i="4"/>
  <c r="U931" i="4" s="1"/>
  <c r="T932" i="4"/>
  <c r="U932" i="4" s="1"/>
  <c r="T933" i="4"/>
  <c r="U933" i="4" s="1"/>
  <c r="T934" i="4"/>
  <c r="U934" i="4" s="1"/>
  <c r="T935" i="4"/>
  <c r="U935" i="4" s="1"/>
  <c r="T936" i="4"/>
  <c r="U936" i="4" s="1"/>
  <c r="T937" i="4"/>
  <c r="U937" i="4" s="1"/>
  <c r="T938" i="4"/>
  <c r="U938" i="4" s="1"/>
  <c r="T939" i="4"/>
  <c r="U939" i="4" s="1"/>
  <c r="T940" i="4"/>
  <c r="U940" i="4" s="1"/>
  <c r="T941" i="4"/>
  <c r="U941" i="4" s="1"/>
  <c r="T942" i="4"/>
  <c r="U942" i="4" s="1"/>
  <c r="T943" i="4"/>
  <c r="U943" i="4" s="1"/>
  <c r="T944" i="4"/>
  <c r="U944" i="4" s="1"/>
  <c r="T945" i="4"/>
  <c r="U945" i="4" s="1"/>
  <c r="T946" i="4"/>
  <c r="U946" i="4" s="1"/>
  <c r="T947" i="4"/>
  <c r="U947" i="4" s="1"/>
  <c r="T948" i="4"/>
  <c r="U948" i="4" s="1"/>
  <c r="T949" i="4"/>
  <c r="U949" i="4" s="1"/>
  <c r="T950" i="4"/>
  <c r="U950" i="4" s="1"/>
  <c r="T951" i="4"/>
  <c r="U951" i="4" s="1"/>
  <c r="T952" i="4"/>
  <c r="U952" i="4" s="1"/>
  <c r="T953" i="4"/>
  <c r="U953" i="4" s="1"/>
  <c r="T954" i="4"/>
  <c r="U954" i="4" s="1"/>
  <c r="T955" i="4"/>
  <c r="U955" i="4" s="1"/>
  <c r="T956" i="4"/>
  <c r="U956" i="4" s="1"/>
  <c r="T957" i="4"/>
  <c r="U957" i="4" s="1"/>
  <c r="T958" i="4"/>
  <c r="U958" i="4" s="1"/>
  <c r="T959" i="4"/>
  <c r="U959" i="4" s="1"/>
  <c r="T960" i="4"/>
  <c r="U960" i="4" s="1"/>
  <c r="T961" i="4"/>
  <c r="U961" i="4" s="1"/>
  <c r="T962" i="4"/>
  <c r="U962" i="4" s="1"/>
  <c r="T963" i="4"/>
  <c r="U963" i="4" s="1"/>
  <c r="T964" i="4"/>
  <c r="U964" i="4" s="1"/>
  <c r="T965" i="4"/>
  <c r="U965" i="4" s="1"/>
  <c r="T966" i="4"/>
  <c r="U966" i="4" s="1"/>
  <c r="T967" i="4"/>
  <c r="U967" i="4" s="1"/>
  <c r="T968" i="4"/>
  <c r="U968" i="4" s="1"/>
  <c r="T969" i="4"/>
  <c r="U969" i="4" s="1"/>
  <c r="T970" i="4"/>
  <c r="U970" i="4" s="1"/>
  <c r="T971" i="4"/>
  <c r="U971" i="4" s="1"/>
  <c r="T972" i="4"/>
  <c r="U972" i="4" s="1"/>
  <c r="T973" i="4"/>
  <c r="U973" i="4" s="1"/>
  <c r="T974" i="4"/>
  <c r="U974" i="4" s="1"/>
  <c r="T975" i="4"/>
  <c r="U975" i="4" s="1"/>
  <c r="T976" i="4"/>
  <c r="U976" i="4" s="1"/>
  <c r="T977" i="4"/>
  <c r="U977" i="4" s="1"/>
  <c r="T978" i="4"/>
  <c r="U978" i="4" s="1"/>
  <c r="T979" i="4"/>
  <c r="U979" i="4" s="1"/>
  <c r="T980" i="4"/>
  <c r="U980" i="4" s="1"/>
  <c r="T981" i="4"/>
  <c r="U981" i="4" s="1"/>
  <c r="T982" i="4"/>
  <c r="U982" i="4" s="1"/>
  <c r="T983" i="4"/>
  <c r="U983" i="4" s="1"/>
  <c r="T984" i="4"/>
  <c r="U984" i="4" s="1"/>
  <c r="T985" i="4"/>
  <c r="U985" i="4" s="1"/>
  <c r="T986" i="4"/>
  <c r="U986" i="4" s="1"/>
  <c r="T987" i="4"/>
  <c r="U987" i="4" s="1"/>
  <c r="T988" i="4"/>
  <c r="U988" i="4" s="1"/>
  <c r="T989" i="4"/>
  <c r="U989" i="4" s="1"/>
  <c r="T990" i="4"/>
  <c r="U990" i="4" s="1"/>
  <c r="T991" i="4"/>
  <c r="U991" i="4" s="1"/>
  <c r="T992" i="4"/>
  <c r="U992" i="4" s="1"/>
  <c r="T993" i="4"/>
  <c r="U993" i="4" s="1"/>
  <c r="T994" i="4"/>
  <c r="U994" i="4" s="1"/>
  <c r="T995" i="4"/>
  <c r="U995" i="4" s="1"/>
  <c r="T996" i="4"/>
  <c r="U996" i="4" s="1"/>
  <c r="T997" i="4"/>
  <c r="U997" i="4" s="1"/>
  <c r="T998" i="4"/>
  <c r="U998" i="4" s="1"/>
  <c r="T999" i="4"/>
  <c r="U999" i="4" s="1"/>
  <c r="T1000" i="4"/>
  <c r="U1000" i="4" s="1"/>
  <c r="T1001" i="4"/>
  <c r="U1001" i="4" s="1"/>
  <c r="T1002" i="4"/>
  <c r="U1002" i="4" s="1"/>
  <c r="T1003" i="4"/>
  <c r="U1003" i="4" s="1"/>
  <c r="T1004" i="4"/>
  <c r="U1004" i="4" s="1"/>
  <c r="T1005" i="4"/>
  <c r="U1005" i="4" s="1"/>
  <c r="T1006" i="4"/>
  <c r="U1006" i="4" s="1"/>
  <c r="T1007" i="4"/>
  <c r="U1007" i="4" s="1"/>
  <c r="T1008" i="4"/>
  <c r="U1008" i="4" s="1"/>
  <c r="T1009" i="4"/>
  <c r="U1009" i="4" s="1"/>
  <c r="T1010" i="4"/>
  <c r="U1010" i="4" s="1"/>
  <c r="T1011" i="4"/>
  <c r="U1011" i="4" s="1"/>
  <c r="T1012" i="4"/>
  <c r="U1012" i="4" s="1"/>
  <c r="T1013" i="4"/>
  <c r="U1013" i="4" s="1"/>
  <c r="T1014" i="4"/>
  <c r="U1014" i="4" s="1"/>
  <c r="T1015" i="4"/>
  <c r="U1015" i="4" s="1"/>
  <c r="T1016" i="4"/>
  <c r="U1016" i="4" s="1"/>
  <c r="T1017" i="4"/>
  <c r="U1017" i="4" s="1"/>
  <c r="T1018" i="4"/>
  <c r="U1018" i="4" s="1"/>
  <c r="T1019" i="4"/>
  <c r="U1019" i="4" s="1"/>
  <c r="T1020" i="4"/>
  <c r="U1020" i="4" s="1"/>
  <c r="T1021" i="4"/>
  <c r="U1021" i="4" s="1"/>
  <c r="T1022" i="4"/>
  <c r="U1022" i="4" s="1"/>
  <c r="T1023" i="4"/>
  <c r="U1023" i="4" s="1"/>
  <c r="T1024" i="4"/>
  <c r="U1024" i="4" s="1"/>
  <c r="T1025" i="4"/>
  <c r="U1025" i="4" s="1"/>
  <c r="T1026" i="4"/>
  <c r="U1026" i="4" s="1"/>
  <c r="T1027" i="4"/>
  <c r="U1027" i="4" s="1"/>
  <c r="T1028" i="4"/>
  <c r="U1028" i="4" s="1"/>
  <c r="T1029" i="4"/>
  <c r="U1029" i="4" s="1"/>
  <c r="T1030" i="4"/>
  <c r="U1030" i="4" s="1"/>
  <c r="T1031" i="4"/>
  <c r="U1031" i="4" s="1"/>
  <c r="T1032" i="4"/>
  <c r="U1032" i="4" s="1"/>
  <c r="T1033" i="4"/>
  <c r="U1033" i="4" s="1"/>
  <c r="T1034" i="4"/>
  <c r="U1034" i="4" s="1"/>
  <c r="T1035" i="4"/>
  <c r="U1035" i="4" s="1"/>
  <c r="T1036" i="4"/>
  <c r="U1036" i="4" s="1"/>
  <c r="T1037" i="4"/>
  <c r="U1037" i="4" s="1"/>
  <c r="T1038" i="4"/>
  <c r="U1038" i="4" s="1"/>
  <c r="T1039" i="4"/>
  <c r="U1039" i="4" s="1"/>
  <c r="T1040" i="4"/>
  <c r="U1040" i="4" s="1"/>
  <c r="T1041" i="4"/>
  <c r="U1041" i="4" s="1"/>
  <c r="T1042" i="4"/>
  <c r="U1042" i="4" s="1"/>
  <c r="T1043" i="4"/>
  <c r="U1043" i="4" s="1"/>
  <c r="T1044" i="4"/>
  <c r="U1044" i="4" s="1"/>
  <c r="T1045" i="4"/>
  <c r="U1045" i="4" s="1"/>
  <c r="T1046" i="4"/>
  <c r="U1046" i="4" s="1"/>
  <c r="T1047" i="4"/>
  <c r="U1047" i="4" s="1"/>
  <c r="T1048" i="4"/>
  <c r="U1048" i="4" s="1"/>
  <c r="T1049" i="4"/>
  <c r="U1049" i="4" s="1"/>
  <c r="T1050" i="4"/>
  <c r="U1050" i="4" s="1"/>
  <c r="T1051" i="4"/>
  <c r="U1051" i="4" s="1"/>
  <c r="T1052" i="4"/>
  <c r="U1052" i="4" s="1"/>
  <c r="T1053" i="4"/>
  <c r="U1053" i="4" s="1"/>
  <c r="T1054" i="4"/>
  <c r="U1054" i="4" s="1"/>
  <c r="T1055" i="4"/>
  <c r="U1055" i="4" s="1"/>
  <c r="T1056" i="4"/>
  <c r="U1056" i="4" s="1"/>
  <c r="T1057" i="4"/>
  <c r="U1057" i="4" s="1"/>
  <c r="T1058" i="4"/>
  <c r="U1058" i="4" s="1"/>
  <c r="T1059" i="4"/>
  <c r="U1059" i="4" s="1"/>
  <c r="T1060" i="4"/>
  <c r="U1060" i="4" s="1"/>
  <c r="T1061" i="4"/>
  <c r="U1061" i="4" s="1"/>
  <c r="T1062" i="4"/>
  <c r="U1062" i="4" s="1"/>
  <c r="T1063" i="4"/>
  <c r="U1063" i="4" s="1"/>
  <c r="T1064" i="4"/>
  <c r="U1064" i="4" s="1"/>
  <c r="T1065" i="4"/>
  <c r="U1065" i="4" s="1"/>
  <c r="T1066" i="4"/>
  <c r="U1066" i="4" s="1"/>
  <c r="T1067" i="4"/>
  <c r="U1067" i="4" s="1"/>
  <c r="T1068" i="4"/>
  <c r="U1068" i="4" s="1"/>
  <c r="T1069" i="4"/>
  <c r="U1069" i="4" s="1"/>
  <c r="T1070" i="4"/>
  <c r="U1070" i="4" s="1"/>
  <c r="T1071" i="4"/>
  <c r="U1071" i="4" s="1"/>
  <c r="T1072" i="4"/>
  <c r="U1072" i="4" s="1"/>
  <c r="T1073" i="4"/>
  <c r="U1073" i="4" s="1"/>
  <c r="T1074" i="4"/>
  <c r="U1074" i="4" s="1"/>
  <c r="T1075" i="4"/>
  <c r="U1075" i="4" s="1"/>
  <c r="T1076" i="4"/>
  <c r="U1076" i="4" s="1"/>
  <c r="T1077" i="4"/>
  <c r="U1077" i="4" s="1"/>
  <c r="T1078" i="4"/>
  <c r="U1078" i="4" s="1"/>
  <c r="T1079" i="4"/>
  <c r="U1079" i="4" s="1"/>
  <c r="T1080" i="4"/>
  <c r="U1080" i="4" s="1"/>
  <c r="T1081" i="4"/>
  <c r="U1081" i="4" s="1"/>
  <c r="T1082" i="4"/>
  <c r="U1082" i="4" s="1"/>
  <c r="T1083" i="4"/>
  <c r="U1083" i="4" s="1"/>
  <c r="T1084" i="4"/>
  <c r="U1084" i="4" s="1"/>
  <c r="T1085" i="4"/>
  <c r="U1085" i="4" s="1"/>
  <c r="T1086" i="4"/>
  <c r="U1086" i="4" s="1"/>
  <c r="T1087" i="4"/>
  <c r="U1087" i="4" s="1"/>
  <c r="T1088" i="4"/>
  <c r="U1088" i="4" s="1"/>
  <c r="T1089" i="4"/>
  <c r="U1089" i="4" s="1"/>
  <c r="T1090" i="4"/>
  <c r="U1090" i="4" s="1"/>
  <c r="T1091" i="4"/>
  <c r="U1091" i="4" s="1"/>
  <c r="T1092" i="4"/>
  <c r="U1092" i="4" s="1"/>
  <c r="T1093" i="4"/>
  <c r="U1093" i="4" s="1"/>
  <c r="T1094" i="4"/>
  <c r="U1094" i="4" s="1"/>
  <c r="T1095" i="4"/>
  <c r="U1095" i="4" s="1"/>
  <c r="T1096" i="4"/>
  <c r="U1096" i="4" s="1"/>
  <c r="T1097" i="4"/>
  <c r="U1097" i="4" s="1"/>
  <c r="T1098" i="4"/>
  <c r="U1098" i="4" s="1"/>
  <c r="T1099" i="4"/>
  <c r="U1099" i="4" s="1"/>
  <c r="T1100" i="4"/>
  <c r="U1100" i="4" s="1"/>
  <c r="T1101" i="4"/>
  <c r="U1101" i="4" s="1"/>
  <c r="T1102" i="4"/>
  <c r="U1102" i="4" s="1"/>
  <c r="T1103" i="4"/>
  <c r="U1103" i="4" s="1"/>
  <c r="T1104" i="4"/>
  <c r="U1104" i="4" s="1"/>
  <c r="T1105" i="4"/>
  <c r="U1105" i="4" s="1"/>
  <c r="T1106" i="4"/>
  <c r="U1106" i="4" s="1"/>
  <c r="T1107" i="4"/>
  <c r="U1107" i="4" s="1"/>
  <c r="T1108" i="4"/>
  <c r="U1108" i="4" s="1"/>
  <c r="T1109" i="4"/>
  <c r="U1109" i="4" s="1"/>
  <c r="T1110" i="4"/>
  <c r="U1110" i="4" s="1"/>
  <c r="T1111" i="4"/>
  <c r="U1111" i="4" s="1"/>
  <c r="T1112" i="4"/>
  <c r="U1112" i="4" s="1"/>
  <c r="T1113" i="4"/>
  <c r="U1113" i="4" s="1"/>
  <c r="T1114" i="4"/>
  <c r="U1114" i="4" s="1"/>
  <c r="T1115" i="4"/>
  <c r="U1115" i="4" s="1"/>
  <c r="T1116" i="4"/>
  <c r="U1116" i="4" s="1"/>
  <c r="T1117" i="4"/>
  <c r="U1117" i="4" s="1"/>
  <c r="T1118" i="4"/>
  <c r="U1118" i="4" s="1"/>
  <c r="T1119" i="4"/>
  <c r="U1119" i="4" s="1"/>
  <c r="T1120" i="4"/>
  <c r="U1120" i="4" s="1"/>
  <c r="T1121" i="4"/>
  <c r="U1121" i="4" s="1"/>
  <c r="T1122" i="4"/>
  <c r="U1122" i="4" s="1"/>
  <c r="T1123" i="4"/>
  <c r="U1123" i="4" s="1"/>
  <c r="T1124" i="4"/>
  <c r="U1124" i="4" s="1"/>
  <c r="T1125" i="4"/>
  <c r="U1125" i="4" s="1"/>
  <c r="T1126" i="4"/>
  <c r="U1126" i="4" s="1"/>
  <c r="T1127" i="4"/>
  <c r="U1127" i="4" s="1"/>
  <c r="T1128" i="4"/>
  <c r="U1128" i="4" s="1"/>
  <c r="T1129" i="4"/>
  <c r="U1129" i="4" s="1"/>
  <c r="T1130" i="4"/>
  <c r="U1130" i="4" s="1"/>
  <c r="T1131" i="4"/>
  <c r="U1131" i="4" s="1"/>
  <c r="T1132" i="4"/>
  <c r="U1132" i="4" s="1"/>
  <c r="T1133" i="4"/>
  <c r="U1133" i="4" s="1"/>
  <c r="T1134" i="4"/>
  <c r="U1134" i="4" s="1"/>
  <c r="T1135" i="4"/>
  <c r="U1135" i="4" s="1"/>
  <c r="T1136" i="4"/>
  <c r="U1136" i="4" s="1"/>
  <c r="T1137" i="4"/>
  <c r="U1137" i="4" s="1"/>
  <c r="T1138" i="4"/>
  <c r="U1138" i="4" s="1"/>
  <c r="T1139" i="4"/>
  <c r="U1139" i="4" s="1"/>
  <c r="T1140" i="4"/>
  <c r="U1140" i="4" s="1"/>
  <c r="T1141" i="4"/>
  <c r="U1141" i="4" s="1"/>
  <c r="T1142" i="4"/>
  <c r="U1142" i="4" s="1"/>
  <c r="T1143" i="4"/>
  <c r="U1143" i="4" s="1"/>
  <c r="T1144" i="4"/>
  <c r="U1144" i="4" s="1"/>
  <c r="T1145" i="4"/>
  <c r="U1145" i="4" s="1"/>
  <c r="T1146" i="4"/>
  <c r="U1146" i="4" s="1"/>
  <c r="T1147" i="4"/>
  <c r="U1147" i="4" s="1"/>
  <c r="T1148" i="4"/>
  <c r="U1148" i="4" s="1"/>
  <c r="T1149" i="4"/>
  <c r="U1149" i="4" s="1"/>
  <c r="T1150" i="4"/>
  <c r="U1150" i="4" s="1"/>
  <c r="T1151" i="4"/>
  <c r="U1151" i="4" s="1"/>
  <c r="T1152" i="4"/>
  <c r="U1152" i="4" s="1"/>
  <c r="T1153" i="4"/>
  <c r="U1153" i="4" s="1"/>
  <c r="T1154" i="4"/>
  <c r="U1154" i="4" s="1"/>
  <c r="T1155" i="4"/>
  <c r="U1155" i="4" s="1"/>
  <c r="T1156" i="4"/>
  <c r="U1156" i="4" s="1"/>
  <c r="T1157" i="4"/>
  <c r="U1157" i="4" s="1"/>
  <c r="T1158" i="4"/>
  <c r="U1158" i="4" s="1"/>
  <c r="T1159" i="4"/>
  <c r="U1159" i="4" s="1"/>
  <c r="T1160" i="4"/>
  <c r="U1160" i="4" s="1"/>
  <c r="T1161" i="4"/>
  <c r="U1161" i="4" s="1"/>
  <c r="T1162" i="4"/>
  <c r="U1162" i="4" s="1"/>
  <c r="T1163" i="4"/>
  <c r="U1163" i="4" s="1"/>
  <c r="T1164" i="4"/>
  <c r="U1164" i="4" s="1"/>
  <c r="T1165" i="4"/>
  <c r="U1165" i="4" s="1"/>
  <c r="T1166" i="4"/>
  <c r="U1166" i="4" s="1"/>
  <c r="T1167" i="4"/>
  <c r="U1167" i="4" s="1"/>
  <c r="T1168" i="4"/>
  <c r="U1168" i="4" s="1"/>
  <c r="T1169" i="4"/>
  <c r="U1169" i="4" s="1"/>
  <c r="T1170" i="4"/>
  <c r="U1170" i="4" s="1"/>
  <c r="T1171" i="4"/>
  <c r="U1171" i="4" s="1"/>
  <c r="T1172" i="4"/>
  <c r="U1172" i="4" s="1"/>
  <c r="T1173" i="4"/>
  <c r="U1173" i="4" s="1"/>
  <c r="T1174" i="4"/>
  <c r="U1174" i="4" s="1"/>
  <c r="T1175" i="4"/>
  <c r="U1175" i="4" s="1"/>
  <c r="T1176" i="4"/>
  <c r="U1176" i="4" s="1"/>
  <c r="T1177" i="4"/>
  <c r="U1177" i="4" s="1"/>
  <c r="T1178" i="4"/>
  <c r="U1178" i="4" s="1"/>
  <c r="T1179" i="4"/>
  <c r="U1179" i="4" s="1"/>
  <c r="T1180" i="4"/>
  <c r="U1180" i="4" s="1"/>
  <c r="T1181" i="4"/>
  <c r="U1181" i="4" s="1"/>
  <c r="T1182" i="4"/>
  <c r="U1182" i="4" s="1"/>
  <c r="T1183" i="4"/>
  <c r="U1183" i="4" s="1"/>
  <c r="T1184" i="4"/>
  <c r="U1184" i="4" s="1"/>
  <c r="T1185" i="4"/>
  <c r="U1185" i="4" s="1"/>
  <c r="T1186" i="4"/>
  <c r="U1186" i="4" s="1"/>
  <c r="T1187" i="4"/>
  <c r="U1187" i="4" s="1"/>
  <c r="T1188" i="4"/>
  <c r="U1188" i="4" s="1"/>
  <c r="T1189" i="4"/>
  <c r="U1189" i="4" s="1"/>
  <c r="T1190" i="4"/>
  <c r="U1190" i="4" s="1"/>
  <c r="T1191" i="4"/>
  <c r="U1191" i="4" s="1"/>
  <c r="T1192" i="4"/>
  <c r="U1192" i="4" s="1"/>
  <c r="T1193" i="4"/>
  <c r="U1193" i="4" s="1"/>
  <c r="T1194" i="4"/>
  <c r="U1194" i="4" s="1"/>
  <c r="T1195" i="4"/>
  <c r="U1195" i="4" s="1"/>
  <c r="T1196" i="4"/>
  <c r="U1196" i="4" s="1"/>
  <c r="T1197" i="4"/>
  <c r="U1197" i="4" s="1"/>
  <c r="T1198" i="4"/>
  <c r="U1198" i="4" s="1"/>
  <c r="T1199" i="4"/>
  <c r="U1199" i="4" s="1"/>
  <c r="T1200" i="4"/>
  <c r="U1200" i="4" s="1"/>
  <c r="T1201" i="4"/>
  <c r="U1201" i="4" s="1"/>
  <c r="T1202" i="4"/>
  <c r="U1202" i="4" s="1"/>
  <c r="T1203" i="4"/>
  <c r="U1203" i="4" s="1"/>
  <c r="T1204" i="4"/>
  <c r="U1204" i="4" s="1"/>
  <c r="T1205" i="4"/>
  <c r="U1205" i="4" s="1"/>
  <c r="T1206" i="4"/>
  <c r="U1206" i="4" s="1"/>
  <c r="T1207" i="4"/>
  <c r="U1207" i="4" s="1"/>
  <c r="T1208" i="4"/>
  <c r="U1208" i="4" s="1"/>
  <c r="T1209" i="4"/>
  <c r="U1209" i="4" s="1"/>
  <c r="T1210" i="4"/>
  <c r="U1210" i="4" s="1"/>
  <c r="T1211" i="4"/>
  <c r="U1211" i="4" s="1"/>
  <c r="T1212" i="4"/>
  <c r="U1212" i="4" s="1"/>
  <c r="T1213" i="4"/>
  <c r="U1213" i="4" s="1"/>
  <c r="T1214" i="4"/>
  <c r="U1214" i="4" s="1"/>
  <c r="T1215" i="4"/>
  <c r="U1215" i="4" s="1"/>
  <c r="T1216" i="4"/>
  <c r="U1216" i="4" s="1"/>
  <c r="T1217" i="4"/>
  <c r="U1217" i="4" s="1"/>
  <c r="T1218" i="4"/>
  <c r="U1218" i="4" s="1"/>
  <c r="T1219" i="4"/>
  <c r="U1219" i="4" s="1"/>
  <c r="T1220" i="4"/>
  <c r="U1220" i="4" s="1"/>
  <c r="T1221" i="4"/>
  <c r="U1221" i="4" s="1"/>
  <c r="T1222" i="4"/>
  <c r="U1222" i="4" s="1"/>
  <c r="T1223" i="4"/>
  <c r="U1223" i="4" s="1"/>
  <c r="T1224" i="4"/>
  <c r="U1224" i="4" s="1"/>
  <c r="T1225" i="4"/>
  <c r="U1225" i="4" s="1"/>
  <c r="T1226" i="4"/>
  <c r="U1226" i="4" s="1"/>
  <c r="T1227" i="4"/>
  <c r="U1227" i="4" s="1"/>
  <c r="T1228" i="4"/>
  <c r="U1228" i="4" s="1"/>
  <c r="T1229" i="4"/>
  <c r="U1229" i="4" s="1"/>
  <c r="T1230" i="4"/>
  <c r="U1230" i="4" s="1"/>
  <c r="T1231" i="4"/>
  <c r="U1231" i="4" s="1"/>
  <c r="T1232" i="4"/>
  <c r="U1232" i="4" s="1"/>
  <c r="T1233" i="4"/>
  <c r="U1233" i="4" s="1"/>
  <c r="T1234" i="4"/>
  <c r="U1234" i="4" s="1"/>
  <c r="T1235" i="4"/>
  <c r="U1235" i="4" s="1"/>
  <c r="T1236" i="4"/>
  <c r="U1236" i="4" s="1"/>
  <c r="T1237" i="4"/>
  <c r="U1237" i="4" s="1"/>
  <c r="T1238" i="4"/>
  <c r="U1238" i="4" s="1"/>
  <c r="T1239" i="4"/>
  <c r="U1239" i="4" s="1"/>
  <c r="T1240" i="4"/>
  <c r="U1240" i="4" s="1"/>
  <c r="T1241" i="4"/>
  <c r="U1241" i="4" s="1"/>
  <c r="T1242" i="4"/>
  <c r="U1242" i="4" s="1"/>
  <c r="T1243" i="4"/>
  <c r="U1243" i="4" s="1"/>
  <c r="T1244" i="4"/>
  <c r="U1244" i="4" s="1"/>
  <c r="T1245" i="4"/>
  <c r="U1245" i="4" s="1"/>
  <c r="T1246" i="4"/>
  <c r="U1246" i="4" s="1"/>
  <c r="T1247" i="4"/>
  <c r="U1247" i="4" s="1"/>
  <c r="T1248" i="4"/>
  <c r="U1248" i="4" s="1"/>
  <c r="T1249" i="4"/>
  <c r="U1249" i="4" s="1"/>
  <c r="T1250" i="4"/>
  <c r="U1250" i="4" s="1"/>
  <c r="T1251" i="4"/>
  <c r="U1251" i="4" s="1"/>
  <c r="T1252" i="4"/>
  <c r="U1252" i="4" s="1"/>
  <c r="T1253" i="4"/>
  <c r="U1253" i="4" s="1"/>
  <c r="T1254" i="4"/>
  <c r="U1254" i="4" s="1"/>
  <c r="T1255" i="4"/>
  <c r="U1255" i="4" s="1"/>
  <c r="T1256" i="4"/>
  <c r="U1256" i="4" s="1"/>
  <c r="T1257" i="4"/>
  <c r="U1257" i="4" s="1"/>
  <c r="T1258" i="4"/>
  <c r="U1258" i="4" s="1"/>
  <c r="T1259" i="4"/>
  <c r="U1259" i="4" s="1"/>
  <c r="T1260" i="4"/>
  <c r="U1260" i="4" s="1"/>
  <c r="T1261" i="4"/>
  <c r="U1261" i="4" s="1"/>
  <c r="T1262" i="4"/>
  <c r="U1262" i="4" s="1"/>
  <c r="T1263" i="4"/>
  <c r="U1263" i="4" s="1"/>
  <c r="T1264" i="4"/>
  <c r="U1264" i="4" s="1"/>
  <c r="T1265" i="4"/>
  <c r="U1265" i="4" s="1"/>
  <c r="T1266" i="4"/>
  <c r="U1266" i="4" s="1"/>
  <c r="T1267" i="4"/>
  <c r="U1267" i="4" s="1"/>
  <c r="T1268" i="4"/>
  <c r="U1268" i="4" s="1"/>
  <c r="T1269" i="4"/>
  <c r="U1269" i="4" s="1"/>
  <c r="T1270" i="4"/>
  <c r="U1270" i="4" s="1"/>
  <c r="T1271" i="4"/>
  <c r="U1271" i="4" s="1"/>
  <c r="T1272" i="4"/>
  <c r="U1272" i="4" s="1"/>
  <c r="T1273" i="4"/>
  <c r="U1273" i="4" s="1"/>
  <c r="T1274" i="4"/>
  <c r="U1274" i="4" s="1"/>
  <c r="T1275" i="4"/>
  <c r="U1275" i="4" s="1"/>
  <c r="T1276" i="4"/>
  <c r="U1276" i="4" s="1"/>
  <c r="T1277" i="4"/>
  <c r="U1277" i="4" s="1"/>
  <c r="T1278" i="4"/>
  <c r="U1278" i="4" s="1"/>
  <c r="T1279" i="4"/>
  <c r="U1279" i="4" s="1"/>
  <c r="T1280" i="4"/>
  <c r="U1280" i="4" s="1"/>
  <c r="T1281" i="4"/>
  <c r="U1281" i="4" s="1"/>
  <c r="T1282" i="4"/>
  <c r="U1282" i="4" s="1"/>
  <c r="T1283" i="4"/>
  <c r="U1283" i="4" s="1"/>
  <c r="T1284" i="4"/>
  <c r="U1284" i="4" s="1"/>
  <c r="T1285" i="4"/>
  <c r="U1285" i="4" s="1"/>
  <c r="T1286" i="4"/>
  <c r="U1286" i="4" s="1"/>
  <c r="T1287" i="4"/>
  <c r="U1287" i="4" s="1"/>
  <c r="T1288" i="4"/>
  <c r="U1288" i="4" s="1"/>
  <c r="T1289" i="4"/>
  <c r="U1289" i="4" s="1"/>
  <c r="T1290" i="4"/>
  <c r="U1290" i="4" s="1"/>
  <c r="T1291" i="4"/>
  <c r="U1291" i="4" s="1"/>
  <c r="T1292" i="4"/>
  <c r="U1292" i="4" s="1"/>
  <c r="T1293" i="4"/>
  <c r="U1293" i="4" s="1"/>
  <c r="T1294" i="4"/>
  <c r="U1294" i="4" s="1"/>
  <c r="T1295" i="4"/>
  <c r="U1295" i="4" s="1"/>
  <c r="T1296" i="4"/>
  <c r="U1296" i="4" s="1"/>
  <c r="T1297" i="4"/>
  <c r="U1297" i="4" s="1"/>
  <c r="T1298" i="4"/>
  <c r="U1298" i="4" s="1"/>
  <c r="T1299" i="4"/>
  <c r="U1299" i="4" s="1"/>
  <c r="T1300" i="4"/>
  <c r="U1300" i="4" s="1"/>
  <c r="T1301" i="4"/>
  <c r="U1301" i="4" s="1"/>
  <c r="T1302" i="4"/>
  <c r="U1302" i="4" s="1"/>
  <c r="T1303" i="4"/>
  <c r="U1303" i="4" s="1"/>
  <c r="T1304" i="4"/>
  <c r="U1304" i="4" s="1"/>
  <c r="T1305" i="4"/>
  <c r="U1305" i="4" s="1"/>
  <c r="T1306" i="4"/>
  <c r="U1306" i="4" s="1"/>
  <c r="T1307" i="4"/>
  <c r="U1307" i="4" s="1"/>
  <c r="T1308" i="4"/>
  <c r="U1308" i="4" s="1"/>
  <c r="T1309" i="4"/>
  <c r="U1309" i="4" s="1"/>
  <c r="T1310" i="4"/>
  <c r="U1310" i="4" s="1"/>
  <c r="T1311" i="4"/>
  <c r="U1311" i="4" s="1"/>
  <c r="T1312" i="4"/>
  <c r="U1312" i="4" s="1"/>
  <c r="T1313" i="4"/>
  <c r="U1313" i="4" s="1"/>
  <c r="T1314" i="4"/>
  <c r="U1314" i="4" s="1"/>
  <c r="T1315" i="4"/>
  <c r="U1315" i="4" s="1"/>
  <c r="T1316" i="4"/>
  <c r="U1316" i="4" s="1"/>
  <c r="T1317" i="4"/>
  <c r="U1317" i="4" s="1"/>
  <c r="T1318" i="4"/>
  <c r="U1318" i="4" s="1"/>
  <c r="T1319" i="4"/>
  <c r="U1319" i="4" s="1"/>
  <c r="T1320" i="4"/>
  <c r="U1320" i="4" s="1"/>
  <c r="T1321" i="4"/>
  <c r="U1321" i="4" s="1"/>
  <c r="T1322" i="4"/>
  <c r="U1322" i="4" s="1"/>
  <c r="T1323" i="4"/>
  <c r="U1323" i="4" s="1"/>
  <c r="T1324" i="4"/>
  <c r="U1324" i="4" s="1"/>
  <c r="T1325" i="4"/>
  <c r="U1325" i="4" s="1"/>
  <c r="T1326" i="4"/>
  <c r="U1326" i="4" s="1"/>
  <c r="T1327" i="4"/>
  <c r="U1327" i="4" s="1"/>
  <c r="T1328" i="4"/>
  <c r="U1328" i="4" s="1"/>
  <c r="T1329" i="4"/>
  <c r="U1329" i="4" s="1"/>
  <c r="T1330" i="4"/>
  <c r="U1330" i="4" s="1"/>
  <c r="T1331" i="4"/>
  <c r="U1331" i="4" s="1"/>
  <c r="T1332" i="4"/>
  <c r="U1332" i="4" s="1"/>
  <c r="T1333" i="4"/>
  <c r="U1333" i="4" s="1"/>
  <c r="T1334" i="4"/>
  <c r="U1334" i="4" s="1"/>
  <c r="T1335" i="4"/>
  <c r="U1335" i="4" s="1"/>
  <c r="T1336" i="4"/>
  <c r="U1336" i="4" s="1"/>
  <c r="T1337" i="4"/>
  <c r="U1337" i="4" s="1"/>
  <c r="T1338" i="4"/>
  <c r="U1338" i="4" s="1"/>
  <c r="T1339" i="4"/>
  <c r="U1339" i="4" s="1"/>
  <c r="T1340" i="4"/>
  <c r="U1340" i="4" s="1"/>
  <c r="T1341" i="4"/>
  <c r="U1341" i="4" s="1"/>
  <c r="T1342" i="4"/>
  <c r="U1342" i="4" s="1"/>
  <c r="T1343" i="4"/>
  <c r="U1343" i="4" s="1"/>
  <c r="T1344" i="4"/>
  <c r="U1344" i="4" s="1"/>
  <c r="T1345" i="4"/>
  <c r="U1345" i="4" s="1"/>
  <c r="T1346" i="4"/>
  <c r="U1346" i="4" s="1"/>
  <c r="T1347" i="4"/>
  <c r="U1347" i="4" s="1"/>
  <c r="T1348" i="4"/>
  <c r="U1348" i="4" s="1"/>
  <c r="T1349" i="4"/>
  <c r="U1349" i="4" s="1"/>
  <c r="T1350" i="4"/>
  <c r="U1350" i="4" s="1"/>
  <c r="T1351" i="4"/>
  <c r="U1351" i="4" s="1"/>
  <c r="T1352" i="4"/>
  <c r="U1352" i="4" s="1"/>
  <c r="T1353" i="4"/>
  <c r="U1353" i="4" s="1"/>
  <c r="T1354" i="4"/>
  <c r="U1354" i="4" s="1"/>
  <c r="T1355" i="4"/>
  <c r="U1355" i="4" s="1"/>
  <c r="T1356" i="4"/>
  <c r="U1356" i="4" s="1"/>
  <c r="T1357" i="4"/>
  <c r="U1357" i="4" s="1"/>
  <c r="T1358" i="4"/>
  <c r="U1358" i="4" s="1"/>
  <c r="T1359" i="4"/>
  <c r="U1359" i="4" s="1"/>
  <c r="T1360" i="4"/>
  <c r="U1360" i="4" s="1"/>
  <c r="T1361" i="4"/>
  <c r="U1361" i="4" s="1"/>
  <c r="T1362" i="4"/>
  <c r="U1362" i="4" s="1"/>
  <c r="T1363" i="4"/>
  <c r="U1363" i="4" s="1"/>
  <c r="T1364" i="4"/>
  <c r="U1364" i="4" s="1"/>
  <c r="T1365" i="4"/>
  <c r="U1365" i="4" s="1"/>
  <c r="T1366" i="4"/>
  <c r="U1366" i="4" s="1"/>
  <c r="T1367" i="4"/>
  <c r="U1367" i="4" s="1"/>
  <c r="T1368" i="4"/>
  <c r="U1368" i="4" s="1"/>
  <c r="T1369" i="4"/>
  <c r="U1369" i="4" s="1"/>
  <c r="T1370" i="4"/>
  <c r="U1370" i="4" s="1"/>
  <c r="T1371" i="4"/>
  <c r="U1371" i="4" s="1"/>
  <c r="T1372" i="4"/>
  <c r="U1372" i="4" s="1"/>
  <c r="T1373" i="4"/>
  <c r="U1373" i="4" s="1"/>
  <c r="T1374" i="4"/>
  <c r="U1374" i="4" s="1"/>
  <c r="T1375" i="4"/>
  <c r="U1375" i="4" s="1"/>
  <c r="T1376" i="4"/>
  <c r="U1376" i="4" s="1"/>
  <c r="T1377" i="4"/>
  <c r="U1377" i="4" s="1"/>
  <c r="T1378" i="4"/>
  <c r="U1378" i="4" s="1"/>
  <c r="T1379" i="4"/>
  <c r="U1379" i="4" s="1"/>
  <c r="T1380" i="4"/>
  <c r="U1380" i="4" s="1"/>
  <c r="T1381" i="4"/>
  <c r="U1381" i="4" s="1"/>
  <c r="T1382" i="4"/>
  <c r="U1382" i="4" s="1"/>
  <c r="T1383" i="4"/>
  <c r="U1383" i="4" s="1"/>
  <c r="T1384" i="4"/>
  <c r="U1384" i="4" s="1"/>
  <c r="T1385" i="4"/>
  <c r="U1385" i="4" s="1"/>
  <c r="T1386" i="4"/>
  <c r="U1386" i="4" s="1"/>
  <c r="T1387" i="4"/>
  <c r="U1387" i="4" s="1"/>
  <c r="T1388" i="4"/>
  <c r="U1388" i="4" s="1"/>
  <c r="T1389" i="4"/>
  <c r="U1389" i="4" s="1"/>
  <c r="T1390" i="4"/>
  <c r="U1390" i="4" s="1"/>
  <c r="T1391" i="4"/>
  <c r="U1391" i="4" s="1"/>
  <c r="T1392" i="4"/>
  <c r="U1392" i="4" s="1"/>
  <c r="T1393" i="4"/>
  <c r="U1393" i="4" s="1"/>
  <c r="T1394" i="4"/>
  <c r="U1394" i="4" s="1"/>
  <c r="T1395" i="4"/>
  <c r="U1395" i="4" s="1"/>
  <c r="T1396" i="4"/>
  <c r="U1396" i="4" s="1"/>
  <c r="T1397" i="4"/>
  <c r="U1397" i="4" s="1"/>
  <c r="T1398" i="4"/>
  <c r="U1398" i="4" s="1"/>
  <c r="T1399" i="4"/>
  <c r="U1399" i="4" s="1"/>
  <c r="T1400" i="4"/>
  <c r="U1400" i="4" s="1"/>
  <c r="T1401" i="4"/>
  <c r="U1401" i="4" s="1"/>
  <c r="T1402" i="4"/>
  <c r="U1402" i="4" s="1"/>
  <c r="T1403" i="4"/>
  <c r="U1403" i="4" s="1"/>
  <c r="T1404" i="4"/>
  <c r="U1404" i="4" s="1"/>
  <c r="T1405" i="4"/>
  <c r="U1405" i="4" s="1"/>
  <c r="T1406" i="4"/>
  <c r="U1406" i="4" s="1"/>
  <c r="T1407" i="4"/>
  <c r="U1407" i="4" s="1"/>
  <c r="T1408" i="4"/>
  <c r="U1408" i="4" s="1"/>
  <c r="T1409" i="4"/>
  <c r="U1409" i="4" s="1"/>
  <c r="T1410" i="4"/>
  <c r="U1410" i="4" s="1"/>
  <c r="T1411" i="4"/>
  <c r="U1411" i="4" s="1"/>
  <c r="T1412" i="4"/>
  <c r="U1412" i="4" s="1"/>
  <c r="T1413" i="4"/>
  <c r="U1413" i="4" s="1"/>
  <c r="T1414" i="4"/>
  <c r="U1414" i="4" s="1"/>
  <c r="T1415" i="4"/>
  <c r="U1415" i="4" s="1"/>
  <c r="T1416" i="4"/>
  <c r="U1416" i="4" s="1"/>
  <c r="T1417" i="4"/>
  <c r="U1417" i="4" s="1"/>
  <c r="T1418" i="4"/>
  <c r="U1418" i="4" s="1"/>
  <c r="T1419" i="4"/>
  <c r="U1419" i="4" s="1"/>
  <c r="T1420" i="4"/>
  <c r="U1420" i="4" s="1"/>
  <c r="T1421" i="4"/>
  <c r="U1421" i="4" s="1"/>
  <c r="T1422" i="4"/>
  <c r="U1422" i="4" s="1"/>
  <c r="T1423" i="4"/>
  <c r="U1423" i="4" s="1"/>
  <c r="T1424" i="4"/>
  <c r="U1424" i="4" s="1"/>
  <c r="T1425" i="4"/>
  <c r="U1425" i="4" s="1"/>
  <c r="T1426" i="4"/>
  <c r="U1426" i="4" s="1"/>
  <c r="T1427" i="4"/>
  <c r="U1427" i="4" s="1"/>
  <c r="T1428" i="4"/>
  <c r="U1428" i="4" s="1"/>
  <c r="T1429" i="4"/>
  <c r="U1429" i="4" s="1"/>
  <c r="T1430" i="4"/>
  <c r="U1430" i="4" s="1"/>
  <c r="T1431" i="4"/>
  <c r="U1431" i="4" s="1"/>
  <c r="T1432" i="4"/>
  <c r="U1432" i="4" s="1"/>
  <c r="T1433" i="4"/>
  <c r="U1433" i="4" s="1"/>
  <c r="T1434" i="4"/>
  <c r="U1434" i="4" s="1"/>
  <c r="T1435" i="4"/>
  <c r="U1435" i="4" s="1"/>
  <c r="T1436" i="4"/>
  <c r="U1436" i="4" s="1"/>
  <c r="T1437" i="4"/>
  <c r="U1437" i="4" s="1"/>
  <c r="T1438" i="4"/>
  <c r="U1438" i="4" s="1"/>
  <c r="T1439" i="4"/>
  <c r="U1439" i="4" s="1"/>
  <c r="T1440" i="4"/>
  <c r="U1440" i="4" s="1"/>
  <c r="T1441" i="4"/>
  <c r="U1441" i="4" s="1"/>
  <c r="T1442" i="4"/>
  <c r="U1442" i="4" s="1"/>
  <c r="T1443" i="4"/>
  <c r="U1443" i="4" s="1"/>
  <c r="T1444" i="4"/>
  <c r="U1444" i="4" s="1"/>
  <c r="T1445" i="4"/>
  <c r="U1445" i="4" s="1"/>
  <c r="T1446" i="4"/>
  <c r="U1446" i="4" s="1"/>
  <c r="T1447" i="4"/>
  <c r="U1447" i="4" s="1"/>
  <c r="T1448" i="4"/>
  <c r="U1448" i="4" s="1"/>
  <c r="T1449" i="4"/>
  <c r="U1449" i="4" s="1"/>
  <c r="T1450" i="4"/>
  <c r="U1450" i="4" s="1"/>
  <c r="T1451" i="4"/>
  <c r="U1451" i="4" s="1"/>
  <c r="T1452" i="4"/>
  <c r="U1452" i="4" s="1"/>
  <c r="T1453" i="4"/>
  <c r="U1453" i="4" s="1"/>
  <c r="T1454" i="4"/>
  <c r="U1454" i="4" s="1"/>
  <c r="T1455" i="4"/>
  <c r="U1455" i="4" s="1"/>
  <c r="T1456" i="4"/>
  <c r="U1456" i="4" s="1"/>
  <c r="T1457" i="4"/>
  <c r="U1457" i="4" s="1"/>
  <c r="T1458" i="4"/>
  <c r="U1458" i="4" s="1"/>
  <c r="T1459" i="4"/>
  <c r="U1459" i="4" s="1"/>
  <c r="T1460" i="4"/>
  <c r="U1460" i="4" s="1"/>
  <c r="T1461" i="4"/>
  <c r="U1461" i="4" s="1"/>
  <c r="T1462" i="4"/>
  <c r="U1462" i="4" s="1"/>
  <c r="T1463" i="4"/>
  <c r="U1463" i="4" s="1"/>
  <c r="T1464" i="4"/>
  <c r="U1464" i="4" s="1"/>
  <c r="T1465" i="4"/>
  <c r="U1465" i="4" s="1"/>
  <c r="T1466" i="4"/>
  <c r="U1466" i="4" s="1"/>
  <c r="T1467" i="4"/>
  <c r="U1467" i="4" s="1"/>
  <c r="T1468" i="4"/>
  <c r="U1468" i="4" s="1"/>
  <c r="T1469" i="4"/>
  <c r="U1469" i="4" s="1"/>
  <c r="T1470" i="4"/>
  <c r="U1470" i="4" s="1"/>
  <c r="T1471" i="4"/>
  <c r="U1471" i="4" s="1"/>
  <c r="T1472" i="4"/>
  <c r="U1472" i="4" s="1"/>
  <c r="T1473" i="4"/>
  <c r="U1473" i="4" s="1"/>
  <c r="T1474" i="4"/>
  <c r="U1474" i="4" s="1"/>
  <c r="T1475" i="4"/>
  <c r="U1475" i="4" s="1"/>
  <c r="T1476" i="4"/>
  <c r="U1476" i="4" s="1"/>
  <c r="T1477" i="4"/>
  <c r="U1477" i="4" s="1"/>
  <c r="T1478" i="4"/>
  <c r="U1478" i="4" s="1"/>
  <c r="T1479" i="4"/>
  <c r="U1479" i="4" s="1"/>
  <c r="T1480" i="4"/>
  <c r="U1480" i="4" s="1"/>
  <c r="T1481" i="4"/>
  <c r="U1481" i="4" s="1"/>
  <c r="T1482" i="4"/>
  <c r="U1482" i="4" s="1"/>
  <c r="T1483" i="4"/>
  <c r="U1483" i="4" s="1"/>
  <c r="T1484" i="4"/>
  <c r="U1484" i="4" s="1"/>
  <c r="T1485" i="4"/>
  <c r="U1485" i="4" s="1"/>
  <c r="T1486" i="4"/>
  <c r="U1486" i="4" s="1"/>
  <c r="T1487" i="4"/>
  <c r="U1487" i="4" s="1"/>
  <c r="T1488" i="4"/>
  <c r="U1488" i="4" s="1"/>
  <c r="T1489" i="4"/>
  <c r="U1489" i="4" s="1"/>
  <c r="T1490" i="4"/>
  <c r="U1490" i="4" s="1"/>
  <c r="T1491" i="4"/>
  <c r="U1491" i="4" s="1"/>
  <c r="T1492" i="4"/>
  <c r="U1492" i="4" s="1"/>
  <c r="T1493" i="4"/>
  <c r="U1493" i="4" s="1"/>
  <c r="T1494" i="4"/>
  <c r="U1494" i="4" s="1"/>
  <c r="T1495" i="4"/>
  <c r="U1495" i="4" s="1"/>
  <c r="T1496" i="4"/>
  <c r="U1496" i="4" s="1"/>
  <c r="T1497" i="4"/>
  <c r="U1497" i="4" s="1"/>
  <c r="T1498" i="4"/>
  <c r="U1498" i="4" s="1"/>
  <c r="T1499" i="4"/>
  <c r="U1499" i="4" s="1"/>
  <c r="T1500" i="4"/>
  <c r="U1500" i="4" s="1"/>
  <c r="T1501" i="4"/>
  <c r="U1501" i="4" s="1"/>
  <c r="T1502" i="4"/>
  <c r="U1502" i="4" s="1"/>
  <c r="T1503" i="4"/>
  <c r="U1503" i="4" s="1"/>
  <c r="T1504" i="4"/>
  <c r="U1504" i="4" s="1"/>
  <c r="T1505" i="4"/>
  <c r="U1505" i="4" s="1"/>
  <c r="T1506" i="4"/>
  <c r="U1506" i="4" s="1"/>
  <c r="T1507" i="4"/>
  <c r="U1507" i="4" s="1"/>
  <c r="T1508" i="4"/>
  <c r="U1508" i="4" s="1"/>
  <c r="T1509" i="4"/>
  <c r="U1509" i="4" s="1"/>
  <c r="T1510" i="4"/>
  <c r="U1510" i="4" s="1"/>
  <c r="T1511" i="4"/>
  <c r="U1511" i="4" s="1"/>
  <c r="T1512" i="4"/>
  <c r="U1512" i="4" s="1"/>
  <c r="T1513" i="4"/>
  <c r="U1513" i="4" s="1"/>
  <c r="T1514" i="4"/>
  <c r="U1514" i="4" s="1"/>
  <c r="T1515" i="4"/>
  <c r="U1515" i="4" s="1"/>
  <c r="T1516" i="4"/>
  <c r="U1516" i="4" s="1"/>
  <c r="T1517" i="4"/>
  <c r="U1517" i="4" s="1"/>
  <c r="T1518" i="4"/>
  <c r="U1518" i="4" s="1"/>
  <c r="T1519" i="4"/>
  <c r="U1519" i="4" s="1"/>
  <c r="T1520" i="4"/>
  <c r="U1520" i="4" s="1"/>
  <c r="T1521" i="4"/>
  <c r="U1521" i="4" s="1"/>
  <c r="T1522" i="4"/>
  <c r="U1522" i="4" s="1"/>
  <c r="T1523" i="4"/>
  <c r="U1523" i="4" s="1"/>
  <c r="T1524" i="4"/>
  <c r="U1524" i="4" s="1"/>
  <c r="T1525" i="4"/>
  <c r="U1525" i="4" s="1"/>
  <c r="T1526" i="4"/>
  <c r="U1526" i="4" s="1"/>
  <c r="T1527" i="4"/>
  <c r="U1527" i="4" s="1"/>
  <c r="T1528" i="4"/>
  <c r="U1528" i="4" s="1"/>
  <c r="T1529" i="4"/>
  <c r="U1529" i="4" s="1"/>
  <c r="T1530" i="4"/>
  <c r="U1530" i="4" s="1"/>
  <c r="T1531" i="4"/>
  <c r="U1531" i="4" s="1"/>
  <c r="T1532" i="4"/>
  <c r="U1532" i="4" s="1"/>
  <c r="T1533" i="4"/>
  <c r="U1533" i="4" s="1"/>
  <c r="T1534" i="4"/>
  <c r="U1534" i="4" s="1"/>
  <c r="T1535" i="4"/>
  <c r="U1535" i="4" s="1"/>
  <c r="T1536" i="4"/>
  <c r="U1536" i="4" s="1"/>
  <c r="T1537" i="4"/>
  <c r="U1537" i="4" s="1"/>
  <c r="T1538" i="4"/>
  <c r="U1538" i="4" s="1"/>
  <c r="T1539" i="4"/>
  <c r="U1539" i="4" s="1"/>
  <c r="T1540" i="4"/>
  <c r="U1540" i="4" s="1"/>
  <c r="T1541" i="4"/>
  <c r="U1541" i="4" s="1"/>
  <c r="T1542" i="4"/>
  <c r="U1542" i="4" s="1"/>
  <c r="T1543" i="4"/>
  <c r="U1543" i="4" s="1"/>
  <c r="T1544" i="4"/>
  <c r="U1544" i="4" s="1"/>
  <c r="T1545" i="4"/>
  <c r="U1545" i="4" s="1"/>
  <c r="T1546" i="4"/>
  <c r="U1546" i="4" s="1"/>
  <c r="T1547" i="4"/>
  <c r="U1547" i="4" s="1"/>
  <c r="T1548" i="4"/>
  <c r="U1548" i="4" s="1"/>
  <c r="T1549" i="4"/>
  <c r="U1549" i="4" s="1"/>
  <c r="T1550" i="4"/>
  <c r="U1550" i="4" s="1"/>
  <c r="T1551" i="4"/>
  <c r="U1551" i="4" s="1"/>
  <c r="T1552" i="4"/>
  <c r="U1552" i="4" s="1"/>
  <c r="T1553" i="4"/>
  <c r="U1553" i="4" s="1"/>
  <c r="T1554" i="4"/>
  <c r="U1554" i="4" s="1"/>
  <c r="T1555" i="4"/>
  <c r="U1555" i="4" s="1"/>
  <c r="T1556" i="4"/>
  <c r="U1556" i="4" s="1"/>
  <c r="T1557" i="4"/>
  <c r="U1557" i="4" s="1"/>
  <c r="T1558" i="4"/>
  <c r="U1558" i="4" s="1"/>
  <c r="T1559" i="4"/>
  <c r="U1559" i="4" s="1"/>
  <c r="T1560" i="4"/>
  <c r="U1560" i="4" s="1"/>
  <c r="T1561" i="4"/>
  <c r="U1561" i="4" s="1"/>
  <c r="T1562" i="4"/>
  <c r="U1562" i="4" s="1"/>
  <c r="T1563" i="4"/>
  <c r="U1563" i="4" s="1"/>
  <c r="T1564" i="4"/>
  <c r="U1564" i="4" s="1"/>
  <c r="T1565" i="4"/>
  <c r="U1565" i="4" s="1"/>
  <c r="T1566" i="4"/>
  <c r="U1566" i="4" s="1"/>
  <c r="T1567" i="4"/>
  <c r="U1567" i="4" s="1"/>
  <c r="T1568" i="4"/>
  <c r="U1568" i="4" s="1"/>
  <c r="T1569" i="4"/>
  <c r="U1569" i="4" s="1"/>
  <c r="T1570" i="4"/>
  <c r="U1570" i="4" s="1"/>
  <c r="T1571" i="4"/>
  <c r="U1571" i="4" s="1"/>
  <c r="T1572" i="4"/>
  <c r="U1572" i="4" s="1"/>
  <c r="T1573" i="4"/>
  <c r="U1573" i="4" s="1"/>
  <c r="T1574" i="4"/>
  <c r="U1574" i="4" s="1"/>
  <c r="T1575" i="4"/>
  <c r="U1575" i="4" s="1"/>
  <c r="T1576" i="4"/>
  <c r="U1576" i="4" s="1"/>
  <c r="T1577" i="4"/>
  <c r="U1577" i="4" s="1"/>
  <c r="T1578" i="4"/>
  <c r="U1578" i="4" s="1"/>
  <c r="T1579" i="4"/>
  <c r="U1579" i="4" s="1"/>
  <c r="T1580" i="4"/>
  <c r="U1580" i="4" s="1"/>
  <c r="T1581" i="4"/>
  <c r="U1581" i="4" s="1"/>
  <c r="T1582" i="4"/>
  <c r="U1582" i="4" s="1"/>
  <c r="T1583" i="4"/>
  <c r="U1583" i="4" s="1"/>
  <c r="T1584" i="4"/>
  <c r="U1584" i="4" s="1"/>
  <c r="T1585" i="4"/>
  <c r="U1585" i="4" s="1"/>
  <c r="T1586" i="4"/>
  <c r="U1586" i="4" s="1"/>
  <c r="T1587" i="4"/>
  <c r="U1587" i="4" s="1"/>
  <c r="T1588" i="4"/>
  <c r="U1588" i="4" s="1"/>
  <c r="T1589" i="4"/>
  <c r="U1589" i="4" s="1"/>
  <c r="T1590" i="4"/>
  <c r="U1590" i="4" s="1"/>
  <c r="T1591" i="4"/>
  <c r="U1591" i="4" s="1"/>
  <c r="T1592" i="4"/>
  <c r="U1592" i="4" s="1"/>
  <c r="T1593" i="4"/>
  <c r="U1593" i="4" s="1"/>
  <c r="T1594" i="4"/>
  <c r="U1594" i="4" s="1"/>
  <c r="T1595" i="4"/>
  <c r="U1595" i="4" s="1"/>
  <c r="T1596" i="4"/>
  <c r="U1596" i="4" s="1"/>
  <c r="T1597" i="4"/>
  <c r="U1597" i="4" s="1"/>
  <c r="T1598" i="4"/>
  <c r="U1598" i="4" s="1"/>
  <c r="T1599" i="4"/>
  <c r="U1599" i="4" s="1"/>
  <c r="T1600" i="4"/>
  <c r="U1600" i="4" s="1"/>
  <c r="T1601" i="4"/>
  <c r="U1601" i="4" s="1"/>
  <c r="T1602" i="4"/>
  <c r="U1602" i="4" s="1"/>
  <c r="T1603" i="4"/>
  <c r="U1603" i="4" s="1"/>
  <c r="T1604" i="4"/>
  <c r="U1604" i="4" s="1"/>
  <c r="T1605" i="4"/>
  <c r="U1605" i="4" s="1"/>
  <c r="T1606" i="4"/>
  <c r="U1606" i="4" s="1"/>
  <c r="T1607" i="4"/>
  <c r="U1607" i="4" s="1"/>
  <c r="T1608" i="4"/>
  <c r="U1608" i="4" s="1"/>
  <c r="T1609" i="4"/>
  <c r="U1609" i="4" s="1"/>
  <c r="T1610" i="4"/>
  <c r="U1610" i="4" s="1"/>
  <c r="T1611" i="4"/>
  <c r="U1611" i="4" s="1"/>
  <c r="T1612" i="4"/>
  <c r="U1612" i="4" s="1"/>
  <c r="T1613" i="4"/>
  <c r="U1613" i="4" s="1"/>
  <c r="T1614" i="4"/>
  <c r="U1614" i="4" s="1"/>
  <c r="T1615" i="4"/>
  <c r="U1615" i="4" s="1"/>
  <c r="T1616" i="4"/>
  <c r="U1616" i="4" s="1"/>
  <c r="T1617" i="4"/>
  <c r="U1617" i="4" s="1"/>
  <c r="T1618" i="4"/>
  <c r="U1618" i="4" s="1"/>
  <c r="T1619" i="4"/>
  <c r="U1619" i="4" s="1"/>
  <c r="T1620" i="4"/>
  <c r="U1620" i="4" s="1"/>
  <c r="T1621" i="4"/>
  <c r="U1621" i="4" s="1"/>
  <c r="T1622" i="4"/>
  <c r="U1622" i="4" s="1"/>
  <c r="T1623" i="4"/>
  <c r="U1623" i="4" s="1"/>
  <c r="T1624" i="4"/>
  <c r="U1624" i="4" s="1"/>
  <c r="T1625" i="4"/>
  <c r="U1625" i="4" s="1"/>
  <c r="T1626" i="4"/>
  <c r="U1626" i="4" s="1"/>
  <c r="T1627" i="4"/>
  <c r="U1627" i="4" s="1"/>
  <c r="T1628" i="4"/>
  <c r="U1628" i="4" s="1"/>
  <c r="T1629" i="4"/>
  <c r="U1629" i="4" s="1"/>
  <c r="T1630" i="4"/>
  <c r="U1630" i="4" s="1"/>
  <c r="T1631" i="4"/>
  <c r="U1631" i="4" s="1"/>
  <c r="T1632" i="4"/>
  <c r="U1632" i="4" s="1"/>
  <c r="T1633" i="4"/>
  <c r="U1633" i="4" s="1"/>
  <c r="T1634" i="4"/>
  <c r="U1634" i="4" s="1"/>
  <c r="T1635" i="4"/>
  <c r="U1635" i="4" s="1"/>
  <c r="T1636" i="4"/>
  <c r="U1636" i="4" s="1"/>
  <c r="T1637" i="4"/>
  <c r="U1637" i="4" s="1"/>
  <c r="T1638" i="4"/>
  <c r="U1638" i="4" s="1"/>
  <c r="T1639" i="4"/>
  <c r="U1639" i="4" s="1"/>
  <c r="T1640" i="4"/>
  <c r="U1640" i="4" s="1"/>
  <c r="T1641" i="4"/>
  <c r="U1641" i="4" s="1"/>
  <c r="T1642" i="4"/>
  <c r="U1642" i="4" s="1"/>
  <c r="T1643" i="4"/>
  <c r="U1643" i="4" s="1"/>
  <c r="T1644" i="4"/>
  <c r="U1644" i="4" s="1"/>
  <c r="T1645" i="4"/>
  <c r="U1645" i="4" s="1"/>
  <c r="T1646" i="4"/>
  <c r="U1646" i="4" s="1"/>
  <c r="T1647" i="4"/>
  <c r="U1647" i="4" s="1"/>
  <c r="T1648" i="4"/>
  <c r="U1648" i="4" s="1"/>
  <c r="T1649" i="4"/>
  <c r="U1649" i="4" s="1"/>
  <c r="T1650" i="4"/>
  <c r="U1650" i="4" s="1"/>
  <c r="T1651" i="4"/>
  <c r="U1651" i="4" s="1"/>
  <c r="T1652" i="4"/>
  <c r="U1652" i="4" s="1"/>
  <c r="T1653" i="4"/>
  <c r="U1653" i="4" s="1"/>
  <c r="T1654" i="4"/>
  <c r="U1654" i="4" s="1"/>
  <c r="T1655" i="4"/>
  <c r="U1655" i="4" s="1"/>
  <c r="T1656" i="4"/>
  <c r="U1656" i="4" s="1"/>
  <c r="T1657" i="4"/>
  <c r="U1657" i="4" s="1"/>
  <c r="T1658" i="4"/>
  <c r="U1658" i="4" s="1"/>
  <c r="T1659" i="4"/>
  <c r="U1659" i="4" s="1"/>
  <c r="T1660" i="4"/>
  <c r="U1660" i="4" s="1"/>
  <c r="T1661" i="4"/>
  <c r="U1661" i="4" s="1"/>
  <c r="T1662" i="4"/>
  <c r="U1662" i="4" s="1"/>
  <c r="T1663" i="4"/>
  <c r="U1663" i="4" s="1"/>
  <c r="T1664" i="4"/>
  <c r="U1664" i="4" s="1"/>
  <c r="T1665" i="4"/>
  <c r="U1665" i="4" s="1"/>
  <c r="T1666" i="4"/>
  <c r="U1666" i="4" s="1"/>
  <c r="T1667" i="4"/>
  <c r="U1667" i="4" s="1"/>
  <c r="T1668" i="4"/>
  <c r="U1668" i="4" s="1"/>
  <c r="T1669" i="4"/>
  <c r="U1669" i="4" s="1"/>
  <c r="T1670" i="4"/>
  <c r="U1670" i="4" s="1"/>
  <c r="T1671" i="4"/>
  <c r="U1671" i="4" s="1"/>
  <c r="T1672" i="4"/>
  <c r="U1672" i="4" s="1"/>
  <c r="T1673" i="4"/>
  <c r="U1673" i="4" s="1"/>
  <c r="T1674" i="4"/>
  <c r="U1674" i="4" s="1"/>
  <c r="T1675" i="4"/>
  <c r="U1675" i="4" s="1"/>
  <c r="T1676" i="4"/>
  <c r="U1676" i="4" s="1"/>
  <c r="T1677" i="4"/>
  <c r="U1677" i="4" s="1"/>
  <c r="T1678" i="4"/>
  <c r="U1678" i="4" s="1"/>
  <c r="T1679" i="4"/>
  <c r="U1679" i="4" s="1"/>
  <c r="T1680" i="4"/>
  <c r="U1680" i="4" s="1"/>
  <c r="T1681" i="4"/>
  <c r="U1681" i="4" s="1"/>
  <c r="T1682" i="4"/>
  <c r="U1682" i="4" s="1"/>
  <c r="T1683" i="4"/>
  <c r="U1683" i="4" s="1"/>
  <c r="T1684" i="4"/>
  <c r="U1684" i="4" s="1"/>
  <c r="T1685" i="4"/>
  <c r="U1685" i="4" s="1"/>
  <c r="T1686" i="4"/>
  <c r="U1686" i="4" s="1"/>
  <c r="T1687" i="4"/>
  <c r="U1687" i="4" s="1"/>
  <c r="T1688" i="4"/>
  <c r="U1688" i="4" s="1"/>
  <c r="T1689" i="4"/>
  <c r="U1689" i="4" s="1"/>
  <c r="T1690" i="4"/>
  <c r="U1690" i="4" s="1"/>
  <c r="T1691" i="4"/>
  <c r="U1691" i="4" s="1"/>
  <c r="T1692" i="4"/>
  <c r="U1692" i="4" s="1"/>
  <c r="T1693" i="4"/>
  <c r="U1693" i="4" s="1"/>
  <c r="T1694" i="4"/>
  <c r="U1694" i="4" s="1"/>
  <c r="T1695" i="4"/>
  <c r="U1695" i="4" s="1"/>
  <c r="T1696" i="4"/>
  <c r="U1696" i="4" s="1"/>
  <c r="T1697" i="4"/>
  <c r="U1697" i="4" s="1"/>
  <c r="T1698" i="4"/>
  <c r="U1698" i="4" s="1"/>
  <c r="T1699" i="4"/>
  <c r="U1699" i="4" s="1"/>
  <c r="T1700" i="4"/>
  <c r="U1700" i="4" s="1"/>
  <c r="T1701" i="4"/>
  <c r="U1701" i="4" s="1"/>
  <c r="T1702" i="4"/>
  <c r="U1702" i="4" s="1"/>
  <c r="T1703" i="4"/>
  <c r="U1703" i="4" s="1"/>
  <c r="T1704" i="4"/>
  <c r="U1704" i="4" s="1"/>
  <c r="T1705" i="4"/>
  <c r="U1705" i="4" s="1"/>
  <c r="T1706" i="4"/>
  <c r="U1706" i="4" s="1"/>
  <c r="T1707" i="4"/>
  <c r="U1707" i="4" s="1"/>
  <c r="T1708" i="4"/>
  <c r="U1708" i="4" s="1"/>
  <c r="T1709" i="4"/>
  <c r="U1709" i="4" s="1"/>
  <c r="T1710" i="4"/>
  <c r="U1710" i="4" s="1"/>
  <c r="T1711" i="4"/>
  <c r="U1711" i="4" s="1"/>
  <c r="T1712" i="4"/>
  <c r="U1712" i="4" s="1"/>
  <c r="T1713" i="4"/>
  <c r="U1713" i="4" s="1"/>
  <c r="T1714" i="4"/>
  <c r="U1714" i="4" s="1"/>
  <c r="T1715" i="4"/>
  <c r="U1715" i="4" s="1"/>
  <c r="T1716" i="4"/>
  <c r="U1716" i="4" s="1"/>
  <c r="T1717" i="4"/>
  <c r="U1717" i="4" s="1"/>
  <c r="T1718" i="4"/>
  <c r="U1718" i="4" s="1"/>
  <c r="T1719" i="4"/>
  <c r="U1719" i="4" s="1"/>
  <c r="T1720" i="4"/>
  <c r="U1720" i="4" s="1"/>
  <c r="T1721" i="4"/>
  <c r="U1721" i="4" s="1"/>
  <c r="T1722" i="4"/>
  <c r="U1722" i="4" s="1"/>
  <c r="T1723" i="4"/>
  <c r="U1723" i="4" s="1"/>
  <c r="T1724" i="4"/>
  <c r="U1724" i="4" s="1"/>
  <c r="T1725" i="4"/>
  <c r="U1725" i="4" s="1"/>
  <c r="T1726" i="4"/>
  <c r="U1726" i="4" s="1"/>
  <c r="T1727" i="4"/>
  <c r="U1727" i="4" s="1"/>
  <c r="T1728" i="4"/>
  <c r="U1728" i="4" s="1"/>
  <c r="T1729" i="4"/>
  <c r="U1729" i="4" s="1"/>
  <c r="T1730" i="4"/>
  <c r="U1730" i="4" s="1"/>
  <c r="T1731" i="4"/>
  <c r="U1731" i="4" s="1"/>
  <c r="T1732" i="4"/>
  <c r="U1732" i="4" s="1"/>
  <c r="T1733" i="4"/>
  <c r="U1733" i="4" s="1"/>
  <c r="T1734" i="4"/>
  <c r="U1734" i="4" s="1"/>
  <c r="T1735" i="4"/>
  <c r="U1735" i="4" s="1"/>
  <c r="T1736" i="4"/>
  <c r="U1736" i="4" s="1"/>
  <c r="T1737" i="4"/>
  <c r="U1737" i="4" s="1"/>
  <c r="T1738" i="4"/>
  <c r="U1738" i="4" s="1"/>
  <c r="T1739" i="4"/>
  <c r="U1739" i="4" s="1"/>
  <c r="T1740" i="4"/>
  <c r="U1740" i="4" s="1"/>
  <c r="T1741" i="4"/>
  <c r="U1741" i="4" s="1"/>
  <c r="T1742" i="4"/>
  <c r="U1742" i="4" s="1"/>
  <c r="T1743" i="4"/>
  <c r="U1743" i="4" s="1"/>
  <c r="T1744" i="4"/>
  <c r="U1744" i="4" s="1"/>
  <c r="T1745" i="4"/>
  <c r="U1745" i="4" s="1"/>
  <c r="T1746" i="4"/>
  <c r="U1746" i="4" s="1"/>
  <c r="T1747" i="4"/>
  <c r="U1747" i="4" s="1"/>
  <c r="T1748" i="4"/>
  <c r="U1748" i="4" s="1"/>
  <c r="T1749" i="4"/>
  <c r="U1749" i="4" s="1"/>
  <c r="T1750" i="4"/>
  <c r="U1750" i="4" s="1"/>
  <c r="T1751" i="4"/>
  <c r="U1751" i="4" s="1"/>
  <c r="T1752" i="4"/>
  <c r="U1752" i="4" s="1"/>
  <c r="T1753" i="4"/>
  <c r="U1753" i="4" s="1"/>
  <c r="T1754" i="4"/>
  <c r="U1754" i="4" s="1"/>
  <c r="T1755" i="4"/>
  <c r="U1755" i="4" s="1"/>
  <c r="T1756" i="4"/>
  <c r="U1756" i="4" s="1"/>
  <c r="T1757" i="4"/>
  <c r="U1757" i="4" s="1"/>
  <c r="T1758" i="4"/>
  <c r="U1758" i="4" s="1"/>
  <c r="T1759" i="4"/>
  <c r="U1759" i="4" s="1"/>
  <c r="T1760" i="4"/>
  <c r="U1760" i="4" s="1"/>
  <c r="T1761" i="4"/>
  <c r="U1761" i="4" s="1"/>
  <c r="T1762" i="4"/>
  <c r="U1762" i="4" s="1"/>
  <c r="T1763" i="4"/>
  <c r="U1763" i="4" s="1"/>
  <c r="T1764" i="4"/>
  <c r="U1764" i="4" s="1"/>
  <c r="T1765" i="4"/>
  <c r="U1765" i="4" s="1"/>
  <c r="T1766" i="4"/>
  <c r="U1766" i="4" s="1"/>
  <c r="T1767" i="4"/>
  <c r="U1767" i="4" s="1"/>
  <c r="T1768" i="4"/>
  <c r="U1768" i="4" s="1"/>
  <c r="T1769" i="4"/>
  <c r="U1769" i="4" s="1"/>
  <c r="T1770" i="4"/>
  <c r="U1770" i="4" s="1"/>
  <c r="T1771" i="4"/>
  <c r="U1771" i="4" s="1"/>
  <c r="T1772" i="4"/>
  <c r="U1772" i="4" s="1"/>
  <c r="T1773" i="4"/>
  <c r="U1773" i="4" s="1"/>
  <c r="T1774" i="4"/>
  <c r="U1774" i="4" s="1"/>
  <c r="T1775" i="4"/>
  <c r="U1775" i="4" s="1"/>
  <c r="T1776" i="4"/>
  <c r="U1776" i="4" s="1"/>
  <c r="T1777" i="4"/>
  <c r="U1777" i="4" s="1"/>
  <c r="T1778" i="4"/>
  <c r="U1778" i="4" s="1"/>
  <c r="T1779" i="4"/>
  <c r="U1779" i="4" s="1"/>
  <c r="T1780" i="4"/>
  <c r="U1780" i="4" s="1"/>
  <c r="T1781" i="4"/>
  <c r="U1781" i="4" s="1"/>
  <c r="T1782" i="4"/>
  <c r="U1782" i="4" s="1"/>
  <c r="T1783" i="4"/>
  <c r="U1783" i="4" s="1"/>
  <c r="T1784" i="4"/>
  <c r="U1784" i="4" s="1"/>
  <c r="T1785" i="4"/>
  <c r="U1785" i="4" s="1"/>
  <c r="T1786" i="4"/>
  <c r="U1786" i="4" s="1"/>
  <c r="T1787" i="4"/>
  <c r="U1787" i="4" s="1"/>
  <c r="T1788" i="4"/>
  <c r="U1788" i="4" s="1"/>
  <c r="T1789" i="4"/>
  <c r="U1789" i="4" s="1"/>
  <c r="T1790" i="4"/>
  <c r="U1790" i="4" s="1"/>
  <c r="T1791" i="4"/>
  <c r="U1791" i="4" s="1"/>
  <c r="T1792" i="4"/>
  <c r="U1792" i="4" s="1"/>
  <c r="T1793" i="4"/>
  <c r="U1793" i="4" s="1"/>
  <c r="T1794" i="4"/>
  <c r="U1794" i="4" s="1"/>
  <c r="T1795" i="4"/>
  <c r="U1795" i="4" s="1"/>
  <c r="T1796" i="4"/>
  <c r="U1796" i="4" s="1"/>
  <c r="T1797" i="4"/>
  <c r="U1797" i="4" s="1"/>
  <c r="T1798" i="4"/>
  <c r="U1798" i="4" s="1"/>
  <c r="T1799" i="4"/>
  <c r="U1799" i="4" s="1"/>
  <c r="T1800" i="4"/>
  <c r="U1800" i="4" s="1"/>
  <c r="T1801" i="4"/>
  <c r="U1801" i="4" s="1"/>
  <c r="T1802" i="4"/>
  <c r="U1802" i="4" s="1"/>
  <c r="T1803" i="4"/>
  <c r="U1803" i="4" s="1"/>
  <c r="T1804" i="4"/>
  <c r="U1804" i="4" s="1"/>
  <c r="T1805" i="4"/>
  <c r="U1805" i="4" s="1"/>
  <c r="T1806" i="4"/>
  <c r="U1806" i="4" s="1"/>
  <c r="T1807" i="4"/>
  <c r="U1807" i="4" s="1"/>
  <c r="T1808" i="4"/>
  <c r="U1808" i="4" s="1"/>
  <c r="T1809" i="4"/>
  <c r="U1809" i="4" s="1"/>
  <c r="T1810" i="4"/>
  <c r="U1810" i="4" s="1"/>
  <c r="T1811" i="4"/>
  <c r="U1811" i="4" s="1"/>
  <c r="T1812" i="4"/>
  <c r="U1812" i="4" s="1"/>
  <c r="T1813" i="4"/>
  <c r="U1813" i="4" s="1"/>
  <c r="T1814" i="4"/>
  <c r="U1814" i="4" s="1"/>
  <c r="T1815" i="4"/>
  <c r="U1815" i="4" s="1"/>
  <c r="T1816" i="4"/>
  <c r="U1816" i="4" s="1"/>
  <c r="T1817" i="4"/>
  <c r="U1817" i="4" s="1"/>
  <c r="T1818" i="4"/>
  <c r="U1818" i="4" s="1"/>
  <c r="T1819" i="4"/>
  <c r="U1819" i="4" s="1"/>
  <c r="T1820" i="4"/>
  <c r="U1820" i="4" s="1"/>
  <c r="T1821" i="4"/>
  <c r="U1821" i="4" s="1"/>
  <c r="T1822" i="4"/>
  <c r="U1822" i="4" s="1"/>
  <c r="T1823" i="4"/>
  <c r="U1823" i="4" s="1"/>
  <c r="T1824" i="4"/>
  <c r="U1824" i="4" s="1"/>
  <c r="T1825" i="4"/>
  <c r="U1825" i="4" s="1"/>
  <c r="T1826" i="4"/>
  <c r="U1826" i="4" s="1"/>
  <c r="T1827" i="4"/>
  <c r="U1827" i="4" s="1"/>
  <c r="T1828" i="4"/>
  <c r="U1828" i="4" s="1"/>
  <c r="T1829" i="4"/>
  <c r="U1829" i="4" s="1"/>
  <c r="T1830" i="4"/>
  <c r="U1830" i="4" s="1"/>
  <c r="T1831" i="4"/>
  <c r="U1831" i="4" s="1"/>
  <c r="T1832" i="4"/>
  <c r="U1832" i="4" s="1"/>
  <c r="T1833" i="4"/>
  <c r="U1833" i="4" s="1"/>
  <c r="T1834" i="4"/>
  <c r="U1834" i="4" s="1"/>
  <c r="T1835" i="4"/>
  <c r="U1835" i="4" s="1"/>
  <c r="T1836" i="4"/>
  <c r="U1836" i="4" s="1"/>
  <c r="T1837" i="4"/>
  <c r="U1837" i="4" s="1"/>
  <c r="T1838" i="4"/>
  <c r="U1838" i="4" s="1"/>
  <c r="T1839" i="4"/>
  <c r="U1839" i="4" s="1"/>
  <c r="T1840" i="4"/>
  <c r="U1840" i="4" s="1"/>
  <c r="T1841" i="4"/>
  <c r="U1841" i="4" s="1"/>
  <c r="T1842" i="4"/>
  <c r="U1842" i="4" s="1"/>
  <c r="T1843" i="4"/>
  <c r="U1843" i="4" s="1"/>
  <c r="T1844" i="4"/>
  <c r="U1844" i="4" s="1"/>
  <c r="T1845" i="4"/>
  <c r="U1845" i="4" s="1"/>
  <c r="T1846" i="4"/>
  <c r="U1846" i="4" s="1"/>
  <c r="T1847" i="4"/>
  <c r="U1847" i="4" s="1"/>
  <c r="T1848" i="4"/>
  <c r="U1848" i="4" s="1"/>
  <c r="T1849" i="4"/>
  <c r="U1849" i="4" s="1"/>
  <c r="T1850" i="4"/>
  <c r="U1850" i="4" s="1"/>
  <c r="T1851" i="4"/>
  <c r="U1851" i="4" s="1"/>
  <c r="T1852" i="4"/>
  <c r="U1852" i="4" s="1"/>
  <c r="T1853" i="4"/>
  <c r="U1853" i="4" s="1"/>
  <c r="T1854" i="4"/>
  <c r="U1854" i="4" s="1"/>
  <c r="T1855" i="4"/>
  <c r="U1855" i="4" s="1"/>
  <c r="T1856" i="4"/>
  <c r="U1856" i="4" s="1"/>
  <c r="T1857" i="4"/>
  <c r="U1857" i="4" s="1"/>
  <c r="T1858" i="4"/>
  <c r="U1858" i="4" s="1"/>
  <c r="T1859" i="4"/>
  <c r="U1859" i="4" s="1"/>
  <c r="T1860" i="4"/>
  <c r="U1860" i="4" s="1"/>
  <c r="T1861" i="4"/>
  <c r="U1861" i="4" s="1"/>
  <c r="T1862" i="4"/>
  <c r="U1862" i="4" s="1"/>
  <c r="T1863" i="4"/>
  <c r="U1863" i="4" s="1"/>
  <c r="T1864" i="4"/>
  <c r="U1864" i="4" s="1"/>
  <c r="T1865" i="4"/>
  <c r="U1865" i="4" s="1"/>
  <c r="T1866" i="4"/>
  <c r="U1866" i="4" s="1"/>
  <c r="T1867" i="4"/>
  <c r="U1867" i="4" s="1"/>
  <c r="T1868" i="4"/>
  <c r="U1868" i="4" s="1"/>
  <c r="T1869" i="4"/>
  <c r="U1869" i="4" s="1"/>
  <c r="T1870" i="4"/>
  <c r="U1870" i="4" s="1"/>
  <c r="T1871" i="4"/>
  <c r="U1871" i="4" s="1"/>
  <c r="T1872" i="4"/>
  <c r="U1872" i="4" s="1"/>
  <c r="T1873" i="4"/>
  <c r="U1873" i="4" s="1"/>
  <c r="T1874" i="4"/>
  <c r="U1874" i="4" s="1"/>
  <c r="T1875" i="4"/>
  <c r="U1875" i="4" s="1"/>
  <c r="T1876" i="4"/>
  <c r="U1876" i="4" s="1"/>
  <c r="T1877" i="4"/>
  <c r="U1877" i="4" s="1"/>
  <c r="T1878" i="4"/>
  <c r="U1878" i="4" s="1"/>
  <c r="T1879" i="4"/>
  <c r="U1879" i="4" s="1"/>
  <c r="T1880" i="4"/>
  <c r="U1880" i="4" s="1"/>
  <c r="T1881" i="4"/>
  <c r="U1881" i="4" s="1"/>
  <c r="T1882" i="4"/>
  <c r="U1882" i="4" s="1"/>
  <c r="T1883" i="4"/>
  <c r="U1883" i="4" s="1"/>
  <c r="T1884" i="4"/>
  <c r="U1884" i="4" s="1"/>
  <c r="T1885" i="4"/>
  <c r="U1885" i="4" s="1"/>
  <c r="T1886" i="4"/>
  <c r="U1886" i="4" s="1"/>
  <c r="T1887" i="4"/>
  <c r="U1887" i="4" s="1"/>
  <c r="T1888" i="4"/>
  <c r="U1888" i="4" s="1"/>
  <c r="T1889" i="4"/>
  <c r="U1889" i="4" s="1"/>
  <c r="T1890" i="4"/>
  <c r="U1890" i="4" s="1"/>
  <c r="T1891" i="4"/>
  <c r="U1891" i="4" s="1"/>
  <c r="T1892" i="4"/>
  <c r="U1892" i="4" s="1"/>
  <c r="T1893" i="4"/>
  <c r="U1893" i="4" s="1"/>
  <c r="T1894" i="4"/>
  <c r="U1894" i="4" s="1"/>
  <c r="T1895" i="4"/>
  <c r="U1895" i="4" s="1"/>
  <c r="T1896" i="4"/>
  <c r="U1896" i="4" s="1"/>
  <c r="T1897" i="4"/>
  <c r="U1897" i="4" s="1"/>
  <c r="T1898" i="4"/>
  <c r="U1898" i="4" s="1"/>
  <c r="T1899" i="4"/>
  <c r="U1899" i="4" s="1"/>
  <c r="T1900" i="4"/>
  <c r="U1900" i="4" s="1"/>
  <c r="T1901" i="4"/>
  <c r="U1901" i="4" s="1"/>
  <c r="T1902" i="4"/>
  <c r="U1902" i="4" s="1"/>
  <c r="T1903" i="4"/>
  <c r="U1903" i="4" s="1"/>
  <c r="T1904" i="4"/>
  <c r="U1904" i="4" s="1"/>
  <c r="T1905" i="4"/>
  <c r="U1905" i="4" s="1"/>
  <c r="T1906" i="4"/>
  <c r="U1906" i="4" s="1"/>
  <c r="T1907" i="4"/>
  <c r="U1907" i="4" s="1"/>
  <c r="T1908" i="4"/>
  <c r="U1908" i="4" s="1"/>
  <c r="T1909" i="4"/>
  <c r="U1909" i="4" s="1"/>
  <c r="T1910" i="4"/>
  <c r="U1910" i="4" s="1"/>
  <c r="T1911" i="4"/>
  <c r="U1911" i="4" s="1"/>
  <c r="T1912" i="4"/>
  <c r="U1912" i="4" s="1"/>
  <c r="T1913" i="4"/>
  <c r="U1913" i="4" s="1"/>
  <c r="T1914" i="4"/>
  <c r="U1914" i="4" s="1"/>
  <c r="T1915" i="4"/>
  <c r="U1915" i="4" s="1"/>
  <c r="T1916" i="4"/>
  <c r="U1916" i="4" s="1"/>
  <c r="T1917" i="4"/>
  <c r="U1917" i="4" s="1"/>
  <c r="T1918" i="4"/>
  <c r="U1918" i="4" s="1"/>
  <c r="T1919" i="4"/>
  <c r="U1919" i="4" s="1"/>
  <c r="T1920" i="4"/>
  <c r="U1920" i="4" s="1"/>
  <c r="T1921" i="4"/>
  <c r="U1921" i="4" s="1"/>
  <c r="T1922" i="4"/>
  <c r="U1922" i="4" s="1"/>
  <c r="T1923" i="4"/>
  <c r="U1923" i="4" s="1"/>
  <c r="T1924" i="4"/>
  <c r="U1924" i="4" s="1"/>
  <c r="T1925" i="4"/>
  <c r="U1925" i="4" s="1"/>
  <c r="T1926" i="4"/>
  <c r="U1926" i="4" s="1"/>
  <c r="T1927" i="4"/>
  <c r="U1927" i="4" s="1"/>
  <c r="T1928" i="4"/>
  <c r="U1928" i="4" s="1"/>
  <c r="T1929" i="4"/>
  <c r="U1929" i="4" s="1"/>
  <c r="T1930" i="4"/>
  <c r="U1930" i="4" s="1"/>
  <c r="T1931" i="4"/>
  <c r="U1931" i="4" s="1"/>
  <c r="T1932" i="4"/>
  <c r="U1932" i="4" s="1"/>
  <c r="T1933" i="4"/>
  <c r="U1933" i="4" s="1"/>
  <c r="T1934" i="4"/>
  <c r="U1934" i="4" s="1"/>
  <c r="T1935" i="4"/>
  <c r="U1935" i="4" s="1"/>
  <c r="T1936" i="4"/>
  <c r="U1936" i="4" s="1"/>
  <c r="T1937" i="4"/>
  <c r="U1937" i="4" s="1"/>
  <c r="T1938" i="4"/>
  <c r="U1938" i="4" s="1"/>
  <c r="T1939" i="4"/>
  <c r="U1939" i="4" s="1"/>
  <c r="T1940" i="4"/>
  <c r="U1940" i="4" s="1"/>
  <c r="T1941" i="4"/>
  <c r="U1941" i="4" s="1"/>
  <c r="T1942" i="4"/>
  <c r="U1942" i="4" s="1"/>
  <c r="T1943" i="4"/>
  <c r="U1943" i="4" s="1"/>
  <c r="T1944" i="4"/>
  <c r="U1944" i="4" s="1"/>
  <c r="T1945" i="4"/>
  <c r="U1945" i="4" s="1"/>
  <c r="T1946" i="4"/>
  <c r="U1946" i="4" s="1"/>
  <c r="T1947" i="4"/>
  <c r="U1947" i="4" s="1"/>
  <c r="T1948" i="4"/>
  <c r="U1948" i="4" s="1"/>
  <c r="T1949" i="4"/>
  <c r="U1949" i="4" s="1"/>
  <c r="T1950" i="4"/>
  <c r="U1950" i="4" s="1"/>
  <c r="T1951" i="4"/>
  <c r="U1951" i="4" s="1"/>
  <c r="T1952" i="4"/>
  <c r="U1952" i="4" s="1"/>
  <c r="T1953" i="4"/>
  <c r="U1953" i="4" s="1"/>
  <c r="T1954" i="4"/>
  <c r="U1954" i="4" s="1"/>
  <c r="T1955" i="4"/>
  <c r="U1955" i="4" s="1"/>
  <c r="T1956" i="4"/>
  <c r="U1956" i="4" s="1"/>
  <c r="T1957" i="4"/>
  <c r="U1957" i="4" s="1"/>
  <c r="T1958" i="4"/>
  <c r="U1958" i="4" s="1"/>
  <c r="T1959" i="4"/>
  <c r="U1959" i="4" s="1"/>
  <c r="T1960" i="4"/>
  <c r="U1960" i="4" s="1"/>
  <c r="T1961" i="4"/>
  <c r="U1961" i="4" s="1"/>
  <c r="T1962" i="4"/>
  <c r="U1962" i="4" s="1"/>
  <c r="T1963" i="4"/>
  <c r="U1963" i="4" s="1"/>
  <c r="T1964" i="4"/>
  <c r="U1964" i="4" s="1"/>
  <c r="T1965" i="4"/>
  <c r="U1965" i="4" s="1"/>
  <c r="T1966" i="4"/>
  <c r="U1966" i="4" s="1"/>
  <c r="T1967" i="4"/>
  <c r="U1967" i="4" s="1"/>
  <c r="T1968" i="4"/>
  <c r="U1968" i="4" s="1"/>
  <c r="T1969" i="4"/>
  <c r="U1969" i="4" s="1"/>
  <c r="T1970" i="4"/>
  <c r="U1970" i="4" s="1"/>
  <c r="T1971" i="4"/>
  <c r="U1971" i="4" s="1"/>
  <c r="T1972" i="4"/>
  <c r="U1972" i="4" s="1"/>
  <c r="T1973" i="4"/>
  <c r="U1973" i="4" s="1"/>
  <c r="T1974" i="4"/>
  <c r="U1974" i="4" s="1"/>
  <c r="T1975" i="4"/>
  <c r="U1975" i="4" s="1"/>
  <c r="T1976" i="4"/>
  <c r="U1976" i="4" s="1"/>
  <c r="T1977" i="4"/>
  <c r="U1977" i="4" s="1"/>
  <c r="T1978" i="4"/>
  <c r="U1978" i="4" s="1"/>
  <c r="T1979" i="4"/>
  <c r="U1979" i="4" s="1"/>
  <c r="T1980" i="4"/>
  <c r="U1980" i="4" s="1"/>
  <c r="T1981" i="4"/>
  <c r="U1981" i="4" s="1"/>
  <c r="T1982" i="4"/>
  <c r="U1982" i="4" s="1"/>
  <c r="T1983" i="4"/>
  <c r="U1983" i="4" s="1"/>
  <c r="T1984" i="4"/>
  <c r="U1984" i="4" s="1"/>
  <c r="T1985" i="4"/>
  <c r="U1985" i="4" s="1"/>
  <c r="T1986" i="4"/>
  <c r="U1986" i="4" s="1"/>
  <c r="T1987" i="4"/>
  <c r="U1987" i="4" s="1"/>
  <c r="T1988" i="4"/>
  <c r="U1988" i="4" s="1"/>
  <c r="T1989" i="4"/>
  <c r="U1989" i="4" s="1"/>
  <c r="T1990" i="4"/>
  <c r="U1990" i="4" s="1"/>
  <c r="T1991" i="4"/>
  <c r="U1991" i="4" s="1"/>
  <c r="T1992" i="4"/>
  <c r="U1992" i="4" s="1"/>
  <c r="T1993" i="4"/>
  <c r="U1993" i="4" s="1"/>
  <c r="T1994" i="4"/>
  <c r="U1994" i="4" s="1"/>
  <c r="T1995" i="4"/>
  <c r="U1995" i="4" s="1"/>
  <c r="T1996" i="4"/>
  <c r="U1996" i="4" s="1"/>
  <c r="T1997" i="4"/>
  <c r="U1997" i="4" s="1"/>
  <c r="T1998" i="4"/>
  <c r="U1998" i="4" s="1"/>
  <c r="T1999" i="4"/>
  <c r="U1999" i="4" s="1"/>
  <c r="T2000" i="4"/>
  <c r="U2000" i="4" s="1"/>
  <c r="T2001" i="4"/>
  <c r="U2001" i="4" s="1"/>
  <c r="T2002" i="4"/>
  <c r="U2002" i="4" s="1"/>
  <c r="T2003" i="4"/>
  <c r="U2003" i="4" s="1"/>
  <c r="T2004" i="4"/>
  <c r="U2004" i="4" s="1"/>
  <c r="T2005" i="4"/>
  <c r="U2005" i="4" s="1"/>
  <c r="T2006" i="4"/>
  <c r="U2006" i="4" s="1"/>
  <c r="T2007" i="4"/>
  <c r="U2007" i="4" s="1"/>
  <c r="T2008" i="4"/>
  <c r="U2008" i="4" s="1"/>
  <c r="T2009" i="4"/>
  <c r="U2009" i="4" s="1"/>
  <c r="T2010" i="4"/>
  <c r="U2010" i="4" s="1"/>
  <c r="T2011" i="4"/>
  <c r="U2011" i="4" s="1"/>
  <c r="T2012" i="4"/>
  <c r="U2012" i="4" s="1"/>
  <c r="T2013" i="4"/>
  <c r="U2013" i="4" s="1"/>
  <c r="T2014" i="4"/>
  <c r="U2014" i="4" s="1"/>
  <c r="T2015" i="4"/>
  <c r="U2015" i="4" s="1"/>
  <c r="T2016" i="4"/>
  <c r="U2016" i="4" s="1"/>
  <c r="T2017" i="4"/>
  <c r="U2017" i="4" s="1"/>
  <c r="T2018" i="4"/>
  <c r="U2018" i="4" s="1"/>
  <c r="T2019" i="4"/>
  <c r="U2019" i="4" s="1"/>
  <c r="T2020" i="4"/>
  <c r="U2020" i="4" s="1"/>
  <c r="T2021" i="4"/>
  <c r="U2021" i="4" s="1"/>
  <c r="T2022" i="4"/>
  <c r="U2022" i="4" s="1"/>
  <c r="T2023" i="4"/>
  <c r="U2023" i="4" s="1"/>
  <c r="T2024" i="4"/>
  <c r="U2024" i="4" s="1"/>
  <c r="T2025" i="4"/>
  <c r="U2025" i="4" s="1"/>
  <c r="T2026" i="4"/>
  <c r="U2026" i="4" s="1"/>
  <c r="T2027" i="4"/>
  <c r="U2027" i="4" s="1"/>
  <c r="T2028" i="4"/>
  <c r="U2028" i="4" s="1"/>
  <c r="T2029" i="4"/>
  <c r="U2029" i="4" s="1"/>
  <c r="T2030" i="4"/>
  <c r="U2030" i="4" s="1"/>
  <c r="T2031" i="4"/>
  <c r="U2031" i="4" s="1"/>
  <c r="T2032" i="4"/>
  <c r="U2032" i="4" s="1"/>
  <c r="T2033" i="4"/>
  <c r="U2033" i="4" s="1"/>
  <c r="T2034" i="4"/>
  <c r="U2034" i="4" s="1"/>
  <c r="T2035" i="4"/>
  <c r="U2035" i="4" s="1"/>
  <c r="T2036" i="4"/>
  <c r="U2036" i="4" s="1"/>
  <c r="T2037" i="4"/>
  <c r="U2037" i="4" s="1"/>
  <c r="T2038" i="4"/>
  <c r="U2038" i="4" s="1"/>
  <c r="T2039" i="4"/>
  <c r="U2039" i="4" s="1"/>
  <c r="T2040" i="4"/>
  <c r="U2040" i="4" s="1"/>
  <c r="T2041" i="4"/>
  <c r="U2041" i="4" s="1"/>
  <c r="T2042" i="4"/>
  <c r="U2042" i="4" s="1"/>
  <c r="T2043" i="4"/>
  <c r="U2043" i="4" s="1"/>
  <c r="T2044" i="4"/>
  <c r="U2044" i="4" s="1"/>
  <c r="T2045" i="4"/>
  <c r="U2045" i="4" s="1"/>
  <c r="T2046" i="4"/>
  <c r="U2046" i="4" s="1"/>
  <c r="T2047" i="4"/>
  <c r="U2047" i="4" s="1"/>
  <c r="T2048" i="4"/>
  <c r="U2048" i="4" s="1"/>
  <c r="T2049" i="4"/>
  <c r="U2049" i="4" s="1"/>
  <c r="T2050" i="4"/>
  <c r="U2050" i="4" s="1"/>
  <c r="T2051" i="4"/>
  <c r="U2051" i="4" s="1"/>
  <c r="T2052" i="4"/>
  <c r="U2052" i="4" s="1"/>
  <c r="T2053" i="4"/>
  <c r="U2053" i="4" s="1"/>
  <c r="T2054" i="4"/>
  <c r="U2054" i="4" s="1"/>
  <c r="T2055" i="4"/>
  <c r="U2055" i="4" s="1"/>
  <c r="T2056" i="4"/>
  <c r="U2056" i="4" s="1"/>
  <c r="T2057" i="4"/>
  <c r="U2057" i="4" s="1"/>
  <c r="T2058" i="4"/>
  <c r="U2058" i="4" s="1"/>
  <c r="T2059" i="4"/>
  <c r="U2059" i="4" s="1"/>
  <c r="T2060" i="4"/>
  <c r="U2060" i="4" s="1"/>
  <c r="T2061" i="4"/>
  <c r="U2061" i="4" s="1"/>
  <c r="T2062" i="4"/>
  <c r="U2062" i="4" s="1"/>
  <c r="T2063" i="4"/>
  <c r="U2063" i="4" s="1"/>
  <c r="T2064" i="4"/>
  <c r="U2064" i="4" s="1"/>
  <c r="T2065" i="4"/>
  <c r="U2065" i="4" s="1"/>
  <c r="T2066" i="4"/>
  <c r="U2066" i="4" s="1"/>
  <c r="T2067" i="4"/>
  <c r="U2067" i="4" s="1"/>
  <c r="T2068" i="4"/>
  <c r="U2068" i="4" s="1"/>
  <c r="T2069" i="4"/>
  <c r="U2069" i="4" s="1"/>
  <c r="T2070" i="4"/>
  <c r="U2070" i="4" s="1"/>
  <c r="T2071" i="4"/>
  <c r="U2071" i="4" s="1"/>
  <c r="T2072" i="4"/>
  <c r="U2072" i="4" s="1"/>
  <c r="T2073" i="4"/>
  <c r="U2073" i="4" s="1"/>
  <c r="T2074" i="4"/>
  <c r="U2074" i="4" s="1"/>
  <c r="T2075" i="4"/>
  <c r="U2075" i="4" s="1"/>
  <c r="T2076" i="4"/>
  <c r="U2076" i="4" s="1"/>
  <c r="T2077" i="4"/>
  <c r="U2077" i="4" s="1"/>
  <c r="T2078" i="4"/>
  <c r="U2078" i="4" s="1"/>
  <c r="T2079" i="4"/>
  <c r="U2079" i="4" s="1"/>
  <c r="T2080" i="4"/>
  <c r="U2080" i="4" s="1"/>
  <c r="T2081" i="4"/>
  <c r="U2081" i="4" s="1"/>
  <c r="T2082" i="4"/>
  <c r="U2082" i="4" s="1"/>
  <c r="T2083" i="4"/>
  <c r="U2083" i="4" s="1"/>
  <c r="T2084" i="4"/>
  <c r="U2084" i="4" s="1"/>
  <c r="T2085" i="4"/>
  <c r="U2085" i="4" s="1"/>
  <c r="T2086" i="4"/>
  <c r="U2086" i="4" s="1"/>
  <c r="T2087" i="4"/>
  <c r="U2087" i="4" s="1"/>
  <c r="T2088" i="4"/>
  <c r="U2088" i="4" s="1"/>
  <c r="T2089" i="4"/>
  <c r="U2089" i="4" s="1"/>
  <c r="T2090" i="4"/>
  <c r="U2090" i="4" s="1"/>
  <c r="T2091" i="4"/>
  <c r="U2091" i="4" s="1"/>
  <c r="T2092" i="4"/>
  <c r="U2092" i="4" s="1"/>
  <c r="T2093" i="4"/>
  <c r="U2093" i="4" s="1"/>
  <c r="T2094" i="4"/>
  <c r="U2094" i="4" s="1"/>
  <c r="T2095" i="4"/>
  <c r="U2095" i="4" s="1"/>
  <c r="T2096" i="4"/>
  <c r="U2096" i="4" s="1"/>
  <c r="T2097" i="4"/>
  <c r="U2097" i="4" s="1"/>
  <c r="T2098" i="4"/>
  <c r="U2098" i="4" s="1"/>
  <c r="T2099" i="4"/>
  <c r="U2099" i="4" s="1"/>
  <c r="T2100" i="4"/>
  <c r="U2100" i="4" s="1"/>
  <c r="T2101" i="4"/>
  <c r="U2101" i="4" s="1"/>
  <c r="T2102" i="4"/>
  <c r="U2102" i="4" s="1"/>
  <c r="T2103" i="4"/>
  <c r="U2103" i="4" s="1"/>
  <c r="T2104" i="4"/>
  <c r="U2104" i="4" s="1"/>
  <c r="T2105" i="4"/>
  <c r="U2105" i="4" s="1"/>
  <c r="T2106" i="4"/>
  <c r="U2106" i="4" s="1"/>
  <c r="T2107" i="4"/>
  <c r="U2107" i="4" s="1"/>
  <c r="T2108" i="4"/>
  <c r="U2108" i="4" s="1"/>
  <c r="T2109" i="4"/>
  <c r="U2109" i="4" s="1"/>
  <c r="T2110" i="4"/>
  <c r="U2110" i="4" s="1"/>
  <c r="T2111" i="4"/>
  <c r="U2111" i="4" s="1"/>
  <c r="T2112" i="4"/>
  <c r="U2112" i="4" s="1"/>
  <c r="T2113" i="4"/>
  <c r="U2113" i="4" s="1"/>
  <c r="T2114" i="4"/>
  <c r="U2114" i="4" s="1"/>
  <c r="T2115" i="4"/>
  <c r="U2115" i="4" s="1"/>
  <c r="T2116" i="4"/>
  <c r="U2116" i="4" s="1"/>
  <c r="T2117" i="4"/>
  <c r="U2117" i="4" s="1"/>
  <c r="T2118" i="4"/>
  <c r="U2118" i="4" s="1"/>
  <c r="T2119" i="4"/>
  <c r="U2119" i="4" s="1"/>
  <c r="T2120" i="4"/>
  <c r="U2120" i="4" s="1"/>
  <c r="T2121" i="4"/>
  <c r="U2121" i="4" s="1"/>
  <c r="T2122" i="4"/>
  <c r="U2122" i="4" s="1"/>
  <c r="T2123" i="4"/>
  <c r="U2123" i="4" s="1"/>
  <c r="T2124" i="4"/>
  <c r="U2124" i="4" s="1"/>
  <c r="T2125" i="4"/>
  <c r="U2125" i="4" s="1"/>
  <c r="T2126" i="4"/>
  <c r="U2126" i="4" s="1"/>
  <c r="T2127" i="4"/>
  <c r="U2127" i="4" s="1"/>
  <c r="T2128" i="4"/>
  <c r="U2128" i="4" s="1"/>
  <c r="T2129" i="4"/>
  <c r="U2129" i="4" s="1"/>
  <c r="T2130" i="4"/>
  <c r="U2130" i="4" s="1"/>
  <c r="T2131" i="4"/>
  <c r="U2131" i="4" s="1"/>
  <c r="T2132" i="4"/>
  <c r="U2132" i="4" s="1"/>
  <c r="T2133" i="4"/>
  <c r="U2133" i="4" s="1"/>
  <c r="T2134" i="4"/>
  <c r="U2134" i="4" s="1"/>
  <c r="T2135" i="4"/>
  <c r="U2135" i="4" s="1"/>
  <c r="T2136" i="4"/>
  <c r="U2136" i="4" s="1"/>
  <c r="T2137" i="4"/>
  <c r="U2137" i="4" s="1"/>
  <c r="T2138" i="4"/>
  <c r="U2138" i="4" s="1"/>
  <c r="T2139" i="4"/>
  <c r="U2139" i="4" s="1"/>
  <c r="T2140" i="4"/>
  <c r="U2140" i="4" s="1"/>
  <c r="T2141" i="4"/>
  <c r="U2141" i="4" s="1"/>
  <c r="T2142" i="4"/>
  <c r="U2142" i="4" s="1"/>
  <c r="T2143" i="4"/>
  <c r="U2143" i="4" s="1"/>
  <c r="T2144" i="4"/>
  <c r="U2144" i="4" s="1"/>
  <c r="T2145" i="4"/>
  <c r="U2145" i="4" s="1"/>
  <c r="T2146" i="4"/>
  <c r="U2146" i="4" s="1"/>
  <c r="T2147" i="4"/>
  <c r="U2147" i="4" s="1"/>
  <c r="T2148" i="4"/>
  <c r="U2148" i="4" s="1"/>
  <c r="T2149" i="4"/>
  <c r="U2149" i="4" s="1"/>
  <c r="T2150" i="4"/>
  <c r="U2150" i="4" s="1"/>
  <c r="T2151" i="4"/>
  <c r="U2151" i="4" s="1"/>
  <c r="T2152" i="4"/>
  <c r="U2152" i="4" s="1"/>
  <c r="T2153" i="4"/>
  <c r="U2153" i="4" s="1"/>
  <c r="T2154" i="4"/>
  <c r="U2154" i="4" s="1"/>
  <c r="T2155" i="4"/>
  <c r="U2155" i="4" s="1"/>
  <c r="T2156" i="4"/>
  <c r="U2156" i="4" s="1"/>
  <c r="T2157" i="4"/>
  <c r="U2157" i="4" s="1"/>
  <c r="T2158" i="4"/>
  <c r="U2158" i="4" s="1"/>
  <c r="T2159" i="4"/>
  <c r="U2159" i="4" s="1"/>
  <c r="T2160" i="4"/>
  <c r="U2160" i="4" s="1"/>
  <c r="T2161" i="4"/>
  <c r="U2161" i="4" s="1"/>
  <c r="T2162" i="4"/>
  <c r="U2162" i="4" s="1"/>
  <c r="T2163" i="4"/>
  <c r="U2163" i="4" s="1"/>
  <c r="T2164" i="4"/>
  <c r="U2164" i="4" s="1"/>
  <c r="T2165" i="4"/>
  <c r="U2165" i="4" s="1"/>
  <c r="T2166" i="4"/>
  <c r="U2166" i="4" s="1"/>
  <c r="T2167" i="4"/>
  <c r="U2167" i="4" s="1"/>
  <c r="T2168" i="4"/>
  <c r="U2168" i="4" s="1"/>
  <c r="T2169" i="4"/>
  <c r="U2169" i="4" s="1"/>
  <c r="T2170" i="4"/>
  <c r="U2170" i="4" s="1"/>
  <c r="T2171" i="4"/>
  <c r="U2171" i="4" s="1"/>
  <c r="T2172" i="4"/>
  <c r="U2172" i="4" s="1"/>
  <c r="T2173" i="4"/>
  <c r="U2173" i="4" s="1"/>
  <c r="T2174" i="4"/>
  <c r="U2174" i="4" s="1"/>
  <c r="T2175" i="4"/>
  <c r="U2175" i="4" s="1"/>
  <c r="T2176" i="4"/>
  <c r="U2176" i="4" s="1"/>
  <c r="T2177" i="4"/>
  <c r="U2177" i="4" s="1"/>
  <c r="T2178" i="4"/>
  <c r="U2178" i="4" s="1"/>
  <c r="T2179" i="4"/>
  <c r="U2179" i="4" s="1"/>
  <c r="T2180" i="4"/>
  <c r="U2180" i="4" s="1"/>
  <c r="T2181" i="4"/>
  <c r="U2181" i="4" s="1"/>
  <c r="T2182" i="4"/>
  <c r="U2182" i="4" s="1"/>
  <c r="T2183" i="4"/>
  <c r="U2183" i="4" s="1"/>
  <c r="T2184" i="4"/>
  <c r="U2184" i="4" s="1"/>
  <c r="T2185" i="4"/>
  <c r="U2185" i="4" s="1"/>
  <c r="T2186" i="4"/>
  <c r="U2186" i="4" s="1"/>
  <c r="T2187" i="4"/>
  <c r="U2187" i="4" s="1"/>
  <c r="T2188" i="4"/>
  <c r="U2188" i="4" s="1"/>
  <c r="T2189" i="4"/>
  <c r="U2189" i="4" s="1"/>
  <c r="T2190" i="4"/>
  <c r="U2190" i="4" s="1"/>
  <c r="T2191" i="4"/>
  <c r="U2191" i="4" s="1"/>
  <c r="T2192" i="4"/>
  <c r="U2192" i="4" s="1"/>
  <c r="T2193" i="4"/>
  <c r="U2193" i="4" s="1"/>
  <c r="T2194" i="4"/>
  <c r="U2194" i="4" s="1"/>
  <c r="T2195" i="4"/>
  <c r="U2195" i="4" s="1"/>
  <c r="T2196" i="4"/>
  <c r="U2196" i="4" s="1"/>
  <c r="T2197" i="4"/>
  <c r="U2197" i="4" s="1"/>
  <c r="T2198" i="4"/>
  <c r="U2198" i="4" s="1"/>
  <c r="T2199" i="4"/>
  <c r="U2199" i="4" s="1"/>
  <c r="T2200" i="4"/>
  <c r="U2200" i="4" s="1"/>
  <c r="T2201" i="4"/>
  <c r="U2201" i="4" s="1"/>
  <c r="T2202" i="4"/>
  <c r="U2202" i="4" s="1"/>
  <c r="T2203" i="4"/>
  <c r="U2203" i="4" s="1"/>
  <c r="T2204" i="4"/>
  <c r="U2204" i="4" s="1"/>
  <c r="T2205" i="4"/>
  <c r="U2205" i="4" s="1"/>
  <c r="T2206" i="4"/>
  <c r="U2206" i="4" s="1"/>
  <c r="T2207" i="4"/>
  <c r="U2207" i="4" s="1"/>
  <c r="T2208" i="4"/>
  <c r="U2208" i="4" s="1"/>
  <c r="T2209" i="4"/>
  <c r="U2209" i="4" s="1"/>
  <c r="T2210" i="4"/>
  <c r="U2210" i="4" s="1"/>
  <c r="T2211" i="4"/>
  <c r="U2211" i="4" s="1"/>
  <c r="T2212" i="4"/>
  <c r="U2212" i="4" s="1"/>
  <c r="T2213" i="4"/>
  <c r="U2213" i="4" s="1"/>
  <c r="T2214" i="4"/>
  <c r="U2214" i="4" s="1"/>
  <c r="T2215" i="4"/>
  <c r="U2215" i="4" s="1"/>
  <c r="T2216" i="4"/>
  <c r="U2216" i="4" s="1"/>
  <c r="T2217" i="4"/>
  <c r="U2217" i="4" s="1"/>
  <c r="T2218" i="4"/>
  <c r="U2218" i="4" s="1"/>
  <c r="T2219" i="4"/>
  <c r="U2219" i="4" s="1"/>
  <c r="T2220" i="4"/>
  <c r="U2220" i="4" s="1"/>
  <c r="T2221" i="4"/>
  <c r="U2221" i="4" s="1"/>
  <c r="T2222" i="4"/>
  <c r="U2222" i="4" s="1"/>
  <c r="T2223" i="4"/>
  <c r="U2223" i="4" s="1"/>
  <c r="T2224" i="4"/>
  <c r="U2224" i="4" s="1"/>
  <c r="T2225" i="4"/>
  <c r="U2225" i="4" s="1"/>
  <c r="T2226" i="4"/>
  <c r="U2226" i="4" s="1"/>
  <c r="T2227" i="4"/>
  <c r="U2227" i="4" s="1"/>
  <c r="T2228" i="4"/>
  <c r="U2228" i="4" s="1"/>
  <c r="T2229" i="4"/>
  <c r="U2229" i="4" s="1"/>
  <c r="T2230" i="4"/>
  <c r="U2230" i="4" s="1"/>
  <c r="T2231" i="4"/>
  <c r="U2231" i="4" s="1"/>
  <c r="T2232" i="4"/>
  <c r="U2232" i="4" s="1"/>
  <c r="T2233" i="4"/>
  <c r="U2233" i="4" s="1"/>
  <c r="T2234" i="4"/>
  <c r="U2234" i="4" s="1"/>
  <c r="T2235" i="4"/>
  <c r="U2235" i="4" s="1"/>
  <c r="T2236" i="4"/>
  <c r="U2236" i="4" s="1"/>
  <c r="T2237" i="4"/>
  <c r="U2237" i="4" s="1"/>
  <c r="T2238" i="4"/>
  <c r="U2238" i="4" s="1"/>
  <c r="T2239" i="4"/>
  <c r="U2239" i="4" s="1"/>
  <c r="T2240" i="4"/>
  <c r="U2240" i="4" s="1"/>
  <c r="T2241" i="4"/>
  <c r="U2241" i="4" s="1"/>
  <c r="T2242" i="4"/>
  <c r="U2242" i="4" s="1"/>
  <c r="T2243" i="4"/>
  <c r="U2243" i="4" s="1"/>
  <c r="T2244" i="4"/>
  <c r="U2244" i="4" s="1"/>
  <c r="T2245" i="4"/>
  <c r="U2245" i="4" s="1"/>
  <c r="T2246" i="4"/>
  <c r="U2246" i="4" s="1"/>
  <c r="T2247" i="4"/>
  <c r="U2247" i="4" s="1"/>
  <c r="T2248" i="4"/>
  <c r="U2248" i="4" s="1"/>
  <c r="T2249" i="4"/>
  <c r="U2249" i="4" s="1"/>
  <c r="T2250" i="4"/>
  <c r="U2250" i="4" s="1"/>
  <c r="T2251" i="4"/>
  <c r="U2251" i="4" s="1"/>
  <c r="T2252" i="4"/>
  <c r="U2252" i="4" s="1"/>
  <c r="T2253" i="4"/>
  <c r="U2253" i="4" s="1"/>
  <c r="T2254" i="4"/>
  <c r="U2254" i="4" s="1"/>
  <c r="T2255" i="4"/>
  <c r="U2255" i="4" s="1"/>
  <c r="T2256" i="4"/>
  <c r="U2256" i="4" s="1"/>
  <c r="T2257" i="4"/>
  <c r="U2257" i="4" s="1"/>
  <c r="T2258" i="4"/>
  <c r="U2258" i="4" s="1"/>
  <c r="T2259" i="4"/>
  <c r="U2259" i="4" s="1"/>
  <c r="T2260" i="4"/>
  <c r="U2260" i="4" s="1"/>
  <c r="T2261" i="4"/>
  <c r="U2261" i="4" s="1"/>
  <c r="T2262" i="4"/>
  <c r="U2262" i="4" s="1"/>
  <c r="T2263" i="4"/>
  <c r="U2263" i="4" s="1"/>
  <c r="T2264" i="4"/>
  <c r="U2264" i="4" s="1"/>
  <c r="T2265" i="4"/>
  <c r="U2265" i="4" s="1"/>
  <c r="T2266" i="4"/>
  <c r="U2266" i="4" s="1"/>
  <c r="T2267" i="4"/>
  <c r="U2267" i="4" s="1"/>
  <c r="T2268" i="4"/>
  <c r="U2268" i="4" s="1"/>
  <c r="T2269" i="4"/>
  <c r="U2269" i="4" s="1"/>
  <c r="T2270" i="4"/>
  <c r="U2270" i="4" s="1"/>
  <c r="T2271" i="4"/>
  <c r="U2271" i="4" s="1"/>
  <c r="T2272" i="4"/>
  <c r="U2272" i="4" s="1"/>
  <c r="T2273" i="4"/>
  <c r="U2273" i="4" s="1"/>
  <c r="T2274" i="4"/>
  <c r="U2274" i="4" s="1"/>
  <c r="T2275" i="4"/>
  <c r="U2275" i="4" s="1"/>
  <c r="T2276" i="4"/>
  <c r="U2276" i="4" s="1"/>
  <c r="T2277" i="4"/>
  <c r="U2277" i="4" s="1"/>
  <c r="T2278" i="4"/>
  <c r="U2278" i="4" s="1"/>
  <c r="T2279" i="4"/>
  <c r="U2279" i="4" s="1"/>
  <c r="T2280" i="4"/>
  <c r="U2280" i="4" s="1"/>
  <c r="T2281" i="4"/>
  <c r="U2281" i="4" s="1"/>
  <c r="T2282" i="4"/>
  <c r="U2282" i="4" s="1"/>
  <c r="T2283" i="4"/>
  <c r="U2283" i="4" s="1"/>
  <c r="T2284" i="4"/>
  <c r="U2284" i="4" s="1"/>
  <c r="T2285" i="4"/>
  <c r="U2285" i="4" s="1"/>
  <c r="T2286" i="4"/>
  <c r="U2286" i="4" s="1"/>
  <c r="T2287" i="4"/>
  <c r="U2287" i="4" s="1"/>
  <c r="T2288" i="4"/>
  <c r="U2288" i="4" s="1"/>
  <c r="T2289" i="4"/>
  <c r="U2289" i="4" s="1"/>
  <c r="T2290" i="4"/>
  <c r="U2290" i="4" s="1"/>
  <c r="T2291" i="4"/>
  <c r="U2291" i="4" s="1"/>
  <c r="T2292" i="4"/>
  <c r="U2292" i="4" s="1"/>
  <c r="T2293" i="4"/>
  <c r="U2293" i="4" s="1"/>
  <c r="T2294" i="4"/>
  <c r="U2294" i="4" s="1"/>
  <c r="T2295" i="4"/>
  <c r="U2295" i="4" s="1"/>
  <c r="T2296" i="4"/>
  <c r="U2296" i="4" s="1"/>
  <c r="T2297" i="4"/>
  <c r="U2297" i="4" s="1"/>
  <c r="T2298" i="4"/>
  <c r="U2298" i="4" s="1"/>
  <c r="T2299" i="4"/>
  <c r="U2299" i="4" s="1"/>
  <c r="T2300" i="4"/>
  <c r="U2300" i="4" s="1"/>
  <c r="T2301" i="4"/>
  <c r="U2301" i="4" s="1"/>
  <c r="T2302" i="4"/>
  <c r="U2302" i="4" s="1"/>
  <c r="T2303" i="4"/>
  <c r="U2303" i="4" s="1"/>
  <c r="T2304" i="4"/>
  <c r="U2304" i="4" s="1"/>
  <c r="T2305" i="4"/>
  <c r="U2305" i="4" s="1"/>
  <c r="T2306" i="4"/>
  <c r="U2306" i="4" s="1"/>
  <c r="T2307" i="4"/>
  <c r="U2307" i="4" s="1"/>
  <c r="T2308" i="4"/>
  <c r="U2308" i="4" s="1"/>
  <c r="T2309" i="4"/>
  <c r="U2309" i="4" s="1"/>
  <c r="T2310" i="4"/>
  <c r="U2310" i="4" s="1"/>
  <c r="T2311" i="4"/>
  <c r="U2311" i="4" s="1"/>
  <c r="T2312" i="4"/>
  <c r="U2312" i="4" s="1"/>
  <c r="T2313" i="4"/>
  <c r="U2313" i="4" s="1"/>
  <c r="T2314" i="4"/>
  <c r="U2314" i="4" s="1"/>
  <c r="T2315" i="4"/>
  <c r="U2315" i="4" s="1"/>
  <c r="T2316" i="4"/>
  <c r="U2316" i="4" s="1"/>
  <c r="T2317" i="4"/>
  <c r="U2317" i="4" s="1"/>
  <c r="T2318" i="4"/>
  <c r="U2318" i="4" s="1"/>
  <c r="T2319" i="4"/>
  <c r="U2319" i="4" s="1"/>
  <c r="T2320" i="4"/>
  <c r="U2320" i="4" s="1"/>
  <c r="T2321" i="4"/>
  <c r="U2321" i="4" s="1"/>
  <c r="T2322" i="4"/>
  <c r="U2322" i="4" s="1"/>
  <c r="T2323" i="4"/>
  <c r="U2323" i="4" s="1"/>
  <c r="T2324" i="4"/>
  <c r="U2324" i="4" s="1"/>
  <c r="T2325" i="4"/>
  <c r="U2325" i="4" s="1"/>
  <c r="T2326" i="4"/>
  <c r="U2326" i="4" s="1"/>
  <c r="T2327" i="4"/>
  <c r="U2327" i="4" s="1"/>
  <c r="T2328" i="4"/>
  <c r="U2328" i="4" s="1"/>
  <c r="T2329" i="4"/>
  <c r="U2329" i="4" s="1"/>
  <c r="T2330" i="4"/>
  <c r="U2330" i="4" s="1"/>
  <c r="T2331" i="4"/>
  <c r="U2331" i="4" s="1"/>
  <c r="T2332" i="4"/>
  <c r="U2332" i="4" s="1"/>
  <c r="T2333" i="4"/>
  <c r="U2333" i="4" s="1"/>
  <c r="T2334" i="4"/>
  <c r="U2334" i="4" s="1"/>
  <c r="T2335" i="4"/>
  <c r="U2335" i="4" s="1"/>
  <c r="T2336" i="4"/>
  <c r="U2336" i="4" s="1"/>
  <c r="T2337" i="4"/>
  <c r="U2337" i="4" s="1"/>
  <c r="T2338" i="4"/>
  <c r="U2338" i="4" s="1"/>
  <c r="T2339" i="4"/>
  <c r="U2339" i="4" s="1"/>
  <c r="T2340" i="4"/>
  <c r="U2340" i="4" s="1"/>
  <c r="T2341" i="4"/>
  <c r="U2341" i="4" s="1"/>
  <c r="T2342" i="4"/>
  <c r="U2342" i="4" s="1"/>
  <c r="T2343" i="4"/>
  <c r="U2343" i="4" s="1"/>
  <c r="T2344" i="4"/>
  <c r="U2344" i="4" s="1"/>
  <c r="T2345" i="4"/>
  <c r="U2345" i="4" s="1"/>
  <c r="T2346" i="4"/>
  <c r="U2346" i="4" s="1"/>
  <c r="T2347" i="4"/>
  <c r="U2347" i="4" s="1"/>
  <c r="T2348" i="4"/>
  <c r="U2348" i="4" s="1"/>
  <c r="T2349" i="4"/>
  <c r="U2349" i="4" s="1"/>
  <c r="T2350" i="4"/>
  <c r="U2350" i="4" s="1"/>
  <c r="T2351" i="4"/>
  <c r="U2351" i="4" s="1"/>
  <c r="T2352" i="4"/>
  <c r="U2352" i="4" s="1"/>
  <c r="T2353" i="4"/>
  <c r="U2353" i="4" s="1"/>
  <c r="T2354" i="4"/>
  <c r="U2354" i="4" s="1"/>
  <c r="T2355" i="4"/>
  <c r="U2355" i="4" s="1"/>
  <c r="T2356" i="4"/>
  <c r="U2356" i="4" s="1"/>
  <c r="T2357" i="4"/>
  <c r="U2357" i="4" s="1"/>
  <c r="T2358" i="4"/>
  <c r="U2358" i="4" s="1"/>
  <c r="T2359" i="4"/>
  <c r="U2359" i="4" s="1"/>
  <c r="T2360" i="4"/>
  <c r="U2360" i="4" s="1"/>
  <c r="T2361" i="4"/>
  <c r="U2361" i="4" s="1"/>
  <c r="T2362" i="4"/>
  <c r="U2362" i="4" s="1"/>
  <c r="T2363" i="4"/>
  <c r="U2363" i="4" s="1"/>
  <c r="T2364" i="4"/>
  <c r="U2364" i="4" s="1"/>
  <c r="T2365" i="4"/>
  <c r="U2365" i="4" s="1"/>
  <c r="T2366" i="4"/>
  <c r="U2366" i="4" s="1"/>
  <c r="T2367" i="4"/>
  <c r="U2367" i="4" s="1"/>
  <c r="T2368" i="4"/>
  <c r="U2368" i="4" s="1"/>
  <c r="T2369" i="4"/>
  <c r="U2369" i="4" s="1"/>
  <c r="T2370" i="4"/>
  <c r="U2370" i="4" s="1"/>
  <c r="T2371" i="4"/>
  <c r="U2371" i="4" s="1"/>
  <c r="T2372" i="4"/>
  <c r="U2372" i="4" s="1"/>
  <c r="T2373" i="4"/>
  <c r="U2373" i="4" s="1"/>
  <c r="T2374" i="4"/>
  <c r="U2374" i="4" s="1"/>
  <c r="T2375" i="4"/>
  <c r="U2375" i="4" s="1"/>
  <c r="T2376" i="4"/>
  <c r="U2376" i="4" s="1"/>
  <c r="T2377" i="4"/>
  <c r="U2377" i="4" s="1"/>
  <c r="T2378" i="4"/>
  <c r="U2378" i="4" s="1"/>
  <c r="T2379" i="4"/>
  <c r="U2379" i="4" s="1"/>
  <c r="T2380" i="4"/>
  <c r="U2380" i="4" s="1"/>
  <c r="T2381" i="4"/>
  <c r="U2381" i="4" s="1"/>
  <c r="T2382" i="4"/>
  <c r="U2382" i="4" s="1"/>
  <c r="T2383" i="4"/>
  <c r="U2383" i="4" s="1"/>
  <c r="T2384" i="4"/>
  <c r="U2384" i="4" s="1"/>
  <c r="T2385" i="4"/>
  <c r="U2385" i="4" s="1"/>
  <c r="T2386" i="4"/>
  <c r="U2386" i="4" s="1"/>
  <c r="T2387" i="4"/>
  <c r="U2387" i="4" s="1"/>
  <c r="T2388" i="4"/>
  <c r="U2388" i="4" s="1"/>
  <c r="T2389" i="4"/>
  <c r="U2389" i="4" s="1"/>
  <c r="T2390" i="4"/>
  <c r="U2390" i="4" s="1"/>
  <c r="T2391" i="4"/>
  <c r="U2391" i="4" s="1"/>
  <c r="T2392" i="4"/>
  <c r="U2392" i="4" s="1"/>
  <c r="T2393" i="4"/>
  <c r="U2393" i="4" s="1"/>
  <c r="T2394" i="4"/>
  <c r="U2394" i="4" s="1"/>
  <c r="T2395" i="4"/>
  <c r="U2395" i="4" s="1"/>
  <c r="T2396" i="4"/>
  <c r="U2396" i="4" s="1"/>
  <c r="T2397" i="4"/>
  <c r="U2397" i="4" s="1"/>
  <c r="T2398" i="4"/>
  <c r="U2398" i="4" s="1"/>
  <c r="T2399" i="4"/>
  <c r="U2399" i="4" s="1"/>
  <c r="T2400" i="4"/>
  <c r="U2400" i="4" s="1"/>
  <c r="T2401" i="4"/>
  <c r="U2401" i="4" s="1"/>
  <c r="T2402" i="4"/>
  <c r="U2402" i="4" s="1"/>
  <c r="T2403" i="4"/>
  <c r="U2403" i="4" s="1"/>
  <c r="T2404" i="4"/>
  <c r="U2404" i="4" s="1"/>
  <c r="T2405" i="4"/>
  <c r="U2405" i="4" s="1"/>
  <c r="T2406" i="4"/>
  <c r="U2406" i="4" s="1"/>
  <c r="T2407" i="4"/>
  <c r="U2407" i="4" s="1"/>
  <c r="T2408" i="4"/>
  <c r="U2408" i="4" s="1"/>
  <c r="T2409" i="4"/>
  <c r="U2409" i="4" s="1"/>
  <c r="T2410" i="4"/>
  <c r="U2410" i="4" s="1"/>
  <c r="T2411" i="4"/>
  <c r="U2411" i="4" s="1"/>
  <c r="T2412" i="4"/>
  <c r="U2412" i="4" s="1"/>
  <c r="T2413" i="4"/>
  <c r="U2413" i="4" s="1"/>
  <c r="T2414" i="4"/>
  <c r="U2414" i="4" s="1"/>
  <c r="T2415" i="4"/>
  <c r="U2415" i="4" s="1"/>
  <c r="T2416" i="4"/>
  <c r="U2416" i="4" s="1"/>
  <c r="T2417" i="4"/>
  <c r="U2417" i="4" s="1"/>
  <c r="T2418" i="4"/>
  <c r="U2418" i="4" s="1"/>
  <c r="T2419" i="4"/>
  <c r="U2419" i="4" s="1"/>
  <c r="T2420" i="4"/>
  <c r="U2420" i="4" s="1"/>
  <c r="T2421" i="4"/>
  <c r="U2421" i="4" s="1"/>
  <c r="T2422" i="4"/>
  <c r="U2422" i="4" s="1"/>
  <c r="T2423" i="4"/>
  <c r="U2423" i="4" s="1"/>
  <c r="T2424" i="4"/>
  <c r="U2424" i="4" s="1"/>
  <c r="T2425" i="4"/>
  <c r="U2425" i="4" s="1"/>
  <c r="T2426" i="4"/>
  <c r="U2426" i="4" s="1"/>
  <c r="T2427" i="4"/>
  <c r="U2427" i="4" s="1"/>
  <c r="T2428" i="4"/>
  <c r="U2428" i="4" s="1"/>
  <c r="T2429" i="4"/>
  <c r="U2429" i="4" s="1"/>
  <c r="T2430" i="4"/>
  <c r="U2430" i="4" s="1"/>
  <c r="T2431" i="4"/>
  <c r="U2431" i="4" s="1"/>
  <c r="T2432" i="4"/>
  <c r="U2432" i="4" s="1"/>
  <c r="T2433" i="4"/>
  <c r="U2433" i="4" s="1"/>
  <c r="T2434" i="4"/>
  <c r="U2434" i="4" s="1"/>
  <c r="T2435" i="4"/>
  <c r="U2435" i="4" s="1"/>
  <c r="T2436" i="4"/>
  <c r="U2436" i="4" s="1"/>
  <c r="T2437" i="4"/>
  <c r="U2437" i="4" s="1"/>
  <c r="T2438" i="4"/>
  <c r="U2438" i="4" s="1"/>
  <c r="T2439" i="4"/>
  <c r="U2439" i="4" s="1"/>
  <c r="T2440" i="4"/>
  <c r="U2440" i="4" s="1"/>
  <c r="T2441" i="4"/>
  <c r="U2441" i="4" s="1"/>
  <c r="T2442" i="4"/>
  <c r="U2442" i="4" s="1"/>
  <c r="T2443" i="4"/>
  <c r="U2443" i="4" s="1"/>
  <c r="T2444" i="4"/>
  <c r="U2444" i="4" s="1"/>
  <c r="T2445" i="4"/>
  <c r="U2445" i="4" s="1"/>
  <c r="T2446" i="4"/>
  <c r="U2446" i="4" s="1"/>
  <c r="T2447" i="4"/>
  <c r="U2447" i="4" s="1"/>
  <c r="T2448" i="4"/>
  <c r="U2448" i="4" s="1"/>
  <c r="T2449" i="4"/>
  <c r="U2449" i="4" s="1"/>
  <c r="T2450" i="4"/>
  <c r="U2450" i="4" s="1"/>
  <c r="T2451" i="4"/>
  <c r="U2451" i="4" s="1"/>
  <c r="T2452" i="4"/>
  <c r="U2452" i="4" s="1"/>
  <c r="T2453" i="4"/>
  <c r="U2453" i="4" s="1"/>
  <c r="T2454" i="4"/>
  <c r="U2454" i="4" s="1"/>
  <c r="T2455" i="4"/>
  <c r="U2455" i="4" s="1"/>
  <c r="T2456" i="4"/>
  <c r="U2456" i="4" s="1"/>
  <c r="T2457" i="4"/>
  <c r="U2457" i="4" s="1"/>
  <c r="T2458" i="4"/>
  <c r="U2458" i="4" s="1"/>
  <c r="T2459" i="4"/>
  <c r="U2459" i="4" s="1"/>
  <c r="T2460" i="4"/>
  <c r="U2460" i="4" s="1"/>
  <c r="T2461" i="4"/>
  <c r="U2461" i="4" s="1"/>
  <c r="T2462" i="4"/>
  <c r="U2462" i="4" s="1"/>
  <c r="T2463" i="4"/>
  <c r="U2463" i="4" s="1"/>
  <c r="T2464" i="4"/>
  <c r="U2464" i="4" s="1"/>
  <c r="T2465" i="4"/>
  <c r="U2465" i="4" s="1"/>
  <c r="T2466" i="4"/>
  <c r="U2466" i="4" s="1"/>
  <c r="T2467" i="4"/>
  <c r="U2467" i="4" s="1"/>
  <c r="T2468" i="4"/>
  <c r="U2468" i="4" s="1"/>
  <c r="T2469" i="4"/>
  <c r="U2469" i="4" s="1"/>
  <c r="T2470" i="4"/>
  <c r="U2470" i="4" s="1"/>
  <c r="T2471" i="4"/>
  <c r="U2471" i="4" s="1"/>
  <c r="T2472" i="4"/>
  <c r="U2472" i="4" s="1"/>
  <c r="T2473" i="4"/>
  <c r="U2473" i="4" s="1"/>
  <c r="T2474" i="4"/>
  <c r="U2474" i="4" s="1"/>
  <c r="T2475" i="4"/>
  <c r="U2475" i="4" s="1"/>
  <c r="T2476" i="4"/>
  <c r="U2476" i="4" s="1"/>
  <c r="T2477" i="4"/>
  <c r="U2477" i="4" s="1"/>
  <c r="T2478" i="4"/>
  <c r="U2478" i="4" s="1"/>
  <c r="T2479" i="4"/>
  <c r="U2479" i="4" s="1"/>
  <c r="T2480" i="4"/>
  <c r="U2480" i="4" s="1"/>
  <c r="T2481" i="4"/>
  <c r="U2481" i="4" s="1"/>
  <c r="T2482" i="4"/>
  <c r="U2482" i="4" s="1"/>
  <c r="T2483" i="4"/>
  <c r="U2483" i="4" s="1"/>
  <c r="T2484" i="4"/>
  <c r="U2484" i="4" s="1"/>
  <c r="T2485" i="4"/>
  <c r="U2485" i="4" s="1"/>
  <c r="T2486" i="4"/>
  <c r="U2486" i="4" s="1"/>
  <c r="T2487" i="4"/>
  <c r="U2487" i="4" s="1"/>
  <c r="T2488" i="4"/>
  <c r="U2488" i="4" s="1"/>
  <c r="T2489" i="4"/>
  <c r="U2489" i="4" s="1"/>
  <c r="T2490" i="4"/>
  <c r="U2490" i="4" s="1"/>
  <c r="T2491" i="4"/>
  <c r="U2491" i="4" s="1"/>
  <c r="T2492" i="4"/>
  <c r="U2492" i="4" s="1"/>
  <c r="T2493" i="4"/>
  <c r="U2493" i="4" s="1"/>
  <c r="T2494" i="4"/>
  <c r="U2494" i="4" s="1"/>
  <c r="T2495" i="4"/>
  <c r="U2495" i="4" s="1"/>
  <c r="T2496" i="4"/>
  <c r="U2496" i="4" s="1"/>
  <c r="T2497" i="4"/>
  <c r="U2497" i="4" s="1"/>
  <c r="T2498" i="4"/>
  <c r="U2498" i="4" s="1"/>
  <c r="T2499" i="4"/>
  <c r="U2499" i="4" s="1"/>
  <c r="T2500" i="4"/>
  <c r="U2500" i="4" s="1"/>
  <c r="T2501" i="4"/>
  <c r="U2501" i="4" s="1"/>
  <c r="T2502" i="4"/>
  <c r="U2502" i="4" s="1"/>
  <c r="T2503" i="4"/>
  <c r="U2503" i="4" s="1"/>
  <c r="T2504" i="4"/>
  <c r="U2504" i="4" s="1"/>
  <c r="T2505" i="4"/>
  <c r="U2505" i="4" s="1"/>
  <c r="T2506" i="4"/>
  <c r="U2506" i="4" s="1"/>
  <c r="T2507" i="4"/>
  <c r="U2507" i="4" s="1"/>
  <c r="T2508" i="4"/>
  <c r="U2508" i="4" s="1"/>
  <c r="T2509" i="4"/>
  <c r="U2509" i="4" s="1"/>
  <c r="T2510" i="4"/>
  <c r="U2510" i="4" s="1"/>
  <c r="T2511" i="4"/>
  <c r="U2511" i="4" s="1"/>
  <c r="T2512" i="4"/>
  <c r="U2512" i="4" s="1"/>
  <c r="T2513" i="4"/>
  <c r="U2513" i="4" s="1"/>
  <c r="T2514" i="4"/>
  <c r="U2514" i="4" s="1"/>
  <c r="T2515" i="4"/>
  <c r="U2515" i="4" s="1"/>
  <c r="T2516" i="4"/>
  <c r="U2516" i="4" s="1"/>
  <c r="T2517" i="4"/>
  <c r="U2517" i="4" s="1"/>
  <c r="T2518" i="4"/>
  <c r="U2518" i="4" s="1"/>
  <c r="T2519" i="4"/>
  <c r="U2519" i="4" s="1"/>
  <c r="T2520" i="4"/>
  <c r="U2520" i="4" s="1"/>
  <c r="T2521" i="4"/>
  <c r="U2521" i="4" s="1"/>
  <c r="T2522" i="4"/>
  <c r="U2522" i="4" s="1"/>
  <c r="T2523" i="4"/>
  <c r="U2523" i="4" s="1"/>
  <c r="T2524" i="4"/>
  <c r="U2524" i="4" s="1"/>
  <c r="T2525" i="4"/>
  <c r="U2525" i="4" s="1"/>
  <c r="T2526" i="4"/>
  <c r="U2526" i="4" s="1"/>
  <c r="T2527" i="4"/>
  <c r="U2527" i="4" s="1"/>
  <c r="T2528" i="4"/>
  <c r="U2528" i="4" s="1"/>
  <c r="T2529" i="4"/>
  <c r="U2529" i="4" s="1"/>
  <c r="T2530" i="4"/>
  <c r="U2530" i="4" s="1"/>
  <c r="T2531" i="4"/>
  <c r="U2531" i="4" s="1"/>
  <c r="T2532" i="4"/>
  <c r="U2532" i="4" s="1"/>
  <c r="T2533" i="4"/>
  <c r="U2533" i="4" s="1"/>
  <c r="T2534" i="4"/>
  <c r="U2534" i="4" s="1"/>
  <c r="T2535" i="4"/>
  <c r="U2535" i="4" s="1"/>
  <c r="T2536" i="4"/>
  <c r="U2536" i="4" s="1"/>
  <c r="T2537" i="4"/>
  <c r="U2537" i="4" s="1"/>
  <c r="T2538" i="4"/>
  <c r="U2538" i="4" s="1"/>
  <c r="T2539" i="4"/>
  <c r="U2539" i="4" s="1"/>
  <c r="T2540" i="4"/>
  <c r="U2540" i="4" s="1"/>
  <c r="T2541" i="4"/>
  <c r="U2541" i="4" s="1"/>
  <c r="T2542" i="4"/>
  <c r="U2542" i="4" s="1"/>
  <c r="T2543" i="4"/>
  <c r="U2543" i="4" s="1"/>
  <c r="T2544" i="4"/>
  <c r="U2544" i="4" s="1"/>
  <c r="T2545" i="4"/>
  <c r="U2545" i="4" s="1"/>
  <c r="T2546" i="4"/>
  <c r="U2546" i="4" s="1"/>
  <c r="T2547" i="4"/>
  <c r="U2547" i="4" s="1"/>
  <c r="T2548" i="4"/>
  <c r="U2548" i="4" s="1"/>
  <c r="T2549" i="4"/>
  <c r="U2549" i="4" s="1"/>
  <c r="T2550" i="4"/>
  <c r="U2550" i="4" s="1"/>
  <c r="T2551" i="4"/>
  <c r="U2551" i="4" s="1"/>
  <c r="T2552" i="4"/>
  <c r="U2552" i="4" s="1"/>
  <c r="T2553" i="4"/>
  <c r="U2553" i="4" s="1"/>
  <c r="T2554" i="4"/>
  <c r="U2554" i="4" s="1"/>
  <c r="T2555" i="4"/>
  <c r="U2555" i="4" s="1"/>
  <c r="T2556" i="4"/>
  <c r="U2556" i="4" s="1"/>
  <c r="T2557" i="4"/>
  <c r="U2557" i="4" s="1"/>
  <c r="T2558" i="4"/>
  <c r="U2558" i="4" s="1"/>
  <c r="T2559" i="4"/>
  <c r="U2559" i="4" s="1"/>
  <c r="T2560" i="4"/>
  <c r="U2560" i="4" s="1"/>
  <c r="T2561" i="4"/>
  <c r="U2561" i="4" s="1"/>
  <c r="T2562" i="4"/>
  <c r="U2562" i="4" s="1"/>
  <c r="T2563" i="4"/>
  <c r="U2563" i="4" s="1"/>
  <c r="T2564" i="4"/>
  <c r="U2564" i="4" s="1"/>
  <c r="T2565" i="4"/>
  <c r="U2565" i="4" s="1"/>
  <c r="T2566" i="4"/>
  <c r="U2566" i="4" s="1"/>
  <c r="T2567" i="4"/>
  <c r="U2567" i="4" s="1"/>
  <c r="T2568" i="4"/>
  <c r="U2568" i="4" s="1"/>
  <c r="T2569" i="4"/>
  <c r="U2569" i="4" s="1"/>
  <c r="T2570" i="4"/>
  <c r="U2570" i="4" s="1"/>
  <c r="T2571" i="4"/>
  <c r="U2571" i="4" s="1"/>
  <c r="T2572" i="4"/>
  <c r="U2572" i="4" s="1"/>
  <c r="T2573" i="4"/>
  <c r="U2573" i="4" s="1"/>
  <c r="T2574" i="4"/>
  <c r="U2574" i="4" s="1"/>
  <c r="T2575" i="4"/>
  <c r="U2575" i="4" s="1"/>
  <c r="T2576" i="4"/>
  <c r="U2576" i="4" s="1"/>
  <c r="T2577" i="4"/>
  <c r="U2577" i="4" s="1"/>
  <c r="T2578" i="4"/>
  <c r="U2578" i="4" s="1"/>
  <c r="T2579" i="4"/>
  <c r="U2579" i="4" s="1"/>
  <c r="T2580" i="4"/>
  <c r="U2580" i="4" s="1"/>
  <c r="T2581" i="4"/>
  <c r="U2581" i="4" s="1"/>
  <c r="T2582" i="4"/>
  <c r="U2582" i="4" s="1"/>
  <c r="T2583" i="4"/>
  <c r="U2583" i="4" s="1"/>
  <c r="T2584" i="4"/>
  <c r="U2584" i="4" s="1"/>
  <c r="T2585" i="4"/>
  <c r="U2585" i="4" s="1"/>
  <c r="T2586" i="4"/>
  <c r="U2586" i="4" s="1"/>
  <c r="T2587" i="4"/>
  <c r="U2587" i="4" s="1"/>
  <c r="T2588" i="4"/>
  <c r="U2588" i="4" s="1"/>
  <c r="T2589" i="4"/>
  <c r="U2589" i="4" s="1"/>
  <c r="T2590" i="4"/>
  <c r="U2590" i="4" s="1"/>
  <c r="T2591" i="4"/>
  <c r="U2591" i="4" s="1"/>
  <c r="T2592" i="4"/>
  <c r="U2592" i="4" s="1"/>
  <c r="T2593" i="4"/>
  <c r="U2593" i="4" s="1"/>
  <c r="T2594" i="4"/>
  <c r="U2594" i="4" s="1"/>
  <c r="T2595" i="4"/>
  <c r="U2595" i="4" s="1"/>
  <c r="T2596" i="4"/>
  <c r="U2596" i="4" s="1"/>
  <c r="T2597" i="4"/>
  <c r="U2597" i="4" s="1"/>
  <c r="T2598" i="4"/>
  <c r="U2598" i="4" s="1"/>
  <c r="T2599" i="4"/>
  <c r="U2599" i="4" s="1"/>
  <c r="T2600" i="4"/>
  <c r="U2600" i="4" s="1"/>
  <c r="T2601" i="4"/>
  <c r="U2601" i="4" s="1"/>
  <c r="T2602" i="4"/>
  <c r="U2602" i="4" s="1"/>
  <c r="T2603" i="4"/>
  <c r="U2603" i="4" s="1"/>
  <c r="T2604" i="4"/>
  <c r="U2604" i="4" s="1"/>
  <c r="T2605" i="4"/>
  <c r="U2605" i="4" s="1"/>
  <c r="T2606" i="4"/>
  <c r="U2606" i="4" s="1"/>
  <c r="T2607" i="4"/>
  <c r="U2607" i="4" s="1"/>
  <c r="T2608" i="4"/>
  <c r="U2608" i="4" s="1"/>
  <c r="T2609" i="4"/>
  <c r="U2609" i="4" s="1"/>
  <c r="T2610" i="4"/>
  <c r="U2610" i="4" s="1"/>
  <c r="T2611" i="4"/>
  <c r="U2611" i="4" s="1"/>
  <c r="T2612" i="4"/>
  <c r="U2612" i="4" s="1"/>
  <c r="T2613" i="4"/>
  <c r="U2613" i="4" s="1"/>
  <c r="T2614" i="4"/>
  <c r="U2614" i="4" s="1"/>
  <c r="T2615" i="4"/>
  <c r="U2615" i="4" s="1"/>
  <c r="T2616" i="4"/>
  <c r="U2616" i="4" s="1"/>
  <c r="T2617" i="4"/>
  <c r="U2617" i="4" s="1"/>
  <c r="T2618" i="4"/>
  <c r="U2618" i="4" s="1"/>
  <c r="T2619" i="4"/>
  <c r="U2619" i="4" s="1"/>
  <c r="T2620" i="4"/>
  <c r="U2620" i="4" s="1"/>
  <c r="T2621" i="4"/>
  <c r="U2621" i="4" s="1"/>
  <c r="T2622" i="4"/>
  <c r="U2622" i="4" s="1"/>
  <c r="T2623" i="4"/>
  <c r="U2623" i="4" s="1"/>
  <c r="T2624" i="4"/>
  <c r="U2624" i="4" s="1"/>
  <c r="T2625" i="4"/>
  <c r="U2625" i="4" s="1"/>
  <c r="T2626" i="4"/>
  <c r="U2626" i="4" s="1"/>
  <c r="T2627" i="4"/>
  <c r="U2627" i="4" s="1"/>
  <c r="T2628" i="4"/>
  <c r="U2628" i="4" s="1"/>
  <c r="T2629" i="4"/>
  <c r="U2629" i="4" s="1"/>
  <c r="T2630" i="4"/>
  <c r="U2630" i="4" s="1"/>
  <c r="T2631" i="4"/>
  <c r="U2631" i="4" s="1"/>
  <c r="T2632" i="4"/>
  <c r="U2632" i="4" s="1"/>
  <c r="T2633" i="4"/>
  <c r="U2633" i="4" s="1"/>
  <c r="T2634" i="4"/>
  <c r="U2634" i="4" s="1"/>
  <c r="T2635" i="4"/>
  <c r="U2635" i="4" s="1"/>
  <c r="T2636" i="4"/>
  <c r="U2636" i="4" s="1"/>
  <c r="T2637" i="4"/>
  <c r="U2637" i="4" s="1"/>
  <c r="T2638" i="4"/>
  <c r="U2638" i="4" s="1"/>
  <c r="T2639" i="4"/>
  <c r="U2639" i="4" s="1"/>
  <c r="T2640" i="4"/>
  <c r="U2640" i="4" s="1"/>
  <c r="T2641" i="4"/>
  <c r="U2641" i="4" s="1"/>
  <c r="T2642" i="4"/>
  <c r="U2642" i="4" s="1"/>
  <c r="T2643" i="4"/>
  <c r="U2643" i="4" s="1"/>
  <c r="T2644" i="4"/>
  <c r="U2644" i="4" s="1"/>
  <c r="T2645" i="4"/>
  <c r="U2645" i="4" s="1"/>
  <c r="T2646" i="4"/>
  <c r="U2646" i="4" s="1"/>
  <c r="T2647" i="4"/>
  <c r="U2647" i="4" s="1"/>
  <c r="T2648" i="4"/>
  <c r="U2648" i="4" s="1"/>
  <c r="T2649" i="4"/>
  <c r="U2649" i="4" s="1"/>
  <c r="T2650" i="4"/>
  <c r="U2650" i="4" s="1"/>
  <c r="T2651" i="4"/>
  <c r="U2651" i="4" s="1"/>
  <c r="T2652" i="4"/>
  <c r="U2652" i="4" s="1"/>
  <c r="T2653" i="4"/>
  <c r="U2653" i="4" s="1"/>
  <c r="T2654" i="4"/>
  <c r="U2654" i="4" s="1"/>
  <c r="T2655" i="4"/>
  <c r="U2655" i="4" s="1"/>
  <c r="T2656" i="4"/>
  <c r="U2656" i="4" s="1"/>
  <c r="T2657" i="4"/>
  <c r="U2657" i="4" s="1"/>
  <c r="T2658" i="4"/>
  <c r="U2658" i="4" s="1"/>
  <c r="T2659" i="4"/>
  <c r="U2659" i="4" s="1"/>
  <c r="T2660" i="4"/>
  <c r="U2660" i="4" s="1"/>
  <c r="T2661" i="4"/>
  <c r="U2661" i="4" s="1"/>
  <c r="T2662" i="4"/>
  <c r="U2662" i="4" s="1"/>
  <c r="T2663" i="4"/>
  <c r="U2663" i="4" s="1"/>
  <c r="T2664" i="4"/>
  <c r="U2664" i="4" s="1"/>
  <c r="T2665" i="4"/>
  <c r="U2665" i="4" s="1"/>
  <c r="T2666" i="4"/>
  <c r="U2666" i="4" s="1"/>
  <c r="T2667" i="4"/>
  <c r="U2667" i="4" s="1"/>
  <c r="T2668" i="4"/>
  <c r="U2668" i="4" s="1"/>
  <c r="T2669" i="4"/>
  <c r="U2669" i="4" s="1"/>
  <c r="T2670" i="4"/>
  <c r="U2670" i="4" s="1"/>
  <c r="T2671" i="4"/>
  <c r="U2671" i="4" s="1"/>
  <c r="T2672" i="4"/>
  <c r="U2672" i="4" s="1"/>
  <c r="T2673" i="4"/>
  <c r="U2673" i="4" s="1"/>
  <c r="T2674" i="4"/>
  <c r="U2674" i="4" s="1"/>
  <c r="T2675" i="4"/>
  <c r="U2675" i="4" s="1"/>
  <c r="T2676" i="4"/>
  <c r="U2676" i="4" s="1"/>
  <c r="T2677" i="4"/>
  <c r="U2677" i="4" s="1"/>
  <c r="T2678" i="4"/>
  <c r="U2678" i="4" s="1"/>
  <c r="T2679" i="4"/>
  <c r="U2679" i="4" s="1"/>
  <c r="T2680" i="4"/>
  <c r="U2680" i="4" s="1"/>
  <c r="T2681" i="4"/>
  <c r="U2681" i="4" s="1"/>
  <c r="T2682" i="4"/>
  <c r="U2682" i="4" s="1"/>
  <c r="T2683" i="4"/>
  <c r="U2683" i="4" s="1"/>
  <c r="T2684" i="4"/>
  <c r="U2684" i="4" s="1"/>
  <c r="T2685" i="4"/>
  <c r="U2685" i="4" s="1"/>
  <c r="T2686" i="4"/>
  <c r="U2686" i="4" s="1"/>
  <c r="T2687" i="4"/>
  <c r="U2687" i="4" s="1"/>
  <c r="T2688" i="4"/>
  <c r="U2688" i="4" s="1"/>
  <c r="T2689" i="4"/>
  <c r="U2689" i="4" s="1"/>
  <c r="T2690" i="4"/>
  <c r="U2690" i="4" s="1"/>
  <c r="T2691" i="4"/>
  <c r="U2691" i="4" s="1"/>
  <c r="T2692" i="4"/>
  <c r="U2692" i="4" s="1"/>
  <c r="T2693" i="4"/>
  <c r="U2693" i="4" s="1"/>
  <c r="T2694" i="4"/>
  <c r="U2694" i="4" s="1"/>
  <c r="T2695" i="4"/>
  <c r="U2695" i="4" s="1"/>
  <c r="T2696" i="4"/>
  <c r="U2696" i="4" s="1"/>
  <c r="T2697" i="4"/>
  <c r="U2697" i="4" s="1"/>
  <c r="T2698" i="4"/>
  <c r="U2698" i="4" s="1"/>
  <c r="T2699" i="4"/>
  <c r="U2699" i="4" s="1"/>
  <c r="T2700" i="4"/>
  <c r="U2700" i="4" s="1"/>
  <c r="T2701" i="4"/>
  <c r="U2701" i="4" s="1"/>
  <c r="T2702" i="4"/>
  <c r="U2702" i="4" s="1"/>
  <c r="T2703" i="4"/>
  <c r="U2703" i="4" s="1"/>
  <c r="T2704" i="4"/>
  <c r="U2704" i="4" s="1"/>
  <c r="T2705" i="4"/>
  <c r="U2705" i="4" s="1"/>
  <c r="T2706" i="4"/>
  <c r="U2706" i="4" s="1"/>
  <c r="T2707" i="4"/>
  <c r="U2707" i="4" s="1"/>
  <c r="T2708" i="4"/>
  <c r="U2708" i="4" s="1"/>
  <c r="T2709" i="4"/>
  <c r="U2709" i="4" s="1"/>
  <c r="T2710" i="4"/>
  <c r="U2710" i="4" s="1"/>
  <c r="T2711" i="4"/>
  <c r="U2711" i="4" s="1"/>
  <c r="T2712" i="4"/>
  <c r="U2712" i="4" s="1"/>
  <c r="T2713" i="4"/>
  <c r="U2713" i="4" s="1"/>
  <c r="T2714" i="4"/>
  <c r="U2714" i="4" s="1"/>
  <c r="T2715" i="4"/>
  <c r="U2715" i="4" s="1"/>
  <c r="T2716" i="4"/>
  <c r="U2716" i="4" s="1"/>
  <c r="T2717" i="4"/>
  <c r="U2717" i="4" s="1"/>
  <c r="T2718" i="4"/>
  <c r="U2718" i="4" s="1"/>
  <c r="T2719" i="4"/>
  <c r="U2719" i="4" s="1"/>
  <c r="T2720" i="4"/>
  <c r="U2720" i="4" s="1"/>
  <c r="T2721" i="4"/>
  <c r="U2721" i="4" s="1"/>
  <c r="T2722" i="4"/>
  <c r="U2722" i="4" s="1"/>
  <c r="T2723" i="4"/>
  <c r="U2723" i="4" s="1"/>
  <c r="T2724" i="4"/>
  <c r="U2724" i="4" s="1"/>
  <c r="T2725" i="4"/>
  <c r="U2725" i="4" s="1"/>
  <c r="T2726" i="4"/>
  <c r="U2726" i="4" s="1"/>
  <c r="T2727" i="4"/>
  <c r="U2727" i="4" s="1"/>
  <c r="T2728" i="4"/>
  <c r="U2728" i="4" s="1"/>
  <c r="T2729" i="4"/>
  <c r="U2729" i="4" s="1"/>
  <c r="T2730" i="4"/>
  <c r="U2730" i="4" s="1"/>
  <c r="T2731" i="4"/>
  <c r="U2731" i="4" s="1"/>
  <c r="T2732" i="4"/>
  <c r="U2732" i="4" s="1"/>
  <c r="T2733" i="4"/>
  <c r="U2733" i="4" s="1"/>
  <c r="T2734" i="4"/>
  <c r="U2734" i="4" s="1"/>
  <c r="T2735" i="4"/>
  <c r="U2735" i="4" s="1"/>
  <c r="T2736" i="4"/>
  <c r="U2736" i="4" s="1"/>
  <c r="T2737" i="4"/>
  <c r="U2737" i="4" s="1"/>
  <c r="T2738" i="4"/>
  <c r="U2738" i="4" s="1"/>
  <c r="T2739" i="4"/>
  <c r="U2739" i="4" s="1"/>
  <c r="T2740" i="4"/>
  <c r="U2740" i="4" s="1"/>
  <c r="T2741" i="4"/>
  <c r="U2741" i="4" s="1"/>
  <c r="T2742" i="4"/>
  <c r="U2742" i="4" s="1"/>
  <c r="T2743" i="4"/>
  <c r="U2743" i="4" s="1"/>
  <c r="T2744" i="4"/>
  <c r="U2744" i="4" s="1"/>
  <c r="T2745" i="4"/>
  <c r="U2745" i="4" s="1"/>
  <c r="T2746" i="4"/>
  <c r="U2746" i="4" s="1"/>
  <c r="T2747" i="4"/>
  <c r="U2747" i="4" s="1"/>
  <c r="T2748" i="4"/>
  <c r="U2748" i="4" s="1"/>
  <c r="T2749" i="4"/>
  <c r="U2749" i="4" s="1"/>
  <c r="T2750" i="4"/>
  <c r="U2750" i="4" s="1"/>
  <c r="T2751" i="4"/>
  <c r="U2751" i="4" s="1"/>
  <c r="T2752" i="4"/>
  <c r="U2752" i="4" s="1"/>
  <c r="T2753" i="4"/>
  <c r="U2753" i="4" s="1"/>
  <c r="T2754" i="4"/>
  <c r="U2754" i="4" s="1"/>
  <c r="T2755" i="4"/>
  <c r="U2755" i="4" s="1"/>
  <c r="T2756" i="4"/>
  <c r="U2756" i="4" s="1"/>
  <c r="T2757" i="4"/>
  <c r="U2757" i="4" s="1"/>
  <c r="T2758" i="4"/>
  <c r="U2758" i="4" s="1"/>
  <c r="T2759" i="4"/>
  <c r="U2759" i="4" s="1"/>
  <c r="T2760" i="4"/>
  <c r="U2760" i="4" s="1"/>
  <c r="T2761" i="4"/>
  <c r="U2761" i="4" s="1"/>
  <c r="T2762" i="4"/>
  <c r="U2762" i="4" s="1"/>
  <c r="T2763" i="4"/>
  <c r="U2763" i="4" s="1"/>
  <c r="T2764" i="4"/>
  <c r="U2764" i="4" s="1"/>
  <c r="T2765" i="4"/>
  <c r="U2765" i="4" s="1"/>
  <c r="T2766" i="4"/>
  <c r="U2766" i="4" s="1"/>
  <c r="T2767" i="4"/>
  <c r="U2767" i="4" s="1"/>
  <c r="T2768" i="4"/>
  <c r="U2768" i="4" s="1"/>
  <c r="T2769" i="4"/>
  <c r="U2769" i="4" s="1"/>
  <c r="T2770" i="4"/>
  <c r="U2770" i="4" s="1"/>
  <c r="T2771" i="4"/>
  <c r="U2771" i="4" s="1"/>
  <c r="T2772" i="4"/>
  <c r="U2772" i="4" s="1"/>
  <c r="T2773" i="4"/>
  <c r="U2773" i="4" s="1"/>
  <c r="T2774" i="4"/>
  <c r="U2774" i="4" s="1"/>
  <c r="T2775" i="4"/>
  <c r="U2775" i="4" s="1"/>
  <c r="T2776" i="4"/>
  <c r="U2776" i="4" s="1"/>
  <c r="T2777" i="4"/>
  <c r="U2777" i="4" s="1"/>
  <c r="T2778" i="4"/>
  <c r="U2778" i="4" s="1"/>
  <c r="T2779" i="4"/>
  <c r="U2779" i="4" s="1"/>
  <c r="T2780" i="4"/>
  <c r="U2780" i="4" s="1"/>
  <c r="T2781" i="4"/>
  <c r="U2781" i="4" s="1"/>
  <c r="T2782" i="4"/>
  <c r="U2782" i="4" s="1"/>
  <c r="T2783" i="4"/>
  <c r="U2783" i="4" s="1"/>
  <c r="T2784" i="4"/>
  <c r="U2784" i="4" s="1"/>
  <c r="T2785" i="4"/>
  <c r="U2785" i="4" s="1"/>
  <c r="T2786" i="4"/>
  <c r="U2786" i="4" s="1"/>
  <c r="T2787" i="4"/>
  <c r="U2787" i="4" s="1"/>
  <c r="T2788" i="4"/>
  <c r="U2788" i="4" s="1"/>
  <c r="T2789" i="4"/>
  <c r="U2789" i="4" s="1"/>
  <c r="T2790" i="4"/>
  <c r="U2790" i="4" s="1"/>
  <c r="T2791" i="4"/>
  <c r="U2791" i="4" s="1"/>
  <c r="T2792" i="4"/>
  <c r="U2792" i="4" s="1"/>
  <c r="T2793" i="4"/>
  <c r="U2793" i="4" s="1"/>
  <c r="T2794" i="4"/>
  <c r="U2794" i="4" s="1"/>
  <c r="T2795" i="4"/>
  <c r="U2795" i="4" s="1"/>
  <c r="T2796" i="4"/>
  <c r="U2796" i="4" s="1"/>
  <c r="T2797" i="4"/>
  <c r="U2797" i="4" s="1"/>
  <c r="T2798" i="4"/>
  <c r="U2798" i="4" s="1"/>
  <c r="T2799" i="4"/>
  <c r="U2799" i="4" s="1"/>
  <c r="T2800" i="4"/>
  <c r="U2800" i="4" s="1"/>
  <c r="T2801" i="4"/>
  <c r="U2801" i="4" s="1"/>
  <c r="T2802" i="4"/>
  <c r="U2802" i="4" s="1"/>
  <c r="T2803" i="4"/>
  <c r="U2803" i="4" s="1"/>
  <c r="T2804" i="4"/>
  <c r="U2804" i="4" s="1"/>
  <c r="T2805" i="4"/>
  <c r="U2805" i="4" s="1"/>
  <c r="T2806" i="4"/>
  <c r="U2806" i="4" s="1"/>
  <c r="T2807" i="4"/>
  <c r="U2807" i="4" s="1"/>
  <c r="T2808" i="4"/>
  <c r="U2808" i="4" s="1"/>
  <c r="T2809" i="4"/>
  <c r="U2809" i="4" s="1"/>
  <c r="T2810" i="4"/>
  <c r="U2810" i="4" s="1"/>
  <c r="T2811" i="4"/>
  <c r="U2811" i="4" s="1"/>
  <c r="T2812" i="4"/>
  <c r="U2812" i="4" s="1"/>
  <c r="T2813" i="4"/>
  <c r="U2813" i="4" s="1"/>
  <c r="T2814" i="4"/>
  <c r="U2814" i="4" s="1"/>
  <c r="T2815" i="4"/>
  <c r="U2815" i="4" s="1"/>
  <c r="T2816" i="4"/>
  <c r="U2816" i="4" s="1"/>
  <c r="T2817" i="4"/>
  <c r="U2817" i="4" s="1"/>
  <c r="T2818" i="4"/>
  <c r="U2818" i="4" s="1"/>
  <c r="T2819" i="4"/>
  <c r="U2819" i="4" s="1"/>
  <c r="T2820" i="4"/>
  <c r="U2820" i="4" s="1"/>
  <c r="T2821" i="4"/>
  <c r="U2821" i="4" s="1"/>
  <c r="T2822" i="4"/>
  <c r="U2822" i="4" s="1"/>
  <c r="T2823" i="4"/>
  <c r="U2823" i="4" s="1"/>
  <c r="T2824" i="4"/>
  <c r="U2824" i="4" s="1"/>
  <c r="T2825" i="4"/>
  <c r="U2825" i="4" s="1"/>
  <c r="T2826" i="4"/>
  <c r="U2826" i="4" s="1"/>
  <c r="T2827" i="4"/>
  <c r="U2827" i="4" s="1"/>
  <c r="T2828" i="4"/>
  <c r="U2828" i="4" s="1"/>
  <c r="T2829" i="4"/>
  <c r="U2829" i="4" s="1"/>
  <c r="T2830" i="4"/>
  <c r="U2830" i="4" s="1"/>
  <c r="T2831" i="4"/>
  <c r="U2831" i="4" s="1"/>
  <c r="T2832" i="4"/>
  <c r="U2832" i="4" s="1"/>
  <c r="T2833" i="4"/>
  <c r="U2833" i="4" s="1"/>
  <c r="T2834" i="4"/>
  <c r="U2834" i="4" s="1"/>
  <c r="T2835" i="4"/>
  <c r="U2835" i="4" s="1"/>
  <c r="T2836" i="4"/>
  <c r="U2836" i="4" s="1"/>
  <c r="T2837" i="4"/>
  <c r="U2837" i="4" s="1"/>
  <c r="T2838" i="4"/>
  <c r="U2838" i="4" s="1"/>
  <c r="T2839" i="4"/>
  <c r="U2839" i="4" s="1"/>
  <c r="T2840" i="4"/>
  <c r="U2840" i="4" s="1"/>
  <c r="T2841" i="4"/>
  <c r="U2841" i="4" s="1"/>
  <c r="T2842" i="4"/>
  <c r="U2842" i="4" s="1"/>
  <c r="T2843" i="4"/>
  <c r="U2843" i="4" s="1"/>
  <c r="T2844" i="4"/>
  <c r="U2844" i="4" s="1"/>
  <c r="T2845" i="4"/>
  <c r="U2845" i="4" s="1"/>
  <c r="T2846" i="4"/>
  <c r="U2846" i="4" s="1"/>
  <c r="T2847" i="4"/>
  <c r="U2847" i="4" s="1"/>
  <c r="T2848" i="4"/>
  <c r="U2848" i="4" s="1"/>
  <c r="T2849" i="4"/>
  <c r="U2849" i="4" s="1"/>
  <c r="T2850" i="4"/>
  <c r="U2850" i="4" s="1"/>
  <c r="T2851" i="4"/>
  <c r="U2851" i="4" s="1"/>
  <c r="T2852" i="4"/>
  <c r="U2852" i="4" s="1"/>
  <c r="T2853" i="4"/>
  <c r="U2853" i="4" s="1"/>
  <c r="T2854" i="4"/>
  <c r="U2854" i="4" s="1"/>
  <c r="T2855" i="4"/>
  <c r="U2855" i="4" s="1"/>
  <c r="T2856" i="4"/>
  <c r="U2856" i="4" s="1"/>
  <c r="T2857" i="4"/>
  <c r="U2857" i="4" s="1"/>
  <c r="T2858" i="4"/>
  <c r="U2858" i="4" s="1"/>
  <c r="T2859" i="4"/>
  <c r="U2859" i="4" s="1"/>
  <c r="T2860" i="4"/>
  <c r="U2860" i="4" s="1"/>
  <c r="T2861" i="4"/>
  <c r="U2861" i="4" s="1"/>
  <c r="T2862" i="4"/>
  <c r="U2862" i="4" s="1"/>
  <c r="T2863" i="4"/>
  <c r="U2863" i="4" s="1"/>
  <c r="T2864" i="4"/>
  <c r="U2864" i="4" s="1"/>
  <c r="T2865" i="4"/>
  <c r="U2865" i="4" s="1"/>
  <c r="T2866" i="4"/>
  <c r="U2866" i="4" s="1"/>
  <c r="T2867" i="4"/>
  <c r="U2867" i="4" s="1"/>
  <c r="T2868" i="4"/>
  <c r="U2868" i="4" s="1"/>
  <c r="T2869" i="4"/>
  <c r="U2869" i="4" s="1"/>
  <c r="T2870" i="4"/>
  <c r="U2870" i="4" s="1"/>
  <c r="T2871" i="4"/>
  <c r="U2871" i="4" s="1"/>
  <c r="T2872" i="4"/>
  <c r="U2872" i="4" s="1"/>
  <c r="T2873" i="4"/>
  <c r="U2873" i="4" s="1"/>
  <c r="T2874" i="4"/>
  <c r="U2874" i="4" s="1"/>
  <c r="T2875" i="4"/>
  <c r="U2875" i="4" s="1"/>
  <c r="T2876" i="4"/>
  <c r="U2876" i="4" s="1"/>
  <c r="T2877" i="4"/>
  <c r="U2877" i="4" s="1"/>
  <c r="T2878" i="4"/>
  <c r="U2878" i="4" s="1"/>
  <c r="T2879" i="4"/>
  <c r="U2879" i="4" s="1"/>
  <c r="T2880" i="4"/>
  <c r="U2880" i="4" s="1"/>
  <c r="T2881" i="4"/>
  <c r="U2881" i="4" s="1"/>
  <c r="T2882" i="4"/>
  <c r="U2882" i="4" s="1"/>
  <c r="T2883" i="4"/>
  <c r="U2883" i="4" s="1"/>
  <c r="T2884" i="4"/>
  <c r="U2884" i="4" s="1"/>
  <c r="T2885" i="4"/>
  <c r="U2885" i="4" s="1"/>
  <c r="T2886" i="4"/>
  <c r="U2886" i="4" s="1"/>
  <c r="T2887" i="4"/>
  <c r="U2887" i="4" s="1"/>
  <c r="T2888" i="4"/>
  <c r="U2888" i="4" s="1"/>
  <c r="T2889" i="4"/>
  <c r="U2889" i="4" s="1"/>
  <c r="T2890" i="4"/>
  <c r="U2890" i="4" s="1"/>
  <c r="T2891" i="4"/>
  <c r="U2891" i="4" s="1"/>
  <c r="T2892" i="4"/>
  <c r="U2892" i="4" s="1"/>
  <c r="T2893" i="4"/>
  <c r="U2893" i="4" s="1"/>
  <c r="T2894" i="4"/>
  <c r="U2894" i="4" s="1"/>
  <c r="T2895" i="4"/>
  <c r="U2895" i="4" s="1"/>
  <c r="T2896" i="4"/>
  <c r="U2896" i="4" s="1"/>
  <c r="T2897" i="4"/>
  <c r="U2897" i="4" s="1"/>
  <c r="T2898" i="4"/>
  <c r="U2898" i="4" s="1"/>
  <c r="T2899" i="4"/>
  <c r="U2899" i="4" s="1"/>
  <c r="T2900" i="4"/>
  <c r="U2900" i="4" s="1"/>
  <c r="T2901" i="4"/>
  <c r="U2901" i="4" s="1"/>
  <c r="T2902" i="4"/>
  <c r="U2902" i="4" s="1"/>
  <c r="T2903" i="4"/>
  <c r="U2903" i="4" s="1"/>
  <c r="T2904" i="4"/>
  <c r="U2904" i="4" s="1"/>
  <c r="T2905" i="4"/>
  <c r="U2905" i="4" s="1"/>
  <c r="T2906" i="4"/>
  <c r="U2906" i="4" s="1"/>
  <c r="T2907" i="4"/>
  <c r="U2907" i="4" s="1"/>
  <c r="T2908" i="4"/>
  <c r="U2908" i="4" s="1"/>
  <c r="T2909" i="4"/>
  <c r="U2909" i="4" s="1"/>
  <c r="T2910" i="4"/>
  <c r="U2910" i="4" s="1"/>
  <c r="T2911" i="4"/>
  <c r="U2911" i="4" s="1"/>
  <c r="T2912" i="4"/>
  <c r="U2912" i="4" s="1"/>
  <c r="T2913" i="4"/>
  <c r="U2913" i="4" s="1"/>
  <c r="T2914" i="4"/>
  <c r="U2914" i="4" s="1"/>
  <c r="T2915" i="4"/>
  <c r="U2915" i="4" s="1"/>
  <c r="T2916" i="4"/>
  <c r="U2916" i="4" s="1"/>
  <c r="T2917" i="4"/>
  <c r="U2917" i="4" s="1"/>
  <c r="T2918" i="4"/>
  <c r="U2918" i="4" s="1"/>
  <c r="T2919" i="4"/>
  <c r="U2919" i="4" s="1"/>
  <c r="T2920" i="4"/>
  <c r="U2920" i="4" s="1"/>
  <c r="T2921" i="4"/>
  <c r="U2921" i="4" s="1"/>
  <c r="T2922" i="4"/>
  <c r="U2922" i="4" s="1"/>
  <c r="T2923" i="4"/>
  <c r="U2923" i="4" s="1"/>
  <c r="T2924" i="4"/>
  <c r="U2924" i="4" s="1"/>
  <c r="T2925" i="4"/>
  <c r="U2925" i="4" s="1"/>
  <c r="T2926" i="4"/>
  <c r="U2926" i="4" s="1"/>
  <c r="T2927" i="4"/>
  <c r="U2927" i="4" s="1"/>
  <c r="T2928" i="4"/>
  <c r="U2928" i="4" s="1"/>
  <c r="T2929" i="4"/>
  <c r="U2929" i="4" s="1"/>
  <c r="T2930" i="4"/>
  <c r="U2930" i="4" s="1"/>
  <c r="T2931" i="4"/>
  <c r="U2931" i="4" s="1"/>
  <c r="T2932" i="4"/>
  <c r="U2932" i="4" s="1"/>
  <c r="T2933" i="4"/>
  <c r="U2933" i="4" s="1"/>
  <c r="T2934" i="4"/>
  <c r="U2934" i="4" s="1"/>
  <c r="T2935" i="4"/>
  <c r="U2935" i="4" s="1"/>
  <c r="T2936" i="4"/>
  <c r="U2936" i="4" s="1"/>
  <c r="T2937" i="4"/>
  <c r="U2937" i="4" s="1"/>
  <c r="T2938" i="4"/>
  <c r="U2938" i="4" s="1"/>
  <c r="T2939" i="4"/>
  <c r="U2939" i="4" s="1"/>
  <c r="T2940" i="4"/>
  <c r="U2940" i="4" s="1"/>
  <c r="T2941" i="4"/>
  <c r="U2941" i="4" s="1"/>
  <c r="T2942" i="4"/>
  <c r="U2942" i="4" s="1"/>
  <c r="T2943" i="4"/>
  <c r="U2943" i="4" s="1"/>
  <c r="T2944" i="4"/>
  <c r="U2944" i="4" s="1"/>
  <c r="T2945" i="4"/>
  <c r="U2945" i="4" s="1"/>
  <c r="T2946" i="4"/>
  <c r="U2946" i="4" s="1"/>
  <c r="T2947" i="4"/>
  <c r="U2947" i="4" s="1"/>
  <c r="T2948" i="4"/>
  <c r="U2948" i="4" s="1"/>
  <c r="T2949" i="4"/>
  <c r="U2949" i="4" s="1"/>
  <c r="T2950" i="4"/>
  <c r="U2950" i="4" s="1"/>
  <c r="T2951" i="4"/>
  <c r="U2951" i="4" s="1"/>
  <c r="T2952" i="4"/>
  <c r="U2952" i="4" s="1"/>
  <c r="T2953" i="4"/>
  <c r="U2953" i="4" s="1"/>
  <c r="T2954" i="4"/>
  <c r="U2954" i="4" s="1"/>
  <c r="T2955" i="4"/>
  <c r="U2955" i="4" s="1"/>
  <c r="T2956" i="4"/>
  <c r="U2956" i="4" s="1"/>
  <c r="T2957" i="4"/>
  <c r="U2957" i="4" s="1"/>
  <c r="T2958" i="4"/>
  <c r="U2958" i="4" s="1"/>
  <c r="T2959" i="4"/>
  <c r="U2959" i="4" s="1"/>
  <c r="T2960" i="4"/>
  <c r="U2960" i="4" s="1"/>
  <c r="T2961" i="4"/>
  <c r="U2961" i="4" s="1"/>
  <c r="T2962" i="4"/>
  <c r="U2962" i="4" s="1"/>
  <c r="T2963" i="4"/>
  <c r="U2963" i="4" s="1"/>
  <c r="T2964" i="4"/>
  <c r="U2964" i="4" s="1"/>
  <c r="T2965" i="4"/>
  <c r="U2965" i="4" s="1"/>
  <c r="T2966" i="4"/>
  <c r="U2966" i="4" s="1"/>
  <c r="T2967" i="4"/>
  <c r="U2967" i="4" s="1"/>
  <c r="T2968" i="4"/>
  <c r="U2968" i="4" s="1"/>
  <c r="T2969" i="4"/>
  <c r="U2969" i="4" s="1"/>
  <c r="T2970" i="4"/>
  <c r="U2970" i="4" s="1"/>
  <c r="T2971" i="4"/>
  <c r="U2971" i="4" s="1"/>
  <c r="T2972" i="4"/>
  <c r="U2972" i="4" s="1"/>
  <c r="T2973" i="4"/>
  <c r="U2973" i="4" s="1"/>
  <c r="T2974" i="4"/>
  <c r="U2974" i="4" s="1"/>
  <c r="T2975" i="4"/>
  <c r="U2975" i="4" s="1"/>
  <c r="T2976" i="4"/>
  <c r="U2976" i="4" s="1"/>
  <c r="T2977" i="4"/>
  <c r="U2977" i="4" s="1"/>
  <c r="T2978" i="4"/>
  <c r="U2978" i="4" s="1"/>
  <c r="T2979" i="4"/>
  <c r="U2979" i="4" s="1"/>
  <c r="T2980" i="4"/>
  <c r="U2980" i="4" s="1"/>
  <c r="T2981" i="4"/>
  <c r="U2981" i="4" s="1"/>
  <c r="T2982" i="4"/>
  <c r="U2982" i="4" s="1"/>
  <c r="T2983" i="4"/>
  <c r="U2983" i="4" s="1"/>
  <c r="T2984" i="4"/>
  <c r="U2984" i="4" s="1"/>
  <c r="T2985" i="4"/>
  <c r="U2985" i="4" s="1"/>
  <c r="T2986" i="4"/>
  <c r="U2986" i="4" s="1"/>
  <c r="T2987" i="4"/>
  <c r="U2987" i="4" s="1"/>
  <c r="T2988" i="4"/>
  <c r="U2988" i="4" s="1"/>
  <c r="T2989" i="4"/>
  <c r="U2989" i="4" s="1"/>
  <c r="T2990" i="4"/>
  <c r="U2990" i="4" s="1"/>
  <c r="T2991" i="4"/>
  <c r="U2991" i="4" s="1"/>
  <c r="T2992" i="4"/>
  <c r="U2992" i="4" s="1"/>
  <c r="T2993" i="4"/>
  <c r="U2993" i="4" s="1"/>
  <c r="T2994" i="4"/>
  <c r="U2994" i="4" s="1"/>
  <c r="T2995" i="4"/>
  <c r="U2995" i="4" s="1"/>
  <c r="T2996" i="4"/>
  <c r="U2996" i="4" s="1"/>
  <c r="T2997" i="4"/>
  <c r="U2997" i="4" s="1"/>
  <c r="T2998" i="4"/>
  <c r="U2998" i="4" s="1"/>
  <c r="T2999" i="4"/>
  <c r="U2999" i="4" s="1"/>
  <c r="T3000" i="4"/>
  <c r="U3000" i="4" s="1"/>
  <c r="T3001" i="4"/>
  <c r="U3001" i="4" s="1"/>
  <c r="T3002" i="4"/>
  <c r="U3002" i="4" s="1"/>
  <c r="T3003" i="4"/>
  <c r="U3003" i="4" s="1"/>
  <c r="T3004" i="4"/>
  <c r="U3004" i="4" s="1"/>
  <c r="T3005" i="4"/>
  <c r="U3005" i="4" s="1"/>
  <c r="T3006" i="4"/>
  <c r="U3006" i="4" s="1"/>
  <c r="T3007" i="4"/>
  <c r="U3007" i="4" s="1"/>
  <c r="T3008" i="4"/>
  <c r="U3008" i="4" s="1"/>
  <c r="T3009" i="4"/>
  <c r="U3009" i="4" s="1"/>
  <c r="T3010" i="4"/>
  <c r="U3010" i="4" s="1"/>
  <c r="T3011" i="4"/>
  <c r="U3011" i="4" s="1"/>
  <c r="T3012" i="4"/>
  <c r="U3012" i="4" s="1"/>
  <c r="T3013" i="4"/>
  <c r="U3013" i="4" s="1"/>
  <c r="T3014" i="4"/>
  <c r="U3014" i="4" s="1"/>
  <c r="T3015" i="4"/>
  <c r="U3015" i="4" s="1"/>
  <c r="T3016" i="4"/>
  <c r="U3016" i="4" s="1"/>
  <c r="T3017" i="4"/>
  <c r="U3017" i="4" s="1"/>
  <c r="T3018" i="4"/>
  <c r="U3018" i="4" s="1"/>
  <c r="T3019" i="4"/>
  <c r="U3019" i="4" s="1"/>
  <c r="T3020" i="4"/>
  <c r="U3020" i="4" s="1"/>
  <c r="T3021" i="4"/>
  <c r="U3021" i="4" s="1"/>
  <c r="T3022" i="4"/>
  <c r="U3022" i="4" s="1"/>
  <c r="T3023" i="4"/>
  <c r="U3023" i="4" s="1"/>
  <c r="T3024" i="4"/>
  <c r="U3024" i="4" s="1"/>
  <c r="T3025" i="4"/>
  <c r="U3025" i="4" s="1"/>
  <c r="T3026" i="4"/>
  <c r="U3026" i="4" s="1"/>
  <c r="T3027" i="4"/>
  <c r="U3027" i="4" s="1"/>
  <c r="T3028" i="4"/>
  <c r="U3028" i="4" s="1"/>
  <c r="T3029" i="4"/>
  <c r="U3029" i="4" s="1"/>
  <c r="T3030" i="4"/>
  <c r="U3030" i="4" s="1"/>
  <c r="T3031" i="4"/>
  <c r="U3031" i="4" s="1"/>
  <c r="T3032" i="4"/>
  <c r="U3032" i="4" s="1"/>
  <c r="T3033" i="4"/>
  <c r="U3033" i="4" s="1"/>
  <c r="T3034" i="4"/>
  <c r="U3034" i="4" s="1"/>
  <c r="T3035" i="4"/>
  <c r="U3035" i="4" s="1"/>
  <c r="T3036" i="4"/>
  <c r="U3036" i="4" s="1"/>
  <c r="T3037" i="4"/>
  <c r="U3037" i="4" s="1"/>
  <c r="T3038" i="4"/>
  <c r="U3038" i="4" s="1"/>
  <c r="T3039" i="4"/>
  <c r="U3039" i="4" s="1"/>
  <c r="T3040" i="4"/>
  <c r="U3040" i="4" s="1"/>
  <c r="T3041" i="4"/>
  <c r="U3041" i="4" s="1"/>
  <c r="T3042" i="4"/>
  <c r="U3042" i="4" s="1"/>
  <c r="T3043" i="4"/>
  <c r="U3043" i="4" s="1"/>
  <c r="T3044" i="4"/>
  <c r="U3044" i="4" s="1"/>
  <c r="T3045" i="4"/>
  <c r="U3045" i="4" s="1"/>
  <c r="T3046" i="4"/>
  <c r="U3046" i="4" s="1"/>
  <c r="T3047" i="4"/>
  <c r="U3047" i="4" s="1"/>
  <c r="T3048" i="4"/>
  <c r="U3048" i="4" s="1"/>
  <c r="T3049" i="4"/>
  <c r="U3049" i="4" s="1"/>
  <c r="T3050" i="4"/>
  <c r="U3050" i="4" s="1"/>
  <c r="T3051" i="4"/>
  <c r="U3051" i="4" s="1"/>
  <c r="T3052" i="4"/>
  <c r="U3052" i="4" s="1"/>
  <c r="T3053" i="4"/>
  <c r="U3053" i="4" s="1"/>
  <c r="T3054" i="4"/>
  <c r="U3054" i="4" s="1"/>
  <c r="T3055" i="4"/>
  <c r="U3055" i="4" s="1"/>
  <c r="T3056" i="4"/>
  <c r="U3056" i="4" s="1"/>
  <c r="T3057" i="4"/>
  <c r="U3057" i="4" s="1"/>
  <c r="T3058" i="4"/>
  <c r="U3058" i="4" s="1"/>
  <c r="T3059" i="4"/>
  <c r="U3059" i="4" s="1"/>
  <c r="T3060" i="4"/>
  <c r="U3060" i="4" s="1"/>
  <c r="T3061" i="4"/>
  <c r="U3061" i="4" s="1"/>
  <c r="T3062" i="4"/>
  <c r="U3062" i="4" s="1"/>
  <c r="T3063" i="4"/>
  <c r="U3063" i="4" s="1"/>
  <c r="T3064" i="4"/>
  <c r="U3064" i="4" s="1"/>
  <c r="T3065" i="4"/>
  <c r="U3065" i="4" s="1"/>
  <c r="T3066" i="4"/>
  <c r="U3066" i="4" s="1"/>
  <c r="T3067" i="4"/>
  <c r="U3067" i="4" s="1"/>
  <c r="T3068" i="4"/>
  <c r="U3068" i="4" s="1"/>
  <c r="T3069" i="4"/>
  <c r="U3069" i="4" s="1"/>
  <c r="T3070" i="4"/>
  <c r="U3070" i="4" s="1"/>
  <c r="T3071" i="4"/>
  <c r="U3071" i="4" s="1"/>
  <c r="T3072" i="4"/>
  <c r="U3072" i="4" s="1"/>
  <c r="T3073" i="4"/>
  <c r="U3073" i="4" s="1"/>
  <c r="T3074" i="4"/>
  <c r="U3074" i="4" s="1"/>
  <c r="T3075" i="4"/>
  <c r="U3075" i="4" s="1"/>
  <c r="T3076" i="4"/>
  <c r="U3076" i="4" s="1"/>
  <c r="T3077" i="4"/>
  <c r="U3077" i="4" s="1"/>
  <c r="T3078" i="4"/>
  <c r="U3078" i="4" s="1"/>
  <c r="T3079" i="4"/>
  <c r="U3079" i="4" s="1"/>
  <c r="T3080" i="4"/>
  <c r="U3080" i="4" s="1"/>
  <c r="T3081" i="4"/>
  <c r="U3081" i="4" s="1"/>
  <c r="T3082" i="4"/>
  <c r="U3082" i="4" s="1"/>
  <c r="T3083" i="4"/>
  <c r="U3083" i="4" s="1"/>
  <c r="T3084" i="4"/>
  <c r="U3084" i="4" s="1"/>
  <c r="T3085" i="4"/>
  <c r="U3085" i="4" s="1"/>
  <c r="T3086" i="4"/>
  <c r="U3086" i="4" s="1"/>
  <c r="T3087" i="4"/>
  <c r="U3087" i="4" s="1"/>
  <c r="T3088" i="4"/>
  <c r="U3088" i="4" s="1"/>
  <c r="T3089" i="4"/>
  <c r="U3089" i="4" s="1"/>
  <c r="T3090" i="4"/>
  <c r="U3090" i="4" s="1"/>
  <c r="T3091" i="4"/>
  <c r="U3091" i="4" s="1"/>
  <c r="T3092" i="4"/>
  <c r="U3092" i="4" s="1"/>
  <c r="T3093" i="4"/>
  <c r="U3093" i="4" s="1"/>
  <c r="T3094" i="4"/>
  <c r="U3094" i="4" s="1"/>
  <c r="T3095" i="4"/>
  <c r="U3095" i="4" s="1"/>
  <c r="T3096" i="4"/>
  <c r="U3096" i="4" s="1"/>
  <c r="T3097" i="4"/>
  <c r="U3097" i="4" s="1"/>
  <c r="T3098" i="4"/>
  <c r="U3098" i="4" s="1"/>
  <c r="T3099" i="4"/>
  <c r="U3099" i="4" s="1"/>
  <c r="T3100" i="4"/>
  <c r="U3100" i="4" s="1"/>
  <c r="T3101" i="4"/>
  <c r="U3101" i="4" s="1"/>
  <c r="T3102" i="4"/>
  <c r="U3102" i="4" s="1"/>
  <c r="T3103" i="4"/>
  <c r="U3103" i="4" s="1"/>
  <c r="T3104" i="4"/>
  <c r="U3104" i="4" s="1"/>
  <c r="T3105" i="4"/>
  <c r="U3105" i="4" s="1"/>
  <c r="T3106" i="4"/>
  <c r="U3106" i="4" s="1"/>
  <c r="T3107" i="4"/>
  <c r="U3107" i="4" s="1"/>
  <c r="T3108" i="4"/>
  <c r="U3108" i="4" s="1"/>
  <c r="T3109" i="4"/>
  <c r="U3109" i="4" s="1"/>
  <c r="T3110" i="4"/>
  <c r="U3110" i="4" s="1"/>
  <c r="T3111" i="4"/>
  <c r="U3111" i="4" s="1"/>
  <c r="T3112" i="4"/>
  <c r="U3112" i="4" s="1"/>
  <c r="T3113" i="4"/>
  <c r="U3113" i="4" s="1"/>
  <c r="T3114" i="4"/>
  <c r="U3114" i="4" s="1"/>
  <c r="T3115" i="4"/>
  <c r="U3115" i="4" s="1"/>
  <c r="T3116" i="4"/>
  <c r="U3116" i="4" s="1"/>
  <c r="T3117" i="4"/>
  <c r="U3117" i="4" s="1"/>
  <c r="T3118" i="4"/>
  <c r="U3118" i="4" s="1"/>
  <c r="T3119" i="4"/>
  <c r="U3119" i="4" s="1"/>
  <c r="T3120" i="4"/>
  <c r="U3120" i="4" s="1"/>
  <c r="T3121" i="4"/>
  <c r="U3121" i="4" s="1"/>
  <c r="T3122" i="4"/>
  <c r="U3122" i="4" s="1"/>
  <c r="T3123" i="4"/>
  <c r="U3123" i="4" s="1"/>
  <c r="T3124" i="4"/>
  <c r="U3124" i="4" s="1"/>
  <c r="T3125" i="4"/>
  <c r="U3125" i="4" s="1"/>
  <c r="T3126" i="4"/>
  <c r="U3126" i="4" s="1"/>
  <c r="T3127" i="4"/>
  <c r="U3127" i="4" s="1"/>
  <c r="T3128" i="4"/>
  <c r="U3128" i="4" s="1"/>
  <c r="T3129" i="4"/>
  <c r="U3129" i="4" s="1"/>
  <c r="T3130" i="4"/>
  <c r="U3130" i="4" s="1"/>
  <c r="T3131" i="4"/>
  <c r="U3131" i="4" s="1"/>
  <c r="T3132" i="4"/>
  <c r="U3132" i="4" s="1"/>
  <c r="T3133" i="4"/>
  <c r="U3133" i="4" s="1"/>
  <c r="T3134" i="4"/>
  <c r="U3134" i="4" s="1"/>
  <c r="T3135" i="4"/>
  <c r="U3135" i="4" s="1"/>
  <c r="T3136" i="4"/>
  <c r="U3136" i="4" s="1"/>
  <c r="T3137" i="4"/>
  <c r="U3137" i="4" s="1"/>
  <c r="T3138" i="4"/>
  <c r="U3138" i="4" s="1"/>
  <c r="T3139" i="4"/>
  <c r="U3139" i="4" s="1"/>
  <c r="T3140" i="4"/>
  <c r="U3140" i="4" s="1"/>
  <c r="T3141" i="4"/>
  <c r="U3141" i="4" s="1"/>
  <c r="T3142" i="4"/>
  <c r="U3142" i="4" s="1"/>
  <c r="T3143" i="4"/>
  <c r="U3143" i="4" s="1"/>
  <c r="T3144" i="4"/>
  <c r="U3144" i="4" s="1"/>
  <c r="T3145" i="4"/>
  <c r="U3145" i="4" s="1"/>
  <c r="T3146" i="4"/>
  <c r="U3146" i="4" s="1"/>
  <c r="T3147" i="4"/>
  <c r="U3147" i="4" s="1"/>
  <c r="T3148" i="4"/>
  <c r="U3148" i="4" s="1"/>
  <c r="T3149" i="4"/>
  <c r="U3149" i="4" s="1"/>
  <c r="T3150" i="4"/>
  <c r="U3150" i="4" s="1"/>
  <c r="T3151" i="4"/>
  <c r="U3151" i="4" s="1"/>
  <c r="T3152" i="4"/>
  <c r="U3152" i="4" s="1"/>
  <c r="T3153" i="4"/>
  <c r="U3153" i="4" s="1"/>
  <c r="T3154" i="4"/>
  <c r="U3154" i="4" s="1"/>
  <c r="T3155" i="4"/>
  <c r="U3155" i="4" s="1"/>
  <c r="T3156" i="4"/>
  <c r="U3156" i="4" s="1"/>
  <c r="T3157" i="4"/>
  <c r="U3157" i="4" s="1"/>
  <c r="T3158" i="4"/>
  <c r="U3158" i="4" s="1"/>
  <c r="T3159" i="4"/>
  <c r="U3159" i="4" s="1"/>
  <c r="T3160" i="4"/>
  <c r="U3160" i="4" s="1"/>
  <c r="T3161" i="4"/>
  <c r="U3161" i="4" s="1"/>
  <c r="T3162" i="4"/>
  <c r="U3162" i="4" s="1"/>
  <c r="T3163" i="4"/>
  <c r="U3163" i="4" s="1"/>
  <c r="T3164" i="4"/>
  <c r="U3164" i="4" s="1"/>
  <c r="T3165" i="4"/>
  <c r="U3165" i="4" s="1"/>
  <c r="T3166" i="4"/>
  <c r="U3166" i="4" s="1"/>
  <c r="T3167" i="4"/>
  <c r="U3167" i="4" s="1"/>
  <c r="T3168" i="4"/>
  <c r="U3168" i="4" s="1"/>
  <c r="T3169" i="4"/>
  <c r="U3169" i="4" s="1"/>
  <c r="T3170" i="4"/>
  <c r="U3170" i="4" s="1"/>
  <c r="T3171" i="4"/>
  <c r="U3171" i="4" s="1"/>
  <c r="T3172" i="4"/>
  <c r="U3172" i="4" s="1"/>
  <c r="T3173" i="4"/>
  <c r="U3173" i="4" s="1"/>
  <c r="T3174" i="4"/>
  <c r="U3174" i="4" s="1"/>
  <c r="T3175" i="4"/>
  <c r="U3175" i="4" s="1"/>
  <c r="T3176" i="4"/>
  <c r="U3176" i="4" s="1"/>
  <c r="T3177" i="4"/>
  <c r="U3177" i="4" s="1"/>
  <c r="T3178" i="4"/>
  <c r="U3178" i="4" s="1"/>
  <c r="T3179" i="4"/>
  <c r="U3179" i="4" s="1"/>
  <c r="T3180" i="4"/>
  <c r="U3180" i="4" s="1"/>
  <c r="T3181" i="4"/>
  <c r="U3181" i="4" s="1"/>
  <c r="T3182" i="4"/>
  <c r="U3182" i="4" s="1"/>
  <c r="T3183" i="4"/>
  <c r="U3183" i="4" s="1"/>
  <c r="T3184" i="4"/>
  <c r="U3184" i="4" s="1"/>
  <c r="T3185" i="4"/>
  <c r="U3185" i="4" s="1"/>
  <c r="T3186" i="4"/>
  <c r="U3186" i="4" s="1"/>
  <c r="T3187" i="4"/>
  <c r="U3187" i="4" s="1"/>
  <c r="T3188" i="4"/>
  <c r="U3188" i="4" s="1"/>
  <c r="T3189" i="4"/>
  <c r="U3189" i="4" s="1"/>
  <c r="T3190" i="4"/>
  <c r="U3190" i="4" s="1"/>
  <c r="T3191" i="4"/>
  <c r="U3191" i="4" s="1"/>
  <c r="T3192" i="4"/>
  <c r="U3192" i="4" s="1"/>
  <c r="T3193" i="4"/>
  <c r="U3193" i="4" s="1"/>
  <c r="T3194" i="4"/>
  <c r="U3194" i="4" s="1"/>
  <c r="T3195" i="4"/>
  <c r="U3195" i="4" s="1"/>
  <c r="T3196" i="4"/>
  <c r="U3196" i="4" s="1"/>
  <c r="T3197" i="4"/>
  <c r="U3197" i="4" s="1"/>
  <c r="T3198" i="4"/>
  <c r="U3198" i="4" s="1"/>
  <c r="T3199" i="4"/>
  <c r="U3199" i="4" s="1"/>
  <c r="T3200" i="4"/>
  <c r="U3200" i="4" s="1"/>
  <c r="T3201" i="4"/>
  <c r="U3201" i="4" s="1"/>
  <c r="T3202" i="4"/>
  <c r="U3202" i="4" s="1"/>
  <c r="T3203" i="4"/>
  <c r="U3203" i="4" s="1"/>
  <c r="T3204" i="4"/>
  <c r="U3204" i="4" s="1"/>
  <c r="T3205" i="4"/>
  <c r="U3205" i="4" s="1"/>
  <c r="T3206" i="4"/>
  <c r="U3206" i="4" s="1"/>
  <c r="T3207" i="4"/>
  <c r="U3207" i="4" s="1"/>
  <c r="T3208" i="4"/>
  <c r="U3208" i="4" s="1"/>
  <c r="T3209" i="4"/>
  <c r="U3209" i="4" s="1"/>
  <c r="T3210" i="4"/>
  <c r="U3210" i="4" s="1"/>
  <c r="T3211" i="4"/>
  <c r="U3211" i="4" s="1"/>
  <c r="T3212" i="4"/>
  <c r="U3212" i="4" s="1"/>
  <c r="T3213" i="4"/>
  <c r="U3213" i="4" s="1"/>
  <c r="T3214" i="4"/>
  <c r="U3214" i="4" s="1"/>
  <c r="T3215" i="4"/>
  <c r="U3215" i="4" s="1"/>
  <c r="T3216" i="4"/>
  <c r="U3216" i="4" s="1"/>
  <c r="T3217" i="4"/>
  <c r="U3217" i="4" s="1"/>
  <c r="T3218" i="4"/>
  <c r="U3218" i="4" s="1"/>
  <c r="T3219" i="4"/>
  <c r="U3219" i="4" s="1"/>
  <c r="T3220" i="4"/>
  <c r="U3220" i="4" s="1"/>
  <c r="T3221" i="4"/>
  <c r="U3221" i="4" s="1"/>
  <c r="T3222" i="4"/>
  <c r="U3222" i="4" s="1"/>
  <c r="T3223" i="4"/>
  <c r="U3223" i="4" s="1"/>
  <c r="T3224" i="4"/>
  <c r="U3224" i="4" s="1"/>
  <c r="T3225" i="4"/>
  <c r="U3225" i="4" s="1"/>
  <c r="T3226" i="4"/>
  <c r="U3226" i="4" s="1"/>
  <c r="T3227" i="4"/>
  <c r="U3227" i="4" s="1"/>
  <c r="T3228" i="4"/>
  <c r="U3228" i="4" s="1"/>
  <c r="T3229" i="4"/>
  <c r="U3229" i="4" s="1"/>
  <c r="T3230" i="4"/>
  <c r="U3230" i="4" s="1"/>
  <c r="T3231" i="4"/>
  <c r="U3231" i="4" s="1"/>
  <c r="T3232" i="4"/>
  <c r="U3232" i="4" s="1"/>
  <c r="T3233" i="4"/>
  <c r="U3233" i="4" s="1"/>
  <c r="T3234" i="4"/>
  <c r="U3234" i="4" s="1"/>
  <c r="T3235" i="4"/>
  <c r="U3235" i="4" s="1"/>
  <c r="T3236" i="4"/>
  <c r="U3236" i="4" s="1"/>
  <c r="T3237" i="4"/>
  <c r="U3237" i="4" s="1"/>
  <c r="T3238" i="4"/>
  <c r="U3238" i="4" s="1"/>
  <c r="T3239" i="4"/>
  <c r="U3239" i="4" s="1"/>
  <c r="T3240" i="4"/>
  <c r="U3240" i="4" s="1"/>
  <c r="T3241" i="4"/>
  <c r="U3241" i="4" s="1"/>
  <c r="T3242" i="4"/>
  <c r="U3242" i="4" s="1"/>
  <c r="T3243" i="4"/>
  <c r="U3243" i="4" s="1"/>
  <c r="T3244" i="4"/>
  <c r="U3244" i="4" s="1"/>
  <c r="T3245" i="4"/>
  <c r="U3245" i="4" s="1"/>
  <c r="T3246" i="4"/>
  <c r="U3246" i="4" s="1"/>
  <c r="T3247" i="4"/>
  <c r="U3247" i="4" s="1"/>
  <c r="T3248" i="4"/>
  <c r="U3248" i="4" s="1"/>
  <c r="T3249" i="4"/>
  <c r="U3249" i="4" s="1"/>
  <c r="T3250" i="4"/>
  <c r="U3250" i="4" s="1"/>
  <c r="T3251" i="4"/>
  <c r="U3251" i="4" s="1"/>
  <c r="T3252" i="4"/>
  <c r="U3252" i="4" s="1"/>
  <c r="T3253" i="4"/>
  <c r="U3253" i="4" s="1"/>
  <c r="T3254" i="4"/>
  <c r="U3254" i="4" s="1"/>
  <c r="T3255" i="4"/>
  <c r="U3255" i="4" s="1"/>
  <c r="T3256" i="4"/>
  <c r="U3256" i="4" s="1"/>
  <c r="T3257" i="4"/>
  <c r="U3257" i="4" s="1"/>
  <c r="T3258" i="4"/>
  <c r="U3258" i="4" s="1"/>
  <c r="T3259" i="4"/>
  <c r="U3259" i="4" s="1"/>
  <c r="T3260" i="4"/>
  <c r="U3260" i="4" s="1"/>
  <c r="T3261" i="4"/>
  <c r="U3261" i="4" s="1"/>
  <c r="T3262" i="4"/>
  <c r="U3262" i="4" s="1"/>
  <c r="T3263" i="4"/>
  <c r="U3263" i="4" s="1"/>
  <c r="T3264" i="4"/>
  <c r="U3264" i="4" s="1"/>
  <c r="T3265" i="4"/>
  <c r="U3265" i="4" s="1"/>
  <c r="T3266" i="4"/>
  <c r="U3266" i="4" s="1"/>
  <c r="T3267" i="4"/>
  <c r="U3267" i="4" s="1"/>
  <c r="T3268" i="4"/>
  <c r="U3268" i="4" s="1"/>
  <c r="T3269" i="4"/>
  <c r="U3269" i="4" s="1"/>
  <c r="T3270" i="4"/>
  <c r="U3270" i="4" s="1"/>
  <c r="T3271" i="4"/>
  <c r="U3271" i="4" s="1"/>
  <c r="T3272" i="4"/>
  <c r="U3272" i="4" s="1"/>
  <c r="T3273" i="4"/>
  <c r="U3273" i="4" s="1"/>
  <c r="T3274" i="4"/>
  <c r="U3274" i="4" s="1"/>
  <c r="T3275" i="4"/>
  <c r="U3275" i="4" s="1"/>
  <c r="T3276" i="4"/>
  <c r="U3276" i="4" s="1"/>
  <c r="T3277" i="4"/>
  <c r="U3277" i="4" s="1"/>
  <c r="T3278" i="4"/>
  <c r="U3278" i="4" s="1"/>
  <c r="T3279" i="4"/>
  <c r="U3279" i="4" s="1"/>
  <c r="T3280" i="4"/>
  <c r="U3280" i="4" s="1"/>
  <c r="T3281" i="4"/>
  <c r="U3281" i="4" s="1"/>
  <c r="T3282" i="4"/>
  <c r="U3282" i="4" s="1"/>
  <c r="T3283" i="4"/>
  <c r="U3283" i="4" s="1"/>
  <c r="T3284" i="4"/>
  <c r="U3284" i="4" s="1"/>
  <c r="T3285" i="4"/>
  <c r="U3285" i="4" s="1"/>
  <c r="T3286" i="4"/>
  <c r="U3286" i="4" s="1"/>
  <c r="T3287" i="4"/>
  <c r="U3287" i="4" s="1"/>
  <c r="T3288" i="4"/>
  <c r="U3288" i="4" s="1"/>
  <c r="T3289" i="4"/>
  <c r="U3289" i="4" s="1"/>
  <c r="T3290" i="4"/>
  <c r="U3290" i="4" s="1"/>
  <c r="T3291" i="4"/>
  <c r="U3291" i="4" s="1"/>
  <c r="T3292" i="4"/>
  <c r="U3292" i="4" s="1"/>
  <c r="T3293" i="4"/>
  <c r="U3293" i="4" s="1"/>
  <c r="T3294" i="4"/>
  <c r="U3294" i="4" s="1"/>
  <c r="T3295" i="4"/>
  <c r="U3295" i="4" s="1"/>
  <c r="T3296" i="4"/>
  <c r="U3296" i="4" s="1"/>
  <c r="T3297" i="4"/>
  <c r="U3297" i="4" s="1"/>
  <c r="T3298" i="4"/>
  <c r="U3298" i="4" s="1"/>
  <c r="T3299" i="4"/>
  <c r="U3299" i="4" s="1"/>
  <c r="T3300" i="4"/>
  <c r="U3300" i="4" s="1"/>
  <c r="T3301" i="4"/>
  <c r="U3301" i="4" s="1"/>
  <c r="T3302" i="4"/>
  <c r="U3302" i="4" s="1"/>
  <c r="T3303" i="4"/>
  <c r="U3303" i="4" s="1"/>
  <c r="T3304" i="4"/>
  <c r="U3304" i="4" s="1"/>
  <c r="T3305" i="4"/>
  <c r="U3305" i="4" s="1"/>
  <c r="T3306" i="4"/>
  <c r="U3306" i="4" s="1"/>
  <c r="T3307" i="4"/>
  <c r="U3307" i="4" s="1"/>
  <c r="T3308" i="4"/>
  <c r="U3308" i="4" s="1"/>
  <c r="T3309" i="4"/>
  <c r="U3309" i="4" s="1"/>
  <c r="T3310" i="4"/>
  <c r="U3310" i="4" s="1"/>
  <c r="T3311" i="4"/>
  <c r="U3311" i="4" s="1"/>
  <c r="T3312" i="4"/>
  <c r="U3312" i="4" s="1"/>
  <c r="T3313" i="4"/>
  <c r="U3313" i="4" s="1"/>
  <c r="T3314" i="4"/>
  <c r="U3314" i="4" s="1"/>
  <c r="T3315" i="4"/>
  <c r="U3315" i="4" s="1"/>
  <c r="T3316" i="4"/>
  <c r="U3316" i="4" s="1"/>
  <c r="T3317" i="4"/>
  <c r="U3317" i="4" s="1"/>
  <c r="T3318" i="4"/>
  <c r="U3318" i="4" s="1"/>
  <c r="T3319" i="4"/>
  <c r="U3319" i="4" s="1"/>
  <c r="T3320" i="4"/>
  <c r="U3320" i="4" s="1"/>
  <c r="T3321" i="4"/>
  <c r="U3321" i="4" s="1"/>
  <c r="T3322" i="4"/>
  <c r="U3322" i="4" s="1"/>
  <c r="T3323" i="4"/>
  <c r="U3323" i="4" s="1"/>
  <c r="T3324" i="4"/>
  <c r="U3324" i="4" s="1"/>
  <c r="T3325" i="4"/>
  <c r="U3325" i="4" s="1"/>
  <c r="T3326" i="4"/>
  <c r="U3326" i="4" s="1"/>
  <c r="T3327" i="4"/>
  <c r="U3327" i="4" s="1"/>
  <c r="T3328" i="4"/>
  <c r="U3328" i="4" s="1"/>
  <c r="T3329" i="4"/>
  <c r="U3329" i="4" s="1"/>
  <c r="T3330" i="4"/>
  <c r="U3330" i="4" s="1"/>
  <c r="T3331" i="4"/>
  <c r="U3331" i="4" s="1"/>
  <c r="T3332" i="4"/>
  <c r="U3332" i="4" s="1"/>
  <c r="T3333" i="4"/>
  <c r="U3333" i="4" s="1"/>
  <c r="T3334" i="4"/>
  <c r="U3334" i="4" s="1"/>
  <c r="T3335" i="4"/>
  <c r="U3335" i="4" s="1"/>
  <c r="T3336" i="4"/>
  <c r="U3336" i="4" s="1"/>
  <c r="T3337" i="4"/>
  <c r="U3337" i="4" s="1"/>
  <c r="T3338" i="4"/>
  <c r="U3338" i="4" s="1"/>
  <c r="T3339" i="4"/>
  <c r="U3339" i="4" s="1"/>
  <c r="T3340" i="4"/>
  <c r="U3340" i="4" s="1"/>
  <c r="T3341" i="4"/>
  <c r="U3341" i="4" s="1"/>
  <c r="T3342" i="4"/>
  <c r="U3342" i="4" s="1"/>
  <c r="T3343" i="4"/>
  <c r="U3343" i="4" s="1"/>
  <c r="T3344" i="4"/>
  <c r="U3344" i="4" s="1"/>
  <c r="T3345" i="4"/>
  <c r="U3345" i="4" s="1"/>
  <c r="T3346" i="4"/>
  <c r="U3346" i="4" s="1"/>
  <c r="T3347" i="4"/>
  <c r="U3347" i="4" s="1"/>
  <c r="T3348" i="4"/>
  <c r="U3348" i="4" s="1"/>
  <c r="T3349" i="4"/>
  <c r="U3349" i="4" s="1"/>
  <c r="T3350" i="4"/>
  <c r="U3350" i="4" s="1"/>
  <c r="T3351" i="4"/>
  <c r="U3351" i="4" s="1"/>
  <c r="T3352" i="4"/>
  <c r="U3352" i="4" s="1"/>
  <c r="T3353" i="4"/>
  <c r="U3353" i="4" s="1"/>
  <c r="T3354" i="4"/>
  <c r="U3354" i="4" s="1"/>
  <c r="T3355" i="4"/>
  <c r="U3355" i="4" s="1"/>
  <c r="T3356" i="4"/>
  <c r="U3356" i="4" s="1"/>
  <c r="T3357" i="4"/>
  <c r="U3357" i="4" s="1"/>
  <c r="T3358" i="4"/>
  <c r="U3358" i="4" s="1"/>
  <c r="T3359" i="4"/>
  <c r="U3359" i="4" s="1"/>
  <c r="T3360" i="4"/>
  <c r="U3360" i="4" s="1"/>
  <c r="T3361" i="4"/>
  <c r="U3361" i="4" s="1"/>
  <c r="T3362" i="4"/>
  <c r="U3362" i="4" s="1"/>
  <c r="T3363" i="4"/>
  <c r="U3363" i="4" s="1"/>
  <c r="T3364" i="4"/>
  <c r="U3364" i="4" s="1"/>
  <c r="T3365" i="4"/>
  <c r="U3365" i="4" s="1"/>
  <c r="T3366" i="4"/>
  <c r="U3366" i="4" s="1"/>
  <c r="T3367" i="4"/>
  <c r="U3367" i="4" s="1"/>
  <c r="T3368" i="4"/>
  <c r="U3368" i="4" s="1"/>
  <c r="T3369" i="4"/>
  <c r="U3369" i="4" s="1"/>
  <c r="T3370" i="4"/>
  <c r="U3370" i="4" s="1"/>
  <c r="T3371" i="4"/>
  <c r="U3371" i="4" s="1"/>
  <c r="T3372" i="4"/>
  <c r="U3372" i="4" s="1"/>
  <c r="T3373" i="4"/>
  <c r="U3373" i="4" s="1"/>
  <c r="T3374" i="4"/>
  <c r="U3374" i="4" s="1"/>
  <c r="T3375" i="4"/>
  <c r="U3375" i="4" s="1"/>
  <c r="T3376" i="4"/>
  <c r="U3376" i="4" s="1"/>
  <c r="T3377" i="4"/>
  <c r="U3377" i="4" s="1"/>
  <c r="T3378" i="4"/>
  <c r="U3378" i="4" s="1"/>
  <c r="T3379" i="4"/>
  <c r="U3379" i="4" s="1"/>
  <c r="T3380" i="4"/>
  <c r="U3380" i="4" s="1"/>
  <c r="T3381" i="4"/>
  <c r="U3381" i="4" s="1"/>
  <c r="T3382" i="4"/>
  <c r="U3382" i="4" s="1"/>
  <c r="T3383" i="4"/>
  <c r="U3383" i="4" s="1"/>
  <c r="T3384" i="4"/>
  <c r="U3384" i="4" s="1"/>
  <c r="T3385" i="4"/>
  <c r="U3385" i="4" s="1"/>
  <c r="T3386" i="4"/>
  <c r="U3386" i="4" s="1"/>
  <c r="T3387" i="4"/>
  <c r="U3387" i="4" s="1"/>
  <c r="T3388" i="4"/>
  <c r="U3388" i="4" s="1"/>
  <c r="T3389" i="4"/>
  <c r="U3389" i="4" s="1"/>
  <c r="T3390" i="4"/>
  <c r="U3390" i="4" s="1"/>
  <c r="T3391" i="4"/>
  <c r="U3391" i="4" s="1"/>
  <c r="T3392" i="4"/>
  <c r="U3392" i="4" s="1"/>
  <c r="T3393" i="4"/>
  <c r="U3393" i="4" s="1"/>
  <c r="T3394" i="4"/>
  <c r="U3394" i="4" s="1"/>
  <c r="T3395" i="4"/>
  <c r="U3395" i="4" s="1"/>
  <c r="T3396" i="4"/>
  <c r="U3396" i="4" s="1"/>
  <c r="T3397" i="4"/>
  <c r="U3397" i="4" s="1"/>
  <c r="T3398" i="4"/>
  <c r="U3398" i="4" s="1"/>
  <c r="T3399" i="4"/>
  <c r="U3399" i="4" s="1"/>
  <c r="T3400" i="4"/>
  <c r="U3400" i="4" s="1"/>
  <c r="T3401" i="4"/>
  <c r="U3401" i="4" s="1"/>
  <c r="T3402" i="4"/>
  <c r="U3402" i="4" s="1"/>
  <c r="T3403" i="4"/>
  <c r="U3403" i="4" s="1"/>
  <c r="T3404" i="4"/>
  <c r="U3404" i="4" s="1"/>
  <c r="T3405" i="4"/>
  <c r="U3405" i="4" s="1"/>
  <c r="T3406" i="4"/>
  <c r="U3406" i="4" s="1"/>
  <c r="T3407" i="4"/>
  <c r="U3407" i="4" s="1"/>
  <c r="T3408" i="4"/>
  <c r="U3408" i="4" s="1"/>
  <c r="T3409" i="4"/>
  <c r="U3409" i="4" s="1"/>
  <c r="T3410" i="4"/>
  <c r="U3410" i="4" s="1"/>
  <c r="T3411" i="4"/>
  <c r="U3411" i="4" s="1"/>
  <c r="T3412" i="4"/>
  <c r="U3412" i="4" s="1"/>
  <c r="T3413" i="4"/>
  <c r="U3413" i="4" s="1"/>
  <c r="T3414" i="4"/>
  <c r="U3414" i="4" s="1"/>
  <c r="T3415" i="4"/>
  <c r="U3415" i="4" s="1"/>
  <c r="T3416" i="4"/>
  <c r="U3416" i="4" s="1"/>
  <c r="T3417" i="4"/>
  <c r="U3417" i="4" s="1"/>
  <c r="T3418" i="4"/>
  <c r="U3418" i="4" s="1"/>
  <c r="T3419" i="4"/>
  <c r="U3419" i="4" s="1"/>
  <c r="T3420" i="4"/>
  <c r="U3420" i="4" s="1"/>
  <c r="T3421" i="4"/>
  <c r="U3421" i="4" s="1"/>
  <c r="T3422" i="4"/>
  <c r="U3422" i="4" s="1"/>
  <c r="T3423" i="4"/>
  <c r="U3423" i="4" s="1"/>
  <c r="T3424" i="4"/>
  <c r="U3424" i="4" s="1"/>
  <c r="T3425" i="4"/>
  <c r="U3425" i="4" s="1"/>
  <c r="T3426" i="4"/>
  <c r="U3426" i="4" s="1"/>
  <c r="T3427" i="4"/>
  <c r="U3427" i="4" s="1"/>
  <c r="T3428" i="4"/>
  <c r="U3428" i="4" s="1"/>
  <c r="T3429" i="4"/>
  <c r="U3429" i="4" s="1"/>
  <c r="T3430" i="4"/>
  <c r="U3430" i="4" s="1"/>
  <c r="T3431" i="4"/>
  <c r="U3431" i="4" s="1"/>
  <c r="T3432" i="4"/>
  <c r="U3432" i="4" s="1"/>
  <c r="T3433" i="4"/>
  <c r="U3433" i="4" s="1"/>
  <c r="T3434" i="4"/>
  <c r="U3434" i="4" s="1"/>
  <c r="T3435" i="4"/>
  <c r="U3435" i="4" s="1"/>
  <c r="T3436" i="4"/>
  <c r="U3436" i="4" s="1"/>
  <c r="T3437" i="4"/>
  <c r="U3437" i="4" s="1"/>
  <c r="T3438" i="4"/>
  <c r="U3438" i="4" s="1"/>
  <c r="T3439" i="4"/>
  <c r="U3439" i="4" s="1"/>
  <c r="T3440" i="4"/>
  <c r="U3440" i="4" s="1"/>
  <c r="T3441" i="4"/>
  <c r="U3441" i="4" s="1"/>
  <c r="T3442" i="4"/>
  <c r="U3442" i="4" s="1"/>
  <c r="T3443" i="4"/>
  <c r="U3443" i="4" s="1"/>
  <c r="T3444" i="4"/>
  <c r="U3444" i="4" s="1"/>
  <c r="T3445" i="4"/>
  <c r="U3445" i="4" s="1"/>
  <c r="T3446" i="4"/>
  <c r="U3446" i="4" s="1"/>
  <c r="T3447" i="4"/>
  <c r="U3447" i="4" s="1"/>
  <c r="T3448" i="4"/>
  <c r="U3448" i="4" s="1"/>
  <c r="T3449" i="4"/>
  <c r="U3449" i="4" s="1"/>
  <c r="T3450" i="4"/>
  <c r="U3450" i="4" s="1"/>
  <c r="T3451" i="4"/>
  <c r="U3451" i="4" s="1"/>
  <c r="T3452" i="4"/>
  <c r="U3452" i="4" s="1"/>
  <c r="T3453" i="4"/>
  <c r="U3453" i="4" s="1"/>
  <c r="T3454" i="4"/>
  <c r="U3454" i="4" s="1"/>
  <c r="T3455" i="4"/>
  <c r="U3455" i="4" s="1"/>
  <c r="T3456" i="4"/>
  <c r="U3456" i="4" s="1"/>
  <c r="T3457" i="4"/>
  <c r="U3457" i="4" s="1"/>
  <c r="T3458" i="4"/>
  <c r="U3458" i="4" s="1"/>
  <c r="T3459" i="4"/>
  <c r="U3459" i="4" s="1"/>
  <c r="T3460" i="4"/>
  <c r="U3460" i="4" s="1"/>
  <c r="T3461" i="4"/>
  <c r="U3461" i="4" s="1"/>
  <c r="T3462" i="4"/>
  <c r="U3462" i="4" s="1"/>
  <c r="T3463" i="4"/>
  <c r="U3463" i="4" s="1"/>
  <c r="T3464" i="4"/>
  <c r="U3464" i="4" s="1"/>
  <c r="T3465" i="4"/>
  <c r="U3465" i="4" s="1"/>
  <c r="T3466" i="4"/>
  <c r="U3466" i="4" s="1"/>
  <c r="T3467" i="4"/>
  <c r="U3467" i="4" s="1"/>
  <c r="T3468" i="4"/>
  <c r="U3468" i="4" s="1"/>
  <c r="T3469" i="4"/>
  <c r="U3469" i="4" s="1"/>
  <c r="T3470" i="4"/>
  <c r="U3470" i="4" s="1"/>
  <c r="T3471" i="4"/>
  <c r="U3471" i="4" s="1"/>
  <c r="T3472" i="4"/>
  <c r="U3472" i="4" s="1"/>
  <c r="T3473" i="4"/>
  <c r="U3473" i="4" s="1"/>
  <c r="T3474" i="4"/>
  <c r="U3474" i="4" s="1"/>
  <c r="T3475" i="4"/>
  <c r="U3475" i="4" s="1"/>
  <c r="T3476" i="4"/>
  <c r="U3476" i="4" s="1"/>
  <c r="T3477" i="4"/>
  <c r="U3477" i="4" s="1"/>
  <c r="T3478" i="4"/>
  <c r="U3478" i="4" s="1"/>
  <c r="T3479" i="4"/>
  <c r="U3479" i="4" s="1"/>
  <c r="T3480" i="4"/>
  <c r="U3480" i="4" s="1"/>
  <c r="T3481" i="4"/>
  <c r="U3481" i="4" s="1"/>
  <c r="T3482" i="4"/>
  <c r="U3482" i="4" s="1"/>
  <c r="T3483" i="4"/>
  <c r="U3483" i="4" s="1"/>
  <c r="T3484" i="4"/>
  <c r="U3484" i="4" s="1"/>
  <c r="T3485" i="4"/>
  <c r="U3485" i="4" s="1"/>
  <c r="T3486" i="4"/>
  <c r="U3486" i="4" s="1"/>
  <c r="T3487" i="4"/>
  <c r="U3487" i="4" s="1"/>
  <c r="T3488" i="4"/>
  <c r="U3488" i="4" s="1"/>
  <c r="T3489" i="4"/>
  <c r="U3489" i="4" s="1"/>
  <c r="T3490" i="4"/>
  <c r="U3490" i="4" s="1"/>
  <c r="T3491" i="4"/>
  <c r="U3491" i="4" s="1"/>
  <c r="T3492" i="4"/>
  <c r="U3492" i="4" s="1"/>
  <c r="T3493" i="4"/>
  <c r="U3493" i="4" s="1"/>
  <c r="T3494" i="4"/>
  <c r="U3494" i="4" s="1"/>
  <c r="T3495" i="4"/>
  <c r="U3495" i="4" s="1"/>
  <c r="T3496" i="4"/>
  <c r="U3496" i="4" s="1"/>
  <c r="T3497" i="4"/>
  <c r="U3497" i="4" s="1"/>
  <c r="T3498" i="4"/>
  <c r="U3498" i="4" s="1"/>
  <c r="T3499" i="4"/>
  <c r="U3499" i="4" s="1"/>
  <c r="T3500" i="4"/>
  <c r="U3500" i="4" s="1"/>
  <c r="T3501" i="4"/>
  <c r="U3501" i="4" s="1"/>
  <c r="S2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181" i="4"/>
  <c r="S182" i="4"/>
  <c r="S183" i="4"/>
  <c r="S184" i="4"/>
  <c r="S185" i="4"/>
  <c r="S186" i="4"/>
  <c r="S187" i="4"/>
  <c r="S188" i="4"/>
  <c r="S189" i="4"/>
  <c r="S190" i="4"/>
  <c r="S191" i="4"/>
  <c r="S192" i="4"/>
  <c r="S193" i="4"/>
  <c r="S194" i="4"/>
  <c r="S195" i="4"/>
  <c r="S196" i="4"/>
  <c r="S197" i="4"/>
  <c r="S198" i="4"/>
  <c r="S199" i="4"/>
  <c r="S200" i="4"/>
  <c r="S201" i="4"/>
  <c r="S202" i="4"/>
  <c r="S203" i="4"/>
  <c r="S204" i="4"/>
  <c r="S205" i="4"/>
  <c r="S206" i="4"/>
  <c r="S207" i="4"/>
  <c r="S208" i="4"/>
  <c r="S209" i="4"/>
  <c r="S210" i="4"/>
  <c r="S211" i="4"/>
  <c r="S212" i="4"/>
  <c r="S213" i="4"/>
  <c r="S214" i="4"/>
  <c r="S215" i="4"/>
  <c r="S216" i="4"/>
  <c r="S217" i="4"/>
  <c r="S218" i="4"/>
  <c r="S219" i="4"/>
  <c r="S220" i="4"/>
  <c r="S221" i="4"/>
  <c r="S222" i="4"/>
  <c r="S223" i="4"/>
  <c r="S224" i="4"/>
  <c r="S225" i="4"/>
  <c r="S226" i="4"/>
  <c r="S227" i="4"/>
  <c r="S228" i="4"/>
  <c r="S229" i="4"/>
  <c r="S230" i="4"/>
  <c r="S231" i="4"/>
  <c r="S232" i="4"/>
  <c r="S233" i="4"/>
  <c r="S234" i="4"/>
  <c r="S235" i="4"/>
  <c r="S236" i="4"/>
  <c r="S237" i="4"/>
  <c r="S238" i="4"/>
  <c r="S239" i="4"/>
  <c r="S240" i="4"/>
  <c r="S241" i="4"/>
  <c r="S242" i="4"/>
  <c r="S243" i="4"/>
  <c r="S244" i="4"/>
  <c r="S245" i="4"/>
  <c r="S246" i="4"/>
  <c r="S247" i="4"/>
  <c r="S248" i="4"/>
  <c r="S249" i="4"/>
  <c r="S250" i="4"/>
  <c r="S251" i="4"/>
  <c r="S252" i="4"/>
  <c r="S253" i="4"/>
  <c r="S254" i="4"/>
  <c r="S255" i="4"/>
  <c r="S256" i="4"/>
  <c r="S257" i="4"/>
  <c r="S258" i="4"/>
  <c r="S259" i="4"/>
  <c r="S260" i="4"/>
  <c r="S261" i="4"/>
  <c r="S262" i="4"/>
  <c r="S263" i="4"/>
  <c r="S264" i="4"/>
  <c r="S265" i="4"/>
  <c r="S266" i="4"/>
  <c r="S267" i="4"/>
  <c r="S268" i="4"/>
  <c r="S269" i="4"/>
  <c r="S270" i="4"/>
  <c r="S271" i="4"/>
  <c r="S272" i="4"/>
  <c r="S273" i="4"/>
  <c r="S274" i="4"/>
  <c r="S275" i="4"/>
  <c r="S276" i="4"/>
  <c r="S277" i="4"/>
  <c r="S278" i="4"/>
  <c r="S279" i="4"/>
  <c r="S280" i="4"/>
  <c r="S281" i="4"/>
  <c r="S282" i="4"/>
  <c r="S283" i="4"/>
  <c r="S284" i="4"/>
  <c r="S285" i="4"/>
  <c r="S286" i="4"/>
  <c r="S287" i="4"/>
  <c r="S288" i="4"/>
  <c r="S289" i="4"/>
  <c r="S290" i="4"/>
  <c r="S291" i="4"/>
  <c r="S292" i="4"/>
  <c r="S293" i="4"/>
  <c r="S294" i="4"/>
  <c r="S295" i="4"/>
  <c r="S296" i="4"/>
  <c r="S297" i="4"/>
  <c r="S298" i="4"/>
  <c r="S299" i="4"/>
  <c r="S300" i="4"/>
  <c r="S301" i="4"/>
  <c r="S302" i="4"/>
  <c r="S303" i="4"/>
  <c r="S304" i="4"/>
  <c r="S305" i="4"/>
  <c r="S306" i="4"/>
  <c r="S307" i="4"/>
  <c r="S308" i="4"/>
  <c r="S309" i="4"/>
  <c r="S310" i="4"/>
  <c r="S311" i="4"/>
  <c r="S312" i="4"/>
  <c r="S313" i="4"/>
  <c r="S314" i="4"/>
  <c r="S315" i="4"/>
  <c r="S316" i="4"/>
  <c r="S317" i="4"/>
  <c r="S318" i="4"/>
  <c r="S319" i="4"/>
  <c r="S320" i="4"/>
  <c r="S321" i="4"/>
  <c r="S322" i="4"/>
  <c r="S323" i="4"/>
  <c r="S324" i="4"/>
  <c r="S325" i="4"/>
  <c r="S326" i="4"/>
  <c r="S327" i="4"/>
  <c r="S328" i="4"/>
  <c r="S329" i="4"/>
  <c r="S330" i="4"/>
  <c r="S331" i="4"/>
  <c r="S332" i="4"/>
  <c r="S333" i="4"/>
  <c r="S334" i="4"/>
  <c r="S335" i="4"/>
  <c r="S336" i="4"/>
  <c r="S337" i="4"/>
  <c r="S338" i="4"/>
  <c r="S339" i="4"/>
  <c r="S340" i="4"/>
  <c r="S341" i="4"/>
  <c r="S342" i="4"/>
  <c r="S343" i="4"/>
  <c r="S344" i="4"/>
  <c r="S345" i="4"/>
  <c r="S346" i="4"/>
  <c r="S347" i="4"/>
  <c r="S348" i="4"/>
  <c r="S349" i="4"/>
  <c r="S350" i="4"/>
  <c r="S351" i="4"/>
  <c r="S352" i="4"/>
  <c r="S353" i="4"/>
  <c r="S354" i="4"/>
  <c r="S355" i="4"/>
  <c r="S356" i="4"/>
  <c r="S357" i="4"/>
  <c r="S358" i="4"/>
  <c r="S359" i="4"/>
  <c r="S360" i="4"/>
  <c r="S361" i="4"/>
  <c r="S362" i="4"/>
  <c r="S363" i="4"/>
  <c r="S364" i="4"/>
  <c r="S365" i="4"/>
  <c r="S366" i="4"/>
  <c r="S367" i="4"/>
  <c r="S368" i="4"/>
  <c r="S369" i="4"/>
  <c r="S370" i="4"/>
  <c r="S371" i="4"/>
  <c r="S372" i="4"/>
  <c r="S373" i="4"/>
  <c r="S374" i="4"/>
  <c r="S375" i="4"/>
  <c r="S376" i="4"/>
  <c r="S377" i="4"/>
  <c r="S378" i="4"/>
  <c r="S379" i="4"/>
  <c r="S380" i="4"/>
  <c r="S381" i="4"/>
  <c r="S382" i="4"/>
  <c r="S383" i="4"/>
  <c r="S384" i="4"/>
  <c r="S385" i="4"/>
  <c r="S386" i="4"/>
  <c r="S387" i="4"/>
  <c r="S388" i="4"/>
  <c r="S389" i="4"/>
  <c r="S390" i="4"/>
  <c r="S391" i="4"/>
  <c r="S392" i="4"/>
  <c r="S393" i="4"/>
  <c r="S394" i="4"/>
  <c r="S395" i="4"/>
  <c r="S396" i="4"/>
  <c r="S397" i="4"/>
  <c r="S398" i="4"/>
  <c r="S399" i="4"/>
  <c r="S400" i="4"/>
  <c r="S401" i="4"/>
  <c r="S402" i="4"/>
  <c r="S403" i="4"/>
  <c r="S404" i="4"/>
  <c r="S405" i="4"/>
  <c r="S406" i="4"/>
  <c r="S407" i="4"/>
  <c r="S408" i="4"/>
  <c r="S409" i="4"/>
  <c r="S410" i="4"/>
  <c r="S411" i="4"/>
  <c r="S412" i="4"/>
  <c r="S413" i="4"/>
  <c r="S414" i="4"/>
  <c r="S415" i="4"/>
  <c r="S416" i="4"/>
  <c r="S417" i="4"/>
  <c r="S418" i="4"/>
  <c r="S419" i="4"/>
  <c r="S420" i="4"/>
  <c r="S421" i="4"/>
  <c r="S422" i="4"/>
  <c r="S423" i="4"/>
  <c r="S424" i="4"/>
  <c r="S425" i="4"/>
  <c r="S426" i="4"/>
  <c r="S427" i="4"/>
  <c r="S428" i="4"/>
  <c r="S429" i="4"/>
  <c r="S430" i="4"/>
  <c r="S431" i="4"/>
  <c r="S432" i="4"/>
  <c r="S433" i="4"/>
  <c r="S434" i="4"/>
  <c r="S435" i="4"/>
  <c r="S436" i="4"/>
  <c r="S437" i="4"/>
  <c r="S438" i="4"/>
  <c r="S439" i="4"/>
  <c r="S440" i="4"/>
  <c r="S441" i="4"/>
  <c r="S442" i="4"/>
  <c r="S443" i="4"/>
  <c r="S444" i="4"/>
  <c r="S445" i="4"/>
  <c r="S446" i="4"/>
  <c r="S447" i="4"/>
  <c r="S448" i="4"/>
  <c r="S449" i="4"/>
  <c r="S450" i="4"/>
  <c r="S451" i="4"/>
  <c r="S452" i="4"/>
  <c r="S453" i="4"/>
  <c r="S454" i="4"/>
  <c r="S455" i="4"/>
  <c r="S456" i="4"/>
  <c r="S457" i="4"/>
  <c r="S458" i="4"/>
  <c r="S459" i="4"/>
  <c r="S460" i="4"/>
  <c r="S461" i="4"/>
  <c r="S462" i="4"/>
  <c r="S463" i="4"/>
  <c r="S464" i="4"/>
  <c r="S465" i="4"/>
  <c r="S466" i="4"/>
  <c r="S467" i="4"/>
  <c r="S468" i="4"/>
  <c r="S469" i="4"/>
  <c r="S470" i="4"/>
  <c r="S471" i="4"/>
  <c r="S472" i="4"/>
  <c r="S473" i="4"/>
  <c r="S474" i="4"/>
  <c r="S475" i="4"/>
  <c r="S476" i="4"/>
  <c r="S477" i="4"/>
  <c r="S478" i="4"/>
  <c r="S479" i="4"/>
  <c r="S480" i="4"/>
  <c r="S481" i="4"/>
  <c r="S482" i="4"/>
  <c r="S483" i="4"/>
  <c r="S484" i="4"/>
  <c r="S485" i="4"/>
  <c r="S486" i="4"/>
  <c r="S487" i="4"/>
  <c r="S488" i="4"/>
  <c r="S489" i="4"/>
  <c r="S490" i="4"/>
  <c r="S491" i="4"/>
  <c r="S492" i="4"/>
  <c r="S493" i="4"/>
  <c r="S494" i="4"/>
  <c r="S495" i="4"/>
  <c r="S496" i="4"/>
  <c r="S497" i="4"/>
  <c r="S498" i="4"/>
  <c r="S499" i="4"/>
  <c r="S500" i="4"/>
  <c r="S501" i="4"/>
  <c r="S502" i="4"/>
  <c r="S503" i="4"/>
  <c r="S504" i="4"/>
  <c r="S505" i="4"/>
  <c r="S506" i="4"/>
  <c r="S507" i="4"/>
  <c r="S508" i="4"/>
  <c r="S509" i="4"/>
  <c r="S510" i="4"/>
  <c r="S511" i="4"/>
  <c r="S512" i="4"/>
  <c r="S513" i="4"/>
  <c r="S514" i="4"/>
  <c r="S515" i="4"/>
  <c r="S516" i="4"/>
  <c r="S517" i="4"/>
  <c r="S518" i="4"/>
  <c r="S519" i="4"/>
  <c r="S520" i="4"/>
  <c r="S521" i="4"/>
  <c r="S522" i="4"/>
  <c r="S523" i="4"/>
  <c r="S524" i="4"/>
  <c r="S525" i="4"/>
  <c r="S526" i="4"/>
  <c r="S527" i="4"/>
  <c r="S528" i="4"/>
  <c r="S529" i="4"/>
  <c r="S530" i="4"/>
  <c r="S531" i="4"/>
  <c r="S532" i="4"/>
  <c r="S533" i="4"/>
  <c r="S534" i="4"/>
  <c r="S535" i="4"/>
  <c r="S536" i="4"/>
  <c r="S537" i="4"/>
  <c r="S538" i="4"/>
  <c r="S539" i="4"/>
  <c r="S540" i="4"/>
  <c r="S541" i="4"/>
  <c r="S542" i="4"/>
  <c r="S543" i="4"/>
  <c r="S544" i="4"/>
  <c r="S545" i="4"/>
  <c r="S546" i="4"/>
  <c r="S547" i="4"/>
  <c r="S548" i="4"/>
  <c r="S549" i="4"/>
  <c r="S550" i="4"/>
  <c r="S551" i="4"/>
  <c r="S552" i="4"/>
  <c r="S553" i="4"/>
  <c r="S554" i="4"/>
  <c r="S555" i="4"/>
  <c r="S556" i="4"/>
  <c r="S557" i="4"/>
  <c r="S558" i="4"/>
  <c r="S559" i="4"/>
  <c r="S560" i="4"/>
  <c r="S561" i="4"/>
  <c r="S562" i="4"/>
  <c r="S563" i="4"/>
  <c r="S564" i="4"/>
  <c r="S565" i="4"/>
  <c r="S566" i="4"/>
  <c r="S567" i="4"/>
  <c r="S568" i="4"/>
  <c r="S569" i="4"/>
  <c r="S570" i="4"/>
  <c r="S571" i="4"/>
  <c r="S572" i="4"/>
  <c r="S573" i="4"/>
  <c r="S574" i="4"/>
  <c r="S575" i="4"/>
  <c r="S576" i="4"/>
  <c r="S577" i="4"/>
  <c r="S578" i="4"/>
  <c r="S579" i="4"/>
  <c r="S580" i="4"/>
  <c r="S581" i="4"/>
  <c r="S582" i="4"/>
  <c r="S583" i="4"/>
  <c r="S584" i="4"/>
  <c r="S585" i="4"/>
  <c r="S586" i="4"/>
  <c r="S587" i="4"/>
  <c r="S588" i="4"/>
  <c r="S589" i="4"/>
  <c r="S590" i="4"/>
  <c r="S591" i="4"/>
  <c r="S592" i="4"/>
  <c r="S593" i="4"/>
  <c r="S594" i="4"/>
  <c r="S595" i="4"/>
  <c r="S596" i="4"/>
  <c r="S597" i="4"/>
  <c r="S598" i="4"/>
  <c r="S599" i="4"/>
  <c r="S600" i="4"/>
  <c r="S601" i="4"/>
  <c r="S602" i="4"/>
  <c r="S603" i="4"/>
  <c r="S604" i="4"/>
  <c r="S605" i="4"/>
  <c r="S606" i="4"/>
  <c r="S607" i="4"/>
  <c r="S608" i="4"/>
  <c r="S609" i="4"/>
  <c r="S610" i="4"/>
  <c r="S611" i="4"/>
  <c r="S612" i="4"/>
  <c r="S613" i="4"/>
  <c r="S614" i="4"/>
  <c r="S615" i="4"/>
  <c r="S616" i="4"/>
  <c r="S617" i="4"/>
  <c r="S618" i="4"/>
  <c r="S619" i="4"/>
  <c r="S620" i="4"/>
  <c r="S621" i="4"/>
  <c r="S622" i="4"/>
  <c r="S623" i="4"/>
  <c r="S624" i="4"/>
  <c r="S625" i="4"/>
  <c r="S626" i="4"/>
  <c r="S627" i="4"/>
  <c r="S628" i="4"/>
  <c r="S629" i="4"/>
  <c r="S630" i="4"/>
  <c r="S631" i="4"/>
  <c r="S632" i="4"/>
  <c r="S633" i="4"/>
  <c r="S634" i="4"/>
  <c r="S635" i="4"/>
  <c r="S636" i="4"/>
  <c r="S637" i="4"/>
  <c r="S638" i="4"/>
  <c r="S639" i="4"/>
  <c r="S640" i="4"/>
  <c r="S641" i="4"/>
  <c r="S642" i="4"/>
  <c r="S643" i="4"/>
  <c r="S644" i="4"/>
  <c r="S645" i="4"/>
  <c r="S646" i="4"/>
  <c r="S647" i="4"/>
  <c r="S648" i="4"/>
  <c r="S649" i="4"/>
  <c r="S650" i="4"/>
  <c r="S651" i="4"/>
  <c r="S652" i="4"/>
  <c r="S653" i="4"/>
  <c r="S654" i="4"/>
  <c r="S655" i="4"/>
  <c r="S656" i="4"/>
  <c r="S657" i="4"/>
  <c r="S658" i="4"/>
  <c r="S659" i="4"/>
  <c r="S660" i="4"/>
  <c r="S661" i="4"/>
  <c r="S662" i="4"/>
  <c r="S663" i="4"/>
  <c r="S664" i="4"/>
  <c r="S665" i="4"/>
  <c r="S666" i="4"/>
  <c r="S667" i="4"/>
  <c r="S668" i="4"/>
  <c r="S669" i="4"/>
  <c r="S670" i="4"/>
  <c r="S671" i="4"/>
  <c r="S672" i="4"/>
  <c r="S673" i="4"/>
  <c r="S674" i="4"/>
  <c r="S675" i="4"/>
  <c r="S676" i="4"/>
  <c r="S677" i="4"/>
  <c r="S678" i="4"/>
  <c r="S679" i="4"/>
  <c r="S680" i="4"/>
  <c r="S681" i="4"/>
  <c r="S682" i="4"/>
  <c r="S683" i="4"/>
  <c r="S684" i="4"/>
  <c r="S685" i="4"/>
  <c r="S686" i="4"/>
  <c r="S687" i="4"/>
  <c r="S688" i="4"/>
  <c r="S689" i="4"/>
  <c r="S690" i="4"/>
  <c r="S691" i="4"/>
  <c r="S692" i="4"/>
  <c r="S693" i="4"/>
  <c r="S694" i="4"/>
  <c r="S695" i="4"/>
  <c r="S696" i="4"/>
  <c r="S697" i="4"/>
  <c r="S698" i="4"/>
  <c r="S699" i="4"/>
  <c r="S700" i="4"/>
  <c r="S701" i="4"/>
  <c r="S702" i="4"/>
  <c r="S703" i="4"/>
  <c r="S704" i="4"/>
  <c r="S705" i="4"/>
  <c r="S706" i="4"/>
  <c r="S707" i="4"/>
  <c r="S708" i="4"/>
  <c r="S709" i="4"/>
  <c r="S710" i="4"/>
  <c r="S711" i="4"/>
  <c r="S712" i="4"/>
  <c r="S713" i="4"/>
  <c r="S714" i="4"/>
  <c r="S715" i="4"/>
  <c r="S716" i="4"/>
  <c r="S717" i="4"/>
  <c r="S718" i="4"/>
  <c r="S719" i="4"/>
  <c r="S720" i="4"/>
  <c r="S721" i="4"/>
  <c r="S722" i="4"/>
  <c r="S723" i="4"/>
  <c r="S724" i="4"/>
  <c r="S725" i="4"/>
  <c r="S726" i="4"/>
  <c r="S727" i="4"/>
  <c r="S728" i="4"/>
  <c r="S729" i="4"/>
  <c r="S730" i="4"/>
  <c r="S731" i="4"/>
  <c r="S732" i="4"/>
  <c r="S733" i="4"/>
  <c r="S734" i="4"/>
  <c r="S735" i="4"/>
  <c r="S736" i="4"/>
  <c r="S737" i="4"/>
  <c r="S738" i="4"/>
  <c r="S739" i="4"/>
  <c r="S740" i="4"/>
  <c r="S741" i="4"/>
  <c r="S742" i="4"/>
  <c r="S743" i="4"/>
  <c r="S744" i="4"/>
  <c r="S745" i="4"/>
  <c r="S746" i="4"/>
  <c r="S747" i="4"/>
  <c r="S748" i="4"/>
  <c r="S749" i="4"/>
  <c r="S750" i="4"/>
  <c r="S751" i="4"/>
  <c r="S752" i="4"/>
  <c r="S753" i="4"/>
  <c r="S754" i="4"/>
  <c r="S755" i="4"/>
  <c r="S756" i="4"/>
  <c r="S757" i="4"/>
  <c r="S758" i="4"/>
  <c r="S759" i="4"/>
  <c r="S760" i="4"/>
  <c r="S761" i="4"/>
  <c r="S762" i="4"/>
  <c r="S763" i="4"/>
  <c r="S764" i="4"/>
  <c r="S765" i="4"/>
  <c r="S766" i="4"/>
  <c r="S767" i="4"/>
  <c r="S768" i="4"/>
  <c r="S769" i="4"/>
  <c r="S770" i="4"/>
  <c r="S771" i="4"/>
  <c r="S772" i="4"/>
  <c r="S773" i="4"/>
  <c r="S774" i="4"/>
  <c r="S775" i="4"/>
  <c r="S776" i="4"/>
  <c r="S777" i="4"/>
  <c r="S778" i="4"/>
  <c r="S779" i="4"/>
  <c r="S780" i="4"/>
  <c r="S781" i="4"/>
  <c r="S782" i="4"/>
  <c r="S783" i="4"/>
  <c r="S784" i="4"/>
  <c r="S785" i="4"/>
  <c r="S786" i="4"/>
  <c r="S787" i="4"/>
  <c r="S788" i="4"/>
  <c r="S789" i="4"/>
  <c r="S790" i="4"/>
  <c r="S791" i="4"/>
  <c r="S792" i="4"/>
  <c r="S793" i="4"/>
  <c r="S794" i="4"/>
  <c r="S795" i="4"/>
  <c r="S796" i="4"/>
  <c r="S797" i="4"/>
  <c r="S798" i="4"/>
  <c r="S799" i="4"/>
  <c r="S800" i="4"/>
  <c r="S801" i="4"/>
  <c r="S802" i="4"/>
  <c r="S803" i="4"/>
  <c r="S804" i="4"/>
  <c r="S805" i="4"/>
  <c r="S806" i="4"/>
  <c r="S807" i="4"/>
  <c r="S808" i="4"/>
  <c r="S809" i="4"/>
  <c r="S810" i="4"/>
  <c r="S811" i="4"/>
  <c r="S812" i="4"/>
  <c r="S813" i="4"/>
  <c r="S814" i="4"/>
  <c r="S815" i="4"/>
  <c r="S816" i="4"/>
  <c r="S817" i="4"/>
  <c r="S818" i="4"/>
  <c r="S819" i="4"/>
  <c r="S820" i="4"/>
  <c r="S821" i="4"/>
  <c r="S822" i="4"/>
  <c r="S823" i="4"/>
  <c r="S824" i="4"/>
  <c r="S825" i="4"/>
  <c r="S826" i="4"/>
  <c r="S827" i="4"/>
  <c r="S828" i="4"/>
  <c r="S829" i="4"/>
  <c r="S830" i="4"/>
  <c r="S831" i="4"/>
  <c r="S832" i="4"/>
  <c r="S833" i="4"/>
  <c r="S834" i="4"/>
  <c r="S835" i="4"/>
  <c r="S836" i="4"/>
  <c r="S837" i="4"/>
  <c r="S838" i="4"/>
  <c r="S839" i="4"/>
  <c r="S840" i="4"/>
  <c r="S841" i="4"/>
  <c r="S842" i="4"/>
  <c r="S843" i="4"/>
  <c r="S844" i="4"/>
  <c r="S845" i="4"/>
  <c r="S846" i="4"/>
  <c r="S847" i="4"/>
  <c r="S848" i="4"/>
  <c r="S849" i="4"/>
  <c r="S850" i="4"/>
  <c r="S851" i="4"/>
  <c r="S852" i="4"/>
  <c r="S853" i="4"/>
  <c r="S854" i="4"/>
  <c r="S855" i="4"/>
  <c r="S856" i="4"/>
  <c r="S857" i="4"/>
  <c r="S858" i="4"/>
  <c r="S859" i="4"/>
  <c r="S860" i="4"/>
  <c r="S861" i="4"/>
  <c r="S862" i="4"/>
  <c r="S863" i="4"/>
  <c r="S864" i="4"/>
  <c r="S865" i="4"/>
  <c r="S866" i="4"/>
  <c r="S867" i="4"/>
  <c r="S868" i="4"/>
  <c r="S869" i="4"/>
  <c r="S870" i="4"/>
  <c r="S871" i="4"/>
  <c r="S872" i="4"/>
  <c r="S873" i="4"/>
  <c r="S874" i="4"/>
  <c r="S875" i="4"/>
  <c r="S876" i="4"/>
  <c r="S877" i="4"/>
  <c r="S878" i="4"/>
  <c r="S879" i="4"/>
  <c r="S880" i="4"/>
  <c r="S881" i="4"/>
  <c r="S882" i="4"/>
  <c r="S883" i="4"/>
  <c r="S884" i="4"/>
  <c r="S885" i="4"/>
  <c r="S886" i="4"/>
  <c r="S887" i="4"/>
  <c r="S888" i="4"/>
  <c r="S889" i="4"/>
  <c r="S890" i="4"/>
  <c r="S891" i="4"/>
  <c r="S892" i="4"/>
  <c r="S893" i="4"/>
  <c r="S894" i="4"/>
  <c r="S895" i="4"/>
  <c r="S896" i="4"/>
  <c r="S897" i="4"/>
  <c r="S898" i="4"/>
  <c r="S899" i="4"/>
  <c r="S900" i="4"/>
  <c r="S901" i="4"/>
  <c r="S902" i="4"/>
  <c r="S903" i="4"/>
  <c r="S904" i="4"/>
  <c r="S905" i="4"/>
  <c r="S906" i="4"/>
  <c r="S907" i="4"/>
  <c r="S908" i="4"/>
  <c r="S909" i="4"/>
  <c r="S910" i="4"/>
  <c r="S911" i="4"/>
  <c r="S912" i="4"/>
  <c r="S913" i="4"/>
  <c r="S914" i="4"/>
  <c r="S915" i="4"/>
  <c r="S916" i="4"/>
  <c r="S917" i="4"/>
  <c r="S918" i="4"/>
  <c r="S919" i="4"/>
  <c r="S920" i="4"/>
  <c r="S921" i="4"/>
  <c r="S922" i="4"/>
  <c r="S923" i="4"/>
  <c r="S924" i="4"/>
  <c r="S925" i="4"/>
  <c r="S926" i="4"/>
  <c r="S927" i="4"/>
  <c r="S928" i="4"/>
  <c r="S929" i="4"/>
  <c r="S930" i="4"/>
  <c r="S931" i="4"/>
  <c r="S932" i="4"/>
  <c r="S933" i="4"/>
  <c r="S934" i="4"/>
  <c r="S935" i="4"/>
  <c r="S936" i="4"/>
  <c r="S937" i="4"/>
  <c r="S938" i="4"/>
  <c r="S939" i="4"/>
  <c r="S940" i="4"/>
  <c r="S941" i="4"/>
  <c r="S942" i="4"/>
  <c r="S943" i="4"/>
  <c r="S944" i="4"/>
  <c r="S945" i="4"/>
  <c r="S946" i="4"/>
  <c r="S947" i="4"/>
  <c r="S948" i="4"/>
  <c r="S949" i="4"/>
  <c r="S950" i="4"/>
  <c r="S951" i="4"/>
  <c r="S952" i="4"/>
  <c r="S953" i="4"/>
  <c r="S954" i="4"/>
  <c r="S955" i="4"/>
  <c r="S956" i="4"/>
  <c r="S957" i="4"/>
  <c r="S958" i="4"/>
  <c r="S959" i="4"/>
  <c r="S960" i="4"/>
  <c r="S961" i="4"/>
  <c r="S962" i="4"/>
  <c r="S963" i="4"/>
  <c r="S964" i="4"/>
  <c r="S965" i="4"/>
  <c r="S966" i="4"/>
  <c r="S967" i="4"/>
  <c r="S968" i="4"/>
  <c r="S969" i="4"/>
  <c r="S970" i="4"/>
  <c r="S971" i="4"/>
  <c r="S972" i="4"/>
  <c r="S973" i="4"/>
  <c r="S974" i="4"/>
  <c r="S975" i="4"/>
  <c r="S976" i="4"/>
  <c r="S977" i="4"/>
  <c r="S978" i="4"/>
  <c r="S979" i="4"/>
  <c r="S980" i="4"/>
  <c r="S981" i="4"/>
  <c r="S982" i="4"/>
  <c r="S983" i="4"/>
  <c r="S984" i="4"/>
  <c r="S985" i="4"/>
  <c r="S986" i="4"/>
  <c r="S987" i="4"/>
  <c r="S988" i="4"/>
  <c r="S989" i="4"/>
  <c r="S990" i="4"/>
  <c r="S991" i="4"/>
  <c r="S992" i="4"/>
  <c r="S993" i="4"/>
  <c r="S994" i="4"/>
  <c r="S995" i="4"/>
  <c r="S996" i="4"/>
  <c r="S997" i="4"/>
  <c r="S998" i="4"/>
  <c r="S999" i="4"/>
  <c r="S1000" i="4"/>
  <c r="S1001" i="4"/>
  <c r="S1002" i="4"/>
  <c r="S1003" i="4"/>
  <c r="S1004" i="4"/>
  <c r="S1005" i="4"/>
  <c r="S1006" i="4"/>
  <c r="S1007" i="4"/>
  <c r="S1008" i="4"/>
  <c r="S1009" i="4"/>
  <c r="S1010" i="4"/>
  <c r="S1011" i="4"/>
  <c r="S1012" i="4"/>
  <c r="S1013" i="4"/>
  <c r="S1014" i="4"/>
  <c r="S1015" i="4"/>
  <c r="S1016" i="4"/>
  <c r="S1017" i="4"/>
  <c r="S1018" i="4"/>
  <c r="S1019" i="4"/>
  <c r="S1020" i="4"/>
  <c r="S1021" i="4"/>
  <c r="S1022" i="4"/>
  <c r="S1023" i="4"/>
  <c r="S1024" i="4"/>
  <c r="S1025" i="4"/>
  <c r="S1026" i="4"/>
  <c r="S1027" i="4"/>
  <c r="S1028" i="4"/>
  <c r="S1029" i="4"/>
  <c r="S1030" i="4"/>
  <c r="S1031" i="4"/>
  <c r="S1032" i="4"/>
  <c r="S1033" i="4"/>
  <c r="S1034" i="4"/>
  <c r="S1035" i="4"/>
  <c r="S1036" i="4"/>
  <c r="S1037" i="4"/>
  <c r="S1038" i="4"/>
  <c r="S1039" i="4"/>
  <c r="S1040" i="4"/>
  <c r="S1041" i="4"/>
  <c r="S1042" i="4"/>
  <c r="S1043" i="4"/>
  <c r="S1044" i="4"/>
  <c r="S1045" i="4"/>
  <c r="S1046" i="4"/>
  <c r="S1047" i="4"/>
  <c r="S1048" i="4"/>
  <c r="S1049" i="4"/>
  <c r="S1050" i="4"/>
  <c r="S1051" i="4"/>
  <c r="S1052" i="4"/>
  <c r="S1053" i="4"/>
  <c r="S1054" i="4"/>
  <c r="S1055" i="4"/>
  <c r="S1056" i="4"/>
  <c r="S1057" i="4"/>
  <c r="S1058" i="4"/>
  <c r="S1059" i="4"/>
  <c r="S1060" i="4"/>
  <c r="S1061" i="4"/>
  <c r="S1062" i="4"/>
  <c r="S1063" i="4"/>
  <c r="S1064" i="4"/>
  <c r="S1065" i="4"/>
  <c r="S1066" i="4"/>
  <c r="S1067" i="4"/>
  <c r="S1068" i="4"/>
  <c r="S1069" i="4"/>
  <c r="S1070" i="4"/>
  <c r="S1071" i="4"/>
  <c r="S1072" i="4"/>
  <c r="S1073" i="4"/>
  <c r="S1074" i="4"/>
  <c r="S1075" i="4"/>
  <c r="S1076" i="4"/>
  <c r="S1077" i="4"/>
  <c r="S1078" i="4"/>
  <c r="S1079" i="4"/>
  <c r="S1080" i="4"/>
  <c r="S1081" i="4"/>
  <c r="S1082" i="4"/>
  <c r="S1083" i="4"/>
  <c r="S1084" i="4"/>
  <c r="S1085" i="4"/>
  <c r="S1086" i="4"/>
  <c r="S1087" i="4"/>
  <c r="S1088" i="4"/>
  <c r="S1089" i="4"/>
  <c r="S1090" i="4"/>
  <c r="S1091" i="4"/>
  <c r="S1092" i="4"/>
  <c r="S1093" i="4"/>
  <c r="S1094" i="4"/>
  <c r="S1095" i="4"/>
  <c r="S1096" i="4"/>
  <c r="S1097" i="4"/>
  <c r="S1098" i="4"/>
  <c r="S1099" i="4"/>
  <c r="S1100" i="4"/>
  <c r="S1101" i="4"/>
  <c r="S1102" i="4"/>
  <c r="S1103" i="4"/>
  <c r="S1104" i="4"/>
  <c r="S1105" i="4"/>
  <c r="S1106" i="4"/>
  <c r="S1107" i="4"/>
  <c r="S1108" i="4"/>
  <c r="S1109" i="4"/>
  <c r="S1110" i="4"/>
  <c r="S1111" i="4"/>
  <c r="S1112" i="4"/>
  <c r="S1113" i="4"/>
  <c r="S1114" i="4"/>
  <c r="S1115" i="4"/>
  <c r="S1116" i="4"/>
  <c r="S1117" i="4"/>
  <c r="S1118" i="4"/>
  <c r="S1119" i="4"/>
  <c r="S1120" i="4"/>
  <c r="S1121" i="4"/>
  <c r="S1122" i="4"/>
  <c r="S1123" i="4"/>
  <c r="S1124" i="4"/>
  <c r="S1125" i="4"/>
  <c r="S1126" i="4"/>
  <c r="S1127" i="4"/>
  <c r="S1128" i="4"/>
  <c r="S1129" i="4"/>
  <c r="S1130" i="4"/>
  <c r="S1131" i="4"/>
  <c r="S1132" i="4"/>
  <c r="S1133" i="4"/>
  <c r="S1134" i="4"/>
  <c r="S1135" i="4"/>
  <c r="S1136" i="4"/>
  <c r="S1137" i="4"/>
  <c r="S1138" i="4"/>
  <c r="S1139" i="4"/>
  <c r="S1140" i="4"/>
  <c r="S1141" i="4"/>
  <c r="S1142" i="4"/>
  <c r="S1143" i="4"/>
  <c r="S1144" i="4"/>
  <c r="S1145" i="4"/>
  <c r="S1146" i="4"/>
  <c r="S1147" i="4"/>
  <c r="S1148" i="4"/>
  <c r="S1149" i="4"/>
  <c r="S1150" i="4"/>
  <c r="S1151" i="4"/>
  <c r="S1152" i="4"/>
  <c r="S1153" i="4"/>
  <c r="S1154" i="4"/>
  <c r="S1155" i="4"/>
  <c r="S1156" i="4"/>
  <c r="S1157" i="4"/>
  <c r="S1158" i="4"/>
  <c r="S1159" i="4"/>
  <c r="S1160" i="4"/>
  <c r="S1161" i="4"/>
  <c r="S1162" i="4"/>
  <c r="S1163" i="4"/>
  <c r="S1164" i="4"/>
  <c r="S1165" i="4"/>
  <c r="S1166" i="4"/>
  <c r="S1167" i="4"/>
  <c r="S1168" i="4"/>
  <c r="S1169" i="4"/>
  <c r="S1170" i="4"/>
  <c r="S1171" i="4"/>
  <c r="S1172" i="4"/>
  <c r="S1173" i="4"/>
  <c r="S1174" i="4"/>
  <c r="S1175" i="4"/>
  <c r="S1176" i="4"/>
  <c r="S1177" i="4"/>
  <c r="S1178" i="4"/>
  <c r="S1179" i="4"/>
  <c r="S1180" i="4"/>
  <c r="S1181" i="4"/>
  <c r="S1182" i="4"/>
  <c r="S1183" i="4"/>
  <c r="S1184" i="4"/>
  <c r="S1185" i="4"/>
  <c r="S1186" i="4"/>
  <c r="S1187" i="4"/>
  <c r="S1188" i="4"/>
  <c r="S1189" i="4"/>
  <c r="S1190" i="4"/>
  <c r="S1191" i="4"/>
  <c r="S1192" i="4"/>
  <c r="S1193" i="4"/>
  <c r="S1194" i="4"/>
  <c r="S1195" i="4"/>
  <c r="S1196" i="4"/>
  <c r="S1197" i="4"/>
  <c r="S1198" i="4"/>
  <c r="S1199" i="4"/>
  <c r="S1200" i="4"/>
  <c r="S1201" i="4"/>
  <c r="S1202" i="4"/>
  <c r="S1203" i="4"/>
  <c r="S1204" i="4"/>
  <c r="S1205" i="4"/>
  <c r="S1206" i="4"/>
  <c r="S1207" i="4"/>
  <c r="S1208" i="4"/>
  <c r="S1209" i="4"/>
  <c r="S1210" i="4"/>
  <c r="S1211" i="4"/>
  <c r="S1212" i="4"/>
  <c r="S1213" i="4"/>
  <c r="S1214" i="4"/>
  <c r="S1215" i="4"/>
  <c r="S1216" i="4"/>
  <c r="S1217" i="4"/>
  <c r="S1218" i="4"/>
  <c r="S1219" i="4"/>
  <c r="S1220" i="4"/>
  <c r="S1221" i="4"/>
  <c r="S1222" i="4"/>
  <c r="S1223" i="4"/>
  <c r="S1224" i="4"/>
  <c r="S1225" i="4"/>
  <c r="S1226" i="4"/>
  <c r="S1227" i="4"/>
  <c r="S1228" i="4"/>
  <c r="S1229" i="4"/>
  <c r="S1230" i="4"/>
  <c r="S1231" i="4"/>
  <c r="S1232" i="4"/>
  <c r="S1233" i="4"/>
  <c r="S1234" i="4"/>
  <c r="S1235" i="4"/>
  <c r="S1236" i="4"/>
  <c r="S1237" i="4"/>
  <c r="S1238" i="4"/>
  <c r="S1239" i="4"/>
  <c r="S1240" i="4"/>
  <c r="S1241" i="4"/>
  <c r="S1242" i="4"/>
  <c r="S1243" i="4"/>
  <c r="S1244" i="4"/>
  <c r="S1245" i="4"/>
  <c r="S1246" i="4"/>
  <c r="S1247" i="4"/>
  <c r="S1248" i="4"/>
  <c r="S1249" i="4"/>
  <c r="S1250" i="4"/>
  <c r="S1251" i="4"/>
  <c r="S1252" i="4"/>
  <c r="S1253" i="4"/>
  <c r="S1254" i="4"/>
  <c r="S1255" i="4"/>
  <c r="S1256" i="4"/>
  <c r="S1257" i="4"/>
  <c r="S1258" i="4"/>
  <c r="S1259" i="4"/>
  <c r="S1260" i="4"/>
  <c r="S1261" i="4"/>
  <c r="S1262" i="4"/>
  <c r="S1263" i="4"/>
  <c r="S1264" i="4"/>
  <c r="S1265" i="4"/>
  <c r="S1266" i="4"/>
  <c r="S1267" i="4"/>
  <c r="S1268" i="4"/>
  <c r="S1269" i="4"/>
  <c r="S1270" i="4"/>
  <c r="S1271" i="4"/>
  <c r="S1272" i="4"/>
  <c r="S1273" i="4"/>
  <c r="S1274" i="4"/>
  <c r="S1275" i="4"/>
  <c r="S1276" i="4"/>
  <c r="S1277" i="4"/>
  <c r="S1278" i="4"/>
  <c r="S1279" i="4"/>
  <c r="S1280" i="4"/>
  <c r="S1281" i="4"/>
  <c r="S1282" i="4"/>
  <c r="S1283" i="4"/>
  <c r="S1284" i="4"/>
  <c r="S1285" i="4"/>
  <c r="S1286" i="4"/>
  <c r="S1287" i="4"/>
  <c r="S1288" i="4"/>
  <c r="S1289" i="4"/>
  <c r="S1290" i="4"/>
  <c r="S1291" i="4"/>
  <c r="S1292" i="4"/>
  <c r="S1293" i="4"/>
  <c r="S1294" i="4"/>
  <c r="S1295" i="4"/>
  <c r="S1296" i="4"/>
  <c r="S1297" i="4"/>
  <c r="S1298" i="4"/>
  <c r="S1299" i="4"/>
  <c r="S1300" i="4"/>
  <c r="S1301" i="4"/>
  <c r="S1302" i="4"/>
  <c r="S1303" i="4"/>
  <c r="S1304" i="4"/>
  <c r="S1305" i="4"/>
  <c r="S1306" i="4"/>
  <c r="S1307" i="4"/>
  <c r="S1308" i="4"/>
  <c r="S1309" i="4"/>
  <c r="S1310" i="4"/>
  <c r="S1311" i="4"/>
  <c r="S1312" i="4"/>
  <c r="S1313" i="4"/>
  <c r="S1314" i="4"/>
  <c r="S1315" i="4"/>
  <c r="S1316" i="4"/>
  <c r="S1317" i="4"/>
  <c r="S1318" i="4"/>
  <c r="S1319" i="4"/>
  <c r="S1320" i="4"/>
  <c r="S1321" i="4"/>
  <c r="S1322" i="4"/>
  <c r="S1323" i="4"/>
  <c r="S1324" i="4"/>
  <c r="S1325" i="4"/>
  <c r="S1326" i="4"/>
  <c r="S1327" i="4"/>
  <c r="S1328" i="4"/>
  <c r="S1329" i="4"/>
  <c r="S1330" i="4"/>
  <c r="S1331" i="4"/>
  <c r="S1332" i="4"/>
  <c r="S1333" i="4"/>
  <c r="S1334" i="4"/>
  <c r="S1335" i="4"/>
  <c r="S1336" i="4"/>
  <c r="S1337" i="4"/>
  <c r="S1338" i="4"/>
  <c r="S1339" i="4"/>
  <c r="S1340" i="4"/>
  <c r="S1341" i="4"/>
  <c r="S1342" i="4"/>
  <c r="S1343" i="4"/>
  <c r="S1344" i="4"/>
  <c r="S1345" i="4"/>
  <c r="S1346" i="4"/>
  <c r="S1347" i="4"/>
  <c r="S1348" i="4"/>
  <c r="S1349" i="4"/>
  <c r="S1350" i="4"/>
  <c r="S1351" i="4"/>
  <c r="S1352" i="4"/>
  <c r="S1353" i="4"/>
  <c r="S1354" i="4"/>
  <c r="S1355" i="4"/>
  <c r="S1356" i="4"/>
  <c r="S1357" i="4"/>
  <c r="S1358" i="4"/>
  <c r="S1359" i="4"/>
  <c r="S1360" i="4"/>
  <c r="S1361" i="4"/>
  <c r="S1362" i="4"/>
  <c r="S1363" i="4"/>
  <c r="S1364" i="4"/>
  <c r="S1365" i="4"/>
  <c r="S1366" i="4"/>
  <c r="S1367" i="4"/>
  <c r="S1368" i="4"/>
  <c r="S1369" i="4"/>
  <c r="S1370" i="4"/>
  <c r="S1371" i="4"/>
  <c r="S1372" i="4"/>
  <c r="S1373" i="4"/>
  <c r="S1374" i="4"/>
  <c r="S1375" i="4"/>
  <c r="S1376" i="4"/>
  <c r="S1377" i="4"/>
  <c r="S1378" i="4"/>
  <c r="S1379" i="4"/>
  <c r="S1380" i="4"/>
  <c r="S1381" i="4"/>
  <c r="S1382" i="4"/>
  <c r="S1383" i="4"/>
  <c r="S1384" i="4"/>
  <c r="S1385" i="4"/>
  <c r="S1386" i="4"/>
  <c r="S1387" i="4"/>
  <c r="S1388" i="4"/>
  <c r="S1389" i="4"/>
  <c r="S1390" i="4"/>
  <c r="S1391" i="4"/>
  <c r="S1392" i="4"/>
  <c r="S1393" i="4"/>
  <c r="S1394" i="4"/>
  <c r="S1395" i="4"/>
  <c r="S1396" i="4"/>
  <c r="S1397" i="4"/>
  <c r="S1398" i="4"/>
  <c r="S1399" i="4"/>
  <c r="S1400" i="4"/>
  <c r="S1401" i="4"/>
  <c r="S1402" i="4"/>
  <c r="S1403" i="4"/>
  <c r="S1404" i="4"/>
  <c r="S1405" i="4"/>
  <c r="S1406" i="4"/>
  <c r="S1407" i="4"/>
  <c r="S1408" i="4"/>
  <c r="S1409" i="4"/>
  <c r="S1410" i="4"/>
  <c r="S1411" i="4"/>
  <c r="S1412" i="4"/>
  <c r="S1413" i="4"/>
  <c r="S1414" i="4"/>
  <c r="S1415" i="4"/>
  <c r="S1416" i="4"/>
  <c r="S1417" i="4"/>
  <c r="S1418" i="4"/>
  <c r="S1419" i="4"/>
  <c r="S1420" i="4"/>
  <c r="S1421" i="4"/>
  <c r="S1422" i="4"/>
  <c r="S1423" i="4"/>
  <c r="S1424" i="4"/>
  <c r="S1425" i="4"/>
  <c r="S1426" i="4"/>
  <c r="S1427" i="4"/>
  <c r="S1428" i="4"/>
  <c r="S1429" i="4"/>
  <c r="S1430" i="4"/>
  <c r="S1431" i="4"/>
  <c r="S1432" i="4"/>
  <c r="S1433" i="4"/>
  <c r="S1434" i="4"/>
  <c r="S1435" i="4"/>
  <c r="S1436" i="4"/>
  <c r="S1437" i="4"/>
  <c r="S1438" i="4"/>
  <c r="S1439" i="4"/>
  <c r="S1440" i="4"/>
  <c r="S1441" i="4"/>
  <c r="S1442" i="4"/>
  <c r="S1443" i="4"/>
  <c r="S1444" i="4"/>
  <c r="S1445" i="4"/>
  <c r="S1446" i="4"/>
  <c r="S1447" i="4"/>
  <c r="S1448" i="4"/>
  <c r="S1449" i="4"/>
  <c r="S1450" i="4"/>
  <c r="S1451" i="4"/>
  <c r="S1452" i="4"/>
  <c r="S1453" i="4"/>
  <c r="S1454" i="4"/>
  <c r="S1455" i="4"/>
  <c r="S1456" i="4"/>
  <c r="S1457" i="4"/>
  <c r="S1458" i="4"/>
  <c r="S1459" i="4"/>
  <c r="S1460" i="4"/>
  <c r="S1461" i="4"/>
  <c r="S1462" i="4"/>
  <c r="S1463" i="4"/>
  <c r="S1464" i="4"/>
  <c r="S1465" i="4"/>
  <c r="S1466" i="4"/>
  <c r="S1467" i="4"/>
  <c r="S1468" i="4"/>
  <c r="S1469" i="4"/>
  <c r="S1470" i="4"/>
  <c r="S1471" i="4"/>
  <c r="S1472" i="4"/>
  <c r="S1473" i="4"/>
  <c r="S1474" i="4"/>
  <c r="S1475" i="4"/>
  <c r="S1476" i="4"/>
  <c r="S1477" i="4"/>
  <c r="S1478" i="4"/>
  <c r="S1479" i="4"/>
  <c r="S1480" i="4"/>
  <c r="S1481" i="4"/>
  <c r="S1482" i="4"/>
  <c r="S1483" i="4"/>
  <c r="S1484" i="4"/>
  <c r="S1485" i="4"/>
  <c r="S1486" i="4"/>
  <c r="S1487" i="4"/>
  <c r="S1488" i="4"/>
  <c r="S1489" i="4"/>
  <c r="S1490" i="4"/>
  <c r="S1491" i="4"/>
  <c r="S1492" i="4"/>
  <c r="S1493" i="4"/>
  <c r="S1494" i="4"/>
  <c r="S1495" i="4"/>
  <c r="S1496" i="4"/>
  <c r="S1497" i="4"/>
  <c r="S1498" i="4"/>
  <c r="S1499" i="4"/>
  <c r="S1500" i="4"/>
  <c r="S1501" i="4"/>
  <c r="S1502" i="4"/>
  <c r="S1503" i="4"/>
  <c r="S1504" i="4"/>
  <c r="S1505" i="4"/>
  <c r="S1506" i="4"/>
  <c r="S1507" i="4"/>
  <c r="S1508" i="4"/>
  <c r="S1509" i="4"/>
  <c r="S1510" i="4"/>
  <c r="S1511" i="4"/>
  <c r="S1512" i="4"/>
  <c r="S1513" i="4"/>
  <c r="S1514" i="4"/>
  <c r="S1515" i="4"/>
  <c r="S1516" i="4"/>
  <c r="S1517" i="4"/>
  <c r="S1518" i="4"/>
  <c r="S1519" i="4"/>
  <c r="S1520" i="4"/>
  <c r="S1521" i="4"/>
  <c r="S1522" i="4"/>
  <c r="S1523" i="4"/>
  <c r="S1524" i="4"/>
  <c r="S1525" i="4"/>
  <c r="S1526" i="4"/>
  <c r="S1527" i="4"/>
  <c r="S1528" i="4"/>
  <c r="S1529" i="4"/>
  <c r="S1530" i="4"/>
  <c r="S1531" i="4"/>
  <c r="S1532" i="4"/>
  <c r="S1533" i="4"/>
  <c r="S1534" i="4"/>
  <c r="S1535" i="4"/>
  <c r="S1536" i="4"/>
  <c r="S1537" i="4"/>
  <c r="S1538" i="4"/>
  <c r="S1539" i="4"/>
  <c r="S1540" i="4"/>
  <c r="S1541" i="4"/>
  <c r="S1542" i="4"/>
  <c r="S1543" i="4"/>
  <c r="S1544" i="4"/>
  <c r="S1545" i="4"/>
  <c r="S1546" i="4"/>
  <c r="S1547" i="4"/>
  <c r="S1548" i="4"/>
  <c r="S1549" i="4"/>
  <c r="S1550" i="4"/>
  <c r="S1551" i="4"/>
  <c r="S1552" i="4"/>
  <c r="S1553" i="4"/>
  <c r="S1554" i="4"/>
  <c r="S1555" i="4"/>
  <c r="S1556" i="4"/>
  <c r="S1557" i="4"/>
  <c r="S1558" i="4"/>
  <c r="S1559" i="4"/>
  <c r="S1560" i="4"/>
  <c r="S1561" i="4"/>
  <c r="S1562" i="4"/>
  <c r="S1563" i="4"/>
  <c r="S1564" i="4"/>
  <c r="S1565" i="4"/>
  <c r="S1566" i="4"/>
  <c r="S1567" i="4"/>
  <c r="S1568" i="4"/>
  <c r="S1569" i="4"/>
  <c r="S1570" i="4"/>
  <c r="S1571" i="4"/>
  <c r="S1572" i="4"/>
  <c r="S1573" i="4"/>
  <c r="S1574" i="4"/>
  <c r="S1575" i="4"/>
  <c r="S1576" i="4"/>
  <c r="S1577" i="4"/>
  <c r="S1578" i="4"/>
  <c r="S1579" i="4"/>
  <c r="S1580" i="4"/>
  <c r="S1581" i="4"/>
  <c r="S1582" i="4"/>
  <c r="S1583" i="4"/>
  <c r="S1584" i="4"/>
  <c r="S1585" i="4"/>
  <c r="S1586" i="4"/>
  <c r="S1587" i="4"/>
  <c r="S1588" i="4"/>
  <c r="S1589" i="4"/>
  <c r="S1590" i="4"/>
  <c r="S1591" i="4"/>
  <c r="S1592" i="4"/>
  <c r="S1593" i="4"/>
  <c r="S1594" i="4"/>
  <c r="S1595" i="4"/>
  <c r="S1596" i="4"/>
  <c r="S1597" i="4"/>
  <c r="S1598" i="4"/>
  <c r="S1599" i="4"/>
  <c r="S1600" i="4"/>
  <c r="S1601" i="4"/>
  <c r="S1602" i="4"/>
  <c r="S1603" i="4"/>
  <c r="S1604" i="4"/>
  <c r="S1605" i="4"/>
  <c r="S1606" i="4"/>
  <c r="S1607" i="4"/>
  <c r="S1608" i="4"/>
  <c r="S1609" i="4"/>
  <c r="S1610" i="4"/>
  <c r="S1611" i="4"/>
  <c r="S1612" i="4"/>
  <c r="S1613" i="4"/>
  <c r="S1614" i="4"/>
  <c r="S1615" i="4"/>
  <c r="S1616" i="4"/>
  <c r="S1617" i="4"/>
  <c r="S1618" i="4"/>
  <c r="S1619" i="4"/>
  <c r="S1620" i="4"/>
  <c r="S1621" i="4"/>
  <c r="S1622" i="4"/>
  <c r="S1623" i="4"/>
  <c r="S1624" i="4"/>
  <c r="S1625" i="4"/>
  <c r="S1626" i="4"/>
  <c r="S1627" i="4"/>
  <c r="S1628" i="4"/>
  <c r="S1629" i="4"/>
  <c r="S1630" i="4"/>
  <c r="S1631" i="4"/>
  <c r="S1632" i="4"/>
  <c r="S1633" i="4"/>
  <c r="S1634" i="4"/>
  <c r="S1635" i="4"/>
  <c r="S1636" i="4"/>
  <c r="S1637" i="4"/>
  <c r="S1638" i="4"/>
  <c r="S1639" i="4"/>
  <c r="S1640" i="4"/>
  <c r="S1641" i="4"/>
  <c r="S1642" i="4"/>
  <c r="S1643" i="4"/>
  <c r="S1644" i="4"/>
  <c r="S1645" i="4"/>
  <c r="S1646" i="4"/>
  <c r="S1647" i="4"/>
  <c r="S1648" i="4"/>
  <c r="S1649" i="4"/>
  <c r="S1650" i="4"/>
  <c r="S1651" i="4"/>
  <c r="S1652" i="4"/>
  <c r="S1653" i="4"/>
  <c r="S1654" i="4"/>
  <c r="S1655" i="4"/>
  <c r="S1656" i="4"/>
  <c r="S1657" i="4"/>
  <c r="S1658" i="4"/>
  <c r="S1659" i="4"/>
  <c r="S1660" i="4"/>
  <c r="S1661" i="4"/>
  <c r="S1662" i="4"/>
  <c r="S1663" i="4"/>
  <c r="S1664" i="4"/>
  <c r="S1665" i="4"/>
  <c r="S1666" i="4"/>
  <c r="S1667" i="4"/>
  <c r="S1668" i="4"/>
  <c r="S1669" i="4"/>
  <c r="S1670" i="4"/>
  <c r="S1671" i="4"/>
  <c r="S1672" i="4"/>
  <c r="S1673" i="4"/>
  <c r="S1674" i="4"/>
  <c r="S1675" i="4"/>
  <c r="S1676" i="4"/>
  <c r="S1677" i="4"/>
  <c r="S1678" i="4"/>
  <c r="S1679" i="4"/>
  <c r="S1680" i="4"/>
  <c r="S1681" i="4"/>
  <c r="S1682" i="4"/>
  <c r="S1683" i="4"/>
  <c r="S1684" i="4"/>
  <c r="S1685" i="4"/>
  <c r="S1686" i="4"/>
  <c r="S1687" i="4"/>
  <c r="S1688" i="4"/>
  <c r="S1689" i="4"/>
  <c r="S1690" i="4"/>
  <c r="S1691" i="4"/>
  <c r="S1692" i="4"/>
  <c r="S1693" i="4"/>
  <c r="S1694" i="4"/>
  <c r="S1695" i="4"/>
  <c r="S1696" i="4"/>
  <c r="S1697" i="4"/>
  <c r="S1698" i="4"/>
  <c r="S1699" i="4"/>
  <c r="S1700" i="4"/>
  <c r="S1701" i="4"/>
  <c r="S1702" i="4"/>
  <c r="S1703" i="4"/>
  <c r="S1704" i="4"/>
  <c r="S1705" i="4"/>
  <c r="S1706" i="4"/>
  <c r="S1707" i="4"/>
  <c r="S1708" i="4"/>
  <c r="S1709" i="4"/>
  <c r="S1710" i="4"/>
  <c r="S1711" i="4"/>
  <c r="S1712" i="4"/>
  <c r="S1713" i="4"/>
  <c r="S1714" i="4"/>
  <c r="S1715" i="4"/>
  <c r="S1716" i="4"/>
  <c r="S1717" i="4"/>
  <c r="S1718" i="4"/>
  <c r="S1719" i="4"/>
  <c r="S1720" i="4"/>
  <c r="S1721" i="4"/>
  <c r="S1722" i="4"/>
  <c r="S1723" i="4"/>
  <c r="S1724" i="4"/>
  <c r="S1725" i="4"/>
  <c r="S1726" i="4"/>
  <c r="S1727" i="4"/>
  <c r="S1728" i="4"/>
  <c r="S1729" i="4"/>
  <c r="S1730" i="4"/>
  <c r="S1731" i="4"/>
  <c r="S1732" i="4"/>
  <c r="S1733" i="4"/>
  <c r="S1734" i="4"/>
  <c r="S1735" i="4"/>
  <c r="S1736" i="4"/>
  <c r="S1737" i="4"/>
  <c r="S1738" i="4"/>
  <c r="S1739" i="4"/>
  <c r="S1740" i="4"/>
  <c r="S1741" i="4"/>
  <c r="S1742" i="4"/>
  <c r="S1743" i="4"/>
  <c r="S1744" i="4"/>
  <c r="S1745" i="4"/>
  <c r="S1746" i="4"/>
  <c r="S1747" i="4"/>
  <c r="S1748" i="4"/>
  <c r="S1749" i="4"/>
  <c r="S1750" i="4"/>
  <c r="S1751" i="4"/>
  <c r="S1752" i="4"/>
  <c r="S1753" i="4"/>
  <c r="S1754" i="4"/>
  <c r="S1755" i="4"/>
  <c r="S1756" i="4"/>
  <c r="S1757" i="4"/>
  <c r="S1758" i="4"/>
  <c r="S1759" i="4"/>
  <c r="S1760" i="4"/>
  <c r="S1761" i="4"/>
  <c r="S1762" i="4"/>
  <c r="S1763" i="4"/>
  <c r="S1764" i="4"/>
  <c r="S1765" i="4"/>
  <c r="S1766" i="4"/>
  <c r="S1767" i="4"/>
  <c r="S1768" i="4"/>
  <c r="S1769" i="4"/>
  <c r="S1770" i="4"/>
  <c r="S1771" i="4"/>
  <c r="S1772" i="4"/>
  <c r="S1773" i="4"/>
  <c r="S1774" i="4"/>
  <c r="S1775" i="4"/>
  <c r="S1776" i="4"/>
  <c r="S1777" i="4"/>
  <c r="S1778" i="4"/>
  <c r="S1779" i="4"/>
  <c r="S1780" i="4"/>
  <c r="S1781" i="4"/>
  <c r="S1782" i="4"/>
  <c r="S1783" i="4"/>
  <c r="S1784" i="4"/>
  <c r="S1785" i="4"/>
  <c r="S1786" i="4"/>
  <c r="S1787" i="4"/>
  <c r="S1788" i="4"/>
  <c r="S1789" i="4"/>
  <c r="S1790" i="4"/>
  <c r="S1791" i="4"/>
  <c r="S1792" i="4"/>
  <c r="S1793" i="4"/>
  <c r="S1794" i="4"/>
  <c r="S1795" i="4"/>
  <c r="S1796" i="4"/>
  <c r="S1797" i="4"/>
  <c r="S1798" i="4"/>
  <c r="S1799" i="4"/>
  <c r="S1800" i="4"/>
  <c r="S1801" i="4"/>
  <c r="S1802" i="4"/>
  <c r="S1803" i="4"/>
  <c r="S1804" i="4"/>
  <c r="S1805" i="4"/>
  <c r="S1806" i="4"/>
  <c r="S1807" i="4"/>
  <c r="S1808" i="4"/>
  <c r="S1809" i="4"/>
  <c r="S1810" i="4"/>
  <c r="S1811" i="4"/>
  <c r="S1812" i="4"/>
  <c r="S1813" i="4"/>
  <c r="S1814" i="4"/>
  <c r="S1815" i="4"/>
  <c r="S1816" i="4"/>
  <c r="S1817" i="4"/>
  <c r="S1818" i="4"/>
  <c r="S1819" i="4"/>
  <c r="S1820" i="4"/>
  <c r="S1821" i="4"/>
  <c r="S1822" i="4"/>
  <c r="S1823" i="4"/>
  <c r="S1824" i="4"/>
  <c r="S1825" i="4"/>
  <c r="S1826" i="4"/>
  <c r="S1827" i="4"/>
  <c r="S1828" i="4"/>
  <c r="S1829" i="4"/>
  <c r="S1830" i="4"/>
  <c r="S1831" i="4"/>
  <c r="S1832" i="4"/>
  <c r="S1833" i="4"/>
  <c r="S1834" i="4"/>
  <c r="S1835" i="4"/>
  <c r="S1836" i="4"/>
  <c r="S1837" i="4"/>
  <c r="S1838" i="4"/>
  <c r="S1839" i="4"/>
  <c r="S1840" i="4"/>
  <c r="S1841" i="4"/>
  <c r="S1842" i="4"/>
  <c r="S1843" i="4"/>
  <c r="S1844" i="4"/>
  <c r="S1845" i="4"/>
  <c r="S1846" i="4"/>
  <c r="S1847" i="4"/>
  <c r="S1848" i="4"/>
  <c r="S1849" i="4"/>
  <c r="S1850" i="4"/>
  <c r="S1851" i="4"/>
  <c r="S1852" i="4"/>
  <c r="S1853" i="4"/>
  <c r="S1854" i="4"/>
  <c r="S1855" i="4"/>
  <c r="S1856" i="4"/>
  <c r="S1857" i="4"/>
  <c r="S1858" i="4"/>
  <c r="S1859" i="4"/>
  <c r="S1860" i="4"/>
  <c r="S1861" i="4"/>
  <c r="S1862" i="4"/>
  <c r="S1863" i="4"/>
  <c r="S1864" i="4"/>
  <c r="S1865" i="4"/>
  <c r="S1866" i="4"/>
  <c r="S1867" i="4"/>
  <c r="S1868" i="4"/>
  <c r="S1869" i="4"/>
  <c r="S1870" i="4"/>
  <c r="S1871" i="4"/>
  <c r="S1872" i="4"/>
  <c r="S1873" i="4"/>
  <c r="S1874" i="4"/>
  <c r="S1875" i="4"/>
  <c r="S1876" i="4"/>
  <c r="S1877" i="4"/>
  <c r="S1878" i="4"/>
  <c r="S1879" i="4"/>
  <c r="S1880" i="4"/>
  <c r="S1881" i="4"/>
  <c r="S1882" i="4"/>
  <c r="S1883" i="4"/>
  <c r="S1884" i="4"/>
  <c r="S1885" i="4"/>
  <c r="S1886" i="4"/>
  <c r="S1887" i="4"/>
  <c r="S1888" i="4"/>
  <c r="S1889" i="4"/>
  <c r="S1890" i="4"/>
  <c r="S1891" i="4"/>
  <c r="S1892" i="4"/>
  <c r="S1893" i="4"/>
  <c r="S1894" i="4"/>
  <c r="S1895" i="4"/>
  <c r="S1896" i="4"/>
  <c r="S1897" i="4"/>
  <c r="S1898" i="4"/>
  <c r="S1899" i="4"/>
  <c r="S1900" i="4"/>
  <c r="S1901" i="4"/>
  <c r="S1902" i="4"/>
  <c r="S1903" i="4"/>
  <c r="S1904" i="4"/>
  <c r="S1905" i="4"/>
  <c r="S1906" i="4"/>
  <c r="S1907" i="4"/>
  <c r="S1908" i="4"/>
  <c r="S1909" i="4"/>
  <c r="S1910" i="4"/>
  <c r="S1911" i="4"/>
  <c r="S1912" i="4"/>
  <c r="S1913" i="4"/>
  <c r="S1914" i="4"/>
  <c r="S1915" i="4"/>
  <c r="S1916" i="4"/>
  <c r="S1917" i="4"/>
  <c r="S1918" i="4"/>
  <c r="S1919" i="4"/>
  <c r="S1920" i="4"/>
  <c r="S1921" i="4"/>
  <c r="S1922" i="4"/>
  <c r="S1923" i="4"/>
  <c r="S1924" i="4"/>
  <c r="S1925" i="4"/>
  <c r="S1926" i="4"/>
  <c r="S1927" i="4"/>
  <c r="S1928" i="4"/>
  <c r="S1929" i="4"/>
  <c r="S1930" i="4"/>
  <c r="S1931" i="4"/>
  <c r="S1932" i="4"/>
  <c r="S1933" i="4"/>
  <c r="S1934" i="4"/>
  <c r="S1935" i="4"/>
  <c r="S1936" i="4"/>
  <c r="S1937" i="4"/>
  <c r="S1938" i="4"/>
  <c r="S1939" i="4"/>
  <c r="S1940" i="4"/>
  <c r="S1941" i="4"/>
  <c r="S1942" i="4"/>
  <c r="S1943" i="4"/>
  <c r="S1944" i="4"/>
  <c r="S1945" i="4"/>
  <c r="S1946" i="4"/>
  <c r="S1947" i="4"/>
  <c r="S1948" i="4"/>
  <c r="S1949" i="4"/>
  <c r="S1950" i="4"/>
  <c r="S1951" i="4"/>
  <c r="S1952" i="4"/>
  <c r="S1953" i="4"/>
  <c r="S1954" i="4"/>
  <c r="S1955" i="4"/>
  <c r="S1956" i="4"/>
  <c r="S1957" i="4"/>
  <c r="S1958" i="4"/>
  <c r="S1959" i="4"/>
  <c r="S1960" i="4"/>
  <c r="S1961" i="4"/>
  <c r="S1962" i="4"/>
  <c r="S1963" i="4"/>
  <c r="S1964" i="4"/>
  <c r="S1965" i="4"/>
  <c r="S1966" i="4"/>
  <c r="S1967" i="4"/>
  <c r="S1968" i="4"/>
  <c r="S1969" i="4"/>
  <c r="S1970" i="4"/>
  <c r="S1971" i="4"/>
  <c r="S1972" i="4"/>
  <c r="S1973" i="4"/>
  <c r="S1974" i="4"/>
  <c r="S1975" i="4"/>
  <c r="S1976" i="4"/>
  <c r="S1977" i="4"/>
  <c r="S1978" i="4"/>
  <c r="S1979" i="4"/>
  <c r="S1980" i="4"/>
  <c r="S1981" i="4"/>
  <c r="S1982" i="4"/>
  <c r="S1983" i="4"/>
  <c r="S1984" i="4"/>
  <c r="S1985" i="4"/>
  <c r="S1986" i="4"/>
  <c r="S1987" i="4"/>
  <c r="S1988" i="4"/>
  <c r="S1989" i="4"/>
  <c r="S1990" i="4"/>
  <c r="S1991" i="4"/>
  <c r="S1992" i="4"/>
  <c r="S1993" i="4"/>
  <c r="S1994" i="4"/>
  <c r="S1995" i="4"/>
  <c r="S1996" i="4"/>
  <c r="S1997" i="4"/>
  <c r="S1998" i="4"/>
  <c r="S1999" i="4"/>
  <c r="S2000" i="4"/>
  <c r="S2001" i="4"/>
  <c r="S2002" i="4"/>
  <c r="S2003" i="4"/>
  <c r="S2004" i="4"/>
  <c r="S2005" i="4"/>
  <c r="S2006" i="4"/>
  <c r="S2007" i="4"/>
  <c r="S2008" i="4"/>
  <c r="S2009" i="4"/>
  <c r="S2010" i="4"/>
  <c r="S2011" i="4"/>
  <c r="S2012" i="4"/>
  <c r="S2013" i="4"/>
  <c r="S2014" i="4"/>
  <c r="S2015" i="4"/>
  <c r="S2016" i="4"/>
  <c r="S2017" i="4"/>
  <c r="S2018" i="4"/>
  <c r="S2019" i="4"/>
  <c r="S2020" i="4"/>
  <c r="S2021" i="4"/>
  <c r="S2022" i="4"/>
  <c r="S2023" i="4"/>
  <c r="S2024" i="4"/>
  <c r="S2025" i="4"/>
  <c r="S2026" i="4"/>
  <c r="S2027" i="4"/>
  <c r="S2028" i="4"/>
  <c r="S2029" i="4"/>
  <c r="S2030" i="4"/>
  <c r="S2031" i="4"/>
  <c r="S2032" i="4"/>
  <c r="S2033" i="4"/>
  <c r="S2034" i="4"/>
  <c r="S2035" i="4"/>
  <c r="S2036" i="4"/>
  <c r="S2037" i="4"/>
  <c r="S2038" i="4"/>
  <c r="S2039" i="4"/>
  <c r="S2040" i="4"/>
  <c r="S2041" i="4"/>
  <c r="S2042" i="4"/>
  <c r="S2043" i="4"/>
  <c r="S2044" i="4"/>
  <c r="S2045" i="4"/>
  <c r="S2046" i="4"/>
  <c r="S2047" i="4"/>
  <c r="S2048" i="4"/>
  <c r="S2049" i="4"/>
  <c r="S2050" i="4"/>
  <c r="S2051" i="4"/>
  <c r="S2052" i="4"/>
  <c r="S2053" i="4"/>
  <c r="S2054" i="4"/>
  <c r="S2055" i="4"/>
  <c r="S2056" i="4"/>
  <c r="S2057" i="4"/>
  <c r="S2058" i="4"/>
  <c r="S2059" i="4"/>
  <c r="S2060" i="4"/>
  <c r="S2061" i="4"/>
  <c r="S2062" i="4"/>
  <c r="S2063" i="4"/>
  <c r="S2064" i="4"/>
  <c r="S2065" i="4"/>
  <c r="S2066" i="4"/>
  <c r="S2067" i="4"/>
  <c r="S2068" i="4"/>
  <c r="S2069" i="4"/>
  <c r="S2070" i="4"/>
  <c r="S2071" i="4"/>
  <c r="S2072" i="4"/>
  <c r="S2073" i="4"/>
  <c r="S2074" i="4"/>
  <c r="S2075" i="4"/>
  <c r="S2076" i="4"/>
  <c r="S2077" i="4"/>
  <c r="S2078" i="4"/>
  <c r="S2079" i="4"/>
  <c r="S2080" i="4"/>
  <c r="S2081" i="4"/>
  <c r="S2082" i="4"/>
  <c r="S2083" i="4"/>
  <c r="S2084" i="4"/>
  <c r="S2085" i="4"/>
  <c r="S2086" i="4"/>
  <c r="S2087" i="4"/>
  <c r="S2088" i="4"/>
  <c r="S2089" i="4"/>
  <c r="S2090" i="4"/>
  <c r="S2091" i="4"/>
  <c r="S2092" i="4"/>
  <c r="S2093" i="4"/>
  <c r="S2094" i="4"/>
  <c r="S2095" i="4"/>
  <c r="S2096" i="4"/>
  <c r="S2097" i="4"/>
  <c r="S2098" i="4"/>
  <c r="S2099" i="4"/>
  <c r="S2100" i="4"/>
  <c r="S2101" i="4"/>
  <c r="S2102" i="4"/>
  <c r="S2103" i="4"/>
  <c r="S2104" i="4"/>
  <c r="S2105" i="4"/>
  <c r="S2106" i="4"/>
  <c r="S2107" i="4"/>
  <c r="S2108" i="4"/>
  <c r="S2109" i="4"/>
  <c r="S2110" i="4"/>
  <c r="S2111" i="4"/>
  <c r="S2112" i="4"/>
  <c r="S2113" i="4"/>
  <c r="S2114" i="4"/>
  <c r="S2115" i="4"/>
  <c r="S2116" i="4"/>
  <c r="S2117" i="4"/>
  <c r="S2118" i="4"/>
  <c r="S2119" i="4"/>
  <c r="S2120" i="4"/>
  <c r="S2121" i="4"/>
  <c r="S2122" i="4"/>
  <c r="S2123" i="4"/>
  <c r="S2124" i="4"/>
  <c r="S2125" i="4"/>
  <c r="S2126" i="4"/>
  <c r="S2127" i="4"/>
  <c r="S2128" i="4"/>
  <c r="S2129" i="4"/>
  <c r="S2130" i="4"/>
  <c r="S2131" i="4"/>
  <c r="S2132" i="4"/>
  <c r="S2133" i="4"/>
  <c r="S2134" i="4"/>
  <c r="S2135" i="4"/>
  <c r="S2136" i="4"/>
  <c r="S2137" i="4"/>
  <c r="S2138" i="4"/>
  <c r="S2139" i="4"/>
  <c r="S2140" i="4"/>
  <c r="S2141" i="4"/>
  <c r="S2142" i="4"/>
  <c r="S2143" i="4"/>
  <c r="S2144" i="4"/>
  <c r="S2145" i="4"/>
  <c r="S2146" i="4"/>
  <c r="S2147" i="4"/>
  <c r="S2148" i="4"/>
  <c r="S2149" i="4"/>
  <c r="S2150" i="4"/>
  <c r="S2151" i="4"/>
  <c r="S2152" i="4"/>
  <c r="S2153" i="4"/>
  <c r="S2154" i="4"/>
  <c r="S2155" i="4"/>
  <c r="S2156" i="4"/>
  <c r="S2157" i="4"/>
  <c r="S2158" i="4"/>
  <c r="S2159" i="4"/>
  <c r="S2160" i="4"/>
  <c r="S2161" i="4"/>
  <c r="S2162" i="4"/>
  <c r="S2163" i="4"/>
  <c r="S2164" i="4"/>
  <c r="S2165" i="4"/>
  <c r="S2166" i="4"/>
  <c r="S2167" i="4"/>
  <c r="S2168" i="4"/>
  <c r="S2169" i="4"/>
  <c r="S2170" i="4"/>
  <c r="S2171" i="4"/>
  <c r="S2172" i="4"/>
  <c r="S2173" i="4"/>
  <c r="S2174" i="4"/>
  <c r="S2175" i="4"/>
  <c r="S2176" i="4"/>
  <c r="S2177" i="4"/>
  <c r="S2178" i="4"/>
  <c r="S2179" i="4"/>
  <c r="S2180" i="4"/>
  <c r="S2181" i="4"/>
  <c r="S2182" i="4"/>
  <c r="S2183" i="4"/>
  <c r="S2184" i="4"/>
  <c r="S2185" i="4"/>
  <c r="S2186" i="4"/>
  <c r="S2187" i="4"/>
  <c r="S2188" i="4"/>
  <c r="S2189" i="4"/>
  <c r="S2190" i="4"/>
  <c r="S2191" i="4"/>
  <c r="S2192" i="4"/>
  <c r="S2193" i="4"/>
  <c r="S2194" i="4"/>
  <c r="S2195" i="4"/>
  <c r="S2196" i="4"/>
  <c r="S2197" i="4"/>
  <c r="S2198" i="4"/>
  <c r="S2199" i="4"/>
  <c r="S2200" i="4"/>
  <c r="S2201" i="4"/>
  <c r="S2202" i="4"/>
  <c r="S2203" i="4"/>
  <c r="S2204" i="4"/>
  <c r="S2205" i="4"/>
  <c r="S2206" i="4"/>
  <c r="S2207" i="4"/>
  <c r="S2208" i="4"/>
  <c r="S2209" i="4"/>
  <c r="S2210" i="4"/>
  <c r="S2211" i="4"/>
  <c r="S2212" i="4"/>
  <c r="S2213" i="4"/>
  <c r="S2214" i="4"/>
  <c r="S2215" i="4"/>
  <c r="S2216" i="4"/>
  <c r="S2217" i="4"/>
  <c r="S2218" i="4"/>
  <c r="S2219" i="4"/>
  <c r="S2220" i="4"/>
  <c r="S2221" i="4"/>
  <c r="S2222" i="4"/>
  <c r="S2223" i="4"/>
  <c r="S2224" i="4"/>
  <c r="S2225" i="4"/>
  <c r="S2226" i="4"/>
  <c r="S2227" i="4"/>
  <c r="S2228" i="4"/>
  <c r="S2229" i="4"/>
  <c r="S2230" i="4"/>
  <c r="S2231" i="4"/>
  <c r="S2232" i="4"/>
  <c r="S2233" i="4"/>
  <c r="S2234" i="4"/>
  <c r="S2235" i="4"/>
  <c r="S2236" i="4"/>
  <c r="S2237" i="4"/>
  <c r="S2238" i="4"/>
  <c r="S2239" i="4"/>
  <c r="S2240" i="4"/>
  <c r="S2241" i="4"/>
  <c r="S2242" i="4"/>
  <c r="S2243" i="4"/>
  <c r="S2244" i="4"/>
  <c r="S2245" i="4"/>
  <c r="S2246" i="4"/>
  <c r="S2247" i="4"/>
  <c r="S2248" i="4"/>
  <c r="S2249" i="4"/>
  <c r="S2250" i="4"/>
  <c r="S2251" i="4"/>
  <c r="S2252" i="4"/>
  <c r="S2253" i="4"/>
  <c r="S2254" i="4"/>
  <c r="S2255" i="4"/>
  <c r="S2256" i="4"/>
  <c r="S2257" i="4"/>
  <c r="S2258" i="4"/>
  <c r="S2259" i="4"/>
  <c r="S2260" i="4"/>
  <c r="S2261" i="4"/>
  <c r="S2262" i="4"/>
  <c r="S2263" i="4"/>
  <c r="S2264" i="4"/>
  <c r="S2265" i="4"/>
  <c r="S2266" i="4"/>
  <c r="S2267" i="4"/>
  <c r="S2268" i="4"/>
  <c r="S2269" i="4"/>
  <c r="S2270" i="4"/>
  <c r="S2271" i="4"/>
  <c r="S2272" i="4"/>
  <c r="S2273" i="4"/>
  <c r="S2274" i="4"/>
  <c r="S2275" i="4"/>
  <c r="S2276" i="4"/>
  <c r="S2277" i="4"/>
  <c r="S2278" i="4"/>
  <c r="S2279" i="4"/>
  <c r="S2280" i="4"/>
  <c r="S2281" i="4"/>
  <c r="S2282" i="4"/>
  <c r="S2283" i="4"/>
  <c r="S2284" i="4"/>
  <c r="S2285" i="4"/>
  <c r="S2286" i="4"/>
  <c r="S2287" i="4"/>
  <c r="S2288" i="4"/>
  <c r="S2289" i="4"/>
  <c r="S2290" i="4"/>
  <c r="S2291" i="4"/>
  <c r="S2292" i="4"/>
  <c r="S2293" i="4"/>
  <c r="S2294" i="4"/>
  <c r="S2295" i="4"/>
  <c r="S2296" i="4"/>
  <c r="S2297" i="4"/>
  <c r="S2298" i="4"/>
  <c r="S2299" i="4"/>
  <c r="S2300" i="4"/>
  <c r="S2301" i="4"/>
  <c r="S2302" i="4"/>
  <c r="S2303" i="4"/>
  <c r="S2304" i="4"/>
  <c r="S2305" i="4"/>
  <c r="S2306" i="4"/>
  <c r="S2307" i="4"/>
  <c r="S2308" i="4"/>
  <c r="S2309" i="4"/>
  <c r="S2310" i="4"/>
  <c r="S2311" i="4"/>
  <c r="S2312" i="4"/>
  <c r="S2313" i="4"/>
  <c r="S2314" i="4"/>
  <c r="S2315" i="4"/>
  <c r="S2316" i="4"/>
  <c r="S2317" i="4"/>
  <c r="S2318" i="4"/>
  <c r="S2319" i="4"/>
  <c r="S2320" i="4"/>
  <c r="S2321" i="4"/>
  <c r="S2322" i="4"/>
  <c r="S2323" i="4"/>
  <c r="S2324" i="4"/>
  <c r="S2325" i="4"/>
  <c r="S2326" i="4"/>
  <c r="S2327" i="4"/>
  <c r="S2328" i="4"/>
  <c r="S2329" i="4"/>
  <c r="S2330" i="4"/>
  <c r="S2331" i="4"/>
  <c r="S2332" i="4"/>
  <c r="S2333" i="4"/>
  <c r="S2334" i="4"/>
  <c r="S2335" i="4"/>
  <c r="S2336" i="4"/>
  <c r="S2337" i="4"/>
  <c r="S2338" i="4"/>
  <c r="S2339" i="4"/>
  <c r="S2340" i="4"/>
  <c r="S2341" i="4"/>
  <c r="S2342" i="4"/>
  <c r="S2343" i="4"/>
  <c r="S2344" i="4"/>
  <c r="S2345" i="4"/>
  <c r="S2346" i="4"/>
  <c r="S2347" i="4"/>
  <c r="S2348" i="4"/>
  <c r="S2349" i="4"/>
  <c r="S2350" i="4"/>
  <c r="S2351" i="4"/>
  <c r="S2352" i="4"/>
  <c r="S2353" i="4"/>
  <c r="S2354" i="4"/>
  <c r="S2355" i="4"/>
  <c r="S2356" i="4"/>
  <c r="S2357" i="4"/>
  <c r="S2358" i="4"/>
  <c r="S2359" i="4"/>
  <c r="S2360" i="4"/>
  <c r="S2361" i="4"/>
  <c r="S2362" i="4"/>
  <c r="S2363" i="4"/>
  <c r="S2364" i="4"/>
  <c r="S2365" i="4"/>
  <c r="S2366" i="4"/>
  <c r="S2367" i="4"/>
  <c r="S2368" i="4"/>
  <c r="S2369" i="4"/>
  <c r="S2370" i="4"/>
  <c r="S2371" i="4"/>
  <c r="S2372" i="4"/>
  <c r="S2373" i="4"/>
  <c r="S2374" i="4"/>
  <c r="S2375" i="4"/>
  <c r="S2376" i="4"/>
  <c r="S2377" i="4"/>
  <c r="S2378" i="4"/>
  <c r="S2379" i="4"/>
  <c r="S2380" i="4"/>
  <c r="S2381" i="4"/>
  <c r="S2382" i="4"/>
  <c r="S2383" i="4"/>
  <c r="S2384" i="4"/>
  <c r="S2385" i="4"/>
  <c r="S2386" i="4"/>
  <c r="S2387" i="4"/>
  <c r="S2388" i="4"/>
  <c r="S2389" i="4"/>
  <c r="S2390" i="4"/>
  <c r="S2391" i="4"/>
  <c r="S2392" i="4"/>
  <c r="S2393" i="4"/>
  <c r="S2394" i="4"/>
  <c r="S2395" i="4"/>
  <c r="S2396" i="4"/>
  <c r="S2397" i="4"/>
  <c r="S2398" i="4"/>
  <c r="S2399" i="4"/>
  <c r="S2400" i="4"/>
  <c r="S2401" i="4"/>
  <c r="S2402" i="4"/>
  <c r="S2403" i="4"/>
  <c r="S2404" i="4"/>
  <c r="S2405" i="4"/>
  <c r="S2406" i="4"/>
  <c r="S2407" i="4"/>
  <c r="S2408" i="4"/>
  <c r="S2409" i="4"/>
  <c r="S2410" i="4"/>
  <c r="S2411" i="4"/>
  <c r="S2412" i="4"/>
  <c r="S2413" i="4"/>
  <c r="S2414" i="4"/>
  <c r="S2415" i="4"/>
  <c r="S2416" i="4"/>
  <c r="S2417" i="4"/>
  <c r="S2418" i="4"/>
  <c r="S2419" i="4"/>
  <c r="S2420" i="4"/>
  <c r="S2421" i="4"/>
  <c r="S2422" i="4"/>
  <c r="S2423" i="4"/>
  <c r="S2424" i="4"/>
  <c r="S2425" i="4"/>
  <c r="S2426" i="4"/>
  <c r="S2427" i="4"/>
  <c r="S2428" i="4"/>
  <c r="S2429" i="4"/>
  <c r="S2430" i="4"/>
  <c r="S2431" i="4"/>
  <c r="S2432" i="4"/>
  <c r="S2433" i="4"/>
  <c r="S2434" i="4"/>
  <c r="S2435" i="4"/>
  <c r="S2436" i="4"/>
  <c r="S2437" i="4"/>
  <c r="S2438" i="4"/>
  <c r="S2439" i="4"/>
  <c r="S2440" i="4"/>
  <c r="S2441" i="4"/>
  <c r="S2442" i="4"/>
  <c r="S2443" i="4"/>
  <c r="S2444" i="4"/>
  <c r="S2445" i="4"/>
  <c r="S2446" i="4"/>
  <c r="S2447" i="4"/>
  <c r="S2448" i="4"/>
  <c r="S2449" i="4"/>
  <c r="S2450" i="4"/>
  <c r="S2451" i="4"/>
  <c r="S2452" i="4"/>
  <c r="S2453" i="4"/>
  <c r="S2454" i="4"/>
  <c r="S2455" i="4"/>
  <c r="S2456" i="4"/>
  <c r="S2457" i="4"/>
  <c r="S2458" i="4"/>
  <c r="S2459" i="4"/>
  <c r="S2460" i="4"/>
  <c r="S2461" i="4"/>
  <c r="S2462" i="4"/>
  <c r="S2463" i="4"/>
  <c r="S2464" i="4"/>
  <c r="S2465" i="4"/>
  <c r="S2466" i="4"/>
  <c r="S2467" i="4"/>
  <c r="S2468" i="4"/>
  <c r="S2469" i="4"/>
  <c r="S2470" i="4"/>
  <c r="S2471" i="4"/>
  <c r="S2472" i="4"/>
  <c r="S2473" i="4"/>
  <c r="S2474" i="4"/>
  <c r="S2475" i="4"/>
  <c r="S2476" i="4"/>
  <c r="S2477" i="4"/>
  <c r="S2478" i="4"/>
  <c r="S2479" i="4"/>
  <c r="S2480" i="4"/>
  <c r="S2481" i="4"/>
  <c r="S2482" i="4"/>
  <c r="S2483" i="4"/>
  <c r="S2484" i="4"/>
  <c r="S2485" i="4"/>
  <c r="S2486" i="4"/>
  <c r="S2487" i="4"/>
  <c r="S2488" i="4"/>
  <c r="S2489" i="4"/>
  <c r="S2490" i="4"/>
  <c r="S2491" i="4"/>
  <c r="S2492" i="4"/>
  <c r="S2493" i="4"/>
  <c r="S2494" i="4"/>
  <c r="S2495" i="4"/>
  <c r="S2496" i="4"/>
  <c r="S2497" i="4"/>
  <c r="S2498" i="4"/>
  <c r="S2499" i="4"/>
  <c r="S2500" i="4"/>
  <c r="S2501" i="4"/>
  <c r="S2502" i="4"/>
  <c r="S2503" i="4"/>
  <c r="S2504" i="4"/>
  <c r="S2505" i="4"/>
  <c r="S2506" i="4"/>
  <c r="S2507" i="4"/>
  <c r="S2508" i="4"/>
  <c r="S2509" i="4"/>
  <c r="S2510" i="4"/>
  <c r="S2511" i="4"/>
  <c r="S2512" i="4"/>
  <c r="S2513" i="4"/>
  <c r="S2514" i="4"/>
  <c r="S2515" i="4"/>
  <c r="S2516" i="4"/>
  <c r="S2517" i="4"/>
  <c r="S2518" i="4"/>
  <c r="S2519" i="4"/>
  <c r="S2520" i="4"/>
  <c r="S2521" i="4"/>
  <c r="S2522" i="4"/>
  <c r="S2523" i="4"/>
  <c r="S2524" i="4"/>
  <c r="S2525" i="4"/>
  <c r="S2526" i="4"/>
  <c r="S2527" i="4"/>
  <c r="S2528" i="4"/>
  <c r="S2529" i="4"/>
  <c r="S2530" i="4"/>
  <c r="S2531" i="4"/>
  <c r="S2532" i="4"/>
  <c r="S2533" i="4"/>
  <c r="S2534" i="4"/>
  <c r="S2535" i="4"/>
  <c r="S2536" i="4"/>
  <c r="S2537" i="4"/>
  <c r="S2538" i="4"/>
  <c r="S2539" i="4"/>
  <c r="S2540" i="4"/>
  <c r="S2541" i="4"/>
  <c r="S2542" i="4"/>
  <c r="S2543" i="4"/>
  <c r="S2544" i="4"/>
  <c r="S2545" i="4"/>
  <c r="S2546" i="4"/>
  <c r="S2547" i="4"/>
  <c r="S2548" i="4"/>
  <c r="S2549" i="4"/>
  <c r="S2550" i="4"/>
  <c r="S2551" i="4"/>
  <c r="S2552" i="4"/>
  <c r="S2553" i="4"/>
  <c r="S2554" i="4"/>
  <c r="S2555" i="4"/>
  <c r="S2556" i="4"/>
  <c r="S2557" i="4"/>
  <c r="S2558" i="4"/>
  <c r="S2559" i="4"/>
  <c r="S2560" i="4"/>
  <c r="S2561" i="4"/>
  <c r="S2562" i="4"/>
  <c r="S2563" i="4"/>
  <c r="S2564" i="4"/>
  <c r="S2565" i="4"/>
  <c r="S2566" i="4"/>
  <c r="S2567" i="4"/>
  <c r="S2568" i="4"/>
  <c r="S2569" i="4"/>
  <c r="S2570" i="4"/>
  <c r="S2571" i="4"/>
  <c r="S2572" i="4"/>
  <c r="S2573" i="4"/>
  <c r="S2574" i="4"/>
  <c r="S2575" i="4"/>
  <c r="S2576" i="4"/>
  <c r="S2577" i="4"/>
  <c r="S2578" i="4"/>
  <c r="S2579" i="4"/>
  <c r="S2580" i="4"/>
  <c r="S2581" i="4"/>
  <c r="S2582" i="4"/>
  <c r="S2583" i="4"/>
  <c r="S2584" i="4"/>
  <c r="S2585" i="4"/>
  <c r="S2586" i="4"/>
  <c r="S2587" i="4"/>
  <c r="S2588" i="4"/>
  <c r="S2589" i="4"/>
  <c r="S2590" i="4"/>
  <c r="S2591" i="4"/>
  <c r="S2592" i="4"/>
  <c r="S2593" i="4"/>
  <c r="S2594" i="4"/>
  <c r="S2595" i="4"/>
  <c r="S2596" i="4"/>
  <c r="S2597" i="4"/>
  <c r="S2598" i="4"/>
  <c r="S2599" i="4"/>
  <c r="S2600" i="4"/>
  <c r="S2601" i="4"/>
  <c r="S2602" i="4"/>
  <c r="S2603" i="4"/>
  <c r="S2604" i="4"/>
  <c r="S2605" i="4"/>
  <c r="S2606" i="4"/>
  <c r="S2607" i="4"/>
  <c r="S2608" i="4"/>
  <c r="S2609" i="4"/>
  <c r="S2610" i="4"/>
  <c r="S2611" i="4"/>
  <c r="S2612" i="4"/>
  <c r="S2613" i="4"/>
  <c r="S2614" i="4"/>
  <c r="S2615" i="4"/>
  <c r="S2616" i="4"/>
  <c r="S2617" i="4"/>
  <c r="S2618" i="4"/>
  <c r="S2619" i="4"/>
  <c r="S2620" i="4"/>
  <c r="S2621" i="4"/>
  <c r="S2622" i="4"/>
  <c r="S2623" i="4"/>
  <c r="S2624" i="4"/>
  <c r="S2625" i="4"/>
  <c r="S2626" i="4"/>
  <c r="S2627" i="4"/>
  <c r="S2628" i="4"/>
  <c r="S2629" i="4"/>
  <c r="S2630" i="4"/>
  <c r="S2631" i="4"/>
  <c r="S2632" i="4"/>
  <c r="S2633" i="4"/>
  <c r="S2634" i="4"/>
  <c r="S2635" i="4"/>
  <c r="S2636" i="4"/>
  <c r="S2637" i="4"/>
  <c r="S2638" i="4"/>
  <c r="S2639" i="4"/>
  <c r="S2640" i="4"/>
  <c r="S2641" i="4"/>
  <c r="S2642" i="4"/>
  <c r="S2643" i="4"/>
  <c r="S2644" i="4"/>
  <c r="S2645" i="4"/>
  <c r="S2646" i="4"/>
  <c r="S2647" i="4"/>
  <c r="S2648" i="4"/>
  <c r="S2649" i="4"/>
  <c r="S2650" i="4"/>
  <c r="S2651" i="4"/>
  <c r="S2652" i="4"/>
  <c r="S2653" i="4"/>
  <c r="S2654" i="4"/>
  <c r="S2655" i="4"/>
  <c r="S2656" i="4"/>
  <c r="S2657" i="4"/>
  <c r="S2658" i="4"/>
  <c r="S2659" i="4"/>
  <c r="S2660" i="4"/>
  <c r="S2661" i="4"/>
  <c r="S2662" i="4"/>
  <c r="S2663" i="4"/>
  <c r="S2664" i="4"/>
  <c r="S2665" i="4"/>
  <c r="S2666" i="4"/>
  <c r="S2667" i="4"/>
  <c r="S2668" i="4"/>
  <c r="S2669" i="4"/>
  <c r="S2670" i="4"/>
  <c r="S2671" i="4"/>
  <c r="S2672" i="4"/>
  <c r="S2673" i="4"/>
  <c r="S2674" i="4"/>
  <c r="S2675" i="4"/>
  <c r="S2676" i="4"/>
  <c r="S2677" i="4"/>
  <c r="S2678" i="4"/>
  <c r="S2679" i="4"/>
  <c r="S2680" i="4"/>
  <c r="S2681" i="4"/>
  <c r="S2682" i="4"/>
  <c r="S2683" i="4"/>
  <c r="S2684" i="4"/>
  <c r="S2685" i="4"/>
  <c r="S2686" i="4"/>
  <c r="S2687" i="4"/>
  <c r="S2688" i="4"/>
  <c r="S2689" i="4"/>
  <c r="S2690" i="4"/>
  <c r="S2691" i="4"/>
  <c r="S2692" i="4"/>
  <c r="S2693" i="4"/>
  <c r="S2694" i="4"/>
  <c r="S2695" i="4"/>
  <c r="S2696" i="4"/>
  <c r="S2697" i="4"/>
  <c r="S2698" i="4"/>
  <c r="S2699" i="4"/>
  <c r="S2700" i="4"/>
  <c r="S2701" i="4"/>
  <c r="S2702" i="4"/>
  <c r="S2703" i="4"/>
  <c r="S2704" i="4"/>
  <c r="S2705" i="4"/>
  <c r="S2706" i="4"/>
  <c r="S2707" i="4"/>
  <c r="S2708" i="4"/>
  <c r="S2709" i="4"/>
  <c r="S2710" i="4"/>
  <c r="S2711" i="4"/>
  <c r="S2712" i="4"/>
  <c r="S2713" i="4"/>
  <c r="S2714" i="4"/>
  <c r="S2715" i="4"/>
  <c r="S2716" i="4"/>
  <c r="S2717" i="4"/>
  <c r="S2718" i="4"/>
  <c r="S2719" i="4"/>
  <c r="S2720" i="4"/>
  <c r="S2721" i="4"/>
  <c r="S2722" i="4"/>
  <c r="S2723" i="4"/>
  <c r="S2724" i="4"/>
  <c r="S2725" i="4"/>
  <c r="S2726" i="4"/>
  <c r="S2727" i="4"/>
  <c r="S2728" i="4"/>
  <c r="S2729" i="4"/>
  <c r="S2730" i="4"/>
  <c r="S2731" i="4"/>
  <c r="S2732" i="4"/>
  <c r="S2733" i="4"/>
  <c r="S2734" i="4"/>
  <c r="S2735" i="4"/>
  <c r="S2736" i="4"/>
  <c r="S2737" i="4"/>
  <c r="S2738" i="4"/>
  <c r="S2739" i="4"/>
  <c r="S2740" i="4"/>
  <c r="S2741" i="4"/>
  <c r="S2742" i="4"/>
  <c r="S2743" i="4"/>
  <c r="S2744" i="4"/>
  <c r="S2745" i="4"/>
  <c r="S2746" i="4"/>
  <c r="S2747" i="4"/>
  <c r="S2748" i="4"/>
  <c r="S2749" i="4"/>
  <c r="S2750" i="4"/>
  <c r="S2751" i="4"/>
  <c r="S2752" i="4"/>
  <c r="S2753" i="4"/>
  <c r="S2754" i="4"/>
  <c r="S2755" i="4"/>
  <c r="S2756" i="4"/>
  <c r="S2757" i="4"/>
  <c r="S2758" i="4"/>
  <c r="S2759" i="4"/>
  <c r="S2760" i="4"/>
  <c r="S2761" i="4"/>
  <c r="S2762" i="4"/>
  <c r="S2763" i="4"/>
  <c r="S2764" i="4"/>
  <c r="S2765" i="4"/>
  <c r="S2766" i="4"/>
  <c r="S2767" i="4"/>
  <c r="S2768" i="4"/>
  <c r="S2769" i="4"/>
  <c r="S2770" i="4"/>
  <c r="S2771" i="4"/>
  <c r="S2772" i="4"/>
  <c r="S2773" i="4"/>
  <c r="S2774" i="4"/>
  <c r="S2775" i="4"/>
  <c r="S2776" i="4"/>
  <c r="S2777" i="4"/>
  <c r="S2778" i="4"/>
  <c r="S2779" i="4"/>
  <c r="S2780" i="4"/>
  <c r="S2781" i="4"/>
  <c r="S2782" i="4"/>
  <c r="S2783" i="4"/>
  <c r="S2784" i="4"/>
  <c r="S2785" i="4"/>
  <c r="S2786" i="4"/>
  <c r="S2787" i="4"/>
  <c r="S2788" i="4"/>
  <c r="S2789" i="4"/>
  <c r="S2790" i="4"/>
  <c r="S2791" i="4"/>
  <c r="S2792" i="4"/>
  <c r="S2793" i="4"/>
  <c r="S2794" i="4"/>
  <c r="S2795" i="4"/>
  <c r="S2796" i="4"/>
  <c r="S2797" i="4"/>
  <c r="S2798" i="4"/>
  <c r="S2799" i="4"/>
  <c r="S2800" i="4"/>
  <c r="S2801" i="4"/>
  <c r="S2802" i="4"/>
  <c r="S2803" i="4"/>
  <c r="S2804" i="4"/>
  <c r="S2805" i="4"/>
  <c r="S2806" i="4"/>
  <c r="S2807" i="4"/>
  <c r="S2808" i="4"/>
  <c r="S2809" i="4"/>
  <c r="S2810" i="4"/>
  <c r="S2811" i="4"/>
  <c r="S2812" i="4"/>
  <c r="S2813" i="4"/>
  <c r="S2814" i="4"/>
  <c r="S2815" i="4"/>
  <c r="S2816" i="4"/>
  <c r="S2817" i="4"/>
  <c r="S2818" i="4"/>
  <c r="S2819" i="4"/>
  <c r="S2820" i="4"/>
  <c r="S2821" i="4"/>
  <c r="S2822" i="4"/>
  <c r="S2823" i="4"/>
  <c r="S2824" i="4"/>
  <c r="S2825" i="4"/>
  <c r="S2826" i="4"/>
  <c r="S2827" i="4"/>
  <c r="S2828" i="4"/>
  <c r="S2829" i="4"/>
  <c r="S2830" i="4"/>
  <c r="S2831" i="4"/>
  <c r="S2832" i="4"/>
  <c r="S2833" i="4"/>
  <c r="S2834" i="4"/>
  <c r="S2835" i="4"/>
  <c r="S2836" i="4"/>
  <c r="S2837" i="4"/>
  <c r="S2838" i="4"/>
  <c r="S2839" i="4"/>
  <c r="S2840" i="4"/>
  <c r="S2841" i="4"/>
  <c r="S2842" i="4"/>
  <c r="S2843" i="4"/>
  <c r="S2844" i="4"/>
  <c r="S2845" i="4"/>
  <c r="S2846" i="4"/>
  <c r="S2847" i="4"/>
  <c r="S2848" i="4"/>
  <c r="S2849" i="4"/>
  <c r="S2850" i="4"/>
  <c r="S2851" i="4"/>
  <c r="S2852" i="4"/>
  <c r="S2853" i="4"/>
  <c r="S2854" i="4"/>
  <c r="S2855" i="4"/>
  <c r="S2856" i="4"/>
  <c r="S2857" i="4"/>
  <c r="S2858" i="4"/>
  <c r="S2859" i="4"/>
  <c r="S2860" i="4"/>
  <c r="S2861" i="4"/>
  <c r="S2862" i="4"/>
  <c r="S2863" i="4"/>
  <c r="S2864" i="4"/>
  <c r="S2865" i="4"/>
  <c r="S2866" i="4"/>
  <c r="S2867" i="4"/>
  <c r="S2868" i="4"/>
  <c r="S2869" i="4"/>
  <c r="S2870" i="4"/>
  <c r="S2871" i="4"/>
  <c r="S2872" i="4"/>
  <c r="S2873" i="4"/>
  <c r="S2874" i="4"/>
  <c r="S2875" i="4"/>
  <c r="S2876" i="4"/>
  <c r="S2877" i="4"/>
  <c r="S2878" i="4"/>
  <c r="S2879" i="4"/>
  <c r="S2880" i="4"/>
  <c r="S2881" i="4"/>
  <c r="S2882" i="4"/>
  <c r="S2883" i="4"/>
  <c r="S2884" i="4"/>
  <c r="S2885" i="4"/>
  <c r="S2886" i="4"/>
  <c r="S2887" i="4"/>
  <c r="S2888" i="4"/>
  <c r="S2889" i="4"/>
  <c r="S2890" i="4"/>
  <c r="S2891" i="4"/>
  <c r="S2892" i="4"/>
  <c r="S2893" i="4"/>
  <c r="S2894" i="4"/>
  <c r="S2895" i="4"/>
  <c r="S2896" i="4"/>
  <c r="S2897" i="4"/>
  <c r="S2898" i="4"/>
  <c r="S2899" i="4"/>
  <c r="S2900" i="4"/>
  <c r="S2901" i="4"/>
  <c r="S2902" i="4"/>
  <c r="S2903" i="4"/>
  <c r="S2904" i="4"/>
  <c r="S2905" i="4"/>
  <c r="S2906" i="4"/>
  <c r="S2907" i="4"/>
  <c r="S2908" i="4"/>
  <c r="S2909" i="4"/>
  <c r="S2910" i="4"/>
  <c r="S2911" i="4"/>
  <c r="S2912" i="4"/>
  <c r="S2913" i="4"/>
  <c r="S2914" i="4"/>
  <c r="S2915" i="4"/>
  <c r="S2916" i="4"/>
  <c r="S2917" i="4"/>
  <c r="S2918" i="4"/>
  <c r="S2919" i="4"/>
  <c r="S2920" i="4"/>
  <c r="S2921" i="4"/>
  <c r="S2922" i="4"/>
  <c r="S2923" i="4"/>
  <c r="S2924" i="4"/>
  <c r="S2925" i="4"/>
  <c r="S2926" i="4"/>
  <c r="S2927" i="4"/>
  <c r="S2928" i="4"/>
  <c r="S2929" i="4"/>
  <c r="S2930" i="4"/>
  <c r="S2931" i="4"/>
  <c r="S2932" i="4"/>
  <c r="S2933" i="4"/>
  <c r="S2934" i="4"/>
  <c r="S2935" i="4"/>
  <c r="S2936" i="4"/>
  <c r="S2937" i="4"/>
  <c r="S2938" i="4"/>
  <c r="S2939" i="4"/>
  <c r="S2940" i="4"/>
  <c r="S2941" i="4"/>
  <c r="S2942" i="4"/>
  <c r="S2943" i="4"/>
  <c r="S2944" i="4"/>
  <c r="S2945" i="4"/>
  <c r="S2946" i="4"/>
  <c r="S2947" i="4"/>
  <c r="S2948" i="4"/>
  <c r="S2949" i="4"/>
  <c r="S2950" i="4"/>
  <c r="S2951" i="4"/>
  <c r="S2952" i="4"/>
  <c r="S2953" i="4"/>
  <c r="S2954" i="4"/>
  <c r="S2955" i="4"/>
  <c r="S2956" i="4"/>
  <c r="S2957" i="4"/>
  <c r="S2958" i="4"/>
  <c r="S2959" i="4"/>
  <c r="S2960" i="4"/>
  <c r="S2961" i="4"/>
  <c r="S2962" i="4"/>
  <c r="S2963" i="4"/>
  <c r="S2964" i="4"/>
  <c r="S2965" i="4"/>
  <c r="S2966" i="4"/>
  <c r="S2967" i="4"/>
  <c r="S2968" i="4"/>
  <c r="S2969" i="4"/>
  <c r="S2970" i="4"/>
  <c r="S2971" i="4"/>
  <c r="S2972" i="4"/>
  <c r="S2973" i="4"/>
  <c r="S2974" i="4"/>
  <c r="S2975" i="4"/>
  <c r="S2976" i="4"/>
  <c r="S2977" i="4"/>
  <c r="S2978" i="4"/>
  <c r="S2979" i="4"/>
  <c r="S2980" i="4"/>
  <c r="S2981" i="4"/>
  <c r="S2982" i="4"/>
  <c r="S2983" i="4"/>
  <c r="S2984" i="4"/>
  <c r="S2985" i="4"/>
  <c r="S2986" i="4"/>
  <c r="S2987" i="4"/>
  <c r="S2988" i="4"/>
  <c r="S2989" i="4"/>
  <c r="S2990" i="4"/>
  <c r="S2991" i="4"/>
  <c r="S2992" i="4"/>
  <c r="S2993" i="4"/>
  <c r="S2994" i="4"/>
  <c r="S2995" i="4"/>
  <c r="S2996" i="4"/>
  <c r="S2997" i="4"/>
  <c r="S2998" i="4"/>
  <c r="S2999" i="4"/>
  <c r="S3000" i="4"/>
  <c r="S3001" i="4"/>
  <c r="S3002" i="4"/>
  <c r="S3003" i="4"/>
  <c r="S3004" i="4"/>
  <c r="S3005" i="4"/>
  <c r="S3006" i="4"/>
  <c r="S3007" i="4"/>
  <c r="S3008" i="4"/>
  <c r="S3009" i="4"/>
  <c r="S3010" i="4"/>
  <c r="S3011" i="4"/>
  <c r="S3012" i="4"/>
  <c r="S3013" i="4"/>
  <c r="S3014" i="4"/>
  <c r="S3015" i="4"/>
  <c r="S3016" i="4"/>
  <c r="S3017" i="4"/>
  <c r="S3018" i="4"/>
  <c r="S3019" i="4"/>
  <c r="S3020" i="4"/>
  <c r="S3021" i="4"/>
  <c r="S3022" i="4"/>
  <c r="S3023" i="4"/>
  <c r="S3024" i="4"/>
  <c r="S3025" i="4"/>
  <c r="S3026" i="4"/>
  <c r="S3027" i="4"/>
  <c r="S3028" i="4"/>
  <c r="S3029" i="4"/>
  <c r="S3030" i="4"/>
  <c r="S3031" i="4"/>
  <c r="S3032" i="4"/>
  <c r="S3033" i="4"/>
  <c r="S3034" i="4"/>
  <c r="S3035" i="4"/>
  <c r="S3036" i="4"/>
  <c r="S3037" i="4"/>
  <c r="S3038" i="4"/>
  <c r="S3039" i="4"/>
  <c r="S3040" i="4"/>
  <c r="S3041" i="4"/>
  <c r="S3042" i="4"/>
  <c r="S3043" i="4"/>
  <c r="S3044" i="4"/>
  <c r="S3045" i="4"/>
  <c r="S3046" i="4"/>
  <c r="S3047" i="4"/>
  <c r="S3048" i="4"/>
  <c r="S3049" i="4"/>
  <c r="S3050" i="4"/>
  <c r="S3051" i="4"/>
  <c r="S3052" i="4"/>
  <c r="S3053" i="4"/>
  <c r="S3054" i="4"/>
  <c r="S3055" i="4"/>
  <c r="S3056" i="4"/>
  <c r="S3057" i="4"/>
  <c r="S3058" i="4"/>
  <c r="S3059" i="4"/>
  <c r="S3060" i="4"/>
  <c r="S3061" i="4"/>
  <c r="S3062" i="4"/>
  <c r="S3063" i="4"/>
  <c r="S3064" i="4"/>
  <c r="S3065" i="4"/>
  <c r="S3066" i="4"/>
  <c r="S3067" i="4"/>
  <c r="S3068" i="4"/>
  <c r="S3069" i="4"/>
  <c r="S3070" i="4"/>
  <c r="S3071" i="4"/>
  <c r="S3072" i="4"/>
  <c r="S3073" i="4"/>
  <c r="S3074" i="4"/>
  <c r="S3075" i="4"/>
  <c r="S3076" i="4"/>
  <c r="S3077" i="4"/>
  <c r="S3078" i="4"/>
  <c r="S3079" i="4"/>
  <c r="S3080" i="4"/>
  <c r="S3081" i="4"/>
  <c r="S3082" i="4"/>
  <c r="S3083" i="4"/>
  <c r="S3084" i="4"/>
  <c r="S3085" i="4"/>
  <c r="S3086" i="4"/>
  <c r="S3087" i="4"/>
  <c r="S3088" i="4"/>
  <c r="S3089" i="4"/>
  <c r="S3090" i="4"/>
  <c r="S3091" i="4"/>
  <c r="S3092" i="4"/>
  <c r="S3093" i="4"/>
  <c r="S3094" i="4"/>
  <c r="S3095" i="4"/>
  <c r="S3096" i="4"/>
  <c r="S3097" i="4"/>
  <c r="S3098" i="4"/>
  <c r="S3099" i="4"/>
  <c r="S3100" i="4"/>
  <c r="S3101" i="4"/>
  <c r="S3102" i="4"/>
  <c r="S3103" i="4"/>
  <c r="S3104" i="4"/>
  <c r="S3105" i="4"/>
  <c r="S3106" i="4"/>
  <c r="S3107" i="4"/>
  <c r="S3108" i="4"/>
  <c r="S3109" i="4"/>
  <c r="S3110" i="4"/>
  <c r="S3111" i="4"/>
  <c r="S3112" i="4"/>
  <c r="S3113" i="4"/>
  <c r="S3114" i="4"/>
  <c r="S3115" i="4"/>
  <c r="S3116" i="4"/>
  <c r="S3117" i="4"/>
  <c r="S3118" i="4"/>
  <c r="S3119" i="4"/>
  <c r="S3120" i="4"/>
  <c r="S3121" i="4"/>
  <c r="S3122" i="4"/>
  <c r="S3123" i="4"/>
  <c r="S3124" i="4"/>
  <c r="S3125" i="4"/>
  <c r="S3126" i="4"/>
  <c r="S3127" i="4"/>
  <c r="S3128" i="4"/>
  <c r="S3129" i="4"/>
  <c r="S3130" i="4"/>
  <c r="S3131" i="4"/>
  <c r="S3132" i="4"/>
  <c r="S3133" i="4"/>
  <c r="S3134" i="4"/>
  <c r="S3135" i="4"/>
  <c r="S3136" i="4"/>
  <c r="S3137" i="4"/>
  <c r="S3138" i="4"/>
  <c r="S3139" i="4"/>
  <c r="S3140" i="4"/>
  <c r="S3141" i="4"/>
  <c r="S3142" i="4"/>
  <c r="S3143" i="4"/>
  <c r="S3144" i="4"/>
  <c r="S3145" i="4"/>
  <c r="S3146" i="4"/>
  <c r="S3147" i="4"/>
  <c r="S3148" i="4"/>
  <c r="S3149" i="4"/>
  <c r="S3150" i="4"/>
  <c r="S3151" i="4"/>
  <c r="S3152" i="4"/>
  <c r="S3153" i="4"/>
  <c r="S3154" i="4"/>
  <c r="S3155" i="4"/>
  <c r="S3156" i="4"/>
  <c r="S3157" i="4"/>
  <c r="S3158" i="4"/>
  <c r="S3159" i="4"/>
  <c r="S3160" i="4"/>
  <c r="S3161" i="4"/>
  <c r="S3162" i="4"/>
  <c r="S3163" i="4"/>
  <c r="S3164" i="4"/>
  <c r="S3165" i="4"/>
  <c r="S3166" i="4"/>
  <c r="S3167" i="4"/>
  <c r="S3168" i="4"/>
  <c r="S3169" i="4"/>
  <c r="S3170" i="4"/>
  <c r="S3171" i="4"/>
  <c r="S3172" i="4"/>
  <c r="S3173" i="4"/>
  <c r="S3174" i="4"/>
  <c r="S3175" i="4"/>
  <c r="S3176" i="4"/>
  <c r="S3177" i="4"/>
  <c r="S3178" i="4"/>
  <c r="S3179" i="4"/>
  <c r="S3180" i="4"/>
  <c r="S3181" i="4"/>
  <c r="S3182" i="4"/>
  <c r="S3183" i="4"/>
  <c r="S3184" i="4"/>
  <c r="S3185" i="4"/>
  <c r="S3186" i="4"/>
  <c r="S3187" i="4"/>
  <c r="S3188" i="4"/>
  <c r="S3189" i="4"/>
  <c r="S3190" i="4"/>
  <c r="S3191" i="4"/>
  <c r="S3192" i="4"/>
  <c r="S3193" i="4"/>
  <c r="S3194" i="4"/>
  <c r="S3195" i="4"/>
  <c r="S3196" i="4"/>
  <c r="S3197" i="4"/>
  <c r="S3198" i="4"/>
  <c r="S3199" i="4"/>
  <c r="S3200" i="4"/>
  <c r="S3201" i="4"/>
  <c r="S3202" i="4"/>
  <c r="S3203" i="4"/>
  <c r="S3204" i="4"/>
  <c r="S3205" i="4"/>
  <c r="S3206" i="4"/>
  <c r="S3207" i="4"/>
  <c r="S3208" i="4"/>
  <c r="S3209" i="4"/>
  <c r="S3210" i="4"/>
  <c r="S3211" i="4"/>
  <c r="S3212" i="4"/>
  <c r="S3213" i="4"/>
  <c r="S3214" i="4"/>
  <c r="S3215" i="4"/>
  <c r="S3216" i="4"/>
  <c r="S3217" i="4"/>
  <c r="S3218" i="4"/>
  <c r="S3219" i="4"/>
  <c r="S3220" i="4"/>
  <c r="S3221" i="4"/>
  <c r="S3222" i="4"/>
  <c r="S3223" i="4"/>
  <c r="S3224" i="4"/>
  <c r="S3225" i="4"/>
  <c r="S3226" i="4"/>
  <c r="S3227" i="4"/>
  <c r="S3228" i="4"/>
  <c r="S3229" i="4"/>
  <c r="S3230" i="4"/>
  <c r="S3231" i="4"/>
  <c r="S3232" i="4"/>
  <c r="S3233" i="4"/>
  <c r="S3234" i="4"/>
  <c r="S3235" i="4"/>
  <c r="S3236" i="4"/>
  <c r="S3237" i="4"/>
  <c r="S3238" i="4"/>
  <c r="S3239" i="4"/>
  <c r="S3240" i="4"/>
  <c r="S3241" i="4"/>
  <c r="S3242" i="4"/>
  <c r="S3243" i="4"/>
  <c r="S3244" i="4"/>
  <c r="S3245" i="4"/>
  <c r="S3246" i="4"/>
  <c r="S3247" i="4"/>
  <c r="S3248" i="4"/>
  <c r="S3249" i="4"/>
  <c r="S3250" i="4"/>
  <c r="S3251" i="4"/>
  <c r="S3252" i="4"/>
  <c r="S3253" i="4"/>
  <c r="S3254" i="4"/>
  <c r="S3255" i="4"/>
  <c r="S3256" i="4"/>
  <c r="S3257" i="4"/>
  <c r="S3258" i="4"/>
  <c r="S3259" i="4"/>
  <c r="S3260" i="4"/>
  <c r="S3261" i="4"/>
  <c r="S3262" i="4"/>
  <c r="S3263" i="4"/>
  <c r="S3264" i="4"/>
  <c r="S3265" i="4"/>
  <c r="S3266" i="4"/>
  <c r="S3267" i="4"/>
  <c r="S3268" i="4"/>
  <c r="S3269" i="4"/>
  <c r="S3270" i="4"/>
  <c r="S3271" i="4"/>
  <c r="S3272" i="4"/>
  <c r="S3273" i="4"/>
  <c r="S3274" i="4"/>
  <c r="S3275" i="4"/>
  <c r="S3276" i="4"/>
  <c r="S3277" i="4"/>
  <c r="S3278" i="4"/>
  <c r="S3279" i="4"/>
  <c r="S3280" i="4"/>
  <c r="S3281" i="4"/>
  <c r="S3282" i="4"/>
  <c r="S3283" i="4"/>
  <c r="S3284" i="4"/>
  <c r="S3285" i="4"/>
  <c r="S3286" i="4"/>
  <c r="S3287" i="4"/>
  <c r="S3288" i="4"/>
  <c r="S3289" i="4"/>
  <c r="S3290" i="4"/>
  <c r="S3291" i="4"/>
  <c r="S3292" i="4"/>
  <c r="S3293" i="4"/>
  <c r="S3294" i="4"/>
  <c r="S3295" i="4"/>
  <c r="S3296" i="4"/>
  <c r="S3297" i="4"/>
  <c r="S3298" i="4"/>
  <c r="S3299" i="4"/>
  <c r="S3300" i="4"/>
  <c r="S3301" i="4"/>
  <c r="S3302" i="4"/>
  <c r="S3303" i="4"/>
  <c r="S3304" i="4"/>
  <c r="S3305" i="4"/>
  <c r="S3306" i="4"/>
  <c r="S3307" i="4"/>
  <c r="S3308" i="4"/>
  <c r="S3309" i="4"/>
  <c r="S3310" i="4"/>
  <c r="S3311" i="4"/>
  <c r="S3312" i="4"/>
  <c r="S3313" i="4"/>
  <c r="S3314" i="4"/>
  <c r="S3315" i="4"/>
  <c r="S3316" i="4"/>
  <c r="S3317" i="4"/>
  <c r="S3318" i="4"/>
  <c r="S3319" i="4"/>
  <c r="S3320" i="4"/>
  <c r="S3321" i="4"/>
  <c r="S3322" i="4"/>
  <c r="S3323" i="4"/>
  <c r="S3324" i="4"/>
  <c r="S3325" i="4"/>
  <c r="S3326" i="4"/>
  <c r="S3327" i="4"/>
  <c r="S3328" i="4"/>
  <c r="S3329" i="4"/>
  <c r="S3330" i="4"/>
  <c r="S3331" i="4"/>
  <c r="S3332" i="4"/>
  <c r="S3333" i="4"/>
  <c r="S3334" i="4"/>
  <c r="S3335" i="4"/>
  <c r="S3336" i="4"/>
  <c r="S3337" i="4"/>
  <c r="S3338" i="4"/>
  <c r="S3339" i="4"/>
  <c r="S3340" i="4"/>
  <c r="S3341" i="4"/>
  <c r="S3342" i="4"/>
  <c r="S3343" i="4"/>
  <c r="S3344" i="4"/>
  <c r="S3345" i="4"/>
  <c r="S3346" i="4"/>
  <c r="S3347" i="4"/>
  <c r="S3348" i="4"/>
  <c r="S3349" i="4"/>
  <c r="S3350" i="4"/>
  <c r="S3351" i="4"/>
  <c r="S3352" i="4"/>
  <c r="S3353" i="4"/>
  <c r="S3354" i="4"/>
  <c r="S3355" i="4"/>
  <c r="S3356" i="4"/>
  <c r="S3357" i="4"/>
  <c r="S3358" i="4"/>
  <c r="S3359" i="4"/>
  <c r="S3360" i="4"/>
  <c r="S3361" i="4"/>
  <c r="S3362" i="4"/>
  <c r="S3363" i="4"/>
  <c r="S3364" i="4"/>
  <c r="S3365" i="4"/>
  <c r="S3366" i="4"/>
  <c r="S3367" i="4"/>
  <c r="S3368" i="4"/>
  <c r="S3369" i="4"/>
  <c r="S3370" i="4"/>
  <c r="S3371" i="4"/>
  <c r="S3372" i="4"/>
  <c r="S3373" i="4"/>
  <c r="S3374" i="4"/>
  <c r="S3375" i="4"/>
  <c r="S3376" i="4"/>
  <c r="S3377" i="4"/>
  <c r="S3378" i="4"/>
  <c r="S3379" i="4"/>
  <c r="S3380" i="4"/>
  <c r="S3381" i="4"/>
  <c r="S3382" i="4"/>
  <c r="S3383" i="4"/>
  <c r="S3384" i="4"/>
  <c r="S3385" i="4"/>
  <c r="S3386" i="4"/>
  <c r="S3387" i="4"/>
  <c r="S3388" i="4"/>
  <c r="S3389" i="4"/>
  <c r="S3390" i="4"/>
  <c r="S3391" i="4"/>
  <c r="S3392" i="4"/>
  <c r="S3393" i="4"/>
  <c r="S3394" i="4"/>
  <c r="S3395" i="4"/>
  <c r="S3396" i="4"/>
  <c r="S3397" i="4"/>
  <c r="S3398" i="4"/>
  <c r="S3399" i="4"/>
  <c r="S3400" i="4"/>
  <c r="S3401" i="4"/>
  <c r="S3402" i="4"/>
  <c r="S3403" i="4"/>
  <c r="S3404" i="4"/>
  <c r="S3405" i="4"/>
  <c r="S3406" i="4"/>
  <c r="S3407" i="4"/>
  <c r="S3408" i="4"/>
  <c r="S3409" i="4"/>
  <c r="S3410" i="4"/>
  <c r="S3411" i="4"/>
  <c r="S3412" i="4"/>
  <c r="S3413" i="4"/>
  <c r="S3414" i="4"/>
  <c r="S3415" i="4"/>
  <c r="S3416" i="4"/>
  <c r="S3417" i="4"/>
  <c r="S3418" i="4"/>
  <c r="S3419" i="4"/>
  <c r="S3420" i="4"/>
  <c r="S3421" i="4"/>
  <c r="S3422" i="4"/>
  <c r="S3423" i="4"/>
  <c r="S3424" i="4"/>
  <c r="S3425" i="4"/>
  <c r="S3426" i="4"/>
  <c r="S3427" i="4"/>
  <c r="S3428" i="4"/>
  <c r="S3429" i="4"/>
  <c r="S3430" i="4"/>
  <c r="S3431" i="4"/>
  <c r="S3432" i="4"/>
  <c r="S3433" i="4"/>
  <c r="S3434" i="4"/>
  <c r="S3435" i="4"/>
  <c r="S3436" i="4"/>
  <c r="S3437" i="4"/>
  <c r="S3438" i="4"/>
  <c r="S3439" i="4"/>
  <c r="S3440" i="4"/>
  <c r="S3441" i="4"/>
  <c r="S3442" i="4"/>
  <c r="S3443" i="4"/>
  <c r="S3444" i="4"/>
  <c r="S3445" i="4"/>
  <c r="S3446" i="4"/>
  <c r="S3447" i="4"/>
  <c r="S3448" i="4"/>
  <c r="S3449" i="4"/>
  <c r="S3450" i="4"/>
  <c r="S3451" i="4"/>
  <c r="S3452" i="4"/>
  <c r="S3453" i="4"/>
  <c r="S3454" i="4"/>
  <c r="S3455" i="4"/>
  <c r="S3456" i="4"/>
  <c r="S3457" i="4"/>
  <c r="S3458" i="4"/>
  <c r="S3459" i="4"/>
  <c r="S3460" i="4"/>
  <c r="S3461" i="4"/>
  <c r="S3462" i="4"/>
  <c r="S3463" i="4"/>
  <c r="S3464" i="4"/>
  <c r="S3465" i="4"/>
  <c r="S3466" i="4"/>
  <c r="S3467" i="4"/>
  <c r="S3468" i="4"/>
  <c r="S3469" i="4"/>
  <c r="S3470" i="4"/>
  <c r="S3471" i="4"/>
  <c r="S3472" i="4"/>
  <c r="S3473" i="4"/>
  <c r="S3474" i="4"/>
  <c r="S3475" i="4"/>
  <c r="S3476" i="4"/>
  <c r="S3477" i="4"/>
  <c r="S3478" i="4"/>
  <c r="S3479" i="4"/>
  <c r="S3480" i="4"/>
  <c r="S3481" i="4"/>
  <c r="S3482" i="4"/>
  <c r="S3483" i="4"/>
  <c r="S3484" i="4"/>
  <c r="S3485" i="4"/>
  <c r="S3486" i="4"/>
  <c r="S3487" i="4"/>
  <c r="S3488" i="4"/>
  <c r="S3489" i="4"/>
  <c r="S3490" i="4"/>
  <c r="S3491" i="4"/>
  <c r="S3492" i="4"/>
  <c r="S3493" i="4"/>
  <c r="S3494" i="4"/>
  <c r="S3495" i="4"/>
  <c r="S3496" i="4"/>
  <c r="S3497" i="4"/>
  <c r="S3498" i="4"/>
  <c r="S3499" i="4"/>
  <c r="S3500" i="4"/>
  <c r="S3501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224AF3-237A-4653-A966-35FE8A47C34C}" keepAlive="1" name="Query - departments" description="Connection to the 'departments' query in the workbook." type="5" refreshedVersion="8" background="1" saveData="1">
    <dbPr connection="Provider=Microsoft.Mashup.OleDb.1;Data Source=$Workbook$;Location=departments;Extended Properties=&quot;&quot;" command="SELECT * FROM [departments]"/>
  </connection>
  <connection id="2" xr16:uid="{CABE737F-0A46-4227-8396-D14F191FB829}" keepAlive="1" name="Query - employees" description="Connection to the 'employees' query in the workbook." type="5" refreshedVersion="8" background="1" saveData="1">
    <dbPr connection="Provider=Microsoft.Mashup.OleDb.1;Data Source=$Workbook$;Location=employees;Extended Properties=&quot;&quot;" command="SELECT * FROM [employees]"/>
  </connection>
  <connection id="3" xr16:uid="{9D81FD1D-C0A6-4E17-BE9C-13CAD3037745}" keepAlive="1" name="Query - locations" description="Connection to the 'locations' query in the workbook." type="5" refreshedVersion="8" background="1" saveData="1">
    <dbPr connection="Provider=Microsoft.Mashup.OleDb.1;Data Source=$Workbook$;Location=locations;Extended Properties=&quot;&quot;" command="SELECT * FROM [locations]"/>
  </connection>
  <connection id="4" xr16:uid="{EAD86161-9FC4-4C7F-961B-50EEBCD91631}" keepAlive="1" name="Query - org_edges" description="Connection to the 'org_edges' query in the workbook." type="5" refreshedVersion="8" background="1" saveData="1">
    <dbPr connection="Provider=Microsoft.Mashup.OleDb.1;Data Source=$Workbook$;Location=org_edges;Extended Properties=&quot;&quot;" command="SELECT * FROM [org_edges]"/>
  </connection>
  <connection id="5" xr16:uid="{D1EF6AF3-A311-4ED0-9314-00CF6A557189}" keepAlive="1" name="Query - promotions" description="Connection to the 'promotions' query in the workbook." type="5" refreshedVersion="8" background="1" saveData="1">
    <dbPr connection="Provider=Microsoft.Mashup.OleDb.1;Data Source=$Workbook$;Location=promotions;Extended Properties=&quot;&quot;" command="SELECT * FROM [promotions]"/>
  </connection>
  <connection id="6" xr16:uid="{B5049108-3DFB-499C-9733-8955E0FB97DA}" keepAlive="1" name="Query - salaries_annual" description="Connection to the 'salaries_annual' query in the workbook." type="5" refreshedVersion="8" background="1" saveData="1">
    <dbPr connection="Provider=Microsoft.Mashup.OleDb.1;Data Source=$Workbook$;Location=salaries_annual;Extended Properties=&quot;&quot;" command="SELECT * FROM [salaries_annual]"/>
  </connection>
</connections>
</file>

<file path=xl/sharedStrings.xml><?xml version="1.0" encoding="utf-8"?>
<sst xmlns="http://schemas.openxmlformats.org/spreadsheetml/2006/main" count="46059" uniqueCount="3550">
  <si>
    <t>department_id</t>
  </si>
  <si>
    <t>department</t>
  </si>
  <si>
    <t>category</t>
  </si>
  <si>
    <t>Engineering</t>
  </si>
  <si>
    <t>Tech</t>
  </si>
  <si>
    <t>Data Science</t>
  </si>
  <si>
    <t>Data Engineering</t>
  </si>
  <si>
    <t>ML Engineering</t>
  </si>
  <si>
    <t>Platform</t>
  </si>
  <si>
    <t>Security</t>
  </si>
  <si>
    <t>IT &amp; Helpdesk</t>
  </si>
  <si>
    <t>QA &amp; Testing</t>
  </si>
  <si>
    <t>Product Management</t>
  </si>
  <si>
    <t>Product</t>
  </si>
  <si>
    <t>Product Operations</t>
  </si>
  <si>
    <t>Design</t>
  </si>
  <si>
    <t>UX Research</t>
  </si>
  <si>
    <t>Sales</t>
  </si>
  <si>
    <t>GTM</t>
  </si>
  <si>
    <t>Sales Operations</t>
  </si>
  <si>
    <t>Marketing</t>
  </si>
  <si>
    <t>Content Marketing</t>
  </si>
  <si>
    <t>Customer Success</t>
  </si>
  <si>
    <t>Customer Support</t>
  </si>
  <si>
    <t>Human Resources</t>
  </si>
  <si>
    <t>G&amp;A</t>
  </si>
  <si>
    <t>Recruiting</t>
  </si>
  <si>
    <t>Finance</t>
  </si>
  <si>
    <t>Accounting</t>
  </si>
  <si>
    <t>Legal</t>
  </si>
  <si>
    <t>Administration</t>
  </si>
  <si>
    <t>Operations</t>
  </si>
  <si>
    <t>Ops</t>
  </si>
  <si>
    <t>Procurement</t>
  </si>
  <si>
    <t>Facilities</t>
  </si>
  <si>
    <t>employee_id</t>
  </si>
  <si>
    <t>name</t>
  </si>
  <si>
    <t>gender</t>
  </si>
  <si>
    <t>age</t>
  </si>
  <si>
    <t>location_id</t>
  </si>
  <si>
    <t>seniority</t>
  </si>
  <si>
    <t>education</t>
  </si>
  <si>
    <t>hire_date</t>
  </si>
  <si>
    <t>work_mode</t>
  </si>
  <si>
    <t>performance_score</t>
  </si>
  <si>
    <t>satisfaction_score</t>
  </si>
  <si>
    <t>initial_salary_usd</t>
  </si>
  <si>
    <t>manager_id</t>
  </si>
  <si>
    <t>Allison Hill</t>
  </si>
  <si>
    <t>Male</t>
  </si>
  <si>
    <t>Intern</t>
  </si>
  <si>
    <t>Bachelor</t>
  </si>
  <si>
    <t>On-site</t>
  </si>
  <si>
    <t>Noah Rhodes</t>
  </si>
  <si>
    <t>Non-binary</t>
  </si>
  <si>
    <t>Mid</t>
  </si>
  <si>
    <t>Master</t>
  </si>
  <si>
    <t>Hybrid</t>
  </si>
  <si>
    <t>Angie Henderson</t>
  </si>
  <si>
    <t>Female</t>
  </si>
  <si>
    <t>Senior</t>
  </si>
  <si>
    <t>Daniel Wagner</t>
  </si>
  <si>
    <t>Remote</t>
  </si>
  <si>
    <t>Cristian Santos</t>
  </si>
  <si>
    <t>Lead</t>
  </si>
  <si>
    <t>Connie Lawrence</t>
  </si>
  <si>
    <t>Junior</t>
  </si>
  <si>
    <t>Abigail Shaffer</t>
  </si>
  <si>
    <t>Gina Moore</t>
  </si>
  <si>
    <t>Gabrielle Davis</t>
  </si>
  <si>
    <t>Ryan Munoz</t>
  </si>
  <si>
    <t>Director</t>
  </si>
  <si>
    <t>Monica Herrera</t>
  </si>
  <si>
    <t>Jamie Arnold</t>
  </si>
  <si>
    <t>Lisa Hensley</t>
  </si>
  <si>
    <t>Manager</t>
  </si>
  <si>
    <t>Michele Williams</t>
  </si>
  <si>
    <t>Dylan Miller</t>
  </si>
  <si>
    <t>High School</t>
  </si>
  <si>
    <t>Brian Ramirez</t>
  </si>
  <si>
    <t>Holly Wood</t>
  </si>
  <si>
    <t>Derek Zuniga</t>
  </si>
  <si>
    <t>Lisa Jackson</t>
  </si>
  <si>
    <t>PhD</t>
  </si>
  <si>
    <t>Carla Gray</t>
  </si>
  <si>
    <t>Patty Perez</t>
  </si>
  <si>
    <t>Ethan Adams</t>
  </si>
  <si>
    <t>Tommy Walter</t>
  </si>
  <si>
    <t>Matthew Foster</t>
  </si>
  <si>
    <t>Judy Baker</t>
  </si>
  <si>
    <t>Justin Baker</t>
  </si>
  <si>
    <t>Stephanie Ross</t>
  </si>
  <si>
    <t>Zachary Hicks</t>
  </si>
  <si>
    <t>Anthony Rodriguez</t>
  </si>
  <si>
    <t>Rebecca Henderson</t>
  </si>
  <si>
    <t>James Ferrell</t>
  </si>
  <si>
    <t>Tricia Valencia</t>
  </si>
  <si>
    <t>Nathan Maldonado</t>
  </si>
  <si>
    <t>Debra Davidson</t>
  </si>
  <si>
    <t>Jeffrey Chavez</t>
  </si>
  <si>
    <t>Sherri Baker</t>
  </si>
  <si>
    <t>Cassandra Gaines</t>
  </si>
  <si>
    <t>Elizabeth Fowler</t>
  </si>
  <si>
    <t>Brittany Farmer</t>
  </si>
  <si>
    <t>Paula Moreno</t>
  </si>
  <si>
    <t>Fred Smith</t>
  </si>
  <si>
    <t>Sherry Decker</t>
  </si>
  <si>
    <t>Anthony Humphrey</t>
  </si>
  <si>
    <t>Angelica Tucker</t>
  </si>
  <si>
    <t>Philip Cannon</t>
  </si>
  <si>
    <t>John Pierce</t>
  </si>
  <si>
    <t>Shane Henderson</t>
  </si>
  <si>
    <t>Joshua Blair</t>
  </si>
  <si>
    <t>Eric Carney</t>
  </si>
  <si>
    <t>Jessica Holmes</t>
  </si>
  <si>
    <t>Danny Morgan</t>
  </si>
  <si>
    <t>Crystal Robinson</t>
  </si>
  <si>
    <t>Mark Perez</t>
  </si>
  <si>
    <t>Shannon Jones</t>
  </si>
  <si>
    <t>Michael Lewis</t>
  </si>
  <si>
    <t>Timothy Duncan</t>
  </si>
  <si>
    <t>Richard Aguirre</t>
  </si>
  <si>
    <t>Brent Jordan</t>
  </si>
  <si>
    <t>John Daniel</t>
  </si>
  <si>
    <t>Victoria Garcia</t>
  </si>
  <si>
    <t>Gerald Hensley</t>
  </si>
  <si>
    <t>Connor West</t>
  </si>
  <si>
    <t>Donald Wright</t>
  </si>
  <si>
    <t>Jessica Callahan</t>
  </si>
  <si>
    <t>Amber Kidd</t>
  </si>
  <si>
    <t>Tracy House</t>
  </si>
  <si>
    <t>Carol Tucker</t>
  </si>
  <si>
    <t>James Brown</t>
  </si>
  <si>
    <t>William Baker</t>
  </si>
  <si>
    <t>Jordan Henderson</t>
  </si>
  <si>
    <t>Whitney Peters</t>
  </si>
  <si>
    <t>Brittney Phillips</t>
  </si>
  <si>
    <t>Lauren Daniels</t>
  </si>
  <si>
    <t>Amy Silva</t>
  </si>
  <si>
    <t>Sarah Moore</t>
  </si>
  <si>
    <t>Angela Lopez</t>
  </si>
  <si>
    <t>Megan Young</t>
  </si>
  <si>
    <t>Steve Sanchez</t>
  </si>
  <si>
    <t>Lisa Barnes</t>
  </si>
  <si>
    <t>Kelly Donovan</t>
  </si>
  <si>
    <t>Mike Allen</t>
  </si>
  <si>
    <t>Michael Evans</t>
  </si>
  <si>
    <t>Paul Jones</t>
  </si>
  <si>
    <t>Zachary Ferrell</t>
  </si>
  <si>
    <t>Daniel Baker</t>
  </si>
  <si>
    <t>Shirley Suarez</t>
  </si>
  <si>
    <t>Christopher Bass</t>
  </si>
  <si>
    <t>Lisa Archer</t>
  </si>
  <si>
    <t>Aimee Montoya</t>
  </si>
  <si>
    <t>Matthew Mcmillan</t>
  </si>
  <si>
    <t>Brian Rodriguez</t>
  </si>
  <si>
    <t>Denise Jacobs</t>
  </si>
  <si>
    <t>Christina Walters</t>
  </si>
  <si>
    <t>John Whitehead</t>
  </si>
  <si>
    <t>Anna Henderson</t>
  </si>
  <si>
    <t>Aaron Wise</t>
  </si>
  <si>
    <t>Deborah Figueroa</t>
  </si>
  <si>
    <t>Jessica Smith</t>
  </si>
  <si>
    <t>Stephen Mckee</t>
  </si>
  <si>
    <t>Sandra Aguilar</t>
  </si>
  <si>
    <t>Cameron Parker</t>
  </si>
  <si>
    <t>Rebecca Valencia</t>
  </si>
  <si>
    <t>Christine Wright</t>
  </si>
  <si>
    <t>Richard Henson</t>
  </si>
  <si>
    <t>Marc Moore</t>
  </si>
  <si>
    <t>Sharon Cherry</t>
  </si>
  <si>
    <t>Sierra Johnson</t>
  </si>
  <si>
    <t>Evelyn Galvan</t>
  </si>
  <si>
    <t>Sharon Cochran</t>
  </si>
  <si>
    <t>Richard Rodriguez</t>
  </si>
  <si>
    <t>Shannon Walker</t>
  </si>
  <si>
    <t>Julia Torres</t>
  </si>
  <si>
    <t>Crystal Johnson</t>
  </si>
  <si>
    <t>Garrett Lin</t>
  </si>
  <si>
    <t>Diana May</t>
  </si>
  <si>
    <t>William Herrera</t>
  </si>
  <si>
    <t>Ashley Waller</t>
  </si>
  <si>
    <t>Victor Baker</t>
  </si>
  <si>
    <t>Jeffrey Chandler</t>
  </si>
  <si>
    <t>Larry Dixon</t>
  </si>
  <si>
    <t>Kenneth Scott</t>
  </si>
  <si>
    <t>April Frost</t>
  </si>
  <si>
    <t>Michelle Harmon</t>
  </si>
  <si>
    <t>Helen Jones</t>
  </si>
  <si>
    <t>Erin Edwards</t>
  </si>
  <si>
    <t>Michelle Evans</t>
  </si>
  <si>
    <t>Jason Powell</t>
  </si>
  <si>
    <t>Cameron Fisher</t>
  </si>
  <si>
    <t>Megan Orr</t>
  </si>
  <si>
    <t>Elizabeth Kelley</t>
  </si>
  <si>
    <t>Dustin Jordan</t>
  </si>
  <si>
    <t>Mary Marshall</t>
  </si>
  <si>
    <t>Daniel Kennedy</t>
  </si>
  <si>
    <t>Rebecca Jackson</t>
  </si>
  <si>
    <t>Jose Schultz</t>
  </si>
  <si>
    <t>Robert Potter</t>
  </si>
  <si>
    <t>Courtney Gonzalez</t>
  </si>
  <si>
    <t>David Alvarez</t>
  </si>
  <si>
    <t>Angel Perry</t>
  </si>
  <si>
    <t>Cheyenne Horton</t>
  </si>
  <si>
    <t>David Douglas Jr.</t>
  </si>
  <si>
    <t>Patricia Rodriguez</t>
  </si>
  <si>
    <t>Christopher Rubio</t>
  </si>
  <si>
    <t>Amber Wright</t>
  </si>
  <si>
    <t>Joyce Solis</t>
  </si>
  <si>
    <t>Victoria Larson</t>
  </si>
  <si>
    <t>Stephanie Salazar</t>
  </si>
  <si>
    <t>Kathy Rivas</t>
  </si>
  <si>
    <t>Stephanie Manning</t>
  </si>
  <si>
    <t>David Wright</t>
  </si>
  <si>
    <t>Pamela Boyd</t>
  </si>
  <si>
    <t>Denise Jones</t>
  </si>
  <si>
    <t>Devon Flores</t>
  </si>
  <si>
    <t>Brenda Hall</t>
  </si>
  <si>
    <t>Michelle Brown</t>
  </si>
  <si>
    <t>Joshua Perry</t>
  </si>
  <si>
    <t>Jason Stein</t>
  </si>
  <si>
    <t>Melissa Gates</t>
  </si>
  <si>
    <t>Jamie Smith</t>
  </si>
  <si>
    <t>Paul Castaneda</t>
  </si>
  <si>
    <t>Jennifer Adkins</t>
  </si>
  <si>
    <t>Lindsey Walker</t>
  </si>
  <si>
    <t>Jeffrey Johnson</t>
  </si>
  <si>
    <t>Michael Powell</t>
  </si>
  <si>
    <t>John Anderson</t>
  </si>
  <si>
    <t>Alyssa Long</t>
  </si>
  <si>
    <t>Alyssa Day</t>
  </si>
  <si>
    <t>Joel Williams</t>
  </si>
  <si>
    <t>Daniel Murphy</t>
  </si>
  <si>
    <t>Jamie Walton</t>
  </si>
  <si>
    <t>Darlene Miller</t>
  </si>
  <si>
    <t>Joshua Cooke</t>
  </si>
  <si>
    <t>Matthew Harrington</t>
  </si>
  <si>
    <t>Nicole Herring</t>
  </si>
  <si>
    <t>Alex Hernandez</t>
  </si>
  <si>
    <t>Michael Elliott</t>
  </si>
  <si>
    <t>Michael Wang</t>
  </si>
  <si>
    <t>Lawrence Adkins</t>
  </si>
  <si>
    <t>Robert Oconnell</t>
  </si>
  <si>
    <t>Alexander Collins</t>
  </si>
  <si>
    <t>Tina Sanders</t>
  </si>
  <si>
    <t>Angela Vaughn</t>
  </si>
  <si>
    <t>Ashley Barton</t>
  </si>
  <si>
    <t>Lindsay Martinez</t>
  </si>
  <si>
    <t>Dr. Hannah Patterson</t>
  </si>
  <si>
    <t>Jonathan Peterson</t>
  </si>
  <si>
    <t>Samantha Garcia</t>
  </si>
  <si>
    <t>Madison Poole</t>
  </si>
  <si>
    <t>Jessica Gross</t>
  </si>
  <si>
    <t>Debra Morton</t>
  </si>
  <si>
    <t>Karen Graham</t>
  </si>
  <si>
    <t>Debra Christian</t>
  </si>
  <si>
    <t>Angelica Keith</t>
  </si>
  <si>
    <t>John Bishop</t>
  </si>
  <si>
    <t>Allen Rosales</t>
  </si>
  <si>
    <t>Daniel Salinas</t>
  </si>
  <si>
    <t>Spencer Haynes</t>
  </si>
  <si>
    <t>Adam Vaughan</t>
  </si>
  <si>
    <t>Nathan Freeman</t>
  </si>
  <si>
    <t>Melissa Brewer</t>
  </si>
  <si>
    <t>Elizabeth Perkins</t>
  </si>
  <si>
    <t>Joseph Coleman</t>
  </si>
  <si>
    <t>Erin Warner</t>
  </si>
  <si>
    <t>David Martinez</t>
  </si>
  <si>
    <t>Bryan Herrera</t>
  </si>
  <si>
    <t>Cathy Robinson</t>
  </si>
  <si>
    <t>Dr. William Warren</t>
  </si>
  <si>
    <t>Brian Lee</t>
  </si>
  <si>
    <t>Christopher Smith</t>
  </si>
  <si>
    <t>Denise Mccann</t>
  </si>
  <si>
    <t>Melissa Martinez</t>
  </si>
  <si>
    <t>Katherine Salas</t>
  </si>
  <si>
    <t>Julie Alexander</t>
  </si>
  <si>
    <t>Anthony Everett</t>
  </si>
  <si>
    <t>Rodney Morales</t>
  </si>
  <si>
    <t>Mark Brown</t>
  </si>
  <si>
    <t>Justin Torres</t>
  </si>
  <si>
    <t>Courtney Mills</t>
  </si>
  <si>
    <t>Jeremy Dalton</t>
  </si>
  <si>
    <t>Theresa Clark</t>
  </si>
  <si>
    <t>Matthew Moore</t>
  </si>
  <si>
    <t>Benjamin Smith</t>
  </si>
  <si>
    <t>Kirk Carter</t>
  </si>
  <si>
    <t>Michael Warner</t>
  </si>
  <si>
    <t>Michael Bradshaw</t>
  </si>
  <si>
    <t>Lori Guerrero</t>
  </si>
  <si>
    <t>Jessica Stephens</t>
  </si>
  <si>
    <t>Susan Serrano</t>
  </si>
  <si>
    <t>Christopher Parker</t>
  </si>
  <si>
    <t>Laura Roberts</t>
  </si>
  <si>
    <t>Michael Lyons</t>
  </si>
  <si>
    <t>Kathryn Snyder</t>
  </si>
  <si>
    <t>Andrew Reynolds</t>
  </si>
  <si>
    <t>David Davis</t>
  </si>
  <si>
    <t>Sara Johnston</t>
  </si>
  <si>
    <t>Yvonne Chambers</t>
  </si>
  <si>
    <t>Andrew Avila</t>
  </si>
  <si>
    <t>Matthew Moon</t>
  </si>
  <si>
    <t>Kevin Walters</t>
  </si>
  <si>
    <t>Shannon Rivera</t>
  </si>
  <si>
    <t>Donna Landry</t>
  </si>
  <si>
    <t>Krista Gibson</t>
  </si>
  <si>
    <t>Frank Cordova</t>
  </si>
  <si>
    <t>Jose Travis</t>
  </si>
  <si>
    <t>Kimberly Gutierrez</t>
  </si>
  <si>
    <t>Isaiah Avila</t>
  </si>
  <si>
    <t>Olivia Harris</t>
  </si>
  <si>
    <t>Tanya Kim</t>
  </si>
  <si>
    <t>Barbara Dudley</t>
  </si>
  <si>
    <t>Cynthia Moore</t>
  </si>
  <si>
    <t>Kristen Davis</t>
  </si>
  <si>
    <t>Kathleen Moran</t>
  </si>
  <si>
    <t>Denise Davenport</t>
  </si>
  <si>
    <t>Mrs. Kristen Reyes</t>
  </si>
  <si>
    <t>Katie Suarez</t>
  </si>
  <si>
    <t>Desiree Tyler</t>
  </si>
  <si>
    <t>Timothy Romero</t>
  </si>
  <si>
    <t>Diane Evans</t>
  </si>
  <si>
    <t>Yvonne Burns</t>
  </si>
  <si>
    <t>Joshua Reed</t>
  </si>
  <si>
    <t>Kimberly Gibson</t>
  </si>
  <si>
    <t>Colin Terry</t>
  </si>
  <si>
    <t>Cynthia Rowe</t>
  </si>
  <si>
    <t>Patrick Thornton</t>
  </si>
  <si>
    <t>Jasmin Alvarado</t>
  </si>
  <si>
    <t>Veronica Simpson</t>
  </si>
  <si>
    <t>Jonathan Lawrence</t>
  </si>
  <si>
    <t>Shelly Alexander</t>
  </si>
  <si>
    <t>Joyce Bowen</t>
  </si>
  <si>
    <t>Wayne Morgan</t>
  </si>
  <si>
    <t>Marie Christian</t>
  </si>
  <si>
    <t>Shannon James</t>
  </si>
  <si>
    <t>Nathan Malone</t>
  </si>
  <si>
    <t>Amanda Jones</t>
  </si>
  <si>
    <t>Tammie Bright</t>
  </si>
  <si>
    <t>Jessica Garcia</t>
  </si>
  <si>
    <t>Shelia Wallace</t>
  </si>
  <si>
    <t>Stephanie Williams</t>
  </si>
  <si>
    <t>Elaine Brooks</t>
  </si>
  <si>
    <t>Joseph Knight</t>
  </si>
  <si>
    <t>Carolyn Miller</t>
  </si>
  <si>
    <t>Lisa Allen</t>
  </si>
  <si>
    <t>Briana Murray</t>
  </si>
  <si>
    <t>David Smith</t>
  </si>
  <si>
    <t>Stephanie Byrd</t>
  </si>
  <si>
    <t>Jeremy Reed</t>
  </si>
  <si>
    <t>Margaret Coleman</t>
  </si>
  <si>
    <t>Ryan Gonzalez</t>
  </si>
  <si>
    <t>John Young</t>
  </si>
  <si>
    <t>Laura Haney</t>
  </si>
  <si>
    <t>William Barrett</t>
  </si>
  <si>
    <t>Keith Jennings</t>
  </si>
  <si>
    <t>Amber Obrien</t>
  </si>
  <si>
    <t>Heather Fields</t>
  </si>
  <si>
    <t>Megan Le</t>
  </si>
  <si>
    <t>Sara Fuller</t>
  </si>
  <si>
    <t>Maria Parker</t>
  </si>
  <si>
    <t>Kevin Oconnor</t>
  </si>
  <si>
    <t>Edward Burgess</t>
  </si>
  <si>
    <t>Carlos Ryan</t>
  </si>
  <si>
    <t>Kiara Mcintyre</t>
  </si>
  <si>
    <t>Dawn Summers</t>
  </si>
  <si>
    <t>Dr. Paul Morgan</t>
  </si>
  <si>
    <t>Victor Taylor</t>
  </si>
  <si>
    <t>Shannon Ramsey</t>
  </si>
  <si>
    <t>Tracy Ballard</t>
  </si>
  <si>
    <t>Richard Smith</t>
  </si>
  <si>
    <t>Jordan Chambers</t>
  </si>
  <si>
    <t>Lauren Carson</t>
  </si>
  <si>
    <t>Ashley Hall</t>
  </si>
  <si>
    <t>Stephen Hoffman</t>
  </si>
  <si>
    <t>Connie Brown</t>
  </si>
  <si>
    <t>Susan Turner</t>
  </si>
  <si>
    <t>Charles Shah</t>
  </si>
  <si>
    <t>Johnathan Davis</t>
  </si>
  <si>
    <t>Brandy Chavez</t>
  </si>
  <si>
    <t>Natalie Bautista</t>
  </si>
  <si>
    <t>Patrick Moore</t>
  </si>
  <si>
    <t>Brett Burns</t>
  </si>
  <si>
    <t>Trevor Johnson</t>
  </si>
  <si>
    <t>Jeremy Sampson</t>
  </si>
  <si>
    <t>Ariana Jennings</t>
  </si>
  <si>
    <t>Vanessa Howard</t>
  </si>
  <si>
    <t>Colton Martinez</t>
  </si>
  <si>
    <t>Jordan Bates</t>
  </si>
  <si>
    <t>Linda Smith</t>
  </si>
  <si>
    <t>Dana Martinez</t>
  </si>
  <si>
    <t>Andrea Hubbard</t>
  </si>
  <si>
    <t>Daniel Kane</t>
  </si>
  <si>
    <t>Charles Lester</t>
  </si>
  <si>
    <t>Scott Thomas</t>
  </si>
  <si>
    <t>David Thompson</t>
  </si>
  <si>
    <t>Allison Smith</t>
  </si>
  <si>
    <t>Cynthia Morris</t>
  </si>
  <si>
    <t>Anthony Harmon</t>
  </si>
  <si>
    <t>Nichole Alvarez</t>
  </si>
  <si>
    <t>Kayla Rodriguez</t>
  </si>
  <si>
    <t>Theresa Williams</t>
  </si>
  <si>
    <t>Sharon Boyd</t>
  </si>
  <si>
    <t>Victor Brown</t>
  </si>
  <si>
    <t>James Parks</t>
  </si>
  <si>
    <t>Theodore Jones Jr.</t>
  </si>
  <si>
    <t>Ana Hill</t>
  </si>
  <si>
    <t>Kimberly Nguyen</t>
  </si>
  <si>
    <t>Michael Farrell</t>
  </si>
  <si>
    <t>Patricia Le</t>
  </si>
  <si>
    <t>Jesse Perez</t>
  </si>
  <si>
    <t>Jesse Perry</t>
  </si>
  <si>
    <t>Jeffery Ortega</t>
  </si>
  <si>
    <t>Christian Leblanc</t>
  </si>
  <si>
    <t>Ronald Davis</t>
  </si>
  <si>
    <t>Parker Cain</t>
  </si>
  <si>
    <t>Laurie Hoffman</t>
  </si>
  <si>
    <t>Bryan Gomez</t>
  </si>
  <si>
    <t>Nicole Parrish</t>
  </si>
  <si>
    <t>Tracy Burke</t>
  </si>
  <si>
    <t>Kenneth Lewis</t>
  </si>
  <si>
    <t>Courtney Rodriguez</t>
  </si>
  <si>
    <t>Holly Farmer</t>
  </si>
  <si>
    <t>Renee Bruce</t>
  </si>
  <si>
    <t>Sabrina Austin</t>
  </si>
  <si>
    <t>Allison Hickman</t>
  </si>
  <si>
    <t>Debra White</t>
  </si>
  <si>
    <t>Ellen Morgan</t>
  </si>
  <si>
    <t>Sergio Knight</t>
  </si>
  <si>
    <t>Charles Schultz</t>
  </si>
  <si>
    <t>Paul Lewis</t>
  </si>
  <si>
    <t>Glen Wood</t>
  </si>
  <si>
    <t>Paula Bradley</t>
  </si>
  <si>
    <t>Anthony Moore</t>
  </si>
  <si>
    <t>Megan Nelson</t>
  </si>
  <si>
    <t>Karla Ramos</t>
  </si>
  <si>
    <t>Paul Wilson</t>
  </si>
  <si>
    <t>Douglas Gregory</t>
  </si>
  <si>
    <t>Mr. Andrew Foster</t>
  </si>
  <si>
    <t>Aimee Turner</t>
  </si>
  <si>
    <t>Chad Scott</t>
  </si>
  <si>
    <t>Adam Burgess</t>
  </si>
  <si>
    <t>James Padilla</t>
  </si>
  <si>
    <t>Sandra Drake</t>
  </si>
  <si>
    <t>Scott Williams</t>
  </si>
  <si>
    <t>Thomas Atkins</t>
  </si>
  <si>
    <t>Laura Mckinney</t>
  </si>
  <si>
    <t>Brian Smith</t>
  </si>
  <si>
    <t>Robert Montgomery</t>
  </si>
  <si>
    <t>Tamara Davis</t>
  </si>
  <si>
    <t>Dana Chapman</t>
  </si>
  <si>
    <t>Jennifer Collins</t>
  </si>
  <si>
    <t>Gary Jackson</t>
  </si>
  <si>
    <t>Ashley Hicks</t>
  </si>
  <si>
    <t>Hannah Luna</t>
  </si>
  <si>
    <t>Robin Young</t>
  </si>
  <si>
    <t>Craig Morrison</t>
  </si>
  <si>
    <t>Mary Thompson</t>
  </si>
  <si>
    <t>Kathleen Webster</t>
  </si>
  <si>
    <t>Joann Glass</t>
  </si>
  <si>
    <t>Madison Weber</t>
  </si>
  <si>
    <t>Lori Hernandez</t>
  </si>
  <si>
    <t>Jeremy Turner</t>
  </si>
  <si>
    <t>Anthony Romero</t>
  </si>
  <si>
    <t>Jesse Brown</t>
  </si>
  <si>
    <t>Angela Lin</t>
  </si>
  <si>
    <t>Lisa Hunter</t>
  </si>
  <si>
    <t>Julian Conner</t>
  </si>
  <si>
    <t>Joanna Pacheco</t>
  </si>
  <si>
    <t>Erica Alvarez</t>
  </si>
  <si>
    <t>Antonio Garcia</t>
  </si>
  <si>
    <t>Gwendolyn Klein</t>
  </si>
  <si>
    <t>Carrie Wright</t>
  </si>
  <si>
    <t>Jeffrey Mills</t>
  </si>
  <si>
    <t>Jake Campbell</t>
  </si>
  <si>
    <t>George Harper</t>
  </si>
  <si>
    <t>Maria Jones</t>
  </si>
  <si>
    <t>Michael Mitchell</t>
  </si>
  <si>
    <t>Mary Escobar</t>
  </si>
  <si>
    <t>Felicia Aguilar</t>
  </si>
  <si>
    <t>Gregory Ponce</t>
  </si>
  <si>
    <t>Jenna Larson</t>
  </si>
  <si>
    <t>Emily Bennett</t>
  </si>
  <si>
    <t>Robin Santiago</t>
  </si>
  <si>
    <t>Nancy Jennings</t>
  </si>
  <si>
    <t>Maria Henderson</t>
  </si>
  <si>
    <t>Jack White</t>
  </si>
  <si>
    <t>Travis Tucker</t>
  </si>
  <si>
    <t>Chad Jones</t>
  </si>
  <si>
    <t>Ashley Wise</t>
  </si>
  <si>
    <t>Sophia Johnson</t>
  </si>
  <si>
    <t>Ralph Anderson</t>
  </si>
  <si>
    <t>Christopher Guerra</t>
  </si>
  <si>
    <t>Rhonda Martin</t>
  </si>
  <si>
    <t>Jason Rhodes</t>
  </si>
  <si>
    <t>Jeremy Mitchell</t>
  </si>
  <si>
    <t>Joann Ferguson</t>
  </si>
  <si>
    <t>Robert Harrison</t>
  </si>
  <si>
    <t>Holly Valentine</t>
  </si>
  <si>
    <t>Mrs. Diane Reyes</t>
  </si>
  <si>
    <t>Tracy Montoya</t>
  </si>
  <si>
    <t>Brenda Wright</t>
  </si>
  <si>
    <t>Shelly Spencer</t>
  </si>
  <si>
    <t>Ryan Rosales</t>
  </si>
  <si>
    <t>Phillip Nelson</t>
  </si>
  <si>
    <t>Brittany Kim</t>
  </si>
  <si>
    <t>Courtney Hayes</t>
  </si>
  <si>
    <t>Alexander Brown</t>
  </si>
  <si>
    <t>Cynthia Vang</t>
  </si>
  <si>
    <t>Alfred Galvan</t>
  </si>
  <si>
    <t>Marie Moody</t>
  </si>
  <si>
    <t>Dustin Gallegos</t>
  </si>
  <si>
    <t>Brenda Thornton</t>
  </si>
  <si>
    <t>Aaron Miller</t>
  </si>
  <si>
    <t>Ruben Dunn</t>
  </si>
  <si>
    <t>Kelsey Rodriguez</t>
  </si>
  <si>
    <t>Eric Williams</t>
  </si>
  <si>
    <t>Riley Bryant</t>
  </si>
  <si>
    <t>Taylor Carlson</t>
  </si>
  <si>
    <t>Jose Allen</t>
  </si>
  <si>
    <t>Jeffrey Mendez</t>
  </si>
  <si>
    <t>Jason Beck</t>
  </si>
  <si>
    <t>William Jones</t>
  </si>
  <si>
    <t>Katie Mcneil</t>
  </si>
  <si>
    <t>Jeanette Harrison</t>
  </si>
  <si>
    <t>Veronica King</t>
  </si>
  <si>
    <t>Richard Cooper</t>
  </si>
  <si>
    <t>Lori Ingram</t>
  </si>
  <si>
    <t>Evelyn Williams</t>
  </si>
  <si>
    <t>Robin Thompson</t>
  </si>
  <si>
    <t>Julie Dominguez</t>
  </si>
  <si>
    <t>Robin Brown</t>
  </si>
  <si>
    <t>Judith Carter</t>
  </si>
  <si>
    <t>Curtis Williams</t>
  </si>
  <si>
    <t>Kaylee Hays</t>
  </si>
  <si>
    <t>Dawn Mullins</t>
  </si>
  <si>
    <t>Howard Norman</t>
  </si>
  <si>
    <t>Evelyn Martinez</t>
  </si>
  <si>
    <t>Steve Paul</t>
  </si>
  <si>
    <t>Jasmine Beltran</t>
  </si>
  <si>
    <t>Monica Miller</t>
  </si>
  <si>
    <t>Samantha Gardner</t>
  </si>
  <si>
    <t>Bobby Guerrero</t>
  </si>
  <si>
    <t>Lance Simmons</t>
  </si>
  <si>
    <t>Heather Williams</t>
  </si>
  <si>
    <t>Heather Bolton</t>
  </si>
  <si>
    <t>William Gould</t>
  </si>
  <si>
    <t>Mark Cox</t>
  </si>
  <si>
    <t>Meghan Cisneros</t>
  </si>
  <si>
    <t>Lawrence Harrington</t>
  </si>
  <si>
    <t>Austin Osborne</t>
  </si>
  <si>
    <t>James Bradley</t>
  </si>
  <si>
    <t>Meghan Rush</t>
  </si>
  <si>
    <t>Phillip Berry</t>
  </si>
  <si>
    <t>Jennifer Banks</t>
  </si>
  <si>
    <t>Brian Fitzgerald</t>
  </si>
  <si>
    <t>Zachary Mitchell</t>
  </si>
  <si>
    <t>Katherine Martinez</t>
  </si>
  <si>
    <t>Jodi Roach</t>
  </si>
  <si>
    <t>Brandon Fleming</t>
  </si>
  <si>
    <t>Emma Reed</t>
  </si>
  <si>
    <t>Joshua Vance</t>
  </si>
  <si>
    <t>Michelle Ho</t>
  </si>
  <si>
    <t>Rebecca Hicks</t>
  </si>
  <si>
    <t>Curtis Taylor</t>
  </si>
  <si>
    <t>Allison Spencer</t>
  </si>
  <si>
    <t>Robert Arnold</t>
  </si>
  <si>
    <t>Angelica Parker</t>
  </si>
  <si>
    <t>William Day</t>
  </si>
  <si>
    <t>Michael Cooper</t>
  </si>
  <si>
    <t>Penny Bowman</t>
  </si>
  <si>
    <t>Vincent Reynolds</t>
  </si>
  <si>
    <t>Amy Martinez</t>
  </si>
  <si>
    <t>Christopher Morris</t>
  </si>
  <si>
    <t>Hannah Everett</t>
  </si>
  <si>
    <t>Sarah King</t>
  </si>
  <si>
    <t>Krista Martinez</t>
  </si>
  <si>
    <t>Joseph Shaw</t>
  </si>
  <si>
    <t>Todd Moore</t>
  </si>
  <si>
    <t>Michelle Jacobs</t>
  </si>
  <si>
    <t>Kristy Bryan</t>
  </si>
  <si>
    <t>Angel May</t>
  </si>
  <si>
    <t>Marilyn Wang</t>
  </si>
  <si>
    <t>Mark Jimenez</t>
  </si>
  <si>
    <t>Donna Frye</t>
  </si>
  <si>
    <t>Dr. Michael Evans</t>
  </si>
  <si>
    <t>Anthony Gonzales</t>
  </si>
  <si>
    <t>Mr. Lawrence Edwards</t>
  </si>
  <si>
    <t>Morgan Valencia</t>
  </si>
  <si>
    <t>Bianca Wood</t>
  </si>
  <si>
    <t>Emma Owens</t>
  </si>
  <si>
    <t>James Gilbert</t>
  </si>
  <si>
    <t>Sean Moore</t>
  </si>
  <si>
    <t>Kenneth Edwards</t>
  </si>
  <si>
    <t>Kathleen Robertson</t>
  </si>
  <si>
    <t>Cindy Gomez</t>
  </si>
  <si>
    <t>Johnny Khan</t>
  </si>
  <si>
    <t>Julie Herrera</t>
  </si>
  <si>
    <t>Jessica Khan</t>
  </si>
  <si>
    <t>Pamela Diaz</t>
  </si>
  <si>
    <t>Kelly Lee</t>
  </si>
  <si>
    <t>Angel Gordon</t>
  </si>
  <si>
    <t>Diana Hays</t>
  </si>
  <si>
    <t>Barbara Hester</t>
  </si>
  <si>
    <t>Robert Morgan</t>
  </si>
  <si>
    <t>Nicole Gonzalez</t>
  </si>
  <si>
    <t>Kathryn Williams</t>
  </si>
  <si>
    <t>Gary Wells</t>
  </si>
  <si>
    <t>Larry Robertson</t>
  </si>
  <si>
    <t>Louis Martin</t>
  </si>
  <si>
    <t>Kim Erickson</t>
  </si>
  <si>
    <t>Robert Richardson</t>
  </si>
  <si>
    <t>Veronica Silva</t>
  </si>
  <si>
    <t>Molly Watts</t>
  </si>
  <si>
    <t>John Coffey</t>
  </si>
  <si>
    <t>Paula Lane</t>
  </si>
  <si>
    <t>Lauren Jackson</t>
  </si>
  <si>
    <t>Lisa Randall</t>
  </si>
  <si>
    <t>Michael Johnson</t>
  </si>
  <si>
    <t>Ashley Smith</t>
  </si>
  <si>
    <t>Christian Vaughn</t>
  </si>
  <si>
    <t>Reginald Knapp</t>
  </si>
  <si>
    <t>Nancy Brown</t>
  </si>
  <si>
    <t>Daniel Nguyen</t>
  </si>
  <si>
    <t>Kelly Edwards</t>
  </si>
  <si>
    <t>Thomas Peterson</t>
  </si>
  <si>
    <t>Raymond Le</t>
  </si>
  <si>
    <t>Melissa Bishop</t>
  </si>
  <si>
    <t>David Grant</t>
  </si>
  <si>
    <t>William Evans</t>
  </si>
  <si>
    <t>Daniel Bush</t>
  </si>
  <si>
    <t>Gregory Peck</t>
  </si>
  <si>
    <t>Denise Martinez</t>
  </si>
  <si>
    <t>Jamie Baird</t>
  </si>
  <si>
    <t>Tina Ballard</t>
  </si>
  <si>
    <t>Dwayne Klein</t>
  </si>
  <si>
    <t>Jeremy Scott</t>
  </si>
  <si>
    <t>Dale Ryan</t>
  </si>
  <si>
    <t>Melissa Taylor</t>
  </si>
  <si>
    <t>Laurie Sanchez</t>
  </si>
  <si>
    <t>Kiara Little</t>
  </si>
  <si>
    <t>Jason Love</t>
  </si>
  <si>
    <t>Randy Smith</t>
  </si>
  <si>
    <t>Tanya Russell</t>
  </si>
  <si>
    <t>Sherry Woods</t>
  </si>
  <si>
    <t>Victor Morris</t>
  </si>
  <si>
    <t>Susan Davis</t>
  </si>
  <si>
    <t>Kimberly Sharp</t>
  </si>
  <si>
    <t>Susan Thompson</t>
  </si>
  <si>
    <t>Casey Gillespie</t>
  </si>
  <si>
    <t>Tammy Mcdowell</t>
  </si>
  <si>
    <t>Keith Rodriguez</t>
  </si>
  <si>
    <t>Mrs. Virginia Daniels</t>
  </si>
  <si>
    <t>Brian Martin</t>
  </si>
  <si>
    <t>David Lopez</t>
  </si>
  <si>
    <t>Rachel Bradley</t>
  </si>
  <si>
    <t>Casey Chase</t>
  </si>
  <si>
    <t>Samantha Robertson</t>
  </si>
  <si>
    <t>Michael Lopez</t>
  </si>
  <si>
    <t>Franklin Wright</t>
  </si>
  <si>
    <t>David Molina</t>
  </si>
  <si>
    <t>Elizabeth Sharp</t>
  </si>
  <si>
    <t>Matthew Schwartz</t>
  </si>
  <si>
    <t>Bryan Parker</t>
  </si>
  <si>
    <t>Jonathan Jacobson</t>
  </si>
  <si>
    <t>Emily Wilson</t>
  </si>
  <si>
    <t>Elizabeth Mendez</t>
  </si>
  <si>
    <t>Casey Hernandez</t>
  </si>
  <si>
    <t>Lisa Perry</t>
  </si>
  <si>
    <t>Kaitlin Medina</t>
  </si>
  <si>
    <t>Colleen Wright</t>
  </si>
  <si>
    <t>Shelley Miller</t>
  </si>
  <si>
    <t>Michael Miller</t>
  </si>
  <si>
    <t>Amy Kelley</t>
  </si>
  <si>
    <t>Laura Hernandez</t>
  </si>
  <si>
    <t>Joseph Wilson</t>
  </si>
  <si>
    <t>Kevin Davis</t>
  </si>
  <si>
    <t>Rhonda Chavez</t>
  </si>
  <si>
    <t>Joyce Brown</t>
  </si>
  <si>
    <t>Robert Cummings</t>
  </si>
  <si>
    <t>Robert Reese</t>
  </si>
  <si>
    <t>Amber Cooper</t>
  </si>
  <si>
    <t>Zachary Michael</t>
  </si>
  <si>
    <t>Timothy Johnson</t>
  </si>
  <si>
    <t>Randy Cannon</t>
  </si>
  <si>
    <t>Maria Fisher</t>
  </si>
  <si>
    <t>Michael Stanley</t>
  </si>
  <si>
    <t>Martha Bailey</t>
  </si>
  <si>
    <t>Joshua Rice</t>
  </si>
  <si>
    <t>Courtney Smith</t>
  </si>
  <si>
    <t>Edwin Nunez</t>
  </si>
  <si>
    <t>Kim Morrow</t>
  </si>
  <si>
    <t>Gregory Hill</t>
  </si>
  <si>
    <t>Molly Rodriguez</t>
  </si>
  <si>
    <t>Jennifer Miranda</t>
  </si>
  <si>
    <t>Alexis Harris</t>
  </si>
  <si>
    <t>Andrew Harper</t>
  </si>
  <si>
    <t>Amber Yang</t>
  </si>
  <si>
    <t>David Robinson</t>
  </si>
  <si>
    <t>Amy Gordon</t>
  </si>
  <si>
    <t>Robert Dennis</t>
  </si>
  <si>
    <t>Kyle Chambers</t>
  </si>
  <si>
    <t>Eric Thomas</t>
  </si>
  <si>
    <t>Connie Turner</t>
  </si>
  <si>
    <t>Travis Hobbs</t>
  </si>
  <si>
    <t>Lori Simmons</t>
  </si>
  <si>
    <t>Emma Butler</t>
  </si>
  <si>
    <t>James Webster</t>
  </si>
  <si>
    <t>Samuel Turner</t>
  </si>
  <si>
    <t>Renee Melendez</t>
  </si>
  <si>
    <t>Tracy Grant</t>
  </si>
  <si>
    <t>David Harris</t>
  </si>
  <si>
    <t>Tammy Boone</t>
  </si>
  <si>
    <t>Nathaniel Lee</t>
  </si>
  <si>
    <t>Michael Morrison</t>
  </si>
  <si>
    <t>Chelsea Gill</t>
  </si>
  <si>
    <t>Kristin Mendoza</t>
  </si>
  <si>
    <t>Felicia Krueger</t>
  </si>
  <si>
    <t>Timothy Hayden</t>
  </si>
  <si>
    <t>Zachary Mendoza</t>
  </si>
  <si>
    <t>Larry Harris</t>
  </si>
  <si>
    <t>Kristen Rowe</t>
  </si>
  <si>
    <t>Joseph Howard</t>
  </si>
  <si>
    <t>Jose Crawford</t>
  </si>
  <si>
    <t>William Harrison</t>
  </si>
  <si>
    <t>Suzanne Wood</t>
  </si>
  <si>
    <t>Justin Walker</t>
  </si>
  <si>
    <t>Dean Donovan</t>
  </si>
  <si>
    <t>Jennifer Hernandez</t>
  </si>
  <si>
    <t>James Whitaker</t>
  </si>
  <si>
    <t>Maria Henry</t>
  </si>
  <si>
    <t>Robert Jackson</t>
  </si>
  <si>
    <t>Katherine Stark</t>
  </si>
  <si>
    <t>Maria Brown</t>
  </si>
  <si>
    <t>Ryan Landry</t>
  </si>
  <si>
    <t>Pamela Gutierrez</t>
  </si>
  <si>
    <t>Crystal Mann</t>
  </si>
  <si>
    <t>Jonathan Brooks</t>
  </si>
  <si>
    <t>Mary Jensen</t>
  </si>
  <si>
    <t>Mr. Aaron Arnold</t>
  </si>
  <si>
    <t>Joseph Hill</t>
  </si>
  <si>
    <t>Alicia Li</t>
  </si>
  <si>
    <t>Renee Browning</t>
  </si>
  <si>
    <t>Brent Hernandez</t>
  </si>
  <si>
    <t>Joseph Ochoa</t>
  </si>
  <si>
    <t>James Watson</t>
  </si>
  <si>
    <t>Karl Branch</t>
  </si>
  <si>
    <t>Michael Abbott</t>
  </si>
  <si>
    <t>Shannon Malone</t>
  </si>
  <si>
    <t>James Tran</t>
  </si>
  <si>
    <t>Adam Jackson</t>
  </si>
  <si>
    <t>Joseph Williams</t>
  </si>
  <si>
    <t>Sean Clay</t>
  </si>
  <si>
    <t>Anthony Jones</t>
  </si>
  <si>
    <t>Stephanie Elliott</t>
  </si>
  <si>
    <t>Timothy Edwards</t>
  </si>
  <si>
    <t>Laurie Goodwin</t>
  </si>
  <si>
    <t>Jennifer Jones</t>
  </si>
  <si>
    <t>David Davenport</t>
  </si>
  <si>
    <t>Steven Rivera</t>
  </si>
  <si>
    <t>Brenda Hinton</t>
  </si>
  <si>
    <t>Kathryn Mccann</t>
  </si>
  <si>
    <t>Jeffrey Roberson</t>
  </si>
  <si>
    <t>Randy Friedman</t>
  </si>
  <si>
    <t>Raymond Johnson</t>
  </si>
  <si>
    <t>Willie Henry</t>
  </si>
  <si>
    <t>Todd Reynolds</t>
  </si>
  <si>
    <t>Mary Miller</t>
  </si>
  <si>
    <t>Rebecca Marquez</t>
  </si>
  <si>
    <t>Christian Dawson</t>
  </si>
  <si>
    <t>Nancy Stewart</t>
  </si>
  <si>
    <t>Aaron Parker</t>
  </si>
  <si>
    <t>Derrick Anderson</t>
  </si>
  <si>
    <t>Jerry Peters</t>
  </si>
  <si>
    <t>Alexander Gomez</t>
  </si>
  <si>
    <t>Kyle Nguyen</t>
  </si>
  <si>
    <t>Edgar Hughes</t>
  </si>
  <si>
    <t>Steven Stein</t>
  </si>
  <si>
    <t>Laura Jackson</t>
  </si>
  <si>
    <t>Charles Turner</t>
  </si>
  <si>
    <t>Mr. David Wright</t>
  </si>
  <si>
    <t>Linda Gonzalez</t>
  </si>
  <si>
    <t>Eric Rush</t>
  </si>
  <si>
    <t>Manuel Brock</t>
  </si>
  <si>
    <t>George Ochoa</t>
  </si>
  <si>
    <t>Valerie Taylor</t>
  </si>
  <si>
    <t>Travis Harris</t>
  </si>
  <si>
    <t>Vincent Novak</t>
  </si>
  <si>
    <t>Michael Henry</t>
  </si>
  <si>
    <t>Dana Bennett</t>
  </si>
  <si>
    <t>Jenna Wilson</t>
  </si>
  <si>
    <t>Leslie Gardner</t>
  </si>
  <si>
    <t>Krista Benton</t>
  </si>
  <si>
    <t>Michael Gonzales</t>
  </si>
  <si>
    <t>Michael Fuentes</t>
  </si>
  <si>
    <t>Jennifer Porter</t>
  </si>
  <si>
    <t>Dana Hopkins</t>
  </si>
  <si>
    <t>Rachel Jones</t>
  </si>
  <si>
    <t>Melissa Stephens</t>
  </si>
  <si>
    <t>Heather Woodard</t>
  </si>
  <si>
    <t>Margaret Miller</t>
  </si>
  <si>
    <t>Mary Kelly</t>
  </si>
  <si>
    <t>Amanda Terrell</t>
  </si>
  <si>
    <t>Jennifer Goodwin</t>
  </si>
  <si>
    <t>Jorge Stone</t>
  </si>
  <si>
    <t>Laura Griffin</t>
  </si>
  <si>
    <t>Raymond Chapman</t>
  </si>
  <si>
    <t>Haley Johnson</t>
  </si>
  <si>
    <t>Jason Nixon</t>
  </si>
  <si>
    <t>Todd Thomas</t>
  </si>
  <si>
    <t>Jesse Clark</t>
  </si>
  <si>
    <t>Mr. Jeffrey Horton</t>
  </si>
  <si>
    <t>Eric Patrick</t>
  </si>
  <si>
    <t>Samuel Wong</t>
  </si>
  <si>
    <t>Carly Riggs</t>
  </si>
  <si>
    <t>Christopher Moore</t>
  </si>
  <si>
    <t>Tina Hall</t>
  </si>
  <si>
    <t>Cody Davidson</t>
  </si>
  <si>
    <t>Allen Mendez</t>
  </si>
  <si>
    <t>Kevin Price</t>
  </si>
  <si>
    <t>Christine Goodwin</t>
  </si>
  <si>
    <t>Amy Garcia</t>
  </si>
  <si>
    <t>Chelsea Nguyen</t>
  </si>
  <si>
    <t>Dennis Huffman</t>
  </si>
  <si>
    <t>Margaret Harper</t>
  </si>
  <si>
    <t>Laurie Bailey</t>
  </si>
  <si>
    <t>Lisa Cervantes</t>
  </si>
  <si>
    <t>Cesar Wilson</t>
  </si>
  <si>
    <t>Clayton Steele</t>
  </si>
  <si>
    <t>Jennifer Taylor</t>
  </si>
  <si>
    <t>Cody Reid</t>
  </si>
  <si>
    <t>Maria Cooke</t>
  </si>
  <si>
    <t>Katherine Taylor</t>
  </si>
  <si>
    <t>Jerry Brown</t>
  </si>
  <si>
    <t>Adam Taylor</t>
  </si>
  <si>
    <t>Tracey Wagner</t>
  </si>
  <si>
    <t>Donald Medina</t>
  </si>
  <si>
    <t>Jim Newton</t>
  </si>
  <si>
    <t>Krista Wilson</t>
  </si>
  <si>
    <t>Reginald Morrow</t>
  </si>
  <si>
    <t>Rodney Williams</t>
  </si>
  <si>
    <t>Kimberly Fritz</t>
  </si>
  <si>
    <t>Ronald Potter</t>
  </si>
  <si>
    <t>Zachary Cole</t>
  </si>
  <si>
    <t>Robert Gonzales</t>
  </si>
  <si>
    <t>Heather Page</t>
  </si>
  <si>
    <t>Carol Taylor</t>
  </si>
  <si>
    <t>Daniel Brown</t>
  </si>
  <si>
    <t>Douglas Ryan</t>
  </si>
  <si>
    <t>Michael Roberts</t>
  </si>
  <si>
    <t>Scott Duke</t>
  </si>
  <si>
    <t>Anna Estes</t>
  </si>
  <si>
    <t>Tamara Riddle</t>
  </si>
  <si>
    <t>Beth Cline</t>
  </si>
  <si>
    <t>Michael Poole</t>
  </si>
  <si>
    <t>Megan Burns</t>
  </si>
  <si>
    <t>Debra Perry</t>
  </si>
  <si>
    <t>Mark Beard</t>
  </si>
  <si>
    <t>Jose Ramirez</t>
  </si>
  <si>
    <t>Jackie Clements</t>
  </si>
  <si>
    <t>Aaron Schroeder</t>
  </si>
  <si>
    <t>Monica Ellis</t>
  </si>
  <si>
    <t>Heather Brown</t>
  </si>
  <si>
    <t>Claudia Jordan</t>
  </si>
  <si>
    <t>Derrick Clayton</t>
  </si>
  <si>
    <t>Kenneth Knight</t>
  </si>
  <si>
    <t>Mr. Michael Williams</t>
  </si>
  <si>
    <t>Richard Stevens</t>
  </si>
  <si>
    <t>Scott Alexander</t>
  </si>
  <si>
    <t>Tyler Harris</t>
  </si>
  <si>
    <t>Bonnie Santos</t>
  </si>
  <si>
    <t>Timothy Hill</t>
  </si>
  <si>
    <t>Danielle Watson</t>
  </si>
  <si>
    <t>Carol Sanders</t>
  </si>
  <si>
    <t>Michael Young</t>
  </si>
  <si>
    <t>Michele Smith</t>
  </si>
  <si>
    <t>Casey Perez</t>
  </si>
  <si>
    <t>Alexandra Dominguez</t>
  </si>
  <si>
    <t>Virginia Henderson</t>
  </si>
  <si>
    <t>Benjamin Reyes</t>
  </si>
  <si>
    <t>Ashley Edwards</t>
  </si>
  <si>
    <t>Breanna Ayala</t>
  </si>
  <si>
    <t>Brandi Haney</t>
  </si>
  <si>
    <t>Joseph Smith</t>
  </si>
  <si>
    <t>Jessica Bowen</t>
  </si>
  <si>
    <t>Brittany Jenkins</t>
  </si>
  <si>
    <t>Shannon Miller</t>
  </si>
  <si>
    <t>Paul Lawrence</t>
  </si>
  <si>
    <t>Victor Edwards</t>
  </si>
  <si>
    <t>Donald Miller</t>
  </si>
  <si>
    <t>Lindsay Lawson</t>
  </si>
  <si>
    <t>Melissa Abbott</t>
  </si>
  <si>
    <t>Elizabeth Holmes</t>
  </si>
  <si>
    <t>Nicole Phillips</t>
  </si>
  <si>
    <t>Steven Blevins</t>
  </si>
  <si>
    <t>Vanessa Hatfield</t>
  </si>
  <si>
    <t>Bonnie Valencia</t>
  </si>
  <si>
    <t>Holly Vega</t>
  </si>
  <si>
    <t>Tiffany Townsend</t>
  </si>
  <si>
    <t>Austin Baker</t>
  </si>
  <si>
    <t>Antonio Mccormick</t>
  </si>
  <si>
    <t>Lori Mason</t>
  </si>
  <si>
    <t>Lisa Ramirez</t>
  </si>
  <si>
    <t>Jorge Harris</t>
  </si>
  <si>
    <t>Kimberly Myers</t>
  </si>
  <si>
    <t>Sandra Becker</t>
  </si>
  <si>
    <t>Michael Blair</t>
  </si>
  <si>
    <t>Amy Miller</t>
  </si>
  <si>
    <t>Jesse Lynch</t>
  </si>
  <si>
    <t>Patrick Yang</t>
  </si>
  <si>
    <t>Michael Miles</t>
  </si>
  <si>
    <t>Troy Mills</t>
  </si>
  <si>
    <t>Michelle Jackson</t>
  </si>
  <si>
    <t>Richard Adams</t>
  </si>
  <si>
    <t>Patricia Johnson</t>
  </si>
  <si>
    <t>Denise Brown</t>
  </si>
  <si>
    <t>Laura Jones</t>
  </si>
  <si>
    <t>Ian Porter</t>
  </si>
  <si>
    <t>Holly Scott</t>
  </si>
  <si>
    <t>Kenneth Sharp</t>
  </si>
  <si>
    <t>Jordan Williams</t>
  </si>
  <si>
    <t>Dana Ruiz</t>
  </si>
  <si>
    <t>Chris Velazquez</t>
  </si>
  <si>
    <t>Kristen Sloan</t>
  </si>
  <si>
    <t>Jennifer Morris</t>
  </si>
  <si>
    <t>Nathan Nelson</t>
  </si>
  <si>
    <t>Jake Shaw</t>
  </si>
  <si>
    <t>Cassie Brock</t>
  </si>
  <si>
    <t>Dr. Andrea Marshall</t>
  </si>
  <si>
    <t>Ryan Murphy</t>
  </si>
  <si>
    <t>Aimee Gonzalez</t>
  </si>
  <si>
    <t>Elizabeth Dean</t>
  </si>
  <si>
    <t>Kevin Snyder</t>
  </si>
  <si>
    <t>Christie Mccullough</t>
  </si>
  <si>
    <t>Danielle Smith</t>
  </si>
  <si>
    <t>David Reed</t>
  </si>
  <si>
    <t>Sherry Tapia</t>
  </si>
  <si>
    <t>Matthew Sweeney</t>
  </si>
  <si>
    <t>Ashley Moreno</t>
  </si>
  <si>
    <t>Johnathan Brown</t>
  </si>
  <si>
    <t>Kelly Haynes</t>
  </si>
  <si>
    <t>William Miller</t>
  </si>
  <si>
    <t>Casey Wilkins</t>
  </si>
  <si>
    <t>Keith Graham</t>
  </si>
  <si>
    <t>Cynthia Green</t>
  </si>
  <si>
    <t>Robert Haynes</t>
  </si>
  <si>
    <t>Emily Nelson</t>
  </si>
  <si>
    <t>Dale Chan</t>
  </si>
  <si>
    <t>Brittney Martin</t>
  </si>
  <si>
    <t>Jason Herrera</t>
  </si>
  <si>
    <t>Christine Parker</t>
  </si>
  <si>
    <t>Bryan Moore</t>
  </si>
  <si>
    <t>Samantha Terry</t>
  </si>
  <si>
    <t>Russell Murphy</t>
  </si>
  <si>
    <t>David Kelly</t>
  </si>
  <si>
    <t>Megan Green</t>
  </si>
  <si>
    <t>Danielle Murray</t>
  </si>
  <si>
    <t>Brenda Smith</t>
  </si>
  <si>
    <t>Vickie Anderson</t>
  </si>
  <si>
    <t>Jacqueline Mccoy</t>
  </si>
  <si>
    <t>Lauren Green</t>
  </si>
  <si>
    <t>Alison Brown</t>
  </si>
  <si>
    <t>Jill Anderson</t>
  </si>
  <si>
    <t>Sandra Rivera</t>
  </si>
  <si>
    <t>Joel Jackson</t>
  </si>
  <si>
    <t>Samantha Foster</t>
  </si>
  <si>
    <t>Michael Thompson</t>
  </si>
  <si>
    <t>Cody Ramirez</t>
  </si>
  <si>
    <t>Amanda Harvey</t>
  </si>
  <si>
    <t>Edward Jenkins</t>
  </si>
  <si>
    <t>Amy Ramirez</t>
  </si>
  <si>
    <t>Curtis Wilkerson</t>
  </si>
  <si>
    <t>Lydia Pham</t>
  </si>
  <si>
    <t>Virginia Casey</t>
  </si>
  <si>
    <t>Joshua Washington</t>
  </si>
  <si>
    <t>Kathryn Price</t>
  </si>
  <si>
    <t>Francis Robinson</t>
  </si>
  <si>
    <t>Paula Brown</t>
  </si>
  <si>
    <t>Ariel Sandoval</t>
  </si>
  <si>
    <t>Robert Stark</t>
  </si>
  <si>
    <t>Zachary Robinson</t>
  </si>
  <si>
    <t>Rebecca Kelly</t>
  </si>
  <si>
    <t>Sarah Thompson</t>
  </si>
  <si>
    <t>Renee Wolfe</t>
  </si>
  <si>
    <t>Alyssa Haynes</t>
  </si>
  <si>
    <t>Kristy Hart</t>
  </si>
  <si>
    <t>William Keith</t>
  </si>
  <si>
    <t>Eric Henry Jr.</t>
  </si>
  <si>
    <t>Daniel Fox</t>
  </si>
  <si>
    <t>Thomas Harris</t>
  </si>
  <si>
    <t>Mitchell Sellers</t>
  </si>
  <si>
    <t>Erica Johnson</t>
  </si>
  <si>
    <t>Sylvia Schroeder</t>
  </si>
  <si>
    <t>Shannon Yu</t>
  </si>
  <si>
    <t>Tom Foster</t>
  </si>
  <si>
    <t>Eric Taylor</t>
  </si>
  <si>
    <t>Travis Conner</t>
  </si>
  <si>
    <t>Marie Thompson</t>
  </si>
  <si>
    <t>Melissa Mcfarland</t>
  </si>
  <si>
    <t>Courtney Chapman</t>
  </si>
  <si>
    <t>Eric Barker</t>
  </si>
  <si>
    <t>Nicholas Rush</t>
  </si>
  <si>
    <t>Jenna Gamble</t>
  </si>
  <si>
    <t>Amanda Guzman</t>
  </si>
  <si>
    <t>Tracy Walker</t>
  </si>
  <si>
    <t>Taylor Taylor</t>
  </si>
  <si>
    <t>Cynthia Haas</t>
  </si>
  <si>
    <t>Stephen Davis</t>
  </si>
  <si>
    <t>Margaret Tanner</t>
  </si>
  <si>
    <t>Derek Wright</t>
  </si>
  <si>
    <t>David Rodriguez</t>
  </si>
  <si>
    <t>James Oconnor</t>
  </si>
  <si>
    <t>Stacey Snyder</t>
  </si>
  <si>
    <t>Joshua Garcia</t>
  </si>
  <si>
    <t>Sean Curtis</t>
  </si>
  <si>
    <t>Carla Jones</t>
  </si>
  <si>
    <t>Elizabeth Flores</t>
  </si>
  <si>
    <t>Angela Jackson</t>
  </si>
  <si>
    <t>Nicholas Payne</t>
  </si>
  <si>
    <t>Anna Wheeler</t>
  </si>
  <si>
    <t>Karen Johnson</t>
  </si>
  <si>
    <t>Carmen Preston</t>
  </si>
  <si>
    <t>Brian Harris</t>
  </si>
  <si>
    <t>Michael Bowen</t>
  </si>
  <si>
    <t>Deborah Campbell</t>
  </si>
  <si>
    <t>Anthony Armstrong</t>
  </si>
  <si>
    <t>Brittany Ward</t>
  </si>
  <si>
    <t>Edward Stanley</t>
  </si>
  <si>
    <t>Christina Johnson</t>
  </si>
  <si>
    <t>Edgar Miller</t>
  </si>
  <si>
    <t>Elizabeth Sanders</t>
  </si>
  <si>
    <t>Stephen Wood</t>
  </si>
  <si>
    <t>Dennis Marshall</t>
  </si>
  <si>
    <t>Derrick Brown</t>
  </si>
  <si>
    <t>Joshua Arellano</t>
  </si>
  <si>
    <t>Kristen Randall</t>
  </si>
  <si>
    <t>Jennifer Nichols</t>
  </si>
  <si>
    <t>Karen Keith</t>
  </si>
  <si>
    <t>Blake Orr</t>
  </si>
  <si>
    <t>Kathryn Lester</t>
  </si>
  <si>
    <t>Megan Oliver</t>
  </si>
  <si>
    <t>Peter Thompson</t>
  </si>
  <si>
    <t>Dr. Rhonda Martinez</t>
  </si>
  <si>
    <t>William Graham</t>
  </si>
  <si>
    <t>Suzanne Jones</t>
  </si>
  <si>
    <t>James Nguyen</t>
  </si>
  <si>
    <t>Jimmy Marks</t>
  </si>
  <si>
    <t>Lisa Mills</t>
  </si>
  <si>
    <t>Jason Hernandez</t>
  </si>
  <si>
    <t>Olivia Ayers</t>
  </si>
  <si>
    <t>Kristine Garcia</t>
  </si>
  <si>
    <t>Joseph Cooper</t>
  </si>
  <si>
    <t>James Washington</t>
  </si>
  <si>
    <t>Amanda Hill</t>
  </si>
  <si>
    <t>Lee Steele</t>
  </si>
  <si>
    <t>Steve Rivera</t>
  </si>
  <si>
    <t>Patrick Mccall</t>
  </si>
  <si>
    <t>Alicia Roth</t>
  </si>
  <si>
    <t>Douglas Vasquez</t>
  </si>
  <si>
    <t>Annette Melton</t>
  </si>
  <si>
    <t>William Ramos</t>
  </si>
  <si>
    <t>Debra Butler</t>
  </si>
  <si>
    <t>Chelsea Lewis</t>
  </si>
  <si>
    <t>Natalie Malone</t>
  </si>
  <si>
    <t>Eric Hunter</t>
  </si>
  <si>
    <t>Samuel Suarez</t>
  </si>
  <si>
    <t>Corey Whitaker</t>
  </si>
  <si>
    <t>Danielle Bryant</t>
  </si>
  <si>
    <t>Michele Hill</t>
  </si>
  <si>
    <t>Kathy Reid</t>
  </si>
  <si>
    <t>Andre Watson</t>
  </si>
  <si>
    <t>Cassandra Harrell</t>
  </si>
  <si>
    <t>Hannah Martin</t>
  </si>
  <si>
    <t>Nicole Barker</t>
  </si>
  <si>
    <t>James Martin</t>
  </si>
  <si>
    <t>Traci Vincent</t>
  </si>
  <si>
    <t>Megan Adams</t>
  </si>
  <si>
    <t>Alejandro Deleon</t>
  </si>
  <si>
    <t>Alexa Buck</t>
  </si>
  <si>
    <t>Lindsay Smith</t>
  </si>
  <si>
    <t>Robert Torres</t>
  </si>
  <si>
    <t>Maria Coleman</t>
  </si>
  <si>
    <t>Gregory King</t>
  </si>
  <si>
    <t>Michael Holloway</t>
  </si>
  <si>
    <t>Brian Hunt</t>
  </si>
  <si>
    <t>Sarah Brooks</t>
  </si>
  <si>
    <t>Lisa Evans</t>
  </si>
  <si>
    <t>Arthur Mcneil</t>
  </si>
  <si>
    <t>Shannon Green</t>
  </si>
  <si>
    <t>Stephanie Evans</t>
  </si>
  <si>
    <t>Ralph Yoder</t>
  </si>
  <si>
    <t>Rebekah Greene</t>
  </si>
  <si>
    <t>Melanie Griffith</t>
  </si>
  <si>
    <t>Yolanda Green</t>
  </si>
  <si>
    <t>James Johnson</t>
  </si>
  <si>
    <t>Laura Lee</t>
  </si>
  <si>
    <t>Courtney Nichols</t>
  </si>
  <si>
    <t>Susan Powers</t>
  </si>
  <si>
    <t>Sarah Pittman</t>
  </si>
  <si>
    <t>Catherine Davis</t>
  </si>
  <si>
    <t>David Stokes</t>
  </si>
  <si>
    <t>Catherine Frazier</t>
  </si>
  <si>
    <t>Brandon Kelly</t>
  </si>
  <si>
    <t>Elizabeth French</t>
  </si>
  <si>
    <t>David Carter</t>
  </si>
  <si>
    <t>Julie Delacruz</t>
  </si>
  <si>
    <t>Terry Jones</t>
  </si>
  <si>
    <t>Kathryn Dillon</t>
  </si>
  <si>
    <t>Edwin Brown</t>
  </si>
  <si>
    <t>Brenda Gonzalez</t>
  </si>
  <si>
    <t>Keith Knox</t>
  </si>
  <si>
    <t>Eugene Baldwin</t>
  </si>
  <si>
    <t>Katherine Welch</t>
  </si>
  <si>
    <t>Mark Smith</t>
  </si>
  <si>
    <t>Philip Jackson</t>
  </si>
  <si>
    <t>Katherine Gallagher</t>
  </si>
  <si>
    <t>Lucas Schultz</t>
  </si>
  <si>
    <t>Vincent Reyes</t>
  </si>
  <si>
    <t>Curtis Watson</t>
  </si>
  <si>
    <t>Frank Whitaker</t>
  </si>
  <si>
    <t>Michael Sims</t>
  </si>
  <si>
    <t>James Chapman</t>
  </si>
  <si>
    <t>Rodney Evans</t>
  </si>
  <si>
    <t>Nicholas Carlson</t>
  </si>
  <si>
    <t>Stephen Cowan</t>
  </si>
  <si>
    <t>Steven Howard</t>
  </si>
  <si>
    <t>Travis Hull</t>
  </si>
  <si>
    <t>Darryl Acosta</t>
  </si>
  <si>
    <t>Nicholas Lawrence</t>
  </si>
  <si>
    <t>Jacob Santos</t>
  </si>
  <si>
    <t>Shawn Scott</t>
  </si>
  <si>
    <t>Amber Vang</t>
  </si>
  <si>
    <t>Martha Smith</t>
  </si>
  <si>
    <t>Jennifer James</t>
  </si>
  <si>
    <t>Kara Hernandez</t>
  </si>
  <si>
    <t>Lorraine Turner</t>
  </si>
  <si>
    <t>Mary Nelson</t>
  </si>
  <si>
    <t>Breanna Rivas</t>
  </si>
  <si>
    <t>Nathan Wilson</t>
  </si>
  <si>
    <t>Brian Gonzalez</t>
  </si>
  <si>
    <t>Dennis Mills</t>
  </si>
  <si>
    <t>Michael Phillips</t>
  </si>
  <si>
    <t>Jon Clark</t>
  </si>
  <si>
    <t>Erin Smith</t>
  </si>
  <si>
    <t>Susan Conley</t>
  </si>
  <si>
    <t>Brittany Davis</t>
  </si>
  <si>
    <t>Misty Garcia</t>
  </si>
  <si>
    <t>David Hinton</t>
  </si>
  <si>
    <t>John Garcia</t>
  </si>
  <si>
    <t>Andrew Roberts</t>
  </si>
  <si>
    <t>Emily Rodgers</t>
  </si>
  <si>
    <t>Peter Williams</t>
  </si>
  <si>
    <t>Mary Jackson</t>
  </si>
  <si>
    <t>Jeffrey Howell</t>
  </si>
  <si>
    <t>Anna Briggs</t>
  </si>
  <si>
    <t>James Rivers</t>
  </si>
  <si>
    <t>James Jefferson</t>
  </si>
  <si>
    <t>Mariah Robles</t>
  </si>
  <si>
    <t>Michael Brown</t>
  </si>
  <si>
    <t>Caitlin Perry</t>
  </si>
  <si>
    <t>Rebekah Gregory</t>
  </si>
  <si>
    <t>James Howard</t>
  </si>
  <si>
    <t>Michael Roberson</t>
  </si>
  <si>
    <t>Bianca Knapp</t>
  </si>
  <si>
    <t>Jason Williams</t>
  </si>
  <si>
    <t>Ernest Bush</t>
  </si>
  <si>
    <t>Patricia Ray</t>
  </si>
  <si>
    <t>Vanessa Santiago</t>
  </si>
  <si>
    <t>Joseph Haynes</t>
  </si>
  <si>
    <t>Matthew Wright</t>
  </si>
  <si>
    <t>Michael Cruz</t>
  </si>
  <si>
    <t>Kristin Huerta</t>
  </si>
  <si>
    <t>Mason Moore</t>
  </si>
  <si>
    <t>Sarah Booth</t>
  </si>
  <si>
    <t>John Allen</t>
  </si>
  <si>
    <t>Amber Walker</t>
  </si>
  <si>
    <t>Jennifer Young</t>
  </si>
  <si>
    <t>Robert West</t>
  </si>
  <si>
    <t>Jillian Wilson</t>
  </si>
  <si>
    <t>April Davis</t>
  </si>
  <si>
    <t>Lisa Torres</t>
  </si>
  <si>
    <t>Christine Powers</t>
  </si>
  <si>
    <t>Heidi Brown</t>
  </si>
  <si>
    <t>Jesse Castro</t>
  </si>
  <si>
    <t>Kara Sandoval</t>
  </si>
  <si>
    <t>Ashley Malone</t>
  </si>
  <si>
    <t>Glenn Gallegos</t>
  </si>
  <si>
    <t>Dorothy Boyd</t>
  </si>
  <si>
    <t>Amber Martin</t>
  </si>
  <si>
    <t>Mitchell Griffith</t>
  </si>
  <si>
    <t>Levi Lopez</t>
  </si>
  <si>
    <t>Jenna Bryant</t>
  </si>
  <si>
    <t>Michelle Rodriguez</t>
  </si>
  <si>
    <t>Timothy Monroe</t>
  </si>
  <si>
    <t>Patricia Hayes</t>
  </si>
  <si>
    <t>Tina Taylor</t>
  </si>
  <si>
    <t>Mr. Thomas Thompson</t>
  </si>
  <si>
    <t>Monica Anderson</t>
  </si>
  <si>
    <t>Kyle Andrade</t>
  </si>
  <si>
    <t>Janice Petty</t>
  </si>
  <si>
    <t>Pamela Hill</t>
  </si>
  <si>
    <t>Tracy Chavez</t>
  </si>
  <si>
    <t>Jason Graves</t>
  </si>
  <si>
    <t>Elizabeth Miles</t>
  </si>
  <si>
    <t>Michelle Walls</t>
  </si>
  <si>
    <t>Christina Weber</t>
  </si>
  <si>
    <t>Gregory Chambers</t>
  </si>
  <si>
    <t>Miss Tina Gordon</t>
  </si>
  <si>
    <t>Erica Wilson</t>
  </si>
  <si>
    <t>John Duncan</t>
  </si>
  <si>
    <t>Donna Boone</t>
  </si>
  <si>
    <t>Kelly Johnson</t>
  </si>
  <si>
    <t>Michael Gonzalez</t>
  </si>
  <si>
    <t>Candace Mitchell</t>
  </si>
  <si>
    <t>Ryan Vaughn</t>
  </si>
  <si>
    <t>Paul Johnson</t>
  </si>
  <si>
    <t>Ashley Parrish</t>
  </si>
  <si>
    <t>Sharon Newton</t>
  </si>
  <si>
    <t>Cynthia Mueller</t>
  </si>
  <si>
    <t>Donna Beck</t>
  </si>
  <si>
    <t>Jasmine Frye</t>
  </si>
  <si>
    <t>Emily Arnold</t>
  </si>
  <si>
    <t>David Oliver</t>
  </si>
  <si>
    <t>Sheila Greer</t>
  </si>
  <si>
    <t>Michele Holland</t>
  </si>
  <si>
    <t>Kimberly Morrison</t>
  </si>
  <si>
    <t>Tracey Phillips</t>
  </si>
  <si>
    <t>Jose Bennett</t>
  </si>
  <si>
    <t>Justin Anderson</t>
  </si>
  <si>
    <t>Dawn Rivera</t>
  </si>
  <si>
    <t>Brittney Hernandez</t>
  </si>
  <si>
    <t>Anthony Randolph</t>
  </si>
  <si>
    <t>Mary Henry</t>
  </si>
  <si>
    <t>Heather Bowers</t>
  </si>
  <si>
    <t>Daniel White</t>
  </si>
  <si>
    <t>Jonathan Perry</t>
  </si>
  <si>
    <t>Anna Walker</t>
  </si>
  <si>
    <t>Gary Ward</t>
  </si>
  <si>
    <t>Paul Moreno</t>
  </si>
  <si>
    <t>Jill Conway</t>
  </si>
  <si>
    <t>Lisa Haley</t>
  </si>
  <si>
    <t>Erica Moon</t>
  </si>
  <si>
    <t>Janice Fernandez</t>
  </si>
  <si>
    <t>Thomas Short</t>
  </si>
  <si>
    <t>Robert Griffin</t>
  </si>
  <si>
    <t>Steven Lee</t>
  </si>
  <si>
    <t>Tiffany Jackson</t>
  </si>
  <si>
    <t>Kimberly Smith</t>
  </si>
  <si>
    <t>Michael Ayala</t>
  </si>
  <si>
    <t>Michele Cherry</t>
  </si>
  <si>
    <t>Maria Case</t>
  </si>
  <si>
    <t>Brittany Stevens</t>
  </si>
  <si>
    <t>Brandon Brown</t>
  </si>
  <si>
    <t>Kristin Andrews</t>
  </si>
  <si>
    <t>David Hughes</t>
  </si>
  <si>
    <t>Kimberly May</t>
  </si>
  <si>
    <t>Nicole Richards</t>
  </si>
  <si>
    <t>Angel Reilly</t>
  </si>
  <si>
    <t>Richard Turner</t>
  </si>
  <si>
    <t>Preston Kim</t>
  </si>
  <si>
    <t>Matthew Wells</t>
  </si>
  <si>
    <t>Brandy Myers</t>
  </si>
  <si>
    <t>Kimberly Choi</t>
  </si>
  <si>
    <t>Michael Sloan</t>
  </si>
  <si>
    <t>Monica Brooks</t>
  </si>
  <si>
    <t>Kristen Peters</t>
  </si>
  <si>
    <t>Aaron Carlson</t>
  </si>
  <si>
    <t>Theresa Torres</t>
  </si>
  <si>
    <t>Stephanie Cooper</t>
  </si>
  <si>
    <t>Matthew Hunt</t>
  </si>
  <si>
    <t>Daniel Davenport</t>
  </si>
  <si>
    <t>Christopher Marsh</t>
  </si>
  <si>
    <t>Sarah Randolph</t>
  </si>
  <si>
    <t>Brett Swanson</t>
  </si>
  <si>
    <t>Mr. Carl Rios</t>
  </si>
  <si>
    <t>Manuel Mccullough</t>
  </si>
  <si>
    <t>Jerry Jensen</t>
  </si>
  <si>
    <t>Kevin Cunningham</t>
  </si>
  <si>
    <t>Eugene Patterson</t>
  </si>
  <si>
    <t>David Walker</t>
  </si>
  <si>
    <t>Jessica Larsen</t>
  </si>
  <si>
    <t>Nicholas Humphrey</t>
  </si>
  <si>
    <t>Ian Torres</t>
  </si>
  <si>
    <t>Casey Obrien</t>
  </si>
  <si>
    <t>Shannon Taylor</t>
  </si>
  <si>
    <t>Deborah Mercado</t>
  </si>
  <si>
    <t>Bernard Smith</t>
  </si>
  <si>
    <t>Amanda Perkins</t>
  </si>
  <si>
    <t>Kevin Escobar</t>
  </si>
  <si>
    <t>Kimberly Lutz</t>
  </si>
  <si>
    <t>Reginald Diaz</t>
  </si>
  <si>
    <t>Raymond Quinn</t>
  </si>
  <si>
    <t>John Dixon</t>
  </si>
  <si>
    <t>Jonathan Bates</t>
  </si>
  <si>
    <t>Renee Mendez</t>
  </si>
  <si>
    <t>Jose Griffin</t>
  </si>
  <si>
    <t>Travis Hopkins</t>
  </si>
  <si>
    <t>Nancy Webb</t>
  </si>
  <si>
    <t>Daniel Freeman</t>
  </si>
  <si>
    <t>Jacob Williams</t>
  </si>
  <si>
    <t>Terry Ward</t>
  </si>
  <si>
    <t>Jesse Williams</t>
  </si>
  <si>
    <t>Mrs. Michele Boyd</t>
  </si>
  <si>
    <t>Sandy Baker</t>
  </si>
  <si>
    <t>Carrie Valdez</t>
  </si>
  <si>
    <t>Matthew Houston</t>
  </si>
  <si>
    <t>Jamie Solomon</t>
  </si>
  <si>
    <t>Heather Parrish</t>
  </si>
  <si>
    <t>Mr. Larry Shaw</t>
  </si>
  <si>
    <t>Christopher Jones</t>
  </si>
  <si>
    <t>Christine Lopez</t>
  </si>
  <si>
    <t>Mitchell Wilson</t>
  </si>
  <si>
    <t>Robert Cortez</t>
  </si>
  <si>
    <t>Mr. Daniel Martin</t>
  </si>
  <si>
    <t>Alison Williams</t>
  </si>
  <si>
    <t>Candace Soto</t>
  </si>
  <si>
    <t>Kenneth Brown</t>
  </si>
  <si>
    <t>Christopher Mullen</t>
  </si>
  <si>
    <t>Kristy Smith</t>
  </si>
  <si>
    <t>Mary Campbell</t>
  </si>
  <si>
    <t>Jerry Haney</t>
  </si>
  <si>
    <t>Carolyn Greer</t>
  </si>
  <si>
    <t>Rebecca Hoover</t>
  </si>
  <si>
    <t>Matthew Baker</t>
  </si>
  <si>
    <t>Grace Chavez</t>
  </si>
  <si>
    <t>Crystal Cruz</t>
  </si>
  <si>
    <t>Dale Heath</t>
  </si>
  <si>
    <t>John Mendez</t>
  </si>
  <si>
    <t>Richard Gordon</t>
  </si>
  <si>
    <t>Samantha Prince</t>
  </si>
  <si>
    <t>Marie Boyd</t>
  </si>
  <si>
    <t>Andrew Moreno</t>
  </si>
  <si>
    <t>Robert Clarke</t>
  </si>
  <si>
    <t>Kevin Figueroa</t>
  </si>
  <si>
    <t>Melissa Davis</t>
  </si>
  <si>
    <t>John Hall</t>
  </si>
  <si>
    <t>Diane Mcdowell</t>
  </si>
  <si>
    <t>Colin Fletcher</t>
  </si>
  <si>
    <t>Laura Wilson</t>
  </si>
  <si>
    <t>Matthew Watts</t>
  </si>
  <si>
    <t>Jack Moore</t>
  </si>
  <si>
    <t>Dawn Wyatt</t>
  </si>
  <si>
    <t>Jacob Hill</t>
  </si>
  <si>
    <t>Nicole Gutierrez</t>
  </si>
  <si>
    <t>Karen Wood</t>
  </si>
  <si>
    <t>Dawn Parker</t>
  </si>
  <si>
    <t>Michael Fitzgerald</t>
  </si>
  <si>
    <t>Mary Adkins</t>
  </si>
  <si>
    <t>Michael Martin</t>
  </si>
  <si>
    <t>James Morgan</t>
  </si>
  <si>
    <t>Melissa Mann</t>
  </si>
  <si>
    <t>Vincent Smith</t>
  </si>
  <si>
    <t>Charles Frost</t>
  </si>
  <si>
    <t>Austin Walker</t>
  </si>
  <si>
    <t>Andrew Cruz</t>
  </si>
  <si>
    <t>Miss Kelly Dawson</t>
  </si>
  <si>
    <t>Theresa Wilkins</t>
  </si>
  <si>
    <t>Jessica Harris</t>
  </si>
  <si>
    <t>Regina Mitchell</t>
  </si>
  <si>
    <t>Kyle Black</t>
  </si>
  <si>
    <t>Christopher Johnson</t>
  </si>
  <si>
    <t>Aaron Moore</t>
  </si>
  <si>
    <t>Kelly Mclaughlin</t>
  </si>
  <si>
    <t>Brandon Mitchell</t>
  </si>
  <si>
    <t>Suzanne Bailey</t>
  </si>
  <si>
    <t>Destiny Obrien</t>
  </si>
  <si>
    <t>Timothy Andrews</t>
  </si>
  <si>
    <t>Jason Rodriguez</t>
  </si>
  <si>
    <t>Edward Arroyo</t>
  </si>
  <si>
    <t>Tina Walter</t>
  </si>
  <si>
    <t>Laura Benson</t>
  </si>
  <si>
    <t>Kristine Carrillo</t>
  </si>
  <si>
    <t>Tonya Ellis</t>
  </si>
  <si>
    <t>Kevin Johnson</t>
  </si>
  <si>
    <t>Austin Schultz</t>
  </si>
  <si>
    <t>Kelli Smith</t>
  </si>
  <si>
    <t>Danielle Davis</t>
  </si>
  <si>
    <t>Samantha Jones</t>
  </si>
  <si>
    <t>Karen Gomez</t>
  </si>
  <si>
    <t>Debra Valentine</t>
  </si>
  <si>
    <t>Susan Porter</t>
  </si>
  <si>
    <t>Nicolas Salas</t>
  </si>
  <si>
    <t>Dale Wright</t>
  </si>
  <si>
    <t>Brittney Rodriguez</t>
  </si>
  <si>
    <t>Megan Alvarado</t>
  </si>
  <si>
    <t>Pamela Weaver</t>
  </si>
  <si>
    <t>John Oliver</t>
  </si>
  <si>
    <t>Karen Fernandez</t>
  </si>
  <si>
    <t>Jennifer Parks</t>
  </si>
  <si>
    <t>William Wolfe</t>
  </si>
  <si>
    <t>Michael Smith</t>
  </si>
  <si>
    <t>Kevin Nguyen</t>
  </si>
  <si>
    <t>Debbie Dunn</t>
  </si>
  <si>
    <t>John Austin</t>
  </si>
  <si>
    <t>Jonathan Clark</t>
  </si>
  <si>
    <t>Jacqueline Dickerson</t>
  </si>
  <si>
    <t>Christopher Anderson</t>
  </si>
  <si>
    <t>Crystal Garcia</t>
  </si>
  <si>
    <t>David Reynolds</t>
  </si>
  <si>
    <t>Charles Haley</t>
  </si>
  <si>
    <t>Robert Thompson</t>
  </si>
  <si>
    <t>Elizabeth Hart</t>
  </si>
  <si>
    <t>Jennifer Vaughn</t>
  </si>
  <si>
    <t>Robert Woods</t>
  </si>
  <si>
    <t>Joanna Cook</t>
  </si>
  <si>
    <t>Justin Frederick</t>
  </si>
  <si>
    <t>Alejandro Martinez</t>
  </si>
  <si>
    <t>Tracey Gonzalez</t>
  </si>
  <si>
    <t>Mariah Thompson</t>
  </si>
  <si>
    <t>Heather Nunez</t>
  </si>
  <si>
    <t>Dr. Steve James</t>
  </si>
  <si>
    <t>Mark Thomas</t>
  </si>
  <si>
    <t>Robert Rogers</t>
  </si>
  <si>
    <t>Laura Sweeney</t>
  </si>
  <si>
    <t>Christopher Perez</t>
  </si>
  <si>
    <t>Eddie Adams</t>
  </si>
  <si>
    <t>Denise Wallace</t>
  </si>
  <si>
    <t>Heidi Matthews</t>
  </si>
  <si>
    <t>Jennifer White</t>
  </si>
  <si>
    <t>Nicholas Stanley</t>
  </si>
  <si>
    <t>Mercedes Miller</t>
  </si>
  <si>
    <t>Brian Brown</t>
  </si>
  <si>
    <t>Kimberly Johnson</t>
  </si>
  <si>
    <t>Phillip Miller</t>
  </si>
  <si>
    <t>Christopher Pena</t>
  </si>
  <si>
    <t>Ellen Wright</t>
  </si>
  <si>
    <t>Mark Anderson</t>
  </si>
  <si>
    <t>Alyssa Alvarado</t>
  </si>
  <si>
    <t>Erika Alvarez</t>
  </si>
  <si>
    <t>Kimberly Nelson</t>
  </si>
  <si>
    <t>Wayne Wolfe</t>
  </si>
  <si>
    <t>Kyle Welch</t>
  </si>
  <si>
    <t>Kristy Mills</t>
  </si>
  <si>
    <t>Emily Reed</t>
  </si>
  <si>
    <t>Regina Ramos</t>
  </si>
  <si>
    <t>David Torres</t>
  </si>
  <si>
    <t>Robert Charles</t>
  </si>
  <si>
    <t>John Smith</t>
  </si>
  <si>
    <t>Theresa Woods</t>
  </si>
  <si>
    <t>Jeffrey Carter</t>
  </si>
  <si>
    <t>Adam Brooks</t>
  </si>
  <si>
    <t>Justin Foster</t>
  </si>
  <si>
    <t>Omar Price</t>
  </si>
  <si>
    <t>Dennis Henderson</t>
  </si>
  <si>
    <t>Phillip Kent</t>
  </si>
  <si>
    <t>Melinda Mitchell</t>
  </si>
  <si>
    <t>Rhonda Gutierrez</t>
  </si>
  <si>
    <t>Catherine Roberts</t>
  </si>
  <si>
    <t>Lisa Nelson</t>
  </si>
  <si>
    <t>Chelsea Smith</t>
  </si>
  <si>
    <t>Joseph Lopez</t>
  </si>
  <si>
    <t>Derrick Espinoza</t>
  </si>
  <si>
    <t>Crystal Hernandez</t>
  </si>
  <si>
    <t>Amy Rowe</t>
  </si>
  <si>
    <t>John Lee</t>
  </si>
  <si>
    <t>Ruth Clayton</t>
  </si>
  <si>
    <t>Randy Wright</t>
  </si>
  <si>
    <t>Jessica Rojas</t>
  </si>
  <si>
    <t>Joel Wise</t>
  </si>
  <si>
    <t>Vickie Kennedy</t>
  </si>
  <si>
    <t>Emily Morris</t>
  </si>
  <si>
    <t>Amanda Pineda</t>
  </si>
  <si>
    <t>Dawn Little</t>
  </si>
  <si>
    <t>Stephen Boyer</t>
  </si>
  <si>
    <t>Brian Chen</t>
  </si>
  <si>
    <t>Christopher Hill</t>
  </si>
  <si>
    <t>Richard Alvarez</t>
  </si>
  <si>
    <t>Jacqueline Davis</t>
  </si>
  <si>
    <t>Brandon Montgomery</t>
  </si>
  <si>
    <t>Yolanda Garrett</t>
  </si>
  <si>
    <t>Matthew Miles</t>
  </si>
  <si>
    <t>Beth Hall</t>
  </si>
  <si>
    <t>Dr. Nicole Trujillo</t>
  </si>
  <si>
    <t>Corey Norris</t>
  </si>
  <si>
    <t>Chad Roach</t>
  </si>
  <si>
    <t>Mr. Edward Terry</t>
  </si>
  <si>
    <t>Cody Bailey</t>
  </si>
  <si>
    <t>Denise Guerra</t>
  </si>
  <si>
    <t>Kristen Jones</t>
  </si>
  <si>
    <t>Edward Baker</t>
  </si>
  <si>
    <t>Aaron Little</t>
  </si>
  <si>
    <t>Cody Smith</t>
  </si>
  <si>
    <t>Patty Allen</t>
  </si>
  <si>
    <t>Mary Ryan</t>
  </si>
  <si>
    <t>Joseph Jimenez</t>
  </si>
  <si>
    <t>Lisa Morris</t>
  </si>
  <si>
    <t>Ashley Mills</t>
  </si>
  <si>
    <t>Russell Anderson</t>
  </si>
  <si>
    <t>Christina Washington</t>
  </si>
  <si>
    <t>Kenneth Huff</t>
  </si>
  <si>
    <t>Kelly Miles</t>
  </si>
  <si>
    <t>Jacob Obrien</t>
  </si>
  <si>
    <t>Timothy Clark</t>
  </si>
  <si>
    <t>Justin Hurley</t>
  </si>
  <si>
    <t>Jacob Erickson</t>
  </si>
  <si>
    <t>Deborah Williams</t>
  </si>
  <si>
    <t>Eric Blackburn</t>
  </si>
  <si>
    <t>Anne Hardy</t>
  </si>
  <si>
    <t>Chelsey Fox</t>
  </si>
  <si>
    <t>Mario White</t>
  </si>
  <si>
    <t>Jennifer Garcia</t>
  </si>
  <si>
    <t>Heather Ellis</t>
  </si>
  <si>
    <t>Sonya Jackson</t>
  </si>
  <si>
    <t>Zachary Ramos</t>
  </si>
  <si>
    <t>Ethan Frey</t>
  </si>
  <si>
    <t>Jacob Duran</t>
  </si>
  <si>
    <t>Nicholas Franklin</t>
  </si>
  <si>
    <t>Cindy Cannon</t>
  </si>
  <si>
    <t>Dawn Nixon</t>
  </si>
  <si>
    <t>James Barber</t>
  </si>
  <si>
    <t>Ms. Kelly Holder</t>
  </si>
  <si>
    <t>Eric Walker</t>
  </si>
  <si>
    <t>Alison Short</t>
  </si>
  <si>
    <t>Desiree Spencer</t>
  </si>
  <si>
    <t>Tammy Moore</t>
  </si>
  <si>
    <t>Henry Taylor</t>
  </si>
  <si>
    <t>Kevin Hall</t>
  </si>
  <si>
    <t>Anna Ross</t>
  </si>
  <si>
    <t>Morgan Cummings</t>
  </si>
  <si>
    <t>Carrie Petersen</t>
  </si>
  <si>
    <t>Laura Velez</t>
  </si>
  <si>
    <t>Elizabeth Cross</t>
  </si>
  <si>
    <t>Angela Brown</t>
  </si>
  <si>
    <t>Hannah Montoya</t>
  </si>
  <si>
    <t>Sean Kane</t>
  </si>
  <si>
    <t>Matthew Guzman</t>
  </si>
  <si>
    <t>Richard Reyes</t>
  </si>
  <si>
    <t>Andrew Fernandez</t>
  </si>
  <si>
    <t>Jonathan Walker</t>
  </si>
  <si>
    <t>Nicholas Long</t>
  </si>
  <si>
    <t>Kurt Wagner</t>
  </si>
  <si>
    <t>Dylan Foster</t>
  </si>
  <si>
    <t>Bradley Duncan</t>
  </si>
  <si>
    <t>James Miller</t>
  </si>
  <si>
    <t>Patricia Anderson</t>
  </si>
  <si>
    <t>Justin Freeman</t>
  </si>
  <si>
    <t>Christina Gilbert</t>
  </si>
  <si>
    <t>Danielle Jones</t>
  </si>
  <si>
    <t>Erica Glass</t>
  </si>
  <si>
    <t>Michael Henderson</t>
  </si>
  <si>
    <t>Frank Wheeler</t>
  </si>
  <si>
    <t>Eric Huerta</t>
  </si>
  <si>
    <t>Wanda Ramos</t>
  </si>
  <si>
    <t>Andrew Meyers</t>
  </si>
  <si>
    <t>James Todd</t>
  </si>
  <si>
    <t>Ashley Brown</t>
  </si>
  <si>
    <t>Tammy Melton</t>
  </si>
  <si>
    <t>Alexis Benson</t>
  </si>
  <si>
    <t>Jerry Johnson</t>
  </si>
  <si>
    <t>Joshua Harris</t>
  </si>
  <si>
    <t>Deanna Webb</t>
  </si>
  <si>
    <t>Brenda Hale</t>
  </si>
  <si>
    <t>Kevin Alvarado</t>
  </si>
  <si>
    <t>Christopher Campbell</t>
  </si>
  <si>
    <t>Lisa Brown</t>
  </si>
  <si>
    <t>Alejandra Price</t>
  </si>
  <si>
    <t>Samuel Keller</t>
  </si>
  <si>
    <t>Alicia Dillon</t>
  </si>
  <si>
    <t>Crystal James</t>
  </si>
  <si>
    <t>Ariana Stewart</t>
  </si>
  <si>
    <t>Kim Lopez</t>
  </si>
  <si>
    <t>Judith House</t>
  </si>
  <si>
    <t>David Moreno</t>
  </si>
  <si>
    <t>James Moore</t>
  </si>
  <si>
    <t>Harold Garrett</t>
  </si>
  <si>
    <t>William Mason</t>
  </si>
  <si>
    <t>Lori Johns</t>
  </si>
  <si>
    <t>Robin Johnson</t>
  </si>
  <si>
    <t>Diana Hernandez</t>
  </si>
  <si>
    <t>Tyler Salazar</t>
  </si>
  <si>
    <t>Crystal Allen</t>
  </si>
  <si>
    <t>Wesley Browning</t>
  </si>
  <si>
    <t>Joshua Clark</t>
  </si>
  <si>
    <t>Joshua Mcbride</t>
  </si>
  <si>
    <t>Ellen Thornton</t>
  </si>
  <si>
    <t>Brandy Forbes</t>
  </si>
  <si>
    <t>Brianna Fitzpatrick</t>
  </si>
  <si>
    <t>Emily Grant</t>
  </si>
  <si>
    <t>Bailey Stewart</t>
  </si>
  <si>
    <t>Monica Cannon</t>
  </si>
  <si>
    <t>Jennifer Jenkins</t>
  </si>
  <si>
    <t>Timothy Shannon</t>
  </si>
  <si>
    <t>Denise Maxwell</t>
  </si>
  <si>
    <t>Cody Farmer</t>
  </si>
  <si>
    <t>Debra Bradley</t>
  </si>
  <si>
    <t>David Mcdaniel</t>
  </si>
  <si>
    <t>Michael Woods</t>
  </si>
  <si>
    <t>Lisa Joseph</t>
  </si>
  <si>
    <t>Samuel Henry</t>
  </si>
  <si>
    <t>Corey Johnson</t>
  </si>
  <si>
    <t>Alexis Nelson</t>
  </si>
  <si>
    <t>Patrick Mcneil</t>
  </si>
  <si>
    <t>Andrea Ho</t>
  </si>
  <si>
    <t>Dr. Katherine Nguyen</t>
  </si>
  <si>
    <t>David Sullivan</t>
  </si>
  <si>
    <t>Nicolas James</t>
  </si>
  <si>
    <t>Logan Newton</t>
  </si>
  <si>
    <t>Kelly Liu</t>
  </si>
  <si>
    <t>Kelly Hayes</t>
  </si>
  <si>
    <t>Amanda Forbes</t>
  </si>
  <si>
    <t>Jennifer Moss</t>
  </si>
  <si>
    <t>Kelli Mccoy</t>
  </si>
  <si>
    <t>Eddie Sanders</t>
  </si>
  <si>
    <t>Ronald Murray</t>
  </si>
  <si>
    <t>Louis Brown</t>
  </si>
  <si>
    <t>Brenda Gallegos</t>
  </si>
  <si>
    <t>Teresa Horton</t>
  </si>
  <si>
    <t>Jason Hayes</t>
  </si>
  <si>
    <t>Kevin Marquez</t>
  </si>
  <si>
    <t>Jesse Wright</t>
  </si>
  <si>
    <t>Susan Hogan</t>
  </si>
  <si>
    <t>Becky Wilson</t>
  </si>
  <si>
    <t>Jack Mills</t>
  </si>
  <si>
    <t>Richard Hunt</t>
  </si>
  <si>
    <t>Jamie James</t>
  </si>
  <si>
    <t>Susan Cunningham</t>
  </si>
  <si>
    <t>Brittany Melton</t>
  </si>
  <si>
    <t>Michael Barnes</t>
  </si>
  <si>
    <t>Randy Griffin</t>
  </si>
  <si>
    <t>Autumn Anderson</t>
  </si>
  <si>
    <t>Marcus King</t>
  </si>
  <si>
    <t>Scott Stephens</t>
  </si>
  <si>
    <t>Stephen Young</t>
  </si>
  <si>
    <t>Karen Ortiz</t>
  </si>
  <si>
    <t>Kyle Sanchez</t>
  </si>
  <si>
    <t>Lisa Grant</t>
  </si>
  <si>
    <t>Amber Hernandez</t>
  </si>
  <si>
    <t>Amanda Nash</t>
  </si>
  <si>
    <t>Sara Evans</t>
  </si>
  <si>
    <t>Amber Butler</t>
  </si>
  <si>
    <t>Michael Carr</t>
  </si>
  <si>
    <t>Linda Cobb</t>
  </si>
  <si>
    <t>Jesse Riley</t>
  </si>
  <si>
    <t>Anna Evans</t>
  </si>
  <si>
    <t>James Jones</t>
  </si>
  <si>
    <t>Joshua Carter</t>
  </si>
  <si>
    <t>Michael Hill</t>
  </si>
  <si>
    <t>Kelly Dominguez</t>
  </si>
  <si>
    <t>Ashley Blair</t>
  </si>
  <si>
    <t>Victoria Webb</t>
  </si>
  <si>
    <t>Taylor Andersen</t>
  </si>
  <si>
    <t>Lee Stewart</t>
  </si>
  <si>
    <t>Whitney Gomez</t>
  </si>
  <si>
    <t>Justin Stone</t>
  </si>
  <si>
    <t>Katherine White</t>
  </si>
  <si>
    <t>Michelle Krause</t>
  </si>
  <si>
    <t>Alexander Garrett</t>
  </si>
  <si>
    <t>Ryan Marsh</t>
  </si>
  <si>
    <t>Curtis Campbell</t>
  </si>
  <si>
    <t>Elizabeth Hunter</t>
  </si>
  <si>
    <t>Aaron Jennings</t>
  </si>
  <si>
    <t>Nathaniel Gilbert</t>
  </si>
  <si>
    <t>Christopher Rivera</t>
  </si>
  <si>
    <t>Michael Hendricks</t>
  </si>
  <si>
    <t>Maria Olson</t>
  </si>
  <si>
    <t>Stephanie Herrera</t>
  </si>
  <si>
    <t>Richard Gutierrez</t>
  </si>
  <si>
    <t>Sandy Evans</t>
  </si>
  <si>
    <t>Emily Herrera</t>
  </si>
  <si>
    <t>Michael Marsh</t>
  </si>
  <si>
    <t>Heather Montes</t>
  </si>
  <si>
    <t>Andre Terrell</t>
  </si>
  <si>
    <t>Sarah Duncan</t>
  </si>
  <si>
    <t>Kurt Hancock</t>
  </si>
  <si>
    <t>Michele Edwards</t>
  </si>
  <si>
    <t>Jason Crawford</t>
  </si>
  <si>
    <t>Jesse Sampson</t>
  </si>
  <si>
    <t>Eric Rodriguez</t>
  </si>
  <si>
    <t>Paula Gentry</t>
  </si>
  <si>
    <t>Alexander Webb</t>
  </si>
  <si>
    <t>Cheryl Mclean</t>
  </si>
  <si>
    <t>Kelly Rowe</t>
  </si>
  <si>
    <t>Shane Short</t>
  </si>
  <si>
    <t>Megan Anderson</t>
  </si>
  <si>
    <t>Julia Reeves</t>
  </si>
  <si>
    <t>April Randolph</t>
  </si>
  <si>
    <t>Linda Miller</t>
  </si>
  <si>
    <t>Angel Meyer</t>
  </si>
  <si>
    <t>Emily Lane</t>
  </si>
  <si>
    <t>Steven Flores</t>
  </si>
  <si>
    <t>Donald Flores</t>
  </si>
  <si>
    <t>Bruce Hernandez</t>
  </si>
  <si>
    <t>Adrian Dean</t>
  </si>
  <si>
    <t>Christine Bell</t>
  </si>
  <si>
    <t>Charles Bush</t>
  </si>
  <si>
    <t>David Jones</t>
  </si>
  <si>
    <t>Gina Wallace</t>
  </si>
  <si>
    <t>John Lowe</t>
  </si>
  <si>
    <t>Anthony Simmons</t>
  </si>
  <si>
    <t>Kyle Watkins</t>
  </si>
  <si>
    <t>Melissa Jensen</t>
  </si>
  <si>
    <t>Robert Marquez</t>
  </si>
  <si>
    <t>Kim Beltran</t>
  </si>
  <si>
    <t>Julie Anderson</t>
  </si>
  <si>
    <t>Tamara Mcdonald</t>
  </si>
  <si>
    <t>Michael Mckinney</t>
  </si>
  <si>
    <t>Lisa Durham</t>
  </si>
  <si>
    <t>Michael Ortega</t>
  </si>
  <si>
    <t>Sonya Chavez</t>
  </si>
  <si>
    <t>John Bell</t>
  </si>
  <si>
    <t>Christopher Tate</t>
  </si>
  <si>
    <t>Bethany Garcia</t>
  </si>
  <si>
    <t>Rebecca Nguyen</t>
  </si>
  <si>
    <t>Rebecca Patel</t>
  </si>
  <si>
    <t>Jason Oliver</t>
  </si>
  <si>
    <t>Valerie Reyes</t>
  </si>
  <si>
    <t>Robert Garza</t>
  </si>
  <si>
    <t>Jessica Cobb</t>
  </si>
  <si>
    <t>Cynthia Bates</t>
  </si>
  <si>
    <t>Mr. Joel Peters</t>
  </si>
  <si>
    <t>Casey Blanchard</t>
  </si>
  <si>
    <t>Brian Cervantes</t>
  </si>
  <si>
    <t>Jamie Snyder</t>
  </si>
  <si>
    <t>Ann Montoya</t>
  </si>
  <si>
    <t>Stephanie Fields</t>
  </si>
  <si>
    <t>Charles Hernandez</t>
  </si>
  <si>
    <t>Jean Lane</t>
  </si>
  <si>
    <t>Michael Stewart</t>
  </si>
  <si>
    <t>Susan Torres</t>
  </si>
  <si>
    <t>Jessica Haas</t>
  </si>
  <si>
    <t>Brandon Smith</t>
  </si>
  <si>
    <t>Mrs. Bethany Phillips</t>
  </si>
  <si>
    <t>Joshua Brown</t>
  </si>
  <si>
    <t>Samantha Howard</t>
  </si>
  <si>
    <t>Sharon Young</t>
  </si>
  <si>
    <t>Jennifer Flores</t>
  </si>
  <si>
    <t>James Gardner</t>
  </si>
  <si>
    <t>Karen Lopez</t>
  </si>
  <si>
    <t>Tim Larsen</t>
  </si>
  <si>
    <t>Zachary Santiago</t>
  </si>
  <si>
    <t>Katelyn Kim</t>
  </si>
  <si>
    <t>Richard Munoz</t>
  </si>
  <si>
    <t>Christopher Hicks</t>
  </si>
  <si>
    <t>Joanna Kelly</t>
  </si>
  <si>
    <t>Larry Lane</t>
  </si>
  <si>
    <t>Cynthia Shaw</t>
  </si>
  <si>
    <t>Joshua Richardson</t>
  </si>
  <si>
    <t>Laura Bush</t>
  </si>
  <si>
    <t>John Vaughn</t>
  </si>
  <si>
    <t>Nicholas Terrell</t>
  </si>
  <si>
    <t>Dr. Julie Miller</t>
  </si>
  <si>
    <t>Ann Kennedy</t>
  </si>
  <si>
    <t>Toni Miller</t>
  </si>
  <si>
    <t>Rebecca Edwards</t>
  </si>
  <si>
    <t>Greg Osborne</t>
  </si>
  <si>
    <t>Jose Harrison</t>
  </si>
  <si>
    <t>Jennifer Yu</t>
  </si>
  <si>
    <t>Donna Johnson</t>
  </si>
  <si>
    <t>Nicole Acosta</t>
  </si>
  <si>
    <t>Amy Kennedy</t>
  </si>
  <si>
    <t>Anthony Mooney</t>
  </si>
  <si>
    <t>Lori Mitchell</t>
  </si>
  <si>
    <t>Jonathan York</t>
  </si>
  <si>
    <t>Casey Campbell</t>
  </si>
  <si>
    <t>Alexis Rodriguez</t>
  </si>
  <si>
    <t>Kevin Hernandez</t>
  </si>
  <si>
    <t>Robert Green</t>
  </si>
  <si>
    <t>Kari Lloyd</t>
  </si>
  <si>
    <t>Grace Miller</t>
  </si>
  <si>
    <t>Timothy Moore</t>
  </si>
  <si>
    <t>Mark Clark</t>
  </si>
  <si>
    <t>Haley May</t>
  </si>
  <si>
    <t>Audrey Jackson</t>
  </si>
  <si>
    <t>Eric Reese</t>
  </si>
  <si>
    <t>Kim James</t>
  </si>
  <si>
    <t>Karen Thomas</t>
  </si>
  <si>
    <t>Alexandra Ho</t>
  </si>
  <si>
    <t>Michael Nixon</t>
  </si>
  <si>
    <t>Amanda Hardin</t>
  </si>
  <si>
    <t>Tina Reynolds</t>
  </si>
  <si>
    <t>Shannon Rogers</t>
  </si>
  <si>
    <t>Brett Pena</t>
  </si>
  <si>
    <t>Raymond Curry</t>
  </si>
  <si>
    <t>Leah Lee</t>
  </si>
  <si>
    <t>Michael White</t>
  </si>
  <si>
    <t>Megan Decker</t>
  </si>
  <si>
    <t>Brent Garcia</t>
  </si>
  <si>
    <t>Daniel Campbell</t>
  </si>
  <si>
    <t>Alexander Davis</t>
  </si>
  <si>
    <t>Mary Houston</t>
  </si>
  <si>
    <t>Margaret Erickson</t>
  </si>
  <si>
    <t>Scott Anderson</t>
  </si>
  <si>
    <t>Stephanie Knight</t>
  </si>
  <si>
    <t>Stephanie Dominguez</t>
  </si>
  <si>
    <t>John Mayer</t>
  </si>
  <si>
    <t>Tammy Hill</t>
  </si>
  <si>
    <t>Steven Carrillo</t>
  </si>
  <si>
    <t>Janet Cook</t>
  </si>
  <si>
    <t>Tyler Baker</t>
  </si>
  <si>
    <t>John Mcfarland</t>
  </si>
  <si>
    <t>Cassandra Vasquez</t>
  </si>
  <si>
    <t>Randy Robinson</t>
  </si>
  <si>
    <t>Susan Baldwin</t>
  </si>
  <si>
    <t>Benjamin Duncan</t>
  </si>
  <si>
    <t>Jeremy Mosley</t>
  </si>
  <si>
    <t>Martin Fitzpatrick</t>
  </si>
  <si>
    <t>Deborah Graves</t>
  </si>
  <si>
    <t>Laura Robertson</t>
  </si>
  <si>
    <t>Katherine Graham</t>
  </si>
  <si>
    <t>Priscilla Floyd</t>
  </si>
  <si>
    <t>April Finley</t>
  </si>
  <si>
    <t>Karen Bradley</t>
  </si>
  <si>
    <t>Heather Maldonado</t>
  </si>
  <si>
    <t>Mark Benjamin</t>
  </si>
  <si>
    <t>Joseph Woodward</t>
  </si>
  <si>
    <t>Joe Miranda</t>
  </si>
  <si>
    <t>Cassandra Williams</t>
  </si>
  <si>
    <t>Connor Dominguez</t>
  </si>
  <si>
    <t>Lydia Howard</t>
  </si>
  <si>
    <t>Mark Moss</t>
  </si>
  <si>
    <t>Corey Cortez</t>
  </si>
  <si>
    <t>Katherine Brown</t>
  </si>
  <si>
    <t>Elizabeth Ferguson</t>
  </si>
  <si>
    <t>Joann Forbes</t>
  </si>
  <si>
    <t>Anthony French</t>
  </si>
  <si>
    <t>Bruce Roman</t>
  </si>
  <si>
    <t>Judy Gregory</t>
  </si>
  <si>
    <t>Brittany Riley</t>
  </si>
  <si>
    <t>Amanda Thomas</t>
  </si>
  <si>
    <t>Kaitlin Hardin</t>
  </si>
  <si>
    <t>Michael Anderson</t>
  </si>
  <si>
    <t>Anthony Parker</t>
  </si>
  <si>
    <t>Joy Jackson</t>
  </si>
  <si>
    <t>Sabrina Rodriguez</t>
  </si>
  <si>
    <t>Robert Hendrix</t>
  </si>
  <si>
    <t>Erika Daugherty</t>
  </si>
  <si>
    <t>Brenda Copeland</t>
  </si>
  <si>
    <t>Pamela Watkins</t>
  </si>
  <si>
    <t>Bryan Thomas</t>
  </si>
  <si>
    <t>Michael Tran</t>
  </si>
  <si>
    <t>Timothy Williams</t>
  </si>
  <si>
    <t>Ryan Salazar</t>
  </si>
  <si>
    <t>Alexis Tucker</t>
  </si>
  <si>
    <t>Christopher Davis</t>
  </si>
  <si>
    <t>Stacie Butler</t>
  </si>
  <si>
    <t>Patricia Schwartz</t>
  </si>
  <si>
    <t>Mark Mills</t>
  </si>
  <si>
    <t>Todd Bishop</t>
  </si>
  <si>
    <t>Christopher Porter</t>
  </si>
  <si>
    <t>Lori Patton</t>
  </si>
  <si>
    <t>Aaron Young</t>
  </si>
  <si>
    <t>Joseph Davis</t>
  </si>
  <si>
    <t>Philip Fernandez</t>
  </si>
  <si>
    <t>Randy Hopkins</t>
  </si>
  <si>
    <t>Cory Hogan</t>
  </si>
  <si>
    <t>Tracy Wells</t>
  </si>
  <si>
    <t>Michael Williams</t>
  </si>
  <si>
    <t>Dominique Hamilton</t>
  </si>
  <si>
    <t>Robert Chang</t>
  </si>
  <si>
    <t>Patrick Buckley</t>
  </si>
  <si>
    <t>Richard Washington</t>
  </si>
  <si>
    <t>Steven Griffith</t>
  </si>
  <si>
    <t>Erika Gonzalez</t>
  </si>
  <si>
    <t>Erika Maxwell</t>
  </si>
  <si>
    <t>Brent Rojas</t>
  </si>
  <si>
    <t>Jaime Walker</t>
  </si>
  <si>
    <t>John Zamora</t>
  </si>
  <si>
    <t>Timothy Gibson</t>
  </si>
  <si>
    <t>Chad Cortez</t>
  </si>
  <si>
    <t>Vanessa Harris</t>
  </si>
  <si>
    <t>Samuel Ellis</t>
  </si>
  <si>
    <t>Greg Tanner</t>
  </si>
  <si>
    <t>Rachel Little</t>
  </si>
  <si>
    <t>Carolyn Cordova</t>
  </si>
  <si>
    <t>Angelica Vincent</t>
  </si>
  <si>
    <t>Nicholas Fitzgerald</t>
  </si>
  <si>
    <t>Garrett Riley</t>
  </si>
  <si>
    <t>Leslie Hernandez</t>
  </si>
  <si>
    <t>Abigail Baird</t>
  </si>
  <si>
    <t>John Mack</t>
  </si>
  <si>
    <t>Joseph Mendoza</t>
  </si>
  <si>
    <t>Samantha Chavez</t>
  </si>
  <si>
    <t>Justin Smith</t>
  </si>
  <si>
    <t>Tiffany Anderson</t>
  </si>
  <si>
    <t>Matthew Davis</t>
  </si>
  <si>
    <t>Eric Warner</t>
  </si>
  <si>
    <t>Nicole Johnson</t>
  </si>
  <si>
    <t>Raymond Sawyer</t>
  </si>
  <si>
    <t>Richard Wood</t>
  </si>
  <si>
    <t>Mark Dalton</t>
  </si>
  <si>
    <t>Steven Cook</t>
  </si>
  <si>
    <t>Jeffery Nelson</t>
  </si>
  <si>
    <t>Kimberly Norton</t>
  </si>
  <si>
    <t>Angela Gilmore</t>
  </si>
  <si>
    <t>Amy Dougherty</t>
  </si>
  <si>
    <t>Stacy Rodriguez</t>
  </si>
  <si>
    <t>Manuel Diaz</t>
  </si>
  <si>
    <t>Justin Jones</t>
  </si>
  <si>
    <t>Christine Zavala</t>
  </si>
  <si>
    <t>Brian Mendoza</t>
  </si>
  <si>
    <t>Lauren Haley</t>
  </si>
  <si>
    <t>Patrick Perez</t>
  </si>
  <si>
    <t>Derek Frazier</t>
  </si>
  <si>
    <t>Arthur Reed</t>
  </si>
  <si>
    <t>Mr. Bryan Mckinney</t>
  </si>
  <si>
    <t>Kim Carter</t>
  </si>
  <si>
    <t>Rebecca Dougherty</t>
  </si>
  <si>
    <t>Teresa Jones</t>
  </si>
  <si>
    <t>Judith Miller</t>
  </si>
  <si>
    <t>Donald Terry</t>
  </si>
  <si>
    <t>Wayne Weaver</t>
  </si>
  <si>
    <t>Gregory Wallace</t>
  </si>
  <si>
    <t>Dorothy Brown</t>
  </si>
  <si>
    <t>Crystal Meza</t>
  </si>
  <si>
    <t>Jennifer Cooper</t>
  </si>
  <si>
    <t>Erin Watkins</t>
  </si>
  <si>
    <t>Sarah Wallace</t>
  </si>
  <si>
    <t>Carlos Clarke</t>
  </si>
  <si>
    <t>David Washington</t>
  </si>
  <si>
    <t>Patricia Williams</t>
  </si>
  <si>
    <t>Jesus Jackson</t>
  </si>
  <si>
    <t>Michelle Mitchell</t>
  </si>
  <si>
    <t>Sara Schwartz</t>
  </si>
  <si>
    <t>Brittany Young</t>
  </si>
  <si>
    <t>Eugene Martinez</t>
  </si>
  <si>
    <t>Cody Hart</t>
  </si>
  <si>
    <t>Evan Cooper</t>
  </si>
  <si>
    <t>Joshua Martin</t>
  </si>
  <si>
    <t>Thomas Sullivan</t>
  </si>
  <si>
    <t>Mr. Jimmy Flores Jr.</t>
  </si>
  <si>
    <t>Vanessa Rivera</t>
  </si>
  <si>
    <t>Kara Roberts</t>
  </si>
  <si>
    <t>Veronica Berry</t>
  </si>
  <si>
    <t>Keith Meadows</t>
  </si>
  <si>
    <t>Michael Dennis</t>
  </si>
  <si>
    <t>Brenda Pierce</t>
  </si>
  <si>
    <t>James Randall</t>
  </si>
  <si>
    <t>Lauren Walker</t>
  </si>
  <si>
    <t>Diana Johnson</t>
  </si>
  <si>
    <t>Jill Powers</t>
  </si>
  <si>
    <t>Jorge Lee</t>
  </si>
  <si>
    <t>Larry Harding</t>
  </si>
  <si>
    <t>Heather Hernandez</t>
  </si>
  <si>
    <t>Jaclyn Watson</t>
  </si>
  <si>
    <t>Gregory Madden</t>
  </si>
  <si>
    <t>Anita Luna</t>
  </si>
  <si>
    <t>Willie Lara</t>
  </si>
  <si>
    <t>Robert Waller</t>
  </si>
  <si>
    <t>Steven Taylor</t>
  </si>
  <si>
    <t>Angelica Clark</t>
  </si>
  <si>
    <t>Sean Hatfield</t>
  </si>
  <si>
    <t>Tyler Avila</t>
  </si>
  <si>
    <t>Jason Rocha</t>
  </si>
  <si>
    <t>Justin Page</t>
  </si>
  <si>
    <t>Breanna Lopez</t>
  </si>
  <si>
    <t>Julian Williams</t>
  </si>
  <si>
    <t>Sandra Torres</t>
  </si>
  <si>
    <t>Julie Johnson</t>
  </si>
  <si>
    <t>Dennis Blanchard</t>
  </si>
  <si>
    <t>Kaitlyn Valdez</t>
  </si>
  <si>
    <t>Jennifer Vasquez</t>
  </si>
  <si>
    <t>Danielle Wilson</t>
  </si>
  <si>
    <t>Zachary Jones</t>
  </si>
  <si>
    <t>Lauren Cunningham</t>
  </si>
  <si>
    <t>Lori Alvarez</t>
  </si>
  <si>
    <t>Barbara Hunt</t>
  </si>
  <si>
    <t>Sarah Martin</t>
  </si>
  <si>
    <t>Francisco Johns</t>
  </si>
  <si>
    <t>Christopher Nelson</t>
  </si>
  <si>
    <t>Thomas Kelly</t>
  </si>
  <si>
    <t>Joseph Mayer</t>
  </si>
  <si>
    <t>Pamela White</t>
  </si>
  <si>
    <t>Paul Stephens</t>
  </si>
  <si>
    <t>Samantha Cohen</t>
  </si>
  <si>
    <t>Michael Barker</t>
  </si>
  <si>
    <t>Kevin Morrow</t>
  </si>
  <si>
    <t>Joseph Watson</t>
  </si>
  <si>
    <t>Mr. Thomas Garcia</t>
  </si>
  <si>
    <t>Daniel Lopez</t>
  </si>
  <si>
    <t>Lisa Guerra</t>
  </si>
  <si>
    <t>Kim Arnold</t>
  </si>
  <si>
    <t>Ashley Stevens</t>
  </si>
  <si>
    <t>Robert Mclean</t>
  </si>
  <si>
    <t>Eric Cox</t>
  </si>
  <si>
    <t>Stacy Harper</t>
  </si>
  <si>
    <t>Gloria Mckinney</t>
  </si>
  <si>
    <t>Robert Walker</t>
  </si>
  <si>
    <t>Brenda Perez</t>
  </si>
  <si>
    <t>Carlos Miller</t>
  </si>
  <si>
    <t>Nicole Williams</t>
  </si>
  <si>
    <t>Ricky Palmer</t>
  </si>
  <si>
    <t>Bryan King</t>
  </si>
  <si>
    <t>Michael Webster</t>
  </si>
  <si>
    <t>Tamara Harris</t>
  </si>
  <si>
    <t>Cathy Bell</t>
  </si>
  <si>
    <t>Ryan Mcmahon</t>
  </si>
  <si>
    <t>Monica Allen</t>
  </si>
  <si>
    <t>Annette Lane</t>
  </si>
  <si>
    <t>Daniel Lee</t>
  </si>
  <si>
    <t>Steven Medina</t>
  </si>
  <si>
    <t>Annette Lewis</t>
  </si>
  <si>
    <t>Michelle Richardson</t>
  </si>
  <si>
    <t>Jessica Rosario</t>
  </si>
  <si>
    <t>Henry Gray</t>
  </si>
  <si>
    <t>Darren Rodriguez</t>
  </si>
  <si>
    <t>Mrs. Ashley Taylor</t>
  </si>
  <si>
    <t>Michele Hawkins</t>
  </si>
  <si>
    <t>Garrett Wilson</t>
  </si>
  <si>
    <t>Kyle Collins</t>
  </si>
  <si>
    <t>Jill Spencer</t>
  </si>
  <si>
    <t>Scott Lopez</t>
  </si>
  <si>
    <t>Ryan Alvarez</t>
  </si>
  <si>
    <t>Cassie Lutz</t>
  </si>
  <si>
    <t>Charles Morales</t>
  </si>
  <si>
    <t>Ashley Schaefer</t>
  </si>
  <si>
    <t>Amy Hester</t>
  </si>
  <si>
    <t>Kurt Ewing</t>
  </si>
  <si>
    <t>Ryan Hardy</t>
  </si>
  <si>
    <t>Micheal Perkins</t>
  </si>
  <si>
    <t>Richard Schneider</t>
  </si>
  <si>
    <t>John Morrison</t>
  </si>
  <si>
    <t>John Ramirez</t>
  </si>
  <si>
    <t>Ashley King</t>
  </si>
  <si>
    <t>Mark Taylor Jr.</t>
  </si>
  <si>
    <t>Barry Gregory</t>
  </si>
  <si>
    <t>Janet Shelton</t>
  </si>
  <si>
    <t>Marco Davis</t>
  </si>
  <si>
    <t>Paul Saunders</t>
  </si>
  <si>
    <t>Christina Bates</t>
  </si>
  <si>
    <t>Tiffany Johnson</t>
  </si>
  <si>
    <t>Thomas Reyes</t>
  </si>
  <si>
    <t>James Stevens</t>
  </si>
  <si>
    <t>Justin Dalton</t>
  </si>
  <si>
    <t>Mike Freeman</t>
  </si>
  <si>
    <t>Michael Keller</t>
  </si>
  <si>
    <t>Laura Alvarez</t>
  </si>
  <si>
    <t>Katie Myers</t>
  </si>
  <si>
    <t>Russell Bailey</t>
  </si>
  <si>
    <t>Alyssa Vance</t>
  </si>
  <si>
    <t>Brent Reed</t>
  </si>
  <si>
    <t>Gregory Stanley</t>
  </si>
  <si>
    <t>Matthew Watkins</t>
  </si>
  <si>
    <t>Ana Torres</t>
  </si>
  <si>
    <t>Alejandro Nguyen</t>
  </si>
  <si>
    <t>Scott Bradley</t>
  </si>
  <si>
    <t>Deborah Dominguez</t>
  </si>
  <si>
    <t>Victoria Gray</t>
  </si>
  <si>
    <t>Kenneth Stokes</t>
  </si>
  <si>
    <t>Michael Rogers</t>
  </si>
  <si>
    <t>Pamela Morgan</t>
  </si>
  <si>
    <t>Heidi Graham</t>
  </si>
  <si>
    <t>Donna Williams</t>
  </si>
  <si>
    <t>Ryan Davis</t>
  </si>
  <si>
    <t>Austin Solis</t>
  </si>
  <si>
    <t>Daniel Flynn</t>
  </si>
  <si>
    <t>Elizabeth Brock</t>
  </si>
  <si>
    <t>Joshua Gonzalez</t>
  </si>
  <si>
    <t>Mario Chavez</t>
  </si>
  <si>
    <t>Catherine Smith</t>
  </si>
  <si>
    <t>Shari Ray</t>
  </si>
  <si>
    <t>Victor Harmon</t>
  </si>
  <si>
    <t>Timothy Patel</t>
  </si>
  <si>
    <t>Patricia Hamilton</t>
  </si>
  <si>
    <t>Lori Boyd</t>
  </si>
  <si>
    <t>Elizabeth Graham</t>
  </si>
  <si>
    <t>Ronald Brown</t>
  </si>
  <si>
    <t>Jason Colon</t>
  </si>
  <si>
    <t>Dawn Burke</t>
  </si>
  <si>
    <t>Ronald Marshall</t>
  </si>
  <si>
    <t>Jessica Lucas</t>
  </si>
  <si>
    <t>Christopher Taylor</t>
  </si>
  <si>
    <t>Robert Hopkins</t>
  </si>
  <si>
    <t>Samuel Stuart</t>
  </si>
  <si>
    <t>Mr. Scott Miller</t>
  </si>
  <si>
    <t>Sharon Lester</t>
  </si>
  <si>
    <t>Jack Sandoval</t>
  </si>
  <si>
    <t>Tony Ramsey</t>
  </si>
  <si>
    <t>Brian Navarro</t>
  </si>
  <si>
    <t>Kelly Calderon</t>
  </si>
  <si>
    <t>Tara King</t>
  </si>
  <si>
    <t>Cynthia Martinez</t>
  </si>
  <si>
    <t>Erin Silva</t>
  </si>
  <si>
    <t>Paul Young</t>
  </si>
  <si>
    <t>Charles Thompson</t>
  </si>
  <si>
    <t>Jessica King</t>
  </si>
  <si>
    <t>Katherine Brooks</t>
  </si>
  <si>
    <t>Emily Coleman</t>
  </si>
  <si>
    <t>Tracey Suarez</t>
  </si>
  <si>
    <t>Heidi Baldwin</t>
  </si>
  <si>
    <t>Alisha Rasmussen</t>
  </si>
  <si>
    <t>Sarah Bates</t>
  </si>
  <si>
    <t>Melissa Mccormick</t>
  </si>
  <si>
    <t>Juan Parker</t>
  </si>
  <si>
    <t>Heidi Burnett</t>
  </si>
  <si>
    <t>Sean Mathews</t>
  </si>
  <si>
    <t>Theodore Long</t>
  </si>
  <si>
    <t>Dawn Davis</t>
  </si>
  <si>
    <t>Cynthia Clark</t>
  </si>
  <si>
    <t>Sydney Welch</t>
  </si>
  <si>
    <t>Pamela Sullivan</t>
  </si>
  <si>
    <t>Sean Morrow</t>
  </si>
  <si>
    <t>Kaitlin Gutierrez</t>
  </si>
  <si>
    <t>Michelle Mcdowell</t>
  </si>
  <si>
    <t>Samantha Hale</t>
  </si>
  <si>
    <t>Heather Guzman</t>
  </si>
  <si>
    <t>Nancy Chavez</t>
  </si>
  <si>
    <t>Anthony May</t>
  </si>
  <si>
    <t>Rachel Taylor</t>
  </si>
  <si>
    <t>Mark Edwards</t>
  </si>
  <si>
    <t>Christopher Black</t>
  </si>
  <si>
    <t>Sandra Hines</t>
  </si>
  <si>
    <t>Melissa Sparks</t>
  </si>
  <si>
    <t>John Moss</t>
  </si>
  <si>
    <t>Michael Serrano</t>
  </si>
  <si>
    <t>Christina Perry</t>
  </si>
  <si>
    <t>Shawn Duffy</t>
  </si>
  <si>
    <t>Courtney Vaughan</t>
  </si>
  <si>
    <t>Maria Sims</t>
  </si>
  <si>
    <t>Valerie Gonzalez</t>
  </si>
  <si>
    <t>Caroline Morales</t>
  </si>
  <si>
    <t>Travis Wilson</t>
  </si>
  <si>
    <t>Jessica Mora</t>
  </si>
  <si>
    <t>Michael Wilson</t>
  </si>
  <si>
    <t>Cheryl Atkins</t>
  </si>
  <si>
    <t>Donna Snyder</t>
  </si>
  <si>
    <t>Scott Greene</t>
  </si>
  <si>
    <t>Charles Roberts</t>
  </si>
  <si>
    <t>Luke Solomon</t>
  </si>
  <si>
    <t>Michael Ellis</t>
  </si>
  <si>
    <t>Casey Morris</t>
  </si>
  <si>
    <t>Melissa Reeves</t>
  </si>
  <si>
    <t>Nancy Scott</t>
  </si>
  <si>
    <t>Anthony Cook</t>
  </si>
  <si>
    <t>Terry Barajas</t>
  </si>
  <si>
    <t>Tracy George</t>
  </si>
  <si>
    <t>Amber King</t>
  </si>
  <si>
    <t>Elizabeth Foster</t>
  </si>
  <si>
    <t>Walter Hansen</t>
  </si>
  <si>
    <t>Debbie Gordon</t>
  </si>
  <si>
    <t>Sherry Anderson</t>
  </si>
  <si>
    <t>Joseph Thomas</t>
  </si>
  <si>
    <t>Andrew Anderson</t>
  </si>
  <si>
    <t>Sandy Adkins</t>
  </si>
  <si>
    <t>Pam Baker</t>
  </si>
  <si>
    <t>Steven Stewart</t>
  </si>
  <si>
    <t>Rebecca Brown</t>
  </si>
  <si>
    <t>David Johnson</t>
  </si>
  <si>
    <t>Michael Graham</t>
  </si>
  <si>
    <t>Karina Vasquez</t>
  </si>
  <si>
    <t>Sharon Martinez</t>
  </si>
  <si>
    <t>Sean White</t>
  </si>
  <si>
    <t>Jordan Nelson</t>
  </si>
  <si>
    <t>Laurie Silva</t>
  </si>
  <si>
    <t>Kelly Duncan</t>
  </si>
  <si>
    <t>Billy Tate</t>
  </si>
  <si>
    <t>Stacy Johnson</t>
  </si>
  <si>
    <t>Melanie Long</t>
  </si>
  <si>
    <t>Tiffany Hood</t>
  </si>
  <si>
    <t>Brad Rivas</t>
  </si>
  <si>
    <t>Jordan Moses</t>
  </si>
  <si>
    <t>Abigail Booker</t>
  </si>
  <si>
    <t>Tiffany Nguyen</t>
  </si>
  <si>
    <t>Morgan Bernard</t>
  </si>
  <si>
    <t>Christine Williams</t>
  </si>
  <si>
    <t>Erica Brown</t>
  </si>
  <si>
    <t>Trevor James</t>
  </si>
  <si>
    <t>Christopher Hanna</t>
  </si>
  <si>
    <t>Ann Phelps</t>
  </si>
  <si>
    <t>Richard Mitchell</t>
  </si>
  <si>
    <t>Martha Martinez</t>
  </si>
  <si>
    <t>Bonnie Wade</t>
  </si>
  <si>
    <t>Kayla Burns</t>
  </si>
  <si>
    <t>Karen Hart</t>
  </si>
  <si>
    <t>Peter Shepherd</t>
  </si>
  <si>
    <t>Jessica Simmons</t>
  </si>
  <si>
    <t>Glenn Ford</t>
  </si>
  <si>
    <t>Michael Moore</t>
  </si>
  <si>
    <t>Terry Woods</t>
  </si>
  <si>
    <t>Carl Leach</t>
  </si>
  <si>
    <t>Kelly Phillips</t>
  </si>
  <si>
    <t>Billy Williams</t>
  </si>
  <si>
    <t>Jeffery Davis</t>
  </si>
  <si>
    <t>Laura King</t>
  </si>
  <si>
    <t>Brad Gordon</t>
  </si>
  <si>
    <t>Matthew White</t>
  </si>
  <si>
    <t>Elizabeth Matthews</t>
  </si>
  <si>
    <t>Michael Hanson</t>
  </si>
  <si>
    <t>Vincent Savage</t>
  </si>
  <si>
    <t>Cody Burgess</t>
  </si>
  <si>
    <t>Shelby Rodriguez</t>
  </si>
  <si>
    <t>Abigail Wilson</t>
  </si>
  <si>
    <t>John Holt</t>
  </si>
  <si>
    <t>Tracy Guzman</t>
  </si>
  <si>
    <t>Mr. William Ward</t>
  </si>
  <si>
    <t>Melissa Foster</t>
  </si>
  <si>
    <t>Calvin Smith</t>
  </si>
  <si>
    <t>Alan Waller</t>
  </si>
  <si>
    <t>Christine Wong</t>
  </si>
  <si>
    <t>Jessica Garrett</t>
  </si>
  <si>
    <t>Cheryl Turner</t>
  </si>
  <si>
    <t>John Johnson</t>
  </si>
  <si>
    <t>Christian Park</t>
  </si>
  <si>
    <t>Kaitlyn Heath</t>
  </si>
  <si>
    <t>Christina Hudson</t>
  </si>
  <si>
    <t>Amber Smith</t>
  </si>
  <si>
    <t>Michelle Petty</t>
  </si>
  <si>
    <t>Nancy Larson</t>
  </si>
  <si>
    <t>Donna Freeman</t>
  </si>
  <si>
    <t>Mr. Logan Gregory</t>
  </si>
  <si>
    <t>Katherine Klein</t>
  </si>
  <si>
    <t>Jennifer Stewart</t>
  </si>
  <si>
    <t>Steven Butler</t>
  </si>
  <si>
    <t>Johnny Mcmillan</t>
  </si>
  <si>
    <t>Corey Cooper</t>
  </si>
  <si>
    <t>Daniel Stout</t>
  </si>
  <si>
    <t>Lance Kirby</t>
  </si>
  <si>
    <t>Bonnie Carter</t>
  </si>
  <si>
    <t>Toni Whitaker</t>
  </si>
  <si>
    <t>Morgan Flynn</t>
  </si>
  <si>
    <t>Sarah Howell</t>
  </si>
  <si>
    <t>Paul Estrada</t>
  </si>
  <si>
    <t>Curtis Obrien</t>
  </si>
  <si>
    <t>Jason Chaney</t>
  </si>
  <si>
    <t>Daniel Williams</t>
  </si>
  <si>
    <t>Stanley Kelly</t>
  </si>
  <si>
    <t>Ronald Kline</t>
  </si>
  <si>
    <t>Arthur Jordan</t>
  </si>
  <si>
    <t>Barbara Walker</t>
  </si>
  <si>
    <t>Gerald Kelly</t>
  </si>
  <si>
    <t>Shawn Adams</t>
  </si>
  <si>
    <t>Michael Robertson</t>
  </si>
  <si>
    <t>Michelle House</t>
  </si>
  <si>
    <t>Jim Skinner</t>
  </si>
  <si>
    <t>Brian Bishop</t>
  </si>
  <si>
    <t>Theresa Colon</t>
  </si>
  <si>
    <t>Brian Soto</t>
  </si>
  <si>
    <t>Susan Moore</t>
  </si>
  <si>
    <t>Jeremy Hunter</t>
  </si>
  <si>
    <t>Annette Holland</t>
  </si>
  <si>
    <t>Chad Allison</t>
  </si>
  <si>
    <t>Jason Mack</t>
  </si>
  <si>
    <t>Robert Peterson</t>
  </si>
  <si>
    <t>Angela Watson</t>
  </si>
  <si>
    <t>Heather Ortega</t>
  </si>
  <si>
    <t>Paul Fisher</t>
  </si>
  <si>
    <t>Robert Gutierrez</t>
  </si>
  <si>
    <t>Jimmy Phelps</t>
  </si>
  <si>
    <t>Heidi Johnson</t>
  </si>
  <si>
    <t>Adam Drake</t>
  </si>
  <si>
    <t>Angela Edwards</t>
  </si>
  <si>
    <t>Mrs. Amy Malone</t>
  </si>
  <si>
    <t>Margaret Orr</t>
  </si>
  <si>
    <t>Mark Reeves</t>
  </si>
  <si>
    <t>Michael Spencer</t>
  </si>
  <si>
    <t>Patrick Blankenship</t>
  </si>
  <si>
    <t>Douglas Rose</t>
  </si>
  <si>
    <t>Melody Griffin</t>
  </si>
  <si>
    <t>Joshua Kramer</t>
  </si>
  <si>
    <t>Melissa Barron</t>
  </si>
  <si>
    <t>Jennifer Gonzalez</t>
  </si>
  <si>
    <t>Andrew Cook</t>
  </si>
  <si>
    <t>Natalie Martinez</t>
  </si>
  <si>
    <t>Nicole Moore</t>
  </si>
  <si>
    <t>Robert Vargas</t>
  </si>
  <si>
    <t>Raymond Barber</t>
  </si>
  <si>
    <t>Mrs. Amy Watson</t>
  </si>
  <si>
    <t>Belinda Evans</t>
  </si>
  <si>
    <t>Jody Bird</t>
  </si>
  <si>
    <t>Virginia Cunningham</t>
  </si>
  <si>
    <t>Lori Ferguson</t>
  </si>
  <si>
    <t>Hayley Mitchell</t>
  </si>
  <si>
    <t>Michelle Chambers</t>
  </si>
  <si>
    <t>Kelly Wright</t>
  </si>
  <si>
    <t>Kevin Carson</t>
  </si>
  <si>
    <t>Brent Dawson</t>
  </si>
  <si>
    <t>Karen Griffin</t>
  </si>
  <si>
    <t>Joseph Chapman</t>
  </si>
  <si>
    <t>Jennifer Baker</t>
  </si>
  <si>
    <t>Samantha Thomas</t>
  </si>
  <si>
    <t>Sharon Wilson</t>
  </si>
  <si>
    <t>John Francis</t>
  </si>
  <si>
    <t>Jaclyn Crane</t>
  </si>
  <si>
    <t>Jennifer Martinez</t>
  </si>
  <si>
    <t>Amanda Hernandez</t>
  </si>
  <si>
    <t>William Turner</t>
  </si>
  <si>
    <t>Dr. Charles Lawrence</t>
  </si>
  <si>
    <t>Steven Small</t>
  </si>
  <si>
    <t>Robert Burns</t>
  </si>
  <si>
    <t>Gregory Harrell</t>
  </si>
  <si>
    <t>Rachael Alvarez</t>
  </si>
  <si>
    <t>Lisa Gill</t>
  </si>
  <si>
    <t>Julia Cole</t>
  </si>
  <si>
    <t>Sean Nguyen</t>
  </si>
  <si>
    <t>Mary Ortiz</t>
  </si>
  <si>
    <t>James Weaver</t>
  </si>
  <si>
    <t>Stacy Fitzgerald</t>
  </si>
  <si>
    <t>Sharon Mann</t>
  </si>
  <si>
    <t>Rebecca Zimmerman</t>
  </si>
  <si>
    <t>Becky Hansen</t>
  </si>
  <si>
    <t>Luke Ray</t>
  </si>
  <si>
    <t>Kelly Lopez</t>
  </si>
  <si>
    <t>Steven Martinez</t>
  </si>
  <si>
    <t>Danielle Thornton</t>
  </si>
  <si>
    <t>Jill Roman</t>
  </si>
  <si>
    <t>Jennifer Williams</t>
  </si>
  <si>
    <t>Allison Kim</t>
  </si>
  <si>
    <t>Scott Stewart</t>
  </si>
  <si>
    <t>Brian Garcia</t>
  </si>
  <si>
    <t>Charles Scott</t>
  </si>
  <si>
    <t>Eric Russell</t>
  </si>
  <si>
    <t>Lucas Nguyen</t>
  </si>
  <si>
    <t>Anthony Price</t>
  </si>
  <si>
    <t>Jason Nguyen</t>
  </si>
  <si>
    <t>Ronald Martinez</t>
  </si>
  <si>
    <t>Paul Willis</t>
  </si>
  <si>
    <t>Paul Cruz Jr.</t>
  </si>
  <si>
    <t>John Russell</t>
  </si>
  <si>
    <t>Mr. David Mercado</t>
  </si>
  <si>
    <t>Victor Leonard</t>
  </si>
  <si>
    <t>Justin Glover</t>
  </si>
  <si>
    <t>Jason Miller</t>
  </si>
  <si>
    <t>Christina Faulkner</t>
  </si>
  <si>
    <t>William Casey</t>
  </si>
  <si>
    <t>Jessica Buck</t>
  </si>
  <si>
    <t>Aaron Marshall</t>
  </si>
  <si>
    <t>Donna Stanton</t>
  </si>
  <si>
    <t>Timothy Olson</t>
  </si>
  <si>
    <t>Sara James</t>
  </si>
  <si>
    <t>Mark Richards</t>
  </si>
  <si>
    <t>Amber Stevenson</t>
  </si>
  <si>
    <t>Charles Hawkins</t>
  </si>
  <si>
    <t>Jeffrey Bishop</t>
  </si>
  <si>
    <t>Emily Fleming</t>
  </si>
  <si>
    <t>Dean Mullins</t>
  </si>
  <si>
    <t>David Bird</t>
  </si>
  <si>
    <t>Joe Greene</t>
  </si>
  <si>
    <t>Michael Lucas</t>
  </si>
  <si>
    <t>John Valenzuela</t>
  </si>
  <si>
    <t>Jennifer Woodard</t>
  </si>
  <si>
    <t>Pamela Medina</t>
  </si>
  <si>
    <t>Mariah Jones</t>
  </si>
  <si>
    <t>Ronnie Powers</t>
  </si>
  <si>
    <t>Heather Hess</t>
  </si>
  <si>
    <t>Heather Thompson</t>
  </si>
  <si>
    <t>Melissa Smith</t>
  </si>
  <si>
    <t>Timothy Wallace</t>
  </si>
  <si>
    <t>Alejandro Campbell</t>
  </si>
  <si>
    <t>Heather Davis</t>
  </si>
  <si>
    <t>Elizabeth Robbins</t>
  </si>
  <si>
    <t>Johnny Cox</t>
  </si>
  <si>
    <t>Tanner Mann</t>
  </si>
  <si>
    <t>Craig Nicholson</t>
  </si>
  <si>
    <t>Sergio Carroll</t>
  </si>
  <si>
    <t>Krystal Jones</t>
  </si>
  <si>
    <t>Austin Green</t>
  </si>
  <si>
    <t>Crystal Mills</t>
  </si>
  <si>
    <t>Cheryl Gregory</t>
  </si>
  <si>
    <t>Jordan Pace</t>
  </si>
  <si>
    <t>Terri Williams</t>
  </si>
  <si>
    <t>Jessica Carney</t>
  </si>
  <si>
    <t>Michael Owens</t>
  </si>
  <si>
    <t>Peter Stephenson</t>
  </si>
  <si>
    <t>Donald Fisher</t>
  </si>
  <si>
    <t>Aaron Lee</t>
  </si>
  <si>
    <t>Kenneth Johnson</t>
  </si>
  <si>
    <t>Vanessa Coleman</t>
  </si>
  <si>
    <t>David Martin</t>
  </si>
  <si>
    <t>Mark Davis</t>
  </si>
  <si>
    <t>Robert Watkins</t>
  </si>
  <si>
    <t>Felicia Wright</t>
  </si>
  <si>
    <t>David Peterson</t>
  </si>
  <si>
    <t>Gavin Bauer</t>
  </si>
  <si>
    <t>Patricia Harvey</t>
  </si>
  <si>
    <t>Lori Riley</t>
  </si>
  <si>
    <t>Antonio Johnson</t>
  </si>
  <si>
    <t>Ryan Brown</t>
  </si>
  <si>
    <t>Thomas Ramos</t>
  </si>
  <si>
    <t>Mark Jones</t>
  </si>
  <si>
    <t>Kristin Phillips</t>
  </si>
  <si>
    <t>Brendan Walton</t>
  </si>
  <si>
    <t>Kyle Keller</t>
  </si>
  <si>
    <t>James Pope</t>
  </si>
  <si>
    <t>Lisa Morgan</t>
  </si>
  <si>
    <t>Rachel Gibson</t>
  </si>
  <si>
    <t>Corey Garcia</t>
  </si>
  <si>
    <t>Andrea Clarke</t>
  </si>
  <si>
    <t>Kenneth Walsh</t>
  </si>
  <si>
    <t>Jason Hardy</t>
  </si>
  <si>
    <t>David Robles</t>
  </si>
  <si>
    <t>Eric Graham</t>
  </si>
  <si>
    <t>Nicole Collins</t>
  </si>
  <si>
    <t>Patricia Hernandez</t>
  </si>
  <si>
    <t>Grant Wood</t>
  </si>
  <si>
    <t>Kevin Gregory</t>
  </si>
  <si>
    <t>Jonathon Conley</t>
  </si>
  <si>
    <t>Terry Glover</t>
  </si>
  <si>
    <t>Michael Neal</t>
  </si>
  <si>
    <t>Ms. Erin Lane</t>
  </si>
  <si>
    <t>Jesse Mccormick</t>
  </si>
  <si>
    <t>Daniel Smith</t>
  </si>
  <si>
    <t>David Hanson</t>
  </si>
  <si>
    <t>Nicholas Cisneros</t>
  </si>
  <si>
    <t>Patrick Harris</t>
  </si>
  <si>
    <t>William Cox</t>
  </si>
  <si>
    <t>Alvin Wilson</t>
  </si>
  <si>
    <t>Cory Willis</t>
  </si>
  <si>
    <t>Amanda Johnson</t>
  </si>
  <si>
    <t>Christopher Mcclure</t>
  </si>
  <si>
    <t>Gina Spencer</t>
  </si>
  <si>
    <t>Alex Cameron</t>
  </si>
  <si>
    <t>Alisha Byrd</t>
  </si>
  <si>
    <t>Elizabeth Allen</t>
  </si>
  <si>
    <t>Mary Pugh</t>
  </si>
  <si>
    <t>Yolanda Keith</t>
  </si>
  <si>
    <t>Ana Thomas</t>
  </si>
  <si>
    <t>Rebecca Lee</t>
  </si>
  <si>
    <t>James Greene</t>
  </si>
  <si>
    <t>Dana Williams</t>
  </si>
  <si>
    <t>Chelsea Nichols</t>
  </si>
  <si>
    <t>Erin Brown</t>
  </si>
  <si>
    <t>Shelley York</t>
  </si>
  <si>
    <t>Stacey Clark</t>
  </si>
  <si>
    <t>John Alvarado</t>
  </si>
  <si>
    <t>Jordan Potter</t>
  </si>
  <si>
    <t>Katrina Jimenez</t>
  </si>
  <si>
    <t>Frank Brooks</t>
  </si>
  <si>
    <t>Michelle Simpson</t>
  </si>
  <si>
    <t>James Morse</t>
  </si>
  <si>
    <t>Amanda Robinson</t>
  </si>
  <si>
    <t>Scott Foster</t>
  </si>
  <si>
    <t>Stephen Duncan</t>
  </si>
  <si>
    <t>Jacqueline Pierce</t>
  </si>
  <si>
    <t>Bradley Wallace</t>
  </si>
  <si>
    <t>Kevin Marshall</t>
  </si>
  <si>
    <t>Jessica Mcdonald</t>
  </si>
  <si>
    <t>Robert Stewart</t>
  </si>
  <si>
    <t>Christopher Hall</t>
  </si>
  <si>
    <t>Heather Miller</t>
  </si>
  <si>
    <t>Kayla Schneider</t>
  </si>
  <si>
    <t>Tammy Garcia</t>
  </si>
  <si>
    <t>Andrew Gonzalez</t>
  </si>
  <si>
    <t>Gary Turner</t>
  </si>
  <si>
    <t>Melinda Hill</t>
  </si>
  <si>
    <t>Yolanda Murillo</t>
  </si>
  <si>
    <t>Nancy Gaines</t>
  </si>
  <si>
    <t>Elijah Short</t>
  </si>
  <si>
    <t>Jennifer Sullivan</t>
  </si>
  <si>
    <t>Mary Kennedy</t>
  </si>
  <si>
    <t>Paige Hernandez</t>
  </si>
  <si>
    <t>Darrell Curry</t>
  </si>
  <si>
    <t>Jose Hartman</t>
  </si>
  <si>
    <t>Miranda Murray</t>
  </si>
  <si>
    <t>Emily Lopez</t>
  </si>
  <si>
    <t>Melissa Clark</t>
  </si>
  <si>
    <t>Justin Brooks</t>
  </si>
  <si>
    <t>Bethany Harding</t>
  </si>
  <si>
    <t>Robert Flowers</t>
  </si>
  <si>
    <t>Jason Jennings</t>
  </si>
  <si>
    <t>Richard Medina</t>
  </si>
  <si>
    <t>Alexander Floyd</t>
  </si>
  <si>
    <t>Brittany Cisneros</t>
  </si>
  <si>
    <t>Mark Morrison</t>
  </si>
  <si>
    <t>Sharon Baird</t>
  </si>
  <si>
    <t>James Ferguson</t>
  </si>
  <si>
    <t>Brian Hudson</t>
  </si>
  <si>
    <t>Steven Davis</t>
  </si>
  <si>
    <t>Juan Johnson</t>
  </si>
  <si>
    <t>Katherine Lopez</t>
  </si>
  <si>
    <t>Victor Campbell</t>
  </si>
  <si>
    <t>Matthew Jones</t>
  </si>
  <si>
    <t>Joseph Jackson</t>
  </si>
  <si>
    <t>Jennifer Moore</t>
  </si>
  <si>
    <t>Joshua Mendoza</t>
  </si>
  <si>
    <t>Troy Glenn</t>
  </si>
  <si>
    <t>Daniel Reynolds</t>
  </si>
  <si>
    <t>Karen Munoz</t>
  </si>
  <si>
    <t>Laurie Shaw</t>
  </si>
  <si>
    <t>Desiree Smith</t>
  </si>
  <si>
    <t>Austin Ross</t>
  </si>
  <si>
    <t>Kelly Kent</t>
  </si>
  <si>
    <t>Julia Johnston</t>
  </si>
  <si>
    <t>Donna Ibarra</t>
  </si>
  <si>
    <t>Michael Dawson</t>
  </si>
  <si>
    <t>Louis Patrick</t>
  </si>
  <si>
    <t>David Yoder</t>
  </si>
  <si>
    <t>Judith Bartlett</t>
  </si>
  <si>
    <t>Keith Long</t>
  </si>
  <si>
    <t>Cynthia Harrell</t>
  </si>
  <si>
    <t>Mark Carter</t>
  </si>
  <si>
    <t>Melissa Bowen</t>
  </si>
  <si>
    <t>Johnny Riddle</t>
  </si>
  <si>
    <t>Whitney Jones</t>
  </si>
  <si>
    <t>Randall Nguyen</t>
  </si>
  <si>
    <t>David Hunter</t>
  </si>
  <si>
    <t>Benjamin Neal</t>
  </si>
  <si>
    <t>Jane Reese</t>
  </si>
  <si>
    <t>Jennifer Smith</t>
  </si>
  <si>
    <t>Thomas Murphy</t>
  </si>
  <si>
    <t>Kari Jones</t>
  </si>
  <si>
    <t>Dana Dodson</t>
  </si>
  <si>
    <t>Robert Skinner</t>
  </si>
  <si>
    <t>Albert Garcia</t>
  </si>
  <si>
    <t>Joseph Myers</t>
  </si>
  <si>
    <t>Phillip Byrd</t>
  </si>
  <si>
    <t>Hunter Robinson</t>
  </si>
  <si>
    <t>Michael Robinson</t>
  </si>
  <si>
    <t>Sara Cain</t>
  </si>
  <si>
    <t>Michelle Prince</t>
  </si>
  <si>
    <t>Raymond Wang</t>
  </si>
  <si>
    <t>Jade Allen</t>
  </si>
  <si>
    <t>Javier Hays</t>
  </si>
  <si>
    <t>Corey Caldwell</t>
  </si>
  <si>
    <t>Stephen Robles</t>
  </si>
  <si>
    <t>Carol Jackson</t>
  </si>
  <si>
    <t>Brian Murphy</t>
  </si>
  <si>
    <t>Chelsey Clark</t>
  </si>
  <si>
    <t>Teresa Martinez</t>
  </si>
  <si>
    <t>Howard Thompson</t>
  </si>
  <si>
    <t>Eugene Price</t>
  </si>
  <si>
    <t>Austin Briggs</t>
  </si>
  <si>
    <t>Jackie Jones</t>
  </si>
  <si>
    <t>Eric George</t>
  </si>
  <si>
    <t>Mrs. Kimberly Mooney</t>
  </si>
  <si>
    <t>Carolyn Haley</t>
  </si>
  <si>
    <t>Vicki Horton</t>
  </si>
  <si>
    <t>Valerie Benson</t>
  </si>
  <si>
    <t>Mark Henson</t>
  </si>
  <si>
    <t>Samuel Olson</t>
  </si>
  <si>
    <t>Lee Richards</t>
  </si>
  <si>
    <t>Martin Hall</t>
  </si>
  <si>
    <t>Virginia Hall</t>
  </si>
  <si>
    <t>Stephanie Parker</t>
  </si>
  <si>
    <t>Nicole Harvey</t>
  </si>
  <si>
    <t>James Phillips</t>
  </si>
  <si>
    <t>Dan Johnson</t>
  </si>
  <si>
    <t>Linda Bautista</t>
  </si>
  <si>
    <t>Erin Ramirez</t>
  </si>
  <si>
    <t>Paige Meyer</t>
  </si>
  <si>
    <t>Maria Roberts</t>
  </si>
  <si>
    <t>Ryan Rivera</t>
  </si>
  <si>
    <t>Joshua Knox</t>
  </si>
  <si>
    <t>Danielle Mcdaniel</t>
  </si>
  <si>
    <t>Lisa James</t>
  </si>
  <si>
    <t>Jeremy Smith</t>
  </si>
  <si>
    <t>Andrea Lee</t>
  </si>
  <si>
    <t>Brenda Harris</t>
  </si>
  <si>
    <t>Kevin Guerra</t>
  </si>
  <si>
    <t>Cynthia Miller</t>
  </si>
  <si>
    <t>Emily Griffith</t>
  </si>
  <si>
    <t>Christopher Wright</t>
  </si>
  <si>
    <t>Jerome Reid</t>
  </si>
  <si>
    <t>Richard Miller</t>
  </si>
  <si>
    <t>Jennifer Jackson</t>
  </si>
  <si>
    <t>Jonathan Moss</t>
  </si>
  <si>
    <t>Sally Leon</t>
  </si>
  <si>
    <t>James Dickerson</t>
  </si>
  <si>
    <t>Tammy Larson</t>
  </si>
  <si>
    <t>Nicholas Scott</t>
  </si>
  <si>
    <t>Jesse Brooks</t>
  </si>
  <si>
    <t>Andrea Taylor</t>
  </si>
  <si>
    <t>Christopher Lopez</t>
  </si>
  <si>
    <t>Jonathan Swanson</t>
  </si>
  <si>
    <t>John Davidson</t>
  </si>
  <si>
    <t>Janice Cunningham</t>
  </si>
  <si>
    <t>Jeffrey Scott</t>
  </si>
  <si>
    <t>Miranda Hicks</t>
  </si>
  <si>
    <t>Nancy Allen</t>
  </si>
  <si>
    <t>Robert Mccoy</t>
  </si>
  <si>
    <t>Jesus Becker</t>
  </si>
  <si>
    <t>Lance Lynn</t>
  </si>
  <si>
    <t>Alexandria Wise</t>
  </si>
  <si>
    <t>Sydney Sanders</t>
  </si>
  <si>
    <t>Stephanie Stone</t>
  </si>
  <si>
    <t>Jay Gallegos</t>
  </si>
  <si>
    <t>Eric Ponce</t>
  </si>
  <si>
    <t>Janet Parker</t>
  </si>
  <si>
    <t>Shawn Luna</t>
  </si>
  <si>
    <t>Mark Frank</t>
  </si>
  <si>
    <t>Charles Goodman</t>
  </si>
  <si>
    <t>Jennifer Parker</t>
  </si>
  <si>
    <t>Dr. April Jones</t>
  </si>
  <si>
    <t>Kelly Pena</t>
  </si>
  <si>
    <t>Carolyn Brooks</t>
  </si>
  <si>
    <t>Christina White</t>
  </si>
  <si>
    <t>Joanne Olsen</t>
  </si>
  <si>
    <t>Anthony White</t>
  </si>
  <si>
    <t>Deanna Barrera</t>
  </si>
  <si>
    <t>Mark Weber</t>
  </si>
  <si>
    <t>Carol Carter</t>
  </si>
  <si>
    <t>Donald Peterson</t>
  </si>
  <si>
    <t>Karen Chambers</t>
  </si>
  <si>
    <t>Antonio Walton</t>
  </si>
  <si>
    <t>Kevin Huerta</t>
  </si>
  <si>
    <t>Victoria Juarez</t>
  </si>
  <si>
    <t>Kara Rogers</t>
  </si>
  <si>
    <t>Jacob Wu</t>
  </si>
  <si>
    <t>Henry Rivera</t>
  </si>
  <si>
    <t>Jesus Hale</t>
  </si>
  <si>
    <t>Stacy Taylor</t>
  </si>
  <si>
    <t>Sheila Ramirez</t>
  </si>
  <si>
    <t>Robin Richardson</t>
  </si>
  <si>
    <t>Mary Alvarez</t>
  </si>
  <si>
    <t>Cole Andersen</t>
  </si>
  <si>
    <t>Robin Smith</t>
  </si>
  <si>
    <t>Angel Aguirre</t>
  </si>
  <si>
    <t>Jeremy Lawson</t>
  </si>
  <si>
    <t>Lonnie Miller</t>
  </si>
  <si>
    <t>Timothy Galvan</t>
  </si>
  <si>
    <t>Dr. Susan Navarro</t>
  </si>
  <si>
    <t>Cory Thomas</t>
  </si>
  <si>
    <t>Laura Vincent</t>
  </si>
  <si>
    <t>Bethany Robles</t>
  </si>
  <si>
    <t>Michael Dunn</t>
  </si>
  <si>
    <t>Carol Griffin</t>
  </si>
  <si>
    <t>Matthew Allen</t>
  </si>
  <si>
    <t>Paul Keller</t>
  </si>
  <si>
    <t>Jeffrey Baldwin</t>
  </si>
  <si>
    <t>Timothy Orr</t>
  </si>
  <si>
    <t>Connie Scott</t>
  </si>
  <si>
    <t>Joseph Swanson</t>
  </si>
  <si>
    <t>Michael Wiggins</t>
  </si>
  <si>
    <t>Pamela Burke</t>
  </si>
  <si>
    <t>Jamie Love</t>
  </si>
  <si>
    <t>Jane May</t>
  </si>
  <si>
    <t>Savannah Stokes</t>
  </si>
  <si>
    <t>Brian Miller</t>
  </si>
  <si>
    <t>Patrick Pineda</t>
  </si>
  <si>
    <t>Audrey Richardson</t>
  </si>
  <si>
    <t>Tiffany Ray</t>
  </si>
  <si>
    <t>Antonio Nichols</t>
  </si>
  <si>
    <t>Veronica Flores</t>
  </si>
  <si>
    <t>Michael Hogan</t>
  </si>
  <si>
    <t>Lindsay Walker</t>
  </si>
  <si>
    <t>Joshua Murray</t>
  </si>
  <si>
    <t>Tommy Hood</t>
  </si>
  <si>
    <t>Michele George</t>
  </si>
  <si>
    <t>William Martinez</t>
  </si>
  <si>
    <t>Ronald Clark</t>
  </si>
  <si>
    <t>Rita Graves</t>
  </si>
  <si>
    <t>Mr. William Hopkins</t>
  </si>
  <si>
    <t>Wendy Kelley</t>
  </si>
  <si>
    <t>Michael Mooney</t>
  </si>
  <si>
    <t>Jeanne Rose</t>
  </si>
  <si>
    <t>Michael Lee</t>
  </si>
  <si>
    <t>Jennifer Anderson</t>
  </si>
  <si>
    <t>Lauren Trujillo</t>
  </si>
  <si>
    <t>Michelle Ellis</t>
  </si>
  <si>
    <t>Chad Dominguez</t>
  </si>
  <si>
    <t>Charles Robinson</t>
  </si>
  <si>
    <t>Nancy Smith</t>
  </si>
  <si>
    <t>Laura Gregory</t>
  </si>
  <si>
    <t>Tammy Davis</t>
  </si>
  <si>
    <t>Catherine Williams</t>
  </si>
  <si>
    <t>Miss Leslie Booker</t>
  </si>
  <si>
    <t>Jennifer Johnson</t>
  </si>
  <si>
    <t>John Watts</t>
  </si>
  <si>
    <t>Marissa Bennett</t>
  </si>
  <si>
    <t>Rebecca Barrett</t>
  </si>
  <si>
    <t>Sharon Santos</t>
  </si>
  <si>
    <t>Matthew Richardson</t>
  </si>
  <si>
    <t>Bradley Burns</t>
  </si>
  <si>
    <t>Katrina Johnson</t>
  </si>
  <si>
    <t>Laura Hill</t>
  </si>
  <si>
    <t>Rebecca White</t>
  </si>
  <si>
    <t>Mr. Jeffrey Duncan</t>
  </si>
  <si>
    <t>Arthur Stout</t>
  </si>
  <si>
    <t>Cathy Hess</t>
  </si>
  <si>
    <t>Justin Herrera</t>
  </si>
  <si>
    <t>Katherine Stone</t>
  </si>
  <si>
    <t>Michelle Tyler</t>
  </si>
  <si>
    <t>Paul Sheppard</t>
  </si>
  <si>
    <t>Catherine George</t>
  </si>
  <si>
    <t>Justin Mcbride</t>
  </si>
  <si>
    <t>Carl Harris</t>
  </si>
  <si>
    <t>Justin York</t>
  </si>
  <si>
    <t>William Hunter</t>
  </si>
  <si>
    <t>Joshua Henderson</t>
  </si>
  <si>
    <t>April Turner</t>
  </si>
  <si>
    <t>Kelly Patton</t>
  </si>
  <si>
    <t>Jill Ray</t>
  </si>
  <si>
    <t>Kelly Andersen</t>
  </si>
  <si>
    <t>Robert Young</t>
  </si>
  <si>
    <t>Elijah Wall</t>
  </si>
  <si>
    <t>Lindsey Robinson</t>
  </si>
  <si>
    <t>Carl Dean</t>
  </si>
  <si>
    <t>David James</t>
  </si>
  <si>
    <t>Jennifer Miller</t>
  </si>
  <si>
    <t>Jeffery Neal</t>
  </si>
  <si>
    <t>Andrea Oconnor</t>
  </si>
  <si>
    <t>Samantha Jacobs</t>
  </si>
  <si>
    <t>Christian Riddle</t>
  </si>
  <si>
    <t>Alexander Munoz</t>
  </si>
  <si>
    <t>Caleb Rodriguez</t>
  </si>
  <si>
    <t>Andrea Bowman</t>
  </si>
  <si>
    <t>Gavin Nelson</t>
  </si>
  <si>
    <t>Wayne Gray</t>
  </si>
  <si>
    <t>Timothy Thompson</t>
  </si>
  <si>
    <t>Elizabeth Nicholson</t>
  </si>
  <si>
    <t>Lisa Mosley</t>
  </si>
  <si>
    <t>Travis Price</t>
  </si>
  <si>
    <t>Patrick Faulkner</t>
  </si>
  <si>
    <t>Linda Atkinson</t>
  </si>
  <si>
    <t>Cameron Smith</t>
  </si>
  <si>
    <t>Brittney Martinez</t>
  </si>
  <si>
    <t>Nicolas Brown</t>
  </si>
  <si>
    <t>Vanessa Zimmerman</t>
  </si>
  <si>
    <t>Lee Mann</t>
  </si>
  <si>
    <t>William Lindsey</t>
  </si>
  <si>
    <t>Desiree Patterson</t>
  </si>
  <si>
    <t>Sierra Cervantes</t>
  </si>
  <si>
    <t>Scott Meza</t>
  </si>
  <si>
    <t>Erik Davis</t>
  </si>
  <si>
    <t>Nicholas Duffy</t>
  </si>
  <si>
    <t>Anthony Paul</t>
  </si>
  <si>
    <t>Katherine Baxter</t>
  </si>
  <si>
    <t>Jessica Romero</t>
  </si>
  <si>
    <t>Karen Robertson</t>
  </si>
  <si>
    <t>Nichole Klein</t>
  </si>
  <si>
    <t>Nicole Sanchez</t>
  </si>
  <si>
    <t>Tiffany Morrow</t>
  </si>
  <si>
    <t>Kelsey Lynch</t>
  </si>
  <si>
    <t>Traci Craig</t>
  </si>
  <si>
    <t>Kelly Walker</t>
  </si>
  <si>
    <t>Ryan Palmer</t>
  </si>
  <si>
    <t>Jenny Gray</t>
  </si>
  <si>
    <t>Brian Sloan</t>
  </si>
  <si>
    <t>Joshua Miranda</t>
  </si>
  <si>
    <t>Edwin Carter</t>
  </si>
  <si>
    <t>Oscar Carroll</t>
  </si>
  <si>
    <t>Eric Fitzpatrick</t>
  </si>
  <si>
    <t>Samantha Johnson</t>
  </si>
  <si>
    <t>Luke Freeman</t>
  </si>
  <si>
    <t>Luis Murphy</t>
  </si>
  <si>
    <t>Aaron Zamora</t>
  </si>
  <si>
    <t>Henry Garcia</t>
  </si>
  <si>
    <t>Bradley Robertson Jr.</t>
  </si>
  <si>
    <t>John Moore</t>
  </si>
  <si>
    <t>Courtney Foster</t>
  </si>
  <si>
    <t>Jeffrey White</t>
  </si>
  <si>
    <t>Ashley Gonzales</t>
  </si>
  <si>
    <t>Candice Gomez</t>
  </si>
  <si>
    <t>Ian Harrell</t>
  </si>
  <si>
    <t>Colton Williams</t>
  </si>
  <si>
    <t>Patrick Santana</t>
  </si>
  <si>
    <t>Cristian Mendoza</t>
  </si>
  <si>
    <t>Deborah Fisher</t>
  </si>
  <si>
    <t>Rebecca Klein</t>
  </si>
  <si>
    <t>Phillip Macias</t>
  </si>
  <si>
    <t>Tammy Cameron</t>
  </si>
  <si>
    <t>Cynthia Gregory</t>
  </si>
  <si>
    <t>William Mclaughlin</t>
  </si>
  <si>
    <t>Dylan Tucker</t>
  </si>
  <si>
    <t>Danielle Hernandez</t>
  </si>
  <si>
    <t>Danielle Wang</t>
  </si>
  <si>
    <t>Wendy Wright</t>
  </si>
  <si>
    <t>Christina Mccarthy</t>
  </si>
  <si>
    <t>Meredith Shaw</t>
  </si>
  <si>
    <t>Willie Garza</t>
  </si>
  <si>
    <t>Crystal Anderson</t>
  </si>
  <si>
    <t>William Hickman</t>
  </si>
  <si>
    <t>Luis Davis</t>
  </si>
  <si>
    <t>Jason Torres</t>
  </si>
  <si>
    <t>Crystal Rogers</t>
  </si>
  <si>
    <t>Jordan Schneider</t>
  </si>
  <si>
    <t>Derrick Ramirez</t>
  </si>
  <si>
    <t>Jason Flores</t>
  </si>
  <si>
    <t>Andrew Williams</t>
  </si>
  <si>
    <t>Christy Kennedy</t>
  </si>
  <si>
    <t>Ashlee Lopez</t>
  </si>
  <si>
    <t>Heidi Torres</t>
  </si>
  <si>
    <t>Adam Arnold</t>
  </si>
  <si>
    <t>Erin Figueroa</t>
  </si>
  <si>
    <t>Richard Rice</t>
  </si>
  <si>
    <t>Matthew Clark</t>
  </si>
  <si>
    <t>Stephen Anderson</t>
  </si>
  <si>
    <t>Barbara Willis</t>
  </si>
  <si>
    <t>Martha Lee</t>
  </si>
  <si>
    <t>Tammy Jones</t>
  </si>
  <si>
    <t>Grace Swanson</t>
  </si>
  <si>
    <t>Joshua King</t>
  </si>
  <si>
    <t>Sarah Meadows</t>
  </si>
  <si>
    <t>Stephanie West</t>
  </si>
  <si>
    <t>Susan Jones</t>
  </si>
  <si>
    <t>Timothy Gordon</t>
  </si>
  <si>
    <t>Kyle Horton</t>
  </si>
  <si>
    <t>Angel Knight</t>
  </si>
  <si>
    <t>Melissa Yang</t>
  </si>
  <si>
    <t>Michael Berg</t>
  </si>
  <si>
    <t>Carol Christensen</t>
  </si>
  <si>
    <t>Richard Morales</t>
  </si>
  <si>
    <t>Clinton Moore</t>
  </si>
  <si>
    <t>Michael Suarez</t>
  </si>
  <si>
    <t>Joy Zimmerman</t>
  </si>
  <si>
    <t>Elizabeth Robinson</t>
  </si>
  <si>
    <t>Kristen Jackson</t>
  </si>
  <si>
    <t>David Williams</t>
  </si>
  <si>
    <t>Stephen Ho</t>
  </si>
  <si>
    <t>Richard Day</t>
  </si>
  <si>
    <t>Rodney Nichols</t>
  </si>
  <si>
    <t>Gregory Jacobs</t>
  </si>
  <si>
    <t>Bradley Thornton</t>
  </si>
  <si>
    <t>Miranda Ortiz</t>
  </si>
  <si>
    <t>Erika Brown</t>
  </si>
  <si>
    <t>Samantha Robinson</t>
  </si>
  <si>
    <t>Cassandra Bonilla</t>
  </si>
  <si>
    <t>Veronica Osborne</t>
  </si>
  <si>
    <t>Ashley Reese</t>
  </si>
  <si>
    <t>Matthew Berg</t>
  </si>
  <si>
    <t>Kristen Montoya</t>
  </si>
  <si>
    <t>Derrick Perkins</t>
  </si>
  <si>
    <t>Nicholas Richardson</t>
  </si>
  <si>
    <t>Anna White</t>
  </si>
  <si>
    <t>Nicholas Holland Jr.</t>
  </si>
  <si>
    <t>Christopher Long</t>
  </si>
  <si>
    <t>Andrea Jones</t>
  </si>
  <si>
    <t>Terry Waller</t>
  </si>
  <si>
    <t>Joseph Acosta</t>
  </si>
  <si>
    <t>Lindsey Gray</t>
  </si>
  <si>
    <t>Ronald Hines</t>
  </si>
  <si>
    <t>Amanda Wright</t>
  </si>
  <si>
    <t>Charles Burton</t>
  </si>
  <si>
    <t>Vincent Rosario</t>
  </si>
  <si>
    <t>Noah Morgan</t>
  </si>
  <si>
    <t>Christina Castillo</t>
  </si>
  <si>
    <t>Jill Martin</t>
  </si>
  <si>
    <t>Christopher Brown</t>
  </si>
  <si>
    <t>Lori Martinez</t>
  </si>
  <si>
    <t>Ashley Phillips</t>
  </si>
  <si>
    <t>Sara Thomas</t>
  </si>
  <si>
    <t>Allison Simmons</t>
  </si>
  <si>
    <t>Matthew Perez</t>
  </si>
  <si>
    <t>Janice Henson</t>
  </si>
  <si>
    <t>Ashley Jackson</t>
  </si>
  <si>
    <t>Brian Sosa</t>
  </si>
  <si>
    <t>Luis Wilson</t>
  </si>
  <si>
    <t>Tamara Huang</t>
  </si>
  <si>
    <t>Cassandra Moreno</t>
  </si>
  <si>
    <t>Meghan Hernandez</t>
  </si>
  <si>
    <t>Elizabeth Roth</t>
  </si>
  <si>
    <t>Brian Hendricks</t>
  </si>
  <si>
    <t>Tasha Cochran</t>
  </si>
  <si>
    <t>Angela Smith</t>
  </si>
  <si>
    <t>Brittany Rios</t>
  </si>
  <si>
    <t>James Griffith</t>
  </si>
  <si>
    <t>Karen Jones</t>
  </si>
  <si>
    <t>Tina Ramirez</t>
  </si>
  <si>
    <t>Zachary White</t>
  </si>
  <si>
    <t>Francisco Coleman</t>
  </si>
  <si>
    <t>Jennifer Leon</t>
  </si>
  <si>
    <t>Robert Valdez</t>
  </si>
  <si>
    <t>Kim Underwood</t>
  </si>
  <si>
    <t>Kevin Fisher</t>
  </si>
  <si>
    <t>Melissa Goodman</t>
  </si>
  <si>
    <t>Cynthia Smith</t>
  </si>
  <si>
    <t>Amy Bailey</t>
  </si>
  <si>
    <t>Sharon Fuentes</t>
  </si>
  <si>
    <t>Charles Castaneda</t>
  </si>
  <si>
    <t>Susan Sanchez</t>
  </si>
  <si>
    <t>Amy Taylor</t>
  </si>
  <si>
    <t>Michele Bennett</t>
  </si>
  <si>
    <t>Vincent Watson</t>
  </si>
  <si>
    <t>Mary Jones</t>
  </si>
  <si>
    <t>Sheila Johnson</t>
  </si>
  <si>
    <t>Bob Jones</t>
  </si>
  <si>
    <t>Robin Hernandez</t>
  </si>
  <si>
    <t>Patrick Adkins</t>
  </si>
  <si>
    <t>Elizabeth Jenkins</t>
  </si>
  <si>
    <t>Richard Dominguez</t>
  </si>
  <si>
    <t>Christopher Ibarra</t>
  </si>
  <si>
    <t>Paul Gordon</t>
  </si>
  <si>
    <t>Ronnie Frazier</t>
  </si>
  <si>
    <t>Kristen Gallegos</t>
  </si>
  <si>
    <t>Kathryn Fletcher</t>
  </si>
  <si>
    <t>Christopher Dudley</t>
  </si>
  <si>
    <t>Vanessa Martinez</t>
  </si>
  <si>
    <t>Manuel Robinson</t>
  </si>
  <si>
    <t>Paul Hansen</t>
  </si>
  <si>
    <t>Rose Mcdonald</t>
  </si>
  <si>
    <t>Martin Wilcox</t>
  </si>
  <si>
    <t>Robert Lucas</t>
  </si>
  <si>
    <t>Sarah Johnson</t>
  </si>
  <si>
    <t>Joshua Jones</t>
  </si>
  <si>
    <t>Nicole Parker</t>
  </si>
  <si>
    <t>Margaret Johnson</t>
  </si>
  <si>
    <t>William Cunningham</t>
  </si>
  <si>
    <t>Rachel Williams</t>
  </si>
  <si>
    <t>Tony Smith</t>
  </si>
  <si>
    <t>Douglas Sanders</t>
  </si>
  <si>
    <t>Paul Swanson</t>
  </si>
  <si>
    <t>Michele Davis</t>
  </si>
  <si>
    <t>Patrick Garcia</t>
  </si>
  <si>
    <t>Brittany Matthews</t>
  </si>
  <si>
    <t>Kevin Christian</t>
  </si>
  <si>
    <t>Christian Ford</t>
  </si>
  <si>
    <t>Anna Higgins</t>
  </si>
  <si>
    <t>Rhonda Pena</t>
  </si>
  <si>
    <t>Candace Stuart</t>
  </si>
  <si>
    <t>Monica Curtis</t>
  </si>
  <si>
    <t>Gloria Floyd</t>
  </si>
  <si>
    <t>Isaac Chase</t>
  </si>
  <si>
    <t>Steven Schroeder</t>
  </si>
  <si>
    <t>Daniel Bishop</t>
  </si>
  <si>
    <t>Christian Burton</t>
  </si>
  <si>
    <t>Tracy Harrington</t>
  </si>
  <si>
    <t>Brandon Edwards</t>
  </si>
  <si>
    <t>Candice Ramirez</t>
  </si>
  <si>
    <t>Brandon White</t>
  </si>
  <si>
    <t>Deanna Kennedy</t>
  </si>
  <si>
    <t>Shawn Santos</t>
  </si>
  <si>
    <t>Caleb Carroll</t>
  </si>
  <si>
    <t>Scott Morales</t>
  </si>
  <si>
    <t>Sylvia Anderson</t>
  </si>
  <si>
    <t>Ryan Crane</t>
  </si>
  <si>
    <t>Michael Hunter</t>
  </si>
  <si>
    <t>Shawn Fleming</t>
  </si>
  <si>
    <t>Maria Figueroa</t>
  </si>
  <si>
    <t>Roberto Smith</t>
  </si>
  <si>
    <t>Donna Moore</t>
  </si>
  <si>
    <t>Benjamin Price</t>
  </si>
  <si>
    <t>Brandon Owens</t>
  </si>
  <si>
    <t>Stephanie Marshall</t>
  </si>
  <si>
    <t>Nicholas Lowery</t>
  </si>
  <si>
    <t>Patricia Gonzalez</t>
  </si>
  <si>
    <t>Evan Davies</t>
  </si>
  <si>
    <t>Dr. John Ramirez</t>
  </si>
  <si>
    <t>Christopher Harrison</t>
  </si>
  <si>
    <t>Jamie Mayer</t>
  </si>
  <si>
    <t>Jeffrey Kennedy</t>
  </si>
  <si>
    <t>Sean Cisneros</t>
  </si>
  <si>
    <t>Debra Reid</t>
  </si>
  <si>
    <t>Benjamin Sullivan</t>
  </si>
  <si>
    <t>Michael Savage</t>
  </si>
  <si>
    <t>Mckenzie Green</t>
  </si>
  <si>
    <t>Anna Valenzuela</t>
  </si>
  <si>
    <t>Paul Martin</t>
  </si>
  <si>
    <t>Jason Alvarez</t>
  </si>
  <si>
    <t>Caitlyn Horton</t>
  </si>
  <si>
    <t>Michael Price</t>
  </si>
  <si>
    <t>Richard Harper</t>
  </si>
  <si>
    <t>Michael Jensen</t>
  </si>
  <si>
    <t>William Mcmillan</t>
  </si>
  <si>
    <t>Jimmy Hernandez</t>
  </si>
  <si>
    <t>Ashley Cordova</t>
  </si>
  <si>
    <t>Ronnie Martinez</t>
  </si>
  <si>
    <t>Wayne Davis</t>
  </si>
  <si>
    <t>William Fisher</t>
  </si>
  <si>
    <t>Carol Gray</t>
  </si>
  <si>
    <t>Tristan Bonilla</t>
  </si>
  <si>
    <t>Alexis Cervantes</t>
  </si>
  <si>
    <t>Steven Shaw</t>
  </si>
  <si>
    <t>Melissa Banks</t>
  </si>
  <si>
    <t>Jason Bell</t>
  </si>
  <si>
    <t>Kelly Hubbard</t>
  </si>
  <si>
    <t>Christopher Patterson</t>
  </si>
  <si>
    <t>Kurt Daniels</t>
  </si>
  <si>
    <t>Ryan Barker</t>
  </si>
  <si>
    <t>Douglas Oliver</t>
  </si>
  <si>
    <t>Shannon Cowan</t>
  </si>
  <si>
    <t>Ashley Banks</t>
  </si>
  <si>
    <t>Jennifer Crawford</t>
  </si>
  <si>
    <t>Jason Walker</t>
  </si>
  <si>
    <t>James Gonzalez</t>
  </si>
  <si>
    <t>Caleb Ponce</t>
  </si>
  <si>
    <t>Jennifer Hoover</t>
  </si>
  <si>
    <t>Natalie Smith</t>
  </si>
  <si>
    <t>Danny Campbell</t>
  </si>
  <si>
    <t>Deborah Roberson</t>
  </si>
  <si>
    <t>Jennifer Allen</t>
  </si>
  <si>
    <t>James Montoya</t>
  </si>
  <si>
    <t>Lindsay Rogers</t>
  </si>
  <si>
    <t>Wendy Allen</t>
  </si>
  <si>
    <t>Cheryl Newman</t>
  </si>
  <si>
    <t>Rebecca Lane</t>
  </si>
  <si>
    <t>Mark Madden</t>
  </si>
  <si>
    <t>Tanner Holmes</t>
  </si>
  <si>
    <t>Brett Owen</t>
  </si>
  <si>
    <t>Lynn Mueller</t>
  </si>
  <si>
    <t>Lori Green</t>
  </si>
  <si>
    <t>Tiffany Harris</t>
  </si>
  <si>
    <t>Jeffrey Fuller</t>
  </si>
  <si>
    <t>Alyssa Zimmerman</t>
  </si>
  <si>
    <t>Angela Reyes</t>
  </si>
  <si>
    <t>Bianca Chavez</t>
  </si>
  <si>
    <t>Heather Allen</t>
  </si>
  <si>
    <t>Elizabeth Nichols</t>
  </si>
  <si>
    <t>Richard Hartman</t>
  </si>
  <si>
    <t>Mary Hill</t>
  </si>
  <si>
    <t>Lori Little</t>
  </si>
  <si>
    <t>Ashley Campbell</t>
  </si>
  <si>
    <t>Anna Snyder</t>
  </si>
  <si>
    <t>Ryan Myers</t>
  </si>
  <si>
    <t>Michael Brooks</t>
  </si>
  <si>
    <t>Terry Stokes</t>
  </si>
  <si>
    <t>Adam White</t>
  </si>
  <si>
    <t>Lisa Johnson</t>
  </si>
  <si>
    <t>Wendy Webb</t>
  </si>
  <si>
    <t>Kimberly Moore</t>
  </si>
  <si>
    <t>Tammy Lee</t>
  </si>
  <si>
    <t>Alexander Hunt</t>
  </si>
  <si>
    <t>Sean Wilson</t>
  </si>
  <si>
    <t>Garrett Robinson</t>
  </si>
  <si>
    <t>Teresa Adams</t>
  </si>
  <si>
    <t>Dr. Gregory Arnold</t>
  </si>
  <si>
    <t>Patrick Simpson</t>
  </si>
  <si>
    <t>Jennifer Lee</t>
  </si>
  <si>
    <t>Michael Clay</t>
  </si>
  <si>
    <t>James Silva</t>
  </si>
  <si>
    <t>Emily Bauer</t>
  </si>
  <si>
    <t>Katherine Andrade</t>
  </si>
  <si>
    <t>Paul Cabrera</t>
  </si>
  <si>
    <t>Lisa Patterson</t>
  </si>
  <si>
    <t>Jacqueline Chen</t>
  </si>
  <si>
    <t>Laurie Carter</t>
  </si>
  <si>
    <t>Maria Sanford</t>
  </si>
  <si>
    <t>Allen White</t>
  </si>
  <si>
    <t>Richard Howard</t>
  </si>
  <si>
    <t>Matthew Watson</t>
  </si>
  <si>
    <t>Barbara Flores</t>
  </si>
  <si>
    <t>Gary Marshall</t>
  </si>
  <si>
    <t>Stephanie Hoffman</t>
  </si>
  <si>
    <t>Lance Rose</t>
  </si>
  <si>
    <t>Donald Franklin</t>
  </si>
  <si>
    <t>Jennifer Avila</t>
  </si>
  <si>
    <t>Francisco Gonzalez</t>
  </si>
  <si>
    <t>Kathleen Mooney</t>
  </si>
  <si>
    <t>Caleb Jackson</t>
  </si>
  <si>
    <t>James Ray</t>
  </si>
  <si>
    <t>Mason Chase</t>
  </si>
  <si>
    <t>Steven Hull</t>
  </si>
  <si>
    <t>Paul Ross</t>
  </si>
  <si>
    <t>Emily Salazar</t>
  </si>
  <si>
    <t>Michael Gibson</t>
  </si>
  <si>
    <t>Tracy Martinez</t>
  </si>
  <si>
    <t>Luke Johnson</t>
  </si>
  <si>
    <t>Adam Garcia</t>
  </si>
  <si>
    <t>Corey Barrera</t>
  </si>
  <si>
    <t>Steven Mayo</t>
  </si>
  <si>
    <t>Shawna Green</t>
  </si>
  <si>
    <t>Ashley Valentine</t>
  </si>
  <si>
    <t>Gary Salazar</t>
  </si>
  <si>
    <t>Debra Jackson</t>
  </si>
  <si>
    <t>Joe Martinez</t>
  </si>
  <si>
    <t>Nicole Barron</t>
  </si>
  <si>
    <t>Jennifer Griffin</t>
  </si>
  <si>
    <t>Joseph Lane</t>
  </si>
  <si>
    <t>Vanessa Morris</t>
  </si>
  <si>
    <t>Courtney Baker</t>
  </si>
  <si>
    <t>Bradley Hansen</t>
  </si>
  <si>
    <t>Mary Moss</t>
  </si>
  <si>
    <t>Blake Bonilla</t>
  </si>
  <si>
    <t>Adam Robinson</t>
  </si>
  <si>
    <t>Chelsea Garcia</t>
  </si>
  <si>
    <t>Kevin Rose</t>
  </si>
  <si>
    <t>Paige Collins</t>
  </si>
  <si>
    <t>Christian Wagner</t>
  </si>
  <si>
    <t>Colleen Cox</t>
  </si>
  <si>
    <t>Shawna Palmer</t>
  </si>
  <si>
    <t>Chelsea Ramirez</t>
  </si>
  <si>
    <t>Eric Kane</t>
  </si>
  <si>
    <t>Bridget Walter</t>
  </si>
  <si>
    <t>Cynthia Shannon</t>
  </si>
  <si>
    <t>Allen Stanley</t>
  </si>
  <si>
    <t>Derek Mcintosh</t>
  </si>
  <si>
    <t>Jeffrey Hernandez</t>
  </si>
  <si>
    <t>Katie Brown</t>
  </si>
  <si>
    <t>Brent Wong</t>
  </si>
  <si>
    <t>Jenny Carter</t>
  </si>
  <si>
    <t>Kirk Moreno</t>
  </si>
  <si>
    <t>Colleen Brown</t>
  </si>
  <si>
    <t>Derek Jones</t>
  </si>
  <si>
    <t>Darrell Oliver</t>
  </si>
  <si>
    <t>Jenna Garcia</t>
  </si>
  <si>
    <t>Sherry Adams</t>
  </si>
  <si>
    <t>Richard Bailey</t>
  </si>
  <si>
    <t>Kyle Gross</t>
  </si>
  <si>
    <t>Jonathan Graves</t>
  </si>
  <si>
    <t>Eric Knox</t>
  </si>
  <si>
    <t>Ethan Jones</t>
  </si>
  <si>
    <t>Steven Thomas</t>
  </si>
  <si>
    <t>John Cook</t>
  </si>
  <si>
    <t>Dennis Jones</t>
  </si>
  <si>
    <t>Sarah Wheeler</t>
  </si>
  <si>
    <t>Lauren Freeman</t>
  </si>
  <si>
    <t>Brian Fuentes</t>
  </si>
  <si>
    <t>Wanda Conley</t>
  </si>
  <si>
    <t>Carol Thomas</t>
  </si>
  <si>
    <t>Eric Fitzgerald</t>
  </si>
  <si>
    <t>Nicholas Fritz</t>
  </si>
  <si>
    <t>John Diaz</t>
  </si>
  <si>
    <t>Harold Mckinney</t>
  </si>
  <si>
    <t>Patricia Vincent</t>
  </si>
  <si>
    <t>Linda Rodriguez</t>
  </si>
  <si>
    <t>Monica Smith</t>
  </si>
  <si>
    <t>Selena Hopkins</t>
  </si>
  <si>
    <t>Jonathan Sanchez</t>
  </si>
  <si>
    <t>Valerie Howard</t>
  </si>
  <si>
    <t>Cheryl Blevins</t>
  </si>
  <si>
    <t>Tracie Wiley</t>
  </si>
  <si>
    <t>Stephanie Cole</t>
  </si>
  <si>
    <t>Kelsey Baker</t>
  </si>
  <si>
    <t>Stacy Myers</t>
  </si>
  <si>
    <t>Xavier Parker</t>
  </si>
  <si>
    <t>Jessica Gibson</t>
  </si>
  <si>
    <t>Rebecca Roberts</t>
  </si>
  <si>
    <t>Kathryn Jennings</t>
  </si>
  <si>
    <t>Chris Levy</t>
  </si>
  <si>
    <t>Mary Torres</t>
  </si>
  <si>
    <t>Robert Smith</t>
  </si>
  <si>
    <t>Douglas Watkins</t>
  </si>
  <si>
    <t>Eric Jordan</t>
  </si>
  <si>
    <t>April King</t>
  </si>
  <si>
    <t>Douglas Trevino</t>
  </si>
  <si>
    <t>Patricia Moore</t>
  </si>
  <si>
    <t>Devin Ferrell</t>
  </si>
  <si>
    <t>Kevin Miller</t>
  </si>
  <si>
    <t>John Gomez</t>
  </si>
  <si>
    <t>Mandy Henderson</t>
  </si>
  <si>
    <t>Annette Green</t>
  </si>
  <si>
    <t>Eric Elliott</t>
  </si>
  <si>
    <t>Erica Lane</t>
  </si>
  <si>
    <t>Christina Taylor</t>
  </si>
  <si>
    <t>Elizabeth Miller</t>
  </si>
  <si>
    <t>Lori Gardner</t>
  </si>
  <si>
    <t>Shawn Kim</t>
  </si>
  <si>
    <t>Jeremy Edwards</t>
  </si>
  <si>
    <t>Michelle Mcdonald</t>
  </si>
  <si>
    <t>Jason Jenkins</t>
  </si>
  <si>
    <t>Justin Bernard</t>
  </si>
  <si>
    <t>Peter Gilbert</t>
  </si>
  <si>
    <t>David Hunt</t>
  </si>
  <si>
    <t>Joshua Cunningham</t>
  </si>
  <si>
    <t>Pedro Long</t>
  </si>
  <si>
    <t>Aaron Aguirre</t>
  </si>
  <si>
    <t>Julia Brown</t>
  </si>
  <si>
    <t>Ronald Santos</t>
  </si>
  <si>
    <t>Brent Roberts</t>
  </si>
  <si>
    <t>Mr. Antonio Yang</t>
  </si>
  <si>
    <t>Charles Yang</t>
  </si>
  <si>
    <t>Eric Hays</t>
  </si>
  <si>
    <t>Aaron Munoz</t>
  </si>
  <si>
    <t>Brent Harris</t>
  </si>
  <si>
    <t>Ross Wallace</t>
  </si>
  <si>
    <t>Bryan Sullivan</t>
  </si>
  <si>
    <t>Dr. Sarah Payne</t>
  </si>
  <si>
    <t>Melanie Villarreal</t>
  </si>
  <si>
    <t>Jessica Fields</t>
  </si>
  <si>
    <t>Robert Sandoval</t>
  </si>
  <si>
    <t>Patrick Payne</t>
  </si>
  <si>
    <t>Dylan Contreras</t>
  </si>
  <si>
    <t>Katherine Contreras</t>
  </si>
  <si>
    <t>Michael Rodriguez</t>
  </si>
  <si>
    <t>Jeffery Johnson</t>
  </si>
  <si>
    <t>Matthew Barry</t>
  </si>
  <si>
    <t>Amanda Meadows</t>
  </si>
  <si>
    <t>Julie Sharp</t>
  </si>
  <si>
    <t>William Howard</t>
  </si>
  <si>
    <t>Kathy Bailey</t>
  </si>
  <si>
    <t>Jeanette Brown</t>
  </si>
  <si>
    <t>Heather Ball</t>
  </si>
  <si>
    <t>Mike Buchanan</t>
  </si>
  <si>
    <t>Phillip Turner</t>
  </si>
  <si>
    <t>Thomas Brewer</t>
  </si>
  <si>
    <t>John Hopkins</t>
  </si>
  <si>
    <t>Tammy Rowe</t>
  </si>
  <si>
    <t>Beverly Nguyen</t>
  </si>
  <si>
    <t>Hannah Williamson</t>
  </si>
  <si>
    <t>Andrew Christian</t>
  </si>
  <si>
    <t>Brent Rodriguez</t>
  </si>
  <si>
    <t>Karen Wolf</t>
  </si>
  <si>
    <t>Dr. Morgan Young</t>
  </si>
  <si>
    <t>Carrie Stafford</t>
  </si>
  <si>
    <t>Jennifer Brown</t>
  </si>
  <si>
    <t>Ashley Bradford</t>
  </si>
  <si>
    <t>Phillip Obrien</t>
  </si>
  <si>
    <t>Tammy Morris</t>
  </si>
  <si>
    <t>Jamie Zhang</t>
  </si>
  <si>
    <t>Christina King</t>
  </si>
  <si>
    <t>Dustin Harris</t>
  </si>
  <si>
    <t>Robert Stokes</t>
  </si>
  <si>
    <t>Kevin Soto</t>
  </si>
  <si>
    <t>Christina Patrick</t>
  </si>
  <si>
    <t>Heather Russell</t>
  </si>
  <si>
    <t>Andrea Lopez</t>
  </si>
  <si>
    <t>Susan May</t>
  </si>
  <si>
    <t>Luke Hansen</t>
  </si>
  <si>
    <t>Austin Patterson</t>
  </si>
  <si>
    <t>Benjamin Miller</t>
  </si>
  <si>
    <t>Elizabeth Wilson</t>
  </si>
  <si>
    <t>Kyle Rivera</t>
  </si>
  <si>
    <t>Todd Nielsen</t>
  </si>
  <si>
    <t>Michael Jones</t>
  </si>
  <si>
    <t>Tracy Jones</t>
  </si>
  <si>
    <t>Sarah Frederick</t>
  </si>
  <si>
    <t>Ashley Ruiz</t>
  </si>
  <si>
    <t>Deborah Johnson</t>
  </si>
  <si>
    <t>Dean Cook</t>
  </si>
  <si>
    <t>Brenda Payne</t>
  </si>
  <si>
    <t>Tammy Alvarado</t>
  </si>
  <si>
    <t>Cynthia Jones</t>
  </si>
  <si>
    <t>Sue Warner</t>
  </si>
  <si>
    <t>Amanda Zavala</t>
  </si>
  <si>
    <t>Linda Salazar</t>
  </si>
  <si>
    <t>Juan Potts</t>
  </si>
  <si>
    <t>Andrew Johnson</t>
  </si>
  <si>
    <t>Marie Reynolds</t>
  </si>
  <si>
    <t>Samuel Mata</t>
  </si>
  <si>
    <t>Anthony Ayala</t>
  </si>
  <si>
    <t>Kimberly Dalton</t>
  </si>
  <si>
    <t>Nancy Tran</t>
  </si>
  <si>
    <t>Ralph Dominguez</t>
  </si>
  <si>
    <t>Jeffery Taylor</t>
  </si>
  <si>
    <t>Steven Haas</t>
  </si>
  <si>
    <t>Cory Kim</t>
  </si>
  <si>
    <t>David Chapman</t>
  </si>
  <si>
    <t>Paul Beasley</t>
  </si>
  <si>
    <t>Laura Ritter</t>
  </si>
  <si>
    <t>Nathan Hess</t>
  </si>
  <si>
    <t>Cameron White</t>
  </si>
  <si>
    <t>Gregory Rios</t>
  </si>
  <si>
    <t>Eduardo Obrien</t>
  </si>
  <si>
    <t>Bryan Jones</t>
  </si>
  <si>
    <t>Joshua Simpson</t>
  </si>
  <si>
    <t>Heather Herman</t>
  </si>
  <si>
    <t>Micheal Pugh</t>
  </si>
  <si>
    <t>Eileen Valdez</t>
  </si>
  <si>
    <t>Debra Wolfe</t>
  </si>
  <si>
    <t>Amy Mccullough</t>
  </si>
  <si>
    <t>Chad Daugherty</t>
  </si>
  <si>
    <t>Patrick Clark</t>
  </si>
  <si>
    <t>Robert Thomas</t>
  </si>
  <si>
    <t>Melissa Santos</t>
  </si>
  <si>
    <t>Brian Porter</t>
  </si>
  <si>
    <t>Donald Cruz</t>
  </si>
  <si>
    <t>Angela Ramirez</t>
  </si>
  <si>
    <t>Kathleen Roy</t>
  </si>
  <si>
    <t>Andrew Harris</t>
  </si>
  <si>
    <t>Jeffrey Williams</t>
  </si>
  <si>
    <t>Joshua Bailey</t>
  </si>
  <si>
    <t>Lee Barry</t>
  </si>
  <si>
    <t>Susan Patrick</t>
  </si>
  <si>
    <t>Nicole Peterson</t>
  </si>
  <si>
    <t>Jessica Patterson</t>
  </si>
  <si>
    <t>Shannon Hurley</t>
  </si>
  <si>
    <t>Kenneth Carroll</t>
  </si>
  <si>
    <t>Carla James</t>
  </si>
  <si>
    <t>Tammy Anderson</t>
  </si>
  <si>
    <t>Robert Tapia</t>
  </si>
  <si>
    <t>David Daniels</t>
  </si>
  <si>
    <t>Matthew Patton</t>
  </si>
  <si>
    <t>Lisa Martinez</t>
  </si>
  <si>
    <t>Erica Baker</t>
  </si>
  <si>
    <t>Joel Gonzales</t>
  </si>
  <si>
    <t>Vincent Castillo</t>
  </si>
  <si>
    <t>Claudia Brown</t>
  </si>
  <si>
    <t>Destiny Bishop</t>
  </si>
  <si>
    <t>Austin White</t>
  </si>
  <si>
    <t>Desiree Booth</t>
  </si>
  <si>
    <t>Amber Wilson</t>
  </si>
  <si>
    <t>Michael Valencia</t>
  </si>
  <si>
    <t>Amanda Love</t>
  </si>
  <si>
    <t>Miguel Green</t>
  </si>
  <si>
    <t>Michael Mathews</t>
  </si>
  <si>
    <t>Nathan Burke</t>
  </si>
  <si>
    <t>Billy Wallace</t>
  </si>
  <si>
    <t>Cynthia Nguyen</t>
  </si>
  <si>
    <t>Rodney Perry</t>
  </si>
  <si>
    <t>Sherri Thomas</t>
  </si>
  <si>
    <t>Richard Rogers</t>
  </si>
  <si>
    <t>Matthew Ruiz</t>
  </si>
  <si>
    <t>Lisa Martin</t>
  </si>
  <si>
    <t>Timothy Buck</t>
  </si>
  <si>
    <t>Lee Morton</t>
  </si>
  <si>
    <t>Priscilla Romero</t>
  </si>
  <si>
    <t>Hailey Lewis</t>
  </si>
  <si>
    <t>Amanda Barber</t>
  </si>
  <si>
    <t>Zachary Miller</t>
  </si>
  <si>
    <t>Timothy Walker</t>
  </si>
  <si>
    <t>Laura Kelley</t>
  </si>
  <si>
    <t>Nicholas Abbott</t>
  </si>
  <si>
    <t>Amber Kennedy</t>
  </si>
  <si>
    <t>Jessica Adams</t>
  </si>
  <si>
    <t>Eileen Sanchez</t>
  </si>
  <si>
    <t>Randall Cox</t>
  </si>
  <si>
    <t>Nicholas Beard</t>
  </si>
  <si>
    <t>Harold Wagner</t>
  </si>
  <si>
    <t>Martha Jacobs</t>
  </si>
  <si>
    <t>Jason Hudson</t>
  </si>
  <si>
    <t>Beth Medina</t>
  </si>
  <si>
    <t>Jennifer Richards</t>
  </si>
  <si>
    <t>David Mitchell</t>
  </si>
  <si>
    <t>Brad Fisher</t>
  </si>
  <si>
    <t>Ms. Mackenzie Barton</t>
  </si>
  <si>
    <t>Sherri Smith</t>
  </si>
  <si>
    <t>Dennis Spencer</t>
  </si>
  <si>
    <t>Jeffrey Vaughn</t>
  </si>
  <si>
    <t>Heather Morales</t>
  </si>
  <si>
    <t>Michelle Wilson</t>
  </si>
  <si>
    <t>Stephanie Vargas</t>
  </si>
  <si>
    <t>Wendy Williams</t>
  </si>
  <si>
    <t>Heather Cole</t>
  </si>
  <si>
    <t>Jerry Davenport</t>
  </si>
  <si>
    <t>John Taylor</t>
  </si>
  <si>
    <t>Ralph Hendricks</t>
  </si>
  <si>
    <t>Angela Huang</t>
  </si>
  <si>
    <t>Jacqueline Banks</t>
  </si>
  <si>
    <t>Jeffrey Romero</t>
  </si>
  <si>
    <t>Theresa Davis</t>
  </si>
  <si>
    <t>Glenn Elliott</t>
  </si>
  <si>
    <t>Lauren Anthony</t>
  </si>
  <si>
    <t>Frank Flores</t>
  </si>
  <si>
    <t>Charles Cervantes</t>
  </si>
  <si>
    <t>Virginia Clark</t>
  </si>
  <si>
    <t>Laura Gilbert</t>
  </si>
  <si>
    <t>Dustin Wilson</t>
  </si>
  <si>
    <t>Jeffrey Mcclure</t>
  </si>
  <si>
    <t>Thomas Zhang</t>
  </si>
  <si>
    <t>Tammy Estrada</t>
  </si>
  <si>
    <t>Daniel Roberson</t>
  </si>
  <si>
    <t>Alyssa Orr</t>
  </si>
  <si>
    <t>Kimberly Lloyd</t>
  </si>
  <si>
    <t>Ronnie Johnson</t>
  </si>
  <si>
    <t>Tom Duncan</t>
  </si>
  <si>
    <t>Kelly Guerra</t>
  </si>
  <si>
    <t>Brian Mccarthy</t>
  </si>
  <si>
    <t>Jill Reynolds</t>
  </si>
  <si>
    <t>Sean Kaiser</t>
  </si>
  <si>
    <t>Audrey Gomez</t>
  </si>
  <si>
    <t>Ricky Luna</t>
  </si>
  <si>
    <t>Jonathon Hill</t>
  </si>
  <si>
    <t>Kayla Waters</t>
  </si>
  <si>
    <t>Emily Middleton</t>
  </si>
  <si>
    <t>Timothy Bauer</t>
  </si>
  <si>
    <t>Ryan Guerrero</t>
  </si>
  <si>
    <t>Amanda Walters</t>
  </si>
  <si>
    <t>Chad Bennett</t>
  </si>
  <si>
    <t>Megan Baker</t>
  </si>
  <si>
    <t>Robert Gross</t>
  </si>
  <si>
    <t>Craig Liu</t>
  </si>
  <si>
    <t>Shannon Curry</t>
  </si>
  <si>
    <t>Austin Grant</t>
  </si>
  <si>
    <t>Christopher Barnes</t>
  </si>
  <si>
    <t>Kari Sandoval</t>
  </si>
  <si>
    <t>Eric Hall</t>
  </si>
  <si>
    <t>John Robles</t>
  </si>
  <si>
    <t>Howard Castillo</t>
  </si>
  <si>
    <t>Brian Ibarra</t>
  </si>
  <si>
    <t>Donna Montes</t>
  </si>
  <si>
    <t>Matthew Wilson</t>
  </si>
  <si>
    <t>Francis Wilson</t>
  </si>
  <si>
    <t>Michele Ayala</t>
  </si>
  <si>
    <t>Dr. John Jenkins</t>
  </si>
  <si>
    <t>Earl Romero</t>
  </si>
  <si>
    <t>Rachel Brown</t>
  </si>
  <si>
    <t>Deborah Stewart</t>
  </si>
  <si>
    <t>Jeremy Ross</t>
  </si>
  <si>
    <t>Debra Chandler</t>
  </si>
  <si>
    <t>Robert Parker</t>
  </si>
  <si>
    <t>Kenneth Jackson</t>
  </si>
  <si>
    <t>Mario Gould</t>
  </si>
  <si>
    <t>Erin Jacobs</t>
  </si>
  <si>
    <t>Nathan Lang</t>
  </si>
  <si>
    <t>Michael Barr</t>
  </si>
  <si>
    <t>Kristen Pena</t>
  </si>
  <si>
    <t>Heidi Gonzalez</t>
  </si>
  <si>
    <t>Joseph Heath</t>
  </si>
  <si>
    <t>Robert Lozano</t>
  </si>
  <si>
    <t>Daniel Quinn</t>
  </si>
  <si>
    <t>Amanda Smith</t>
  </si>
  <si>
    <t>Ashley Sanders</t>
  </si>
  <si>
    <t>Mr. Eric Hall</t>
  </si>
  <si>
    <t>Danielle Nelson</t>
  </si>
  <si>
    <t>Richard Rios</t>
  </si>
  <si>
    <t>Patrick Nelson</t>
  </si>
  <si>
    <t>Benjamin Bowen</t>
  </si>
  <si>
    <t>Lisa Hernandez</t>
  </si>
  <si>
    <t>Dennis Douglas</t>
  </si>
  <si>
    <t>Eddie Davis</t>
  </si>
  <si>
    <t>Kristina Webb</t>
  </si>
  <si>
    <t>Kim Sanchez</t>
  </si>
  <si>
    <t>Jonathan Long</t>
  </si>
  <si>
    <t>Joshua Rodriguez</t>
  </si>
  <si>
    <t>William Sanders</t>
  </si>
  <si>
    <t>Jacob Hart</t>
  </si>
  <si>
    <t>Evelyn Pacheco</t>
  </si>
  <si>
    <t>Anna Jackson</t>
  </si>
  <si>
    <t>Katherine Wright</t>
  </si>
  <si>
    <t>Luis Wells</t>
  </si>
  <si>
    <t>Lacey Hall</t>
  </si>
  <si>
    <t>Darlene Collins</t>
  </si>
  <si>
    <t>Chris Morris</t>
  </si>
  <si>
    <t>Nicole Norton</t>
  </si>
  <si>
    <t>Emily Pearson</t>
  </si>
  <si>
    <t>Wendy Miller</t>
  </si>
  <si>
    <t>Michael Bennett</t>
  </si>
  <si>
    <t>Carla Goodman</t>
  </si>
  <si>
    <t>Jeffrey Stanton</t>
  </si>
  <si>
    <t>Jeff Jackson</t>
  </si>
  <si>
    <t>Katelyn Curry</t>
  </si>
  <si>
    <t>Jennifer Phillips</t>
  </si>
  <si>
    <t>Edward Weeks</t>
  </si>
  <si>
    <t>Kelly Gilbert</t>
  </si>
  <si>
    <t>Matthew Thomas</t>
  </si>
  <si>
    <t>country</t>
  </si>
  <si>
    <t>city</t>
  </si>
  <si>
    <t>cost_index</t>
  </si>
  <si>
    <t>United States</t>
  </si>
  <si>
    <t>San Francisco</t>
  </si>
  <si>
    <t>New York</t>
  </si>
  <si>
    <t>Austin</t>
  </si>
  <si>
    <t>Canada</t>
  </si>
  <si>
    <t>Toronto</t>
  </si>
  <si>
    <t>United Kingdom</t>
  </si>
  <si>
    <t>London</t>
  </si>
  <si>
    <t>Germany</t>
  </si>
  <si>
    <t>Berlin</t>
  </si>
  <si>
    <t>France</t>
  </si>
  <si>
    <t>Paris</t>
  </si>
  <si>
    <t>Spain</t>
  </si>
  <si>
    <t>Barcelona</t>
  </si>
  <si>
    <t>Netherlands</t>
  </si>
  <si>
    <t>Amsterdam</t>
  </si>
  <si>
    <t>Poland</t>
  </si>
  <si>
    <t>Warsaw</t>
  </si>
  <si>
    <t>India</t>
  </si>
  <si>
    <t>Bengaluru</t>
  </si>
  <si>
    <t>Hyderabad</t>
  </si>
  <si>
    <t>Egypt</t>
  </si>
  <si>
    <t>Cairo</t>
  </si>
  <si>
    <t>UAE</t>
  </si>
  <si>
    <t>Dubai</t>
  </si>
  <si>
    <t>South Africa</t>
  </si>
  <si>
    <t>Cape Town</t>
  </si>
  <si>
    <t>Brazil</t>
  </si>
  <si>
    <t>São Paulo</t>
  </si>
  <si>
    <t>Mexico</t>
  </si>
  <si>
    <t>Mexico City</t>
  </si>
  <si>
    <t>Argentina</t>
  </si>
  <si>
    <t>Buenos Aires</t>
  </si>
  <si>
    <t>Japan</t>
  </si>
  <si>
    <t>Tokyo</t>
  </si>
  <si>
    <t>Singapore</t>
  </si>
  <si>
    <t>Australia</t>
  </si>
  <si>
    <t>Sydney</t>
  </si>
  <si>
    <t>source_manager_id</t>
  </si>
  <si>
    <t>target_employee_id</t>
  </si>
  <si>
    <t>promotion_date</t>
  </si>
  <si>
    <t>from_level</t>
  </si>
  <si>
    <t>to_level</t>
  </si>
  <si>
    <t>year</t>
  </si>
  <si>
    <t>seniority_level</t>
  </si>
  <si>
    <t>salary_usd</t>
  </si>
  <si>
    <t>Margaret Hawkins Dds</t>
  </si>
  <si>
    <t>Vp</t>
  </si>
  <si>
    <t>Ricky Davis Ii</t>
  </si>
  <si>
    <t>Bailey Duran Dds</t>
  </si>
  <si>
    <t>Elizabeth Oliver Dds</t>
  </si>
  <si>
    <t>Brandon Bailey Md</t>
  </si>
  <si>
    <t>Susan Murray Md</t>
  </si>
  <si>
    <t>Tanner Mitchell Dds</t>
  </si>
  <si>
    <t>Kerry Chavez Dds</t>
  </si>
  <si>
    <t>Jonathan Glass Md</t>
  </si>
  <si>
    <t>Mr. Justin Green Iii</t>
  </si>
  <si>
    <t>Dr. Kelly Hammond Dvm</t>
  </si>
  <si>
    <t>Mr. Alexander Landry Md</t>
  </si>
  <si>
    <t>Nancy Evans Md</t>
  </si>
  <si>
    <t>Jennifer Simpson Dvm</t>
  </si>
  <si>
    <t>Todd Rosales Md</t>
  </si>
  <si>
    <t>Janet Kane Dvm</t>
  </si>
  <si>
    <t>William David Dds</t>
  </si>
  <si>
    <t>Mr. Michael Scott Phd</t>
  </si>
  <si>
    <t>Mr. Richard Knight Phd</t>
  </si>
  <si>
    <t>Arthur Hamilton Md</t>
  </si>
  <si>
    <t>Karen Morales Dds</t>
  </si>
  <si>
    <t>Michael Perry Phd</t>
  </si>
  <si>
    <t>Bradley Johnson Dds</t>
  </si>
  <si>
    <t>Patricia Young Phd</t>
  </si>
  <si>
    <t>Brian Porter Md</t>
  </si>
  <si>
    <t>Michelle Davis Dvm</t>
  </si>
  <si>
    <t>Amanda Sullivan Md</t>
  </si>
  <si>
    <t>Kendra Wang Dvm</t>
  </si>
  <si>
    <t>Matthew Davis Md</t>
  </si>
  <si>
    <t>Lori Flowers Md</t>
  </si>
  <si>
    <t>Matthew Garcia Md</t>
  </si>
  <si>
    <t>Mr. Anthony Mcconnell Phd</t>
  </si>
  <si>
    <t>Samantha Zavala Md</t>
  </si>
  <si>
    <t>Julia Dunn Md</t>
  </si>
  <si>
    <t>Penny Gomez Md</t>
  </si>
  <si>
    <t>Megan Hall Md</t>
  </si>
  <si>
    <t>William Prince Phd</t>
  </si>
  <si>
    <t>William Moon Iv</t>
  </si>
  <si>
    <t>Dr. Samuel Holmes Dds</t>
  </si>
  <si>
    <t>Glenn Collins Dds</t>
  </si>
  <si>
    <t>Mrs. Raven Rivera Dvm</t>
  </si>
  <si>
    <t>Steve Miller Phd</t>
  </si>
  <si>
    <t>Mrs. Felicia Castro Dds</t>
  </si>
  <si>
    <t>Angela May Md</t>
  </si>
  <si>
    <t>Wyatt Townsend Ii</t>
  </si>
  <si>
    <t>Robert Walker Phd</t>
  </si>
  <si>
    <t>Zachary Vargas Phd</t>
  </si>
  <si>
    <t>Shaun Meyer Dds</t>
  </si>
  <si>
    <t>Brian Kim Dds</t>
  </si>
  <si>
    <t>Dennis Cooper Phd</t>
  </si>
  <si>
    <t>Wesley Jensen Md</t>
  </si>
  <si>
    <t>Ryan Cobb Phd</t>
  </si>
  <si>
    <t>Jennifer Perez Phd</t>
  </si>
  <si>
    <t>Diane Byrd Md</t>
  </si>
  <si>
    <t>Pamela Hernandez Dvm</t>
  </si>
  <si>
    <t>Tammy Williams Md</t>
  </si>
  <si>
    <t>Jeffrey Drake Md</t>
  </si>
  <si>
    <t>Mark Warren Iv</t>
  </si>
  <si>
    <t>Diane Davis Dds</t>
  </si>
  <si>
    <t>Mr. Jeremiah Galvan Md</t>
  </si>
  <si>
    <t>Juan Keller Md</t>
  </si>
  <si>
    <t>Melissa Patel Md</t>
  </si>
  <si>
    <t>Timothy Bentley Dvm</t>
  </si>
  <si>
    <t>Michael Horton Dds</t>
  </si>
  <si>
    <t>Dr. Teresa Ortega Md</t>
  </si>
  <si>
    <t>Mr. Kyle Thomas Dds</t>
  </si>
  <si>
    <t>Michelle Mendoza Dvm</t>
  </si>
  <si>
    <t>Michael Bennett Dvm</t>
  </si>
  <si>
    <t>Brittany Clements Md</t>
  </si>
  <si>
    <t>Melissa Lee Md</t>
  </si>
  <si>
    <t>Joseph Graves Phd</t>
  </si>
  <si>
    <t>Dr. Melissa Sullivan Dds</t>
  </si>
  <si>
    <t>Christina Le Md</t>
  </si>
  <si>
    <t>Alicia Grant Dvm</t>
  </si>
  <si>
    <t>Robert Thomas Phd</t>
  </si>
  <si>
    <t>Alex Jones Dvm</t>
  </si>
  <si>
    <t>Susan Mitchell Dvm</t>
  </si>
  <si>
    <t>Jeffrey Maldonado Dds</t>
  </si>
  <si>
    <t>Danny Lowe Phd</t>
  </si>
  <si>
    <t>Ronnie Hudson Md</t>
  </si>
  <si>
    <t>Brandi Camacho Dvm</t>
  </si>
  <si>
    <t>Unknown</t>
  </si>
  <si>
    <t>Tenure</t>
  </si>
  <si>
    <t>Annual Salary Growth %</t>
  </si>
  <si>
    <t>Cost Adjusted Salary</t>
  </si>
  <si>
    <t>Total</t>
  </si>
  <si>
    <t>Grand Total</t>
  </si>
  <si>
    <t>Average Salary by Department</t>
  </si>
  <si>
    <t>department_name</t>
  </si>
  <si>
    <t>department_category</t>
  </si>
  <si>
    <t>City</t>
  </si>
  <si>
    <t>Employee Count by Department Category</t>
  </si>
  <si>
    <t>G&amp;A Total</t>
  </si>
  <si>
    <t>GTM Total</t>
  </si>
  <si>
    <t>Ops Total</t>
  </si>
  <si>
    <t>Product Total</t>
  </si>
  <si>
    <t>Tech Total</t>
  </si>
  <si>
    <t>North America</t>
  </si>
  <si>
    <t>Europe</t>
  </si>
  <si>
    <t>Asia</t>
  </si>
  <si>
    <t>Africa</t>
  </si>
  <si>
    <t>South America</t>
  </si>
  <si>
    <t>Oceania</t>
  </si>
  <si>
    <t>Continent</t>
  </si>
  <si>
    <t>Employee Count by Location</t>
  </si>
  <si>
    <t>Gender Distribution</t>
  </si>
  <si>
    <t>Experience Level vs Salary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</si>
</sst>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1"/>
        <bgColor theme="1"/>
      </patternFill>
    </fill>
    <fill>
      <patternFill patternType="solid">
        <fgColor theme="4" tint="-0.249977111117893"/>
        <bgColor theme="4" tint="-0.249977111117893"/>
      </patternFill>
    </fill>
  </fills>
  <borders count="1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0"/>
      </top>
      <bottom/>
      <diagonal/>
    </border>
    <border>
      <left/>
      <right style="thin">
        <color theme="4" tint="0.39997558519241921"/>
      </right>
      <top style="thin">
        <color theme="0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0" fontId="0" fillId="0" borderId="0" xfId="0" applyNumberFormat="1"/>
    <xf numFmtId="10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14" fontId="3" fillId="5" borderId="3" xfId="0" applyNumberFormat="1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0" fillId="0" borderId="0" xfId="0" pivotButton="1"/>
    <xf numFmtId="14" fontId="0" fillId="3" borderId="2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4" borderId="0" xfId="0" applyFont="1" applyFill="1"/>
    <xf numFmtId="0" fontId="3" fillId="5" borderId="7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14" fontId="3" fillId="2" borderId="6" xfId="0" applyNumberFormat="1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3" fillId="5" borderId="6" xfId="0" applyFont="1" applyFill="1" applyBorder="1" applyAlignment="1">
      <alignment horizontal="center"/>
    </xf>
    <xf numFmtId="14" fontId="3" fillId="5" borderId="6" xfId="0" applyNumberFormat="1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</cellXfs>
  <cellStyles count="1">
    <cellStyle name="Normal" xfId="0" builtinId="0"/>
  </cellStyles>
  <dxfs count="50">
    <dxf>
      <numFmt numFmtId="14" formatCode="0.00%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1"/>
          <bgColor theme="1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9" formatCode="dd/mm/yyyy"/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0" formatCode="General"/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0" formatCode="General"/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/>
        <vertical/>
        <horizontal/>
      </border>
    </dxf>
    <dxf>
      <border outline="0">
        <top style="thin">
          <color theme="0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[MASTER FILE-Company Employees Information Dataset 2 updated.xlsx]Pivot Tables!PivotTable1</c:name>
    <c:fmtId val="0"/>
  </c:pivotSource>
  <c:chart>
    <c:autoTitleDeleted val="1"/>
    <c:pivotFmts>
      <c:pivotFmt>
        <c:idx val="0"/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rgbClr val="4EA72E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2"/>
        <c:spPr>
          <a:solidFill>
            <a:schemeClr val="accent5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3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4"/>
        <c:spPr>
          <a:solidFill>
            <a:schemeClr val="accent6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5"/>
        <c:spPr>
          <a:solidFill>
            <a:schemeClr val="accent5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Tables'!$B$1:$B$2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BE06-4CAD-9AC9-90C1A26109A2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BE06-4CAD-9AC9-90C1A26109A2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4-BE06-4CAD-9AC9-90C1A26109A2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BE06-4CAD-9AC9-90C1A26109A2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6-BE06-4CAD-9AC9-90C1A26109A2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rgbClr val="4EA72E"/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</c:ext>
            </c:extLst>
          </c:dLbls>
          <c:cat>
            <c:strRef>
              <c:f>'Pivot Tables'!$A$3:$A$8</c:f>
              <c:strCache>
                <c:ptCount val="5"/>
                <c:pt idx="0">
                  <c:v>G&amp;A</c:v>
                </c:pt>
                <c:pt idx="1">
                  <c:v>GTM</c:v>
                </c:pt>
                <c:pt idx="2">
                  <c:v>Ops</c:v>
                </c:pt>
                <c:pt idx="3">
                  <c:v>Product</c:v>
                </c:pt>
                <c:pt idx="4">
                  <c:v>Tech</c:v>
                </c:pt>
              </c:strCache>
            </c:strRef>
          </c:cat>
          <c:val>
            <c:numRef>
              <c:f>'Pivot Tables'!$B$3:$B$8</c:f>
              <c:numCache>
                <c:formatCode>General</c:formatCode>
                <c:ptCount val="5"/>
                <c:pt idx="0">
                  <c:v>805</c:v>
                </c:pt>
                <c:pt idx="1">
                  <c:v>795</c:v>
                </c:pt>
                <c:pt idx="2">
                  <c:v>389</c:v>
                </c:pt>
                <c:pt idx="3">
                  <c:v>487</c:v>
                </c:pt>
                <c:pt idx="4">
                  <c:v>1024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06-4CAD-9AC9-90C1A26109A2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[MASTER FILE-Company Employees Information Dataset 2 updated.xlsx]Pivot Tables!PivotTable3</c:name>
    <c:fmtId val="13"/>
  </c:pivotSource>
  <c:chart>
    <c:autoTitleDeleted val="1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Tables'!$C$16:$C$17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'Pivot Tables'!$A$18:$B$50</c:f>
              <c:multiLvlStrCache>
                <c:ptCount val="27"/>
                <c:lvl>
                  <c:pt idx="0">
                    <c:v>Accounting</c:v>
                  </c:pt>
                  <c:pt idx="1">
                    <c:v>Administration</c:v>
                  </c:pt>
                  <c:pt idx="2">
                    <c:v>Finance</c:v>
                  </c:pt>
                  <c:pt idx="3">
                    <c:v>Human Resources</c:v>
                  </c:pt>
                  <c:pt idx="4">
                    <c:v>Legal</c:v>
                  </c:pt>
                  <c:pt idx="5">
                    <c:v>Recruiting</c:v>
                  </c:pt>
                  <c:pt idx="6">
                    <c:v>Content Marketing</c:v>
                  </c:pt>
                  <c:pt idx="7">
                    <c:v>Customer Success</c:v>
                  </c:pt>
                  <c:pt idx="8">
                    <c:v>Customer Support</c:v>
                  </c:pt>
                  <c:pt idx="9">
                    <c:v>Marketing</c:v>
                  </c:pt>
                  <c:pt idx="10">
                    <c:v>Sales</c:v>
                  </c:pt>
                  <c:pt idx="11">
                    <c:v>Sales Operations</c:v>
                  </c:pt>
                  <c:pt idx="12">
                    <c:v>Facilities</c:v>
                  </c:pt>
                  <c:pt idx="13">
                    <c:v>Operations</c:v>
                  </c:pt>
                  <c:pt idx="14">
                    <c:v>Procurement</c:v>
                  </c:pt>
                  <c:pt idx="15">
                    <c:v>Design</c:v>
                  </c:pt>
                  <c:pt idx="16">
                    <c:v>Product Management</c:v>
                  </c:pt>
                  <c:pt idx="17">
                    <c:v>Product Operations</c:v>
                  </c:pt>
                  <c:pt idx="18">
                    <c:v>UX Research</c:v>
                  </c:pt>
                  <c:pt idx="19">
                    <c:v>Data Engineering</c:v>
                  </c:pt>
                  <c:pt idx="20">
                    <c:v>Data Science</c:v>
                  </c:pt>
                  <c:pt idx="21">
                    <c:v>Engineering</c:v>
                  </c:pt>
                  <c:pt idx="22">
                    <c:v>IT &amp; Helpdesk</c:v>
                  </c:pt>
                  <c:pt idx="23">
                    <c:v>ML Engineering</c:v>
                  </c:pt>
                  <c:pt idx="24">
                    <c:v>Platform</c:v>
                  </c:pt>
                  <c:pt idx="25">
                    <c:v>QA &amp; Testing</c:v>
                  </c:pt>
                  <c:pt idx="26">
                    <c:v>Security</c:v>
                  </c:pt>
                </c:lvl>
                <c:lvl>
                  <c:pt idx="0">
                    <c:v>G&amp;A</c:v>
                  </c:pt>
                  <c:pt idx="6">
                    <c:v>GTM</c:v>
                  </c:pt>
                  <c:pt idx="12">
                    <c:v>Ops</c:v>
                  </c:pt>
                  <c:pt idx="15">
                    <c:v>Product</c:v>
                  </c:pt>
                  <c:pt idx="19">
                    <c:v>Tech</c:v>
                  </c:pt>
                </c:lvl>
              </c:multiLvlStrCache>
            </c:multiLvlStrRef>
          </c:cat>
          <c:val>
            <c:numRef>
              <c:f>'Pivot Tables'!$C$18:$C$50</c:f>
              <c:numCache>
                <c:formatCode>General</c:formatCode>
                <c:ptCount val="27"/>
                <c:pt idx="0">
                  <c:v>12518336.090000002</c:v>
                </c:pt>
                <c:pt idx="1">
                  <c:v>8168376.1699999962</c:v>
                </c:pt>
                <c:pt idx="2">
                  <c:v>16962473.509999998</c:v>
                </c:pt>
                <c:pt idx="3">
                  <c:v>11950229.529999997</c:v>
                </c:pt>
                <c:pt idx="4">
                  <c:v>22717858.010000002</c:v>
                </c:pt>
                <c:pt idx="5">
                  <c:v>11423611.719999995</c:v>
                </c:pt>
                <c:pt idx="6">
                  <c:v>9157875.9100000001</c:v>
                </c:pt>
                <c:pt idx="7">
                  <c:v>10301433.32</c:v>
                </c:pt>
                <c:pt idx="8">
                  <c:v>7095206.2200000025</c:v>
                </c:pt>
                <c:pt idx="9">
                  <c:v>15311086.100000003</c:v>
                </c:pt>
                <c:pt idx="10">
                  <c:v>12409855.630000001</c:v>
                </c:pt>
                <c:pt idx="11">
                  <c:v>13927323.579999994</c:v>
                </c:pt>
                <c:pt idx="12">
                  <c:v>8712400.6500000022</c:v>
                </c:pt>
                <c:pt idx="13">
                  <c:v>13173263.850000005</c:v>
                </c:pt>
                <c:pt idx="14">
                  <c:v>13686251.409999993</c:v>
                </c:pt>
                <c:pt idx="15">
                  <c:v>12968196.929999998</c:v>
                </c:pt>
                <c:pt idx="16">
                  <c:v>17230181.269999996</c:v>
                </c:pt>
                <c:pt idx="17">
                  <c:v>13675868.810000002</c:v>
                </c:pt>
                <c:pt idx="18">
                  <c:v>16237612.970000006</c:v>
                </c:pt>
                <c:pt idx="19">
                  <c:v>20506812.260000002</c:v>
                </c:pt>
                <c:pt idx="20">
                  <c:v>17683253.729999997</c:v>
                </c:pt>
                <c:pt idx="21">
                  <c:v>19781046.66</c:v>
                </c:pt>
                <c:pt idx="22">
                  <c:v>10921895.490000004</c:v>
                </c:pt>
                <c:pt idx="23">
                  <c:v>19233313.620000005</c:v>
                </c:pt>
                <c:pt idx="24">
                  <c:v>22436197.519999992</c:v>
                </c:pt>
                <c:pt idx="25">
                  <c:v>12874105.420000004</c:v>
                </c:pt>
                <c:pt idx="26">
                  <c:v>17982490.410000008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11-422C-B597-A0F4ED5B6F7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838477216"/>
        <c:axId val="1961644720"/>
      </c:barChart>
      <c:catAx>
        <c:axId val="183847721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644720"/>
        <c:crosses val="autoZero"/>
        <c:auto val="1"/>
        <c:lblAlgn val="ctr"/>
        <c:lblOffset val="100"/>
        <c:noMultiLvlLbl val="0"/>
      </c:catAx>
      <c:valAx>
        <c:axId val="196164472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477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[MASTER FILE-Company Employees Information Dataset 2 updated.xlsx]Pivot Tables!PivotTable2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 sz="1500" b="1" i="0" u="none" strike="noStrike" cap="all" normalizeH="0" baseline="0"/>
              <a:t>Employee Count by Location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156082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Tables'!$B$52:$B$53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rgbClr val="156082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Tables'!$A$54:$A$60</c:f>
              <c:strCache>
                <c:ptCount val="6"/>
                <c:pt idx="0">
                  <c:v>Africa</c:v>
                </c:pt>
                <c:pt idx="1">
                  <c:v>Asia</c:v>
                </c:pt>
                <c:pt idx="2">
                  <c:v>Europe</c:v>
                </c:pt>
                <c:pt idx="3">
                  <c:v>North America</c:v>
                </c:pt>
                <c:pt idx="4">
                  <c:v>Oceania</c:v>
                </c:pt>
                <c:pt idx="5">
                  <c:v>South America</c:v>
                </c:pt>
              </c:strCache>
            </c:strRef>
          </c:cat>
          <c:val>
            <c:numRef>
              <c:f>'Pivot Tables'!$B$54:$B$60</c:f>
              <c:numCache>
                <c:formatCode>General</c:formatCode>
                <c:ptCount val="6"/>
                <c:pt idx="0">
                  <c:v>351</c:v>
                </c:pt>
                <c:pt idx="1">
                  <c:v>838</c:v>
                </c:pt>
                <c:pt idx="2">
                  <c:v>999</c:v>
                </c:pt>
                <c:pt idx="3">
                  <c:v>698</c:v>
                </c:pt>
                <c:pt idx="4">
                  <c:v>163</c:v>
                </c:pt>
                <c:pt idx="5">
                  <c:v>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3B-4732-8228-4E65283E3F1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285298223"/>
        <c:axId val="495230927"/>
      </c:barChart>
      <c:catAx>
        <c:axId val="285298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230927"/>
        <c:crosses val="autoZero"/>
        <c:auto val="1"/>
        <c:lblAlgn val="ctr"/>
        <c:lblOffset val="100"/>
        <c:noMultiLvlLbl val="0"/>
      </c:catAx>
      <c:valAx>
        <c:axId val="4952309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29822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accent1">
                <a:lumMod val="60000"/>
                <a:lumOff val="4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[MASTER FILE-Company Employees Information Dataset 2 updated.xlsx]Pivot Tables!PivotTable4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Tables'!$B$70:$B$71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452-4DC1-BA56-87F7AE09F9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452-4DC1-BA56-87F7AE09F94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452-4DC1-BA56-87F7AE09F94D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Tables'!$A$72:$A$75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</c:strCache>
            </c:strRef>
          </c:cat>
          <c:val>
            <c:numRef>
              <c:f>'Pivot Tables'!$B$72:$B$75</c:f>
              <c:numCache>
                <c:formatCode>General</c:formatCode>
                <c:ptCount val="3"/>
                <c:pt idx="0">
                  <c:v>1172</c:v>
                </c:pt>
                <c:pt idx="1">
                  <c:v>1149</c:v>
                </c:pt>
                <c:pt idx="2">
                  <c:v>1179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DD-47A5-AB9D-D3310127B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[MASTER FILE-Company Employees Information Dataset 2 updated.xlsx]Pivot Tables!PivotTable5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Experience Level vs Salary Average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6"/>
            </a:solidFill>
          </a:ln>
          <a:effectLst>
            <a:glow rad="139700">
              <a:schemeClr val="accent6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Tables'!$B$85:$B$86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6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Tables'!$A$87:$A$95</c:f>
              <c:strCache>
                <c:ptCount val="8"/>
                <c:pt idx="0">
                  <c:v>Director</c:v>
                </c:pt>
                <c:pt idx="1">
                  <c:v>Intern</c:v>
                </c:pt>
                <c:pt idx="2">
                  <c:v>Junior</c:v>
                </c:pt>
                <c:pt idx="3">
                  <c:v>Lead</c:v>
                </c:pt>
                <c:pt idx="4">
                  <c:v>Manager</c:v>
                </c:pt>
                <c:pt idx="5">
                  <c:v>Mid</c:v>
                </c:pt>
                <c:pt idx="6">
                  <c:v>Senior</c:v>
                </c:pt>
                <c:pt idx="7">
                  <c:v>Vp</c:v>
                </c:pt>
              </c:strCache>
            </c:strRef>
          </c:cat>
          <c:val>
            <c:numRef>
              <c:f>'Pivot Tables'!$B$87:$B$95</c:f>
              <c:numCache>
                <c:formatCode>General</c:formatCode>
                <c:ptCount val="8"/>
                <c:pt idx="0">
                  <c:v>200439.57797297303</c:v>
                </c:pt>
                <c:pt idx="1">
                  <c:v>38813.293499999985</c:v>
                </c:pt>
                <c:pt idx="2">
                  <c:v>68289.763946957799</c:v>
                </c:pt>
                <c:pt idx="3">
                  <c:v>149062.71583106244</c:v>
                </c:pt>
                <c:pt idx="4">
                  <c:v>165396.97711743772</c:v>
                </c:pt>
                <c:pt idx="5">
                  <c:v>89728.142054794458</c:v>
                </c:pt>
                <c:pt idx="6">
                  <c:v>121369.2675483093</c:v>
                </c:pt>
                <c:pt idx="7">
                  <c:v>294944.87124999991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F9-4BC9-A93F-5810CD88855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15728575"/>
        <c:axId val="495217967"/>
      </c:lineChart>
      <c:catAx>
        <c:axId val="41572857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217967"/>
        <c:crosses val="autoZero"/>
        <c:auto val="1"/>
        <c:lblAlgn val="ctr"/>
        <c:lblOffset val="100"/>
        <c:noMultiLvlLbl val="0"/>
      </c:catAx>
      <c:valAx>
        <c:axId val="49521796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72857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</xdr:colOff>
      <xdr:row>0</xdr:row>
      <xdr:rowOff>0</xdr:rowOff>
    </xdr:from>
    <xdr:to>
      <xdr:col>9</xdr:col>
      <xdr:colOff>361950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AF8F6C-2C46-198C-69AB-6EB1D14B05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209549</xdr:colOff>
      <xdr:row>15</xdr:row>
      <xdr:rowOff>38100</xdr:rowOff>
    </xdr:from>
    <xdr:to>
      <xdr:col>13</xdr:col>
      <xdr:colOff>200024</xdr:colOff>
      <xdr:row>48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E362AEF-E778-01D9-CBE3-D16CA59DC2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76200</xdr:colOff>
      <xdr:row>50</xdr:row>
      <xdr:rowOff>157162</xdr:rowOff>
    </xdr:from>
    <xdr:to>
      <xdr:col>11</xdr:col>
      <xdr:colOff>209550</xdr:colOff>
      <xdr:row>66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A7174A8-C9EB-8A84-1BC1-76FC1E4CC0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28575</xdr:colOff>
      <xdr:row>67</xdr:row>
      <xdr:rowOff>109537</xdr:rowOff>
    </xdr:from>
    <xdr:to>
      <xdr:col>9</xdr:col>
      <xdr:colOff>142875</xdr:colOff>
      <xdr:row>81</xdr:row>
      <xdr:rowOff>185737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54077AB-1A32-C2F2-0838-8005B0443B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47624</xdr:colOff>
      <xdr:row>83</xdr:row>
      <xdr:rowOff>166686</xdr:rowOff>
    </xdr:from>
    <xdr:to>
      <xdr:col>18</xdr:col>
      <xdr:colOff>400050</xdr:colOff>
      <xdr:row>105</xdr:row>
      <xdr:rowOff>57149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0CAE087-D5B0-2612-D76D-50E1B479AC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ISWARYA KRISHNA" refreshedDate="46278.6193025463" createdVersion="8" refreshedVersion="8" minRefreshableVersion="3" recordCount="3500" xr:uid="{2F7C39AF-F628-4DC7-865F-5FE5C028049F}">
  <cacheSource type="worksheet">
    <worksheetSource name="Table6"/>
  </cacheSource>
  <cacheFields count="21">
    <cacheField name="employee_id" numFmtId="0">
      <sharedItems containsSemiMixedTypes="0" containsString="0" containsNumber="1" containsInteger="1" minValue="1" maxValue="3500"/>
    </cacheField>
    <cacheField name="name" numFmtId="0">
      <sharedItems/>
    </cacheField>
    <cacheField name="gender" numFmtId="0">
      <sharedItems count="3">
        <s v="Male"/>
        <s v="Non-binary"/>
        <s v="Female"/>
      </sharedItems>
    </cacheField>
    <cacheField name="age" numFmtId="0">
      <sharedItems containsSemiMixedTypes="0" containsString="0" containsNumber="1" containsInteger="1" minValue="20" maxValue="65"/>
    </cacheField>
    <cacheField name="department_id" numFmtId="0">
      <sharedItems containsSemiMixedTypes="0" containsString="0" containsNumber="1" containsInteger="1" minValue="1" maxValue="27"/>
    </cacheField>
    <cacheField name="department_name" numFmtId="0">
      <sharedItems containsBlank="1" count="28">
        <s v="Finance"/>
        <s v="Data Engineering"/>
        <s v="Operations"/>
        <s v="Product Management"/>
        <s v="Data Science"/>
        <s v="Legal"/>
        <s v="Facilities"/>
        <s v="Sales"/>
        <s v="Platform"/>
        <s v="Customer Success"/>
        <s v="Marketing"/>
        <s v="UX Research"/>
        <s v="QA &amp; Testing"/>
        <s v="Security"/>
        <s v="Content Marketing"/>
        <s v="Administration"/>
        <s v="Human Resources"/>
        <s v="Customer Support"/>
        <s v="Procurement"/>
        <s v="Recruiting"/>
        <s v="Accounting"/>
        <s v="ML Engineering"/>
        <s v="Engineering"/>
        <s v="Product Operations"/>
        <s v="Sales Operations"/>
        <s v="Design"/>
        <s v="IT &amp; Helpdesk"/>
        <m u="1"/>
      </sharedItems>
    </cacheField>
    <cacheField name="department_category" numFmtId="0">
      <sharedItems count="5">
        <s v="G&amp;A"/>
        <s v="Tech"/>
        <s v="Ops"/>
        <s v="Product"/>
        <s v="GTM"/>
      </sharedItems>
    </cacheField>
    <cacheField name="location_id" numFmtId="0">
      <sharedItems containsSemiMixedTypes="0" containsString="0" containsNumber="1" containsInteger="1" minValue="1" maxValue="21"/>
    </cacheField>
    <cacheField name="City" numFmtId="0">
      <sharedItems count="21">
        <s v="Toronto"/>
        <s v="Paris"/>
        <s v="Berlin"/>
        <s v="New York"/>
        <s v="Barcelona"/>
        <s v="Sydney"/>
        <s v="Mexico City"/>
        <s v="Amsterdam"/>
        <s v="San Francisco"/>
        <s v="Tokyo"/>
        <s v="Cape Town"/>
        <s v="São Paulo"/>
        <s v="Buenos Aires"/>
        <s v="London"/>
        <s v="Bengaluru"/>
        <s v="Cairo"/>
        <s v="Austin"/>
        <s v="Dubai"/>
        <s v="Singapore"/>
        <s v="Hyderabad"/>
        <s v="Warsaw"/>
      </sharedItems>
    </cacheField>
    <cacheField name="Continent" numFmtId="0">
      <sharedItems count="6">
        <s v="North America"/>
        <s v="Europe"/>
        <s v="Oceania"/>
        <s v="South America"/>
        <s v="Asia"/>
        <s v="Africa"/>
      </sharedItems>
    </cacheField>
    <cacheField name="seniority" numFmtId="0">
      <sharedItems count="8">
        <s v="Intern"/>
        <s v="Mid"/>
        <s v="Senior"/>
        <s v="Lead"/>
        <s v="Junior"/>
        <s v="Director"/>
        <s v="Manager"/>
        <s v="Vp"/>
      </sharedItems>
    </cacheField>
    <cacheField name="education" numFmtId="0">
      <sharedItems/>
    </cacheField>
    <cacheField name="hire_date" numFmtId="14">
      <sharedItems containsSemiMixedTypes="0" containsNonDate="0" containsDate="1" containsString="0" minDate="2014-01-01T00:00:00" maxDate="2025-11-02T00:00:00"/>
    </cacheField>
    <cacheField name="work_mode" numFmtId="0">
      <sharedItems/>
    </cacheField>
    <cacheField name="performance_score" numFmtId="0">
      <sharedItems containsSemiMixedTypes="0" containsString="0" containsNumber="1" minValue="2.5" maxValue="4.8"/>
    </cacheField>
    <cacheField name="satisfaction_score" numFmtId="0">
      <sharedItems containsSemiMixedTypes="0" containsString="0" containsNumber="1" minValue="5" maxValue="9.8000000000000007"/>
    </cacheField>
    <cacheField name="initial_salary_usd" numFmtId="0">
      <sharedItems containsSemiMixedTypes="0" containsString="0" containsNumber="1" minValue="10100.030000000001" maxValue="642393.92000000004"/>
    </cacheField>
    <cacheField name="manager_id" numFmtId="0">
      <sharedItems containsMixedTypes="1" containsNumber="1" containsInteger="1" minValue="4" maxValue="3499"/>
    </cacheField>
    <cacheField name="Tenure" numFmtId="0">
      <sharedItems containsSemiMixedTypes="0" containsString="0" containsNumber="1" containsInteger="1" minValue="0" maxValue="12"/>
    </cacheField>
    <cacheField name="cost_index" numFmtId="0">
      <sharedItems containsSemiMixedTypes="0" containsString="0" containsNumber="1" minValue="0.55000000000000004" maxValue="1.35"/>
    </cacheField>
    <cacheField name="Cost Adjusted Salary" numFmtId="0">
      <sharedItems containsSemiMixedTypes="0" containsString="0" containsNumber="1" minValue="14852.985294117647" maxValue="513099.728571428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00">
  <r>
    <n v="1"/>
    <s v="Allison Hill"/>
    <x v="0"/>
    <n v="34"/>
    <n v="21"/>
    <x v="0"/>
    <x v="0"/>
    <n v="4"/>
    <x v="0"/>
    <x v="0"/>
    <x v="0"/>
    <s v="Bachelor"/>
    <d v="2020-03-03T00:00:00"/>
    <s v="On-site"/>
    <n v="4.2"/>
    <n v="7.6"/>
    <n v="39578.39"/>
    <n v="2177"/>
    <n v="6"/>
    <n v="1.1000000000000001"/>
    <n v="35980.354545454546"/>
  </r>
  <r>
    <n v="2"/>
    <s v="Noah Rhodes"/>
    <x v="1"/>
    <n v="32"/>
    <n v="3"/>
    <x v="1"/>
    <x v="1"/>
    <n v="7"/>
    <x v="1"/>
    <x v="1"/>
    <x v="1"/>
    <s v="Master"/>
    <d v="2014-08-06T00:00:00"/>
    <s v="Hybrid"/>
    <n v="3.46"/>
    <n v="7.2"/>
    <n v="141489.28"/>
    <n v="2225"/>
    <n v="12"/>
    <n v="1.18"/>
    <n v="119906.16949152543"/>
  </r>
  <r>
    <n v="3"/>
    <s v="Angie Henderson"/>
    <x v="2"/>
    <n v="29"/>
    <n v="25"/>
    <x v="2"/>
    <x v="2"/>
    <n v="6"/>
    <x v="2"/>
    <x v="1"/>
    <x v="2"/>
    <s v="Bachelor"/>
    <d v="2021-08-19T00:00:00"/>
    <s v="Hybrid"/>
    <n v="2.74"/>
    <n v="6.8"/>
    <n v="104066.61"/>
    <n v="43"/>
    <n v="5"/>
    <n v="1.1000000000000001"/>
    <n v="94606.00909090908"/>
  </r>
  <r>
    <n v="4"/>
    <s v="Daniel Wagner"/>
    <x v="2"/>
    <n v="25"/>
    <n v="9"/>
    <x v="3"/>
    <x v="3"/>
    <n v="2"/>
    <x v="3"/>
    <x v="0"/>
    <x v="2"/>
    <s v="Bachelor"/>
    <d v="2016-10-19T00:00:00"/>
    <s v="Remote"/>
    <n v="3.92"/>
    <n v="9.1"/>
    <n v="238113.44"/>
    <n v="290"/>
    <n v="9"/>
    <n v="1.3"/>
    <n v="183164.18461538461"/>
  </r>
  <r>
    <n v="5"/>
    <s v="Cristian Santos"/>
    <x v="0"/>
    <n v="26"/>
    <n v="2"/>
    <x v="4"/>
    <x v="1"/>
    <n v="8"/>
    <x v="4"/>
    <x v="1"/>
    <x v="3"/>
    <s v="Bachelor"/>
    <d v="2015-10-16T00:00:00"/>
    <s v="Hybrid"/>
    <n v="4.42"/>
    <n v="5.8"/>
    <n v="212557.11"/>
    <n v="1603"/>
    <n v="10"/>
    <n v="1.05"/>
    <n v="202435.34285714282"/>
  </r>
  <r>
    <n v="6"/>
    <s v="Connie Lawrence"/>
    <x v="1"/>
    <n v="35"/>
    <n v="23"/>
    <x v="5"/>
    <x v="0"/>
    <n v="21"/>
    <x v="5"/>
    <x v="2"/>
    <x v="4"/>
    <s v="Bachelor"/>
    <d v="2017-11-02T00:00:00"/>
    <s v="Hybrid"/>
    <n v="4.78"/>
    <n v="8.1"/>
    <n v="131834.82999999999"/>
    <n v="2865"/>
    <n v="8"/>
    <n v="1.1499999999999999"/>
    <n v="114638.98260869565"/>
  </r>
  <r>
    <n v="7"/>
    <s v="Abigail Shaffer"/>
    <x v="2"/>
    <n v="45"/>
    <n v="27"/>
    <x v="6"/>
    <x v="2"/>
    <n v="2"/>
    <x v="3"/>
    <x v="0"/>
    <x v="1"/>
    <s v="Bachelor"/>
    <d v="2014-09-20T00:00:00"/>
    <s v="On-site"/>
    <n v="4.67"/>
    <n v="9.1999999999999993"/>
    <n v="72613.77"/>
    <n v="778"/>
    <n v="11"/>
    <n v="1.3"/>
    <n v="55856.746153846158"/>
  </r>
  <r>
    <n v="8"/>
    <s v="Gina Moore"/>
    <x v="0"/>
    <n v="35"/>
    <n v="13"/>
    <x v="7"/>
    <x v="4"/>
    <n v="21"/>
    <x v="5"/>
    <x v="2"/>
    <x v="1"/>
    <s v="Master"/>
    <d v="2019-12-10T00:00:00"/>
    <s v="Hybrid"/>
    <n v="4.22"/>
    <n v="7.1"/>
    <n v="78331.789999999994"/>
    <n v="1834"/>
    <n v="6"/>
    <n v="1.1499999999999999"/>
    <n v="68114.600000000006"/>
  </r>
  <r>
    <n v="9"/>
    <s v="Gabrielle Davis"/>
    <x v="0"/>
    <n v="29"/>
    <n v="5"/>
    <x v="8"/>
    <x v="1"/>
    <n v="17"/>
    <x v="6"/>
    <x v="3"/>
    <x v="1"/>
    <s v="Bachelor"/>
    <d v="2015-01-21T00:00:00"/>
    <s v="Hybrid"/>
    <n v="3.47"/>
    <n v="5.3"/>
    <n v="109102.46"/>
    <n v="2497"/>
    <n v="11"/>
    <n v="0.78"/>
    <n v="139874.94871794872"/>
  </r>
  <r>
    <n v="10"/>
    <s v="Ryan Munoz"/>
    <x v="1"/>
    <n v="27"/>
    <n v="17"/>
    <x v="9"/>
    <x v="4"/>
    <n v="9"/>
    <x v="7"/>
    <x v="1"/>
    <x v="5"/>
    <s v="Master"/>
    <d v="2014-04-05T00:00:00"/>
    <s v="Hybrid"/>
    <n v="3.11"/>
    <n v="8.1"/>
    <n v="138649.03"/>
    <n v="346"/>
    <n v="12"/>
    <n v="1.1499999999999999"/>
    <n v="120564.37391304348"/>
  </r>
  <r>
    <n v="11"/>
    <s v="Monica Herrera"/>
    <x v="1"/>
    <n v="31"/>
    <n v="15"/>
    <x v="10"/>
    <x v="4"/>
    <n v="1"/>
    <x v="8"/>
    <x v="0"/>
    <x v="5"/>
    <s v="Bachelor"/>
    <d v="2019-11-28T00:00:00"/>
    <s v="On-site"/>
    <n v="3.94"/>
    <n v="9"/>
    <n v="221539.35"/>
    <n v="2411"/>
    <n v="6"/>
    <n v="1.35"/>
    <n v="164103.22222222222"/>
  </r>
  <r>
    <n v="12"/>
    <s v="Jamie Arnold"/>
    <x v="1"/>
    <n v="40"/>
    <n v="12"/>
    <x v="11"/>
    <x v="3"/>
    <n v="6"/>
    <x v="2"/>
    <x v="1"/>
    <x v="2"/>
    <s v="Bachelor"/>
    <d v="2014-01-05T00:00:00"/>
    <s v="On-site"/>
    <n v="3.33"/>
    <n v="9.6999999999999993"/>
    <n v="157508.42000000001"/>
    <n v="873"/>
    <n v="12"/>
    <n v="1.1000000000000001"/>
    <n v="143189.47272727272"/>
  </r>
  <r>
    <n v="13"/>
    <s v="Lisa Hensley"/>
    <x v="1"/>
    <n v="51"/>
    <n v="8"/>
    <x v="12"/>
    <x v="1"/>
    <n v="19"/>
    <x v="9"/>
    <x v="4"/>
    <x v="6"/>
    <s v="Master"/>
    <d v="2015-12-03T00:00:00"/>
    <s v="Remote"/>
    <n v="3.73"/>
    <n v="5.6"/>
    <n v="221613.76"/>
    <n v="1439"/>
    <n v="10"/>
    <n v="1.2"/>
    <n v="184678.13333333336"/>
  </r>
  <r>
    <n v="14"/>
    <s v="Michele Williams"/>
    <x v="0"/>
    <n v="54"/>
    <n v="6"/>
    <x v="13"/>
    <x v="1"/>
    <n v="9"/>
    <x v="7"/>
    <x v="1"/>
    <x v="2"/>
    <s v="Master"/>
    <d v="2023-06-29T00:00:00"/>
    <s v="Hybrid"/>
    <n v="4.1399999999999997"/>
    <n v="6.9"/>
    <n v="206900.13"/>
    <n v="2737"/>
    <n v="3"/>
    <n v="1.1499999999999999"/>
    <n v="179913.15652173915"/>
  </r>
  <r>
    <n v="15"/>
    <s v="Dylan Miller"/>
    <x v="0"/>
    <n v="41"/>
    <n v="17"/>
    <x v="9"/>
    <x v="4"/>
    <n v="15"/>
    <x v="10"/>
    <x v="5"/>
    <x v="4"/>
    <s v="High School"/>
    <d v="2019-01-15T00:00:00"/>
    <s v="Hybrid"/>
    <n v="3.85"/>
    <n v="5"/>
    <n v="35390.18"/>
    <n v="2807"/>
    <n v="7"/>
    <n v="0.7"/>
    <n v="50557.4"/>
  </r>
  <r>
    <n v="16"/>
    <s v="Brian Ramirez"/>
    <x v="1"/>
    <n v="35"/>
    <n v="3"/>
    <x v="1"/>
    <x v="1"/>
    <n v="2"/>
    <x v="3"/>
    <x v="0"/>
    <x v="3"/>
    <s v="Bachelor"/>
    <d v="2015-08-04T00:00:00"/>
    <s v="Hybrid"/>
    <n v="3.74"/>
    <n v="8.5"/>
    <n v="324411.84000000003"/>
    <n v="1444"/>
    <n v="11"/>
    <n v="1.3"/>
    <n v="249547.56923076924"/>
  </r>
  <r>
    <n v="17"/>
    <s v="Holly Wood"/>
    <x v="0"/>
    <n v="26"/>
    <n v="8"/>
    <x v="12"/>
    <x v="1"/>
    <n v="16"/>
    <x v="11"/>
    <x v="3"/>
    <x v="3"/>
    <s v="Bachelor"/>
    <d v="2018-04-09T00:00:00"/>
    <s v="Hybrid"/>
    <n v="3.45"/>
    <n v="9.1"/>
    <n v="80471.63"/>
    <n v="2502"/>
    <n v="8"/>
    <n v="0.8"/>
    <n v="100589.53750000001"/>
  </r>
  <r>
    <n v="18"/>
    <s v="Derek Zuniga"/>
    <x v="0"/>
    <n v="35"/>
    <n v="21"/>
    <x v="0"/>
    <x v="0"/>
    <n v="4"/>
    <x v="0"/>
    <x v="0"/>
    <x v="4"/>
    <s v="Bachelor"/>
    <d v="2021-08-11T00:00:00"/>
    <s v="Hybrid"/>
    <n v="2.82"/>
    <n v="5.9"/>
    <n v="85439.42"/>
    <n v="3446"/>
    <n v="5"/>
    <n v="1.1000000000000001"/>
    <n v="77672.2"/>
  </r>
  <r>
    <n v="19"/>
    <s v="Lisa Jackson"/>
    <x v="0"/>
    <n v="61"/>
    <n v="3"/>
    <x v="1"/>
    <x v="1"/>
    <n v="15"/>
    <x v="10"/>
    <x v="5"/>
    <x v="3"/>
    <s v="PhD"/>
    <d v="2016-03-13T00:00:00"/>
    <s v="Remote"/>
    <n v="4.7300000000000004"/>
    <n v="9.4"/>
    <n v="144529.39000000001"/>
    <n v="288"/>
    <n v="10"/>
    <n v="0.7"/>
    <n v="206470.55714285717"/>
  </r>
  <r>
    <n v="20"/>
    <s v="Carla Gray"/>
    <x v="0"/>
    <n v="30"/>
    <n v="16"/>
    <x v="14"/>
    <x v="4"/>
    <n v="16"/>
    <x v="11"/>
    <x v="3"/>
    <x v="1"/>
    <s v="Bachelor"/>
    <d v="2022-12-30T00:00:00"/>
    <s v="Remote"/>
    <n v="3.11"/>
    <n v="8.8000000000000007"/>
    <n v="49003.16"/>
    <n v="777"/>
    <n v="3"/>
    <n v="0.8"/>
    <n v="61253.950000000004"/>
  </r>
  <r>
    <n v="21"/>
    <s v="Margaret Hawkins Dds"/>
    <x v="0"/>
    <n v="32"/>
    <n v="24"/>
    <x v="15"/>
    <x v="0"/>
    <n v="18"/>
    <x v="12"/>
    <x v="3"/>
    <x v="2"/>
    <s v="Bachelor"/>
    <d v="2024-11-30T00:00:00"/>
    <s v="Remote"/>
    <n v="3.83"/>
    <n v="7.6"/>
    <n v="41474.879999999997"/>
    <n v="1864"/>
    <n v="1"/>
    <n v="0.65"/>
    <n v="63807.507692307685"/>
  </r>
  <r>
    <n v="22"/>
    <s v="Patty Perez"/>
    <x v="0"/>
    <n v="52"/>
    <n v="19"/>
    <x v="16"/>
    <x v="0"/>
    <n v="16"/>
    <x v="11"/>
    <x v="3"/>
    <x v="1"/>
    <s v="High School"/>
    <d v="2017-07-13T00:00:00"/>
    <s v="On-site"/>
    <n v="3.87"/>
    <n v="8.1999999999999993"/>
    <n v="41895.879999999997"/>
    <n v="1595"/>
    <n v="9"/>
    <n v="0.8"/>
    <n v="52369.849999999991"/>
  </r>
  <r>
    <n v="23"/>
    <s v="Ethan Adams"/>
    <x v="1"/>
    <n v="25"/>
    <n v="19"/>
    <x v="16"/>
    <x v="0"/>
    <n v="8"/>
    <x v="4"/>
    <x v="1"/>
    <x v="2"/>
    <s v="Bachelor"/>
    <d v="2014-11-22T00:00:00"/>
    <s v="Hybrid"/>
    <n v="3.7"/>
    <n v="9.5"/>
    <n v="92732.82"/>
    <n v="1667"/>
    <n v="11"/>
    <n v="1.05"/>
    <n v="88316.971428571429"/>
  </r>
  <r>
    <n v="24"/>
    <s v="Tommy Walter"/>
    <x v="2"/>
    <n v="40"/>
    <n v="8"/>
    <x v="12"/>
    <x v="1"/>
    <n v="9"/>
    <x v="7"/>
    <x v="1"/>
    <x v="1"/>
    <s v="Master"/>
    <d v="2020-09-23T00:00:00"/>
    <s v="Remote"/>
    <n v="2.52"/>
    <n v="8"/>
    <n v="77602.64"/>
    <n v="167"/>
    <n v="5"/>
    <n v="1.1499999999999999"/>
    <n v="67480.556521739141"/>
  </r>
  <r>
    <n v="25"/>
    <s v="Matthew Foster"/>
    <x v="2"/>
    <n v="24"/>
    <n v="18"/>
    <x v="17"/>
    <x v="4"/>
    <n v="7"/>
    <x v="1"/>
    <x v="1"/>
    <x v="1"/>
    <s v="Master"/>
    <d v="2016-12-21T00:00:00"/>
    <s v="Hybrid"/>
    <n v="2.86"/>
    <n v="9"/>
    <n v="73499.09"/>
    <n v="650"/>
    <n v="9"/>
    <n v="1.18"/>
    <n v="62287.364406779663"/>
  </r>
  <r>
    <n v="26"/>
    <s v="Judy Baker"/>
    <x v="1"/>
    <n v="26"/>
    <n v="26"/>
    <x v="18"/>
    <x v="2"/>
    <n v="21"/>
    <x v="5"/>
    <x v="2"/>
    <x v="2"/>
    <s v="Master"/>
    <d v="2020-09-18T00:00:00"/>
    <s v="On-site"/>
    <n v="2.77"/>
    <n v="5.5"/>
    <n v="120548.88"/>
    <n v="1799"/>
    <n v="5"/>
    <n v="1.1499999999999999"/>
    <n v="104825.11304347827"/>
  </r>
  <r>
    <n v="27"/>
    <s v="Justin Baker"/>
    <x v="1"/>
    <n v="60"/>
    <n v="20"/>
    <x v="19"/>
    <x v="0"/>
    <n v="7"/>
    <x v="1"/>
    <x v="1"/>
    <x v="2"/>
    <s v="Master"/>
    <d v="2018-07-26T00:00:00"/>
    <s v="Hybrid"/>
    <n v="3.08"/>
    <n v="9.4"/>
    <n v="88191.77"/>
    <n v="68"/>
    <n v="8"/>
    <n v="1.18"/>
    <n v="74738.788135593233"/>
  </r>
  <r>
    <n v="28"/>
    <s v="Stephanie Ross"/>
    <x v="0"/>
    <n v="60"/>
    <n v="27"/>
    <x v="6"/>
    <x v="2"/>
    <n v="9"/>
    <x v="7"/>
    <x v="1"/>
    <x v="4"/>
    <s v="PhD"/>
    <d v="2021-06-25T00:00:00"/>
    <s v="On-site"/>
    <n v="3.52"/>
    <n v="8.4"/>
    <n v="45490.85"/>
    <n v="2324"/>
    <n v="5"/>
    <n v="1.1499999999999999"/>
    <n v="39557.260869565216"/>
  </r>
  <r>
    <n v="29"/>
    <s v="Zachary Hicks"/>
    <x v="1"/>
    <n v="55"/>
    <n v="23"/>
    <x v="5"/>
    <x v="0"/>
    <n v="5"/>
    <x v="13"/>
    <x v="1"/>
    <x v="2"/>
    <s v="Bachelor"/>
    <d v="2022-04-13T00:00:00"/>
    <s v="On-site"/>
    <n v="3.21"/>
    <n v="9.3000000000000007"/>
    <n v="314112.34000000003"/>
    <n v="2045"/>
    <n v="4"/>
    <n v="1.25"/>
    <n v="251289.87200000003"/>
  </r>
  <r>
    <n v="30"/>
    <s v="Anthony Rodriguez"/>
    <x v="2"/>
    <n v="55"/>
    <n v="12"/>
    <x v="11"/>
    <x v="3"/>
    <n v="7"/>
    <x v="1"/>
    <x v="1"/>
    <x v="2"/>
    <s v="Master"/>
    <d v="2016-04-22T00:00:00"/>
    <s v="Hybrid"/>
    <n v="3.93"/>
    <n v="5.7"/>
    <n v="229613.07"/>
    <n v="1559"/>
    <n v="10"/>
    <n v="1.18"/>
    <n v="194587.34745762713"/>
  </r>
  <r>
    <n v="31"/>
    <s v="Rebecca Henderson"/>
    <x v="0"/>
    <n v="41"/>
    <n v="26"/>
    <x v="18"/>
    <x v="2"/>
    <n v="6"/>
    <x v="2"/>
    <x v="1"/>
    <x v="6"/>
    <s v="Master"/>
    <d v="2014-07-23T00:00:00"/>
    <s v="Hybrid"/>
    <n v="4.04"/>
    <n v="8.5"/>
    <n v="120656.94"/>
    <n v="1324"/>
    <n v="12"/>
    <n v="1.1000000000000001"/>
    <n v="109688.12727272726"/>
  </r>
  <r>
    <n v="32"/>
    <s v="James Ferrell"/>
    <x v="2"/>
    <n v="34"/>
    <n v="23"/>
    <x v="5"/>
    <x v="0"/>
    <n v="4"/>
    <x v="0"/>
    <x v="0"/>
    <x v="1"/>
    <s v="Bachelor"/>
    <d v="2014-11-14T00:00:00"/>
    <s v="Remote"/>
    <n v="3.3"/>
    <n v="8.9"/>
    <n v="165357.68"/>
    <n v="2738"/>
    <n v="11"/>
    <n v="1.1000000000000001"/>
    <n v="150325.16363636361"/>
  </r>
  <r>
    <n v="33"/>
    <s v="Tricia Valencia"/>
    <x v="0"/>
    <n v="37"/>
    <n v="22"/>
    <x v="20"/>
    <x v="0"/>
    <n v="7"/>
    <x v="1"/>
    <x v="1"/>
    <x v="1"/>
    <s v="Bachelor"/>
    <d v="2020-04-01T00:00:00"/>
    <s v="Hybrid"/>
    <n v="4.0599999999999996"/>
    <n v="9"/>
    <n v="62112.75"/>
    <n v="1740"/>
    <n v="6"/>
    <n v="1.18"/>
    <n v="52637.923728813563"/>
  </r>
  <r>
    <n v="34"/>
    <s v="Nathan Maldonado"/>
    <x v="0"/>
    <n v="26"/>
    <n v="9"/>
    <x v="3"/>
    <x v="3"/>
    <n v="6"/>
    <x v="2"/>
    <x v="1"/>
    <x v="2"/>
    <s v="Bachelor"/>
    <d v="2019-12-15T00:00:00"/>
    <s v="On-site"/>
    <n v="4.3099999999999996"/>
    <n v="7.1"/>
    <n v="193400.76"/>
    <n v="2492"/>
    <n v="6"/>
    <n v="1.1000000000000001"/>
    <n v="175818.87272727271"/>
  </r>
  <r>
    <n v="35"/>
    <s v="Debra Davidson"/>
    <x v="0"/>
    <n v="53"/>
    <n v="19"/>
    <x v="16"/>
    <x v="0"/>
    <n v="7"/>
    <x v="1"/>
    <x v="1"/>
    <x v="1"/>
    <s v="Master"/>
    <d v="2023-10-13T00:00:00"/>
    <s v="Hybrid"/>
    <n v="4.1500000000000004"/>
    <n v="8.6"/>
    <n v="93213.759999999995"/>
    <n v="1595"/>
    <n v="2"/>
    <n v="1.18"/>
    <n v="78994.711864406781"/>
  </r>
  <r>
    <n v="36"/>
    <s v="Jeffrey Chavez"/>
    <x v="1"/>
    <n v="39"/>
    <n v="3"/>
    <x v="1"/>
    <x v="1"/>
    <n v="11"/>
    <x v="14"/>
    <x v="4"/>
    <x v="2"/>
    <s v="Bachelor"/>
    <d v="2016-10-17T00:00:00"/>
    <s v="Hybrid"/>
    <n v="3.25"/>
    <n v="8.3000000000000007"/>
    <n v="102577.58"/>
    <n v="1444"/>
    <n v="9"/>
    <n v="0.7"/>
    <n v="146539.40000000002"/>
  </r>
  <r>
    <n v="37"/>
    <s v="Sherri Baker"/>
    <x v="1"/>
    <n v="56"/>
    <n v="22"/>
    <x v="20"/>
    <x v="0"/>
    <n v="13"/>
    <x v="15"/>
    <x v="5"/>
    <x v="2"/>
    <s v="Bachelor"/>
    <d v="2017-11-26T00:00:00"/>
    <s v="Hybrid"/>
    <n v="2.5"/>
    <n v="6.4"/>
    <n v="53135.96"/>
    <n v="2178"/>
    <n v="8"/>
    <n v="0.55000000000000004"/>
    <n v="96610.83636363635"/>
  </r>
  <r>
    <n v="38"/>
    <s v="Cassandra Gaines"/>
    <x v="1"/>
    <n v="33"/>
    <n v="21"/>
    <x v="0"/>
    <x v="0"/>
    <n v="11"/>
    <x v="14"/>
    <x v="4"/>
    <x v="1"/>
    <s v="Bachelor"/>
    <d v="2023-12-02T00:00:00"/>
    <s v="Hybrid"/>
    <n v="4.71"/>
    <n v="8.5"/>
    <n v="65752.69"/>
    <n v="3437"/>
    <n v="2"/>
    <n v="0.7"/>
    <n v="93932.414285714302"/>
  </r>
  <r>
    <n v="39"/>
    <s v="Elizabeth Fowler"/>
    <x v="0"/>
    <n v="63"/>
    <n v="22"/>
    <x v="20"/>
    <x v="0"/>
    <n v="21"/>
    <x v="5"/>
    <x v="2"/>
    <x v="2"/>
    <s v="Bachelor"/>
    <d v="2016-02-05T00:00:00"/>
    <s v="Remote"/>
    <n v="2.84"/>
    <n v="5.2"/>
    <n v="152879.89000000001"/>
    <n v="649"/>
    <n v="10"/>
    <n v="1.1499999999999999"/>
    <n v="132939.03478260871"/>
  </r>
  <r>
    <n v="40"/>
    <s v="Brittany Farmer"/>
    <x v="1"/>
    <n v="64"/>
    <n v="25"/>
    <x v="2"/>
    <x v="2"/>
    <n v="3"/>
    <x v="16"/>
    <x v="0"/>
    <x v="1"/>
    <s v="Bachelor"/>
    <d v="2018-05-12T00:00:00"/>
    <s v="Hybrid"/>
    <n v="2.84"/>
    <n v="8.3000000000000007"/>
    <n v="125059.73"/>
    <n v="3416"/>
    <n v="8"/>
    <n v="1.05"/>
    <n v="119104.50476190475"/>
  </r>
  <r>
    <n v="41"/>
    <s v="Paula Moreno"/>
    <x v="2"/>
    <n v="23"/>
    <n v="4"/>
    <x v="21"/>
    <x v="1"/>
    <n v="14"/>
    <x v="17"/>
    <x v="4"/>
    <x v="1"/>
    <s v="Bachelor"/>
    <d v="2025-08-14T00:00:00"/>
    <s v="Remote"/>
    <n v="2.78"/>
    <n v="5.6"/>
    <n v="138038.47"/>
    <n v="271"/>
    <n v="1"/>
    <n v="1.05"/>
    <n v="131465.20952380952"/>
  </r>
  <r>
    <n v="42"/>
    <s v="Fred Smith"/>
    <x v="1"/>
    <n v="52"/>
    <n v="18"/>
    <x v="17"/>
    <x v="4"/>
    <n v="20"/>
    <x v="18"/>
    <x v="4"/>
    <x v="1"/>
    <s v="Bachelor"/>
    <d v="2023-12-05T00:00:00"/>
    <s v="Remote"/>
    <n v="3.53"/>
    <n v="5.8"/>
    <n v="77898.33"/>
    <n v="3275"/>
    <n v="2"/>
    <n v="1.22"/>
    <n v="63851.09016393443"/>
  </r>
  <r>
    <n v="43"/>
    <s v="Sherry Decker"/>
    <x v="1"/>
    <n v="51"/>
    <n v="25"/>
    <x v="2"/>
    <x v="2"/>
    <n v="8"/>
    <x v="4"/>
    <x v="1"/>
    <x v="3"/>
    <s v="Bachelor"/>
    <d v="2020-03-21T00:00:00"/>
    <s v="On-site"/>
    <n v="2.68"/>
    <n v="6.4"/>
    <n v="112439.62"/>
    <n v="2105"/>
    <n v="6"/>
    <n v="1.05"/>
    <n v="107085.35238095238"/>
  </r>
  <r>
    <n v="44"/>
    <s v="Anthony Humphrey"/>
    <x v="2"/>
    <n v="64"/>
    <n v="18"/>
    <x v="17"/>
    <x v="4"/>
    <n v="3"/>
    <x v="16"/>
    <x v="0"/>
    <x v="4"/>
    <s v="Bachelor"/>
    <d v="2019-03-10T00:00:00"/>
    <s v="On-site"/>
    <n v="3.45"/>
    <n v="6.6"/>
    <n v="33329.96"/>
    <n v="1333"/>
    <n v="7"/>
    <n v="1.05"/>
    <n v="31742.819047619047"/>
  </r>
  <r>
    <n v="45"/>
    <s v="Angelica Tucker"/>
    <x v="1"/>
    <n v="44"/>
    <n v="27"/>
    <x v="6"/>
    <x v="2"/>
    <n v="14"/>
    <x v="17"/>
    <x v="4"/>
    <x v="1"/>
    <s v="Bachelor"/>
    <d v="2014-06-10T00:00:00"/>
    <s v="Remote"/>
    <n v="3.19"/>
    <n v="6.9"/>
    <n v="90118.26"/>
    <n v="2942"/>
    <n v="12"/>
    <n v="1.05"/>
    <n v="85826.914285714272"/>
  </r>
  <r>
    <n v="46"/>
    <s v="Philip Cannon"/>
    <x v="2"/>
    <n v="34"/>
    <n v="18"/>
    <x v="17"/>
    <x v="4"/>
    <n v="18"/>
    <x v="12"/>
    <x v="3"/>
    <x v="3"/>
    <s v="Bachelor"/>
    <d v="2018-12-12T00:00:00"/>
    <s v="Hybrid"/>
    <n v="3.39"/>
    <n v="8.1999999999999993"/>
    <n v="73550.460000000006"/>
    <n v="1738"/>
    <n v="7"/>
    <n v="0.65"/>
    <n v="113154.55384615385"/>
  </r>
  <r>
    <n v="47"/>
    <s v="John Pierce"/>
    <x v="2"/>
    <n v="57"/>
    <n v="27"/>
    <x v="6"/>
    <x v="2"/>
    <n v="15"/>
    <x v="10"/>
    <x v="5"/>
    <x v="6"/>
    <s v="Bachelor"/>
    <d v="2014-08-09T00:00:00"/>
    <s v="On-site"/>
    <n v="3.98"/>
    <n v="5.7"/>
    <n v="62095.72"/>
    <n v="2221"/>
    <n v="12"/>
    <n v="0.7"/>
    <n v="88708.171428571441"/>
  </r>
  <r>
    <n v="48"/>
    <s v="Shane Henderson"/>
    <x v="2"/>
    <n v="44"/>
    <n v="13"/>
    <x v="7"/>
    <x v="4"/>
    <n v="11"/>
    <x v="14"/>
    <x v="4"/>
    <x v="1"/>
    <s v="Bachelor"/>
    <d v="2021-05-01T00:00:00"/>
    <s v="Remote"/>
    <n v="3.47"/>
    <n v="9"/>
    <n v="50699.5"/>
    <n v="3347"/>
    <n v="5"/>
    <n v="0.7"/>
    <n v="72427.857142857145"/>
  </r>
  <r>
    <n v="49"/>
    <s v="Joshua Blair"/>
    <x v="1"/>
    <n v="22"/>
    <n v="2"/>
    <x v="4"/>
    <x v="1"/>
    <n v="12"/>
    <x v="19"/>
    <x v="4"/>
    <x v="1"/>
    <s v="Master"/>
    <d v="2015-07-17T00:00:00"/>
    <s v="Remote"/>
    <n v="2.96"/>
    <n v="5.0999999999999996"/>
    <n v="58218.82"/>
    <n v="1316"/>
    <n v="11"/>
    <n v="0.68"/>
    <n v="85615.911764705874"/>
  </r>
  <r>
    <n v="50"/>
    <s v="Eric Carney"/>
    <x v="2"/>
    <n v="64"/>
    <n v="22"/>
    <x v="20"/>
    <x v="0"/>
    <n v="4"/>
    <x v="0"/>
    <x v="0"/>
    <x v="2"/>
    <s v="Bachelor"/>
    <d v="2018-11-21T00:00:00"/>
    <s v="Hybrid"/>
    <n v="3.89"/>
    <n v="9.6"/>
    <n v="135838.71"/>
    <n v="340"/>
    <n v="7"/>
    <n v="1.1000000000000001"/>
    <n v="123489.73636363634"/>
  </r>
  <r>
    <n v="51"/>
    <s v="Jessica Holmes"/>
    <x v="2"/>
    <n v="56"/>
    <n v="6"/>
    <x v="13"/>
    <x v="1"/>
    <n v="10"/>
    <x v="20"/>
    <x v="1"/>
    <x v="4"/>
    <s v="Master"/>
    <d v="2014-07-30T00:00:00"/>
    <s v="Remote"/>
    <n v="3.41"/>
    <n v="8.4"/>
    <n v="73384.960000000006"/>
    <n v="749"/>
    <n v="12"/>
    <n v="0.95"/>
    <n v="77247.326315789483"/>
  </r>
  <r>
    <n v="52"/>
    <s v="Danny Morgan"/>
    <x v="1"/>
    <n v="58"/>
    <n v="21"/>
    <x v="0"/>
    <x v="0"/>
    <n v="8"/>
    <x v="4"/>
    <x v="1"/>
    <x v="4"/>
    <s v="Master"/>
    <d v="2020-10-06T00:00:00"/>
    <s v="Hybrid"/>
    <n v="3.8"/>
    <n v="5.2"/>
    <n v="79334.52"/>
    <n v="1613"/>
    <n v="5"/>
    <n v="1.05"/>
    <n v="75556.685714285719"/>
  </r>
  <r>
    <n v="53"/>
    <s v="Crystal Robinson"/>
    <x v="2"/>
    <n v="51"/>
    <n v="3"/>
    <x v="1"/>
    <x v="1"/>
    <n v="17"/>
    <x v="6"/>
    <x v="3"/>
    <x v="2"/>
    <s v="High School"/>
    <d v="2014-04-14T00:00:00"/>
    <s v="Remote"/>
    <n v="3.96"/>
    <n v="9"/>
    <n v="137985.66"/>
    <n v="3249"/>
    <n v="12"/>
    <n v="0.78"/>
    <n v="176904.69230769231"/>
  </r>
  <r>
    <n v="54"/>
    <s v="Mark Perez"/>
    <x v="1"/>
    <n v="54"/>
    <n v="24"/>
    <x v="15"/>
    <x v="0"/>
    <n v="17"/>
    <x v="6"/>
    <x v="3"/>
    <x v="5"/>
    <s v="Master"/>
    <d v="2020-01-22T00:00:00"/>
    <s v="Hybrid"/>
    <n v="4.4000000000000004"/>
    <n v="7.8"/>
    <n v="70413.64"/>
    <s v="Unknown"/>
    <n v="6"/>
    <n v="0.78"/>
    <n v="90273.897435897437"/>
  </r>
  <r>
    <n v="55"/>
    <s v="Shannon Jones"/>
    <x v="2"/>
    <n v="56"/>
    <n v="3"/>
    <x v="1"/>
    <x v="1"/>
    <n v="9"/>
    <x v="7"/>
    <x v="1"/>
    <x v="6"/>
    <s v="Bachelor"/>
    <d v="2019-06-21T00:00:00"/>
    <s v="Hybrid"/>
    <n v="2.57"/>
    <n v="9.1"/>
    <n v="183975.81"/>
    <n v="1040"/>
    <n v="7"/>
    <n v="1.1499999999999999"/>
    <n v="159978.96521739132"/>
  </r>
  <r>
    <n v="56"/>
    <s v="Michael Lewis"/>
    <x v="1"/>
    <n v="20"/>
    <n v="26"/>
    <x v="18"/>
    <x v="2"/>
    <n v="9"/>
    <x v="7"/>
    <x v="1"/>
    <x v="1"/>
    <s v="Bachelor"/>
    <d v="2020-03-13T00:00:00"/>
    <s v="On-site"/>
    <n v="3.06"/>
    <n v="7"/>
    <n v="88147.69"/>
    <n v="3408"/>
    <n v="6"/>
    <n v="1.1499999999999999"/>
    <n v="76650.165217391317"/>
  </r>
  <r>
    <n v="57"/>
    <s v="Timothy Duncan"/>
    <x v="0"/>
    <n v="25"/>
    <n v="16"/>
    <x v="14"/>
    <x v="4"/>
    <n v="21"/>
    <x v="5"/>
    <x v="2"/>
    <x v="2"/>
    <s v="Bachelor"/>
    <d v="2024-01-20T00:00:00"/>
    <s v="Hybrid"/>
    <n v="3.06"/>
    <n v="8.1999999999999993"/>
    <n v="94763.13"/>
    <n v="3452"/>
    <n v="2"/>
    <n v="1.1499999999999999"/>
    <n v="82402.721739130444"/>
  </r>
  <r>
    <n v="58"/>
    <s v="Richard Aguirre"/>
    <x v="2"/>
    <n v="64"/>
    <n v="12"/>
    <x v="11"/>
    <x v="3"/>
    <n v="14"/>
    <x v="17"/>
    <x v="4"/>
    <x v="7"/>
    <s v="Bachelor"/>
    <d v="2021-06-02T00:00:00"/>
    <s v="On-site"/>
    <n v="3.03"/>
    <n v="8.5"/>
    <n v="307354.7"/>
    <s v="Unknown"/>
    <n v="5"/>
    <n v="1.05"/>
    <n v="292718.76190476189"/>
  </r>
  <r>
    <n v="59"/>
    <s v="Brent Jordan"/>
    <x v="2"/>
    <n v="57"/>
    <n v="25"/>
    <x v="2"/>
    <x v="2"/>
    <n v="6"/>
    <x v="2"/>
    <x v="1"/>
    <x v="4"/>
    <s v="PhD"/>
    <d v="2024-11-10T00:00:00"/>
    <s v="Hybrid"/>
    <n v="3.15"/>
    <n v="5.5"/>
    <n v="48276.76"/>
    <n v="3093"/>
    <n v="1"/>
    <n v="1.1000000000000001"/>
    <n v="43887.963636363638"/>
  </r>
  <r>
    <n v="60"/>
    <s v="John Daniel"/>
    <x v="2"/>
    <n v="22"/>
    <n v="6"/>
    <x v="13"/>
    <x v="1"/>
    <n v="10"/>
    <x v="20"/>
    <x v="1"/>
    <x v="0"/>
    <s v="PhD"/>
    <d v="2016-11-02T00:00:00"/>
    <s v="Hybrid"/>
    <n v="4.0999999999999996"/>
    <n v="5.6"/>
    <n v="66078.070000000007"/>
    <n v="2919"/>
    <n v="9"/>
    <n v="0.95"/>
    <n v="69555.863157894753"/>
  </r>
  <r>
    <n v="61"/>
    <s v="Victoria Garcia"/>
    <x v="2"/>
    <n v="41"/>
    <n v="1"/>
    <x v="22"/>
    <x v="1"/>
    <n v="19"/>
    <x v="9"/>
    <x v="4"/>
    <x v="1"/>
    <s v="Bachelor"/>
    <d v="2024-09-26T00:00:00"/>
    <s v="On-site"/>
    <n v="4.66"/>
    <n v="7.3"/>
    <n v="159527.03"/>
    <n v="1215"/>
    <n v="1"/>
    <n v="1.2"/>
    <n v="132939.19166666668"/>
  </r>
  <r>
    <n v="62"/>
    <s v="Gerald Hensley"/>
    <x v="0"/>
    <n v="29"/>
    <n v="3"/>
    <x v="1"/>
    <x v="1"/>
    <n v="19"/>
    <x v="9"/>
    <x v="4"/>
    <x v="2"/>
    <s v="Master"/>
    <d v="2015-03-16T00:00:00"/>
    <s v="Remote"/>
    <n v="2.7"/>
    <n v="6.2"/>
    <n v="194246.36"/>
    <n v="903"/>
    <n v="11"/>
    <n v="1.2"/>
    <n v="161871.96666666667"/>
  </r>
  <r>
    <n v="63"/>
    <s v="Connor West"/>
    <x v="2"/>
    <n v="48"/>
    <n v="20"/>
    <x v="19"/>
    <x v="0"/>
    <n v="20"/>
    <x v="18"/>
    <x v="4"/>
    <x v="1"/>
    <s v="Master"/>
    <d v="2025-09-20T00:00:00"/>
    <s v="On-site"/>
    <n v="3.85"/>
    <n v="7.1"/>
    <n v="78854.41"/>
    <n v="997"/>
    <n v="0"/>
    <n v="1.22"/>
    <n v="64634.762295081971"/>
  </r>
  <r>
    <n v="64"/>
    <s v="Donald Wright"/>
    <x v="1"/>
    <n v="33"/>
    <n v="24"/>
    <x v="15"/>
    <x v="0"/>
    <n v="4"/>
    <x v="0"/>
    <x v="0"/>
    <x v="6"/>
    <s v="Bachelor"/>
    <d v="2018-08-30T00:00:00"/>
    <s v="On-site"/>
    <n v="3.05"/>
    <n v="7.6"/>
    <n v="77825.289999999994"/>
    <n v="311"/>
    <n v="8"/>
    <n v="1.1000000000000001"/>
    <n v="70750.263636363627"/>
  </r>
  <r>
    <n v="65"/>
    <s v="Jessica Callahan"/>
    <x v="0"/>
    <n v="38"/>
    <n v="23"/>
    <x v="5"/>
    <x v="0"/>
    <n v="20"/>
    <x v="18"/>
    <x v="4"/>
    <x v="1"/>
    <s v="Master"/>
    <d v="2014-09-25T00:00:00"/>
    <s v="Hybrid"/>
    <n v="3.54"/>
    <n v="8.3000000000000007"/>
    <n v="236083.96"/>
    <n v="3227"/>
    <n v="11"/>
    <n v="1.22"/>
    <n v="193511.44262295082"/>
  </r>
  <r>
    <n v="66"/>
    <s v="Amber Kidd"/>
    <x v="2"/>
    <n v="27"/>
    <n v="21"/>
    <x v="0"/>
    <x v="0"/>
    <n v="19"/>
    <x v="9"/>
    <x v="4"/>
    <x v="2"/>
    <s v="Bachelor"/>
    <d v="2018-06-09T00:00:00"/>
    <s v="Hybrid"/>
    <n v="4.59"/>
    <n v="9"/>
    <n v="90725.7"/>
    <n v="1229"/>
    <n v="8"/>
    <n v="1.2"/>
    <n v="75604.75"/>
  </r>
  <r>
    <n v="67"/>
    <s v="Tracy House"/>
    <x v="2"/>
    <n v="27"/>
    <n v="10"/>
    <x v="23"/>
    <x v="3"/>
    <n v="20"/>
    <x v="18"/>
    <x v="4"/>
    <x v="2"/>
    <s v="Bachelor"/>
    <d v="2020-06-22T00:00:00"/>
    <s v="On-site"/>
    <n v="3.43"/>
    <n v="6.3"/>
    <n v="147750.10999999999"/>
    <n v="2653"/>
    <n v="6"/>
    <n v="1.22"/>
    <n v="121106.6475409836"/>
  </r>
  <r>
    <n v="68"/>
    <s v="Carol Tucker"/>
    <x v="1"/>
    <n v="36"/>
    <n v="20"/>
    <x v="19"/>
    <x v="0"/>
    <n v="2"/>
    <x v="3"/>
    <x v="0"/>
    <x v="6"/>
    <s v="High School"/>
    <d v="2021-03-25T00:00:00"/>
    <s v="On-site"/>
    <n v="4.05"/>
    <n v="9.1"/>
    <n v="154264.95000000001"/>
    <n v="1826"/>
    <n v="5"/>
    <n v="1.3"/>
    <n v="118665.34615384616"/>
  </r>
  <r>
    <n v="69"/>
    <s v="James Brown"/>
    <x v="2"/>
    <n v="53"/>
    <n v="25"/>
    <x v="2"/>
    <x v="2"/>
    <n v="9"/>
    <x v="7"/>
    <x v="1"/>
    <x v="2"/>
    <s v="Bachelor"/>
    <d v="2017-12-06T00:00:00"/>
    <s v="Remote"/>
    <n v="2.92"/>
    <n v="7.8"/>
    <n v="139128.18"/>
    <n v="3194"/>
    <n v="8"/>
    <n v="1.1499999999999999"/>
    <n v="120981.02608695652"/>
  </r>
  <r>
    <n v="70"/>
    <s v="William Baker"/>
    <x v="2"/>
    <n v="62"/>
    <n v="3"/>
    <x v="1"/>
    <x v="1"/>
    <n v="16"/>
    <x v="11"/>
    <x v="3"/>
    <x v="1"/>
    <s v="High School"/>
    <d v="2021-06-23T00:00:00"/>
    <s v="On-site"/>
    <n v="3.45"/>
    <n v="7.4"/>
    <n v="100919.5"/>
    <n v="2835"/>
    <n v="5"/>
    <n v="0.8"/>
    <n v="126149.375"/>
  </r>
  <r>
    <n v="71"/>
    <s v="Jordan Henderson"/>
    <x v="2"/>
    <n v="36"/>
    <n v="25"/>
    <x v="2"/>
    <x v="2"/>
    <n v="18"/>
    <x v="12"/>
    <x v="3"/>
    <x v="4"/>
    <s v="Bachelor"/>
    <d v="2015-12-23T00:00:00"/>
    <s v="Remote"/>
    <n v="3.43"/>
    <n v="7.5"/>
    <n v="56668.17"/>
    <n v="1116"/>
    <n v="10"/>
    <n v="0.65"/>
    <n v="87181.799999999988"/>
  </r>
  <r>
    <n v="72"/>
    <s v="Whitney Peters"/>
    <x v="1"/>
    <n v="43"/>
    <n v="18"/>
    <x v="17"/>
    <x v="4"/>
    <n v="15"/>
    <x v="10"/>
    <x v="5"/>
    <x v="1"/>
    <s v="Bachelor"/>
    <d v="2018-03-17T00:00:00"/>
    <s v="Hybrid"/>
    <n v="3.52"/>
    <n v="5.2"/>
    <n v="26461.11"/>
    <n v="1650"/>
    <n v="8"/>
    <n v="0.7"/>
    <n v="37801.58571428572"/>
  </r>
  <r>
    <n v="73"/>
    <s v="Brittney Phillips"/>
    <x v="0"/>
    <n v="21"/>
    <n v="10"/>
    <x v="23"/>
    <x v="3"/>
    <n v="15"/>
    <x v="10"/>
    <x v="5"/>
    <x v="6"/>
    <s v="PhD"/>
    <d v="2024-11-14T00:00:00"/>
    <s v="Hybrid"/>
    <n v="3.05"/>
    <n v="5.8"/>
    <n v="122346.59"/>
    <n v="3239"/>
    <n v="1"/>
    <n v="0.7"/>
    <n v="174780.84285714285"/>
  </r>
  <r>
    <n v="74"/>
    <s v="Lauren Daniels"/>
    <x v="2"/>
    <n v="27"/>
    <n v="3"/>
    <x v="1"/>
    <x v="1"/>
    <n v="8"/>
    <x v="4"/>
    <x v="1"/>
    <x v="7"/>
    <s v="Bachelor"/>
    <d v="2016-07-18T00:00:00"/>
    <s v="On-site"/>
    <n v="4.6500000000000004"/>
    <n v="6.4"/>
    <n v="408984.32000000001"/>
    <s v="Unknown"/>
    <n v="10"/>
    <n v="1.05"/>
    <n v="389508.87619047618"/>
  </r>
  <r>
    <n v="75"/>
    <s v="Amy Silva"/>
    <x v="2"/>
    <n v="32"/>
    <n v="16"/>
    <x v="14"/>
    <x v="4"/>
    <n v="16"/>
    <x v="11"/>
    <x v="3"/>
    <x v="1"/>
    <s v="Master"/>
    <d v="2017-03-30T00:00:00"/>
    <s v="Hybrid"/>
    <n v="4.5199999999999996"/>
    <n v="9.1"/>
    <n v="50041.46"/>
    <n v="1278"/>
    <n v="9"/>
    <n v="0.8"/>
    <n v="62551.824999999997"/>
  </r>
  <r>
    <n v="76"/>
    <s v="Sarah Moore"/>
    <x v="2"/>
    <n v="20"/>
    <n v="14"/>
    <x v="24"/>
    <x v="4"/>
    <n v="11"/>
    <x v="14"/>
    <x v="4"/>
    <x v="6"/>
    <s v="Bachelor"/>
    <d v="2025-05-22T00:00:00"/>
    <s v="On-site"/>
    <n v="3.85"/>
    <n v="9.8000000000000007"/>
    <n v="88461.29"/>
    <n v="2909"/>
    <n v="1"/>
    <n v="0.7"/>
    <n v="126373.27142857143"/>
  </r>
  <r>
    <n v="77"/>
    <s v="Angela Lopez"/>
    <x v="2"/>
    <n v="40"/>
    <n v="18"/>
    <x v="17"/>
    <x v="4"/>
    <n v="16"/>
    <x v="11"/>
    <x v="3"/>
    <x v="1"/>
    <s v="Master"/>
    <d v="2022-06-18T00:00:00"/>
    <s v="Remote"/>
    <n v="3.05"/>
    <n v="6.8"/>
    <n v="50113.61"/>
    <n v="1584"/>
    <n v="4"/>
    <n v="0.8"/>
    <n v="62642.012499999997"/>
  </r>
  <r>
    <n v="78"/>
    <s v="Megan Young"/>
    <x v="2"/>
    <n v="62"/>
    <n v="11"/>
    <x v="25"/>
    <x v="3"/>
    <n v="16"/>
    <x v="11"/>
    <x v="3"/>
    <x v="2"/>
    <s v="Master"/>
    <d v="2022-07-21T00:00:00"/>
    <s v="Hybrid"/>
    <n v="2.85"/>
    <n v="9.6"/>
    <n v="86565.5"/>
    <n v="2989"/>
    <n v="4"/>
    <n v="0.8"/>
    <n v="108206.875"/>
  </r>
  <r>
    <n v="79"/>
    <s v="Steve Sanchez"/>
    <x v="0"/>
    <n v="53"/>
    <n v="11"/>
    <x v="25"/>
    <x v="3"/>
    <n v="4"/>
    <x v="0"/>
    <x v="0"/>
    <x v="6"/>
    <s v="Master"/>
    <d v="2023-11-16T00:00:00"/>
    <s v="On-site"/>
    <n v="2.83"/>
    <n v="9.1999999999999993"/>
    <n v="199624.81"/>
    <n v="3283"/>
    <n v="2"/>
    <n v="1.1000000000000001"/>
    <n v="181477.09999999998"/>
  </r>
  <r>
    <n v="80"/>
    <s v="Lisa Barnes"/>
    <x v="1"/>
    <n v="25"/>
    <n v="26"/>
    <x v="18"/>
    <x v="2"/>
    <n v="9"/>
    <x v="7"/>
    <x v="1"/>
    <x v="1"/>
    <s v="Master"/>
    <d v="2022-12-01T00:00:00"/>
    <s v="Remote"/>
    <n v="4.4800000000000004"/>
    <n v="6.8"/>
    <n v="90564.63"/>
    <n v="1135"/>
    <n v="3"/>
    <n v="1.1499999999999999"/>
    <n v="78751.852173913052"/>
  </r>
  <r>
    <n v="81"/>
    <s v="Kelly Donovan"/>
    <x v="1"/>
    <n v="24"/>
    <n v="25"/>
    <x v="2"/>
    <x v="2"/>
    <n v="16"/>
    <x v="11"/>
    <x v="3"/>
    <x v="6"/>
    <s v="Bachelor"/>
    <d v="2014-10-22T00:00:00"/>
    <s v="Hybrid"/>
    <n v="3.16"/>
    <n v="6.1"/>
    <n v="105739.18"/>
    <n v="3466"/>
    <n v="11"/>
    <n v="0.8"/>
    <n v="132173.97499999998"/>
  </r>
  <r>
    <n v="82"/>
    <s v="Mike Allen"/>
    <x v="2"/>
    <n v="30"/>
    <n v="25"/>
    <x v="2"/>
    <x v="2"/>
    <n v="21"/>
    <x v="5"/>
    <x v="2"/>
    <x v="2"/>
    <s v="Master"/>
    <d v="2016-04-03T00:00:00"/>
    <s v="Remote"/>
    <n v="2.61"/>
    <n v="8.8000000000000007"/>
    <n v="104908.55"/>
    <n v="3194"/>
    <n v="10"/>
    <n v="1.1499999999999999"/>
    <n v="91224.826086956527"/>
  </r>
  <r>
    <n v="83"/>
    <s v="Michael Evans"/>
    <x v="0"/>
    <n v="31"/>
    <n v="5"/>
    <x v="8"/>
    <x v="1"/>
    <n v="8"/>
    <x v="4"/>
    <x v="1"/>
    <x v="2"/>
    <s v="High School"/>
    <d v="2018-01-15T00:00:00"/>
    <s v="Remote"/>
    <n v="3.93"/>
    <n v="6.2"/>
    <n v="187008.85"/>
    <n v="1243"/>
    <n v="8"/>
    <n v="1.05"/>
    <n v="178103.66666666666"/>
  </r>
  <r>
    <n v="84"/>
    <s v="Paul Jones"/>
    <x v="1"/>
    <n v="20"/>
    <n v="15"/>
    <x v="10"/>
    <x v="4"/>
    <n v="21"/>
    <x v="5"/>
    <x v="2"/>
    <x v="1"/>
    <s v="Master"/>
    <d v="2019-09-23T00:00:00"/>
    <s v="Hybrid"/>
    <n v="3.16"/>
    <n v="7.6"/>
    <n v="80018.240000000005"/>
    <n v="626"/>
    <n v="6"/>
    <n v="1.1499999999999999"/>
    <n v="69581.078260869574"/>
  </r>
  <r>
    <n v="85"/>
    <s v="Zachary Ferrell"/>
    <x v="1"/>
    <n v="36"/>
    <n v="19"/>
    <x v="16"/>
    <x v="0"/>
    <n v="10"/>
    <x v="20"/>
    <x v="1"/>
    <x v="2"/>
    <s v="Bachelor"/>
    <d v="2023-07-08T00:00:00"/>
    <s v="On-site"/>
    <n v="4.8"/>
    <n v="9.1"/>
    <n v="67596.59"/>
    <n v="1967"/>
    <n v="3"/>
    <n v="0.95"/>
    <n v="71154.30526315789"/>
  </r>
  <r>
    <n v="86"/>
    <s v="Daniel Baker"/>
    <x v="0"/>
    <n v="62"/>
    <n v="12"/>
    <x v="11"/>
    <x v="3"/>
    <n v="19"/>
    <x v="9"/>
    <x v="4"/>
    <x v="1"/>
    <s v="Bachelor"/>
    <d v="2020-08-15T00:00:00"/>
    <s v="On-site"/>
    <n v="4.49"/>
    <n v="8.6999999999999993"/>
    <n v="179409.73"/>
    <n v="2198"/>
    <n v="6"/>
    <n v="1.2"/>
    <n v="149508.10833333334"/>
  </r>
  <r>
    <n v="87"/>
    <s v="Shirley Suarez"/>
    <x v="0"/>
    <n v="58"/>
    <n v="24"/>
    <x v="15"/>
    <x v="0"/>
    <n v="16"/>
    <x v="11"/>
    <x v="3"/>
    <x v="3"/>
    <s v="Master"/>
    <d v="2020-06-02T00:00:00"/>
    <s v="On-site"/>
    <n v="2.94"/>
    <n v="6.2"/>
    <n v="84264.9"/>
    <n v="359"/>
    <n v="6"/>
    <n v="0.8"/>
    <n v="105331.12499999999"/>
  </r>
  <r>
    <n v="88"/>
    <s v="Christopher Bass"/>
    <x v="2"/>
    <n v="48"/>
    <n v="22"/>
    <x v="20"/>
    <x v="0"/>
    <n v="5"/>
    <x v="13"/>
    <x v="1"/>
    <x v="2"/>
    <s v="High School"/>
    <d v="2014-11-19T00:00:00"/>
    <s v="Hybrid"/>
    <n v="2.8"/>
    <n v="9.4"/>
    <n v="105494.91"/>
    <n v="554"/>
    <n v="11"/>
    <n v="1.25"/>
    <n v="84395.928"/>
  </r>
  <r>
    <n v="89"/>
    <s v="Lisa Archer"/>
    <x v="1"/>
    <n v="52"/>
    <n v="7"/>
    <x v="26"/>
    <x v="1"/>
    <n v="5"/>
    <x v="13"/>
    <x v="1"/>
    <x v="3"/>
    <s v="Master"/>
    <d v="2022-03-17T00:00:00"/>
    <s v="Remote"/>
    <n v="3.09"/>
    <n v="9"/>
    <n v="148816.79999999999"/>
    <n v="610"/>
    <n v="4"/>
    <n v="1.25"/>
    <n v="119053.43999999999"/>
  </r>
  <r>
    <n v="90"/>
    <s v="Aimee Montoya"/>
    <x v="0"/>
    <n v="29"/>
    <n v="24"/>
    <x v="15"/>
    <x v="0"/>
    <n v="11"/>
    <x v="14"/>
    <x v="4"/>
    <x v="3"/>
    <s v="Master"/>
    <d v="2024-07-03T00:00:00"/>
    <s v="On-site"/>
    <n v="4.0599999999999996"/>
    <n v="8.1999999999999993"/>
    <n v="61690.400000000001"/>
    <n v="1391"/>
    <n v="2"/>
    <n v="0.7"/>
    <n v="88129.14285714287"/>
  </r>
  <r>
    <n v="91"/>
    <s v="Matthew Mcmillan"/>
    <x v="0"/>
    <n v="36"/>
    <n v="18"/>
    <x v="17"/>
    <x v="4"/>
    <n v="12"/>
    <x v="19"/>
    <x v="4"/>
    <x v="4"/>
    <s v="Bachelor"/>
    <d v="2022-11-07T00:00:00"/>
    <s v="Hybrid"/>
    <n v="4.05"/>
    <n v="8.1999999999999993"/>
    <n v="31932.15"/>
    <n v="145"/>
    <n v="3"/>
    <n v="0.68"/>
    <n v="46959.044117647056"/>
  </r>
  <r>
    <n v="92"/>
    <s v="Brian Rodriguez"/>
    <x v="0"/>
    <n v="59"/>
    <n v="12"/>
    <x v="11"/>
    <x v="3"/>
    <n v="4"/>
    <x v="0"/>
    <x v="0"/>
    <x v="2"/>
    <s v="Master"/>
    <d v="2024-07-29T00:00:00"/>
    <s v="Hybrid"/>
    <n v="4.6100000000000003"/>
    <n v="6.1"/>
    <n v="123778.21"/>
    <n v="2469"/>
    <n v="2"/>
    <n v="1.1000000000000001"/>
    <n v="112525.64545454545"/>
  </r>
  <r>
    <n v="93"/>
    <s v="Denise Jacobs"/>
    <x v="0"/>
    <n v="22"/>
    <n v="23"/>
    <x v="5"/>
    <x v="0"/>
    <n v="10"/>
    <x v="20"/>
    <x v="1"/>
    <x v="2"/>
    <s v="Master"/>
    <d v="2016-08-13T00:00:00"/>
    <s v="On-site"/>
    <n v="3.63"/>
    <n v="5.5"/>
    <n v="186708.17"/>
    <n v="2570"/>
    <n v="10"/>
    <n v="0.95"/>
    <n v="196534.91578947371"/>
  </r>
  <r>
    <n v="94"/>
    <s v="Christina Walters"/>
    <x v="1"/>
    <n v="29"/>
    <n v="15"/>
    <x v="10"/>
    <x v="4"/>
    <n v="12"/>
    <x v="19"/>
    <x v="4"/>
    <x v="2"/>
    <s v="Master"/>
    <d v="2023-05-27T00:00:00"/>
    <s v="Hybrid"/>
    <n v="4.42"/>
    <n v="8"/>
    <n v="89277.17"/>
    <n v="209"/>
    <n v="3"/>
    <n v="0.68"/>
    <n v="131289.95588235292"/>
  </r>
  <r>
    <n v="95"/>
    <s v="John Whitehead"/>
    <x v="0"/>
    <n v="43"/>
    <n v="23"/>
    <x v="5"/>
    <x v="0"/>
    <n v="12"/>
    <x v="19"/>
    <x v="4"/>
    <x v="1"/>
    <s v="High School"/>
    <d v="2023-12-22T00:00:00"/>
    <s v="Hybrid"/>
    <n v="3.75"/>
    <n v="9.6999999999999993"/>
    <n v="81854.600000000006"/>
    <n v="3037"/>
    <n v="2"/>
    <n v="0.68"/>
    <n v="120374.41176470589"/>
  </r>
  <r>
    <n v="96"/>
    <s v="Anna Henderson"/>
    <x v="0"/>
    <n v="62"/>
    <n v="7"/>
    <x v="26"/>
    <x v="1"/>
    <n v="4"/>
    <x v="0"/>
    <x v="0"/>
    <x v="6"/>
    <s v="Bachelor"/>
    <d v="2024-03-14T00:00:00"/>
    <s v="Hybrid"/>
    <n v="4.7300000000000004"/>
    <n v="5.2"/>
    <n v="141936.29"/>
    <n v="2079"/>
    <n v="2"/>
    <n v="1.1000000000000001"/>
    <n v="129032.99090909091"/>
  </r>
  <r>
    <n v="97"/>
    <s v="Aaron Wise"/>
    <x v="1"/>
    <n v="33"/>
    <n v="26"/>
    <x v="18"/>
    <x v="2"/>
    <n v="19"/>
    <x v="9"/>
    <x v="4"/>
    <x v="4"/>
    <s v="Master"/>
    <d v="2018-08-25T00:00:00"/>
    <s v="On-site"/>
    <n v="4.28"/>
    <n v="8.8000000000000007"/>
    <n v="71962.880000000005"/>
    <n v="179"/>
    <n v="8"/>
    <n v="1.2"/>
    <n v="59969.066666666673"/>
  </r>
  <r>
    <n v="98"/>
    <s v="Deborah Figueroa"/>
    <x v="0"/>
    <n v="62"/>
    <n v="5"/>
    <x v="8"/>
    <x v="1"/>
    <n v="5"/>
    <x v="13"/>
    <x v="1"/>
    <x v="2"/>
    <s v="Master"/>
    <d v="2017-11-30T00:00:00"/>
    <s v="On-site"/>
    <n v="3.32"/>
    <n v="8.8000000000000007"/>
    <n v="178544.38"/>
    <n v="3263"/>
    <n v="8"/>
    <n v="1.25"/>
    <n v="142835.50400000002"/>
  </r>
  <r>
    <n v="99"/>
    <s v="Jessica Smith"/>
    <x v="1"/>
    <n v="27"/>
    <n v="9"/>
    <x v="3"/>
    <x v="3"/>
    <n v="2"/>
    <x v="3"/>
    <x v="0"/>
    <x v="4"/>
    <s v="Master"/>
    <d v="2023-06-11T00:00:00"/>
    <s v="Hybrid"/>
    <n v="4.29"/>
    <n v="7.5"/>
    <n v="90456.62"/>
    <n v="1938"/>
    <n v="3"/>
    <n v="1.3"/>
    <n v="69582.015384615384"/>
  </r>
  <r>
    <n v="100"/>
    <s v="Stephen Mckee"/>
    <x v="2"/>
    <n v="49"/>
    <n v="20"/>
    <x v="19"/>
    <x v="0"/>
    <n v="2"/>
    <x v="3"/>
    <x v="0"/>
    <x v="2"/>
    <s v="Bachelor"/>
    <d v="2025-09-11T00:00:00"/>
    <s v="On-site"/>
    <n v="4.8"/>
    <n v="9.1"/>
    <n v="105529.22"/>
    <n v="1593"/>
    <n v="1"/>
    <n v="1.3"/>
    <n v="81176.323076923072"/>
  </r>
  <r>
    <n v="101"/>
    <s v="Sandra Aguilar"/>
    <x v="2"/>
    <n v="58"/>
    <n v="23"/>
    <x v="5"/>
    <x v="0"/>
    <n v="15"/>
    <x v="10"/>
    <x v="5"/>
    <x v="4"/>
    <s v="Bachelor"/>
    <d v="2015-10-24T00:00:00"/>
    <s v="On-site"/>
    <n v="3.94"/>
    <n v="7.8"/>
    <n v="77764.929999999993"/>
    <n v="2131"/>
    <n v="10"/>
    <n v="0.7"/>
    <n v="111092.75714285714"/>
  </r>
  <r>
    <n v="102"/>
    <s v="Cameron Parker"/>
    <x v="1"/>
    <n v="47"/>
    <n v="20"/>
    <x v="19"/>
    <x v="0"/>
    <n v="17"/>
    <x v="6"/>
    <x v="3"/>
    <x v="1"/>
    <s v="High School"/>
    <d v="2025-05-04T00:00:00"/>
    <s v="Hybrid"/>
    <n v="4.46"/>
    <n v="8.1"/>
    <n v="75083.8"/>
    <n v="997"/>
    <n v="1"/>
    <n v="0.78"/>
    <n v="96261.282051282047"/>
  </r>
  <r>
    <n v="103"/>
    <s v="Rebecca Valencia"/>
    <x v="2"/>
    <n v="41"/>
    <n v="7"/>
    <x v="26"/>
    <x v="1"/>
    <n v="14"/>
    <x v="17"/>
    <x v="4"/>
    <x v="1"/>
    <s v="Master"/>
    <d v="2019-02-15T00:00:00"/>
    <s v="Hybrid"/>
    <n v="4.18"/>
    <n v="6.5"/>
    <n v="54456.480000000003"/>
    <n v="3138"/>
    <n v="7"/>
    <n v="1.05"/>
    <n v="51863.314285714288"/>
  </r>
  <r>
    <n v="104"/>
    <s v="Christine Wright"/>
    <x v="0"/>
    <n v="47"/>
    <n v="5"/>
    <x v="8"/>
    <x v="1"/>
    <n v="16"/>
    <x v="11"/>
    <x v="3"/>
    <x v="4"/>
    <s v="High School"/>
    <d v="2015-12-01T00:00:00"/>
    <s v="Hybrid"/>
    <n v="4.37"/>
    <n v="7.7"/>
    <n v="80568.59"/>
    <n v="2560"/>
    <n v="10"/>
    <n v="0.8"/>
    <n v="100710.73749999999"/>
  </r>
  <r>
    <n v="105"/>
    <s v="Richard Henson"/>
    <x v="1"/>
    <n v="23"/>
    <n v="11"/>
    <x v="25"/>
    <x v="3"/>
    <n v="4"/>
    <x v="0"/>
    <x v="0"/>
    <x v="1"/>
    <s v="PhD"/>
    <d v="2023-06-27T00:00:00"/>
    <s v="Hybrid"/>
    <n v="3.31"/>
    <n v="7.8"/>
    <n v="85058.880000000005"/>
    <n v="3048"/>
    <n v="3"/>
    <n v="1.1000000000000001"/>
    <n v="77326.254545454547"/>
  </r>
  <r>
    <n v="106"/>
    <s v="Marc Moore"/>
    <x v="0"/>
    <n v="37"/>
    <n v="8"/>
    <x v="12"/>
    <x v="1"/>
    <n v="4"/>
    <x v="0"/>
    <x v="0"/>
    <x v="1"/>
    <s v="Bachelor"/>
    <d v="2022-03-31T00:00:00"/>
    <s v="Remote"/>
    <n v="4.4400000000000004"/>
    <n v="9.6999999999999993"/>
    <n v="105601.04"/>
    <n v="2399"/>
    <n v="4"/>
    <n v="1.1000000000000001"/>
    <n v="96000.945454545435"/>
  </r>
  <r>
    <n v="107"/>
    <s v="Sharon Cherry"/>
    <x v="0"/>
    <n v="31"/>
    <n v="21"/>
    <x v="0"/>
    <x v="0"/>
    <n v="18"/>
    <x v="12"/>
    <x v="3"/>
    <x v="0"/>
    <s v="Bachelor"/>
    <d v="2019-12-31T00:00:00"/>
    <s v="Hybrid"/>
    <n v="4.62"/>
    <n v="6.7"/>
    <n v="18002.43"/>
    <n v="1944"/>
    <n v="6"/>
    <n v="0.65"/>
    <n v="27696.046153846153"/>
  </r>
  <r>
    <n v="108"/>
    <s v="Sierra Johnson"/>
    <x v="0"/>
    <n v="53"/>
    <n v="22"/>
    <x v="20"/>
    <x v="0"/>
    <n v="13"/>
    <x v="15"/>
    <x v="5"/>
    <x v="4"/>
    <s v="Bachelor"/>
    <d v="2014-09-09T00:00:00"/>
    <s v="Hybrid"/>
    <n v="3.28"/>
    <n v="6.8"/>
    <n v="37786.76"/>
    <n v="1431"/>
    <n v="12"/>
    <n v="0.55000000000000004"/>
    <n v="68703.199999999997"/>
  </r>
  <r>
    <n v="109"/>
    <s v="Evelyn Galvan"/>
    <x v="0"/>
    <n v="30"/>
    <n v="19"/>
    <x v="16"/>
    <x v="0"/>
    <n v="20"/>
    <x v="18"/>
    <x v="4"/>
    <x v="4"/>
    <s v="Master"/>
    <d v="2015-03-07T00:00:00"/>
    <s v="On-site"/>
    <n v="2.69"/>
    <n v="7.1"/>
    <n v="67939.02"/>
    <n v="913"/>
    <n v="11"/>
    <n v="1.22"/>
    <n v="55687.721311475412"/>
  </r>
  <r>
    <n v="110"/>
    <s v="Sharon Cochran"/>
    <x v="0"/>
    <n v="42"/>
    <n v="14"/>
    <x v="24"/>
    <x v="4"/>
    <n v="9"/>
    <x v="7"/>
    <x v="1"/>
    <x v="1"/>
    <s v="Bachelor"/>
    <d v="2025-06-29T00:00:00"/>
    <s v="On-site"/>
    <n v="4.0599999999999996"/>
    <n v="7.3"/>
    <n v="83134.039999999994"/>
    <n v="2637"/>
    <n v="1"/>
    <n v="1.1499999999999999"/>
    <n v="72290.469565217398"/>
  </r>
  <r>
    <n v="111"/>
    <s v="Richard Rodriguez"/>
    <x v="2"/>
    <n v="33"/>
    <n v="13"/>
    <x v="7"/>
    <x v="4"/>
    <n v="20"/>
    <x v="18"/>
    <x v="4"/>
    <x v="4"/>
    <s v="Master"/>
    <d v="2018-08-02T00:00:00"/>
    <s v="Hybrid"/>
    <n v="3.17"/>
    <n v="5.6"/>
    <n v="59921.4"/>
    <n v="585"/>
    <n v="8"/>
    <n v="1.22"/>
    <n v="49115.901639344265"/>
  </r>
  <r>
    <n v="112"/>
    <s v="Shannon Walker"/>
    <x v="1"/>
    <n v="55"/>
    <n v="5"/>
    <x v="8"/>
    <x v="1"/>
    <n v="13"/>
    <x v="15"/>
    <x v="5"/>
    <x v="2"/>
    <s v="Master"/>
    <d v="2019-03-01T00:00:00"/>
    <s v="Remote"/>
    <n v="2.67"/>
    <n v="9.1"/>
    <n v="55736.37"/>
    <n v="2560"/>
    <n v="7"/>
    <n v="0.55000000000000004"/>
    <n v="101338.85454545454"/>
  </r>
  <r>
    <n v="113"/>
    <s v="Julia Torres"/>
    <x v="1"/>
    <n v="60"/>
    <n v="3"/>
    <x v="1"/>
    <x v="1"/>
    <n v="11"/>
    <x v="14"/>
    <x v="4"/>
    <x v="2"/>
    <s v="Bachelor"/>
    <d v="2023-01-27T00:00:00"/>
    <s v="On-site"/>
    <n v="2.5499999999999998"/>
    <n v="6.6"/>
    <n v="139632.43"/>
    <n v="2835"/>
    <n v="3"/>
    <n v="0.7"/>
    <n v="199474.9"/>
  </r>
  <r>
    <n v="114"/>
    <s v="Crystal Johnson"/>
    <x v="0"/>
    <n v="47"/>
    <n v="27"/>
    <x v="6"/>
    <x v="2"/>
    <n v="12"/>
    <x v="19"/>
    <x v="4"/>
    <x v="4"/>
    <s v="Bachelor"/>
    <d v="2016-05-17T00:00:00"/>
    <s v="Hybrid"/>
    <n v="3.41"/>
    <n v="6.5"/>
    <n v="25501.439999999999"/>
    <n v="2215"/>
    <n v="10"/>
    <n v="0.68"/>
    <n v="37502.117647058818"/>
  </r>
  <r>
    <n v="115"/>
    <s v="Garrett Lin"/>
    <x v="1"/>
    <n v="52"/>
    <n v="6"/>
    <x v="13"/>
    <x v="1"/>
    <n v="3"/>
    <x v="16"/>
    <x v="0"/>
    <x v="2"/>
    <s v="Bachelor"/>
    <d v="2016-07-23T00:00:00"/>
    <s v="Hybrid"/>
    <n v="3.31"/>
    <n v="9.6"/>
    <n v="168545.25"/>
    <n v="2676"/>
    <n v="10"/>
    <n v="1.05"/>
    <n v="160519.28571428571"/>
  </r>
  <r>
    <n v="116"/>
    <s v="Diana May"/>
    <x v="1"/>
    <n v="29"/>
    <n v="4"/>
    <x v="21"/>
    <x v="1"/>
    <n v="5"/>
    <x v="13"/>
    <x v="1"/>
    <x v="1"/>
    <s v="Master"/>
    <d v="2017-11-22T00:00:00"/>
    <s v="Hybrid"/>
    <n v="2.91"/>
    <n v="8.6999999999999993"/>
    <n v="181874.37"/>
    <n v="1200"/>
    <n v="8"/>
    <n v="1.25"/>
    <n v="145499.49599999998"/>
  </r>
  <r>
    <n v="117"/>
    <s v="William Herrera"/>
    <x v="1"/>
    <n v="40"/>
    <n v="25"/>
    <x v="2"/>
    <x v="2"/>
    <n v="19"/>
    <x v="9"/>
    <x v="4"/>
    <x v="1"/>
    <s v="Bachelor"/>
    <d v="2021-04-01T00:00:00"/>
    <s v="On-site"/>
    <n v="3.52"/>
    <n v="6.5"/>
    <n v="69193.039999999994"/>
    <n v="1955"/>
    <n v="5"/>
    <n v="1.2"/>
    <n v="57660.866666666661"/>
  </r>
  <r>
    <n v="118"/>
    <s v="Ashley Waller"/>
    <x v="0"/>
    <n v="23"/>
    <n v="17"/>
    <x v="9"/>
    <x v="4"/>
    <n v="3"/>
    <x v="16"/>
    <x v="0"/>
    <x v="1"/>
    <s v="Bachelor"/>
    <d v="2024-02-20T00:00:00"/>
    <s v="On-site"/>
    <n v="3.98"/>
    <n v="9.6999999999999993"/>
    <n v="58902.74"/>
    <n v="1534"/>
    <n v="2"/>
    <n v="1.05"/>
    <n v="56097.847619047614"/>
  </r>
  <r>
    <n v="119"/>
    <s v="Victor Baker"/>
    <x v="2"/>
    <n v="56"/>
    <n v="13"/>
    <x v="7"/>
    <x v="4"/>
    <n v="15"/>
    <x v="10"/>
    <x v="5"/>
    <x v="2"/>
    <s v="Bachelor"/>
    <d v="2014-12-03T00:00:00"/>
    <s v="On-site"/>
    <n v="3.59"/>
    <n v="5.7"/>
    <n v="34510.800000000003"/>
    <n v="1027"/>
    <n v="11"/>
    <n v="0.7"/>
    <n v="49301.142857142862"/>
  </r>
  <r>
    <n v="120"/>
    <s v="Jeffrey Chandler"/>
    <x v="1"/>
    <n v="61"/>
    <n v="27"/>
    <x v="6"/>
    <x v="2"/>
    <n v="11"/>
    <x v="14"/>
    <x v="4"/>
    <x v="5"/>
    <s v="Bachelor"/>
    <d v="2015-11-22T00:00:00"/>
    <s v="On-site"/>
    <n v="3.51"/>
    <n v="7.1"/>
    <n v="82838.11"/>
    <n v="2613"/>
    <n v="10"/>
    <n v="0.7"/>
    <n v="118340.15714285715"/>
  </r>
  <r>
    <n v="121"/>
    <s v="Larry Dixon"/>
    <x v="1"/>
    <n v="58"/>
    <n v="12"/>
    <x v="11"/>
    <x v="3"/>
    <n v="10"/>
    <x v="20"/>
    <x v="1"/>
    <x v="1"/>
    <s v="High School"/>
    <d v="2021-08-03T00:00:00"/>
    <s v="Hybrid"/>
    <n v="3.27"/>
    <n v="6.6"/>
    <n v="93843.43"/>
    <n v="1231"/>
    <n v="5"/>
    <n v="0.95"/>
    <n v="98782.557894736834"/>
  </r>
  <r>
    <n v="122"/>
    <s v="Kenneth Scott"/>
    <x v="0"/>
    <n v="57"/>
    <n v="9"/>
    <x v="3"/>
    <x v="3"/>
    <n v="20"/>
    <x v="18"/>
    <x v="4"/>
    <x v="6"/>
    <s v="Bachelor"/>
    <d v="2021-06-23T00:00:00"/>
    <s v="Remote"/>
    <n v="3.21"/>
    <n v="8.1"/>
    <n v="252455.97"/>
    <n v="1330"/>
    <n v="5"/>
    <n v="1.22"/>
    <n v="206931.12295081967"/>
  </r>
  <r>
    <n v="123"/>
    <s v="April Frost"/>
    <x v="1"/>
    <n v="41"/>
    <n v="23"/>
    <x v="5"/>
    <x v="0"/>
    <n v="3"/>
    <x v="16"/>
    <x v="0"/>
    <x v="1"/>
    <s v="Master"/>
    <d v="2022-06-13T00:00:00"/>
    <s v="Hybrid"/>
    <n v="4.41"/>
    <n v="8.5"/>
    <n v="162622.16"/>
    <n v="386"/>
    <n v="4"/>
    <n v="1.05"/>
    <n v="154878.24761904762"/>
  </r>
  <r>
    <n v="124"/>
    <s v="Michelle Harmon"/>
    <x v="2"/>
    <n v="39"/>
    <n v="21"/>
    <x v="0"/>
    <x v="0"/>
    <n v="14"/>
    <x v="17"/>
    <x v="4"/>
    <x v="1"/>
    <s v="Bachelor"/>
    <d v="2014-05-30T00:00:00"/>
    <s v="On-site"/>
    <n v="4.68"/>
    <n v="7.3"/>
    <n v="67086.69"/>
    <n v="731"/>
    <n v="12"/>
    <n v="1.05"/>
    <n v="63892.085714285713"/>
  </r>
  <r>
    <n v="125"/>
    <s v="Helen Jones"/>
    <x v="1"/>
    <n v="54"/>
    <n v="3"/>
    <x v="1"/>
    <x v="1"/>
    <n v="10"/>
    <x v="20"/>
    <x v="1"/>
    <x v="3"/>
    <s v="Master"/>
    <d v="2016-04-08T00:00:00"/>
    <s v="Remote"/>
    <n v="2.59"/>
    <n v="6.6"/>
    <n v="185248.34"/>
    <n v="1131"/>
    <n v="10"/>
    <n v="0.95"/>
    <n v="194998.25263157894"/>
  </r>
  <r>
    <n v="126"/>
    <s v="Erin Edwards"/>
    <x v="1"/>
    <n v="48"/>
    <n v="13"/>
    <x v="7"/>
    <x v="4"/>
    <n v="5"/>
    <x v="13"/>
    <x v="1"/>
    <x v="4"/>
    <s v="High School"/>
    <d v="2017-09-18T00:00:00"/>
    <s v="Hybrid"/>
    <n v="4.16"/>
    <n v="9.6999999999999993"/>
    <n v="75948.19"/>
    <n v="1027"/>
    <n v="8"/>
    <n v="1.25"/>
    <n v="60758.552000000003"/>
  </r>
  <r>
    <n v="127"/>
    <s v="Michelle Evans"/>
    <x v="2"/>
    <n v="50"/>
    <n v="26"/>
    <x v="18"/>
    <x v="2"/>
    <n v="15"/>
    <x v="10"/>
    <x v="5"/>
    <x v="1"/>
    <s v="Master"/>
    <d v="2019-05-14T00:00:00"/>
    <s v="On-site"/>
    <n v="4.0599999999999996"/>
    <n v="7.7"/>
    <n v="61440.55"/>
    <n v="26"/>
    <n v="7"/>
    <n v="0.7"/>
    <n v="87772.21428571429"/>
  </r>
  <r>
    <n v="128"/>
    <s v="Jason Powell"/>
    <x v="0"/>
    <n v="32"/>
    <n v="25"/>
    <x v="2"/>
    <x v="2"/>
    <n v="13"/>
    <x v="15"/>
    <x v="5"/>
    <x v="1"/>
    <s v="Master"/>
    <d v="2023-05-23T00:00:00"/>
    <s v="On-site"/>
    <n v="3.08"/>
    <n v="8.1"/>
    <n v="57928.85"/>
    <n v="890"/>
    <n v="3"/>
    <n v="0.55000000000000004"/>
    <n v="105325.18181818181"/>
  </r>
  <r>
    <n v="129"/>
    <s v="Cameron Fisher"/>
    <x v="0"/>
    <n v="30"/>
    <n v="4"/>
    <x v="21"/>
    <x v="1"/>
    <n v="17"/>
    <x v="6"/>
    <x v="3"/>
    <x v="3"/>
    <s v="Bachelor"/>
    <d v="2020-05-24T00:00:00"/>
    <s v="Remote"/>
    <n v="2.84"/>
    <n v="7.1"/>
    <n v="189866.52"/>
    <n v="1375"/>
    <n v="6"/>
    <n v="0.78"/>
    <n v="243418.61538461538"/>
  </r>
  <r>
    <n v="130"/>
    <s v="Megan Orr"/>
    <x v="0"/>
    <n v="45"/>
    <n v="15"/>
    <x v="10"/>
    <x v="4"/>
    <n v="12"/>
    <x v="19"/>
    <x v="4"/>
    <x v="6"/>
    <s v="Bachelor"/>
    <d v="2023-04-22T00:00:00"/>
    <s v="On-site"/>
    <n v="4.79"/>
    <n v="6.8"/>
    <n v="83399.929999999993"/>
    <n v="2681"/>
    <n v="3"/>
    <n v="0.68"/>
    <n v="122646.95588235292"/>
  </r>
  <r>
    <n v="131"/>
    <s v="Elizabeth Kelley"/>
    <x v="0"/>
    <n v="22"/>
    <n v="27"/>
    <x v="6"/>
    <x v="2"/>
    <n v="21"/>
    <x v="5"/>
    <x v="2"/>
    <x v="1"/>
    <s v="Bachelor"/>
    <d v="2017-04-11T00:00:00"/>
    <s v="Remote"/>
    <n v="4.0999999999999996"/>
    <n v="5.7"/>
    <n v="76841.679999999993"/>
    <n v="2847"/>
    <n v="9"/>
    <n v="1.1499999999999999"/>
    <n v="66818.852173913037"/>
  </r>
  <r>
    <n v="132"/>
    <s v="Dustin Jordan"/>
    <x v="0"/>
    <n v="55"/>
    <n v="1"/>
    <x v="22"/>
    <x v="1"/>
    <n v="3"/>
    <x v="16"/>
    <x v="0"/>
    <x v="0"/>
    <s v="Master"/>
    <d v="2018-11-02T00:00:00"/>
    <s v="Hybrid"/>
    <n v="3.47"/>
    <n v="8.6999999999999993"/>
    <n v="40282.04"/>
    <n v="1505"/>
    <n v="7"/>
    <n v="1.05"/>
    <n v="38363.847619047621"/>
  </r>
  <r>
    <n v="133"/>
    <s v="Mary Marshall"/>
    <x v="0"/>
    <n v="27"/>
    <n v="8"/>
    <x v="12"/>
    <x v="1"/>
    <n v="14"/>
    <x v="17"/>
    <x v="4"/>
    <x v="2"/>
    <s v="Master"/>
    <d v="2024-04-02T00:00:00"/>
    <s v="Hybrid"/>
    <n v="3.73"/>
    <n v="8"/>
    <n v="124665.2"/>
    <n v="2713"/>
    <n v="2"/>
    <n v="1.05"/>
    <n v="118728.76190476189"/>
  </r>
  <r>
    <n v="134"/>
    <s v="Daniel Kennedy"/>
    <x v="0"/>
    <n v="56"/>
    <n v="10"/>
    <x v="23"/>
    <x v="3"/>
    <n v="14"/>
    <x v="17"/>
    <x v="4"/>
    <x v="0"/>
    <s v="Bachelor"/>
    <d v="2021-11-30T00:00:00"/>
    <s v="Hybrid"/>
    <n v="2.7"/>
    <n v="9.6999999999999993"/>
    <n v="32648.23"/>
    <n v="3100"/>
    <n v="4"/>
    <n v="1.05"/>
    <n v="31093.55238095238"/>
  </r>
  <r>
    <n v="135"/>
    <s v="Rebecca Jackson"/>
    <x v="2"/>
    <n v="22"/>
    <n v="17"/>
    <x v="9"/>
    <x v="4"/>
    <n v="17"/>
    <x v="6"/>
    <x v="3"/>
    <x v="2"/>
    <s v="Bachelor"/>
    <d v="2022-10-04T00:00:00"/>
    <s v="Remote"/>
    <n v="3.08"/>
    <n v="5.0999999999999996"/>
    <n v="84426.04"/>
    <n v="10"/>
    <n v="3"/>
    <n v="0.78"/>
    <n v="108238.51282051281"/>
  </r>
  <r>
    <n v="136"/>
    <s v="Jose Schultz"/>
    <x v="0"/>
    <n v="22"/>
    <n v="24"/>
    <x v="15"/>
    <x v="0"/>
    <n v="21"/>
    <x v="5"/>
    <x v="2"/>
    <x v="4"/>
    <s v="Bachelor"/>
    <d v="2021-06-16T00:00:00"/>
    <s v="On-site"/>
    <n v="3.98"/>
    <n v="9"/>
    <n v="57116.86"/>
    <n v="1244"/>
    <n v="5"/>
    <n v="1.1499999999999999"/>
    <n v="49666.834782608697"/>
  </r>
  <r>
    <n v="137"/>
    <s v="Robert Potter"/>
    <x v="0"/>
    <n v="65"/>
    <n v="16"/>
    <x v="14"/>
    <x v="4"/>
    <n v="21"/>
    <x v="5"/>
    <x v="2"/>
    <x v="4"/>
    <s v="Master"/>
    <d v="2017-01-09T00:00:00"/>
    <s v="Hybrid"/>
    <n v="3.17"/>
    <n v="5.2"/>
    <n v="37321.31"/>
    <n v="1278"/>
    <n v="9"/>
    <n v="1.1499999999999999"/>
    <n v="32453.313043478262"/>
  </r>
  <r>
    <n v="138"/>
    <s v="Courtney Gonzalez"/>
    <x v="2"/>
    <n v="22"/>
    <n v="10"/>
    <x v="23"/>
    <x v="3"/>
    <n v="17"/>
    <x v="6"/>
    <x v="3"/>
    <x v="1"/>
    <s v="Master"/>
    <d v="2024-08-14T00:00:00"/>
    <s v="On-site"/>
    <n v="3.32"/>
    <n v="8.6999999999999993"/>
    <n v="78787.460000000006"/>
    <n v="1466"/>
    <n v="2"/>
    <n v="0.78"/>
    <n v="101009.56410256411"/>
  </r>
  <r>
    <n v="139"/>
    <s v="David Alvarez"/>
    <x v="1"/>
    <n v="48"/>
    <n v="4"/>
    <x v="21"/>
    <x v="1"/>
    <n v="12"/>
    <x v="19"/>
    <x v="4"/>
    <x v="1"/>
    <s v="Master"/>
    <d v="2022-12-21T00:00:00"/>
    <s v="Hybrid"/>
    <n v="4.74"/>
    <n v="7.4"/>
    <n v="105244.4"/>
    <n v="3019"/>
    <n v="3"/>
    <n v="0.68"/>
    <n v="154771.17647058822"/>
  </r>
  <r>
    <n v="140"/>
    <s v="Angel Perry"/>
    <x v="0"/>
    <n v="47"/>
    <n v="17"/>
    <x v="9"/>
    <x v="4"/>
    <n v="9"/>
    <x v="7"/>
    <x v="1"/>
    <x v="3"/>
    <s v="Bachelor"/>
    <d v="2023-07-10T00:00:00"/>
    <s v="Remote"/>
    <n v="3.75"/>
    <n v="6.5"/>
    <n v="108258.84"/>
    <n v="964"/>
    <n v="3"/>
    <n v="1.1499999999999999"/>
    <n v="94138.121739130438"/>
  </r>
  <r>
    <n v="141"/>
    <s v="Cheyenne Horton"/>
    <x v="0"/>
    <n v="64"/>
    <n v="10"/>
    <x v="23"/>
    <x v="3"/>
    <n v="15"/>
    <x v="10"/>
    <x v="5"/>
    <x v="2"/>
    <s v="Bachelor"/>
    <d v="2023-07-23T00:00:00"/>
    <s v="Hybrid"/>
    <n v="4.17"/>
    <n v="9.4"/>
    <n v="88122.18"/>
    <n v="1024"/>
    <n v="3"/>
    <n v="0.7"/>
    <n v="125888.82857142857"/>
  </r>
  <r>
    <n v="142"/>
    <s v="David Douglas Jr."/>
    <x v="2"/>
    <n v="52"/>
    <n v="21"/>
    <x v="0"/>
    <x v="0"/>
    <n v="2"/>
    <x v="3"/>
    <x v="0"/>
    <x v="4"/>
    <s v="Master"/>
    <d v="2023-02-10T00:00:00"/>
    <s v="Hybrid"/>
    <n v="4.6900000000000004"/>
    <n v="5.7"/>
    <n v="107920.39"/>
    <n v="2374"/>
    <n v="3"/>
    <n v="1.3"/>
    <n v="83015.684615384613"/>
  </r>
  <r>
    <n v="143"/>
    <s v="Patricia Rodriguez"/>
    <x v="2"/>
    <n v="44"/>
    <n v="2"/>
    <x v="4"/>
    <x v="1"/>
    <n v="5"/>
    <x v="13"/>
    <x v="1"/>
    <x v="4"/>
    <s v="Master"/>
    <d v="2022-03-20T00:00:00"/>
    <s v="On-site"/>
    <n v="2.85"/>
    <n v="7.2"/>
    <n v="106281.59"/>
    <n v="3090"/>
    <n v="4"/>
    <n v="1.25"/>
    <n v="85025.271999999997"/>
  </r>
  <r>
    <n v="144"/>
    <s v="Christopher Rubio"/>
    <x v="2"/>
    <n v="40"/>
    <n v="3"/>
    <x v="1"/>
    <x v="1"/>
    <n v="19"/>
    <x v="9"/>
    <x v="4"/>
    <x v="4"/>
    <s v="Bachelor"/>
    <d v="2022-03-26T00:00:00"/>
    <s v="On-site"/>
    <n v="2.76"/>
    <n v="8.5"/>
    <n v="103060.35"/>
    <n v="1711"/>
    <n v="4"/>
    <n v="1.2"/>
    <n v="85883.625000000015"/>
  </r>
  <r>
    <n v="145"/>
    <s v="Amber Wright"/>
    <x v="1"/>
    <n v="48"/>
    <n v="18"/>
    <x v="17"/>
    <x v="4"/>
    <n v="4"/>
    <x v="0"/>
    <x v="0"/>
    <x v="1"/>
    <s v="Bachelor"/>
    <d v="2019-11-03T00:00:00"/>
    <s v="Hybrid"/>
    <n v="4.0999999999999996"/>
    <n v="9.8000000000000007"/>
    <n v="39474.129999999997"/>
    <n v="850"/>
    <n v="6"/>
    <n v="1.1000000000000001"/>
    <n v="35885.572727272724"/>
  </r>
  <r>
    <n v="146"/>
    <s v="Joyce Solis"/>
    <x v="0"/>
    <n v="63"/>
    <n v="3"/>
    <x v="1"/>
    <x v="1"/>
    <n v="15"/>
    <x v="10"/>
    <x v="5"/>
    <x v="4"/>
    <s v="PhD"/>
    <d v="2023-12-26T00:00:00"/>
    <s v="Remote"/>
    <n v="4.04"/>
    <n v="8.4"/>
    <n v="59400.45"/>
    <n v="3364"/>
    <n v="2"/>
    <n v="0.7"/>
    <n v="84857.78571428571"/>
  </r>
  <r>
    <n v="147"/>
    <s v="Victoria Larson"/>
    <x v="2"/>
    <n v="52"/>
    <n v="10"/>
    <x v="23"/>
    <x v="3"/>
    <n v="6"/>
    <x v="2"/>
    <x v="1"/>
    <x v="2"/>
    <s v="Bachelor"/>
    <d v="2017-11-27T00:00:00"/>
    <s v="Remote"/>
    <n v="4.32"/>
    <n v="6.1"/>
    <n v="125794.35"/>
    <n v="1024"/>
    <n v="8"/>
    <n v="1.1000000000000001"/>
    <n v="114358.5"/>
  </r>
  <r>
    <n v="148"/>
    <s v="Stephanie Salazar"/>
    <x v="1"/>
    <n v="25"/>
    <n v="19"/>
    <x v="16"/>
    <x v="0"/>
    <n v="12"/>
    <x v="19"/>
    <x v="4"/>
    <x v="1"/>
    <s v="High School"/>
    <d v="2016-11-29T00:00:00"/>
    <s v="Hybrid"/>
    <n v="4.1500000000000004"/>
    <n v="7.3"/>
    <n v="46229.35"/>
    <n v="3297"/>
    <n v="9"/>
    <n v="0.68"/>
    <n v="67984.338235294112"/>
  </r>
  <r>
    <n v="149"/>
    <s v="Kathy Rivas"/>
    <x v="1"/>
    <n v="24"/>
    <n v="19"/>
    <x v="16"/>
    <x v="0"/>
    <n v="3"/>
    <x v="16"/>
    <x v="0"/>
    <x v="4"/>
    <s v="Bachelor"/>
    <d v="2021-02-10T00:00:00"/>
    <s v="Hybrid"/>
    <n v="3.29"/>
    <n v="9.1999999999999993"/>
    <n v="74017.55"/>
    <n v="1665"/>
    <n v="5"/>
    <n v="1.05"/>
    <n v="70492.904761904763"/>
  </r>
  <r>
    <n v="150"/>
    <s v="Stephanie Manning"/>
    <x v="0"/>
    <n v="53"/>
    <n v="6"/>
    <x v="13"/>
    <x v="1"/>
    <n v="5"/>
    <x v="13"/>
    <x v="1"/>
    <x v="1"/>
    <s v="Bachelor"/>
    <d v="2015-03-30T00:00:00"/>
    <s v="On-site"/>
    <n v="3.24"/>
    <n v="8.4"/>
    <n v="170501.46"/>
    <n v="1857"/>
    <n v="11"/>
    <n v="1.25"/>
    <n v="136401.16800000001"/>
  </r>
  <r>
    <n v="151"/>
    <s v="David Wright"/>
    <x v="0"/>
    <n v="60"/>
    <n v="10"/>
    <x v="23"/>
    <x v="3"/>
    <n v="3"/>
    <x v="16"/>
    <x v="0"/>
    <x v="1"/>
    <s v="Bachelor"/>
    <d v="2020-02-27T00:00:00"/>
    <s v="Hybrid"/>
    <n v="3.66"/>
    <n v="5.8"/>
    <n v="101406"/>
    <n v="2899"/>
    <n v="6"/>
    <n v="1.05"/>
    <n v="96577.142857142855"/>
  </r>
  <r>
    <n v="152"/>
    <s v="Pamela Boyd"/>
    <x v="1"/>
    <n v="22"/>
    <n v="22"/>
    <x v="20"/>
    <x v="0"/>
    <n v="20"/>
    <x v="18"/>
    <x v="4"/>
    <x v="2"/>
    <s v="Master"/>
    <d v="2021-07-28T00:00:00"/>
    <s v="On-site"/>
    <n v="2.6"/>
    <n v="8.1"/>
    <n v="132659.79"/>
    <n v="2367"/>
    <n v="5"/>
    <n v="1.22"/>
    <n v="108737.53278688526"/>
  </r>
  <r>
    <n v="153"/>
    <s v="Denise Jones"/>
    <x v="2"/>
    <n v="60"/>
    <n v="25"/>
    <x v="2"/>
    <x v="2"/>
    <n v="19"/>
    <x v="9"/>
    <x v="4"/>
    <x v="1"/>
    <s v="Bachelor"/>
    <d v="2014-09-06T00:00:00"/>
    <s v="Hybrid"/>
    <n v="3.19"/>
    <n v="6.2"/>
    <n v="114804.35"/>
    <n v="2661"/>
    <n v="12"/>
    <n v="1.2"/>
    <n v="95670.291666666672"/>
  </r>
  <r>
    <n v="154"/>
    <s v="Devon Flores"/>
    <x v="2"/>
    <n v="46"/>
    <n v="15"/>
    <x v="10"/>
    <x v="4"/>
    <n v="3"/>
    <x v="16"/>
    <x v="0"/>
    <x v="2"/>
    <s v="Bachelor"/>
    <d v="2017-07-18T00:00:00"/>
    <s v="On-site"/>
    <n v="3.9"/>
    <n v="6.5"/>
    <n v="146517.96"/>
    <n v="1163"/>
    <n v="9"/>
    <n v="1.05"/>
    <n v="139540.91428571427"/>
  </r>
  <r>
    <n v="155"/>
    <s v="Brenda Hall"/>
    <x v="1"/>
    <n v="55"/>
    <n v="12"/>
    <x v="11"/>
    <x v="3"/>
    <n v="13"/>
    <x v="15"/>
    <x v="5"/>
    <x v="4"/>
    <s v="High School"/>
    <d v="2022-04-24T00:00:00"/>
    <s v="On-site"/>
    <n v="2.78"/>
    <n v="7.2"/>
    <n v="26544.45"/>
    <n v="793"/>
    <n v="4"/>
    <n v="0.55000000000000004"/>
    <n v="48262.63636363636"/>
  </r>
  <r>
    <n v="156"/>
    <s v="Michelle Brown"/>
    <x v="2"/>
    <n v="56"/>
    <n v="13"/>
    <x v="7"/>
    <x v="4"/>
    <n v="20"/>
    <x v="18"/>
    <x v="4"/>
    <x v="1"/>
    <s v="Master"/>
    <d v="2017-08-01T00:00:00"/>
    <s v="On-site"/>
    <n v="2.87"/>
    <n v="9.8000000000000007"/>
    <n v="92272.41"/>
    <n v="219"/>
    <n v="9"/>
    <n v="1.22"/>
    <n v="75633.12295081967"/>
  </r>
  <r>
    <n v="157"/>
    <s v="Joshua Perry"/>
    <x v="1"/>
    <n v="49"/>
    <n v="16"/>
    <x v="14"/>
    <x v="4"/>
    <n v="1"/>
    <x v="8"/>
    <x v="0"/>
    <x v="4"/>
    <s v="PhD"/>
    <d v="2022-10-27T00:00:00"/>
    <s v="On-site"/>
    <n v="3.31"/>
    <n v="5.2"/>
    <n v="75639.179999999993"/>
    <n v="1802"/>
    <n v="3"/>
    <n v="1.35"/>
    <n v="56029.022222222215"/>
  </r>
  <r>
    <n v="158"/>
    <s v="Jason Stein"/>
    <x v="0"/>
    <n v="47"/>
    <n v="21"/>
    <x v="0"/>
    <x v="0"/>
    <n v="16"/>
    <x v="11"/>
    <x v="3"/>
    <x v="1"/>
    <s v="Bachelor"/>
    <d v="2014-03-08T00:00:00"/>
    <s v="On-site"/>
    <n v="3.34"/>
    <n v="6.9"/>
    <n v="41312.449999999997"/>
    <n v="1638"/>
    <n v="12"/>
    <n v="0.8"/>
    <n v="51640.562499999993"/>
  </r>
  <r>
    <n v="159"/>
    <s v="Melissa Gates"/>
    <x v="0"/>
    <n v="44"/>
    <n v="18"/>
    <x v="17"/>
    <x v="4"/>
    <n v="7"/>
    <x v="1"/>
    <x v="1"/>
    <x v="1"/>
    <s v="Bachelor"/>
    <d v="2020-06-22T00:00:00"/>
    <s v="Hybrid"/>
    <n v="3.14"/>
    <n v="9.6999999999999993"/>
    <n v="58818.59"/>
    <n v="3310"/>
    <n v="6"/>
    <n v="1.18"/>
    <n v="49846.262711864409"/>
  </r>
  <r>
    <n v="160"/>
    <s v="Jamie Smith"/>
    <x v="1"/>
    <n v="43"/>
    <n v="4"/>
    <x v="21"/>
    <x v="1"/>
    <n v="13"/>
    <x v="15"/>
    <x v="5"/>
    <x v="1"/>
    <s v="Master"/>
    <d v="2021-08-09T00:00:00"/>
    <s v="On-site"/>
    <n v="3.67"/>
    <n v="7.4"/>
    <n v="46261.51"/>
    <n v="3107"/>
    <n v="5"/>
    <n v="0.55000000000000004"/>
    <n v="84111.836363636365"/>
  </r>
  <r>
    <n v="161"/>
    <s v="Paul Castaneda"/>
    <x v="1"/>
    <n v="52"/>
    <n v="11"/>
    <x v="25"/>
    <x v="3"/>
    <n v="16"/>
    <x v="11"/>
    <x v="3"/>
    <x v="2"/>
    <s v="Bachelor"/>
    <d v="2017-05-05T00:00:00"/>
    <s v="Remote"/>
    <n v="3.23"/>
    <n v="6.9"/>
    <n v="119104.15"/>
    <n v="3002"/>
    <n v="9"/>
    <n v="0.8"/>
    <n v="148880.18749999997"/>
  </r>
  <r>
    <n v="162"/>
    <s v="Jennifer Adkins"/>
    <x v="1"/>
    <n v="51"/>
    <n v="19"/>
    <x v="16"/>
    <x v="0"/>
    <n v="11"/>
    <x v="14"/>
    <x v="4"/>
    <x v="1"/>
    <s v="Master"/>
    <d v="2025-06-07T00:00:00"/>
    <s v="On-site"/>
    <n v="4.38"/>
    <n v="6.8"/>
    <n v="69828.81"/>
    <n v="2277"/>
    <n v="1"/>
    <n v="0.7"/>
    <n v="99755.442857142858"/>
  </r>
  <r>
    <n v="163"/>
    <s v="Lindsey Walker"/>
    <x v="1"/>
    <n v="50"/>
    <n v="19"/>
    <x v="16"/>
    <x v="0"/>
    <n v="10"/>
    <x v="20"/>
    <x v="1"/>
    <x v="3"/>
    <s v="Bachelor"/>
    <d v="2014-08-07T00:00:00"/>
    <s v="Hybrid"/>
    <n v="4.74"/>
    <n v="7.8"/>
    <n v="78943.289999999994"/>
    <n v="1667"/>
    <n v="12"/>
    <n v="0.95"/>
    <n v="83098.2"/>
  </r>
  <r>
    <n v="164"/>
    <s v="Jeffrey Johnson"/>
    <x v="0"/>
    <n v="63"/>
    <n v="16"/>
    <x v="14"/>
    <x v="4"/>
    <n v="6"/>
    <x v="2"/>
    <x v="1"/>
    <x v="2"/>
    <s v="Bachelor"/>
    <d v="2022-07-12T00:00:00"/>
    <s v="Hybrid"/>
    <n v="4.1100000000000003"/>
    <n v="5.9"/>
    <n v="90000.58"/>
    <n v="3452"/>
    <n v="4"/>
    <n v="1.1000000000000001"/>
    <n v="81818.709090909091"/>
  </r>
  <r>
    <n v="165"/>
    <s v="Michael Powell"/>
    <x v="1"/>
    <n v="23"/>
    <n v="14"/>
    <x v="24"/>
    <x v="4"/>
    <n v="7"/>
    <x v="1"/>
    <x v="1"/>
    <x v="1"/>
    <s v="Master"/>
    <d v="2024-07-30T00:00:00"/>
    <s v="Hybrid"/>
    <n v="3.79"/>
    <n v="9.8000000000000007"/>
    <n v="88535.67"/>
    <n v="788"/>
    <n v="2"/>
    <n v="1.18"/>
    <n v="75030.228813559326"/>
  </r>
  <r>
    <n v="166"/>
    <s v="John Anderson"/>
    <x v="1"/>
    <n v="42"/>
    <n v="6"/>
    <x v="13"/>
    <x v="1"/>
    <n v="15"/>
    <x v="10"/>
    <x v="5"/>
    <x v="6"/>
    <s v="Master"/>
    <d v="2021-09-05T00:00:00"/>
    <s v="Remote"/>
    <n v="4.07"/>
    <n v="8.9"/>
    <n v="141326.18"/>
    <n v="2737"/>
    <n v="5"/>
    <n v="0.7"/>
    <n v="201894.54285714286"/>
  </r>
  <r>
    <n v="167"/>
    <s v="Alyssa Long"/>
    <x v="2"/>
    <n v="38"/>
    <n v="8"/>
    <x v="12"/>
    <x v="1"/>
    <n v="9"/>
    <x v="7"/>
    <x v="1"/>
    <x v="2"/>
    <s v="Master"/>
    <d v="2019-01-17T00:00:00"/>
    <s v="Hybrid"/>
    <n v="3.62"/>
    <n v="7.3"/>
    <n v="146189.68"/>
    <n v="1722"/>
    <n v="7"/>
    <n v="1.1499999999999999"/>
    <n v="127121.46086956523"/>
  </r>
  <r>
    <n v="168"/>
    <s v="Alyssa Day"/>
    <x v="2"/>
    <n v="42"/>
    <n v="24"/>
    <x v="15"/>
    <x v="0"/>
    <n v="9"/>
    <x v="7"/>
    <x v="1"/>
    <x v="1"/>
    <s v="PhD"/>
    <d v="2022-07-08T00:00:00"/>
    <s v="Remote"/>
    <n v="3.17"/>
    <n v="6.4"/>
    <n v="60900.22"/>
    <n v="323"/>
    <n v="4"/>
    <n v="1.1499999999999999"/>
    <n v="52956.713043478267"/>
  </r>
  <r>
    <n v="169"/>
    <s v="Joel Williams"/>
    <x v="0"/>
    <n v="32"/>
    <n v="15"/>
    <x v="10"/>
    <x v="4"/>
    <n v="21"/>
    <x v="5"/>
    <x v="2"/>
    <x v="1"/>
    <s v="Master"/>
    <d v="2024-09-29T00:00:00"/>
    <s v="On-site"/>
    <n v="3.79"/>
    <n v="6.3"/>
    <n v="76918.81"/>
    <n v="547"/>
    <n v="1"/>
    <n v="1.1499999999999999"/>
    <n v="66885.921739130441"/>
  </r>
  <r>
    <n v="170"/>
    <s v="Daniel Murphy"/>
    <x v="1"/>
    <n v="34"/>
    <n v="8"/>
    <x v="12"/>
    <x v="1"/>
    <n v="8"/>
    <x v="4"/>
    <x v="1"/>
    <x v="4"/>
    <s v="High School"/>
    <d v="2019-01-23T00:00:00"/>
    <s v="Hybrid"/>
    <n v="4.1500000000000004"/>
    <n v="5.5"/>
    <n v="56647.6"/>
    <n v="655"/>
    <n v="7"/>
    <n v="1.05"/>
    <n v="53950.095238095237"/>
  </r>
  <r>
    <n v="171"/>
    <s v="Jamie Walton"/>
    <x v="2"/>
    <n v="61"/>
    <n v="18"/>
    <x v="17"/>
    <x v="4"/>
    <n v="6"/>
    <x v="2"/>
    <x v="1"/>
    <x v="1"/>
    <s v="Bachelor"/>
    <d v="2024-09-01T00:00:00"/>
    <s v="Remote"/>
    <n v="3.24"/>
    <n v="8.1"/>
    <n v="61393.01"/>
    <n v="3118"/>
    <n v="2"/>
    <n v="1.1000000000000001"/>
    <n v="55811.827272727271"/>
  </r>
  <r>
    <n v="172"/>
    <s v="Darlene Miller"/>
    <x v="0"/>
    <n v="46"/>
    <n v="19"/>
    <x v="16"/>
    <x v="0"/>
    <n v="8"/>
    <x v="4"/>
    <x v="1"/>
    <x v="2"/>
    <s v="Master"/>
    <d v="2014-11-02T00:00:00"/>
    <s v="On-site"/>
    <n v="4.62"/>
    <n v="9.8000000000000007"/>
    <n v="98829.17"/>
    <n v="1290"/>
    <n v="11"/>
    <n v="1.05"/>
    <n v="94123.019047619047"/>
  </r>
  <r>
    <n v="173"/>
    <s v="Joshua Cooke"/>
    <x v="2"/>
    <n v="56"/>
    <n v="24"/>
    <x v="15"/>
    <x v="0"/>
    <n v="10"/>
    <x v="20"/>
    <x v="1"/>
    <x v="6"/>
    <s v="Bachelor"/>
    <d v="2014-03-17T00:00:00"/>
    <s v="Remote"/>
    <n v="3.27"/>
    <n v="7.2"/>
    <n v="96252.97"/>
    <n v="990"/>
    <n v="12"/>
    <n v="0.95"/>
    <n v="101318.91578947369"/>
  </r>
  <r>
    <n v="174"/>
    <s v="Matthew Harrington"/>
    <x v="0"/>
    <n v="41"/>
    <n v="5"/>
    <x v="8"/>
    <x v="1"/>
    <n v="17"/>
    <x v="6"/>
    <x v="3"/>
    <x v="1"/>
    <s v="Bachelor"/>
    <d v="2018-04-29T00:00:00"/>
    <s v="Hybrid"/>
    <n v="3.09"/>
    <n v="5.9"/>
    <n v="123261.89"/>
    <n v="483"/>
    <n v="8"/>
    <n v="0.78"/>
    <n v="158028.06410256409"/>
  </r>
  <r>
    <n v="175"/>
    <s v="Nicole Herring"/>
    <x v="2"/>
    <n v="52"/>
    <n v="19"/>
    <x v="16"/>
    <x v="0"/>
    <n v="7"/>
    <x v="1"/>
    <x v="1"/>
    <x v="4"/>
    <s v="Bachelor"/>
    <d v="2023-02-04T00:00:00"/>
    <s v="Hybrid"/>
    <n v="2.72"/>
    <n v="9.6999999999999993"/>
    <n v="76774.59"/>
    <n v="2002"/>
    <n v="3"/>
    <n v="1.18"/>
    <n v="65063.211864406781"/>
  </r>
  <r>
    <n v="176"/>
    <s v="Alex Hernandez"/>
    <x v="2"/>
    <n v="41"/>
    <n v="1"/>
    <x v="22"/>
    <x v="1"/>
    <n v="9"/>
    <x v="7"/>
    <x v="1"/>
    <x v="1"/>
    <s v="Bachelor"/>
    <d v="2024-01-08T00:00:00"/>
    <s v="Hybrid"/>
    <n v="2.5299999999999998"/>
    <n v="8.1"/>
    <n v="123343.45"/>
    <n v="1120"/>
    <n v="2"/>
    <n v="1.1499999999999999"/>
    <n v="107255.17391304349"/>
  </r>
  <r>
    <n v="177"/>
    <s v="Michael Elliott"/>
    <x v="1"/>
    <n v="52"/>
    <n v="4"/>
    <x v="21"/>
    <x v="1"/>
    <n v="15"/>
    <x v="10"/>
    <x v="5"/>
    <x v="1"/>
    <s v="Master"/>
    <d v="2023-02-04T00:00:00"/>
    <s v="Remote"/>
    <n v="4.2699999999999996"/>
    <n v="8.3000000000000007"/>
    <n v="117663.47"/>
    <n v="1585"/>
    <n v="3"/>
    <n v="0.7"/>
    <n v="168090.67142857146"/>
  </r>
  <r>
    <n v="178"/>
    <s v="Michael Wang"/>
    <x v="2"/>
    <n v="29"/>
    <n v="12"/>
    <x v="11"/>
    <x v="3"/>
    <n v="20"/>
    <x v="18"/>
    <x v="4"/>
    <x v="1"/>
    <s v="Bachelor"/>
    <d v="2016-12-30T00:00:00"/>
    <s v="Remote"/>
    <n v="3.36"/>
    <n v="8.4"/>
    <n v="167885.95"/>
    <n v="1058"/>
    <n v="9"/>
    <n v="1.22"/>
    <n v="137611.43442622953"/>
  </r>
  <r>
    <n v="179"/>
    <s v="Lawrence Adkins"/>
    <x v="1"/>
    <n v="48"/>
    <n v="26"/>
    <x v="18"/>
    <x v="2"/>
    <n v="7"/>
    <x v="1"/>
    <x v="1"/>
    <x v="3"/>
    <s v="Bachelor"/>
    <d v="2015-11-02T00:00:00"/>
    <s v="Hybrid"/>
    <n v="4.6100000000000003"/>
    <n v="5.5"/>
    <n v="227393.99"/>
    <n v="2418"/>
    <n v="10"/>
    <n v="1.18"/>
    <n v="192706.77118644069"/>
  </r>
  <r>
    <n v="180"/>
    <s v="Robert Oconnell"/>
    <x v="2"/>
    <n v="53"/>
    <n v="7"/>
    <x v="26"/>
    <x v="1"/>
    <n v="19"/>
    <x v="9"/>
    <x v="4"/>
    <x v="2"/>
    <s v="Bachelor"/>
    <d v="2017-09-09T00:00:00"/>
    <s v="Hybrid"/>
    <n v="4.1500000000000004"/>
    <n v="7.3"/>
    <n v="128288.09"/>
    <n v="1293"/>
    <n v="9"/>
    <n v="1.2"/>
    <n v="106906.74166666667"/>
  </r>
  <r>
    <n v="181"/>
    <s v="Alexander Collins"/>
    <x v="2"/>
    <n v="56"/>
    <n v="2"/>
    <x v="4"/>
    <x v="1"/>
    <n v="15"/>
    <x v="10"/>
    <x v="5"/>
    <x v="4"/>
    <s v="High School"/>
    <d v="2023-04-27T00:00:00"/>
    <s v="Hybrid"/>
    <n v="4.3600000000000003"/>
    <n v="8.5"/>
    <n v="69623.98"/>
    <n v="3068"/>
    <n v="3"/>
    <n v="0.7"/>
    <n v="99462.828571428574"/>
  </r>
  <r>
    <n v="182"/>
    <s v="Tina Sanders"/>
    <x v="2"/>
    <n v="42"/>
    <n v="24"/>
    <x v="15"/>
    <x v="0"/>
    <n v="7"/>
    <x v="1"/>
    <x v="1"/>
    <x v="2"/>
    <s v="Master"/>
    <d v="2015-01-07T00:00:00"/>
    <s v="Hybrid"/>
    <n v="2.64"/>
    <n v="9.3000000000000007"/>
    <n v="101733.15"/>
    <n v="941"/>
    <n v="11"/>
    <n v="1.18"/>
    <n v="86214.53389830509"/>
  </r>
  <r>
    <n v="183"/>
    <s v="Angela Vaughn"/>
    <x v="1"/>
    <n v="61"/>
    <n v="10"/>
    <x v="23"/>
    <x v="3"/>
    <n v="14"/>
    <x v="17"/>
    <x v="4"/>
    <x v="4"/>
    <s v="PhD"/>
    <d v="2017-01-14T00:00:00"/>
    <s v="Hybrid"/>
    <n v="4.55"/>
    <n v="7.2"/>
    <n v="83021.13"/>
    <n v="2743"/>
    <n v="9"/>
    <n v="1.05"/>
    <n v="79067.742857142861"/>
  </r>
  <r>
    <n v="184"/>
    <s v="Ashley Barton"/>
    <x v="0"/>
    <n v="31"/>
    <n v="3"/>
    <x v="1"/>
    <x v="1"/>
    <n v="18"/>
    <x v="12"/>
    <x v="3"/>
    <x v="4"/>
    <s v="PhD"/>
    <d v="2021-10-19T00:00:00"/>
    <s v="Hybrid"/>
    <n v="2.79"/>
    <n v="9.6999999999999993"/>
    <n v="77091.210000000006"/>
    <n v="3028"/>
    <n v="4"/>
    <n v="0.65"/>
    <n v="118601.86153846154"/>
  </r>
  <r>
    <n v="185"/>
    <s v="Lindsay Martinez"/>
    <x v="1"/>
    <n v="44"/>
    <n v="10"/>
    <x v="23"/>
    <x v="3"/>
    <n v="15"/>
    <x v="10"/>
    <x v="5"/>
    <x v="2"/>
    <s v="Master"/>
    <d v="2023-07-07T00:00:00"/>
    <s v="On-site"/>
    <n v="3.3"/>
    <n v="6.3"/>
    <n v="115233.24"/>
    <n v="2955"/>
    <n v="3"/>
    <n v="0.7"/>
    <n v="164618.9142857143"/>
  </r>
  <r>
    <n v="186"/>
    <s v="Dr. Hannah Patterson"/>
    <x v="1"/>
    <n v="21"/>
    <n v="4"/>
    <x v="21"/>
    <x v="1"/>
    <n v="2"/>
    <x v="3"/>
    <x v="0"/>
    <x v="3"/>
    <s v="Bachelor"/>
    <d v="2023-05-28T00:00:00"/>
    <s v="On-site"/>
    <n v="3.87"/>
    <n v="7.1"/>
    <n v="358322.06"/>
    <n v="3133"/>
    <n v="3"/>
    <n v="1.3"/>
    <n v="275632.35384615383"/>
  </r>
  <r>
    <n v="187"/>
    <s v="Jonathan Peterson"/>
    <x v="1"/>
    <n v="33"/>
    <n v="8"/>
    <x v="12"/>
    <x v="1"/>
    <n v="2"/>
    <x v="3"/>
    <x v="0"/>
    <x v="1"/>
    <s v="Master"/>
    <d v="2019-04-04T00:00:00"/>
    <s v="Hybrid"/>
    <n v="2.82"/>
    <n v="9.8000000000000007"/>
    <n v="99389"/>
    <n v="1889"/>
    <n v="7"/>
    <n v="1.3"/>
    <n v="76453.076923076922"/>
  </r>
  <r>
    <n v="188"/>
    <s v="Samantha Garcia"/>
    <x v="0"/>
    <n v="39"/>
    <n v="19"/>
    <x v="16"/>
    <x v="0"/>
    <n v="11"/>
    <x v="14"/>
    <x v="4"/>
    <x v="2"/>
    <s v="Master"/>
    <d v="2021-03-11T00:00:00"/>
    <s v="Remote"/>
    <n v="3.7"/>
    <n v="7"/>
    <n v="61617.95"/>
    <n v="3350"/>
    <n v="5"/>
    <n v="0.7"/>
    <n v="88025.642857142855"/>
  </r>
  <r>
    <n v="189"/>
    <s v="Madison Poole"/>
    <x v="1"/>
    <n v="51"/>
    <n v="19"/>
    <x v="16"/>
    <x v="0"/>
    <n v="6"/>
    <x v="2"/>
    <x v="1"/>
    <x v="2"/>
    <s v="High School"/>
    <d v="2023-08-01T00:00:00"/>
    <s v="On-site"/>
    <n v="3.98"/>
    <n v="6.8"/>
    <n v="122079.55"/>
    <n v="2050"/>
    <n v="3"/>
    <n v="1.1000000000000001"/>
    <n v="110981.40909090909"/>
  </r>
  <r>
    <n v="190"/>
    <s v="Jessica Gross"/>
    <x v="1"/>
    <n v="50"/>
    <n v="14"/>
    <x v="24"/>
    <x v="4"/>
    <n v="5"/>
    <x v="13"/>
    <x v="1"/>
    <x v="1"/>
    <s v="Bachelor"/>
    <d v="2018-02-15T00:00:00"/>
    <s v="On-site"/>
    <n v="4.47"/>
    <n v="5.7"/>
    <n v="80402.95"/>
    <n v="3248"/>
    <n v="8"/>
    <n v="1.25"/>
    <n v="64322.36"/>
  </r>
  <r>
    <n v="191"/>
    <s v="Debra Morton"/>
    <x v="2"/>
    <n v="35"/>
    <n v="14"/>
    <x v="24"/>
    <x v="4"/>
    <n v="14"/>
    <x v="17"/>
    <x v="4"/>
    <x v="2"/>
    <s v="Bachelor"/>
    <d v="2017-01-03T00:00:00"/>
    <s v="On-site"/>
    <n v="2.68"/>
    <n v="7.2"/>
    <n v="105748.8"/>
    <n v="2287"/>
    <n v="9"/>
    <n v="1.05"/>
    <n v="100713.14285714286"/>
  </r>
  <r>
    <n v="192"/>
    <s v="Karen Graham"/>
    <x v="1"/>
    <n v="58"/>
    <n v="27"/>
    <x v="6"/>
    <x v="2"/>
    <n v="7"/>
    <x v="1"/>
    <x v="1"/>
    <x v="4"/>
    <s v="Bachelor"/>
    <d v="2022-06-17T00:00:00"/>
    <s v="Remote"/>
    <n v="2.93"/>
    <n v="8.6999999999999993"/>
    <n v="62477.31"/>
    <n v="2950"/>
    <n v="4"/>
    <n v="1.18"/>
    <n v="52946.872881355936"/>
  </r>
  <r>
    <n v="193"/>
    <s v="Debra Christian"/>
    <x v="2"/>
    <n v="20"/>
    <n v="16"/>
    <x v="14"/>
    <x v="4"/>
    <n v="7"/>
    <x v="1"/>
    <x v="1"/>
    <x v="3"/>
    <s v="Bachelor"/>
    <d v="2021-06-20T00:00:00"/>
    <s v="On-site"/>
    <n v="4.21"/>
    <n v="8.6"/>
    <n v="170625.71"/>
    <n v="1264"/>
    <n v="5"/>
    <n v="1.18"/>
    <n v="144598.05932203389"/>
  </r>
  <r>
    <n v="194"/>
    <s v="Angelica Keith"/>
    <x v="0"/>
    <n v="55"/>
    <n v="23"/>
    <x v="5"/>
    <x v="0"/>
    <n v="20"/>
    <x v="18"/>
    <x v="4"/>
    <x v="2"/>
    <s v="Bachelor"/>
    <d v="2022-11-24T00:00:00"/>
    <s v="On-site"/>
    <n v="3.57"/>
    <n v="8.1"/>
    <n v="188434.21"/>
    <n v="3001"/>
    <n v="3"/>
    <n v="1.22"/>
    <n v="154454.27049180327"/>
  </r>
  <r>
    <n v="195"/>
    <s v="John Bishop"/>
    <x v="2"/>
    <n v="33"/>
    <n v="16"/>
    <x v="14"/>
    <x v="4"/>
    <n v="15"/>
    <x v="10"/>
    <x v="5"/>
    <x v="4"/>
    <s v="Bachelor"/>
    <d v="2024-07-13T00:00:00"/>
    <s v="Hybrid"/>
    <n v="3.79"/>
    <n v="6.1"/>
    <n v="24135.46"/>
    <n v="1288"/>
    <n v="2"/>
    <n v="0.7"/>
    <n v="34479.228571428575"/>
  </r>
  <r>
    <n v="196"/>
    <s v="Allen Rosales"/>
    <x v="0"/>
    <n v="32"/>
    <n v="19"/>
    <x v="16"/>
    <x v="0"/>
    <n v="19"/>
    <x v="9"/>
    <x v="4"/>
    <x v="2"/>
    <s v="Bachelor"/>
    <d v="2020-08-15T00:00:00"/>
    <s v="Hybrid"/>
    <n v="4.42"/>
    <n v="7.4"/>
    <n v="143932.74"/>
    <n v="163"/>
    <n v="6"/>
    <n v="1.2"/>
    <n v="119943.95"/>
  </r>
  <r>
    <n v="197"/>
    <s v="Daniel Salinas"/>
    <x v="2"/>
    <n v="30"/>
    <n v="9"/>
    <x v="3"/>
    <x v="3"/>
    <n v="16"/>
    <x v="11"/>
    <x v="3"/>
    <x v="5"/>
    <s v="Master"/>
    <d v="2025-01-01T00:00:00"/>
    <s v="Hybrid"/>
    <n v="2.82"/>
    <n v="7.6"/>
    <n v="203630.88"/>
    <n v="2887"/>
    <n v="1"/>
    <n v="0.8"/>
    <n v="254538.6"/>
  </r>
  <r>
    <n v="198"/>
    <s v="Spencer Haynes"/>
    <x v="1"/>
    <n v="23"/>
    <n v="21"/>
    <x v="0"/>
    <x v="0"/>
    <n v="2"/>
    <x v="3"/>
    <x v="0"/>
    <x v="2"/>
    <s v="Master"/>
    <d v="2015-09-01T00:00:00"/>
    <s v="Hybrid"/>
    <n v="4.4400000000000004"/>
    <n v="6.1"/>
    <n v="149456.31"/>
    <n v="940"/>
    <n v="11"/>
    <n v="1.3"/>
    <n v="114966.39230769229"/>
  </r>
  <r>
    <n v="199"/>
    <s v="Adam Vaughan"/>
    <x v="1"/>
    <n v="51"/>
    <n v="17"/>
    <x v="9"/>
    <x v="4"/>
    <n v="15"/>
    <x v="10"/>
    <x v="5"/>
    <x v="1"/>
    <s v="High School"/>
    <d v="2024-11-02T00:00:00"/>
    <s v="Hybrid"/>
    <n v="3.45"/>
    <n v="5.0999999999999996"/>
    <n v="58574.61"/>
    <n v="2877"/>
    <n v="1"/>
    <n v="0.7"/>
    <n v="83678.014285714293"/>
  </r>
  <r>
    <n v="200"/>
    <s v="Nathan Freeman"/>
    <x v="0"/>
    <n v="26"/>
    <n v="10"/>
    <x v="23"/>
    <x v="3"/>
    <n v="1"/>
    <x v="8"/>
    <x v="0"/>
    <x v="1"/>
    <s v="Master"/>
    <d v="2023-08-29T00:00:00"/>
    <s v="Hybrid"/>
    <n v="3.05"/>
    <n v="8"/>
    <n v="98687.08"/>
    <n v="1024"/>
    <n v="3"/>
    <n v="1.35"/>
    <n v="73101.540740740733"/>
  </r>
  <r>
    <n v="201"/>
    <s v="Melissa Brewer"/>
    <x v="2"/>
    <n v="56"/>
    <n v="26"/>
    <x v="18"/>
    <x v="2"/>
    <n v="13"/>
    <x v="15"/>
    <x v="5"/>
    <x v="4"/>
    <s v="Bachelor"/>
    <d v="2023-02-09T00:00:00"/>
    <s v="Hybrid"/>
    <n v="3.19"/>
    <n v="9"/>
    <n v="29338.15"/>
    <n v="341"/>
    <n v="3"/>
    <n v="0.55000000000000004"/>
    <n v="53342.090909090904"/>
  </r>
  <r>
    <n v="202"/>
    <s v="Ricky Davis Ii"/>
    <x v="2"/>
    <n v="55"/>
    <n v="21"/>
    <x v="0"/>
    <x v="0"/>
    <n v="2"/>
    <x v="3"/>
    <x v="0"/>
    <x v="4"/>
    <s v="Bachelor"/>
    <d v="2022-07-04T00:00:00"/>
    <s v="Hybrid"/>
    <n v="4.12"/>
    <n v="5.4"/>
    <n v="118568.84"/>
    <n v="2065"/>
    <n v="4"/>
    <n v="1.3"/>
    <n v="91206.799999999988"/>
  </r>
  <r>
    <n v="203"/>
    <s v="Elizabeth Perkins"/>
    <x v="1"/>
    <n v="22"/>
    <n v="11"/>
    <x v="25"/>
    <x v="3"/>
    <n v="19"/>
    <x v="9"/>
    <x v="4"/>
    <x v="5"/>
    <s v="Bachelor"/>
    <d v="2016-02-21T00:00:00"/>
    <s v="Remote"/>
    <n v="4.09"/>
    <n v="7.7"/>
    <n v="240854.11"/>
    <s v="Unknown"/>
    <n v="10"/>
    <n v="1.2"/>
    <n v="200711.75833333333"/>
  </r>
  <r>
    <n v="204"/>
    <s v="Joseph Coleman"/>
    <x v="0"/>
    <n v="40"/>
    <n v="22"/>
    <x v="20"/>
    <x v="0"/>
    <n v="9"/>
    <x v="7"/>
    <x v="1"/>
    <x v="6"/>
    <s v="High School"/>
    <d v="2014-09-27T00:00:00"/>
    <s v="On-site"/>
    <n v="2.83"/>
    <n v="8.9"/>
    <n v="216697.08"/>
    <n v="554"/>
    <n v="11"/>
    <n v="1.1499999999999999"/>
    <n v="188432.24347826088"/>
  </r>
  <r>
    <n v="205"/>
    <s v="Erin Warner"/>
    <x v="1"/>
    <n v="54"/>
    <n v="10"/>
    <x v="23"/>
    <x v="3"/>
    <n v="6"/>
    <x v="2"/>
    <x v="1"/>
    <x v="2"/>
    <s v="Bachelor"/>
    <d v="2022-09-23T00:00:00"/>
    <s v="Hybrid"/>
    <n v="2.82"/>
    <n v="9.6999999999999993"/>
    <n v="150341.81"/>
    <n v="384"/>
    <n v="3"/>
    <n v="1.1000000000000001"/>
    <n v="136674.37272727271"/>
  </r>
  <r>
    <n v="206"/>
    <s v="David Martinez"/>
    <x v="0"/>
    <n v="41"/>
    <n v="12"/>
    <x v="11"/>
    <x v="3"/>
    <n v="2"/>
    <x v="3"/>
    <x v="0"/>
    <x v="4"/>
    <s v="Bachelor"/>
    <d v="2019-03-17T00:00:00"/>
    <s v="Hybrid"/>
    <n v="3.87"/>
    <n v="9.6999999999999993"/>
    <n v="92028.92"/>
    <n v="30"/>
    <n v="7"/>
    <n v="1.3"/>
    <n v="70791.476923076916"/>
  </r>
  <r>
    <n v="207"/>
    <s v="Bryan Herrera"/>
    <x v="1"/>
    <n v="44"/>
    <n v="26"/>
    <x v="18"/>
    <x v="2"/>
    <n v="15"/>
    <x v="10"/>
    <x v="5"/>
    <x v="1"/>
    <s v="Bachelor"/>
    <d v="2021-12-24T00:00:00"/>
    <s v="Hybrid"/>
    <n v="4.0199999999999996"/>
    <n v="5.4"/>
    <n v="69746.240000000005"/>
    <n v="1368"/>
    <n v="4"/>
    <n v="0.7"/>
    <n v="99637.485714285722"/>
  </r>
  <r>
    <n v="208"/>
    <s v="Cathy Robinson"/>
    <x v="2"/>
    <n v="65"/>
    <n v="23"/>
    <x v="5"/>
    <x v="0"/>
    <n v="3"/>
    <x v="16"/>
    <x v="0"/>
    <x v="4"/>
    <s v="Master"/>
    <d v="2017-06-17T00:00:00"/>
    <s v="On-site"/>
    <n v="3.4"/>
    <n v="6.7"/>
    <n v="95279.69"/>
    <n v="1523"/>
    <n v="9"/>
    <n v="1.05"/>
    <n v="90742.561904761897"/>
  </r>
  <r>
    <n v="209"/>
    <s v="Dr. William Warren"/>
    <x v="0"/>
    <n v="25"/>
    <n v="15"/>
    <x v="10"/>
    <x v="4"/>
    <n v="12"/>
    <x v="19"/>
    <x v="4"/>
    <x v="3"/>
    <s v="Bachelor"/>
    <d v="2016-04-17T00:00:00"/>
    <s v="Hybrid"/>
    <n v="3.78"/>
    <n v="7"/>
    <n v="59629.94"/>
    <n v="3472"/>
    <n v="10"/>
    <n v="0.68"/>
    <n v="87691.088235294112"/>
  </r>
  <r>
    <n v="210"/>
    <s v="Brian Lee"/>
    <x v="2"/>
    <n v="20"/>
    <n v="3"/>
    <x v="1"/>
    <x v="1"/>
    <n v="20"/>
    <x v="18"/>
    <x v="4"/>
    <x v="2"/>
    <s v="Bachelor"/>
    <d v="2021-04-11T00:00:00"/>
    <s v="Hybrid"/>
    <n v="2.69"/>
    <n v="9.3000000000000007"/>
    <n v="291094.24"/>
    <n v="1912"/>
    <n v="5"/>
    <n v="1.22"/>
    <n v="238601.83606557376"/>
  </r>
  <r>
    <n v="211"/>
    <s v="Christopher Smith"/>
    <x v="0"/>
    <n v="28"/>
    <n v="19"/>
    <x v="16"/>
    <x v="0"/>
    <n v="17"/>
    <x v="6"/>
    <x v="3"/>
    <x v="4"/>
    <s v="Bachelor"/>
    <d v="2022-07-16T00:00:00"/>
    <s v="On-site"/>
    <n v="2.84"/>
    <n v="5.8"/>
    <n v="34332.44"/>
    <n v="1157"/>
    <n v="4"/>
    <n v="0.78"/>
    <n v="44015.948717948719"/>
  </r>
  <r>
    <n v="212"/>
    <s v="Denise Mccann"/>
    <x v="1"/>
    <n v="60"/>
    <n v="26"/>
    <x v="18"/>
    <x v="2"/>
    <n v="3"/>
    <x v="16"/>
    <x v="0"/>
    <x v="1"/>
    <s v="Bachelor"/>
    <d v="2019-07-14T00:00:00"/>
    <s v="Hybrid"/>
    <n v="3.55"/>
    <n v="5.7"/>
    <n v="55714.99"/>
    <n v="880"/>
    <n v="7"/>
    <n v="1.05"/>
    <n v="53061.895238095232"/>
  </r>
  <r>
    <n v="213"/>
    <s v="Melissa Martinez"/>
    <x v="2"/>
    <n v="41"/>
    <n v="27"/>
    <x v="6"/>
    <x v="2"/>
    <n v="20"/>
    <x v="18"/>
    <x v="4"/>
    <x v="1"/>
    <s v="Bachelor"/>
    <d v="2021-05-23T00:00:00"/>
    <s v="Remote"/>
    <n v="4"/>
    <n v="7.9"/>
    <n v="66081.210000000006"/>
    <n v="1457"/>
    <n v="5"/>
    <n v="1.22"/>
    <n v="54164.926229508201"/>
  </r>
  <r>
    <n v="214"/>
    <s v="Katherine Salas"/>
    <x v="2"/>
    <n v="40"/>
    <n v="23"/>
    <x v="5"/>
    <x v="0"/>
    <n v="7"/>
    <x v="1"/>
    <x v="1"/>
    <x v="1"/>
    <s v="Bachelor"/>
    <d v="2017-12-26T00:00:00"/>
    <s v="Hybrid"/>
    <n v="3.63"/>
    <n v="7.8"/>
    <n v="129651.98"/>
    <n v="1786"/>
    <n v="8"/>
    <n v="1.18"/>
    <n v="109874.55932203391"/>
  </r>
  <r>
    <n v="215"/>
    <s v="Julie Alexander"/>
    <x v="1"/>
    <n v="54"/>
    <n v="27"/>
    <x v="6"/>
    <x v="2"/>
    <n v="13"/>
    <x v="15"/>
    <x v="5"/>
    <x v="1"/>
    <s v="Bachelor"/>
    <d v="2018-06-25T00:00:00"/>
    <s v="Hybrid"/>
    <n v="2.56"/>
    <n v="8.5"/>
    <n v="37780.959999999999"/>
    <n v="250"/>
    <n v="8"/>
    <n v="0.55000000000000004"/>
    <n v="68692.654545454541"/>
  </r>
  <r>
    <n v="216"/>
    <s v="Anthony Everett"/>
    <x v="2"/>
    <n v="63"/>
    <n v="26"/>
    <x v="18"/>
    <x v="2"/>
    <n v="10"/>
    <x v="20"/>
    <x v="1"/>
    <x v="3"/>
    <s v="Bachelor"/>
    <d v="2015-07-21T00:00:00"/>
    <s v="Hybrid"/>
    <n v="3.06"/>
    <n v="8.1999999999999993"/>
    <n v="164973.69"/>
    <n v="341"/>
    <n v="11"/>
    <n v="0.95"/>
    <n v="173656.51578947369"/>
  </r>
  <r>
    <n v="217"/>
    <s v="Rodney Morales"/>
    <x v="1"/>
    <n v="45"/>
    <n v="3"/>
    <x v="1"/>
    <x v="1"/>
    <n v="15"/>
    <x v="10"/>
    <x v="5"/>
    <x v="7"/>
    <s v="Bachelor"/>
    <d v="2024-09-30T00:00:00"/>
    <s v="Remote"/>
    <n v="4.5"/>
    <n v="7"/>
    <n v="218362.89"/>
    <s v="Unknown"/>
    <n v="1"/>
    <n v="0.7"/>
    <n v="311946.98571428575"/>
  </r>
  <r>
    <n v="218"/>
    <s v="Mark Brown"/>
    <x v="0"/>
    <n v="35"/>
    <n v="23"/>
    <x v="5"/>
    <x v="0"/>
    <n v="18"/>
    <x v="12"/>
    <x v="3"/>
    <x v="2"/>
    <s v="Bachelor"/>
    <d v="2015-11-28T00:00:00"/>
    <s v="Hybrid"/>
    <n v="3.99"/>
    <n v="5.2"/>
    <n v="167853.26"/>
    <n v="604"/>
    <n v="10"/>
    <n v="0.65"/>
    <n v="258235.78461538462"/>
  </r>
  <r>
    <n v="219"/>
    <s v="Justin Torres"/>
    <x v="0"/>
    <n v="20"/>
    <n v="13"/>
    <x v="7"/>
    <x v="4"/>
    <n v="11"/>
    <x v="14"/>
    <x v="4"/>
    <x v="5"/>
    <s v="High School"/>
    <d v="2023-08-28T00:00:00"/>
    <s v="On-site"/>
    <n v="4.22"/>
    <n v="7.7"/>
    <n v="108891.79"/>
    <n v="3435"/>
    <n v="3"/>
    <n v="0.7"/>
    <n v="155559.70000000001"/>
  </r>
  <r>
    <n v="220"/>
    <s v="Bailey Duran Dds"/>
    <x v="0"/>
    <n v="42"/>
    <n v="12"/>
    <x v="11"/>
    <x v="3"/>
    <n v="13"/>
    <x v="15"/>
    <x v="5"/>
    <x v="1"/>
    <s v="PhD"/>
    <d v="2025-03-23T00:00:00"/>
    <s v="Hybrid"/>
    <n v="3.18"/>
    <n v="9.4"/>
    <n v="46810.98"/>
    <n v="846"/>
    <n v="1"/>
    <n v="0.55000000000000004"/>
    <n v="85110.872727272726"/>
  </r>
  <r>
    <n v="221"/>
    <s v="Courtney Mills"/>
    <x v="2"/>
    <n v="33"/>
    <n v="24"/>
    <x v="15"/>
    <x v="0"/>
    <n v="5"/>
    <x v="13"/>
    <x v="1"/>
    <x v="1"/>
    <s v="Bachelor"/>
    <d v="2021-09-11T00:00:00"/>
    <s v="On-site"/>
    <n v="2.72"/>
    <n v="8.5"/>
    <n v="50204.86"/>
    <n v="1188"/>
    <n v="5"/>
    <n v="1.25"/>
    <n v="40163.887999999999"/>
  </r>
  <r>
    <n v="222"/>
    <s v="Jeremy Dalton"/>
    <x v="1"/>
    <n v="26"/>
    <n v="2"/>
    <x v="4"/>
    <x v="1"/>
    <n v="4"/>
    <x v="0"/>
    <x v="0"/>
    <x v="0"/>
    <s v="Master"/>
    <d v="2021-09-11T00:00:00"/>
    <s v="On-site"/>
    <n v="4.76"/>
    <n v="6.2"/>
    <n v="43716.66"/>
    <n v="734"/>
    <n v="5"/>
    <n v="1.1000000000000001"/>
    <n v="39742.418181818182"/>
  </r>
  <r>
    <n v="223"/>
    <s v="Elizabeth Oliver Dds"/>
    <x v="2"/>
    <n v="60"/>
    <n v="18"/>
    <x v="17"/>
    <x v="4"/>
    <n v="14"/>
    <x v="17"/>
    <x v="4"/>
    <x v="5"/>
    <s v="Bachelor"/>
    <d v="2019-03-15T00:00:00"/>
    <s v="Hybrid"/>
    <n v="3.49"/>
    <n v="5.0999999999999996"/>
    <n v="117307.65"/>
    <n v="1735"/>
    <n v="7"/>
    <n v="1.05"/>
    <n v="111721.57142857142"/>
  </r>
  <r>
    <n v="224"/>
    <s v="Theresa Clark"/>
    <x v="0"/>
    <n v="37"/>
    <n v="19"/>
    <x v="16"/>
    <x v="0"/>
    <n v="14"/>
    <x v="17"/>
    <x v="4"/>
    <x v="1"/>
    <s v="Master"/>
    <d v="2018-10-26T00:00:00"/>
    <s v="Remote"/>
    <n v="2.64"/>
    <n v="5.5"/>
    <n v="85972.82"/>
    <n v="2704"/>
    <n v="7"/>
    <n v="1.05"/>
    <n v="81878.876190476192"/>
  </r>
  <r>
    <n v="225"/>
    <s v="Matthew Moore"/>
    <x v="1"/>
    <n v="51"/>
    <n v="11"/>
    <x v="25"/>
    <x v="3"/>
    <n v="7"/>
    <x v="1"/>
    <x v="1"/>
    <x v="1"/>
    <s v="Bachelor"/>
    <d v="2019-11-20T00:00:00"/>
    <s v="Hybrid"/>
    <n v="3.87"/>
    <n v="7.9"/>
    <n v="105525.06"/>
    <n v="1549"/>
    <n v="6"/>
    <n v="1.18"/>
    <n v="89428.016949152545"/>
  </r>
  <r>
    <n v="226"/>
    <s v="Benjamin Smith"/>
    <x v="1"/>
    <n v="57"/>
    <n v="15"/>
    <x v="10"/>
    <x v="4"/>
    <n v="20"/>
    <x v="18"/>
    <x v="4"/>
    <x v="4"/>
    <s v="High School"/>
    <d v="2020-09-02T00:00:00"/>
    <s v="On-site"/>
    <n v="2.77"/>
    <n v="6.5"/>
    <n v="64143.35"/>
    <n v="1753"/>
    <n v="6"/>
    <n v="1.22"/>
    <n v="52576.516393442624"/>
  </r>
  <r>
    <n v="227"/>
    <s v="Kirk Carter"/>
    <x v="1"/>
    <n v="44"/>
    <n v="17"/>
    <x v="9"/>
    <x v="4"/>
    <n v="13"/>
    <x v="15"/>
    <x v="5"/>
    <x v="1"/>
    <s v="Bachelor"/>
    <d v="2017-02-03T00:00:00"/>
    <s v="Hybrid"/>
    <n v="3.74"/>
    <n v="9.4"/>
    <n v="43929.51"/>
    <n v="3457"/>
    <n v="9"/>
    <n v="0.55000000000000004"/>
    <n v="79871.836363636365"/>
  </r>
  <r>
    <n v="228"/>
    <s v="Michael Warner"/>
    <x v="2"/>
    <n v="48"/>
    <n v="6"/>
    <x v="13"/>
    <x v="1"/>
    <n v="16"/>
    <x v="11"/>
    <x v="3"/>
    <x v="1"/>
    <s v="Bachelor"/>
    <d v="2018-03-13T00:00:00"/>
    <s v="Remote"/>
    <n v="4.6900000000000004"/>
    <n v="7.3"/>
    <n v="79821.8"/>
    <n v="3149"/>
    <n v="8"/>
    <n v="0.8"/>
    <n v="99777.25"/>
  </r>
  <r>
    <n v="229"/>
    <s v="Michael Bradshaw"/>
    <x v="1"/>
    <n v="51"/>
    <n v="18"/>
    <x v="17"/>
    <x v="4"/>
    <n v="17"/>
    <x v="6"/>
    <x v="3"/>
    <x v="2"/>
    <s v="Bachelor"/>
    <d v="2023-03-06T00:00:00"/>
    <s v="Remote"/>
    <n v="3.62"/>
    <n v="5.4"/>
    <n v="41959.64"/>
    <n v="1396"/>
    <n v="3"/>
    <n v="0.78"/>
    <n v="53794.41025641025"/>
  </r>
  <r>
    <n v="230"/>
    <s v="Lori Guerrero"/>
    <x v="0"/>
    <n v="49"/>
    <n v="10"/>
    <x v="23"/>
    <x v="3"/>
    <n v="2"/>
    <x v="3"/>
    <x v="0"/>
    <x v="1"/>
    <s v="Bachelor"/>
    <d v="2020-06-22T00:00:00"/>
    <s v="Hybrid"/>
    <n v="3.64"/>
    <n v="7.5"/>
    <n v="110424.79"/>
    <n v="574"/>
    <n v="6"/>
    <n v="1.3"/>
    <n v="84942.146153846144"/>
  </r>
  <r>
    <n v="231"/>
    <s v="Jessica Stephens"/>
    <x v="1"/>
    <n v="48"/>
    <n v="18"/>
    <x v="17"/>
    <x v="4"/>
    <n v="12"/>
    <x v="19"/>
    <x v="4"/>
    <x v="2"/>
    <s v="Bachelor"/>
    <d v="2014-12-07T00:00:00"/>
    <s v="Remote"/>
    <n v="2.74"/>
    <n v="9"/>
    <n v="51717.5"/>
    <n v="1396"/>
    <n v="11"/>
    <n v="0.68"/>
    <n v="76055.147058823524"/>
  </r>
  <r>
    <n v="232"/>
    <s v="Susan Serrano"/>
    <x v="2"/>
    <n v="27"/>
    <n v="2"/>
    <x v="4"/>
    <x v="1"/>
    <n v="15"/>
    <x v="10"/>
    <x v="5"/>
    <x v="1"/>
    <s v="Master"/>
    <d v="2015-12-14T00:00:00"/>
    <s v="On-site"/>
    <n v="4.3600000000000003"/>
    <n v="7.8"/>
    <n v="86940.29"/>
    <n v="1836"/>
    <n v="10"/>
    <n v="0.7"/>
    <n v="124200.41428571429"/>
  </r>
  <r>
    <n v="233"/>
    <s v="Christopher Parker"/>
    <x v="0"/>
    <n v="33"/>
    <n v="21"/>
    <x v="0"/>
    <x v="0"/>
    <n v="14"/>
    <x v="17"/>
    <x v="4"/>
    <x v="4"/>
    <s v="Master"/>
    <d v="2017-02-14T00:00:00"/>
    <s v="Hybrid"/>
    <n v="3.72"/>
    <n v="7.9"/>
    <n v="66573.289999999994"/>
    <n v="2080"/>
    <n v="9"/>
    <n v="1.05"/>
    <n v="63403.133333333324"/>
  </r>
  <r>
    <n v="234"/>
    <s v="Laura Roberts"/>
    <x v="1"/>
    <n v="26"/>
    <n v="10"/>
    <x v="23"/>
    <x v="3"/>
    <n v="10"/>
    <x v="20"/>
    <x v="1"/>
    <x v="2"/>
    <s v="Bachelor"/>
    <d v="2025-07-16T00:00:00"/>
    <s v="Hybrid"/>
    <n v="3.45"/>
    <n v="5.3"/>
    <n v="107453.18"/>
    <n v="384"/>
    <n v="1"/>
    <n v="0.95"/>
    <n v="113108.61052631578"/>
  </r>
  <r>
    <n v="235"/>
    <s v="Michael Lyons"/>
    <x v="0"/>
    <n v="63"/>
    <n v="23"/>
    <x v="5"/>
    <x v="0"/>
    <n v="5"/>
    <x v="13"/>
    <x v="1"/>
    <x v="1"/>
    <s v="Bachelor"/>
    <d v="2021-03-23T00:00:00"/>
    <s v="On-site"/>
    <n v="3.95"/>
    <n v="8"/>
    <n v="131680.76"/>
    <n v="1452"/>
    <n v="5"/>
    <n v="1.25"/>
    <n v="105344.60800000001"/>
  </r>
  <r>
    <n v="236"/>
    <s v="Kathryn Snyder"/>
    <x v="1"/>
    <n v="43"/>
    <n v="26"/>
    <x v="18"/>
    <x v="2"/>
    <n v="3"/>
    <x v="16"/>
    <x v="0"/>
    <x v="1"/>
    <s v="Bachelor"/>
    <d v="2020-03-29T00:00:00"/>
    <s v="Hybrid"/>
    <n v="3.84"/>
    <n v="9.1999999999999993"/>
    <n v="89313.44"/>
    <n v="2285"/>
    <n v="6"/>
    <n v="1.05"/>
    <n v="85060.419047619042"/>
  </r>
  <r>
    <n v="237"/>
    <s v="Andrew Reynolds"/>
    <x v="0"/>
    <n v="54"/>
    <n v="15"/>
    <x v="10"/>
    <x v="4"/>
    <n v="21"/>
    <x v="5"/>
    <x v="2"/>
    <x v="2"/>
    <s v="Bachelor"/>
    <d v="2022-01-13T00:00:00"/>
    <s v="Remote"/>
    <n v="4.4000000000000004"/>
    <n v="7.4"/>
    <n v="103178.35"/>
    <n v="3472"/>
    <n v="4"/>
    <n v="1.1499999999999999"/>
    <n v="89720.304347826095"/>
  </r>
  <r>
    <n v="238"/>
    <s v="David Davis"/>
    <x v="2"/>
    <n v="63"/>
    <n v="18"/>
    <x v="17"/>
    <x v="4"/>
    <n v="19"/>
    <x v="9"/>
    <x v="4"/>
    <x v="4"/>
    <s v="Master"/>
    <d v="2024-11-19T00:00:00"/>
    <s v="On-site"/>
    <n v="3.94"/>
    <n v="9"/>
    <n v="37511.81"/>
    <n v="2164"/>
    <n v="1"/>
    <n v="1.2"/>
    <n v="31259.841666666667"/>
  </r>
  <r>
    <n v="239"/>
    <s v="Sara Johnston"/>
    <x v="0"/>
    <n v="64"/>
    <n v="6"/>
    <x v="13"/>
    <x v="1"/>
    <n v="15"/>
    <x v="10"/>
    <x v="5"/>
    <x v="1"/>
    <s v="Master"/>
    <d v="2023-08-06T00:00:00"/>
    <s v="Remote"/>
    <n v="3.19"/>
    <n v="9.1999999999999993"/>
    <n v="91287.41"/>
    <n v="790"/>
    <n v="3"/>
    <n v="0.7"/>
    <n v="130410.58571428573"/>
  </r>
  <r>
    <n v="240"/>
    <s v="Yvonne Chambers"/>
    <x v="0"/>
    <n v="45"/>
    <n v="12"/>
    <x v="11"/>
    <x v="3"/>
    <n v="9"/>
    <x v="7"/>
    <x v="1"/>
    <x v="4"/>
    <s v="Bachelor"/>
    <d v="2017-09-17T00:00:00"/>
    <s v="Hybrid"/>
    <n v="4.24"/>
    <n v="7.1"/>
    <n v="54554.02"/>
    <n v="3479"/>
    <n v="8"/>
    <n v="1.1499999999999999"/>
    <n v="47438.278260869563"/>
  </r>
  <r>
    <n v="241"/>
    <s v="Andrew Avila"/>
    <x v="1"/>
    <n v="63"/>
    <n v="7"/>
    <x v="26"/>
    <x v="1"/>
    <n v="16"/>
    <x v="11"/>
    <x v="3"/>
    <x v="4"/>
    <s v="Bachelor"/>
    <d v="2019-01-27T00:00:00"/>
    <s v="On-site"/>
    <n v="3.29"/>
    <n v="5.6"/>
    <n v="51346.26"/>
    <n v="1097"/>
    <n v="7"/>
    <n v="0.8"/>
    <n v="64182.824999999997"/>
  </r>
  <r>
    <n v="242"/>
    <s v="Matthew Moon"/>
    <x v="1"/>
    <n v="26"/>
    <n v="16"/>
    <x v="14"/>
    <x v="4"/>
    <n v="3"/>
    <x v="16"/>
    <x v="0"/>
    <x v="1"/>
    <s v="High School"/>
    <d v="2016-01-02T00:00:00"/>
    <s v="Hybrid"/>
    <n v="3.19"/>
    <n v="6.8"/>
    <n v="93606.8"/>
    <n v="701"/>
    <n v="10"/>
    <n v="1.05"/>
    <n v="89149.333333333328"/>
  </r>
  <r>
    <n v="243"/>
    <s v="Kevin Walters"/>
    <x v="1"/>
    <n v="61"/>
    <n v="21"/>
    <x v="0"/>
    <x v="0"/>
    <n v="5"/>
    <x v="13"/>
    <x v="1"/>
    <x v="4"/>
    <s v="Bachelor"/>
    <d v="2014-03-11T00:00:00"/>
    <s v="Hybrid"/>
    <n v="2.99"/>
    <n v="8.6"/>
    <n v="117520.46"/>
    <n v="654"/>
    <n v="12"/>
    <n v="1.25"/>
    <n v="94016.368000000002"/>
  </r>
  <r>
    <n v="244"/>
    <s v="Brandon Bailey Md"/>
    <x v="0"/>
    <n v="27"/>
    <n v="15"/>
    <x v="10"/>
    <x v="4"/>
    <n v="7"/>
    <x v="1"/>
    <x v="1"/>
    <x v="4"/>
    <s v="Bachelor"/>
    <d v="2016-04-03T00:00:00"/>
    <s v="Hybrid"/>
    <n v="4.72"/>
    <n v="6.5"/>
    <n v="50531.59"/>
    <n v="2568"/>
    <n v="10"/>
    <n v="1.18"/>
    <n v="42823.381355932201"/>
  </r>
  <r>
    <n v="245"/>
    <s v="Shannon Rivera"/>
    <x v="1"/>
    <n v="21"/>
    <n v="3"/>
    <x v="1"/>
    <x v="1"/>
    <n v="8"/>
    <x v="4"/>
    <x v="1"/>
    <x v="2"/>
    <s v="Master"/>
    <d v="2020-05-23T00:00:00"/>
    <s v="Hybrid"/>
    <n v="3.19"/>
    <n v="7.5"/>
    <n v="188001.83"/>
    <n v="1912"/>
    <n v="6"/>
    <n v="1.05"/>
    <n v="179049.3619047619"/>
  </r>
  <r>
    <n v="246"/>
    <s v="Donna Landry"/>
    <x v="2"/>
    <n v="44"/>
    <n v="10"/>
    <x v="23"/>
    <x v="3"/>
    <n v="21"/>
    <x v="5"/>
    <x v="2"/>
    <x v="4"/>
    <s v="High School"/>
    <d v="2019-05-15T00:00:00"/>
    <s v="Hybrid"/>
    <n v="3.87"/>
    <n v="7.5"/>
    <n v="117355.43"/>
    <n v="2125"/>
    <n v="7"/>
    <n v="1.1499999999999999"/>
    <n v="102048.2"/>
  </r>
  <r>
    <n v="247"/>
    <s v="Krista Gibson"/>
    <x v="2"/>
    <n v="54"/>
    <n v="11"/>
    <x v="25"/>
    <x v="3"/>
    <n v="5"/>
    <x v="13"/>
    <x v="1"/>
    <x v="1"/>
    <s v="Master"/>
    <d v="2023-06-10T00:00:00"/>
    <s v="Hybrid"/>
    <n v="4.7"/>
    <n v="8.6999999999999993"/>
    <n v="63061.15"/>
    <n v="309"/>
    <n v="3"/>
    <n v="1.25"/>
    <n v="50448.92"/>
  </r>
  <r>
    <n v="248"/>
    <s v="Frank Cordova"/>
    <x v="2"/>
    <n v="52"/>
    <n v="9"/>
    <x v="3"/>
    <x v="3"/>
    <n v="7"/>
    <x v="1"/>
    <x v="1"/>
    <x v="4"/>
    <s v="Bachelor"/>
    <d v="2015-05-11T00:00:00"/>
    <s v="Hybrid"/>
    <n v="4.26"/>
    <n v="7"/>
    <n v="105775.79"/>
    <n v="1519"/>
    <n v="11"/>
    <n v="1.18"/>
    <n v="89640.5"/>
  </r>
  <r>
    <n v="249"/>
    <s v="Jose Travis"/>
    <x v="2"/>
    <n v="25"/>
    <n v="18"/>
    <x v="17"/>
    <x v="4"/>
    <n v="20"/>
    <x v="18"/>
    <x v="4"/>
    <x v="4"/>
    <s v="Bachelor"/>
    <d v="2015-11-16T00:00:00"/>
    <s v="On-site"/>
    <n v="4.3600000000000003"/>
    <n v="7.6"/>
    <n v="46930.66"/>
    <n v="441"/>
    <n v="10"/>
    <n v="1.22"/>
    <n v="38467.75409836066"/>
  </r>
  <r>
    <n v="250"/>
    <s v="Kimberly Gutierrez"/>
    <x v="2"/>
    <n v="64"/>
    <n v="27"/>
    <x v="6"/>
    <x v="2"/>
    <n v="21"/>
    <x v="5"/>
    <x v="2"/>
    <x v="2"/>
    <s v="Bachelor"/>
    <d v="2015-06-26T00:00:00"/>
    <s v="Remote"/>
    <n v="3.05"/>
    <n v="6.2"/>
    <n v="101160.56"/>
    <n v="360"/>
    <n v="11"/>
    <n v="1.1499999999999999"/>
    <n v="87965.704347826089"/>
  </r>
  <r>
    <n v="251"/>
    <s v="Isaiah Avila"/>
    <x v="0"/>
    <n v="20"/>
    <n v="20"/>
    <x v="19"/>
    <x v="0"/>
    <n v="20"/>
    <x v="18"/>
    <x v="4"/>
    <x v="4"/>
    <s v="Master"/>
    <d v="2017-12-09T00:00:00"/>
    <s v="Hybrid"/>
    <n v="2.88"/>
    <n v="9.6"/>
    <n v="77564.63"/>
    <n v="1960"/>
    <n v="8"/>
    <n v="1.22"/>
    <n v="63577.565573770495"/>
  </r>
  <r>
    <n v="252"/>
    <s v="Olivia Harris"/>
    <x v="1"/>
    <n v="37"/>
    <n v="24"/>
    <x v="15"/>
    <x v="0"/>
    <n v="9"/>
    <x v="7"/>
    <x v="1"/>
    <x v="4"/>
    <s v="Master"/>
    <d v="2016-11-05T00:00:00"/>
    <s v="On-site"/>
    <n v="4.57"/>
    <n v="6.6"/>
    <n v="41690.31"/>
    <n v="2015"/>
    <n v="9"/>
    <n v="1.1499999999999999"/>
    <n v="36252.443478260873"/>
  </r>
  <r>
    <n v="253"/>
    <s v="Tanya Kim"/>
    <x v="2"/>
    <n v="52"/>
    <n v="9"/>
    <x v="3"/>
    <x v="3"/>
    <n v="19"/>
    <x v="9"/>
    <x v="4"/>
    <x v="2"/>
    <s v="Bachelor"/>
    <d v="2025-02-16T00:00:00"/>
    <s v="Hybrid"/>
    <n v="3.8"/>
    <n v="6.8"/>
    <n v="140162.96"/>
    <n v="2891"/>
    <n v="1"/>
    <n v="1.2"/>
    <n v="116802.46666666666"/>
  </r>
  <r>
    <n v="254"/>
    <s v="Barbara Dudley"/>
    <x v="0"/>
    <n v="22"/>
    <n v="19"/>
    <x v="16"/>
    <x v="0"/>
    <n v="4"/>
    <x v="0"/>
    <x v="0"/>
    <x v="1"/>
    <s v="Master"/>
    <d v="2025-05-31T00:00:00"/>
    <s v="On-site"/>
    <n v="2.61"/>
    <n v="6.7"/>
    <n v="92050.17"/>
    <n v="2071"/>
    <n v="1"/>
    <n v="1.1000000000000001"/>
    <n v="83681.972727272718"/>
  </r>
  <r>
    <n v="255"/>
    <s v="Cynthia Moore"/>
    <x v="0"/>
    <n v="40"/>
    <n v="2"/>
    <x v="4"/>
    <x v="1"/>
    <n v="18"/>
    <x v="12"/>
    <x v="3"/>
    <x v="3"/>
    <s v="Bachelor"/>
    <d v="2023-05-29T00:00:00"/>
    <s v="Remote"/>
    <n v="3.24"/>
    <n v="9"/>
    <n v="118205.82"/>
    <n v="1573"/>
    <n v="3"/>
    <n v="0.65"/>
    <n v="181855.10769230771"/>
  </r>
  <r>
    <n v="256"/>
    <s v="Kristen Davis"/>
    <x v="0"/>
    <n v="45"/>
    <n v="22"/>
    <x v="20"/>
    <x v="0"/>
    <n v="2"/>
    <x v="3"/>
    <x v="0"/>
    <x v="4"/>
    <s v="High School"/>
    <d v="2025-07-27T00:00:00"/>
    <s v="Hybrid"/>
    <n v="3.15"/>
    <n v="9.1"/>
    <n v="64450.57"/>
    <n v="2859"/>
    <n v="1"/>
    <n v="1.3"/>
    <n v="49577.361538461533"/>
  </r>
  <r>
    <n v="257"/>
    <s v="Susan Murray Md"/>
    <x v="1"/>
    <n v="59"/>
    <n v="1"/>
    <x v="22"/>
    <x v="1"/>
    <n v="12"/>
    <x v="19"/>
    <x v="4"/>
    <x v="4"/>
    <s v="Bachelor"/>
    <d v="2020-10-25T00:00:00"/>
    <s v="Hybrid"/>
    <n v="4.74"/>
    <n v="9.8000000000000007"/>
    <n v="75493.17"/>
    <n v="2322"/>
    <n v="5"/>
    <n v="0.68"/>
    <n v="111019.36764705881"/>
  </r>
  <r>
    <n v="258"/>
    <s v="Kathleen Moran"/>
    <x v="0"/>
    <n v="34"/>
    <n v="18"/>
    <x v="17"/>
    <x v="4"/>
    <n v="8"/>
    <x v="4"/>
    <x v="1"/>
    <x v="4"/>
    <s v="Bachelor"/>
    <d v="2023-03-14T00:00:00"/>
    <s v="Hybrid"/>
    <n v="4.09"/>
    <n v="5"/>
    <n v="40607.480000000003"/>
    <n v="850"/>
    <n v="3"/>
    <n v="1.05"/>
    <n v="38673.790476190479"/>
  </r>
  <r>
    <n v="259"/>
    <s v="Denise Davenport"/>
    <x v="2"/>
    <n v="51"/>
    <n v="13"/>
    <x v="7"/>
    <x v="4"/>
    <n v="10"/>
    <x v="20"/>
    <x v="1"/>
    <x v="4"/>
    <s v="PhD"/>
    <d v="2019-05-06T00:00:00"/>
    <s v="Remote"/>
    <n v="2.83"/>
    <n v="6.3"/>
    <n v="26974.35"/>
    <n v="2493"/>
    <n v="7"/>
    <n v="0.95"/>
    <n v="28394.052631578947"/>
  </r>
  <r>
    <n v="260"/>
    <s v="Mrs. Kristen Reyes"/>
    <x v="2"/>
    <n v="25"/>
    <n v="17"/>
    <x v="9"/>
    <x v="4"/>
    <n v="14"/>
    <x v="17"/>
    <x v="4"/>
    <x v="2"/>
    <s v="Bachelor"/>
    <d v="2022-05-10T00:00:00"/>
    <s v="Hybrid"/>
    <n v="3.97"/>
    <n v="6.9"/>
    <n v="89610.77"/>
    <n v="346"/>
    <n v="4"/>
    <n v="1.05"/>
    <n v="85343.590476190482"/>
  </r>
  <r>
    <n v="261"/>
    <s v="Katie Suarez"/>
    <x v="2"/>
    <n v="45"/>
    <n v="22"/>
    <x v="20"/>
    <x v="0"/>
    <n v="5"/>
    <x v="13"/>
    <x v="1"/>
    <x v="1"/>
    <s v="Master"/>
    <d v="2019-11-09T00:00:00"/>
    <s v="Hybrid"/>
    <n v="3.23"/>
    <n v="6.3"/>
    <n v="58769.4"/>
    <n v="1337"/>
    <n v="6"/>
    <n v="1.25"/>
    <n v="47015.520000000004"/>
  </r>
  <r>
    <n v="262"/>
    <s v="Desiree Tyler"/>
    <x v="0"/>
    <n v="48"/>
    <n v="25"/>
    <x v="2"/>
    <x v="2"/>
    <n v="19"/>
    <x v="9"/>
    <x v="4"/>
    <x v="4"/>
    <s v="Bachelor"/>
    <d v="2016-05-15T00:00:00"/>
    <s v="Hybrid"/>
    <n v="3.73"/>
    <n v="9.6"/>
    <n v="55194.400000000001"/>
    <n v="3488"/>
    <n v="10"/>
    <n v="1.2"/>
    <n v="45995.333333333336"/>
  </r>
  <r>
    <n v="263"/>
    <s v="Timothy Romero"/>
    <x v="1"/>
    <n v="64"/>
    <n v="9"/>
    <x v="3"/>
    <x v="3"/>
    <n v="4"/>
    <x v="0"/>
    <x v="0"/>
    <x v="4"/>
    <s v="Bachelor"/>
    <d v="2020-10-28T00:00:00"/>
    <s v="On-site"/>
    <n v="4.47"/>
    <n v="5.7"/>
    <n v="132027.71"/>
    <n v="948"/>
    <n v="5"/>
    <n v="1.1000000000000001"/>
    <n v="120025.19090909089"/>
  </r>
  <r>
    <n v="264"/>
    <s v="Diane Evans"/>
    <x v="2"/>
    <n v="31"/>
    <n v="13"/>
    <x v="7"/>
    <x v="4"/>
    <n v="17"/>
    <x v="6"/>
    <x v="3"/>
    <x v="4"/>
    <s v="High School"/>
    <d v="2020-09-14T00:00:00"/>
    <s v="Hybrid"/>
    <n v="3.54"/>
    <n v="8.6"/>
    <n v="30961.68"/>
    <n v="2976"/>
    <n v="5"/>
    <n v="0.78"/>
    <n v="39694.461538461539"/>
  </r>
  <r>
    <n v="265"/>
    <s v="Yvonne Burns"/>
    <x v="0"/>
    <n v="28"/>
    <n v="26"/>
    <x v="18"/>
    <x v="2"/>
    <n v="5"/>
    <x v="13"/>
    <x v="1"/>
    <x v="4"/>
    <s v="Bachelor"/>
    <d v="2015-05-21T00:00:00"/>
    <s v="Hybrid"/>
    <n v="4.08"/>
    <n v="9.5"/>
    <n v="57821.25"/>
    <n v="3132"/>
    <n v="11"/>
    <n v="1.25"/>
    <n v="46257"/>
  </r>
  <r>
    <n v="266"/>
    <s v="Joshua Reed"/>
    <x v="0"/>
    <n v="61"/>
    <n v="27"/>
    <x v="6"/>
    <x v="2"/>
    <n v="3"/>
    <x v="16"/>
    <x v="0"/>
    <x v="0"/>
    <s v="Bachelor"/>
    <d v="2015-06-13T00:00:00"/>
    <s v="On-site"/>
    <n v="4.58"/>
    <n v="9"/>
    <n v="20562.84"/>
    <n v="2248"/>
    <n v="11"/>
    <n v="1.05"/>
    <n v="19583.657142857141"/>
  </r>
  <r>
    <n v="267"/>
    <s v="Kimberly Gibson"/>
    <x v="1"/>
    <n v="45"/>
    <n v="15"/>
    <x v="10"/>
    <x v="4"/>
    <n v="2"/>
    <x v="3"/>
    <x v="0"/>
    <x v="4"/>
    <s v="Bachelor"/>
    <d v="2023-09-19T00:00:00"/>
    <s v="Hybrid"/>
    <n v="3.48"/>
    <n v="6.7"/>
    <n v="93122.11"/>
    <n v="702"/>
    <n v="2"/>
    <n v="1.3"/>
    <n v="71632.392307692309"/>
  </r>
  <r>
    <n v="268"/>
    <s v="Colin Terry"/>
    <x v="1"/>
    <n v="38"/>
    <n v="15"/>
    <x v="10"/>
    <x v="4"/>
    <n v="5"/>
    <x v="13"/>
    <x v="1"/>
    <x v="4"/>
    <s v="Bachelor"/>
    <d v="2019-07-07T00:00:00"/>
    <s v="Remote"/>
    <n v="3.6"/>
    <n v="5.4"/>
    <n v="69007.92"/>
    <n v="444"/>
    <n v="7"/>
    <n v="1.25"/>
    <n v="55206.335999999996"/>
  </r>
  <r>
    <n v="269"/>
    <s v="Cynthia Rowe"/>
    <x v="2"/>
    <n v="65"/>
    <n v="21"/>
    <x v="0"/>
    <x v="0"/>
    <n v="17"/>
    <x v="6"/>
    <x v="3"/>
    <x v="1"/>
    <s v="Bachelor"/>
    <d v="2014-06-09T00:00:00"/>
    <s v="Hybrid"/>
    <n v="3.61"/>
    <n v="9.4"/>
    <n v="69044.600000000006"/>
    <n v="1547"/>
    <n v="12"/>
    <n v="0.78"/>
    <n v="88518.717948717953"/>
  </r>
  <r>
    <n v="270"/>
    <s v="Patrick Thornton"/>
    <x v="0"/>
    <n v="37"/>
    <n v="6"/>
    <x v="13"/>
    <x v="1"/>
    <n v="1"/>
    <x v="8"/>
    <x v="0"/>
    <x v="1"/>
    <s v="High School"/>
    <d v="2018-11-30T00:00:00"/>
    <s v="Remote"/>
    <n v="3.72"/>
    <n v="8.6999999999999993"/>
    <n v="264934.12"/>
    <n v="339"/>
    <n v="7"/>
    <n v="1.35"/>
    <n v="196247.49629629627"/>
  </r>
  <r>
    <n v="271"/>
    <s v="Jasmin Alvarado"/>
    <x v="1"/>
    <n v="23"/>
    <n v="4"/>
    <x v="21"/>
    <x v="1"/>
    <n v="8"/>
    <x v="4"/>
    <x v="1"/>
    <x v="2"/>
    <s v="Master"/>
    <d v="2019-12-24T00:00:00"/>
    <s v="Remote"/>
    <n v="3.82"/>
    <n v="9.6999999999999993"/>
    <n v="206587.63"/>
    <n v="1728"/>
    <n v="6"/>
    <n v="1.05"/>
    <n v="196750.12380952379"/>
  </r>
  <r>
    <n v="272"/>
    <s v="Veronica Simpson"/>
    <x v="1"/>
    <n v="64"/>
    <n v="6"/>
    <x v="13"/>
    <x v="1"/>
    <n v="6"/>
    <x v="2"/>
    <x v="1"/>
    <x v="1"/>
    <s v="Bachelor"/>
    <d v="2021-02-18T00:00:00"/>
    <s v="Hybrid"/>
    <n v="4.12"/>
    <n v="6.7"/>
    <n v="124954.17"/>
    <n v="3155"/>
    <n v="5"/>
    <n v="1.1000000000000001"/>
    <n v="113594.69999999998"/>
  </r>
  <r>
    <n v="273"/>
    <s v="Jonathan Lawrence"/>
    <x v="2"/>
    <n v="22"/>
    <n v="7"/>
    <x v="26"/>
    <x v="1"/>
    <n v="16"/>
    <x v="11"/>
    <x v="3"/>
    <x v="2"/>
    <s v="High School"/>
    <d v="2017-12-09T00:00:00"/>
    <s v="On-site"/>
    <n v="3"/>
    <n v="7.5"/>
    <n v="56758.36"/>
    <n v="1634"/>
    <n v="8"/>
    <n v="0.8"/>
    <n v="70947.95"/>
  </r>
  <r>
    <n v="274"/>
    <s v="Shelly Alexander"/>
    <x v="2"/>
    <n v="23"/>
    <n v="7"/>
    <x v="26"/>
    <x v="1"/>
    <n v="5"/>
    <x v="13"/>
    <x v="1"/>
    <x v="1"/>
    <s v="High School"/>
    <d v="2017-12-24T00:00:00"/>
    <s v="Hybrid"/>
    <n v="4.6100000000000003"/>
    <n v="8.6999999999999993"/>
    <n v="112795.1"/>
    <n v="2008"/>
    <n v="8"/>
    <n v="1.25"/>
    <n v="90236.08"/>
  </r>
  <r>
    <n v="275"/>
    <s v="Joyce Bowen"/>
    <x v="1"/>
    <n v="26"/>
    <n v="3"/>
    <x v="1"/>
    <x v="1"/>
    <n v="12"/>
    <x v="19"/>
    <x v="4"/>
    <x v="2"/>
    <s v="Bachelor"/>
    <d v="2022-11-15T00:00:00"/>
    <s v="On-site"/>
    <n v="4.74"/>
    <n v="8.5"/>
    <n v="112013.79"/>
    <n v="2398"/>
    <n v="3"/>
    <n v="0.68"/>
    <n v="164726.16176470587"/>
  </r>
  <r>
    <n v="276"/>
    <s v="Matthew Moore"/>
    <x v="0"/>
    <n v="62"/>
    <n v="16"/>
    <x v="14"/>
    <x v="4"/>
    <n v="21"/>
    <x v="5"/>
    <x v="2"/>
    <x v="1"/>
    <s v="Bachelor"/>
    <d v="2022-01-02T00:00:00"/>
    <s v="On-site"/>
    <n v="3.21"/>
    <n v="8.3000000000000007"/>
    <n v="62881.02"/>
    <n v="2643"/>
    <n v="4"/>
    <n v="1.1499999999999999"/>
    <n v="54679.147826086955"/>
  </r>
  <r>
    <n v="277"/>
    <s v="Wayne Morgan"/>
    <x v="0"/>
    <n v="58"/>
    <n v="23"/>
    <x v="5"/>
    <x v="0"/>
    <n v="19"/>
    <x v="9"/>
    <x v="4"/>
    <x v="1"/>
    <s v="Bachelor"/>
    <d v="2014-09-23T00:00:00"/>
    <s v="Remote"/>
    <n v="3.91"/>
    <n v="8.1"/>
    <n v="124429.08"/>
    <n v="2045"/>
    <n v="11"/>
    <n v="1.2"/>
    <n v="103690.90000000001"/>
  </r>
  <r>
    <n v="278"/>
    <s v="Marie Christian"/>
    <x v="0"/>
    <n v="60"/>
    <n v="11"/>
    <x v="25"/>
    <x v="3"/>
    <n v="3"/>
    <x v="16"/>
    <x v="0"/>
    <x v="1"/>
    <s v="Master"/>
    <d v="2021-03-02T00:00:00"/>
    <s v="On-site"/>
    <n v="4.13"/>
    <n v="8.1"/>
    <n v="116321.76"/>
    <n v="2686"/>
    <n v="5"/>
    <n v="1.05"/>
    <n v="110782.62857142856"/>
  </r>
  <r>
    <n v="279"/>
    <s v="Shannon James"/>
    <x v="2"/>
    <n v="36"/>
    <n v="9"/>
    <x v="3"/>
    <x v="3"/>
    <n v="7"/>
    <x v="1"/>
    <x v="1"/>
    <x v="1"/>
    <s v="Master"/>
    <d v="2015-07-10T00:00:00"/>
    <s v="Hybrid"/>
    <n v="2.61"/>
    <n v="7.1"/>
    <n v="116950.52"/>
    <n v="2790"/>
    <n v="11"/>
    <n v="1.18"/>
    <n v="99110.610169491527"/>
  </r>
  <r>
    <n v="280"/>
    <s v="Nathan Malone"/>
    <x v="1"/>
    <n v="44"/>
    <n v="14"/>
    <x v="24"/>
    <x v="4"/>
    <n v="16"/>
    <x v="11"/>
    <x v="3"/>
    <x v="6"/>
    <s v="High School"/>
    <d v="2021-11-17T00:00:00"/>
    <s v="Hybrid"/>
    <n v="4.49"/>
    <n v="8.1"/>
    <n v="114404.42"/>
    <n v="2909"/>
    <n v="4"/>
    <n v="0.8"/>
    <n v="143005.52499999999"/>
  </r>
  <r>
    <n v="281"/>
    <s v="Amanda Jones"/>
    <x v="2"/>
    <n v="26"/>
    <n v="3"/>
    <x v="1"/>
    <x v="1"/>
    <n v="2"/>
    <x v="3"/>
    <x v="0"/>
    <x v="1"/>
    <s v="High School"/>
    <d v="2021-02-23T00:00:00"/>
    <s v="On-site"/>
    <n v="3.36"/>
    <n v="8.5"/>
    <n v="185805.94"/>
    <n v="3348"/>
    <n v="5"/>
    <n v="1.3"/>
    <n v="142927.64615384614"/>
  </r>
  <r>
    <n v="282"/>
    <s v="Tammie Bright"/>
    <x v="1"/>
    <n v="21"/>
    <n v="3"/>
    <x v="1"/>
    <x v="1"/>
    <n v="11"/>
    <x v="14"/>
    <x v="4"/>
    <x v="2"/>
    <s v="Bachelor"/>
    <d v="2024-10-29T00:00:00"/>
    <s v="Hybrid"/>
    <n v="3.9"/>
    <n v="7.1"/>
    <n v="78201.429999999993"/>
    <n v="1912"/>
    <n v="1"/>
    <n v="0.7"/>
    <n v="111716.32857142857"/>
  </r>
  <r>
    <n v="283"/>
    <s v="Jessica Garcia"/>
    <x v="1"/>
    <n v="38"/>
    <n v="7"/>
    <x v="26"/>
    <x v="1"/>
    <n v="14"/>
    <x v="17"/>
    <x v="4"/>
    <x v="2"/>
    <s v="Bachelor"/>
    <d v="2019-12-14T00:00:00"/>
    <s v="On-site"/>
    <n v="3.4"/>
    <n v="7.6"/>
    <n v="75297"/>
    <n v="89"/>
    <n v="6"/>
    <n v="1.05"/>
    <n v="71711.428571428565"/>
  </r>
  <r>
    <n v="284"/>
    <s v="Shelia Wallace"/>
    <x v="0"/>
    <n v="26"/>
    <n v="1"/>
    <x v="22"/>
    <x v="1"/>
    <n v="14"/>
    <x v="17"/>
    <x v="4"/>
    <x v="4"/>
    <s v="High School"/>
    <d v="2024-10-09T00:00:00"/>
    <s v="On-site"/>
    <n v="3.17"/>
    <n v="5.4"/>
    <n v="101685.67"/>
    <n v="901"/>
    <n v="1"/>
    <n v="1.05"/>
    <n v="96843.495238095231"/>
  </r>
  <r>
    <n v="285"/>
    <s v="Stephanie Williams"/>
    <x v="0"/>
    <n v="61"/>
    <n v="13"/>
    <x v="7"/>
    <x v="4"/>
    <n v="16"/>
    <x v="11"/>
    <x v="3"/>
    <x v="1"/>
    <s v="Bachelor"/>
    <d v="2019-12-11T00:00:00"/>
    <s v="On-site"/>
    <n v="4.54"/>
    <n v="6.8"/>
    <n v="46727.199999999997"/>
    <n v="926"/>
    <n v="6"/>
    <n v="0.8"/>
    <n v="58408.999999999993"/>
  </r>
  <r>
    <n v="286"/>
    <s v="Elaine Brooks"/>
    <x v="1"/>
    <n v="23"/>
    <n v="15"/>
    <x v="10"/>
    <x v="4"/>
    <n v="9"/>
    <x v="7"/>
    <x v="1"/>
    <x v="1"/>
    <s v="Bachelor"/>
    <d v="2020-01-10T00:00:00"/>
    <s v="Hybrid"/>
    <n v="2.72"/>
    <n v="8.1999999999999993"/>
    <n v="110432.55"/>
    <n v="1221"/>
    <n v="6"/>
    <n v="1.1499999999999999"/>
    <n v="96028.304347826095"/>
  </r>
  <r>
    <n v="287"/>
    <s v="Joseph Knight"/>
    <x v="2"/>
    <n v="53"/>
    <n v="25"/>
    <x v="2"/>
    <x v="2"/>
    <n v="19"/>
    <x v="9"/>
    <x v="4"/>
    <x v="1"/>
    <s v="Bachelor"/>
    <d v="2015-05-15T00:00:00"/>
    <s v="Hybrid"/>
    <n v="4.49"/>
    <n v="7.3"/>
    <n v="123009.97"/>
    <n v="3093"/>
    <n v="11"/>
    <n v="1.2"/>
    <n v="102508.30833333333"/>
  </r>
  <r>
    <n v="288"/>
    <s v="Carolyn Miller"/>
    <x v="1"/>
    <n v="56"/>
    <n v="3"/>
    <x v="1"/>
    <x v="1"/>
    <n v="13"/>
    <x v="15"/>
    <x v="5"/>
    <x v="6"/>
    <s v="Master"/>
    <d v="2014-10-12T00:00:00"/>
    <s v="Remote"/>
    <n v="4.0599999999999996"/>
    <n v="8"/>
    <n v="104833.36"/>
    <n v="1040"/>
    <n v="11"/>
    <n v="0.55000000000000004"/>
    <n v="190606.10909090907"/>
  </r>
  <r>
    <n v="289"/>
    <s v="Lisa Allen"/>
    <x v="0"/>
    <n v="22"/>
    <n v="6"/>
    <x v="13"/>
    <x v="1"/>
    <n v="6"/>
    <x v="2"/>
    <x v="1"/>
    <x v="5"/>
    <s v="Bachelor"/>
    <d v="2018-04-28T00:00:00"/>
    <s v="Remote"/>
    <n v="3.5"/>
    <n v="9.8000000000000007"/>
    <n v="384507.83"/>
    <n v="864"/>
    <n v="8"/>
    <n v="1.1000000000000001"/>
    <n v="349552.57272727269"/>
  </r>
  <r>
    <n v="290"/>
    <s v="Briana Murray"/>
    <x v="0"/>
    <n v="44"/>
    <n v="9"/>
    <x v="3"/>
    <x v="3"/>
    <n v="11"/>
    <x v="14"/>
    <x v="4"/>
    <x v="6"/>
    <s v="Bachelor"/>
    <d v="2015-07-03T00:00:00"/>
    <s v="Hybrid"/>
    <n v="4.47"/>
    <n v="7.5"/>
    <n v="155528.13"/>
    <n v="3203"/>
    <n v="11"/>
    <n v="0.7"/>
    <n v="222183.04285714286"/>
  </r>
  <r>
    <n v="291"/>
    <s v="David Smith"/>
    <x v="0"/>
    <n v="46"/>
    <n v="23"/>
    <x v="5"/>
    <x v="0"/>
    <n v="20"/>
    <x v="18"/>
    <x v="4"/>
    <x v="2"/>
    <s v="Bachelor"/>
    <d v="2023-05-31T00:00:00"/>
    <s v="Hybrid"/>
    <n v="3.84"/>
    <n v="9.6"/>
    <n v="143598.45000000001"/>
    <n v="1847"/>
    <n v="3"/>
    <n v="1.22"/>
    <n v="117703.64754098361"/>
  </r>
  <r>
    <n v="292"/>
    <s v="Stephanie Byrd"/>
    <x v="2"/>
    <n v="36"/>
    <n v="25"/>
    <x v="2"/>
    <x v="2"/>
    <n v="4"/>
    <x v="0"/>
    <x v="0"/>
    <x v="3"/>
    <s v="Bachelor"/>
    <d v="2021-09-17T00:00:00"/>
    <s v="Hybrid"/>
    <n v="3.9"/>
    <n v="5.2"/>
    <n v="109180.6"/>
    <n v="2810"/>
    <n v="4"/>
    <n v="1.1000000000000001"/>
    <n v="99255.090909090912"/>
  </r>
  <r>
    <n v="293"/>
    <s v="Jeremy Reed"/>
    <x v="1"/>
    <n v="35"/>
    <n v="20"/>
    <x v="19"/>
    <x v="0"/>
    <n v="13"/>
    <x v="15"/>
    <x v="5"/>
    <x v="4"/>
    <s v="High School"/>
    <d v="2021-06-08T00:00:00"/>
    <s v="Hybrid"/>
    <n v="3.12"/>
    <n v="6.8"/>
    <n v="30834.639999999999"/>
    <n v="3119"/>
    <n v="5"/>
    <n v="0.55000000000000004"/>
    <n v="56062.981818181812"/>
  </r>
  <r>
    <n v="294"/>
    <s v="Margaret Coleman"/>
    <x v="0"/>
    <n v="28"/>
    <n v="10"/>
    <x v="23"/>
    <x v="3"/>
    <n v="9"/>
    <x v="7"/>
    <x v="1"/>
    <x v="3"/>
    <s v="Bachelor"/>
    <d v="2016-03-15T00:00:00"/>
    <s v="Hybrid"/>
    <n v="4.28"/>
    <n v="6.5"/>
    <n v="200565"/>
    <n v="2786"/>
    <n v="10"/>
    <n v="1.1499999999999999"/>
    <n v="174404.34782608697"/>
  </r>
  <r>
    <n v="295"/>
    <s v="Ryan Gonzalez"/>
    <x v="1"/>
    <n v="51"/>
    <n v="3"/>
    <x v="1"/>
    <x v="1"/>
    <n v="7"/>
    <x v="1"/>
    <x v="1"/>
    <x v="1"/>
    <s v="Master"/>
    <d v="2023-02-18T00:00:00"/>
    <s v="Remote"/>
    <n v="4.3899999999999997"/>
    <n v="7.5"/>
    <n v="104861.32"/>
    <n v="2382"/>
    <n v="3"/>
    <n v="1.18"/>
    <n v="88865.525423728817"/>
  </r>
  <r>
    <n v="296"/>
    <s v="John Young"/>
    <x v="1"/>
    <n v="21"/>
    <n v="17"/>
    <x v="9"/>
    <x v="4"/>
    <n v="13"/>
    <x v="15"/>
    <x v="5"/>
    <x v="4"/>
    <s v="Bachelor"/>
    <d v="2025-10-04T00:00:00"/>
    <s v="Remote"/>
    <n v="2.96"/>
    <n v="5.3"/>
    <n v="17420.63"/>
    <n v="2513"/>
    <n v="0"/>
    <n v="0.55000000000000004"/>
    <n v="31673.872727272726"/>
  </r>
  <r>
    <n v="297"/>
    <s v="Laura Haney"/>
    <x v="1"/>
    <n v="45"/>
    <n v="12"/>
    <x v="11"/>
    <x v="3"/>
    <n v="7"/>
    <x v="1"/>
    <x v="1"/>
    <x v="1"/>
    <s v="Bachelor"/>
    <d v="2024-05-30T00:00:00"/>
    <s v="On-site"/>
    <n v="2.57"/>
    <n v="6.8"/>
    <n v="108581.54"/>
    <n v="2894"/>
    <n v="2"/>
    <n v="1.18"/>
    <n v="92018.254237288129"/>
  </r>
  <r>
    <n v="298"/>
    <s v="William Barrett"/>
    <x v="0"/>
    <n v="36"/>
    <n v="16"/>
    <x v="14"/>
    <x v="4"/>
    <n v="19"/>
    <x v="9"/>
    <x v="4"/>
    <x v="2"/>
    <s v="Master"/>
    <d v="2021-09-21T00:00:00"/>
    <s v="Hybrid"/>
    <n v="3.16"/>
    <n v="6.9"/>
    <n v="85868.56"/>
    <n v="2123"/>
    <n v="4"/>
    <n v="1.2"/>
    <n v="71557.133333333331"/>
  </r>
  <r>
    <n v="299"/>
    <s v="Keith Jennings"/>
    <x v="2"/>
    <n v="61"/>
    <n v="7"/>
    <x v="26"/>
    <x v="1"/>
    <n v="8"/>
    <x v="4"/>
    <x v="1"/>
    <x v="2"/>
    <s v="Bachelor"/>
    <d v="2018-08-21T00:00:00"/>
    <s v="On-site"/>
    <n v="4.29"/>
    <n v="8.6999999999999993"/>
    <n v="74874.880000000005"/>
    <n v="3067"/>
    <n v="8"/>
    <n v="1.05"/>
    <n v="71309.409523809532"/>
  </r>
  <r>
    <n v="300"/>
    <s v="Amber Obrien"/>
    <x v="0"/>
    <n v="36"/>
    <n v="21"/>
    <x v="0"/>
    <x v="0"/>
    <n v="6"/>
    <x v="2"/>
    <x v="1"/>
    <x v="2"/>
    <s v="Bachelor"/>
    <d v="2014-03-11T00:00:00"/>
    <s v="Remote"/>
    <n v="4.1399999999999997"/>
    <n v="8.4"/>
    <n v="133980.85"/>
    <n v="1073"/>
    <n v="12"/>
    <n v="1.1000000000000001"/>
    <n v="121800.77272727272"/>
  </r>
  <r>
    <n v="301"/>
    <s v="Tanner Mitchell Dds"/>
    <x v="2"/>
    <n v="63"/>
    <n v="12"/>
    <x v="11"/>
    <x v="3"/>
    <n v="15"/>
    <x v="10"/>
    <x v="5"/>
    <x v="1"/>
    <s v="Bachelor"/>
    <d v="2024-06-20T00:00:00"/>
    <s v="Hybrid"/>
    <n v="3.84"/>
    <n v="5"/>
    <n v="107951.63"/>
    <n v="1254"/>
    <n v="2"/>
    <n v="0.7"/>
    <n v="154216.61428571431"/>
  </r>
  <r>
    <n v="302"/>
    <s v="Heather Fields"/>
    <x v="2"/>
    <n v="63"/>
    <n v="27"/>
    <x v="6"/>
    <x v="2"/>
    <n v="12"/>
    <x v="19"/>
    <x v="4"/>
    <x v="2"/>
    <s v="High School"/>
    <d v="2020-05-04T00:00:00"/>
    <s v="On-site"/>
    <n v="4.7699999999999996"/>
    <n v="8.1"/>
    <n v="61823.35"/>
    <n v="2992"/>
    <n v="6"/>
    <n v="0.68"/>
    <n v="90916.691176470573"/>
  </r>
  <r>
    <n v="303"/>
    <s v="Megan Le"/>
    <x v="1"/>
    <n v="35"/>
    <n v="23"/>
    <x v="5"/>
    <x v="0"/>
    <n v="21"/>
    <x v="5"/>
    <x v="2"/>
    <x v="1"/>
    <s v="Master"/>
    <d v="2017-05-13T00:00:00"/>
    <s v="Remote"/>
    <n v="4.3499999999999996"/>
    <n v="7.9"/>
    <n v="186384.2"/>
    <n v="482"/>
    <n v="9"/>
    <n v="1.1499999999999999"/>
    <n v="162073.21739130438"/>
  </r>
  <r>
    <n v="304"/>
    <s v="Sara Fuller"/>
    <x v="2"/>
    <n v="46"/>
    <n v="24"/>
    <x v="15"/>
    <x v="0"/>
    <n v="1"/>
    <x v="8"/>
    <x v="0"/>
    <x v="2"/>
    <s v="Bachelor"/>
    <d v="2020-08-18T00:00:00"/>
    <s v="Hybrid"/>
    <n v="3.84"/>
    <n v="9.8000000000000007"/>
    <n v="101602.63"/>
    <n v="54"/>
    <n v="6"/>
    <n v="1.35"/>
    <n v="75261.207407407404"/>
  </r>
  <r>
    <n v="305"/>
    <s v="Maria Parker"/>
    <x v="1"/>
    <n v="42"/>
    <n v="23"/>
    <x v="5"/>
    <x v="0"/>
    <n v="8"/>
    <x v="4"/>
    <x v="1"/>
    <x v="2"/>
    <s v="Bachelor"/>
    <d v="2024-09-02T00:00:00"/>
    <s v="Remote"/>
    <n v="4.43"/>
    <n v="9.1999999999999993"/>
    <n v="131299.13"/>
    <n v="604"/>
    <n v="2"/>
    <n v="1.05"/>
    <n v="125046.79047619048"/>
  </r>
  <r>
    <n v="306"/>
    <s v="Kevin Oconnor"/>
    <x v="1"/>
    <n v="41"/>
    <n v="5"/>
    <x v="8"/>
    <x v="1"/>
    <n v="9"/>
    <x v="7"/>
    <x v="1"/>
    <x v="2"/>
    <s v="Bachelor"/>
    <d v="2018-02-08T00:00:00"/>
    <s v="On-site"/>
    <n v="3.01"/>
    <n v="9.1999999999999993"/>
    <n v="214111.25"/>
    <n v="3000"/>
    <n v="8"/>
    <n v="1.1499999999999999"/>
    <n v="186183.69565217392"/>
  </r>
  <r>
    <n v="307"/>
    <s v="Edward Burgess"/>
    <x v="0"/>
    <n v="50"/>
    <n v="12"/>
    <x v="11"/>
    <x v="3"/>
    <n v="9"/>
    <x v="7"/>
    <x v="1"/>
    <x v="2"/>
    <s v="High School"/>
    <d v="2024-05-27T00:00:00"/>
    <s v="Hybrid"/>
    <n v="3.83"/>
    <n v="8"/>
    <n v="134009.60999999999"/>
    <n v="1170"/>
    <n v="2"/>
    <n v="1.1499999999999999"/>
    <n v="116530.09565217391"/>
  </r>
  <r>
    <n v="308"/>
    <s v="Carlos Ryan"/>
    <x v="0"/>
    <n v="29"/>
    <n v="4"/>
    <x v="21"/>
    <x v="1"/>
    <n v="13"/>
    <x v="15"/>
    <x v="5"/>
    <x v="2"/>
    <s v="Bachelor"/>
    <d v="2023-04-08T00:00:00"/>
    <s v="On-site"/>
    <n v="3.44"/>
    <n v="7.7"/>
    <n v="118970.99"/>
    <n v="2121"/>
    <n v="3"/>
    <n v="0.55000000000000004"/>
    <n v="216310.8909090909"/>
  </r>
  <r>
    <n v="309"/>
    <s v="Kiara Mcintyre"/>
    <x v="2"/>
    <n v="60"/>
    <n v="11"/>
    <x v="25"/>
    <x v="3"/>
    <n v="6"/>
    <x v="2"/>
    <x v="1"/>
    <x v="3"/>
    <s v="PhD"/>
    <d v="2024-12-08T00:00:00"/>
    <s v="On-site"/>
    <n v="2.63"/>
    <n v="7.2"/>
    <n v="146112.14000000001"/>
    <n v="3048"/>
    <n v="1"/>
    <n v="1.1000000000000001"/>
    <n v="132829.21818181817"/>
  </r>
  <r>
    <n v="310"/>
    <s v="Dawn Summers"/>
    <x v="0"/>
    <n v="59"/>
    <n v="19"/>
    <x v="16"/>
    <x v="0"/>
    <n v="6"/>
    <x v="2"/>
    <x v="1"/>
    <x v="1"/>
    <s v="Bachelor"/>
    <d v="2015-12-23T00:00:00"/>
    <s v="Hybrid"/>
    <n v="3.49"/>
    <n v="7.3"/>
    <n v="56003.49"/>
    <n v="2852"/>
    <n v="10"/>
    <n v="1.1000000000000001"/>
    <n v="50912.263636363634"/>
  </r>
  <r>
    <n v="311"/>
    <s v="Dr. Paul Morgan"/>
    <x v="1"/>
    <n v="32"/>
    <n v="24"/>
    <x v="15"/>
    <x v="0"/>
    <n v="12"/>
    <x v="19"/>
    <x v="4"/>
    <x v="5"/>
    <s v="High School"/>
    <d v="2021-03-24T00:00:00"/>
    <s v="On-site"/>
    <n v="4.1900000000000004"/>
    <n v="6.1"/>
    <n v="86753.05"/>
    <s v="Unknown"/>
    <n v="5"/>
    <n v="0.68"/>
    <n v="127578.01470588235"/>
  </r>
  <r>
    <n v="312"/>
    <s v="Victor Taylor"/>
    <x v="0"/>
    <n v="24"/>
    <n v="4"/>
    <x v="21"/>
    <x v="1"/>
    <n v="13"/>
    <x v="15"/>
    <x v="5"/>
    <x v="1"/>
    <s v="Master"/>
    <d v="2020-11-12T00:00:00"/>
    <s v="On-site"/>
    <n v="3.17"/>
    <n v="8.5"/>
    <n v="71865.289999999994"/>
    <n v="2207"/>
    <n v="5"/>
    <n v="0.55000000000000004"/>
    <n v="130664.16363636362"/>
  </r>
  <r>
    <n v="313"/>
    <s v="Shannon Ramsey"/>
    <x v="2"/>
    <n v="32"/>
    <n v="22"/>
    <x v="20"/>
    <x v="0"/>
    <n v="5"/>
    <x v="13"/>
    <x v="1"/>
    <x v="1"/>
    <s v="Bachelor"/>
    <d v="2024-12-29T00:00:00"/>
    <s v="Remote"/>
    <n v="4.37"/>
    <n v="5.0999999999999996"/>
    <n v="89687.360000000001"/>
    <n v="2794"/>
    <n v="1"/>
    <n v="1.25"/>
    <n v="71749.888000000006"/>
  </r>
  <r>
    <n v="314"/>
    <s v="Tracy Ballard"/>
    <x v="0"/>
    <n v="43"/>
    <n v="7"/>
    <x v="26"/>
    <x v="1"/>
    <n v="1"/>
    <x v="8"/>
    <x v="0"/>
    <x v="2"/>
    <s v="Master"/>
    <d v="2017-10-16T00:00:00"/>
    <s v="Hybrid"/>
    <n v="3.36"/>
    <n v="8.1"/>
    <n v="145045.29"/>
    <n v="2092"/>
    <n v="8"/>
    <n v="1.35"/>
    <n v="107440.95555555556"/>
  </r>
  <r>
    <n v="315"/>
    <s v="Richard Smith"/>
    <x v="0"/>
    <n v="64"/>
    <n v="20"/>
    <x v="19"/>
    <x v="0"/>
    <n v="2"/>
    <x v="3"/>
    <x v="0"/>
    <x v="2"/>
    <s v="High School"/>
    <d v="2014-06-11T00:00:00"/>
    <s v="Hybrid"/>
    <n v="2.78"/>
    <n v="6.2"/>
    <n v="131746.51"/>
    <n v="1826"/>
    <n v="12"/>
    <n v="1.3"/>
    <n v="101343.46923076923"/>
  </r>
  <r>
    <n v="316"/>
    <s v="Jordan Chambers"/>
    <x v="1"/>
    <n v="26"/>
    <n v="22"/>
    <x v="20"/>
    <x v="0"/>
    <n v="21"/>
    <x v="5"/>
    <x v="2"/>
    <x v="0"/>
    <s v="Bachelor"/>
    <d v="2023-06-10T00:00:00"/>
    <s v="On-site"/>
    <n v="3.89"/>
    <n v="5.7"/>
    <n v="38072.699999999997"/>
    <n v="1915"/>
    <n v="3"/>
    <n v="1.1499999999999999"/>
    <n v="33106.695652173912"/>
  </r>
  <r>
    <n v="317"/>
    <s v="Lauren Carson"/>
    <x v="0"/>
    <n v="51"/>
    <n v="24"/>
    <x v="15"/>
    <x v="0"/>
    <n v="20"/>
    <x v="18"/>
    <x v="4"/>
    <x v="4"/>
    <s v="Bachelor"/>
    <d v="2016-07-22T00:00:00"/>
    <s v="On-site"/>
    <n v="3.1"/>
    <n v="7.5"/>
    <n v="40617.440000000002"/>
    <n v="2356"/>
    <n v="10"/>
    <n v="1.22"/>
    <n v="33292.983606557376"/>
  </r>
  <r>
    <n v="318"/>
    <s v="Ashley Hall"/>
    <x v="0"/>
    <n v="64"/>
    <n v="10"/>
    <x v="23"/>
    <x v="3"/>
    <n v="6"/>
    <x v="2"/>
    <x v="1"/>
    <x v="4"/>
    <s v="Master"/>
    <d v="2025-02-18T00:00:00"/>
    <s v="On-site"/>
    <n v="2.5099999999999998"/>
    <n v="8.1999999999999993"/>
    <n v="103240.79"/>
    <n v="2265"/>
    <n v="1"/>
    <n v="1.1000000000000001"/>
    <n v="93855.263636363627"/>
  </r>
  <r>
    <n v="319"/>
    <s v="Stephen Hoffman"/>
    <x v="1"/>
    <n v="24"/>
    <n v="22"/>
    <x v="20"/>
    <x v="0"/>
    <n v="16"/>
    <x v="11"/>
    <x v="3"/>
    <x v="4"/>
    <s v="Master"/>
    <d v="2016-01-08T00:00:00"/>
    <s v="On-site"/>
    <n v="3.09"/>
    <n v="6.1"/>
    <n v="52068.25"/>
    <n v="1939"/>
    <n v="10"/>
    <n v="0.8"/>
    <n v="65085.3125"/>
  </r>
  <r>
    <n v="320"/>
    <s v="Connie Brown"/>
    <x v="0"/>
    <n v="38"/>
    <n v="15"/>
    <x v="10"/>
    <x v="4"/>
    <n v="2"/>
    <x v="3"/>
    <x v="0"/>
    <x v="4"/>
    <s v="Bachelor"/>
    <d v="2017-12-02T00:00:00"/>
    <s v="Hybrid"/>
    <n v="3.48"/>
    <n v="5.6"/>
    <n v="114771.25"/>
    <n v="1270"/>
    <n v="8"/>
    <n v="1.3"/>
    <n v="88285.576923076922"/>
  </r>
  <r>
    <n v="321"/>
    <s v="Susan Turner"/>
    <x v="2"/>
    <n v="42"/>
    <n v="1"/>
    <x v="22"/>
    <x v="1"/>
    <n v="5"/>
    <x v="13"/>
    <x v="1"/>
    <x v="2"/>
    <s v="Master"/>
    <d v="2017-10-28T00:00:00"/>
    <s v="Remote"/>
    <n v="3.12"/>
    <n v="8.5"/>
    <n v="172714.41"/>
    <n v="1015"/>
    <n v="8"/>
    <n v="1.25"/>
    <n v="138171.52799999999"/>
  </r>
  <r>
    <n v="322"/>
    <s v="Charles Shah"/>
    <x v="2"/>
    <n v="44"/>
    <n v="4"/>
    <x v="21"/>
    <x v="1"/>
    <n v="13"/>
    <x v="15"/>
    <x v="5"/>
    <x v="1"/>
    <s v="Master"/>
    <d v="2024-03-28T00:00:00"/>
    <s v="Hybrid"/>
    <n v="3.47"/>
    <n v="9.3000000000000007"/>
    <n v="50437.84"/>
    <n v="3360"/>
    <n v="2"/>
    <n v="0.55000000000000004"/>
    <n v="91705.163636363621"/>
  </r>
  <r>
    <n v="323"/>
    <s v="Johnathan Davis"/>
    <x v="0"/>
    <n v="46"/>
    <n v="24"/>
    <x v="15"/>
    <x v="0"/>
    <n v="2"/>
    <x v="3"/>
    <x v="0"/>
    <x v="5"/>
    <s v="Master"/>
    <d v="2017-07-29T00:00:00"/>
    <s v="Hybrid"/>
    <n v="3.81"/>
    <n v="7.1"/>
    <n v="173440.54"/>
    <s v="Unknown"/>
    <n v="9"/>
    <n v="1.3"/>
    <n v="133415.79999999999"/>
  </r>
  <r>
    <n v="324"/>
    <s v="Brandy Chavez"/>
    <x v="2"/>
    <n v="51"/>
    <n v="20"/>
    <x v="19"/>
    <x v="0"/>
    <n v="1"/>
    <x v="8"/>
    <x v="0"/>
    <x v="3"/>
    <s v="High School"/>
    <d v="2016-12-06T00:00:00"/>
    <s v="Hybrid"/>
    <n v="2.61"/>
    <n v="6.3"/>
    <n v="158350.57"/>
    <n v="3076"/>
    <n v="9"/>
    <n v="1.35"/>
    <n v="117296.71851851852"/>
  </r>
  <r>
    <n v="325"/>
    <s v="Natalie Bautista"/>
    <x v="1"/>
    <n v="41"/>
    <n v="22"/>
    <x v="20"/>
    <x v="0"/>
    <n v="17"/>
    <x v="6"/>
    <x v="3"/>
    <x v="3"/>
    <s v="Bachelor"/>
    <d v="2019-01-09T00:00:00"/>
    <s v="Hybrid"/>
    <n v="3.92"/>
    <n v="7.1"/>
    <n v="105664.73"/>
    <n v="554"/>
    <n v="7"/>
    <n v="0.78"/>
    <n v="135467.60256410256"/>
  </r>
  <r>
    <n v="326"/>
    <s v="Patrick Moore"/>
    <x v="0"/>
    <n v="61"/>
    <n v="22"/>
    <x v="20"/>
    <x v="0"/>
    <n v="21"/>
    <x v="5"/>
    <x v="2"/>
    <x v="1"/>
    <s v="Master"/>
    <d v="2015-03-24T00:00:00"/>
    <s v="Hybrid"/>
    <n v="3.58"/>
    <n v="7.4"/>
    <n v="72703.399999999994"/>
    <n v="2388"/>
    <n v="11"/>
    <n v="1.1499999999999999"/>
    <n v="63220.34782608696"/>
  </r>
  <r>
    <n v="327"/>
    <s v="Brett Burns"/>
    <x v="0"/>
    <n v="52"/>
    <n v="11"/>
    <x v="25"/>
    <x v="3"/>
    <n v="8"/>
    <x v="4"/>
    <x v="1"/>
    <x v="1"/>
    <s v="Bachelor"/>
    <d v="2020-03-28T00:00:00"/>
    <s v="Hybrid"/>
    <n v="3.43"/>
    <n v="6.1"/>
    <n v="103000.09"/>
    <n v="1156"/>
    <n v="6"/>
    <n v="1.05"/>
    <n v="98095.323809523805"/>
  </r>
  <r>
    <n v="328"/>
    <s v="Trevor Johnson"/>
    <x v="2"/>
    <n v="27"/>
    <n v="15"/>
    <x v="10"/>
    <x v="4"/>
    <n v="3"/>
    <x v="16"/>
    <x v="0"/>
    <x v="3"/>
    <s v="PhD"/>
    <d v="2024-01-11T00:00:00"/>
    <s v="Hybrid"/>
    <n v="2.54"/>
    <n v="6.9"/>
    <n v="100640.29"/>
    <n v="538"/>
    <n v="2"/>
    <n v="1.05"/>
    <n v="95847.895238095225"/>
  </r>
  <r>
    <n v="329"/>
    <s v="Jeremy Sampson"/>
    <x v="1"/>
    <n v="55"/>
    <n v="27"/>
    <x v="6"/>
    <x v="2"/>
    <n v="3"/>
    <x v="16"/>
    <x v="0"/>
    <x v="3"/>
    <s v="Bachelor"/>
    <d v="2020-10-31T00:00:00"/>
    <s v="Hybrid"/>
    <n v="4.6900000000000004"/>
    <n v="6.7"/>
    <n v="64963.69"/>
    <n v="2992"/>
    <n v="5"/>
    <n v="1.05"/>
    <n v="61870.18095238095"/>
  </r>
  <r>
    <n v="330"/>
    <s v="Ariana Jennings"/>
    <x v="1"/>
    <n v="62"/>
    <n v="15"/>
    <x v="10"/>
    <x v="4"/>
    <n v="11"/>
    <x v="14"/>
    <x v="4"/>
    <x v="2"/>
    <s v="Bachelor"/>
    <d v="2024-08-11T00:00:00"/>
    <s v="Hybrid"/>
    <n v="2.72"/>
    <n v="8.1999999999999993"/>
    <n v="49070.91"/>
    <n v="845"/>
    <n v="2"/>
    <n v="0.7"/>
    <n v="70101.3"/>
  </r>
  <r>
    <n v="331"/>
    <s v="Vanessa Howard"/>
    <x v="1"/>
    <n v="26"/>
    <n v="21"/>
    <x v="0"/>
    <x v="0"/>
    <n v="10"/>
    <x v="20"/>
    <x v="1"/>
    <x v="2"/>
    <s v="High School"/>
    <d v="2022-05-21T00:00:00"/>
    <s v="On-site"/>
    <n v="2.82"/>
    <n v="8.4"/>
    <n v="115546.59"/>
    <n v="1073"/>
    <n v="4"/>
    <n v="0.95"/>
    <n v="121627.98947368421"/>
  </r>
  <r>
    <n v="332"/>
    <s v="Colton Martinez"/>
    <x v="0"/>
    <n v="49"/>
    <n v="20"/>
    <x v="19"/>
    <x v="0"/>
    <n v="7"/>
    <x v="1"/>
    <x v="1"/>
    <x v="4"/>
    <s v="Master"/>
    <d v="2022-10-24T00:00:00"/>
    <s v="On-site"/>
    <n v="3.28"/>
    <n v="8.6"/>
    <n v="48775.66"/>
    <n v="1074"/>
    <n v="3"/>
    <n v="1.18"/>
    <n v="41335.305084745771"/>
  </r>
  <r>
    <n v="333"/>
    <s v="Jordan Bates"/>
    <x v="2"/>
    <n v="62"/>
    <n v="22"/>
    <x v="20"/>
    <x v="0"/>
    <n v="19"/>
    <x v="9"/>
    <x v="4"/>
    <x v="4"/>
    <s v="Bachelor"/>
    <d v="2024-02-08T00:00:00"/>
    <s v="Hybrid"/>
    <n v="4.72"/>
    <n v="5"/>
    <n v="76409.55"/>
    <n v="1461"/>
    <n v="2"/>
    <n v="1.2"/>
    <n v="63674.625000000007"/>
  </r>
  <r>
    <n v="334"/>
    <s v="Linda Smith"/>
    <x v="0"/>
    <n v="64"/>
    <n v="14"/>
    <x v="24"/>
    <x v="4"/>
    <n v="19"/>
    <x v="9"/>
    <x v="4"/>
    <x v="1"/>
    <s v="Bachelor"/>
    <d v="2025-05-27T00:00:00"/>
    <s v="Hybrid"/>
    <n v="2.8"/>
    <n v="6.9"/>
    <n v="117651.77"/>
    <n v="1342"/>
    <n v="1"/>
    <n v="1.2"/>
    <n v="98043.141666666677"/>
  </r>
  <r>
    <n v="335"/>
    <s v="Dana Martinez"/>
    <x v="2"/>
    <n v="45"/>
    <n v="17"/>
    <x v="9"/>
    <x v="4"/>
    <n v="13"/>
    <x v="15"/>
    <x v="5"/>
    <x v="1"/>
    <s v="PhD"/>
    <d v="2019-07-27T00:00:00"/>
    <s v="Remote"/>
    <n v="3.54"/>
    <n v="5.6"/>
    <n v="40732.9"/>
    <n v="2393"/>
    <n v="7"/>
    <n v="0.55000000000000004"/>
    <n v="74059.818181818177"/>
  </r>
  <r>
    <n v="336"/>
    <s v="Andrea Hubbard"/>
    <x v="1"/>
    <n v="55"/>
    <n v="24"/>
    <x v="15"/>
    <x v="0"/>
    <n v="17"/>
    <x v="6"/>
    <x v="3"/>
    <x v="1"/>
    <s v="Bachelor"/>
    <d v="2021-01-15T00:00:00"/>
    <s v="On-site"/>
    <n v="3.94"/>
    <n v="6.4"/>
    <n v="37819.29"/>
    <n v="747"/>
    <n v="5"/>
    <n v="0.78"/>
    <n v="48486.269230769227"/>
  </r>
  <r>
    <n v="337"/>
    <s v="Daniel Kane"/>
    <x v="1"/>
    <n v="54"/>
    <n v="23"/>
    <x v="5"/>
    <x v="0"/>
    <n v="21"/>
    <x v="5"/>
    <x v="2"/>
    <x v="5"/>
    <s v="Master"/>
    <d v="2017-12-27T00:00:00"/>
    <s v="On-site"/>
    <n v="2.77"/>
    <n v="6.7"/>
    <n v="361394.57"/>
    <n v="2865"/>
    <n v="8"/>
    <n v="1.1499999999999999"/>
    <n v="314256.14782608696"/>
  </r>
  <r>
    <n v="338"/>
    <s v="Charles Lester"/>
    <x v="2"/>
    <n v="20"/>
    <n v="22"/>
    <x v="20"/>
    <x v="0"/>
    <n v="14"/>
    <x v="17"/>
    <x v="4"/>
    <x v="2"/>
    <s v="Bachelor"/>
    <d v="2020-05-31T00:00:00"/>
    <s v="On-site"/>
    <n v="2.83"/>
    <n v="8.1999999999999993"/>
    <n v="91995.09"/>
    <n v="1253"/>
    <n v="6"/>
    <n v="1.05"/>
    <n v="87614.371428571423"/>
  </r>
  <r>
    <n v="339"/>
    <s v="Scott Thomas"/>
    <x v="0"/>
    <n v="64"/>
    <n v="6"/>
    <x v="13"/>
    <x v="1"/>
    <n v="10"/>
    <x v="20"/>
    <x v="1"/>
    <x v="2"/>
    <s v="Master"/>
    <d v="2017-04-14T00:00:00"/>
    <s v="On-site"/>
    <n v="3.74"/>
    <n v="6.7"/>
    <n v="166341.54999999999"/>
    <n v="897"/>
    <n v="9"/>
    <n v="0.95"/>
    <n v="175096.36842105264"/>
  </r>
  <r>
    <n v="340"/>
    <s v="David Thompson"/>
    <x v="0"/>
    <n v="52"/>
    <n v="22"/>
    <x v="20"/>
    <x v="0"/>
    <n v="18"/>
    <x v="12"/>
    <x v="3"/>
    <x v="3"/>
    <s v="Master"/>
    <d v="2022-09-21T00:00:00"/>
    <s v="Hybrid"/>
    <n v="3.16"/>
    <n v="8.1999999999999993"/>
    <n v="93916.35"/>
    <n v="2849"/>
    <n v="3"/>
    <n v="0.65"/>
    <n v="144486.69230769231"/>
  </r>
  <r>
    <n v="341"/>
    <s v="Allison Smith"/>
    <x v="0"/>
    <n v="36"/>
    <n v="26"/>
    <x v="18"/>
    <x v="2"/>
    <n v="11"/>
    <x v="14"/>
    <x v="4"/>
    <x v="5"/>
    <s v="Bachelor"/>
    <d v="2015-03-17T00:00:00"/>
    <s v="Remote"/>
    <n v="4.4800000000000004"/>
    <n v="7.1"/>
    <n v="111844.5"/>
    <n v="1324"/>
    <n v="11"/>
    <n v="0.7"/>
    <n v="159777.85714285716"/>
  </r>
  <r>
    <n v="342"/>
    <s v="Cynthia Morris"/>
    <x v="1"/>
    <n v="32"/>
    <n v="23"/>
    <x v="5"/>
    <x v="0"/>
    <n v="21"/>
    <x v="5"/>
    <x v="2"/>
    <x v="1"/>
    <s v="Bachelor"/>
    <d v="2018-05-29T00:00:00"/>
    <s v="On-site"/>
    <n v="4.07"/>
    <n v="5.9"/>
    <n v="126937.68"/>
    <n v="3276"/>
    <n v="8"/>
    <n v="1.1499999999999999"/>
    <n v="110380.59130434782"/>
  </r>
  <r>
    <n v="343"/>
    <s v="Anthony Harmon"/>
    <x v="0"/>
    <n v="30"/>
    <n v="13"/>
    <x v="7"/>
    <x v="4"/>
    <n v="2"/>
    <x v="3"/>
    <x v="0"/>
    <x v="1"/>
    <s v="Bachelor"/>
    <d v="2019-12-05T00:00:00"/>
    <s v="On-site"/>
    <n v="3.26"/>
    <n v="8.4"/>
    <n v="54332.43"/>
    <n v="1167"/>
    <n v="6"/>
    <n v="1.3"/>
    <n v="41794.176923076921"/>
  </r>
  <r>
    <n v="344"/>
    <s v="Nichole Alvarez"/>
    <x v="2"/>
    <n v="56"/>
    <n v="11"/>
    <x v="25"/>
    <x v="3"/>
    <n v="20"/>
    <x v="18"/>
    <x v="4"/>
    <x v="4"/>
    <s v="Bachelor"/>
    <d v="2020-10-03T00:00:00"/>
    <s v="On-site"/>
    <n v="4.13"/>
    <n v="7.5"/>
    <n v="108324.19"/>
    <n v="752"/>
    <n v="5"/>
    <n v="1.22"/>
    <n v="88790.319672131154"/>
  </r>
  <r>
    <n v="345"/>
    <s v="Kayla Rodriguez"/>
    <x v="0"/>
    <n v="42"/>
    <n v="26"/>
    <x v="18"/>
    <x v="2"/>
    <n v="17"/>
    <x v="6"/>
    <x v="3"/>
    <x v="4"/>
    <s v="Bachelor"/>
    <d v="2023-01-18T00:00:00"/>
    <s v="On-site"/>
    <n v="3.26"/>
    <n v="6.7"/>
    <n v="43165.47"/>
    <n v="598"/>
    <n v="3"/>
    <n v="0.78"/>
    <n v="55340.346153846156"/>
  </r>
  <r>
    <n v="346"/>
    <s v="Theresa Williams"/>
    <x v="0"/>
    <n v="62"/>
    <n v="17"/>
    <x v="9"/>
    <x v="4"/>
    <n v="16"/>
    <x v="11"/>
    <x v="3"/>
    <x v="7"/>
    <s v="Bachelor"/>
    <d v="2014-03-14T00:00:00"/>
    <s v="On-site"/>
    <n v="3.98"/>
    <n v="9.4"/>
    <n v="119400.82"/>
    <s v="Unknown"/>
    <n v="12"/>
    <n v="0.8"/>
    <n v="149251.02499999999"/>
  </r>
  <r>
    <n v="347"/>
    <s v="Sharon Boyd"/>
    <x v="2"/>
    <n v="36"/>
    <n v="11"/>
    <x v="25"/>
    <x v="3"/>
    <n v="13"/>
    <x v="15"/>
    <x v="5"/>
    <x v="6"/>
    <s v="Bachelor"/>
    <d v="2016-07-17T00:00:00"/>
    <s v="On-site"/>
    <n v="4.5999999999999996"/>
    <n v="8.9"/>
    <n v="94108.71"/>
    <n v="2027"/>
    <n v="10"/>
    <n v="0.55000000000000004"/>
    <n v="171106.74545454545"/>
  </r>
  <r>
    <n v="348"/>
    <s v="Victor Brown"/>
    <x v="2"/>
    <n v="52"/>
    <n v="15"/>
    <x v="10"/>
    <x v="4"/>
    <n v="16"/>
    <x v="11"/>
    <x v="3"/>
    <x v="4"/>
    <s v="High School"/>
    <d v="2018-04-27T00:00:00"/>
    <s v="On-site"/>
    <n v="4.7300000000000004"/>
    <n v="8.6999999999999993"/>
    <n v="53164.7"/>
    <n v="2707"/>
    <n v="8"/>
    <n v="0.8"/>
    <n v="66455.874999999985"/>
  </r>
  <r>
    <n v="349"/>
    <s v="James Parks"/>
    <x v="0"/>
    <n v="33"/>
    <n v="7"/>
    <x v="26"/>
    <x v="1"/>
    <n v="21"/>
    <x v="5"/>
    <x v="2"/>
    <x v="3"/>
    <s v="Bachelor"/>
    <d v="2023-07-08T00:00:00"/>
    <s v="Hybrid"/>
    <n v="4.75"/>
    <n v="8.6999999999999993"/>
    <n v="158113.32999999999"/>
    <n v="96"/>
    <n v="3"/>
    <n v="1.1499999999999999"/>
    <n v="137489.85217391304"/>
  </r>
  <r>
    <n v="350"/>
    <s v="Theodore Jones Jr."/>
    <x v="0"/>
    <n v="25"/>
    <n v="24"/>
    <x v="15"/>
    <x v="0"/>
    <n v="5"/>
    <x v="13"/>
    <x v="1"/>
    <x v="0"/>
    <s v="High School"/>
    <d v="2021-06-10T00:00:00"/>
    <s v="On-site"/>
    <n v="3.08"/>
    <n v="5.3"/>
    <n v="39068.15"/>
    <n v="2572"/>
    <n v="5"/>
    <n v="1.25"/>
    <n v="31254.52"/>
  </r>
  <r>
    <n v="351"/>
    <s v="Ana Hill"/>
    <x v="2"/>
    <n v="40"/>
    <n v="14"/>
    <x v="24"/>
    <x v="4"/>
    <n v="13"/>
    <x v="15"/>
    <x v="5"/>
    <x v="1"/>
    <s v="High School"/>
    <d v="2023-01-27T00:00:00"/>
    <s v="Hybrid"/>
    <n v="3.73"/>
    <n v="8.1"/>
    <n v="52092.73"/>
    <n v="280"/>
    <n v="3"/>
    <n v="0.55000000000000004"/>
    <n v="94714.05454545455"/>
  </r>
  <r>
    <n v="352"/>
    <s v="Kimberly Nguyen"/>
    <x v="2"/>
    <n v="52"/>
    <n v="19"/>
    <x v="16"/>
    <x v="0"/>
    <n v="2"/>
    <x v="3"/>
    <x v="0"/>
    <x v="2"/>
    <s v="High School"/>
    <d v="2015-08-18T00:00:00"/>
    <s v="Hybrid"/>
    <n v="3.19"/>
    <n v="5.4"/>
    <n v="151041.16"/>
    <n v="3032"/>
    <n v="11"/>
    <n v="1.3"/>
    <n v="116185.50769230768"/>
  </r>
  <r>
    <n v="353"/>
    <s v="Kerry Chavez Dds"/>
    <x v="0"/>
    <n v="45"/>
    <n v="13"/>
    <x v="7"/>
    <x v="4"/>
    <n v="1"/>
    <x v="8"/>
    <x v="0"/>
    <x v="1"/>
    <s v="Master"/>
    <d v="2018-12-07T00:00:00"/>
    <s v="Remote"/>
    <n v="3.18"/>
    <n v="8"/>
    <n v="87915.06"/>
    <n v="3086"/>
    <n v="7"/>
    <n v="1.35"/>
    <n v="65122.266666666663"/>
  </r>
  <r>
    <n v="354"/>
    <s v="Michael Farrell"/>
    <x v="1"/>
    <n v="55"/>
    <n v="26"/>
    <x v="18"/>
    <x v="2"/>
    <n v="21"/>
    <x v="5"/>
    <x v="2"/>
    <x v="1"/>
    <s v="Bachelor"/>
    <d v="2014-04-02T00:00:00"/>
    <s v="On-site"/>
    <n v="3.82"/>
    <n v="6.9"/>
    <n v="81637.710000000006"/>
    <n v="2680"/>
    <n v="12"/>
    <n v="1.1499999999999999"/>
    <n v="70989.313043478265"/>
  </r>
  <r>
    <n v="355"/>
    <s v="Patricia Le"/>
    <x v="0"/>
    <n v="30"/>
    <n v="7"/>
    <x v="26"/>
    <x v="1"/>
    <n v="12"/>
    <x v="19"/>
    <x v="4"/>
    <x v="1"/>
    <s v="Bachelor"/>
    <d v="2025-06-30T00:00:00"/>
    <s v="Hybrid"/>
    <n v="3.08"/>
    <n v="5.6"/>
    <n v="50165.51"/>
    <n v="2443"/>
    <n v="1"/>
    <n v="0.68"/>
    <n v="73772.808823529413"/>
  </r>
  <r>
    <n v="356"/>
    <s v="Jesse Perez"/>
    <x v="2"/>
    <n v="62"/>
    <n v="2"/>
    <x v="4"/>
    <x v="1"/>
    <n v="18"/>
    <x v="12"/>
    <x v="3"/>
    <x v="1"/>
    <s v="High School"/>
    <d v="2015-08-23T00:00:00"/>
    <s v="On-site"/>
    <n v="4.17"/>
    <n v="7.3"/>
    <n v="62615.25"/>
    <n v="2677"/>
    <n v="11"/>
    <n v="0.65"/>
    <n v="96331.153846153844"/>
  </r>
  <r>
    <n v="357"/>
    <s v="Jesse Perry"/>
    <x v="0"/>
    <n v="40"/>
    <n v="21"/>
    <x v="0"/>
    <x v="0"/>
    <n v="8"/>
    <x v="4"/>
    <x v="1"/>
    <x v="4"/>
    <s v="Bachelor"/>
    <d v="2015-07-26T00:00:00"/>
    <s v="On-site"/>
    <n v="4.0199999999999996"/>
    <n v="8.3000000000000007"/>
    <n v="56523.040000000001"/>
    <n v="2556"/>
    <n v="11"/>
    <n v="1.05"/>
    <n v="53831.466666666667"/>
  </r>
  <r>
    <n v="358"/>
    <s v="Jeffery Ortega"/>
    <x v="0"/>
    <n v="40"/>
    <n v="26"/>
    <x v="18"/>
    <x v="2"/>
    <n v="11"/>
    <x v="14"/>
    <x v="4"/>
    <x v="5"/>
    <s v="Bachelor"/>
    <d v="2017-10-13T00:00:00"/>
    <s v="On-site"/>
    <n v="4.2"/>
    <n v="7.1"/>
    <n v="136082.94"/>
    <n v="2060"/>
    <n v="8"/>
    <n v="0.7"/>
    <n v="194404.2"/>
  </r>
  <r>
    <n v="359"/>
    <s v="Christian Leblanc"/>
    <x v="2"/>
    <n v="42"/>
    <n v="24"/>
    <x v="15"/>
    <x v="0"/>
    <n v="11"/>
    <x v="14"/>
    <x v="4"/>
    <x v="6"/>
    <s v="Master"/>
    <d v="2024-05-19T00:00:00"/>
    <s v="Hybrid"/>
    <n v="2.75"/>
    <n v="8.1"/>
    <n v="44252.78"/>
    <n v="2470"/>
    <n v="2"/>
    <n v="0.7"/>
    <n v="63218.257142857146"/>
  </r>
  <r>
    <n v="360"/>
    <s v="Ronald Davis"/>
    <x v="2"/>
    <n v="60"/>
    <n v="27"/>
    <x v="6"/>
    <x v="2"/>
    <n v="5"/>
    <x v="13"/>
    <x v="1"/>
    <x v="6"/>
    <s v="High School"/>
    <d v="2018-05-29T00:00:00"/>
    <s v="On-site"/>
    <n v="2.54"/>
    <n v="7.4"/>
    <n v="98509.93"/>
    <n v="2992"/>
    <n v="8"/>
    <n v="1.25"/>
    <n v="78807.943999999989"/>
  </r>
  <r>
    <n v="361"/>
    <s v="Parker Cain"/>
    <x v="1"/>
    <n v="36"/>
    <n v="13"/>
    <x v="7"/>
    <x v="4"/>
    <n v="19"/>
    <x v="9"/>
    <x v="4"/>
    <x v="1"/>
    <s v="Bachelor"/>
    <d v="2014-10-28T00:00:00"/>
    <s v="Remote"/>
    <n v="3.59"/>
    <n v="8.6999999999999993"/>
    <n v="64159.32"/>
    <n v="3347"/>
    <n v="11"/>
    <n v="1.2"/>
    <n v="53466.1"/>
  </r>
  <r>
    <n v="362"/>
    <s v="Laurie Hoffman"/>
    <x v="0"/>
    <n v="49"/>
    <n v="25"/>
    <x v="2"/>
    <x v="2"/>
    <n v="19"/>
    <x v="9"/>
    <x v="4"/>
    <x v="2"/>
    <s v="Bachelor"/>
    <d v="2020-07-11T00:00:00"/>
    <s v="On-site"/>
    <n v="3.34"/>
    <n v="5.0999999999999996"/>
    <n v="130871.61"/>
    <n v="3466"/>
    <n v="6"/>
    <n v="1.2"/>
    <n v="109059.675"/>
  </r>
  <r>
    <n v="363"/>
    <s v="Bryan Gomez"/>
    <x v="2"/>
    <n v="30"/>
    <n v="20"/>
    <x v="19"/>
    <x v="0"/>
    <n v="6"/>
    <x v="2"/>
    <x v="1"/>
    <x v="3"/>
    <s v="Bachelor"/>
    <d v="2017-02-23T00:00:00"/>
    <s v="Remote"/>
    <n v="4.0199999999999996"/>
    <n v="9.6"/>
    <n v="156495.21"/>
    <n v="970"/>
    <n v="9"/>
    <n v="1.1000000000000001"/>
    <n v="142268.37272727271"/>
  </r>
  <r>
    <n v="364"/>
    <s v="Nicole Parrish"/>
    <x v="0"/>
    <n v="24"/>
    <n v="12"/>
    <x v="11"/>
    <x v="3"/>
    <n v="2"/>
    <x v="3"/>
    <x v="0"/>
    <x v="1"/>
    <s v="Bachelor"/>
    <d v="2024-12-08T00:00:00"/>
    <s v="On-site"/>
    <n v="4.04"/>
    <n v="7.5"/>
    <n v="145897.12"/>
    <n v="2175"/>
    <n v="1"/>
    <n v="1.3"/>
    <n v="112228.55384615384"/>
  </r>
  <r>
    <n v="365"/>
    <s v="Tracy Burke"/>
    <x v="0"/>
    <n v="65"/>
    <n v="15"/>
    <x v="10"/>
    <x v="4"/>
    <n v="2"/>
    <x v="3"/>
    <x v="0"/>
    <x v="4"/>
    <s v="PhD"/>
    <d v="2021-04-08T00:00:00"/>
    <s v="Hybrid"/>
    <n v="3.13"/>
    <n v="8.6"/>
    <n v="87029.85"/>
    <n v="2461"/>
    <n v="5"/>
    <n v="1.3"/>
    <n v="66946.038461538468"/>
  </r>
  <r>
    <n v="366"/>
    <s v="Kenneth Lewis"/>
    <x v="1"/>
    <n v="36"/>
    <n v="13"/>
    <x v="7"/>
    <x v="4"/>
    <n v="21"/>
    <x v="5"/>
    <x v="2"/>
    <x v="1"/>
    <s v="Bachelor"/>
    <d v="2015-09-30T00:00:00"/>
    <s v="Remote"/>
    <n v="3.69"/>
    <n v="6.7"/>
    <n v="100353.07"/>
    <n v="1946"/>
    <n v="10"/>
    <n v="1.1499999999999999"/>
    <n v="87263.539130434801"/>
  </r>
  <r>
    <n v="367"/>
    <s v="Courtney Rodriguez"/>
    <x v="2"/>
    <n v="30"/>
    <n v="16"/>
    <x v="14"/>
    <x v="4"/>
    <n v="20"/>
    <x v="18"/>
    <x v="4"/>
    <x v="0"/>
    <s v="Bachelor"/>
    <d v="2017-02-12T00:00:00"/>
    <s v="Hybrid"/>
    <n v="3.15"/>
    <n v="5.7"/>
    <n v="29309.75"/>
    <n v="2309"/>
    <n v="9"/>
    <n v="1.22"/>
    <n v="24024.385245901642"/>
  </r>
  <r>
    <n v="368"/>
    <s v="Holly Farmer"/>
    <x v="2"/>
    <n v="27"/>
    <n v="27"/>
    <x v="6"/>
    <x v="2"/>
    <n v="4"/>
    <x v="0"/>
    <x v="0"/>
    <x v="2"/>
    <s v="Bachelor"/>
    <d v="2023-04-20T00:00:00"/>
    <s v="Hybrid"/>
    <n v="2.98"/>
    <n v="5.8"/>
    <n v="88099.27"/>
    <n v="934"/>
    <n v="3"/>
    <n v="1.1000000000000001"/>
    <n v="80090.245454545453"/>
  </r>
  <r>
    <n v="369"/>
    <s v="Renee Bruce"/>
    <x v="0"/>
    <n v="60"/>
    <n v="2"/>
    <x v="4"/>
    <x v="1"/>
    <n v="5"/>
    <x v="13"/>
    <x v="1"/>
    <x v="2"/>
    <s v="Bachelor"/>
    <d v="2017-08-12T00:00:00"/>
    <s v="Remote"/>
    <n v="2.84"/>
    <n v="5.8"/>
    <n v="262575.25"/>
    <n v="1836"/>
    <n v="9"/>
    <n v="1.25"/>
    <n v="210060.2"/>
  </r>
  <r>
    <n v="370"/>
    <s v="Sabrina Austin"/>
    <x v="1"/>
    <n v="62"/>
    <n v="13"/>
    <x v="7"/>
    <x v="4"/>
    <n v="20"/>
    <x v="18"/>
    <x v="4"/>
    <x v="5"/>
    <s v="Master"/>
    <d v="2014-06-02T00:00:00"/>
    <s v="Remote"/>
    <n v="3"/>
    <n v="7.9"/>
    <n v="179644.65"/>
    <n v="3435"/>
    <n v="12"/>
    <n v="1.22"/>
    <n v="147249.71311475409"/>
  </r>
  <r>
    <n v="371"/>
    <s v="Allison Hickman"/>
    <x v="1"/>
    <n v="62"/>
    <n v="8"/>
    <x v="12"/>
    <x v="1"/>
    <n v="14"/>
    <x v="17"/>
    <x v="4"/>
    <x v="2"/>
    <s v="Bachelor"/>
    <d v="2018-01-29T00:00:00"/>
    <s v="On-site"/>
    <n v="4.08"/>
    <n v="9.4"/>
    <n v="96005.79"/>
    <n v="3303"/>
    <n v="8"/>
    <n v="1.05"/>
    <n v="91434.085714285698"/>
  </r>
  <r>
    <n v="372"/>
    <s v="Debra White"/>
    <x v="0"/>
    <n v="53"/>
    <n v="13"/>
    <x v="7"/>
    <x v="4"/>
    <n v="13"/>
    <x v="15"/>
    <x v="5"/>
    <x v="4"/>
    <s v="Master"/>
    <d v="2014-05-16T00:00:00"/>
    <s v="Hybrid"/>
    <n v="3.47"/>
    <n v="5.7"/>
    <n v="18504.419999999998"/>
    <n v="156"/>
    <n v="12"/>
    <n v="0.55000000000000004"/>
    <n v="33644.399999999994"/>
  </r>
  <r>
    <n v="373"/>
    <s v="Ellen Morgan"/>
    <x v="0"/>
    <n v="25"/>
    <n v="20"/>
    <x v="19"/>
    <x v="0"/>
    <n v="20"/>
    <x v="18"/>
    <x v="4"/>
    <x v="4"/>
    <s v="Bachelor"/>
    <d v="2025-04-16T00:00:00"/>
    <s v="On-site"/>
    <n v="3.89"/>
    <n v="9"/>
    <n v="96328.33"/>
    <n v="1484"/>
    <n v="1"/>
    <n v="1.22"/>
    <n v="78957.647540983613"/>
  </r>
  <r>
    <n v="374"/>
    <s v="Sergio Knight"/>
    <x v="0"/>
    <n v="64"/>
    <n v="21"/>
    <x v="0"/>
    <x v="0"/>
    <n v="14"/>
    <x v="17"/>
    <x v="4"/>
    <x v="2"/>
    <s v="Bachelor"/>
    <d v="2022-04-23T00:00:00"/>
    <s v="On-site"/>
    <n v="4.3499999999999996"/>
    <n v="8.8000000000000007"/>
    <n v="124456.76"/>
    <n v="1073"/>
    <n v="4"/>
    <n v="1.05"/>
    <n v="118530.24761904762"/>
  </r>
  <r>
    <n v="375"/>
    <s v="Charles Schultz"/>
    <x v="2"/>
    <n v="50"/>
    <n v="24"/>
    <x v="15"/>
    <x v="0"/>
    <n v="19"/>
    <x v="9"/>
    <x v="4"/>
    <x v="4"/>
    <s v="Master"/>
    <d v="2017-01-01T00:00:00"/>
    <s v="Remote"/>
    <n v="2.69"/>
    <n v="7.9"/>
    <n v="41706.839999999997"/>
    <n v="1244"/>
    <n v="9"/>
    <n v="1.2"/>
    <n v="34755.699999999997"/>
  </r>
  <r>
    <n v="376"/>
    <s v="Paul Lewis"/>
    <x v="1"/>
    <n v="20"/>
    <n v="1"/>
    <x v="22"/>
    <x v="1"/>
    <n v="1"/>
    <x v="8"/>
    <x v="0"/>
    <x v="2"/>
    <s v="Bachelor"/>
    <d v="2016-08-23T00:00:00"/>
    <s v="On-site"/>
    <n v="4.3499999999999996"/>
    <n v="7"/>
    <n v="162584.26999999999"/>
    <n v="1009"/>
    <n v="10"/>
    <n v="1.35"/>
    <n v="120432.79259259258"/>
  </r>
  <r>
    <n v="377"/>
    <s v="Glen Wood"/>
    <x v="1"/>
    <n v="43"/>
    <n v="19"/>
    <x v="16"/>
    <x v="0"/>
    <n v="9"/>
    <x v="7"/>
    <x v="1"/>
    <x v="1"/>
    <s v="Bachelor"/>
    <d v="2023-07-02T00:00:00"/>
    <s v="Remote"/>
    <n v="3.41"/>
    <n v="6"/>
    <n v="91300.93"/>
    <n v="1155"/>
    <n v="3"/>
    <n v="1.1499999999999999"/>
    <n v="79392.113043478268"/>
  </r>
  <r>
    <n v="378"/>
    <s v="Paula Bradley"/>
    <x v="2"/>
    <n v="39"/>
    <n v="6"/>
    <x v="13"/>
    <x v="1"/>
    <n v="12"/>
    <x v="19"/>
    <x v="4"/>
    <x v="2"/>
    <s v="Bachelor"/>
    <d v="2024-11-06T00:00:00"/>
    <s v="Hybrid"/>
    <n v="3.42"/>
    <n v="5.7"/>
    <n v="120444.37"/>
    <n v="2006"/>
    <n v="1"/>
    <n v="0.68"/>
    <n v="177124.07352941175"/>
  </r>
  <r>
    <n v="379"/>
    <s v="Anthony Moore"/>
    <x v="0"/>
    <n v="33"/>
    <n v="8"/>
    <x v="12"/>
    <x v="1"/>
    <n v="15"/>
    <x v="10"/>
    <x v="5"/>
    <x v="3"/>
    <s v="Bachelor"/>
    <d v="2017-08-18T00:00:00"/>
    <s v="Hybrid"/>
    <n v="4.34"/>
    <n v="7.9"/>
    <n v="81347.67"/>
    <n v="2601"/>
    <n v="9"/>
    <n v="0.7"/>
    <n v="116210.95714285715"/>
  </r>
  <r>
    <n v="380"/>
    <s v="Megan Nelson"/>
    <x v="0"/>
    <n v="50"/>
    <n v="13"/>
    <x v="7"/>
    <x v="4"/>
    <n v="21"/>
    <x v="5"/>
    <x v="2"/>
    <x v="0"/>
    <s v="Master"/>
    <d v="2016-01-17T00:00:00"/>
    <s v="Hybrid"/>
    <n v="2.65"/>
    <n v="6.1"/>
    <n v="18729.52"/>
    <n v="746"/>
    <n v="10"/>
    <n v="1.1499999999999999"/>
    <n v="16286.539130434785"/>
  </r>
  <r>
    <n v="381"/>
    <s v="Karla Ramos"/>
    <x v="2"/>
    <n v="65"/>
    <n v="13"/>
    <x v="7"/>
    <x v="4"/>
    <n v="13"/>
    <x v="15"/>
    <x v="5"/>
    <x v="2"/>
    <s v="PhD"/>
    <d v="2025-09-08T00:00:00"/>
    <s v="On-site"/>
    <n v="4.28"/>
    <n v="5.8"/>
    <n v="40124.75"/>
    <n v="3435"/>
    <n v="1"/>
    <n v="0.55000000000000004"/>
    <n v="72954.090909090897"/>
  </r>
  <r>
    <n v="382"/>
    <s v="Paul Wilson"/>
    <x v="1"/>
    <n v="52"/>
    <n v="22"/>
    <x v="20"/>
    <x v="0"/>
    <n v="17"/>
    <x v="6"/>
    <x v="3"/>
    <x v="1"/>
    <s v="Bachelor"/>
    <d v="2014-10-03T00:00:00"/>
    <s v="On-site"/>
    <n v="2.89"/>
    <n v="5.2"/>
    <n v="37923.769999999997"/>
    <n v="338"/>
    <n v="11"/>
    <n v="0.78"/>
    <n v="48620.217948717946"/>
  </r>
  <r>
    <n v="383"/>
    <s v="Douglas Gregory"/>
    <x v="2"/>
    <n v="62"/>
    <n v="6"/>
    <x v="13"/>
    <x v="1"/>
    <n v="3"/>
    <x v="16"/>
    <x v="0"/>
    <x v="7"/>
    <s v="Bachelor"/>
    <d v="2022-12-17T00:00:00"/>
    <s v="Hybrid"/>
    <n v="3.69"/>
    <n v="8.5"/>
    <n v="250578.12"/>
    <s v="Unknown"/>
    <n v="3"/>
    <n v="1.05"/>
    <n v="238645.82857142854"/>
  </r>
  <r>
    <n v="384"/>
    <s v="Mr. Andrew Foster"/>
    <x v="2"/>
    <n v="37"/>
    <n v="10"/>
    <x v="23"/>
    <x v="3"/>
    <n v="18"/>
    <x v="12"/>
    <x v="3"/>
    <x v="6"/>
    <s v="Bachelor"/>
    <d v="2021-10-22T00:00:00"/>
    <s v="Remote"/>
    <n v="3.55"/>
    <n v="6.9"/>
    <n v="68245.78"/>
    <n v="2431"/>
    <n v="4"/>
    <n v="0.65"/>
    <n v="104993.50769230768"/>
  </r>
  <r>
    <n v="385"/>
    <s v="Aimee Turner"/>
    <x v="2"/>
    <n v="41"/>
    <n v="17"/>
    <x v="9"/>
    <x v="4"/>
    <n v="4"/>
    <x v="0"/>
    <x v="0"/>
    <x v="2"/>
    <s v="Master"/>
    <d v="2025-04-14T00:00:00"/>
    <s v="Remote"/>
    <n v="4.7"/>
    <n v="9.1999999999999993"/>
    <n v="132440.76999999999"/>
    <n v="1868"/>
    <n v="1"/>
    <n v="1.1000000000000001"/>
    <n v="120400.69999999998"/>
  </r>
  <r>
    <n v="386"/>
    <s v="Chad Scott"/>
    <x v="0"/>
    <n v="41"/>
    <n v="23"/>
    <x v="5"/>
    <x v="0"/>
    <n v="15"/>
    <x v="10"/>
    <x v="5"/>
    <x v="5"/>
    <s v="PhD"/>
    <d v="2024-11-05T00:00:00"/>
    <s v="Hybrid"/>
    <n v="3.56"/>
    <n v="7.8"/>
    <n v="129758.21"/>
    <n v="2678"/>
    <n v="1"/>
    <n v="0.7"/>
    <n v="185368.87142857144"/>
  </r>
  <r>
    <n v="387"/>
    <s v="Adam Burgess"/>
    <x v="1"/>
    <n v="64"/>
    <n v="3"/>
    <x v="1"/>
    <x v="1"/>
    <n v="13"/>
    <x v="15"/>
    <x v="5"/>
    <x v="2"/>
    <s v="Bachelor"/>
    <d v="2018-12-11T00:00:00"/>
    <s v="On-site"/>
    <n v="4.7"/>
    <n v="7.5"/>
    <n v="72070.820000000007"/>
    <n v="2297"/>
    <n v="7"/>
    <n v="0.55000000000000004"/>
    <n v="131037.85454545455"/>
  </r>
  <r>
    <n v="388"/>
    <s v="James Padilla"/>
    <x v="0"/>
    <n v="55"/>
    <n v="8"/>
    <x v="12"/>
    <x v="1"/>
    <n v="10"/>
    <x v="20"/>
    <x v="1"/>
    <x v="4"/>
    <s v="Master"/>
    <d v="2021-09-02T00:00:00"/>
    <s v="Hybrid"/>
    <n v="3.31"/>
    <n v="9.3000000000000007"/>
    <n v="56366.28"/>
    <n v="371"/>
    <n v="5"/>
    <n v="0.95"/>
    <n v="59332.926315789475"/>
  </r>
  <r>
    <n v="389"/>
    <s v="Sandra Drake"/>
    <x v="0"/>
    <n v="35"/>
    <n v="22"/>
    <x v="20"/>
    <x v="0"/>
    <n v="7"/>
    <x v="1"/>
    <x v="1"/>
    <x v="1"/>
    <s v="Master"/>
    <d v="2018-06-24T00:00:00"/>
    <s v="On-site"/>
    <n v="2.97"/>
    <n v="6.2"/>
    <n v="79209.119999999995"/>
    <n v="2155"/>
    <n v="8"/>
    <n v="1.18"/>
    <n v="67126.372881355928"/>
  </r>
  <r>
    <n v="390"/>
    <s v="Scott Williams"/>
    <x v="1"/>
    <n v="20"/>
    <n v="4"/>
    <x v="21"/>
    <x v="1"/>
    <n v="4"/>
    <x v="0"/>
    <x v="0"/>
    <x v="6"/>
    <s v="Master"/>
    <d v="2025-01-18T00:00:00"/>
    <s v="Hybrid"/>
    <n v="2.6"/>
    <n v="7.3"/>
    <n v="287171.82"/>
    <n v="1585"/>
    <n v="1"/>
    <n v="1.1000000000000001"/>
    <n v="261065.29090909089"/>
  </r>
  <r>
    <n v="391"/>
    <s v="Thomas Atkins"/>
    <x v="2"/>
    <n v="45"/>
    <n v="19"/>
    <x v="16"/>
    <x v="0"/>
    <n v="9"/>
    <x v="7"/>
    <x v="1"/>
    <x v="1"/>
    <s v="Bachelor"/>
    <d v="2025-06-19T00:00:00"/>
    <s v="Hybrid"/>
    <n v="2.62"/>
    <n v="8.8000000000000007"/>
    <n v="86389.57"/>
    <n v="2445"/>
    <n v="1"/>
    <n v="1.1499999999999999"/>
    <n v="75121.365217391314"/>
  </r>
  <r>
    <n v="392"/>
    <s v="Laura Mckinney"/>
    <x v="2"/>
    <n v="27"/>
    <n v="17"/>
    <x v="9"/>
    <x v="4"/>
    <n v="12"/>
    <x v="19"/>
    <x v="4"/>
    <x v="1"/>
    <s v="Master"/>
    <d v="2017-12-02T00:00:00"/>
    <s v="Hybrid"/>
    <n v="4.09"/>
    <n v="5.0999999999999996"/>
    <n v="41759.699999999997"/>
    <n v="385"/>
    <n v="8"/>
    <n v="0.68"/>
    <n v="61411.323529411755"/>
  </r>
  <r>
    <n v="393"/>
    <s v="Brian Smith"/>
    <x v="0"/>
    <n v="55"/>
    <n v="11"/>
    <x v="25"/>
    <x v="3"/>
    <n v="12"/>
    <x v="19"/>
    <x v="4"/>
    <x v="2"/>
    <s v="Bachelor"/>
    <d v="2019-10-29T00:00:00"/>
    <s v="On-site"/>
    <n v="4.7"/>
    <n v="6.6"/>
    <n v="63226.09"/>
    <n v="682"/>
    <n v="6"/>
    <n v="0.68"/>
    <n v="92979.544117647049"/>
  </r>
  <r>
    <n v="394"/>
    <s v="Robert Montgomery"/>
    <x v="2"/>
    <n v="48"/>
    <n v="14"/>
    <x v="24"/>
    <x v="4"/>
    <n v="12"/>
    <x v="19"/>
    <x v="4"/>
    <x v="1"/>
    <s v="Bachelor"/>
    <d v="2022-12-26T00:00:00"/>
    <s v="On-site"/>
    <n v="3.82"/>
    <n v="6.1"/>
    <n v="37041.550000000003"/>
    <n v="1731"/>
    <n v="3"/>
    <n v="0.68"/>
    <n v="54472.867647058825"/>
  </r>
  <r>
    <n v="395"/>
    <s v="Tamara Davis"/>
    <x v="0"/>
    <n v="29"/>
    <n v="8"/>
    <x v="12"/>
    <x v="1"/>
    <n v="18"/>
    <x v="12"/>
    <x v="3"/>
    <x v="1"/>
    <s v="Master"/>
    <d v="2022-07-18T00:00:00"/>
    <s v="Hybrid"/>
    <n v="3.59"/>
    <n v="5"/>
    <n v="41049.72"/>
    <n v="1256"/>
    <n v="4"/>
    <n v="0.65"/>
    <n v="63153.415384615386"/>
  </r>
  <r>
    <n v="396"/>
    <s v="Dana Chapman"/>
    <x v="2"/>
    <n v="39"/>
    <n v="21"/>
    <x v="0"/>
    <x v="0"/>
    <n v="17"/>
    <x v="6"/>
    <x v="3"/>
    <x v="2"/>
    <s v="Bachelor"/>
    <d v="2021-01-30T00:00:00"/>
    <s v="Remote"/>
    <n v="2.61"/>
    <n v="5.5"/>
    <n v="65896.800000000003"/>
    <n v="561"/>
    <n v="5"/>
    <n v="0.78"/>
    <n v="84483.076923076922"/>
  </r>
  <r>
    <n v="397"/>
    <s v="Jennifer Collins"/>
    <x v="2"/>
    <n v="41"/>
    <n v="9"/>
    <x v="3"/>
    <x v="3"/>
    <n v="16"/>
    <x v="11"/>
    <x v="3"/>
    <x v="3"/>
    <s v="Bachelor"/>
    <d v="2016-02-28T00:00:00"/>
    <s v="Hybrid"/>
    <n v="3.78"/>
    <n v="8.9"/>
    <n v="138916.04"/>
    <n v="3244"/>
    <n v="10"/>
    <n v="0.8"/>
    <n v="173645.05"/>
  </r>
  <r>
    <n v="398"/>
    <s v="Gary Jackson"/>
    <x v="2"/>
    <n v="42"/>
    <n v="12"/>
    <x v="11"/>
    <x v="3"/>
    <n v="20"/>
    <x v="18"/>
    <x v="4"/>
    <x v="4"/>
    <s v="Bachelor"/>
    <d v="2017-11-30T00:00:00"/>
    <s v="Hybrid"/>
    <n v="4.28"/>
    <n v="7.1"/>
    <n v="71462.350000000006"/>
    <n v="1037"/>
    <n v="8"/>
    <n v="1.22"/>
    <n v="58575.696721311484"/>
  </r>
  <r>
    <n v="399"/>
    <s v="Ashley Hicks"/>
    <x v="1"/>
    <n v="41"/>
    <n v="15"/>
    <x v="10"/>
    <x v="4"/>
    <n v="21"/>
    <x v="5"/>
    <x v="2"/>
    <x v="5"/>
    <s v="Bachelor"/>
    <d v="2017-10-04T00:00:00"/>
    <s v="Hybrid"/>
    <n v="3.43"/>
    <n v="9.4"/>
    <n v="143965.26999999999"/>
    <n v="2411"/>
    <n v="8"/>
    <n v="1.1499999999999999"/>
    <n v="125187.19130434783"/>
  </r>
  <r>
    <n v="400"/>
    <s v="Hannah Luna"/>
    <x v="1"/>
    <n v="61"/>
    <n v="11"/>
    <x v="25"/>
    <x v="3"/>
    <n v="11"/>
    <x v="14"/>
    <x v="4"/>
    <x v="2"/>
    <s v="Bachelor"/>
    <d v="2020-01-01T00:00:00"/>
    <s v="Remote"/>
    <n v="4.3"/>
    <n v="9.5"/>
    <n v="99935.61"/>
    <n v="1156"/>
    <n v="6"/>
    <n v="0.7"/>
    <n v="142765.15714285715"/>
  </r>
  <r>
    <n v="401"/>
    <s v="Robin Young"/>
    <x v="0"/>
    <n v="35"/>
    <n v="15"/>
    <x v="10"/>
    <x v="4"/>
    <n v="14"/>
    <x v="17"/>
    <x v="4"/>
    <x v="4"/>
    <s v="Bachelor"/>
    <d v="2014-07-09T00:00:00"/>
    <s v="Remote"/>
    <n v="4.1100000000000003"/>
    <n v="5.4"/>
    <n v="42515.96"/>
    <n v="3422"/>
    <n v="12"/>
    <n v="1.05"/>
    <n v="40491.390476190471"/>
  </r>
  <r>
    <n v="402"/>
    <s v="Craig Morrison"/>
    <x v="2"/>
    <n v="53"/>
    <n v="3"/>
    <x v="1"/>
    <x v="1"/>
    <n v="16"/>
    <x v="11"/>
    <x v="3"/>
    <x v="2"/>
    <s v="Master"/>
    <d v="2014-08-04T00:00:00"/>
    <s v="On-site"/>
    <n v="3.1"/>
    <n v="5.7"/>
    <n v="163093.01"/>
    <n v="2225"/>
    <n v="12"/>
    <n v="0.8"/>
    <n v="203866.26250000001"/>
  </r>
  <r>
    <n v="403"/>
    <s v="Mary Thompson"/>
    <x v="2"/>
    <n v="60"/>
    <n v="10"/>
    <x v="23"/>
    <x v="3"/>
    <n v="8"/>
    <x v="4"/>
    <x v="1"/>
    <x v="1"/>
    <s v="Bachelor"/>
    <d v="2020-05-16T00:00:00"/>
    <s v="Hybrid"/>
    <n v="2.89"/>
    <n v="5.2"/>
    <n v="101433.01"/>
    <n v="1047"/>
    <n v="6"/>
    <n v="1.05"/>
    <n v="96602.866666666654"/>
  </r>
  <r>
    <n v="404"/>
    <s v="Kathleen Webster"/>
    <x v="1"/>
    <n v="48"/>
    <n v="16"/>
    <x v="14"/>
    <x v="4"/>
    <n v="15"/>
    <x v="10"/>
    <x v="5"/>
    <x v="5"/>
    <s v="Bachelor"/>
    <d v="2020-02-10T00:00:00"/>
    <s v="Remote"/>
    <n v="3.74"/>
    <n v="7.8"/>
    <n v="109557.58"/>
    <s v="Unknown"/>
    <n v="6"/>
    <n v="0.7"/>
    <n v="156510.82857142857"/>
  </r>
  <r>
    <n v="405"/>
    <s v="Joann Glass"/>
    <x v="2"/>
    <n v="50"/>
    <n v="19"/>
    <x v="16"/>
    <x v="0"/>
    <n v="14"/>
    <x v="17"/>
    <x v="4"/>
    <x v="2"/>
    <s v="Bachelor"/>
    <d v="2020-12-11T00:00:00"/>
    <s v="Remote"/>
    <n v="3.52"/>
    <n v="6.8"/>
    <n v="82273.33"/>
    <n v="3350"/>
    <n v="5"/>
    <n v="1.05"/>
    <n v="78355.552380952373"/>
  </r>
  <r>
    <n v="406"/>
    <s v="Madison Weber"/>
    <x v="2"/>
    <n v="38"/>
    <n v="1"/>
    <x v="22"/>
    <x v="1"/>
    <n v="17"/>
    <x v="6"/>
    <x v="3"/>
    <x v="3"/>
    <s v="Bachelor"/>
    <d v="2017-01-21T00:00:00"/>
    <s v="On-site"/>
    <n v="4.62"/>
    <n v="9.5"/>
    <n v="119988.65"/>
    <n v="2728"/>
    <n v="9"/>
    <n v="0.78"/>
    <n v="153831.60256410256"/>
  </r>
  <r>
    <n v="407"/>
    <s v="Lori Hernandez"/>
    <x v="1"/>
    <n v="43"/>
    <n v="14"/>
    <x v="24"/>
    <x v="4"/>
    <n v="10"/>
    <x v="20"/>
    <x v="1"/>
    <x v="2"/>
    <s v="Bachelor"/>
    <d v="2014-03-01T00:00:00"/>
    <s v="Remote"/>
    <n v="3.51"/>
    <n v="6.2"/>
    <n v="123179.23"/>
    <n v="2909"/>
    <n v="12"/>
    <n v="0.95"/>
    <n v="129662.34736842105"/>
  </r>
  <r>
    <n v="408"/>
    <s v="Jeremy Turner"/>
    <x v="2"/>
    <n v="60"/>
    <n v="27"/>
    <x v="6"/>
    <x v="2"/>
    <n v="13"/>
    <x v="15"/>
    <x v="5"/>
    <x v="1"/>
    <s v="Bachelor"/>
    <d v="2015-10-11T00:00:00"/>
    <s v="Hybrid"/>
    <n v="4.59"/>
    <n v="8.9"/>
    <n v="33869.96"/>
    <n v="360"/>
    <n v="10"/>
    <n v="0.55000000000000004"/>
    <n v="61581.745454545446"/>
  </r>
  <r>
    <n v="409"/>
    <s v="Anthony Romero"/>
    <x v="0"/>
    <n v="24"/>
    <n v="24"/>
    <x v="15"/>
    <x v="0"/>
    <n v="18"/>
    <x v="12"/>
    <x v="3"/>
    <x v="3"/>
    <s v="Bachelor"/>
    <d v="2023-04-06T00:00:00"/>
    <s v="On-site"/>
    <n v="3.96"/>
    <n v="8"/>
    <n v="48566.49"/>
    <n v="2780"/>
    <n v="3"/>
    <n v="0.65"/>
    <n v="74717.676923076913"/>
  </r>
  <r>
    <n v="410"/>
    <s v="Jesse Brown"/>
    <x v="1"/>
    <n v="21"/>
    <n v="7"/>
    <x v="26"/>
    <x v="1"/>
    <n v="11"/>
    <x v="14"/>
    <x v="4"/>
    <x v="0"/>
    <s v="Bachelor"/>
    <d v="2015-02-11T00:00:00"/>
    <s v="On-site"/>
    <n v="3.12"/>
    <n v="8.4"/>
    <n v="20842.439999999999"/>
    <n v="1702"/>
    <n v="11"/>
    <n v="0.7"/>
    <n v="29774.914285714287"/>
  </r>
  <r>
    <n v="411"/>
    <s v="Angela Lin"/>
    <x v="2"/>
    <n v="39"/>
    <n v="5"/>
    <x v="8"/>
    <x v="1"/>
    <n v="1"/>
    <x v="8"/>
    <x v="0"/>
    <x v="1"/>
    <s v="Master"/>
    <d v="2021-09-01T00:00:00"/>
    <s v="Hybrid"/>
    <n v="3.35"/>
    <n v="8.3000000000000007"/>
    <n v="103594.41"/>
    <n v="3312"/>
    <n v="5"/>
    <n v="1.35"/>
    <n v="76736.599999999991"/>
  </r>
  <r>
    <n v="412"/>
    <s v="Lisa Hunter"/>
    <x v="0"/>
    <n v="54"/>
    <n v="25"/>
    <x v="2"/>
    <x v="2"/>
    <n v="5"/>
    <x v="13"/>
    <x v="1"/>
    <x v="4"/>
    <s v="Bachelor"/>
    <d v="2022-10-20T00:00:00"/>
    <s v="On-site"/>
    <n v="4.4400000000000004"/>
    <n v="8.9"/>
    <n v="80014.289999999994"/>
    <n v="957"/>
    <n v="3"/>
    <n v="1.25"/>
    <n v="64011.431999999993"/>
  </r>
  <r>
    <n v="413"/>
    <s v="Julian Conner"/>
    <x v="0"/>
    <n v="22"/>
    <n v="25"/>
    <x v="2"/>
    <x v="2"/>
    <n v="8"/>
    <x v="4"/>
    <x v="1"/>
    <x v="1"/>
    <s v="Bachelor"/>
    <d v="2023-12-08T00:00:00"/>
    <s v="Hybrid"/>
    <n v="2.72"/>
    <n v="8.1999999999999993"/>
    <n v="66692.679999999993"/>
    <n v="3278"/>
    <n v="2"/>
    <n v="1.05"/>
    <n v="63516.838095238083"/>
  </r>
  <r>
    <n v="414"/>
    <s v="Joanna Pacheco"/>
    <x v="1"/>
    <n v="55"/>
    <n v="10"/>
    <x v="23"/>
    <x v="3"/>
    <n v="11"/>
    <x v="14"/>
    <x v="4"/>
    <x v="4"/>
    <s v="Bachelor"/>
    <d v="2014-12-12T00:00:00"/>
    <s v="On-site"/>
    <n v="3.97"/>
    <n v="6"/>
    <n v="65775.23"/>
    <n v="185"/>
    <n v="11"/>
    <n v="0.7"/>
    <n v="93964.614285714284"/>
  </r>
  <r>
    <n v="415"/>
    <s v="Erica Alvarez"/>
    <x v="2"/>
    <n v="20"/>
    <n v="7"/>
    <x v="26"/>
    <x v="1"/>
    <n v="4"/>
    <x v="0"/>
    <x v="0"/>
    <x v="1"/>
    <s v="Bachelor"/>
    <d v="2023-09-27T00:00:00"/>
    <s v="On-site"/>
    <n v="2.78"/>
    <n v="8.8000000000000007"/>
    <n v="40752.400000000001"/>
    <n v="3311"/>
    <n v="2"/>
    <n v="1.1000000000000001"/>
    <n v="37047.63636363636"/>
  </r>
  <r>
    <n v="416"/>
    <s v="Antonio Garcia"/>
    <x v="2"/>
    <n v="25"/>
    <n v="26"/>
    <x v="18"/>
    <x v="2"/>
    <n v="16"/>
    <x v="11"/>
    <x v="3"/>
    <x v="2"/>
    <s v="Bachelor"/>
    <d v="2017-06-23T00:00:00"/>
    <s v="Hybrid"/>
    <n v="4.08"/>
    <n v="6.6"/>
    <n v="129144.45"/>
    <n v="1123"/>
    <n v="9"/>
    <n v="0.8"/>
    <n v="161430.5625"/>
  </r>
  <r>
    <n v="417"/>
    <s v="Gwendolyn Klein"/>
    <x v="1"/>
    <n v="54"/>
    <n v="2"/>
    <x v="4"/>
    <x v="1"/>
    <n v="2"/>
    <x v="3"/>
    <x v="0"/>
    <x v="1"/>
    <s v="Master"/>
    <d v="2017-06-14T00:00:00"/>
    <s v="On-site"/>
    <n v="3.04"/>
    <n v="9.6999999999999993"/>
    <n v="208140.73"/>
    <n v="736"/>
    <n v="9"/>
    <n v="1.3"/>
    <n v="160108.25384615385"/>
  </r>
  <r>
    <n v="418"/>
    <s v="Carrie Wright"/>
    <x v="1"/>
    <n v="44"/>
    <n v="26"/>
    <x v="18"/>
    <x v="2"/>
    <n v="15"/>
    <x v="10"/>
    <x v="5"/>
    <x v="2"/>
    <s v="Bachelor"/>
    <d v="2014-06-24T00:00:00"/>
    <s v="On-site"/>
    <n v="4.57"/>
    <n v="7.3"/>
    <n v="68578.98"/>
    <n v="3499"/>
    <n v="12"/>
    <n v="0.7"/>
    <n v="97969.971428571429"/>
  </r>
  <r>
    <n v="419"/>
    <s v="Jeffrey Mills"/>
    <x v="1"/>
    <n v="42"/>
    <n v="23"/>
    <x v="5"/>
    <x v="0"/>
    <n v="16"/>
    <x v="11"/>
    <x v="3"/>
    <x v="4"/>
    <s v="Bachelor"/>
    <d v="2018-03-09T00:00:00"/>
    <s v="Hybrid"/>
    <n v="4.5"/>
    <n v="7.9"/>
    <n v="87181.61"/>
    <n v="1326"/>
    <n v="8"/>
    <n v="0.8"/>
    <n v="108977.0125"/>
  </r>
  <r>
    <n v="420"/>
    <s v="Jake Campbell"/>
    <x v="1"/>
    <n v="43"/>
    <n v="17"/>
    <x v="9"/>
    <x v="4"/>
    <n v="5"/>
    <x v="13"/>
    <x v="1"/>
    <x v="1"/>
    <s v="Bachelor"/>
    <d v="2019-11-28T00:00:00"/>
    <s v="Hybrid"/>
    <n v="3.66"/>
    <n v="8.5"/>
    <n v="117536.96000000001"/>
    <n v="2807"/>
    <n v="6"/>
    <n v="1.25"/>
    <n v="94029.567999999999"/>
  </r>
  <r>
    <n v="421"/>
    <s v="George Harper"/>
    <x v="1"/>
    <n v="54"/>
    <n v="12"/>
    <x v="11"/>
    <x v="3"/>
    <n v="20"/>
    <x v="18"/>
    <x v="4"/>
    <x v="1"/>
    <s v="Master"/>
    <d v="2015-06-03T00:00:00"/>
    <s v="On-site"/>
    <n v="4.07"/>
    <n v="8.6999999999999993"/>
    <n v="88295.38"/>
    <n v="2469"/>
    <n v="11"/>
    <n v="1.22"/>
    <n v="72373.262295081979"/>
  </r>
  <r>
    <n v="422"/>
    <s v="Maria Jones"/>
    <x v="1"/>
    <n v="62"/>
    <n v="14"/>
    <x v="24"/>
    <x v="4"/>
    <n v="21"/>
    <x v="5"/>
    <x v="2"/>
    <x v="1"/>
    <s v="High School"/>
    <d v="2016-02-28T00:00:00"/>
    <s v="Remote"/>
    <n v="2.8"/>
    <n v="9.1999999999999993"/>
    <n v="74431.42"/>
    <n v="3081"/>
    <n v="10"/>
    <n v="1.1499999999999999"/>
    <n v="64722.973913043483"/>
  </r>
  <r>
    <n v="423"/>
    <s v="Michael Mitchell"/>
    <x v="1"/>
    <n v="51"/>
    <n v="4"/>
    <x v="21"/>
    <x v="1"/>
    <n v="2"/>
    <x v="3"/>
    <x v="0"/>
    <x v="2"/>
    <s v="Bachelor"/>
    <d v="2022-09-19T00:00:00"/>
    <s v="Hybrid"/>
    <n v="3.09"/>
    <n v="6.8"/>
    <n v="204174.63"/>
    <n v="1187"/>
    <n v="3"/>
    <n v="1.3"/>
    <n v="157057.40769230769"/>
  </r>
  <r>
    <n v="424"/>
    <s v="Mary Escobar"/>
    <x v="2"/>
    <n v="60"/>
    <n v="7"/>
    <x v="26"/>
    <x v="1"/>
    <n v="21"/>
    <x v="5"/>
    <x v="2"/>
    <x v="1"/>
    <s v="High School"/>
    <d v="2015-10-18T00:00:00"/>
    <s v="Hybrid"/>
    <n v="4.66"/>
    <n v="7"/>
    <n v="74457.179999999993"/>
    <n v="3306"/>
    <n v="10"/>
    <n v="1.1499999999999999"/>
    <n v="64745.373913043477"/>
  </r>
  <r>
    <n v="425"/>
    <s v="Felicia Aguilar"/>
    <x v="1"/>
    <n v="24"/>
    <n v="27"/>
    <x v="6"/>
    <x v="2"/>
    <n v="20"/>
    <x v="18"/>
    <x v="4"/>
    <x v="1"/>
    <s v="Master"/>
    <d v="2014-11-30T00:00:00"/>
    <s v="On-site"/>
    <n v="3"/>
    <n v="7.5"/>
    <n v="47957.77"/>
    <n v="2949"/>
    <n v="11"/>
    <n v="1.22"/>
    <n v="39309.647540983606"/>
  </r>
  <r>
    <n v="426"/>
    <s v="Gregory Ponce"/>
    <x v="1"/>
    <n v="60"/>
    <n v="13"/>
    <x v="7"/>
    <x v="4"/>
    <n v="7"/>
    <x v="1"/>
    <x v="1"/>
    <x v="4"/>
    <s v="Master"/>
    <d v="2019-07-31T00:00:00"/>
    <s v="Hybrid"/>
    <n v="3.78"/>
    <n v="8.6"/>
    <n v="74925.279999999999"/>
    <n v="1946"/>
    <n v="7"/>
    <n v="1.18"/>
    <n v="63496"/>
  </r>
  <r>
    <n v="427"/>
    <s v="Jenna Larson"/>
    <x v="0"/>
    <n v="30"/>
    <n v="22"/>
    <x v="20"/>
    <x v="0"/>
    <n v="15"/>
    <x v="10"/>
    <x v="5"/>
    <x v="2"/>
    <s v="Master"/>
    <d v="2023-07-31T00:00:00"/>
    <s v="Hybrid"/>
    <n v="3.66"/>
    <n v="8.1999999999999993"/>
    <n v="72749.919999999998"/>
    <n v="1253"/>
    <n v="3"/>
    <n v="0.7"/>
    <n v="103928.45714285715"/>
  </r>
  <r>
    <n v="428"/>
    <s v="Emily Bennett"/>
    <x v="2"/>
    <n v="46"/>
    <n v="12"/>
    <x v="11"/>
    <x v="3"/>
    <n v="11"/>
    <x v="14"/>
    <x v="4"/>
    <x v="2"/>
    <s v="Master"/>
    <d v="2021-04-13T00:00:00"/>
    <s v="Hybrid"/>
    <n v="4.17"/>
    <n v="7.9"/>
    <n v="86857.1"/>
    <n v="2175"/>
    <n v="5"/>
    <n v="0.7"/>
    <n v="124081.57142857145"/>
  </r>
  <r>
    <n v="429"/>
    <s v="Robin Santiago"/>
    <x v="2"/>
    <n v="48"/>
    <n v="25"/>
    <x v="2"/>
    <x v="2"/>
    <n v="18"/>
    <x v="12"/>
    <x v="3"/>
    <x v="6"/>
    <s v="Bachelor"/>
    <d v="2019-09-13T00:00:00"/>
    <s v="Hybrid"/>
    <n v="4.17"/>
    <n v="9.6999999999999993"/>
    <n v="106283.16"/>
    <n v="1815"/>
    <n v="7"/>
    <n v="0.65"/>
    <n v="163512.55384615384"/>
  </r>
  <r>
    <n v="430"/>
    <s v="Nancy Jennings"/>
    <x v="0"/>
    <n v="40"/>
    <n v="10"/>
    <x v="23"/>
    <x v="3"/>
    <n v="1"/>
    <x v="8"/>
    <x v="0"/>
    <x v="1"/>
    <s v="High School"/>
    <d v="2018-12-23T00:00:00"/>
    <s v="Remote"/>
    <n v="4.09"/>
    <n v="6.3"/>
    <n v="127941.17"/>
    <n v="1810"/>
    <n v="7"/>
    <n v="1.35"/>
    <n v="94771.237037037034"/>
  </r>
  <r>
    <n v="431"/>
    <s v="Maria Henderson"/>
    <x v="2"/>
    <n v="29"/>
    <n v="19"/>
    <x v="16"/>
    <x v="0"/>
    <n v="5"/>
    <x v="13"/>
    <x v="1"/>
    <x v="4"/>
    <s v="Bachelor"/>
    <d v="2024-04-29T00:00:00"/>
    <s v="Hybrid"/>
    <n v="3.84"/>
    <n v="6.1"/>
    <n v="71036.17"/>
    <n v="1157"/>
    <n v="2"/>
    <n v="1.25"/>
    <n v="56828.936000000002"/>
  </r>
  <r>
    <n v="432"/>
    <s v="Jack White"/>
    <x v="1"/>
    <n v="40"/>
    <n v="13"/>
    <x v="7"/>
    <x v="4"/>
    <n v="19"/>
    <x v="9"/>
    <x v="4"/>
    <x v="6"/>
    <s v="Master"/>
    <d v="2015-09-25T00:00:00"/>
    <s v="On-site"/>
    <n v="4.4000000000000004"/>
    <n v="8.3000000000000007"/>
    <n v="185110.64"/>
    <n v="2871"/>
    <n v="10"/>
    <n v="1.2"/>
    <n v="154258.8666666667"/>
  </r>
  <r>
    <n v="433"/>
    <s v="Travis Tucker"/>
    <x v="0"/>
    <n v="23"/>
    <n v="20"/>
    <x v="19"/>
    <x v="0"/>
    <n v="21"/>
    <x v="5"/>
    <x v="2"/>
    <x v="1"/>
    <s v="Master"/>
    <d v="2022-07-23T00:00:00"/>
    <s v="On-site"/>
    <n v="4.5199999999999996"/>
    <n v="7.1"/>
    <n v="94142.8"/>
    <n v="3201"/>
    <n v="4"/>
    <n v="1.1499999999999999"/>
    <n v="81863.304347826095"/>
  </r>
  <r>
    <n v="434"/>
    <s v="Chad Jones"/>
    <x v="1"/>
    <n v="60"/>
    <n v="25"/>
    <x v="2"/>
    <x v="2"/>
    <n v="8"/>
    <x v="4"/>
    <x v="1"/>
    <x v="2"/>
    <s v="Bachelor"/>
    <d v="2014-04-04T00:00:00"/>
    <s v="On-site"/>
    <n v="2.59"/>
    <n v="7.6"/>
    <n v="89710.23"/>
    <n v="957"/>
    <n v="12"/>
    <n v="1.05"/>
    <n v="85438.314285714281"/>
  </r>
  <r>
    <n v="435"/>
    <s v="Ashley Wise"/>
    <x v="2"/>
    <n v="58"/>
    <n v="8"/>
    <x v="12"/>
    <x v="1"/>
    <n v="5"/>
    <x v="13"/>
    <x v="1"/>
    <x v="4"/>
    <s v="Bachelor"/>
    <d v="2022-10-24T00:00:00"/>
    <s v="On-site"/>
    <n v="3.49"/>
    <n v="8.8000000000000007"/>
    <n v="54018.54"/>
    <n v="451"/>
    <n v="3"/>
    <n v="1.25"/>
    <n v="43214.832000000002"/>
  </r>
  <r>
    <n v="436"/>
    <s v="Sophia Johnson"/>
    <x v="2"/>
    <n v="25"/>
    <n v="16"/>
    <x v="14"/>
    <x v="4"/>
    <n v="19"/>
    <x v="9"/>
    <x v="4"/>
    <x v="2"/>
    <s v="Bachelor"/>
    <d v="2022-12-15T00:00:00"/>
    <s v="Hybrid"/>
    <n v="4.1100000000000003"/>
    <n v="8.6999999999999993"/>
    <n v="91497.39"/>
    <n v="2123"/>
    <n v="3"/>
    <n v="1.2"/>
    <n v="76247.824999999997"/>
  </r>
  <r>
    <n v="437"/>
    <s v="Ralph Anderson"/>
    <x v="0"/>
    <n v="35"/>
    <n v="13"/>
    <x v="7"/>
    <x v="4"/>
    <n v="21"/>
    <x v="5"/>
    <x v="2"/>
    <x v="2"/>
    <s v="High School"/>
    <d v="2025-10-04T00:00:00"/>
    <s v="Hybrid"/>
    <n v="3.24"/>
    <n v="9.4"/>
    <n v="74542.039999999994"/>
    <n v="1761"/>
    <n v="0"/>
    <n v="1.1499999999999999"/>
    <n v="64819.165217391303"/>
  </r>
  <r>
    <n v="438"/>
    <s v="Christopher Guerra"/>
    <x v="2"/>
    <n v="58"/>
    <n v="14"/>
    <x v="24"/>
    <x v="4"/>
    <n v="12"/>
    <x v="19"/>
    <x v="4"/>
    <x v="1"/>
    <s v="Bachelor"/>
    <d v="2021-03-12T00:00:00"/>
    <s v="Hybrid"/>
    <n v="2.89"/>
    <n v="6.7"/>
    <n v="73246.990000000005"/>
    <n v="1926"/>
    <n v="5"/>
    <n v="0.68"/>
    <n v="107716.16176470589"/>
  </r>
  <r>
    <n v="439"/>
    <s v="Rhonda Martin"/>
    <x v="0"/>
    <n v="63"/>
    <n v="20"/>
    <x v="19"/>
    <x v="0"/>
    <n v="5"/>
    <x v="13"/>
    <x v="1"/>
    <x v="1"/>
    <s v="Bachelor"/>
    <d v="2019-03-28T00:00:00"/>
    <s v="Hybrid"/>
    <n v="4.46"/>
    <n v="5.5"/>
    <n v="77744.259999999995"/>
    <n v="1960"/>
    <n v="7"/>
    <n v="1.25"/>
    <n v="62195.407999999996"/>
  </r>
  <r>
    <n v="440"/>
    <s v="Jason Rhodes"/>
    <x v="2"/>
    <n v="48"/>
    <n v="5"/>
    <x v="8"/>
    <x v="1"/>
    <n v="10"/>
    <x v="20"/>
    <x v="1"/>
    <x v="0"/>
    <s v="Bachelor"/>
    <d v="2016-06-30T00:00:00"/>
    <s v="On-site"/>
    <n v="4.2"/>
    <n v="6"/>
    <n v="60317.21"/>
    <n v="1202"/>
    <n v="10"/>
    <n v="0.95"/>
    <n v="63491.8"/>
  </r>
  <r>
    <n v="441"/>
    <s v="Jeremy Mitchell"/>
    <x v="1"/>
    <n v="64"/>
    <n v="18"/>
    <x v="17"/>
    <x v="4"/>
    <n v="16"/>
    <x v="11"/>
    <x v="3"/>
    <x v="2"/>
    <s v="Bachelor"/>
    <d v="2017-03-03T00:00:00"/>
    <s v="Hybrid"/>
    <n v="4.58"/>
    <n v="7.5"/>
    <n v="39106.04"/>
    <n v="971"/>
    <n v="9"/>
    <n v="0.8"/>
    <n v="48882.549999999996"/>
  </r>
  <r>
    <n v="442"/>
    <s v="Joann Ferguson"/>
    <x v="1"/>
    <n v="20"/>
    <n v="7"/>
    <x v="26"/>
    <x v="1"/>
    <n v="20"/>
    <x v="18"/>
    <x v="4"/>
    <x v="1"/>
    <s v="High School"/>
    <d v="2024-06-05T00:00:00"/>
    <s v="Hybrid"/>
    <n v="4.0199999999999996"/>
    <n v="9.4"/>
    <n v="61110.89"/>
    <n v="2338"/>
    <n v="2"/>
    <n v="1.22"/>
    <n v="50090.893442622953"/>
  </r>
  <r>
    <n v="443"/>
    <s v="Robert Harrison"/>
    <x v="1"/>
    <n v="65"/>
    <n v="10"/>
    <x v="23"/>
    <x v="3"/>
    <n v="21"/>
    <x v="5"/>
    <x v="2"/>
    <x v="1"/>
    <s v="High School"/>
    <d v="2022-07-16T00:00:00"/>
    <s v="On-site"/>
    <n v="4.49"/>
    <n v="7.6"/>
    <n v="85491.25"/>
    <n v="234"/>
    <n v="4"/>
    <n v="1.1499999999999999"/>
    <n v="74340.217391304352"/>
  </r>
  <r>
    <n v="444"/>
    <s v="Holly Valentine"/>
    <x v="0"/>
    <n v="35"/>
    <n v="15"/>
    <x v="10"/>
    <x v="4"/>
    <n v="18"/>
    <x v="12"/>
    <x v="3"/>
    <x v="6"/>
    <s v="Master"/>
    <d v="2014-06-26T00:00:00"/>
    <s v="On-site"/>
    <n v="3.63"/>
    <n v="8.6"/>
    <n v="72318.13"/>
    <n v="2742"/>
    <n v="12"/>
    <n v="0.65"/>
    <n v="111258.66153846154"/>
  </r>
  <r>
    <n v="445"/>
    <s v="Mrs. Diane Reyes"/>
    <x v="2"/>
    <n v="23"/>
    <n v="12"/>
    <x v="11"/>
    <x v="3"/>
    <n v="21"/>
    <x v="5"/>
    <x v="2"/>
    <x v="1"/>
    <s v="Bachelor"/>
    <d v="2025-03-30T00:00:00"/>
    <s v="Remote"/>
    <n v="4.55"/>
    <n v="8.9"/>
    <n v="84346.87"/>
    <n v="2675"/>
    <n v="1"/>
    <n v="1.1499999999999999"/>
    <n v="73345.104347826084"/>
  </r>
  <r>
    <n v="446"/>
    <s v="Tracy Montoya"/>
    <x v="1"/>
    <n v="28"/>
    <n v="9"/>
    <x v="3"/>
    <x v="3"/>
    <n v="8"/>
    <x v="4"/>
    <x v="1"/>
    <x v="4"/>
    <s v="High School"/>
    <d v="2022-10-24T00:00:00"/>
    <s v="Hybrid"/>
    <n v="4.71"/>
    <n v="7.9"/>
    <n v="90361.89"/>
    <n v="2790"/>
    <n v="3"/>
    <n v="1.05"/>
    <n v="86058.942857142858"/>
  </r>
  <r>
    <n v="447"/>
    <s v="Brenda Wright"/>
    <x v="1"/>
    <n v="41"/>
    <n v="8"/>
    <x v="12"/>
    <x v="1"/>
    <n v="19"/>
    <x v="9"/>
    <x v="4"/>
    <x v="4"/>
    <s v="Bachelor"/>
    <d v="2021-01-03T00:00:00"/>
    <s v="On-site"/>
    <n v="4"/>
    <n v="7.8"/>
    <n v="68010.84"/>
    <n v="371"/>
    <n v="5"/>
    <n v="1.2"/>
    <n v="56675.7"/>
  </r>
  <r>
    <n v="448"/>
    <s v="Shelly Spencer"/>
    <x v="0"/>
    <n v="47"/>
    <n v="5"/>
    <x v="8"/>
    <x v="1"/>
    <n v="10"/>
    <x v="20"/>
    <x v="1"/>
    <x v="2"/>
    <s v="PhD"/>
    <d v="2025-10-01T00:00:00"/>
    <s v="Remote"/>
    <n v="2.83"/>
    <n v="9.5"/>
    <n v="183322.05"/>
    <n v="2998"/>
    <n v="0"/>
    <n v="0.95"/>
    <n v="192970.57894736843"/>
  </r>
  <r>
    <n v="449"/>
    <s v="Ryan Rosales"/>
    <x v="0"/>
    <n v="40"/>
    <n v="18"/>
    <x v="17"/>
    <x v="4"/>
    <n v="18"/>
    <x v="12"/>
    <x v="3"/>
    <x v="6"/>
    <s v="Master"/>
    <d v="2016-08-27T00:00:00"/>
    <s v="On-site"/>
    <n v="2.57"/>
    <n v="6.5"/>
    <n v="98352.3"/>
    <n v="223"/>
    <n v="10"/>
    <n v="0.65"/>
    <n v="151311.23076923078"/>
  </r>
  <r>
    <n v="450"/>
    <s v="Phillip Nelson"/>
    <x v="0"/>
    <n v="32"/>
    <n v="10"/>
    <x v="23"/>
    <x v="3"/>
    <n v="15"/>
    <x v="10"/>
    <x v="5"/>
    <x v="2"/>
    <s v="High School"/>
    <d v="2020-02-21T00:00:00"/>
    <s v="On-site"/>
    <n v="4.25"/>
    <n v="7.9"/>
    <n v="76019.649999999994"/>
    <n v="3038"/>
    <n v="6"/>
    <n v="0.7"/>
    <n v="108599.5"/>
  </r>
  <r>
    <n v="451"/>
    <s v="Brittany Kim"/>
    <x v="2"/>
    <n v="25"/>
    <n v="8"/>
    <x v="12"/>
    <x v="1"/>
    <n v="20"/>
    <x v="18"/>
    <x v="4"/>
    <x v="1"/>
    <s v="Master"/>
    <d v="2014-08-02T00:00:00"/>
    <s v="Hybrid"/>
    <n v="3.66"/>
    <n v="7.9"/>
    <n v="100836.16"/>
    <n v="2912"/>
    <n v="12"/>
    <n v="1.22"/>
    <n v="82652.590163934437"/>
  </r>
  <r>
    <n v="452"/>
    <s v="Courtney Hayes"/>
    <x v="0"/>
    <n v="34"/>
    <n v="13"/>
    <x v="7"/>
    <x v="4"/>
    <n v="16"/>
    <x v="11"/>
    <x v="3"/>
    <x v="1"/>
    <s v="High School"/>
    <d v="2017-09-03T00:00:00"/>
    <s v="Hybrid"/>
    <n v="2.5299999999999998"/>
    <n v="6.3"/>
    <n v="55038.13"/>
    <n v="3435"/>
    <n v="9"/>
    <n v="0.8"/>
    <n v="68797.662499999991"/>
  </r>
  <r>
    <n v="453"/>
    <s v="Alexander Brown"/>
    <x v="1"/>
    <n v="51"/>
    <n v="7"/>
    <x v="26"/>
    <x v="1"/>
    <n v="7"/>
    <x v="1"/>
    <x v="1"/>
    <x v="4"/>
    <s v="Master"/>
    <d v="2023-11-08T00:00:00"/>
    <s v="Remote"/>
    <n v="4.54"/>
    <n v="7.1"/>
    <n v="70208.61"/>
    <n v="2433"/>
    <n v="2"/>
    <n v="1.18"/>
    <n v="59498.822033898308"/>
  </r>
  <r>
    <n v="454"/>
    <s v="Cynthia Vang"/>
    <x v="1"/>
    <n v="56"/>
    <n v="27"/>
    <x v="6"/>
    <x v="2"/>
    <n v="13"/>
    <x v="15"/>
    <x v="5"/>
    <x v="2"/>
    <s v="Bachelor"/>
    <d v="2022-11-03T00:00:00"/>
    <s v="Hybrid"/>
    <n v="4.51"/>
    <n v="8.8000000000000007"/>
    <n v="44289.09"/>
    <n v="2221"/>
    <n v="3"/>
    <n v="0.55000000000000004"/>
    <n v="80525.618181818165"/>
  </r>
  <r>
    <n v="455"/>
    <s v="Alfred Galvan"/>
    <x v="1"/>
    <n v="54"/>
    <n v="27"/>
    <x v="6"/>
    <x v="2"/>
    <n v="2"/>
    <x v="3"/>
    <x v="0"/>
    <x v="6"/>
    <s v="Bachelor"/>
    <d v="2019-07-06T00:00:00"/>
    <s v="Hybrid"/>
    <n v="3.78"/>
    <n v="7.5"/>
    <n v="128587.87"/>
    <n v="2221"/>
    <n v="7"/>
    <n v="1.3"/>
    <n v="98913.74615384615"/>
  </r>
  <r>
    <n v="456"/>
    <s v="Marie Moody"/>
    <x v="2"/>
    <n v="49"/>
    <n v="10"/>
    <x v="23"/>
    <x v="3"/>
    <n v="15"/>
    <x v="10"/>
    <x v="5"/>
    <x v="1"/>
    <s v="Bachelor"/>
    <d v="2020-10-30T00:00:00"/>
    <s v="On-site"/>
    <n v="4.6100000000000003"/>
    <n v="8.3000000000000007"/>
    <n v="76005.009999999995"/>
    <n v="141"/>
    <n v="5"/>
    <n v="0.7"/>
    <n v="108578.58571428571"/>
  </r>
  <r>
    <n v="457"/>
    <s v="Dustin Gallegos"/>
    <x v="0"/>
    <n v="31"/>
    <n v="21"/>
    <x v="0"/>
    <x v="0"/>
    <n v="15"/>
    <x v="10"/>
    <x v="5"/>
    <x v="4"/>
    <s v="Master"/>
    <d v="2025-03-25T00:00:00"/>
    <s v="Remote"/>
    <n v="4.0999999999999996"/>
    <n v="5.6"/>
    <n v="44716.62"/>
    <n v="1070"/>
    <n v="1"/>
    <n v="0.7"/>
    <n v="63880.885714285723"/>
  </r>
  <r>
    <n v="458"/>
    <s v="Brenda Thornton"/>
    <x v="2"/>
    <n v="25"/>
    <n v="6"/>
    <x v="13"/>
    <x v="1"/>
    <n v="15"/>
    <x v="10"/>
    <x v="5"/>
    <x v="2"/>
    <s v="Bachelor"/>
    <d v="2018-07-13T00:00:00"/>
    <s v="Hybrid"/>
    <n v="4.59"/>
    <n v="8.8000000000000007"/>
    <n v="115490.91"/>
    <n v="548"/>
    <n v="8"/>
    <n v="0.7"/>
    <n v="164987.01428571431"/>
  </r>
  <r>
    <n v="459"/>
    <s v="Aaron Miller"/>
    <x v="1"/>
    <n v="65"/>
    <n v="4"/>
    <x v="21"/>
    <x v="1"/>
    <n v="15"/>
    <x v="10"/>
    <x v="5"/>
    <x v="2"/>
    <s v="Bachelor"/>
    <d v="2015-11-30T00:00:00"/>
    <s v="Hybrid"/>
    <n v="3.68"/>
    <n v="9.6"/>
    <n v="111044.7"/>
    <n v="3207"/>
    <n v="10"/>
    <n v="0.7"/>
    <n v="158635.28571428571"/>
  </r>
  <r>
    <n v="460"/>
    <s v="Ruben Dunn"/>
    <x v="0"/>
    <n v="29"/>
    <n v="25"/>
    <x v="2"/>
    <x v="2"/>
    <n v="6"/>
    <x v="2"/>
    <x v="1"/>
    <x v="6"/>
    <s v="Bachelor"/>
    <d v="2017-05-14T00:00:00"/>
    <s v="Hybrid"/>
    <n v="3.47"/>
    <n v="6.5"/>
    <n v="193698.6"/>
    <n v="3168"/>
    <n v="9"/>
    <n v="1.1000000000000001"/>
    <n v="176089.63636363635"/>
  </r>
  <r>
    <n v="461"/>
    <s v="Kelsey Rodriguez"/>
    <x v="0"/>
    <n v="20"/>
    <n v="21"/>
    <x v="0"/>
    <x v="0"/>
    <n v="6"/>
    <x v="2"/>
    <x v="1"/>
    <x v="4"/>
    <s v="Bachelor"/>
    <d v="2016-12-13T00:00:00"/>
    <s v="On-site"/>
    <n v="3.55"/>
    <n v="9.1"/>
    <n v="63097.1"/>
    <n v="2392"/>
    <n v="9"/>
    <n v="1.1000000000000001"/>
    <n v="57360.999999999993"/>
  </r>
  <r>
    <n v="462"/>
    <s v="Eric Williams"/>
    <x v="2"/>
    <n v="46"/>
    <n v="16"/>
    <x v="14"/>
    <x v="4"/>
    <n v="8"/>
    <x v="4"/>
    <x v="1"/>
    <x v="1"/>
    <s v="Bachelor"/>
    <d v="2024-09-02T00:00:00"/>
    <s v="Hybrid"/>
    <n v="2.52"/>
    <n v="9.1999999999999993"/>
    <n v="61962.98"/>
    <n v="2309"/>
    <n v="2"/>
    <n v="1.05"/>
    <n v="59012.361904761907"/>
  </r>
  <r>
    <n v="463"/>
    <s v="Riley Bryant"/>
    <x v="0"/>
    <n v="61"/>
    <n v="27"/>
    <x v="6"/>
    <x v="2"/>
    <n v="7"/>
    <x v="1"/>
    <x v="1"/>
    <x v="4"/>
    <s v="Bachelor"/>
    <d v="2017-04-29T00:00:00"/>
    <s v="On-site"/>
    <n v="2.57"/>
    <n v="7.8"/>
    <n v="52922.1"/>
    <n v="2847"/>
    <n v="9"/>
    <n v="1.18"/>
    <n v="44849.237288135591"/>
  </r>
  <r>
    <n v="464"/>
    <s v="Taylor Carlson"/>
    <x v="0"/>
    <n v="63"/>
    <n v="3"/>
    <x v="1"/>
    <x v="1"/>
    <n v="2"/>
    <x v="3"/>
    <x v="0"/>
    <x v="4"/>
    <s v="Bachelor"/>
    <d v="2017-12-31T00:00:00"/>
    <s v="Hybrid"/>
    <n v="4.1100000000000003"/>
    <n v="7.7"/>
    <n v="143857.62"/>
    <n v="1612"/>
    <n v="8"/>
    <n v="1.3"/>
    <n v="110659.70769230768"/>
  </r>
  <r>
    <n v="465"/>
    <s v="Jose Allen"/>
    <x v="0"/>
    <n v="39"/>
    <n v="24"/>
    <x v="15"/>
    <x v="0"/>
    <n v="19"/>
    <x v="9"/>
    <x v="4"/>
    <x v="1"/>
    <s v="Bachelor"/>
    <d v="2014-10-21T00:00:00"/>
    <s v="Remote"/>
    <n v="4.3899999999999997"/>
    <n v="8.6"/>
    <n v="59766.51"/>
    <n v="695"/>
    <n v="11"/>
    <n v="1.2"/>
    <n v="49805.425000000003"/>
  </r>
  <r>
    <n v="466"/>
    <s v="Jeffrey Mendez"/>
    <x v="2"/>
    <n v="53"/>
    <n v="16"/>
    <x v="14"/>
    <x v="4"/>
    <n v="5"/>
    <x v="13"/>
    <x v="1"/>
    <x v="4"/>
    <s v="Bachelor"/>
    <d v="2020-02-27T00:00:00"/>
    <s v="On-site"/>
    <n v="2.98"/>
    <n v="5.3"/>
    <n v="75811.070000000007"/>
    <n v="2295"/>
    <n v="6"/>
    <n v="1.25"/>
    <n v="60648.856000000007"/>
  </r>
  <r>
    <n v="467"/>
    <s v="Jason Beck"/>
    <x v="2"/>
    <n v="58"/>
    <n v="17"/>
    <x v="9"/>
    <x v="4"/>
    <n v="3"/>
    <x v="16"/>
    <x v="0"/>
    <x v="1"/>
    <s v="Master"/>
    <d v="2020-06-10T00:00:00"/>
    <s v="On-site"/>
    <n v="3.82"/>
    <n v="8"/>
    <n v="100708.44"/>
    <n v="2714"/>
    <n v="6"/>
    <n v="1.05"/>
    <n v="95912.8"/>
  </r>
  <r>
    <n v="468"/>
    <s v="William Jones"/>
    <x v="2"/>
    <n v="31"/>
    <n v="16"/>
    <x v="14"/>
    <x v="4"/>
    <n v="17"/>
    <x v="6"/>
    <x v="3"/>
    <x v="2"/>
    <s v="Master"/>
    <d v="2025-03-01T00:00:00"/>
    <s v="On-site"/>
    <n v="3.17"/>
    <n v="5.9"/>
    <n v="51628.39"/>
    <n v="404"/>
    <n v="1"/>
    <n v="0.78"/>
    <n v="66190.243589743593"/>
  </r>
  <r>
    <n v="469"/>
    <s v="Katie Mcneil"/>
    <x v="1"/>
    <n v="46"/>
    <n v="26"/>
    <x v="18"/>
    <x v="2"/>
    <n v="4"/>
    <x v="0"/>
    <x v="0"/>
    <x v="2"/>
    <s v="Bachelor"/>
    <d v="2018-08-26T00:00:00"/>
    <s v="On-site"/>
    <n v="3.79"/>
    <n v="8.1"/>
    <n v="72725.2"/>
    <n v="1530"/>
    <n v="8"/>
    <n v="1.1000000000000001"/>
    <n v="66113.818181818177"/>
  </r>
  <r>
    <n v="470"/>
    <s v="Jeanette Harrison"/>
    <x v="2"/>
    <n v="52"/>
    <n v="10"/>
    <x v="23"/>
    <x v="3"/>
    <n v="9"/>
    <x v="7"/>
    <x v="1"/>
    <x v="3"/>
    <s v="Bachelor"/>
    <d v="2020-11-26T00:00:00"/>
    <s v="Hybrid"/>
    <n v="2.76"/>
    <n v="6.6"/>
    <n v="165348.82"/>
    <n v="2431"/>
    <n v="5"/>
    <n v="1.1499999999999999"/>
    <n v="143781.58260869567"/>
  </r>
  <r>
    <n v="471"/>
    <s v="Veronica King"/>
    <x v="1"/>
    <n v="50"/>
    <n v="1"/>
    <x v="22"/>
    <x v="1"/>
    <n v="6"/>
    <x v="2"/>
    <x v="1"/>
    <x v="4"/>
    <s v="Master"/>
    <d v="2021-07-31T00:00:00"/>
    <s v="Hybrid"/>
    <n v="3.99"/>
    <n v="7.3"/>
    <n v="120030.39999999999"/>
    <n v="1496"/>
    <n v="5"/>
    <n v="1.1000000000000001"/>
    <n v="109118.54545454544"/>
  </r>
  <r>
    <n v="472"/>
    <s v="Richard Cooper"/>
    <x v="1"/>
    <n v="23"/>
    <n v="18"/>
    <x v="17"/>
    <x v="4"/>
    <n v="11"/>
    <x v="14"/>
    <x v="4"/>
    <x v="1"/>
    <s v="Master"/>
    <d v="2023-04-15T00:00:00"/>
    <s v="On-site"/>
    <n v="4.17"/>
    <n v="6.5"/>
    <n v="33238.050000000003"/>
    <n v="2318"/>
    <n v="3"/>
    <n v="0.7"/>
    <n v="47482.92857142858"/>
  </r>
  <r>
    <n v="473"/>
    <s v="Lori Ingram"/>
    <x v="0"/>
    <n v="29"/>
    <n v="22"/>
    <x v="20"/>
    <x v="0"/>
    <n v="11"/>
    <x v="14"/>
    <x v="4"/>
    <x v="3"/>
    <s v="Bachelor"/>
    <d v="2021-12-06T00:00:00"/>
    <s v="On-site"/>
    <n v="4.76"/>
    <n v="8"/>
    <n v="104416.86"/>
    <n v="3242"/>
    <n v="4"/>
    <n v="0.7"/>
    <n v="149166.94285714286"/>
  </r>
  <r>
    <n v="474"/>
    <s v="Evelyn Williams"/>
    <x v="1"/>
    <n v="40"/>
    <n v="13"/>
    <x v="7"/>
    <x v="4"/>
    <n v="6"/>
    <x v="2"/>
    <x v="1"/>
    <x v="2"/>
    <s v="Master"/>
    <d v="2020-11-30T00:00:00"/>
    <s v="On-site"/>
    <n v="2.7"/>
    <n v="9.1999999999999993"/>
    <n v="101576.49"/>
    <n v="3219"/>
    <n v="5"/>
    <n v="1.1000000000000001"/>
    <n v="92342.263636363627"/>
  </r>
  <r>
    <n v="475"/>
    <s v="Robin Thompson"/>
    <x v="0"/>
    <n v="43"/>
    <n v="10"/>
    <x v="23"/>
    <x v="3"/>
    <n v="7"/>
    <x v="1"/>
    <x v="1"/>
    <x v="2"/>
    <s v="Master"/>
    <d v="2017-12-04T00:00:00"/>
    <s v="Hybrid"/>
    <n v="4.5999999999999996"/>
    <n v="7.1"/>
    <n v="104799.23"/>
    <n v="1810"/>
    <n v="8"/>
    <n v="1.18"/>
    <n v="88812.906779661018"/>
  </r>
  <r>
    <n v="476"/>
    <s v="Julie Dominguez"/>
    <x v="1"/>
    <n v="53"/>
    <n v="17"/>
    <x v="9"/>
    <x v="4"/>
    <n v="5"/>
    <x v="13"/>
    <x v="1"/>
    <x v="4"/>
    <s v="Bachelor"/>
    <d v="2024-11-04T00:00:00"/>
    <s v="On-site"/>
    <n v="4.2699999999999996"/>
    <n v="5.5"/>
    <n v="88885.06"/>
    <n v="1534"/>
    <n v="1"/>
    <n v="1.25"/>
    <n v="71108.047999999995"/>
  </r>
  <r>
    <n v="477"/>
    <s v="Robin Brown"/>
    <x v="2"/>
    <n v="65"/>
    <n v="5"/>
    <x v="8"/>
    <x v="1"/>
    <n v="7"/>
    <x v="1"/>
    <x v="1"/>
    <x v="2"/>
    <s v="Master"/>
    <d v="2024-04-21T00:00:00"/>
    <s v="On-site"/>
    <n v="3.22"/>
    <n v="5.2"/>
    <n v="273338.53000000003"/>
    <n v="2000"/>
    <n v="2"/>
    <n v="1.18"/>
    <n v="231642.82203389835"/>
  </r>
  <r>
    <n v="478"/>
    <s v="Judith Carter"/>
    <x v="1"/>
    <n v="62"/>
    <n v="11"/>
    <x v="25"/>
    <x v="3"/>
    <n v="15"/>
    <x v="10"/>
    <x v="5"/>
    <x v="6"/>
    <s v="Master"/>
    <d v="2016-04-24T00:00:00"/>
    <s v="On-site"/>
    <n v="4.24"/>
    <n v="8.1"/>
    <n v="82745.3"/>
    <n v="203"/>
    <n v="10"/>
    <n v="0.7"/>
    <n v="118207.57142857143"/>
  </r>
  <r>
    <n v="479"/>
    <s v="Curtis Williams"/>
    <x v="1"/>
    <n v="27"/>
    <n v="10"/>
    <x v="23"/>
    <x v="3"/>
    <n v="9"/>
    <x v="7"/>
    <x v="1"/>
    <x v="2"/>
    <s v="Bachelor"/>
    <d v="2023-11-23T00:00:00"/>
    <s v="On-site"/>
    <n v="2.76"/>
    <n v="9.6"/>
    <n v="121394.05"/>
    <n v="2829"/>
    <n v="2"/>
    <n v="1.1499999999999999"/>
    <n v="105560.04347826088"/>
  </r>
  <r>
    <n v="480"/>
    <s v="Kaylee Hays"/>
    <x v="0"/>
    <n v="65"/>
    <n v="18"/>
    <x v="17"/>
    <x v="4"/>
    <n v="12"/>
    <x v="19"/>
    <x v="4"/>
    <x v="2"/>
    <s v="Master"/>
    <d v="2020-01-30T00:00:00"/>
    <s v="Hybrid"/>
    <n v="2.89"/>
    <n v="6.5"/>
    <n v="61784.57"/>
    <n v="2333"/>
    <n v="6"/>
    <n v="0.68"/>
    <n v="90859.661764705874"/>
  </r>
  <r>
    <n v="481"/>
    <s v="Dawn Mullins"/>
    <x v="0"/>
    <n v="44"/>
    <n v="2"/>
    <x v="4"/>
    <x v="1"/>
    <n v="5"/>
    <x v="13"/>
    <x v="1"/>
    <x v="0"/>
    <s v="High School"/>
    <d v="2015-02-18T00:00:00"/>
    <s v="Hybrid"/>
    <n v="2.91"/>
    <n v="7.9"/>
    <n v="83910.8"/>
    <n v="954"/>
    <n v="11"/>
    <n v="1.25"/>
    <n v="67128.639999999999"/>
  </r>
  <r>
    <n v="482"/>
    <s v="Howard Norman"/>
    <x v="2"/>
    <n v="32"/>
    <n v="23"/>
    <x v="5"/>
    <x v="0"/>
    <n v="15"/>
    <x v="10"/>
    <x v="5"/>
    <x v="2"/>
    <s v="Master"/>
    <d v="2021-01-03T00:00:00"/>
    <s v="Hybrid"/>
    <n v="3.73"/>
    <n v="9.6999999999999993"/>
    <n v="148415.19"/>
    <n v="1786"/>
    <n v="5"/>
    <n v="0.7"/>
    <n v="212021.7"/>
  </r>
  <r>
    <n v="483"/>
    <s v="Evelyn Martinez"/>
    <x v="0"/>
    <n v="49"/>
    <n v="5"/>
    <x v="8"/>
    <x v="1"/>
    <n v="3"/>
    <x v="16"/>
    <x v="0"/>
    <x v="3"/>
    <s v="Bachelor"/>
    <d v="2024-07-03T00:00:00"/>
    <s v="Hybrid"/>
    <n v="4.26"/>
    <n v="7.3"/>
    <n v="232230.9"/>
    <n v="3000"/>
    <n v="2"/>
    <n v="1.05"/>
    <n v="221172.28571428571"/>
  </r>
  <r>
    <n v="484"/>
    <s v="Steve Paul"/>
    <x v="0"/>
    <n v="64"/>
    <n v="20"/>
    <x v="19"/>
    <x v="0"/>
    <n v="9"/>
    <x v="7"/>
    <x v="1"/>
    <x v="6"/>
    <s v="Master"/>
    <d v="2022-10-17T00:00:00"/>
    <s v="On-site"/>
    <n v="4.4800000000000004"/>
    <n v="6.6"/>
    <n v="130724.01"/>
    <n v="1273"/>
    <n v="3"/>
    <n v="1.1499999999999999"/>
    <n v="113673.05217391305"/>
  </r>
  <r>
    <n v="485"/>
    <s v="Jasmine Beltran"/>
    <x v="2"/>
    <n v="42"/>
    <n v="4"/>
    <x v="21"/>
    <x v="1"/>
    <n v="12"/>
    <x v="19"/>
    <x v="4"/>
    <x v="1"/>
    <s v="Bachelor"/>
    <d v="2017-10-31T00:00:00"/>
    <s v="On-site"/>
    <n v="2.74"/>
    <n v="8.9"/>
    <n v="97904.83"/>
    <n v="1236"/>
    <n v="8"/>
    <n v="0.68"/>
    <n v="143977.69117647057"/>
  </r>
  <r>
    <n v="486"/>
    <s v="Jonathan Glass Md"/>
    <x v="2"/>
    <n v="57"/>
    <n v="21"/>
    <x v="0"/>
    <x v="0"/>
    <n v="3"/>
    <x v="16"/>
    <x v="0"/>
    <x v="3"/>
    <s v="Bachelor"/>
    <d v="2024-05-04T00:00:00"/>
    <s v="Hybrid"/>
    <n v="3.76"/>
    <n v="9.6999999999999993"/>
    <n v="137795.53"/>
    <n v="1613"/>
    <n v="2"/>
    <n v="1.05"/>
    <n v="131233.83809523808"/>
  </r>
  <r>
    <n v="487"/>
    <s v="Monica Miller"/>
    <x v="1"/>
    <n v="41"/>
    <n v="27"/>
    <x v="6"/>
    <x v="2"/>
    <n v="19"/>
    <x v="9"/>
    <x v="4"/>
    <x v="1"/>
    <s v="Bachelor"/>
    <d v="2023-10-07T00:00:00"/>
    <s v="On-site"/>
    <n v="4.0199999999999996"/>
    <n v="5.4"/>
    <n v="95431.79"/>
    <n v="360"/>
    <n v="2"/>
    <n v="1.2"/>
    <n v="79526.491666666669"/>
  </r>
  <r>
    <n v="488"/>
    <s v="Samantha Gardner"/>
    <x v="2"/>
    <n v="55"/>
    <n v="16"/>
    <x v="14"/>
    <x v="4"/>
    <n v="4"/>
    <x v="0"/>
    <x v="0"/>
    <x v="2"/>
    <s v="High School"/>
    <d v="2024-05-20T00:00:00"/>
    <s v="Hybrid"/>
    <n v="3.21"/>
    <n v="6.9"/>
    <n v="109957.18"/>
    <n v="2323"/>
    <n v="2"/>
    <n v="1.1000000000000001"/>
    <n v="99961.072727272709"/>
  </r>
  <r>
    <n v="489"/>
    <s v="Bobby Guerrero"/>
    <x v="0"/>
    <n v="33"/>
    <n v="20"/>
    <x v="19"/>
    <x v="0"/>
    <n v="13"/>
    <x v="15"/>
    <x v="5"/>
    <x v="1"/>
    <s v="Master"/>
    <d v="2015-05-19T00:00:00"/>
    <s v="Remote"/>
    <n v="4.58"/>
    <n v="8.1"/>
    <n v="23618.33"/>
    <n v="2522"/>
    <n v="11"/>
    <n v="0.55000000000000004"/>
    <n v="42942.418181818182"/>
  </r>
  <r>
    <n v="490"/>
    <s v="Lance Simmons"/>
    <x v="1"/>
    <n v="56"/>
    <n v="5"/>
    <x v="8"/>
    <x v="1"/>
    <n v="15"/>
    <x v="10"/>
    <x v="5"/>
    <x v="2"/>
    <s v="Bachelor"/>
    <d v="2022-09-30T00:00:00"/>
    <s v="On-site"/>
    <n v="4.5199999999999996"/>
    <n v="6.4"/>
    <n v="147478.67000000001"/>
    <n v="3263"/>
    <n v="3"/>
    <n v="0.7"/>
    <n v="210683.81428571432"/>
  </r>
  <r>
    <n v="491"/>
    <s v="Heather Williams"/>
    <x v="1"/>
    <n v="52"/>
    <n v="14"/>
    <x v="24"/>
    <x v="4"/>
    <n v="12"/>
    <x v="19"/>
    <x v="4"/>
    <x v="7"/>
    <s v="Bachelor"/>
    <d v="2014-03-08T00:00:00"/>
    <s v="On-site"/>
    <n v="3.18"/>
    <n v="6.8"/>
    <n v="138123.14000000001"/>
    <s v="Unknown"/>
    <n v="12"/>
    <n v="0.68"/>
    <n v="203122.26470588235"/>
  </r>
  <r>
    <n v="492"/>
    <s v="Heather Bolton"/>
    <x v="0"/>
    <n v="38"/>
    <n v="23"/>
    <x v="5"/>
    <x v="0"/>
    <n v="18"/>
    <x v="12"/>
    <x v="3"/>
    <x v="3"/>
    <s v="Master"/>
    <d v="2022-01-21T00:00:00"/>
    <s v="On-site"/>
    <n v="4.12"/>
    <n v="6.9"/>
    <n v="124752.17"/>
    <n v="852"/>
    <n v="4"/>
    <n v="0.65"/>
    <n v="191926.41538461536"/>
  </r>
  <r>
    <n v="493"/>
    <s v="William Gould"/>
    <x v="2"/>
    <n v="28"/>
    <n v="13"/>
    <x v="7"/>
    <x v="4"/>
    <n v="14"/>
    <x v="17"/>
    <x v="4"/>
    <x v="2"/>
    <s v="Bachelor"/>
    <d v="2017-11-21T00:00:00"/>
    <s v="Hybrid"/>
    <n v="4.63"/>
    <n v="9"/>
    <n v="82402.539999999994"/>
    <n v="1761"/>
    <n v="8"/>
    <n v="1.05"/>
    <n v="78478.609523809515"/>
  </r>
  <r>
    <n v="494"/>
    <s v="Mark Cox"/>
    <x v="1"/>
    <n v="21"/>
    <n v="22"/>
    <x v="20"/>
    <x v="0"/>
    <n v="5"/>
    <x v="13"/>
    <x v="1"/>
    <x v="4"/>
    <s v="Bachelor"/>
    <d v="2015-08-11T00:00:00"/>
    <s v="Remote"/>
    <n v="4.01"/>
    <n v="9.6999999999999993"/>
    <n v="44969.71"/>
    <n v="3242"/>
    <n v="11"/>
    <n v="1.25"/>
    <n v="35975.767999999996"/>
  </r>
  <r>
    <n v="495"/>
    <s v="Meghan Cisneros"/>
    <x v="1"/>
    <n v="31"/>
    <n v="26"/>
    <x v="18"/>
    <x v="2"/>
    <n v="14"/>
    <x v="17"/>
    <x v="4"/>
    <x v="3"/>
    <s v="Bachelor"/>
    <d v="2023-07-20T00:00:00"/>
    <s v="Hybrid"/>
    <n v="4.3899999999999997"/>
    <n v="6.8"/>
    <n v="113283.2"/>
    <n v="1311"/>
    <n v="3"/>
    <n v="1.05"/>
    <n v="107888.76190476189"/>
  </r>
  <r>
    <n v="496"/>
    <s v="Lawrence Harrington"/>
    <x v="1"/>
    <n v="52"/>
    <n v="1"/>
    <x v="22"/>
    <x v="1"/>
    <n v="19"/>
    <x v="9"/>
    <x v="4"/>
    <x v="1"/>
    <s v="Bachelor"/>
    <d v="2019-04-24T00:00:00"/>
    <s v="Remote"/>
    <n v="3.83"/>
    <n v="5.2"/>
    <n v="104251.05"/>
    <n v="1473"/>
    <n v="7"/>
    <n v="1.2"/>
    <n v="86875.875"/>
  </r>
  <r>
    <n v="497"/>
    <s v="Austin Osborne"/>
    <x v="0"/>
    <n v="53"/>
    <n v="12"/>
    <x v="11"/>
    <x v="3"/>
    <n v="4"/>
    <x v="0"/>
    <x v="0"/>
    <x v="2"/>
    <s v="PhD"/>
    <d v="2015-10-18T00:00:00"/>
    <s v="Remote"/>
    <n v="4.29"/>
    <n v="7.2"/>
    <n v="128220.58"/>
    <n v="1907"/>
    <n v="10"/>
    <n v="1.1000000000000001"/>
    <n v="116564.16363636364"/>
  </r>
  <r>
    <n v="498"/>
    <s v="James Bradley"/>
    <x v="1"/>
    <n v="60"/>
    <n v="3"/>
    <x v="1"/>
    <x v="1"/>
    <n v="8"/>
    <x v="4"/>
    <x v="1"/>
    <x v="1"/>
    <s v="Bachelor"/>
    <d v="2015-10-02T00:00:00"/>
    <s v="Hybrid"/>
    <n v="3.91"/>
    <n v="9.3000000000000007"/>
    <n v="103414.55"/>
    <n v="2751"/>
    <n v="10"/>
    <n v="1.05"/>
    <n v="98490.047619047618"/>
  </r>
  <r>
    <n v="499"/>
    <s v="Meghan Rush"/>
    <x v="2"/>
    <n v="42"/>
    <n v="15"/>
    <x v="10"/>
    <x v="4"/>
    <n v="17"/>
    <x v="6"/>
    <x v="3"/>
    <x v="6"/>
    <s v="PhD"/>
    <d v="2021-06-08T00:00:00"/>
    <s v="Hybrid"/>
    <n v="3.17"/>
    <n v="5.2"/>
    <n v="167833.87"/>
    <n v="2742"/>
    <n v="5"/>
    <n v="0.78"/>
    <n v="215171.62820512819"/>
  </r>
  <r>
    <n v="500"/>
    <s v="Phillip Berry"/>
    <x v="1"/>
    <n v="30"/>
    <n v="24"/>
    <x v="15"/>
    <x v="0"/>
    <n v="19"/>
    <x v="9"/>
    <x v="4"/>
    <x v="1"/>
    <s v="Bachelor"/>
    <d v="2024-08-12T00:00:00"/>
    <s v="Hybrid"/>
    <n v="3.17"/>
    <n v="8.5"/>
    <n v="42720.71"/>
    <n v="21"/>
    <n v="2"/>
    <n v="1.2"/>
    <n v="35600.591666666667"/>
  </r>
  <r>
    <n v="501"/>
    <s v="Jennifer Banks"/>
    <x v="2"/>
    <n v="28"/>
    <n v="5"/>
    <x v="8"/>
    <x v="1"/>
    <n v="17"/>
    <x v="6"/>
    <x v="3"/>
    <x v="4"/>
    <s v="Bachelor"/>
    <d v="2020-03-26T00:00:00"/>
    <s v="On-site"/>
    <n v="3.09"/>
    <n v="8.6"/>
    <n v="90070.31"/>
    <n v="827"/>
    <n v="6"/>
    <n v="0.78"/>
    <n v="115474.75641025641"/>
  </r>
  <r>
    <n v="502"/>
    <s v="Brian Fitzgerald"/>
    <x v="0"/>
    <n v="36"/>
    <n v="24"/>
    <x v="15"/>
    <x v="0"/>
    <n v="5"/>
    <x v="13"/>
    <x v="1"/>
    <x v="2"/>
    <s v="Master"/>
    <d v="2022-04-18T00:00:00"/>
    <s v="On-site"/>
    <n v="2.92"/>
    <n v="7.5"/>
    <n v="72498.27"/>
    <n v="2357"/>
    <n v="4"/>
    <n v="1.25"/>
    <n v="57998.616000000002"/>
  </r>
  <r>
    <n v="503"/>
    <s v="Mr. Justin Green Iii"/>
    <x v="2"/>
    <n v="46"/>
    <n v="5"/>
    <x v="8"/>
    <x v="1"/>
    <n v="20"/>
    <x v="18"/>
    <x v="4"/>
    <x v="6"/>
    <s v="Master"/>
    <d v="2017-06-16T00:00:00"/>
    <s v="On-site"/>
    <n v="3.51"/>
    <n v="8.1"/>
    <n v="258608.5"/>
    <n v="1901"/>
    <n v="9"/>
    <n v="1.22"/>
    <n v="211974.18032786885"/>
  </r>
  <r>
    <n v="504"/>
    <s v="Zachary Mitchell"/>
    <x v="0"/>
    <n v="30"/>
    <n v="12"/>
    <x v="11"/>
    <x v="3"/>
    <n v="2"/>
    <x v="3"/>
    <x v="0"/>
    <x v="2"/>
    <s v="Bachelor"/>
    <d v="2016-08-08T00:00:00"/>
    <s v="Hybrid"/>
    <n v="3.6"/>
    <n v="9.6"/>
    <n v="196548.76"/>
    <n v="3025"/>
    <n v="10"/>
    <n v="1.3"/>
    <n v="151191.35384615386"/>
  </r>
  <r>
    <n v="505"/>
    <s v="Katherine Martinez"/>
    <x v="1"/>
    <n v="47"/>
    <n v="22"/>
    <x v="20"/>
    <x v="0"/>
    <n v="13"/>
    <x v="15"/>
    <x v="5"/>
    <x v="1"/>
    <s v="High School"/>
    <d v="2017-04-04T00:00:00"/>
    <s v="Remote"/>
    <n v="3.53"/>
    <n v="8.3000000000000007"/>
    <n v="55056.51"/>
    <n v="1036"/>
    <n v="9"/>
    <n v="0.55000000000000004"/>
    <n v="100102.74545454545"/>
  </r>
  <r>
    <n v="506"/>
    <s v="Jodi Roach"/>
    <x v="2"/>
    <n v="59"/>
    <n v="2"/>
    <x v="4"/>
    <x v="1"/>
    <n v="4"/>
    <x v="0"/>
    <x v="0"/>
    <x v="6"/>
    <s v="Master"/>
    <d v="2021-12-08T00:00:00"/>
    <s v="Remote"/>
    <n v="3.27"/>
    <n v="6.3"/>
    <n v="209321.01"/>
    <n v="736"/>
    <n v="4"/>
    <n v="1.1000000000000001"/>
    <n v="190291.82727272727"/>
  </r>
  <r>
    <n v="507"/>
    <s v="Brandon Fleming"/>
    <x v="1"/>
    <n v="63"/>
    <n v="13"/>
    <x v="7"/>
    <x v="4"/>
    <n v="15"/>
    <x v="10"/>
    <x v="5"/>
    <x v="3"/>
    <s v="Bachelor"/>
    <d v="2019-06-04T00:00:00"/>
    <s v="On-site"/>
    <n v="3.28"/>
    <n v="8.3000000000000007"/>
    <n v="58726.75"/>
    <n v="370"/>
    <n v="7"/>
    <n v="0.7"/>
    <n v="83895.357142857145"/>
  </r>
  <r>
    <n v="508"/>
    <s v="Emma Reed"/>
    <x v="2"/>
    <n v="26"/>
    <n v="22"/>
    <x v="20"/>
    <x v="0"/>
    <n v="1"/>
    <x v="8"/>
    <x v="0"/>
    <x v="3"/>
    <s v="Bachelor"/>
    <d v="2014-04-08T00:00:00"/>
    <s v="Hybrid"/>
    <n v="3.31"/>
    <n v="8.5"/>
    <n v="111159.92"/>
    <n v="2749"/>
    <n v="12"/>
    <n v="1.35"/>
    <n v="82340.681481481472"/>
  </r>
  <r>
    <n v="509"/>
    <s v="Joshua Vance"/>
    <x v="1"/>
    <n v="60"/>
    <n v="20"/>
    <x v="19"/>
    <x v="0"/>
    <n v="3"/>
    <x v="16"/>
    <x v="0"/>
    <x v="4"/>
    <s v="Bachelor"/>
    <d v="2018-11-12T00:00:00"/>
    <s v="Remote"/>
    <n v="2.7"/>
    <n v="7.9"/>
    <n v="59896.52"/>
    <n v="2535"/>
    <n v="7"/>
    <n v="1.05"/>
    <n v="57044.304761904757"/>
  </r>
  <r>
    <n v="510"/>
    <s v="Michelle Ho"/>
    <x v="0"/>
    <n v="64"/>
    <n v="21"/>
    <x v="0"/>
    <x v="0"/>
    <n v="19"/>
    <x v="9"/>
    <x v="4"/>
    <x v="3"/>
    <s v="Bachelor"/>
    <d v="2018-02-22T00:00:00"/>
    <s v="On-site"/>
    <n v="4.0199999999999996"/>
    <n v="5.4"/>
    <n v="212253.07"/>
    <n v="513"/>
    <n v="8"/>
    <n v="1.2"/>
    <n v="176877.55833333335"/>
  </r>
  <r>
    <n v="511"/>
    <s v="Rebecca Hicks"/>
    <x v="2"/>
    <n v="30"/>
    <n v="25"/>
    <x v="2"/>
    <x v="2"/>
    <n v="14"/>
    <x v="17"/>
    <x v="4"/>
    <x v="2"/>
    <s v="Master"/>
    <d v="2021-04-03T00:00:00"/>
    <s v="On-site"/>
    <n v="2.64"/>
    <n v="6.9"/>
    <n v="140561.73000000001"/>
    <n v="1862"/>
    <n v="5"/>
    <n v="1.05"/>
    <n v="133868.3142857143"/>
  </r>
  <r>
    <n v="512"/>
    <s v="Curtis Taylor"/>
    <x v="2"/>
    <n v="32"/>
    <n v="27"/>
    <x v="6"/>
    <x v="2"/>
    <n v="9"/>
    <x v="7"/>
    <x v="1"/>
    <x v="4"/>
    <s v="Bachelor"/>
    <d v="2015-07-23T00:00:00"/>
    <s v="On-site"/>
    <n v="3.63"/>
    <n v="5.7"/>
    <n v="54146.73"/>
    <n v="592"/>
    <n v="11"/>
    <n v="1.1499999999999999"/>
    <n v="47084.113043478268"/>
  </r>
  <r>
    <n v="513"/>
    <s v="Allison Spencer"/>
    <x v="0"/>
    <n v="22"/>
    <n v="21"/>
    <x v="0"/>
    <x v="0"/>
    <n v="4"/>
    <x v="0"/>
    <x v="0"/>
    <x v="6"/>
    <s v="High School"/>
    <d v="2019-10-23T00:00:00"/>
    <s v="Hybrid"/>
    <n v="3.08"/>
    <n v="7.1"/>
    <n v="206879.81"/>
    <n v="1108"/>
    <n v="6"/>
    <n v="1.1000000000000001"/>
    <n v="188072.55454545454"/>
  </r>
  <r>
    <n v="514"/>
    <s v="Robert Arnold"/>
    <x v="2"/>
    <n v="29"/>
    <n v="21"/>
    <x v="0"/>
    <x v="0"/>
    <n v="1"/>
    <x v="8"/>
    <x v="0"/>
    <x v="6"/>
    <s v="Master"/>
    <d v="2022-10-04T00:00:00"/>
    <s v="Remote"/>
    <n v="3.82"/>
    <n v="7.5"/>
    <n v="301305.28000000003"/>
    <n v="561"/>
    <n v="3"/>
    <n v="1.35"/>
    <n v="223189.09629629631"/>
  </r>
  <r>
    <n v="515"/>
    <s v="Angelica Parker"/>
    <x v="1"/>
    <n v="34"/>
    <n v="14"/>
    <x v="24"/>
    <x v="4"/>
    <n v="13"/>
    <x v="15"/>
    <x v="5"/>
    <x v="3"/>
    <s v="High School"/>
    <d v="2015-07-29T00:00:00"/>
    <s v="Remote"/>
    <n v="4.38"/>
    <n v="7.3"/>
    <n v="88815.78"/>
    <n v="660"/>
    <n v="11"/>
    <n v="0.55000000000000004"/>
    <n v="161483.23636363636"/>
  </r>
  <r>
    <n v="516"/>
    <s v="Dr. Kelly Hammond Dvm"/>
    <x v="0"/>
    <n v="60"/>
    <n v="12"/>
    <x v="11"/>
    <x v="3"/>
    <n v="11"/>
    <x v="14"/>
    <x v="4"/>
    <x v="2"/>
    <s v="PhD"/>
    <d v="2022-12-26T00:00:00"/>
    <s v="Hybrid"/>
    <n v="3.34"/>
    <n v="9.1"/>
    <n v="97090.63"/>
    <n v="3025"/>
    <n v="3"/>
    <n v="0.7"/>
    <n v="138700.90000000002"/>
  </r>
  <r>
    <n v="517"/>
    <s v="William Day"/>
    <x v="1"/>
    <n v="22"/>
    <n v="25"/>
    <x v="2"/>
    <x v="2"/>
    <n v="10"/>
    <x v="20"/>
    <x v="1"/>
    <x v="2"/>
    <s v="PhD"/>
    <d v="2017-12-17T00:00:00"/>
    <s v="Hybrid"/>
    <n v="3.19"/>
    <n v="6.9"/>
    <n v="83965.72"/>
    <n v="2057"/>
    <n v="8"/>
    <n v="0.95"/>
    <n v="88384.968421052632"/>
  </r>
  <r>
    <n v="518"/>
    <s v="Michael Cooper"/>
    <x v="1"/>
    <n v="32"/>
    <n v="16"/>
    <x v="14"/>
    <x v="4"/>
    <n v="3"/>
    <x v="16"/>
    <x v="0"/>
    <x v="6"/>
    <s v="Bachelor"/>
    <d v="2023-10-28T00:00:00"/>
    <s v="On-site"/>
    <n v="4.16"/>
    <n v="7.8"/>
    <n v="103501.06"/>
    <n v="404"/>
    <n v="2"/>
    <n v="1.05"/>
    <n v="98572.438095238089"/>
  </r>
  <r>
    <n v="519"/>
    <s v="Penny Bowman"/>
    <x v="0"/>
    <n v="22"/>
    <n v="18"/>
    <x v="17"/>
    <x v="4"/>
    <n v="21"/>
    <x v="5"/>
    <x v="2"/>
    <x v="1"/>
    <s v="Bachelor"/>
    <d v="2024-01-29T00:00:00"/>
    <s v="On-site"/>
    <n v="4.16"/>
    <n v="6.9"/>
    <n v="51771.35"/>
    <n v="3118"/>
    <n v="2"/>
    <n v="1.1499999999999999"/>
    <n v="45018.565217391304"/>
  </r>
  <r>
    <n v="520"/>
    <s v="Vincent Reynolds"/>
    <x v="1"/>
    <n v="57"/>
    <n v="17"/>
    <x v="9"/>
    <x v="4"/>
    <n v="15"/>
    <x v="10"/>
    <x v="5"/>
    <x v="6"/>
    <s v="Bachelor"/>
    <d v="2017-05-05T00:00:00"/>
    <s v="On-site"/>
    <n v="4.1900000000000004"/>
    <n v="7.3"/>
    <n v="76587.759999999995"/>
    <n v="2923"/>
    <n v="9"/>
    <n v="0.7"/>
    <n v="109411.08571428571"/>
  </r>
  <r>
    <n v="521"/>
    <s v="Amy Martinez"/>
    <x v="0"/>
    <n v="31"/>
    <n v="20"/>
    <x v="19"/>
    <x v="0"/>
    <n v="2"/>
    <x v="3"/>
    <x v="0"/>
    <x v="1"/>
    <s v="Bachelor"/>
    <d v="2016-12-05T00:00:00"/>
    <s v="Remote"/>
    <n v="4.3899999999999997"/>
    <n v="5.5"/>
    <n v="118778.21"/>
    <n v="1894"/>
    <n v="9"/>
    <n v="1.3"/>
    <n v="91367.853846153841"/>
  </r>
  <r>
    <n v="522"/>
    <s v="Christopher Morris"/>
    <x v="0"/>
    <n v="32"/>
    <n v="3"/>
    <x v="1"/>
    <x v="1"/>
    <n v="4"/>
    <x v="0"/>
    <x v="0"/>
    <x v="4"/>
    <s v="Bachelor"/>
    <d v="2018-12-12T00:00:00"/>
    <s v="Remote"/>
    <n v="4.76"/>
    <n v="8.3000000000000007"/>
    <n v="105761.31"/>
    <n v="2670"/>
    <n v="7"/>
    <n v="1.1000000000000001"/>
    <n v="96146.645454545447"/>
  </r>
  <r>
    <n v="523"/>
    <s v="Hannah Everett"/>
    <x v="0"/>
    <n v="57"/>
    <n v="19"/>
    <x v="16"/>
    <x v="0"/>
    <n v="18"/>
    <x v="12"/>
    <x v="3"/>
    <x v="4"/>
    <s v="Bachelor"/>
    <d v="2018-10-13T00:00:00"/>
    <s v="On-site"/>
    <n v="3.13"/>
    <n v="8.6"/>
    <n v="26989.91"/>
    <n v="23"/>
    <n v="7"/>
    <n v="0.65"/>
    <n v="41522.938461538462"/>
  </r>
  <r>
    <n v="524"/>
    <s v="Sarah King"/>
    <x v="0"/>
    <n v="26"/>
    <n v="6"/>
    <x v="13"/>
    <x v="1"/>
    <n v="15"/>
    <x v="10"/>
    <x v="5"/>
    <x v="1"/>
    <s v="Master"/>
    <d v="2014-11-30T00:00:00"/>
    <s v="Hybrid"/>
    <n v="3.37"/>
    <n v="5.8"/>
    <n v="90869.66"/>
    <n v="115"/>
    <n v="11"/>
    <n v="0.7"/>
    <n v="129813.80000000002"/>
  </r>
  <r>
    <n v="525"/>
    <s v="Krista Martinez"/>
    <x v="2"/>
    <n v="64"/>
    <n v="1"/>
    <x v="22"/>
    <x v="1"/>
    <n v="6"/>
    <x v="2"/>
    <x v="1"/>
    <x v="6"/>
    <s v="Master"/>
    <d v="2020-05-13T00:00:00"/>
    <s v="Hybrid"/>
    <n v="4.09"/>
    <n v="6"/>
    <n v="259986.89"/>
    <n v="3034"/>
    <n v="6"/>
    <n v="1.1000000000000001"/>
    <n v="236351.71818181817"/>
  </r>
  <r>
    <n v="526"/>
    <s v="Joseph Shaw"/>
    <x v="1"/>
    <n v="31"/>
    <n v="14"/>
    <x v="24"/>
    <x v="4"/>
    <n v="8"/>
    <x v="4"/>
    <x v="1"/>
    <x v="6"/>
    <s v="Master"/>
    <d v="2014-11-05T00:00:00"/>
    <s v="Hybrid"/>
    <n v="2.7"/>
    <n v="9"/>
    <n v="131670.51"/>
    <n v="2067"/>
    <n v="11"/>
    <n v="1.05"/>
    <n v="125400.48571428572"/>
  </r>
  <r>
    <n v="527"/>
    <s v="Todd Moore"/>
    <x v="1"/>
    <n v="43"/>
    <n v="18"/>
    <x v="17"/>
    <x v="4"/>
    <n v="8"/>
    <x v="4"/>
    <x v="1"/>
    <x v="4"/>
    <s v="Master"/>
    <d v="2016-02-23T00:00:00"/>
    <s v="Remote"/>
    <n v="3.67"/>
    <n v="7.2"/>
    <n v="39595.29"/>
    <n v="3379"/>
    <n v="10"/>
    <n v="1.05"/>
    <n v="37709.799999999996"/>
  </r>
  <r>
    <n v="528"/>
    <s v="Michelle Jacobs"/>
    <x v="1"/>
    <n v="50"/>
    <n v="2"/>
    <x v="4"/>
    <x v="1"/>
    <n v="7"/>
    <x v="1"/>
    <x v="1"/>
    <x v="4"/>
    <s v="Bachelor"/>
    <d v="2017-05-07T00:00:00"/>
    <s v="On-site"/>
    <n v="4.62"/>
    <n v="5.3"/>
    <n v="90338.42"/>
    <n v="1303"/>
    <n v="9"/>
    <n v="1.18"/>
    <n v="76557.983050847455"/>
  </r>
  <r>
    <n v="529"/>
    <s v="Kristy Bryan"/>
    <x v="0"/>
    <n v="26"/>
    <n v="9"/>
    <x v="3"/>
    <x v="3"/>
    <n v="11"/>
    <x v="14"/>
    <x v="4"/>
    <x v="2"/>
    <s v="Master"/>
    <d v="2024-03-01T00:00:00"/>
    <s v="Remote"/>
    <n v="2.9"/>
    <n v="8.8000000000000007"/>
    <n v="95148.28"/>
    <n v="1414"/>
    <n v="2"/>
    <n v="0.7"/>
    <n v="135926.11428571428"/>
  </r>
  <r>
    <n v="530"/>
    <s v="Angel May"/>
    <x v="2"/>
    <n v="32"/>
    <n v="8"/>
    <x v="12"/>
    <x v="1"/>
    <n v="15"/>
    <x v="10"/>
    <x v="5"/>
    <x v="2"/>
    <s v="Master"/>
    <d v="2021-04-24T00:00:00"/>
    <s v="Remote"/>
    <n v="3.03"/>
    <n v="5.5"/>
    <n v="55177.57"/>
    <n v="3496"/>
    <n v="5"/>
    <n v="0.7"/>
    <n v="78825.100000000006"/>
  </r>
  <r>
    <n v="531"/>
    <s v="Marilyn Wang"/>
    <x v="0"/>
    <n v="50"/>
    <n v="14"/>
    <x v="24"/>
    <x v="4"/>
    <n v="7"/>
    <x v="1"/>
    <x v="1"/>
    <x v="1"/>
    <s v="Bachelor"/>
    <d v="2018-12-13T00:00:00"/>
    <s v="On-site"/>
    <n v="3.5"/>
    <n v="6"/>
    <n v="87868.7"/>
    <n v="2540"/>
    <n v="7"/>
    <n v="1.18"/>
    <n v="74465"/>
  </r>
  <r>
    <n v="532"/>
    <s v="Mark Jimenez"/>
    <x v="1"/>
    <n v="42"/>
    <n v="12"/>
    <x v="11"/>
    <x v="3"/>
    <n v="5"/>
    <x v="13"/>
    <x v="1"/>
    <x v="1"/>
    <s v="PhD"/>
    <d v="2018-05-10T00:00:00"/>
    <s v="On-site"/>
    <n v="2.79"/>
    <n v="8.3000000000000007"/>
    <n v="78600.929999999993"/>
    <n v="3051"/>
    <n v="8"/>
    <n v="1.25"/>
    <n v="62880.743999999992"/>
  </r>
  <r>
    <n v="533"/>
    <s v="Donna Frye"/>
    <x v="0"/>
    <n v="38"/>
    <n v="15"/>
    <x v="10"/>
    <x v="4"/>
    <n v="15"/>
    <x v="10"/>
    <x v="5"/>
    <x v="1"/>
    <s v="Bachelor"/>
    <d v="2021-09-15T00:00:00"/>
    <s v="Hybrid"/>
    <n v="3.97"/>
    <n v="7.9"/>
    <n v="53512.959999999999"/>
    <n v="1255"/>
    <n v="4"/>
    <n v="0.7"/>
    <n v="76447.085714285713"/>
  </r>
  <r>
    <n v="534"/>
    <s v="Dr. Michael Evans"/>
    <x v="2"/>
    <n v="33"/>
    <n v="8"/>
    <x v="12"/>
    <x v="1"/>
    <n v="3"/>
    <x v="16"/>
    <x v="0"/>
    <x v="1"/>
    <s v="Bachelor"/>
    <d v="2025-09-14T00:00:00"/>
    <s v="Remote"/>
    <n v="3.14"/>
    <n v="8.5"/>
    <n v="83157.16"/>
    <n v="1518"/>
    <n v="0"/>
    <n v="1.05"/>
    <n v="79197.295238095234"/>
  </r>
  <r>
    <n v="535"/>
    <s v="Anthony Gonzales"/>
    <x v="1"/>
    <n v="20"/>
    <n v="11"/>
    <x v="25"/>
    <x v="3"/>
    <n v="14"/>
    <x v="17"/>
    <x v="4"/>
    <x v="2"/>
    <s v="Bachelor"/>
    <d v="2017-05-05T00:00:00"/>
    <s v="On-site"/>
    <n v="4.78"/>
    <n v="8.5"/>
    <n v="124131.29"/>
    <n v="2173"/>
    <n v="9"/>
    <n v="1.05"/>
    <n v="118220.27619047619"/>
  </r>
  <r>
    <n v="536"/>
    <s v="Mr. Lawrence Edwards"/>
    <x v="2"/>
    <n v="51"/>
    <n v="13"/>
    <x v="7"/>
    <x v="4"/>
    <n v="16"/>
    <x v="11"/>
    <x v="3"/>
    <x v="3"/>
    <s v="Bachelor"/>
    <d v="2016-03-13T00:00:00"/>
    <s v="Hybrid"/>
    <n v="2.5299999999999998"/>
    <n v="8.5"/>
    <n v="103876.04"/>
    <n v="1775"/>
    <n v="10"/>
    <n v="0.8"/>
    <n v="129845.04999999999"/>
  </r>
  <r>
    <n v="537"/>
    <s v="Morgan Valencia"/>
    <x v="0"/>
    <n v="50"/>
    <n v="10"/>
    <x v="23"/>
    <x v="3"/>
    <n v="8"/>
    <x v="4"/>
    <x v="1"/>
    <x v="2"/>
    <s v="Bachelor"/>
    <d v="2016-01-14T00:00:00"/>
    <s v="On-site"/>
    <n v="3.56"/>
    <n v="7.7"/>
    <n v="158946.12"/>
    <n v="3239"/>
    <n v="10"/>
    <n v="1.05"/>
    <n v="151377.25714285712"/>
  </r>
  <r>
    <n v="538"/>
    <s v="Bianca Wood"/>
    <x v="0"/>
    <n v="43"/>
    <n v="15"/>
    <x v="10"/>
    <x v="4"/>
    <n v="5"/>
    <x v="13"/>
    <x v="1"/>
    <x v="6"/>
    <s v="Bachelor"/>
    <d v="2023-02-03T00:00:00"/>
    <s v="Hybrid"/>
    <n v="2.5"/>
    <n v="8"/>
    <n v="189578.81"/>
    <n v="2742"/>
    <n v="3"/>
    <n v="1.25"/>
    <n v="151663.04800000001"/>
  </r>
  <r>
    <n v="539"/>
    <s v="Emma Owens"/>
    <x v="1"/>
    <n v="59"/>
    <n v="17"/>
    <x v="9"/>
    <x v="4"/>
    <n v="2"/>
    <x v="3"/>
    <x v="0"/>
    <x v="1"/>
    <s v="Bachelor"/>
    <d v="2020-01-20T00:00:00"/>
    <s v="Hybrid"/>
    <n v="4.3099999999999996"/>
    <n v="5.4"/>
    <n v="127518.8"/>
    <n v="2093"/>
    <n v="6"/>
    <n v="1.3"/>
    <n v="98091.38461538461"/>
  </r>
  <r>
    <n v="540"/>
    <s v="David Davis"/>
    <x v="0"/>
    <n v="27"/>
    <n v="2"/>
    <x v="4"/>
    <x v="1"/>
    <n v="17"/>
    <x v="6"/>
    <x v="3"/>
    <x v="6"/>
    <s v="Bachelor"/>
    <d v="2022-03-01T00:00:00"/>
    <s v="Hybrid"/>
    <n v="2.59"/>
    <n v="6.8"/>
    <n v="211350.09"/>
    <n v="2363"/>
    <n v="4"/>
    <n v="0.78"/>
    <n v="270961.65384615381"/>
  </r>
  <r>
    <n v="541"/>
    <s v="James Gilbert"/>
    <x v="0"/>
    <n v="54"/>
    <n v="18"/>
    <x v="17"/>
    <x v="4"/>
    <n v="7"/>
    <x v="1"/>
    <x v="1"/>
    <x v="4"/>
    <s v="High School"/>
    <d v="2021-07-06T00:00:00"/>
    <s v="Hybrid"/>
    <n v="4.66"/>
    <n v="7.8"/>
    <n v="53638.98"/>
    <n v="1735"/>
    <n v="5"/>
    <n v="1.18"/>
    <n v="45456.762711864409"/>
  </r>
  <r>
    <n v="542"/>
    <s v="Sean Moore"/>
    <x v="1"/>
    <n v="63"/>
    <n v="24"/>
    <x v="15"/>
    <x v="0"/>
    <n v="8"/>
    <x v="4"/>
    <x v="1"/>
    <x v="1"/>
    <s v="Bachelor"/>
    <d v="2019-12-31T00:00:00"/>
    <s v="On-site"/>
    <n v="3.36"/>
    <n v="7.2"/>
    <n v="59472.46"/>
    <n v="1772"/>
    <n v="6"/>
    <n v="1.05"/>
    <n v="56640.438095238089"/>
  </r>
  <r>
    <n v="543"/>
    <s v="Kenneth Edwards"/>
    <x v="2"/>
    <n v="59"/>
    <n v="16"/>
    <x v="14"/>
    <x v="4"/>
    <n v="18"/>
    <x v="12"/>
    <x v="3"/>
    <x v="2"/>
    <s v="Bachelor"/>
    <d v="2020-07-22T00:00:00"/>
    <s v="Hybrid"/>
    <n v="4.09"/>
    <n v="9.6999999999999993"/>
    <n v="61698.77"/>
    <n v="2123"/>
    <n v="6"/>
    <n v="0.65"/>
    <n v="94921.184615384613"/>
  </r>
  <r>
    <n v="544"/>
    <s v="Kathleen Robertson"/>
    <x v="2"/>
    <n v="24"/>
    <n v="15"/>
    <x v="10"/>
    <x v="4"/>
    <n v="3"/>
    <x v="16"/>
    <x v="0"/>
    <x v="4"/>
    <s v="High School"/>
    <d v="2018-01-04T00:00:00"/>
    <s v="On-site"/>
    <n v="4.0999999999999996"/>
    <n v="7.4"/>
    <n v="81882.66"/>
    <n v="3472"/>
    <n v="8"/>
    <n v="1.05"/>
    <n v="77983.485714285707"/>
  </r>
  <r>
    <n v="545"/>
    <s v="Mr. Alexander Landry Md"/>
    <x v="2"/>
    <n v="42"/>
    <n v="21"/>
    <x v="0"/>
    <x v="0"/>
    <n v="1"/>
    <x v="8"/>
    <x v="0"/>
    <x v="1"/>
    <s v="Bachelor"/>
    <d v="2016-12-17T00:00:00"/>
    <s v="Hybrid"/>
    <n v="2.5499999999999998"/>
    <n v="5.9"/>
    <n v="92951.74"/>
    <n v="1599"/>
    <n v="9"/>
    <n v="1.35"/>
    <n v="68853.140740740739"/>
  </r>
  <r>
    <n v="546"/>
    <s v="Cindy Gomez"/>
    <x v="1"/>
    <n v="41"/>
    <n v="27"/>
    <x v="6"/>
    <x v="2"/>
    <n v="17"/>
    <x v="6"/>
    <x v="3"/>
    <x v="2"/>
    <s v="Bachelor"/>
    <d v="2023-03-27T00:00:00"/>
    <s v="Hybrid"/>
    <n v="3.62"/>
    <n v="8.1999999999999993"/>
    <n v="65700.14"/>
    <n v="2495"/>
    <n v="3"/>
    <n v="0.78"/>
    <n v="84230.948717948719"/>
  </r>
  <r>
    <n v="547"/>
    <s v="Johnny Khan"/>
    <x v="0"/>
    <n v="36"/>
    <n v="15"/>
    <x v="10"/>
    <x v="4"/>
    <n v="10"/>
    <x v="20"/>
    <x v="1"/>
    <x v="2"/>
    <s v="Bachelor"/>
    <d v="2020-11-15T00:00:00"/>
    <s v="Hybrid"/>
    <n v="3.16"/>
    <n v="9.1"/>
    <n v="74014.81"/>
    <n v="3315"/>
    <n v="5"/>
    <n v="0.95"/>
    <n v="77910.326315789469"/>
  </r>
  <r>
    <n v="548"/>
    <s v="Julie Herrera"/>
    <x v="0"/>
    <n v="31"/>
    <n v="6"/>
    <x v="13"/>
    <x v="1"/>
    <n v="20"/>
    <x v="18"/>
    <x v="4"/>
    <x v="6"/>
    <s v="Master"/>
    <d v="2020-05-25T00:00:00"/>
    <s v="Hybrid"/>
    <n v="4.03"/>
    <n v="5.7"/>
    <n v="198727.67"/>
    <n v="3319"/>
    <n v="6"/>
    <n v="1.22"/>
    <n v="162891.53278688525"/>
  </r>
  <r>
    <n v="549"/>
    <s v="Jessica Khan"/>
    <x v="2"/>
    <n v="31"/>
    <n v="11"/>
    <x v="25"/>
    <x v="3"/>
    <n v="19"/>
    <x v="9"/>
    <x v="4"/>
    <x v="4"/>
    <s v="Bachelor"/>
    <d v="2019-11-04T00:00:00"/>
    <s v="Hybrid"/>
    <n v="4.03"/>
    <n v="9.6999999999999993"/>
    <n v="60710.26"/>
    <n v="3291"/>
    <n v="6"/>
    <n v="1.2"/>
    <n v="50591.883333333339"/>
  </r>
  <r>
    <n v="550"/>
    <s v="Pamela Diaz"/>
    <x v="2"/>
    <n v="51"/>
    <n v="6"/>
    <x v="13"/>
    <x v="1"/>
    <n v="18"/>
    <x v="12"/>
    <x v="3"/>
    <x v="1"/>
    <s v="Master"/>
    <d v="2014-07-24T00:00:00"/>
    <s v="Remote"/>
    <n v="4.63"/>
    <n v="5.7"/>
    <n v="107747.61"/>
    <n v="3319"/>
    <n v="12"/>
    <n v="0.65"/>
    <n v="165765.55384615384"/>
  </r>
  <r>
    <n v="551"/>
    <s v="Kelly Lee"/>
    <x v="2"/>
    <n v="38"/>
    <n v="17"/>
    <x v="9"/>
    <x v="4"/>
    <n v="11"/>
    <x v="14"/>
    <x v="4"/>
    <x v="2"/>
    <s v="PhD"/>
    <d v="2020-08-18T00:00:00"/>
    <s v="Hybrid"/>
    <n v="4.79"/>
    <n v="8.1999999999999993"/>
    <n v="88679.83"/>
    <n v="1951"/>
    <n v="6"/>
    <n v="0.7"/>
    <n v="126685.47142857144"/>
  </r>
  <r>
    <n v="552"/>
    <s v="Angel Gordon"/>
    <x v="0"/>
    <n v="28"/>
    <n v="15"/>
    <x v="10"/>
    <x v="4"/>
    <n v="11"/>
    <x v="14"/>
    <x v="4"/>
    <x v="2"/>
    <s v="Master"/>
    <d v="2024-09-28T00:00:00"/>
    <s v="On-site"/>
    <n v="2.56"/>
    <n v="8"/>
    <n v="59810.34"/>
    <n v="3472"/>
    <n v="1"/>
    <n v="0.7"/>
    <n v="85443.342857142852"/>
  </r>
  <r>
    <n v="553"/>
    <s v="Diana Hays"/>
    <x v="1"/>
    <n v="53"/>
    <n v="11"/>
    <x v="25"/>
    <x v="3"/>
    <n v="2"/>
    <x v="3"/>
    <x v="0"/>
    <x v="2"/>
    <s v="Bachelor"/>
    <d v="2018-05-18T00:00:00"/>
    <s v="Remote"/>
    <n v="3.14"/>
    <n v="5.0999999999999996"/>
    <n v="158460.60999999999"/>
    <n v="1704"/>
    <n v="8"/>
    <n v="1.3"/>
    <n v="121892.7769230769"/>
  </r>
  <r>
    <n v="554"/>
    <s v="Barbara Hester"/>
    <x v="0"/>
    <n v="51"/>
    <n v="22"/>
    <x v="20"/>
    <x v="0"/>
    <n v="3"/>
    <x v="16"/>
    <x v="0"/>
    <x v="5"/>
    <s v="Bachelor"/>
    <d v="2022-11-06T00:00:00"/>
    <s v="Hybrid"/>
    <n v="4.67"/>
    <n v="9.4"/>
    <n v="134470.62"/>
    <n v="681"/>
    <n v="3"/>
    <n v="1.05"/>
    <n v="128067.25714285714"/>
  </r>
  <r>
    <n v="555"/>
    <s v="Robert Morgan"/>
    <x v="2"/>
    <n v="42"/>
    <n v="14"/>
    <x v="24"/>
    <x v="4"/>
    <n v="12"/>
    <x v="19"/>
    <x v="4"/>
    <x v="1"/>
    <s v="Bachelor"/>
    <d v="2014-04-10T00:00:00"/>
    <s v="Remote"/>
    <n v="4.51"/>
    <n v="5.4"/>
    <n v="60760.4"/>
    <n v="3223"/>
    <n v="12"/>
    <n v="0.68"/>
    <n v="89353.529411764699"/>
  </r>
  <r>
    <n v="556"/>
    <s v="Nicole Gonzalez"/>
    <x v="1"/>
    <n v="46"/>
    <n v="14"/>
    <x v="24"/>
    <x v="4"/>
    <n v="15"/>
    <x v="10"/>
    <x v="5"/>
    <x v="1"/>
    <s v="Bachelor"/>
    <d v="2023-07-05T00:00:00"/>
    <s v="Hybrid"/>
    <n v="2.7"/>
    <n v="6"/>
    <n v="63213.41"/>
    <n v="2326"/>
    <n v="3"/>
    <n v="0.7"/>
    <n v="90304.871428571438"/>
  </r>
  <r>
    <n v="557"/>
    <s v="Kathryn Williams"/>
    <x v="0"/>
    <n v="20"/>
    <n v="11"/>
    <x v="25"/>
    <x v="3"/>
    <n v="3"/>
    <x v="16"/>
    <x v="0"/>
    <x v="6"/>
    <s v="Bachelor"/>
    <d v="2022-06-06T00:00:00"/>
    <s v="Remote"/>
    <n v="3.45"/>
    <n v="7.7"/>
    <n v="219680.31"/>
    <n v="3283"/>
    <n v="4"/>
    <n v="1.05"/>
    <n v="209219.34285714285"/>
  </r>
  <r>
    <n v="558"/>
    <s v="Gary Wells"/>
    <x v="2"/>
    <n v="55"/>
    <n v="5"/>
    <x v="8"/>
    <x v="1"/>
    <n v="7"/>
    <x v="1"/>
    <x v="1"/>
    <x v="4"/>
    <s v="Bachelor"/>
    <d v="2022-07-25T00:00:00"/>
    <s v="Remote"/>
    <n v="3.19"/>
    <n v="7.8"/>
    <n v="120838.09"/>
    <n v="1456"/>
    <n v="4"/>
    <n v="1.18"/>
    <n v="102405.16101694916"/>
  </r>
  <r>
    <n v="559"/>
    <s v="Larry Robertson"/>
    <x v="2"/>
    <n v="39"/>
    <n v="8"/>
    <x v="12"/>
    <x v="1"/>
    <n v="1"/>
    <x v="8"/>
    <x v="0"/>
    <x v="3"/>
    <s v="PhD"/>
    <d v="2017-06-15T00:00:00"/>
    <s v="Remote"/>
    <n v="3.59"/>
    <n v="8.1"/>
    <n v="204968.29"/>
    <n v="2599"/>
    <n v="9"/>
    <n v="1.35"/>
    <n v="151828.36296296297"/>
  </r>
  <r>
    <n v="560"/>
    <s v="Louis Martin"/>
    <x v="2"/>
    <n v="51"/>
    <n v="16"/>
    <x v="14"/>
    <x v="4"/>
    <n v="21"/>
    <x v="5"/>
    <x v="2"/>
    <x v="1"/>
    <s v="PhD"/>
    <d v="2016-09-04T00:00:00"/>
    <s v="On-site"/>
    <n v="4.21"/>
    <n v="7.8"/>
    <n v="89224.41"/>
    <n v="2643"/>
    <n v="10"/>
    <n v="1.1499999999999999"/>
    <n v="77586.443478260873"/>
  </r>
  <r>
    <n v="561"/>
    <s v="Nancy Evans Md"/>
    <x v="2"/>
    <n v="52"/>
    <n v="21"/>
    <x v="0"/>
    <x v="0"/>
    <n v="16"/>
    <x v="11"/>
    <x v="3"/>
    <x v="5"/>
    <s v="Master"/>
    <d v="2016-09-06T00:00:00"/>
    <s v="On-site"/>
    <n v="3.1"/>
    <n v="7.8"/>
    <n v="123148.71"/>
    <n v="940"/>
    <n v="10"/>
    <n v="0.8"/>
    <n v="153935.88750000001"/>
  </r>
  <r>
    <n v="562"/>
    <s v="Kim Erickson"/>
    <x v="2"/>
    <n v="43"/>
    <n v="23"/>
    <x v="5"/>
    <x v="0"/>
    <n v="5"/>
    <x v="13"/>
    <x v="1"/>
    <x v="1"/>
    <s v="Bachelor"/>
    <d v="2015-03-10T00:00:00"/>
    <s v="Remote"/>
    <n v="3.32"/>
    <n v="6.4"/>
    <n v="205567.22"/>
    <n v="2678"/>
    <n v="11"/>
    <n v="1.25"/>
    <n v="164453.77600000001"/>
  </r>
  <r>
    <n v="563"/>
    <s v="Robert Richardson"/>
    <x v="0"/>
    <n v="58"/>
    <n v="17"/>
    <x v="9"/>
    <x v="4"/>
    <n v="7"/>
    <x v="1"/>
    <x v="1"/>
    <x v="3"/>
    <s v="Master"/>
    <d v="2018-02-10T00:00:00"/>
    <s v="Hybrid"/>
    <n v="4.51"/>
    <n v="9"/>
    <n v="144841.82"/>
    <n v="1868"/>
    <n v="8"/>
    <n v="1.18"/>
    <n v="122747.30508474578"/>
  </r>
  <r>
    <n v="564"/>
    <s v="Veronica Silva"/>
    <x v="0"/>
    <n v="20"/>
    <n v="22"/>
    <x v="20"/>
    <x v="0"/>
    <n v="12"/>
    <x v="19"/>
    <x v="4"/>
    <x v="4"/>
    <s v="Bachelor"/>
    <d v="2021-11-20T00:00:00"/>
    <s v="On-site"/>
    <n v="4.29"/>
    <n v="7"/>
    <n v="40348.99"/>
    <n v="39"/>
    <n v="4"/>
    <n v="0.68"/>
    <n v="59336.749999999993"/>
  </r>
  <r>
    <n v="565"/>
    <s v="Molly Watts"/>
    <x v="1"/>
    <n v="59"/>
    <n v="7"/>
    <x v="26"/>
    <x v="1"/>
    <n v="5"/>
    <x v="13"/>
    <x v="1"/>
    <x v="1"/>
    <s v="Master"/>
    <d v="2018-03-24T00:00:00"/>
    <s v="Remote"/>
    <n v="4.45"/>
    <n v="8.4"/>
    <n v="102421.13"/>
    <n v="1145"/>
    <n v="8"/>
    <n v="1.25"/>
    <n v="81936.90400000001"/>
  </r>
  <r>
    <n v="566"/>
    <s v="John Coffey"/>
    <x v="0"/>
    <n v="21"/>
    <n v="14"/>
    <x v="24"/>
    <x v="4"/>
    <n v="15"/>
    <x v="10"/>
    <x v="5"/>
    <x v="6"/>
    <s v="Bachelor"/>
    <d v="2016-08-12T00:00:00"/>
    <s v="On-site"/>
    <n v="3.33"/>
    <n v="8.9"/>
    <n v="133867"/>
    <n v="2909"/>
    <n v="10"/>
    <n v="0.7"/>
    <n v="191238.57142857145"/>
  </r>
  <r>
    <n v="567"/>
    <s v="Paula Lane"/>
    <x v="0"/>
    <n v="27"/>
    <n v="25"/>
    <x v="2"/>
    <x v="2"/>
    <n v="11"/>
    <x v="14"/>
    <x v="4"/>
    <x v="4"/>
    <s v="Bachelor"/>
    <d v="2020-10-31T00:00:00"/>
    <s v="Remote"/>
    <n v="2.83"/>
    <n v="6.1"/>
    <n v="27687.99"/>
    <n v="460"/>
    <n v="5"/>
    <n v="0.7"/>
    <n v="39554.271428571432"/>
  </r>
  <r>
    <n v="568"/>
    <s v="Lauren Jackson"/>
    <x v="0"/>
    <n v="21"/>
    <n v="3"/>
    <x v="1"/>
    <x v="1"/>
    <n v="14"/>
    <x v="17"/>
    <x v="4"/>
    <x v="2"/>
    <s v="Master"/>
    <d v="2016-07-04T00:00:00"/>
    <s v="Hybrid"/>
    <n v="2.6"/>
    <n v="5.5"/>
    <n v="200252.31"/>
    <n v="620"/>
    <n v="10"/>
    <n v="1.05"/>
    <n v="190716.48571428569"/>
  </r>
  <r>
    <n v="569"/>
    <s v="Lisa Randall"/>
    <x v="0"/>
    <n v="24"/>
    <n v="2"/>
    <x v="4"/>
    <x v="1"/>
    <n v="16"/>
    <x v="11"/>
    <x v="3"/>
    <x v="4"/>
    <s v="Bachelor"/>
    <d v="2019-09-04T00:00:00"/>
    <s v="On-site"/>
    <n v="2.72"/>
    <n v="5.6"/>
    <n v="82053.16"/>
    <n v="672"/>
    <n v="7"/>
    <n v="0.8"/>
    <n v="102566.45"/>
  </r>
  <r>
    <n v="570"/>
    <s v="Michael Johnson"/>
    <x v="0"/>
    <n v="29"/>
    <n v="7"/>
    <x v="26"/>
    <x v="1"/>
    <n v="6"/>
    <x v="2"/>
    <x v="1"/>
    <x v="2"/>
    <s v="Master"/>
    <d v="2014-08-28T00:00:00"/>
    <s v="Remote"/>
    <n v="4.68"/>
    <n v="6.7"/>
    <n v="76381.48"/>
    <n v="3202"/>
    <n v="12"/>
    <n v="1.1000000000000001"/>
    <n v="69437.709090909077"/>
  </r>
  <r>
    <n v="571"/>
    <s v="Ashley Smith"/>
    <x v="0"/>
    <n v="57"/>
    <n v="24"/>
    <x v="15"/>
    <x v="0"/>
    <n v="20"/>
    <x v="18"/>
    <x v="4"/>
    <x v="1"/>
    <s v="Master"/>
    <d v="2015-07-14T00:00:00"/>
    <s v="Hybrid"/>
    <n v="4.1500000000000004"/>
    <n v="9.6"/>
    <n v="53964.33"/>
    <n v="323"/>
    <n v="11"/>
    <n v="1.22"/>
    <n v="44233.057377049183"/>
  </r>
  <r>
    <n v="572"/>
    <s v="Christian Vaughn"/>
    <x v="1"/>
    <n v="50"/>
    <n v="1"/>
    <x v="22"/>
    <x v="1"/>
    <n v="4"/>
    <x v="0"/>
    <x v="0"/>
    <x v="6"/>
    <s v="Bachelor"/>
    <d v="2025-04-23T00:00:00"/>
    <s v="Hybrid"/>
    <n v="3.51"/>
    <n v="9.6"/>
    <n v="185462.74"/>
    <n v="3034"/>
    <n v="1"/>
    <n v="1.1000000000000001"/>
    <n v="168602.49090909088"/>
  </r>
  <r>
    <n v="573"/>
    <s v="Reginald Knapp"/>
    <x v="2"/>
    <n v="27"/>
    <n v="13"/>
    <x v="7"/>
    <x v="4"/>
    <n v="14"/>
    <x v="17"/>
    <x v="4"/>
    <x v="1"/>
    <s v="Master"/>
    <d v="2019-02-08T00:00:00"/>
    <s v="On-site"/>
    <n v="3.57"/>
    <n v="7.5"/>
    <n v="66713.240000000005"/>
    <n v="2817"/>
    <n v="7"/>
    <n v="1.05"/>
    <n v="63536.419047619049"/>
  </r>
  <r>
    <n v="574"/>
    <s v="Nancy Brown"/>
    <x v="2"/>
    <n v="51"/>
    <n v="10"/>
    <x v="23"/>
    <x v="3"/>
    <n v="18"/>
    <x v="12"/>
    <x v="3"/>
    <x v="2"/>
    <s v="High School"/>
    <d v="2015-11-05T00:00:00"/>
    <s v="On-site"/>
    <n v="3.88"/>
    <n v="6.5"/>
    <n v="97628.56"/>
    <n v="3131"/>
    <n v="10"/>
    <n v="0.65"/>
    <n v="150197.78461538462"/>
  </r>
  <r>
    <n v="575"/>
    <s v="Daniel Nguyen"/>
    <x v="0"/>
    <n v="24"/>
    <n v="18"/>
    <x v="17"/>
    <x v="4"/>
    <n v="14"/>
    <x v="17"/>
    <x v="4"/>
    <x v="1"/>
    <s v="Master"/>
    <d v="2023-08-07T00:00:00"/>
    <s v="Remote"/>
    <n v="4.66"/>
    <n v="6.8"/>
    <n v="39812.75"/>
    <n v="1430"/>
    <n v="3"/>
    <n v="1.05"/>
    <n v="37916.904761904763"/>
  </r>
  <r>
    <n v="576"/>
    <s v="Kelly Edwards"/>
    <x v="1"/>
    <n v="63"/>
    <n v="22"/>
    <x v="20"/>
    <x v="0"/>
    <n v="4"/>
    <x v="0"/>
    <x v="0"/>
    <x v="1"/>
    <s v="High School"/>
    <d v="2025-09-21T00:00:00"/>
    <s v="On-site"/>
    <n v="3.42"/>
    <n v="7.8"/>
    <n v="70248.210000000006"/>
    <n v="338"/>
    <n v="0"/>
    <n v="1.1000000000000001"/>
    <n v="63862.009090909094"/>
  </r>
  <r>
    <n v="577"/>
    <s v="Thomas Peterson"/>
    <x v="2"/>
    <n v="32"/>
    <n v="6"/>
    <x v="13"/>
    <x v="1"/>
    <n v="3"/>
    <x v="16"/>
    <x v="0"/>
    <x v="1"/>
    <s v="Bachelor"/>
    <d v="2018-06-19T00:00:00"/>
    <s v="Remote"/>
    <n v="2.78"/>
    <n v="9"/>
    <n v="138178.04999999999"/>
    <n v="900"/>
    <n v="8"/>
    <n v="1.05"/>
    <n v="131598.14285714284"/>
  </r>
  <r>
    <n v="578"/>
    <s v="Raymond Le"/>
    <x v="2"/>
    <n v="50"/>
    <n v="23"/>
    <x v="5"/>
    <x v="0"/>
    <n v="19"/>
    <x v="9"/>
    <x v="4"/>
    <x v="2"/>
    <s v="Bachelor"/>
    <d v="2022-12-23T00:00:00"/>
    <s v="Remote"/>
    <n v="4.7699999999999996"/>
    <n v="7.5"/>
    <n v="171032.48"/>
    <n v="1786"/>
    <n v="3"/>
    <n v="1.2"/>
    <n v="142527.06666666668"/>
  </r>
  <r>
    <n v="579"/>
    <s v="Melissa Bishop"/>
    <x v="1"/>
    <n v="28"/>
    <n v="4"/>
    <x v="21"/>
    <x v="1"/>
    <n v="9"/>
    <x v="7"/>
    <x v="1"/>
    <x v="1"/>
    <s v="High School"/>
    <d v="2019-03-06T00:00:00"/>
    <s v="Hybrid"/>
    <n v="4.41"/>
    <n v="7.4"/>
    <n v="97237.43"/>
    <n v="1522"/>
    <n v="7"/>
    <n v="1.1499999999999999"/>
    <n v="84554.286956521741"/>
  </r>
  <r>
    <n v="580"/>
    <s v="David Grant"/>
    <x v="0"/>
    <n v="62"/>
    <n v="20"/>
    <x v="19"/>
    <x v="0"/>
    <n v="11"/>
    <x v="14"/>
    <x v="4"/>
    <x v="4"/>
    <s v="Master"/>
    <d v="2016-02-29T00:00:00"/>
    <s v="Hybrid"/>
    <n v="4.32"/>
    <n v="6"/>
    <n v="43459.8"/>
    <n v="2054"/>
    <n v="10"/>
    <n v="0.7"/>
    <n v="62085.42857142858"/>
  </r>
  <r>
    <n v="581"/>
    <s v="William Evans"/>
    <x v="0"/>
    <n v="47"/>
    <n v="9"/>
    <x v="3"/>
    <x v="3"/>
    <n v="18"/>
    <x v="12"/>
    <x v="3"/>
    <x v="1"/>
    <s v="Master"/>
    <d v="2014-05-25T00:00:00"/>
    <s v="On-site"/>
    <n v="3.54"/>
    <n v="9.1"/>
    <n v="61394.04"/>
    <n v="3363"/>
    <n v="12"/>
    <n v="0.65"/>
    <n v="94452.369230769225"/>
  </r>
  <r>
    <n v="582"/>
    <s v="Daniel Bush"/>
    <x v="1"/>
    <n v="30"/>
    <n v="6"/>
    <x v="13"/>
    <x v="1"/>
    <n v="18"/>
    <x v="12"/>
    <x v="3"/>
    <x v="2"/>
    <s v="Bachelor"/>
    <d v="2020-10-18T00:00:00"/>
    <s v="On-site"/>
    <n v="4.1500000000000004"/>
    <n v="7.3"/>
    <n v="92206.71"/>
    <n v="2636"/>
    <n v="5"/>
    <n v="0.65"/>
    <n v="141856.47692307693"/>
  </r>
  <r>
    <n v="583"/>
    <s v="Gregory Peck"/>
    <x v="2"/>
    <n v="55"/>
    <n v="22"/>
    <x v="20"/>
    <x v="0"/>
    <n v="18"/>
    <x v="12"/>
    <x v="3"/>
    <x v="2"/>
    <s v="Master"/>
    <d v="2024-07-15T00:00:00"/>
    <s v="Hybrid"/>
    <n v="3.4"/>
    <n v="7.4"/>
    <n v="86057.81"/>
    <n v="2849"/>
    <n v="2"/>
    <n v="0.65"/>
    <n v="132396.63076923077"/>
  </r>
  <r>
    <n v="584"/>
    <s v="Denise Martinez"/>
    <x v="1"/>
    <n v="22"/>
    <n v="12"/>
    <x v="11"/>
    <x v="3"/>
    <n v="10"/>
    <x v="20"/>
    <x v="1"/>
    <x v="1"/>
    <s v="Bachelor"/>
    <d v="2014-08-19T00:00:00"/>
    <s v="Hybrid"/>
    <n v="4.3600000000000003"/>
    <n v="7.8"/>
    <n v="115628.6"/>
    <n v="1559"/>
    <n v="12"/>
    <n v="0.95"/>
    <n v="121714.31578947369"/>
  </r>
  <r>
    <n v="585"/>
    <s v="Jamie Baird"/>
    <x v="2"/>
    <n v="42"/>
    <n v="13"/>
    <x v="7"/>
    <x v="4"/>
    <n v="4"/>
    <x v="0"/>
    <x v="0"/>
    <x v="1"/>
    <s v="High School"/>
    <d v="2022-01-06T00:00:00"/>
    <s v="On-site"/>
    <n v="3.04"/>
    <n v="6.5"/>
    <n v="52834.05"/>
    <n v="2604"/>
    <n v="4"/>
    <n v="1.1000000000000001"/>
    <n v="48030.954545454544"/>
  </r>
  <r>
    <n v="586"/>
    <s v="Tina Ballard"/>
    <x v="1"/>
    <n v="40"/>
    <n v="10"/>
    <x v="23"/>
    <x v="3"/>
    <n v="4"/>
    <x v="0"/>
    <x v="0"/>
    <x v="1"/>
    <s v="High School"/>
    <d v="2014-06-11T00:00:00"/>
    <s v="Hybrid"/>
    <n v="3.47"/>
    <n v="7.5"/>
    <n v="76504.14"/>
    <n v="1377"/>
    <n v="12"/>
    <n v="1.1000000000000001"/>
    <n v="69549.218181818171"/>
  </r>
  <r>
    <n v="587"/>
    <s v="Dwayne Klein"/>
    <x v="2"/>
    <n v="56"/>
    <n v="16"/>
    <x v="14"/>
    <x v="4"/>
    <n v="19"/>
    <x v="9"/>
    <x v="4"/>
    <x v="0"/>
    <s v="Bachelor"/>
    <d v="2021-02-05T00:00:00"/>
    <s v="Hybrid"/>
    <n v="4.3600000000000003"/>
    <n v="5.5"/>
    <n v="36331.21"/>
    <n v="2123"/>
    <n v="5"/>
    <n v="1.2"/>
    <n v="30276.008333333335"/>
  </r>
  <r>
    <n v="588"/>
    <s v="Jeremy Scott"/>
    <x v="2"/>
    <n v="47"/>
    <n v="17"/>
    <x v="9"/>
    <x v="4"/>
    <n v="11"/>
    <x v="14"/>
    <x v="4"/>
    <x v="4"/>
    <s v="Bachelor"/>
    <d v="2020-09-19T00:00:00"/>
    <s v="Hybrid"/>
    <n v="4.74"/>
    <n v="5.4"/>
    <n v="41039.43"/>
    <n v="3285"/>
    <n v="5"/>
    <n v="0.7"/>
    <n v="58627.757142857146"/>
  </r>
  <r>
    <n v="589"/>
    <s v="Dale Ryan"/>
    <x v="0"/>
    <n v="59"/>
    <n v="9"/>
    <x v="3"/>
    <x v="3"/>
    <n v="2"/>
    <x v="3"/>
    <x v="0"/>
    <x v="1"/>
    <s v="Master"/>
    <d v="2023-01-07T00:00:00"/>
    <s v="On-site"/>
    <n v="4.4400000000000004"/>
    <n v="5.5"/>
    <n v="116719.92"/>
    <n v="2729"/>
    <n v="3"/>
    <n v="1.3"/>
    <n v="89784.553846153838"/>
  </r>
  <r>
    <n v="590"/>
    <s v="Melissa Taylor"/>
    <x v="2"/>
    <n v="24"/>
    <n v="26"/>
    <x v="18"/>
    <x v="2"/>
    <n v="17"/>
    <x v="6"/>
    <x v="3"/>
    <x v="1"/>
    <s v="Bachelor"/>
    <d v="2018-09-15T00:00:00"/>
    <s v="On-site"/>
    <n v="4.3499999999999996"/>
    <n v="7.1"/>
    <n v="58138.14"/>
    <n v="469"/>
    <n v="7"/>
    <n v="0.78"/>
    <n v="74536.076923076922"/>
  </r>
  <r>
    <n v="591"/>
    <s v="Laurie Sanchez"/>
    <x v="1"/>
    <n v="55"/>
    <n v="13"/>
    <x v="7"/>
    <x v="4"/>
    <n v="9"/>
    <x v="7"/>
    <x v="1"/>
    <x v="2"/>
    <s v="Bachelor"/>
    <d v="2024-03-01T00:00:00"/>
    <s v="On-site"/>
    <n v="4.12"/>
    <n v="9.1"/>
    <n v="98569.53"/>
    <n v="3117"/>
    <n v="2"/>
    <n v="1.1499999999999999"/>
    <n v="85712.6347826087"/>
  </r>
  <r>
    <n v="592"/>
    <s v="Kiara Little"/>
    <x v="1"/>
    <n v="60"/>
    <n v="27"/>
    <x v="6"/>
    <x v="2"/>
    <n v="15"/>
    <x v="10"/>
    <x v="5"/>
    <x v="1"/>
    <s v="High School"/>
    <d v="2023-09-24T00:00:00"/>
    <s v="On-site"/>
    <n v="3.56"/>
    <n v="6.2"/>
    <n v="54093.919999999998"/>
    <n v="1793"/>
    <n v="2"/>
    <n v="0.7"/>
    <n v="77277.028571428571"/>
  </r>
  <r>
    <n v="593"/>
    <s v="Jason Love"/>
    <x v="1"/>
    <n v="33"/>
    <n v="14"/>
    <x v="24"/>
    <x v="4"/>
    <n v="14"/>
    <x v="17"/>
    <x v="4"/>
    <x v="1"/>
    <s v="Master"/>
    <d v="2015-06-12T00:00:00"/>
    <s v="On-site"/>
    <n v="3.16"/>
    <n v="5.8"/>
    <n v="83908.43"/>
    <n v="955"/>
    <n v="11"/>
    <n v="1.05"/>
    <n v="79912.790476190465"/>
  </r>
  <r>
    <n v="594"/>
    <s v="Randy Smith"/>
    <x v="0"/>
    <n v="39"/>
    <n v="8"/>
    <x v="12"/>
    <x v="1"/>
    <n v="4"/>
    <x v="0"/>
    <x v="0"/>
    <x v="4"/>
    <s v="Bachelor"/>
    <d v="2014-08-15T00:00:00"/>
    <s v="Hybrid"/>
    <n v="3.5"/>
    <n v="8.1"/>
    <n v="40378.94"/>
    <n v="1819"/>
    <n v="12"/>
    <n v="1.1000000000000001"/>
    <n v="36708.127272727274"/>
  </r>
  <r>
    <n v="595"/>
    <s v="Tanya Russell"/>
    <x v="1"/>
    <n v="55"/>
    <n v="5"/>
    <x v="8"/>
    <x v="1"/>
    <n v="1"/>
    <x v="8"/>
    <x v="0"/>
    <x v="1"/>
    <s v="Bachelor"/>
    <d v="2020-03-25T00:00:00"/>
    <s v="Remote"/>
    <n v="4.72"/>
    <n v="7.3"/>
    <n v="141127.76"/>
    <n v="1447"/>
    <n v="6"/>
    <n v="1.35"/>
    <n v="104539.08148148148"/>
  </r>
  <r>
    <n v="596"/>
    <s v="Sherry Woods"/>
    <x v="2"/>
    <n v="43"/>
    <n v="3"/>
    <x v="1"/>
    <x v="1"/>
    <n v="11"/>
    <x v="14"/>
    <x v="4"/>
    <x v="2"/>
    <s v="Master"/>
    <d v="2015-06-05T00:00:00"/>
    <s v="Remote"/>
    <n v="3.41"/>
    <n v="9"/>
    <n v="121705.87"/>
    <n v="2280"/>
    <n v="11"/>
    <n v="0.7"/>
    <n v="173865.52857142859"/>
  </r>
  <r>
    <n v="597"/>
    <s v="Victor Morris"/>
    <x v="1"/>
    <n v="57"/>
    <n v="19"/>
    <x v="16"/>
    <x v="0"/>
    <n v="17"/>
    <x v="6"/>
    <x v="3"/>
    <x v="6"/>
    <s v="Master"/>
    <d v="2025-09-15T00:00:00"/>
    <s v="Remote"/>
    <n v="3.08"/>
    <n v="9.1999999999999993"/>
    <n v="75830.86"/>
    <n v="2996"/>
    <n v="0"/>
    <n v="0.78"/>
    <n v="97219.051282051281"/>
  </r>
  <r>
    <n v="598"/>
    <s v="Susan Davis"/>
    <x v="1"/>
    <n v="35"/>
    <n v="26"/>
    <x v="18"/>
    <x v="2"/>
    <n v="11"/>
    <x v="14"/>
    <x v="4"/>
    <x v="1"/>
    <s v="Master"/>
    <d v="2022-09-30T00:00:00"/>
    <s v="On-site"/>
    <n v="2.75"/>
    <n v="6"/>
    <n v="47271.67"/>
    <n v="358"/>
    <n v="3"/>
    <n v="0.7"/>
    <n v="67530.957142857151"/>
  </r>
  <r>
    <n v="599"/>
    <s v="Kimberly Sharp"/>
    <x v="1"/>
    <n v="27"/>
    <n v="19"/>
    <x v="16"/>
    <x v="0"/>
    <n v="2"/>
    <x v="3"/>
    <x v="0"/>
    <x v="1"/>
    <s v="Bachelor"/>
    <d v="2022-05-28T00:00:00"/>
    <s v="Hybrid"/>
    <n v="4.07"/>
    <n v="9.6"/>
    <n v="143515.95000000001"/>
    <n v="700"/>
    <n v="4"/>
    <n v="1.3"/>
    <n v="110396.88461538462"/>
  </r>
  <r>
    <n v="600"/>
    <s v="Susan Thompson"/>
    <x v="0"/>
    <n v="61"/>
    <n v="12"/>
    <x v="11"/>
    <x v="3"/>
    <n v="16"/>
    <x v="11"/>
    <x v="3"/>
    <x v="2"/>
    <s v="PhD"/>
    <d v="2020-11-29T00:00:00"/>
    <s v="Hybrid"/>
    <n v="4.4400000000000004"/>
    <n v="8.1999999999999993"/>
    <n v="146983.34"/>
    <n v="2626"/>
    <n v="5"/>
    <n v="0.8"/>
    <n v="183729.17499999999"/>
  </r>
  <r>
    <n v="601"/>
    <s v="Casey Gillespie"/>
    <x v="2"/>
    <n v="60"/>
    <n v="26"/>
    <x v="18"/>
    <x v="2"/>
    <n v="8"/>
    <x v="4"/>
    <x v="1"/>
    <x v="1"/>
    <s v="PhD"/>
    <d v="2022-08-18T00:00:00"/>
    <s v="Hybrid"/>
    <n v="4.37"/>
    <n v="5.6"/>
    <n v="123240.64"/>
    <n v="1964"/>
    <n v="4"/>
    <n v="1.05"/>
    <n v="117372.03809523809"/>
  </r>
  <r>
    <n v="602"/>
    <s v="Jennifer Simpson Dvm"/>
    <x v="2"/>
    <n v="39"/>
    <n v="13"/>
    <x v="7"/>
    <x v="4"/>
    <n v="1"/>
    <x v="8"/>
    <x v="0"/>
    <x v="6"/>
    <s v="High School"/>
    <d v="2022-10-25T00:00:00"/>
    <s v="Remote"/>
    <n v="3.04"/>
    <n v="6"/>
    <n v="259148.65"/>
    <n v="370"/>
    <n v="3"/>
    <n v="1.35"/>
    <n v="191961.96296296295"/>
  </r>
  <r>
    <n v="603"/>
    <s v="Tammy Mcdowell"/>
    <x v="0"/>
    <n v="37"/>
    <n v="21"/>
    <x v="0"/>
    <x v="0"/>
    <n v="11"/>
    <x v="14"/>
    <x v="4"/>
    <x v="6"/>
    <s v="Master"/>
    <d v="2023-02-11T00:00:00"/>
    <s v="Remote"/>
    <n v="4.66"/>
    <n v="7.3"/>
    <n v="127808.06"/>
    <n v="1613"/>
    <n v="3"/>
    <n v="0.7"/>
    <n v="182582.94285714286"/>
  </r>
  <r>
    <n v="604"/>
    <s v="Keith Rodriguez"/>
    <x v="0"/>
    <n v="64"/>
    <n v="23"/>
    <x v="5"/>
    <x v="0"/>
    <n v="14"/>
    <x v="17"/>
    <x v="4"/>
    <x v="6"/>
    <s v="Bachelor"/>
    <d v="2016-04-02T00:00:00"/>
    <s v="On-site"/>
    <n v="3.47"/>
    <n v="8.5"/>
    <n v="255920.5"/>
    <n v="337"/>
    <n v="10"/>
    <n v="1.05"/>
    <n v="243733.80952380953"/>
  </r>
  <r>
    <n v="605"/>
    <s v="Mrs. Virginia Daniels"/>
    <x v="1"/>
    <n v="48"/>
    <n v="23"/>
    <x v="5"/>
    <x v="0"/>
    <n v="1"/>
    <x v="8"/>
    <x v="0"/>
    <x v="3"/>
    <s v="Master"/>
    <d v="2018-02-14T00:00:00"/>
    <s v="On-site"/>
    <n v="3.42"/>
    <n v="8"/>
    <n v="225723.78"/>
    <n v="1452"/>
    <n v="8"/>
    <n v="1.35"/>
    <n v="167202.79999999999"/>
  </r>
  <r>
    <n v="606"/>
    <s v="Todd Rosales Md"/>
    <x v="1"/>
    <n v="63"/>
    <n v="6"/>
    <x v="13"/>
    <x v="1"/>
    <n v="8"/>
    <x v="4"/>
    <x v="1"/>
    <x v="2"/>
    <s v="Bachelor"/>
    <d v="2016-12-01T00:00:00"/>
    <s v="Remote"/>
    <n v="3.54"/>
    <n v="9.1999999999999993"/>
    <n v="123252.57"/>
    <n v="2676"/>
    <n v="9"/>
    <n v="1.05"/>
    <n v="117383.40000000001"/>
  </r>
  <r>
    <n v="607"/>
    <s v="Brian Martin"/>
    <x v="0"/>
    <n v="46"/>
    <n v="19"/>
    <x v="16"/>
    <x v="0"/>
    <n v="11"/>
    <x v="14"/>
    <x v="4"/>
    <x v="3"/>
    <s v="Bachelor"/>
    <d v="2018-06-16T00:00:00"/>
    <s v="Hybrid"/>
    <n v="3.37"/>
    <n v="9"/>
    <n v="73304.210000000006"/>
    <n v="1290"/>
    <n v="8"/>
    <n v="0.7"/>
    <n v="104720.30000000002"/>
  </r>
  <r>
    <n v="608"/>
    <s v="David Lopez"/>
    <x v="0"/>
    <n v="49"/>
    <n v="1"/>
    <x v="22"/>
    <x v="1"/>
    <n v="18"/>
    <x v="12"/>
    <x v="3"/>
    <x v="2"/>
    <s v="Bachelor"/>
    <d v="2019-02-17T00:00:00"/>
    <s v="Hybrid"/>
    <n v="2.89"/>
    <n v="6.9"/>
    <n v="89548.42"/>
    <n v="2233"/>
    <n v="7"/>
    <n v="0.65"/>
    <n v="137766.79999999999"/>
  </r>
  <r>
    <n v="609"/>
    <s v="Rachel Bradley"/>
    <x v="0"/>
    <n v="65"/>
    <n v="3"/>
    <x v="1"/>
    <x v="1"/>
    <n v="12"/>
    <x v="19"/>
    <x v="4"/>
    <x v="4"/>
    <s v="Bachelor"/>
    <d v="2016-08-19T00:00:00"/>
    <s v="Hybrid"/>
    <n v="4.6399999999999997"/>
    <n v="9"/>
    <n v="54269.51"/>
    <n v="2916"/>
    <n v="10"/>
    <n v="0.68"/>
    <n v="79808.102941176461"/>
  </r>
  <r>
    <n v="610"/>
    <s v="Casey Chase"/>
    <x v="2"/>
    <n v="51"/>
    <n v="7"/>
    <x v="26"/>
    <x v="1"/>
    <n v="7"/>
    <x v="1"/>
    <x v="1"/>
    <x v="6"/>
    <s v="Bachelor"/>
    <d v="2019-12-21T00:00:00"/>
    <s v="Hybrid"/>
    <n v="2.98"/>
    <n v="6"/>
    <n v="185628.22"/>
    <n v="2079"/>
    <n v="6"/>
    <n v="1.18"/>
    <n v="157312.05084745763"/>
  </r>
  <r>
    <n v="611"/>
    <s v="Samantha Robertson"/>
    <x v="0"/>
    <n v="38"/>
    <n v="7"/>
    <x v="26"/>
    <x v="1"/>
    <n v="14"/>
    <x v="17"/>
    <x v="4"/>
    <x v="4"/>
    <s v="PhD"/>
    <d v="2017-04-10T00:00:00"/>
    <s v="On-site"/>
    <n v="3.54"/>
    <n v="6.2"/>
    <n v="56967.39"/>
    <n v="693"/>
    <n v="9"/>
    <n v="1.05"/>
    <n v="54254.657142857141"/>
  </r>
  <r>
    <n v="612"/>
    <s v="Michael Lopez"/>
    <x v="1"/>
    <n v="45"/>
    <n v="3"/>
    <x v="1"/>
    <x v="1"/>
    <n v="1"/>
    <x v="8"/>
    <x v="0"/>
    <x v="1"/>
    <s v="Master"/>
    <d v="2021-04-02T00:00:00"/>
    <s v="Hybrid"/>
    <n v="4.13"/>
    <n v="8.5"/>
    <n v="116466.79"/>
    <n v="2719"/>
    <n v="5"/>
    <n v="1.35"/>
    <n v="86271.696296296286"/>
  </r>
  <r>
    <n v="613"/>
    <s v="Franklin Wright"/>
    <x v="2"/>
    <n v="42"/>
    <n v="2"/>
    <x v="4"/>
    <x v="1"/>
    <n v="2"/>
    <x v="3"/>
    <x v="0"/>
    <x v="1"/>
    <s v="PhD"/>
    <d v="2019-04-08T00:00:00"/>
    <s v="Remote"/>
    <n v="4.72"/>
    <n v="7.9"/>
    <n v="151441.51999999999"/>
    <n v="1573"/>
    <n v="7"/>
    <n v="1.3"/>
    <n v="116493.47692307692"/>
  </r>
  <r>
    <n v="614"/>
    <s v="David Molina"/>
    <x v="2"/>
    <n v="62"/>
    <n v="9"/>
    <x v="3"/>
    <x v="3"/>
    <n v="17"/>
    <x v="6"/>
    <x v="3"/>
    <x v="2"/>
    <s v="Bachelor"/>
    <d v="2020-10-14T00:00:00"/>
    <s v="Remote"/>
    <n v="3.79"/>
    <n v="7.8"/>
    <n v="108853.99"/>
    <n v="616"/>
    <n v="5"/>
    <n v="0.78"/>
    <n v="139556.39743589744"/>
  </r>
  <r>
    <n v="615"/>
    <s v="Elizabeth Sharp"/>
    <x v="1"/>
    <n v="53"/>
    <n v="11"/>
    <x v="25"/>
    <x v="3"/>
    <n v="15"/>
    <x v="10"/>
    <x v="5"/>
    <x v="4"/>
    <s v="Bachelor"/>
    <d v="2021-02-12T00:00:00"/>
    <s v="On-site"/>
    <n v="3.22"/>
    <n v="9.6999999999999993"/>
    <n v="56167.15"/>
    <n v="2192"/>
    <n v="5"/>
    <n v="0.7"/>
    <n v="80238.785714285725"/>
  </r>
  <r>
    <n v="616"/>
    <s v="Matthew Schwartz"/>
    <x v="2"/>
    <n v="59"/>
    <n v="9"/>
    <x v="3"/>
    <x v="3"/>
    <n v="12"/>
    <x v="19"/>
    <x v="4"/>
    <x v="6"/>
    <s v="Master"/>
    <d v="2020-05-06T00:00:00"/>
    <s v="Remote"/>
    <n v="3.69"/>
    <n v="7.1"/>
    <n v="132966.39000000001"/>
    <n v="1330"/>
    <n v="6"/>
    <n v="0.68"/>
    <n v="195538.80882352943"/>
  </r>
  <r>
    <n v="617"/>
    <s v="Bryan Parker"/>
    <x v="0"/>
    <n v="32"/>
    <n v="16"/>
    <x v="14"/>
    <x v="4"/>
    <n v="5"/>
    <x v="13"/>
    <x v="1"/>
    <x v="2"/>
    <s v="Bachelor"/>
    <d v="2023-11-14T00:00:00"/>
    <s v="On-site"/>
    <n v="2.58"/>
    <n v="6.2"/>
    <n v="120447.34"/>
    <n v="840"/>
    <n v="2"/>
    <n v="1.25"/>
    <n v="96357.872000000003"/>
  </r>
  <r>
    <n v="618"/>
    <s v="Jonathan Jacobson"/>
    <x v="2"/>
    <n v="51"/>
    <n v="16"/>
    <x v="14"/>
    <x v="4"/>
    <n v="2"/>
    <x v="3"/>
    <x v="0"/>
    <x v="1"/>
    <s v="High School"/>
    <d v="2024-11-18T00:00:00"/>
    <s v="Hybrid"/>
    <n v="2.84"/>
    <n v="6.7"/>
    <n v="63127.64"/>
    <n v="1264"/>
    <n v="1"/>
    <n v="1.3"/>
    <n v="48559.723076923074"/>
  </r>
  <r>
    <n v="619"/>
    <s v="Emily Wilson"/>
    <x v="1"/>
    <n v="62"/>
    <n v="27"/>
    <x v="6"/>
    <x v="2"/>
    <n v="6"/>
    <x v="2"/>
    <x v="1"/>
    <x v="2"/>
    <s v="Bachelor"/>
    <d v="2020-02-13T00:00:00"/>
    <s v="Hybrid"/>
    <n v="4.7300000000000004"/>
    <n v="7.5"/>
    <n v="90185.39"/>
    <n v="360"/>
    <n v="6"/>
    <n v="1.1000000000000001"/>
    <n v="81986.718181818171"/>
  </r>
  <r>
    <n v="620"/>
    <s v="Elizabeth Mendez"/>
    <x v="2"/>
    <n v="21"/>
    <n v="3"/>
    <x v="1"/>
    <x v="1"/>
    <n v="8"/>
    <x v="4"/>
    <x v="1"/>
    <x v="3"/>
    <s v="Bachelor"/>
    <d v="2016-02-12T00:00:00"/>
    <s v="Remote"/>
    <n v="2.78"/>
    <n v="6.8"/>
    <n v="218984.92"/>
    <n v="74"/>
    <n v="10"/>
    <n v="1.05"/>
    <n v="208557.06666666668"/>
  </r>
  <r>
    <n v="621"/>
    <s v="Casey Hernandez"/>
    <x v="1"/>
    <n v="62"/>
    <n v="11"/>
    <x v="25"/>
    <x v="3"/>
    <n v="5"/>
    <x v="13"/>
    <x v="1"/>
    <x v="0"/>
    <s v="Bachelor"/>
    <d v="2024-04-28T00:00:00"/>
    <s v="Hybrid"/>
    <n v="3.12"/>
    <n v="8.1999999999999993"/>
    <n v="36681.46"/>
    <n v="2056"/>
    <n v="2"/>
    <n v="1.25"/>
    <n v="29345.167999999998"/>
  </r>
  <r>
    <n v="622"/>
    <s v="Lisa Perry"/>
    <x v="0"/>
    <n v="23"/>
    <n v="20"/>
    <x v="19"/>
    <x v="0"/>
    <n v="15"/>
    <x v="10"/>
    <x v="5"/>
    <x v="1"/>
    <s v="Master"/>
    <d v="2016-11-25T00:00:00"/>
    <s v="On-site"/>
    <n v="4.34"/>
    <n v="8.6"/>
    <n v="56366.12"/>
    <n v="2535"/>
    <n v="9"/>
    <n v="0.7"/>
    <n v="80523.028571428586"/>
  </r>
  <r>
    <n v="623"/>
    <s v="Kaitlin Medina"/>
    <x v="2"/>
    <n v="25"/>
    <n v="3"/>
    <x v="1"/>
    <x v="1"/>
    <n v="13"/>
    <x v="15"/>
    <x v="5"/>
    <x v="1"/>
    <s v="High School"/>
    <d v="2019-05-21T00:00:00"/>
    <s v="On-site"/>
    <n v="3.39"/>
    <n v="6.9"/>
    <n v="84692.9"/>
    <n v="2835"/>
    <n v="7"/>
    <n v="0.55000000000000004"/>
    <n v="153987.09090909088"/>
  </r>
  <r>
    <n v="624"/>
    <s v="Colleen Wright"/>
    <x v="1"/>
    <n v="39"/>
    <n v="5"/>
    <x v="8"/>
    <x v="1"/>
    <n v="4"/>
    <x v="0"/>
    <x v="0"/>
    <x v="1"/>
    <s v="Master"/>
    <d v="2023-09-12T00:00:00"/>
    <s v="Hybrid"/>
    <n v="3.33"/>
    <n v="5.5"/>
    <n v="112012.32"/>
    <n v="2497"/>
    <n v="3"/>
    <n v="1.1000000000000001"/>
    <n v="101829.38181818182"/>
  </r>
  <r>
    <n v="625"/>
    <s v="Shelley Miller"/>
    <x v="0"/>
    <n v="47"/>
    <n v="15"/>
    <x v="10"/>
    <x v="4"/>
    <n v="13"/>
    <x v="15"/>
    <x v="5"/>
    <x v="1"/>
    <s v="Master"/>
    <d v="2023-06-28T00:00:00"/>
    <s v="Hybrid"/>
    <n v="3.5"/>
    <n v="7"/>
    <n v="29480.93"/>
    <n v="626"/>
    <n v="3"/>
    <n v="0.55000000000000004"/>
    <n v="53601.690909090903"/>
  </r>
  <r>
    <n v="626"/>
    <s v="Michael Miller"/>
    <x v="2"/>
    <n v="53"/>
    <n v="15"/>
    <x v="10"/>
    <x v="4"/>
    <n v="8"/>
    <x v="4"/>
    <x v="1"/>
    <x v="2"/>
    <s v="Bachelor"/>
    <d v="2017-06-24T00:00:00"/>
    <s v="Hybrid"/>
    <n v="3.17"/>
    <n v="7.1"/>
    <n v="147359.09"/>
    <n v="3353"/>
    <n v="9"/>
    <n v="1.05"/>
    <n v="140341.99047619046"/>
  </r>
  <r>
    <n v="627"/>
    <s v="Amy Kelley"/>
    <x v="0"/>
    <n v="53"/>
    <n v="5"/>
    <x v="8"/>
    <x v="1"/>
    <n v="5"/>
    <x v="13"/>
    <x v="1"/>
    <x v="2"/>
    <s v="Bachelor"/>
    <d v="2020-09-26T00:00:00"/>
    <s v="Hybrid"/>
    <n v="3.77"/>
    <n v="9.4"/>
    <n v="213427.57"/>
    <n v="1346"/>
    <n v="5"/>
    <n v="1.25"/>
    <n v="170742.05600000001"/>
  </r>
  <r>
    <n v="628"/>
    <s v="Laura Hernandez"/>
    <x v="2"/>
    <n v="36"/>
    <n v="14"/>
    <x v="24"/>
    <x v="4"/>
    <n v="4"/>
    <x v="0"/>
    <x v="0"/>
    <x v="1"/>
    <s v="Bachelor"/>
    <d v="2019-09-07T00:00:00"/>
    <s v="Hybrid"/>
    <n v="2.54"/>
    <n v="8.6"/>
    <n v="95798.07"/>
    <n v="1415"/>
    <n v="7"/>
    <n v="1.1000000000000001"/>
    <n v="87089.154545454541"/>
  </r>
  <r>
    <n v="629"/>
    <s v="Joseph Wilson"/>
    <x v="1"/>
    <n v="39"/>
    <n v="27"/>
    <x v="6"/>
    <x v="2"/>
    <n v="13"/>
    <x v="15"/>
    <x v="5"/>
    <x v="4"/>
    <s v="Bachelor"/>
    <d v="2023-05-03T00:00:00"/>
    <s v="Hybrid"/>
    <n v="4.24"/>
    <n v="7.2"/>
    <n v="27936.11"/>
    <n v="2761"/>
    <n v="3"/>
    <n v="0.55000000000000004"/>
    <n v="50792.927272727269"/>
  </r>
  <r>
    <n v="630"/>
    <s v="Kevin Davis"/>
    <x v="1"/>
    <n v="58"/>
    <n v="26"/>
    <x v="18"/>
    <x v="2"/>
    <n v="6"/>
    <x v="2"/>
    <x v="1"/>
    <x v="1"/>
    <s v="Bachelor"/>
    <d v="2015-10-03T00:00:00"/>
    <s v="Hybrid"/>
    <n v="3.5"/>
    <n v="5.0999999999999996"/>
    <n v="67963.929999999993"/>
    <n v="3458"/>
    <n v="10"/>
    <n v="1.1000000000000001"/>
    <n v="61785.3909090909"/>
  </r>
  <r>
    <n v="631"/>
    <s v="Rhonda Chavez"/>
    <x v="1"/>
    <n v="58"/>
    <n v="21"/>
    <x v="0"/>
    <x v="0"/>
    <n v="16"/>
    <x v="11"/>
    <x v="3"/>
    <x v="1"/>
    <s v="Master"/>
    <d v="2023-02-01T00:00:00"/>
    <s v="On-site"/>
    <n v="4.37"/>
    <n v="8"/>
    <n v="99460.15"/>
    <n v="1126"/>
    <n v="3"/>
    <n v="0.8"/>
    <n v="124325.18749999999"/>
  </r>
  <r>
    <n v="632"/>
    <s v="Joyce Brown"/>
    <x v="0"/>
    <n v="28"/>
    <n v="22"/>
    <x v="20"/>
    <x v="0"/>
    <n v="13"/>
    <x v="15"/>
    <x v="5"/>
    <x v="3"/>
    <s v="High School"/>
    <d v="2015-12-19T00:00:00"/>
    <s v="On-site"/>
    <n v="2.54"/>
    <n v="9.6999999999999993"/>
    <n v="71097.34"/>
    <n v="3242"/>
    <n v="10"/>
    <n v="0.55000000000000004"/>
    <n v="129267.89090909089"/>
  </r>
  <r>
    <n v="633"/>
    <s v="Robert Cummings"/>
    <x v="1"/>
    <n v="54"/>
    <n v="21"/>
    <x v="0"/>
    <x v="0"/>
    <n v="5"/>
    <x v="13"/>
    <x v="1"/>
    <x v="2"/>
    <s v="Bachelor"/>
    <d v="2023-10-10T00:00:00"/>
    <s v="On-site"/>
    <n v="3.57"/>
    <n v="7.3"/>
    <n v="89800.7"/>
    <n v="940"/>
    <n v="2"/>
    <n v="1.25"/>
    <n v="71840.56"/>
  </r>
  <r>
    <n v="634"/>
    <s v="Robert Reese"/>
    <x v="0"/>
    <n v="48"/>
    <n v="5"/>
    <x v="8"/>
    <x v="1"/>
    <n v="15"/>
    <x v="10"/>
    <x v="5"/>
    <x v="5"/>
    <s v="Bachelor"/>
    <d v="2024-07-29T00:00:00"/>
    <s v="On-site"/>
    <n v="3.81"/>
    <n v="9"/>
    <n v="118355.49"/>
    <n v="3442"/>
    <n v="2"/>
    <n v="0.7"/>
    <n v="169079.27142857146"/>
  </r>
  <r>
    <n v="635"/>
    <s v="Amber Cooper"/>
    <x v="1"/>
    <n v="57"/>
    <n v="21"/>
    <x v="0"/>
    <x v="0"/>
    <n v="14"/>
    <x v="17"/>
    <x v="4"/>
    <x v="5"/>
    <s v="Bachelor"/>
    <d v="2025-02-12T00:00:00"/>
    <s v="Hybrid"/>
    <n v="3.17"/>
    <n v="7.3"/>
    <n v="224277.12"/>
    <n v="940"/>
    <n v="1"/>
    <n v="1.05"/>
    <n v="213597.25714285712"/>
  </r>
  <r>
    <n v="636"/>
    <s v="Zachary Michael"/>
    <x v="1"/>
    <n v="21"/>
    <n v="20"/>
    <x v="19"/>
    <x v="0"/>
    <n v="16"/>
    <x v="11"/>
    <x v="3"/>
    <x v="1"/>
    <s v="Bachelor"/>
    <d v="2015-05-13T00:00:00"/>
    <s v="On-site"/>
    <n v="2.65"/>
    <n v="9.3000000000000007"/>
    <n v="56080.959999999999"/>
    <n v="859"/>
    <n v="11"/>
    <n v="0.8"/>
    <n v="70101.2"/>
  </r>
  <r>
    <n v="637"/>
    <s v="Timothy Johnson"/>
    <x v="2"/>
    <n v="64"/>
    <n v="16"/>
    <x v="14"/>
    <x v="4"/>
    <n v="20"/>
    <x v="18"/>
    <x v="4"/>
    <x v="6"/>
    <s v="Bachelor"/>
    <d v="2021-10-11T00:00:00"/>
    <s v="On-site"/>
    <n v="4.17"/>
    <n v="7.3"/>
    <n v="141548.66"/>
    <n v="3163"/>
    <n v="4"/>
    <n v="1.22"/>
    <n v="116023.4918032787"/>
  </r>
  <r>
    <n v="638"/>
    <s v="Randy Cannon"/>
    <x v="0"/>
    <n v="38"/>
    <n v="19"/>
    <x v="16"/>
    <x v="0"/>
    <n v="11"/>
    <x v="14"/>
    <x v="4"/>
    <x v="6"/>
    <s v="Master"/>
    <d v="2024-07-04T00:00:00"/>
    <s v="Hybrid"/>
    <n v="3.46"/>
    <n v="9.5"/>
    <n v="101018.36"/>
    <n v="2841"/>
    <n v="2"/>
    <n v="0.7"/>
    <n v="144311.94285714286"/>
  </r>
  <r>
    <n v="639"/>
    <s v="Maria Fisher"/>
    <x v="1"/>
    <n v="25"/>
    <n v="16"/>
    <x v="14"/>
    <x v="4"/>
    <n v="6"/>
    <x v="2"/>
    <x v="1"/>
    <x v="2"/>
    <s v="Bachelor"/>
    <d v="2020-05-02T00:00:00"/>
    <s v="On-site"/>
    <n v="2.96"/>
    <n v="7.9"/>
    <n v="70371.520000000004"/>
    <n v="1264"/>
    <n v="6"/>
    <n v="1.1000000000000001"/>
    <n v="63974.109090909093"/>
  </r>
  <r>
    <n v="640"/>
    <s v="Janet Kane Dvm"/>
    <x v="0"/>
    <n v="42"/>
    <n v="16"/>
    <x v="14"/>
    <x v="4"/>
    <n v="10"/>
    <x v="20"/>
    <x v="1"/>
    <x v="1"/>
    <s v="Master"/>
    <d v="2015-01-21T00:00:00"/>
    <s v="Hybrid"/>
    <n v="2.86"/>
    <n v="9"/>
    <n v="62372.85"/>
    <n v="436"/>
    <n v="11"/>
    <n v="0.95"/>
    <n v="65655.631578947374"/>
  </r>
  <r>
    <n v="641"/>
    <s v="Michael Stanley"/>
    <x v="0"/>
    <n v="55"/>
    <n v="3"/>
    <x v="1"/>
    <x v="1"/>
    <n v="11"/>
    <x v="14"/>
    <x v="4"/>
    <x v="1"/>
    <s v="Bachelor"/>
    <d v="2019-02-01T00:00:00"/>
    <s v="On-site"/>
    <n v="3.28"/>
    <n v="6.7"/>
    <n v="71122.28"/>
    <n v="1757"/>
    <n v="7"/>
    <n v="0.7"/>
    <n v="101603.25714285715"/>
  </r>
  <r>
    <n v="642"/>
    <s v="Martha Bailey"/>
    <x v="1"/>
    <n v="62"/>
    <n v="9"/>
    <x v="3"/>
    <x v="3"/>
    <n v="5"/>
    <x v="13"/>
    <x v="1"/>
    <x v="3"/>
    <s v="High School"/>
    <d v="2025-07-24T00:00:00"/>
    <s v="On-site"/>
    <n v="4.68"/>
    <n v="8.8000000000000007"/>
    <n v="346448.82"/>
    <n v="2492"/>
    <n v="1"/>
    <n v="1.25"/>
    <n v="277159.05599999998"/>
  </r>
  <r>
    <n v="643"/>
    <s v="Joshua Rice"/>
    <x v="1"/>
    <n v="22"/>
    <n v="4"/>
    <x v="21"/>
    <x v="1"/>
    <n v="20"/>
    <x v="18"/>
    <x v="4"/>
    <x v="2"/>
    <s v="Bachelor"/>
    <d v="2016-04-14T00:00:00"/>
    <s v="On-site"/>
    <n v="2.77"/>
    <n v="6"/>
    <n v="219508.13"/>
    <n v="759"/>
    <n v="10"/>
    <n v="1.22"/>
    <n v="179924.69672131148"/>
  </r>
  <r>
    <n v="644"/>
    <s v="Courtney Smith"/>
    <x v="1"/>
    <n v="26"/>
    <n v="23"/>
    <x v="5"/>
    <x v="0"/>
    <n v="15"/>
    <x v="10"/>
    <x v="5"/>
    <x v="3"/>
    <s v="Bachelor"/>
    <d v="2025-03-06T00:00:00"/>
    <s v="Hybrid"/>
    <n v="4.38"/>
    <n v="5.6"/>
    <n v="153881.32999999999"/>
    <n v="604"/>
    <n v="1"/>
    <n v="0.7"/>
    <n v="219830.47142857141"/>
  </r>
  <r>
    <n v="645"/>
    <s v="Edwin Nunez"/>
    <x v="2"/>
    <n v="38"/>
    <n v="25"/>
    <x v="2"/>
    <x v="2"/>
    <n v="1"/>
    <x v="8"/>
    <x v="0"/>
    <x v="1"/>
    <s v="Bachelor"/>
    <d v="2024-08-16T00:00:00"/>
    <s v="On-site"/>
    <n v="3.36"/>
    <n v="8.6"/>
    <n v="107695.41"/>
    <n v="2661"/>
    <n v="2"/>
    <n v="1.35"/>
    <n v="79774.377777777772"/>
  </r>
  <r>
    <n v="646"/>
    <s v="Kim Morrow"/>
    <x v="0"/>
    <n v="47"/>
    <n v="5"/>
    <x v="8"/>
    <x v="1"/>
    <n v="17"/>
    <x v="6"/>
    <x v="3"/>
    <x v="1"/>
    <s v="Bachelor"/>
    <d v="2019-02-13T00:00:00"/>
    <s v="Hybrid"/>
    <n v="3.56"/>
    <n v="9.1"/>
    <n v="107305.39"/>
    <n v="1916"/>
    <n v="7"/>
    <n v="0.78"/>
    <n v="137571.01282051281"/>
  </r>
  <r>
    <n v="647"/>
    <s v="Gregory Hill"/>
    <x v="1"/>
    <n v="53"/>
    <n v="1"/>
    <x v="22"/>
    <x v="1"/>
    <n v="15"/>
    <x v="10"/>
    <x v="5"/>
    <x v="4"/>
    <s v="Master"/>
    <d v="2014-03-23T00:00:00"/>
    <s v="On-site"/>
    <n v="3.22"/>
    <n v="9.6999999999999993"/>
    <n v="41421.15"/>
    <n v="3387"/>
    <n v="12"/>
    <n v="0.7"/>
    <n v="59173.071428571435"/>
  </r>
  <r>
    <n v="648"/>
    <s v="Molly Rodriguez"/>
    <x v="1"/>
    <n v="23"/>
    <n v="25"/>
    <x v="2"/>
    <x v="2"/>
    <n v="2"/>
    <x v="3"/>
    <x v="0"/>
    <x v="2"/>
    <s v="PhD"/>
    <d v="2017-05-21T00:00:00"/>
    <s v="Remote"/>
    <n v="4.34"/>
    <n v="9.1999999999999993"/>
    <n v="184265.05"/>
    <n v="957"/>
    <n v="9"/>
    <n v="1.3"/>
    <n v="141742.34615384613"/>
  </r>
  <r>
    <n v="649"/>
    <s v="Jennifer Miranda"/>
    <x v="2"/>
    <n v="20"/>
    <n v="22"/>
    <x v="20"/>
    <x v="0"/>
    <n v="18"/>
    <x v="12"/>
    <x v="3"/>
    <x v="6"/>
    <s v="Master"/>
    <d v="2021-01-13T00:00:00"/>
    <s v="Remote"/>
    <n v="3.9"/>
    <n v="5.7"/>
    <n v="86701.37"/>
    <n v="1939"/>
    <n v="5"/>
    <n v="0.65"/>
    <n v="133386.72307692305"/>
  </r>
  <r>
    <n v="650"/>
    <s v="Alexis Harris"/>
    <x v="1"/>
    <n v="42"/>
    <n v="18"/>
    <x v="17"/>
    <x v="4"/>
    <n v="20"/>
    <x v="18"/>
    <x v="4"/>
    <x v="3"/>
    <s v="Master"/>
    <d v="2023-12-02T00:00:00"/>
    <s v="Hybrid"/>
    <n v="3.43"/>
    <n v="5.9"/>
    <n v="74715.570000000007"/>
    <n v="1735"/>
    <n v="2"/>
    <n v="1.22"/>
    <n v="61242.270491803283"/>
  </r>
  <r>
    <n v="651"/>
    <s v="Andrew Harper"/>
    <x v="1"/>
    <n v="54"/>
    <n v="11"/>
    <x v="25"/>
    <x v="3"/>
    <n v="13"/>
    <x v="15"/>
    <x v="5"/>
    <x v="2"/>
    <s v="Bachelor"/>
    <d v="2016-10-29T00:00:00"/>
    <s v="On-site"/>
    <n v="3.77"/>
    <n v="7.5"/>
    <n v="67631.679999999993"/>
    <n v="3053"/>
    <n v="9"/>
    <n v="0.55000000000000004"/>
    <n v="122966.69090909089"/>
  </r>
  <r>
    <n v="652"/>
    <s v="Amber Yang"/>
    <x v="2"/>
    <n v="47"/>
    <n v="1"/>
    <x v="22"/>
    <x v="1"/>
    <n v="18"/>
    <x v="12"/>
    <x v="3"/>
    <x v="2"/>
    <s v="PhD"/>
    <d v="2019-06-01T00:00:00"/>
    <s v="On-site"/>
    <n v="2.64"/>
    <n v="6.8"/>
    <n v="103925.9"/>
    <n v="1773"/>
    <n v="7"/>
    <n v="0.65"/>
    <n v="159886"/>
  </r>
  <r>
    <n v="653"/>
    <s v="David Robinson"/>
    <x v="2"/>
    <n v="56"/>
    <n v="2"/>
    <x v="4"/>
    <x v="1"/>
    <n v="21"/>
    <x v="5"/>
    <x v="2"/>
    <x v="6"/>
    <s v="Master"/>
    <d v="2024-01-25T00:00:00"/>
    <s v="Hybrid"/>
    <n v="4.76"/>
    <n v="8.9"/>
    <n v="347650.57"/>
    <n v="1836"/>
    <n v="2"/>
    <n v="1.1499999999999999"/>
    <n v="302304.84347826091"/>
  </r>
  <r>
    <n v="654"/>
    <s v="Amy Gordon"/>
    <x v="2"/>
    <n v="39"/>
    <n v="21"/>
    <x v="0"/>
    <x v="0"/>
    <n v="18"/>
    <x v="12"/>
    <x v="3"/>
    <x v="3"/>
    <s v="Bachelor"/>
    <d v="2019-03-31T00:00:00"/>
    <s v="Hybrid"/>
    <n v="4.1399999999999997"/>
    <n v="8.1999999999999993"/>
    <n v="115047.17"/>
    <n v="1229"/>
    <n v="7"/>
    <n v="0.65"/>
    <n v="176995.64615384614"/>
  </r>
  <r>
    <n v="655"/>
    <s v="Robert Dennis"/>
    <x v="2"/>
    <n v="49"/>
    <n v="8"/>
    <x v="12"/>
    <x v="1"/>
    <n v="4"/>
    <x v="0"/>
    <x v="0"/>
    <x v="1"/>
    <s v="High School"/>
    <d v="2018-04-27T00:00:00"/>
    <s v="Hybrid"/>
    <n v="4.41"/>
    <n v="5.4"/>
    <n v="73458.94"/>
    <n v="2502"/>
    <n v="8"/>
    <n v="1.1000000000000001"/>
    <n v="66780.854545454538"/>
  </r>
  <r>
    <n v="656"/>
    <s v="Kyle Chambers"/>
    <x v="1"/>
    <n v="53"/>
    <n v="16"/>
    <x v="14"/>
    <x v="4"/>
    <n v="7"/>
    <x v="1"/>
    <x v="1"/>
    <x v="1"/>
    <s v="Bachelor"/>
    <d v="2022-04-14T00:00:00"/>
    <s v="Hybrid"/>
    <n v="4.29"/>
    <n v="9.1999999999999993"/>
    <n v="85082.97"/>
    <n v="1278"/>
    <n v="4"/>
    <n v="1.18"/>
    <n v="72104.211864406781"/>
  </r>
  <r>
    <n v="657"/>
    <s v="Eric Thomas"/>
    <x v="0"/>
    <n v="29"/>
    <n v="15"/>
    <x v="10"/>
    <x v="4"/>
    <n v="16"/>
    <x v="11"/>
    <x v="3"/>
    <x v="2"/>
    <s v="Bachelor"/>
    <d v="2023-05-09T00:00:00"/>
    <s v="Hybrid"/>
    <n v="3.55"/>
    <n v="9.6"/>
    <n v="90930.94"/>
    <n v="1148"/>
    <n v="3"/>
    <n v="0.8"/>
    <n v="113663.675"/>
  </r>
  <r>
    <n v="658"/>
    <s v="Connie Turner"/>
    <x v="1"/>
    <n v="30"/>
    <n v="23"/>
    <x v="5"/>
    <x v="0"/>
    <n v="7"/>
    <x v="1"/>
    <x v="1"/>
    <x v="1"/>
    <s v="Master"/>
    <d v="2014-09-25T00:00:00"/>
    <s v="Hybrid"/>
    <n v="4.6900000000000004"/>
    <n v="7.9"/>
    <n v="129868.77"/>
    <n v="2455"/>
    <n v="11"/>
    <n v="1.18"/>
    <n v="110058.27966101696"/>
  </r>
  <r>
    <n v="659"/>
    <s v="Travis Hobbs"/>
    <x v="0"/>
    <n v="43"/>
    <n v="19"/>
    <x v="16"/>
    <x v="0"/>
    <n v="10"/>
    <x v="20"/>
    <x v="1"/>
    <x v="4"/>
    <s v="Bachelor"/>
    <d v="2017-06-09T00:00:00"/>
    <s v="Hybrid"/>
    <n v="3.18"/>
    <n v="5.0999999999999996"/>
    <n v="45336.54"/>
    <n v="3297"/>
    <n v="9"/>
    <n v="0.95"/>
    <n v="47722.673684210531"/>
  </r>
  <r>
    <n v="660"/>
    <s v="Lori Simmons"/>
    <x v="2"/>
    <n v="33"/>
    <n v="14"/>
    <x v="24"/>
    <x v="4"/>
    <n v="2"/>
    <x v="3"/>
    <x v="0"/>
    <x v="6"/>
    <s v="Bachelor"/>
    <d v="2020-11-04T00:00:00"/>
    <s v="Hybrid"/>
    <n v="2.5"/>
    <n v="7.6"/>
    <n v="114829.07"/>
    <n v="2909"/>
    <n v="5"/>
    <n v="1.3"/>
    <n v="88330.053846153853"/>
  </r>
  <r>
    <n v="661"/>
    <s v="William David Dds"/>
    <x v="2"/>
    <n v="44"/>
    <n v="16"/>
    <x v="14"/>
    <x v="4"/>
    <n v="19"/>
    <x v="9"/>
    <x v="4"/>
    <x v="1"/>
    <s v="Bachelor"/>
    <d v="2024-02-23T00:00:00"/>
    <s v="Hybrid"/>
    <n v="3.89"/>
    <n v="8.6999999999999993"/>
    <n v="77006.3"/>
    <n v="3163"/>
    <n v="2"/>
    <n v="1.2"/>
    <n v="64171.916666666672"/>
  </r>
  <r>
    <n v="662"/>
    <s v="Emma Butler"/>
    <x v="0"/>
    <n v="59"/>
    <n v="15"/>
    <x v="10"/>
    <x v="4"/>
    <n v="15"/>
    <x v="10"/>
    <x v="5"/>
    <x v="4"/>
    <s v="Bachelor"/>
    <d v="2021-04-18T00:00:00"/>
    <s v="Hybrid"/>
    <n v="3.04"/>
    <n v="6.9"/>
    <n v="52649.34"/>
    <n v="1831"/>
    <n v="5"/>
    <n v="0.7"/>
    <n v="75213.342857142852"/>
  </r>
  <r>
    <n v="663"/>
    <s v="James Webster"/>
    <x v="1"/>
    <n v="21"/>
    <n v="15"/>
    <x v="10"/>
    <x v="4"/>
    <n v="9"/>
    <x v="7"/>
    <x v="1"/>
    <x v="2"/>
    <s v="Bachelor"/>
    <d v="2017-09-18T00:00:00"/>
    <s v="Hybrid"/>
    <n v="4.13"/>
    <n v="7.7"/>
    <n v="98235.03"/>
    <n v="1692"/>
    <n v="8"/>
    <n v="1.1499999999999999"/>
    <n v="85421.765217391308"/>
  </r>
  <r>
    <n v="664"/>
    <s v="Samuel Turner"/>
    <x v="1"/>
    <n v="53"/>
    <n v="7"/>
    <x v="26"/>
    <x v="1"/>
    <n v="20"/>
    <x v="18"/>
    <x v="4"/>
    <x v="2"/>
    <s v="Bachelor"/>
    <d v="2015-03-10T00:00:00"/>
    <s v="Hybrid"/>
    <n v="4.5599999999999996"/>
    <n v="5.6"/>
    <n v="118395.52"/>
    <n v="3067"/>
    <n v="11"/>
    <n v="1.22"/>
    <n v="97045.508196721319"/>
  </r>
  <r>
    <n v="665"/>
    <s v="Renee Melendez"/>
    <x v="1"/>
    <n v="57"/>
    <n v="1"/>
    <x v="22"/>
    <x v="1"/>
    <n v="9"/>
    <x v="7"/>
    <x v="1"/>
    <x v="3"/>
    <s v="Bachelor"/>
    <d v="2019-07-03T00:00:00"/>
    <s v="Remote"/>
    <n v="3.9"/>
    <n v="6.9"/>
    <n v="190991.76"/>
    <n v="1065"/>
    <n v="7"/>
    <n v="1.1499999999999999"/>
    <n v="166079.79130434783"/>
  </r>
  <r>
    <n v="666"/>
    <s v="Tracy Grant"/>
    <x v="0"/>
    <n v="53"/>
    <n v="1"/>
    <x v="22"/>
    <x v="1"/>
    <n v="11"/>
    <x v="14"/>
    <x v="4"/>
    <x v="1"/>
    <s v="Bachelor"/>
    <d v="2023-04-23T00:00:00"/>
    <s v="On-site"/>
    <n v="2.76"/>
    <n v="5.5"/>
    <n v="57589.7"/>
    <n v="406"/>
    <n v="3"/>
    <n v="0.7"/>
    <n v="82271"/>
  </r>
  <r>
    <n v="667"/>
    <s v="David Harris"/>
    <x v="1"/>
    <n v="30"/>
    <n v="9"/>
    <x v="3"/>
    <x v="3"/>
    <n v="3"/>
    <x v="16"/>
    <x v="0"/>
    <x v="4"/>
    <s v="High School"/>
    <d v="2023-02-19T00:00:00"/>
    <s v="Remote"/>
    <n v="2.92"/>
    <n v="8.4"/>
    <n v="69985.64"/>
    <n v="616"/>
    <n v="3"/>
    <n v="1.05"/>
    <n v="66652.990476190476"/>
  </r>
  <r>
    <n v="668"/>
    <s v="Tammy Boone"/>
    <x v="2"/>
    <n v="27"/>
    <n v="5"/>
    <x v="8"/>
    <x v="1"/>
    <n v="14"/>
    <x v="17"/>
    <x v="4"/>
    <x v="6"/>
    <s v="High School"/>
    <d v="2019-10-14T00:00:00"/>
    <s v="On-site"/>
    <n v="3.87"/>
    <n v="6.1"/>
    <n v="244416.26"/>
    <n v="2023"/>
    <n v="6"/>
    <n v="1.05"/>
    <n v="232777.39047619049"/>
  </r>
  <r>
    <n v="669"/>
    <s v="Nathaniel Lee"/>
    <x v="1"/>
    <n v="46"/>
    <n v="4"/>
    <x v="21"/>
    <x v="1"/>
    <n v="9"/>
    <x v="7"/>
    <x v="1"/>
    <x v="4"/>
    <s v="High School"/>
    <d v="2024-06-04T00:00:00"/>
    <s v="On-site"/>
    <n v="3.96"/>
    <n v="9.4"/>
    <n v="84940.54"/>
    <n v="2068"/>
    <n v="2"/>
    <n v="1.1499999999999999"/>
    <n v="73861.33913043479"/>
  </r>
  <r>
    <n v="670"/>
    <s v="Michael Morrison"/>
    <x v="2"/>
    <n v="56"/>
    <n v="19"/>
    <x v="16"/>
    <x v="0"/>
    <n v="4"/>
    <x v="0"/>
    <x v="0"/>
    <x v="1"/>
    <s v="Bachelor"/>
    <d v="2016-10-25T00:00:00"/>
    <s v="On-site"/>
    <n v="3.96"/>
    <n v="6"/>
    <n v="102750"/>
    <n v="85"/>
    <n v="9"/>
    <n v="1.1000000000000001"/>
    <n v="93409.090909090897"/>
  </r>
  <r>
    <n v="671"/>
    <s v="Chelsea Gill"/>
    <x v="1"/>
    <n v="48"/>
    <n v="6"/>
    <x v="13"/>
    <x v="1"/>
    <n v="8"/>
    <x v="4"/>
    <x v="1"/>
    <x v="2"/>
    <s v="High School"/>
    <d v="2023-07-04T00:00:00"/>
    <s v="Remote"/>
    <n v="4.71"/>
    <n v="8"/>
    <n v="170792.55"/>
    <n v="2006"/>
    <n v="3"/>
    <n v="1.05"/>
    <n v="162659.57142857142"/>
  </r>
  <r>
    <n v="672"/>
    <s v="Kristin Mendoza"/>
    <x v="1"/>
    <n v="44"/>
    <n v="2"/>
    <x v="4"/>
    <x v="1"/>
    <n v="16"/>
    <x v="11"/>
    <x v="3"/>
    <x v="1"/>
    <s v="PhD"/>
    <d v="2019-08-18T00:00:00"/>
    <s v="Remote"/>
    <n v="2.99"/>
    <n v="9"/>
    <n v="75868.679999999993"/>
    <n v="2242"/>
    <n v="7"/>
    <n v="0.8"/>
    <n v="94835.849999999991"/>
  </r>
  <r>
    <n v="673"/>
    <s v="Felicia Krueger"/>
    <x v="2"/>
    <n v="64"/>
    <n v="18"/>
    <x v="17"/>
    <x v="4"/>
    <n v="19"/>
    <x v="9"/>
    <x v="4"/>
    <x v="4"/>
    <s v="Bachelor"/>
    <d v="2016-01-05T00:00:00"/>
    <s v="On-site"/>
    <n v="3.78"/>
    <n v="6.3"/>
    <n v="47099.55"/>
    <n v="3310"/>
    <n v="10"/>
    <n v="1.2"/>
    <n v="39249.625000000007"/>
  </r>
  <r>
    <n v="674"/>
    <s v="Timothy Hayden"/>
    <x v="1"/>
    <n v="36"/>
    <n v="26"/>
    <x v="18"/>
    <x v="2"/>
    <n v="11"/>
    <x v="14"/>
    <x v="4"/>
    <x v="6"/>
    <s v="PhD"/>
    <d v="2021-09-07T00:00:00"/>
    <s v="Hybrid"/>
    <n v="3.13"/>
    <n v="8.1999999999999993"/>
    <n v="83237.67"/>
    <n v="341"/>
    <n v="5"/>
    <n v="0.7"/>
    <n v="118910.95714285715"/>
  </r>
  <r>
    <n v="675"/>
    <s v="Zachary Mendoza"/>
    <x v="1"/>
    <n v="20"/>
    <n v="20"/>
    <x v="19"/>
    <x v="0"/>
    <n v="11"/>
    <x v="14"/>
    <x v="4"/>
    <x v="0"/>
    <s v="Bachelor"/>
    <d v="2016-12-31T00:00:00"/>
    <s v="On-site"/>
    <n v="2.52"/>
    <n v="5.8"/>
    <n v="26429.599999999999"/>
    <n v="1894"/>
    <n v="9"/>
    <n v="0.7"/>
    <n v="37756.571428571428"/>
  </r>
  <r>
    <n v="676"/>
    <s v="Larry Harris"/>
    <x v="1"/>
    <n v="21"/>
    <n v="16"/>
    <x v="14"/>
    <x v="4"/>
    <n v="13"/>
    <x v="15"/>
    <x v="5"/>
    <x v="2"/>
    <s v="Master"/>
    <d v="2015-09-28T00:00:00"/>
    <s v="Remote"/>
    <n v="3.52"/>
    <n v="5.6"/>
    <n v="59202.25"/>
    <n v="840"/>
    <n v="10"/>
    <n v="0.55000000000000004"/>
    <n v="107640.45454545453"/>
  </r>
  <r>
    <n v="677"/>
    <s v="Kristen Rowe"/>
    <x v="0"/>
    <n v="49"/>
    <n v="20"/>
    <x v="19"/>
    <x v="0"/>
    <n v="12"/>
    <x v="19"/>
    <x v="4"/>
    <x v="1"/>
    <s v="Bachelor"/>
    <d v="2014-03-11T00:00:00"/>
    <s v="On-site"/>
    <n v="2.52"/>
    <n v="8.6"/>
    <n v="64104.19"/>
    <n v="859"/>
    <n v="12"/>
    <n v="0.68"/>
    <n v="94270.867647058825"/>
  </r>
  <r>
    <n v="678"/>
    <s v="Joseph Howard"/>
    <x v="1"/>
    <n v="34"/>
    <n v="23"/>
    <x v="5"/>
    <x v="0"/>
    <n v="12"/>
    <x v="19"/>
    <x v="4"/>
    <x v="4"/>
    <s v="Bachelor"/>
    <d v="2020-10-19T00:00:00"/>
    <s v="Hybrid"/>
    <n v="3.33"/>
    <n v="6.3"/>
    <n v="94917.56"/>
    <n v="3405"/>
    <n v="5"/>
    <n v="0.68"/>
    <n v="139584.64705882352"/>
  </r>
  <r>
    <n v="679"/>
    <s v="Jose Crawford"/>
    <x v="0"/>
    <n v="37"/>
    <n v="7"/>
    <x v="26"/>
    <x v="1"/>
    <n v="1"/>
    <x v="8"/>
    <x v="0"/>
    <x v="4"/>
    <s v="Bachelor"/>
    <d v="2022-11-19T00:00:00"/>
    <s v="Hybrid"/>
    <n v="3.77"/>
    <n v="8.1999999999999993"/>
    <n v="73469.02"/>
    <n v="3289"/>
    <n v="3"/>
    <n v="1.35"/>
    <n v="54421.496296296296"/>
  </r>
  <r>
    <n v="680"/>
    <s v="William Harrison"/>
    <x v="1"/>
    <n v="24"/>
    <n v="19"/>
    <x v="16"/>
    <x v="0"/>
    <n v="6"/>
    <x v="2"/>
    <x v="1"/>
    <x v="4"/>
    <s v="Bachelor"/>
    <d v="2016-11-16T00:00:00"/>
    <s v="Remote"/>
    <n v="4.47"/>
    <n v="9.1999999999999993"/>
    <n v="64879.37"/>
    <n v="1552"/>
    <n v="9"/>
    <n v="1.1000000000000001"/>
    <n v="58981.245454545453"/>
  </r>
  <r>
    <n v="681"/>
    <s v="Suzanne Wood"/>
    <x v="1"/>
    <n v="55"/>
    <n v="22"/>
    <x v="20"/>
    <x v="0"/>
    <n v="1"/>
    <x v="8"/>
    <x v="0"/>
    <x v="7"/>
    <s v="Master"/>
    <d v="2019-09-03T00:00:00"/>
    <s v="On-site"/>
    <n v="3.48"/>
    <n v="8.1999999999999993"/>
    <n v="366399.04"/>
    <s v="Unknown"/>
    <n v="7"/>
    <n v="1.35"/>
    <n v="271406.69629629626"/>
  </r>
  <r>
    <n v="682"/>
    <s v="Justin Walker"/>
    <x v="2"/>
    <n v="27"/>
    <n v="11"/>
    <x v="25"/>
    <x v="3"/>
    <n v="14"/>
    <x v="17"/>
    <x v="4"/>
    <x v="3"/>
    <s v="Master"/>
    <d v="2023-02-16T00:00:00"/>
    <s v="Hybrid"/>
    <n v="3.33"/>
    <n v="8.6"/>
    <n v="174245.54"/>
    <n v="2027"/>
    <n v="3"/>
    <n v="1.05"/>
    <n v="165948.13333333333"/>
  </r>
  <r>
    <n v="683"/>
    <s v="Dean Donovan"/>
    <x v="0"/>
    <n v="45"/>
    <n v="9"/>
    <x v="3"/>
    <x v="3"/>
    <n v="14"/>
    <x v="17"/>
    <x v="4"/>
    <x v="2"/>
    <s v="Bachelor"/>
    <d v="2021-02-03T00:00:00"/>
    <s v="On-site"/>
    <n v="3.82"/>
    <n v="5.0999999999999996"/>
    <n v="230695.67"/>
    <n v="3222"/>
    <n v="5"/>
    <n v="1.05"/>
    <n v="219710.16190476192"/>
  </r>
  <r>
    <n v="684"/>
    <s v="Jennifer Hernandez"/>
    <x v="0"/>
    <n v="41"/>
    <n v="14"/>
    <x v="24"/>
    <x v="4"/>
    <n v="3"/>
    <x v="16"/>
    <x v="0"/>
    <x v="6"/>
    <s v="Bachelor"/>
    <d v="2018-06-01T00:00:00"/>
    <s v="Hybrid"/>
    <n v="2.72"/>
    <n v="7.3"/>
    <n v="192179.37"/>
    <n v="2202"/>
    <n v="8"/>
    <n v="1.05"/>
    <n v="183027.97142857141"/>
  </r>
  <r>
    <n v="685"/>
    <s v="James Whitaker"/>
    <x v="0"/>
    <n v="50"/>
    <n v="21"/>
    <x v="0"/>
    <x v="0"/>
    <n v="11"/>
    <x v="14"/>
    <x v="4"/>
    <x v="3"/>
    <s v="Bachelor"/>
    <d v="2019-07-18T00:00:00"/>
    <s v="On-site"/>
    <n v="2.63"/>
    <n v="6.6"/>
    <n v="151790.38"/>
    <n v="1613"/>
    <n v="7"/>
    <n v="0.7"/>
    <n v="216843.40000000002"/>
  </r>
  <r>
    <n v="686"/>
    <s v="Mr. Michael Scott Phd"/>
    <x v="1"/>
    <n v="48"/>
    <n v="25"/>
    <x v="2"/>
    <x v="2"/>
    <n v="20"/>
    <x v="18"/>
    <x v="4"/>
    <x v="2"/>
    <s v="Bachelor"/>
    <d v="2016-02-23T00:00:00"/>
    <s v="On-site"/>
    <n v="2.64"/>
    <n v="5.2"/>
    <n v="135508.48000000001"/>
    <n v="957"/>
    <n v="10"/>
    <n v="1.22"/>
    <n v="111072.52459016394"/>
  </r>
  <r>
    <n v="687"/>
    <s v="Maria Henry"/>
    <x v="0"/>
    <n v="39"/>
    <n v="3"/>
    <x v="1"/>
    <x v="1"/>
    <n v="5"/>
    <x v="13"/>
    <x v="1"/>
    <x v="4"/>
    <s v="Bachelor"/>
    <d v="2023-11-30T00:00:00"/>
    <s v="Hybrid"/>
    <n v="2.73"/>
    <n v="5.3"/>
    <n v="94746.85"/>
    <n v="1856"/>
    <n v="2"/>
    <n v="1.25"/>
    <n v="75797.48000000001"/>
  </r>
  <r>
    <n v="688"/>
    <s v="Robert Jackson"/>
    <x v="0"/>
    <n v="58"/>
    <n v="13"/>
    <x v="7"/>
    <x v="4"/>
    <n v="4"/>
    <x v="0"/>
    <x v="0"/>
    <x v="2"/>
    <s v="Master"/>
    <d v="2023-03-22T00:00:00"/>
    <s v="Hybrid"/>
    <n v="3.54"/>
    <n v="7.2"/>
    <n v="98903.039999999994"/>
    <n v="3010"/>
    <n v="3"/>
    <n v="1.1000000000000001"/>
    <n v="89911.854545454538"/>
  </r>
  <r>
    <n v="689"/>
    <s v="Katherine Stark"/>
    <x v="2"/>
    <n v="53"/>
    <n v="4"/>
    <x v="21"/>
    <x v="1"/>
    <n v="11"/>
    <x v="14"/>
    <x v="4"/>
    <x v="2"/>
    <s v="Bachelor"/>
    <d v="2014-08-01T00:00:00"/>
    <s v="On-site"/>
    <n v="2.74"/>
    <n v="7.9"/>
    <n v="105509.36"/>
    <n v="1728"/>
    <n v="12"/>
    <n v="0.7"/>
    <n v="150727.65714285715"/>
  </r>
  <r>
    <n v="690"/>
    <s v="Maria Brown"/>
    <x v="2"/>
    <n v="42"/>
    <n v="7"/>
    <x v="26"/>
    <x v="1"/>
    <n v="19"/>
    <x v="9"/>
    <x v="4"/>
    <x v="4"/>
    <s v="Bachelor"/>
    <d v="2025-05-31T00:00:00"/>
    <s v="Hybrid"/>
    <n v="3.52"/>
    <n v="6.2"/>
    <n v="57028.56"/>
    <n v="273"/>
    <n v="1"/>
    <n v="1.2"/>
    <n v="47523.8"/>
  </r>
  <r>
    <n v="691"/>
    <s v="Ryan Landry"/>
    <x v="2"/>
    <n v="57"/>
    <n v="10"/>
    <x v="23"/>
    <x v="3"/>
    <n v="19"/>
    <x v="9"/>
    <x v="4"/>
    <x v="1"/>
    <s v="Master"/>
    <d v="2022-01-09T00:00:00"/>
    <s v="Hybrid"/>
    <n v="2.84"/>
    <n v="6.5"/>
    <n v="93402.04"/>
    <n v="2899"/>
    <n v="4"/>
    <n v="1.2"/>
    <n v="77835.033333333326"/>
  </r>
  <r>
    <n v="692"/>
    <s v="Pamela Gutierrez"/>
    <x v="0"/>
    <n v="35"/>
    <n v="1"/>
    <x v="22"/>
    <x v="1"/>
    <n v="17"/>
    <x v="6"/>
    <x v="3"/>
    <x v="2"/>
    <s v="Bachelor"/>
    <d v="2017-03-30T00:00:00"/>
    <s v="Remote"/>
    <n v="4.4800000000000004"/>
    <n v="7"/>
    <n v="90549.39"/>
    <n v="572"/>
    <n v="9"/>
    <n v="0.78"/>
    <n v="116088.96153846153"/>
  </r>
  <r>
    <n v="693"/>
    <s v="Crystal Mann"/>
    <x v="1"/>
    <n v="64"/>
    <n v="7"/>
    <x v="26"/>
    <x v="1"/>
    <n v="3"/>
    <x v="16"/>
    <x v="0"/>
    <x v="1"/>
    <s v="PhD"/>
    <d v="2024-09-02T00:00:00"/>
    <s v="Hybrid"/>
    <n v="3.26"/>
    <n v="7.8"/>
    <n v="91771.56"/>
    <n v="2338"/>
    <n v="2"/>
    <n v="1.05"/>
    <n v="87401.485714285707"/>
  </r>
  <r>
    <n v="694"/>
    <s v="Jonathan Brooks"/>
    <x v="0"/>
    <n v="51"/>
    <n v="14"/>
    <x v="24"/>
    <x v="4"/>
    <n v="11"/>
    <x v="14"/>
    <x v="4"/>
    <x v="4"/>
    <s v="Bachelor"/>
    <d v="2024-03-10T00:00:00"/>
    <s v="On-site"/>
    <n v="3.01"/>
    <n v="6.1"/>
    <n v="40528.839999999997"/>
    <n v="593"/>
    <n v="2"/>
    <n v="0.7"/>
    <n v="57898.342857142859"/>
  </r>
  <r>
    <n v="695"/>
    <s v="Mary Jensen"/>
    <x v="0"/>
    <n v="45"/>
    <n v="24"/>
    <x v="15"/>
    <x v="0"/>
    <n v="11"/>
    <x v="14"/>
    <x v="4"/>
    <x v="3"/>
    <s v="Bachelor"/>
    <d v="2022-06-07T00:00:00"/>
    <s v="Remote"/>
    <n v="3.33"/>
    <n v="5.4"/>
    <n v="35082.620000000003"/>
    <n v="1117"/>
    <n v="4"/>
    <n v="0.7"/>
    <n v="50118.028571428578"/>
  </r>
  <r>
    <n v="696"/>
    <s v="Mr. Aaron Arnold"/>
    <x v="0"/>
    <n v="21"/>
    <n v="10"/>
    <x v="23"/>
    <x v="3"/>
    <n v="15"/>
    <x v="10"/>
    <x v="5"/>
    <x v="4"/>
    <s v="Bachelor"/>
    <d v="2022-01-27T00:00:00"/>
    <s v="On-site"/>
    <n v="3"/>
    <n v="6.3"/>
    <n v="44079.79"/>
    <n v="470"/>
    <n v="4"/>
    <n v="0.7"/>
    <n v="62971.128571428577"/>
  </r>
  <r>
    <n v="697"/>
    <s v="Joseph Hill"/>
    <x v="2"/>
    <n v="26"/>
    <n v="8"/>
    <x v="12"/>
    <x v="1"/>
    <n v="6"/>
    <x v="2"/>
    <x v="1"/>
    <x v="4"/>
    <s v="High School"/>
    <d v="2017-12-13T00:00:00"/>
    <s v="Hybrid"/>
    <n v="3.37"/>
    <n v="8.8000000000000007"/>
    <n v="58128.86"/>
    <n v="2633"/>
    <n v="8"/>
    <n v="1.1000000000000001"/>
    <n v="52844.418181818175"/>
  </r>
  <r>
    <n v="698"/>
    <s v="Alicia Li"/>
    <x v="1"/>
    <n v="30"/>
    <n v="10"/>
    <x v="23"/>
    <x v="3"/>
    <n v="15"/>
    <x v="10"/>
    <x v="5"/>
    <x v="1"/>
    <s v="Master"/>
    <d v="2022-05-09T00:00:00"/>
    <s v="Remote"/>
    <n v="4.79"/>
    <n v="9.1999999999999993"/>
    <n v="62988.71"/>
    <n v="786"/>
    <n v="4"/>
    <n v="0.7"/>
    <n v="89983.871428571438"/>
  </r>
  <r>
    <n v="699"/>
    <s v="Renee Browning"/>
    <x v="1"/>
    <n v="44"/>
    <n v="5"/>
    <x v="8"/>
    <x v="1"/>
    <n v="5"/>
    <x v="13"/>
    <x v="1"/>
    <x v="3"/>
    <s v="Master"/>
    <d v="2018-04-20T00:00:00"/>
    <s v="On-site"/>
    <n v="3.49"/>
    <n v="8.1"/>
    <n v="352123.17"/>
    <n v="3384"/>
    <n v="8"/>
    <n v="1.25"/>
    <n v="281698.53599999996"/>
  </r>
  <r>
    <n v="700"/>
    <s v="Brent Hernandez"/>
    <x v="0"/>
    <n v="40"/>
    <n v="19"/>
    <x v="16"/>
    <x v="0"/>
    <n v="7"/>
    <x v="1"/>
    <x v="1"/>
    <x v="3"/>
    <s v="Bachelor"/>
    <d v="2020-08-06T00:00:00"/>
    <s v="Hybrid"/>
    <n v="3.14"/>
    <n v="5.6"/>
    <n v="151768.35"/>
    <n v="3350"/>
    <n v="6"/>
    <n v="1.18"/>
    <n v="128617.24576271187"/>
  </r>
  <r>
    <n v="701"/>
    <s v="Joseph Ochoa"/>
    <x v="1"/>
    <n v="59"/>
    <n v="16"/>
    <x v="14"/>
    <x v="4"/>
    <n v="7"/>
    <x v="1"/>
    <x v="1"/>
    <x v="2"/>
    <s v="High School"/>
    <d v="2024-07-22T00:00:00"/>
    <s v="Hybrid"/>
    <n v="4.2300000000000004"/>
    <n v="8.1"/>
    <n v="104069.75999999999"/>
    <n v="3245"/>
    <n v="2"/>
    <n v="1.18"/>
    <n v="88194.711864406781"/>
  </r>
  <r>
    <n v="702"/>
    <s v="James Watson"/>
    <x v="1"/>
    <n v="64"/>
    <n v="15"/>
    <x v="10"/>
    <x v="4"/>
    <n v="6"/>
    <x v="2"/>
    <x v="1"/>
    <x v="1"/>
    <s v="Bachelor"/>
    <d v="2022-05-21T00:00:00"/>
    <s v="Remote"/>
    <n v="3.59"/>
    <n v="7.8"/>
    <n v="110626.37"/>
    <n v="657"/>
    <n v="4"/>
    <n v="1.1000000000000001"/>
    <n v="100569.42727272726"/>
  </r>
  <r>
    <n v="703"/>
    <s v="Karl Branch"/>
    <x v="2"/>
    <n v="35"/>
    <n v="21"/>
    <x v="0"/>
    <x v="0"/>
    <n v="2"/>
    <x v="3"/>
    <x v="0"/>
    <x v="4"/>
    <s v="Bachelor"/>
    <d v="2018-07-21T00:00:00"/>
    <s v="On-site"/>
    <n v="4.54"/>
    <n v="7.7"/>
    <n v="111855.82"/>
    <n v="1838"/>
    <n v="8"/>
    <n v="1.3"/>
    <n v="86042.938461538462"/>
  </r>
  <r>
    <n v="704"/>
    <s v="Michael Abbott"/>
    <x v="2"/>
    <n v="48"/>
    <n v="18"/>
    <x v="17"/>
    <x v="4"/>
    <n v="3"/>
    <x v="16"/>
    <x v="0"/>
    <x v="4"/>
    <s v="Bachelor"/>
    <d v="2015-11-20T00:00:00"/>
    <s v="On-site"/>
    <n v="2.59"/>
    <n v="7.5"/>
    <n v="36114.089999999997"/>
    <n v="2534"/>
    <n v="10"/>
    <n v="1.05"/>
    <n v="34394.371428571423"/>
  </r>
  <r>
    <n v="705"/>
    <s v="Shannon Malone"/>
    <x v="2"/>
    <n v="37"/>
    <n v="14"/>
    <x v="24"/>
    <x v="4"/>
    <n v="14"/>
    <x v="17"/>
    <x v="4"/>
    <x v="1"/>
    <s v="Bachelor"/>
    <d v="2025-02-27T00:00:00"/>
    <s v="On-site"/>
    <n v="3.04"/>
    <n v="8.1"/>
    <n v="63807.28"/>
    <n v="660"/>
    <n v="1"/>
    <n v="1.05"/>
    <n v="60768.83809523809"/>
  </r>
  <r>
    <n v="706"/>
    <s v="James Tran"/>
    <x v="2"/>
    <n v="34"/>
    <n v="27"/>
    <x v="6"/>
    <x v="2"/>
    <n v="17"/>
    <x v="6"/>
    <x v="3"/>
    <x v="2"/>
    <s v="High School"/>
    <d v="2015-10-03T00:00:00"/>
    <s v="On-site"/>
    <n v="2.59"/>
    <n v="6"/>
    <n v="46960.06"/>
    <n v="2992"/>
    <n v="10"/>
    <n v="0.78"/>
    <n v="60205.205128205125"/>
  </r>
  <r>
    <n v="707"/>
    <s v="Adam Jackson"/>
    <x v="1"/>
    <n v="54"/>
    <n v="10"/>
    <x v="23"/>
    <x v="3"/>
    <n v="9"/>
    <x v="7"/>
    <x v="1"/>
    <x v="4"/>
    <s v="Master"/>
    <d v="2017-02-03T00:00:00"/>
    <s v="On-site"/>
    <n v="3.19"/>
    <n v="8.9"/>
    <n v="86378.46"/>
    <n v="1024"/>
    <n v="9"/>
    <n v="1.1499999999999999"/>
    <n v="75111.704347826104"/>
  </r>
  <r>
    <n v="708"/>
    <s v="Mr. Richard Knight Phd"/>
    <x v="2"/>
    <n v="61"/>
    <n v="13"/>
    <x v="7"/>
    <x v="4"/>
    <n v="19"/>
    <x v="9"/>
    <x v="4"/>
    <x v="3"/>
    <s v="Bachelor"/>
    <d v="2014-04-08T00:00:00"/>
    <s v="Hybrid"/>
    <n v="2.84"/>
    <n v="6.9"/>
    <n v="114267.63"/>
    <n v="3117"/>
    <n v="12"/>
    <n v="1.2"/>
    <n v="95223.025000000009"/>
  </r>
  <r>
    <n v="709"/>
    <s v="Joseph Williams"/>
    <x v="1"/>
    <n v="49"/>
    <n v="16"/>
    <x v="14"/>
    <x v="4"/>
    <n v="8"/>
    <x v="4"/>
    <x v="1"/>
    <x v="2"/>
    <s v="Bachelor"/>
    <d v="2024-07-06T00:00:00"/>
    <s v="On-site"/>
    <n v="4.45"/>
    <n v="7.1"/>
    <n v="113336.29"/>
    <n v="404"/>
    <n v="2"/>
    <n v="1.05"/>
    <n v="107939.3238095238"/>
  </r>
  <r>
    <n v="710"/>
    <s v="Sean Clay"/>
    <x v="2"/>
    <n v="28"/>
    <n v="15"/>
    <x v="10"/>
    <x v="4"/>
    <n v="15"/>
    <x v="10"/>
    <x v="5"/>
    <x v="3"/>
    <s v="Bachelor"/>
    <d v="2014-09-04T00:00:00"/>
    <s v="On-site"/>
    <n v="4.67"/>
    <n v="5"/>
    <n v="130384.27"/>
    <n v="912"/>
    <n v="12"/>
    <n v="0.7"/>
    <n v="186263.24285714288"/>
  </r>
  <r>
    <n v="711"/>
    <s v="Anthony Jones"/>
    <x v="1"/>
    <n v="54"/>
    <n v="11"/>
    <x v="25"/>
    <x v="3"/>
    <n v="8"/>
    <x v="4"/>
    <x v="1"/>
    <x v="1"/>
    <s v="Bachelor"/>
    <d v="2023-01-18T00:00:00"/>
    <s v="Hybrid"/>
    <n v="3.81"/>
    <n v="5.2"/>
    <n v="85465.33"/>
    <n v="400"/>
    <n v="3"/>
    <n v="1.05"/>
    <n v="81395.552380952373"/>
  </r>
  <r>
    <n v="712"/>
    <s v="Stephanie Elliott"/>
    <x v="2"/>
    <n v="33"/>
    <n v="11"/>
    <x v="25"/>
    <x v="3"/>
    <n v="19"/>
    <x v="9"/>
    <x v="4"/>
    <x v="2"/>
    <s v="Master"/>
    <d v="2022-10-08T00:00:00"/>
    <s v="On-site"/>
    <n v="3.39"/>
    <n v="7.3"/>
    <n v="153029.57999999999"/>
    <n v="1704"/>
    <n v="3"/>
    <n v="1.2"/>
    <n v="127524.65"/>
  </r>
  <r>
    <n v="713"/>
    <s v="Timothy Edwards"/>
    <x v="1"/>
    <n v="55"/>
    <n v="21"/>
    <x v="0"/>
    <x v="0"/>
    <n v="10"/>
    <x v="20"/>
    <x v="1"/>
    <x v="4"/>
    <s v="Bachelor"/>
    <d v="2016-05-04T00:00:00"/>
    <s v="Remote"/>
    <n v="3.89"/>
    <n v="5.0999999999999996"/>
    <n v="60516.54"/>
    <n v="1890"/>
    <n v="10"/>
    <n v="0.95"/>
    <n v="63701.621052631584"/>
  </r>
  <r>
    <n v="714"/>
    <s v="Laurie Goodwin"/>
    <x v="1"/>
    <n v="53"/>
    <n v="13"/>
    <x v="7"/>
    <x v="4"/>
    <n v="10"/>
    <x v="20"/>
    <x v="1"/>
    <x v="4"/>
    <s v="High School"/>
    <d v="2020-07-12T00:00:00"/>
    <s v="On-site"/>
    <n v="3.69"/>
    <n v="5.8"/>
    <n v="59972.37"/>
    <n v="1834"/>
    <n v="6"/>
    <n v="0.95"/>
    <n v="63128.810526315792"/>
  </r>
  <r>
    <n v="715"/>
    <s v="Jennifer Jones"/>
    <x v="2"/>
    <n v="24"/>
    <n v="6"/>
    <x v="13"/>
    <x v="1"/>
    <n v="4"/>
    <x v="0"/>
    <x v="0"/>
    <x v="4"/>
    <s v="Bachelor"/>
    <d v="2023-05-21T00:00:00"/>
    <s v="Remote"/>
    <n v="2.97"/>
    <n v="9.1999999999999993"/>
    <n v="105294.89"/>
    <n v="1471"/>
    <n v="3"/>
    <n v="1.1000000000000001"/>
    <n v="95722.627272727259"/>
  </r>
  <r>
    <n v="716"/>
    <s v="David Davenport"/>
    <x v="1"/>
    <n v="32"/>
    <n v="22"/>
    <x v="20"/>
    <x v="0"/>
    <n v="16"/>
    <x v="11"/>
    <x v="3"/>
    <x v="4"/>
    <s v="Bachelor"/>
    <d v="2020-12-17T00:00:00"/>
    <s v="Hybrid"/>
    <n v="3.13"/>
    <n v="5"/>
    <n v="27948.37"/>
    <n v="1470"/>
    <n v="5"/>
    <n v="0.8"/>
    <n v="34935.462499999994"/>
  </r>
  <r>
    <n v="717"/>
    <s v="Steven Rivera"/>
    <x v="2"/>
    <n v="56"/>
    <n v="13"/>
    <x v="7"/>
    <x v="4"/>
    <n v="20"/>
    <x v="18"/>
    <x v="4"/>
    <x v="3"/>
    <s v="Master"/>
    <d v="2025-10-17T00:00:00"/>
    <s v="Hybrid"/>
    <n v="3.83"/>
    <n v="8.5"/>
    <n v="129525.06"/>
    <n v="2493"/>
    <n v="0"/>
    <n v="1.22"/>
    <n v="106168.08196721312"/>
  </r>
  <r>
    <n v="718"/>
    <s v="Brenda Hinton"/>
    <x v="2"/>
    <n v="59"/>
    <n v="15"/>
    <x v="10"/>
    <x v="4"/>
    <n v="12"/>
    <x v="19"/>
    <x v="4"/>
    <x v="2"/>
    <s v="Master"/>
    <d v="2020-09-02T00:00:00"/>
    <s v="Remote"/>
    <n v="3.45"/>
    <n v="5.9"/>
    <n v="79460.34"/>
    <n v="1590"/>
    <n v="6"/>
    <n v="0.68"/>
    <n v="116853.44117647057"/>
  </r>
  <r>
    <n v="719"/>
    <s v="Kathryn Mccann"/>
    <x v="2"/>
    <n v="64"/>
    <n v="13"/>
    <x v="7"/>
    <x v="4"/>
    <n v="6"/>
    <x v="2"/>
    <x v="1"/>
    <x v="2"/>
    <s v="Master"/>
    <d v="2016-02-22T00:00:00"/>
    <s v="On-site"/>
    <n v="4.5"/>
    <n v="6.3"/>
    <n v="101483.68"/>
    <n v="3251"/>
    <n v="10"/>
    <n v="1.1000000000000001"/>
    <n v="92257.8909090909"/>
  </r>
  <r>
    <n v="720"/>
    <s v="Jeffrey Roberson"/>
    <x v="1"/>
    <n v="27"/>
    <n v="3"/>
    <x v="1"/>
    <x v="1"/>
    <n v="7"/>
    <x v="1"/>
    <x v="1"/>
    <x v="6"/>
    <s v="PhD"/>
    <d v="2023-03-24T00:00:00"/>
    <s v="On-site"/>
    <n v="2.74"/>
    <n v="8.6999999999999993"/>
    <n v="230753.73"/>
    <n v="74"/>
    <n v="3"/>
    <n v="1.18"/>
    <n v="195554.00847457629"/>
  </r>
  <r>
    <n v="721"/>
    <s v="Randy Friedman"/>
    <x v="0"/>
    <n v="24"/>
    <n v="9"/>
    <x v="3"/>
    <x v="3"/>
    <n v="7"/>
    <x v="1"/>
    <x v="1"/>
    <x v="1"/>
    <s v="Bachelor"/>
    <d v="2024-05-14T00:00:00"/>
    <s v="Hybrid"/>
    <n v="3.56"/>
    <n v="6.6"/>
    <n v="116992.99"/>
    <n v="4"/>
    <n v="2"/>
    <n v="1.18"/>
    <n v="99146.601694915269"/>
  </r>
  <r>
    <n v="722"/>
    <s v="Raymond Johnson"/>
    <x v="2"/>
    <n v="62"/>
    <n v="2"/>
    <x v="4"/>
    <x v="1"/>
    <n v="1"/>
    <x v="8"/>
    <x v="0"/>
    <x v="1"/>
    <s v="Master"/>
    <d v="2017-01-23T00:00:00"/>
    <s v="Hybrid"/>
    <n v="2.66"/>
    <n v="7.6"/>
    <n v="170389.22"/>
    <n v="1303"/>
    <n v="9"/>
    <n v="1.35"/>
    <n v="126214.23703703703"/>
  </r>
  <r>
    <n v="723"/>
    <s v="Willie Henry"/>
    <x v="0"/>
    <n v="21"/>
    <n v="5"/>
    <x v="8"/>
    <x v="1"/>
    <n v="16"/>
    <x v="11"/>
    <x v="3"/>
    <x v="3"/>
    <s v="Bachelor"/>
    <d v="2017-08-14T00:00:00"/>
    <s v="On-site"/>
    <n v="2.79"/>
    <n v="8.6"/>
    <n v="143576.74"/>
    <n v="1700"/>
    <n v="9"/>
    <n v="0.8"/>
    <n v="179470.92499999999"/>
  </r>
  <r>
    <n v="724"/>
    <s v="Todd Reynolds"/>
    <x v="0"/>
    <n v="33"/>
    <n v="1"/>
    <x v="22"/>
    <x v="1"/>
    <n v="9"/>
    <x v="7"/>
    <x v="1"/>
    <x v="4"/>
    <s v="Master"/>
    <d v="2022-01-12T00:00:00"/>
    <s v="Remote"/>
    <n v="3.72"/>
    <n v="7.1"/>
    <n v="80086.899999999994"/>
    <n v="3042"/>
    <n v="4"/>
    <n v="1.1499999999999999"/>
    <n v="69640.782608695648"/>
  </r>
  <r>
    <n v="725"/>
    <s v="Mary Miller"/>
    <x v="2"/>
    <n v="64"/>
    <n v="17"/>
    <x v="9"/>
    <x v="4"/>
    <n v="21"/>
    <x v="5"/>
    <x v="2"/>
    <x v="2"/>
    <s v="Bachelor"/>
    <d v="2016-04-22T00:00:00"/>
    <s v="On-site"/>
    <n v="2.5099999999999998"/>
    <n v="8.6999999999999993"/>
    <n v="153725.03"/>
    <n v="964"/>
    <n v="10"/>
    <n v="1.1499999999999999"/>
    <n v="133673.9391304348"/>
  </r>
  <r>
    <n v="726"/>
    <s v="Rebecca Marquez"/>
    <x v="2"/>
    <n v="21"/>
    <n v="12"/>
    <x v="11"/>
    <x v="3"/>
    <n v="8"/>
    <x v="4"/>
    <x v="1"/>
    <x v="4"/>
    <s v="PhD"/>
    <d v="2014-05-12T00:00:00"/>
    <s v="On-site"/>
    <n v="2.94"/>
    <n v="8.1999999999999993"/>
    <n v="75569.89"/>
    <n v="1128"/>
    <n v="12"/>
    <n v="1.05"/>
    <n v="71971.323809523805"/>
  </r>
  <r>
    <n v="727"/>
    <s v="Christian Dawson"/>
    <x v="2"/>
    <n v="52"/>
    <n v="26"/>
    <x v="18"/>
    <x v="2"/>
    <n v="6"/>
    <x v="2"/>
    <x v="1"/>
    <x v="2"/>
    <s v="High School"/>
    <d v="2014-12-27T00:00:00"/>
    <s v="On-site"/>
    <n v="3.79"/>
    <n v="5.9"/>
    <n v="100236.08"/>
    <n v="2623"/>
    <n v="11"/>
    <n v="1.1000000000000001"/>
    <n v="91123.709090909091"/>
  </r>
  <r>
    <n v="728"/>
    <s v="Nancy Stewart"/>
    <x v="2"/>
    <n v="40"/>
    <n v="14"/>
    <x v="24"/>
    <x v="4"/>
    <n v="4"/>
    <x v="0"/>
    <x v="0"/>
    <x v="1"/>
    <s v="Bachelor"/>
    <d v="2016-05-17T00:00:00"/>
    <s v="Hybrid"/>
    <n v="3.23"/>
    <n v="6.9"/>
    <n v="70850.039999999994"/>
    <n v="2931"/>
    <n v="10"/>
    <n v="1.1000000000000001"/>
    <n v="64409.127272727259"/>
  </r>
  <r>
    <n v="729"/>
    <s v="Aaron Parker"/>
    <x v="0"/>
    <n v="24"/>
    <n v="27"/>
    <x v="6"/>
    <x v="2"/>
    <n v="9"/>
    <x v="7"/>
    <x v="1"/>
    <x v="2"/>
    <s v="Master"/>
    <d v="2022-04-11T00:00:00"/>
    <s v="Hybrid"/>
    <n v="4.2699999999999996"/>
    <n v="7.4"/>
    <n v="134116.71"/>
    <n v="2185"/>
    <n v="4"/>
    <n v="1.1499999999999999"/>
    <n v="116623.22608695652"/>
  </r>
  <r>
    <n v="730"/>
    <s v="Derrick Anderson"/>
    <x v="1"/>
    <n v="40"/>
    <n v="26"/>
    <x v="18"/>
    <x v="2"/>
    <n v="19"/>
    <x v="9"/>
    <x v="4"/>
    <x v="4"/>
    <s v="PhD"/>
    <d v="2016-02-16T00:00:00"/>
    <s v="Hybrid"/>
    <n v="4.0599999999999996"/>
    <n v="9.6999999999999993"/>
    <n v="78206.75"/>
    <n v="1372"/>
    <n v="10"/>
    <n v="1.2"/>
    <n v="65172.291666666672"/>
  </r>
  <r>
    <n v="731"/>
    <s v="Jerry Peters"/>
    <x v="0"/>
    <n v="41"/>
    <n v="21"/>
    <x v="0"/>
    <x v="0"/>
    <n v="11"/>
    <x v="14"/>
    <x v="4"/>
    <x v="5"/>
    <s v="High School"/>
    <d v="2024-10-24T00:00:00"/>
    <s v="Remote"/>
    <n v="3.53"/>
    <n v="7.5"/>
    <n v="170676.37"/>
    <n v="940"/>
    <n v="1"/>
    <n v="0.7"/>
    <n v="243823.38571428572"/>
  </r>
  <r>
    <n v="732"/>
    <s v="Alexander Gomez"/>
    <x v="2"/>
    <n v="35"/>
    <n v="23"/>
    <x v="5"/>
    <x v="0"/>
    <n v="1"/>
    <x v="8"/>
    <x v="0"/>
    <x v="1"/>
    <s v="Master"/>
    <d v="2016-10-13T00:00:00"/>
    <s v="Hybrid"/>
    <n v="3.93"/>
    <n v="5.3"/>
    <n v="157296.6"/>
    <n v="2131"/>
    <n v="9"/>
    <n v="1.35"/>
    <n v="116516"/>
  </r>
  <r>
    <n v="733"/>
    <s v="Kyle Nguyen"/>
    <x v="0"/>
    <n v="58"/>
    <n v="5"/>
    <x v="8"/>
    <x v="1"/>
    <n v="13"/>
    <x v="15"/>
    <x v="5"/>
    <x v="4"/>
    <s v="PhD"/>
    <d v="2014-11-07T00:00:00"/>
    <s v="Hybrid"/>
    <n v="4.5199999999999996"/>
    <n v="5.6"/>
    <n v="51607.93"/>
    <n v="813"/>
    <n v="11"/>
    <n v="0.55000000000000004"/>
    <n v="93832.599999999991"/>
  </r>
  <r>
    <n v="734"/>
    <s v="Edgar Hughes"/>
    <x v="1"/>
    <n v="38"/>
    <n v="2"/>
    <x v="4"/>
    <x v="1"/>
    <n v="17"/>
    <x v="6"/>
    <x v="3"/>
    <x v="3"/>
    <s v="Master"/>
    <d v="2023-04-22T00:00:00"/>
    <s v="On-site"/>
    <n v="4.1900000000000004"/>
    <n v="6.6"/>
    <n v="110404.09"/>
    <n v="3189"/>
    <n v="3"/>
    <n v="0.78"/>
    <n v="141543.70512820513"/>
  </r>
  <r>
    <n v="735"/>
    <s v="Steven Stein"/>
    <x v="1"/>
    <n v="44"/>
    <n v="22"/>
    <x v="20"/>
    <x v="0"/>
    <n v="8"/>
    <x v="4"/>
    <x v="1"/>
    <x v="3"/>
    <s v="Bachelor"/>
    <d v="2018-12-28T00:00:00"/>
    <s v="On-site"/>
    <n v="3.95"/>
    <n v="5.3"/>
    <n v="147629.49"/>
    <n v="3486"/>
    <n v="7"/>
    <n v="1.05"/>
    <n v="140599.51428571428"/>
  </r>
  <r>
    <n v="736"/>
    <s v="Laura Jackson"/>
    <x v="0"/>
    <n v="25"/>
    <n v="2"/>
    <x v="4"/>
    <x v="1"/>
    <n v="21"/>
    <x v="5"/>
    <x v="2"/>
    <x v="7"/>
    <s v="Bachelor"/>
    <d v="2018-07-31T00:00:00"/>
    <s v="Hybrid"/>
    <n v="4.33"/>
    <n v="6"/>
    <n v="420266.5"/>
    <s v="Unknown"/>
    <n v="8"/>
    <n v="1.1499999999999999"/>
    <n v="365449.13043478265"/>
  </r>
  <r>
    <n v="737"/>
    <s v="Charles Turner"/>
    <x v="0"/>
    <n v="47"/>
    <n v="15"/>
    <x v="10"/>
    <x v="4"/>
    <n v="10"/>
    <x v="20"/>
    <x v="1"/>
    <x v="4"/>
    <s v="Bachelor"/>
    <d v="2018-06-07T00:00:00"/>
    <s v="On-site"/>
    <n v="3.16"/>
    <n v="7.2"/>
    <n v="58246.17"/>
    <n v="2550"/>
    <n v="8"/>
    <n v="0.95"/>
    <n v="61311.757894736846"/>
  </r>
  <r>
    <n v="738"/>
    <s v="Arthur Hamilton Md"/>
    <x v="2"/>
    <n v="44"/>
    <n v="26"/>
    <x v="18"/>
    <x v="2"/>
    <n v="16"/>
    <x v="11"/>
    <x v="3"/>
    <x v="4"/>
    <s v="Bachelor"/>
    <d v="2022-01-24T00:00:00"/>
    <s v="Hybrid"/>
    <n v="3.66"/>
    <n v="8.5"/>
    <n v="65517.11"/>
    <n v="56"/>
    <n v="4"/>
    <n v="0.8"/>
    <n v="81896.387499999997"/>
  </r>
  <r>
    <n v="739"/>
    <s v="Mr. David Wright"/>
    <x v="2"/>
    <n v="25"/>
    <n v="26"/>
    <x v="18"/>
    <x v="2"/>
    <n v="16"/>
    <x v="11"/>
    <x v="3"/>
    <x v="0"/>
    <s v="Master"/>
    <d v="2022-07-22T00:00:00"/>
    <s v="Remote"/>
    <n v="3.87"/>
    <n v="5.7"/>
    <n v="30868.59"/>
    <n v="1329"/>
    <n v="4"/>
    <n v="0.8"/>
    <n v="38585.737499999996"/>
  </r>
  <r>
    <n v="740"/>
    <s v="Linda Gonzalez"/>
    <x v="1"/>
    <n v="58"/>
    <n v="15"/>
    <x v="10"/>
    <x v="4"/>
    <n v="10"/>
    <x v="20"/>
    <x v="1"/>
    <x v="1"/>
    <s v="Bachelor"/>
    <d v="2022-06-01T00:00:00"/>
    <s v="On-site"/>
    <n v="4.1399999999999997"/>
    <n v="5.9"/>
    <n v="80261.73"/>
    <n v="3176"/>
    <n v="4"/>
    <n v="0.95"/>
    <n v="84486.031578947368"/>
  </r>
  <r>
    <n v="741"/>
    <s v="Eric Rush"/>
    <x v="2"/>
    <n v="43"/>
    <n v="17"/>
    <x v="9"/>
    <x v="4"/>
    <n v="12"/>
    <x v="19"/>
    <x v="4"/>
    <x v="1"/>
    <s v="Bachelor"/>
    <d v="2023-04-30T00:00:00"/>
    <s v="On-site"/>
    <n v="4.7699999999999996"/>
    <n v="5.3"/>
    <n v="73113.27"/>
    <n v="2923"/>
    <n v="3"/>
    <n v="0.68"/>
    <n v="107519.51470588235"/>
  </r>
  <r>
    <n v="742"/>
    <s v="Manuel Brock"/>
    <x v="0"/>
    <n v="47"/>
    <n v="4"/>
    <x v="21"/>
    <x v="1"/>
    <n v="13"/>
    <x v="15"/>
    <x v="5"/>
    <x v="6"/>
    <s v="PhD"/>
    <d v="2017-08-23T00:00:00"/>
    <s v="Hybrid"/>
    <n v="4.2300000000000004"/>
    <n v="6.7"/>
    <n v="158918.65"/>
    <n v="3019"/>
    <n v="9"/>
    <n v="0.55000000000000004"/>
    <n v="288942.99999999994"/>
  </r>
  <r>
    <n v="743"/>
    <s v="George Ochoa"/>
    <x v="1"/>
    <n v="35"/>
    <n v="12"/>
    <x v="11"/>
    <x v="3"/>
    <n v="2"/>
    <x v="3"/>
    <x v="0"/>
    <x v="2"/>
    <s v="Bachelor"/>
    <d v="2023-07-06T00:00:00"/>
    <s v="On-site"/>
    <n v="4.37"/>
    <n v="8"/>
    <n v="209407.53"/>
    <n v="2175"/>
    <n v="3"/>
    <n v="1.3"/>
    <n v="161082.71538461538"/>
  </r>
  <r>
    <n v="744"/>
    <s v="Valerie Taylor"/>
    <x v="1"/>
    <n v="29"/>
    <n v="21"/>
    <x v="0"/>
    <x v="0"/>
    <n v="5"/>
    <x v="13"/>
    <x v="1"/>
    <x v="1"/>
    <s v="Bachelor"/>
    <d v="2024-03-20T00:00:00"/>
    <s v="Hybrid"/>
    <n v="4.6900000000000004"/>
    <n v="9"/>
    <n v="84240.23"/>
    <n v="2392"/>
    <n v="2"/>
    <n v="1.25"/>
    <n v="67392.183999999994"/>
  </r>
  <r>
    <n v="745"/>
    <s v="Travis Harris"/>
    <x v="1"/>
    <n v="32"/>
    <n v="21"/>
    <x v="0"/>
    <x v="0"/>
    <n v="13"/>
    <x v="15"/>
    <x v="5"/>
    <x v="1"/>
    <s v="Master"/>
    <d v="2015-10-21T00:00:00"/>
    <s v="On-site"/>
    <n v="3.48"/>
    <n v="8.3000000000000007"/>
    <n v="51574.080000000002"/>
    <n v="1105"/>
    <n v="10"/>
    <n v="0.55000000000000004"/>
    <n v="93771.054545454535"/>
  </r>
  <r>
    <n v="746"/>
    <s v="Vincent Novak"/>
    <x v="1"/>
    <n v="25"/>
    <n v="13"/>
    <x v="7"/>
    <x v="4"/>
    <n v="19"/>
    <x v="9"/>
    <x v="4"/>
    <x v="1"/>
    <s v="High School"/>
    <d v="2023-03-26T00:00:00"/>
    <s v="Hybrid"/>
    <n v="4.33"/>
    <n v="8.9"/>
    <n v="58115.3"/>
    <n v="3086"/>
    <n v="3"/>
    <n v="1.2"/>
    <n v="48429.416666666672"/>
  </r>
  <r>
    <n v="747"/>
    <s v="Michael Henry"/>
    <x v="0"/>
    <n v="51"/>
    <n v="24"/>
    <x v="15"/>
    <x v="0"/>
    <n v="13"/>
    <x v="15"/>
    <x v="5"/>
    <x v="2"/>
    <s v="High School"/>
    <d v="2014-02-22T00:00:00"/>
    <s v="On-site"/>
    <n v="4.0999999999999996"/>
    <n v="7.5"/>
    <n v="44348.49"/>
    <n v="2249"/>
    <n v="12"/>
    <n v="0.55000000000000004"/>
    <n v="80633.618181818165"/>
  </r>
  <r>
    <n v="748"/>
    <s v="Dana Bennett"/>
    <x v="0"/>
    <n v="51"/>
    <n v="6"/>
    <x v="13"/>
    <x v="1"/>
    <n v="6"/>
    <x v="2"/>
    <x v="1"/>
    <x v="1"/>
    <s v="Bachelor"/>
    <d v="2017-01-05T00:00:00"/>
    <s v="Remote"/>
    <n v="3.54"/>
    <n v="8.9"/>
    <n v="94149.13"/>
    <n v="2676"/>
    <n v="9"/>
    <n v="1.1000000000000001"/>
    <n v="85590.118181818179"/>
  </r>
  <r>
    <n v="749"/>
    <s v="Jenna Wilson"/>
    <x v="2"/>
    <n v="60"/>
    <n v="6"/>
    <x v="13"/>
    <x v="1"/>
    <n v="7"/>
    <x v="1"/>
    <x v="1"/>
    <x v="1"/>
    <s v="Master"/>
    <d v="2023-03-03T00:00:00"/>
    <s v="On-site"/>
    <n v="3.96"/>
    <n v="5.4"/>
    <n v="96702.82"/>
    <n v="3232"/>
    <n v="3"/>
    <n v="1.18"/>
    <n v="81951.542372881362"/>
  </r>
  <r>
    <n v="750"/>
    <s v="Leslie Gardner"/>
    <x v="2"/>
    <n v="51"/>
    <n v="3"/>
    <x v="1"/>
    <x v="1"/>
    <n v="11"/>
    <x v="14"/>
    <x v="4"/>
    <x v="0"/>
    <s v="Master"/>
    <d v="2019-04-08T00:00:00"/>
    <s v="On-site"/>
    <n v="2.64"/>
    <n v="8.6"/>
    <n v="27822.59"/>
    <n v="1697"/>
    <n v="7"/>
    <n v="0.7"/>
    <n v="39746.557142857142"/>
  </r>
  <r>
    <n v="751"/>
    <s v="Krista Benton"/>
    <x v="2"/>
    <n v="58"/>
    <n v="2"/>
    <x v="4"/>
    <x v="1"/>
    <n v="4"/>
    <x v="0"/>
    <x v="0"/>
    <x v="1"/>
    <s v="Bachelor"/>
    <d v="2014-03-01T00:00:00"/>
    <s v="Remote"/>
    <n v="3.11"/>
    <n v="7.3"/>
    <n v="163848.51"/>
    <n v="2363"/>
    <n v="12"/>
    <n v="1.1000000000000001"/>
    <n v="148953.19090909092"/>
  </r>
  <r>
    <n v="752"/>
    <s v="Michael Gonzales"/>
    <x v="2"/>
    <n v="35"/>
    <n v="11"/>
    <x v="25"/>
    <x v="3"/>
    <n v="12"/>
    <x v="19"/>
    <x v="4"/>
    <x v="2"/>
    <s v="Master"/>
    <d v="2021-09-11T00:00:00"/>
    <s v="Hybrid"/>
    <n v="3.37"/>
    <n v="5.3"/>
    <n v="69618.789999999994"/>
    <n v="1465"/>
    <n v="5"/>
    <n v="0.68"/>
    <n v="102380.57352941175"/>
  </r>
  <r>
    <n v="753"/>
    <s v="Michael Fuentes"/>
    <x v="1"/>
    <n v="28"/>
    <n v="4"/>
    <x v="21"/>
    <x v="1"/>
    <n v="1"/>
    <x v="8"/>
    <x v="0"/>
    <x v="1"/>
    <s v="High School"/>
    <d v="2023-01-05T00:00:00"/>
    <s v="On-site"/>
    <n v="3.72"/>
    <n v="9.6"/>
    <n v="183780.42"/>
    <n v="1039"/>
    <n v="3"/>
    <n v="1.35"/>
    <n v="136133.64444444445"/>
  </r>
  <r>
    <n v="754"/>
    <s v="Jennifer Porter"/>
    <x v="1"/>
    <n v="46"/>
    <n v="15"/>
    <x v="10"/>
    <x v="4"/>
    <n v="20"/>
    <x v="18"/>
    <x v="4"/>
    <x v="2"/>
    <s v="Bachelor"/>
    <d v="2024-08-28T00:00:00"/>
    <s v="On-site"/>
    <n v="3.97"/>
    <n v="9.5"/>
    <n v="126179"/>
    <n v="1163"/>
    <n v="2"/>
    <n v="1.22"/>
    <n v="103425.40983606558"/>
  </r>
  <r>
    <n v="755"/>
    <s v="Dana Hopkins"/>
    <x v="1"/>
    <n v="51"/>
    <n v="2"/>
    <x v="4"/>
    <x v="1"/>
    <n v="11"/>
    <x v="14"/>
    <x v="4"/>
    <x v="2"/>
    <s v="Bachelor"/>
    <d v="2019-03-29T00:00:00"/>
    <s v="Hybrid"/>
    <n v="2.69"/>
    <n v="7.1"/>
    <n v="171944.01"/>
    <n v="5"/>
    <n v="7"/>
    <n v="0.7"/>
    <n v="245634.30000000002"/>
  </r>
  <r>
    <n v="756"/>
    <s v="Rachel Jones"/>
    <x v="1"/>
    <n v="32"/>
    <n v="22"/>
    <x v="20"/>
    <x v="0"/>
    <n v="4"/>
    <x v="0"/>
    <x v="0"/>
    <x v="2"/>
    <s v="Master"/>
    <d v="2020-08-04T00:00:00"/>
    <s v="Remote"/>
    <n v="4.5199999999999996"/>
    <n v="8.8000000000000007"/>
    <n v="99263.93"/>
    <n v="204"/>
    <n v="6"/>
    <n v="1.1000000000000001"/>
    <n v="90239.936363636356"/>
  </r>
  <r>
    <n v="757"/>
    <s v="Karen Morales Dds"/>
    <x v="0"/>
    <n v="48"/>
    <n v="16"/>
    <x v="14"/>
    <x v="4"/>
    <n v="3"/>
    <x v="16"/>
    <x v="0"/>
    <x v="1"/>
    <s v="PhD"/>
    <d v="2024-06-21T00:00:00"/>
    <s v="Hybrid"/>
    <n v="3.74"/>
    <n v="6.2"/>
    <n v="64075.65"/>
    <n v="518"/>
    <n v="2"/>
    <n v="1.05"/>
    <n v="61024.428571428572"/>
  </r>
  <r>
    <n v="758"/>
    <s v="Melissa Stephens"/>
    <x v="0"/>
    <n v="40"/>
    <n v="23"/>
    <x v="5"/>
    <x v="0"/>
    <n v="3"/>
    <x v="16"/>
    <x v="0"/>
    <x v="4"/>
    <s v="Master"/>
    <d v="2014-08-28T00:00:00"/>
    <s v="Hybrid"/>
    <n v="3.01"/>
    <n v="6.2"/>
    <n v="123659.95"/>
    <n v="218"/>
    <n v="12"/>
    <n v="1.05"/>
    <n v="117771.38095238095"/>
  </r>
  <r>
    <n v="759"/>
    <s v="Heather Woodard"/>
    <x v="0"/>
    <n v="64"/>
    <n v="4"/>
    <x v="21"/>
    <x v="1"/>
    <n v="5"/>
    <x v="13"/>
    <x v="1"/>
    <x v="6"/>
    <s v="Bachelor"/>
    <d v="2025-01-13T00:00:00"/>
    <s v="On-site"/>
    <n v="3.82"/>
    <n v="9.4"/>
    <n v="216423.32"/>
    <n v="1728"/>
    <n v="1"/>
    <n v="1.25"/>
    <n v="173138.65600000002"/>
  </r>
  <r>
    <n v="760"/>
    <s v="Margaret Miller"/>
    <x v="0"/>
    <n v="34"/>
    <n v="23"/>
    <x v="5"/>
    <x v="0"/>
    <n v="13"/>
    <x v="15"/>
    <x v="5"/>
    <x v="2"/>
    <s v="Bachelor"/>
    <d v="2023-10-20T00:00:00"/>
    <s v="On-site"/>
    <n v="2.76"/>
    <n v="6.6"/>
    <n v="94451.99"/>
    <n v="2289"/>
    <n v="2"/>
    <n v="0.55000000000000004"/>
    <n v="171730.8909090909"/>
  </r>
  <r>
    <n v="761"/>
    <s v="Mary Kelly"/>
    <x v="2"/>
    <n v="56"/>
    <n v="4"/>
    <x v="21"/>
    <x v="1"/>
    <n v="19"/>
    <x v="9"/>
    <x v="4"/>
    <x v="1"/>
    <s v="Master"/>
    <d v="2021-01-11T00:00:00"/>
    <s v="On-site"/>
    <n v="3.86"/>
    <n v="5.9"/>
    <n v="144387.57"/>
    <n v="1332"/>
    <n v="5"/>
    <n v="1.2"/>
    <n v="120322.97500000001"/>
  </r>
  <r>
    <n v="762"/>
    <s v="Amanda Terrell"/>
    <x v="1"/>
    <n v="62"/>
    <n v="25"/>
    <x v="2"/>
    <x v="2"/>
    <n v="12"/>
    <x v="19"/>
    <x v="4"/>
    <x v="3"/>
    <s v="Bachelor"/>
    <d v="2016-10-31T00:00:00"/>
    <s v="On-site"/>
    <n v="3.41"/>
    <n v="7.6"/>
    <n v="77324.009999999995"/>
    <n v="3466"/>
    <n v="9"/>
    <n v="0.68"/>
    <n v="113711.77941176468"/>
  </r>
  <r>
    <n v="763"/>
    <s v="Jennifer Goodwin"/>
    <x v="0"/>
    <n v="58"/>
    <n v="10"/>
    <x v="23"/>
    <x v="3"/>
    <n v="8"/>
    <x v="4"/>
    <x v="1"/>
    <x v="1"/>
    <s v="Bachelor"/>
    <d v="2024-03-22T00:00:00"/>
    <s v="Hybrid"/>
    <n v="4.45"/>
    <n v="9"/>
    <n v="65013.14"/>
    <n v="3131"/>
    <n v="2"/>
    <n v="1.05"/>
    <n v="61917.276190476186"/>
  </r>
  <r>
    <n v="764"/>
    <s v="Jessica Smith"/>
    <x v="1"/>
    <n v="33"/>
    <n v="17"/>
    <x v="9"/>
    <x v="4"/>
    <n v="4"/>
    <x v="0"/>
    <x v="0"/>
    <x v="1"/>
    <s v="Bachelor"/>
    <d v="2024-09-23T00:00:00"/>
    <s v="Hybrid"/>
    <n v="3.37"/>
    <n v="9.6999999999999993"/>
    <n v="80866.929999999993"/>
    <n v="1606"/>
    <n v="1"/>
    <n v="1.1000000000000001"/>
    <n v="73515.3909090909"/>
  </r>
  <r>
    <n v="765"/>
    <s v="Jorge Stone"/>
    <x v="0"/>
    <n v="51"/>
    <n v="7"/>
    <x v="26"/>
    <x v="1"/>
    <n v="8"/>
    <x v="4"/>
    <x v="1"/>
    <x v="2"/>
    <s v="Master"/>
    <d v="2015-03-07T00:00:00"/>
    <s v="On-site"/>
    <n v="4.37"/>
    <n v="9.4"/>
    <n v="58879.12"/>
    <n v="1634"/>
    <n v="11"/>
    <n v="1.05"/>
    <n v="56075.352380952383"/>
  </r>
  <r>
    <n v="766"/>
    <s v="Laura Griffin"/>
    <x v="2"/>
    <n v="45"/>
    <n v="13"/>
    <x v="7"/>
    <x v="4"/>
    <n v="11"/>
    <x v="14"/>
    <x v="4"/>
    <x v="1"/>
    <s v="Bachelor"/>
    <d v="2024-08-14T00:00:00"/>
    <s v="Hybrid"/>
    <n v="3.15"/>
    <n v="8.3000000000000007"/>
    <n v="40571.4"/>
    <n v="926"/>
    <n v="2"/>
    <n v="0.7"/>
    <n v="57959.142857142862"/>
  </r>
  <r>
    <n v="767"/>
    <s v="Raymond Chapman"/>
    <x v="1"/>
    <n v="39"/>
    <n v="13"/>
    <x v="7"/>
    <x v="4"/>
    <n v="4"/>
    <x v="0"/>
    <x v="0"/>
    <x v="4"/>
    <s v="Bachelor"/>
    <d v="2015-03-20T00:00:00"/>
    <s v="On-site"/>
    <n v="2.82"/>
    <n v="8.3000000000000007"/>
    <n v="39643.040000000001"/>
    <n v="1149"/>
    <n v="11"/>
    <n v="1.1000000000000001"/>
    <n v="36039.127272727274"/>
  </r>
  <r>
    <n v="768"/>
    <s v="Haley Johnson"/>
    <x v="2"/>
    <n v="56"/>
    <n v="7"/>
    <x v="26"/>
    <x v="1"/>
    <n v="7"/>
    <x v="1"/>
    <x v="1"/>
    <x v="2"/>
    <s v="High School"/>
    <d v="2014-03-16T00:00:00"/>
    <s v="Hybrid"/>
    <n v="4.47"/>
    <n v="6.8"/>
    <n v="143942.67000000001"/>
    <n v="1395"/>
    <n v="12"/>
    <n v="1.18"/>
    <n v="121985.31355932205"/>
  </r>
  <r>
    <n v="769"/>
    <s v="Jason Nixon"/>
    <x v="0"/>
    <n v="23"/>
    <n v="6"/>
    <x v="13"/>
    <x v="1"/>
    <n v="2"/>
    <x v="3"/>
    <x v="0"/>
    <x v="4"/>
    <s v="High School"/>
    <d v="2024-08-17T00:00:00"/>
    <s v="Hybrid"/>
    <n v="3.28"/>
    <n v="7.1"/>
    <n v="107392.7"/>
    <n v="3224"/>
    <n v="2"/>
    <n v="1.3"/>
    <n v="82609.76923076922"/>
  </r>
  <r>
    <n v="770"/>
    <s v="Todd Thomas"/>
    <x v="2"/>
    <n v="39"/>
    <n v="8"/>
    <x v="12"/>
    <x v="1"/>
    <n v="2"/>
    <x v="3"/>
    <x v="0"/>
    <x v="4"/>
    <s v="Master"/>
    <d v="2022-11-24T00:00:00"/>
    <s v="Remote"/>
    <n v="4"/>
    <n v="6.8"/>
    <n v="93897.77"/>
    <n v="1929"/>
    <n v="3"/>
    <n v="1.3"/>
    <n v="72229.053846153853"/>
  </r>
  <r>
    <n v="771"/>
    <s v="Jesse Clark"/>
    <x v="2"/>
    <n v="60"/>
    <n v="22"/>
    <x v="20"/>
    <x v="0"/>
    <n v="3"/>
    <x v="16"/>
    <x v="0"/>
    <x v="3"/>
    <s v="Bachelor"/>
    <d v="2022-07-28T00:00:00"/>
    <s v="Hybrid"/>
    <n v="2.78"/>
    <n v="5.4"/>
    <n v="133189.48000000001"/>
    <n v="204"/>
    <n v="4"/>
    <n v="1.05"/>
    <n v="126847.12380952381"/>
  </r>
  <r>
    <n v="772"/>
    <s v="Mr. Jeffrey Horton"/>
    <x v="2"/>
    <n v="64"/>
    <n v="17"/>
    <x v="9"/>
    <x v="4"/>
    <n v="8"/>
    <x v="4"/>
    <x v="1"/>
    <x v="0"/>
    <s v="Master"/>
    <d v="2024-10-03T00:00:00"/>
    <s v="Hybrid"/>
    <n v="2.92"/>
    <n v="7.3"/>
    <n v="36340.080000000002"/>
    <n v="260"/>
    <n v="1"/>
    <n v="1.05"/>
    <n v="34609.599999999999"/>
  </r>
  <r>
    <n v="773"/>
    <s v="Eric Patrick"/>
    <x v="1"/>
    <n v="54"/>
    <n v="19"/>
    <x v="16"/>
    <x v="0"/>
    <n v="5"/>
    <x v="13"/>
    <x v="1"/>
    <x v="4"/>
    <s v="Bachelor"/>
    <d v="2015-06-05T00:00:00"/>
    <s v="Remote"/>
    <n v="2.5499999999999998"/>
    <n v="7.7"/>
    <n v="81013.23"/>
    <n v="2050"/>
    <n v="11"/>
    <n v="1.25"/>
    <n v="64810.583999999995"/>
  </r>
  <r>
    <n v="774"/>
    <s v="Samuel Wong"/>
    <x v="0"/>
    <n v="62"/>
    <n v="16"/>
    <x v="14"/>
    <x v="4"/>
    <n v="3"/>
    <x v="16"/>
    <x v="0"/>
    <x v="2"/>
    <s v="Master"/>
    <d v="2016-10-13T00:00:00"/>
    <s v="On-site"/>
    <n v="3.88"/>
    <n v="5.9"/>
    <n v="106688.59"/>
    <n v="404"/>
    <n v="9"/>
    <n v="1.05"/>
    <n v="101608.18095238095"/>
  </r>
  <r>
    <n v="775"/>
    <s v="Carly Riggs"/>
    <x v="1"/>
    <n v="30"/>
    <n v="4"/>
    <x v="21"/>
    <x v="1"/>
    <n v="2"/>
    <x v="3"/>
    <x v="0"/>
    <x v="4"/>
    <s v="High School"/>
    <d v="2018-08-17T00:00:00"/>
    <s v="On-site"/>
    <n v="4.2300000000000004"/>
    <n v="5.4"/>
    <n v="93547.47"/>
    <n v="2722"/>
    <n v="8"/>
    <n v="1.3"/>
    <n v="71959.592307692306"/>
  </r>
  <r>
    <n v="776"/>
    <s v="Christopher Moore"/>
    <x v="0"/>
    <n v="39"/>
    <n v="18"/>
    <x v="17"/>
    <x v="4"/>
    <n v="6"/>
    <x v="2"/>
    <x v="1"/>
    <x v="1"/>
    <s v="High School"/>
    <d v="2014-01-01T00:00:00"/>
    <s v="Remote"/>
    <n v="4.58"/>
    <n v="6.4"/>
    <n v="50554.45"/>
    <n v="2831"/>
    <n v="12"/>
    <n v="1.1000000000000001"/>
    <n v="45958.590909090904"/>
  </r>
  <r>
    <n v="777"/>
    <s v="Tina Hall"/>
    <x v="1"/>
    <n v="54"/>
    <n v="16"/>
    <x v="14"/>
    <x v="4"/>
    <n v="11"/>
    <x v="14"/>
    <x v="4"/>
    <x v="2"/>
    <s v="Bachelor"/>
    <d v="2021-11-24T00:00:00"/>
    <s v="Hybrid"/>
    <n v="4.0199999999999996"/>
    <n v="5.2"/>
    <n v="37619.279999999999"/>
    <n v="2524"/>
    <n v="4"/>
    <n v="0.7"/>
    <n v="53741.828571428574"/>
  </r>
  <r>
    <n v="778"/>
    <s v="Cody Davidson"/>
    <x v="1"/>
    <n v="42"/>
    <n v="27"/>
    <x v="6"/>
    <x v="2"/>
    <n v="7"/>
    <x v="1"/>
    <x v="1"/>
    <x v="5"/>
    <s v="Bachelor"/>
    <d v="2018-11-05T00:00:00"/>
    <s v="Hybrid"/>
    <n v="3.47"/>
    <n v="7.6"/>
    <n v="141904.26999999999"/>
    <n v="2613"/>
    <n v="7"/>
    <n v="1.18"/>
    <n v="120257.85593220338"/>
  </r>
  <r>
    <n v="779"/>
    <s v="Allen Mendez"/>
    <x v="1"/>
    <n v="47"/>
    <n v="6"/>
    <x v="13"/>
    <x v="1"/>
    <n v="13"/>
    <x v="15"/>
    <x v="5"/>
    <x v="1"/>
    <s v="Master"/>
    <d v="2019-09-14T00:00:00"/>
    <s v="On-site"/>
    <n v="2.97"/>
    <n v="8"/>
    <n v="63840.24"/>
    <n v="1746"/>
    <n v="6"/>
    <n v="0.55000000000000004"/>
    <n v="116073.16363636362"/>
  </r>
  <r>
    <n v="780"/>
    <s v="Kevin Price"/>
    <x v="1"/>
    <n v="30"/>
    <n v="21"/>
    <x v="0"/>
    <x v="0"/>
    <n v="7"/>
    <x v="1"/>
    <x v="1"/>
    <x v="2"/>
    <s v="Bachelor"/>
    <d v="2025-06-21T00:00:00"/>
    <s v="On-site"/>
    <n v="4.78"/>
    <n v="7.1"/>
    <n v="102335.13"/>
    <n v="1653"/>
    <n v="1"/>
    <n v="1.18"/>
    <n v="86724.686440677979"/>
  </r>
  <r>
    <n v="781"/>
    <s v="Christine Goodwin"/>
    <x v="1"/>
    <n v="55"/>
    <n v="3"/>
    <x v="1"/>
    <x v="1"/>
    <n v="9"/>
    <x v="7"/>
    <x v="1"/>
    <x v="4"/>
    <s v="Bachelor"/>
    <d v="2016-06-20T00:00:00"/>
    <s v="On-site"/>
    <n v="2.7"/>
    <n v="9.4"/>
    <n v="103271.54"/>
    <n v="1612"/>
    <n v="10"/>
    <n v="1.1499999999999999"/>
    <n v="89801.33913043479"/>
  </r>
  <r>
    <n v="782"/>
    <s v="Amy Garcia"/>
    <x v="2"/>
    <n v="34"/>
    <n v="26"/>
    <x v="18"/>
    <x v="2"/>
    <n v="8"/>
    <x v="4"/>
    <x v="1"/>
    <x v="1"/>
    <s v="Bachelor"/>
    <d v="2016-03-13T00:00:00"/>
    <s v="On-site"/>
    <n v="4.63"/>
    <n v="5.8"/>
    <n v="92087.52"/>
    <n v="1311"/>
    <n v="10"/>
    <n v="1.05"/>
    <n v="87702.399999999994"/>
  </r>
  <r>
    <n v="783"/>
    <s v="Chelsea Nguyen"/>
    <x v="1"/>
    <n v="56"/>
    <n v="27"/>
    <x v="6"/>
    <x v="2"/>
    <n v="16"/>
    <x v="11"/>
    <x v="3"/>
    <x v="4"/>
    <s v="Master"/>
    <d v="2021-10-29T00:00:00"/>
    <s v="Hybrid"/>
    <n v="3.9"/>
    <n v="9.3000000000000007"/>
    <n v="33116.35"/>
    <n v="1361"/>
    <n v="4"/>
    <n v="0.8"/>
    <n v="41395.437499999993"/>
  </r>
  <r>
    <n v="784"/>
    <s v="Dennis Huffman"/>
    <x v="2"/>
    <n v="57"/>
    <n v="13"/>
    <x v="7"/>
    <x v="4"/>
    <n v="6"/>
    <x v="2"/>
    <x v="1"/>
    <x v="1"/>
    <s v="Bachelor"/>
    <d v="2023-01-12T00:00:00"/>
    <s v="On-site"/>
    <n v="3.68"/>
    <n v="5.7"/>
    <n v="49141.54"/>
    <n v="2652"/>
    <n v="3"/>
    <n v="1.1000000000000001"/>
    <n v="44674.127272727274"/>
  </r>
  <r>
    <n v="785"/>
    <s v="Margaret Harper"/>
    <x v="1"/>
    <n v="35"/>
    <n v="24"/>
    <x v="15"/>
    <x v="0"/>
    <n v="9"/>
    <x v="7"/>
    <x v="1"/>
    <x v="4"/>
    <s v="Master"/>
    <d v="2022-04-21T00:00:00"/>
    <s v="Hybrid"/>
    <n v="3.55"/>
    <n v="7.1"/>
    <n v="38854.120000000003"/>
    <n v="1813"/>
    <n v="4"/>
    <n v="1.1499999999999999"/>
    <n v="33786.191304347834"/>
  </r>
  <r>
    <n v="786"/>
    <s v="Laurie Bailey"/>
    <x v="1"/>
    <n v="34"/>
    <n v="10"/>
    <x v="23"/>
    <x v="3"/>
    <n v="9"/>
    <x v="7"/>
    <x v="1"/>
    <x v="5"/>
    <s v="Bachelor"/>
    <d v="2025-09-04T00:00:00"/>
    <s v="Remote"/>
    <n v="4.68"/>
    <n v="7"/>
    <n v="174441.33"/>
    <s v="Unknown"/>
    <n v="1"/>
    <n v="1.1499999999999999"/>
    <n v="151688.11304347825"/>
  </r>
  <r>
    <n v="787"/>
    <s v="Lisa Cervantes"/>
    <x v="0"/>
    <n v="56"/>
    <n v="3"/>
    <x v="1"/>
    <x v="1"/>
    <n v="3"/>
    <x v="16"/>
    <x v="0"/>
    <x v="2"/>
    <s v="High School"/>
    <d v="2016-02-07T00:00:00"/>
    <s v="Hybrid"/>
    <n v="3.77"/>
    <n v="7.4"/>
    <n v="245557.87"/>
    <n v="2189"/>
    <n v="10"/>
    <n v="1.05"/>
    <n v="233864.63809523807"/>
  </r>
  <r>
    <n v="788"/>
    <s v="Elizabeth Mendez"/>
    <x v="2"/>
    <n v="51"/>
    <n v="14"/>
    <x v="24"/>
    <x v="4"/>
    <n v="17"/>
    <x v="6"/>
    <x v="3"/>
    <x v="6"/>
    <s v="Bachelor"/>
    <d v="2017-01-22T00:00:00"/>
    <s v="Remote"/>
    <n v="4.54"/>
    <n v="8.3000000000000007"/>
    <n v="113672.17"/>
    <n v="2294"/>
    <n v="9"/>
    <n v="0.78"/>
    <n v="145733.55128205128"/>
  </r>
  <r>
    <n v="789"/>
    <s v="Cesar Wilson"/>
    <x v="0"/>
    <n v="62"/>
    <n v="27"/>
    <x v="6"/>
    <x v="2"/>
    <n v="1"/>
    <x v="8"/>
    <x v="0"/>
    <x v="2"/>
    <s v="PhD"/>
    <d v="2021-09-27T00:00:00"/>
    <s v="Remote"/>
    <n v="4.5199999999999996"/>
    <n v="7.5"/>
    <n v="122348.62"/>
    <n v="2506"/>
    <n v="4"/>
    <n v="1.35"/>
    <n v="90628.607407407399"/>
  </r>
  <r>
    <n v="790"/>
    <s v="Clayton Steele"/>
    <x v="0"/>
    <n v="43"/>
    <n v="6"/>
    <x v="13"/>
    <x v="1"/>
    <n v="17"/>
    <x v="6"/>
    <x v="3"/>
    <x v="6"/>
    <s v="Master"/>
    <d v="2017-12-03T00:00:00"/>
    <s v="Hybrid"/>
    <n v="4.6900000000000004"/>
    <n v="7"/>
    <n v="162235.32999999999"/>
    <n v="2636"/>
    <n v="8"/>
    <n v="0.78"/>
    <n v="207994.01282051278"/>
  </r>
  <r>
    <n v="791"/>
    <s v="Jennifer Taylor"/>
    <x v="1"/>
    <n v="27"/>
    <n v="4"/>
    <x v="21"/>
    <x v="1"/>
    <n v="11"/>
    <x v="14"/>
    <x v="4"/>
    <x v="6"/>
    <s v="Bachelor"/>
    <d v="2019-08-09T00:00:00"/>
    <s v="Hybrid"/>
    <n v="3.11"/>
    <n v="5"/>
    <n v="176484.6"/>
    <n v="1585"/>
    <n v="7"/>
    <n v="0.7"/>
    <n v="252120.85714285716"/>
  </r>
  <r>
    <n v="792"/>
    <s v="Cody Reid"/>
    <x v="2"/>
    <n v="59"/>
    <n v="10"/>
    <x v="23"/>
    <x v="3"/>
    <n v="21"/>
    <x v="5"/>
    <x v="2"/>
    <x v="2"/>
    <s v="Master"/>
    <d v="2014-10-18T00:00:00"/>
    <s v="On-site"/>
    <n v="2.5099999999999998"/>
    <n v="7.2"/>
    <n v="104576"/>
    <n v="1402"/>
    <n v="11"/>
    <n v="1.1499999999999999"/>
    <n v="90935.652173913055"/>
  </r>
  <r>
    <n v="793"/>
    <s v="Maria Cooke"/>
    <x v="0"/>
    <n v="47"/>
    <n v="12"/>
    <x v="11"/>
    <x v="3"/>
    <n v="6"/>
    <x v="2"/>
    <x v="1"/>
    <x v="1"/>
    <s v="Bachelor"/>
    <d v="2014-03-14T00:00:00"/>
    <s v="On-site"/>
    <n v="3.68"/>
    <n v="5.7"/>
    <n v="84744.75"/>
    <n v="874"/>
    <n v="12"/>
    <n v="1.1000000000000001"/>
    <n v="77040.681818181809"/>
  </r>
  <r>
    <n v="794"/>
    <s v="Katherine Taylor"/>
    <x v="2"/>
    <n v="39"/>
    <n v="5"/>
    <x v="8"/>
    <x v="1"/>
    <n v="9"/>
    <x v="7"/>
    <x v="1"/>
    <x v="1"/>
    <s v="Bachelor"/>
    <d v="2022-11-13T00:00:00"/>
    <s v="Remote"/>
    <n v="3.73"/>
    <n v="6.3"/>
    <n v="194592.91"/>
    <n v="813"/>
    <n v="3"/>
    <n v="1.1499999999999999"/>
    <n v="169211.22608695654"/>
  </r>
  <r>
    <n v="795"/>
    <s v="Jerry Brown"/>
    <x v="0"/>
    <n v="42"/>
    <n v="15"/>
    <x v="10"/>
    <x v="4"/>
    <n v="6"/>
    <x v="2"/>
    <x v="1"/>
    <x v="4"/>
    <s v="Master"/>
    <d v="2023-09-26T00:00:00"/>
    <s v="Hybrid"/>
    <n v="2.75"/>
    <n v="6.4"/>
    <n v="49816.37"/>
    <n v="2550"/>
    <n v="2"/>
    <n v="1.1000000000000001"/>
    <n v="45287.609090909093"/>
  </r>
  <r>
    <n v="796"/>
    <s v="Adam Taylor"/>
    <x v="2"/>
    <n v="62"/>
    <n v="11"/>
    <x v="25"/>
    <x v="3"/>
    <n v="2"/>
    <x v="3"/>
    <x v="0"/>
    <x v="4"/>
    <s v="PhD"/>
    <d v="2018-06-19T00:00:00"/>
    <s v="On-site"/>
    <n v="3.62"/>
    <n v="7.4"/>
    <n v="83720.13"/>
    <n v="1207"/>
    <n v="8"/>
    <n v="1.3"/>
    <n v="64400.1"/>
  </r>
  <r>
    <n v="797"/>
    <s v="Tracey Wagner"/>
    <x v="0"/>
    <n v="27"/>
    <n v="25"/>
    <x v="2"/>
    <x v="2"/>
    <n v="13"/>
    <x v="15"/>
    <x v="5"/>
    <x v="1"/>
    <s v="PhD"/>
    <d v="2022-09-21T00:00:00"/>
    <s v="Hybrid"/>
    <n v="2.79"/>
    <n v="6.7"/>
    <n v="32925.040000000001"/>
    <n v="517"/>
    <n v="3"/>
    <n v="0.55000000000000004"/>
    <n v="59863.709090909091"/>
  </r>
  <r>
    <n v="798"/>
    <s v="Michael Perry Phd"/>
    <x v="2"/>
    <n v="50"/>
    <n v="2"/>
    <x v="4"/>
    <x v="1"/>
    <n v="11"/>
    <x v="14"/>
    <x v="4"/>
    <x v="1"/>
    <s v="Bachelor"/>
    <d v="2014-03-07T00:00:00"/>
    <s v="Hybrid"/>
    <n v="4.25"/>
    <n v="6.2"/>
    <n v="70789.13"/>
    <n v="3317"/>
    <n v="12"/>
    <n v="0.7"/>
    <n v="101127.32857142859"/>
  </r>
  <r>
    <n v="799"/>
    <s v="Bradley Johnson Dds"/>
    <x v="1"/>
    <n v="35"/>
    <n v="8"/>
    <x v="12"/>
    <x v="1"/>
    <n v="9"/>
    <x v="7"/>
    <x v="1"/>
    <x v="3"/>
    <s v="Bachelor"/>
    <d v="2019-11-29T00:00:00"/>
    <s v="Hybrid"/>
    <n v="3.59"/>
    <n v="8.8000000000000007"/>
    <n v="123594.62"/>
    <n v="2599"/>
    <n v="6"/>
    <n v="1.1499999999999999"/>
    <n v="107473.58260869565"/>
  </r>
  <r>
    <n v="800"/>
    <s v="Donald Medina"/>
    <x v="0"/>
    <n v="27"/>
    <n v="20"/>
    <x v="19"/>
    <x v="0"/>
    <n v="6"/>
    <x v="2"/>
    <x v="1"/>
    <x v="4"/>
    <s v="Bachelor"/>
    <d v="2017-05-03T00:00:00"/>
    <s v="On-site"/>
    <n v="4.78"/>
    <n v="9.5"/>
    <n v="61575.94"/>
    <n v="1544"/>
    <n v="9"/>
    <n v="1.1000000000000001"/>
    <n v="55978.127272727274"/>
  </r>
  <r>
    <n v="801"/>
    <s v="Jim Newton"/>
    <x v="2"/>
    <n v="64"/>
    <n v="3"/>
    <x v="1"/>
    <x v="1"/>
    <n v="2"/>
    <x v="3"/>
    <x v="0"/>
    <x v="1"/>
    <s v="Bachelor"/>
    <d v="2025-10-10T00:00:00"/>
    <s v="On-site"/>
    <n v="3.27"/>
    <n v="7.3"/>
    <n v="165926.94"/>
    <n v="823"/>
    <n v="0"/>
    <n v="1.3"/>
    <n v="127636.10769230769"/>
  </r>
  <r>
    <n v="802"/>
    <s v="Krista Wilson"/>
    <x v="2"/>
    <n v="65"/>
    <n v="10"/>
    <x v="23"/>
    <x v="3"/>
    <n v="4"/>
    <x v="0"/>
    <x v="0"/>
    <x v="1"/>
    <s v="Bachelor"/>
    <d v="2020-04-17T00:00:00"/>
    <s v="On-site"/>
    <n v="2.61"/>
    <n v="5.2"/>
    <n v="81647.87"/>
    <n v="470"/>
    <n v="6"/>
    <n v="1.1000000000000001"/>
    <n v="74225.33636363635"/>
  </r>
  <r>
    <n v="803"/>
    <s v="Reginald Morrow"/>
    <x v="2"/>
    <n v="31"/>
    <n v="7"/>
    <x v="26"/>
    <x v="1"/>
    <n v="10"/>
    <x v="20"/>
    <x v="1"/>
    <x v="1"/>
    <s v="Bachelor"/>
    <d v="2016-04-05T00:00:00"/>
    <s v="Hybrid"/>
    <n v="3.27"/>
    <n v="5.5"/>
    <n v="73159"/>
    <n v="3150"/>
    <n v="10"/>
    <n v="0.95"/>
    <n v="77009.473684210534"/>
  </r>
  <r>
    <n v="804"/>
    <s v="Rodney Williams"/>
    <x v="1"/>
    <n v="57"/>
    <n v="25"/>
    <x v="2"/>
    <x v="2"/>
    <n v="5"/>
    <x v="13"/>
    <x v="1"/>
    <x v="1"/>
    <s v="Bachelor"/>
    <d v="2022-02-08T00:00:00"/>
    <s v="Hybrid"/>
    <n v="4"/>
    <n v="6"/>
    <n v="109890.51"/>
    <n v="2057"/>
    <n v="4"/>
    <n v="1.25"/>
    <n v="87912.407999999996"/>
  </r>
  <r>
    <n v="805"/>
    <s v="Kimberly Fritz"/>
    <x v="0"/>
    <n v="57"/>
    <n v="5"/>
    <x v="8"/>
    <x v="1"/>
    <n v="21"/>
    <x v="5"/>
    <x v="2"/>
    <x v="2"/>
    <s v="PhD"/>
    <d v="2016-09-12T00:00:00"/>
    <s v="Remote"/>
    <n v="4.38"/>
    <n v="5.9"/>
    <n v="157959.43"/>
    <n v="1447"/>
    <n v="10"/>
    <n v="1.1499999999999999"/>
    <n v="137356.02608695652"/>
  </r>
  <r>
    <n v="806"/>
    <s v="Ronald Potter"/>
    <x v="0"/>
    <n v="54"/>
    <n v="18"/>
    <x v="17"/>
    <x v="4"/>
    <n v="20"/>
    <x v="18"/>
    <x v="4"/>
    <x v="1"/>
    <s v="Master"/>
    <d v="2024-08-20T00:00:00"/>
    <s v="On-site"/>
    <n v="2.94"/>
    <n v="7.6"/>
    <n v="61549.66"/>
    <n v="807"/>
    <n v="2"/>
    <n v="1.22"/>
    <n v="50450.540983606559"/>
  </r>
  <r>
    <n v="807"/>
    <s v="Zachary Cole"/>
    <x v="1"/>
    <n v="65"/>
    <n v="18"/>
    <x v="17"/>
    <x v="4"/>
    <n v="12"/>
    <x v="19"/>
    <x v="4"/>
    <x v="6"/>
    <s v="High School"/>
    <d v="2024-01-22T00:00:00"/>
    <s v="Hybrid"/>
    <n v="3.61"/>
    <n v="7.5"/>
    <n v="95968.63"/>
    <n v="1735"/>
    <n v="2"/>
    <n v="0.68"/>
    <n v="141130.33823529413"/>
  </r>
  <r>
    <n v="808"/>
    <s v="Robert Gonzales"/>
    <x v="2"/>
    <n v="22"/>
    <n v="6"/>
    <x v="13"/>
    <x v="1"/>
    <n v="20"/>
    <x v="18"/>
    <x v="4"/>
    <x v="1"/>
    <s v="PhD"/>
    <d v="2016-11-22T00:00:00"/>
    <s v="On-site"/>
    <n v="4.74"/>
    <n v="5.9"/>
    <n v="183963.07"/>
    <n v="166"/>
    <n v="9"/>
    <n v="1.22"/>
    <n v="150789.40163934426"/>
  </r>
  <r>
    <n v="809"/>
    <s v="Patricia Young Phd"/>
    <x v="2"/>
    <n v="52"/>
    <n v="18"/>
    <x v="17"/>
    <x v="4"/>
    <n v="17"/>
    <x v="6"/>
    <x v="3"/>
    <x v="5"/>
    <s v="Bachelor"/>
    <d v="2017-09-17T00:00:00"/>
    <s v="Hybrid"/>
    <n v="3.42"/>
    <n v="6.3"/>
    <n v="62839.91"/>
    <n v="1735"/>
    <n v="8"/>
    <n v="0.78"/>
    <n v="80563.987179487187"/>
  </r>
  <r>
    <n v="810"/>
    <s v="Heather Page"/>
    <x v="2"/>
    <n v="52"/>
    <n v="7"/>
    <x v="26"/>
    <x v="1"/>
    <n v="19"/>
    <x v="9"/>
    <x v="4"/>
    <x v="2"/>
    <s v="Master"/>
    <d v="2025-07-02T00:00:00"/>
    <s v="Hybrid"/>
    <n v="3.2"/>
    <n v="6.1"/>
    <n v="121273.01"/>
    <n v="3202"/>
    <n v="1"/>
    <n v="1.2"/>
    <n v="101060.84166666666"/>
  </r>
  <r>
    <n v="811"/>
    <s v="Carol Taylor"/>
    <x v="2"/>
    <n v="22"/>
    <n v="6"/>
    <x v="13"/>
    <x v="1"/>
    <n v="8"/>
    <x v="4"/>
    <x v="1"/>
    <x v="4"/>
    <s v="Bachelor"/>
    <d v="2019-05-06T00:00:00"/>
    <s v="Remote"/>
    <n v="3.14"/>
    <n v="5.6"/>
    <n v="100490.98"/>
    <n v="458"/>
    <n v="7"/>
    <n v="1.05"/>
    <n v="95705.695238095228"/>
  </r>
  <r>
    <n v="812"/>
    <s v="Daniel Brown"/>
    <x v="1"/>
    <n v="42"/>
    <n v="8"/>
    <x v="12"/>
    <x v="1"/>
    <n v="7"/>
    <x v="1"/>
    <x v="1"/>
    <x v="2"/>
    <s v="Bachelor"/>
    <d v="2014-01-12T00:00:00"/>
    <s v="Remote"/>
    <n v="3.25"/>
    <n v="9.5"/>
    <n v="136733.01999999999"/>
    <n v="2601"/>
    <n v="12"/>
    <n v="1.18"/>
    <n v="115875.44067796609"/>
  </r>
  <r>
    <n v="813"/>
    <s v="Douglas Ryan"/>
    <x v="2"/>
    <n v="23"/>
    <n v="5"/>
    <x v="8"/>
    <x v="1"/>
    <n v="14"/>
    <x v="17"/>
    <x v="4"/>
    <x v="6"/>
    <s v="Bachelor"/>
    <d v="2020-08-12T00:00:00"/>
    <s v="On-site"/>
    <n v="3.32"/>
    <n v="8.5"/>
    <n v="192080"/>
    <n v="3091"/>
    <n v="6"/>
    <n v="1.05"/>
    <n v="182933.33333333331"/>
  </r>
  <r>
    <n v="814"/>
    <s v="Michael Roberts"/>
    <x v="1"/>
    <n v="64"/>
    <n v="1"/>
    <x v="22"/>
    <x v="1"/>
    <n v="18"/>
    <x v="12"/>
    <x v="3"/>
    <x v="2"/>
    <s v="Bachelor"/>
    <d v="2016-05-21T00:00:00"/>
    <s v="Hybrid"/>
    <n v="4.5"/>
    <n v="8"/>
    <n v="119443.55"/>
    <n v="946"/>
    <n v="10"/>
    <n v="0.65"/>
    <n v="183759.30769230769"/>
  </r>
  <r>
    <n v="815"/>
    <s v="Scott Duke"/>
    <x v="0"/>
    <n v="48"/>
    <n v="8"/>
    <x v="12"/>
    <x v="1"/>
    <n v="11"/>
    <x v="14"/>
    <x v="4"/>
    <x v="1"/>
    <s v="Bachelor"/>
    <d v="2022-11-14T00:00:00"/>
    <s v="Hybrid"/>
    <n v="3.35"/>
    <n v="9.3000000000000007"/>
    <n v="36170.6"/>
    <n v="2601"/>
    <n v="3"/>
    <n v="0.7"/>
    <n v="51672.285714285717"/>
  </r>
  <r>
    <n v="816"/>
    <s v="Anna Estes"/>
    <x v="1"/>
    <n v="31"/>
    <n v="6"/>
    <x v="13"/>
    <x v="1"/>
    <n v="6"/>
    <x v="2"/>
    <x v="1"/>
    <x v="4"/>
    <s v="Bachelor"/>
    <d v="2025-01-01T00:00:00"/>
    <s v="On-site"/>
    <n v="2.87"/>
    <n v="5.9"/>
    <n v="102895.23"/>
    <n v="548"/>
    <n v="1"/>
    <n v="1.1000000000000001"/>
    <n v="93541.118181818165"/>
  </r>
  <r>
    <n v="817"/>
    <s v="Tamara Riddle"/>
    <x v="2"/>
    <n v="61"/>
    <n v="3"/>
    <x v="1"/>
    <x v="1"/>
    <n v="5"/>
    <x v="13"/>
    <x v="1"/>
    <x v="4"/>
    <s v="PhD"/>
    <d v="2019-07-03T00:00:00"/>
    <s v="On-site"/>
    <n v="3.71"/>
    <n v="8.5"/>
    <n v="138195.34"/>
    <n v="53"/>
    <n v="7"/>
    <n v="1.25"/>
    <n v="110556.272"/>
  </r>
  <r>
    <n v="818"/>
    <s v="Beth Cline"/>
    <x v="1"/>
    <n v="22"/>
    <n v="13"/>
    <x v="7"/>
    <x v="4"/>
    <n v="13"/>
    <x v="15"/>
    <x v="5"/>
    <x v="0"/>
    <s v="Bachelor"/>
    <d v="2014-04-22T00:00:00"/>
    <s v="Hybrid"/>
    <n v="3.12"/>
    <n v="9.5"/>
    <n v="20175.16"/>
    <n v="932"/>
    <n v="12"/>
    <n v="0.55000000000000004"/>
    <n v="36682.109090909085"/>
  </r>
  <r>
    <n v="819"/>
    <s v="Michael Poole"/>
    <x v="1"/>
    <n v="25"/>
    <n v="1"/>
    <x v="22"/>
    <x v="1"/>
    <n v="4"/>
    <x v="0"/>
    <x v="0"/>
    <x v="2"/>
    <s v="Bachelor"/>
    <d v="2021-08-04T00:00:00"/>
    <s v="Hybrid"/>
    <n v="3.79"/>
    <n v="7.1"/>
    <n v="132418.13"/>
    <n v="1858"/>
    <n v="5"/>
    <n v="1.1000000000000001"/>
    <n v="120380.11818181818"/>
  </r>
  <r>
    <n v="820"/>
    <s v="Megan Burns"/>
    <x v="1"/>
    <n v="54"/>
    <n v="5"/>
    <x v="8"/>
    <x v="1"/>
    <n v="8"/>
    <x v="4"/>
    <x v="1"/>
    <x v="4"/>
    <s v="Bachelor"/>
    <d v="2020-01-01T00:00:00"/>
    <s v="Remote"/>
    <n v="2.74"/>
    <n v="6.4"/>
    <n v="112408.45"/>
    <n v="1715"/>
    <n v="6"/>
    <n v="1.05"/>
    <n v="107055.66666666666"/>
  </r>
  <r>
    <n v="821"/>
    <s v="Debra Perry"/>
    <x v="0"/>
    <n v="47"/>
    <n v="5"/>
    <x v="8"/>
    <x v="1"/>
    <n v="1"/>
    <x v="8"/>
    <x v="0"/>
    <x v="6"/>
    <s v="Bachelor"/>
    <d v="2014-07-16T00:00:00"/>
    <s v="Hybrid"/>
    <n v="3.16"/>
    <n v="9.4"/>
    <n v="370159.32"/>
    <n v="2023"/>
    <n v="12"/>
    <n v="1.35"/>
    <n v="274192.08888888889"/>
  </r>
  <r>
    <n v="822"/>
    <s v="Mark Beard"/>
    <x v="0"/>
    <n v="26"/>
    <n v="23"/>
    <x v="5"/>
    <x v="0"/>
    <n v="4"/>
    <x v="0"/>
    <x v="0"/>
    <x v="1"/>
    <s v="PhD"/>
    <d v="2016-06-21T00:00:00"/>
    <s v="On-site"/>
    <n v="2.68"/>
    <n v="6.6"/>
    <n v="161684.73000000001"/>
    <n v="2370"/>
    <n v="10"/>
    <n v="1.1000000000000001"/>
    <n v="146986.11818181819"/>
  </r>
  <r>
    <n v="823"/>
    <s v="Jose Ramirez"/>
    <x v="2"/>
    <n v="53"/>
    <n v="3"/>
    <x v="1"/>
    <x v="1"/>
    <n v="2"/>
    <x v="3"/>
    <x v="0"/>
    <x v="2"/>
    <s v="Bachelor"/>
    <d v="2017-12-29T00:00:00"/>
    <s v="On-site"/>
    <n v="3.48"/>
    <n v="9.3000000000000007"/>
    <n v="245249.74"/>
    <n v="19"/>
    <n v="8"/>
    <n v="1.3"/>
    <n v="188653.64615384614"/>
  </r>
  <r>
    <n v="824"/>
    <s v="Jackie Clements"/>
    <x v="2"/>
    <n v="62"/>
    <n v="10"/>
    <x v="23"/>
    <x v="3"/>
    <n v="12"/>
    <x v="19"/>
    <x v="4"/>
    <x v="6"/>
    <s v="Bachelor"/>
    <d v="2020-01-30T00:00:00"/>
    <s v="On-site"/>
    <n v="4.59"/>
    <n v="8.8000000000000007"/>
    <n v="150399.15"/>
    <n v="1024"/>
    <n v="6"/>
    <n v="0.68"/>
    <n v="221175.22058823527"/>
  </r>
  <r>
    <n v="825"/>
    <s v="Aaron Schroeder"/>
    <x v="2"/>
    <n v="48"/>
    <n v="5"/>
    <x v="8"/>
    <x v="1"/>
    <n v="21"/>
    <x v="5"/>
    <x v="2"/>
    <x v="4"/>
    <s v="Master"/>
    <d v="2017-04-25T00:00:00"/>
    <s v="Hybrid"/>
    <n v="3.6"/>
    <n v="5.3"/>
    <n v="133195.85999999999"/>
    <n v="1247"/>
    <n v="9"/>
    <n v="1.1499999999999999"/>
    <n v="115822.48695652174"/>
  </r>
  <r>
    <n v="826"/>
    <s v="Monica Ellis"/>
    <x v="0"/>
    <n v="44"/>
    <n v="9"/>
    <x v="3"/>
    <x v="3"/>
    <n v="5"/>
    <x v="13"/>
    <x v="1"/>
    <x v="4"/>
    <s v="Bachelor"/>
    <d v="2016-11-10T00:00:00"/>
    <s v="Hybrid"/>
    <n v="3.61"/>
    <n v="9.6999999999999993"/>
    <n v="125688.92"/>
    <n v="1297"/>
    <n v="9"/>
    <n v="1.25"/>
    <n v="100551.136"/>
  </r>
  <r>
    <n v="827"/>
    <s v="Heather Brown"/>
    <x v="2"/>
    <n v="55"/>
    <n v="5"/>
    <x v="8"/>
    <x v="1"/>
    <n v="21"/>
    <x v="5"/>
    <x v="2"/>
    <x v="6"/>
    <s v="Bachelor"/>
    <d v="2022-08-06T00:00:00"/>
    <s v="Hybrid"/>
    <n v="3.72"/>
    <n v="8.9"/>
    <n v="256811.71"/>
    <n v="1338"/>
    <n v="4"/>
    <n v="1.1499999999999999"/>
    <n v="223314.53043478262"/>
  </r>
  <r>
    <n v="828"/>
    <s v="Claudia Jordan"/>
    <x v="1"/>
    <n v="25"/>
    <n v="14"/>
    <x v="24"/>
    <x v="4"/>
    <n v="17"/>
    <x v="6"/>
    <x v="3"/>
    <x v="2"/>
    <s v="Bachelor"/>
    <d v="2018-12-02T00:00:00"/>
    <s v="On-site"/>
    <n v="4.79"/>
    <n v="5.0999999999999996"/>
    <n v="103295.81"/>
    <n v="3223"/>
    <n v="7"/>
    <n v="0.78"/>
    <n v="132430.52564102563"/>
  </r>
  <r>
    <n v="829"/>
    <s v="Derrick Clayton"/>
    <x v="0"/>
    <n v="38"/>
    <n v="4"/>
    <x v="21"/>
    <x v="1"/>
    <n v="2"/>
    <x v="3"/>
    <x v="0"/>
    <x v="6"/>
    <s v="Bachelor"/>
    <d v="2022-02-04T00:00:00"/>
    <s v="Remote"/>
    <n v="3.77"/>
    <n v="9.5"/>
    <n v="269203.03999999998"/>
    <n v="3019"/>
    <n v="4"/>
    <n v="1.3"/>
    <n v="207079.26153846152"/>
  </r>
  <r>
    <n v="830"/>
    <s v="Kenneth Knight"/>
    <x v="1"/>
    <n v="65"/>
    <n v="8"/>
    <x v="12"/>
    <x v="1"/>
    <n v="2"/>
    <x v="3"/>
    <x v="0"/>
    <x v="2"/>
    <s v="Bachelor"/>
    <d v="2016-08-18T00:00:00"/>
    <s v="Hybrid"/>
    <n v="4.0999999999999996"/>
    <n v="7"/>
    <n v="84911.14"/>
    <n v="17"/>
    <n v="10"/>
    <n v="1.3"/>
    <n v="65316.261538461535"/>
  </r>
  <r>
    <n v="831"/>
    <s v="Mr. Michael Williams"/>
    <x v="0"/>
    <n v="29"/>
    <n v="19"/>
    <x v="16"/>
    <x v="0"/>
    <n v="3"/>
    <x v="16"/>
    <x v="0"/>
    <x v="1"/>
    <s v="Bachelor"/>
    <d v="2017-07-19T00:00:00"/>
    <s v="On-site"/>
    <n v="2.68"/>
    <n v="7.7"/>
    <n v="81878.289999999994"/>
    <n v="188"/>
    <n v="9"/>
    <n v="1.05"/>
    <n v="77979.323809523805"/>
  </r>
  <r>
    <n v="832"/>
    <s v="Richard Stevens"/>
    <x v="1"/>
    <n v="39"/>
    <n v="6"/>
    <x v="13"/>
    <x v="1"/>
    <n v="16"/>
    <x v="11"/>
    <x v="3"/>
    <x v="2"/>
    <s v="Bachelor"/>
    <d v="2025-10-30T00:00:00"/>
    <s v="Hybrid"/>
    <n v="3.52"/>
    <n v="8.1"/>
    <n v="82989.64"/>
    <n v="1091"/>
    <n v="0"/>
    <n v="0.8"/>
    <n v="103737.04999999999"/>
  </r>
  <r>
    <n v="833"/>
    <s v="Scott Alexander"/>
    <x v="1"/>
    <n v="30"/>
    <n v="2"/>
    <x v="4"/>
    <x v="1"/>
    <n v="21"/>
    <x v="5"/>
    <x v="2"/>
    <x v="4"/>
    <s v="High School"/>
    <d v="2017-11-22T00:00:00"/>
    <s v="Remote"/>
    <n v="4.0599999999999996"/>
    <n v="9.1999999999999993"/>
    <n v="125723.6"/>
    <n v="3448"/>
    <n v="8"/>
    <n v="1.1499999999999999"/>
    <n v="109324.86956521741"/>
  </r>
  <r>
    <n v="834"/>
    <s v="Tyler Harris"/>
    <x v="2"/>
    <n v="30"/>
    <n v="19"/>
    <x v="16"/>
    <x v="0"/>
    <n v="17"/>
    <x v="6"/>
    <x v="3"/>
    <x v="1"/>
    <s v="Bachelor"/>
    <d v="2019-02-06T00:00:00"/>
    <s v="On-site"/>
    <n v="3.37"/>
    <n v="9.6"/>
    <n v="65273.91"/>
    <n v="2210"/>
    <n v="7"/>
    <n v="0.78"/>
    <n v="83684.5"/>
  </r>
  <r>
    <n v="835"/>
    <s v="Bonnie Santos"/>
    <x v="1"/>
    <n v="49"/>
    <n v="2"/>
    <x v="4"/>
    <x v="1"/>
    <n v="8"/>
    <x v="4"/>
    <x v="1"/>
    <x v="1"/>
    <s v="Bachelor"/>
    <d v="2015-09-25T00:00:00"/>
    <s v="Hybrid"/>
    <n v="3.43"/>
    <n v="6.8"/>
    <n v="93453.66"/>
    <n v="1085"/>
    <n v="10"/>
    <n v="1.05"/>
    <n v="89003.485714285707"/>
  </r>
  <r>
    <n v="836"/>
    <s v="Timothy Hill"/>
    <x v="0"/>
    <n v="43"/>
    <n v="14"/>
    <x v="24"/>
    <x v="4"/>
    <n v="7"/>
    <x v="1"/>
    <x v="1"/>
    <x v="1"/>
    <s v="Bachelor"/>
    <d v="2016-05-05T00:00:00"/>
    <s v="Remote"/>
    <n v="2.56"/>
    <n v="6.4"/>
    <n v="80012.539999999994"/>
    <n v="1937"/>
    <n v="10"/>
    <n v="1.18"/>
    <n v="67807.237288135584"/>
  </r>
  <r>
    <n v="837"/>
    <s v="Danielle Watson"/>
    <x v="0"/>
    <n v="55"/>
    <n v="20"/>
    <x v="19"/>
    <x v="0"/>
    <n v="1"/>
    <x v="8"/>
    <x v="0"/>
    <x v="3"/>
    <s v="Bachelor"/>
    <d v="2020-12-07T00:00:00"/>
    <s v="Remote"/>
    <n v="3.05"/>
    <n v="5.4"/>
    <n v="143036.87"/>
    <n v="1894"/>
    <n v="5"/>
    <n v="1.35"/>
    <n v="105953.23703703703"/>
  </r>
  <r>
    <n v="838"/>
    <s v="Carol Sanders"/>
    <x v="0"/>
    <n v="39"/>
    <n v="26"/>
    <x v="18"/>
    <x v="2"/>
    <n v="16"/>
    <x v="11"/>
    <x v="3"/>
    <x v="4"/>
    <s v="High School"/>
    <d v="2021-01-21T00:00:00"/>
    <s v="Hybrid"/>
    <n v="3.15"/>
    <n v="6.9"/>
    <n v="43403.34"/>
    <n v="1556"/>
    <n v="5"/>
    <n v="0.8"/>
    <n v="54254.174999999996"/>
  </r>
  <r>
    <n v="839"/>
    <s v="Michael Young"/>
    <x v="2"/>
    <n v="46"/>
    <n v="24"/>
    <x v="15"/>
    <x v="0"/>
    <n v="12"/>
    <x v="19"/>
    <x v="4"/>
    <x v="5"/>
    <s v="Master"/>
    <d v="2016-03-08T00:00:00"/>
    <s v="Hybrid"/>
    <n v="3.66"/>
    <n v="8.6999999999999993"/>
    <n v="61107.71"/>
    <s v="Unknown"/>
    <n v="10"/>
    <n v="0.68"/>
    <n v="89864.279411764699"/>
  </r>
  <r>
    <n v="840"/>
    <s v="Michele Smith"/>
    <x v="2"/>
    <n v="30"/>
    <n v="16"/>
    <x v="14"/>
    <x v="4"/>
    <n v="19"/>
    <x v="9"/>
    <x v="4"/>
    <x v="3"/>
    <s v="Bachelor"/>
    <d v="2014-11-03T00:00:00"/>
    <s v="Hybrid"/>
    <n v="4.54"/>
    <n v="5.4"/>
    <n v="168451.67"/>
    <n v="3163"/>
    <n v="11"/>
    <n v="1.2"/>
    <n v="140376.39166666669"/>
  </r>
  <r>
    <n v="841"/>
    <s v="Casey Perez"/>
    <x v="1"/>
    <n v="53"/>
    <n v="26"/>
    <x v="18"/>
    <x v="2"/>
    <n v="21"/>
    <x v="5"/>
    <x v="2"/>
    <x v="4"/>
    <s v="PhD"/>
    <d v="2017-08-12T00:00:00"/>
    <s v="Hybrid"/>
    <n v="3.7"/>
    <n v="8.6999999999999993"/>
    <n v="58535.34"/>
    <n v="1799"/>
    <n v="9"/>
    <n v="1.1499999999999999"/>
    <n v="50900.295652173911"/>
  </r>
  <r>
    <n v="842"/>
    <s v="Alexandra Dominguez"/>
    <x v="0"/>
    <n v="65"/>
    <n v="10"/>
    <x v="23"/>
    <x v="3"/>
    <n v="12"/>
    <x v="19"/>
    <x v="4"/>
    <x v="2"/>
    <s v="Master"/>
    <d v="2023-08-31T00:00:00"/>
    <s v="Hybrid"/>
    <n v="2.98"/>
    <n v="7.9"/>
    <n v="54337.31"/>
    <n v="2955"/>
    <n v="3"/>
    <n v="0.68"/>
    <n v="79907.808823529398"/>
  </r>
  <r>
    <n v="843"/>
    <s v="Virginia Henderson"/>
    <x v="0"/>
    <n v="39"/>
    <n v="21"/>
    <x v="0"/>
    <x v="0"/>
    <n v="16"/>
    <x v="11"/>
    <x v="3"/>
    <x v="4"/>
    <s v="Bachelor"/>
    <d v="2014-05-03T00:00:00"/>
    <s v="Remote"/>
    <n v="4.3"/>
    <n v="5.4"/>
    <n v="36714.5"/>
    <n v="510"/>
    <n v="12"/>
    <n v="0.8"/>
    <n v="45893.125"/>
  </r>
  <r>
    <n v="844"/>
    <s v="Benjamin Reyes"/>
    <x v="2"/>
    <n v="25"/>
    <n v="10"/>
    <x v="23"/>
    <x v="3"/>
    <n v="6"/>
    <x v="2"/>
    <x v="1"/>
    <x v="4"/>
    <s v="High School"/>
    <d v="2022-02-24T00:00:00"/>
    <s v="Hybrid"/>
    <n v="3.56"/>
    <n v="9.6999999999999993"/>
    <n v="103880.44"/>
    <n v="1261"/>
    <n v="4"/>
    <n v="1.1000000000000001"/>
    <n v="94436.763636363627"/>
  </r>
  <r>
    <n v="845"/>
    <s v="Ashley Edwards"/>
    <x v="1"/>
    <n v="51"/>
    <n v="15"/>
    <x v="10"/>
    <x v="4"/>
    <n v="21"/>
    <x v="5"/>
    <x v="2"/>
    <x v="6"/>
    <s v="High School"/>
    <d v="2016-10-12T00:00:00"/>
    <s v="Remote"/>
    <n v="3.42"/>
    <n v="9.1"/>
    <n v="191037.47"/>
    <n v="898"/>
    <n v="9"/>
    <n v="1.1499999999999999"/>
    <n v="166119.5391304348"/>
  </r>
  <r>
    <n v="846"/>
    <s v="Breanna Ayala"/>
    <x v="2"/>
    <n v="25"/>
    <n v="12"/>
    <x v="11"/>
    <x v="3"/>
    <n v="17"/>
    <x v="6"/>
    <x v="3"/>
    <x v="3"/>
    <s v="Master"/>
    <d v="2021-01-13T00:00:00"/>
    <s v="Hybrid"/>
    <n v="3.1"/>
    <n v="9.1999999999999993"/>
    <n v="149686.25"/>
    <n v="1177"/>
    <n v="5"/>
    <n v="0.78"/>
    <n v="191905.44871794872"/>
  </r>
  <r>
    <n v="847"/>
    <s v="Brandi Haney"/>
    <x v="1"/>
    <n v="55"/>
    <n v="21"/>
    <x v="0"/>
    <x v="0"/>
    <n v="2"/>
    <x v="3"/>
    <x v="0"/>
    <x v="2"/>
    <s v="High School"/>
    <d v="2019-06-29T00:00:00"/>
    <s v="Remote"/>
    <n v="3.17"/>
    <n v="5.8"/>
    <n v="125081.8"/>
    <n v="3487"/>
    <n v="7"/>
    <n v="1.3"/>
    <n v="96216.769230769234"/>
  </r>
  <r>
    <n v="848"/>
    <s v="Joseph Smith"/>
    <x v="2"/>
    <n v="49"/>
    <n v="13"/>
    <x v="7"/>
    <x v="4"/>
    <n v="15"/>
    <x v="10"/>
    <x v="5"/>
    <x v="2"/>
    <s v="Bachelor"/>
    <d v="2021-10-29T00:00:00"/>
    <s v="Remote"/>
    <n v="3.57"/>
    <n v="5.4"/>
    <n v="88497.27"/>
    <n v="602"/>
    <n v="4"/>
    <n v="0.7"/>
    <n v="126424.67142857144"/>
  </r>
  <r>
    <n v="849"/>
    <s v="Jessica Bowen"/>
    <x v="0"/>
    <n v="40"/>
    <n v="13"/>
    <x v="7"/>
    <x v="4"/>
    <n v="14"/>
    <x v="17"/>
    <x v="4"/>
    <x v="4"/>
    <s v="Bachelor"/>
    <d v="2021-05-16T00:00:00"/>
    <s v="Hybrid"/>
    <n v="2.99"/>
    <n v="8.6"/>
    <n v="35789.49"/>
    <n v="2488"/>
    <n v="5"/>
    <n v="1.05"/>
    <n v="34085.228571428568"/>
  </r>
  <r>
    <n v="850"/>
    <s v="Brittany Jenkins"/>
    <x v="1"/>
    <n v="33"/>
    <n v="18"/>
    <x v="17"/>
    <x v="4"/>
    <n v="5"/>
    <x v="13"/>
    <x v="1"/>
    <x v="6"/>
    <s v="Bachelor"/>
    <d v="2017-04-07T00:00:00"/>
    <s v="On-site"/>
    <n v="3.88"/>
    <n v="6.8"/>
    <n v="148048.79"/>
    <n v="223"/>
    <n v="9"/>
    <n v="1.25"/>
    <n v="118439.03200000001"/>
  </r>
  <r>
    <n v="851"/>
    <s v="Shannon Miller"/>
    <x v="0"/>
    <n v="63"/>
    <n v="14"/>
    <x v="24"/>
    <x v="4"/>
    <n v="16"/>
    <x v="11"/>
    <x v="3"/>
    <x v="1"/>
    <s v="Bachelor"/>
    <d v="2018-09-29T00:00:00"/>
    <s v="On-site"/>
    <n v="2.91"/>
    <n v="5.7"/>
    <n v="45761.14"/>
    <n v="1706"/>
    <n v="7"/>
    <n v="0.8"/>
    <n v="57201.424999999996"/>
  </r>
  <r>
    <n v="852"/>
    <s v="Paul Lawrence"/>
    <x v="0"/>
    <n v="62"/>
    <n v="23"/>
    <x v="5"/>
    <x v="0"/>
    <n v="15"/>
    <x v="10"/>
    <x v="5"/>
    <x v="6"/>
    <s v="Master"/>
    <d v="2025-10-08T00:00:00"/>
    <s v="On-site"/>
    <n v="2.62"/>
    <n v="9.3000000000000007"/>
    <n v="201741.1"/>
    <n v="875"/>
    <n v="0"/>
    <n v="0.7"/>
    <n v="288201.57142857148"/>
  </r>
  <r>
    <n v="853"/>
    <s v="Victor Edwards"/>
    <x v="2"/>
    <n v="50"/>
    <n v="10"/>
    <x v="23"/>
    <x v="3"/>
    <n v="6"/>
    <x v="2"/>
    <x v="1"/>
    <x v="4"/>
    <s v="Bachelor"/>
    <d v="2023-05-27T00:00:00"/>
    <s v="Hybrid"/>
    <n v="4.72"/>
    <n v="7.1"/>
    <n v="93836.78"/>
    <n v="3131"/>
    <n v="3"/>
    <n v="1.1000000000000001"/>
    <n v="85306.163636363635"/>
  </r>
  <r>
    <n v="854"/>
    <s v="Donald Miller"/>
    <x v="0"/>
    <n v="62"/>
    <n v="27"/>
    <x v="6"/>
    <x v="2"/>
    <n v="1"/>
    <x v="8"/>
    <x v="0"/>
    <x v="2"/>
    <s v="Bachelor"/>
    <d v="2018-06-15T00:00:00"/>
    <s v="On-site"/>
    <n v="4.03"/>
    <n v="9"/>
    <n v="142882.97"/>
    <n v="2506"/>
    <n v="8"/>
    <n v="1.35"/>
    <n v="105839.23703703703"/>
  </r>
  <r>
    <n v="855"/>
    <s v="Lindsay Lawson"/>
    <x v="0"/>
    <n v="51"/>
    <n v="24"/>
    <x v="15"/>
    <x v="0"/>
    <n v="11"/>
    <x v="14"/>
    <x v="4"/>
    <x v="0"/>
    <s v="Master"/>
    <d v="2024-04-15T00:00:00"/>
    <s v="On-site"/>
    <n v="4.7300000000000004"/>
    <n v="7"/>
    <n v="12779.88"/>
    <n v="941"/>
    <n v="2"/>
    <n v="0.7"/>
    <n v="18256.971428571429"/>
  </r>
  <r>
    <n v="856"/>
    <s v="Melissa Abbott"/>
    <x v="0"/>
    <n v="33"/>
    <n v="15"/>
    <x v="10"/>
    <x v="4"/>
    <n v="5"/>
    <x v="13"/>
    <x v="1"/>
    <x v="2"/>
    <s v="Master"/>
    <d v="2016-03-09T00:00:00"/>
    <s v="On-site"/>
    <n v="4.0999999999999996"/>
    <n v="8.6999999999999993"/>
    <n v="131716.17000000001"/>
    <n v="1413"/>
    <n v="10"/>
    <n v="1.25"/>
    <n v="105372.93600000002"/>
  </r>
  <r>
    <n v="857"/>
    <s v="Elizabeth Holmes"/>
    <x v="2"/>
    <n v="43"/>
    <n v="7"/>
    <x v="26"/>
    <x v="1"/>
    <n v="7"/>
    <x v="1"/>
    <x v="1"/>
    <x v="5"/>
    <s v="High School"/>
    <d v="2014-04-28T00:00:00"/>
    <s v="Remote"/>
    <n v="3.65"/>
    <n v="9.1999999999999993"/>
    <n v="205282.69"/>
    <n v="2443"/>
    <n v="12"/>
    <n v="1.18"/>
    <n v="173968.38135593222"/>
  </r>
  <r>
    <n v="858"/>
    <s v="Nicole Phillips"/>
    <x v="1"/>
    <n v="47"/>
    <n v="15"/>
    <x v="10"/>
    <x v="4"/>
    <n v="14"/>
    <x v="17"/>
    <x v="4"/>
    <x v="1"/>
    <s v="Bachelor"/>
    <d v="2021-11-25T00:00:00"/>
    <s v="Hybrid"/>
    <n v="2.76"/>
    <n v="5.8"/>
    <n v="71828.100000000006"/>
    <n v="3292"/>
    <n v="4"/>
    <n v="1.05"/>
    <n v="68407.71428571429"/>
  </r>
  <r>
    <n v="859"/>
    <s v="Steven Blevins"/>
    <x v="2"/>
    <n v="62"/>
    <n v="20"/>
    <x v="19"/>
    <x v="0"/>
    <n v="6"/>
    <x v="2"/>
    <x v="1"/>
    <x v="2"/>
    <s v="Master"/>
    <d v="2022-07-23T00:00:00"/>
    <s v="Hybrid"/>
    <n v="3.15"/>
    <n v="8"/>
    <n v="163353.18"/>
    <n v="1826"/>
    <n v="4"/>
    <n v="1.1000000000000001"/>
    <n v="148502.8909090909"/>
  </r>
  <r>
    <n v="860"/>
    <s v="Brian Porter Md"/>
    <x v="1"/>
    <n v="46"/>
    <n v="3"/>
    <x v="1"/>
    <x v="1"/>
    <n v="4"/>
    <x v="0"/>
    <x v="0"/>
    <x v="4"/>
    <s v="High School"/>
    <d v="2014-05-15T00:00:00"/>
    <s v="Hybrid"/>
    <n v="3.93"/>
    <n v="7.6"/>
    <n v="106854.56"/>
    <n v="275"/>
    <n v="12"/>
    <n v="1.1000000000000001"/>
    <n v="97140.50909090908"/>
  </r>
  <r>
    <n v="861"/>
    <s v="Vanessa Hatfield"/>
    <x v="0"/>
    <n v="34"/>
    <n v="26"/>
    <x v="18"/>
    <x v="2"/>
    <n v="2"/>
    <x v="3"/>
    <x v="0"/>
    <x v="2"/>
    <s v="Master"/>
    <d v="2023-06-08T00:00:00"/>
    <s v="Hybrid"/>
    <n v="2.76"/>
    <n v="9.1"/>
    <n v="177026.58"/>
    <n v="1787"/>
    <n v="3"/>
    <n v="1.3"/>
    <n v="136174.29230769229"/>
  </r>
  <r>
    <n v="862"/>
    <s v="Bonnie Valencia"/>
    <x v="0"/>
    <n v="43"/>
    <n v="26"/>
    <x v="18"/>
    <x v="2"/>
    <n v="15"/>
    <x v="10"/>
    <x v="5"/>
    <x v="1"/>
    <s v="Master"/>
    <d v="2022-11-17T00:00:00"/>
    <s v="Hybrid"/>
    <n v="3.12"/>
    <n v="8.1999999999999993"/>
    <n v="58442.16"/>
    <n v="2112"/>
    <n v="3"/>
    <n v="0.7"/>
    <n v="83488.800000000017"/>
  </r>
  <r>
    <n v="863"/>
    <s v="Holly Vega"/>
    <x v="0"/>
    <n v="20"/>
    <n v="14"/>
    <x v="24"/>
    <x v="4"/>
    <n v="8"/>
    <x v="4"/>
    <x v="1"/>
    <x v="0"/>
    <s v="High School"/>
    <d v="2023-04-20T00:00:00"/>
    <s v="Hybrid"/>
    <n v="4.43"/>
    <n v="7.5"/>
    <n v="40323.46"/>
    <n v="2594"/>
    <n v="3"/>
    <n v="1.05"/>
    <n v="38403.295238095234"/>
  </r>
  <r>
    <n v="864"/>
    <s v="Tiffany Townsend"/>
    <x v="1"/>
    <n v="45"/>
    <n v="6"/>
    <x v="13"/>
    <x v="1"/>
    <n v="19"/>
    <x v="9"/>
    <x v="4"/>
    <x v="7"/>
    <s v="Bachelor"/>
    <d v="2019-06-05T00:00:00"/>
    <s v="Hybrid"/>
    <n v="4.41"/>
    <n v="8.8000000000000007"/>
    <n v="408760.57"/>
    <s v="Unknown"/>
    <n v="7"/>
    <n v="1.2"/>
    <n v="340633.80833333335"/>
  </r>
  <r>
    <n v="865"/>
    <s v="Austin Baker"/>
    <x v="2"/>
    <n v="40"/>
    <n v="21"/>
    <x v="0"/>
    <x v="0"/>
    <n v="13"/>
    <x v="15"/>
    <x v="5"/>
    <x v="5"/>
    <s v="Bachelor"/>
    <d v="2017-11-24T00:00:00"/>
    <s v="Hybrid"/>
    <n v="2.73"/>
    <n v="8.8000000000000007"/>
    <n v="120847.54"/>
    <n v="940"/>
    <n v="8"/>
    <n v="0.55000000000000004"/>
    <n v="219722.79999999996"/>
  </r>
  <r>
    <n v="866"/>
    <s v="Antonio Mccormick"/>
    <x v="1"/>
    <n v="30"/>
    <n v="26"/>
    <x v="18"/>
    <x v="2"/>
    <n v="13"/>
    <x v="15"/>
    <x v="5"/>
    <x v="3"/>
    <s v="Master"/>
    <d v="2019-11-02T00:00:00"/>
    <s v="On-site"/>
    <n v="2.71"/>
    <n v="7.1"/>
    <n v="84335.99"/>
    <n v="3403"/>
    <n v="6"/>
    <n v="0.55000000000000004"/>
    <n v="153338.16363636364"/>
  </r>
  <r>
    <n v="867"/>
    <s v="Lori Mason"/>
    <x v="1"/>
    <n v="44"/>
    <n v="1"/>
    <x v="22"/>
    <x v="1"/>
    <n v="20"/>
    <x v="18"/>
    <x v="4"/>
    <x v="2"/>
    <s v="High School"/>
    <d v="2015-10-08T00:00:00"/>
    <s v="Hybrid"/>
    <n v="4.76"/>
    <n v="8"/>
    <n v="195250.52"/>
    <n v="3328"/>
    <n v="10"/>
    <n v="1.22"/>
    <n v="160041.40983606558"/>
  </r>
  <r>
    <n v="868"/>
    <s v="Michael Miller"/>
    <x v="1"/>
    <n v="44"/>
    <n v="21"/>
    <x v="0"/>
    <x v="0"/>
    <n v="8"/>
    <x v="4"/>
    <x v="1"/>
    <x v="1"/>
    <s v="Master"/>
    <d v="2019-07-03T00:00:00"/>
    <s v="Hybrid"/>
    <n v="3.13"/>
    <n v="9.5"/>
    <n v="111680.42"/>
    <n v="1727"/>
    <n v="7"/>
    <n v="1.05"/>
    <n v="106362.30476190476"/>
  </r>
  <r>
    <n v="869"/>
    <s v="Lisa Ramirez"/>
    <x v="0"/>
    <n v="29"/>
    <n v="19"/>
    <x v="16"/>
    <x v="0"/>
    <n v="4"/>
    <x v="0"/>
    <x v="0"/>
    <x v="4"/>
    <s v="Bachelor"/>
    <d v="2016-10-02T00:00:00"/>
    <s v="Remote"/>
    <n v="2.71"/>
    <n v="7.4"/>
    <n v="63757.25"/>
    <n v="1967"/>
    <n v="9"/>
    <n v="1.1000000000000001"/>
    <n v="57961.13636363636"/>
  </r>
  <r>
    <n v="870"/>
    <s v="Jorge Harris"/>
    <x v="2"/>
    <n v="24"/>
    <n v="13"/>
    <x v="7"/>
    <x v="4"/>
    <n v="4"/>
    <x v="0"/>
    <x v="0"/>
    <x v="1"/>
    <s v="Bachelor"/>
    <d v="2014-06-29T00:00:00"/>
    <s v="Hybrid"/>
    <n v="2.98"/>
    <n v="7"/>
    <n v="103053.69"/>
    <n v="717"/>
    <n v="12"/>
    <n v="1.1000000000000001"/>
    <n v="93685.172727272715"/>
  </r>
  <r>
    <n v="871"/>
    <s v="Kimberly Myers"/>
    <x v="0"/>
    <n v="62"/>
    <n v="15"/>
    <x v="10"/>
    <x v="4"/>
    <n v="6"/>
    <x v="2"/>
    <x v="1"/>
    <x v="4"/>
    <s v="Bachelor"/>
    <d v="2014-03-25T00:00:00"/>
    <s v="Hybrid"/>
    <n v="2.57"/>
    <n v="9.6999999999999993"/>
    <n v="89883.73"/>
    <n v="84"/>
    <n v="12"/>
    <n v="1.1000000000000001"/>
    <n v="81712.481818181812"/>
  </r>
  <r>
    <n v="872"/>
    <s v="Sandra Becker"/>
    <x v="1"/>
    <n v="36"/>
    <n v="20"/>
    <x v="19"/>
    <x v="0"/>
    <n v="20"/>
    <x v="18"/>
    <x v="4"/>
    <x v="2"/>
    <s v="Master"/>
    <d v="2017-07-21T00:00:00"/>
    <s v="On-site"/>
    <n v="2.57"/>
    <n v="5.0999999999999996"/>
    <n v="107180.1"/>
    <n v="68"/>
    <n v="9"/>
    <n v="1.22"/>
    <n v="87852.540983606566"/>
  </r>
  <r>
    <n v="873"/>
    <s v="Michael Blair"/>
    <x v="2"/>
    <n v="28"/>
    <n v="12"/>
    <x v="11"/>
    <x v="3"/>
    <n v="4"/>
    <x v="0"/>
    <x v="0"/>
    <x v="6"/>
    <s v="Bachelor"/>
    <d v="2014-08-30T00:00:00"/>
    <s v="Hybrid"/>
    <n v="4.66"/>
    <n v="6.3"/>
    <n v="237735.31"/>
    <n v="58"/>
    <n v="12"/>
    <n v="1.1000000000000001"/>
    <n v="216123.00909090906"/>
  </r>
  <r>
    <n v="874"/>
    <s v="Amy Miller"/>
    <x v="1"/>
    <n v="51"/>
    <n v="12"/>
    <x v="11"/>
    <x v="3"/>
    <n v="18"/>
    <x v="12"/>
    <x v="3"/>
    <x v="2"/>
    <s v="Bachelor"/>
    <d v="2024-06-23T00:00:00"/>
    <s v="Remote"/>
    <n v="4.62"/>
    <n v="6.2"/>
    <n v="81787.320000000007"/>
    <n v="2582"/>
    <n v="2"/>
    <n v="0.65"/>
    <n v="125826.64615384616"/>
  </r>
  <r>
    <n v="875"/>
    <s v="Jesse Lynch"/>
    <x v="1"/>
    <n v="57"/>
    <n v="23"/>
    <x v="5"/>
    <x v="0"/>
    <n v="9"/>
    <x v="7"/>
    <x v="1"/>
    <x v="5"/>
    <s v="Bachelor"/>
    <d v="2016-04-22T00:00:00"/>
    <s v="Hybrid"/>
    <n v="4.6900000000000004"/>
    <n v="7.3"/>
    <n v="426564.13"/>
    <n v="2865"/>
    <n v="10"/>
    <n v="1.1499999999999999"/>
    <n v="370925.33043478266"/>
  </r>
  <r>
    <n v="876"/>
    <s v="Patrick Yang"/>
    <x v="1"/>
    <n v="44"/>
    <n v="24"/>
    <x v="15"/>
    <x v="0"/>
    <n v="9"/>
    <x v="7"/>
    <x v="1"/>
    <x v="3"/>
    <s v="Bachelor"/>
    <d v="2016-05-31T00:00:00"/>
    <s v="Hybrid"/>
    <n v="3.36"/>
    <n v="8"/>
    <n v="60744.4"/>
    <n v="2780"/>
    <n v="10"/>
    <n v="1.1499999999999999"/>
    <n v="52821.217391304352"/>
  </r>
  <r>
    <n v="877"/>
    <s v="Michael Miles"/>
    <x v="2"/>
    <n v="58"/>
    <n v="2"/>
    <x v="4"/>
    <x v="1"/>
    <n v="17"/>
    <x v="6"/>
    <x v="3"/>
    <x v="1"/>
    <s v="Master"/>
    <d v="2023-03-12T00:00:00"/>
    <s v="Hybrid"/>
    <n v="4.72"/>
    <n v="6.7"/>
    <n v="62637.13"/>
    <n v="3321"/>
    <n v="3"/>
    <n v="0.78"/>
    <n v="80304.012820512813"/>
  </r>
  <r>
    <n v="878"/>
    <s v="Troy Mills"/>
    <x v="0"/>
    <n v="24"/>
    <n v="11"/>
    <x v="25"/>
    <x v="3"/>
    <n v="14"/>
    <x v="17"/>
    <x v="4"/>
    <x v="3"/>
    <s v="Bachelor"/>
    <d v="2022-01-09T00:00:00"/>
    <s v="Hybrid"/>
    <n v="2.83"/>
    <n v="6.5"/>
    <n v="112855.97"/>
    <n v="3283"/>
    <n v="4"/>
    <n v="1.05"/>
    <n v="107481.87619047619"/>
  </r>
  <r>
    <n v="879"/>
    <s v="Michelle Jackson"/>
    <x v="0"/>
    <n v="55"/>
    <n v="23"/>
    <x v="5"/>
    <x v="0"/>
    <n v="11"/>
    <x v="14"/>
    <x v="4"/>
    <x v="1"/>
    <s v="High School"/>
    <d v="2021-03-19T00:00:00"/>
    <s v="On-site"/>
    <n v="2.99"/>
    <n v="6"/>
    <n v="108517.03"/>
    <n v="1621"/>
    <n v="5"/>
    <n v="0.7"/>
    <n v="155024.32857142857"/>
  </r>
  <r>
    <n v="880"/>
    <s v="Richard Adams"/>
    <x v="1"/>
    <n v="47"/>
    <n v="26"/>
    <x v="18"/>
    <x v="2"/>
    <n v="3"/>
    <x v="16"/>
    <x v="0"/>
    <x v="2"/>
    <s v="Bachelor"/>
    <d v="2023-06-17T00:00:00"/>
    <s v="On-site"/>
    <n v="2.95"/>
    <n v="8.9"/>
    <n v="139751.07999999999"/>
    <n v="1123"/>
    <n v="3"/>
    <n v="1.05"/>
    <n v="133096.26666666666"/>
  </r>
  <r>
    <n v="881"/>
    <s v="Patricia Johnson"/>
    <x v="1"/>
    <n v="40"/>
    <n v="14"/>
    <x v="24"/>
    <x v="4"/>
    <n v="4"/>
    <x v="0"/>
    <x v="0"/>
    <x v="4"/>
    <s v="Bachelor"/>
    <d v="2017-11-02T00:00:00"/>
    <s v="On-site"/>
    <n v="2.5499999999999998"/>
    <n v="5.0999999999999996"/>
    <n v="80040.53"/>
    <n v="887"/>
    <n v="8"/>
    <n v="1.1000000000000001"/>
    <n v="72764.118181818179"/>
  </r>
  <r>
    <n v="882"/>
    <s v="Denise Brown"/>
    <x v="0"/>
    <n v="54"/>
    <n v="1"/>
    <x v="22"/>
    <x v="1"/>
    <n v="15"/>
    <x v="10"/>
    <x v="5"/>
    <x v="1"/>
    <s v="Master"/>
    <d v="2023-01-13T00:00:00"/>
    <s v="On-site"/>
    <n v="3.98"/>
    <n v="5.3"/>
    <n v="71551.47"/>
    <n v="1072"/>
    <n v="3"/>
    <n v="0.7"/>
    <n v="102216.38571428572"/>
  </r>
  <r>
    <n v="883"/>
    <s v="Laura Jones"/>
    <x v="2"/>
    <n v="25"/>
    <n v="24"/>
    <x v="15"/>
    <x v="0"/>
    <n v="10"/>
    <x v="20"/>
    <x v="1"/>
    <x v="1"/>
    <s v="Bachelor"/>
    <d v="2021-10-03T00:00:00"/>
    <s v="On-site"/>
    <n v="3.91"/>
    <n v="6.9"/>
    <n v="52134.36"/>
    <n v="1117"/>
    <n v="4"/>
    <n v="0.95"/>
    <n v="54878.27368421053"/>
  </r>
  <r>
    <n v="884"/>
    <s v="Ian Porter"/>
    <x v="0"/>
    <n v="34"/>
    <n v="21"/>
    <x v="0"/>
    <x v="0"/>
    <n v="4"/>
    <x v="0"/>
    <x v="0"/>
    <x v="3"/>
    <s v="High School"/>
    <d v="2016-04-21T00:00:00"/>
    <s v="On-site"/>
    <n v="2.74"/>
    <n v="6.5"/>
    <n v="185130.85"/>
    <n v="2219"/>
    <n v="10"/>
    <n v="1.1000000000000001"/>
    <n v="168300.77272727271"/>
  </r>
  <r>
    <n v="885"/>
    <s v="Holly Scott"/>
    <x v="1"/>
    <n v="20"/>
    <n v="6"/>
    <x v="13"/>
    <x v="1"/>
    <n v="3"/>
    <x v="16"/>
    <x v="0"/>
    <x v="4"/>
    <s v="Master"/>
    <d v="2022-04-10T00:00:00"/>
    <s v="Remote"/>
    <n v="3.1"/>
    <n v="8.8000000000000007"/>
    <n v="91266.4"/>
    <n v="1449"/>
    <n v="4"/>
    <n v="1.05"/>
    <n v="86920.380952380947"/>
  </r>
  <r>
    <n v="886"/>
    <s v="Kenneth Sharp"/>
    <x v="2"/>
    <n v="64"/>
    <n v="3"/>
    <x v="1"/>
    <x v="1"/>
    <n v="9"/>
    <x v="7"/>
    <x v="1"/>
    <x v="1"/>
    <s v="Bachelor"/>
    <d v="2022-07-07T00:00:00"/>
    <s v="On-site"/>
    <n v="3.56"/>
    <n v="5.6"/>
    <n v="184048.68"/>
    <n v="2382"/>
    <n v="4"/>
    <n v="1.1499999999999999"/>
    <n v="160042.33043478261"/>
  </r>
  <r>
    <n v="887"/>
    <s v="Jordan Williams"/>
    <x v="1"/>
    <n v="53"/>
    <n v="14"/>
    <x v="24"/>
    <x v="4"/>
    <n v="21"/>
    <x v="5"/>
    <x v="2"/>
    <x v="1"/>
    <s v="Bachelor"/>
    <d v="2016-09-29T00:00:00"/>
    <s v="Hybrid"/>
    <n v="3.63"/>
    <n v="6.3"/>
    <n v="106932.18"/>
    <n v="2948"/>
    <n v="9"/>
    <n v="1.1499999999999999"/>
    <n v="92984.504347826092"/>
  </r>
  <r>
    <n v="888"/>
    <s v="Dana Ruiz"/>
    <x v="2"/>
    <n v="55"/>
    <n v="3"/>
    <x v="1"/>
    <x v="1"/>
    <n v="9"/>
    <x v="7"/>
    <x v="1"/>
    <x v="3"/>
    <s v="Master"/>
    <d v="2015-11-10T00:00:00"/>
    <s v="On-site"/>
    <n v="3.99"/>
    <n v="9.1"/>
    <n v="210499.52"/>
    <n v="1697"/>
    <n v="10"/>
    <n v="1.1499999999999999"/>
    <n v="183043.06086956523"/>
  </r>
  <r>
    <n v="889"/>
    <s v="Chris Velazquez"/>
    <x v="2"/>
    <n v="44"/>
    <n v="16"/>
    <x v="14"/>
    <x v="4"/>
    <n v="2"/>
    <x v="3"/>
    <x v="0"/>
    <x v="1"/>
    <s v="Bachelor"/>
    <d v="2018-11-06T00:00:00"/>
    <s v="On-site"/>
    <n v="2.98"/>
    <n v="7.8"/>
    <n v="98259.55"/>
    <n v="2309"/>
    <n v="7"/>
    <n v="1.3"/>
    <n v="75584.269230769234"/>
  </r>
  <r>
    <n v="890"/>
    <s v="Kristen Sloan"/>
    <x v="1"/>
    <n v="26"/>
    <n v="25"/>
    <x v="2"/>
    <x v="2"/>
    <n v="10"/>
    <x v="20"/>
    <x v="1"/>
    <x v="2"/>
    <s v="Master"/>
    <d v="2017-06-15T00:00:00"/>
    <s v="On-site"/>
    <n v="3.34"/>
    <n v="9.6999999999999993"/>
    <n v="132463.67000000001"/>
    <n v="429"/>
    <n v="9"/>
    <n v="0.95"/>
    <n v="139435.44210526318"/>
  </r>
  <r>
    <n v="891"/>
    <s v="Jennifer Morris"/>
    <x v="2"/>
    <n v="30"/>
    <n v="25"/>
    <x v="2"/>
    <x v="2"/>
    <n v="13"/>
    <x v="15"/>
    <x v="5"/>
    <x v="4"/>
    <s v="Master"/>
    <d v="2020-03-26T00:00:00"/>
    <s v="Remote"/>
    <n v="3.83"/>
    <n v="5.5"/>
    <n v="27937.24"/>
    <n v="2775"/>
    <n v="6"/>
    <n v="0.55000000000000004"/>
    <n v="50794.981818181819"/>
  </r>
  <r>
    <n v="892"/>
    <s v="Nathan Nelson"/>
    <x v="0"/>
    <n v="37"/>
    <n v="4"/>
    <x v="21"/>
    <x v="1"/>
    <n v="8"/>
    <x v="4"/>
    <x v="1"/>
    <x v="0"/>
    <s v="High School"/>
    <d v="2024-05-03T00:00:00"/>
    <s v="Hybrid"/>
    <n v="3.54"/>
    <n v="6.3"/>
    <n v="64802.39"/>
    <n v="1336"/>
    <n v="2"/>
    <n v="1.05"/>
    <n v="61716.561904761904"/>
  </r>
  <r>
    <n v="893"/>
    <s v="Jake Shaw"/>
    <x v="2"/>
    <n v="52"/>
    <n v="14"/>
    <x v="24"/>
    <x v="4"/>
    <n v="7"/>
    <x v="1"/>
    <x v="1"/>
    <x v="4"/>
    <s v="Bachelor"/>
    <d v="2025-04-06T00:00:00"/>
    <s v="Hybrid"/>
    <n v="3.35"/>
    <n v="5.2"/>
    <n v="76833.14"/>
    <n v="684"/>
    <n v="1"/>
    <n v="1.18"/>
    <n v="65112.830508474581"/>
  </r>
  <r>
    <n v="894"/>
    <s v="Cassie Brock"/>
    <x v="1"/>
    <n v="37"/>
    <n v="7"/>
    <x v="26"/>
    <x v="1"/>
    <n v="10"/>
    <x v="20"/>
    <x v="1"/>
    <x v="4"/>
    <s v="Bachelor"/>
    <d v="2017-12-18T00:00:00"/>
    <s v="Hybrid"/>
    <n v="3.5"/>
    <n v="8.3000000000000007"/>
    <n v="59751.5"/>
    <n v="565"/>
    <n v="8"/>
    <n v="0.95"/>
    <n v="62896.315789473687"/>
  </r>
  <r>
    <n v="895"/>
    <s v="Dr. Andrea Marshall"/>
    <x v="1"/>
    <n v="37"/>
    <n v="8"/>
    <x v="12"/>
    <x v="1"/>
    <n v="4"/>
    <x v="0"/>
    <x v="0"/>
    <x v="4"/>
    <s v="Bachelor"/>
    <d v="2014-10-20T00:00:00"/>
    <s v="Hybrid"/>
    <n v="3.13"/>
    <n v="9.1999999999999993"/>
    <n v="68620.73"/>
    <n v="1059"/>
    <n v="11"/>
    <n v="1.1000000000000001"/>
    <n v="62382.481818181812"/>
  </r>
  <r>
    <n v="896"/>
    <s v="Ryan Murphy"/>
    <x v="2"/>
    <n v="33"/>
    <n v="13"/>
    <x v="7"/>
    <x v="4"/>
    <n v="4"/>
    <x v="0"/>
    <x v="0"/>
    <x v="1"/>
    <s v="Bachelor"/>
    <d v="2020-01-07T00:00:00"/>
    <s v="On-site"/>
    <n v="3.96"/>
    <n v="8.4"/>
    <n v="49214.5"/>
    <n v="3117"/>
    <n v="6"/>
    <n v="1.1000000000000001"/>
    <n v="44740.454545454544"/>
  </r>
  <r>
    <n v="897"/>
    <s v="Aimee Gonzalez"/>
    <x v="1"/>
    <n v="39"/>
    <n v="6"/>
    <x v="13"/>
    <x v="1"/>
    <n v="17"/>
    <x v="6"/>
    <x v="3"/>
    <x v="6"/>
    <s v="Master"/>
    <d v="2024-09-10T00:00:00"/>
    <s v="Hybrid"/>
    <n v="2.89"/>
    <n v="8.3000000000000007"/>
    <n v="137975.16"/>
    <n v="2006"/>
    <n v="2"/>
    <n v="0.78"/>
    <n v="176891.23076923078"/>
  </r>
  <r>
    <n v="898"/>
    <s v="Elizabeth Dean"/>
    <x v="2"/>
    <n v="41"/>
    <n v="15"/>
    <x v="10"/>
    <x v="4"/>
    <n v="5"/>
    <x v="13"/>
    <x v="1"/>
    <x v="5"/>
    <s v="High School"/>
    <d v="2024-08-23T00:00:00"/>
    <s v="Remote"/>
    <n v="4.53"/>
    <n v="5.8"/>
    <n v="218892.44"/>
    <n v="2411"/>
    <n v="2"/>
    <n v="1.25"/>
    <n v="175113.95199999999"/>
  </r>
  <r>
    <n v="899"/>
    <s v="Kevin Snyder"/>
    <x v="0"/>
    <n v="50"/>
    <n v="12"/>
    <x v="11"/>
    <x v="3"/>
    <n v="16"/>
    <x v="11"/>
    <x v="3"/>
    <x v="2"/>
    <s v="High School"/>
    <d v="2024-12-14T00:00:00"/>
    <s v="Remote"/>
    <n v="3.8"/>
    <n v="9.8000000000000007"/>
    <n v="131042.55"/>
    <n v="1254"/>
    <n v="1"/>
    <n v="0.8"/>
    <n v="163803.1875"/>
  </r>
  <r>
    <n v="900"/>
    <s v="Christie Mccullough"/>
    <x v="2"/>
    <n v="41"/>
    <n v="6"/>
    <x v="13"/>
    <x v="1"/>
    <n v="5"/>
    <x v="13"/>
    <x v="1"/>
    <x v="3"/>
    <s v="Bachelor"/>
    <d v="2016-03-30T00:00:00"/>
    <s v="Hybrid"/>
    <n v="4.78"/>
    <n v="6.2"/>
    <n v="246717.79"/>
    <n v="864"/>
    <n v="10"/>
    <n v="1.25"/>
    <n v="197374.23200000002"/>
  </r>
  <r>
    <n v="901"/>
    <s v="Danielle Smith"/>
    <x v="1"/>
    <n v="62"/>
    <n v="1"/>
    <x v="22"/>
    <x v="1"/>
    <n v="12"/>
    <x v="19"/>
    <x v="4"/>
    <x v="1"/>
    <s v="Master"/>
    <d v="2021-06-26T00:00:00"/>
    <s v="Remote"/>
    <n v="3.87"/>
    <n v="5.5"/>
    <n v="96155.04"/>
    <n v="1852"/>
    <n v="5"/>
    <n v="0.68"/>
    <n v="141404.47058823527"/>
  </r>
  <r>
    <n v="902"/>
    <s v="David Reed"/>
    <x v="1"/>
    <n v="29"/>
    <n v="1"/>
    <x v="22"/>
    <x v="1"/>
    <n v="5"/>
    <x v="13"/>
    <x v="1"/>
    <x v="5"/>
    <s v="Bachelor"/>
    <d v="2018-12-10T00:00:00"/>
    <s v="On-site"/>
    <n v="3.83"/>
    <n v="8.3000000000000007"/>
    <n v="280468.98"/>
    <n v="2797"/>
    <n v="7"/>
    <n v="1.25"/>
    <n v="224375.18399999998"/>
  </r>
  <r>
    <n v="903"/>
    <s v="Sherry Tapia"/>
    <x v="1"/>
    <n v="26"/>
    <n v="3"/>
    <x v="1"/>
    <x v="1"/>
    <n v="7"/>
    <x v="1"/>
    <x v="1"/>
    <x v="6"/>
    <s v="PhD"/>
    <d v="2022-06-22T00:00:00"/>
    <s v="Remote"/>
    <n v="4.0599999999999996"/>
    <n v="9.3000000000000007"/>
    <n v="300809.84999999998"/>
    <n v="1131"/>
    <n v="4"/>
    <n v="1.18"/>
    <n v="254923.60169491524"/>
  </r>
  <r>
    <n v="904"/>
    <s v="Matthew Sweeney"/>
    <x v="2"/>
    <n v="45"/>
    <n v="17"/>
    <x v="9"/>
    <x v="4"/>
    <n v="6"/>
    <x v="2"/>
    <x v="1"/>
    <x v="1"/>
    <s v="Bachelor"/>
    <d v="2021-10-28T00:00:00"/>
    <s v="Remote"/>
    <n v="3.14"/>
    <n v="5.9"/>
    <n v="90442.42"/>
    <n v="2773"/>
    <n v="4"/>
    <n v="1.1000000000000001"/>
    <n v="82220.381818181806"/>
  </r>
  <r>
    <n v="905"/>
    <s v="Ashley Moreno"/>
    <x v="1"/>
    <n v="42"/>
    <n v="27"/>
    <x v="6"/>
    <x v="2"/>
    <n v="20"/>
    <x v="18"/>
    <x v="4"/>
    <x v="4"/>
    <s v="Bachelor"/>
    <d v="2024-03-16T00:00:00"/>
    <s v="Remote"/>
    <n v="3.65"/>
    <n v="8.3000000000000007"/>
    <n v="46158.7"/>
    <n v="1328"/>
    <n v="2"/>
    <n v="1.22"/>
    <n v="37835"/>
  </r>
  <r>
    <n v="906"/>
    <s v="Johnathan Brown"/>
    <x v="2"/>
    <n v="51"/>
    <n v="10"/>
    <x v="23"/>
    <x v="3"/>
    <n v="20"/>
    <x v="18"/>
    <x v="4"/>
    <x v="2"/>
    <s v="Bachelor"/>
    <d v="2017-08-25T00:00:00"/>
    <s v="Hybrid"/>
    <n v="2.54"/>
    <n v="5.2"/>
    <n v="135214.66"/>
    <n v="2935"/>
    <n v="9"/>
    <n v="1.22"/>
    <n v="110831.68852459016"/>
  </r>
  <r>
    <n v="907"/>
    <s v="Michelle Davis Dvm"/>
    <x v="2"/>
    <n v="62"/>
    <n v="2"/>
    <x v="4"/>
    <x v="1"/>
    <n v="16"/>
    <x v="11"/>
    <x v="3"/>
    <x v="1"/>
    <s v="Master"/>
    <d v="2023-08-27T00:00:00"/>
    <s v="On-site"/>
    <n v="2.82"/>
    <n v="9.1999999999999993"/>
    <n v="116067.21"/>
    <n v="2677"/>
    <n v="3"/>
    <n v="0.8"/>
    <n v="145084.01250000001"/>
  </r>
  <r>
    <n v="908"/>
    <s v="Kelly Haynes"/>
    <x v="1"/>
    <n v="37"/>
    <n v="25"/>
    <x v="2"/>
    <x v="2"/>
    <n v="18"/>
    <x v="12"/>
    <x v="3"/>
    <x v="4"/>
    <s v="Bachelor"/>
    <d v="2015-12-06T00:00:00"/>
    <s v="Hybrid"/>
    <n v="3.49"/>
    <n v="9.4"/>
    <n v="28132.6"/>
    <n v="1437"/>
    <n v="10"/>
    <n v="0.65"/>
    <n v="43280.923076923071"/>
  </r>
  <r>
    <n v="909"/>
    <s v="William Miller"/>
    <x v="2"/>
    <n v="45"/>
    <n v="12"/>
    <x v="11"/>
    <x v="3"/>
    <n v="8"/>
    <x v="4"/>
    <x v="1"/>
    <x v="3"/>
    <s v="PhD"/>
    <d v="2022-08-31T00:00:00"/>
    <s v="On-site"/>
    <n v="3.1"/>
    <n v="6.4"/>
    <n v="157501.85999999999"/>
    <n v="2198"/>
    <n v="4"/>
    <n v="1.05"/>
    <n v="150001.7714285714"/>
  </r>
  <r>
    <n v="910"/>
    <s v="Casey Wilkins"/>
    <x v="1"/>
    <n v="32"/>
    <n v="22"/>
    <x v="20"/>
    <x v="0"/>
    <n v="11"/>
    <x v="14"/>
    <x v="4"/>
    <x v="3"/>
    <s v="Bachelor"/>
    <d v="2017-02-14T00:00:00"/>
    <s v="Hybrid"/>
    <n v="2.96"/>
    <n v="6.5"/>
    <n v="85710.65"/>
    <n v="2388"/>
    <n v="9"/>
    <n v="0.7"/>
    <n v="122443.78571428571"/>
  </r>
  <r>
    <n v="911"/>
    <s v="Keith Graham"/>
    <x v="0"/>
    <n v="28"/>
    <n v="15"/>
    <x v="10"/>
    <x v="4"/>
    <n v="18"/>
    <x v="12"/>
    <x v="3"/>
    <x v="4"/>
    <s v="Bachelor"/>
    <d v="2023-10-20T00:00:00"/>
    <s v="Hybrid"/>
    <n v="3.66"/>
    <n v="8.3000000000000007"/>
    <n v="34276.639999999999"/>
    <n v="552"/>
    <n v="2"/>
    <n v="0.65"/>
    <n v="52733.292307692303"/>
  </r>
  <r>
    <n v="912"/>
    <s v="Cynthia Green"/>
    <x v="0"/>
    <n v="55"/>
    <n v="15"/>
    <x v="10"/>
    <x v="4"/>
    <n v="14"/>
    <x v="17"/>
    <x v="4"/>
    <x v="5"/>
    <s v="High School"/>
    <d v="2024-05-06T00:00:00"/>
    <s v="Hybrid"/>
    <n v="2.7"/>
    <n v="5.7"/>
    <n v="276178.83"/>
    <n v="2411"/>
    <n v="2"/>
    <n v="1.05"/>
    <n v="263027.45714285714"/>
  </r>
  <r>
    <n v="913"/>
    <s v="Robert Haynes"/>
    <x v="0"/>
    <n v="45"/>
    <n v="19"/>
    <x v="16"/>
    <x v="0"/>
    <n v="17"/>
    <x v="6"/>
    <x v="3"/>
    <x v="1"/>
    <s v="Bachelor"/>
    <d v="2020-07-31T00:00:00"/>
    <s v="Hybrid"/>
    <n v="3.56"/>
    <n v="8.6999999999999993"/>
    <n v="67234.850000000006"/>
    <n v="23"/>
    <n v="6"/>
    <n v="0.78"/>
    <n v="86198.525641025641"/>
  </r>
  <r>
    <n v="914"/>
    <s v="Emily Nelson"/>
    <x v="2"/>
    <n v="58"/>
    <n v="3"/>
    <x v="1"/>
    <x v="1"/>
    <n v="2"/>
    <x v="3"/>
    <x v="0"/>
    <x v="1"/>
    <s v="High School"/>
    <d v="2016-05-26T00:00:00"/>
    <s v="On-site"/>
    <n v="3.61"/>
    <n v="6.6"/>
    <n v="127200.36"/>
    <n v="282"/>
    <n v="10"/>
    <n v="1.3"/>
    <n v="97846.430769230763"/>
  </r>
  <r>
    <n v="915"/>
    <s v="Dale Chan"/>
    <x v="1"/>
    <n v="33"/>
    <n v="22"/>
    <x v="20"/>
    <x v="0"/>
    <n v="17"/>
    <x v="6"/>
    <x v="3"/>
    <x v="2"/>
    <s v="Bachelor"/>
    <d v="2015-03-11T00:00:00"/>
    <s v="Hybrid"/>
    <n v="4.72"/>
    <n v="5.7"/>
    <n v="100372.91"/>
    <n v="2849"/>
    <n v="11"/>
    <n v="0.78"/>
    <n v="128683.21794871795"/>
  </r>
  <r>
    <n v="916"/>
    <s v="Brittney Martin"/>
    <x v="2"/>
    <n v="59"/>
    <n v="5"/>
    <x v="8"/>
    <x v="1"/>
    <n v="10"/>
    <x v="20"/>
    <x v="1"/>
    <x v="2"/>
    <s v="Master"/>
    <d v="2014-02-22T00:00:00"/>
    <s v="On-site"/>
    <n v="2.5"/>
    <n v="7.9"/>
    <n v="105925.89"/>
    <n v="634"/>
    <n v="12"/>
    <n v="0.95"/>
    <n v="111500.93684210526"/>
  </r>
  <r>
    <n v="917"/>
    <s v="Jason Herrera"/>
    <x v="2"/>
    <n v="45"/>
    <n v="7"/>
    <x v="26"/>
    <x v="1"/>
    <n v="4"/>
    <x v="0"/>
    <x v="0"/>
    <x v="1"/>
    <s v="High School"/>
    <d v="2025-05-06T00:00:00"/>
    <s v="On-site"/>
    <n v="3.43"/>
    <n v="9.6999999999999993"/>
    <n v="97291.34"/>
    <n v="2079"/>
    <n v="1"/>
    <n v="1.1000000000000001"/>
    <n v="88446.672727272715"/>
  </r>
  <r>
    <n v="918"/>
    <s v="Christine Parker"/>
    <x v="1"/>
    <n v="59"/>
    <n v="18"/>
    <x v="17"/>
    <x v="4"/>
    <n v="9"/>
    <x v="7"/>
    <x v="1"/>
    <x v="3"/>
    <s v="Bachelor"/>
    <d v="2023-11-07T00:00:00"/>
    <s v="On-site"/>
    <n v="2.5499999999999998"/>
    <n v="5.7"/>
    <n v="103844.98"/>
    <n v="1724"/>
    <n v="2"/>
    <n v="1.1499999999999999"/>
    <n v="90299.98260869566"/>
  </r>
  <r>
    <n v="919"/>
    <s v="Bryan Moore"/>
    <x v="2"/>
    <n v="38"/>
    <n v="17"/>
    <x v="9"/>
    <x v="4"/>
    <n v="18"/>
    <x v="12"/>
    <x v="3"/>
    <x v="4"/>
    <s v="Bachelor"/>
    <d v="2024-10-10T00:00:00"/>
    <s v="Remote"/>
    <n v="3.63"/>
    <n v="8.1999999999999993"/>
    <n v="35562.31"/>
    <n v="1870"/>
    <n v="1"/>
    <n v="0.65"/>
    <n v="54711.24615384615"/>
  </r>
  <r>
    <n v="920"/>
    <s v="Samantha Terry"/>
    <x v="0"/>
    <n v="21"/>
    <n v="4"/>
    <x v="21"/>
    <x v="1"/>
    <n v="15"/>
    <x v="10"/>
    <x v="5"/>
    <x v="1"/>
    <s v="Bachelor"/>
    <d v="2023-07-13T00:00:00"/>
    <s v="On-site"/>
    <n v="3.4"/>
    <n v="7.8"/>
    <n v="72398.289999999994"/>
    <n v="2258"/>
    <n v="3"/>
    <n v="0.7"/>
    <n v="103426.12857142856"/>
  </r>
  <r>
    <n v="921"/>
    <s v="Russell Murphy"/>
    <x v="0"/>
    <n v="49"/>
    <n v="22"/>
    <x v="20"/>
    <x v="0"/>
    <n v="20"/>
    <x v="18"/>
    <x v="4"/>
    <x v="1"/>
    <s v="Master"/>
    <d v="2021-12-15T00:00:00"/>
    <s v="Hybrid"/>
    <n v="2.52"/>
    <n v="5.8"/>
    <n v="101263.07"/>
    <n v="1253"/>
    <n v="4"/>
    <n v="1.22"/>
    <n v="83002.516393442624"/>
  </r>
  <r>
    <n v="922"/>
    <s v="David Kelly"/>
    <x v="2"/>
    <n v="52"/>
    <n v="7"/>
    <x v="26"/>
    <x v="1"/>
    <n v="12"/>
    <x v="19"/>
    <x v="4"/>
    <x v="6"/>
    <s v="High School"/>
    <d v="2025-10-11T00:00:00"/>
    <s v="Hybrid"/>
    <n v="3.31"/>
    <n v="8.5"/>
    <n v="80025.25"/>
    <n v="857"/>
    <n v="0"/>
    <n v="0.68"/>
    <n v="117684.19117647057"/>
  </r>
  <r>
    <n v="923"/>
    <s v="Megan Green"/>
    <x v="2"/>
    <n v="24"/>
    <n v="26"/>
    <x v="18"/>
    <x v="2"/>
    <n v="5"/>
    <x v="13"/>
    <x v="1"/>
    <x v="1"/>
    <s v="Master"/>
    <d v="2020-10-17T00:00:00"/>
    <s v="Hybrid"/>
    <n v="3.37"/>
    <n v="7.3"/>
    <n v="117523.34"/>
    <n v="1372"/>
    <n v="5"/>
    <n v="1.25"/>
    <n v="94018.671999999991"/>
  </r>
  <r>
    <n v="924"/>
    <s v="Amanda Sullivan Md"/>
    <x v="1"/>
    <n v="57"/>
    <n v="17"/>
    <x v="9"/>
    <x v="4"/>
    <n v="17"/>
    <x v="6"/>
    <x v="3"/>
    <x v="1"/>
    <s v="Bachelor"/>
    <d v="2021-04-08T00:00:00"/>
    <s v="Hybrid"/>
    <n v="3.43"/>
    <n v="5.2"/>
    <n v="59512.43"/>
    <n v="260"/>
    <n v="5"/>
    <n v="0.78"/>
    <n v="76297.987179487172"/>
  </r>
  <r>
    <n v="925"/>
    <s v="Danielle Murray"/>
    <x v="2"/>
    <n v="34"/>
    <n v="4"/>
    <x v="21"/>
    <x v="1"/>
    <n v="4"/>
    <x v="0"/>
    <x v="0"/>
    <x v="1"/>
    <s v="PhD"/>
    <d v="2024-09-07T00:00:00"/>
    <s v="Remote"/>
    <n v="4.1900000000000004"/>
    <n v="6.1"/>
    <n v="155426.1"/>
    <n v="2204"/>
    <n v="2"/>
    <n v="1.1000000000000001"/>
    <n v="141296.45454545453"/>
  </r>
  <r>
    <n v="926"/>
    <s v="Brenda Smith"/>
    <x v="1"/>
    <n v="36"/>
    <n v="13"/>
    <x v="7"/>
    <x v="4"/>
    <n v="14"/>
    <x v="17"/>
    <x v="4"/>
    <x v="6"/>
    <s v="High School"/>
    <d v="2015-05-23T00:00:00"/>
    <s v="Remote"/>
    <n v="2.67"/>
    <n v="8.6999999999999993"/>
    <n v="161919.29"/>
    <n v="1434"/>
    <n v="11"/>
    <n v="1.05"/>
    <n v="154208.84761904762"/>
  </r>
  <r>
    <n v="927"/>
    <s v="Vickie Anderson"/>
    <x v="2"/>
    <n v="28"/>
    <n v="6"/>
    <x v="13"/>
    <x v="1"/>
    <n v="11"/>
    <x v="14"/>
    <x v="4"/>
    <x v="4"/>
    <s v="PhD"/>
    <d v="2024-01-31T00:00:00"/>
    <s v="Hybrid"/>
    <n v="2.96"/>
    <n v="6.2"/>
    <n v="58960.21"/>
    <n v="1154"/>
    <n v="2"/>
    <n v="0.7"/>
    <n v="84228.871428571438"/>
  </r>
  <r>
    <n v="928"/>
    <s v="Jacqueline Mccoy"/>
    <x v="0"/>
    <n v="57"/>
    <n v="7"/>
    <x v="26"/>
    <x v="1"/>
    <n v="6"/>
    <x v="2"/>
    <x v="1"/>
    <x v="1"/>
    <s v="High School"/>
    <d v="2018-04-25T00:00:00"/>
    <s v="Remote"/>
    <n v="2.72"/>
    <n v="5.2"/>
    <n v="44664.44"/>
    <n v="3073"/>
    <n v="8"/>
    <n v="1.1000000000000001"/>
    <n v="40604.036363636362"/>
  </r>
  <r>
    <n v="929"/>
    <s v="Lauren Green"/>
    <x v="2"/>
    <n v="31"/>
    <n v="25"/>
    <x v="2"/>
    <x v="2"/>
    <n v="14"/>
    <x v="17"/>
    <x v="4"/>
    <x v="2"/>
    <s v="Master"/>
    <d v="2015-08-13T00:00:00"/>
    <s v="Remote"/>
    <n v="4.18"/>
    <n v="7.5"/>
    <n v="81929.14"/>
    <n v="1348"/>
    <n v="11"/>
    <n v="1.05"/>
    <n v="78027.75238095237"/>
  </r>
  <r>
    <n v="930"/>
    <s v="Alison Brown"/>
    <x v="1"/>
    <n v="55"/>
    <n v="27"/>
    <x v="6"/>
    <x v="2"/>
    <n v="16"/>
    <x v="11"/>
    <x v="3"/>
    <x v="1"/>
    <s v="Master"/>
    <d v="2021-12-30T00:00:00"/>
    <s v="Remote"/>
    <n v="3.51"/>
    <n v="8"/>
    <n v="61626.01"/>
    <n v="988"/>
    <n v="4"/>
    <n v="0.8"/>
    <n v="77032.512499999997"/>
  </r>
  <r>
    <n v="931"/>
    <s v="Jill Anderson"/>
    <x v="2"/>
    <n v="34"/>
    <n v="5"/>
    <x v="8"/>
    <x v="1"/>
    <n v="17"/>
    <x v="6"/>
    <x v="3"/>
    <x v="1"/>
    <s v="High School"/>
    <d v="2016-08-24T00:00:00"/>
    <s v="Hybrid"/>
    <n v="2.5499999999999998"/>
    <n v="8.9"/>
    <n v="97320.38"/>
    <n v="813"/>
    <n v="10"/>
    <n v="0.78"/>
    <n v="124769.71794871795"/>
  </r>
  <r>
    <n v="932"/>
    <s v="Sandra Rivera"/>
    <x v="2"/>
    <n v="24"/>
    <n v="13"/>
    <x v="7"/>
    <x v="4"/>
    <n v="12"/>
    <x v="19"/>
    <x v="4"/>
    <x v="4"/>
    <s v="Bachelor"/>
    <d v="2017-07-17T00:00:00"/>
    <s v="On-site"/>
    <n v="3.69"/>
    <n v="7.9"/>
    <n v="30542.11"/>
    <n v="2871"/>
    <n v="9"/>
    <n v="0.68"/>
    <n v="44914.867647058818"/>
  </r>
  <r>
    <n v="933"/>
    <s v="Joel Jackson"/>
    <x v="1"/>
    <n v="21"/>
    <n v="18"/>
    <x v="17"/>
    <x v="4"/>
    <n v="4"/>
    <x v="0"/>
    <x v="0"/>
    <x v="2"/>
    <s v="High School"/>
    <d v="2019-11-25T00:00:00"/>
    <s v="Hybrid"/>
    <n v="2.96"/>
    <n v="9.3000000000000007"/>
    <n v="48547.71"/>
    <n v="1724"/>
    <n v="6"/>
    <n v="1.1000000000000001"/>
    <n v="44134.281818181815"/>
  </r>
  <r>
    <n v="934"/>
    <s v="Samantha Foster"/>
    <x v="0"/>
    <n v="51"/>
    <n v="27"/>
    <x v="6"/>
    <x v="2"/>
    <n v="11"/>
    <x v="14"/>
    <x v="4"/>
    <x v="6"/>
    <s v="High School"/>
    <d v="2015-05-26T00:00:00"/>
    <s v="Remote"/>
    <n v="4.58"/>
    <n v="8.4"/>
    <n v="74459.039999999994"/>
    <n v="2221"/>
    <n v="11"/>
    <n v="0.7"/>
    <n v="106370.05714285714"/>
  </r>
  <r>
    <n v="935"/>
    <s v="Michael Thompson"/>
    <x v="1"/>
    <n v="50"/>
    <n v="3"/>
    <x v="1"/>
    <x v="1"/>
    <n v="14"/>
    <x v="17"/>
    <x v="4"/>
    <x v="2"/>
    <s v="Master"/>
    <d v="2015-10-23T00:00:00"/>
    <s v="On-site"/>
    <n v="2.6"/>
    <n v="5.2"/>
    <n v="181128.83"/>
    <n v="217"/>
    <n v="10"/>
    <n v="1.05"/>
    <n v="172503.64761904761"/>
  </r>
  <r>
    <n v="936"/>
    <s v="Cody Ramirez"/>
    <x v="0"/>
    <n v="23"/>
    <n v="14"/>
    <x v="24"/>
    <x v="4"/>
    <n v="16"/>
    <x v="11"/>
    <x v="3"/>
    <x v="1"/>
    <s v="High School"/>
    <d v="2019-02-09T00:00:00"/>
    <s v="Hybrid"/>
    <n v="2.95"/>
    <n v="7.9"/>
    <n v="63521.27"/>
    <n v="1178"/>
    <n v="7"/>
    <n v="0.8"/>
    <n v="79401.587499999994"/>
  </r>
  <r>
    <n v="937"/>
    <s v="Amanda Harvey"/>
    <x v="2"/>
    <n v="64"/>
    <n v="1"/>
    <x v="22"/>
    <x v="1"/>
    <n v="18"/>
    <x v="12"/>
    <x v="3"/>
    <x v="1"/>
    <s v="Bachelor"/>
    <d v="2022-09-07T00:00:00"/>
    <s v="Hybrid"/>
    <n v="3.76"/>
    <n v="5.6"/>
    <n v="63021.74"/>
    <n v="652"/>
    <n v="4"/>
    <n v="0.65"/>
    <n v="96956.523076923069"/>
  </r>
  <r>
    <n v="938"/>
    <s v="Edward Jenkins"/>
    <x v="0"/>
    <n v="35"/>
    <n v="12"/>
    <x v="11"/>
    <x v="3"/>
    <n v="12"/>
    <x v="19"/>
    <x v="4"/>
    <x v="4"/>
    <s v="Bachelor"/>
    <d v="2023-10-17T00:00:00"/>
    <s v="Hybrid"/>
    <n v="3.02"/>
    <n v="8.6"/>
    <n v="70257.5"/>
    <n v="445"/>
    <n v="2"/>
    <n v="0.68"/>
    <n v="103319.85294117646"/>
  </r>
  <r>
    <n v="939"/>
    <s v="Amy Ramirez"/>
    <x v="1"/>
    <n v="35"/>
    <n v="19"/>
    <x v="16"/>
    <x v="0"/>
    <n v="2"/>
    <x v="3"/>
    <x v="0"/>
    <x v="7"/>
    <s v="Master"/>
    <d v="2014-05-03T00:00:00"/>
    <s v="On-site"/>
    <n v="2.79"/>
    <n v="5.9"/>
    <n v="191286.7"/>
    <s v="Unknown"/>
    <n v="12"/>
    <n v="1.3"/>
    <n v="147143.61538461538"/>
  </r>
  <r>
    <n v="940"/>
    <s v="Curtis Wilkerson"/>
    <x v="1"/>
    <n v="45"/>
    <n v="21"/>
    <x v="0"/>
    <x v="0"/>
    <n v="8"/>
    <x v="4"/>
    <x v="1"/>
    <x v="7"/>
    <s v="Bachelor"/>
    <d v="2016-11-28T00:00:00"/>
    <s v="On-site"/>
    <n v="2.68"/>
    <n v="6.2"/>
    <n v="299702.44"/>
    <s v="Unknown"/>
    <n v="9"/>
    <n v="1.05"/>
    <n v="285430.89523809525"/>
  </r>
  <r>
    <n v="941"/>
    <s v="Lydia Pham"/>
    <x v="2"/>
    <n v="65"/>
    <n v="24"/>
    <x v="15"/>
    <x v="0"/>
    <n v="12"/>
    <x v="19"/>
    <x v="4"/>
    <x v="6"/>
    <s v="Bachelor"/>
    <d v="2018-12-10T00:00:00"/>
    <s v="Hybrid"/>
    <n v="3.77"/>
    <n v="9.1999999999999993"/>
    <n v="61616.19"/>
    <n v="311"/>
    <n v="7"/>
    <n v="0.68"/>
    <n v="90612.044117647049"/>
  </r>
  <r>
    <n v="942"/>
    <s v="Virginia Casey"/>
    <x v="2"/>
    <n v="46"/>
    <n v="11"/>
    <x v="25"/>
    <x v="3"/>
    <n v="18"/>
    <x v="12"/>
    <x v="3"/>
    <x v="1"/>
    <s v="Master"/>
    <d v="2015-03-19T00:00:00"/>
    <s v="Hybrid"/>
    <n v="3.14"/>
    <n v="6"/>
    <n v="52790.92"/>
    <n v="1982"/>
    <n v="11"/>
    <n v="0.65"/>
    <n v="81216.799999999988"/>
  </r>
  <r>
    <n v="943"/>
    <s v="Joshua Washington"/>
    <x v="0"/>
    <n v="43"/>
    <n v="8"/>
    <x v="12"/>
    <x v="1"/>
    <n v="10"/>
    <x v="20"/>
    <x v="1"/>
    <x v="2"/>
    <s v="Master"/>
    <d v="2018-09-23T00:00:00"/>
    <s v="Hybrid"/>
    <n v="2.58"/>
    <n v="6.1"/>
    <n v="106086.38"/>
    <n v="1439"/>
    <n v="7"/>
    <n v="0.95"/>
    <n v="111669.87368421054"/>
  </r>
  <r>
    <n v="944"/>
    <s v="Kathryn Price"/>
    <x v="2"/>
    <n v="37"/>
    <n v="4"/>
    <x v="21"/>
    <x v="1"/>
    <n v="1"/>
    <x v="8"/>
    <x v="0"/>
    <x v="1"/>
    <s v="Bachelor"/>
    <d v="2014-10-04T00:00:00"/>
    <s v="On-site"/>
    <n v="4.72"/>
    <n v="5.3"/>
    <n v="204804.58"/>
    <n v="3019"/>
    <n v="11"/>
    <n v="1.35"/>
    <n v="151707.09629629628"/>
  </r>
  <r>
    <n v="945"/>
    <s v="Francis Robinson"/>
    <x v="0"/>
    <n v="33"/>
    <n v="1"/>
    <x v="22"/>
    <x v="1"/>
    <n v="13"/>
    <x v="15"/>
    <x v="5"/>
    <x v="1"/>
    <s v="Bachelor"/>
    <d v="2014-12-30T00:00:00"/>
    <s v="Hybrid"/>
    <n v="3.72"/>
    <n v="8.1999999999999993"/>
    <n v="52904.959999999999"/>
    <n v="3404"/>
    <n v="11"/>
    <n v="0.55000000000000004"/>
    <n v="96190.83636363635"/>
  </r>
  <r>
    <n v="946"/>
    <s v="Paula Brown"/>
    <x v="2"/>
    <n v="57"/>
    <n v="1"/>
    <x v="22"/>
    <x v="1"/>
    <n v="20"/>
    <x v="18"/>
    <x v="4"/>
    <x v="3"/>
    <s v="Bachelor"/>
    <d v="2021-07-17T00:00:00"/>
    <s v="On-site"/>
    <n v="4.17"/>
    <n v="8"/>
    <n v="316531.15000000002"/>
    <n v="2233"/>
    <n v="5"/>
    <n v="1.22"/>
    <n v="259451.76229508198"/>
  </r>
  <r>
    <n v="947"/>
    <s v="Kendra Wang Dvm"/>
    <x v="1"/>
    <n v="63"/>
    <n v="24"/>
    <x v="15"/>
    <x v="0"/>
    <n v="2"/>
    <x v="3"/>
    <x v="0"/>
    <x v="3"/>
    <s v="Bachelor"/>
    <d v="2022-09-15T00:00:00"/>
    <s v="Remote"/>
    <n v="3.73"/>
    <n v="7"/>
    <n v="134415.41"/>
    <n v="1391"/>
    <n v="3"/>
    <n v="1.3"/>
    <n v="103396.46923076923"/>
  </r>
  <r>
    <n v="948"/>
    <s v="Ariel Sandoval"/>
    <x v="1"/>
    <n v="35"/>
    <n v="9"/>
    <x v="3"/>
    <x v="3"/>
    <n v="6"/>
    <x v="2"/>
    <x v="1"/>
    <x v="5"/>
    <s v="Bachelor"/>
    <d v="2024-06-25T00:00:00"/>
    <s v="On-site"/>
    <n v="4.34"/>
    <n v="9.6"/>
    <n v="202668.77"/>
    <n v="3199"/>
    <n v="2"/>
    <n v="1.1000000000000001"/>
    <n v="184244.33636363634"/>
  </r>
  <r>
    <n v="949"/>
    <s v="Robert Stark"/>
    <x v="0"/>
    <n v="59"/>
    <n v="18"/>
    <x v="17"/>
    <x v="4"/>
    <n v="10"/>
    <x v="20"/>
    <x v="1"/>
    <x v="1"/>
    <s v="Bachelor"/>
    <d v="2022-11-07T00:00:00"/>
    <s v="On-site"/>
    <n v="3.08"/>
    <n v="8.1"/>
    <n v="47414.33"/>
    <n v="1430"/>
    <n v="3"/>
    <n v="0.95"/>
    <n v="49909.821052631582"/>
  </r>
  <r>
    <n v="950"/>
    <s v="Zachary Robinson"/>
    <x v="0"/>
    <n v="48"/>
    <n v="10"/>
    <x v="23"/>
    <x v="3"/>
    <n v="19"/>
    <x v="9"/>
    <x v="4"/>
    <x v="2"/>
    <s v="Bachelor"/>
    <d v="2019-12-07T00:00:00"/>
    <s v="Hybrid"/>
    <n v="3.57"/>
    <n v="9.6"/>
    <n v="164057.09"/>
    <n v="2448"/>
    <n v="6"/>
    <n v="1.2"/>
    <n v="136714.24166666667"/>
  </r>
  <r>
    <n v="951"/>
    <s v="Rebecca Kelly"/>
    <x v="2"/>
    <n v="59"/>
    <n v="7"/>
    <x v="26"/>
    <x v="1"/>
    <n v="14"/>
    <x v="17"/>
    <x v="4"/>
    <x v="4"/>
    <s v="Bachelor"/>
    <d v="2015-10-14T00:00:00"/>
    <s v="Remote"/>
    <n v="3.51"/>
    <n v="6.2"/>
    <n v="54427.519999999997"/>
    <n v="3241"/>
    <n v="10"/>
    <n v="1.05"/>
    <n v="51835.73333333333"/>
  </r>
  <r>
    <n v="952"/>
    <s v="Sarah Thompson"/>
    <x v="0"/>
    <n v="59"/>
    <n v="16"/>
    <x v="14"/>
    <x v="4"/>
    <n v="5"/>
    <x v="13"/>
    <x v="1"/>
    <x v="1"/>
    <s v="Bachelor"/>
    <d v="2017-11-30T00:00:00"/>
    <s v="On-site"/>
    <n v="4.01"/>
    <n v="5.9"/>
    <n v="79637.98"/>
    <n v="3326"/>
    <n v="8"/>
    <n v="1.25"/>
    <n v="63710.383999999998"/>
  </r>
  <r>
    <n v="953"/>
    <s v="Renee Wolfe"/>
    <x v="0"/>
    <n v="65"/>
    <n v="11"/>
    <x v="25"/>
    <x v="3"/>
    <n v="2"/>
    <x v="3"/>
    <x v="0"/>
    <x v="2"/>
    <s v="PhD"/>
    <d v="2019-02-11T00:00:00"/>
    <s v="Remote"/>
    <n v="2.54"/>
    <n v="9.1"/>
    <n v="197892.85"/>
    <n v="3048"/>
    <n v="7"/>
    <n v="1.3"/>
    <n v="152225.26923076922"/>
  </r>
  <r>
    <n v="954"/>
    <s v="Alyssa Haynes"/>
    <x v="0"/>
    <n v="52"/>
    <n v="2"/>
    <x v="4"/>
    <x v="1"/>
    <n v="20"/>
    <x v="18"/>
    <x v="4"/>
    <x v="1"/>
    <s v="Bachelor"/>
    <d v="2016-06-13T00:00:00"/>
    <s v="Hybrid"/>
    <n v="3.05"/>
    <n v="6.6"/>
    <n v="159780.32999999999"/>
    <n v="3288"/>
    <n v="10"/>
    <n v="1.22"/>
    <n v="130967.48360655738"/>
  </r>
  <r>
    <n v="955"/>
    <s v="Kristy Hart"/>
    <x v="0"/>
    <n v="21"/>
    <n v="14"/>
    <x v="24"/>
    <x v="4"/>
    <n v="3"/>
    <x v="16"/>
    <x v="0"/>
    <x v="2"/>
    <s v="Bachelor"/>
    <d v="2020-05-08T00:00:00"/>
    <s v="Hybrid"/>
    <n v="3.27"/>
    <n v="7"/>
    <n v="122715.42"/>
    <n v="515"/>
    <n v="6"/>
    <n v="1.05"/>
    <n v="116871.82857142856"/>
  </r>
  <r>
    <n v="956"/>
    <s v="William Keith"/>
    <x v="0"/>
    <n v="38"/>
    <n v="10"/>
    <x v="23"/>
    <x v="3"/>
    <n v="20"/>
    <x v="18"/>
    <x v="4"/>
    <x v="4"/>
    <s v="Master"/>
    <d v="2022-04-06T00:00:00"/>
    <s v="Remote"/>
    <n v="2.56"/>
    <n v="7.9"/>
    <n v="96859.05"/>
    <n v="470"/>
    <n v="4"/>
    <n v="1.22"/>
    <n v="79392.663934426237"/>
  </r>
  <r>
    <n v="957"/>
    <s v="Eric Henry Jr."/>
    <x v="0"/>
    <n v="44"/>
    <n v="25"/>
    <x v="2"/>
    <x v="2"/>
    <n v="17"/>
    <x v="6"/>
    <x v="3"/>
    <x v="3"/>
    <s v="Master"/>
    <d v="2021-09-19T00:00:00"/>
    <s v="On-site"/>
    <n v="4.17"/>
    <n v="6.8"/>
    <n v="117569.94"/>
    <n v="2810"/>
    <n v="4"/>
    <n v="0.78"/>
    <n v="150730.69230769231"/>
  </r>
  <r>
    <n v="958"/>
    <s v="Daniel Fox"/>
    <x v="1"/>
    <n v="27"/>
    <n v="3"/>
    <x v="1"/>
    <x v="1"/>
    <n v="8"/>
    <x v="4"/>
    <x v="1"/>
    <x v="2"/>
    <s v="Master"/>
    <d v="2023-05-18T00:00:00"/>
    <s v="Hybrid"/>
    <n v="2.62"/>
    <n v="7.3"/>
    <n v="168455.45"/>
    <n v="2225"/>
    <n v="3"/>
    <n v="1.05"/>
    <n v="160433.76190476192"/>
  </r>
  <r>
    <n v="959"/>
    <s v="Thomas Harris"/>
    <x v="0"/>
    <n v="41"/>
    <n v="9"/>
    <x v="3"/>
    <x v="3"/>
    <n v="7"/>
    <x v="1"/>
    <x v="1"/>
    <x v="3"/>
    <s v="Bachelor"/>
    <d v="2020-07-28T00:00:00"/>
    <s v="Hybrid"/>
    <n v="3.33"/>
    <n v="7.2"/>
    <n v="226320.49"/>
    <n v="2887"/>
    <n v="6"/>
    <n v="1.18"/>
    <n v="191797.0254237288"/>
  </r>
  <r>
    <n v="960"/>
    <s v="Mitchell Sellers"/>
    <x v="2"/>
    <n v="25"/>
    <n v="8"/>
    <x v="12"/>
    <x v="1"/>
    <n v="15"/>
    <x v="10"/>
    <x v="5"/>
    <x v="2"/>
    <s v="Bachelor"/>
    <d v="2023-03-13T00:00:00"/>
    <s v="Hybrid"/>
    <n v="4.5999999999999996"/>
    <n v="8.1"/>
    <n v="76125.600000000006"/>
    <n v="2601"/>
    <n v="3"/>
    <n v="0.7"/>
    <n v="108750.85714285716"/>
  </r>
  <r>
    <n v="961"/>
    <s v="Erica Johnson"/>
    <x v="1"/>
    <n v="35"/>
    <n v="14"/>
    <x v="24"/>
    <x v="4"/>
    <n v="8"/>
    <x v="4"/>
    <x v="1"/>
    <x v="2"/>
    <s v="Master"/>
    <d v="2016-10-23T00:00:00"/>
    <s v="Hybrid"/>
    <n v="3.84"/>
    <n v="5.7"/>
    <n v="88191.23"/>
    <n v="3030"/>
    <n v="9"/>
    <n v="1.05"/>
    <n v="83991.64761904761"/>
  </r>
  <r>
    <n v="962"/>
    <s v="Sylvia Schroeder"/>
    <x v="1"/>
    <n v="29"/>
    <n v="11"/>
    <x v="25"/>
    <x v="3"/>
    <n v="4"/>
    <x v="0"/>
    <x v="0"/>
    <x v="4"/>
    <s v="Bachelor"/>
    <d v="2023-06-12T00:00:00"/>
    <s v="Hybrid"/>
    <n v="4.28"/>
    <n v="9.3000000000000007"/>
    <n v="74881.990000000005"/>
    <n v="3053"/>
    <n v="3"/>
    <n v="1.1000000000000001"/>
    <n v="68074.536363636362"/>
  </r>
  <r>
    <n v="963"/>
    <s v="Shannon Yu"/>
    <x v="1"/>
    <n v="26"/>
    <n v="4"/>
    <x v="21"/>
    <x v="1"/>
    <n v="14"/>
    <x v="17"/>
    <x v="4"/>
    <x v="1"/>
    <s v="Bachelor"/>
    <d v="2024-07-16T00:00:00"/>
    <s v="On-site"/>
    <n v="3.49"/>
    <n v="8.3000000000000007"/>
    <n v="151575.6"/>
    <n v="1090"/>
    <n v="2"/>
    <n v="1.05"/>
    <n v="144357.71428571429"/>
  </r>
  <r>
    <n v="964"/>
    <s v="Tom Foster"/>
    <x v="0"/>
    <n v="45"/>
    <n v="17"/>
    <x v="9"/>
    <x v="4"/>
    <n v="13"/>
    <x v="15"/>
    <x v="5"/>
    <x v="6"/>
    <s v="Master"/>
    <d v="2021-12-12T00:00:00"/>
    <s v="On-site"/>
    <n v="3.17"/>
    <n v="6.6"/>
    <n v="82844.81"/>
    <n v="2069"/>
    <n v="4"/>
    <n v="0.55000000000000004"/>
    <n v="150626.92727272725"/>
  </r>
  <r>
    <n v="965"/>
    <s v="Eric Taylor"/>
    <x v="0"/>
    <n v="42"/>
    <n v="20"/>
    <x v="19"/>
    <x v="0"/>
    <n v="20"/>
    <x v="18"/>
    <x v="4"/>
    <x v="4"/>
    <s v="Master"/>
    <d v="2015-01-06T00:00:00"/>
    <s v="Remote"/>
    <n v="3.95"/>
    <n v="8.6"/>
    <n v="72452.36"/>
    <n v="2535"/>
    <n v="11"/>
    <n v="1.22"/>
    <n v="59387.180327868853"/>
  </r>
  <r>
    <n v="966"/>
    <s v="Travis Conner"/>
    <x v="0"/>
    <n v="29"/>
    <n v="23"/>
    <x v="5"/>
    <x v="0"/>
    <n v="5"/>
    <x v="13"/>
    <x v="1"/>
    <x v="2"/>
    <s v="Master"/>
    <d v="2025-06-04T00:00:00"/>
    <s v="Hybrid"/>
    <n v="3.35"/>
    <n v="8.1"/>
    <n v="209454.18"/>
    <n v="852"/>
    <n v="1"/>
    <n v="1.25"/>
    <n v="167563.34399999998"/>
  </r>
  <r>
    <n v="967"/>
    <s v="Marie Thompson"/>
    <x v="0"/>
    <n v="39"/>
    <n v="17"/>
    <x v="9"/>
    <x v="4"/>
    <n v="19"/>
    <x v="9"/>
    <x v="4"/>
    <x v="1"/>
    <s v="Bachelor"/>
    <d v="2016-03-04T00:00:00"/>
    <s v="On-site"/>
    <n v="3.69"/>
    <n v="7.5"/>
    <n v="102416.3"/>
    <n v="140"/>
    <n v="10"/>
    <n v="1.2"/>
    <n v="85346.916666666672"/>
  </r>
  <r>
    <n v="968"/>
    <s v="Melissa Mcfarland"/>
    <x v="0"/>
    <n v="22"/>
    <n v="10"/>
    <x v="23"/>
    <x v="3"/>
    <n v="11"/>
    <x v="14"/>
    <x v="4"/>
    <x v="1"/>
    <s v="Master"/>
    <d v="2018-01-01T00:00:00"/>
    <s v="Hybrid"/>
    <n v="4.78"/>
    <n v="6"/>
    <n v="65583.33"/>
    <n v="1000"/>
    <n v="8"/>
    <n v="0.7"/>
    <n v="93690.471428571444"/>
  </r>
  <r>
    <n v="969"/>
    <s v="Courtney Chapman"/>
    <x v="0"/>
    <n v="27"/>
    <n v="20"/>
    <x v="19"/>
    <x v="0"/>
    <n v="11"/>
    <x v="14"/>
    <x v="4"/>
    <x v="4"/>
    <s v="Bachelor"/>
    <d v="2020-05-22T00:00:00"/>
    <s v="Hybrid"/>
    <n v="3.01"/>
    <n v="5.8"/>
    <n v="46005.71"/>
    <n v="315"/>
    <n v="6"/>
    <n v="0.7"/>
    <n v="65722.442857142858"/>
  </r>
  <r>
    <n v="970"/>
    <s v="Eric Barker"/>
    <x v="0"/>
    <n v="26"/>
    <n v="20"/>
    <x v="19"/>
    <x v="0"/>
    <n v="4"/>
    <x v="0"/>
    <x v="0"/>
    <x v="6"/>
    <s v="Bachelor"/>
    <d v="2020-04-01T00:00:00"/>
    <s v="Remote"/>
    <n v="4.24"/>
    <n v="5.0999999999999996"/>
    <n v="229191.86"/>
    <n v="1273"/>
    <n v="6"/>
    <n v="1.1000000000000001"/>
    <n v="208356.23636363633"/>
  </r>
  <r>
    <n v="971"/>
    <s v="Nicholas Rush"/>
    <x v="2"/>
    <n v="21"/>
    <n v="18"/>
    <x v="17"/>
    <x v="4"/>
    <n v="18"/>
    <x v="12"/>
    <x v="3"/>
    <x v="3"/>
    <s v="Bachelor"/>
    <d v="2014-02-24T00:00:00"/>
    <s v="On-site"/>
    <n v="4.68"/>
    <n v="7"/>
    <n v="46125.41"/>
    <n v="1724"/>
    <n v="12"/>
    <n v="0.65"/>
    <n v="70962.169230769228"/>
  </r>
  <r>
    <n v="972"/>
    <s v="Jenna Gamble"/>
    <x v="2"/>
    <n v="47"/>
    <n v="15"/>
    <x v="10"/>
    <x v="4"/>
    <n v="10"/>
    <x v="20"/>
    <x v="1"/>
    <x v="6"/>
    <s v="Bachelor"/>
    <d v="2016-09-09T00:00:00"/>
    <s v="On-site"/>
    <n v="2.81"/>
    <n v="6.3"/>
    <n v="191526.36"/>
    <n v="2411"/>
    <n v="10"/>
    <n v="0.95"/>
    <n v="201606.6947368421"/>
  </r>
  <r>
    <n v="973"/>
    <s v="Amanda Guzman"/>
    <x v="1"/>
    <n v="24"/>
    <n v="26"/>
    <x v="18"/>
    <x v="2"/>
    <n v="3"/>
    <x v="16"/>
    <x v="0"/>
    <x v="2"/>
    <s v="Bachelor"/>
    <d v="2018-12-28T00:00:00"/>
    <s v="Hybrid"/>
    <n v="3.14"/>
    <n v="8"/>
    <n v="131015.58"/>
    <n v="2060"/>
    <n v="7"/>
    <n v="1.05"/>
    <n v="124776.74285714285"/>
  </r>
  <r>
    <n v="974"/>
    <s v="Tracy Walker"/>
    <x v="2"/>
    <n v="26"/>
    <n v="23"/>
    <x v="5"/>
    <x v="0"/>
    <n v="11"/>
    <x v="14"/>
    <x v="4"/>
    <x v="6"/>
    <s v="Master"/>
    <d v="2014-11-11T00:00:00"/>
    <s v="Hybrid"/>
    <n v="3.23"/>
    <n v="9"/>
    <n v="225370.33"/>
    <n v="1847"/>
    <n v="11"/>
    <n v="0.7"/>
    <n v="321957.61428571428"/>
  </r>
  <r>
    <n v="975"/>
    <s v="Taylor Taylor"/>
    <x v="0"/>
    <n v="57"/>
    <n v="2"/>
    <x v="4"/>
    <x v="1"/>
    <n v="21"/>
    <x v="5"/>
    <x v="2"/>
    <x v="2"/>
    <s v="Bachelor"/>
    <d v="2019-07-08T00:00:00"/>
    <s v="Remote"/>
    <n v="4.05"/>
    <n v="6.3"/>
    <n v="175790.26"/>
    <n v="736"/>
    <n v="7"/>
    <n v="1.1499999999999999"/>
    <n v="152861.09565217394"/>
  </r>
  <r>
    <n v="976"/>
    <s v="Cynthia Haas"/>
    <x v="1"/>
    <n v="25"/>
    <n v="24"/>
    <x v="15"/>
    <x v="0"/>
    <n v="16"/>
    <x v="11"/>
    <x v="3"/>
    <x v="1"/>
    <s v="PhD"/>
    <d v="2018-06-15T00:00:00"/>
    <s v="Remote"/>
    <n v="4.22"/>
    <n v="5"/>
    <n v="30298.21"/>
    <n v="1813"/>
    <n v="8"/>
    <n v="0.8"/>
    <n v="37872.762499999997"/>
  </r>
  <r>
    <n v="977"/>
    <s v="Stephen Davis"/>
    <x v="1"/>
    <n v="44"/>
    <n v="7"/>
    <x v="26"/>
    <x v="1"/>
    <n v="6"/>
    <x v="2"/>
    <x v="1"/>
    <x v="4"/>
    <s v="Bachelor"/>
    <d v="2019-11-26T00:00:00"/>
    <s v="On-site"/>
    <n v="3.3"/>
    <n v="7.5"/>
    <n v="78990.080000000002"/>
    <n v="2338"/>
    <n v="6"/>
    <n v="1.1000000000000001"/>
    <n v="71809.163636363635"/>
  </r>
  <r>
    <n v="978"/>
    <s v="Margaret Tanner"/>
    <x v="2"/>
    <n v="60"/>
    <n v="27"/>
    <x v="6"/>
    <x v="2"/>
    <n v="8"/>
    <x v="4"/>
    <x v="1"/>
    <x v="6"/>
    <s v="Bachelor"/>
    <d v="2024-11-17T00:00:00"/>
    <s v="Hybrid"/>
    <n v="3.61"/>
    <n v="5.5"/>
    <n v="99599.4"/>
    <n v="120"/>
    <n v="1"/>
    <n v="1.05"/>
    <n v="94856.57142857142"/>
  </r>
  <r>
    <n v="979"/>
    <s v="Derek Wright"/>
    <x v="2"/>
    <n v="35"/>
    <n v="25"/>
    <x v="2"/>
    <x v="2"/>
    <n v="10"/>
    <x v="20"/>
    <x v="1"/>
    <x v="1"/>
    <s v="Bachelor"/>
    <d v="2024-01-12T00:00:00"/>
    <s v="On-site"/>
    <n v="3.57"/>
    <n v="6.5"/>
    <n v="62766.3"/>
    <n v="81"/>
    <n v="2"/>
    <n v="0.95"/>
    <n v="66069.789473684214"/>
  </r>
  <r>
    <n v="980"/>
    <s v="David Rodriguez"/>
    <x v="2"/>
    <n v="58"/>
    <n v="23"/>
    <x v="5"/>
    <x v="0"/>
    <n v="5"/>
    <x v="13"/>
    <x v="1"/>
    <x v="3"/>
    <s v="Bachelor"/>
    <d v="2024-11-06T00:00:00"/>
    <s v="On-site"/>
    <n v="3.17"/>
    <n v="7.4"/>
    <n v="391746.95"/>
    <n v="974"/>
    <n v="1"/>
    <n v="1.25"/>
    <n v="313397.56"/>
  </r>
  <r>
    <n v="981"/>
    <s v="James Oconnor"/>
    <x v="1"/>
    <n v="40"/>
    <n v="2"/>
    <x v="4"/>
    <x v="1"/>
    <n v="18"/>
    <x v="12"/>
    <x v="3"/>
    <x v="3"/>
    <s v="Bachelor"/>
    <d v="2019-11-14T00:00:00"/>
    <s v="Remote"/>
    <n v="3.48"/>
    <n v="6.3"/>
    <n v="100043.18"/>
    <n v="1945"/>
    <n v="6"/>
    <n v="0.65"/>
    <n v="153912.58461538461"/>
  </r>
  <r>
    <n v="982"/>
    <s v="Stacey Snyder"/>
    <x v="2"/>
    <n v="48"/>
    <n v="8"/>
    <x v="12"/>
    <x v="1"/>
    <n v="11"/>
    <x v="14"/>
    <x v="4"/>
    <x v="2"/>
    <s v="Bachelor"/>
    <d v="2015-01-09T00:00:00"/>
    <s v="Hybrid"/>
    <n v="2.88"/>
    <n v="6"/>
    <n v="92640.37"/>
    <n v="1453"/>
    <n v="11"/>
    <n v="0.7"/>
    <n v="132343.38571428572"/>
  </r>
  <r>
    <n v="983"/>
    <s v="Joshua Garcia"/>
    <x v="1"/>
    <n v="21"/>
    <n v="20"/>
    <x v="19"/>
    <x v="0"/>
    <n v="20"/>
    <x v="18"/>
    <x v="4"/>
    <x v="1"/>
    <s v="Master"/>
    <d v="2014-06-13T00:00:00"/>
    <s v="On-site"/>
    <n v="4.12"/>
    <n v="9.4"/>
    <n v="110057.68"/>
    <n v="859"/>
    <n v="12"/>
    <n v="1.22"/>
    <n v="90211.213114754093"/>
  </r>
  <r>
    <n v="984"/>
    <s v="Sean Curtis"/>
    <x v="1"/>
    <n v="32"/>
    <n v="21"/>
    <x v="0"/>
    <x v="0"/>
    <n v="2"/>
    <x v="3"/>
    <x v="0"/>
    <x v="2"/>
    <s v="PhD"/>
    <d v="2022-02-14T00:00:00"/>
    <s v="Remote"/>
    <n v="3.41"/>
    <n v="8.4"/>
    <n v="119658.05"/>
    <n v="2246"/>
    <n v="4"/>
    <n v="1.3"/>
    <n v="92044.653846153844"/>
  </r>
  <r>
    <n v="985"/>
    <s v="Carla Jones"/>
    <x v="0"/>
    <n v="22"/>
    <n v="12"/>
    <x v="11"/>
    <x v="3"/>
    <n v="11"/>
    <x v="14"/>
    <x v="4"/>
    <x v="1"/>
    <s v="Master"/>
    <d v="2019-07-31T00:00:00"/>
    <s v="Hybrid"/>
    <n v="3.71"/>
    <n v="7.4"/>
    <n v="67180.09"/>
    <n v="3115"/>
    <n v="7"/>
    <n v="0.7"/>
    <n v="95971.557142857142"/>
  </r>
  <r>
    <n v="986"/>
    <s v="Elizabeth Flores"/>
    <x v="0"/>
    <n v="37"/>
    <n v="10"/>
    <x v="23"/>
    <x v="3"/>
    <n v="10"/>
    <x v="20"/>
    <x v="1"/>
    <x v="0"/>
    <s v="Master"/>
    <d v="2019-07-19T00:00:00"/>
    <s v="Remote"/>
    <n v="3.37"/>
    <n v="6.9"/>
    <n v="52099.73"/>
    <n v="2672"/>
    <n v="7"/>
    <n v="0.95"/>
    <n v="54841.821052631582"/>
  </r>
  <r>
    <n v="987"/>
    <s v="Angela Jackson"/>
    <x v="0"/>
    <n v="20"/>
    <n v="3"/>
    <x v="1"/>
    <x v="1"/>
    <n v="3"/>
    <x v="16"/>
    <x v="0"/>
    <x v="4"/>
    <s v="Master"/>
    <d v="2023-04-26T00:00:00"/>
    <s v="Hybrid"/>
    <n v="4.6100000000000003"/>
    <n v="5.5"/>
    <n v="95034.54"/>
    <n v="2959"/>
    <n v="3"/>
    <n v="1.05"/>
    <n v="90509.085714285698"/>
  </r>
  <r>
    <n v="988"/>
    <s v="Nicholas Payne"/>
    <x v="2"/>
    <n v="52"/>
    <n v="27"/>
    <x v="6"/>
    <x v="2"/>
    <n v="20"/>
    <x v="18"/>
    <x v="4"/>
    <x v="3"/>
    <s v="Master"/>
    <d v="2021-04-05T00:00:00"/>
    <s v="On-site"/>
    <n v="3.56"/>
    <n v="5.5"/>
    <n v="163398.14000000001"/>
    <n v="2613"/>
    <n v="5"/>
    <n v="1.22"/>
    <n v="133932.90163934429"/>
  </r>
  <r>
    <n v="989"/>
    <s v="Anna Wheeler"/>
    <x v="2"/>
    <n v="55"/>
    <n v="13"/>
    <x v="7"/>
    <x v="4"/>
    <n v="10"/>
    <x v="20"/>
    <x v="1"/>
    <x v="1"/>
    <s v="Bachelor"/>
    <d v="2018-12-26T00:00:00"/>
    <s v="On-site"/>
    <n v="4.12"/>
    <n v="7.4"/>
    <n v="69418.23"/>
    <n v="3219"/>
    <n v="7"/>
    <n v="0.95"/>
    <n v="73071.821052631582"/>
  </r>
  <r>
    <n v="990"/>
    <s v="Karen Johnson"/>
    <x v="2"/>
    <n v="34"/>
    <n v="24"/>
    <x v="15"/>
    <x v="0"/>
    <n v="13"/>
    <x v="15"/>
    <x v="5"/>
    <x v="5"/>
    <s v="Bachelor"/>
    <d v="2016-06-06T00:00:00"/>
    <s v="On-site"/>
    <n v="4.2699999999999996"/>
    <n v="7.1"/>
    <n v="51470.1"/>
    <s v="Unknown"/>
    <n v="10"/>
    <n v="0.55000000000000004"/>
    <n v="93581.999999999985"/>
  </r>
  <r>
    <n v="991"/>
    <s v="Carmen Preston"/>
    <x v="0"/>
    <n v="55"/>
    <n v="10"/>
    <x v="23"/>
    <x v="3"/>
    <n v="11"/>
    <x v="14"/>
    <x v="4"/>
    <x v="4"/>
    <s v="Bachelor"/>
    <d v="2015-11-17T00:00:00"/>
    <s v="Remote"/>
    <n v="3.63"/>
    <n v="6.2"/>
    <n v="39597.86"/>
    <n v="2114"/>
    <n v="10"/>
    <n v="0.7"/>
    <n v="56568.37142857143"/>
  </r>
  <r>
    <n v="992"/>
    <s v="Brian Harris"/>
    <x v="0"/>
    <n v="51"/>
    <n v="16"/>
    <x v="14"/>
    <x v="4"/>
    <n v="17"/>
    <x v="6"/>
    <x v="3"/>
    <x v="2"/>
    <s v="Bachelor"/>
    <d v="2019-03-20T00:00:00"/>
    <s v="On-site"/>
    <n v="3.28"/>
    <n v="5.7"/>
    <n v="62515.82"/>
    <n v="1859"/>
    <n v="7"/>
    <n v="0.78"/>
    <n v="80148.487179487172"/>
  </r>
  <r>
    <n v="993"/>
    <s v="Michael Bowen"/>
    <x v="1"/>
    <n v="51"/>
    <n v="14"/>
    <x v="24"/>
    <x v="4"/>
    <n v="1"/>
    <x v="8"/>
    <x v="0"/>
    <x v="1"/>
    <s v="Bachelor"/>
    <d v="2018-09-10T00:00:00"/>
    <s v="On-site"/>
    <n v="4"/>
    <n v="6.5"/>
    <n v="122803.41"/>
    <n v="2033"/>
    <n v="8"/>
    <n v="1.35"/>
    <n v="90965.488888888882"/>
  </r>
  <r>
    <n v="994"/>
    <s v="Deborah Campbell"/>
    <x v="1"/>
    <n v="24"/>
    <n v="24"/>
    <x v="15"/>
    <x v="0"/>
    <n v="3"/>
    <x v="16"/>
    <x v="0"/>
    <x v="6"/>
    <s v="Bachelor"/>
    <d v="2023-07-20T00:00:00"/>
    <s v="Hybrid"/>
    <n v="2.87"/>
    <n v="8.6"/>
    <n v="75733.960000000006"/>
    <n v="323"/>
    <n v="3"/>
    <n v="1.05"/>
    <n v="72127.580952380958"/>
  </r>
  <r>
    <n v="995"/>
    <s v="Anthony Armstrong"/>
    <x v="0"/>
    <n v="60"/>
    <n v="4"/>
    <x v="21"/>
    <x v="1"/>
    <n v="2"/>
    <x v="3"/>
    <x v="0"/>
    <x v="6"/>
    <s v="Master"/>
    <d v="2025-02-08T00:00:00"/>
    <s v="Hybrid"/>
    <n v="4.22"/>
    <n v="7.6"/>
    <n v="276085.82"/>
    <n v="1585"/>
    <n v="1"/>
    <n v="1.3"/>
    <n v="212373.70769230768"/>
  </r>
  <r>
    <n v="996"/>
    <s v="Brittany Ward"/>
    <x v="1"/>
    <n v="40"/>
    <n v="14"/>
    <x v="24"/>
    <x v="4"/>
    <n v="10"/>
    <x v="20"/>
    <x v="1"/>
    <x v="2"/>
    <s v="Bachelor"/>
    <d v="2020-01-30T00:00:00"/>
    <s v="Hybrid"/>
    <n v="4"/>
    <n v="5.7"/>
    <n v="91785.84"/>
    <n v="1034"/>
    <n v="6"/>
    <n v="0.95"/>
    <n v="96616.673684210531"/>
  </r>
  <r>
    <n v="997"/>
    <s v="Edward Stanley"/>
    <x v="2"/>
    <n v="49"/>
    <n v="20"/>
    <x v="19"/>
    <x v="0"/>
    <n v="12"/>
    <x v="19"/>
    <x v="4"/>
    <x v="2"/>
    <s v="Bachelor"/>
    <d v="2019-08-21T00:00:00"/>
    <s v="On-site"/>
    <n v="4.22"/>
    <n v="9.8000000000000007"/>
    <n v="76603.59"/>
    <n v="2535"/>
    <n v="7"/>
    <n v="0.68"/>
    <n v="112652.33823529411"/>
  </r>
  <r>
    <n v="998"/>
    <s v="Christina Johnson"/>
    <x v="0"/>
    <n v="29"/>
    <n v="23"/>
    <x v="5"/>
    <x v="0"/>
    <n v="16"/>
    <x v="11"/>
    <x v="3"/>
    <x v="0"/>
    <s v="Bachelor"/>
    <d v="2023-05-04T00:00:00"/>
    <s v="Remote"/>
    <n v="2.5099999999999998"/>
    <n v="8.4"/>
    <n v="33750.81"/>
    <n v="1673"/>
    <n v="3"/>
    <n v="0.8"/>
    <n v="42188.512499999997"/>
  </r>
  <r>
    <n v="999"/>
    <s v="Edgar Miller"/>
    <x v="1"/>
    <n v="30"/>
    <n v="15"/>
    <x v="10"/>
    <x v="4"/>
    <n v="11"/>
    <x v="14"/>
    <x v="4"/>
    <x v="4"/>
    <s v="High School"/>
    <d v="2024-07-06T00:00:00"/>
    <s v="Hybrid"/>
    <n v="4.53"/>
    <n v="6.7"/>
    <n v="25682.83"/>
    <n v="1230"/>
    <n v="2"/>
    <n v="0.7"/>
    <n v="36689.757142857146"/>
  </r>
  <r>
    <n v="1000"/>
    <s v="Elizabeth Sanders"/>
    <x v="2"/>
    <n v="59"/>
    <n v="10"/>
    <x v="23"/>
    <x v="3"/>
    <n v="14"/>
    <x v="17"/>
    <x v="4"/>
    <x v="2"/>
    <s v="Master"/>
    <d v="2020-11-09T00:00:00"/>
    <s v="Remote"/>
    <n v="3.79"/>
    <n v="8.1"/>
    <n v="110442.21"/>
    <n v="1822"/>
    <n v="5"/>
    <n v="1.05"/>
    <n v="105183.05714285714"/>
  </r>
  <r>
    <n v="1001"/>
    <s v="Matthew Davis Md"/>
    <x v="1"/>
    <n v="26"/>
    <n v="4"/>
    <x v="21"/>
    <x v="1"/>
    <n v="7"/>
    <x v="1"/>
    <x v="1"/>
    <x v="1"/>
    <s v="Bachelor"/>
    <d v="2019-11-24T00:00:00"/>
    <s v="Hybrid"/>
    <n v="3.98"/>
    <n v="6.8"/>
    <n v="186093.66"/>
    <n v="3359"/>
    <n v="6"/>
    <n v="1.18"/>
    <n v="157706.49152542374"/>
  </r>
  <r>
    <n v="1002"/>
    <s v="Stephen Wood"/>
    <x v="0"/>
    <n v="30"/>
    <n v="20"/>
    <x v="19"/>
    <x v="0"/>
    <n v="9"/>
    <x v="7"/>
    <x v="1"/>
    <x v="5"/>
    <s v="High School"/>
    <d v="2024-08-14T00:00:00"/>
    <s v="On-site"/>
    <n v="3"/>
    <n v="9.5"/>
    <n v="179123.3"/>
    <n v="1826"/>
    <n v="2"/>
    <n v="1.1499999999999999"/>
    <n v="155759.39130434784"/>
  </r>
  <r>
    <n v="1003"/>
    <s v="Dennis Marshall"/>
    <x v="0"/>
    <n v="52"/>
    <n v="16"/>
    <x v="14"/>
    <x v="4"/>
    <n v="1"/>
    <x v="8"/>
    <x v="0"/>
    <x v="1"/>
    <s v="Master"/>
    <d v="2015-03-04T00:00:00"/>
    <s v="Hybrid"/>
    <n v="3.58"/>
    <n v="6.5"/>
    <n v="91235.67"/>
    <n v="193"/>
    <n v="11"/>
    <n v="1.35"/>
    <n v="67581.977777777778"/>
  </r>
  <r>
    <n v="1004"/>
    <s v="Derrick Brown"/>
    <x v="2"/>
    <n v="39"/>
    <n v="13"/>
    <x v="7"/>
    <x v="4"/>
    <n v="13"/>
    <x v="15"/>
    <x v="5"/>
    <x v="3"/>
    <s v="Master"/>
    <d v="2024-08-22T00:00:00"/>
    <s v="On-site"/>
    <n v="2.68"/>
    <n v="7.9"/>
    <n v="40702.410000000003"/>
    <n v="1775"/>
    <n v="2"/>
    <n v="0.55000000000000004"/>
    <n v="74004.381818181821"/>
  </r>
  <r>
    <n v="1005"/>
    <s v="Mary Miller"/>
    <x v="1"/>
    <n v="48"/>
    <n v="21"/>
    <x v="0"/>
    <x v="0"/>
    <n v="9"/>
    <x v="7"/>
    <x v="1"/>
    <x v="2"/>
    <s v="Bachelor"/>
    <d v="2023-10-22T00:00:00"/>
    <s v="Hybrid"/>
    <n v="4.08"/>
    <n v="7.7"/>
    <n v="128763.56"/>
    <n v="1613"/>
    <n v="2"/>
    <n v="1.1499999999999999"/>
    <n v="111968.31304347827"/>
  </r>
  <r>
    <n v="1006"/>
    <s v="Joshua Arellano"/>
    <x v="1"/>
    <n v="47"/>
    <n v="1"/>
    <x v="22"/>
    <x v="1"/>
    <n v="12"/>
    <x v="19"/>
    <x v="4"/>
    <x v="3"/>
    <s v="Bachelor"/>
    <d v="2021-10-05T00:00:00"/>
    <s v="Hybrid"/>
    <n v="4.8"/>
    <n v="9.5"/>
    <n v="107435.98"/>
    <n v="2233"/>
    <n v="4"/>
    <n v="0.68"/>
    <n v="157994.0882352941"/>
  </r>
  <r>
    <n v="1007"/>
    <s v="Kristen Randall"/>
    <x v="1"/>
    <n v="32"/>
    <n v="24"/>
    <x v="15"/>
    <x v="0"/>
    <n v="1"/>
    <x v="8"/>
    <x v="0"/>
    <x v="4"/>
    <s v="High School"/>
    <d v="2022-02-05T00:00:00"/>
    <s v="On-site"/>
    <n v="2.72"/>
    <n v="6.8"/>
    <n v="50420.9"/>
    <n v="1557"/>
    <n v="4"/>
    <n v="1.35"/>
    <n v="37348.81481481481"/>
  </r>
  <r>
    <n v="1008"/>
    <s v="Jennifer Nichols"/>
    <x v="1"/>
    <n v="50"/>
    <n v="20"/>
    <x v="19"/>
    <x v="0"/>
    <n v="9"/>
    <x v="7"/>
    <x v="1"/>
    <x v="4"/>
    <s v="Bachelor"/>
    <d v="2020-03-02T00:00:00"/>
    <s v="Remote"/>
    <n v="4.12"/>
    <n v="6.3"/>
    <n v="46909.29"/>
    <n v="1705"/>
    <n v="6"/>
    <n v="1.1499999999999999"/>
    <n v="40790.686956521742"/>
  </r>
  <r>
    <n v="1009"/>
    <s v="Karen Keith"/>
    <x v="2"/>
    <n v="31"/>
    <n v="1"/>
    <x v="22"/>
    <x v="1"/>
    <n v="16"/>
    <x v="11"/>
    <x v="3"/>
    <x v="7"/>
    <s v="Bachelor"/>
    <d v="2024-03-12T00:00:00"/>
    <s v="Remote"/>
    <n v="4.2300000000000004"/>
    <n v="8.9"/>
    <n v="170388.38"/>
    <s v="Unknown"/>
    <n v="2"/>
    <n v="0.8"/>
    <n v="212985.47500000001"/>
  </r>
  <r>
    <n v="1010"/>
    <s v="Blake Orr"/>
    <x v="0"/>
    <n v="25"/>
    <n v="23"/>
    <x v="5"/>
    <x v="0"/>
    <n v="5"/>
    <x v="13"/>
    <x v="1"/>
    <x v="2"/>
    <s v="Bachelor"/>
    <d v="2017-12-20T00:00:00"/>
    <s v="Remote"/>
    <n v="2.63"/>
    <n v="8.1"/>
    <n v="142001.03"/>
    <n v="2570"/>
    <n v="8"/>
    <n v="1.25"/>
    <n v="113600.82399999999"/>
  </r>
  <r>
    <n v="1011"/>
    <s v="Kathryn Lester"/>
    <x v="1"/>
    <n v="59"/>
    <n v="18"/>
    <x v="17"/>
    <x v="4"/>
    <n v="9"/>
    <x v="7"/>
    <x v="1"/>
    <x v="5"/>
    <s v="Master"/>
    <d v="2018-05-10T00:00:00"/>
    <s v="On-site"/>
    <n v="4.05"/>
    <n v="9.3000000000000007"/>
    <n v="149123.68"/>
    <n v="1735"/>
    <n v="8"/>
    <n v="1.1499999999999999"/>
    <n v="129672.76521739131"/>
  </r>
  <r>
    <n v="1012"/>
    <s v="Megan Oliver"/>
    <x v="2"/>
    <n v="62"/>
    <n v="19"/>
    <x v="16"/>
    <x v="0"/>
    <n v="12"/>
    <x v="19"/>
    <x v="4"/>
    <x v="2"/>
    <s v="Bachelor"/>
    <d v="2023-01-16T00:00:00"/>
    <s v="On-site"/>
    <n v="4.4000000000000004"/>
    <n v="7.4"/>
    <n v="66152.78"/>
    <n v="1602"/>
    <n v="3"/>
    <n v="0.68"/>
    <n v="97283.499999999985"/>
  </r>
  <r>
    <n v="1013"/>
    <s v="Peter Thompson"/>
    <x v="1"/>
    <n v="52"/>
    <n v="15"/>
    <x v="10"/>
    <x v="4"/>
    <n v="2"/>
    <x v="3"/>
    <x v="0"/>
    <x v="1"/>
    <s v="Bachelor"/>
    <d v="2018-06-16T00:00:00"/>
    <s v="Hybrid"/>
    <n v="4.4400000000000004"/>
    <n v="9.5"/>
    <n v="96019.199999999997"/>
    <n v="1794"/>
    <n v="8"/>
    <n v="1.3"/>
    <n v="73860.923076923078"/>
  </r>
  <r>
    <n v="1014"/>
    <s v="Dr. Rhonda Martinez"/>
    <x v="1"/>
    <n v="49"/>
    <n v="4"/>
    <x v="21"/>
    <x v="1"/>
    <n v="11"/>
    <x v="14"/>
    <x v="4"/>
    <x v="1"/>
    <s v="High School"/>
    <d v="2015-12-07T00:00:00"/>
    <s v="Remote"/>
    <n v="2.92"/>
    <n v="5.4"/>
    <n v="87381.32"/>
    <n v="1187"/>
    <n v="10"/>
    <n v="0.7"/>
    <n v="124830.45714285717"/>
  </r>
  <r>
    <n v="1015"/>
    <s v="William Graham"/>
    <x v="1"/>
    <n v="43"/>
    <n v="1"/>
    <x v="22"/>
    <x v="1"/>
    <n v="6"/>
    <x v="2"/>
    <x v="1"/>
    <x v="3"/>
    <s v="Bachelor"/>
    <d v="2018-11-17T00:00:00"/>
    <s v="Remote"/>
    <n v="4.67"/>
    <n v="6.5"/>
    <n v="276142.58"/>
    <n v="1858"/>
    <n v="7"/>
    <n v="1.1000000000000001"/>
    <n v="251038.70909090908"/>
  </r>
  <r>
    <n v="1016"/>
    <s v="Lori Flowers Md"/>
    <x v="1"/>
    <n v="38"/>
    <n v="7"/>
    <x v="26"/>
    <x v="1"/>
    <n v="5"/>
    <x v="13"/>
    <x v="1"/>
    <x v="1"/>
    <s v="Bachelor"/>
    <d v="2022-07-05T00:00:00"/>
    <s v="On-site"/>
    <n v="3.23"/>
    <n v="6.1"/>
    <n v="75736.66"/>
    <n v="3150"/>
    <n v="4"/>
    <n v="1.25"/>
    <n v="60589.328000000001"/>
  </r>
  <r>
    <n v="1017"/>
    <s v="Suzanne Jones"/>
    <x v="2"/>
    <n v="25"/>
    <n v="6"/>
    <x v="13"/>
    <x v="1"/>
    <n v="10"/>
    <x v="20"/>
    <x v="1"/>
    <x v="1"/>
    <s v="Bachelor"/>
    <d v="2023-11-11T00:00:00"/>
    <s v="Hybrid"/>
    <n v="3.3"/>
    <n v="8.1"/>
    <n v="123699.51"/>
    <n v="2006"/>
    <n v="2"/>
    <n v="0.95"/>
    <n v="130210.01052631579"/>
  </r>
  <r>
    <n v="1018"/>
    <s v="James Nguyen"/>
    <x v="0"/>
    <n v="54"/>
    <n v="27"/>
    <x v="6"/>
    <x v="2"/>
    <n v="6"/>
    <x v="2"/>
    <x v="1"/>
    <x v="4"/>
    <s v="Bachelor"/>
    <d v="2022-08-26T00:00:00"/>
    <s v="Remote"/>
    <n v="3.5"/>
    <n v="8.1"/>
    <n v="50814.93"/>
    <n v="1764"/>
    <n v="4"/>
    <n v="1.1000000000000001"/>
    <n v="46195.390909090907"/>
  </r>
  <r>
    <n v="1019"/>
    <s v="Jimmy Marks"/>
    <x v="0"/>
    <n v="52"/>
    <n v="11"/>
    <x v="25"/>
    <x v="3"/>
    <n v="17"/>
    <x v="6"/>
    <x v="3"/>
    <x v="2"/>
    <s v="Master"/>
    <d v="2020-01-13T00:00:00"/>
    <s v="On-site"/>
    <n v="3.58"/>
    <n v="5.2"/>
    <n v="74927.259999999995"/>
    <n v="3126"/>
    <n v="6"/>
    <n v="0.78"/>
    <n v="96060.589743589735"/>
  </r>
  <r>
    <n v="1020"/>
    <s v="Lisa Mills"/>
    <x v="2"/>
    <n v="56"/>
    <n v="6"/>
    <x v="13"/>
    <x v="1"/>
    <n v="16"/>
    <x v="11"/>
    <x v="3"/>
    <x v="4"/>
    <s v="Bachelor"/>
    <d v="2021-03-30T00:00:00"/>
    <s v="Hybrid"/>
    <n v="2.58"/>
    <n v="8.4"/>
    <n v="94488.43"/>
    <n v="2321"/>
    <n v="5"/>
    <n v="0.8"/>
    <n v="118110.53749999999"/>
  </r>
  <r>
    <n v="1021"/>
    <s v="Jason Hernandez"/>
    <x v="2"/>
    <n v="61"/>
    <n v="1"/>
    <x v="22"/>
    <x v="1"/>
    <n v="6"/>
    <x v="2"/>
    <x v="1"/>
    <x v="1"/>
    <s v="Master"/>
    <d v="2021-07-04T00:00:00"/>
    <s v="On-site"/>
    <n v="3.32"/>
    <n v="5.8"/>
    <n v="145962.57"/>
    <n v="572"/>
    <n v="5"/>
    <n v="1.1000000000000001"/>
    <n v="132693.24545454545"/>
  </r>
  <r>
    <n v="1022"/>
    <s v="Olivia Ayers"/>
    <x v="1"/>
    <n v="45"/>
    <n v="15"/>
    <x v="10"/>
    <x v="4"/>
    <n v="20"/>
    <x v="18"/>
    <x v="4"/>
    <x v="1"/>
    <s v="Bachelor"/>
    <d v="2023-10-04T00:00:00"/>
    <s v="On-site"/>
    <n v="4.16"/>
    <n v="7.9"/>
    <n v="95546.31"/>
    <n v="3392"/>
    <n v="2"/>
    <n v="1.22"/>
    <n v="78316.647540983613"/>
  </r>
  <r>
    <n v="1023"/>
    <s v="Kristine Garcia"/>
    <x v="0"/>
    <n v="46"/>
    <n v="2"/>
    <x v="4"/>
    <x v="1"/>
    <n v="8"/>
    <x v="4"/>
    <x v="1"/>
    <x v="3"/>
    <s v="Bachelor"/>
    <d v="2025-05-16T00:00:00"/>
    <s v="On-site"/>
    <n v="3.83"/>
    <n v="7.8"/>
    <n v="152355.12"/>
    <n v="3189"/>
    <n v="1"/>
    <n v="1.05"/>
    <n v="145100.11428571428"/>
  </r>
  <r>
    <n v="1024"/>
    <s v="Joseph Cooper"/>
    <x v="0"/>
    <n v="56"/>
    <n v="10"/>
    <x v="23"/>
    <x v="3"/>
    <n v="20"/>
    <x v="18"/>
    <x v="4"/>
    <x v="5"/>
    <s v="Master"/>
    <d v="2025-10-03T00:00:00"/>
    <s v="On-site"/>
    <n v="3.27"/>
    <n v="9.6"/>
    <n v="287829.82"/>
    <s v="Unknown"/>
    <n v="0"/>
    <n v="1.22"/>
    <n v="235926.08196721313"/>
  </r>
  <r>
    <n v="1025"/>
    <s v="James Washington"/>
    <x v="2"/>
    <n v="30"/>
    <n v="25"/>
    <x v="2"/>
    <x v="2"/>
    <n v="5"/>
    <x v="13"/>
    <x v="1"/>
    <x v="3"/>
    <s v="Bachelor"/>
    <d v="2024-04-15T00:00:00"/>
    <s v="Hybrid"/>
    <n v="2.96"/>
    <n v="5.8"/>
    <n v="129609.81"/>
    <n v="3488"/>
    <n v="2"/>
    <n v="1.25"/>
    <n v="103687.848"/>
  </r>
  <r>
    <n v="1026"/>
    <s v="Amanda Hill"/>
    <x v="0"/>
    <n v="63"/>
    <n v="7"/>
    <x v="26"/>
    <x v="1"/>
    <n v="14"/>
    <x v="17"/>
    <x v="4"/>
    <x v="4"/>
    <s v="Bachelor"/>
    <d v="2019-06-28T00:00:00"/>
    <s v="Hybrid"/>
    <n v="2.5099999999999998"/>
    <n v="5.8"/>
    <n v="39353.83"/>
    <n v="2079"/>
    <n v="7"/>
    <n v="1.05"/>
    <n v="37479.838095238098"/>
  </r>
  <r>
    <n v="1027"/>
    <s v="Lee Steele"/>
    <x v="2"/>
    <n v="65"/>
    <n v="13"/>
    <x v="7"/>
    <x v="4"/>
    <n v="7"/>
    <x v="1"/>
    <x v="1"/>
    <x v="6"/>
    <s v="Bachelor"/>
    <d v="2022-06-10T00:00:00"/>
    <s v="Remote"/>
    <n v="3.39"/>
    <n v="6.5"/>
    <n v="191618.49"/>
    <n v="1434"/>
    <n v="4"/>
    <n v="1.18"/>
    <n v="162388.55084745763"/>
  </r>
  <r>
    <n v="1028"/>
    <s v="Steve Rivera"/>
    <x v="1"/>
    <n v="45"/>
    <n v="11"/>
    <x v="25"/>
    <x v="3"/>
    <n v="10"/>
    <x v="20"/>
    <x v="1"/>
    <x v="3"/>
    <s v="Bachelor"/>
    <d v="2023-07-11T00:00:00"/>
    <s v="On-site"/>
    <n v="4.04"/>
    <n v="9.6999999999999993"/>
    <n v="111475.57"/>
    <n v="1866"/>
    <n v="3"/>
    <n v="0.95"/>
    <n v="117342.70526315791"/>
  </r>
  <r>
    <n v="1029"/>
    <s v="Patrick Mccall"/>
    <x v="1"/>
    <n v="20"/>
    <n v="6"/>
    <x v="13"/>
    <x v="1"/>
    <n v="8"/>
    <x v="4"/>
    <x v="1"/>
    <x v="1"/>
    <s v="Bachelor"/>
    <d v="2021-08-16T00:00:00"/>
    <s v="Hybrid"/>
    <n v="4.5999999999999996"/>
    <n v="8.1"/>
    <n v="92221.9"/>
    <n v="2458"/>
    <n v="5"/>
    <n v="1.05"/>
    <n v="87830.380952380947"/>
  </r>
  <r>
    <n v="1030"/>
    <s v="Alicia Roth"/>
    <x v="2"/>
    <n v="61"/>
    <n v="7"/>
    <x v="26"/>
    <x v="1"/>
    <n v="10"/>
    <x v="20"/>
    <x v="1"/>
    <x v="1"/>
    <s v="Bachelor"/>
    <d v="2021-08-13T00:00:00"/>
    <s v="On-site"/>
    <n v="3.22"/>
    <n v="8.1999999999999993"/>
    <n v="55182.239999999998"/>
    <n v="1145"/>
    <n v="5"/>
    <n v="0.95"/>
    <n v="58086.568421052631"/>
  </r>
  <r>
    <n v="1031"/>
    <s v="Douglas Vasquez"/>
    <x v="0"/>
    <n v="49"/>
    <n v="14"/>
    <x v="24"/>
    <x v="4"/>
    <n v="6"/>
    <x v="2"/>
    <x v="1"/>
    <x v="4"/>
    <s v="Master"/>
    <d v="2025-08-09T00:00:00"/>
    <s v="On-site"/>
    <n v="4.1900000000000004"/>
    <n v="8.1"/>
    <n v="69678.350000000006"/>
    <n v="2033"/>
    <n v="1"/>
    <n v="1.1000000000000001"/>
    <n v="63343.954545454544"/>
  </r>
  <r>
    <n v="1032"/>
    <s v="Annette Melton"/>
    <x v="2"/>
    <n v="63"/>
    <n v="6"/>
    <x v="13"/>
    <x v="1"/>
    <n v="11"/>
    <x v="14"/>
    <x v="4"/>
    <x v="4"/>
    <s v="Bachelor"/>
    <d v="2025-05-16T00:00:00"/>
    <s v="Hybrid"/>
    <n v="4.71"/>
    <n v="6.9"/>
    <n v="71504.240000000005"/>
    <n v="582"/>
    <n v="1"/>
    <n v="0.7"/>
    <n v="102148.9142857143"/>
  </r>
  <r>
    <n v="1033"/>
    <s v="William Ramos"/>
    <x v="1"/>
    <n v="43"/>
    <n v="9"/>
    <x v="3"/>
    <x v="3"/>
    <n v="21"/>
    <x v="5"/>
    <x v="2"/>
    <x v="4"/>
    <s v="Master"/>
    <d v="2024-02-06T00:00:00"/>
    <s v="Hybrid"/>
    <n v="4.4400000000000004"/>
    <n v="9.6999999999999993"/>
    <n v="69770.539999999994"/>
    <n v="3433"/>
    <n v="2"/>
    <n v="1.1499999999999999"/>
    <n v="60670.034782608695"/>
  </r>
  <r>
    <n v="1034"/>
    <s v="Debra Butler"/>
    <x v="0"/>
    <n v="20"/>
    <n v="14"/>
    <x v="24"/>
    <x v="4"/>
    <n v="18"/>
    <x v="12"/>
    <x v="3"/>
    <x v="3"/>
    <s v="Bachelor"/>
    <d v="2015-10-18T00:00:00"/>
    <s v="Remote"/>
    <n v="3.86"/>
    <n v="5.9"/>
    <n v="111915.46"/>
    <n v="2909"/>
    <n v="10"/>
    <n v="0.65"/>
    <n v="172177.63076923077"/>
  </r>
  <r>
    <n v="1035"/>
    <s v="Chelsea Lewis"/>
    <x v="0"/>
    <n v="27"/>
    <n v="15"/>
    <x v="10"/>
    <x v="4"/>
    <n v="14"/>
    <x v="17"/>
    <x v="4"/>
    <x v="4"/>
    <s v="Master"/>
    <d v="2020-04-26T00:00:00"/>
    <s v="Hybrid"/>
    <n v="2.62"/>
    <n v="7.9"/>
    <n v="57545.09"/>
    <n v="3349"/>
    <n v="6"/>
    <n v="1.05"/>
    <n v="54804.847619047614"/>
  </r>
  <r>
    <n v="1036"/>
    <s v="Natalie Malone"/>
    <x v="1"/>
    <n v="37"/>
    <n v="22"/>
    <x v="20"/>
    <x v="0"/>
    <n v="10"/>
    <x v="20"/>
    <x v="1"/>
    <x v="3"/>
    <s v="Bachelor"/>
    <d v="2014-07-12T00:00:00"/>
    <s v="Hybrid"/>
    <n v="2.54"/>
    <n v="6.6"/>
    <n v="127956.98"/>
    <n v="1337"/>
    <n v="12"/>
    <n v="0.95"/>
    <n v="134691.55789473685"/>
  </r>
  <r>
    <n v="1037"/>
    <s v="Samantha Robertson"/>
    <x v="0"/>
    <n v="31"/>
    <n v="12"/>
    <x v="11"/>
    <x v="3"/>
    <n v="2"/>
    <x v="3"/>
    <x v="0"/>
    <x v="2"/>
    <s v="High School"/>
    <d v="2022-11-20T00:00:00"/>
    <s v="On-site"/>
    <n v="4.17"/>
    <n v="8"/>
    <n v="153082.4"/>
    <n v="2774"/>
    <n v="3"/>
    <n v="1.3"/>
    <n v="117755.6923076923"/>
  </r>
  <r>
    <n v="1038"/>
    <s v="Eric Hunter"/>
    <x v="1"/>
    <n v="49"/>
    <n v="15"/>
    <x v="10"/>
    <x v="4"/>
    <n v="20"/>
    <x v="18"/>
    <x v="4"/>
    <x v="1"/>
    <s v="High School"/>
    <d v="2025-09-28T00:00:00"/>
    <s v="On-site"/>
    <n v="2.59"/>
    <n v="7.9"/>
    <n v="130125.03"/>
    <n v="1109"/>
    <n v="0"/>
    <n v="1.22"/>
    <n v="106659.86065573771"/>
  </r>
  <r>
    <n v="1039"/>
    <s v="Samuel Suarez"/>
    <x v="2"/>
    <n v="60"/>
    <n v="4"/>
    <x v="21"/>
    <x v="1"/>
    <n v="13"/>
    <x v="15"/>
    <x v="5"/>
    <x v="2"/>
    <s v="Master"/>
    <d v="2015-10-08T00:00:00"/>
    <s v="Hybrid"/>
    <n v="2.5499999999999998"/>
    <n v="9.6"/>
    <n v="90030.02"/>
    <n v="1375"/>
    <n v="10"/>
    <n v="0.55000000000000004"/>
    <n v="163690.94545454544"/>
  </r>
  <r>
    <n v="1040"/>
    <s v="Corey Whitaker"/>
    <x v="1"/>
    <n v="36"/>
    <n v="3"/>
    <x v="1"/>
    <x v="1"/>
    <n v="14"/>
    <x v="17"/>
    <x v="4"/>
    <x v="5"/>
    <s v="PhD"/>
    <d v="2018-04-19T00:00:00"/>
    <s v="Hybrid"/>
    <n v="3.74"/>
    <n v="8.8000000000000007"/>
    <n v="258665.17"/>
    <n v="74"/>
    <n v="8"/>
    <n v="1.05"/>
    <n v="246347.78095238094"/>
  </r>
  <r>
    <n v="1041"/>
    <s v="Danielle Bryant"/>
    <x v="2"/>
    <n v="64"/>
    <n v="19"/>
    <x v="16"/>
    <x v="0"/>
    <n v="16"/>
    <x v="11"/>
    <x v="3"/>
    <x v="1"/>
    <s v="Master"/>
    <d v="2023-10-20T00:00:00"/>
    <s v="On-site"/>
    <n v="4.04"/>
    <n v="7.9"/>
    <n v="81835.179999999993"/>
    <n v="3121"/>
    <n v="2"/>
    <n v="0.8"/>
    <n v="102293.97499999999"/>
  </r>
  <r>
    <n v="1042"/>
    <s v="Michele Hill"/>
    <x v="2"/>
    <n v="62"/>
    <n v="9"/>
    <x v="3"/>
    <x v="3"/>
    <n v="1"/>
    <x v="8"/>
    <x v="0"/>
    <x v="1"/>
    <s v="Bachelor"/>
    <d v="2014-06-03T00:00:00"/>
    <s v="On-site"/>
    <n v="3.88"/>
    <n v="9.6999999999999993"/>
    <n v="128673.34"/>
    <n v="1414"/>
    <n v="12"/>
    <n v="1.35"/>
    <n v="95313.585185185177"/>
  </r>
  <r>
    <n v="1043"/>
    <s v="Kathy Reid"/>
    <x v="1"/>
    <n v="65"/>
    <n v="1"/>
    <x v="22"/>
    <x v="1"/>
    <n v="11"/>
    <x v="14"/>
    <x v="4"/>
    <x v="1"/>
    <s v="Bachelor"/>
    <d v="2020-06-15T00:00:00"/>
    <s v="Hybrid"/>
    <n v="3.47"/>
    <n v="7.9"/>
    <n v="83315.259999999995"/>
    <n v="3404"/>
    <n v="6"/>
    <n v="0.7"/>
    <n v="119021.8"/>
  </r>
  <r>
    <n v="1044"/>
    <s v="Andre Watson"/>
    <x v="2"/>
    <n v="48"/>
    <n v="18"/>
    <x v="17"/>
    <x v="4"/>
    <n v="1"/>
    <x v="8"/>
    <x v="0"/>
    <x v="1"/>
    <s v="Bachelor"/>
    <d v="2021-03-03T00:00:00"/>
    <s v="Remote"/>
    <n v="3.65"/>
    <n v="7.6"/>
    <n v="52852.03"/>
    <n v="1986"/>
    <n v="5"/>
    <n v="1.35"/>
    <n v="39149.65185185185"/>
  </r>
  <r>
    <n v="1045"/>
    <s v="Cassandra Harrell"/>
    <x v="1"/>
    <n v="51"/>
    <n v="13"/>
    <x v="7"/>
    <x v="4"/>
    <n v="2"/>
    <x v="3"/>
    <x v="0"/>
    <x v="2"/>
    <s v="Bachelor"/>
    <d v="2015-10-06T00:00:00"/>
    <s v="On-site"/>
    <n v="2.98"/>
    <n v="9.6999999999999993"/>
    <n v="97023.14"/>
    <n v="1434"/>
    <n v="10"/>
    <n v="1.3"/>
    <n v="74633.184615384613"/>
  </r>
  <r>
    <n v="1046"/>
    <s v="Hannah Martin"/>
    <x v="0"/>
    <n v="59"/>
    <n v="11"/>
    <x v="25"/>
    <x v="3"/>
    <n v="15"/>
    <x v="10"/>
    <x v="5"/>
    <x v="2"/>
    <s v="Bachelor"/>
    <d v="2014-08-31T00:00:00"/>
    <s v="Hybrid"/>
    <n v="3.8"/>
    <n v="7"/>
    <n v="110134.89"/>
    <n v="2989"/>
    <n v="12"/>
    <n v="0.7"/>
    <n v="157335.55714285714"/>
  </r>
  <r>
    <n v="1047"/>
    <s v="Nicole Barker"/>
    <x v="2"/>
    <n v="54"/>
    <n v="10"/>
    <x v="23"/>
    <x v="3"/>
    <n v="18"/>
    <x v="12"/>
    <x v="3"/>
    <x v="2"/>
    <s v="Bachelor"/>
    <d v="2019-04-07T00:00:00"/>
    <s v="Hybrid"/>
    <n v="4.45"/>
    <n v="5.5"/>
    <n v="79729.100000000006"/>
    <n v="1466"/>
    <n v="7"/>
    <n v="0.65"/>
    <n v="122660.15384615384"/>
  </r>
  <r>
    <n v="1048"/>
    <s v="James Martin"/>
    <x v="1"/>
    <n v="45"/>
    <n v="19"/>
    <x v="16"/>
    <x v="0"/>
    <n v="10"/>
    <x v="20"/>
    <x v="1"/>
    <x v="4"/>
    <s v="Bachelor"/>
    <d v="2017-07-27T00:00:00"/>
    <s v="Hybrid"/>
    <n v="3"/>
    <n v="9.3000000000000007"/>
    <n v="50489.69"/>
    <n v="1667"/>
    <n v="9"/>
    <n v="0.95"/>
    <n v="53147.042105263165"/>
  </r>
  <r>
    <n v="1049"/>
    <s v="Traci Vincent"/>
    <x v="1"/>
    <n v="54"/>
    <n v="21"/>
    <x v="0"/>
    <x v="0"/>
    <n v="4"/>
    <x v="0"/>
    <x v="0"/>
    <x v="2"/>
    <s v="Bachelor"/>
    <d v="2021-02-16T00:00:00"/>
    <s v="On-site"/>
    <n v="3.43"/>
    <n v="8.6"/>
    <n v="136557.21"/>
    <n v="1613"/>
    <n v="5"/>
    <n v="1.1000000000000001"/>
    <n v="124142.91818181817"/>
  </r>
  <r>
    <n v="1050"/>
    <s v="Megan Adams"/>
    <x v="1"/>
    <n v="41"/>
    <n v="6"/>
    <x v="13"/>
    <x v="1"/>
    <n v="6"/>
    <x v="2"/>
    <x v="1"/>
    <x v="1"/>
    <s v="Master"/>
    <d v="2014-01-28T00:00:00"/>
    <s v="Hybrid"/>
    <n v="4.07"/>
    <n v="5.5"/>
    <n v="142051.78"/>
    <n v="1618"/>
    <n v="12"/>
    <n v="1.1000000000000001"/>
    <n v="129137.98181818181"/>
  </r>
  <r>
    <n v="1051"/>
    <s v="Alejandro Deleon"/>
    <x v="1"/>
    <n v="34"/>
    <n v="14"/>
    <x v="24"/>
    <x v="4"/>
    <n v="14"/>
    <x v="17"/>
    <x v="4"/>
    <x v="4"/>
    <s v="Bachelor"/>
    <d v="2014-08-26T00:00:00"/>
    <s v="Hybrid"/>
    <n v="4.8"/>
    <n v="7.9"/>
    <n v="84996.01"/>
    <n v="1663"/>
    <n v="12"/>
    <n v="1.05"/>
    <n v="80948.580952380944"/>
  </r>
  <r>
    <n v="1052"/>
    <s v="Alexa Buck"/>
    <x v="1"/>
    <n v="25"/>
    <n v="11"/>
    <x v="25"/>
    <x v="3"/>
    <n v="20"/>
    <x v="18"/>
    <x v="4"/>
    <x v="1"/>
    <s v="PhD"/>
    <d v="2024-08-01T00:00:00"/>
    <s v="On-site"/>
    <n v="3.88"/>
    <n v="8.8000000000000007"/>
    <n v="102160.77"/>
    <n v="1465"/>
    <n v="2"/>
    <n v="1.22"/>
    <n v="83738.336065573778"/>
  </r>
  <r>
    <n v="1053"/>
    <s v="Lindsay Smith"/>
    <x v="0"/>
    <n v="50"/>
    <n v="7"/>
    <x v="26"/>
    <x v="1"/>
    <n v="6"/>
    <x v="2"/>
    <x v="1"/>
    <x v="1"/>
    <s v="Master"/>
    <d v="2019-05-15T00:00:00"/>
    <s v="Remote"/>
    <n v="3.24"/>
    <n v="6.4"/>
    <n v="78441.990000000005"/>
    <n v="299"/>
    <n v="7"/>
    <n v="1.1000000000000001"/>
    <n v="71310.899999999994"/>
  </r>
  <r>
    <n v="1054"/>
    <s v="Robert Torres"/>
    <x v="0"/>
    <n v="31"/>
    <n v="15"/>
    <x v="10"/>
    <x v="4"/>
    <n v="15"/>
    <x v="10"/>
    <x v="5"/>
    <x v="1"/>
    <s v="PhD"/>
    <d v="2023-12-14T00:00:00"/>
    <s v="Hybrid"/>
    <n v="2.76"/>
    <n v="7.9"/>
    <n v="59867.26"/>
    <n v="1692"/>
    <n v="2"/>
    <n v="0.7"/>
    <n v="85524.657142857148"/>
  </r>
  <r>
    <n v="1055"/>
    <s v="Maria Coleman"/>
    <x v="0"/>
    <n v="22"/>
    <n v="6"/>
    <x v="13"/>
    <x v="1"/>
    <n v="8"/>
    <x v="4"/>
    <x v="1"/>
    <x v="1"/>
    <s v="Master"/>
    <d v="2015-07-27T00:00:00"/>
    <s v="Hybrid"/>
    <n v="3.7"/>
    <n v="7.3"/>
    <n v="138978.03"/>
    <n v="115"/>
    <n v="11"/>
    <n v="1.05"/>
    <n v="132360.02857142856"/>
  </r>
  <r>
    <n v="1056"/>
    <s v="Gregory King"/>
    <x v="2"/>
    <n v="50"/>
    <n v="9"/>
    <x v="3"/>
    <x v="3"/>
    <n v="18"/>
    <x v="12"/>
    <x v="3"/>
    <x v="4"/>
    <s v="Master"/>
    <d v="2014-07-14T00:00:00"/>
    <s v="On-site"/>
    <n v="4.37"/>
    <n v="9"/>
    <n v="54003.07"/>
    <n v="34"/>
    <n v="12"/>
    <n v="0.65"/>
    <n v="83081.646153846144"/>
  </r>
  <r>
    <n v="1057"/>
    <s v="Michael Holloway"/>
    <x v="2"/>
    <n v="27"/>
    <n v="13"/>
    <x v="7"/>
    <x v="4"/>
    <n v="17"/>
    <x v="6"/>
    <x v="3"/>
    <x v="2"/>
    <s v="High School"/>
    <d v="2023-11-14T00:00:00"/>
    <s v="Remote"/>
    <n v="4.24"/>
    <n v="7.8"/>
    <n v="95777.82"/>
    <n v="2095"/>
    <n v="2"/>
    <n v="0.78"/>
    <n v="122792.07692307692"/>
  </r>
  <r>
    <n v="1058"/>
    <s v="Brian Hunt"/>
    <x v="0"/>
    <n v="50"/>
    <n v="12"/>
    <x v="11"/>
    <x v="3"/>
    <n v="14"/>
    <x v="17"/>
    <x v="4"/>
    <x v="2"/>
    <s v="Bachelor"/>
    <d v="2017-03-08T00:00:00"/>
    <s v="On-site"/>
    <n v="3.98"/>
    <n v="5.4"/>
    <n v="175109.58"/>
    <n v="2675"/>
    <n v="9"/>
    <n v="1.05"/>
    <n v="166771.02857142856"/>
  </r>
  <r>
    <n v="1059"/>
    <s v="Sarah Brooks"/>
    <x v="2"/>
    <n v="48"/>
    <n v="8"/>
    <x v="12"/>
    <x v="1"/>
    <n v="9"/>
    <x v="7"/>
    <x v="1"/>
    <x v="1"/>
    <s v="Master"/>
    <d v="2023-12-22T00:00:00"/>
    <s v="Hybrid"/>
    <n v="3.87"/>
    <n v="8.6999999999999993"/>
    <n v="64909.26"/>
    <n v="2482"/>
    <n v="2"/>
    <n v="1.1499999999999999"/>
    <n v="56442.834782608705"/>
  </r>
  <r>
    <n v="1060"/>
    <s v="Lisa Evans"/>
    <x v="2"/>
    <n v="65"/>
    <n v="8"/>
    <x v="12"/>
    <x v="1"/>
    <n v="12"/>
    <x v="19"/>
    <x v="4"/>
    <x v="2"/>
    <s v="Bachelor"/>
    <d v="2020-07-13T00:00:00"/>
    <s v="Hybrid"/>
    <n v="3.59"/>
    <n v="7.1"/>
    <n v="68781.52"/>
    <n v="2599"/>
    <n v="6"/>
    <n v="0.68"/>
    <n v="101149.29411764706"/>
  </r>
  <r>
    <n v="1061"/>
    <s v="Arthur Mcneil"/>
    <x v="2"/>
    <n v="36"/>
    <n v="23"/>
    <x v="5"/>
    <x v="0"/>
    <n v="5"/>
    <x v="13"/>
    <x v="1"/>
    <x v="4"/>
    <s v="Bachelor"/>
    <d v="2020-07-22T00:00:00"/>
    <s v="On-site"/>
    <n v="2.99"/>
    <n v="6.5"/>
    <n v="122567.91"/>
    <n v="93"/>
    <n v="6"/>
    <n v="1.25"/>
    <n v="98054.328000000009"/>
  </r>
  <r>
    <n v="1062"/>
    <s v="Shannon Green"/>
    <x v="2"/>
    <n v="50"/>
    <n v="24"/>
    <x v="15"/>
    <x v="0"/>
    <n v="17"/>
    <x v="6"/>
    <x v="3"/>
    <x v="2"/>
    <s v="Bachelor"/>
    <d v="2025-08-04T00:00:00"/>
    <s v="On-site"/>
    <n v="3.29"/>
    <n v="5.7"/>
    <n v="59050.62"/>
    <n v="2806"/>
    <n v="1"/>
    <n v="0.78"/>
    <n v="75705.923076923078"/>
  </r>
  <r>
    <n v="1063"/>
    <s v="Stephanie Evans"/>
    <x v="1"/>
    <n v="30"/>
    <n v="12"/>
    <x v="11"/>
    <x v="3"/>
    <n v="13"/>
    <x v="15"/>
    <x v="5"/>
    <x v="3"/>
    <s v="Master"/>
    <d v="2024-11-19T00:00:00"/>
    <s v="Hybrid"/>
    <n v="3.61"/>
    <n v="6.8"/>
    <n v="82539.03"/>
    <n v="2963"/>
    <n v="1"/>
    <n v="0.55000000000000004"/>
    <n v="150070.96363636362"/>
  </r>
  <r>
    <n v="1064"/>
    <s v="Ralph Yoder"/>
    <x v="2"/>
    <n v="58"/>
    <n v="8"/>
    <x v="12"/>
    <x v="1"/>
    <n v="10"/>
    <x v="20"/>
    <x v="1"/>
    <x v="4"/>
    <s v="Master"/>
    <d v="2017-05-14T00:00:00"/>
    <s v="Hybrid"/>
    <n v="3.99"/>
    <n v="6.7"/>
    <n v="62814.76"/>
    <n v="2970"/>
    <n v="9"/>
    <n v="0.95"/>
    <n v="66120.800000000003"/>
  </r>
  <r>
    <n v="1065"/>
    <s v="Rebekah Greene"/>
    <x v="2"/>
    <n v="62"/>
    <n v="1"/>
    <x v="22"/>
    <x v="1"/>
    <n v="17"/>
    <x v="6"/>
    <x v="3"/>
    <x v="6"/>
    <s v="High School"/>
    <d v="2018-07-18T00:00:00"/>
    <s v="Hybrid"/>
    <n v="4.6900000000000004"/>
    <n v="7.4"/>
    <n v="175469.67"/>
    <n v="2797"/>
    <n v="8"/>
    <n v="0.78"/>
    <n v="224961.1153846154"/>
  </r>
  <r>
    <n v="1066"/>
    <s v="Melanie Griffith"/>
    <x v="2"/>
    <n v="56"/>
    <n v="24"/>
    <x v="15"/>
    <x v="0"/>
    <n v="18"/>
    <x v="12"/>
    <x v="3"/>
    <x v="6"/>
    <s v="Bachelor"/>
    <d v="2015-04-04T00:00:00"/>
    <s v="On-site"/>
    <n v="4.33"/>
    <n v="5.9"/>
    <n v="86715.21"/>
    <n v="2470"/>
    <n v="11"/>
    <n v="0.65"/>
    <n v="133408.0153846154"/>
  </r>
  <r>
    <n v="1067"/>
    <s v="Yolanda Green"/>
    <x v="1"/>
    <n v="37"/>
    <n v="8"/>
    <x v="12"/>
    <x v="1"/>
    <n v="15"/>
    <x v="10"/>
    <x v="5"/>
    <x v="4"/>
    <s v="High School"/>
    <d v="2019-12-18T00:00:00"/>
    <s v="On-site"/>
    <n v="4.41"/>
    <n v="5.3"/>
    <n v="50664.59"/>
    <n v="3233"/>
    <n v="6"/>
    <n v="0.7"/>
    <n v="72377.985714285707"/>
  </r>
  <r>
    <n v="1068"/>
    <s v="James Johnson"/>
    <x v="2"/>
    <n v="26"/>
    <n v="2"/>
    <x v="4"/>
    <x v="1"/>
    <n v="7"/>
    <x v="1"/>
    <x v="1"/>
    <x v="1"/>
    <s v="Bachelor"/>
    <d v="2024-09-14T00:00:00"/>
    <s v="Hybrid"/>
    <n v="3.23"/>
    <n v="8"/>
    <n v="103640.23"/>
    <n v="1317"/>
    <n v="1"/>
    <n v="1.18"/>
    <n v="87830.703389830509"/>
  </r>
  <r>
    <n v="1069"/>
    <s v="Laura Lee"/>
    <x v="1"/>
    <n v="51"/>
    <n v="3"/>
    <x v="1"/>
    <x v="1"/>
    <n v="16"/>
    <x v="11"/>
    <x v="3"/>
    <x v="4"/>
    <s v="Bachelor"/>
    <d v="2018-10-28T00:00:00"/>
    <s v="On-site"/>
    <n v="3.49"/>
    <n v="9.3000000000000007"/>
    <n v="79375.33"/>
    <n v="2708"/>
    <n v="7"/>
    <n v="0.8"/>
    <n v="99219.162499999991"/>
  </r>
  <r>
    <n v="1070"/>
    <s v="Courtney Nichols"/>
    <x v="0"/>
    <n v="36"/>
    <n v="21"/>
    <x v="0"/>
    <x v="0"/>
    <n v="7"/>
    <x v="1"/>
    <x v="1"/>
    <x v="2"/>
    <s v="Master"/>
    <d v="2024-03-26T00:00:00"/>
    <s v="Hybrid"/>
    <n v="3.63"/>
    <n v="5.8"/>
    <n v="148948.92000000001"/>
    <n v="513"/>
    <n v="2"/>
    <n v="1.18"/>
    <n v="126227.89830508476"/>
  </r>
  <r>
    <n v="1071"/>
    <s v="Susan Powers"/>
    <x v="2"/>
    <n v="37"/>
    <n v="21"/>
    <x v="0"/>
    <x v="0"/>
    <n v="10"/>
    <x v="20"/>
    <x v="1"/>
    <x v="1"/>
    <s v="Master"/>
    <d v="2019-08-02T00:00:00"/>
    <s v="Hybrid"/>
    <n v="3.94"/>
    <n v="5.5"/>
    <n v="90535"/>
    <n v="396"/>
    <n v="7"/>
    <n v="0.95"/>
    <n v="95300"/>
  </r>
  <r>
    <n v="1072"/>
    <s v="Sarah Pittman"/>
    <x v="2"/>
    <n v="51"/>
    <n v="1"/>
    <x v="22"/>
    <x v="1"/>
    <n v="11"/>
    <x v="14"/>
    <x v="4"/>
    <x v="6"/>
    <s v="Bachelor"/>
    <d v="2025-06-06T00:00:00"/>
    <s v="On-site"/>
    <n v="3.49"/>
    <n v="6.5"/>
    <n v="183691.12"/>
    <n v="1824"/>
    <n v="1"/>
    <n v="0.7"/>
    <n v="262415.88571428572"/>
  </r>
  <r>
    <n v="1073"/>
    <s v="Catherine Davis"/>
    <x v="0"/>
    <n v="34"/>
    <n v="21"/>
    <x v="0"/>
    <x v="0"/>
    <n v="18"/>
    <x v="12"/>
    <x v="3"/>
    <x v="3"/>
    <s v="Bachelor"/>
    <d v="2018-05-05T00:00:00"/>
    <s v="Hybrid"/>
    <n v="3.24"/>
    <n v="7.5"/>
    <n v="65804.399999999994"/>
    <n v="3487"/>
    <n v="8"/>
    <n v="0.65"/>
    <n v="101237.53846153845"/>
  </r>
  <r>
    <n v="1074"/>
    <s v="David Stokes"/>
    <x v="2"/>
    <n v="30"/>
    <n v="20"/>
    <x v="19"/>
    <x v="0"/>
    <n v="7"/>
    <x v="1"/>
    <x v="1"/>
    <x v="2"/>
    <s v="Bachelor"/>
    <d v="2017-06-20T00:00:00"/>
    <s v="Hybrid"/>
    <n v="2.9"/>
    <n v="5.8"/>
    <n v="123191.66"/>
    <n v="2415"/>
    <n v="9"/>
    <n v="1.18"/>
    <n v="104399.71186440678"/>
  </r>
  <r>
    <n v="1075"/>
    <s v="Catherine Frazier"/>
    <x v="1"/>
    <n v="37"/>
    <n v="17"/>
    <x v="9"/>
    <x v="4"/>
    <n v="16"/>
    <x v="11"/>
    <x v="3"/>
    <x v="2"/>
    <s v="Bachelor"/>
    <d v="2023-05-09T00:00:00"/>
    <s v="On-site"/>
    <n v="4.6500000000000004"/>
    <n v="9"/>
    <n v="66438.36"/>
    <n v="2507"/>
    <n v="3"/>
    <n v="0.8"/>
    <n v="83047.95"/>
  </r>
  <r>
    <n v="1076"/>
    <s v="Brandon Kelly"/>
    <x v="2"/>
    <n v="39"/>
    <n v="24"/>
    <x v="15"/>
    <x v="0"/>
    <n v="12"/>
    <x v="19"/>
    <x v="4"/>
    <x v="3"/>
    <s v="Bachelor"/>
    <d v="2021-01-27T00:00:00"/>
    <s v="Hybrid"/>
    <n v="3.46"/>
    <n v="8.6999999999999993"/>
    <n v="62783.27"/>
    <n v="2260"/>
    <n v="5"/>
    <n v="0.68"/>
    <n v="92328.338235294112"/>
  </r>
  <r>
    <n v="1077"/>
    <s v="Elizabeth French"/>
    <x v="2"/>
    <n v="21"/>
    <n v="12"/>
    <x v="11"/>
    <x v="3"/>
    <n v="21"/>
    <x v="5"/>
    <x v="2"/>
    <x v="3"/>
    <s v="Master"/>
    <d v="2024-03-31T00:00:00"/>
    <s v="On-site"/>
    <n v="4.0199999999999996"/>
    <n v="6.2"/>
    <n v="184244.65"/>
    <n v="2582"/>
    <n v="2"/>
    <n v="1.1499999999999999"/>
    <n v="160212.73913043478"/>
  </r>
  <r>
    <n v="1078"/>
    <s v="David Carter"/>
    <x v="0"/>
    <n v="59"/>
    <n v="14"/>
    <x v="24"/>
    <x v="4"/>
    <n v="13"/>
    <x v="15"/>
    <x v="5"/>
    <x v="1"/>
    <s v="Bachelor"/>
    <d v="2018-06-22T00:00:00"/>
    <s v="Remote"/>
    <n v="2.75"/>
    <n v="6.2"/>
    <n v="38882.199999999997"/>
    <n v="1950"/>
    <n v="8"/>
    <n v="0.55000000000000004"/>
    <n v="70694.909090909074"/>
  </r>
  <r>
    <n v="1079"/>
    <s v="Julie Delacruz"/>
    <x v="1"/>
    <n v="44"/>
    <n v="24"/>
    <x v="15"/>
    <x v="0"/>
    <n v="19"/>
    <x v="9"/>
    <x v="4"/>
    <x v="1"/>
    <s v="Master"/>
    <d v="2015-01-12T00:00:00"/>
    <s v="Remote"/>
    <n v="3.62"/>
    <n v="6.3"/>
    <n v="60649.79"/>
    <n v="1886"/>
    <n v="11"/>
    <n v="1.2"/>
    <n v="50541.491666666669"/>
  </r>
  <r>
    <n v="1080"/>
    <s v="Terry Jones"/>
    <x v="1"/>
    <n v="43"/>
    <n v="4"/>
    <x v="21"/>
    <x v="1"/>
    <n v="2"/>
    <x v="3"/>
    <x v="0"/>
    <x v="2"/>
    <s v="Bachelor"/>
    <d v="2020-03-11T00:00:00"/>
    <s v="On-site"/>
    <n v="3.59"/>
    <n v="9.1999999999999993"/>
    <n v="210145.68"/>
    <n v="2121"/>
    <n v="6"/>
    <n v="1.3"/>
    <n v="161650.52307692307"/>
  </r>
  <r>
    <n v="1081"/>
    <s v="Kathryn Dillon"/>
    <x v="1"/>
    <n v="39"/>
    <n v="24"/>
    <x v="15"/>
    <x v="0"/>
    <n v="14"/>
    <x v="17"/>
    <x v="4"/>
    <x v="3"/>
    <s v="Bachelor"/>
    <d v="2017-05-17T00:00:00"/>
    <s v="Hybrid"/>
    <n v="3.51"/>
    <n v="6.6"/>
    <n v="94769.83"/>
    <n v="173"/>
    <n v="9"/>
    <n v="1.05"/>
    <n v="90256.980952380953"/>
  </r>
  <r>
    <n v="1082"/>
    <s v="Edwin Brown"/>
    <x v="0"/>
    <n v="24"/>
    <n v="18"/>
    <x v="17"/>
    <x v="4"/>
    <n v="17"/>
    <x v="6"/>
    <x v="3"/>
    <x v="3"/>
    <s v="Master"/>
    <d v="2014-06-29T00:00:00"/>
    <s v="Hybrid"/>
    <n v="4.2"/>
    <n v="9.6"/>
    <n v="68005.070000000007"/>
    <n v="1396"/>
    <n v="12"/>
    <n v="0.78"/>
    <n v="87185.987179487187"/>
  </r>
  <r>
    <n v="1083"/>
    <s v="Brenda Gonzalez"/>
    <x v="0"/>
    <n v="49"/>
    <n v="24"/>
    <x v="15"/>
    <x v="0"/>
    <n v="7"/>
    <x v="1"/>
    <x v="1"/>
    <x v="4"/>
    <s v="Bachelor"/>
    <d v="2024-07-03T00:00:00"/>
    <s v="On-site"/>
    <n v="4.7300000000000004"/>
    <n v="6.2"/>
    <n v="55135.61"/>
    <n v="21"/>
    <n v="2"/>
    <n v="1.18"/>
    <n v="46725.093220338989"/>
  </r>
  <r>
    <n v="1084"/>
    <s v="Keith Knox"/>
    <x v="2"/>
    <n v="51"/>
    <n v="5"/>
    <x v="8"/>
    <x v="1"/>
    <n v="4"/>
    <x v="0"/>
    <x v="0"/>
    <x v="2"/>
    <s v="Master"/>
    <d v="2023-08-02T00:00:00"/>
    <s v="Remote"/>
    <n v="2.64"/>
    <n v="9.8000000000000007"/>
    <n v="177006.25"/>
    <n v="634"/>
    <n v="3"/>
    <n v="1.1000000000000001"/>
    <n v="160914.77272727271"/>
  </r>
  <r>
    <n v="1085"/>
    <s v="Eugene Baldwin"/>
    <x v="1"/>
    <n v="51"/>
    <n v="2"/>
    <x v="4"/>
    <x v="1"/>
    <n v="17"/>
    <x v="6"/>
    <x v="3"/>
    <x v="6"/>
    <s v="Bachelor"/>
    <d v="2021-05-03T00:00:00"/>
    <s v="On-site"/>
    <n v="2.65"/>
    <n v="5.4"/>
    <n v="142422.51"/>
    <n v="3090"/>
    <n v="5"/>
    <n v="0.78"/>
    <n v="182592.96153846153"/>
  </r>
  <r>
    <n v="1086"/>
    <s v="Katherine Welch"/>
    <x v="0"/>
    <n v="56"/>
    <n v="4"/>
    <x v="21"/>
    <x v="1"/>
    <n v="18"/>
    <x v="12"/>
    <x v="3"/>
    <x v="4"/>
    <s v="Master"/>
    <d v="2025-07-08T00:00:00"/>
    <s v="Hybrid"/>
    <n v="4.78"/>
    <n v="8.6"/>
    <n v="72306.23"/>
    <n v="1248"/>
    <n v="1"/>
    <n v="0.65"/>
    <n v="111240.35384615384"/>
  </r>
  <r>
    <n v="1087"/>
    <s v="Mark Smith"/>
    <x v="1"/>
    <n v="41"/>
    <n v="9"/>
    <x v="3"/>
    <x v="3"/>
    <n v="15"/>
    <x v="10"/>
    <x v="5"/>
    <x v="1"/>
    <s v="High School"/>
    <d v="2017-05-31T00:00:00"/>
    <s v="Hybrid"/>
    <n v="3.28"/>
    <n v="7.5"/>
    <n v="105404.42"/>
    <n v="2492"/>
    <n v="9"/>
    <n v="0.7"/>
    <n v="150577.74285714288"/>
  </r>
  <r>
    <n v="1088"/>
    <s v="Philip Jackson"/>
    <x v="0"/>
    <n v="59"/>
    <n v="14"/>
    <x v="24"/>
    <x v="4"/>
    <n v="1"/>
    <x v="8"/>
    <x v="0"/>
    <x v="1"/>
    <s v="Master"/>
    <d v="2020-08-03T00:00:00"/>
    <s v="On-site"/>
    <n v="3.02"/>
    <n v="7.1"/>
    <n v="81555.679999999993"/>
    <n v="1731"/>
    <n v="6"/>
    <n v="1.35"/>
    <n v="60411.614814814806"/>
  </r>
  <r>
    <n v="1089"/>
    <s v="Katherine Gallagher"/>
    <x v="1"/>
    <n v="42"/>
    <n v="22"/>
    <x v="20"/>
    <x v="0"/>
    <n v="11"/>
    <x v="14"/>
    <x v="4"/>
    <x v="2"/>
    <s v="Master"/>
    <d v="2018-06-30T00:00:00"/>
    <s v="Hybrid"/>
    <n v="3.83"/>
    <n v="5.9"/>
    <n v="49453"/>
    <n v="681"/>
    <n v="8"/>
    <n v="0.7"/>
    <n v="70647.142857142855"/>
  </r>
  <r>
    <n v="1090"/>
    <s v="Lucas Schultz"/>
    <x v="0"/>
    <n v="54"/>
    <n v="4"/>
    <x v="21"/>
    <x v="1"/>
    <n v="1"/>
    <x v="8"/>
    <x v="0"/>
    <x v="2"/>
    <s v="Bachelor"/>
    <d v="2014-11-20T00:00:00"/>
    <s v="On-site"/>
    <n v="4.5"/>
    <n v="9.5"/>
    <n v="231707.68"/>
    <n v="1200"/>
    <n v="11"/>
    <n v="1.35"/>
    <n v="171635.3185185185"/>
  </r>
  <r>
    <n v="1091"/>
    <s v="Vincent Reyes"/>
    <x v="0"/>
    <n v="42"/>
    <n v="6"/>
    <x v="13"/>
    <x v="1"/>
    <n v="14"/>
    <x v="17"/>
    <x v="4"/>
    <x v="7"/>
    <s v="High School"/>
    <d v="2019-03-24T00:00:00"/>
    <s v="Remote"/>
    <n v="4.67"/>
    <n v="5.6"/>
    <n v="411135.31"/>
    <s v="Unknown"/>
    <n v="7"/>
    <n v="1.05"/>
    <n v="391557.43809523806"/>
  </r>
  <r>
    <n v="1092"/>
    <s v="Curtis Watson"/>
    <x v="2"/>
    <n v="45"/>
    <n v="24"/>
    <x v="15"/>
    <x v="0"/>
    <n v="7"/>
    <x v="1"/>
    <x v="1"/>
    <x v="1"/>
    <s v="Bachelor"/>
    <d v="2024-01-09T00:00:00"/>
    <s v="Hybrid"/>
    <n v="3.86"/>
    <n v="5.6"/>
    <n v="75813.97"/>
    <n v="1188"/>
    <n v="2"/>
    <n v="1.18"/>
    <n v="64249.127118644072"/>
  </r>
  <r>
    <n v="1093"/>
    <s v="Frank Whitaker"/>
    <x v="0"/>
    <n v="51"/>
    <n v="19"/>
    <x v="16"/>
    <x v="0"/>
    <n v="17"/>
    <x v="6"/>
    <x v="3"/>
    <x v="4"/>
    <s v="Master"/>
    <d v="2018-09-14T00:00:00"/>
    <s v="Hybrid"/>
    <n v="4.79"/>
    <n v="7"/>
    <n v="29607.34"/>
    <n v="2854"/>
    <n v="7"/>
    <n v="0.78"/>
    <n v="37958.128205128203"/>
  </r>
  <r>
    <n v="1094"/>
    <s v="Michael Sims"/>
    <x v="0"/>
    <n v="49"/>
    <n v="17"/>
    <x v="9"/>
    <x v="4"/>
    <n v="12"/>
    <x v="19"/>
    <x v="4"/>
    <x v="1"/>
    <s v="High School"/>
    <d v="2025-05-30T00:00:00"/>
    <s v="Hybrid"/>
    <n v="3.47"/>
    <n v="9.6"/>
    <n v="34992.370000000003"/>
    <n v="1075"/>
    <n v="1"/>
    <n v="0.68"/>
    <n v="51459.367647058825"/>
  </r>
  <r>
    <n v="1095"/>
    <s v="Michael Cooper"/>
    <x v="0"/>
    <n v="64"/>
    <n v="10"/>
    <x v="23"/>
    <x v="3"/>
    <n v="3"/>
    <x v="16"/>
    <x v="0"/>
    <x v="1"/>
    <s v="High School"/>
    <d v="2020-09-29T00:00:00"/>
    <s v="Hybrid"/>
    <n v="3.4"/>
    <n v="7.3"/>
    <n v="107542.87"/>
    <n v="450"/>
    <n v="5"/>
    <n v="1.05"/>
    <n v="102421.78095238094"/>
  </r>
  <r>
    <n v="1096"/>
    <s v="James Chapman"/>
    <x v="0"/>
    <n v="56"/>
    <n v="21"/>
    <x v="0"/>
    <x v="0"/>
    <n v="11"/>
    <x v="14"/>
    <x v="4"/>
    <x v="4"/>
    <s v="High School"/>
    <d v="2019-08-02T00:00:00"/>
    <s v="Hybrid"/>
    <n v="2.82"/>
    <n v="7.3"/>
    <n v="34093.94"/>
    <n v="2184"/>
    <n v="7"/>
    <n v="0.7"/>
    <n v="48705.628571428577"/>
  </r>
  <r>
    <n v="1097"/>
    <s v="Rodney Evans"/>
    <x v="0"/>
    <n v="46"/>
    <n v="7"/>
    <x v="26"/>
    <x v="1"/>
    <n v="10"/>
    <x v="20"/>
    <x v="1"/>
    <x v="1"/>
    <s v="Bachelor"/>
    <d v="2023-04-22T00:00:00"/>
    <s v="Remote"/>
    <n v="4.72"/>
    <n v="8.6"/>
    <n v="64176.25"/>
    <n v="3306"/>
    <n v="3"/>
    <n v="0.95"/>
    <n v="67553.947368421053"/>
  </r>
  <r>
    <n v="1098"/>
    <s v="Nicholas Carlson"/>
    <x v="2"/>
    <n v="45"/>
    <n v="4"/>
    <x v="21"/>
    <x v="1"/>
    <n v="6"/>
    <x v="2"/>
    <x v="1"/>
    <x v="0"/>
    <s v="Bachelor"/>
    <d v="2018-07-30T00:00:00"/>
    <s v="Remote"/>
    <n v="3.11"/>
    <n v="6.5"/>
    <n v="70976.960000000006"/>
    <n v="2499"/>
    <n v="8"/>
    <n v="1.1000000000000001"/>
    <n v="64524.509090909094"/>
  </r>
  <r>
    <n v="1099"/>
    <s v="Stephen Cowan"/>
    <x v="2"/>
    <n v="22"/>
    <n v="16"/>
    <x v="14"/>
    <x v="4"/>
    <n v="2"/>
    <x v="3"/>
    <x v="0"/>
    <x v="2"/>
    <s v="Bachelor"/>
    <d v="2017-03-28T00:00:00"/>
    <s v="Hybrid"/>
    <n v="4.16"/>
    <n v="5.8"/>
    <n v="80797.03"/>
    <n v="1795"/>
    <n v="9"/>
    <n v="1.3"/>
    <n v="62151.561538461538"/>
  </r>
  <r>
    <n v="1100"/>
    <s v="Steven Howard"/>
    <x v="0"/>
    <n v="50"/>
    <n v="8"/>
    <x v="12"/>
    <x v="1"/>
    <n v="3"/>
    <x v="16"/>
    <x v="0"/>
    <x v="1"/>
    <s v="Bachelor"/>
    <d v="2015-06-28T00:00:00"/>
    <s v="Hybrid"/>
    <n v="4.57"/>
    <n v="7.1"/>
    <n v="110398.34"/>
    <n v="2399"/>
    <n v="11"/>
    <n v="1.05"/>
    <n v="105141.27619047619"/>
  </r>
  <r>
    <n v="1101"/>
    <s v="Travis Hull"/>
    <x v="0"/>
    <n v="40"/>
    <n v="1"/>
    <x v="22"/>
    <x v="1"/>
    <n v="10"/>
    <x v="20"/>
    <x v="1"/>
    <x v="1"/>
    <s v="Bachelor"/>
    <d v="2019-10-06T00:00:00"/>
    <s v="Hybrid"/>
    <n v="3.91"/>
    <n v="8.4"/>
    <n v="121222.38"/>
    <n v="1481"/>
    <n v="6"/>
    <n v="0.95"/>
    <n v="127602.5052631579"/>
  </r>
  <r>
    <n v="1102"/>
    <s v="Darryl Acosta"/>
    <x v="0"/>
    <n v="29"/>
    <n v="19"/>
    <x v="16"/>
    <x v="0"/>
    <n v="7"/>
    <x v="1"/>
    <x v="1"/>
    <x v="4"/>
    <s v="Bachelor"/>
    <d v="2025-07-18T00:00:00"/>
    <s v="On-site"/>
    <n v="2.72"/>
    <n v="6.9"/>
    <n v="70311.350000000006"/>
    <n v="3031"/>
    <n v="1"/>
    <n v="1.18"/>
    <n v="59585.88983050848"/>
  </r>
  <r>
    <n v="1103"/>
    <s v="Nicholas Lawrence"/>
    <x v="2"/>
    <n v="65"/>
    <n v="8"/>
    <x v="12"/>
    <x v="1"/>
    <n v="9"/>
    <x v="7"/>
    <x v="1"/>
    <x v="4"/>
    <s v="PhD"/>
    <d v="2020-10-02T00:00:00"/>
    <s v="Hybrid"/>
    <n v="3.7"/>
    <n v="7.8"/>
    <n v="90228.160000000003"/>
    <n v="1351"/>
    <n v="5"/>
    <n v="1.1499999999999999"/>
    <n v="78459.269565217401"/>
  </r>
  <r>
    <n v="1104"/>
    <s v="Jacob Santos"/>
    <x v="1"/>
    <n v="22"/>
    <n v="5"/>
    <x v="8"/>
    <x v="1"/>
    <n v="11"/>
    <x v="14"/>
    <x v="4"/>
    <x v="1"/>
    <s v="Master"/>
    <d v="2017-04-04T00:00:00"/>
    <s v="Hybrid"/>
    <n v="3.95"/>
    <n v="8.8000000000000007"/>
    <n v="89433.47"/>
    <n v="1700"/>
    <n v="9"/>
    <n v="0.7"/>
    <n v="127762.1"/>
  </r>
  <r>
    <n v="1105"/>
    <s v="Shawn Scott"/>
    <x v="0"/>
    <n v="45"/>
    <n v="21"/>
    <x v="0"/>
    <x v="0"/>
    <n v="2"/>
    <x v="3"/>
    <x v="0"/>
    <x v="3"/>
    <s v="Bachelor"/>
    <d v="2019-05-03T00:00:00"/>
    <s v="Hybrid"/>
    <n v="3.61"/>
    <n v="6.7"/>
    <n v="243791.62"/>
    <n v="2243"/>
    <n v="7"/>
    <n v="1.3"/>
    <n v="187532.01538461537"/>
  </r>
  <r>
    <n v="1106"/>
    <s v="Amber Vang"/>
    <x v="2"/>
    <n v="59"/>
    <n v="19"/>
    <x v="16"/>
    <x v="0"/>
    <n v="13"/>
    <x v="15"/>
    <x v="5"/>
    <x v="1"/>
    <s v="Bachelor"/>
    <d v="2018-10-26T00:00:00"/>
    <s v="Hybrid"/>
    <n v="4.21"/>
    <n v="8.1"/>
    <n v="38938.85"/>
    <n v="1150"/>
    <n v="7"/>
    <n v="0.55000000000000004"/>
    <n v="70797.909090909088"/>
  </r>
  <r>
    <n v="1107"/>
    <s v="Martha Smith"/>
    <x v="1"/>
    <n v="49"/>
    <n v="6"/>
    <x v="13"/>
    <x v="1"/>
    <n v="9"/>
    <x v="7"/>
    <x v="1"/>
    <x v="1"/>
    <s v="Bachelor"/>
    <d v="2024-12-06T00:00:00"/>
    <s v="Hybrid"/>
    <n v="3.29"/>
    <n v="7.5"/>
    <n v="103079.34"/>
    <n v="606"/>
    <n v="1"/>
    <n v="1.1499999999999999"/>
    <n v="89634.208695652182"/>
  </r>
  <r>
    <n v="1108"/>
    <s v="Jennifer James"/>
    <x v="0"/>
    <n v="34"/>
    <n v="21"/>
    <x v="0"/>
    <x v="0"/>
    <n v="1"/>
    <x v="8"/>
    <x v="0"/>
    <x v="5"/>
    <s v="PhD"/>
    <d v="2016-10-31T00:00:00"/>
    <s v="Remote"/>
    <n v="2.78"/>
    <n v="8.4"/>
    <n v="194558.15"/>
    <n v="940"/>
    <n v="9"/>
    <n v="1.35"/>
    <n v="144117.14814814815"/>
  </r>
  <r>
    <n v="1109"/>
    <s v="Kara Hernandez"/>
    <x v="1"/>
    <n v="31"/>
    <n v="15"/>
    <x v="10"/>
    <x v="4"/>
    <n v="14"/>
    <x v="17"/>
    <x v="4"/>
    <x v="2"/>
    <s v="Bachelor"/>
    <d v="2015-11-11T00:00:00"/>
    <s v="Remote"/>
    <n v="4.8"/>
    <n v="5.9"/>
    <n v="127491.94"/>
    <n v="3447"/>
    <n v="10"/>
    <n v="1.05"/>
    <n v="121420.89523809524"/>
  </r>
  <r>
    <n v="1110"/>
    <s v="Lorraine Turner"/>
    <x v="1"/>
    <n v="58"/>
    <n v="1"/>
    <x v="22"/>
    <x v="1"/>
    <n v="7"/>
    <x v="1"/>
    <x v="1"/>
    <x v="2"/>
    <s v="Master"/>
    <d v="2021-12-09T00:00:00"/>
    <s v="Hybrid"/>
    <n v="3.72"/>
    <n v="5.2"/>
    <n v="193619.05"/>
    <n v="1072"/>
    <n v="4"/>
    <n v="1.18"/>
    <n v="164083.94067796611"/>
  </r>
  <r>
    <n v="1111"/>
    <s v="Mary Nelson"/>
    <x v="0"/>
    <n v="63"/>
    <n v="23"/>
    <x v="5"/>
    <x v="0"/>
    <n v="17"/>
    <x v="6"/>
    <x v="3"/>
    <x v="4"/>
    <s v="Bachelor"/>
    <d v="2017-07-24T00:00:00"/>
    <s v="Hybrid"/>
    <n v="3.92"/>
    <n v="9"/>
    <n v="79990.58"/>
    <n v="2131"/>
    <n v="9"/>
    <n v="0.78"/>
    <n v="102552.02564102564"/>
  </r>
  <r>
    <n v="1112"/>
    <s v="Breanna Rivas"/>
    <x v="0"/>
    <n v="45"/>
    <n v="20"/>
    <x v="19"/>
    <x v="0"/>
    <n v="14"/>
    <x v="17"/>
    <x v="4"/>
    <x v="3"/>
    <s v="Bachelor"/>
    <d v="2020-03-30T00:00:00"/>
    <s v="Remote"/>
    <n v="4.74"/>
    <n v="9.3000000000000007"/>
    <n v="108656.61"/>
    <n v="3201"/>
    <n v="6"/>
    <n v="1.05"/>
    <n v="103482.48571428571"/>
  </r>
  <r>
    <n v="1113"/>
    <s v="Nathan Wilson"/>
    <x v="0"/>
    <n v="59"/>
    <n v="10"/>
    <x v="23"/>
    <x v="3"/>
    <n v="1"/>
    <x v="8"/>
    <x v="0"/>
    <x v="4"/>
    <s v="Bachelor"/>
    <d v="2020-12-27T00:00:00"/>
    <s v="On-site"/>
    <n v="4.24"/>
    <n v="5.7"/>
    <n v="77907.09"/>
    <n v="2653"/>
    <n v="5"/>
    <n v="1.35"/>
    <n v="57708.955555555549"/>
  </r>
  <r>
    <n v="1114"/>
    <s v="Brian Gonzalez"/>
    <x v="1"/>
    <n v="46"/>
    <n v="26"/>
    <x v="18"/>
    <x v="2"/>
    <n v="8"/>
    <x v="4"/>
    <x v="1"/>
    <x v="1"/>
    <s v="Bachelor"/>
    <d v="2017-07-30T00:00:00"/>
    <s v="On-site"/>
    <n v="4.42"/>
    <n v="5.3"/>
    <n v="103234.57"/>
    <n v="2424"/>
    <n v="9"/>
    <n v="1.05"/>
    <n v="98318.638095238101"/>
  </r>
  <r>
    <n v="1115"/>
    <s v="Dennis Mills"/>
    <x v="0"/>
    <n v="48"/>
    <n v="13"/>
    <x v="7"/>
    <x v="4"/>
    <n v="4"/>
    <x v="0"/>
    <x v="0"/>
    <x v="2"/>
    <s v="Bachelor"/>
    <d v="2017-05-28T00:00:00"/>
    <s v="On-site"/>
    <n v="3.25"/>
    <n v="8.1"/>
    <n v="102909.93"/>
    <n v="3435"/>
    <n v="9"/>
    <n v="1.1000000000000001"/>
    <n v="93554.481818181797"/>
  </r>
  <r>
    <n v="1116"/>
    <s v="Michael Phillips"/>
    <x v="1"/>
    <n v="48"/>
    <n v="25"/>
    <x v="2"/>
    <x v="2"/>
    <n v="21"/>
    <x v="5"/>
    <x v="2"/>
    <x v="2"/>
    <s v="Bachelor"/>
    <d v="2019-03-18T00:00:00"/>
    <s v="On-site"/>
    <n v="4.21"/>
    <n v="7.2"/>
    <n v="108910.81"/>
    <n v="1379"/>
    <n v="7"/>
    <n v="1.1499999999999999"/>
    <n v="94705.052173913049"/>
  </r>
  <r>
    <n v="1117"/>
    <s v="Jon Clark"/>
    <x v="2"/>
    <n v="36"/>
    <n v="24"/>
    <x v="15"/>
    <x v="0"/>
    <n v="11"/>
    <x v="14"/>
    <x v="4"/>
    <x v="6"/>
    <s v="High School"/>
    <d v="2014-12-02T00:00:00"/>
    <s v="Hybrid"/>
    <n v="3.85"/>
    <n v="9.1999999999999993"/>
    <n v="80689.710000000006"/>
    <n v="839"/>
    <n v="11"/>
    <n v="0.7"/>
    <n v="115271.01428571431"/>
  </r>
  <r>
    <n v="1118"/>
    <s v="Erin Smith"/>
    <x v="0"/>
    <n v="58"/>
    <n v="25"/>
    <x v="2"/>
    <x v="2"/>
    <n v="10"/>
    <x v="20"/>
    <x v="1"/>
    <x v="1"/>
    <s v="PhD"/>
    <d v="2016-04-24T00:00:00"/>
    <s v="Remote"/>
    <n v="3.05"/>
    <n v="9.1"/>
    <n v="84386.38"/>
    <n v="3416"/>
    <n v="10"/>
    <n v="0.95"/>
    <n v="88827.768421052635"/>
  </r>
  <r>
    <n v="1119"/>
    <s v="Susan Conley"/>
    <x v="2"/>
    <n v="37"/>
    <n v="14"/>
    <x v="24"/>
    <x v="4"/>
    <n v="14"/>
    <x v="17"/>
    <x v="4"/>
    <x v="4"/>
    <s v="Master"/>
    <d v="2016-05-11T00:00:00"/>
    <s v="Hybrid"/>
    <n v="3.26"/>
    <n v="8.1999999999999993"/>
    <n v="50154.87"/>
    <n v="1950"/>
    <n v="10"/>
    <n v="1.05"/>
    <n v="47766.542857142857"/>
  </r>
  <r>
    <n v="1120"/>
    <s v="Brittany Davis"/>
    <x v="0"/>
    <n v="57"/>
    <n v="1"/>
    <x v="22"/>
    <x v="1"/>
    <n v="4"/>
    <x v="0"/>
    <x v="0"/>
    <x v="2"/>
    <s v="Bachelor"/>
    <d v="2024-11-21T00:00:00"/>
    <s v="Hybrid"/>
    <n v="4.03"/>
    <n v="5.5"/>
    <n v="218419.57"/>
    <n v="3034"/>
    <n v="1"/>
    <n v="1.1000000000000001"/>
    <n v="198563.24545454545"/>
  </r>
  <r>
    <n v="1121"/>
    <s v="Misty Garcia"/>
    <x v="1"/>
    <n v="53"/>
    <n v="18"/>
    <x v="17"/>
    <x v="4"/>
    <n v="20"/>
    <x v="18"/>
    <x v="4"/>
    <x v="3"/>
    <s v="Master"/>
    <d v="2022-06-06T00:00:00"/>
    <s v="Hybrid"/>
    <n v="2.6"/>
    <n v="5.5"/>
    <n v="136902.1"/>
    <n v="449"/>
    <n v="4"/>
    <n v="1.22"/>
    <n v="112214.83606557378"/>
  </r>
  <r>
    <n v="1122"/>
    <s v="David Hinton"/>
    <x v="2"/>
    <n v="57"/>
    <n v="4"/>
    <x v="21"/>
    <x v="1"/>
    <n v="19"/>
    <x v="9"/>
    <x v="4"/>
    <x v="4"/>
    <s v="Master"/>
    <d v="2019-05-09T00:00:00"/>
    <s v="Remote"/>
    <n v="3.47"/>
    <n v="6.9"/>
    <n v="127450.1"/>
    <n v="2837"/>
    <n v="7"/>
    <n v="1.2"/>
    <n v="106208.41666666667"/>
  </r>
  <r>
    <n v="1123"/>
    <s v="John Garcia"/>
    <x v="0"/>
    <n v="45"/>
    <n v="26"/>
    <x v="18"/>
    <x v="2"/>
    <n v="15"/>
    <x v="10"/>
    <x v="5"/>
    <x v="3"/>
    <s v="Master"/>
    <d v="2025-09-22T00:00:00"/>
    <s v="Hybrid"/>
    <n v="4.29"/>
    <n v="8.1999999999999993"/>
    <n v="66898.12"/>
    <n v="1680"/>
    <n v="0"/>
    <n v="0.7"/>
    <n v="95568.742857142861"/>
  </r>
  <r>
    <n v="1124"/>
    <s v="Andrew Roberts"/>
    <x v="2"/>
    <n v="46"/>
    <n v="1"/>
    <x v="22"/>
    <x v="1"/>
    <n v="21"/>
    <x v="5"/>
    <x v="2"/>
    <x v="6"/>
    <s v="Master"/>
    <d v="2016-03-20T00:00:00"/>
    <s v="Hybrid"/>
    <n v="4.45"/>
    <n v="6.2"/>
    <n v="275667.40000000002"/>
    <n v="3034"/>
    <n v="10"/>
    <n v="1.1499999999999999"/>
    <n v="239710.78260869568"/>
  </r>
  <r>
    <n v="1125"/>
    <s v="Emily Rodgers"/>
    <x v="2"/>
    <n v="49"/>
    <n v="8"/>
    <x v="12"/>
    <x v="1"/>
    <n v="9"/>
    <x v="7"/>
    <x v="1"/>
    <x v="1"/>
    <s v="Master"/>
    <d v="2015-01-27T00:00:00"/>
    <s v="Hybrid"/>
    <n v="4.2699999999999996"/>
    <n v="5.8"/>
    <n v="105549.38"/>
    <n v="2399"/>
    <n v="11"/>
    <n v="1.1499999999999999"/>
    <n v="91782.069565217404"/>
  </r>
  <r>
    <n v="1126"/>
    <s v="Peter Williams"/>
    <x v="0"/>
    <n v="51"/>
    <n v="21"/>
    <x v="0"/>
    <x v="0"/>
    <n v="11"/>
    <x v="14"/>
    <x v="4"/>
    <x v="2"/>
    <s v="Master"/>
    <d v="2021-10-26T00:00:00"/>
    <s v="On-site"/>
    <n v="3.92"/>
    <n v="8.6"/>
    <n v="96289.67"/>
    <n v="2883"/>
    <n v="4"/>
    <n v="0.7"/>
    <n v="137556.67142857143"/>
  </r>
  <r>
    <n v="1127"/>
    <s v="Mary Jackson"/>
    <x v="1"/>
    <n v="45"/>
    <n v="27"/>
    <x v="6"/>
    <x v="2"/>
    <n v="10"/>
    <x v="20"/>
    <x v="1"/>
    <x v="4"/>
    <s v="Bachelor"/>
    <d v="2016-01-11T00:00:00"/>
    <s v="Hybrid"/>
    <n v="2.93"/>
    <n v="6.8"/>
    <n v="39033.49"/>
    <n v="2102"/>
    <n v="10"/>
    <n v="0.95"/>
    <n v="41087.884210526317"/>
  </r>
  <r>
    <n v="1128"/>
    <s v="Jeffrey Howell"/>
    <x v="0"/>
    <n v="30"/>
    <n v="12"/>
    <x v="11"/>
    <x v="3"/>
    <n v="11"/>
    <x v="14"/>
    <x v="4"/>
    <x v="3"/>
    <s v="Bachelor"/>
    <d v="2022-02-09T00:00:00"/>
    <s v="On-site"/>
    <n v="3.84"/>
    <n v="9.4"/>
    <n v="132505.95000000001"/>
    <n v="2175"/>
    <n v="4"/>
    <n v="0.7"/>
    <n v="189294.21428571432"/>
  </r>
  <r>
    <n v="1129"/>
    <s v="Anna Briggs"/>
    <x v="1"/>
    <n v="64"/>
    <n v="25"/>
    <x v="2"/>
    <x v="2"/>
    <n v="18"/>
    <x v="12"/>
    <x v="3"/>
    <x v="2"/>
    <s v="High School"/>
    <d v="2022-12-05T00:00:00"/>
    <s v="On-site"/>
    <n v="4.1399999999999997"/>
    <n v="9.4"/>
    <n v="91578.4"/>
    <n v="2810"/>
    <n v="3"/>
    <n v="0.65"/>
    <n v="140889.84615384613"/>
  </r>
  <r>
    <n v="1130"/>
    <s v="James Rivers"/>
    <x v="0"/>
    <n v="44"/>
    <n v="5"/>
    <x v="8"/>
    <x v="1"/>
    <n v="11"/>
    <x v="14"/>
    <x v="4"/>
    <x v="2"/>
    <s v="High School"/>
    <d v="2022-11-25T00:00:00"/>
    <s v="Remote"/>
    <n v="4.37"/>
    <n v="9.3000000000000007"/>
    <n v="107422.54"/>
    <n v="1687"/>
    <n v="3"/>
    <n v="0.7"/>
    <n v="153460.77142857143"/>
  </r>
  <r>
    <n v="1131"/>
    <s v="James Jefferson"/>
    <x v="0"/>
    <n v="35"/>
    <n v="3"/>
    <x v="1"/>
    <x v="1"/>
    <n v="11"/>
    <x v="14"/>
    <x v="4"/>
    <x v="7"/>
    <s v="Bachelor"/>
    <d v="2023-12-05T00:00:00"/>
    <s v="Hybrid"/>
    <n v="3.13"/>
    <n v="7.4"/>
    <n v="359169.81"/>
    <s v="Unknown"/>
    <n v="2"/>
    <n v="0.7"/>
    <n v="513099.72857142863"/>
  </r>
  <r>
    <n v="1132"/>
    <s v="Mariah Robles"/>
    <x v="0"/>
    <n v="20"/>
    <n v="8"/>
    <x v="12"/>
    <x v="1"/>
    <n v="8"/>
    <x v="4"/>
    <x v="1"/>
    <x v="1"/>
    <s v="Bachelor"/>
    <d v="2018-11-05T00:00:00"/>
    <s v="Remote"/>
    <n v="4.47"/>
    <n v="7.3"/>
    <n v="80258.69"/>
    <n v="1889"/>
    <n v="7"/>
    <n v="1.05"/>
    <n v="76436.847619047621"/>
  </r>
  <r>
    <n v="1133"/>
    <s v="Michael Brown"/>
    <x v="1"/>
    <n v="45"/>
    <n v="19"/>
    <x v="16"/>
    <x v="0"/>
    <n v="7"/>
    <x v="1"/>
    <x v="1"/>
    <x v="1"/>
    <s v="Bachelor"/>
    <d v="2025-08-19T00:00:00"/>
    <s v="Remote"/>
    <n v="4.75"/>
    <n v="8.6"/>
    <n v="120109.21"/>
    <n v="3215"/>
    <n v="1"/>
    <n v="1.18"/>
    <n v="101787.46610169492"/>
  </r>
  <r>
    <n v="1134"/>
    <s v="Caitlin Perry"/>
    <x v="0"/>
    <n v="40"/>
    <n v="26"/>
    <x v="18"/>
    <x v="2"/>
    <n v="9"/>
    <x v="7"/>
    <x v="1"/>
    <x v="1"/>
    <s v="Bachelor"/>
    <d v="2022-03-06T00:00:00"/>
    <s v="On-site"/>
    <n v="4.09"/>
    <n v="6.5"/>
    <n v="124945.54"/>
    <n v="3499"/>
    <n v="4"/>
    <n v="1.1499999999999999"/>
    <n v="108648.29565217391"/>
  </r>
  <r>
    <n v="1135"/>
    <s v="Rebekah Gregory"/>
    <x v="1"/>
    <n v="65"/>
    <n v="26"/>
    <x v="18"/>
    <x v="2"/>
    <n v="18"/>
    <x v="12"/>
    <x v="3"/>
    <x v="2"/>
    <s v="Bachelor"/>
    <d v="2016-03-02T00:00:00"/>
    <s v="On-site"/>
    <n v="4.3600000000000003"/>
    <n v="7.9"/>
    <n v="90241.22"/>
    <n v="1311"/>
    <n v="10"/>
    <n v="0.65"/>
    <n v="138832.64615384614"/>
  </r>
  <r>
    <n v="1136"/>
    <s v="James Howard"/>
    <x v="2"/>
    <n v="37"/>
    <n v="21"/>
    <x v="0"/>
    <x v="0"/>
    <n v="18"/>
    <x v="12"/>
    <x v="3"/>
    <x v="3"/>
    <s v="Bachelor"/>
    <d v="2019-01-09T00:00:00"/>
    <s v="On-site"/>
    <n v="3.92"/>
    <n v="7.4"/>
    <n v="111933.77"/>
    <n v="514"/>
    <n v="7"/>
    <n v="0.65"/>
    <n v="172205.8"/>
  </r>
  <r>
    <n v="1137"/>
    <s v="Michael Roberson"/>
    <x v="2"/>
    <n v="50"/>
    <n v="6"/>
    <x v="13"/>
    <x v="1"/>
    <n v="1"/>
    <x v="8"/>
    <x v="0"/>
    <x v="2"/>
    <s v="Master"/>
    <d v="2015-04-17T00:00:00"/>
    <s v="On-site"/>
    <n v="4.07"/>
    <n v="5.3"/>
    <n v="269603.52"/>
    <n v="2676"/>
    <n v="11"/>
    <n v="1.35"/>
    <n v="199706.31111111111"/>
  </r>
  <r>
    <n v="1138"/>
    <s v="Bianca Knapp"/>
    <x v="2"/>
    <n v="65"/>
    <n v="24"/>
    <x v="15"/>
    <x v="0"/>
    <n v="1"/>
    <x v="8"/>
    <x v="0"/>
    <x v="2"/>
    <s v="Master"/>
    <d v="2025-01-03T00:00:00"/>
    <s v="On-site"/>
    <n v="3.41"/>
    <n v="8.1999999999999993"/>
    <n v="87095.15"/>
    <n v="359"/>
    <n v="1"/>
    <n v="1.35"/>
    <n v="64514.92592592592"/>
  </r>
  <r>
    <n v="1139"/>
    <s v="Jason Williams"/>
    <x v="2"/>
    <n v="29"/>
    <n v="10"/>
    <x v="23"/>
    <x v="3"/>
    <n v="11"/>
    <x v="14"/>
    <x v="4"/>
    <x v="1"/>
    <s v="Master"/>
    <d v="2025-05-24T00:00:00"/>
    <s v="Remote"/>
    <n v="3.85"/>
    <n v="9.1"/>
    <n v="65268.95"/>
    <n v="950"/>
    <n v="1"/>
    <n v="0.7"/>
    <n v="93241.357142857145"/>
  </r>
  <r>
    <n v="1140"/>
    <s v="Ernest Bush"/>
    <x v="1"/>
    <n v="24"/>
    <n v="25"/>
    <x v="2"/>
    <x v="2"/>
    <n v="12"/>
    <x v="19"/>
    <x v="4"/>
    <x v="2"/>
    <s v="Bachelor"/>
    <d v="2015-08-05T00:00:00"/>
    <s v="Hybrid"/>
    <n v="4.18"/>
    <n v="6.2"/>
    <n v="89232.43"/>
    <n v="1025"/>
    <n v="11"/>
    <n v="0.68"/>
    <n v="131224.16176470587"/>
  </r>
  <r>
    <n v="1141"/>
    <s v="Patricia Ray"/>
    <x v="1"/>
    <n v="27"/>
    <n v="6"/>
    <x v="13"/>
    <x v="1"/>
    <n v="6"/>
    <x v="2"/>
    <x v="1"/>
    <x v="0"/>
    <s v="Bachelor"/>
    <d v="2025-02-06T00:00:00"/>
    <s v="On-site"/>
    <n v="3.43"/>
    <n v="8.4"/>
    <n v="78530.559999999998"/>
    <n v="228"/>
    <n v="1"/>
    <n v="1.1000000000000001"/>
    <n v="71391.418181818168"/>
  </r>
  <r>
    <n v="1142"/>
    <s v="Vanessa Santiago"/>
    <x v="0"/>
    <n v="26"/>
    <n v="13"/>
    <x v="7"/>
    <x v="4"/>
    <n v="16"/>
    <x v="11"/>
    <x v="3"/>
    <x v="4"/>
    <s v="Bachelor"/>
    <d v="2021-09-13T00:00:00"/>
    <s v="On-site"/>
    <n v="3.49"/>
    <n v="6.2"/>
    <n v="24408.25"/>
    <n v="1760"/>
    <n v="5"/>
    <n v="0.8"/>
    <n v="30510.3125"/>
  </r>
  <r>
    <n v="1143"/>
    <s v="Joseph Haynes"/>
    <x v="2"/>
    <n v="48"/>
    <n v="7"/>
    <x v="26"/>
    <x v="1"/>
    <n v="8"/>
    <x v="4"/>
    <x v="1"/>
    <x v="1"/>
    <s v="Master"/>
    <d v="2015-10-31T00:00:00"/>
    <s v="Hybrid"/>
    <n v="2.5499999999999998"/>
    <n v="7.9"/>
    <n v="72889.179999999993"/>
    <n v="3073"/>
    <n v="10"/>
    <n v="1.05"/>
    <n v="69418.266666666663"/>
  </r>
  <r>
    <n v="1144"/>
    <s v="Matthew Wright"/>
    <x v="0"/>
    <n v="40"/>
    <n v="12"/>
    <x v="11"/>
    <x v="3"/>
    <n v="4"/>
    <x v="0"/>
    <x v="0"/>
    <x v="4"/>
    <s v="Bachelor"/>
    <d v="2014-04-14T00:00:00"/>
    <s v="On-site"/>
    <n v="4.58"/>
    <n v="7.7"/>
    <n v="118569.26"/>
    <n v="1677"/>
    <n v="12"/>
    <n v="1.1000000000000001"/>
    <n v="107790.23636363634"/>
  </r>
  <r>
    <n v="1145"/>
    <s v="Michael Cruz"/>
    <x v="1"/>
    <n v="33"/>
    <n v="7"/>
    <x v="26"/>
    <x v="1"/>
    <n v="21"/>
    <x v="5"/>
    <x v="2"/>
    <x v="2"/>
    <s v="PhD"/>
    <d v="2018-01-29T00:00:00"/>
    <s v="On-site"/>
    <n v="4.07"/>
    <n v="5.7"/>
    <n v="81067.37"/>
    <n v="2092"/>
    <n v="8"/>
    <n v="1.1499999999999999"/>
    <n v="70493.3652173913"/>
  </r>
  <r>
    <n v="1146"/>
    <s v="Kristin Huerta"/>
    <x v="0"/>
    <n v="59"/>
    <n v="15"/>
    <x v="10"/>
    <x v="4"/>
    <n v="6"/>
    <x v="2"/>
    <x v="1"/>
    <x v="1"/>
    <s v="High School"/>
    <d v="2023-12-26T00:00:00"/>
    <s v="Hybrid"/>
    <n v="4.7"/>
    <n v="9.5"/>
    <n v="101099.2"/>
    <n v="1255"/>
    <n v="2"/>
    <n v="1.1000000000000001"/>
    <n v="91908.363636363632"/>
  </r>
  <r>
    <n v="1147"/>
    <s v="Mason Moore"/>
    <x v="1"/>
    <n v="53"/>
    <n v="10"/>
    <x v="23"/>
    <x v="3"/>
    <n v="4"/>
    <x v="0"/>
    <x v="0"/>
    <x v="1"/>
    <s v="Bachelor"/>
    <d v="2018-01-17T00:00:00"/>
    <s v="On-site"/>
    <n v="2.94"/>
    <n v="5.7"/>
    <n v="98381.53"/>
    <n v="2899"/>
    <n v="8"/>
    <n v="1.1000000000000001"/>
    <n v="89437.754545454532"/>
  </r>
  <r>
    <n v="1148"/>
    <s v="Sarah Booth"/>
    <x v="0"/>
    <n v="62"/>
    <n v="15"/>
    <x v="10"/>
    <x v="4"/>
    <n v="18"/>
    <x v="12"/>
    <x v="3"/>
    <x v="3"/>
    <s v="Bachelor"/>
    <d v="2024-01-18T00:00:00"/>
    <s v="On-site"/>
    <n v="3.34"/>
    <n v="6.1"/>
    <n v="93849"/>
    <n v="444"/>
    <n v="2"/>
    <n v="0.65"/>
    <n v="144383.07692307691"/>
  </r>
  <r>
    <n v="1149"/>
    <s v="John Allen"/>
    <x v="1"/>
    <n v="65"/>
    <n v="13"/>
    <x v="7"/>
    <x v="4"/>
    <n v="2"/>
    <x v="3"/>
    <x v="0"/>
    <x v="1"/>
    <s v="Master"/>
    <d v="2024-10-10T00:00:00"/>
    <s v="Hybrid"/>
    <n v="4.45"/>
    <n v="5.4"/>
    <n v="115098.53"/>
    <n v="1747"/>
    <n v="1"/>
    <n v="1.3"/>
    <n v="88537.330769230772"/>
  </r>
  <r>
    <n v="1150"/>
    <s v="Amber Walker"/>
    <x v="2"/>
    <n v="54"/>
    <n v="19"/>
    <x v="16"/>
    <x v="0"/>
    <n v="19"/>
    <x v="9"/>
    <x v="4"/>
    <x v="2"/>
    <s v="Bachelor"/>
    <d v="2025-09-13T00:00:00"/>
    <s v="On-site"/>
    <n v="2.81"/>
    <n v="8.6999999999999993"/>
    <n v="110022.28"/>
    <n v="597"/>
    <n v="1"/>
    <n v="1.2"/>
    <n v="91685.233333333337"/>
  </r>
  <r>
    <n v="1151"/>
    <s v="Jennifer Young"/>
    <x v="0"/>
    <n v="51"/>
    <n v="13"/>
    <x v="7"/>
    <x v="4"/>
    <n v="14"/>
    <x v="17"/>
    <x v="4"/>
    <x v="1"/>
    <s v="High School"/>
    <d v="2024-12-31T00:00:00"/>
    <s v="Hybrid"/>
    <n v="3.9"/>
    <n v="6.5"/>
    <n v="110058.92"/>
    <n v="3287"/>
    <n v="1"/>
    <n v="1.05"/>
    <n v="104818.01904761905"/>
  </r>
  <r>
    <n v="1152"/>
    <s v="Robert West"/>
    <x v="0"/>
    <n v="25"/>
    <n v="25"/>
    <x v="2"/>
    <x v="2"/>
    <n v="2"/>
    <x v="3"/>
    <x v="0"/>
    <x v="2"/>
    <s v="Bachelor"/>
    <d v="2014-12-08T00:00:00"/>
    <s v="Hybrid"/>
    <n v="4.57"/>
    <n v="7.6"/>
    <n v="173549.47"/>
    <n v="1970"/>
    <n v="11"/>
    <n v="1.3"/>
    <n v="133499.59230769231"/>
  </r>
  <r>
    <n v="1153"/>
    <s v="Jillian Wilson"/>
    <x v="2"/>
    <n v="32"/>
    <n v="18"/>
    <x v="17"/>
    <x v="4"/>
    <n v="1"/>
    <x v="8"/>
    <x v="0"/>
    <x v="4"/>
    <s v="Bachelor"/>
    <d v="2020-10-17T00:00:00"/>
    <s v="Hybrid"/>
    <n v="4.3899999999999997"/>
    <n v="8.3000000000000007"/>
    <n v="50980.639999999999"/>
    <n v="3310"/>
    <n v="5"/>
    <n v="1.35"/>
    <n v="37763.437037037031"/>
  </r>
  <r>
    <n v="1154"/>
    <s v="Matthew Garcia Md"/>
    <x v="0"/>
    <n v="26"/>
    <n v="6"/>
    <x v="13"/>
    <x v="1"/>
    <n v="17"/>
    <x v="6"/>
    <x v="3"/>
    <x v="1"/>
    <s v="Bachelor"/>
    <d v="2015-01-02T00:00:00"/>
    <s v="On-site"/>
    <n v="3.01"/>
    <n v="6.5"/>
    <n v="111759.41"/>
    <n v="790"/>
    <n v="11"/>
    <n v="0.78"/>
    <n v="143281.29487179487"/>
  </r>
  <r>
    <n v="1155"/>
    <s v="April Davis"/>
    <x v="2"/>
    <n v="33"/>
    <n v="19"/>
    <x v="16"/>
    <x v="0"/>
    <n v="21"/>
    <x v="5"/>
    <x v="2"/>
    <x v="2"/>
    <s v="Master"/>
    <d v="2015-01-06T00:00:00"/>
    <s v="On-site"/>
    <n v="3.17"/>
    <n v="9.3000000000000007"/>
    <n v="150223.74"/>
    <n v="3031"/>
    <n v="11"/>
    <n v="1.1499999999999999"/>
    <n v="130629.33913043479"/>
  </r>
  <r>
    <n v="1156"/>
    <s v="Lisa Torres"/>
    <x v="2"/>
    <n v="45"/>
    <n v="11"/>
    <x v="25"/>
    <x v="3"/>
    <n v="6"/>
    <x v="2"/>
    <x v="1"/>
    <x v="5"/>
    <s v="High School"/>
    <d v="2019-02-14T00:00:00"/>
    <s v="On-site"/>
    <n v="3.07"/>
    <n v="8.1999999999999993"/>
    <n v="270843.34000000003"/>
    <s v="Unknown"/>
    <n v="7"/>
    <n v="1.1000000000000001"/>
    <n v="246221.21818181817"/>
  </r>
  <r>
    <n v="1157"/>
    <s v="Christine Powers"/>
    <x v="2"/>
    <n v="64"/>
    <n v="19"/>
    <x v="16"/>
    <x v="0"/>
    <n v="21"/>
    <x v="5"/>
    <x v="2"/>
    <x v="1"/>
    <s v="High School"/>
    <d v="2020-02-12T00:00:00"/>
    <s v="Remote"/>
    <n v="3.37"/>
    <n v="9"/>
    <n v="76035.210000000006"/>
    <n v="1667"/>
    <n v="6"/>
    <n v="1.1499999999999999"/>
    <n v="66117.573913043496"/>
  </r>
  <r>
    <n v="1158"/>
    <s v="Heidi Brown"/>
    <x v="0"/>
    <n v="64"/>
    <n v="9"/>
    <x v="3"/>
    <x v="3"/>
    <n v="20"/>
    <x v="18"/>
    <x v="4"/>
    <x v="0"/>
    <s v="Master"/>
    <d v="2022-11-14T00:00:00"/>
    <s v="On-site"/>
    <n v="4.09"/>
    <n v="5.3"/>
    <n v="44094.41"/>
    <n v="1918"/>
    <n v="3"/>
    <n v="1.22"/>
    <n v="36142.959016393448"/>
  </r>
  <r>
    <n v="1159"/>
    <s v="Jesse Castro"/>
    <x v="0"/>
    <n v="36"/>
    <n v="26"/>
    <x v="18"/>
    <x v="2"/>
    <n v="16"/>
    <x v="11"/>
    <x v="3"/>
    <x v="4"/>
    <s v="PhD"/>
    <d v="2021-05-05T00:00:00"/>
    <s v="Hybrid"/>
    <n v="4.0999999999999996"/>
    <n v="6.4"/>
    <n v="48489.37"/>
    <n v="1368"/>
    <n v="5"/>
    <n v="0.8"/>
    <n v="60611.712500000001"/>
  </r>
  <r>
    <n v="1160"/>
    <s v="Kara Sandoval"/>
    <x v="0"/>
    <n v="25"/>
    <n v="9"/>
    <x v="3"/>
    <x v="3"/>
    <n v="4"/>
    <x v="0"/>
    <x v="0"/>
    <x v="3"/>
    <s v="Bachelor"/>
    <d v="2022-11-10T00:00:00"/>
    <s v="Hybrid"/>
    <n v="2.79"/>
    <n v="9.8000000000000007"/>
    <n v="180438.33"/>
    <n v="3203"/>
    <n v="3"/>
    <n v="1.1000000000000001"/>
    <n v="164034.84545454543"/>
  </r>
  <r>
    <n v="1161"/>
    <s v="Ashley Malone"/>
    <x v="0"/>
    <n v="64"/>
    <n v="8"/>
    <x v="12"/>
    <x v="1"/>
    <n v="2"/>
    <x v="3"/>
    <x v="0"/>
    <x v="3"/>
    <s v="Master"/>
    <d v="2018-02-20T00:00:00"/>
    <s v="On-site"/>
    <n v="3.92"/>
    <n v="7.1"/>
    <n v="136866.95000000001"/>
    <n v="1889"/>
    <n v="8"/>
    <n v="1.3"/>
    <n v="105282.26923076923"/>
  </r>
  <r>
    <n v="1162"/>
    <s v="Glenn Gallegos"/>
    <x v="0"/>
    <n v="40"/>
    <n v="2"/>
    <x v="4"/>
    <x v="1"/>
    <n v="17"/>
    <x v="6"/>
    <x v="3"/>
    <x v="3"/>
    <s v="High School"/>
    <d v="2018-03-29T00:00:00"/>
    <s v="On-site"/>
    <n v="2.85"/>
    <n v="9.1"/>
    <n v="120458.84"/>
    <n v="2307"/>
    <n v="8"/>
    <n v="0.78"/>
    <n v="154434.41025641025"/>
  </r>
  <r>
    <n v="1163"/>
    <s v="Dorothy Boyd"/>
    <x v="2"/>
    <n v="44"/>
    <n v="15"/>
    <x v="10"/>
    <x v="4"/>
    <n v="7"/>
    <x v="1"/>
    <x v="1"/>
    <x v="6"/>
    <s v="Bachelor"/>
    <d v="2015-04-08T00:00:00"/>
    <s v="On-site"/>
    <n v="2.65"/>
    <n v="5.9"/>
    <n v="152461.79999999999"/>
    <n v="399"/>
    <n v="11"/>
    <n v="1.18"/>
    <n v="129204.91525423729"/>
  </r>
  <r>
    <n v="1164"/>
    <s v="Amber Martin"/>
    <x v="0"/>
    <n v="58"/>
    <n v="15"/>
    <x v="10"/>
    <x v="4"/>
    <n v="1"/>
    <x v="8"/>
    <x v="0"/>
    <x v="6"/>
    <s v="Bachelor"/>
    <d v="2015-07-23T00:00:00"/>
    <s v="Hybrid"/>
    <n v="2.83"/>
    <n v="9.6"/>
    <n v="155880.29"/>
    <n v="11"/>
    <n v="11"/>
    <n v="1.35"/>
    <n v="115466.88148148148"/>
  </r>
  <r>
    <n v="1165"/>
    <s v="Mitchell Griffith"/>
    <x v="1"/>
    <n v="40"/>
    <n v="14"/>
    <x v="24"/>
    <x v="4"/>
    <n v="17"/>
    <x v="6"/>
    <x v="3"/>
    <x v="2"/>
    <s v="Bachelor"/>
    <d v="2017-10-23T00:00:00"/>
    <s v="On-site"/>
    <n v="2.74"/>
    <n v="6.1"/>
    <n v="79942.13"/>
    <n v="1926"/>
    <n v="8"/>
    <n v="0.78"/>
    <n v="102489.91025641026"/>
  </r>
  <r>
    <n v="1166"/>
    <s v="Levi Lopez"/>
    <x v="0"/>
    <n v="60"/>
    <n v="27"/>
    <x v="6"/>
    <x v="2"/>
    <n v="13"/>
    <x v="15"/>
    <x v="5"/>
    <x v="3"/>
    <s v="High School"/>
    <d v="2016-09-07T00:00:00"/>
    <s v="Hybrid"/>
    <n v="2.5499999999999998"/>
    <n v="9"/>
    <n v="55126.97"/>
    <n v="2613"/>
    <n v="10"/>
    <n v="0.55000000000000004"/>
    <n v="100230.85454545454"/>
  </r>
  <r>
    <n v="1167"/>
    <s v="Jenna Bryant"/>
    <x v="2"/>
    <n v="35"/>
    <n v="13"/>
    <x v="7"/>
    <x v="4"/>
    <n v="10"/>
    <x v="20"/>
    <x v="1"/>
    <x v="2"/>
    <s v="Master"/>
    <d v="2022-09-04T00:00:00"/>
    <s v="Hybrid"/>
    <n v="3.29"/>
    <n v="9.6999999999999993"/>
    <n v="97384.42"/>
    <n v="1411"/>
    <n v="4"/>
    <n v="0.95"/>
    <n v="102509.91578947369"/>
  </r>
  <r>
    <n v="1168"/>
    <s v="Michelle Rodriguez"/>
    <x v="0"/>
    <n v="29"/>
    <n v="5"/>
    <x v="8"/>
    <x v="1"/>
    <n v="15"/>
    <x v="10"/>
    <x v="5"/>
    <x v="2"/>
    <s v="Bachelor"/>
    <d v="2022-01-29T00:00:00"/>
    <s v="Hybrid"/>
    <n v="4.71"/>
    <n v="6.9"/>
    <n v="88196.66"/>
    <n v="3091"/>
    <n v="4"/>
    <n v="0.7"/>
    <n v="125995.22857142858"/>
  </r>
  <r>
    <n v="1169"/>
    <s v="Timothy Monroe"/>
    <x v="0"/>
    <n v="22"/>
    <n v="24"/>
    <x v="15"/>
    <x v="0"/>
    <n v="1"/>
    <x v="8"/>
    <x v="0"/>
    <x v="1"/>
    <s v="Bachelor"/>
    <d v="2020-09-22T00:00:00"/>
    <s v="Hybrid"/>
    <n v="3.75"/>
    <n v="6.1"/>
    <n v="72185.279999999999"/>
    <n v="3414"/>
    <n v="5"/>
    <n v="1.35"/>
    <n v="53470.577777777777"/>
  </r>
  <r>
    <n v="1170"/>
    <s v="Patricia Hayes"/>
    <x v="2"/>
    <n v="49"/>
    <n v="12"/>
    <x v="11"/>
    <x v="3"/>
    <n v="7"/>
    <x v="1"/>
    <x v="1"/>
    <x v="6"/>
    <s v="Master"/>
    <d v="2023-06-12T00:00:00"/>
    <s v="Hybrid"/>
    <n v="3.39"/>
    <n v="6.7"/>
    <n v="187603.13"/>
    <n v="3025"/>
    <n v="3"/>
    <n v="1.18"/>
    <n v="158985.70338983051"/>
  </r>
  <r>
    <n v="1171"/>
    <s v="Tina Taylor"/>
    <x v="1"/>
    <n v="32"/>
    <n v="24"/>
    <x v="15"/>
    <x v="0"/>
    <n v="17"/>
    <x v="6"/>
    <x v="3"/>
    <x v="4"/>
    <s v="Bachelor"/>
    <d v="2018-11-13T00:00:00"/>
    <s v="Remote"/>
    <n v="4.18"/>
    <n v="8.8000000000000007"/>
    <n v="26459.55"/>
    <n v="1548"/>
    <n v="7"/>
    <n v="0.78"/>
    <n v="33922.5"/>
  </r>
  <r>
    <n v="1172"/>
    <s v="Mr. Anthony Mcconnell Phd"/>
    <x v="0"/>
    <n v="45"/>
    <n v="25"/>
    <x v="2"/>
    <x v="2"/>
    <n v="14"/>
    <x v="17"/>
    <x v="4"/>
    <x v="1"/>
    <s v="Bachelor"/>
    <d v="2020-11-19T00:00:00"/>
    <s v="On-site"/>
    <n v="4"/>
    <n v="6.4"/>
    <n v="117474.81"/>
    <n v="1318"/>
    <n v="5"/>
    <n v="1.05"/>
    <n v="111880.77142857142"/>
  </r>
  <r>
    <n v="1173"/>
    <s v="Mr. Thomas Thompson"/>
    <x v="2"/>
    <n v="55"/>
    <n v="20"/>
    <x v="19"/>
    <x v="0"/>
    <n v="14"/>
    <x v="17"/>
    <x v="4"/>
    <x v="4"/>
    <s v="Master"/>
    <d v="2018-11-15T00:00:00"/>
    <s v="Hybrid"/>
    <n v="4.66"/>
    <n v="7.1"/>
    <n v="61940.27"/>
    <n v="2904"/>
    <n v="7"/>
    <n v="1.05"/>
    <n v="58990.73333333333"/>
  </r>
  <r>
    <n v="1174"/>
    <s v="Monica Anderson"/>
    <x v="2"/>
    <n v="63"/>
    <n v="7"/>
    <x v="26"/>
    <x v="1"/>
    <n v="13"/>
    <x v="15"/>
    <x v="5"/>
    <x v="2"/>
    <s v="Bachelor"/>
    <d v="2017-11-12T00:00:00"/>
    <s v="On-site"/>
    <n v="3.42"/>
    <n v="8.8000000000000007"/>
    <n v="37893.370000000003"/>
    <n v="2079"/>
    <n v="8"/>
    <n v="0.55000000000000004"/>
    <n v="68897.036363636362"/>
  </r>
  <r>
    <n v="1175"/>
    <s v="Kyle Andrade"/>
    <x v="2"/>
    <n v="40"/>
    <n v="15"/>
    <x v="10"/>
    <x v="4"/>
    <n v="8"/>
    <x v="4"/>
    <x v="1"/>
    <x v="3"/>
    <s v="Bachelor"/>
    <d v="2016-12-05T00:00:00"/>
    <s v="Hybrid"/>
    <n v="3.72"/>
    <n v="8"/>
    <n v="82751.259999999995"/>
    <n v="1401"/>
    <n v="9"/>
    <n v="1.05"/>
    <n v="78810.723809523799"/>
  </r>
  <r>
    <n v="1176"/>
    <s v="Janice Petty"/>
    <x v="2"/>
    <n v="25"/>
    <n v="3"/>
    <x v="1"/>
    <x v="1"/>
    <n v="3"/>
    <x v="16"/>
    <x v="0"/>
    <x v="0"/>
    <s v="Bachelor"/>
    <d v="2015-03-09T00:00:00"/>
    <s v="Remote"/>
    <n v="2.97"/>
    <n v="5.7"/>
    <n v="53640.95"/>
    <n v="1301"/>
    <n v="11"/>
    <n v="1.05"/>
    <n v="51086.619047619046"/>
  </r>
  <r>
    <n v="1177"/>
    <s v="Pamela Hill"/>
    <x v="2"/>
    <n v="41"/>
    <n v="12"/>
    <x v="11"/>
    <x v="3"/>
    <n v="20"/>
    <x v="18"/>
    <x v="4"/>
    <x v="6"/>
    <s v="Master"/>
    <d v="2024-01-07T00:00:00"/>
    <s v="On-site"/>
    <n v="2.73"/>
    <n v="7.7"/>
    <n v="241007.51"/>
    <n v="2582"/>
    <n v="2"/>
    <n v="1.22"/>
    <n v="197547.13934426231"/>
  </r>
  <r>
    <n v="1178"/>
    <s v="Tracy Chavez"/>
    <x v="0"/>
    <n v="55"/>
    <n v="14"/>
    <x v="24"/>
    <x v="4"/>
    <n v="4"/>
    <x v="0"/>
    <x v="0"/>
    <x v="2"/>
    <s v="Bachelor"/>
    <d v="2023-03-11T00:00:00"/>
    <s v="Hybrid"/>
    <n v="4.76"/>
    <n v="8.3000000000000007"/>
    <n v="177104.58"/>
    <n v="491"/>
    <n v="3"/>
    <n v="1.1000000000000001"/>
    <n v="161004.16363636361"/>
  </r>
  <r>
    <n v="1179"/>
    <s v="Jason Graves"/>
    <x v="0"/>
    <n v="28"/>
    <n v="22"/>
    <x v="20"/>
    <x v="0"/>
    <n v="5"/>
    <x v="13"/>
    <x v="1"/>
    <x v="6"/>
    <s v="Master"/>
    <d v="2016-03-06T00:00:00"/>
    <s v="Hybrid"/>
    <n v="3.6"/>
    <n v="8.6999999999999993"/>
    <n v="211084.82"/>
    <n v="3242"/>
    <n v="10"/>
    <n v="1.25"/>
    <n v="168867.856"/>
  </r>
  <r>
    <n v="1180"/>
    <s v="Elizabeth Miles"/>
    <x v="2"/>
    <n v="21"/>
    <n v="12"/>
    <x v="11"/>
    <x v="3"/>
    <n v="15"/>
    <x v="10"/>
    <x v="5"/>
    <x v="2"/>
    <s v="PhD"/>
    <d v="2018-01-29T00:00:00"/>
    <s v="Remote"/>
    <n v="3.8"/>
    <n v="9.3000000000000007"/>
    <n v="141044.47"/>
    <n v="1899"/>
    <n v="8"/>
    <n v="0.7"/>
    <n v="201492.1"/>
  </r>
  <r>
    <n v="1181"/>
    <s v="Michelle Walls"/>
    <x v="1"/>
    <n v="45"/>
    <n v="3"/>
    <x v="1"/>
    <x v="1"/>
    <n v="6"/>
    <x v="2"/>
    <x v="1"/>
    <x v="4"/>
    <s v="Master"/>
    <d v="2020-09-24T00:00:00"/>
    <s v="On-site"/>
    <n v="4.6500000000000004"/>
    <n v="9.6"/>
    <n v="85885.53"/>
    <n v="2958"/>
    <n v="5"/>
    <n v="1.1000000000000001"/>
    <n v="78077.754545454532"/>
  </r>
  <r>
    <n v="1182"/>
    <s v="Christina Weber"/>
    <x v="0"/>
    <n v="59"/>
    <n v="10"/>
    <x v="23"/>
    <x v="3"/>
    <n v="3"/>
    <x v="16"/>
    <x v="0"/>
    <x v="1"/>
    <s v="Master"/>
    <d v="2025-02-04T00:00:00"/>
    <s v="Hybrid"/>
    <n v="2.89"/>
    <n v="9.1"/>
    <n v="71445.77"/>
    <n v="1810"/>
    <n v="1"/>
    <n v="1.05"/>
    <n v="68043.590476190482"/>
  </r>
  <r>
    <n v="1183"/>
    <s v="Gregory Chambers"/>
    <x v="0"/>
    <n v="61"/>
    <n v="17"/>
    <x v="9"/>
    <x v="4"/>
    <n v="1"/>
    <x v="8"/>
    <x v="0"/>
    <x v="1"/>
    <s v="Bachelor"/>
    <d v="2017-09-29T00:00:00"/>
    <s v="On-site"/>
    <n v="3.53"/>
    <n v="7.1"/>
    <n v="76953.39"/>
    <n v="2393"/>
    <n v="8"/>
    <n v="1.35"/>
    <n v="57002.511111111104"/>
  </r>
  <r>
    <n v="1184"/>
    <s v="Miss Tina Gordon"/>
    <x v="1"/>
    <n v="22"/>
    <n v="25"/>
    <x v="2"/>
    <x v="2"/>
    <n v="15"/>
    <x v="10"/>
    <x v="5"/>
    <x v="2"/>
    <s v="Bachelor"/>
    <d v="2021-06-20T00:00:00"/>
    <s v="Remote"/>
    <n v="3.94"/>
    <n v="8.5"/>
    <n v="50445.04"/>
    <n v="460"/>
    <n v="5"/>
    <n v="0.7"/>
    <n v="72064.342857142867"/>
  </r>
  <r>
    <n v="1185"/>
    <s v="Erica Wilson"/>
    <x v="1"/>
    <n v="44"/>
    <n v="16"/>
    <x v="14"/>
    <x v="4"/>
    <n v="13"/>
    <x v="15"/>
    <x v="5"/>
    <x v="1"/>
    <s v="Bachelor"/>
    <d v="2020-01-24T00:00:00"/>
    <s v="Remote"/>
    <n v="4.46"/>
    <n v="8.8000000000000007"/>
    <n v="31579.66"/>
    <n v="57"/>
    <n v="6"/>
    <n v="0.55000000000000004"/>
    <n v="57417.563636363629"/>
  </r>
  <r>
    <n v="1186"/>
    <s v="John Duncan"/>
    <x v="2"/>
    <n v="37"/>
    <n v="12"/>
    <x v="11"/>
    <x v="3"/>
    <n v="9"/>
    <x v="7"/>
    <x v="1"/>
    <x v="2"/>
    <s v="High School"/>
    <d v="2024-12-18T00:00:00"/>
    <s v="Hybrid"/>
    <n v="4.05"/>
    <n v="8.9"/>
    <n v="221767.81"/>
    <n v="846"/>
    <n v="1"/>
    <n v="1.1499999999999999"/>
    <n v="192841.57391304348"/>
  </r>
  <r>
    <n v="1187"/>
    <s v="Jennifer Adkins"/>
    <x v="0"/>
    <n v="24"/>
    <n v="4"/>
    <x v="21"/>
    <x v="1"/>
    <n v="1"/>
    <x v="8"/>
    <x v="0"/>
    <x v="3"/>
    <s v="Bachelor"/>
    <d v="2016-05-26T00:00:00"/>
    <s v="On-site"/>
    <n v="3.82"/>
    <n v="6.1"/>
    <n v="187792.87"/>
    <n v="390"/>
    <n v="10"/>
    <n v="1.35"/>
    <n v="139105.82962962962"/>
  </r>
  <r>
    <n v="1188"/>
    <s v="Donna Boone"/>
    <x v="1"/>
    <n v="24"/>
    <n v="24"/>
    <x v="15"/>
    <x v="0"/>
    <n v="1"/>
    <x v="8"/>
    <x v="0"/>
    <x v="2"/>
    <s v="Bachelor"/>
    <d v="2021-08-26T00:00:00"/>
    <s v="Hybrid"/>
    <n v="4.5"/>
    <n v="7.2"/>
    <n v="124306.86"/>
    <n v="2270"/>
    <n v="5"/>
    <n v="1.35"/>
    <n v="92079.155555555553"/>
  </r>
  <r>
    <n v="1189"/>
    <s v="Kelly Johnson"/>
    <x v="0"/>
    <n v="25"/>
    <n v="4"/>
    <x v="21"/>
    <x v="1"/>
    <n v="20"/>
    <x v="18"/>
    <x v="4"/>
    <x v="4"/>
    <s v="Bachelor"/>
    <d v="2017-02-10T00:00:00"/>
    <s v="Hybrid"/>
    <n v="2.71"/>
    <n v="7.1"/>
    <n v="118445.08"/>
    <n v="271"/>
    <n v="9"/>
    <n v="1.22"/>
    <n v="97086.131147540989"/>
  </r>
  <r>
    <n v="1190"/>
    <s v="Michael Gonzalez"/>
    <x v="2"/>
    <n v="32"/>
    <n v="23"/>
    <x v="5"/>
    <x v="0"/>
    <n v="3"/>
    <x v="16"/>
    <x v="0"/>
    <x v="1"/>
    <s v="Master"/>
    <d v="2018-04-28T00:00:00"/>
    <s v="Hybrid"/>
    <n v="4.12"/>
    <n v="7.3"/>
    <n v="171103.3"/>
    <n v="2361"/>
    <n v="8"/>
    <n v="1.05"/>
    <n v="162955.52380952379"/>
  </r>
  <r>
    <n v="1191"/>
    <s v="Candace Mitchell"/>
    <x v="0"/>
    <n v="31"/>
    <n v="2"/>
    <x v="4"/>
    <x v="1"/>
    <n v="15"/>
    <x v="10"/>
    <x v="5"/>
    <x v="4"/>
    <s v="PhD"/>
    <d v="2014-02-21T00:00:00"/>
    <s v="On-site"/>
    <n v="4.5199999999999996"/>
    <n v="7.8"/>
    <n v="46055.72"/>
    <n v="3090"/>
    <n v="12"/>
    <n v="0.7"/>
    <n v="65793.885714285716"/>
  </r>
  <r>
    <n v="1192"/>
    <s v="Ryan Vaughn"/>
    <x v="0"/>
    <n v="30"/>
    <n v="25"/>
    <x v="2"/>
    <x v="2"/>
    <n v="3"/>
    <x v="16"/>
    <x v="0"/>
    <x v="4"/>
    <s v="Bachelor"/>
    <d v="2021-03-17T00:00:00"/>
    <s v="Remote"/>
    <n v="3.18"/>
    <n v="7"/>
    <n v="63050.239999999998"/>
    <n v="890"/>
    <n v="5"/>
    <n v="1.05"/>
    <n v="60047.847619047614"/>
  </r>
  <r>
    <n v="1193"/>
    <s v="Paul Johnson"/>
    <x v="1"/>
    <n v="63"/>
    <n v="9"/>
    <x v="3"/>
    <x v="3"/>
    <n v="12"/>
    <x v="19"/>
    <x v="4"/>
    <x v="2"/>
    <s v="Bachelor"/>
    <d v="2014-02-27T00:00:00"/>
    <s v="Hybrid"/>
    <n v="2.65"/>
    <n v="5.3"/>
    <n v="109480.31"/>
    <n v="2887"/>
    <n v="12"/>
    <n v="0.68"/>
    <n v="161000.45588235292"/>
  </r>
  <r>
    <n v="1194"/>
    <s v="Ashley Parrish"/>
    <x v="0"/>
    <n v="63"/>
    <n v="20"/>
    <x v="19"/>
    <x v="0"/>
    <n v="14"/>
    <x v="17"/>
    <x v="4"/>
    <x v="4"/>
    <s v="High School"/>
    <d v="2024-01-02T00:00:00"/>
    <s v="Hybrid"/>
    <n v="4.6100000000000003"/>
    <n v="6.7"/>
    <n v="70910.64"/>
    <n v="1484"/>
    <n v="2"/>
    <n v="1.05"/>
    <n v="67533.942857142858"/>
  </r>
  <r>
    <n v="1195"/>
    <s v="Sharon Newton"/>
    <x v="2"/>
    <n v="42"/>
    <n v="3"/>
    <x v="1"/>
    <x v="1"/>
    <n v="19"/>
    <x v="9"/>
    <x v="4"/>
    <x v="1"/>
    <s v="Master"/>
    <d v="2021-02-26T00:00:00"/>
    <s v="Hybrid"/>
    <n v="3.65"/>
    <n v="8.6999999999999993"/>
    <n v="153951.92000000001"/>
    <n v="1462"/>
    <n v="5"/>
    <n v="1.2"/>
    <n v="128293.26666666668"/>
  </r>
  <r>
    <n v="1196"/>
    <s v="Cynthia Mueller"/>
    <x v="1"/>
    <n v="42"/>
    <n v="7"/>
    <x v="26"/>
    <x v="1"/>
    <n v="8"/>
    <x v="4"/>
    <x v="1"/>
    <x v="2"/>
    <s v="Bachelor"/>
    <d v="2014-12-16T00:00:00"/>
    <s v="Remote"/>
    <n v="3.25"/>
    <n v="8.8000000000000007"/>
    <n v="112838.05"/>
    <n v="3311"/>
    <n v="11"/>
    <n v="1.05"/>
    <n v="107464.80952380953"/>
  </r>
  <r>
    <n v="1197"/>
    <s v="Donna Beck"/>
    <x v="2"/>
    <n v="21"/>
    <n v="15"/>
    <x v="10"/>
    <x v="4"/>
    <n v="15"/>
    <x v="10"/>
    <x v="5"/>
    <x v="4"/>
    <s v="Master"/>
    <d v="2022-08-25T00:00:00"/>
    <s v="Hybrid"/>
    <n v="3.38"/>
    <n v="9.1999999999999993"/>
    <n v="31405.71"/>
    <n v="3431"/>
    <n v="4"/>
    <n v="0.7"/>
    <n v="44865.3"/>
  </r>
  <r>
    <n v="1198"/>
    <s v="Jasmine Frye"/>
    <x v="0"/>
    <n v="26"/>
    <n v="14"/>
    <x v="24"/>
    <x v="4"/>
    <n v="6"/>
    <x v="2"/>
    <x v="1"/>
    <x v="4"/>
    <s v="High School"/>
    <d v="2018-02-15T00:00:00"/>
    <s v="Hybrid"/>
    <n v="3.12"/>
    <n v="5.9"/>
    <n v="56884.2"/>
    <n v="526"/>
    <n v="8"/>
    <n v="1.1000000000000001"/>
    <n v="51712.909090909081"/>
  </r>
  <r>
    <n v="1199"/>
    <s v="Emily Arnold"/>
    <x v="2"/>
    <n v="58"/>
    <n v="27"/>
    <x v="6"/>
    <x v="2"/>
    <n v="18"/>
    <x v="12"/>
    <x v="3"/>
    <x v="1"/>
    <s v="Master"/>
    <d v="2018-04-06T00:00:00"/>
    <s v="Hybrid"/>
    <n v="4.68"/>
    <n v="5.8"/>
    <n v="42181.09"/>
    <n v="1646"/>
    <n v="8"/>
    <n v="0.65"/>
    <n v="64893.984615384608"/>
  </r>
  <r>
    <n v="1200"/>
    <s v="David Oliver"/>
    <x v="1"/>
    <n v="38"/>
    <n v="4"/>
    <x v="21"/>
    <x v="1"/>
    <n v="3"/>
    <x v="16"/>
    <x v="0"/>
    <x v="5"/>
    <s v="Bachelor"/>
    <d v="2024-09-10T00:00:00"/>
    <s v="Hybrid"/>
    <n v="3.64"/>
    <n v="6"/>
    <n v="368245.97"/>
    <n v="3019"/>
    <n v="2"/>
    <n v="1.05"/>
    <n v="350710.4476190476"/>
  </r>
  <r>
    <n v="1201"/>
    <s v="Sheila Greer"/>
    <x v="1"/>
    <n v="59"/>
    <n v="21"/>
    <x v="0"/>
    <x v="0"/>
    <n v="6"/>
    <x v="2"/>
    <x v="1"/>
    <x v="1"/>
    <s v="Bachelor"/>
    <d v="2020-12-19T00:00:00"/>
    <s v="On-site"/>
    <n v="2.8"/>
    <n v="6.4"/>
    <n v="132294.26999999999"/>
    <n v="633"/>
    <n v="5"/>
    <n v="1.1000000000000001"/>
    <n v="120267.51818181816"/>
  </r>
  <r>
    <n v="1202"/>
    <s v="Michele Holland"/>
    <x v="0"/>
    <n v="21"/>
    <n v="5"/>
    <x v="8"/>
    <x v="1"/>
    <n v="12"/>
    <x v="19"/>
    <x v="4"/>
    <x v="2"/>
    <s v="Bachelor"/>
    <d v="2024-08-15T00:00:00"/>
    <s v="Hybrid"/>
    <n v="2.98"/>
    <n v="6.6"/>
    <n v="112141.79"/>
    <n v="827"/>
    <n v="2"/>
    <n v="0.68"/>
    <n v="164914.3970588235"/>
  </r>
  <r>
    <n v="1203"/>
    <s v="Kimberly Morrison"/>
    <x v="2"/>
    <n v="55"/>
    <n v="11"/>
    <x v="25"/>
    <x v="3"/>
    <n v="21"/>
    <x v="5"/>
    <x v="2"/>
    <x v="6"/>
    <s v="Bachelor"/>
    <d v="2024-09-05T00:00:00"/>
    <s v="Hybrid"/>
    <n v="4.1100000000000003"/>
    <n v="9.3000000000000007"/>
    <n v="279152.81"/>
    <n v="3053"/>
    <n v="2"/>
    <n v="1.1499999999999999"/>
    <n v="242741.57391304348"/>
  </r>
  <r>
    <n v="1204"/>
    <s v="Tracey Phillips"/>
    <x v="0"/>
    <n v="51"/>
    <n v="19"/>
    <x v="16"/>
    <x v="0"/>
    <n v="8"/>
    <x v="4"/>
    <x v="1"/>
    <x v="2"/>
    <s v="Bachelor"/>
    <d v="2019-04-26T00:00:00"/>
    <s v="Remote"/>
    <n v="3.22"/>
    <n v="9.1999999999999993"/>
    <n v="84302.46"/>
    <n v="638"/>
    <n v="7"/>
    <n v="1.05"/>
    <n v="80288.057142857142"/>
  </r>
  <r>
    <n v="1205"/>
    <s v="Michael Lopez"/>
    <x v="1"/>
    <n v="37"/>
    <n v="11"/>
    <x v="25"/>
    <x v="3"/>
    <n v="3"/>
    <x v="16"/>
    <x v="0"/>
    <x v="2"/>
    <s v="High School"/>
    <d v="2024-05-18T00:00:00"/>
    <s v="Hybrid"/>
    <n v="2.94"/>
    <n v="8.6999999999999993"/>
    <n v="137664.56"/>
    <n v="1465"/>
    <n v="2"/>
    <n v="1.05"/>
    <n v="131109.10476190475"/>
  </r>
  <r>
    <n v="1206"/>
    <s v="Jose Bennett"/>
    <x v="1"/>
    <n v="20"/>
    <n v="25"/>
    <x v="2"/>
    <x v="2"/>
    <n v="2"/>
    <x v="3"/>
    <x v="0"/>
    <x v="1"/>
    <s v="Bachelor"/>
    <d v="2019-01-04T00:00:00"/>
    <s v="Remote"/>
    <n v="3.61"/>
    <n v="5.7"/>
    <n v="84451.31"/>
    <n v="1116"/>
    <n v="7"/>
    <n v="1.3"/>
    <n v="64962.546153846153"/>
  </r>
  <r>
    <n v="1207"/>
    <s v="Justin Anderson"/>
    <x v="1"/>
    <n v="32"/>
    <n v="11"/>
    <x v="25"/>
    <x v="3"/>
    <n v="20"/>
    <x v="18"/>
    <x v="4"/>
    <x v="6"/>
    <s v="PhD"/>
    <d v="2018-06-27T00:00:00"/>
    <s v="Hybrid"/>
    <n v="2.78"/>
    <n v="8.5"/>
    <n v="206342.84"/>
    <n v="3283"/>
    <n v="8"/>
    <n v="1.22"/>
    <n v="169133.47540983607"/>
  </r>
  <r>
    <n v="1208"/>
    <s v="Dawn Rivera"/>
    <x v="2"/>
    <n v="64"/>
    <n v="26"/>
    <x v="18"/>
    <x v="2"/>
    <n v="17"/>
    <x v="6"/>
    <x v="3"/>
    <x v="1"/>
    <s v="Master"/>
    <d v="2022-06-08T00:00:00"/>
    <s v="On-site"/>
    <n v="3.1"/>
    <n v="5.7"/>
    <n v="46652.52"/>
    <n v="861"/>
    <n v="4"/>
    <n v="0.78"/>
    <n v="59810.923076923071"/>
  </r>
  <r>
    <n v="1209"/>
    <s v="Brittney Hernandez"/>
    <x v="0"/>
    <n v="48"/>
    <n v="25"/>
    <x v="2"/>
    <x v="2"/>
    <n v="14"/>
    <x v="17"/>
    <x v="4"/>
    <x v="4"/>
    <s v="Bachelor"/>
    <d v="2024-06-05T00:00:00"/>
    <s v="Hybrid"/>
    <n v="3.87"/>
    <n v="8.6"/>
    <n v="43633.279999999999"/>
    <n v="2334"/>
    <n v="2"/>
    <n v="1.05"/>
    <n v="41555.504761904762"/>
  </r>
  <r>
    <n v="1210"/>
    <s v="Anthony Randolph"/>
    <x v="2"/>
    <n v="30"/>
    <n v="9"/>
    <x v="3"/>
    <x v="3"/>
    <n v="7"/>
    <x v="1"/>
    <x v="1"/>
    <x v="2"/>
    <s v="Bachelor"/>
    <d v="2024-03-02T00:00:00"/>
    <s v="On-site"/>
    <n v="2.54"/>
    <n v="5.3"/>
    <n v="170243.51"/>
    <n v="2118"/>
    <n v="2"/>
    <n v="1.18"/>
    <n v="144274.16101694916"/>
  </r>
  <r>
    <n v="1211"/>
    <s v="Mary Henry"/>
    <x v="1"/>
    <n v="21"/>
    <n v="5"/>
    <x v="8"/>
    <x v="1"/>
    <n v="11"/>
    <x v="14"/>
    <x v="4"/>
    <x v="3"/>
    <s v="Bachelor"/>
    <d v="2022-05-31T00:00:00"/>
    <s v="Hybrid"/>
    <n v="3.41"/>
    <n v="6.6"/>
    <n v="139606.9"/>
    <n v="1338"/>
    <n v="4"/>
    <n v="0.7"/>
    <n v="199438.42857142858"/>
  </r>
  <r>
    <n v="1212"/>
    <s v="Heather Bowers"/>
    <x v="1"/>
    <n v="23"/>
    <n v="10"/>
    <x v="23"/>
    <x v="3"/>
    <n v="11"/>
    <x v="14"/>
    <x v="4"/>
    <x v="2"/>
    <s v="Master"/>
    <d v="2014-11-19T00:00:00"/>
    <s v="Hybrid"/>
    <n v="3.64"/>
    <n v="9.4"/>
    <n v="57211.4"/>
    <n v="2448"/>
    <n v="11"/>
    <n v="0.7"/>
    <n v="81730.571428571435"/>
  </r>
  <r>
    <n v="1213"/>
    <s v="Daniel White"/>
    <x v="2"/>
    <n v="41"/>
    <n v="6"/>
    <x v="13"/>
    <x v="1"/>
    <n v="8"/>
    <x v="4"/>
    <x v="1"/>
    <x v="4"/>
    <s v="High School"/>
    <d v="2022-01-30T00:00:00"/>
    <s v="On-site"/>
    <n v="2.66"/>
    <n v="6.9"/>
    <n v="72051.55"/>
    <n v="2458"/>
    <n v="4"/>
    <n v="1.05"/>
    <n v="68620.523809523816"/>
  </r>
  <r>
    <n v="1214"/>
    <s v="Jonathan Perry"/>
    <x v="0"/>
    <n v="48"/>
    <n v="26"/>
    <x v="18"/>
    <x v="2"/>
    <n v="13"/>
    <x v="15"/>
    <x v="5"/>
    <x v="2"/>
    <s v="Bachelor"/>
    <d v="2016-01-03T00:00:00"/>
    <s v="Hybrid"/>
    <n v="4.5"/>
    <n v="6.1"/>
    <n v="46312.65"/>
    <n v="1680"/>
    <n v="10"/>
    <n v="0.55000000000000004"/>
    <n v="84204.818181818177"/>
  </r>
  <r>
    <n v="1215"/>
    <s v="Anna Walker"/>
    <x v="2"/>
    <n v="22"/>
    <n v="1"/>
    <x v="22"/>
    <x v="1"/>
    <n v="2"/>
    <x v="3"/>
    <x v="0"/>
    <x v="2"/>
    <s v="High School"/>
    <d v="2019-01-22T00:00:00"/>
    <s v="Hybrid"/>
    <n v="4.68"/>
    <n v="9.6"/>
    <n v="152973.01999999999"/>
    <n v="665"/>
    <n v="7"/>
    <n v="1.3"/>
    <n v="117671.55384615384"/>
  </r>
  <r>
    <n v="1216"/>
    <s v="Gary Ward"/>
    <x v="1"/>
    <n v="38"/>
    <n v="13"/>
    <x v="7"/>
    <x v="4"/>
    <n v="21"/>
    <x v="5"/>
    <x v="2"/>
    <x v="2"/>
    <s v="Bachelor"/>
    <d v="2014-06-07T00:00:00"/>
    <s v="Hybrid"/>
    <n v="4.0999999999999996"/>
    <n v="7.6"/>
    <n v="67876.88"/>
    <n v="717"/>
    <n v="12"/>
    <n v="1.1499999999999999"/>
    <n v="59023.373913043484"/>
  </r>
  <r>
    <n v="1217"/>
    <s v="Paul Moreno"/>
    <x v="2"/>
    <n v="64"/>
    <n v="7"/>
    <x v="26"/>
    <x v="1"/>
    <n v="8"/>
    <x v="4"/>
    <x v="1"/>
    <x v="2"/>
    <s v="High School"/>
    <d v="2014-02-28T00:00:00"/>
    <s v="Remote"/>
    <n v="3.67"/>
    <n v="9"/>
    <n v="74302.490000000005"/>
    <n v="2092"/>
    <n v="12"/>
    <n v="1.05"/>
    <n v="70764.276190476186"/>
  </r>
  <r>
    <n v="1218"/>
    <s v="Samantha Zavala Md"/>
    <x v="2"/>
    <n v="55"/>
    <n v="1"/>
    <x v="22"/>
    <x v="1"/>
    <n v="21"/>
    <x v="5"/>
    <x v="2"/>
    <x v="2"/>
    <s v="Bachelor"/>
    <d v="2020-04-24T00:00:00"/>
    <s v="Hybrid"/>
    <n v="4.42"/>
    <n v="8.6"/>
    <n v="138618.39000000001"/>
    <n v="1773"/>
    <n v="6"/>
    <n v="1.1499999999999999"/>
    <n v="120537.73043478263"/>
  </r>
  <r>
    <n v="1219"/>
    <s v="Jill Conway"/>
    <x v="2"/>
    <n v="21"/>
    <n v="9"/>
    <x v="3"/>
    <x v="3"/>
    <n v="13"/>
    <x v="15"/>
    <x v="5"/>
    <x v="4"/>
    <s v="Bachelor"/>
    <d v="2020-05-26T00:00:00"/>
    <s v="Remote"/>
    <n v="4.05"/>
    <n v="8.6999999999999993"/>
    <n v="34622.85"/>
    <n v="2656"/>
    <n v="6"/>
    <n v="0.55000000000000004"/>
    <n v="62950.636363636353"/>
  </r>
  <r>
    <n v="1220"/>
    <s v="Lisa Haley"/>
    <x v="0"/>
    <n v="56"/>
    <n v="13"/>
    <x v="7"/>
    <x v="4"/>
    <n v="4"/>
    <x v="0"/>
    <x v="0"/>
    <x v="2"/>
    <s v="Master"/>
    <d v="2018-08-12T00:00:00"/>
    <s v="On-site"/>
    <n v="4.09"/>
    <n v="6"/>
    <n v="99371.43"/>
    <n v="708"/>
    <n v="8"/>
    <n v="1.1000000000000001"/>
    <n v="90337.663636363621"/>
  </r>
  <r>
    <n v="1221"/>
    <s v="Erica Moon"/>
    <x v="1"/>
    <n v="36"/>
    <n v="15"/>
    <x v="10"/>
    <x v="4"/>
    <n v="2"/>
    <x v="3"/>
    <x v="0"/>
    <x v="2"/>
    <s v="Bachelor"/>
    <d v="2019-02-26T00:00:00"/>
    <s v="On-site"/>
    <n v="2.5299999999999998"/>
    <n v="9"/>
    <n v="158478.82999999999"/>
    <n v="3136"/>
    <n v="7"/>
    <n v="1.3"/>
    <n v="121906.79230769229"/>
  </r>
  <r>
    <n v="1222"/>
    <s v="Janice Fernandez"/>
    <x v="2"/>
    <n v="58"/>
    <n v="24"/>
    <x v="15"/>
    <x v="0"/>
    <n v="13"/>
    <x v="15"/>
    <x v="5"/>
    <x v="2"/>
    <s v="Master"/>
    <d v="2024-04-08T00:00:00"/>
    <s v="Remote"/>
    <n v="3.6"/>
    <n v="7.9"/>
    <n v="46615.53"/>
    <n v="1391"/>
    <n v="2"/>
    <n v="0.55000000000000004"/>
    <n v="84755.50909090908"/>
  </r>
  <r>
    <n v="1223"/>
    <s v="Thomas Short"/>
    <x v="0"/>
    <n v="59"/>
    <n v="8"/>
    <x v="12"/>
    <x v="1"/>
    <n v="3"/>
    <x v="16"/>
    <x v="0"/>
    <x v="2"/>
    <s v="High School"/>
    <d v="2014-01-03T00:00:00"/>
    <s v="On-site"/>
    <n v="3.13"/>
    <n v="5"/>
    <n v="116082.92"/>
    <n v="13"/>
    <n v="12"/>
    <n v="1.05"/>
    <n v="110555.1619047619"/>
  </r>
  <r>
    <n v="1224"/>
    <s v="Robert Griffin"/>
    <x v="1"/>
    <n v="32"/>
    <n v="6"/>
    <x v="13"/>
    <x v="1"/>
    <n v="4"/>
    <x v="0"/>
    <x v="0"/>
    <x v="4"/>
    <s v="PhD"/>
    <d v="2018-10-30T00:00:00"/>
    <s v="Hybrid"/>
    <n v="3.36"/>
    <n v="6.3"/>
    <n v="105401.59"/>
    <n v="458"/>
    <n v="7"/>
    <n v="1.1000000000000001"/>
    <n v="95819.627272727259"/>
  </r>
  <r>
    <n v="1225"/>
    <s v="Steven Lee"/>
    <x v="2"/>
    <n v="33"/>
    <n v="2"/>
    <x v="4"/>
    <x v="1"/>
    <n v="4"/>
    <x v="0"/>
    <x v="0"/>
    <x v="1"/>
    <s v="Bachelor"/>
    <d v="2019-11-23T00:00:00"/>
    <s v="Hybrid"/>
    <n v="4.6900000000000004"/>
    <n v="8.8000000000000007"/>
    <n v="195605.25"/>
    <n v="3090"/>
    <n v="6"/>
    <n v="1.1000000000000001"/>
    <n v="177822.95454545453"/>
  </r>
  <r>
    <n v="1226"/>
    <s v="Tiffany Jackson"/>
    <x v="2"/>
    <n v="57"/>
    <n v="6"/>
    <x v="13"/>
    <x v="1"/>
    <n v="1"/>
    <x v="8"/>
    <x v="0"/>
    <x v="4"/>
    <s v="Master"/>
    <d v="2019-04-08T00:00:00"/>
    <s v="On-site"/>
    <n v="2.5499999999999998"/>
    <n v="7.7"/>
    <n v="103290.47"/>
    <n v="14"/>
    <n v="7"/>
    <n v="1.35"/>
    <n v="76511.459259259253"/>
  </r>
  <r>
    <n v="1227"/>
    <s v="Kimberly Smith"/>
    <x v="0"/>
    <n v="22"/>
    <n v="7"/>
    <x v="26"/>
    <x v="1"/>
    <n v="3"/>
    <x v="16"/>
    <x v="0"/>
    <x v="1"/>
    <s v="Bachelor"/>
    <d v="2022-06-19T00:00:00"/>
    <s v="Remote"/>
    <n v="3.45"/>
    <n v="9.6999999999999993"/>
    <n v="58438.06"/>
    <n v="89"/>
    <n v="4"/>
    <n v="1.05"/>
    <n v="55655.295238095234"/>
  </r>
  <r>
    <n v="1228"/>
    <s v="Michael Ayala"/>
    <x v="0"/>
    <n v="37"/>
    <n v="3"/>
    <x v="1"/>
    <x v="1"/>
    <n v="9"/>
    <x v="7"/>
    <x v="1"/>
    <x v="2"/>
    <s v="High School"/>
    <d v="2024-09-30T00:00:00"/>
    <s v="On-site"/>
    <n v="4.51"/>
    <n v="6.1"/>
    <n v="144658.98000000001"/>
    <n v="1681"/>
    <n v="1"/>
    <n v="1.1499999999999999"/>
    <n v="125790.41739130436"/>
  </r>
  <r>
    <n v="1229"/>
    <s v="Jessica Garcia"/>
    <x v="1"/>
    <n v="64"/>
    <n v="21"/>
    <x v="0"/>
    <x v="0"/>
    <n v="2"/>
    <x v="3"/>
    <x v="0"/>
    <x v="6"/>
    <s v="Bachelor"/>
    <d v="2023-10-07T00:00:00"/>
    <s v="On-site"/>
    <n v="4.45"/>
    <n v="5.2"/>
    <n v="209099.03"/>
    <n v="940"/>
    <n v="2"/>
    <n v="1.3"/>
    <n v="160845.40769230769"/>
  </r>
  <r>
    <n v="1230"/>
    <s v="Michele Cherry"/>
    <x v="1"/>
    <n v="43"/>
    <n v="15"/>
    <x v="10"/>
    <x v="4"/>
    <n v="16"/>
    <x v="11"/>
    <x v="3"/>
    <x v="2"/>
    <s v="Master"/>
    <d v="2022-05-16T00:00:00"/>
    <s v="Hybrid"/>
    <n v="3.24"/>
    <n v="8.1"/>
    <n v="86257.41"/>
    <n v="209"/>
    <n v="4"/>
    <n v="0.8"/>
    <n v="107821.7625"/>
  </r>
  <r>
    <n v="1231"/>
    <s v="Maria Case"/>
    <x v="0"/>
    <n v="63"/>
    <n v="12"/>
    <x v="11"/>
    <x v="3"/>
    <n v="15"/>
    <x v="10"/>
    <x v="5"/>
    <x v="5"/>
    <s v="Master"/>
    <d v="2020-07-23T00:00:00"/>
    <s v="Hybrid"/>
    <n v="3.75"/>
    <n v="6.7"/>
    <n v="157218.6"/>
    <n v="58"/>
    <n v="6"/>
    <n v="0.7"/>
    <n v="224598.00000000003"/>
  </r>
  <r>
    <n v="1232"/>
    <s v="Brittany Stevens"/>
    <x v="2"/>
    <n v="54"/>
    <n v="5"/>
    <x v="8"/>
    <x v="1"/>
    <n v="11"/>
    <x v="14"/>
    <x v="4"/>
    <x v="6"/>
    <s v="Master"/>
    <d v="2024-06-19T00:00:00"/>
    <s v="On-site"/>
    <n v="2.6"/>
    <n v="7.4"/>
    <n v="204211.88"/>
    <n v="1338"/>
    <n v="2"/>
    <n v="0.7"/>
    <n v="291731.25714285718"/>
  </r>
  <r>
    <n v="1233"/>
    <s v="Brandon Brown"/>
    <x v="1"/>
    <n v="28"/>
    <n v="20"/>
    <x v="19"/>
    <x v="0"/>
    <n v="11"/>
    <x v="14"/>
    <x v="4"/>
    <x v="2"/>
    <s v="PhD"/>
    <d v="2017-07-30T00:00:00"/>
    <s v="Hybrid"/>
    <n v="4.4000000000000004"/>
    <n v="6.9"/>
    <n v="99278.59"/>
    <n v="3072"/>
    <n v="9"/>
    <n v="0.7"/>
    <n v="141826.55714285714"/>
  </r>
  <r>
    <n v="1234"/>
    <s v="Kristin Andrews"/>
    <x v="1"/>
    <n v="20"/>
    <n v="17"/>
    <x v="9"/>
    <x v="4"/>
    <n v="18"/>
    <x v="12"/>
    <x v="3"/>
    <x v="4"/>
    <s v="Bachelor"/>
    <d v="2016-04-30T00:00:00"/>
    <s v="Hybrid"/>
    <n v="4.67"/>
    <n v="8.6"/>
    <n v="43912.77"/>
    <n v="199"/>
    <n v="10"/>
    <n v="0.65"/>
    <n v="67558.107692307691"/>
  </r>
  <r>
    <n v="1235"/>
    <s v="David Hughes"/>
    <x v="1"/>
    <n v="45"/>
    <n v="16"/>
    <x v="14"/>
    <x v="4"/>
    <n v="4"/>
    <x v="0"/>
    <x v="0"/>
    <x v="1"/>
    <s v="Bachelor"/>
    <d v="2022-05-17T00:00:00"/>
    <s v="Remote"/>
    <n v="3"/>
    <n v="6.7"/>
    <n v="74239.360000000001"/>
    <n v="2524"/>
    <n v="4"/>
    <n v="1.1000000000000001"/>
    <n v="67490.327272727271"/>
  </r>
  <r>
    <n v="1236"/>
    <s v="Jessica Smith"/>
    <x v="0"/>
    <n v="64"/>
    <n v="4"/>
    <x v="21"/>
    <x v="1"/>
    <n v="8"/>
    <x v="4"/>
    <x v="1"/>
    <x v="2"/>
    <s v="Master"/>
    <d v="2024-03-05T00:00:00"/>
    <s v="On-site"/>
    <n v="2.5"/>
    <n v="8.8000000000000007"/>
    <n v="158758.16"/>
    <n v="1336"/>
    <n v="2"/>
    <n v="1.05"/>
    <n v="151198.24761904762"/>
  </r>
  <r>
    <n v="1237"/>
    <s v="Kimberly May"/>
    <x v="0"/>
    <n v="45"/>
    <n v="5"/>
    <x v="8"/>
    <x v="1"/>
    <n v="3"/>
    <x v="16"/>
    <x v="0"/>
    <x v="2"/>
    <s v="Bachelor"/>
    <d v="2020-11-16T00:00:00"/>
    <s v="On-site"/>
    <n v="3.97"/>
    <n v="9.6"/>
    <n v="118172.77"/>
    <n v="2511"/>
    <n v="5"/>
    <n v="1.05"/>
    <n v="112545.49523809523"/>
  </r>
  <r>
    <n v="1238"/>
    <s v="Nicole Richards"/>
    <x v="0"/>
    <n v="36"/>
    <n v="10"/>
    <x v="23"/>
    <x v="3"/>
    <n v="4"/>
    <x v="0"/>
    <x v="0"/>
    <x v="4"/>
    <s v="Bachelor"/>
    <d v="2015-08-08T00:00:00"/>
    <s v="On-site"/>
    <n v="4.67"/>
    <n v="8.1999999999999993"/>
    <n v="56170.64"/>
    <n v="763"/>
    <n v="11"/>
    <n v="1.1000000000000001"/>
    <n v="51064.218181818178"/>
  </r>
  <r>
    <n v="1239"/>
    <s v="Angel Reilly"/>
    <x v="2"/>
    <n v="59"/>
    <n v="11"/>
    <x v="25"/>
    <x v="3"/>
    <n v="13"/>
    <x v="15"/>
    <x v="5"/>
    <x v="1"/>
    <s v="Bachelor"/>
    <d v="2020-10-24T00:00:00"/>
    <s v="Hybrid"/>
    <n v="3.91"/>
    <n v="5.2"/>
    <n v="39991.660000000003"/>
    <n v="553"/>
    <n v="5"/>
    <n v="0.55000000000000004"/>
    <n v="72712.109090909085"/>
  </r>
  <r>
    <n v="1240"/>
    <s v="Richard Turner"/>
    <x v="2"/>
    <n v="54"/>
    <n v="11"/>
    <x v="25"/>
    <x v="3"/>
    <n v="12"/>
    <x v="19"/>
    <x v="4"/>
    <x v="4"/>
    <s v="Master"/>
    <d v="2024-08-15T00:00:00"/>
    <s v="Hybrid"/>
    <n v="3.85"/>
    <n v="9.1999999999999993"/>
    <n v="64053.11"/>
    <n v="2885"/>
    <n v="2"/>
    <n v="0.68"/>
    <n v="94195.75"/>
  </r>
  <r>
    <n v="1241"/>
    <s v="Preston Kim"/>
    <x v="0"/>
    <n v="50"/>
    <n v="1"/>
    <x v="22"/>
    <x v="1"/>
    <n v="13"/>
    <x v="15"/>
    <x v="5"/>
    <x v="4"/>
    <s v="Bachelor"/>
    <d v="2024-12-07T00:00:00"/>
    <s v="On-site"/>
    <n v="3.06"/>
    <n v="9"/>
    <n v="43546.27"/>
    <n v="1991"/>
    <n v="1"/>
    <n v="0.55000000000000004"/>
    <n v="79175.036363636347"/>
  </r>
  <r>
    <n v="1242"/>
    <s v="Matthew Wells"/>
    <x v="0"/>
    <n v="40"/>
    <n v="13"/>
    <x v="7"/>
    <x v="4"/>
    <n v="11"/>
    <x v="14"/>
    <x v="4"/>
    <x v="1"/>
    <s v="Bachelor"/>
    <d v="2024-07-11T00:00:00"/>
    <s v="Hybrid"/>
    <n v="4.47"/>
    <n v="6"/>
    <n v="35227.08"/>
    <n v="2607"/>
    <n v="2"/>
    <n v="0.7"/>
    <n v="50324.400000000009"/>
  </r>
  <r>
    <n v="1243"/>
    <s v="Brandy Myers"/>
    <x v="1"/>
    <n v="48"/>
    <n v="5"/>
    <x v="8"/>
    <x v="1"/>
    <n v="19"/>
    <x v="9"/>
    <x v="4"/>
    <x v="3"/>
    <s v="High School"/>
    <d v="2014-08-20T00:00:00"/>
    <s v="On-site"/>
    <n v="3.13"/>
    <n v="7.7"/>
    <n v="293387.59999999998"/>
    <n v="821"/>
    <n v="12"/>
    <n v="1.2"/>
    <n v="244489.66666666666"/>
  </r>
  <r>
    <n v="1244"/>
    <s v="Kimberly Choi"/>
    <x v="1"/>
    <n v="53"/>
    <n v="24"/>
    <x v="15"/>
    <x v="0"/>
    <n v="2"/>
    <x v="3"/>
    <x v="0"/>
    <x v="1"/>
    <s v="Bachelor"/>
    <d v="2016-08-21T00:00:00"/>
    <s v="Remote"/>
    <n v="3.17"/>
    <n v="5.8"/>
    <n v="52989.51"/>
    <n v="2031"/>
    <n v="10"/>
    <n v="1.3"/>
    <n v="40761.161538461536"/>
  </r>
  <r>
    <n v="1245"/>
    <s v="Michael Sloan"/>
    <x v="0"/>
    <n v="50"/>
    <n v="4"/>
    <x v="21"/>
    <x v="1"/>
    <n v="5"/>
    <x v="13"/>
    <x v="1"/>
    <x v="5"/>
    <s v="Bachelor"/>
    <d v="2015-09-22T00:00:00"/>
    <s v="On-site"/>
    <n v="4.28"/>
    <n v="8.9"/>
    <n v="508106.37"/>
    <n v="1585"/>
    <n v="10"/>
    <n v="1.25"/>
    <n v="406485.09600000002"/>
  </r>
  <r>
    <n v="1246"/>
    <s v="Monica Brooks"/>
    <x v="1"/>
    <n v="57"/>
    <n v="2"/>
    <x v="4"/>
    <x v="1"/>
    <n v="10"/>
    <x v="20"/>
    <x v="1"/>
    <x v="4"/>
    <s v="Master"/>
    <d v="2021-08-17T00:00:00"/>
    <s v="On-site"/>
    <n v="3.52"/>
    <n v="8.4"/>
    <n v="92126.2"/>
    <n v="3448"/>
    <n v="5"/>
    <n v="0.95"/>
    <n v="96974.947368421053"/>
  </r>
  <r>
    <n v="1247"/>
    <s v="Kristen Peters"/>
    <x v="2"/>
    <n v="51"/>
    <n v="5"/>
    <x v="8"/>
    <x v="1"/>
    <n v="5"/>
    <x v="13"/>
    <x v="1"/>
    <x v="2"/>
    <s v="Bachelor"/>
    <d v="2014-07-13T00:00:00"/>
    <s v="Hybrid"/>
    <n v="2.5499999999999998"/>
    <n v="7.5"/>
    <n v="246442.74"/>
    <n v="827"/>
    <n v="12"/>
    <n v="1.25"/>
    <n v="197154.19199999998"/>
  </r>
  <r>
    <n v="1248"/>
    <s v="Aaron Carlson"/>
    <x v="2"/>
    <n v="55"/>
    <n v="4"/>
    <x v="21"/>
    <x v="1"/>
    <n v="14"/>
    <x v="17"/>
    <x v="4"/>
    <x v="1"/>
    <s v="Master"/>
    <d v="2020-04-03T00:00:00"/>
    <s v="On-site"/>
    <n v="2.7"/>
    <n v="9.1999999999999993"/>
    <n v="150551.57"/>
    <n v="1728"/>
    <n v="6"/>
    <n v="1.05"/>
    <n v="143382.44761904763"/>
  </r>
  <r>
    <n v="1249"/>
    <s v="Theresa Torres"/>
    <x v="0"/>
    <n v="21"/>
    <n v="17"/>
    <x v="9"/>
    <x v="4"/>
    <n v="8"/>
    <x v="4"/>
    <x v="1"/>
    <x v="6"/>
    <s v="Bachelor"/>
    <d v="2017-01-31T00:00:00"/>
    <s v="Hybrid"/>
    <n v="4.03"/>
    <n v="7.1"/>
    <n v="174897.64"/>
    <n v="346"/>
    <n v="9"/>
    <n v="1.05"/>
    <n v="166569.18095238096"/>
  </r>
  <r>
    <n v="1250"/>
    <s v="Stephanie Cooper"/>
    <x v="1"/>
    <n v="46"/>
    <n v="9"/>
    <x v="3"/>
    <x v="3"/>
    <n v="16"/>
    <x v="11"/>
    <x v="3"/>
    <x v="4"/>
    <s v="High School"/>
    <d v="2018-02-28T00:00:00"/>
    <s v="On-site"/>
    <n v="2.97"/>
    <n v="6.4"/>
    <n v="78758.559999999998"/>
    <n v="3203"/>
    <n v="8"/>
    <n v="0.8"/>
    <n v="98448.2"/>
  </r>
  <r>
    <n v="1251"/>
    <s v="Matthew Hunt"/>
    <x v="0"/>
    <n v="53"/>
    <n v="12"/>
    <x v="11"/>
    <x v="3"/>
    <n v="2"/>
    <x v="3"/>
    <x v="0"/>
    <x v="2"/>
    <s v="Bachelor"/>
    <d v="2014-04-10T00:00:00"/>
    <s v="Hybrid"/>
    <n v="2.52"/>
    <n v="9.1999999999999993"/>
    <n v="160386.26"/>
    <n v="2198"/>
    <n v="12"/>
    <n v="1.3"/>
    <n v="123374.04615384615"/>
  </r>
  <r>
    <n v="1252"/>
    <s v="Daniel Davenport"/>
    <x v="2"/>
    <n v="50"/>
    <n v="16"/>
    <x v="14"/>
    <x v="4"/>
    <n v="7"/>
    <x v="1"/>
    <x v="1"/>
    <x v="4"/>
    <s v="Bachelor"/>
    <d v="2024-08-25T00:00:00"/>
    <s v="On-site"/>
    <n v="3.77"/>
    <n v="8"/>
    <n v="58170.22"/>
    <n v="1258"/>
    <n v="2"/>
    <n v="1.18"/>
    <n v="49296.796610169498"/>
  </r>
  <r>
    <n v="1253"/>
    <s v="Christopher Marsh"/>
    <x v="0"/>
    <n v="50"/>
    <n v="22"/>
    <x v="20"/>
    <x v="0"/>
    <n v="5"/>
    <x v="13"/>
    <x v="1"/>
    <x v="3"/>
    <s v="Bachelor"/>
    <d v="2017-04-06T00:00:00"/>
    <s v="Remote"/>
    <n v="3.8"/>
    <n v="6.2"/>
    <n v="196570.32"/>
    <n v="2367"/>
    <n v="9"/>
    <n v="1.25"/>
    <n v="157256.25599999999"/>
  </r>
  <r>
    <n v="1254"/>
    <s v="Sarah Randolph"/>
    <x v="0"/>
    <n v="47"/>
    <n v="12"/>
    <x v="11"/>
    <x v="3"/>
    <n v="8"/>
    <x v="4"/>
    <x v="1"/>
    <x v="3"/>
    <s v="High School"/>
    <d v="2023-02-12T00:00:00"/>
    <s v="On-site"/>
    <n v="3.41"/>
    <n v="5.9"/>
    <n v="186850.74"/>
    <n v="2198"/>
    <n v="3"/>
    <n v="1.05"/>
    <n v="177953.0857142857"/>
  </r>
  <r>
    <n v="1255"/>
    <s v="Julia Dunn Md"/>
    <x v="1"/>
    <n v="28"/>
    <n v="15"/>
    <x v="10"/>
    <x v="4"/>
    <n v="20"/>
    <x v="18"/>
    <x v="4"/>
    <x v="3"/>
    <s v="Bachelor"/>
    <d v="2019-01-15T00:00:00"/>
    <s v="Remote"/>
    <n v="3.67"/>
    <n v="7"/>
    <n v="218463.96"/>
    <n v="1831"/>
    <n v="7"/>
    <n v="1.22"/>
    <n v="179068.81967213115"/>
  </r>
  <r>
    <n v="1256"/>
    <s v="Brett Swanson"/>
    <x v="0"/>
    <n v="47"/>
    <n v="8"/>
    <x v="12"/>
    <x v="1"/>
    <n v="20"/>
    <x v="18"/>
    <x v="4"/>
    <x v="2"/>
    <s v="Bachelor"/>
    <d v="2025-02-24T00:00:00"/>
    <s v="Hybrid"/>
    <n v="3.79"/>
    <n v="8.4"/>
    <n v="164351.87"/>
    <n v="3007"/>
    <n v="1"/>
    <n v="1.22"/>
    <n v="134714.6475409836"/>
  </r>
  <r>
    <n v="1257"/>
    <s v="Mr. Carl Rios"/>
    <x v="2"/>
    <n v="61"/>
    <n v="2"/>
    <x v="4"/>
    <x v="1"/>
    <n v="12"/>
    <x v="19"/>
    <x v="4"/>
    <x v="1"/>
    <s v="Master"/>
    <d v="2020-04-19T00:00:00"/>
    <s v="Remote"/>
    <n v="3.2"/>
    <n v="7.6"/>
    <n v="70877.850000000006"/>
    <n v="1085"/>
    <n v="6"/>
    <n v="0.68"/>
    <n v="104232.13235294117"/>
  </r>
  <r>
    <n v="1258"/>
    <s v="Manuel Mccullough"/>
    <x v="2"/>
    <n v="41"/>
    <n v="16"/>
    <x v="14"/>
    <x v="4"/>
    <n v="17"/>
    <x v="6"/>
    <x v="3"/>
    <x v="1"/>
    <s v="High School"/>
    <d v="2017-01-29T00:00:00"/>
    <s v="Hybrid"/>
    <n v="3.29"/>
    <n v="7.5"/>
    <n v="49353.67"/>
    <n v="3163"/>
    <n v="9"/>
    <n v="0.78"/>
    <n v="63273.935897435891"/>
  </r>
  <r>
    <n v="1259"/>
    <s v="Jerry Jensen"/>
    <x v="0"/>
    <n v="40"/>
    <n v="9"/>
    <x v="3"/>
    <x v="3"/>
    <n v="9"/>
    <x v="7"/>
    <x v="1"/>
    <x v="6"/>
    <s v="Master"/>
    <d v="2025-07-08T00:00:00"/>
    <s v="On-site"/>
    <n v="3.05"/>
    <n v="5.9"/>
    <n v="285504.09000000003"/>
    <n v="197"/>
    <n v="1"/>
    <n v="1.1499999999999999"/>
    <n v="248264.42608695658"/>
  </r>
  <r>
    <n v="1260"/>
    <s v="Kevin Cunningham"/>
    <x v="2"/>
    <n v="58"/>
    <n v="11"/>
    <x v="25"/>
    <x v="3"/>
    <n v="17"/>
    <x v="6"/>
    <x v="3"/>
    <x v="2"/>
    <s v="Bachelor"/>
    <d v="2020-03-31T00:00:00"/>
    <s v="Hybrid"/>
    <n v="4.2699999999999996"/>
    <n v="9.3000000000000007"/>
    <n v="79750.740000000005"/>
    <n v="2027"/>
    <n v="6"/>
    <n v="0.78"/>
    <n v="102244.53846153847"/>
  </r>
  <r>
    <n v="1261"/>
    <s v="Eugene Patterson"/>
    <x v="1"/>
    <n v="54"/>
    <n v="10"/>
    <x v="23"/>
    <x v="3"/>
    <n v="7"/>
    <x v="1"/>
    <x v="1"/>
    <x v="2"/>
    <s v="Bachelor"/>
    <d v="2022-02-09T00:00:00"/>
    <s v="On-site"/>
    <n v="3.56"/>
    <n v="7.5"/>
    <n v="122938.18"/>
    <n v="470"/>
    <n v="4"/>
    <n v="1.18"/>
    <n v="104184.89830508475"/>
  </r>
  <r>
    <n v="1262"/>
    <s v="David Walker"/>
    <x v="0"/>
    <n v="61"/>
    <n v="10"/>
    <x v="23"/>
    <x v="3"/>
    <n v="21"/>
    <x v="5"/>
    <x v="2"/>
    <x v="1"/>
    <s v="Master"/>
    <d v="2021-07-26T00:00:00"/>
    <s v="Hybrid"/>
    <n v="3.4"/>
    <n v="8.4"/>
    <n v="126266.66"/>
    <n v="3239"/>
    <n v="5"/>
    <n v="1.1499999999999999"/>
    <n v="109797.09565217393"/>
  </r>
  <r>
    <n v="1263"/>
    <s v="Jessica Larsen"/>
    <x v="2"/>
    <n v="27"/>
    <n v="11"/>
    <x v="25"/>
    <x v="3"/>
    <n v="5"/>
    <x v="13"/>
    <x v="1"/>
    <x v="1"/>
    <s v="PhD"/>
    <d v="2015-08-14T00:00:00"/>
    <s v="Remote"/>
    <n v="4.76"/>
    <n v="5"/>
    <n v="104653.8"/>
    <n v="1866"/>
    <n v="11"/>
    <n v="1.25"/>
    <n v="83723.040000000008"/>
  </r>
  <r>
    <n v="1264"/>
    <s v="Nicholas Humphrey"/>
    <x v="1"/>
    <n v="56"/>
    <n v="16"/>
    <x v="14"/>
    <x v="4"/>
    <n v="15"/>
    <x v="10"/>
    <x v="5"/>
    <x v="6"/>
    <s v="Bachelor"/>
    <d v="2020-03-19T00:00:00"/>
    <s v="On-site"/>
    <n v="4.76"/>
    <n v="8"/>
    <n v="70523"/>
    <n v="404"/>
    <n v="6"/>
    <n v="0.7"/>
    <n v="100747.14285714287"/>
  </r>
  <r>
    <n v="1265"/>
    <s v="Ian Torres"/>
    <x v="0"/>
    <n v="27"/>
    <n v="14"/>
    <x v="24"/>
    <x v="4"/>
    <n v="13"/>
    <x v="15"/>
    <x v="5"/>
    <x v="1"/>
    <s v="Bachelor"/>
    <d v="2017-02-18T00:00:00"/>
    <s v="Remote"/>
    <n v="2.63"/>
    <n v="9.1"/>
    <n v="38611.97"/>
    <n v="3064"/>
    <n v="9"/>
    <n v="0.55000000000000004"/>
    <n v="70203.581818181818"/>
  </r>
  <r>
    <n v="1266"/>
    <s v="Casey Obrien"/>
    <x v="0"/>
    <n v="22"/>
    <n v="9"/>
    <x v="3"/>
    <x v="3"/>
    <n v="5"/>
    <x v="13"/>
    <x v="1"/>
    <x v="3"/>
    <s v="Master"/>
    <d v="2023-06-30T00:00:00"/>
    <s v="Hybrid"/>
    <n v="2.52"/>
    <n v="6.6"/>
    <n v="241794.39"/>
    <n v="1330"/>
    <n v="3"/>
    <n v="1.25"/>
    <n v="193435.51200000002"/>
  </r>
  <r>
    <n v="1267"/>
    <s v="Shannon Taylor"/>
    <x v="1"/>
    <n v="42"/>
    <n v="14"/>
    <x v="24"/>
    <x v="4"/>
    <n v="8"/>
    <x v="4"/>
    <x v="1"/>
    <x v="1"/>
    <s v="Master"/>
    <d v="2019-12-26T00:00:00"/>
    <s v="On-site"/>
    <n v="3.77"/>
    <n v="6.5"/>
    <n v="77766.77"/>
    <n v="1342"/>
    <n v="6"/>
    <n v="1.05"/>
    <n v="74063.590476190482"/>
  </r>
  <r>
    <n v="1268"/>
    <s v="Deborah Mercado"/>
    <x v="0"/>
    <n v="25"/>
    <n v="27"/>
    <x v="6"/>
    <x v="2"/>
    <n v="13"/>
    <x v="15"/>
    <x v="5"/>
    <x v="4"/>
    <s v="Bachelor"/>
    <d v="2014-05-23T00:00:00"/>
    <s v="Hybrid"/>
    <n v="4.74"/>
    <n v="8.9"/>
    <n v="16671.509999999998"/>
    <n v="3371"/>
    <n v="12"/>
    <n v="0.55000000000000004"/>
    <n v="30311.836363636357"/>
  </r>
  <r>
    <n v="1269"/>
    <s v="Bernard Smith"/>
    <x v="0"/>
    <n v="34"/>
    <n v="14"/>
    <x v="24"/>
    <x v="4"/>
    <n v="8"/>
    <x v="4"/>
    <x v="1"/>
    <x v="1"/>
    <s v="Bachelor"/>
    <d v="2017-09-18T00:00:00"/>
    <s v="On-site"/>
    <n v="4.04"/>
    <n v="7.1"/>
    <n v="117342.68"/>
    <n v="2067"/>
    <n v="8"/>
    <n v="1.05"/>
    <n v="111754.93333333332"/>
  </r>
  <r>
    <n v="1270"/>
    <s v="Amanda Perkins"/>
    <x v="2"/>
    <n v="65"/>
    <n v="15"/>
    <x v="10"/>
    <x v="4"/>
    <n v="7"/>
    <x v="1"/>
    <x v="1"/>
    <x v="1"/>
    <s v="Bachelor"/>
    <d v="2015-11-03T00:00:00"/>
    <s v="On-site"/>
    <n v="4.54"/>
    <n v="9.1"/>
    <n v="91942.55"/>
    <n v="11"/>
    <n v="10"/>
    <n v="1.18"/>
    <n v="77917.41525423729"/>
  </r>
  <r>
    <n v="1271"/>
    <s v="Kevin Escobar"/>
    <x v="2"/>
    <n v="53"/>
    <n v="25"/>
    <x v="2"/>
    <x v="2"/>
    <n v="9"/>
    <x v="7"/>
    <x v="1"/>
    <x v="4"/>
    <s v="Bachelor"/>
    <d v="2025-01-09T00:00:00"/>
    <s v="On-site"/>
    <n v="3.67"/>
    <n v="6.9"/>
    <n v="60353.88"/>
    <n v="3334"/>
    <n v="1"/>
    <n v="1.1499999999999999"/>
    <n v="52481.6347826087"/>
  </r>
  <r>
    <n v="1272"/>
    <s v="Kimberly Lutz"/>
    <x v="0"/>
    <n v="45"/>
    <n v="5"/>
    <x v="8"/>
    <x v="1"/>
    <n v="3"/>
    <x v="16"/>
    <x v="0"/>
    <x v="2"/>
    <s v="Bachelor"/>
    <d v="2022-06-21T00:00:00"/>
    <s v="On-site"/>
    <n v="3.43"/>
    <n v="6.2"/>
    <n v="139580.53"/>
    <n v="2511"/>
    <n v="4"/>
    <n v="1.05"/>
    <n v="132933.83809523808"/>
  </r>
  <r>
    <n v="1273"/>
    <s v="Reginald Diaz"/>
    <x v="1"/>
    <n v="64"/>
    <n v="20"/>
    <x v="19"/>
    <x v="0"/>
    <n v="16"/>
    <x v="11"/>
    <x v="3"/>
    <x v="5"/>
    <s v="High School"/>
    <d v="2019-06-23T00:00:00"/>
    <s v="Hybrid"/>
    <n v="2.5499999999999998"/>
    <n v="7.7"/>
    <n v="98888.52"/>
    <n v="3119"/>
    <n v="7"/>
    <n v="0.8"/>
    <n v="123610.65"/>
  </r>
  <r>
    <n v="1274"/>
    <s v="Raymond Quinn"/>
    <x v="2"/>
    <n v="36"/>
    <n v="14"/>
    <x v="24"/>
    <x v="4"/>
    <n v="15"/>
    <x v="10"/>
    <x v="5"/>
    <x v="6"/>
    <s v="Bachelor"/>
    <d v="2016-01-03T00:00:00"/>
    <s v="On-site"/>
    <n v="4.5999999999999996"/>
    <n v="6.2"/>
    <n v="72310"/>
    <n v="2994"/>
    <n v="10"/>
    <n v="0.7"/>
    <n v="103300"/>
  </r>
  <r>
    <n v="1275"/>
    <s v="John Dixon"/>
    <x v="0"/>
    <n v="44"/>
    <n v="19"/>
    <x v="16"/>
    <x v="0"/>
    <n v="21"/>
    <x v="5"/>
    <x v="2"/>
    <x v="2"/>
    <s v="Bachelor"/>
    <d v="2018-05-23T00:00:00"/>
    <s v="Hybrid"/>
    <n v="2.71"/>
    <n v="9.4"/>
    <n v="91420.43"/>
    <n v="700"/>
    <n v="8"/>
    <n v="1.1499999999999999"/>
    <n v="79496.026086956525"/>
  </r>
  <r>
    <n v="1276"/>
    <s v="Jonathan Bates"/>
    <x v="2"/>
    <n v="29"/>
    <n v="2"/>
    <x v="4"/>
    <x v="1"/>
    <n v="9"/>
    <x v="7"/>
    <x v="1"/>
    <x v="4"/>
    <s v="Bachelor"/>
    <d v="2019-09-22T00:00:00"/>
    <s v="Remote"/>
    <n v="3.14"/>
    <n v="9.4"/>
    <n v="84564.03"/>
    <n v="356"/>
    <n v="6"/>
    <n v="1.1499999999999999"/>
    <n v="73533.939130434781"/>
  </r>
  <r>
    <n v="1277"/>
    <s v="Renee Mendez"/>
    <x v="1"/>
    <n v="23"/>
    <n v="17"/>
    <x v="9"/>
    <x v="4"/>
    <n v="3"/>
    <x v="16"/>
    <x v="0"/>
    <x v="1"/>
    <s v="Bachelor"/>
    <d v="2016-01-26T00:00:00"/>
    <s v="Hybrid"/>
    <n v="4.51"/>
    <n v="9.1999999999999993"/>
    <n v="80103.820000000007"/>
    <n v="2588"/>
    <n v="10"/>
    <n v="1.05"/>
    <n v="76289.35238095239"/>
  </r>
  <r>
    <n v="1278"/>
    <s v="Jose Griffin"/>
    <x v="0"/>
    <n v="32"/>
    <n v="16"/>
    <x v="14"/>
    <x v="4"/>
    <n v="14"/>
    <x v="17"/>
    <x v="4"/>
    <x v="6"/>
    <s v="Bachelor"/>
    <d v="2019-04-20T00:00:00"/>
    <s v="On-site"/>
    <n v="4.28"/>
    <n v="6.3"/>
    <n v="150276.35999999999"/>
    <n v="404"/>
    <n v="7"/>
    <n v="1.05"/>
    <n v="143120.34285714285"/>
  </r>
  <r>
    <n v="1279"/>
    <s v="Travis Hopkins"/>
    <x v="1"/>
    <n v="31"/>
    <n v="25"/>
    <x v="2"/>
    <x v="2"/>
    <n v="15"/>
    <x v="10"/>
    <x v="5"/>
    <x v="2"/>
    <s v="Bachelor"/>
    <d v="2022-04-11T00:00:00"/>
    <s v="Remote"/>
    <n v="3.06"/>
    <n v="5"/>
    <n v="106708.94"/>
    <n v="2410"/>
    <n v="4"/>
    <n v="0.7"/>
    <n v="152441.34285714288"/>
  </r>
  <r>
    <n v="1280"/>
    <s v="Nancy Webb"/>
    <x v="2"/>
    <n v="28"/>
    <n v="17"/>
    <x v="9"/>
    <x v="4"/>
    <n v="1"/>
    <x v="8"/>
    <x v="0"/>
    <x v="1"/>
    <s v="Bachelor"/>
    <d v="2015-04-11T00:00:00"/>
    <s v="Hybrid"/>
    <n v="4.45"/>
    <n v="6.2"/>
    <n v="98943.72"/>
    <n v="2877"/>
    <n v="11"/>
    <n v="1.35"/>
    <n v="73291.644444444435"/>
  </r>
  <r>
    <n v="1281"/>
    <s v="Daniel Freeman"/>
    <x v="0"/>
    <n v="65"/>
    <n v="26"/>
    <x v="18"/>
    <x v="2"/>
    <n v="9"/>
    <x v="7"/>
    <x v="1"/>
    <x v="1"/>
    <s v="High School"/>
    <d v="2024-03-15T00:00:00"/>
    <s v="On-site"/>
    <n v="3.97"/>
    <n v="8.6"/>
    <n v="64183.28"/>
    <n v="2623"/>
    <n v="2"/>
    <n v="1.1499999999999999"/>
    <n v="55811.547826086957"/>
  </r>
  <r>
    <n v="1282"/>
    <s v="Jacob Williams"/>
    <x v="1"/>
    <n v="45"/>
    <n v="1"/>
    <x v="22"/>
    <x v="1"/>
    <n v="10"/>
    <x v="20"/>
    <x v="1"/>
    <x v="1"/>
    <s v="Bachelor"/>
    <d v="2024-12-27T00:00:00"/>
    <s v="Hybrid"/>
    <n v="4.54"/>
    <n v="7.2"/>
    <n v="121673.25"/>
    <n v="1110"/>
    <n v="1"/>
    <n v="0.95"/>
    <n v="128077.10526315791"/>
  </r>
  <r>
    <n v="1283"/>
    <s v="Terry Ward"/>
    <x v="2"/>
    <n v="53"/>
    <n v="26"/>
    <x v="18"/>
    <x v="2"/>
    <n v="20"/>
    <x v="18"/>
    <x v="4"/>
    <x v="2"/>
    <s v="Master"/>
    <d v="2023-02-02T00:00:00"/>
    <s v="On-site"/>
    <n v="4.47"/>
    <n v="5.6"/>
    <n v="77864.11"/>
    <n v="2623"/>
    <n v="3"/>
    <n v="1.22"/>
    <n v="63823.040983606559"/>
  </r>
  <r>
    <n v="1284"/>
    <s v="Jesse Williams"/>
    <x v="2"/>
    <n v="44"/>
    <n v="12"/>
    <x v="11"/>
    <x v="3"/>
    <n v="10"/>
    <x v="20"/>
    <x v="1"/>
    <x v="4"/>
    <s v="Bachelor"/>
    <d v="2023-04-02T00:00:00"/>
    <s v="On-site"/>
    <n v="3.62"/>
    <n v="8.6"/>
    <n v="65592.31"/>
    <n v="793"/>
    <n v="3"/>
    <n v="0.95"/>
    <n v="69044.53684210527"/>
  </r>
  <r>
    <n v="1285"/>
    <s v="Mrs. Michele Boyd"/>
    <x v="1"/>
    <n v="39"/>
    <n v="25"/>
    <x v="2"/>
    <x v="2"/>
    <n v="5"/>
    <x v="13"/>
    <x v="1"/>
    <x v="1"/>
    <s v="Bachelor"/>
    <d v="2017-02-19T00:00:00"/>
    <s v="On-site"/>
    <n v="4.57"/>
    <n v="9.3000000000000007"/>
    <n v="82666.5"/>
    <n v="2057"/>
    <n v="9"/>
    <n v="1.25"/>
    <n v="66133.2"/>
  </r>
  <r>
    <n v="1286"/>
    <s v="Sandy Baker"/>
    <x v="2"/>
    <n v="28"/>
    <n v="23"/>
    <x v="5"/>
    <x v="0"/>
    <n v="15"/>
    <x v="10"/>
    <x v="5"/>
    <x v="1"/>
    <s v="Bachelor"/>
    <d v="2018-08-04T00:00:00"/>
    <s v="On-site"/>
    <n v="4.68"/>
    <n v="9.3000000000000007"/>
    <n v="111468.65"/>
    <n v="93"/>
    <n v="8"/>
    <n v="0.7"/>
    <n v="159240.92857142858"/>
  </r>
  <r>
    <n v="1287"/>
    <s v="Carrie Valdez"/>
    <x v="1"/>
    <n v="47"/>
    <n v="2"/>
    <x v="4"/>
    <x v="1"/>
    <n v="12"/>
    <x v="19"/>
    <x v="4"/>
    <x v="1"/>
    <s v="High School"/>
    <d v="2022-09-02T00:00:00"/>
    <s v="On-site"/>
    <n v="4.3899999999999997"/>
    <n v="7.6"/>
    <n v="75284"/>
    <n v="1317"/>
    <n v="4"/>
    <n v="0.68"/>
    <n v="110711.76470588235"/>
  </r>
  <r>
    <n v="1288"/>
    <s v="Matthew Houston"/>
    <x v="2"/>
    <n v="52"/>
    <n v="16"/>
    <x v="14"/>
    <x v="4"/>
    <n v="3"/>
    <x v="16"/>
    <x v="0"/>
    <x v="1"/>
    <s v="Bachelor"/>
    <d v="2018-05-04T00:00:00"/>
    <s v="Remote"/>
    <n v="2.84"/>
    <n v="8.4"/>
    <n v="47437.17"/>
    <n v="2293"/>
    <n v="8"/>
    <n v="1.05"/>
    <n v="45178.257142857139"/>
  </r>
  <r>
    <n v="1289"/>
    <s v="Jamie Solomon"/>
    <x v="2"/>
    <n v="45"/>
    <n v="7"/>
    <x v="26"/>
    <x v="1"/>
    <n v="21"/>
    <x v="5"/>
    <x v="2"/>
    <x v="2"/>
    <s v="Bachelor"/>
    <d v="2014-07-17T00:00:00"/>
    <s v="Hybrid"/>
    <n v="3.3"/>
    <n v="6.6"/>
    <n v="103884.27"/>
    <n v="3311"/>
    <n v="12"/>
    <n v="1.1499999999999999"/>
    <n v="90334.147826086963"/>
  </r>
  <r>
    <n v="1290"/>
    <s v="Heather Parrish"/>
    <x v="2"/>
    <n v="52"/>
    <n v="19"/>
    <x v="16"/>
    <x v="0"/>
    <n v="4"/>
    <x v="0"/>
    <x v="0"/>
    <x v="6"/>
    <s v="High School"/>
    <d v="2024-12-07T00:00:00"/>
    <s v="Hybrid"/>
    <n v="4.18"/>
    <n v="7.7"/>
    <n v="128931.6"/>
    <n v="1967"/>
    <n v="1"/>
    <n v="1.1000000000000001"/>
    <n v="117210.54545454546"/>
  </r>
  <r>
    <n v="1291"/>
    <s v="Mr. Larry Shaw"/>
    <x v="1"/>
    <n v="60"/>
    <n v="27"/>
    <x v="6"/>
    <x v="2"/>
    <n v="13"/>
    <x v="15"/>
    <x v="5"/>
    <x v="1"/>
    <s v="Bachelor"/>
    <d v="2023-11-13T00:00:00"/>
    <s v="On-site"/>
    <n v="4.5999999999999996"/>
    <n v="5.4"/>
    <n v="29159.54"/>
    <n v="2495"/>
    <n v="2"/>
    <n v="0.55000000000000004"/>
    <n v="53017.345454545452"/>
  </r>
  <r>
    <n v="1292"/>
    <s v="Christopher Jones"/>
    <x v="0"/>
    <n v="46"/>
    <n v="2"/>
    <x v="4"/>
    <x v="1"/>
    <n v="2"/>
    <x v="3"/>
    <x v="0"/>
    <x v="1"/>
    <s v="Bachelor"/>
    <d v="2016-12-25T00:00:00"/>
    <s v="Hybrid"/>
    <n v="4.4000000000000004"/>
    <n v="5.7"/>
    <n v="150447.31"/>
    <n v="3141"/>
    <n v="9"/>
    <n v="1.3"/>
    <n v="115728.7"/>
  </r>
  <r>
    <n v="1293"/>
    <s v="Christine Lopez"/>
    <x v="0"/>
    <n v="36"/>
    <n v="7"/>
    <x v="26"/>
    <x v="1"/>
    <n v="1"/>
    <x v="8"/>
    <x v="0"/>
    <x v="7"/>
    <s v="Master"/>
    <d v="2017-08-31T00:00:00"/>
    <s v="Hybrid"/>
    <n v="3"/>
    <n v="9.4"/>
    <n v="223513.56"/>
    <s v="Unknown"/>
    <n v="9"/>
    <n v="1.35"/>
    <n v="165565.59999999998"/>
  </r>
  <r>
    <n v="1294"/>
    <s v="Mitchell Wilson"/>
    <x v="1"/>
    <n v="43"/>
    <n v="4"/>
    <x v="21"/>
    <x v="1"/>
    <n v="3"/>
    <x v="16"/>
    <x v="0"/>
    <x v="2"/>
    <s v="Master"/>
    <d v="2021-09-08T00:00:00"/>
    <s v="Remote"/>
    <n v="3.09"/>
    <n v="7.7"/>
    <n v="258013.86"/>
    <n v="2257"/>
    <n v="5"/>
    <n v="1.05"/>
    <n v="245727.48571428569"/>
  </r>
  <r>
    <n v="1295"/>
    <s v="Robert Cortez"/>
    <x v="0"/>
    <n v="62"/>
    <n v="11"/>
    <x v="25"/>
    <x v="3"/>
    <n v="21"/>
    <x v="5"/>
    <x v="2"/>
    <x v="2"/>
    <s v="Master"/>
    <d v="2025-10-24T00:00:00"/>
    <s v="Hybrid"/>
    <n v="3.7"/>
    <n v="6.3"/>
    <n v="172019.4"/>
    <n v="3048"/>
    <n v="0"/>
    <n v="1.1499999999999999"/>
    <n v="149582.08695652176"/>
  </r>
  <r>
    <n v="1296"/>
    <s v="Mr. Daniel Martin"/>
    <x v="2"/>
    <n v="52"/>
    <n v="8"/>
    <x v="12"/>
    <x v="1"/>
    <n v="1"/>
    <x v="8"/>
    <x v="0"/>
    <x v="1"/>
    <s v="Bachelor"/>
    <d v="2020-02-08T00:00:00"/>
    <s v="Remote"/>
    <n v="4.78"/>
    <n v="5.2"/>
    <n v="123492.56"/>
    <n v="2414"/>
    <n v="6"/>
    <n v="1.35"/>
    <n v="91475.970370370356"/>
  </r>
  <r>
    <n v="1297"/>
    <s v="Alison Williams"/>
    <x v="0"/>
    <n v="35"/>
    <n v="9"/>
    <x v="3"/>
    <x v="3"/>
    <n v="4"/>
    <x v="0"/>
    <x v="0"/>
    <x v="3"/>
    <s v="Bachelor"/>
    <d v="2019-01-06T00:00:00"/>
    <s v="On-site"/>
    <n v="2.73"/>
    <n v="7.6"/>
    <n v="219833.28"/>
    <n v="3203"/>
    <n v="7"/>
    <n v="1.1000000000000001"/>
    <n v="199848.43636363634"/>
  </r>
  <r>
    <n v="1298"/>
    <s v="Candace Soto"/>
    <x v="0"/>
    <n v="30"/>
    <n v="14"/>
    <x v="24"/>
    <x v="4"/>
    <n v="19"/>
    <x v="9"/>
    <x v="4"/>
    <x v="1"/>
    <s v="Bachelor"/>
    <d v="2015-10-27T00:00:00"/>
    <s v="Remote"/>
    <n v="4.0199999999999996"/>
    <n v="8.6999999999999993"/>
    <n v="100021"/>
    <n v="3206"/>
    <n v="10"/>
    <n v="1.2"/>
    <n v="83350.833333333343"/>
  </r>
  <r>
    <n v="1299"/>
    <s v="Kenneth Brown"/>
    <x v="0"/>
    <n v="41"/>
    <n v="13"/>
    <x v="7"/>
    <x v="4"/>
    <n v="14"/>
    <x v="17"/>
    <x v="4"/>
    <x v="4"/>
    <s v="Master"/>
    <d v="2024-08-12T00:00:00"/>
    <s v="On-site"/>
    <n v="3.04"/>
    <n v="9.1999999999999993"/>
    <n v="62483.15"/>
    <n v="2607"/>
    <n v="2"/>
    <n v="1.05"/>
    <n v="59507.761904761901"/>
  </r>
  <r>
    <n v="1300"/>
    <s v="Christopher Mullen"/>
    <x v="2"/>
    <n v="35"/>
    <n v="19"/>
    <x v="16"/>
    <x v="0"/>
    <n v="7"/>
    <x v="1"/>
    <x v="1"/>
    <x v="1"/>
    <s v="Bachelor"/>
    <d v="2019-04-11T00:00:00"/>
    <s v="On-site"/>
    <n v="2.87"/>
    <n v="6.6"/>
    <n v="67680.23"/>
    <n v="196"/>
    <n v="7"/>
    <n v="1.18"/>
    <n v="57356.127118644064"/>
  </r>
  <r>
    <n v="1301"/>
    <s v="Kristy Smith"/>
    <x v="0"/>
    <n v="54"/>
    <n v="3"/>
    <x v="1"/>
    <x v="1"/>
    <n v="3"/>
    <x v="16"/>
    <x v="0"/>
    <x v="3"/>
    <s v="Bachelor"/>
    <d v="2014-03-11T00:00:00"/>
    <s v="Remote"/>
    <n v="4.6500000000000004"/>
    <n v="8.8000000000000007"/>
    <n v="199555.46"/>
    <n v="2280"/>
    <n v="12"/>
    <n v="1.05"/>
    <n v="190052.81904761904"/>
  </r>
  <r>
    <n v="1302"/>
    <s v="Mary Campbell"/>
    <x v="0"/>
    <n v="38"/>
    <n v="2"/>
    <x v="4"/>
    <x v="1"/>
    <n v="1"/>
    <x v="8"/>
    <x v="0"/>
    <x v="1"/>
    <s v="PhD"/>
    <d v="2014-09-25T00:00:00"/>
    <s v="Hybrid"/>
    <n v="4.08"/>
    <n v="9"/>
    <n v="159731.49"/>
    <n v="1316"/>
    <n v="11"/>
    <n v="1.35"/>
    <n v="118319.62222222221"/>
  </r>
  <r>
    <n v="1303"/>
    <s v="Jerry Haney"/>
    <x v="0"/>
    <n v="22"/>
    <n v="2"/>
    <x v="4"/>
    <x v="1"/>
    <n v="6"/>
    <x v="2"/>
    <x v="1"/>
    <x v="6"/>
    <s v="PhD"/>
    <d v="2021-05-28T00:00:00"/>
    <s v="On-site"/>
    <n v="2.59"/>
    <n v="5"/>
    <n v="350999.68"/>
    <n v="3090"/>
    <n v="5"/>
    <n v="1.1000000000000001"/>
    <n v="319090.61818181816"/>
  </r>
  <r>
    <n v="1304"/>
    <s v="Carolyn Greer"/>
    <x v="1"/>
    <n v="53"/>
    <n v="13"/>
    <x v="7"/>
    <x v="4"/>
    <n v="16"/>
    <x v="11"/>
    <x v="3"/>
    <x v="4"/>
    <s v="High School"/>
    <d v="2020-07-15T00:00:00"/>
    <s v="Hybrid"/>
    <n v="2.82"/>
    <n v="7.2"/>
    <n v="44985.16"/>
    <n v="2871"/>
    <n v="6"/>
    <n v="0.8"/>
    <n v="56231.450000000004"/>
  </r>
  <r>
    <n v="1305"/>
    <s v="Rebecca Hoover"/>
    <x v="1"/>
    <n v="38"/>
    <n v="25"/>
    <x v="2"/>
    <x v="2"/>
    <n v="17"/>
    <x v="6"/>
    <x v="3"/>
    <x v="4"/>
    <s v="High School"/>
    <d v="2019-01-08T00:00:00"/>
    <s v="Remote"/>
    <n v="4.03"/>
    <n v="8.3000000000000007"/>
    <n v="54954.64"/>
    <n v="69"/>
    <n v="7"/>
    <n v="0.78"/>
    <n v="70454.666666666657"/>
  </r>
  <r>
    <n v="1306"/>
    <s v="Matthew Baker"/>
    <x v="2"/>
    <n v="35"/>
    <n v="17"/>
    <x v="9"/>
    <x v="4"/>
    <n v="10"/>
    <x v="20"/>
    <x v="1"/>
    <x v="1"/>
    <s v="Master"/>
    <d v="2022-12-30T00:00:00"/>
    <s v="Remote"/>
    <n v="4.03"/>
    <n v="6"/>
    <n v="72684.58"/>
    <n v="3395"/>
    <n v="3"/>
    <n v="0.95"/>
    <n v="76510.084210526315"/>
  </r>
  <r>
    <n v="1307"/>
    <s v="Grace Chavez"/>
    <x v="0"/>
    <n v="26"/>
    <n v="2"/>
    <x v="4"/>
    <x v="1"/>
    <n v="3"/>
    <x v="16"/>
    <x v="0"/>
    <x v="4"/>
    <s v="PhD"/>
    <d v="2016-08-22T00:00:00"/>
    <s v="On-site"/>
    <n v="4.16"/>
    <n v="6.4"/>
    <n v="82791.27"/>
    <n v="1287"/>
    <n v="10"/>
    <n v="1.05"/>
    <n v="78848.828571428574"/>
  </r>
  <r>
    <n v="1308"/>
    <s v="Crystal Cruz"/>
    <x v="1"/>
    <n v="62"/>
    <n v="8"/>
    <x v="12"/>
    <x v="1"/>
    <n v="16"/>
    <x v="11"/>
    <x v="3"/>
    <x v="1"/>
    <s v="Master"/>
    <d v="2016-10-01T00:00:00"/>
    <s v="Hybrid"/>
    <n v="3.85"/>
    <n v="9.5"/>
    <n v="50999.74"/>
    <n v="1256"/>
    <n v="9"/>
    <n v="0.8"/>
    <n v="63749.674999999996"/>
  </r>
  <r>
    <n v="1309"/>
    <s v="Dale Heath"/>
    <x v="2"/>
    <n v="24"/>
    <n v="2"/>
    <x v="4"/>
    <x v="1"/>
    <n v="12"/>
    <x v="19"/>
    <x v="4"/>
    <x v="4"/>
    <s v="High School"/>
    <d v="2018-04-18T00:00:00"/>
    <s v="Remote"/>
    <n v="4.3499999999999996"/>
    <n v="6.9"/>
    <n v="73813.399999999994"/>
    <n v="751"/>
    <n v="8"/>
    <n v="0.68"/>
    <n v="108549.11764705881"/>
  </r>
  <r>
    <n v="1310"/>
    <s v="Jennifer Hernandez"/>
    <x v="1"/>
    <n v="65"/>
    <n v="13"/>
    <x v="7"/>
    <x v="4"/>
    <n v="11"/>
    <x v="14"/>
    <x v="4"/>
    <x v="1"/>
    <s v="Bachelor"/>
    <d v="2021-05-02T00:00:00"/>
    <s v="On-site"/>
    <n v="4.6100000000000003"/>
    <n v="7.7"/>
    <n v="44119.03"/>
    <n v="1499"/>
    <n v="5"/>
    <n v="0.7"/>
    <n v="63027.185714285719"/>
  </r>
  <r>
    <n v="1311"/>
    <s v="John Mendez"/>
    <x v="0"/>
    <n v="51"/>
    <n v="26"/>
    <x v="18"/>
    <x v="2"/>
    <n v="6"/>
    <x v="2"/>
    <x v="1"/>
    <x v="5"/>
    <s v="Master"/>
    <d v="2023-04-30T00:00:00"/>
    <s v="On-site"/>
    <n v="2.6"/>
    <n v="5.7"/>
    <n v="205545.38"/>
    <n v="1324"/>
    <n v="3"/>
    <n v="1.1000000000000001"/>
    <n v="186859.43636363634"/>
  </r>
  <r>
    <n v="1312"/>
    <s v="Richard Gordon"/>
    <x v="0"/>
    <n v="20"/>
    <n v="9"/>
    <x v="3"/>
    <x v="3"/>
    <n v="7"/>
    <x v="1"/>
    <x v="1"/>
    <x v="2"/>
    <s v="Bachelor"/>
    <d v="2023-05-17T00:00:00"/>
    <s v="Hybrid"/>
    <n v="4.34"/>
    <n v="6.8"/>
    <n v="134776.46"/>
    <n v="1160"/>
    <n v="3"/>
    <n v="1.18"/>
    <n v="114217.33898305085"/>
  </r>
  <r>
    <n v="1313"/>
    <s v="John Anderson"/>
    <x v="2"/>
    <n v="63"/>
    <n v="27"/>
    <x v="6"/>
    <x v="2"/>
    <n v="17"/>
    <x v="6"/>
    <x v="3"/>
    <x v="4"/>
    <s v="Bachelor"/>
    <d v="2017-04-25T00:00:00"/>
    <s v="Hybrid"/>
    <n v="3.66"/>
    <n v="7.5"/>
    <n v="52946.94"/>
    <n v="1166"/>
    <n v="9"/>
    <n v="0.78"/>
    <n v="67880.692307692312"/>
  </r>
  <r>
    <n v="1314"/>
    <s v="Samantha Prince"/>
    <x v="2"/>
    <n v="57"/>
    <n v="20"/>
    <x v="19"/>
    <x v="0"/>
    <n v="20"/>
    <x v="18"/>
    <x v="4"/>
    <x v="4"/>
    <s v="Bachelor"/>
    <d v="2014-11-19T00:00:00"/>
    <s v="Hybrid"/>
    <n v="4.24"/>
    <n v="5.2"/>
    <n v="58706.94"/>
    <n v="1541"/>
    <n v="11"/>
    <n v="1.22"/>
    <n v="48120.442622950824"/>
  </r>
  <r>
    <n v="1315"/>
    <s v="Marie Boyd"/>
    <x v="2"/>
    <n v="58"/>
    <n v="21"/>
    <x v="0"/>
    <x v="0"/>
    <n v="3"/>
    <x v="16"/>
    <x v="0"/>
    <x v="1"/>
    <s v="Bachelor"/>
    <d v="2023-05-12T00:00:00"/>
    <s v="Remote"/>
    <n v="4.42"/>
    <n v="6.1"/>
    <n v="93761.14"/>
    <n v="2991"/>
    <n v="3"/>
    <n v="1.05"/>
    <n v="89296.323809523805"/>
  </r>
  <r>
    <n v="1316"/>
    <s v="Andrew Moreno"/>
    <x v="2"/>
    <n v="36"/>
    <n v="2"/>
    <x v="4"/>
    <x v="1"/>
    <n v="8"/>
    <x v="4"/>
    <x v="1"/>
    <x v="2"/>
    <s v="High School"/>
    <d v="2019-09-13T00:00:00"/>
    <s v="On-site"/>
    <n v="3.01"/>
    <n v="8.9"/>
    <n v="121166.41"/>
    <n v="1555"/>
    <n v="7"/>
    <n v="1.05"/>
    <n v="115396.58095238094"/>
  </r>
  <r>
    <n v="1317"/>
    <s v="Robert Clarke"/>
    <x v="1"/>
    <n v="54"/>
    <n v="2"/>
    <x v="4"/>
    <x v="1"/>
    <n v="3"/>
    <x v="16"/>
    <x v="0"/>
    <x v="3"/>
    <s v="Master"/>
    <d v="2020-02-20T00:00:00"/>
    <s v="On-site"/>
    <n v="4.5"/>
    <n v="8.5"/>
    <n v="277590.68"/>
    <n v="2363"/>
    <n v="6"/>
    <n v="1.05"/>
    <n v="264372.07619047619"/>
  </r>
  <r>
    <n v="1318"/>
    <s v="Kevin Figueroa"/>
    <x v="1"/>
    <n v="33"/>
    <n v="25"/>
    <x v="2"/>
    <x v="2"/>
    <n v="20"/>
    <x v="18"/>
    <x v="4"/>
    <x v="2"/>
    <s v="Bachelor"/>
    <d v="2025-02-20T00:00:00"/>
    <s v="Hybrid"/>
    <n v="4.29"/>
    <n v="9.1"/>
    <n v="166690.14000000001"/>
    <n v="2661"/>
    <n v="1"/>
    <n v="1.22"/>
    <n v="136631.26229508198"/>
  </r>
  <r>
    <n v="1319"/>
    <s v="Melissa Davis"/>
    <x v="0"/>
    <n v="63"/>
    <n v="24"/>
    <x v="15"/>
    <x v="0"/>
    <n v="11"/>
    <x v="14"/>
    <x v="4"/>
    <x v="4"/>
    <s v="Bachelor"/>
    <d v="2018-06-29T00:00:00"/>
    <s v="On-site"/>
    <n v="3.06"/>
    <n v="7.3"/>
    <n v="23380.06"/>
    <n v="1548"/>
    <n v="8"/>
    <n v="0.7"/>
    <n v="33400.08571428572"/>
  </r>
  <r>
    <n v="1320"/>
    <s v="John Hall"/>
    <x v="1"/>
    <n v="36"/>
    <n v="24"/>
    <x v="15"/>
    <x v="0"/>
    <n v="9"/>
    <x v="7"/>
    <x v="1"/>
    <x v="4"/>
    <s v="Bachelor"/>
    <d v="2020-07-22T00:00:00"/>
    <s v="Remote"/>
    <n v="2.97"/>
    <n v="5.8"/>
    <n v="38362.44"/>
    <n v="502"/>
    <n v="6"/>
    <n v="1.1499999999999999"/>
    <n v="33358.643478260878"/>
  </r>
  <r>
    <n v="1321"/>
    <s v="Diane Mcdowell"/>
    <x v="0"/>
    <n v="29"/>
    <n v="10"/>
    <x v="23"/>
    <x v="3"/>
    <n v="18"/>
    <x v="12"/>
    <x v="3"/>
    <x v="2"/>
    <s v="Master"/>
    <d v="2015-07-16T00:00:00"/>
    <s v="Remote"/>
    <n v="2.5099999999999998"/>
    <n v="6.1"/>
    <n v="101942.27"/>
    <n v="1402"/>
    <n v="11"/>
    <n v="0.65"/>
    <n v="156834.26153846155"/>
  </r>
  <r>
    <n v="1322"/>
    <s v="Colin Fletcher"/>
    <x v="2"/>
    <n v="27"/>
    <n v="9"/>
    <x v="3"/>
    <x v="3"/>
    <n v="6"/>
    <x v="2"/>
    <x v="1"/>
    <x v="4"/>
    <s v="Bachelor"/>
    <d v="2024-02-14T00:00:00"/>
    <s v="Remote"/>
    <n v="3.73"/>
    <n v="7.5"/>
    <n v="102396.06"/>
    <n v="529"/>
    <n v="2"/>
    <n v="1.1000000000000001"/>
    <n v="93087.327272727256"/>
  </r>
  <r>
    <n v="1323"/>
    <s v="Laura Wilson"/>
    <x v="2"/>
    <n v="31"/>
    <n v="26"/>
    <x v="18"/>
    <x v="2"/>
    <n v="3"/>
    <x v="16"/>
    <x v="0"/>
    <x v="1"/>
    <s v="Bachelor"/>
    <d v="2016-01-24T00:00:00"/>
    <s v="On-site"/>
    <n v="4.67"/>
    <n v="8.5"/>
    <n v="115667.79"/>
    <n v="2703"/>
    <n v="10"/>
    <n v="1.05"/>
    <n v="110159.79999999999"/>
  </r>
  <r>
    <n v="1324"/>
    <s v="Matthew Watts"/>
    <x v="0"/>
    <n v="41"/>
    <n v="26"/>
    <x v="18"/>
    <x v="2"/>
    <n v="3"/>
    <x v="16"/>
    <x v="0"/>
    <x v="7"/>
    <s v="Bachelor"/>
    <d v="2017-08-22T00:00:00"/>
    <s v="Remote"/>
    <n v="3.73"/>
    <n v="7.3"/>
    <n v="351005.87"/>
    <s v="Unknown"/>
    <n v="9"/>
    <n v="1.05"/>
    <n v="334291.30476190476"/>
  </r>
  <r>
    <n v="1325"/>
    <s v="Jack Moore"/>
    <x v="0"/>
    <n v="52"/>
    <n v="1"/>
    <x v="22"/>
    <x v="1"/>
    <n v="11"/>
    <x v="14"/>
    <x v="4"/>
    <x v="3"/>
    <s v="Master"/>
    <d v="2023-09-13T00:00:00"/>
    <s v="Hybrid"/>
    <n v="2.89"/>
    <n v="8"/>
    <n v="139112.76"/>
    <n v="1124"/>
    <n v="3"/>
    <n v="0.7"/>
    <n v="198732.51428571431"/>
  </r>
  <r>
    <n v="1326"/>
    <s v="Dawn Wyatt"/>
    <x v="1"/>
    <n v="51"/>
    <n v="23"/>
    <x v="5"/>
    <x v="0"/>
    <n v="3"/>
    <x v="16"/>
    <x v="0"/>
    <x v="5"/>
    <s v="Bachelor"/>
    <d v="2019-02-01T00:00:00"/>
    <s v="Hybrid"/>
    <n v="3.24"/>
    <n v="6.8"/>
    <n v="330026.11"/>
    <n v="2865"/>
    <n v="7"/>
    <n v="1.05"/>
    <n v="314310.5809523809"/>
  </r>
  <r>
    <n v="1327"/>
    <s v="Jacob Hill"/>
    <x v="1"/>
    <n v="43"/>
    <n v="7"/>
    <x v="26"/>
    <x v="1"/>
    <n v="1"/>
    <x v="8"/>
    <x v="0"/>
    <x v="2"/>
    <s v="Bachelor"/>
    <d v="2014-05-21T00:00:00"/>
    <s v="Hybrid"/>
    <n v="4.43"/>
    <n v="9.6999999999999993"/>
    <n v="120820.29"/>
    <n v="3426"/>
    <n v="12"/>
    <n v="1.35"/>
    <n v="89496.511111111104"/>
  </r>
  <r>
    <n v="1328"/>
    <s v="Nicole Gutierrez"/>
    <x v="1"/>
    <n v="28"/>
    <n v="27"/>
    <x v="6"/>
    <x v="2"/>
    <n v="4"/>
    <x v="0"/>
    <x v="0"/>
    <x v="2"/>
    <s v="Bachelor"/>
    <d v="2016-08-12T00:00:00"/>
    <s v="Hybrid"/>
    <n v="3.77"/>
    <n v="8.6999999999999993"/>
    <n v="74783.05"/>
    <n v="1627"/>
    <n v="10"/>
    <n v="1.1000000000000001"/>
    <n v="67984.590909090912"/>
  </r>
  <r>
    <n v="1329"/>
    <s v="Karen Wood"/>
    <x v="1"/>
    <n v="47"/>
    <n v="26"/>
    <x v="18"/>
    <x v="2"/>
    <n v="21"/>
    <x v="5"/>
    <x v="2"/>
    <x v="1"/>
    <s v="Bachelor"/>
    <d v="2020-12-31T00:00:00"/>
    <s v="Remote"/>
    <n v="2.63"/>
    <n v="6.4"/>
    <n v="106186.04"/>
    <n v="3085"/>
    <n v="5"/>
    <n v="1.1499999999999999"/>
    <n v="92335.686956521735"/>
  </r>
  <r>
    <n v="1330"/>
    <s v="Dawn Parker"/>
    <x v="2"/>
    <n v="46"/>
    <n v="9"/>
    <x v="3"/>
    <x v="3"/>
    <n v="13"/>
    <x v="15"/>
    <x v="5"/>
    <x v="7"/>
    <s v="PhD"/>
    <d v="2020-04-18T00:00:00"/>
    <s v="Remote"/>
    <n v="3.34"/>
    <n v="7.4"/>
    <n v="217159.04000000001"/>
    <s v="Unknown"/>
    <n v="6"/>
    <n v="0.55000000000000004"/>
    <n v="394834.61818181816"/>
  </r>
  <r>
    <n v="1331"/>
    <s v="Michael Fitzgerald"/>
    <x v="0"/>
    <n v="53"/>
    <n v="1"/>
    <x v="22"/>
    <x v="1"/>
    <n v="10"/>
    <x v="20"/>
    <x v="1"/>
    <x v="1"/>
    <s v="Bachelor"/>
    <d v="2016-02-02T00:00:00"/>
    <s v="Remote"/>
    <n v="3.33"/>
    <n v="5.5"/>
    <n v="90610.93"/>
    <n v="819"/>
    <n v="10"/>
    <n v="0.95"/>
    <n v="95379.926315789475"/>
  </r>
  <r>
    <n v="1332"/>
    <s v="Mary Adkins"/>
    <x v="0"/>
    <n v="23"/>
    <n v="4"/>
    <x v="21"/>
    <x v="1"/>
    <n v="6"/>
    <x v="2"/>
    <x v="1"/>
    <x v="2"/>
    <s v="Bachelor"/>
    <d v="2015-10-08T00:00:00"/>
    <s v="Remote"/>
    <n v="3.77"/>
    <n v="7.6"/>
    <n v="266283.63"/>
    <n v="1469"/>
    <n v="10"/>
    <n v="1.1000000000000001"/>
    <n v="242076.02727272725"/>
  </r>
  <r>
    <n v="1333"/>
    <s v="Michael Martin"/>
    <x v="1"/>
    <n v="62"/>
    <n v="18"/>
    <x v="17"/>
    <x v="4"/>
    <n v="19"/>
    <x v="9"/>
    <x v="4"/>
    <x v="6"/>
    <s v="Bachelor"/>
    <d v="2020-08-31T00:00:00"/>
    <s v="Remote"/>
    <n v="4.2300000000000004"/>
    <n v="5.2"/>
    <n v="144332.94"/>
    <n v="1735"/>
    <n v="6"/>
    <n v="1.2"/>
    <n v="120277.45000000001"/>
  </r>
  <r>
    <n v="1334"/>
    <s v="James Morgan"/>
    <x v="0"/>
    <n v="24"/>
    <n v="22"/>
    <x v="20"/>
    <x v="0"/>
    <n v="11"/>
    <x v="14"/>
    <x v="4"/>
    <x v="1"/>
    <s v="High School"/>
    <d v="2015-03-03T00:00:00"/>
    <s v="Remote"/>
    <n v="2.5099999999999998"/>
    <n v="9.3000000000000007"/>
    <n v="40838.379999999997"/>
    <n v="756"/>
    <n v="11"/>
    <n v="0.7"/>
    <n v="58340.542857142857"/>
  </r>
  <r>
    <n v="1335"/>
    <s v="Melissa Mann"/>
    <x v="1"/>
    <n v="55"/>
    <n v="13"/>
    <x v="7"/>
    <x v="4"/>
    <n v="18"/>
    <x v="12"/>
    <x v="3"/>
    <x v="4"/>
    <s v="Master"/>
    <d v="2017-07-24T00:00:00"/>
    <s v="On-site"/>
    <n v="3.27"/>
    <n v="5.9"/>
    <n v="47660.02"/>
    <n v="3219"/>
    <n v="9"/>
    <n v="0.65"/>
    <n v="73323.107692307691"/>
  </r>
  <r>
    <n v="1336"/>
    <s v="Vincent Smith"/>
    <x v="0"/>
    <n v="65"/>
    <n v="4"/>
    <x v="21"/>
    <x v="1"/>
    <n v="21"/>
    <x v="5"/>
    <x v="2"/>
    <x v="3"/>
    <s v="Bachelor"/>
    <d v="2024-07-19T00:00:00"/>
    <s v="Hybrid"/>
    <n v="4.3899999999999997"/>
    <n v="8.3000000000000007"/>
    <n v="206325.52"/>
    <n v="1585"/>
    <n v="2"/>
    <n v="1.1499999999999999"/>
    <n v="179413.49565217391"/>
  </r>
  <r>
    <n v="1337"/>
    <s v="Charles Frost"/>
    <x v="2"/>
    <n v="55"/>
    <n v="22"/>
    <x v="20"/>
    <x v="0"/>
    <n v="17"/>
    <x v="6"/>
    <x v="3"/>
    <x v="6"/>
    <s v="Bachelor"/>
    <d v="2018-03-17T00:00:00"/>
    <s v="Hybrid"/>
    <n v="3.91"/>
    <n v="6.9"/>
    <n v="115298.39"/>
    <n v="3242"/>
    <n v="8"/>
    <n v="0.78"/>
    <n v="147818.44871794872"/>
  </r>
  <r>
    <n v="1338"/>
    <s v="Austin Walker"/>
    <x v="1"/>
    <n v="38"/>
    <n v="5"/>
    <x v="8"/>
    <x v="1"/>
    <n v="13"/>
    <x v="15"/>
    <x v="5"/>
    <x v="5"/>
    <s v="Bachelor"/>
    <d v="2023-03-26T00:00:00"/>
    <s v="Hybrid"/>
    <n v="4.55"/>
    <n v="8.4"/>
    <n v="139083.48000000001"/>
    <n v="3442"/>
    <n v="3"/>
    <n v="0.55000000000000004"/>
    <n v="252879.05454545454"/>
  </r>
  <r>
    <n v="1339"/>
    <s v="Andrew Cruz"/>
    <x v="1"/>
    <n v="36"/>
    <n v="1"/>
    <x v="22"/>
    <x v="1"/>
    <n v="4"/>
    <x v="0"/>
    <x v="0"/>
    <x v="1"/>
    <s v="Master"/>
    <d v="2018-04-16T00:00:00"/>
    <s v="Hybrid"/>
    <n v="4.37"/>
    <n v="7.8"/>
    <n v="146308.29999999999"/>
    <n v="3404"/>
    <n v="8"/>
    <n v="1.1000000000000001"/>
    <n v="133007.54545454544"/>
  </r>
  <r>
    <n v="1340"/>
    <s v="Miss Kelly Dawson"/>
    <x v="1"/>
    <n v="22"/>
    <n v="23"/>
    <x v="5"/>
    <x v="0"/>
    <n v="2"/>
    <x v="3"/>
    <x v="0"/>
    <x v="1"/>
    <s v="Master"/>
    <d v="2019-08-10T00:00:00"/>
    <s v="Hybrid"/>
    <n v="2.81"/>
    <n v="6"/>
    <n v="236360.05"/>
    <n v="1633"/>
    <n v="7"/>
    <n v="1.3"/>
    <n v="181815.42307692306"/>
  </r>
  <r>
    <n v="1341"/>
    <s v="Theresa Wilkins"/>
    <x v="2"/>
    <n v="26"/>
    <n v="21"/>
    <x v="0"/>
    <x v="0"/>
    <n v="7"/>
    <x v="1"/>
    <x v="1"/>
    <x v="2"/>
    <s v="Bachelor"/>
    <d v="2014-04-23T00:00:00"/>
    <s v="Hybrid"/>
    <n v="2.84"/>
    <n v="8.1"/>
    <n v="102653.69"/>
    <n v="1105"/>
    <n v="12"/>
    <n v="1.18"/>
    <n v="86994.652542372889"/>
  </r>
  <r>
    <n v="1342"/>
    <s v="Jessica Harris"/>
    <x v="2"/>
    <n v="62"/>
    <n v="14"/>
    <x v="24"/>
    <x v="4"/>
    <n v="13"/>
    <x v="15"/>
    <x v="5"/>
    <x v="2"/>
    <s v="Bachelor"/>
    <d v="2020-03-03T00:00:00"/>
    <s v="Hybrid"/>
    <n v="2.98"/>
    <n v="6.7"/>
    <n v="83610.61"/>
    <n v="3081"/>
    <n v="6"/>
    <n v="0.55000000000000004"/>
    <n v="152019.29090909089"/>
  </r>
  <r>
    <n v="1343"/>
    <s v="Regina Mitchell"/>
    <x v="2"/>
    <n v="23"/>
    <n v="22"/>
    <x v="20"/>
    <x v="0"/>
    <n v="8"/>
    <x v="4"/>
    <x v="1"/>
    <x v="1"/>
    <s v="Bachelor"/>
    <d v="2020-02-22T00:00:00"/>
    <s v="Hybrid"/>
    <n v="2.86"/>
    <n v="8.8000000000000007"/>
    <n v="101019.45"/>
    <n v="39"/>
    <n v="6"/>
    <n v="1.05"/>
    <n v="96209"/>
  </r>
  <r>
    <n v="1344"/>
    <s v="Kyle Black"/>
    <x v="2"/>
    <n v="29"/>
    <n v="17"/>
    <x v="9"/>
    <x v="4"/>
    <n v="10"/>
    <x v="20"/>
    <x v="1"/>
    <x v="4"/>
    <s v="Bachelor"/>
    <d v="2016-06-23T00:00:00"/>
    <s v="On-site"/>
    <n v="4.2699999999999996"/>
    <n v="7.3"/>
    <n v="49630.64"/>
    <n v="1448"/>
    <n v="10"/>
    <n v="0.95"/>
    <n v="52242.778947368424"/>
  </r>
  <r>
    <n v="1345"/>
    <s v="Christopher Johnson"/>
    <x v="2"/>
    <n v="32"/>
    <n v="15"/>
    <x v="10"/>
    <x v="4"/>
    <n v="12"/>
    <x v="19"/>
    <x v="4"/>
    <x v="1"/>
    <s v="Master"/>
    <d v="2019-01-12T00:00:00"/>
    <s v="On-site"/>
    <n v="3.6"/>
    <n v="6.9"/>
    <n v="38550.03"/>
    <n v="1163"/>
    <n v="7"/>
    <n v="0.68"/>
    <n v="56691.220588235286"/>
  </r>
  <r>
    <n v="1346"/>
    <s v="Aaron Moore"/>
    <x v="2"/>
    <n v="34"/>
    <n v="5"/>
    <x v="8"/>
    <x v="1"/>
    <n v="1"/>
    <x v="8"/>
    <x v="0"/>
    <x v="3"/>
    <s v="PhD"/>
    <d v="2024-11-24T00:00:00"/>
    <s v="Hybrid"/>
    <n v="3.98"/>
    <n v="5.7"/>
    <n v="229698.12"/>
    <n v="1655"/>
    <n v="1"/>
    <n v="1.35"/>
    <n v="170146.75555555554"/>
  </r>
  <r>
    <n v="1347"/>
    <s v="Penny Gomez Md"/>
    <x v="2"/>
    <n v="45"/>
    <n v="9"/>
    <x v="3"/>
    <x v="3"/>
    <n v="4"/>
    <x v="0"/>
    <x v="0"/>
    <x v="1"/>
    <s v="High School"/>
    <d v="2025-08-02T00:00:00"/>
    <s v="Hybrid"/>
    <n v="4.54"/>
    <n v="6.2"/>
    <n v="129557.56"/>
    <n v="197"/>
    <n v="1"/>
    <n v="1.1000000000000001"/>
    <n v="117779.59999999999"/>
  </r>
  <r>
    <n v="1348"/>
    <s v="Kelly Mclaughlin"/>
    <x v="1"/>
    <n v="51"/>
    <n v="25"/>
    <x v="2"/>
    <x v="2"/>
    <n v="18"/>
    <x v="12"/>
    <x v="3"/>
    <x v="3"/>
    <s v="PhD"/>
    <d v="2018-02-07T00:00:00"/>
    <s v="On-site"/>
    <n v="4.7"/>
    <n v="6.6"/>
    <n v="101815.24"/>
    <n v="3168"/>
    <n v="8"/>
    <n v="0.65"/>
    <n v="156638.83076923079"/>
  </r>
  <r>
    <n v="1349"/>
    <s v="Brandon Mitchell"/>
    <x v="0"/>
    <n v="26"/>
    <n v="19"/>
    <x v="16"/>
    <x v="0"/>
    <n v="11"/>
    <x v="14"/>
    <x v="4"/>
    <x v="0"/>
    <s v="Master"/>
    <d v="2018-05-04T00:00:00"/>
    <s v="Hybrid"/>
    <n v="3.48"/>
    <n v="8.3000000000000007"/>
    <n v="17624.84"/>
    <n v="2710"/>
    <n v="8"/>
    <n v="0.7"/>
    <n v="25178.342857142859"/>
  </r>
  <r>
    <n v="1350"/>
    <s v="Suzanne Bailey"/>
    <x v="0"/>
    <n v="44"/>
    <n v="13"/>
    <x v="7"/>
    <x v="4"/>
    <n v="20"/>
    <x v="18"/>
    <x v="4"/>
    <x v="2"/>
    <s v="Bachelor"/>
    <d v="2022-01-02T00:00:00"/>
    <s v="On-site"/>
    <n v="3.06"/>
    <n v="5.2"/>
    <n v="95227.33"/>
    <n v="536"/>
    <n v="4"/>
    <n v="1.22"/>
    <n v="78055.188524590165"/>
  </r>
  <r>
    <n v="1351"/>
    <s v="Destiny Obrien"/>
    <x v="2"/>
    <n v="55"/>
    <n v="8"/>
    <x v="12"/>
    <x v="1"/>
    <n v="18"/>
    <x v="12"/>
    <x v="3"/>
    <x v="1"/>
    <s v="High School"/>
    <d v="2019-02-08T00:00:00"/>
    <s v="On-site"/>
    <n v="3.8"/>
    <n v="5.7"/>
    <n v="39049.5"/>
    <n v="2252"/>
    <n v="7"/>
    <n v="0.65"/>
    <n v="60076.153846153844"/>
  </r>
  <r>
    <n v="1352"/>
    <s v="Timothy Andrews"/>
    <x v="0"/>
    <n v="63"/>
    <n v="15"/>
    <x v="10"/>
    <x v="4"/>
    <n v="14"/>
    <x v="17"/>
    <x v="4"/>
    <x v="2"/>
    <s v="PhD"/>
    <d v="2015-08-18T00:00:00"/>
    <s v="Hybrid"/>
    <n v="4.1500000000000004"/>
    <n v="6.1"/>
    <n v="89797.52"/>
    <n v="130"/>
    <n v="11"/>
    <n v="1.05"/>
    <n v="85521.447619047613"/>
  </r>
  <r>
    <n v="1353"/>
    <s v="Jason Rodriguez"/>
    <x v="0"/>
    <n v="37"/>
    <n v="2"/>
    <x v="4"/>
    <x v="1"/>
    <n v="9"/>
    <x v="7"/>
    <x v="1"/>
    <x v="0"/>
    <s v="Bachelor"/>
    <d v="2023-03-06T00:00:00"/>
    <s v="Remote"/>
    <n v="4.55"/>
    <n v="5.4"/>
    <n v="83609.39"/>
    <n v="3366"/>
    <n v="3"/>
    <n v="1.1499999999999999"/>
    <n v="72703.817391304357"/>
  </r>
  <r>
    <n v="1354"/>
    <s v="Edward Arroyo"/>
    <x v="0"/>
    <n v="50"/>
    <n v="3"/>
    <x v="1"/>
    <x v="1"/>
    <n v="9"/>
    <x v="7"/>
    <x v="1"/>
    <x v="3"/>
    <s v="Master"/>
    <d v="2019-05-30T00:00:00"/>
    <s v="Hybrid"/>
    <n v="4.01"/>
    <n v="8.3000000000000007"/>
    <n v="184314.48"/>
    <n v="1697"/>
    <n v="7"/>
    <n v="1.1499999999999999"/>
    <n v="160273.46086956523"/>
  </r>
  <r>
    <n v="1355"/>
    <s v="Tina Walter"/>
    <x v="0"/>
    <n v="25"/>
    <n v="27"/>
    <x v="6"/>
    <x v="2"/>
    <n v="7"/>
    <x v="1"/>
    <x v="1"/>
    <x v="3"/>
    <s v="Bachelor"/>
    <d v="2021-06-02T00:00:00"/>
    <s v="On-site"/>
    <n v="3.82"/>
    <n v="5"/>
    <n v="155083.6"/>
    <n v="2111"/>
    <n v="5"/>
    <n v="1.18"/>
    <n v="131426.77966101698"/>
  </r>
  <r>
    <n v="1356"/>
    <s v="Laura Benson"/>
    <x v="0"/>
    <n v="26"/>
    <n v="25"/>
    <x v="2"/>
    <x v="2"/>
    <n v="15"/>
    <x v="10"/>
    <x v="5"/>
    <x v="2"/>
    <s v="PhD"/>
    <d v="2017-09-07T00:00:00"/>
    <s v="Hybrid"/>
    <n v="4.03"/>
    <n v="5.9"/>
    <n v="84645.440000000002"/>
    <n v="460"/>
    <n v="9"/>
    <n v="0.7"/>
    <n v="120922.05714285716"/>
  </r>
  <r>
    <n v="1357"/>
    <s v="Kristine Carrillo"/>
    <x v="0"/>
    <n v="28"/>
    <n v="2"/>
    <x v="4"/>
    <x v="1"/>
    <n v="6"/>
    <x v="2"/>
    <x v="1"/>
    <x v="4"/>
    <s v="Bachelor"/>
    <d v="2018-09-09T00:00:00"/>
    <s v="On-site"/>
    <n v="3.53"/>
    <n v="8"/>
    <n v="82937.41"/>
    <n v="2597"/>
    <n v="8"/>
    <n v="1.1000000000000001"/>
    <n v="75397.645454545447"/>
  </r>
  <r>
    <n v="1358"/>
    <s v="Tonya Ellis"/>
    <x v="1"/>
    <n v="47"/>
    <n v="24"/>
    <x v="15"/>
    <x v="0"/>
    <n v="7"/>
    <x v="1"/>
    <x v="1"/>
    <x v="1"/>
    <s v="Bachelor"/>
    <d v="2020-09-20T00:00:00"/>
    <s v="On-site"/>
    <n v="4.57"/>
    <n v="7.3"/>
    <n v="39483.629999999997"/>
    <n v="2249"/>
    <n v="5"/>
    <n v="1.18"/>
    <n v="33460.703389830509"/>
  </r>
  <r>
    <n v="1359"/>
    <s v="Kevin Johnson"/>
    <x v="0"/>
    <n v="25"/>
    <n v="18"/>
    <x v="17"/>
    <x v="4"/>
    <n v="6"/>
    <x v="2"/>
    <x v="1"/>
    <x v="2"/>
    <s v="Master"/>
    <d v="2023-06-06T00:00:00"/>
    <s v="On-site"/>
    <n v="2.85"/>
    <n v="5.5"/>
    <n v="71879.509999999995"/>
    <n v="807"/>
    <n v="3"/>
    <n v="1.1000000000000001"/>
    <n v="65345.00909090908"/>
  </r>
  <r>
    <n v="1360"/>
    <s v="Austin Schultz"/>
    <x v="2"/>
    <n v="30"/>
    <n v="9"/>
    <x v="3"/>
    <x v="3"/>
    <n v="17"/>
    <x v="6"/>
    <x v="3"/>
    <x v="2"/>
    <s v="Master"/>
    <d v="2021-05-27T00:00:00"/>
    <s v="Hybrid"/>
    <n v="4.0199999999999996"/>
    <n v="6"/>
    <n v="106525.94"/>
    <n v="959"/>
    <n v="5"/>
    <n v="0.78"/>
    <n v="136571.71794871794"/>
  </r>
  <r>
    <n v="1361"/>
    <s v="Megan Hall Md"/>
    <x v="1"/>
    <n v="33"/>
    <n v="27"/>
    <x v="6"/>
    <x v="2"/>
    <n v="15"/>
    <x v="10"/>
    <x v="5"/>
    <x v="1"/>
    <s v="Master"/>
    <d v="2019-11-02T00:00:00"/>
    <s v="Hybrid"/>
    <n v="4.42"/>
    <n v="5.9"/>
    <n v="40229.769999999997"/>
    <n v="368"/>
    <n v="6"/>
    <n v="0.7"/>
    <n v="57471.1"/>
  </r>
  <r>
    <n v="1362"/>
    <s v="Kelli Smith"/>
    <x v="1"/>
    <n v="28"/>
    <n v="15"/>
    <x v="10"/>
    <x v="4"/>
    <n v="3"/>
    <x v="16"/>
    <x v="0"/>
    <x v="6"/>
    <s v="Master"/>
    <d v="2016-08-02T00:00:00"/>
    <s v="On-site"/>
    <n v="4.1100000000000003"/>
    <n v="9.6"/>
    <n v="117944.06"/>
    <n v="912"/>
    <n v="10"/>
    <n v="1.05"/>
    <n v="112327.67619047618"/>
  </r>
  <r>
    <n v="1363"/>
    <s v="Danielle Davis"/>
    <x v="0"/>
    <n v="53"/>
    <n v="21"/>
    <x v="0"/>
    <x v="0"/>
    <n v="19"/>
    <x v="9"/>
    <x v="4"/>
    <x v="2"/>
    <s v="Bachelor"/>
    <d v="2017-01-12T00:00:00"/>
    <s v="Remote"/>
    <n v="4.34"/>
    <n v="6.2"/>
    <n v="117241.69"/>
    <n v="2151"/>
    <n v="9"/>
    <n v="1.2"/>
    <n v="97701.40833333334"/>
  </r>
  <r>
    <n v="1364"/>
    <s v="Samantha Jones"/>
    <x v="2"/>
    <n v="53"/>
    <n v="18"/>
    <x v="17"/>
    <x v="4"/>
    <n v="3"/>
    <x v="16"/>
    <x v="0"/>
    <x v="1"/>
    <s v="Bachelor"/>
    <d v="2015-11-16T00:00:00"/>
    <s v="On-site"/>
    <n v="3.26"/>
    <n v="5.7"/>
    <n v="42050.93"/>
    <n v="2318"/>
    <n v="10"/>
    <n v="1.05"/>
    <n v="40048.504761904762"/>
  </r>
  <r>
    <n v="1365"/>
    <s v="Karen Gomez"/>
    <x v="1"/>
    <n v="60"/>
    <n v="27"/>
    <x v="6"/>
    <x v="2"/>
    <n v="7"/>
    <x v="1"/>
    <x v="1"/>
    <x v="4"/>
    <s v="High School"/>
    <d v="2018-12-12T00:00:00"/>
    <s v="On-site"/>
    <n v="3.52"/>
    <n v="7"/>
    <n v="48125.22"/>
    <n v="2467"/>
    <n v="7"/>
    <n v="1.18"/>
    <n v="40784.084745762717"/>
  </r>
  <r>
    <n v="1366"/>
    <s v="Debra Valentine"/>
    <x v="2"/>
    <n v="21"/>
    <n v="25"/>
    <x v="2"/>
    <x v="2"/>
    <n v="11"/>
    <x v="14"/>
    <x v="4"/>
    <x v="1"/>
    <s v="High School"/>
    <d v="2020-03-13T00:00:00"/>
    <s v="On-site"/>
    <n v="2.56"/>
    <n v="8.1999999999999993"/>
    <n v="44315.19"/>
    <n v="1994"/>
    <n v="6"/>
    <n v="0.7"/>
    <n v="63307.414285714294"/>
  </r>
  <r>
    <n v="1367"/>
    <s v="Susan Porter"/>
    <x v="0"/>
    <n v="64"/>
    <n v="1"/>
    <x v="22"/>
    <x v="1"/>
    <n v="3"/>
    <x v="16"/>
    <x v="0"/>
    <x v="1"/>
    <s v="Bachelor"/>
    <d v="2015-10-27T00:00:00"/>
    <s v="Remote"/>
    <n v="2.73"/>
    <n v="8.8000000000000007"/>
    <n v="119562.48"/>
    <n v="608"/>
    <n v="10"/>
    <n v="1.05"/>
    <n v="113869.02857142856"/>
  </r>
  <r>
    <n v="1368"/>
    <s v="Nicolas Salas"/>
    <x v="1"/>
    <n v="29"/>
    <n v="26"/>
    <x v="18"/>
    <x v="2"/>
    <n v="21"/>
    <x v="5"/>
    <x v="2"/>
    <x v="2"/>
    <s v="PhD"/>
    <d v="2014-07-31T00:00:00"/>
    <s v="On-site"/>
    <n v="4.05"/>
    <n v="8.8000000000000007"/>
    <n v="117629.75999999999"/>
    <n v="1123"/>
    <n v="12"/>
    <n v="1.1499999999999999"/>
    <n v="102286.74782608695"/>
  </r>
  <r>
    <n v="1369"/>
    <s v="Dale Wright"/>
    <x v="1"/>
    <n v="62"/>
    <n v="10"/>
    <x v="23"/>
    <x v="3"/>
    <n v="9"/>
    <x v="7"/>
    <x v="1"/>
    <x v="4"/>
    <s v="Bachelor"/>
    <d v="2017-04-26T00:00:00"/>
    <s v="Hybrid"/>
    <n v="3.63"/>
    <n v="9.4"/>
    <n v="51665.67"/>
    <n v="3131"/>
    <n v="9"/>
    <n v="1.1499999999999999"/>
    <n v="44926.669565217395"/>
  </r>
  <r>
    <n v="1370"/>
    <s v="Brittney Rodriguez"/>
    <x v="2"/>
    <n v="44"/>
    <n v="25"/>
    <x v="2"/>
    <x v="2"/>
    <n v="10"/>
    <x v="20"/>
    <x v="1"/>
    <x v="1"/>
    <s v="Bachelor"/>
    <d v="2014-12-14T00:00:00"/>
    <s v="Hybrid"/>
    <n v="3.57"/>
    <n v="5.2"/>
    <n v="58354.6"/>
    <n v="2256"/>
    <n v="11"/>
    <n v="0.95"/>
    <n v="61425.894736842107"/>
  </r>
  <r>
    <n v="1371"/>
    <s v="Megan Alvarado"/>
    <x v="0"/>
    <n v="43"/>
    <n v="8"/>
    <x v="12"/>
    <x v="1"/>
    <n v="13"/>
    <x v="15"/>
    <x v="5"/>
    <x v="1"/>
    <s v="Master"/>
    <d v="2021-08-29T00:00:00"/>
    <s v="On-site"/>
    <n v="2.84"/>
    <n v="6.8"/>
    <n v="32133.86"/>
    <n v="2244"/>
    <n v="5"/>
    <n v="0.55000000000000004"/>
    <n v="58425.2"/>
  </r>
  <r>
    <n v="1372"/>
    <s v="Pamela Weaver"/>
    <x v="2"/>
    <n v="62"/>
    <n v="26"/>
    <x v="18"/>
    <x v="2"/>
    <n v="9"/>
    <x v="7"/>
    <x v="1"/>
    <x v="2"/>
    <s v="High School"/>
    <d v="2021-03-19T00:00:00"/>
    <s v="On-site"/>
    <n v="2.89"/>
    <n v="7.8"/>
    <n v="150790.16"/>
    <n v="674"/>
    <n v="5"/>
    <n v="1.1499999999999999"/>
    <n v="131121.87826086959"/>
  </r>
  <r>
    <n v="1373"/>
    <s v="John Oliver"/>
    <x v="0"/>
    <n v="35"/>
    <n v="2"/>
    <x v="4"/>
    <x v="1"/>
    <n v="21"/>
    <x v="5"/>
    <x v="2"/>
    <x v="1"/>
    <s v="Bachelor"/>
    <d v="2023-02-14T00:00:00"/>
    <s v="Remote"/>
    <n v="3.78"/>
    <n v="8"/>
    <n v="134586.06"/>
    <n v="1303"/>
    <n v="3"/>
    <n v="1.1499999999999999"/>
    <n v="117031.35652173914"/>
  </r>
  <r>
    <n v="1374"/>
    <s v="William Prince Phd"/>
    <x v="0"/>
    <n v="28"/>
    <n v="20"/>
    <x v="19"/>
    <x v="0"/>
    <n v="21"/>
    <x v="5"/>
    <x v="2"/>
    <x v="5"/>
    <s v="High School"/>
    <d v="2025-10-17T00:00:00"/>
    <s v="On-site"/>
    <n v="2.61"/>
    <n v="5.6"/>
    <n v="204167.28"/>
    <n v="3119"/>
    <n v="0"/>
    <n v="1.1499999999999999"/>
    <n v="177536.76521739131"/>
  </r>
  <r>
    <n v="1375"/>
    <s v="William Moon Iv"/>
    <x v="2"/>
    <n v="60"/>
    <n v="4"/>
    <x v="21"/>
    <x v="1"/>
    <n v="18"/>
    <x v="12"/>
    <x v="3"/>
    <x v="6"/>
    <s v="Master"/>
    <d v="2014-02-10T00:00:00"/>
    <s v="Remote"/>
    <n v="3.98"/>
    <n v="7.6"/>
    <n v="180839.59"/>
    <n v="1728"/>
    <n v="12"/>
    <n v="0.65"/>
    <n v="278214.75384615385"/>
  </r>
  <r>
    <n v="1376"/>
    <s v="Kenneth Brown"/>
    <x v="1"/>
    <n v="61"/>
    <n v="8"/>
    <x v="12"/>
    <x v="1"/>
    <n v="17"/>
    <x v="6"/>
    <x v="3"/>
    <x v="4"/>
    <s v="High School"/>
    <d v="2018-03-18T00:00:00"/>
    <s v="On-site"/>
    <n v="2.86"/>
    <n v="5.3"/>
    <n v="52920.15"/>
    <n v="655"/>
    <n v="8"/>
    <n v="0.78"/>
    <n v="67846.346153846156"/>
  </r>
  <r>
    <n v="1377"/>
    <s v="Karen Fernandez"/>
    <x v="2"/>
    <n v="39"/>
    <n v="10"/>
    <x v="23"/>
    <x v="3"/>
    <n v="6"/>
    <x v="2"/>
    <x v="1"/>
    <x v="2"/>
    <s v="Bachelor"/>
    <d v="2020-11-24T00:00:00"/>
    <s v="On-site"/>
    <n v="3.47"/>
    <n v="8.4"/>
    <n v="135027.49"/>
    <n v="2935"/>
    <n v="5"/>
    <n v="1.1000000000000001"/>
    <n v="122752.26363636361"/>
  </r>
  <r>
    <n v="1378"/>
    <s v="Jennifer Parks"/>
    <x v="2"/>
    <n v="25"/>
    <n v="17"/>
    <x v="9"/>
    <x v="4"/>
    <n v="14"/>
    <x v="17"/>
    <x v="4"/>
    <x v="1"/>
    <s v="Bachelor"/>
    <d v="2020-12-11T00:00:00"/>
    <s v="On-site"/>
    <n v="3.4"/>
    <n v="9.5"/>
    <n v="71036.14"/>
    <n v="1759"/>
    <n v="5"/>
    <n v="1.05"/>
    <n v="67653.46666666666"/>
  </r>
  <r>
    <n v="1379"/>
    <s v="William Wolfe"/>
    <x v="0"/>
    <n v="45"/>
    <n v="25"/>
    <x v="2"/>
    <x v="2"/>
    <n v="12"/>
    <x v="19"/>
    <x v="4"/>
    <x v="3"/>
    <s v="Master"/>
    <d v="2014-12-13T00:00:00"/>
    <s v="Hybrid"/>
    <n v="3.35"/>
    <n v="7.6"/>
    <n v="64213.37"/>
    <n v="429"/>
    <n v="11"/>
    <n v="0.68"/>
    <n v="94431.426470588238"/>
  </r>
  <r>
    <n v="1380"/>
    <s v="Michael Smith"/>
    <x v="2"/>
    <n v="39"/>
    <n v="24"/>
    <x v="15"/>
    <x v="0"/>
    <n v="1"/>
    <x v="8"/>
    <x v="0"/>
    <x v="2"/>
    <s v="Bachelor"/>
    <d v="2024-07-15T00:00:00"/>
    <s v="On-site"/>
    <n v="3.17"/>
    <n v="7.8"/>
    <n v="108558.46"/>
    <n v="2611"/>
    <n v="2"/>
    <n v="1.35"/>
    <n v="80413.674074074079"/>
  </r>
  <r>
    <n v="1381"/>
    <s v="Kevin Nguyen"/>
    <x v="0"/>
    <n v="55"/>
    <n v="1"/>
    <x v="22"/>
    <x v="1"/>
    <n v="8"/>
    <x v="4"/>
    <x v="1"/>
    <x v="2"/>
    <s v="Master"/>
    <d v="2022-04-06T00:00:00"/>
    <s v="Hybrid"/>
    <n v="4.41"/>
    <n v="6.3"/>
    <n v="159926.26999999999"/>
    <n v="2825"/>
    <n v="4"/>
    <n v="1.05"/>
    <n v="152310.73333333331"/>
  </r>
  <r>
    <n v="1382"/>
    <s v="Debbie Dunn"/>
    <x v="0"/>
    <n v="38"/>
    <n v="20"/>
    <x v="19"/>
    <x v="0"/>
    <n v="2"/>
    <x v="3"/>
    <x v="0"/>
    <x v="2"/>
    <s v="Master"/>
    <d v="2021-08-16T00:00:00"/>
    <s v="On-site"/>
    <n v="4.46"/>
    <n v="6.1"/>
    <n v="148592.23000000001"/>
    <n v="324"/>
    <n v="5"/>
    <n v="1.3"/>
    <n v="114301.7153846154"/>
  </r>
  <r>
    <n v="1383"/>
    <s v="John Austin"/>
    <x v="2"/>
    <n v="57"/>
    <n v="25"/>
    <x v="2"/>
    <x v="2"/>
    <n v="12"/>
    <x v="19"/>
    <x v="4"/>
    <x v="4"/>
    <s v="Bachelor"/>
    <d v="2025-10-20T00:00:00"/>
    <s v="Hybrid"/>
    <n v="3.41"/>
    <n v="6.1"/>
    <n v="26921.91"/>
    <n v="1348"/>
    <n v="0"/>
    <n v="0.68"/>
    <n v="39591.044117647056"/>
  </r>
  <r>
    <n v="1384"/>
    <s v="Jonathan Clark"/>
    <x v="1"/>
    <n v="27"/>
    <n v="4"/>
    <x v="21"/>
    <x v="1"/>
    <n v="20"/>
    <x v="18"/>
    <x v="4"/>
    <x v="1"/>
    <s v="Bachelor"/>
    <d v="2024-06-18T00:00:00"/>
    <s v="Hybrid"/>
    <n v="2.96"/>
    <n v="7.8"/>
    <n v="152650.35999999999"/>
    <n v="2257"/>
    <n v="2"/>
    <n v="1.22"/>
    <n v="125123.24590163934"/>
  </r>
  <r>
    <n v="1385"/>
    <s v="Jacqueline Dickerson"/>
    <x v="0"/>
    <n v="22"/>
    <n v="7"/>
    <x v="26"/>
    <x v="1"/>
    <n v="5"/>
    <x v="13"/>
    <x v="1"/>
    <x v="1"/>
    <s v="Master"/>
    <d v="2021-03-31T00:00:00"/>
    <s v="Remote"/>
    <n v="4.16"/>
    <n v="9.6"/>
    <n v="106728.03"/>
    <n v="3016"/>
    <n v="5"/>
    <n v="1.25"/>
    <n v="85382.423999999999"/>
  </r>
  <r>
    <n v="1386"/>
    <s v="Christopher Anderson"/>
    <x v="2"/>
    <n v="26"/>
    <n v="17"/>
    <x v="9"/>
    <x v="4"/>
    <n v="16"/>
    <x v="11"/>
    <x v="3"/>
    <x v="3"/>
    <s v="Bachelor"/>
    <d v="2021-05-06T00:00:00"/>
    <s v="Hybrid"/>
    <n v="3.44"/>
    <n v="7.7"/>
    <n v="135710.45000000001"/>
    <n v="346"/>
    <n v="5"/>
    <n v="0.8"/>
    <n v="169638.0625"/>
  </r>
  <r>
    <n v="1387"/>
    <s v="Crystal Garcia"/>
    <x v="0"/>
    <n v="57"/>
    <n v="1"/>
    <x v="22"/>
    <x v="1"/>
    <n v="6"/>
    <x v="2"/>
    <x v="1"/>
    <x v="4"/>
    <s v="High School"/>
    <d v="2014-08-06T00:00:00"/>
    <s v="Hybrid"/>
    <n v="2.76"/>
    <n v="5.6"/>
    <n v="119487.6"/>
    <n v="1496"/>
    <n v="12"/>
    <n v="1.1000000000000001"/>
    <n v="108625.09090909091"/>
  </r>
  <r>
    <n v="1388"/>
    <s v="David Reynolds"/>
    <x v="2"/>
    <n v="38"/>
    <n v="8"/>
    <x v="12"/>
    <x v="1"/>
    <n v="13"/>
    <x v="15"/>
    <x v="5"/>
    <x v="1"/>
    <s v="Master"/>
    <d v="2025-02-26T00:00:00"/>
    <s v="Hybrid"/>
    <n v="4.71"/>
    <n v="9.4"/>
    <n v="61032.46"/>
    <n v="2414"/>
    <n v="1"/>
    <n v="0.55000000000000004"/>
    <n v="110968.10909090909"/>
  </r>
  <r>
    <n v="1389"/>
    <s v="Charles Haley"/>
    <x v="0"/>
    <n v="23"/>
    <n v="22"/>
    <x v="20"/>
    <x v="0"/>
    <n v="7"/>
    <x v="1"/>
    <x v="1"/>
    <x v="1"/>
    <s v="High School"/>
    <d v="2021-10-03T00:00:00"/>
    <s v="Hybrid"/>
    <n v="4.3600000000000003"/>
    <n v="9.1999999999999993"/>
    <n v="95735.65"/>
    <n v="910"/>
    <n v="4"/>
    <n v="1.18"/>
    <n v="81131.906779661018"/>
  </r>
  <r>
    <n v="1390"/>
    <s v="Robert Thompson"/>
    <x v="2"/>
    <n v="53"/>
    <n v="4"/>
    <x v="21"/>
    <x v="1"/>
    <n v="18"/>
    <x v="12"/>
    <x v="3"/>
    <x v="1"/>
    <s v="Bachelor"/>
    <d v="2019-03-11T00:00:00"/>
    <s v="Remote"/>
    <n v="3.85"/>
    <n v="8.6"/>
    <n v="70852.62"/>
    <n v="3360"/>
    <n v="7"/>
    <n v="0.65"/>
    <n v="109004.03076923075"/>
  </r>
  <r>
    <n v="1391"/>
    <s v="Dr. Samuel Holmes Dds"/>
    <x v="0"/>
    <n v="24"/>
    <n v="24"/>
    <x v="15"/>
    <x v="0"/>
    <n v="6"/>
    <x v="2"/>
    <x v="1"/>
    <x v="6"/>
    <s v="Bachelor"/>
    <d v="2025-05-06T00:00:00"/>
    <s v="On-site"/>
    <n v="3.28"/>
    <n v="5.4"/>
    <n v="70708.11"/>
    <n v="990"/>
    <n v="1"/>
    <n v="1.1000000000000001"/>
    <n v="64280.1"/>
  </r>
  <r>
    <n v="1392"/>
    <s v="Elizabeth Hart"/>
    <x v="1"/>
    <n v="22"/>
    <n v="24"/>
    <x v="15"/>
    <x v="0"/>
    <n v="10"/>
    <x v="20"/>
    <x v="1"/>
    <x v="4"/>
    <s v="Master"/>
    <d v="2023-02-19T00:00:00"/>
    <s v="Hybrid"/>
    <n v="4.29"/>
    <n v="6.6"/>
    <n v="33979.67"/>
    <n v="3402"/>
    <n v="3"/>
    <n v="0.95"/>
    <n v="35768.073684210525"/>
  </r>
  <r>
    <n v="1393"/>
    <s v="Jennifer Vaughn"/>
    <x v="0"/>
    <n v="28"/>
    <n v="14"/>
    <x v="24"/>
    <x v="4"/>
    <n v="2"/>
    <x v="3"/>
    <x v="0"/>
    <x v="2"/>
    <s v="Bachelor"/>
    <d v="2016-02-26T00:00:00"/>
    <s v="Remote"/>
    <n v="4.66"/>
    <n v="9.5"/>
    <n v="142472.26999999999"/>
    <n v="3064"/>
    <n v="10"/>
    <n v="1.3"/>
    <n v="109594.05384615384"/>
  </r>
  <r>
    <n v="1394"/>
    <s v="Robert Woods"/>
    <x v="0"/>
    <n v="44"/>
    <n v="7"/>
    <x v="26"/>
    <x v="1"/>
    <n v="12"/>
    <x v="19"/>
    <x v="4"/>
    <x v="1"/>
    <s v="Bachelor"/>
    <d v="2015-12-26T00:00:00"/>
    <s v="Hybrid"/>
    <n v="3.24"/>
    <n v="8.6"/>
    <n v="28993.89"/>
    <n v="1454"/>
    <n v="10"/>
    <n v="0.68"/>
    <n v="42638.073529411762"/>
  </r>
  <r>
    <n v="1395"/>
    <s v="Joanna Cook"/>
    <x v="0"/>
    <n v="47"/>
    <n v="7"/>
    <x v="26"/>
    <x v="1"/>
    <n v="9"/>
    <x v="7"/>
    <x v="1"/>
    <x v="6"/>
    <s v="Bachelor"/>
    <d v="2021-12-24T00:00:00"/>
    <s v="On-site"/>
    <n v="3.82"/>
    <n v="7.3"/>
    <n v="162782.97"/>
    <n v="2443"/>
    <n v="4"/>
    <n v="1.1499999999999999"/>
    <n v="141550.40869565218"/>
  </r>
  <r>
    <n v="1396"/>
    <s v="Justin Frederick"/>
    <x v="1"/>
    <n v="36"/>
    <n v="18"/>
    <x v="17"/>
    <x v="4"/>
    <n v="21"/>
    <x v="5"/>
    <x v="2"/>
    <x v="6"/>
    <s v="Bachelor"/>
    <d v="2018-09-24T00:00:00"/>
    <s v="Remote"/>
    <n v="2.77"/>
    <n v="6.5"/>
    <n v="129358.21"/>
    <n v="809"/>
    <n v="7"/>
    <n v="1.1499999999999999"/>
    <n v="112485.40000000001"/>
  </r>
  <r>
    <n v="1397"/>
    <s v="Alejandro Martinez"/>
    <x v="2"/>
    <n v="62"/>
    <n v="15"/>
    <x v="10"/>
    <x v="4"/>
    <n v="7"/>
    <x v="1"/>
    <x v="1"/>
    <x v="1"/>
    <s v="Master"/>
    <d v="2019-04-29T00:00:00"/>
    <s v="Hybrid"/>
    <n v="3.72"/>
    <n v="7"/>
    <n v="83222.58"/>
    <n v="328"/>
    <n v="7"/>
    <n v="1.18"/>
    <n v="70527.610169491527"/>
  </r>
  <r>
    <n v="1398"/>
    <s v="Tracey Gonzalez"/>
    <x v="2"/>
    <n v="64"/>
    <n v="20"/>
    <x v="19"/>
    <x v="0"/>
    <n v="4"/>
    <x v="0"/>
    <x v="0"/>
    <x v="4"/>
    <s v="Master"/>
    <d v="2022-04-24T00:00:00"/>
    <s v="Hybrid"/>
    <n v="2.61"/>
    <n v="6.8"/>
    <n v="69891.59"/>
    <n v="3119"/>
    <n v="4"/>
    <n v="1.1000000000000001"/>
    <n v="63537.809090909082"/>
  </r>
  <r>
    <n v="1399"/>
    <s v="Mariah Thompson"/>
    <x v="0"/>
    <n v="65"/>
    <n v="26"/>
    <x v="18"/>
    <x v="2"/>
    <n v="10"/>
    <x v="20"/>
    <x v="1"/>
    <x v="1"/>
    <s v="PhD"/>
    <d v="2018-01-29T00:00:00"/>
    <s v="Remote"/>
    <n v="3.84"/>
    <n v="5.8"/>
    <n v="99329.58"/>
    <n v="2424"/>
    <n v="8"/>
    <n v="0.95"/>
    <n v="104557.45263157896"/>
  </r>
  <r>
    <n v="1400"/>
    <s v="Heather Nunez"/>
    <x v="1"/>
    <n v="38"/>
    <n v="20"/>
    <x v="19"/>
    <x v="0"/>
    <n v="21"/>
    <x v="5"/>
    <x v="2"/>
    <x v="1"/>
    <s v="Master"/>
    <d v="2022-06-07T00:00:00"/>
    <s v="Hybrid"/>
    <n v="4.25"/>
    <n v="8.6"/>
    <n v="106428.48"/>
    <n v="872"/>
    <n v="4"/>
    <n v="1.1499999999999999"/>
    <n v="92546.504347826092"/>
  </r>
  <r>
    <n v="1401"/>
    <s v="Dr. Steve James"/>
    <x v="0"/>
    <n v="54"/>
    <n v="15"/>
    <x v="10"/>
    <x v="4"/>
    <n v="3"/>
    <x v="16"/>
    <x v="0"/>
    <x v="6"/>
    <s v="Master"/>
    <d v="2020-08-18T00:00:00"/>
    <s v="Hybrid"/>
    <n v="3.96"/>
    <n v="7.7"/>
    <n v="125737.91"/>
    <n v="2411"/>
    <n v="6"/>
    <n v="1.05"/>
    <n v="119750.39047619047"/>
  </r>
  <r>
    <n v="1402"/>
    <s v="Mark Thomas"/>
    <x v="1"/>
    <n v="59"/>
    <n v="10"/>
    <x v="23"/>
    <x v="3"/>
    <n v="1"/>
    <x v="8"/>
    <x v="0"/>
    <x v="3"/>
    <s v="Master"/>
    <d v="2020-12-11T00:00:00"/>
    <s v="Remote"/>
    <n v="4.6900000000000004"/>
    <n v="9.3000000000000007"/>
    <n v="178136.83"/>
    <n v="3131"/>
    <n v="5"/>
    <n v="1.35"/>
    <n v="131953.20740740738"/>
  </r>
  <r>
    <n v="1403"/>
    <s v="Robert Rogers"/>
    <x v="2"/>
    <n v="45"/>
    <n v="26"/>
    <x v="18"/>
    <x v="2"/>
    <n v="8"/>
    <x v="4"/>
    <x v="1"/>
    <x v="1"/>
    <s v="Bachelor"/>
    <d v="2017-03-03T00:00:00"/>
    <s v="Remote"/>
    <n v="2.63"/>
    <n v="8"/>
    <n v="60444.38"/>
    <n v="3062"/>
    <n v="9"/>
    <n v="1.05"/>
    <n v="57566.076190476182"/>
  </r>
  <r>
    <n v="1404"/>
    <s v="Laura Sweeney"/>
    <x v="2"/>
    <n v="21"/>
    <n v="5"/>
    <x v="8"/>
    <x v="1"/>
    <n v="13"/>
    <x v="15"/>
    <x v="5"/>
    <x v="2"/>
    <s v="Bachelor"/>
    <d v="2024-04-03T00:00:00"/>
    <s v="On-site"/>
    <n v="3"/>
    <n v="7.7"/>
    <n v="105633.92"/>
    <n v="3000"/>
    <n v="2"/>
    <n v="0.55000000000000004"/>
    <n v="192061.6727272727"/>
  </r>
  <r>
    <n v="1405"/>
    <s v="Christopher Perez"/>
    <x v="1"/>
    <n v="35"/>
    <n v="20"/>
    <x v="19"/>
    <x v="0"/>
    <n v="8"/>
    <x v="4"/>
    <x v="1"/>
    <x v="1"/>
    <s v="Master"/>
    <d v="2022-02-11T00:00:00"/>
    <s v="Hybrid"/>
    <n v="4.01"/>
    <n v="7.7"/>
    <n v="60230.09"/>
    <n v="2405"/>
    <n v="4"/>
    <n v="1.05"/>
    <n v="57361.990476190469"/>
  </r>
  <r>
    <n v="1406"/>
    <s v="Eddie Adams"/>
    <x v="1"/>
    <n v="27"/>
    <n v="10"/>
    <x v="23"/>
    <x v="3"/>
    <n v="1"/>
    <x v="8"/>
    <x v="0"/>
    <x v="6"/>
    <s v="PhD"/>
    <d v="2023-02-21T00:00:00"/>
    <s v="Remote"/>
    <n v="3.8"/>
    <n v="7.1"/>
    <n v="186309.99"/>
    <n v="2431"/>
    <n v="3"/>
    <n v="1.35"/>
    <n v="138007.4"/>
  </r>
  <r>
    <n v="1407"/>
    <s v="Denise Wallace"/>
    <x v="1"/>
    <n v="63"/>
    <n v="26"/>
    <x v="18"/>
    <x v="2"/>
    <n v="5"/>
    <x v="13"/>
    <x v="1"/>
    <x v="1"/>
    <s v="Bachelor"/>
    <d v="2022-01-17T00:00:00"/>
    <s v="Hybrid"/>
    <n v="2.72"/>
    <n v="7.6"/>
    <n v="101421.02"/>
    <n v="3169"/>
    <n v="4"/>
    <n v="1.25"/>
    <n v="81136.816000000006"/>
  </r>
  <r>
    <n v="1408"/>
    <s v="Heidi Matthews"/>
    <x v="0"/>
    <n v="55"/>
    <n v="21"/>
    <x v="0"/>
    <x v="0"/>
    <n v="3"/>
    <x v="16"/>
    <x v="0"/>
    <x v="6"/>
    <s v="Bachelor"/>
    <d v="2018-11-10T00:00:00"/>
    <s v="Hybrid"/>
    <n v="4.05"/>
    <n v="8.3000000000000007"/>
    <n v="118230.5"/>
    <n v="1613"/>
    <n v="7"/>
    <n v="1.05"/>
    <n v="112600.47619047618"/>
  </r>
  <r>
    <n v="1409"/>
    <s v="Jennifer White"/>
    <x v="2"/>
    <n v="32"/>
    <n v="17"/>
    <x v="9"/>
    <x v="4"/>
    <n v="11"/>
    <x v="14"/>
    <x v="4"/>
    <x v="2"/>
    <s v="Master"/>
    <d v="2016-09-11T00:00:00"/>
    <s v="Hybrid"/>
    <n v="2.84"/>
    <n v="7.8"/>
    <n v="91338.32"/>
    <n v="2714"/>
    <n v="10"/>
    <n v="0.7"/>
    <n v="130483.31428571431"/>
  </r>
  <r>
    <n v="1410"/>
    <s v="Nicholas Stanley"/>
    <x v="0"/>
    <n v="50"/>
    <n v="9"/>
    <x v="3"/>
    <x v="3"/>
    <n v="21"/>
    <x v="5"/>
    <x v="2"/>
    <x v="6"/>
    <s v="Master"/>
    <d v="2014-08-30T00:00:00"/>
    <s v="On-site"/>
    <n v="4.04"/>
    <n v="7.5"/>
    <n v="314284.45"/>
    <n v="2729"/>
    <n v="12"/>
    <n v="1.1499999999999999"/>
    <n v="273290.82608695654"/>
  </r>
  <r>
    <n v="1411"/>
    <s v="Mercedes Miller"/>
    <x v="2"/>
    <n v="52"/>
    <n v="13"/>
    <x v="7"/>
    <x v="4"/>
    <n v="3"/>
    <x v="16"/>
    <x v="0"/>
    <x v="7"/>
    <s v="Bachelor"/>
    <d v="2016-08-14T00:00:00"/>
    <s v="On-site"/>
    <n v="2.94"/>
    <n v="7.9"/>
    <n v="303430.46999999997"/>
    <s v="Unknown"/>
    <n v="10"/>
    <n v="1.05"/>
    <n v="288981.39999999997"/>
  </r>
  <r>
    <n v="1412"/>
    <s v="Brian Brown"/>
    <x v="1"/>
    <n v="23"/>
    <n v="1"/>
    <x v="22"/>
    <x v="1"/>
    <n v="2"/>
    <x v="3"/>
    <x v="0"/>
    <x v="6"/>
    <s v="Bachelor"/>
    <d v="2022-06-01T00:00:00"/>
    <s v="On-site"/>
    <n v="3.17"/>
    <n v="7.9"/>
    <n v="314341.03999999998"/>
    <n v="2797"/>
    <n v="4"/>
    <n v="1.3"/>
    <n v="241800.8"/>
  </r>
  <r>
    <n v="1413"/>
    <s v="Kimberly Johnson"/>
    <x v="0"/>
    <n v="57"/>
    <n v="15"/>
    <x v="10"/>
    <x v="4"/>
    <n v="14"/>
    <x v="17"/>
    <x v="4"/>
    <x v="3"/>
    <s v="Master"/>
    <d v="2025-09-14T00:00:00"/>
    <s v="Hybrid"/>
    <n v="3.94"/>
    <n v="5.2"/>
    <n v="137559.18"/>
    <n v="2742"/>
    <n v="0"/>
    <n v="1.05"/>
    <n v="131008.74285714285"/>
  </r>
  <r>
    <n v="1414"/>
    <s v="Phillip Miller"/>
    <x v="2"/>
    <n v="58"/>
    <n v="9"/>
    <x v="3"/>
    <x v="3"/>
    <n v="1"/>
    <x v="8"/>
    <x v="0"/>
    <x v="6"/>
    <s v="Bachelor"/>
    <d v="2023-11-19T00:00:00"/>
    <s v="On-site"/>
    <n v="4.1399999999999997"/>
    <n v="7.2"/>
    <n v="227552.07"/>
    <n v="2492"/>
    <n v="2"/>
    <n v="1.35"/>
    <n v="168557.08888888889"/>
  </r>
  <r>
    <n v="1415"/>
    <s v="Christopher Pena"/>
    <x v="0"/>
    <n v="55"/>
    <n v="14"/>
    <x v="24"/>
    <x v="4"/>
    <n v="5"/>
    <x v="13"/>
    <x v="1"/>
    <x v="2"/>
    <s v="Master"/>
    <d v="2021-09-23T00:00:00"/>
    <s v="Hybrid"/>
    <n v="3.63"/>
    <n v="8"/>
    <n v="126680.39"/>
    <n v="3040"/>
    <n v="4"/>
    <n v="1.25"/>
    <n v="101344.31200000001"/>
  </r>
  <r>
    <n v="1416"/>
    <s v="Ellen Wright"/>
    <x v="2"/>
    <n v="21"/>
    <n v="2"/>
    <x v="4"/>
    <x v="1"/>
    <n v="6"/>
    <x v="2"/>
    <x v="1"/>
    <x v="2"/>
    <s v="Bachelor"/>
    <d v="2015-07-02T00:00:00"/>
    <s v="Hybrid"/>
    <n v="3.73"/>
    <n v="5.3"/>
    <n v="135638.57999999999"/>
    <n v="3317"/>
    <n v="11"/>
    <n v="1.1000000000000001"/>
    <n v="123307.79999999997"/>
  </r>
  <r>
    <n v="1417"/>
    <s v="Mark Anderson"/>
    <x v="2"/>
    <n v="65"/>
    <n v="8"/>
    <x v="12"/>
    <x v="1"/>
    <n v="3"/>
    <x v="16"/>
    <x v="0"/>
    <x v="6"/>
    <s v="Master"/>
    <d v="2021-01-17T00:00:00"/>
    <s v="On-site"/>
    <n v="4.6100000000000003"/>
    <n v="6.9"/>
    <n v="172908.9"/>
    <n v="1439"/>
    <n v="5"/>
    <n v="1.05"/>
    <n v="164675.14285714284"/>
  </r>
  <r>
    <n v="1418"/>
    <s v="Alyssa Alvarado"/>
    <x v="1"/>
    <n v="26"/>
    <n v="15"/>
    <x v="10"/>
    <x v="4"/>
    <n v="1"/>
    <x v="8"/>
    <x v="0"/>
    <x v="4"/>
    <s v="High School"/>
    <d v="2017-09-07T00:00:00"/>
    <s v="On-site"/>
    <n v="3.37"/>
    <n v="6.1"/>
    <n v="89481"/>
    <n v="444"/>
    <n v="9"/>
    <n v="1.35"/>
    <n v="66282.222222222219"/>
  </r>
  <r>
    <n v="1419"/>
    <s v="Erika Alvarez"/>
    <x v="1"/>
    <n v="56"/>
    <n v="22"/>
    <x v="20"/>
    <x v="0"/>
    <n v="11"/>
    <x v="14"/>
    <x v="4"/>
    <x v="4"/>
    <s v="PhD"/>
    <d v="2025-02-13T00:00:00"/>
    <s v="Hybrid"/>
    <n v="2.94"/>
    <n v="7.1"/>
    <n v="48164.480000000003"/>
    <n v="508"/>
    <n v="1"/>
    <n v="0.7"/>
    <n v="68806.400000000009"/>
  </r>
  <r>
    <n v="1420"/>
    <s v="Kimberly Nelson"/>
    <x v="1"/>
    <n v="40"/>
    <n v="10"/>
    <x v="23"/>
    <x v="3"/>
    <n v="9"/>
    <x v="7"/>
    <x v="1"/>
    <x v="2"/>
    <s v="High School"/>
    <d v="2017-10-13T00:00:00"/>
    <s v="Remote"/>
    <n v="3.18"/>
    <n v="5.2"/>
    <n v="159841.88"/>
    <n v="824"/>
    <n v="8"/>
    <n v="1.1499999999999999"/>
    <n v="138992.9391304348"/>
  </r>
  <r>
    <n v="1421"/>
    <s v="Wayne Wolfe"/>
    <x v="1"/>
    <n v="36"/>
    <n v="10"/>
    <x v="23"/>
    <x v="3"/>
    <n v="2"/>
    <x v="3"/>
    <x v="0"/>
    <x v="1"/>
    <s v="Master"/>
    <d v="2018-08-06T00:00:00"/>
    <s v="Hybrid"/>
    <n v="3.73"/>
    <n v="9.5"/>
    <n v="157139.79"/>
    <n v="1406"/>
    <n v="8"/>
    <n v="1.3"/>
    <n v="120876.76153846153"/>
  </r>
  <r>
    <n v="1422"/>
    <s v="Kyle Welch"/>
    <x v="0"/>
    <n v="20"/>
    <n v="16"/>
    <x v="14"/>
    <x v="4"/>
    <n v="17"/>
    <x v="6"/>
    <x v="3"/>
    <x v="4"/>
    <s v="Master"/>
    <d v="2018-03-10T00:00:00"/>
    <s v="Hybrid"/>
    <n v="4.5199999999999996"/>
    <n v="9.3000000000000007"/>
    <n v="45358.67"/>
    <n v="2907"/>
    <n v="8"/>
    <n v="0.78"/>
    <n v="58152.141025641024"/>
  </r>
  <r>
    <n v="1423"/>
    <s v="Kristy Mills"/>
    <x v="2"/>
    <n v="30"/>
    <n v="4"/>
    <x v="21"/>
    <x v="1"/>
    <n v="21"/>
    <x v="5"/>
    <x v="2"/>
    <x v="4"/>
    <s v="Bachelor"/>
    <d v="2025-08-26T00:00:00"/>
    <s v="On-site"/>
    <n v="4.41"/>
    <n v="8.8000000000000007"/>
    <n v="123226.23"/>
    <n v="1039"/>
    <n v="1"/>
    <n v="1.1499999999999999"/>
    <n v="107153.24347826088"/>
  </r>
  <r>
    <n v="1424"/>
    <s v="Emily Reed"/>
    <x v="1"/>
    <n v="35"/>
    <n v="25"/>
    <x v="2"/>
    <x v="2"/>
    <n v="14"/>
    <x v="17"/>
    <x v="4"/>
    <x v="3"/>
    <s v="Master"/>
    <d v="2019-03-13T00:00:00"/>
    <s v="Remote"/>
    <n v="2.91"/>
    <n v="8.3000000000000007"/>
    <n v="101970.01"/>
    <n v="2810"/>
    <n v="7"/>
    <n v="1.05"/>
    <n v="97114.295238095234"/>
  </r>
  <r>
    <n v="1425"/>
    <s v="Regina Ramos"/>
    <x v="2"/>
    <n v="64"/>
    <n v="8"/>
    <x v="12"/>
    <x v="1"/>
    <n v="19"/>
    <x v="9"/>
    <x v="4"/>
    <x v="3"/>
    <s v="Bachelor"/>
    <d v="2014-07-07T00:00:00"/>
    <s v="Hybrid"/>
    <n v="3.49"/>
    <n v="8.3000000000000007"/>
    <n v="193839.26"/>
    <n v="2601"/>
    <n v="12"/>
    <n v="1.2"/>
    <n v="161532.71666666667"/>
  </r>
  <r>
    <n v="1426"/>
    <s v="David Torres"/>
    <x v="0"/>
    <n v="45"/>
    <n v="23"/>
    <x v="5"/>
    <x v="0"/>
    <n v="2"/>
    <x v="3"/>
    <x v="0"/>
    <x v="1"/>
    <s v="Bachelor"/>
    <d v="2025-02-19T00:00:00"/>
    <s v="Remote"/>
    <n v="4.4800000000000004"/>
    <n v="5.0999999999999996"/>
    <n v="197675.08"/>
    <n v="2851"/>
    <n v="1"/>
    <n v="1.3"/>
    <n v="152057.75384615382"/>
  </r>
  <r>
    <n v="1427"/>
    <s v="Robert Charles"/>
    <x v="0"/>
    <n v="34"/>
    <n v="5"/>
    <x v="8"/>
    <x v="1"/>
    <n v="3"/>
    <x v="16"/>
    <x v="0"/>
    <x v="2"/>
    <s v="Bachelor"/>
    <d v="2017-11-01T00:00:00"/>
    <s v="On-site"/>
    <n v="2.87"/>
    <n v="9.8000000000000007"/>
    <n v="207364.11"/>
    <n v="1211"/>
    <n v="8"/>
    <n v="1.05"/>
    <n v="197489.62857142856"/>
  </r>
  <r>
    <n v="1428"/>
    <s v="John Smith"/>
    <x v="0"/>
    <n v="63"/>
    <n v="1"/>
    <x v="22"/>
    <x v="1"/>
    <n v="11"/>
    <x v="14"/>
    <x v="4"/>
    <x v="2"/>
    <s v="Bachelor"/>
    <d v="2024-01-13T00:00:00"/>
    <s v="Hybrid"/>
    <n v="4.18"/>
    <n v="7.5"/>
    <n v="110996.09"/>
    <n v="3247"/>
    <n v="2"/>
    <n v="0.7"/>
    <n v="158565.84285714285"/>
  </r>
  <r>
    <n v="1429"/>
    <s v="Theresa Woods"/>
    <x v="2"/>
    <n v="58"/>
    <n v="19"/>
    <x v="16"/>
    <x v="0"/>
    <n v="5"/>
    <x v="13"/>
    <x v="1"/>
    <x v="1"/>
    <s v="PhD"/>
    <d v="2022-12-04T00:00:00"/>
    <s v="Hybrid"/>
    <n v="3.73"/>
    <n v="8.3000000000000007"/>
    <n v="81012.990000000005"/>
    <n v="3427"/>
    <n v="3"/>
    <n v="1.25"/>
    <n v="64810.392000000007"/>
  </r>
  <r>
    <n v="1430"/>
    <s v="Jeffrey Carter"/>
    <x v="0"/>
    <n v="28"/>
    <n v="18"/>
    <x v="17"/>
    <x v="4"/>
    <n v="10"/>
    <x v="20"/>
    <x v="1"/>
    <x v="3"/>
    <s v="Master"/>
    <d v="2014-05-13T00:00:00"/>
    <s v="On-site"/>
    <n v="3.26"/>
    <n v="5.2"/>
    <n v="96152.49"/>
    <n v="1333"/>
    <n v="12"/>
    <n v="0.95"/>
    <n v="101213.14736842107"/>
  </r>
  <r>
    <n v="1431"/>
    <s v="Adam Brooks"/>
    <x v="1"/>
    <n v="38"/>
    <n v="22"/>
    <x v="20"/>
    <x v="0"/>
    <n v="18"/>
    <x v="12"/>
    <x v="3"/>
    <x v="1"/>
    <s v="Bachelor"/>
    <d v="2019-08-17T00:00:00"/>
    <s v="On-site"/>
    <n v="3.89"/>
    <n v="9.1"/>
    <n v="51412.58"/>
    <n v="1036"/>
    <n v="7"/>
    <n v="0.65"/>
    <n v="79096.276923076919"/>
  </r>
  <r>
    <n v="1432"/>
    <s v="Justin Foster"/>
    <x v="2"/>
    <n v="60"/>
    <n v="3"/>
    <x v="1"/>
    <x v="1"/>
    <n v="21"/>
    <x v="5"/>
    <x v="2"/>
    <x v="4"/>
    <s v="Bachelor"/>
    <d v="2021-10-11T00:00:00"/>
    <s v="Hybrid"/>
    <n v="4.3600000000000003"/>
    <n v="9.4"/>
    <n v="112587.91"/>
    <n v="53"/>
    <n v="4"/>
    <n v="1.1499999999999999"/>
    <n v="97902.530434782617"/>
  </r>
  <r>
    <n v="1433"/>
    <s v="Omar Price"/>
    <x v="2"/>
    <n v="44"/>
    <n v="12"/>
    <x v="11"/>
    <x v="3"/>
    <n v="6"/>
    <x v="2"/>
    <x v="1"/>
    <x v="1"/>
    <s v="Bachelor"/>
    <d v="2023-01-04T00:00:00"/>
    <s v="Hybrid"/>
    <n v="4.74"/>
    <n v="5.9"/>
    <n v="135976.20000000001"/>
    <n v="743"/>
    <n v="3"/>
    <n v="1.1000000000000001"/>
    <n v="123614.72727272728"/>
  </r>
  <r>
    <n v="1434"/>
    <s v="Dennis Henderson"/>
    <x v="1"/>
    <n v="60"/>
    <n v="13"/>
    <x v="7"/>
    <x v="4"/>
    <n v="3"/>
    <x v="16"/>
    <x v="0"/>
    <x v="5"/>
    <s v="Bachelor"/>
    <d v="2015-06-05T00:00:00"/>
    <s v="Hybrid"/>
    <n v="3.9"/>
    <n v="7.4"/>
    <n v="188475.7"/>
    <n v="3435"/>
    <n v="11"/>
    <n v="1.05"/>
    <n v="179500.66666666666"/>
  </r>
  <r>
    <n v="1435"/>
    <s v="Phillip Kent"/>
    <x v="0"/>
    <n v="40"/>
    <n v="19"/>
    <x v="16"/>
    <x v="0"/>
    <n v="14"/>
    <x v="17"/>
    <x v="4"/>
    <x v="1"/>
    <s v="Bachelor"/>
    <d v="2017-06-14T00:00:00"/>
    <s v="On-site"/>
    <n v="4.79"/>
    <n v="5.2"/>
    <n v="80001.59"/>
    <n v="1577"/>
    <n v="9"/>
    <n v="1.05"/>
    <n v="76191.990476190476"/>
  </r>
  <r>
    <n v="1436"/>
    <s v="Melinda Mitchell"/>
    <x v="1"/>
    <n v="60"/>
    <n v="17"/>
    <x v="9"/>
    <x v="4"/>
    <n v="1"/>
    <x v="8"/>
    <x v="0"/>
    <x v="1"/>
    <s v="Master"/>
    <d v="2018-03-06T00:00:00"/>
    <s v="Hybrid"/>
    <n v="4.0999999999999996"/>
    <n v="9.1999999999999993"/>
    <n v="123672.63"/>
    <n v="3395"/>
    <n v="8"/>
    <n v="1.35"/>
    <n v="91609.35555555555"/>
  </r>
  <r>
    <n v="1437"/>
    <s v="Rhonda Gutierrez"/>
    <x v="1"/>
    <n v="49"/>
    <n v="25"/>
    <x v="2"/>
    <x v="2"/>
    <n v="13"/>
    <x v="15"/>
    <x v="5"/>
    <x v="1"/>
    <s v="Bachelor"/>
    <d v="2021-06-11T00:00:00"/>
    <s v="On-site"/>
    <n v="2.79"/>
    <n v="6.3"/>
    <n v="51831.82"/>
    <n v="3168"/>
    <n v="5"/>
    <n v="0.55000000000000004"/>
    <n v="94239.672727272715"/>
  </r>
  <r>
    <n v="1438"/>
    <s v="Catherine Roberts"/>
    <x v="1"/>
    <n v="45"/>
    <n v="11"/>
    <x v="25"/>
    <x v="3"/>
    <n v="12"/>
    <x v="19"/>
    <x v="4"/>
    <x v="1"/>
    <s v="Bachelor"/>
    <d v="2018-02-04T00:00:00"/>
    <s v="Hybrid"/>
    <n v="2.82"/>
    <n v="9"/>
    <n v="57478.9"/>
    <n v="2474"/>
    <n v="8"/>
    <n v="0.68"/>
    <n v="84527.794117647049"/>
  </r>
  <r>
    <n v="1439"/>
    <s v="Lisa Nelson"/>
    <x v="2"/>
    <n v="34"/>
    <n v="8"/>
    <x v="12"/>
    <x v="1"/>
    <n v="21"/>
    <x v="5"/>
    <x v="2"/>
    <x v="5"/>
    <s v="Master"/>
    <d v="2020-01-15T00:00:00"/>
    <s v="On-site"/>
    <n v="4.71"/>
    <n v="9.4"/>
    <n v="235074.1"/>
    <s v="Unknown"/>
    <n v="6"/>
    <n v="1.1499999999999999"/>
    <n v="204412.26086956525"/>
  </r>
  <r>
    <n v="1440"/>
    <s v="Chelsea Smith"/>
    <x v="0"/>
    <n v="54"/>
    <n v="6"/>
    <x v="13"/>
    <x v="1"/>
    <n v="9"/>
    <x v="7"/>
    <x v="1"/>
    <x v="4"/>
    <s v="Master"/>
    <d v="2021-05-09T00:00:00"/>
    <s v="Hybrid"/>
    <n v="4.6399999999999997"/>
    <n v="5.9"/>
    <n v="132599.73000000001"/>
    <n v="582"/>
    <n v="5"/>
    <n v="1.1499999999999999"/>
    <n v="115304.11304347828"/>
  </r>
  <r>
    <n v="1441"/>
    <s v="Joseph Lopez"/>
    <x v="1"/>
    <n v="34"/>
    <n v="19"/>
    <x v="16"/>
    <x v="0"/>
    <n v="6"/>
    <x v="2"/>
    <x v="1"/>
    <x v="1"/>
    <s v="Bachelor"/>
    <d v="2018-12-21T00:00:00"/>
    <s v="Hybrid"/>
    <n v="4.08"/>
    <n v="5.5"/>
    <n v="120316.71"/>
    <n v="1451"/>
    <n v="7"/>
    <n v="1.1000000000000001"/>
    <n v="109378.82727272727"/>
  </r>
  <r>
    <n v="1442"/>
    <s v="Derrick Espinoza"/>
    <x v="2"/>
    <n v="21"/>
    <n v="4"/>
    <x v="21"/>
    <x v="1"/>
    <n v="18"/>
    <x v="12"/>
    <x v="3"/>
    <x v="2"/>
    <s v="PhD"/>
    <d v="2022-04-13T00:00:00"/>
    <s v="Hybrid"/>
    <n v="3.1"/>
    <n v="6.9"/>
    <n v="129524.64"/>
    <n v="2121"/>
    <n v="4"/>
    <n v="0.65"/>
    <n v="199268.67692307691"/>
  </r>
  <r>
    <n v="1443"/>
    <s v="Crystal Hernandez"/>
    <x v="2"/>
    <n v="34"/>
    <n v="20"/>
    <x v="19"/>
    <x v="0"/>
    <n v="11"/>
    <x v="14"/>
    <x v="4"/>
    <x v="3"/>
    <s v="High School"/>
    <d v="2020-06-11T00:00:00"/>
    <s v="On-site"/>
    <n v="3.93"/>
    <n v="9.1999999999999993"/>
    <n v="123559.66"/>
    <n v="1826"/>
    <n v="6"/>
    <n v="0.7"/>
    <n v="176513.80000000002"/>
  </r>
  <r>
    <n v="1444"/>
    <s v="Glenn Collins Dds"/>
    <x v="0"/>
    <n v="23"/>
    <n v="3"/>
    <x v="1"/>
    <x v="1"/>
    <n v="4"/>
    <x v="0"/>
    <x v="0"/>
    <x v="6"/>
    <s v="Bachelor"/>
    <d v="2024-11-10T00:00:00"/>
    <s v="Remote"/>
    <n v="3.27"/>
    <n v="6.1"/>
    <n v="238641.37"/>
    <n v="2225"/>
    <n v="1"/>
    <n v="1.1000000000000001"/>
    <n v="216946.69999999998"/>
  </r>
  <r>
    <n v="1445"/>
    <s v="Mrs. Raven Rivera Dvm"/>
    <x v="2"/>
    <n v="38"/>
    <n v="12"/>
    <x v="11"/>
    <x v="3"/>
    <n v="7"/>
    <x v="1"/>
    <x v="1"/>
    <x v="1"/>
    <s v="Bachelor"/>
    <d v="2015-12-24T00:00:00"/>
    <s v="On-site"/>
    <n v="3.25"/>
    <n v="5.5"/>
    <n v="127020.76"/>
    <n v="1927"/>
    <n v="10"/>
    <n v="1.18"/>
    <n v="107644.71186440678"/>
  </r>
  <r>
    <n v="1446"/>
    <s v="Amy Rowe"/>
    <x v="0"/>
    <n v="35"/>
    <n v="7"/>
    <x v="26"/>
    <x v="1"/>
    <n v="14"/>
    <x v="17"/>
    <x v="4"/>
    <x v="1"/>
    <s v="Master"/>
    <d v="2025-10-06T00:00:00"/>
    <s v="Hybrid"/>
    <n v="3.23"/>
    <n v="5.0999999999999996"/>
    <n v="86600.49"/>
    <n v="2005"/>
    <n v="0"/>
    <n v="1.05"/>
    <n v="82476.657142857148"/>
  </r>
  <r>
    <n v="1447"/>
    <s v="John Lee"/>
    <x v="0"/>
    <n v="22"/>
    <n v="5"/>
    <x v="8"/>
    <x v="1"/>
    <n v="21"/>
    <x v="5"/>
    <x v="2"/>
    <x v="3"/>
    <s v="Master"/>
    <d v="2020-05-11T00:00:00"/>
    <s v="On-site"/>
    <n v="3.38"/>
    <n v="7.5"/>
    <n v="327067.09999999998"/>
    <n v="2998"/>
    <n v="6"/>
    <n v="1.1499999999999999"/>
    <n v="284406.17391304346"/>
  </r>
  <r>
    <n v="1448"/>
    <s v="Ruth Clayton"/>
    <x v="2"/>
    <n v="20"/>
    <n v="17"/>
    <x v="9"/>
    <x v="4"/>
    <n v="16"/>
    <x v="11"/>
    <x v="3"/>
    <x v="2"/>
    <s v="Bachelor"/>
    <d v="2016-12-14T00:00:00"/>
    <s v="On-site"/>
    <n v="4.4400000000000004"/>
    <n v="7.5"/>
    <n v="89821.81"/>
    <n v="1759"/>
    <n v="9"/>
    <n v="0.8"/>
    <n v="112277.2625"/>
  </r>
  <r>
    <n v="1449"/>
    <s v="Randy Wright"/>
    <x v="2"/>
    <n v="23"/>
    <n v="6"/>
    <x v="13"/>
    <x v="1"/>
    <n v="5"/>
    <x v="13"/>
    <x v="1"/>
    <x v="6"/>
    <s v="PhD"/>
    <d v="2023-08-09T00:00:00"/>
    <s v="Remote"/>
    <n v="3.84"/>
    <n v="7"/>
    <n v="344223.21"/>
    <n v="2636"/>
    <n v="3"/>
    <n v="1.25"/>
    <n v="275378.56800000003"/>
  </r>
  <r>
    <n v="1450"/>
    <s v="Jessica Rojas"/>
    <x v="2"/>
    <n v="65"/>
    <n v="9"/>
    <x v="3"/>
    <x v="3"/>
    <n v="10"/>
    <x v="20"/>
    <x v="1"/>
    <x v="3"/>
    <s v="Bachelor"/>
    <d v="2017-02-06T00:00:00"/>
    <s v="On-site"/>
    <n v="4.2"/>
    <n v="8.1999999999999993"/>
    <n v="180272.56"/>
    <n v="2492"/>
    <n v="9"/>
    <n v="0.95"/>
    <n v="189760.58947368423"/>
  </r>
  <r>
    <n v="1451"/>
    <s v="Joel Wise"/>
    <x v="1"/>
    <n v="59"/>
    <n v="19"/>
    <x v="16"/>
    <x v="0"/>
    <n v="14"/>
    <x v="17"/>
    <x v="4"/>
    <x v="5"/>
    <s v="Bachelor"/>
    <d v="2021-02-12T00:00:00"/>
    <s v="Hybrid"/>
    <n v="3.2"/>
    <n v="7.9"/>
    <n v="110099.09"/>
    <n v="2996"/>
    <n v="5"/>
    <n v="1.05"/>
    <n v="104856.27619047619"/>
  </r>
  <r>
    <n v="1452"/>
    <s v="Vickie Kennedy"/>
    <x v="0"/>
    <n v="20"/>
    <n v="23"/>
    <x v="5"/>
    <x v="0"/>
    <n v="14"/>
    <x v="17"/>
    <x v="4"/>
    <x v="5"/>
    <s v="Master"/>
    <d v="2014-07-28T00:00:00"/>
    <s v="On-site"/>
    <n v="4.34"/>
    <n v="6.8"/>
    <n v="286483.18"/>
    <n v="2865"/>
    <n v="12"/>
    <n v="1.05"/>
    <n v="272841.12380952376"/>
  </r>
  <r>
    <n v="1453"/>
    <s v="Emily Morris"/>
    <x v="1"/>
    <n v="27"/>
    <n v="8"/>
    <x v="12"/>
    <x v="1"/>
    <n v="3"/>
    <x v="16"/>
    <x v="0"/>
    <x v="5"/>
    <s v="Master"/>
    <d v="2016-12-10T00:00:00"/>
    <s v="Remote"/>
    <n v="2.66"/>
    <n v="5"/>
    <n v="135105.67000000001"/>
    <s v="Unknown"/>
    <n v="9"/>
    <n v="1.05"/>
    <n v="128672.06666666668"/>
  </r>
  <r>
    <n v="1454"/>
    <s v="Amanda Pineda"/>
    <x v="1"/>
    <n v="26"/>
    <n v="7"/>
    <x v="26"/>
    <x v="1"/>
    <n v="21"/>
    <x v="5"/>
    <x v="2"/>
    <x v="2"/>
    <s v="Bachelor"/>
    <d v="2018-02-01T00:00:00"/>
    <s v="On-site"/>
    <n v="3.7"/>
    <n v="8"/>
    <n v="98324.33"/>
    <n v="3120"/>
    <n v="8"/>
    <n v="1.1499999999999999"/>
    <n v="85499.417391304349"/>
  </r>
  <r>
    <n v="1455"/>
    <s v="Dawn Little"/>
    <x v="2"/>
    <n v="48"/>
    <n v="23"/>
    <x v="5"/>
    <x v="0"/>
    <n v="16"/>
    <x v="11"/>
    <x v="3"/>
    <x v="4"/>
    <s v="Master"/>
    <d v="2018-12-25T00:00:00"/>
    <s v="Hybrid"/>
    <n v="4.1500000000000004"/>
    <n v="6.4"/>
    <n v="85788.160000000003"/>
    <n v="2230"/>
    <n v="7"/>
    <n v="0.8"/>
    <n v="107235.2"/>
  </r>
  <r>
    <n v="1456"/>
    <s v="Stephen Boyer"/>
    <x v="2"/>
    <n v="38"/>
    <n v="5"/>
    <x v="8"/>
    <x v="1"/>
    <n v="12"/>
    <x v="19"/>
    <x v="4"/>
    <x v="3"/>
    <s v="Bachelor"/>
    <d v="2017-10-05T00:00:00"/>
    <s v="Remote"/>
    <n v="3.71"/>
    <n v="8.9"/>
    <n v="116544.62"/>
    <n v="1651"/>
    <n v="8"/>
    <n v="0.68"/>
    <n v="171389.14705882352"/>
  </r>
  <r>
    <n v="1457"/>
    <s v="Brian Chen"/>
    <x v="0"/>
    <n v="28"/>
    <n v="27"/>
    <x v="6"/>
    <x v="2"/>
    <n v="4"/>
    <x v="0"/>
    <x v="0"/>
    <x v="2"/>
    <s v="Bachelor"/>
    <d v="2018-04-09T00:00:00"/>
    <s v="On-site"/>
    <n v="4.43"/>
    <n v="5"/>
    <n v="64878.47"/>
    <n v="778"/>
    <n v="8"/>
    <n v="1.1000000000000001"/>
    <n v="58980.427272727269"/>
  </r>
  <r>
    <n v="1458"/>
    <s v="Christopher Hill"/>
    <x v="0"/>
    <n v="46"/>
    <n v="13"/>
    <x v="7"/>
    <x v="4"/>
    <n v="1"/>
    <x v="8"/>
    <x v="0"/>
    <x v="6"/>
    <s v="Bachelor"/>
    <d v="2025-08-27T00:00:00"/>
    <s v="On-site"/>
    <n v="4.1500000000000004"/>
    <n v="7.2"/>
    <n v="89397.6"/>
    <n v="3435"/>
    <n v="1"/>
    <n v="1.35"/>
    <n v="66220.444444444438"/>
  </r>
  <r>
    <n v="1459"/>
    <s v="Richard Smith"/>
    <x v="1"/>
    <n v="49"/>
    <n v="16"/>
    <x v="14"/>
    <x v="4"/>
    <n v="13"/>
    <x v="15"/>
    <x v="5"/>
    <x v="2"/>
    <s v="Bachelor"/>
    <d v="2015-12-15T00:00:00"/>
    <s v="On-site"/>
    <n v="3.31"/>
    <n v="7.2"/>
    <n v="48934.05"/>
    <n v="2524"/>
    <n v="10"/>
    <n v="0.55000000000000004"/>
    <n v="88971"/>
  </r>
  <r>
    <n v="1460"/>
    <s v="Richard Alvarez"/>
    <x v="2"/>
    <n v="29"/>
    <n v="18"/>
    <x v="17"/>
    <x v="4"/>
    <n v="21"/>
    <x v="5"/>
    <x v="2"/>
    <x v="1"/>
    <s v="Master"/>
    <d v="2017-01-16T00:00:00"/>
    <s v="Remote"/>
    <n v="3.25"/>
    <n v="8"/>
    <n v="67517.09"/>
    <n v="3275"/>
    <n v="9"/>
    <n v="1.1499999999999999"/>
    <n v="58710.513043478262"/>
  </r>
  <r>
    <n v="1461"/>
    <s v="Jacqueline Davis"/>
    <x v="1"/>
    <n v="26"/>
    <n v="22"/>
    <x v="20"/>
    <x v="0"/>
    <n v="15"/>
    <x v="10"/>
    <x v="5"/>
    <x v="1"/>
    <s v="Bachelor"/>
    <d v="2019-05-30T00:00:00"/>
    <s v="Hybrid"/>
    <n v="2.92"/>
    <n v="7.1"/>
    <n v="38324.519999999997"/>
    <n v="1649"/>
    <n v="7"/>
    <n v="0.7"/>
    <n v="54749.314285714281"/>
  </r>
  <r>
    <n v="1462"/>
    <s v="Brandon Montgomery"/>
    <x v="2"/>
    <n v="65"/>
    <n v="3"/>
    <x v="1"/>
    <x v="1"/>
    <n v="15"/>
    <x v="10"/>
    <x v="5"/>
    <x v="2"/>
    <s v="Master"/>
    <d v="2018-06-13T00:00:00"/>
    <s v="Remote"/>
    <n v="4.01"/>
    <n v="9.6"/>
    <n v="168086.28"/>
    <n v="1912"/>
    <n v="8"/>
    <n v="0.7"/>
    <n v="240123.25714285715"/>
  </r>
  <r>
    <n v="1463"/>
    <s v="Yolanda Garrett"/>
    <x v="1"/>
    <n v="46"/>
    <n v="11"/>
    <x v="25"/>
    <x v="3"/>
    <n v="6"/>
    <x v="2"/>
    <x v="1"/>
    <x v="4"/>
    <s v="Master"/>
    <d v="2018-10-20T00:00:00"/>
    <s v="Remote"/>
    <n v="4.1900000000000004"/>
    <n v="8.8000000000000007"/>
    <n v="84828.68"/>
    <n v="2376"/>
    <n v="7"/>
    <n v="1.1000000000000001"/>
    <n v="77116.981818181812"/>
  </r>
  <r>
    <n v="1464"/>
    <s v="Matthew Miles"/>
    <x v="0"/>
    <n v="30"/>
    <n v="21"/>
    <x v="0"/>
    <x v="0"/>
    <n v="10"/>
    <x v="20"/>
    <x v="1"/>
    <x v="1"/>
    <s v="Bachelor"/>
    <d v="2017-03-24T00:00:00"/>
    <s v="Hybrid"/>
    <n v="4.72"/>
    <n v="8.8000000000000007"/>
    <n v="111604.03"/>
    <n v="1547"/>
    <n v="9"/>
    <n v="0.95"/>
    <n v="117477.92631578947"/>
  </r>
  <r>
    <n v="1465"/>
    <s v="Beth Hall"/>
    <x v="2"/>
    <n v="27"/>
    <n v="11"/>
    <x v="25"/>
    <x v="3"/>
    <n v="18"/>
    <x v="12"/>
    <x v="3"/>
    <x v="6"/>
    <s v="Bachelor"/>
    <d v="2019-12-26T00:00:00"/>
    <s v="Hybrid"/>
    <n v="4.2"/>
    <n v="9.1999999999999993"/>
    <n v="98784.04"/>
    <n v="1866"/>
    <n v="6"/>
    <n v="0.65"/>
    <n v="151975.44615384613"/>
  </r>
  <r>
    <n v="1466"/>
    <s v="Dr. Nicole Trujillo"/>
    <x v="2"/>
    <n v="36"/>
    <n v="10"/>
    <x v="23"/>
    <x v="3"/>
    <n v="8"/>
    <x v="4"/>
    <x v="1"/>
    <x v="6"/>
    <s v="Bachelor"/>
    <d v="2021-06-17T00:00:00"/>
    <s v="Remote"/>
    <n v="3.65"/>
    <n v="8.4"/>
    <n v="159217.35"/>
    <n v="1024"/>
    <n v="5"/>
    <n v="1.05"/>
    <n v="151635.57142857142"/>
  </r>
  <r>
    <n v="1467"/>
    <s v="Corey Norris"/>
    <x v="1"/>
    <n v="31"/>
    <n v="20"/>
    <x v="19"/>
    <x v="0"/>
    <n v="19"/>
    <x v="9"/>
    <x v="4"/>
    <x v="1"/>
    <s v="Bachelor"/>
    <d v="2018-03-11T00:00:00"/>
    <s v="On-site"/>
    <n v="3.26"/>
    <n v="8.1999999999999993"/>
    <n v="105702.39"/>
    <n v="1960"/>
    <n v="8"/>
    <n v="1.2"/>
    <n v="88085.324999999997"/>
  </r>
  <r>
    <n v="1468"/>
    <s v="Chad Roach"/>
    <x v="0"/>
    <n v="57"/>
    <n v="16"/>
    <x v="14"/>
    <x v="4"/>
    <n v="4"/>
    <x v="0"/>
    <x v="0"/>
    <x v="1"/>
    <s v="PhD"/>
    <d v="2021-05-01T00:00:00"/>
    <s v="Remote"/>
    <n v="3.69"/>
    <n v="5.6"/>
    <n v="54291.41"/>
    <n v="1795"/>
    <n v="5"/>
    <n v="1.1000000000000001"/>
    <n v="49355.827272727271"/>
  </r>
  <r>
    <n v="1469"/>
    <s v="Mr. Edward Terry"/>
    <x v="1"/>
    <n v="23"/>
    <n v="4"/>
    <x v="21"/>
    <x v="1"/>
    <n v="5"/>
    <x v="13"/>
    <x v="1"/>
    <x v="3"/>
    <s v="Bachelor"/>
    <d v="2022-11-28T00:00:00"/>
    <s v="On-site"/>
    <n v="4.53"/>
    <n v="6.3"/>
    <n v="293674.88"/>
    <n v="390"/>
    <n v="3"/>
    <n v="1.25"/>
    <n v="234939.90400000001"/>
  </r>
  <r>
    <n v="1470"/>
    <s v="Cody Bailey"/>
    <x v="1"/>
    <n v="48"/>
    <n v="22"/>
    <x v="20"/>
    <x v="0"/>
    <n v="15"/>
    <x v="10"/>
    <x v="5"/>
    <x v="2"/>
    <s v="Bachelor"/>
    <d v="2025-05-07T00:00:00"/>
    <s v="On-site"/>
    <n v="4.2"/>
    <n v="8.4"/>
    <n v="63439.18"/>
    <n v="649"/>
    <n v="1"/>
    <n v="0.7"/>
    <n v="90627.400000000009"/>
  </r>
  <r>
    <n v="1471"/>
    <s v="Denise Guerra"/>
    <x v="0"/>
    <n v="22"/>
    <n v="6"/>
    <x v="13"/>
    <x v="1"/>
    <n v="8"/>
    <x v="4"/>
    <x v="1"/>
    <x v="2"/>
    <s v="Bachelor"/>
    <d v="2022-11-05T00:00:00"/>
    <s v="On-site"/>
    <n v="3.19"/>
    <n v="9.4"/>
    <n v="220884.05"/>
    <n v="3101"/>
    <n v="3"/>
    <n v="1.05"/>
    <n v="210365.76190476189"/>
  </r>
  <r>
    <n v="1472"/>
    <s v="Kristen Jones"/>
    <x v="0"/>
    <n v="42"/>
    <n v="26"/>
    <x v="18"/>
    <x v="2"/>
    <n v="19"/>
    <x v="9"/>
    <x v="4"/>
    <x v="1"/>
    <s v="Master"/>
    <d v="2024-04-28T00:00:00"/>
    <s v="On-site"/>
    <n v="2.98"/>
    <n v="8.5"/>
    <n v="143727.89000000001"/>
    <n v="2654"/>
    <n v="2"/>
    <n v="1.2"/>
    <n v="119773.24166666668"/>
  </r>
  <r>
    <n v="1473"/>
    <s v="Edward Baker"/>
    <x v="1"/>
    <n v="57"/>
    <n v="1"/>
    <x v="22"/>
    <x v="1"/>
    <n v="5"/>
    <x v="13"/>
    <x v="1"/>
    <x v="2"/>
    <s v="Master"/>
    <d v="2017-10-03T00:00:00"/>
    <s v="Hybrid"/>
    <n v="2.71"/>
    <n v="6"/>
    <n v="199420.61"/>
    <n v="1325"/>
    <n v="8"/>
    <n v="1.25"/>
    <n v="159536.48799999998"/>
  </r>
  <r>
    <n v="1474"/>
    <s v="Aaron Little"/>
    <x v="0"/>
    <n v="56"/>
    <n v="17"/>
    <x v="9"/>
    <x v="4"/>
    <n v="7"/>
    <x v="1"/>
    <x v="1"/>
    <x v="4"/>
    <s v="Bachelor"/>
    <d v="2018-05-28T00:00:00"/>
    <s v="Hybrid"/>
    <n v="2.98"/>
    <n v="7.8"/>
    <n v="56916.09"/>
    <n v="3266"/>
    <n v="8"/>
    <n v="1.18"/>
    <n v="48233.974576271183"/>
  </r>
  <r>
    <n v="1475"/>
    <s v="Cody Smith"/>
    <x v="1"/>
    <n v="29"/>
    <n v="5"/>
    <x v="8"/>
    <x v="1"/>
    <n v="13"/>
    <x v="15"/>
    <x v="5"/>
    <x v="4"/>
    <s v="High School"/>
    <d v="2017-05-21T00:00:00"/>
    <s v="On-site"/>
    <n v="4.49"/>
    <n v="9.4"/>
    <n v="62516.65"/>
    <n v="3263"/>
    <n v="9"/>
    <n v="0.55000000000000004"/>
    <n v="113666.63636363635"/>
  </r>
  <r>
    <n v="1476"/>
    <s v="Patty Allen"/>
    <x v="0"/>
    <n v="27"/>
    <n v="25"/>
    <x v="2"/>
    <x v="2"/>
    <n v="5"/>
    <x v="13"/>
    <x v="1"/>
    <x v="4"/>
    <s v="Bachelor"/>
    <d v="2016-01-02T00:00:00"/>
    <s v="On-site"/>
    <n v="4.5999999999999996"/>
    <n v="5.2"/>
    <n v="67787"/>
    <n v="460"/>
    <n v="10"/>
    <n v="1.25"/>
    <n v="54229.599999999999"/>
  </r>
  <r>
    <n v="1477"/>
    <s v="Mary Ryan"/>
    <x v="0"/>
    <n v="32"/>
    <n v="5"/>
    <x v="8"/>
    <x v="1"/>
    <n v="11"/>
    <x v="14"/>
    <x v="4"/>
    <x v="2"/>
    <s v="Master"/>
    <d v="2023-10-26T00:00:00"/>
    <s v="Hybrid"/>
    <n v="2.99"/>
    <n v="6.4"/>
    <n v="93097.85"/>
    <n v="2169"/>
    <n v="2"/>
    <n v="0.7"/>
    <n v="132996.92857142858"/>
  </r>
  <r>
    <n v="1478"/>
    <s v="Joseph Jimenez"/>
    <x v="2"/>
    <n v="61"/>
    <n v="7"/>
    <x v="26"/>
    <x v="1"/>
    <n v="18"/>
    <x v="12"/>
    <x v="3"/>
    <x v="0"/>
    <s v="Master"/>
    <d v="2018-01-05T00:00:00"/>
    <s v="Remote"/>
    <n v="4.29"/>
    <n v="5.5"/>
    <n v="20178.310000000001"/>
    <n v="1446"/>
    <n v="8"/>
    <n v="0.65"/>
    <n v="31043.553846153845"/>
  </r>
  <r>
    <n v="1479"/>
    <s v="Lisa Morris"/>
    <x v="1"/>
    <n v="53"/>
    <n v="4"/>
    <x v="21"/>
    <x v="1"/>
    <n v="3"/>
    <x v="16"/>
    <x v="0"/>
    <x v="1"/>
    <s v="Bachelor"/>
    <d v="2022-11-09T00:00:00"/>
    <s v="On-site"/>
    <n v="2.52"/>
    <n v="8.1999999999999993"/>
    <n v="152298.93"/>
    <n v="2068"/>
    <n v="3"/>
    <n v="1.05"/>
    <n v="145046.59999999998"/>
  </r>
  <r>
    <n v="1480"/>
    <s v="Ashley Mills"/>
    <x v="1"/>
    <n v="43"/>
    <n v="10"/>
    <x v="23"/>
    <x v="3"/>
    <n v="13"/>
    <x v="15"/>
    <x v="5"/>
    <x v="4"/>
    <s v="PhD"/>
    <d v="2018-05-06T00:00:00"/>
    <s v="On-site"/>
    <n v="3.38"/>
    <n v="8.8000000000000007"/>
    <n v="47637.120000000003"/>
    <n v="2935"/>
    <n v="8"/>
    <n v="0.55000000000000004"/>
    <n v="86612.94545454545"/>
  </r>
  <r>
    <n v="1481"/>
    <s v="Russell Anderson"/>
    <x v="0"/>
    <n v="64"/>
    <n v="1"/>
    <x v="22"/>
    <x v="1"/>
    <n v="7"/>
    <x v="1"/>
    <x v="1"/>
    <x v="2"/>
    <s v="Bachelor"/>
    <d v="2021-09-29T00:00:00"/>
    <s v="Remote"/>
    <n v="4.29"/>
    <n v="6.1"/>
    <n v="156260.29"/>
    <n v="406"/>
    <n v="4"/>
    <n v="1.18"/>
    <n v="132423.9745762712"/>
  </r>
  <r>
    <n v="1482"/>
    <s v="Christina Washington"/>
    <x v="1"/>
    <n v="43"/>
    <n v="7"/>
    <x v="26"/>
    <x v="1"/>
    <n v="14"/>
    <x v="17"/>
    <x v="4"/>
    <x v="6"/>
    <s v="Bachelor"/>
    <d v="2021-04-29T00:00:00"/>
    <s v="Hybrid"/>
    <n v="2.8"/>
    <n v="9.1"/>
    <n v="89276.39"/>
    <n v="1702"/>
    <n v="5"/>
    <n v="1.05"/>
    <n v="85025.133333333331"/>
  </r>
  <r>
    <n v="1483"/>
    <s v="Kenneth Huff"/>
    <x v="0"/>
    <n v="47"/>
    <n v="24"/>
    <x v="15"/>
    <x v="0"/>
    <n v="5"/>
    <x v="13"/>
    <x v="1"/>
    <x v="0"/>
    <s v="Bachelor"/>
    <d v="2024-10-22T00:00:00"/>
    <s v="Hybrid"/>
    <n v="3.6"/>
    <n v="7.7"/>
    <n v="21124.17"/>
    <n v="1864"/>
    <n v="1"/>
    <n v="1.25"/>
    <n v="16899.335999999999"/>
  </r>
  <r>
    <n v="1484"/>
    <s v="Kelly Miles"/>
    <x v="2"/>
    <n v="47"/>
    <n v="20"/>
    <x v="19"/>
    <x v="0"/>
    <n v="2"/>
    <x v="3"/>
    <x v="0"/>
    <x v="1"/>
    <s v="Master"/>
    <d v="2015-12-01T00:00:00"/>
    <s v="On-site"/>
    <n v="3.02"/>
    <n v="5.6"/>
    <n v="88291.520000000004"/>
    <n v="2591"/>
    <n v="10"/>
    <n v="1.3"/>
    <n v="67916.553846153853"/>
  </r>
  <r>
    <n v="1485"/>
    <s v="Jacob Obrien"/>
    <x v="1"/>
    <n v="60"/>
    <n v="4"/>
    <x v="21"/>
    <x v="1"/>
    <n v="11"/>
    <x v="14"/>
    <x v="4"/>
    <x v="1"/>
    <s v="Bachelor"/>
    <d v="2017-07-23T00:00:00"/>
    <s v="On-site"/>
    <n v="4.13"/>
    <n v="6.4"/>
    <n v="67658.03"/>
    <n v="459"/>
    <n v="9"/>
    <n v="0.7"/>
    <n v="96654.328571428574"/>
  </r>
  <r>
    <n v="1486"/>
    <s v="Timothy Clark"/>
    <x v="2"/>
    <n v="56"/>
    <n v="20"/>
    <x v="19"/>
    <x v="0"/>
    <n v="12"/>
    <x v="19"/>
    <x v="4"/>
    <x v="6"/>
    <s v="Master"/>
    <d v="2023-02-05T00:00:00"/>
    <s v="Hybrid"/>
    <n v="3.35"/>
    <n v="9.3000000000000007"/>
    <n v="67967.27"/>
    <n v="1826"/>
    <n v="3"/>
    <n v="0.68"/>
    <n v="99951.867647058825"/>
  </r>
  <r>
    <n v="1487"/>
    <s v="Steve Miller Phd"/>
    <x v="2"/>
    <n v="38"/>
    <n v="15"/>
    <x v="10"/>
    <x v="4"/>
    <n v="19"/>
    <x v="9"/>
    <x v="4"/>
    <x v="2"/>
    <s v="Bachelor"/>
    <d v="2021-10-22T00:00:00"/>
    <s v="On-site"/>
    <n v="3.07"/>
    <n v="7.3"/>
    <n v="111862.33"/>
    <n v="3292"/>
    <n v="4"/>
    <n v="1.2"/>
    <n v="93218.608333333337"/>
  </r>
  <r>
    <n v="1488"/>
    <s v="Justin Hurley"/>
    <x v="0"/>
    <n v="55"/>
    <n v="9"/>
    <x v="3"/>
    <x v="3"/>
    <n v="15"/>
    <x v="10"/>
    <x v="5"/>
    <x v="1"/>
    <s v="High School"/>
    <d v="2016-06-24T00:00:00"/>
    <s v="On-site"/>
    <n v="4.3"/>
    <n v="5.6"/>
    <n v="78182.070000000007"/>
    <n v="3363"/>
    <n v="10"/>
    <n v="0.7"/>
    <n v="111688.67142857144"/>
  </r>
  <r>
    <n v="1489"/>
    <s v="Jacob Erickson"/>
    <x v="2"/>
    <n v="45"/>
    <n v="24"/>
    <x v="15"/>
    <x v="0"/>
    <n v="14"/>
    <x v="17"/>
    <x v="4"/>
    <x v="2"/>
    <s v="Bachelor"/>
    <d v="2016-04-02T00:00:00"/>
    <s v="Remote"/>
    <n v="3.62"/>
    <n v="7"/>
    <n v="41410.11"/>
    <n v="173"/>
    <n v="10"/>
    <n v="1.05"/>
    <n v="39438.199999999997"/>
  </r>
  <r>
    <n v="1490"/>
    <s v="Deborah Williams"/>
    <x v="1"/>
    <n v="21"/>
    <n v="4"/>
    <x v="21"/>
    <x v="1"/>
    <n v="12"/>
    <x v="19"/>
    <x v="4"/>
    <x v="1"/>
    <s v="Master"/>
    <d v="2017-04-28T00:00:00"/>
    <s v="On-site"/>
    <n v="3.29"/>
    <n v="5.3"/>
    <n v="69136.69"/>
    <n v="1336"/>
    <n v="9"/>
    <n v="0.68"/>
    <n v="101671.60294117646"/>
  </r>
  <r>
    <n v="1491"/>
    <s v="Eric Blackburn"/>
    <x v="2"/>
    <n v="65"/>
    <n v="14"/>
    <x v="24"/>
    <x v="4"/>
    <n v="15"/>
    <x v="10"/>
    <x v="5"/>
    <x v="4"/>
    <s v="Bachelor"/>
    <d v="2015-03-18T00:00:00"/>
    <s v="On-site"/>
    <n v="2.61"/>
    <n v="9.1999999999999993"/>
    <n v="38825.33"/>
    <n v="76"/>
    <n v="11"/>
    <n v="0.7"/>
    <n v="55464.757142857146"/>
  </r>
  <r>
    <n v="1492"/>
    <s v="Anne Hardy"/>
    <x v="0"/>
    <n v="27"/>
    <n v="9"/>
    <x v="3"/>
    <x v="3"/>
    <n v="16"/>
    <x v="11"/>
    <x v="3"/>
    <x v="1"/>
    <s v="Master"/>
    <d v="2022-12-26T00:00:00"/>
    <s v="On-site"/>
    <n v="3.8"/>
    <n v="5.9"/>
    <n v="98874.6"/>
    <n v="2659"/>
    <n v="3"/>
    <n v="0.8"/>
    <n v="123593.25"/>
  </r>
  <r>
    <n v="1493"/>
    <s v="Chelsey Fox"/>
    <x v="1"/>
    <n v="36"/>
    <n v="12"/>
    <x v="11"/>
    <x v="3"/>
    <n v="15"/>
    <x v="10"/>
    <x v="5"/>
    <x v="1"/>
    <s v="Bachelor"/>
    <d v="2023-08-20T00:00:00"/>
    <s v="On-site"/>
    <n v="3.79"/>
    <n v="6.6"/>
    <n v="102041.62"/>
    <n v="12"/>
    <n v="3"/>
    <n v="0.7"/>
    <n v="145773.74285714285"/>
  </r>
  <r>
    <n v="1494"/>
    <s v="Mario White"/>
    <x v="2"/>
    <n v="36"/>
    <n v="25"/>
    <x v="2"/>
    <x v="2"/>
    <n v="7"/>
    <x v="1"/>
    <x v="1"/>
    <x v="2"/>
    <s v="Master"/>
    <d v="2017-07-06T00:00:00"/>
    <s v="Remote"/>
    <n v="3.5"/>
    <n v="5.7"/>
    <n v="97889.62"/>
    <n v="1887"/>
    <n v="9"/>
    <n v="1.18"/>
    <n v="82957.305084745763"/>
  </r>
  <r>
    <n v="1495"/>
    <s v="Jennifer Garcia"/>
    <x v="0"/>
    <n v="22"/>
    <n v="8"/>
    <x v="12"/>
    <x v="1"/>
    <n v="5"/>
    <x v="13"/>
    <x v="1"/>
    <x v="2"/>
    <s v="High School"/>
    <d v="2024-08-27T00:00:00"/>
    <s v="On-site"/>
    <n v="3.45"/>
    <n v="5.5"/>
    <n v="174525.34"/>
    <n v="3007"/>
    <n v="2"/>
    <n v="1.25"/>
    <n v="139620.272"/>
  </r>
  <r>
    <n v="1496"/>
    <s v="Heather Ellis"/>
    <x v="2"/>
    <n v="57"/>
    <n v="1"/>
    <x v="22"/>
    <x v="1"/>
    <n v="3"/>
    <x v="16"/>
    <x v="0"/>
    <x v="3"/>
    <s v="Bachelor"/>
    <d v="2015-02-19T00:00:00"/>
    <s v="Hybrid"/>
    <n v="4.5999999999999996"/>
    <n v="5.2"/>
    <n v="209626.68"/>
    <n v="1773"/>
    <n v="11"/>
    <n v="1.05"/>
    <n v="199644.45714285714"/>
  </r>
  <r>
    <n v="1497"/>
    <s v="Sonya Jackson"/>
    <x v="1"/>
    <n v="56"/>
    <n v="8"/>
    <x v="12"/>
    <x v="1"/>
    <n v="18"/>
    <x v="12"/>
    <x v="3"/>
    <x v="3"/>
    <s v="Master"/>
    <d v="2015-07-11T00:00:00"/>
    <s v="Remote"/>
    <n v="3.95"/>
    <n v="6.3"/>
    <n v="53203.45"/>
    <n v="3007"/>
    <n v="11"/>
    <n v="0.65"/>
    <n v="81851.461538461532"/>
  </r>
  <r>
    <n v="1498"/>
    <s v="James Morgan"/>
    <x v="0"/>
    <n v="36"/>
    <n v="23"/>
    <x v="5"/>
    <x v="0"/>
    <n v="3"/>
    <x v="16"/>
    <x v="0"/>
    <x v="1"/>
    <s v="Bachelor"/>
    <d v="2017-11-11T00:00:00"/>
    <s v="Hybrid"/>
    <n v="4.3600000000000003"/>
    <n v="6.4"/>
    <n v="196209.63"/>
    <n v="1847"/>
    <n v="8"/>
    <n v="1.05"/>
    <n v="186866.3142857143"/>
  </r>
  <r>
    <n v="1499"/>
    <s v="Zachary Ramos"/>
    <x v="1"/>
    <n v="34"/>
    <n v="13"/>
    <x v="7"/>
    <x v="4"/>
    <n v="20"/>
    <x v="18"/>
    <x v="4"/>
    <x v="2"/>
    <s v="Bachelor"/>
    <d v="2025-01-20T00:00:00"/>
    <s v="On-site"/>
    <n v="3.86"/>
    <n v="8.3000000000000007"/>
    <n v="133009.76999999999"/>
    <n v="602"/>
    <n v="1"/>
    <n v="1.22"/>
    <n v="109024.40163934426"/>
  </r>
  <r>
    <n v="1500"/>
    <s v="Ethan Frey"/>
    <x v="0"/>
    <n v="29"/>
    <n v="18"/>
    <x v="17"/>
    <x v="4"/>
    <n v="10"/>
    <x v="20"/>
    <x v="1"/>
    <x v="4"/>
    <s v="Bachelor"/>
    <d v="2022-07-27T00:00:00"/>
    <s v="On-site"/>
    <n v="2.61"/>
    <n v="7.3"/>
    <n v="28206.76"/>
    <n v="1724"/>
    <n v="4"/>
    <n v="0.95"/>
    <n v="29691.326315789473"/>
  </r>
  <r>
    <n v="1501"/>
    <s v="Jacob Duran"/>
    <x v="1"/>
    <n v="64"/>
    <n v="6"/>
    <x v="13"/>
    <x v="1"/>
    <n v="11"/>
    <x v="14"/>
    <x v="4"/>
    <x v="1"/>
    <s v="PhD"/>
    <d v="2018-09-24T00:00:00"/>
    <s v="Hybrid"/>
    <n v="3.87"/>
    <n v="7.8"/>
    <n v="132862.07"/>
    <n v="2737"/>
    <n v="7"/>
    <n v="0.7"/>
    <n v="189802.95714285717"/>
  </r>
  <r>
    <n v="1502"/>
    <s v="Nicholas Franklin"/>
    <x v="0"/>
    <n v="47"/>
    <n v="15"/>
    <x v="10"/>
    <x v="4"/>
    <n v="1"/>
    <x v="8"/>
    <x v="0"/>
    <x v="4"/>
    <s v="Master"/>
    <d v="2019-12-04T00:00:00"/>
    <s v="Remote"/>
    <n v="2.82"/>
    <n v="6"/>
    <n v="57607.43"/>
    <n v="858"/>
    <n v="6"/>
    <n v="1.35"/>
    <n v="42672.170370370368"/>
  </r>
  <r>
    <n v="1503"/>
    <s v="Cindy Cannon"/>
    <x v="0"/>
    <n v="30"/>
    <n v="18"/>
    <x v="17"/>
    <x v="4"/>
    <n v="6"/>
    <x v="2"/>
    <x v="1"/>
    <x v="4"/>
    <s v="Bachelor"/>
    <d v="2023-03-19T00:00:00"/>
    <s v="Hybrid"/>
    <n v="3.95"/>
    <n v="8.1999999999999993"/>
    <n v="41453.769999999997"/>
    <n v="2333"/>
    <n v="3"/>
    <n v="1.1000000000000001"/>
    <n v="37685.245454545446"/>
  </r>
  <r>
    <n v="1504"/>
    <s v="Dawn Nixon"/>
    <x v="1"/>
    <n v="52"/>
    <n v="18"/>
    <x v="17"/>
    <x v="4"/>
    <n v="3"/>
    <x v="16"/>
    <x v="0"/>
    <x v="1"/>
    <s v="Master"/>
    <d v="2025-07-04T00:00:00"/>
    <s v="Hybrid"/>
    <n v="3.53"/>
    <n v="5.7"/>
    <n v="48645.18"/>
    <n v="223"/>
    <n v="1"/>
    <n v="1.05"/>
    <n v="46328.742857142854"/>
  </r>
  <r>
    <n v="1505"/>
    <s v="James Barber"/>
    <x v="1"/>
    <n v="52"/>
    <n v="1"/>
    <x v="22"/>
    <x v="1"/>
    <n v="18"/>
    <x v="12"/>
    <x v="3"/>
    <x v="1"/>
    <s v="High School"/>
    <d v="2020-07-01T00:00:00"/>
    <s v="Remote"/>
    <n v="2.66"/>
    <n v="7.6"/>
    <n v="65186.5"/>
    <n v="1428"/>
    <n v="6"/>
    <n v="0.65"/>
    <n v="100286.92307692308"/>
  </r>
  <r>
    <n v="1506"/>
    <s v="Ms. Kelly Holder"/>
    <x v="2"/>
    <n v="42"/>
    <n v="18"/>
    <x v="17"/>
    <x v="4"/>
    <n v="5"/>
    <x v="13"/>
    <x v="1"/>
    <x v="4"/>
    <s v="Bachelor"/>
    <d v="2016-09-12T00:00:00"/>
    <s v="Hybrid"/>
    <n v="3.04"/>
    <n v="9.6999999999999993"/>
    <n v="61456.03"/>
    <n v="2311"/>
    <n v="10"/>
    <n v="1.25"/>
    <n v="49164.824000000001"/>
  </r>
  <r>
    <n v="1507"/>
    <s v="Eric Walker"/>
    <x v="2"/>
    <n v="54"/>
    <n v="1"/>
    <x v="22"/>
    <x v="1"/>
    <n v="18"/>
    <x v="12"/>
    <x v="3"/>
    <x v="4"/>
    <s v="High School"/>
    <d v="2014-07-30T00:00:00"/>
    <s v="Hybrid"/>
    <n v="3.59"/>
    <n v="5.4"/>
    <n v="77461.55"/>
    <n v="692"/>
    <n v="12"/>
    <n v="0.65"/>
    <n v="119171.61538461539"/>
  </r>
  <r>
    <n v="1508"/>
    <s v="Alison Short"/>
    <x v="0"/>
    <n v="61"/>
    <n v="13"/>
    <x v="7"/>
    <x v="4"/>
    <n v="19"/>
    <x v="9"/>
    <x v="4"/>
    <x v="4"/>
    <s v="Bachelor"/>
    <d v="2023-01-17T00:00:00"/>
    <s v="Remote"/>
    <n v="3.68"/>
    <n v="7.4"/>
    <n v="69428"/>
    <n v="2196"/>
    <n v="3"/>
    <n v="1.2"/>
    <n v="57856.666666666672"/>
  </r>
  <r>
    <n v="1509"/>
    <s v="Desiree Spencer"/>
    <x v="0"/>
    <n v="49"/>
    <n v="6"/>
    <x v="13"/>
    <x v="1"/>
    <n v="20"/>
    <x v="18"/>
    <x v="4"/>
    <x v="2"/>
    <s v="Master"/>
    <d v="2025-04-27T00:00:00"/>
    <s v="Hybrid"/>
    <n v="4.67"/>
    <n v="8.1999999999999993"/>
    <n v="269624.77"/>
    <n v="2737"/>
    <n v="1"/>
    <n v="1.22"/>
    <n v="221003.90983606561"/>
  </r>
  <r>
    <n v="1510"/>
    <s v="Tammy Moore"/>
    <x v="0"/>
    <n v="65"/>
    <n v="2"/>
    <x v="4"/>
    <x v="1"/>
    <n v="9"/>
    <x v="7"/>
    <x v="1"/>
    <x v="4"/>
    <s v="High School"/>
    <d v="2021-12-15T00:00:00"/>
    <s v="Remote"/>
    <n v="2.7"/>
    <n v="7.8"/>
    <n v="81956.850000000006"/>
    <n v="1836"/>
    <n v="4"/>
    <n v="1.1499999999999999"/>
    <n v="71266.826086956527"/>
  </r>
  <r>
    <n v="1511"/>
    <s v="Henry Taylor"/>
    <x v="2"/>
    <n v="38"/>
    <n v="16"/>
    <x v="14"/>
    <x v="4"/>
    <n v="18"/>
    <x v="12"/>
    <x v="3"/>
    <x v="2"/>
    <s v="Master"/>
    <d v="2017-12-21T00:00:00"/>
    <s v="Remote"/>
    <n v="3.77"/>
    <n v="6.1"/>
    <n v="61073.35"/>
    <n v="2826"/>
    <n v="8"/>
    <n v="0.65"/>
    <n v="93959"/>
  </r>
  <r>
    <n v="1512"/>
    <s v="Kevin Hall"/>
    <x v="0"/>
    <n v="38"/>
    <n v="25"/>
    <x v="2"/>
    <x v="2"/>
    <n v="15"/>
    <x v="10"/>
    <x v="5"/>
    <x v="2"/>
    <s v="Bachelor"/>
    <d v="2022-12-06T00:00:00"/>
    <s v="Remote"/>
    <n v="4.63"/>
    <n v="8.4"/>
    <n v="69615.509999999995"/>
    <n v="43"/>
    <n v="3"/>
    <n v="0.7"/>
    <n v="99450.728571428568"/>
  </r>
  <r>
    <n v="1513"/>
    <s v="Anna Ross"/>
    <x v="1"/>
    <n v="47"/>
    <n v="13"/>
    <x v="7"/>
    <x v="4"/>
    <n v="18"/>
    <x v="12"/>
    <x v="3"/>
    <x v="1"/>
    <s v="High School"/>
    <d v="2019-12-10T00:00:00"/>
    <s v="Hybrid"/>
    <n v="3.22"/>
    <n v="5.3"/>
    <n v="27058.01"/>
    <n v="1057"/>
    <n v="6"/>
    <n v="0.65"/>
    <n v="41627.707692307689"/>
  </r>
  <r>
    <n v="1514"/>
    <s v="Morgan Cummings"/>
    <x v="1"/>
    <n v="35"/>
    <n v="4"/>
    <x v="21"/>
    <x v="1"/>
    <n v="13"/>
    <x v="15"/>
    <x v="5"/>
    <x v="4"/>
    <s v="Master"/>
    <d v="2021-12-22T00:00:00"/>
    <s v="Hybrid"/>
    <n v="3.75"/>
    <n v="5.6"/>
    <n v="56351.92"/>
    <n v="3376"/>
    <n v="4"/>
    <n v="0.55000000000000004"/>
    <n v="102458.03636363635"/>
  </r>
  <r>
    <n v="1515"/>
    <s v="Carrie Petersen"/>
    <x v="1"/>
    <n v="64"/>
    <n v="26"/>
    <x v="18"/>
    <x v="2"/>
    <n v="8"/>
    <x v="4"/>
    <x v="1"/>
    <x v="1"/>
    <s v="Bachelor"/>
    <d v="2022-12-22T00:00:00"/>
    <s v="Hybrid"/>
    <n v="4.5199999999999996"/>
    <n v="5.7"/>
    <n v="72084.91"/>
    <n v="3220"/>
    <n v="3"/>
    <n v="1.05"/>
    <n v="68652.295238095234"/>
  </r>
  <r>
    <n v="1516"/>
    <s v="Laura Velez"/>
    <x v="2"/>
    <n v="21"/>
    <n v="25"/>
    <x v="2"/>
    <x v="2"/>
    <n v="17"/>
    <x v="6"/>
    <x v="3"/>
    <x v="1"/>
    <s v="Bachelor"/>
    <d v="2015-07-13T00:00:00"/>
    <s v="On-site"/>
    <n v="3.19"/>
    <n v="6"/>
    <n v="81209.8"/>
    <n v="3466"/>
    <n v="11"/>
    <n v="0.78"/>
    <n v="104115.1282051282"/>
  </r>
  <r>
    <n v="1517"/>
    <s v="Elizabeth Cross"/>
    <x v="0"/>
    <n v="65"/>
    <n v="25"/>
    <x v="2"/>
    <x v="2"/>
    <n v="8"/>
    <x v="4"/>
    <x v="1"/>
    <x v="1"/>
    <s v="Bachelor"/>
    <d v="2017-08-30T00:00:00"/>
    <s v="On-site"/>
    <n v="3.59"/>
    <n v="7"/>
    <n v="50531.44"/>
    <n v="2021"/>
    <n v="9"/>
    <n v="1.05"/>
    <n v="48125.18095238095"/>
  </r>
  <r>
    <n v="1518"/>
    <s v="Angela Brown"/>
    <x v="1"/>
    <n v="52"/>
    <n v="8"/>
    <x v="12"/>
    <x v="1"/>
    <n v="2"/>
    <x v="3"/>
    <x v="0"/>
    <x v="6"/>
    <s v="High School"/>
    <d v="2021-03-16T00:00:00"/>
    <s v="On-site"/>
    <n v="4.41"/>
    <n v="5.0999999999999996"/>
    <n v="174611.49"/>
    <n v="1453"/>
    <n v="5"/>
    <n v="1.3"/>
    <n v="134316.53076923077"/>
  </r>
  <r>
    <n v="1519"/>
    <s v="Hannah Montoya"/>
    <x v="0"/>
    <n v="59"/>
    <n v="9"/>
    <x v="3"/>
    <x v="3"/>
    <n v="10"/>
    <x v="20"/>
    <x v="1"/>
    <x v="1"/>
    <s v="High School"/>
    <d v="2019-11-18T00:00:00"/>
    <s v="On-site"/>
    <n v="2.57"/>
    <n v="5.9"/>
    <n v="81112.850000000006"/>
    <n v="397"/>
    <n v="6"/>
    <n v="0.95"/>
    <n v="85381.947368421068"/>
  </r>
  <r>
    <n v="1520"/>
    <s v="Sean Kane"/>
    <x v="2"/>
    <n v="50"/>
    <n v="19"/>
    <x v="16"/>
    <x v="0"/>
    <n v="14"/>
    <x v="17"/>
    <x v="4"/>
    <x v="1"/>
    <s v="Master"/>
    <d v="2015-06-02T00:00:00"/>
    <s v="Remote"/>
    <n v="2.65"/>
    <n v="7.5"/>
    <n v="92635.94"/>
    <n v="3427"/>
    <n v="11"/>
    <n v="1.05"/>
    <n v="88224.704761904766"/>
  </r>
  <r>
    <n v="1521"/>
    <s v="Matthew Guzman"/>
    <x v="2"/>
    <n v="49"/>
    <n v="19"/>
    <x v="16"/>
    <x v="0"/>
    <n v="18"/>
    <x v="12"/>
    <x v="3"/>
    <x v="2"/>
    <s v="Master"/>
    <d v="2014-01-24T00:00:00"/>
    <s v="On-site"/>
    <n v="3.12"/>
    <n v="7.1"/>
    <n v="70654.899999999994"/>
    <n v="3297"/>
    <n v="12"/>
    <n v="0.65"/>
    <n v="108699.84615384614"/>
  </r>
  <r>
    <n v="1522"/>
    <s v="Richard Reyes"/>
    <x v="2"/>
    <n v="60"/>
    <n v="4"/>
    <x v="21"/>
    <x v="1"/>
    <n v="8"/>
    <x v="4"/>
    <x v="1"/>
    <x v="3"/>
    <s v="Bachelor"/>
    <d v="2018-02-22T00:00:00"/>
    <s v="On-site"/>
    <n v="3.47"/>
    <n v="8.1999999999999993"/>
    <n v="285464.05"/>
    <n v="1245"/>
    <n v="8"/>
    <n v="1.05"/>
    <n v="271870.52380952379"/>
  </r>
  <r>
    <n v="1523"/>
    <s v="Andrew Fernandez"/>
    <x v="2"/>
    <n v="52"/>
    <n v="23"/>
    <x v="5"/>
    <x v="0"/>
    <n v="19"/>
    <x v="9"/>
    <x v="4"/>
    <x v="1"/>
    <s v="Bachelor"/>
    <d v="2023-11-17T00:00:00"/>
    <s v="On-site"/>
    <n v="4.55"/>
    <n v="5.4"/>
    <n v="134505.5"/>
    <n v="1587"/>
    <n v="2"/>
    <n v="1.2"/>
    <n v="112087.91666666667"/>
  </r>
  <r>
    <n v="1524"/>
    <s v="Jonathan Walker"/>
    <x v="1"/>
    <n v="58"/>
    <n v="11"/>
    <x v="25"/>
    <x v="3"/>
    <n v="2"/>
    <x v="3"/>
    <x v="0"/>
    <x v="4"/>
    <s v="Master"/>
    <d v="2017-01-09T00:00:00"/>
    <s v="On-site"/>
    <n v="4.08"/>
    <n v="7.3"/>
    <n v="85912.09"/>
    <n v="1623"/>
    <n v="9"/>
    <n v="1.3"/>
    <n v="66086.223076923066"/>
  </r>
  <r>
    <n v="1525"/>
    <s v="Nicholas Long"/>
    <x v="2"/>
    <n v="25"/>
    <n v="13"/>
    <x v="7"/>
    <x v="4"/>
    <n v="2"/>
    <x v="3"/>
    <x v="0"/>
    <x v="1"/>
    <s v="Bachelor"/>
    <d v="2015-07-31T00:00:00"/>
    <s v="Hybrid"/>
    <n v="3.02"/>
    <n v="7.9"/>
    <n v="108156.64"/>
    <n v="1045"/>
    <n v="11"/>
    <n v="1.3"/>
    <n v="83197.415384615379"/>
  </r>
  <r>
    <n v="1526"/>
    <s v="Kurt Wagner"/>
    <x v="2"/>
    <n v="65"/>
    <n v="13"/>
    <x v="7"/>
    <x v="4"/>
    <n v="7"/>
    <x v="1"/>
    <x v="1"/>
    <x v="1"/>
    <s v="Bachelor"/>
    <d v="2019-07-30T00:00:00"/>
    <s v="On-site"/>
    <n v="3.83"/>
    <n v="6.6"/>
    <n v="81938.98"/>
    <n v="2954"/>
    <n v="7"/>
    <n v="1.18"/>
    <n v="69439.813559322036"/>
  </r>
  <r>
    <n v="1527"/>
    <s v="Dylan Foster"/>
    <x v="0"/>
    <n v="39"/>
    <n v="1"/>
    <x v="22"/>
    <x v="1"/>
    <n v="2"/>
    <x v="3"/>
    <x v="0"/>
    <x v="0"/>
    <s v="Bachelor"/>
    <d v="2020-10-02T00:00:00"/>
    <s v="Hybrid"/>
    <n v="2.91"/>
    <n v="6.4"/>
    <n v="60834.54"/>
    <n v="2825"/>
    <n v="5"/>
    <n v="1.3"/>
    <n v="46795.799999999996"/>
  </r>
  <r>
    <n v="1528"/>
    <s v="Bradley Duncan"/>
    <x v="2"/>
    <n v="46"/>
    <n v="9"/>
    <x v="3"/>
    <x v="3"/>
    <n v="18"/>
    <x v="12"/>
    <x v="3"/>
    <x v="2"/>
    <s v="High School"/>
    <d v="2023-09-04T00:00:00"/>
    <s v="Hybrid"/>
    <n v="3.1"/>
    <n v="5.0999999999999996"/>
    <n v="113821.74"/>
    <n v="2729"/>
    <n v="3"/>
    <n v="0.65"/>
    <n v="175110.36923076923"/>
  </r>
  <r>
    <n v="1529"/>
    <s v="James Miller"/>
    <x v="2"/>
    <n v="54"/>
    <n v="14"/>
    <x v="24"/>
    <x v="4"/>
    <n v="12"/>
    <x v="19"/>
    <x v="4"/>
    <x v="1"/>
    <s v="Master"/>
    <d v="2023-12-09T00:00:00"/>
    <s v="Hybrid"/>
    <n v="4.3"/>
    <n v="6.5"/>
    <n v="42854.54"/>
    <n v="788"/>
    <n v="2"/>
    <n v="0.68"/>
    <n v="63021.382352941175"/>
  </r>
  <r>
    <n v="1530"/>
    <s v="Patricia Anderson"/>
    <x v="2"/>
    <n v="28"/>
    <n v="26"/>
    <x v="18"/>
    <x v="2"/>
    <n v="17"/>
    <x v="6"/>
    <x v="3"/>
    <x v="3"/>
    <s v="Bachelor"/>
    <d v="2014-08-25T00:00:00"/>
    <s v="Hybrid"/>
    <n v="3.09"/>
    <n v="6.9"/>
    <n v="83333.710000000006"/>
    <n v="1324"/>
    <n v="12"/>
    <n v="0.78"/>
    <n v="106838.08974358975"/>
  </r>
  <r>
    <n v="1531"/>
    <s v="Justin Freeman"/>
    <x v="1"/>
    <n v="38"/>
    <n v="21"/>
    <x v="0"/>
    <x v="0"/>
    <n v="6"/>
    <x v="2"/>
    <x v="1"/>
    <x v="3"/>
    <s v="High School"/>
    <d v="2021-07-19T00:00:00"/>
    <s v="Hybrid"/>
    <n v="3.27"/>
    <n v="7.9"/>
    <n v="111642.96"/>
    <n v="2219"/>
    <n v="5"/>
    <n v="1.1000000000000001"/>
    <n v="101493.59999999999"/>
  </r>
  <r>
    <n v="1532"/>
    <s v="Christina Gilbert"/>
    <x v="0"/>
    <n v="31"/>
    <n v="23"/>
    <x v="5"/>
    <x v="0"/>
    <n v="14"/>
    <x v="17"/>
    <x v="4"/>
    <x v="4"/>
    <s v="Bachelor"/>
    <d v="2018-03-10T00:00:00"/>
    <s v="On-site"/>
    <n v="4.25"/>
    <n v="7.2"/>
    <n v="138156.56"/>
    <n v="291"/>
    <n v="8"/>
    <n v="1.05"/>
    <n v="131577.6761904762"/>
  </r>
  <r>
    <n v="1533"/>
    <s v="Danielle Jones"/>
    <x v="2"/>
    <n v="59"/>
    <n v="22"/>
    <x v="20"/>
    <x v="0"/>
    <n v="16"/>
    <x v="11"/>
    <x v="3"/>
    <x v="1"/>
    <s v="High School"/>
    <d v="2017-01-05T00:00:00"/>
    <s v="On-site"/>
    <n v="2.68"/>
    <n v="6.3"/>
    <n v="63108.61"/>
    <n v="910"/>
    <n v="9"/>
    <n v="0.8"/>
    <n v="78885.762499999997"/>
  </r>
  <r>
    <n v="1534"/>
    <s v="Erica Glass"/>
    <x v="1"/>
    <n v="44"/>
    <n v="17"/>
    <x v="9"/>
    <x v="4"/>
    <n v="9"/>
    <x v="7"/>
    <x v="1"/>
    <x v="2"/>
    <s v="PhD"/>
    <d v="2025-08-06T00:00:00"/>
    <s v="On-site"/>
    <n v="4.58"/>
    <n v="7.6"/>
    <n v="88220.9"/>
    <n v="10"/>
    <n v="1"/>
    <n v="1.1499999999999999"/>
    <n v="76713.826086956527"/>
  </r>
  <r>
    <n v="1535"/>
    <s v="Michael Henderson"/>
    <x v="0"/>
    <n v="25"/>
    <n v="13"/>
    <x v="7"/>
    <x v="4"/>
    <n v="16"/>
    <x v="11"/>
    <x v="3"/>
    <x v="2"/>
    <s v="Bachelor"/>
    <d v="2016-11-13T00:00:00"/>
    <s v="Hybrid"/>
    <n v="4.67"/>
    <n v="7.1"/>
    <n v="72380.98"/>
    <n v="3117"/>
    <n v="9"/>
    <n v="0.8"/>
    <n v="90476.224999999991"/>
  </r>
  <r>
    <n v="1536"/>
    <s v="Frank Wheeler"/>
    <x v="2"/>
    <n v="30"/>
    <n v="26"/>
    <x v="18"/>
    <x v="2"/>
    <n v="9"/>
    <x v="7"/>
    <x v="1"/>
    <x v="1"/>
    <s v="Bachelor"/>
    <d v="2023-03-01T00:00:00"/>
    <s v="Hybrid"/>
    <n v="2.84"/>
    <n v="5.5"/>
    <n v="64937.61"/>
    <n v="3169"/>
    <n v="3"/>
    <n v="1.1499999999999999"/>
    <n v="56467.486956521745"/>
  </r>
  <r>
    <n v="1537"/>
    <s v="Eric Huerta"/>
    <x v="2"/>
    <n v="34"/>
    <n v="9"/>
    <x v="3"/>
    <x v="3"/>
    <n v="8"/>
    <x v="4"/>
    <x v="1"/>
    <x v="2"/>
    <s v="Bachelor"/>
    <d v="2024-09-26T00:00:00"/>
    <s v="Hybrid"/>
    <n v="4.18"/>
    <n v="9.1999999999999993"/>
    <n v="170614.59"/>
    <n v="1845"/>
    <n v="1"/>
    <n v="1.05"/>
    <n v="162490.0857142857"/>
  </r>
  <r>
    <n v="1538"/>
    <s v="Wanda Ramos"/>
    <x v="1"/>
    <n v="31"/>
    <n v="12"/>
    <x v="11"/>
    <x v="3"/>
    <n v="21"/>
    <x v="5"/>
    <x v="2"/>
    <x v="4"/>
    <s v="Bachelor"/>
    <d v="2019-12-09T00:00:00"/>
    <s v="On-site"/>
    <n v="3.78"/>
    <n v="8.6"/>
    <n v="99519.76"/>
    <n v="2072"/>
    <n v="6"/>
    <n v="1.1499999999999999"/>
    <n v="86538.921739130441"/>
  </r>
  <r>
    <n v="1539"/>
    <s v="Andrew Meyers"/>
    <x v="2"/>
    <n v="39"/>
    <n v="12"/>
    <x v="11"/>
    <x v="3"/>
    <n v="9"/>
    <x v="7"/>
    <x v="1"/>
    <x v="4"/>
    <s v="Bachelor"/>
    <d v="2023-08-18T00:00:00"/>
    <s v="On-site"/>
    <n v="3.57"/>
    <n v="8.6"/>
    <n v="119956.22"/>
    <n v="2774"/>
    <n v="3"/>
    <n v="1.1499999999999999"/>
    <n v="104309.75652173914"/>
  </r>
  <r>
    <n v="1540"/>
    <s v="James Todd"/>
    <x v="0"/>
    <n v="65"/>
    <n v="3"/>
    <x v="1"/>
    <x v="1"/>
    <n v="4"/>
    <x v="0"/>
    <x v="0"/>
    <x v="4"/>
    <s v="PhD"/>
    <d v="2018-05-05T00:00:00"/>
    <s v="On-site"/>
    <n v="3.74"/>
    <n v="8.6999999999999993"/>
    <n v="111945.62"/>
    <n v="2303"/>
    <n v="8"/>
    <n v="1.1000000000000001"/>
    <n v="101768.74545454544"/>
  </r>
  <r>
    <n v="1541"/>
    <s v="Ashley Brown"/>
    <x v="0"/>
    <n v="35"/>
    <n v="20"/>
    <x v="19"/>
    <x v="0"/>
    <n v="3"/>
    <x v="16"/>
    <x v="0"/>
    <x v="1"/>
    <s v="Bachelor"/>
    <d v="2022-12-06T00:00:00"/>
    <s v="Hybrid"/>
    <n v="4.0599999999999996"/>
    <n v="5.8"/>
    <n v="53835.46"/>
    <n v="1826"/>
    <n v="3"/>
    <n v="1.05"/>
    <n v="51271.866666666661"/>
  </r>
  <r>
    <n v="1542"/>
    <s v="Tammy Melton"/>
    <x v="0"/>
    <n v="50"/>
    <n v="27"/>
    <x v="6"/>
    <x v="2"/>
    <n v="18"/>
    <x v="12"/>
    <x v="3"/>
    <x v="2"/>
    <s v="Bachelor"/>
    <d v="2017-10-22T00:00:00"/>
    <s v="On-site"/>
    <n v="3.75"/>
    <n v="8.8000000000000007"/>
    <n v="41717.4"/>
    <n v="1968"/>
    <n v="8"/>
    <n v="0.65"/>
    <n v="64180.615384615383"/>
  </r>
  <r>
    <n v="1543"/>
    <s v="Alexis Benson"/>
    <x v="0"/>
    <n v="44"/>
    <n v="8"/>
    <x v="12"/>
    <x v="1"/>
    <n v="2"/>
    <x v="3"/>
    <x v="0"/>
    <x v="1"/>
    <s v="Bachelor"/>
    <d v="2018-05-12T00:00:00"/>
    <s v="Hybrid"/>
    <n v="3.03"/>
    <n v="8.5"/>
    <n v="86589.14"/>
    <n v="2502"/>
    <n v="8"/>
    <n v="1.3"/>
    <n v="66607.030769230769"/>
  </r>
  <r>
    <n v="1544"/>
    <s v="Jerry Johnson"/>
    <x v="2"/>
    <n v="20"/>
    <n v="20"/>
    <x v="19"/>
    <x v="0"/>
    <n v="8"/>
    <x v="4"/>
    <x v="1"/>
    <x v="1"/>
    <s v="High School"/>
    <d v="2019-02-24T00:00:00"/>
    <s v="Remote"/>
    <n v="4.1100000000000003"/>
    <n v="8"/>
    <n v="47963.48"/>
    <n v="1382"/>
    <n v="7"/>
    <n v="1.05"/>
    <n v="45679.504761904762"/>
  </r>
  <r>
    <n v="1545"/>
    <s v="Joshua Harris"/>
    <x v="1"/>
    <n v="24"/>
    <n v="13"/>
    <x v="7"/>
    <x v="4"/>
    <n v="15"/>
    <x v="10"/>
    <x v="5"/>
    <x v="1"/>
    <s v="Master"/>
    <d v="2020-06-05T00:00:00"/>
    <s v="On-site"/>
    <n v="2.9"/>
    <n v="6.2"/>
    <n v="74829.3"/>
    <n v="2917"/>
    <n v="6"/>
    <n v="0.7"/>
    <n v="106899.00000000001"/>
  </r>
  <r>
    <n v="1546"/>
    <s v="Deanna Webb"/>
    <x v="1"/>
    <n v="43"/>
    <n v="9"/>
    <x v="3"/>
    <x v="3"/>
    <n v="9"/>
    <x v="7"/>
    <x v="1"/>
    <x v="1"/>
    <s v="Master"/>
    <d v="2018-09-19T00:00:00"/>
    <s v="Hybrid"/>
    <n v="3.92"/>
    <n v="7.2"/>
    <n v="135603.22"/>
    <n v="2887"/>
    <n v="7"/>
    <n v="1.1499999999999999"/>
    <n v="117915.84347826088"/>
  </r>
  <r>
    <n v="1547"/>
    <s v="Brenda Hale"/>
    <x v="0"/>
    <n v="61"/>
    <n v="21"/>
    <x v="0"/>
    <x v="0"/>
    <n v="21"/>
    <x v="5"/>
    <x v="2"/>
    <x v="3"/>
    <s v="Bachelor"/>
    <d v="2021-03-10T00:00:00"/>
    <s v="On-site"/>
    <n v="3.55"/>
    <n v="7.4"/>
    <n v="224624.77"/>
    <n v="514"/>
    <n v="5"/>
    <n v="1.1499999999999999"/>
    <n v="195325.88695652175"/>
  </r>
  <r>
    <n v="1548"/>
    <s v="Kevin Alvarado"/>
    <x v="1"/>
    <n v="53"/>
    <n v="24"/>
    <x v="15"/>
    <x v="0"/>
    <n v="13"/>
    <x v="15"/>
    <x v="5"/>
    <x v="3"/>
    <s v="Bachelor"/>
    <d v="2023-07-19T00:00:00"/>
    <s v="On-site"/>
    <n v="4.54"/>
    <n v="8.3000000000000007"/>
    <n v="40014.480000000003"/>
    <n v="323"/>
    <n v="3"/>
    <n v="0.55000000000000004"/>
    <n v="72753.600000000006"/>
  </r>
  <r>
    <n v="1549"/>
    <s v="Christopher Campbell"/>
    <x v="2"/>
    <n v="26"/>
    <n v="11"/>
    <x v="25"/>
    <x v="3"/>
    <n v="16"/>
    <x v="11"/>
    <x v="3"/>
    <x v="2"/>
    <s v="Bachelor"/>
    <d v="2016-12-24T00:00:00"/>
    <s v="Hybrid"/>
    <n v="2.82"/>
    <n v="6.8"/>
    <n v="56133.96"/>
    <n v="1465"/>
    <n v="9"/>
    <n v="0.8"/>
    <n v="70167.45"/>
  </r>
  <r>
    <n v="1550"/>
    <s v="Lisa Brown"/>
    <x v="1"/>
    <n v="36"/>
    <n v="24"/>
    <x v="15"/>
    <x v="0"/>
    <n v="20"/>
    <x v="18"/>
    <x v="4"/>
    <x v="2"/>
    <s v="Bachelor"/>
    <d v="2022-07-21T00:00:00"/>
    <s v="On-site"/>
    <n v="2.97"/>
    <n v="7.7"/>
    <n v="67441.100000000006"/>
    <n v="2746"/>
    <n v="4"/>
    <n v="1.22"/>
    <n v="55279.59016393443"/>
  </r>
  <r>
    <n v="1551"/>
    <s v="Alejandra Price"/>
    <x v="0"/>
    <n v="27"/>
    <n v="17"/>
    <x v="9"/>
    <x v="4"/>
    <n v="8"/>
    <x v="4"/>
    <x v="1"/>
    <x v="1"/>
    <s v="PhD"/>
    <d v="2016-04-25T00:00:00"/>
    <s v="Hybrid"/>
    <n v="3.65"/>
    <n v="6.9"/>
    <n v="107267.38"/>
    <n v="140"/>
    <n v="10"/>
    <n v="1.05"/>
    <n v="102159.40952380952"/>
  </r>
  <r>
    <n v="1552"/>
    <s v="Samuel Keller"/>
    <x v="1"/>
    <n v="23"/>
    <n v="19"/>
    <x v="16"/>
    <x v="0"/>
    <n v="7"/>
    <x v="1"/>
    <x v="1"/>
    <x v="5"/>
    <s v="Master"/>
    <d v="2025-08-06T00:00:00"/>
    <s v="Hybrid"/>
    <n v="2.99"/>
    <n v="5.7"/>
    <n v="117445.28"/>
    <n v="939"/>
    <n v="1"/>
    <n v="1.18"/>
    <n v="99529.898305084746"/>
  </r>
  <r>
    <n v="1553"/>
    <s v="Alicia Dillon"/>
    <x v="0"/>
    <n v="24"/>
    <n v="6"/>
    <x v="13"/>
    <x v="1"/>
    <n v="8"/>
    <x v="4"/>
    <x v="1"/>
    <x v="4"/>
    <s v="Master"/>
    <d v="2014-01-18T00:00:00"/>
    <s v="Hybrid"/>
    <n v="3.5"/>
    <n v="5.6"/>
    <n v="125019.25"/>
    <n v="2987"/>
    <n v="12"/>
    <n v="1.05"/>
    <n v="119065.95238095238"/>
  </r>
  <r>
    <n v="1554"/>
    <s v="Crystal James"/>
    <x v="1"/>
    <n v="44"/>
    <n v="21"/>
    <x v="0"/>
    <x v="0"/>
    <n v="20"/>
    <x v="18"/>
    <x v="4"/>
    <x v="2"/>
    <s v="Bachelor"/>
    <d v="2024-10-14T00:00:00"/>
    <s v="Hybrid"/>
    <n v="4.38"/>
    <n v="5.9"/>
    <n v="117119.87"/>
    <n v="2902"/>
    <n v="1"/>
    <n v="1.22"/>
    <n v="95999.893442622953"/>
  </r>
  <r>
    <n v="1555"/>
    <s v="Ariana Stewart"/>
    <x v="2"/>
    <n v="61"/>
    <n v="2"/>
    <x v="4"/>
    <x v="1"/>
    <n v="8"/>
    <x v="4"/>
    <x v="1"/>
    <x v="6"/>
    <s v="Bachelor"/>
    <d v="2020-06-28T00:00:00"/>
    <s v="Remote"/>
    <n v="3.86"/>
    <n v="8.6"/>
    <n v="256522.78"/>
    <n v="736"/>
    <n v="6"/>
    <n v="1.05"/>
    <n v="244307.4095238095"/>
  </r>
  <r>
    <n v="1556"/>
    <s v="Kim Lopez"/>
    <x v="2"/>
    <n v="39"/>
    <n v="26"/>
    <x v="18"/>
    <x v="2"/>
    <n v="18"/>
    <x v="12"/>
    <x v="3"/>
    <x v="2"/>
    <s v="Bachelor"/>
    <d v="2018-05-17T00:00:00"/>
    <s v="Remote"/>
    <n v="3.23"/>
    <n v="8.1999999999999993"/>
    <n v="42457.919999999998"/>
    <n v="2285"/>
    <n v="8"/>
    <n v="0.65"/>
    <n v="65319.876923076918"/>
  </r>
  <r>
    <n v="1557"/>
    <s v="Judith House"/>
    <x v="0"/>
    <n v="20"/>
    <n v="24"/>
    <x v="15"/>
    <x v="0"/>
    <n v="1"/>
    <x v="8"/>
    <x v="0"/>
    <x v="1"/>
    <s v="Bachelor"/>
    <d v="2023-01-25T00:00:00"/>
    <s v="Remote"/>
    <n v="4.67"/>
    <n v="9.6"/>
    <n v="69301.279999999999"/>
    <n v="1117"/>
    <n v="3"/>
    <n v="1.35"/>
    <n v="51334.281481481477"/>
  </r>
  <r>
    <n v="1558"/>
    <s v="David Moreno"/>
    <x v="2"/>
    <n v="47"/>
    <n v="3"/>
    <x v="1"/>
    <x v="1"/>
    <n v="11"/>
    <x v="14"/>
    <x v="4"/>
    <x v="0"/>
    <s v="PhD"/>
    <d v="2015-01-13T00:00:00"/>
    <s v="Hybrid"/>
    <n v="3.47"/>
    <n v="5.4"/>
    <n v="28657.15"/>
    <n v="1769"/>
    <n v="11"/>
    <n v="0.7"/>
    <n v="40938.785714285717"/>
  </r>
  <r>
    <n v="1559"/>
    <s v="James Moore"/>
    <x v="1"/>
    <n v="34"/>
    <n v="12"/>
    <x v="11"/>
    <x v="3"/>
    <n v="10"/>
    <x v="20"/>
    <x v="1"/>
    <x v="3"/>
    <s v="PhD"/>
    <d v="2016-01-10T00:00:00"/>
    <s v="On-site"/>
    <n v="3.53"/>
    <n v="6.6"/>
    <n v="165959.29"/>
    <n v="1927"/>
    <n v="10"/>
    <n v="0.95"/>
    <n v="174693.98947368423"/>
  </r>
  <r>
    <n v="1560"/>
    <s v="Harold Garrett"/>
    <x v="0"/>
    <n v="53"/>
    <n v="19"/>
    <x v="16"/>
    <x v="0"/>
    <n v="9"/>
    <x v="7"/>
    <x v="1"/>
    <x v="3"/>
    <s v="Bachelor"/>
    <d v="2024-07-12T00:00:00"/>
    <s v="Hybrid"/>
    <n v="3.79"/>
    <n v="5.9"/>
    <n v="118653.98"/>
    <n v="2996"/>
    <n v="2"/>
    <n v="1.1499999999999999"/>
    <n v="103177.37391304348"/>
  </r>
  <r>
    <n v="1561"/>
    <s v="William Mason"/>
    <x v="0"/>
    <n v="44"/>
    <n v="18"/>
    <x v="17"/>
    <x v="4"/>
    <n v="5"/>
    <x v="13"/>
    <x v="1"/>
    <x v="1"/>
    <s v="Bachelor"/>
    <d v="2023-02-02T00:00:00"/>
    <s v="Hybrid"/>
    <n v="3.71"/>
    <n v="7.6"/>
    <n v="68710.19"/>
    <n v="1396"/>
    <n v="3"/>
    <n v="1.25"/>
    <n v="54968.152000000002"/>
  </r>
  <r>
    <n v="1562"/>
    <s v="Lori Johns"/>
    <x v="1"/>
    <n v="24"/>
    <n v="21"/>
    <x v="0"/>
    <x v="0"/>
    <n v="19"/>
    <x v="9"/>
    <x v="4"/>
    <x v="4"/>
    <s v="Bachelor"/>
    <d v="2024-11-19T00:00:00"/>
    <s v="Hybrid"/>
    <n v="3.86"/>
    <n v="5.9"/>
    <n v="66923"/>
    <n v="374"/>
    <n v="1"/>
    <n v="1.2"/>
    <n v="55769.166666666672"/>
  </r>
  <r>
    <n v="1563"/>
    <s v="Robin Johnson"/>
    <x v="0"/>
    <n v="21"/>
    <n v="15"/>
    <x v="10"/>
    <x v="4"/>
    <n v="13"/>
    <x v="15"/>
    <x v="5"/>
    <x v="0"/>
    <s v="Master"/>
    <d v="2019-04-24T00:00:00"/>
    <s v="On-site"/>
    <n v="4.53"/>
    <n v="8.6999999999999993"/>
    <n v="21076.25"/>
    <n v="657"/>
    <n v="7"/>
    <n v="0.55000000000000004"/>
    <n v="38320.454545454544"/>
  </r>
  <r>
    <n v="1564"/>
    <s v="Diana Hernandez"/>
    <x v="2"/>
    <n v="20"/>
    <n v="21"/>
    <x v="0"/>
    <x v="0"/>
    <n v="17"/>
    <x v="6"/>
    <x v="3"/>
    <x v="2"/>
    <s v="Bachelor"/>
    <d v="2018-03-11T00:00:00"/>
    <s v="On-site"/>
    <n v="4.47"/>
    <n v="8.6999999999999993"/>
    <n v="134016.79"/>
    <n v="940"/>
    <n v="8"/>
    <n v="0.78"/>
    <n v="171816.39743589744"/>
  </r>
  <r>
    <n v="1565"/>
    <s v="Mary Miller"/>
    <x v="2"/>
    <n v="52"/>
    <n v="5"/>
    <x v="8"/>
    <x v="1"/>
    <n v="3"/>
    <x v="16"/>
    <x v="0"/>
    <x v="3"/>
    <s v="Bachelor"/>
    <d v="2022-02-07T00:00:00"/>
    <s v="Remote"/>
    <n v="3.56"/>
    <n v="7.2"/>
    <n v="258071.98"/>
    <n v="1338"/>
    <n v="4"/>
    <n v="1.05"/>
    <n v="245782.83809523808"/>
  </r>
  <r>
    <n v="1566"/>
    <s v="Tyler Salazar"/>
    <x v="0"/>
    <n v="26"/>
    <n v="5"/>
    <x v="8"/>
    <x v="1"/>
    <n v="16"/>
    <x v="11"/>
    <x v="3"/>
    <x v="1"/>
    <s v="Bachelor"/>
    <d v="2018-02-23T00:00:00"/>
    <s v="Hybrid"/>
    <n v="3.98"/>
    <n v="5.7"/>
    <n v="83712.3"/>
    <n v="1084"/>
    <n v="8"/>
    <n v="0.8"/>
    <n v="104640.375"/>
  </r>
  <r>
    <n v="1567"/>
    <s v="Crystal Allen"/>
    <x v="0"/>
    <n v="29"/>
    <n v="13"/>
    <x v="7"/>
    <x v="4"/>
    <n v="5"/>
    <x v="13"/>
    <x v="1"/>
    <x v="1"/>
    <s v="Bachelor"/>
    <d v="2017-12-21T00:00:00"/>
    <s v="Hybrid"/>
    <n v="3.68"/>
    <n v="5.4"/>
    <n v="58117.68"/>
    <n v="2954"/>
    <n v="8"/>
    <n v="1.25"/>
    <n v="46494.144"/>
  </r>
  <r>
    <n v="1568"/>
    <s v="Wesley Browning"/>
    <x v="0"/>
    <n v="55"/>
    <n v="9"/>
    <x v="3"/>
    <x v="3"/>
    <n v="12"/>
    <x v="19"/>
    <x v="4"/>
    <x v="1"/>
    <s v="Bachelor"/>
    <d v="2016-12-16T00:00:00"/>
    <s v="On-site"/>
    <n v="3.62"/>
    <n v="9"/>
    <n v="81142.03"/>
    <n v="1450"/>
    <n v="9"/>
    <n v="0.68"/>
    <n v="119326.51470588235"/>
  </r>
  <r>
    <n v="1569"/>
    <s v="Joshua Clark"/>
    <x v="0"/>
    <n v="43"/>
    <n v="5"/>
    <x v="8"/>
    <x v="1"/>
    <n v="1"/>
    <x v="8"/>
    <x v="0"/>
    <x v="3"/>
    <s v="Bachelor"/>
    <d v="2017-03-05T00:00:00"/>
    <s v="On-site"/>
    <n v="3.82"/>
    <n v="9.5"/>
    <n v="219241.88"/>
    <n v="2023"/>
    <n v="9"/>
    <n v="1.35"/>
    <n v="162401.39259259257"/>
  </r>
  <r>
    <n v="1570"/>
    <s v="Joshua Mcbride"/>
    <x v="2"/>
    <n v="30"/>
    <n v="8"/>
    <x v="12"/>
    <x v="1"/>
    <n v="11"/>
    <x v="14"/>
    <x v="4"/>
    <x v="1"/>
    <s v="Bachelor"/>
    <d v="2015-03-09T00:00:00"/>
    <s v="On-site"/>
    <n v="4.45"/>
    <n v="7.3"/>
    <n v="38150.370000000003"/>
    <n v="2414"/>
    <n v="11"/>
    <n v="0.7"/>
    <n v="54500.528571428578"/>
  </r>
  <r>
    <n v="1571"/>
    <s v="Ellen Thornton"/>
    <x v="0"/>
    <n v="23"/>
    <n v="18"/>
    <x v="17"/>
    <x v="4"/>
    <n v="20"/>
    <x v="18"/>
    <x v="4"/>
    <x v="1"/>
    <s v="High School"/>
    <d v="2020-04-12T00:00:00"/>
    <s v="Hybrid"/>
    <n v="4.67"/>
    <n v="8.9"/>
    <n v="54319.24"/>
    <n v="1011"/>
    <n v="6"/>
    <n v="1.22"/>
    <n v="44523.967213114753"/>
  </r>
  <r>
    <n v="1572"/>
    <s v="Brandy Forbes"/>
    <x v="2"/>
    <n v="24"/>
    <n v="23"/>
    <x v="5"/>
    <x v="0"/>
    <n v="15"/>
    <x v="10"/>
    <x v="5"/>
    <x v="1"/>
    <s v="Bachelor"/>
    <d v="2017-01-21T00:00:00"/>
    <s v="Remote"/>
    <n v="4.63"/>
    <n v="8.8000000000000007"/>
    <n v="88044.479999999996"/>
    <n v="875"/>
    <n v="9"/>
    <n v="0.7"/>
    <n v="125777.82857142857"/>
  </r>
  <r>
    <n v="1573"/>
    <s v="Brianna Fitzpatrick"/>
    <x v="0"/>
    <n v="27"/>
    <n v="2"/>
    <x v="4"/>
    <x v="1"/>
    <n v="12"/>
    <x v="19"/>
    <x v="4"/>
    <x v="6"/>
    <s v="Bachelor"/>
    <d v="2015-04-29T00:00:00"/>
    <s v="Remote"/>
    <n v="3.9"/>
    <n v="9.1"/>
    <n v="161340.10999999999"/>
    <n v="2307"/>
    <n v="11"/>
    <n v="0.68"/>
    <n v="237264.8676470588"/>
  </r>
  <r>
    <n v="1574"/>
    <s v="Emily Grant"/>
    <x v="0"/>
    <n v="22"/>
    <n v="27"/>
    <x v="6"/>
    <x v="2"/>
    <n v="3"/>
    <x v="16"/>
    <x v="0"/>
    <x v="1"/>
    <s v="Master"/>
    <d v="2023-08-03T00:00:00"/>
    <s v="On-site"/>
    <n v="4.38"/>
    <n v="8.8000000000000007"/>
    <n v="45466.06"/>
    <n v="1968"/>
    <n v="3"/>
    <n v="1.05"/>
    <n v="43301.009523809516"/>
  </r>
  <r>
    <n v="1575"/>
    <s v="Bailey Stewart"/>
    <x v="2"/>
    <n v="57"/>
    <n v="7"/>
    <x v="26"/>
    <x v="1"/>
    <n v="2"/>
    <x v="3"/>
    <x v="0"/>
    <x v="4"/>
    <s v="Bachelor"/>
    <d v="2015-08-04T00:00:00"/>
    <s v="On-site"/>
    <n v="4.7"/>
    <n v="6.2"/>
    <n v="85098.44"/>
    <n v="1930"/>
    <n v="11"/>
    <n v="1.3"/>
    <n v="65460.338461538464"/>
  </r>
  <r>
    <n v="1576"/>
    <s v="Monica Cannon"/>
    <x v="1"/>
    <n v="65"/>
    <n v="3"/>
    <x v="1"/>
    <x v="1"/>
    <n v="17"/>
    <x v="6"/>
    <x v="3"/>
    <x v="2"/>
    <s v="Bachelor"/>
    <d v="2021-01-02T00:00:00"/>
    <s v="On-site"/>
    <n v="4.3600000000000003"/>
    <n v="5.7"/>
    <n v="129670.47"/>
    <n v="720"/>
    <n v="5"/>
    <n v="0.78"/>
    <n v="166244.19230769231"/>
  </r>
  <r>
    <n v="1577"/>
    <s v="Jennifer Jenkins"/>
    <x v="2"/>
    <n v="28"/>
    <n v="19"/>
    <x v="16"/>
    <x v="0"/>
    <n v="18"/>
    <x v="12"/>
    <x v="3"/>
    <x v="2"/>
    <s v="Bachelor"/>
    <d v="2023-03-31T00:00:00"/>
    <s v="On-site"/>
    <n v="3.59"/>
    <n v="5.6"/>
    <n v="67294.22"/>
    <n v="1290"/>
    <n v="3"/>
    <n v="0.65"/>
    <n v="103529.56923076922"/>
  </r>
  <r>
    <n v="1578"/>
    <s v="Timothy Shannon"/>
    <x v="0"/>
    <n v="39"/>
    <n v="20"/>
    <x v="19"/>
    <x v="0"/>
    <n v="17"/>
    <x v="6"/>
    <x v="3"/>
    <x v="6"/>
    <s v="Master"/>
    <d v="2024-08-20T00:00:00"/>
    <s v="On-site"/>
    <n v="4.57"/>
    <n v="8.5"/>
    <n v="69768.960000000006"/>
    <n v="1374"/>
    <n v="2"/>
    <n v="0.78"/>
    <n v="89447.384615384624"/>
  </r>
  <r>
    <n v="1579"/>
    <s v="Denise Maxwell"/>
    <x v="0"/>
    <n v="63"/>
    <n v="2"/>
    <x v="4"/>
    <x v="1"/>
    <n v="5"/>
    <x v="13"/>
    <x v="1"/>
    <x v="1"/>
    <s v="Bachelor"/>
    <d v="2023-01-17T00:00:00"/>
    <s v="Hybrid"/>
    <n v="3.18"/>
    <n v="9.6999999999999993"/>
    <n v="197611.91"/>
    <n v="2220"/>
    <n v="3"/>
    <n v="1.25"/>
    <n v="158089.52799999999"/>
  </r>
  <r>
    <n v="1580"/>
    <s v="Cody Farmer"/>
    <x v="2"/>
    <n v="29"/>
    <n v="15"/>
    <x v="10"/>
    <x v="4"/>
    <n v="9"/>
    <x v="7"/>
    <x v="1"/>
    <x v="2"/>
    <s v="Bachelor"/>
    <d v="2019-06-06T00:00:00"/>
    <s v="On-site"/>
    <n v="4.4800000000000004"/>
    <n v="9.6999999999999993"/>
    <n v="134594.92000000001"/>
    <n v="2815"/>
    <n v="7"/>
    <n v="1.1499999999999999"/>
    <n v="117039.06086956523"/>
  </r>
  <r>
    <n v="1581"/>
    <s v="Debra Bradley"/>
    <x v="1"/>
    <n v="36"/>
    <n v="15"/>
    <x v="10"/>
    <x v="4"/>
    <n v="7"/>
    <x v="1"/>
    <x v="1"/>
    <x v="2"/>
    <s v="Master"/>
    <d v="2018-11-30T00:00:00"/>
    <s v="Remote"/>
    <n v="3.66"/>
    <n v="7.6"/>
    <n v="159841.57"/>
    <n v="710"/>
    <n v="7"/>
    <n v="1.18"/>
    <n v="135458.95762711865"/>
  </r>
  <r>
    <n v="1582"/>
    <s v="David Mcdaniel"/>
    <x v="2"/>
    <n v="28"/>
    <n v="8"/>
    <x v="12"/>
    <x v="1"/>
    <n v="13"/>
    <x v="15"/>
    <x v="5"/>
    <x v="6"/>
    <s v="Bachelor"/>
    <d v="2020-09-06T00:00:00"/>
    <s v="On-site"/>
    <n v="2.62"/>
    <n v="8.9"/>
    <n v="106465.24"/>
    <n v="2599"/>
    <n v="6"/>
    <n v="0.55000000000000004"/>
    <n v="193573.16363636364"/>
  </r>
  <r>
    <n v="1583"/>
    <s v="Michael Woods"/>
    <x v="2"/>
    <n v="25"/>
    <n v="13"/>
    <x v="7"/>
    <x v="4"/>
    <n v="12"/>
    <x v="19"/>
    <x v="4"/>
    <x v="1"/>
    <s v="Bachelor"/>
    <d v="2021-07-11T00:00:00"/>
    <s v="Hybrid"/>
    <n v="2.97"/>
    <n v="5.9"/>
    <n v="60225.91"/>
    <n v="602"/>
    <n v="5"/>
    <n v="0.68"/>
    <n v="88567.51470588235"/>
  </r>
  <r>
    <n v="1584"/>
    <s v="Lisa Joseph"/>
    <x v="0"/>
    <n v="22"/>
    <n v="18"/>
    <x v="17"/>
    <x v="4"/>
    <n v="11"/>
    <x v="14"/>
    <x v="4"/>
    <x v="6"/>
    <s v="Bachelor"/>
    <d v="2021-04-12T00:00:00"/>
    <s v="Hybrid"/>
    <n v="4.18"/>
    <n v="8.1999999999999993"/>
    <n v="83822.759999999995"/>
    <n v="1724"/>
    <n v="5"/>
    <n v="0.7"/>
    <n v="119746.8"/>
  </r>
  <r>
    <n v="1585"/>
    <s v="Samuel Henry"/>
    <x v="1"/>
    <n v="44"/>
    <n v="4"/>
    <x v="21"/>
    <x v="1"/>
    <n v="3"/>
    <x v="16"/>
    <x v="0"/>
    <x v="7"/>
    <s v="High School"/>
    <d v="2024-05-18T00:00:00"/>
    <s v="Remote"/>
    <n v="2.54"/>
    <n v="6.6"/>
    <n v="434217.46"/>
    <s v="Unknown"/>
    <n v="2"/>
    <n v="1.05"/>
    <n v="413540.43809523812"/>
  </r>
  <r>
    <n v="1586"/>
    <s v="Corey Johnson"/>
    <x v="0"/>
    <n v="60"/>
    <n v="22"/>
    <x v="20"/>
    <x v="0"/>
    <n v="13"/>
    <x v="15"/>
    <x v="5"/>
    <x v="4"/>
    <s v="High School"/>
    <d v="2017-12-22T00:00:00"/>
    <s v="Hybrid"/>
    <n v="3.35"/>
    <n v="6.1"/>
    <n v="41990.04"/>
    <n v="2756"/>
    <n v="8"/>
    <n v="0.55000000000000004"/>
    <n v="76345.527272727268"/>
  </r>
  <r>
    <n v="1587"/>
    <s v="Alexis Nelson"/>
    <x v="0"/>
    <n v="62"/>
    <n v="23"/>
    <x v="5"/>
    <x v="0"/>
    <n v="3"/>
    <x v="16"/>
    <x v="0"/>
    <x v="2"/>
    <s v="Bachelor"/>
    <d v="2014-01-06T00:00:00"/>
    <s v="Hybrid"/>
    <n v="3.22"/>
    <n v="8.8000000000000007"/>
    <n v="233022.32"/>
    <n v="1847"/>
    <n v="12"/>
    <n v="1.05"/>
    <n v="221926.01904761905"/>
  </r>
  <r>
    <n v="1588"/>
    <s v="Patrick Mcneil"/>
    <x v="1"/>
    <n v="23"/>
    <n v="2"/>
    <x v="4"/>
    <x v="1"/>
    <n v="1"/>
    <x v="8"/>
    <x v="0"/>
    <x v="4"/>
    <s v="High School"/>
    <d v="2023-05-15T00:00:00"/>
    <s v="On-site"/>
    <n v="2.99"/>
    <n v="8.5"/>
    <n v="119863.02"/>
    <n v="798"/>
    <n v="3"/>
    <n v="1.35"/>
    <n v="88787.422222222216"/>
  </r>
  <r>
    <n v="1589"/>
    <s v="Andrea Ho"/>
    <x v="2"/>
    <n v="60"/>
    <n v="26"/>
    <x v="18"/>
    <x v="2"/>
    <n v="21"/>
    <x v="5"/>
    <x v="2"/>
    <x v="2"/>
    <s v="Master"/>
    <d v="2019-10-28T00:00:00"/>
    <s v="On-site"/>
    <n v="3.51"/>
    <n v="5.2"/>
    <n v="131591.91"/>
    <n v="2048"/>
    <n v="6"/>
    <n v="1.1499999999999999"/>
    <n v="114427.74782608697"/>
  </r>
  <r>
    <n v="1590"/>
    <s v="Dr. Katherine Nguyen"/>
    <x v="1"/>
    <n v="55"/>
    <n v="15"/>
    <x v="10"/>
    <x v="4"/>
    <n v="7"/>
    <x v="1"/>
    <x v="1"/>
    <x v="3"/>
    <s v="High School"/>
    <d v="2024-05-26T00:00:00"/>
    <s v="Hybrid"/>
    <n v="4.21"/>
    <n v="8.1999999999999993"/>
    <n v="205152.07"/>
    <n v="1831"/>
    <n v="2"/>
    <n v="1.18"/>
    <n v="173857.68644067799"/>
  </r>
  <r>
    <n v="1591"/>
    <s v="David Sullivan"/>
    <x v="2"/>
    <n v="63"/>
    <n v="22"/>
    <x v="20"/>
    <x v="0"/>
    <n v="3"/>
    <x v="16"/>
    <x v="0"/>
    <x v="4"/>
    <s v="Bachelor"/>
    <d v="2022-10-22T00:00:00"/>
    <s v="Remote"/>
    <n v="4.28"/>
    <n v="5.0999999999999996"/>
    <n v="65844.320000000007"/>
    <n v="1036"/>
    <n v="3"/>
    <n v="1.05"/>
    <n v="62708.876190476192"/>
  </r>
  <r>
    <n v="1592"/>
    <s v="Nicolas James"/>
    <x v="0"/>
    <n v="47"/>
    <n v="1"/>
    <x v="22"/>
    <x v="1"/>
    <n v="9"/>
    <x v="7"/>
    <x v="1"/>
    <x v="1"/>
    <s v="High School"/>
    <d v="2014-09-15T00:00:00"/>
    <s v="Hybrid"/>
    <n v="4.74"/>
    <n v="6.4"/>
    <n v="94877.58"/>
    <n v="1940"/>
    <n v="11"/>
    <n v="1.1499999999999999"/>
    <n v="82502.243478260876"/>
  </r>
  <r>
    <n v="1593"/>
    <s v="Logan Newton"/>
    <x v="1"/>
    <n v="59"/>
    <n v="20"/>
    <x v="19"/>
    <x v="0"/>
    <n v="4"/>
    <x v="0"/>
    <x v="0"/>
    <x v="5"/>
    <s v="Master"/>
    <d v="2021-07-22T00:00:00"/>
    <s v="Remote"/>
    <n v="3.33"/>
    <n v="8.6"/>
    <n v="146130.48000000001"/>
    <n v="3119"/>
    <n v="5"/>
    <n v="1.1000000000000001"/>
    <n v="132845.8909090909"/>
  </r>
  <r>
    <n v="1594"/>
    <s v="Kelly Liu"/>
    <x v="2"/>
    <n v="24"/>
    <n v="19"/>
    <x v="16"/>
    <x v="0"/>
    <n v="11"/>
    <x v="14"/>
    <x v="4"/>
    <x v="4"/>
    <s v="High School"/>
    <d v="2022-02-08T00:00:00"/>
    <s v="Hybrid"/>
    <n v="3.62"/>
    <n v="9.5"/>
    <n v="21478.47"/>
    <n v="3128"/>
    <n v="4"/>
    <n v="0.7"/>
    <n v="30683.528571428575"/>
  </r>
  <r>
    <n v="1595"/>
    <s v="Kelly Hayes"/>
    <x v="0"/>
    <n v="54"/>
    <n v="19"/>
    <x v="16"/>
    <x v="0"/>
    <n v="14"/>
    <x v="17"/>
    <x v="4"/>
    <x v="6"/>
    <s v="Bachelor"/>
    <d v="2015-04-27T00:00:00"/>
    <s v="Hybrid"/>
    <n v="3.1"/>
    <n v="8.6999999999999993"/>
    <n v="220627.36"/>
    <n v="2050"/>
    <n v="11"/>
    <n v="1.05"/>
    <n v="210121.29523809522"/>
  </r>
  <r>
    <n v="1596"/>
    <s v="Amanda Forbes"/>
    <x v="1"/>
    <n v="33"/>
    <n v="17"/>
    <x v="9"/>
    <x v="4"/>
    <n v="9"/>
    <x v="7"/>
    <x v="1"/>
    <x v="2"/>
    <s v="Bachelor"/>
    <d v="2016-10-23T00:00:00"/>
    <s v="Hybrid"/>
    <n v="3.16"/>
    <n v="7.8"/>
    <n v="137667.6"/>
    <n v="520"/>
    <n v="9"/>
    <n v="1.1499999999999999"/>
    <n v="119710.95652173915"/>
  </r>
  <r>
    <n v="1597"/>
    <s v="Jennifer Moss"/>
    <x v="2"/>
    <n v="44"/>
    <n v="8"/>
    <x v="12"/>
    <x v="1"/>
    <n v="1"/>
    <x v="8"/>
    <x v="0"/>
    <x v="0"/>
    <s v="Master"/>
    <d v="2025-01-03T00:00:00"/>
    <s v="Remote"/>
    <n v="3.27"/>
    <n v="5"/>
    <n v="35505.620000000003"/>
    <n v="2603"/>
    <n v="1"/>
    <n v="1.35"/>
    <n v="26300.45925925926"/>
  </r>
  <r>
    <n v="1598"/>
    <s v="Kelli Mccoy"/>
    <x v="2"/>
    <n v="36"/>
    <n v="1"/>
    <x v="22"/>
    <x v="1"/>
    <n v="3"/>
    <x v="16"/>
    <x v="0"/>
    <x v="1"/>
    <s v="Bachelor"/>
    <d v="2022-07-06T00:00:00"/>
    <s v="Hybrid"/>
    <n v="3.16"/>
    <n v="7.2"/>
    <n v="110140.68"/>
    <n v="3387"/>
    <n v="4"/>
    <n v="1.05"/>
    <n v="104895.8857142857"/>
  </r>
  <r>
    <n v="1599"/>
    <s v="Eddie Sanders"/>
    <x v="0"/>
    <n v="34"/>
    <n v="21"/>
    <x v="0"/>
    <x v="0"/>
    <n v="6"/>
    <x v="2"/>
    <x v="1"/>
    <x v="2"/>
    <s v="Bachelor"/>
    <d v="2017-05-09T00:00:00"/>
    <s v="Remote"/>
    <n v="2.66"/>
    <n v="8.5"/>
    <n v="75215.86"/>
    <n v="865"/>
    <n v="9"/>
    <n v="1.1000000000000001"/>
    <n v="68378.054545454535"/>
  </r>
  <r>
    <n v="1600"/>
    <s v="Ronald Murray"/>
    <x v="1"/>
    <n v="54"/>
    <n v="14"/>
    <x v="24"/>
    <x v="4"/>
    <n v="2"/>
    <x v="3"/>
    <x v="0"/>
    <x v="1"/>
    <s v="Bachelor"/>
    <d v="2014-02-16T00:00:00"/>
    <s v="Hybrid"/>
    <n v="3.08"/>
    <n v="5.0999999999999996"/>
    <n v="109317.18"/>
    <n v="2326"/>
    <n v="12"/>
    <n v="1.3"/>
    <n v="84090.13846153846"/>
  </r>
  <r>
    <n v="1601"/>
    <s v="Louis Brown"/>
    <x v="1"/>
    <n v="20"/>
    <n v="13"/>
    <x v="7"/>
    <x v="4"/>
    <n v="13"/>
    <x v="15"/>
    <x v="5"/>
    <x v="1"/>
    <s v="Bachelor"/>
    <d v="2017-01-19T00:00:00"/>
    <s v="Hybrid"/>
    <n v="4.7"/>
    <n v="9.4"/>
    <n v="39452.01"/>
    <n v="926"/>
    <n v="9"/>
    <n v="0.55000000000000004"/>
    <n v="71730.927272727276"/>
  </r>
  <r>
    <n v="1602"/>
    <s v="Brenda Gallegos"/>
    <x v="2"/>
    <n v="56"/>
    <n v="19"/>
    <x v="16"/>
    <x v="0"/>
    <n v="18"/>
    <x v="12"/>
    <x v="3"/>
    <x v="3"/>
    <s v="Master"/>
    <d v="2024-02-13T00:00:00"/>
    <s v="On-site"/>
    <n v="3.86"/>
    <n v="7.8"/>
    <n v="66182.11"/>
    <n v="2996"/>
    <n v="2"/>
    <n v="0.65"/>
    <n v="101818.63076923076"/>
  </r>
  <r>
    <n v="1603"/>
    <s v="Nathan Wilson"/>
    <x v="2"/>
    <n v="62"/>
    <n v="2"/>
    <x v="4"/>
    <x v="1"/>
    <n v="8"/>
    <x v="4"/>
    <x v="1"/>
    <x v="5"/>
    <s v="Master"/>
    <d v="2019-05-23T00:00:00"/>
    <s v="On-site"/>
    <n v="2.52"/>
    <n v="8.3000000000000007"/>
    <n v="271427.73"/>
    <n v="736"/>
    <n v="7"/>
    <n v="1.05"/>
    <n v="258502.59999999998"/>
  </r>
  <r>
    <n v="1604"/>
    <s v="Teresa Horton"/>
    <x v="0"/>
    <n v="64"/>
    <n v="6"/>
    <x v="13"/>
    <x v="1"/>
    <n v="3"/>
    <x v="16"/>
    <x v="0"/>
    <x v="1"/>
    <s v="Bachelor"/>
    <d v="2024-05-23T00:00:00"/>
    <s v="On-site"/>
    <n v="3.52"/>
    <n v="5.4"/>
    <n v="105173.2"/>
    <n v="1618"/>
    <n v="2"/>
    <n v="1.05"/>
    <n v="100164.95238095237"/>
  </r>
  <r>
    <n v="1605"/>
    <s v="Jason Hayes"/>
    <x v="2"/>
    <n v="64"/>
    <n v="23"/>
    <x v="5"/>
    <x v="0"/>
    <n v="18"/>
    <x v="12"/>
    <x v="3"/>
    <x v="0"/>
    <s v="PhD"/>
    <d v="2018-03-29T00:00:00"/>
    <s v="On-site"/>
    <n v="4.33"/>
    <n v="8.5"/>
    <n v="30147.66"/>
    <n v="303"/>
    <n v="8"/>
    <n v="0.65"/>
    <n v="46381.015384615384"/>
  </r>
  <r>
    <n v="1606"/>
    <s v="Kevin Marquez"/>
    <x v="1"/>
    <n v="20"/>
    <n v="17"/>
    <x v="9"/>
    <x v="4"/>
    <n v="4"/>
    <x v="0"/>
    <x v="0"/>
    <x v="2"/>
    <s v="Master"/>
    <d v="2024-12-18T00:00:00"/>
    <s v="Hybrid"/>
    <n v="3.5"/>
    <n v="8.6999999999999993"/>
    <n v="95420.68"/>
    <n v="1759"/>
    <n v="1"/>
    <n v="1.1000000000000001"/>
    <n v="86746.072727272709"/>
  </r>
  <r>
    <n v="1607"/>
    <s v="Jesse Wright"/>
    <x v="1"/>
    <n v="57"/>
    <n v="12"/>
    <x v="11"/>
    <x v="3"/>
    <n v="11"/>
    <x v="14"/>
    <x v="4"/>
    <x v="2"/>
    <s v="Master"/>
    <d v="2015-10-31T00:00:00"/>
    <s v="Hybrid"/>
    <n v="3.57"/>
    <n v="9.6999999999999993"/>
    <n v="81417.33"/>
    <n v="2582"/>
    <n v="10"/>
    <n v="0.7"/>
    <n v="116310.47142857144"/>
  </r>
  <r>
    <n v="1608"/>
    <s v="Susan Hogan"/>
    <x v="2"/>
    <n v="35"/>
    <n v="13"/>
    <x v="7"/>
    <x v="4"/>
    <n v="18"/>
    <x v="12"/>
    <x v="3"/>
    <x v="2"/>
    <s v="Bachelor"/>
    <d v="2015-02-17T00:00:00"/>
    <s v="Hybrid"/>
    <n v="4.1100000000000003"/>
    <n v="9.1"/>
    <n v="45689.38"/>
    <n v="3287"/>
    <n v="11"/>
    <n v="0.65"/>
    <n v="70291.353846153841"/>
  </r>
  <r>
    <n v="1609"/>
    <s v="Becky Wilson"/>
    <x v="0"/>
    <n v="52"/>
    <n v="20"/>
    <x v="19"/>
    <x v="0"/>
    <n v="5"/>
    <x v="13"/>
    <x v="1"/>
    <x v="1"/>
    <s v="Bachelor"/>
    <d v="2024-10-03T00:00:00"/>
    <s v="Remote"/>
    <n v="3.22"/>
    <n v="5.3"/>
    <n v="68879.63"/>
    <n v="1443"/>
    <n v="1"/>
    <n v="1.25"/>
    <n v="55103.704000000005"/>
  </r>
  <r>
    <n v="1610"/>
    <s v="Jack Mills"/>
    <x v="0"/>
    <n v="55"/>
    <n v="6"/>
    <x v="13"/>
    <x v="1"/>
    <n v="16"/>
    <x v="11"/>
    <x v="3"/>
    <x v="4"/>
    <s v="Bachelor"/>
    <d v="2015-03-19T00:00:00"/>
    <s v="On-site"/>
    <n v="2.79"/>
    <n v="9.4"/>
    <n v="83764.27"/>
    <n v="1931"/>
    <n v="11"/>
    <n v="0.8"/>
    <n v="104705.33749999999"/>
  </r>
  <r>
    <n v="1611"/>
    <s v="Richard Hunt"/>
    <x v="2"/>
    <n v="51"/>
    <n v="5"/>
    <x v="8"/>
    <x v="1"/>
    <n v="2"/>
    <x v="3"/>
    <x v="0"/>
    <x v="1"/>
    <s v="PhD"/>
    <d v="2020-03-22T00:00:00"/>
    <s v="Hybrid"/>
    <n v="4.18"/>
    <n v="9.4"/>
    <n v="214637.47"/>
    <n v="2240"/>
    <n v="6"/>
    <n v="1.3"/>
    <n v="165105.74615384615"/>
  </r>
  <r>
    <n v="1612"/>
    <s v="Jamie James"/>
    <x v="1"/>
    <n v="58"/>
    <n v="3"/>
    <x v="1"/>
    <x v="1"/>
    <n v="14"/>
    <x v="17"/>
    <x v="4"/>
    <x v="5"/>
    <s v="Master"/>
    <d v="2022-01-27T00:00:00"/>
    <s v="Hybrid"/>
    <n v="4.05"/>
    <n v="8.5"/>
    <n v="274311.36"/>
    <n v="74"/>
    <n v="4"/>
    <n v="1.05"/>
    <n v="261248.91428571427"/>
  </r>
  <r>
    <n v="1613"/>
    <s v="Susan Cunningham"/>
    <x v="1"/>
    <n v="64"/>
    <n v="21"/>
    <x v="0"/>
    <x v="0"/>
    <n v="7"/>
    <x v="1"/>
    <x v="1"/>
    <x v="5"/>
    <s v="Bachelor"/>
    <d v="2020-03-19T00:00:00"/>
    <s v="Remote"/>
    <n v="2.8"/>
    <n v="7.1"/>
    <n v="259378.17"/>
    <n v="940"/>
    <n v="6"/>
    <n v="1.18"/>
    <n v="219812.00847457629"/>
  </r>
  <r>
    <n v="1614"/>
    <s v="Brittany Melton"/>
    <x v="0"/>
    <n v="28"/>
    <n v="23"/>
    <x v="5"/>
    <x v="0"/>
    <n v="4"/>
    <x v="0"/>
    <x v="0"/>
    <x v="1"/>
    <s v="Bachelor"/>
    <d v="2018-05-08T00:00:00"/>
    <s v="Hybrid"/>
    <n v="4.54"/>
    <n v="7"/>
    <n v="113374.65"/>
    <n v="2865"/>
    <n v="8"/>
    <n v="1.1000000000000001"/>
    <n v="103067.86363636362"/>
  </r>
  <r>
    <n v="1615"/>
    <s v="Michael Barnes"/>
    <x v="2"/>
    <n v="49"/>
    <n v="27"/>
    <x v="6"/>
    <x v="2"/>
    <n v="2"/>
    <x v="3"/>
    <x v="0"/>
    <x v="1"/>
    <s v="Bachelor"/>
    <d v="2019-03-06T00:00:00"/>
    <s v="Hybrid"/>
    <n v="3.84"/>
    <n v="7.9"/>
    <n v="70482.75"/>
    <n v="368"/>
    <n v="7"/>
    <n v="1.3"/>
    <n v="54217.5"/>
  </r>
  <r>
    <n v="1616"/>
    <s v="Randy Griffin"/>
    <x v="2"/>
    <n v="63"/>
    <n v="22"/>
    <x v="20"/>
    <x v="0"/>
    <n v="1"/>
    <x v="8"/>
    <x v="0"/>
    <x v="2"/>
    <s v="Master"/>
    <d v="2016-01-05T00:00:00"/>
    <s v="Hybrid"/>
    <n v="4.21"/>
    <n v="7.3"/>
    <n v="127417.62"/>
    <n v="2812"/>
    <n v="10"/>
    <n v="1.35"/>
    <n v="94383.422222222216"/>
  </r>
  <r>
    <n v="1617"/>
    <s v="Autumn Anderson"/>
    <x v="0"/>
    <n v="21"/>
    <n v="6"/>
    <x v="13"/>
    <x v="1"/>
    <n v="19"/>
    <x v="9"/>
    <x v="4"/>
    <x v="2"/>
    <s v="Bachelor"/>
    <d v="2018-11-23T00:00:00"/>
    <s v="Remote"/>
    <n v="4.21"/>
    <n v="8.9"/>
    <n v="146974.68"/>
    <n v="166"/>
    <n v="7"/>
    <n v="1.2"/>
    <n v="122478.9"/>
  </r>
  <r>
    <n v="1618"/>
    <s v="Marcus King"/>
    <x v="0"/>
    <n v="46"/>
    <n v="6"/>
    <x v="13"/>
    <x v="1"/>
    <n v="5"/>
    <x v="13"/>
    <x v="1"/>
    <x v="2"/>
    <s v="Bachelor"/>
    <d v="2018-07-22T00:00:00"/>
    <s v="Hybrid"/>
    <n v="3.34"/>
    <n v="7.7"/>
    <n v="225620.14"/>
    <n v="790"/>
    <n v="8"/>
    <n v="1.25"/>
    <n v="180496.11200000002"/>
  </r>
  <r>
    <n v="1619"/>
    <s v="Scott Stephens"/>
    <x v="2"/>
    <n v="34"/>
    <n v="27"/>
    <x v="6"/>
    <x v="2"/>
    <n v="13"/>
    <x v="15"/>
    <x v="5"/>
    <x v="1"/>
    <s v="Master"/>
    <d v="2014-11-29T00:00:00"/>
    <s v="Remote"/>
    <n v="2.69"/>
    <n v="7.5"/>
    <n v="28965.19"/>
    <n v="455"/>
    <n v="11"/>
    <n v="0.55000000000000004"/>
    <n v="52663.981818181812"/>
  </r>
  <r>
    <n v="1620"/>
    <s v="Stephen Young"/>
    <x v="2"/>
    <n v="61"/>
    <n v="10"/>
    <x v="23"/>
    <x v="3"/>
    <n v="19"/>
    <x v="9"/>
    <x v="4"/>
    <x v="1"/>
    <s v="High School"/>
    <d v="2019-09-18T00:00:00"/>
    <s v="Remote"/>
    <n v="3.4"/>
    <n v="5.9"/>
    <n v="106786.26"/>
    <n v="205"/>
    <n v="6"/>
    <n v="1.2"/>
    <n v="88988.55"/>
  </r>
  <r>
    <n v="1621"/>
    <s v="Karen Ortiz"/>
    <x v="0"/>
    <n v="39"/>
    <n v="23"/>
    <x v="5"/>
    <x v="0"/>
    <n v="8"/>
    <x v="4"/>
    <x v="1"/>
    <x v="2"/>
    <s v="Bachelor"/>
    <d v="2021-09-17T00:00:00"/>
    <s v="Hybrid"/>
    <n v="3.54"/>
    <n v="5.6"/>
    <n v="132366.18"/>
    <n v="3226"/>
    <n v="4"/>
    <n v="1.05"/>
    <n v="126063.02857142856"/>
  </r>
  <r>
    <n v="1622"/>
    <s v="Kyle Sanchez"/>
    <x v="2"/>
    <n v="33"/>
    <n v="27"/>
    <x v="6"/>
    <x v="2"/>
    <n v="4"/>
    <x v="0"/>
    <x v="0"/>
    <x v="4"/>
    <s v="Master"/>
    <d v="2017-04-18T00:00:00"/>
    <s v="Hybrid"/>
    <n v="4.62"/>
    <n v="8.5"/>
    <n v="65451.72"/>
    <n v="120"/>
    <n v="9"/>
    <n v="1.1000000000000001"/>
    <n v="59501.563636363629"/>
  </r>
  <r>
    <n v="1623"/>
    <s v="Lisa Grant"/>
    <x v="1"/>
    <n v="52"/>
    <n v="11"/>
    <x v="25"/>
    <x v="3"/>
    <n v="9"/>
    <x v="7"/>
    <x v="1"/>
    <x v="2"/>
    <s v="Master"/>
    <d v="2016-04-10T00:00:00"/>
    <s v="Hybrid"/>
    <n v="4.7"/>
    <n v="7.6"/>
    <n v="166126.16"/>
    <n v="3283"/>
    <n v="10"/>
    <n v="1.1499999999999999"/>
    <n v="144457.53043478262"/>
  </r>
  <r>
    <n v="1624"/>
    <s v="Amber Hernandez"/>
    <x v="0"/>
    <n v="60"/>
    <n v="22"/>
    <x v="20"/>
    <x v="0"/>
    <n v="20"/>
    <x v="18"/>
    <x v="4"/>
    <x v="4"/>
    <s v="Bachelor"/>
    <d v="2023-02-21T00:00:00"/>
    <s v="On-site"/>
    <n v="4.3899999999999997"/>
    <n v="5.4"/>
    <n v="75638.490000000005"/>
    <n v="1649"/>
    <n v="3"/>
    <n v="1.22"/>
    <n v="61998.762295081971"/>
  </r>
  <r>
    <n v="1625"/>
    <s v="Amanda Nash"/>
    <x v="0"/>
    <n v="28"/>
    <n v="9"/>
    <x v="3"/>
    <x v="3"/>
    <n v="8"/>
    <x v="4"/>
    <x v="1"/>
    <x v="4"/>
    <s v="Master"/>
    <d v="2021-08-07T00:00:00"/>
    <s v="Remote"/>
    <n v="3.15"/>
    <n v="7.2"/>
    <n v="138377.91"/>
    <n v="3199"/>
    <n v="5"/>
    <n v="1.05"/>
    <n v="131788.48571428572"/>
  </r>
  <r>
    <n v="1626"/>
    <s v="Sara Evans"/>
    <x v="0"/>
    <n v="35"/>
    <n v="22"/>
    <x v="20"/>
    <x v="0"/>
    <n v="2"/>
    <x v="3"/>
    <x v="0"/>
    <x v="1"/>
    <s v="Bachelor"/>
    <d v="2019-04-17T00:00:00"/>
    <s v="On-site"/>
    <n v="4.38"/>
    <n v="8.9"/>
    <n v="65762.8"/>
    <n v="554"/>
    <n v="7"/>
    <n v="1.3"/>
    <n v="50586.769230769234"/>
  </r>
  <r>
    <n v="1627"/>
    <s v="Amber Butler"/>
    <x v="2"/>
    <n v="21"/>
    <n v="27"/>
    <x v="6"/>
    <x v="2"/>
    <n v="12"/>
    <x v="19"/>
    <x v="4"/>
    <x v="3"/>
    <s v="Bachelor"/>
    <d v="2025-03-15T00:00:00"/>
    <s v="Hybrid"/>
    <n v="3.35"/>
    <n v="7.2"/>
    <n v="90449.32"/>
    <n v="978"/>
    <n v="1"/>
    <n v="0.68"/>
    <n v="133013.70588235295"/>
  </r>
  <r>
    <n v="1628"/>
    <s v="Michael Carr"/>
    <x v="2"/>
    <n v="57"/>
    <n v="19"/>
    <x v="16"/>
    <x v="0"/>
    <n v="9"/>
    <x v="7"/>
    <x v="1"/>
    <x v="1"/>
    <s v="Master"/>
    <d v="2024-03-04T00:00:00"/>
    <s v="Hybrid"/>
    <n v="4.78"/>
    <n v="8.5"/>
    <n v="130304.12"/>
    <n v="939"/>
    <n v="2"/>
    <n v="1.1499999999999999"/>
    <n v="113307.93043478261"/>
  </r>
  <r>
    <n v="1629"/>
    <s v="Linda Cobb"/>
    <x v="2"/>
    <n v="43"/>
    <n v="11"/>
    <x v="25"/>
    <x v="3"/>
    <n v="7"/>
    <x v="1"/>
    <x v="1"/>
    <x v="1"/>
    <s v="Bachelor"/>
    <d v="2019-05-20T00:00:00"/>
    <s v="Remote"/>
    <n v="3.12"/>
    <n v="6.9"/>
    <n v="135904.54999999999"/>
    <n v="2027"/>
    <n v="7"/>
    <n v="1.18"/>
    <n v="115173.34745762711"/>
  </r>
  <r>
    <n v="1630"/>
    <s v="Jesse Riley"/>
    <x v="0"/>
    <n v="25"/>
    <n v="13"/>
    <x v="7"/>
    <x v="4"/>
    <n v="3"/>
    <x v="16"/>
    <x v="0"/>
    <x v="1"/>
    <s v="Bachelor"/>
    <d v="2020-04-15T00:00:00"/>
    <s v="On-site"/>
    <n v="2.5499999999999998"/>
    <n v="8.3000000000000007"/>
    <n v="39604.89"/>
    <n v="2128"/>
    <n v="6"/>
    <n v="1.05"/>
    <n v="37718.942857142858"/>
  </r>
  <r>
    <n v="1631"/>
    <s v="Anna Evans"/>
    <x v="1"/>
    <n v="25"/>
    <n v="27"/>
    <x v="6"/>
    <x v="2"/>
    <n v="20"/>
    <x v="18"/>
    <x v="4"/>
    <x v="6"/>
    <s v="Master"/>
    <d v="2020-11-14T00:00:00"/>
    <s v="On-site"/>
    <n v="3.42"/>
    <n v="5.7"/>
    <n v="152979.16"/>
    <n v="120"/>
    <n v="5"/>
    <n v="1.22"/>
    <n v="125392.75409836066"/>
  </r>
  <r>
    <n v="1632"/>
    <s v="James Jones"/>
    <x v="0"/>
    <n v="27"/>
    <n v="13"/>
    <x v="7"/>
    <x v="4"/>
    <n v="13"/>
    <x v="15"/>
    <x v="5"/>
    <x v="1"/>
    <s v="Master"/>
    <d v="2024-01-08T00:00:00"/>
    <s v="On-site"/>
    <n v="3.54"/>
    <n v="9.6999999999999993"/>
    <n v="24754.89"/>
    <n v="1608"/>
    <n v="2"/>
    <n v="0.55000000000000004"/>
    <n v="45008.890909090907"/>
  </r>
  <r>
    <n v="1633"/>
    <s v="Joshua Carter"/>
    <x v="0"/>
    <n v="44"/>
    <n v="23"/>
    <x v="5"/>
    <x v="0"/>
    <n v="19"/>
    <x v="9"/>
    <x v="4"/>
    <x v="5"/>
    <s v="Bachelor"/>
    <d v="2019-12-17T00:00:00"/>
    <s v="Remote"/>
    <n v="2.62"/>
    <n v="8.1999999999999993"/>
    <n v="322907.62"/>
    <n v="2865"/>
    <n v="6"/>
    <n v="1.2"/>
    <n v="269089.68333333335"/>
  </r>
  <r>
    <n v="1634"/>
    <s v="Michael Hill"/>
    <x v="2"/>
    <n v="27"/>
    <n v="7"/>
    <x v="26"/>
    <x v="1"/>
    <n v="8"/>
    <x v="4"/>
    <x v="1"/>
    <x v="3"/>
    <s v="Bachelor"/>
    <d v="2017-07-13T00:00:00"/>
    <s v="On-site"/>
    <n v="3.21"/>
    <n v="8.4"/>
    <n v="84011.03"/>
    <n v="2443"/>
    <n v="9"/>
    <n v="1.05"/>
    <n v="80010.504761904755"/>
  </r>
  <r>
    <n v="1635"/>
    <s v="Kelly Dominguez"/>
    <x v="0"/>
    <n v="54"/>
    <n v="8"/>
    <x v="12"/>
    <x v="1"/>
    <n v="15"/>
    <x v="10"/>
    <x v="5"/>
    <x v="1"/>
    <s v="Bachelor"/>
    <d v="2014-05-29T00:00:00"/>
    <s v="Hybrid"/>
    <n v="3.64"/>
    <n v="7.5"/>
    <n v="43099.65"/>
    <n v="3432"/>
    <n v="12"/>
    <n v="0.7"/>
    <n v="61570.92857142858"/>
  </r>
  <r>
    <n v="1636"/>
    <s v="Ashley Blair"/>
    <x v="0"/>
    <n v="55"/>
    <n v="4"/>
    <x v="21"/>
    <x v="1"/>
    <n v="3"/>
    <x v="16"/>
    <x v="0"/>
    <x v="1"/>
    <s v="Bachelor"/>
    <d v="2024-01-07T00:00:00"/>
    <s v="On-site"/>
    <n v="3.33"/>
    <n v="9.6999999999999993"/>
    <n v="141047.47"/>
    <n v="3360"/>
    <n v="2"/>
    <n v="1.05"/>
    <n v="134330.92380952381"/>
  </r>
  <r>
    <n v="1637"/>
    <s v="Victoria Webb"/>
    <x v="2"/>
    <n v="63"/>
    <n v="14"/>
    <x v="24"/>
    <x v="4"/>
    <n v="17"/>
    <x v="6"/>
    <x v="3"/>
    <x v="3"/>
    <s v="Bachelor"/>
    <d v="2019-10-29T00:00:00"/>
    <s v="Hybrid"/>
    <n v="2.61"/>
    <n v="7.4"/>
    <n v="97059.3"/>
    <n v="3081"/>
    <n v="6"/>
    <n v="0.78"/>
    <n v="124435"/>
  </r>
  <r>
    <n v="1638"/>
    <s v="Taylor Andersen"/>
    <x v="2"/>
    <n v="29"/>
    <n v="21"/>
    <x v="0"/>
    <x v="0"/>
    <n v="1"/>
    <x v="8"/>
    <x v="0"/>
    <x v="2"/>
    <s v="Bachelor"/>
    <d v="2023-03-21T00:00:00"/>
    <s v="Hybrid"/>
    <n v="3.54"/>
    <n v="7.8"/>
    <n v="145729.04"/>
    <n v="3487"/>
    <n v="3"/>
    <n v="1.35"/>
    <n v="107947.43703703703"/>
  </r>
  <r>
    <n v="1639"/>
    <s v="Lee Stewart"/>
    <x v="2"/>
    <n v="23"/>
    <n v="7"/>
    <x v="26"/>
    <x v="1"/>
    <n v="7"/>
    <x v="1"/>
    <x v="1"/>
    <x v="1"/>
    <s v="Bachelor"/>
    <d v="2016-07-02T00:00:00"/>
    <s v="On-site"/>
    <n v="4.26"/>
    <n v="8.4"/>
    <n v="103072.37"/>
    <n v="2008"/>
    <n v="10"/>
    <n v="1.18"/>
    <n v="87349.46610169491"/>
  </r>
  <r>
    <n v="1640"/>
    <s v="Whitney Gomez"/>
    <x v="2"/>
    <n v="61"/>
    <n v="18"/>
    <x v="17"/>
    <x v="4"/>
    <n v="3"/>
    <x v="16"/>
    <x v="0"/>
    <x v="0"/>
    <s v="Bachelor"/>
    <d v="2022-03-30T00:00:00"/>
    <s v="Remote"/>
    <n v="2.58"/>
    <n v="9.4"/>
    <n v="26329.64"/>
    <n v="949"/>
    <n v="4"/>
    <n v="1.05"/>
    <n v="25075.847619047618"/>
  </r>
  <r>
    <n v="1641"/>
    <s v="Justin Stone"/>
    <x v="2"/>
    <n v="49"/>
    <n v="24"/>
    <x v="15"/>
    <x v="0"/>
    <n v="5"/>
    <x v="13"/>
    <x v="1"/>
    <x v="4"/>
    <s v="Bachelor"/>
    <d v="2018-03-07T00:00:00"/>
    <s v="Remote"/>
    <n v="2.78"/>
    <n v="5.0999999999999996"/>
    <n v="49003.91"/>
    <n v="2783"/>
    <n v="8"/>
    <n v="1.25"/>
    <n v="39203.128000000004"/>
  </r>
  <r>
    <n v="1642"/>
    <s v="Katherine White"/>
    <x v="2"/>
    <n v="53"/>
    <n v="23"/>
    <x v="5"/>
    <x v="0"/>
    <n v="4"/>
    <x v="0"/>
    <x v="0"/>
    <x v="3"/>
    <s v="Master"/>
    <d v="2018-11-18T00:00:00"/>
    <s v="Hybrid"/>
    <n v="3.64"/>
    <n v="5.8"/>
    <n v="150921.51"/>
    <n v="852"/>
    <n v="7"/>
    <n v="1.1000000000000001"/>
    <n v="137201.37272727271"/>
  </r>
  <r>
    <n v="1643"/>
    <s v="Michelle Krause"/>
    <x v="1"/>
    <n v="45"/>
    <n v="13"/>
    <x v="7"/>
    <x v="4"/>
    <n v="20"/>
    <x v="18"/>
    <x v="4"/>
    <x v="1"/>
    <s v="Bachelor"/>
    <d v="2017-06-16T00:00:00"/>
    <s v="Hybrid"/>
    <n v="3.88"/>
    <n v="5.9"/>
    <n v="111418.04"/>
    <n v="3086"/>
    <n v="9"/>
    <n v="1.22"/>
    <n v="91326.262295081964"/>
  </r>
  <r>
    <n v="1644"/>
    <s v="Alexander Garrett"/>
    <x v="1"/>
    <n v="42"/>
    <n v="26"/>
    <x v="18"/>
    <x v="2"/>
    <n v="8"/>
    <x v="4"/>
    <x v="1"/>
    <x v="1"/>
    <s v="Master"/>
    <d v="2022-05-18T00:00:00"/>
    <s v="Remote"/>
    <n v="4.07"/>
    <n v="9.4"/>
    <n v="57053.82"/>
    <n v="3085"/>
    <n v="4"/>
    <n v="1.05"/>
    <n v="54336.971428571429"/>
  </r>
  <r>
    <n v="1645"/>
    <s v="Ryan Marsh"/>
    <x v="1"/>
    <n v="58"/>
    <n v="23"/>
    <x v="5"/>
    <x v="0"/>
    <n v="15"/>
    <x v="10"/>
    <x v="5"/>
    <x v="1"/>
    <s v="Bachelor"/>
    <d v="2018-04-07T00:00:00"/>
    <s v="On-site"/>
    <n v="3.34"/>
    <n v="7.3"/>
    <n v="124763.56"/>
    <n v="1786"/>
    <n v="8"/>
    <n v="0.7"/>
    <n v="178233.65714285715"/>
  </r>
  <r>
    <n v="1646"/>
    <s v="Mrs. Felicia Castro Dds"/>
    <x v="0"/>
    <n v="34"/>
    <n v="27"/>
    <x v="6"/>
    <x v="2"/>
    <n v="8"/>
    <x v="4"/>
    <x v="1"/>
    <x v="3"/>
    <s v="Bachelor"/>
    <d v="2019-01-22T00:00:00"/>
    <s v="On-site"/>
    <n v="3.31"/>
    <n v="5.2"/>
    <n v="112596.26"/>
    <n v="2221"/>
    <n v="7"/>
    <n v="1.05"/>
    <n v="107234.53333333333"/>
  </r>
  <r>
    <n v="1647"/>
    <s v="Curtis Campbell"/>
    <x v="2"/>
    <n v="58"/>
    <n v="18"/>
    <x v="17"/>
    <x v="4"/>
    <n v="15"/>
    <x v="10"/>
    <x v="5"/>
    <x v="4"/>
    <s v="Bachelor"/>
    <d v="2018-03-16T00:00:00"/>
    <s v="Remote"/>
    <n v="4.26"/>
    <n v="8.9"/>
    <n v="29586"/>
    <n v="1820"/>
    <n v="8"/>
    <n v="0.7"/>
    <n v="42265.71428571429"/>
  </r>
  <r>
    <n v="1648"/>
    <s v="Elizabeth Hunter"/>
    <x v="0"/>
    <n v="45"/>
    <n v="2"/>
    <x v="4"/>
    <x v="1"/>
    <n v="4"/>
    <x v="0"/>
    <x v="0"/>
    <x v="0"/>
    <s v="High School"/>
    <d v="2016-10-18T00:00:00"/>
    <s v="Hybrid"/>
    <n v="4.6900000000000004"/>
    <n v="9.6999999999999993"/>
    <n v="61923"/>
    <n v="1191"/>
    <n v="9"/>
    <n v="1.1000000000000001"/>
    <n v="56293.63636363636"/>
  </r>
  <r>
    <n v="1649"/>
    <s v="Aaron Jennings"/>
    <x v="1"/>
    <n v="25"/>
    <n v="22"/>
    <x v="20"/>
    <x v="0"/>
    <n v="18"/>
    <x v="12"/>
    <x v="3"/>
    <x v="2"/>
    <s v="PhD"/>
    <d v="2018-02-07T00:00:00"/>
    <s v="Hybrid"/>
    <n v="4.33"/>
    <n v="8"/>
    <n v="88743.01"/>
    <n v="1721"/>
    <n v="8"/>
    <n v="0.65"/>
    <n v="136527.70769230768"/>
  </r>
  <r>
    <n v="1650"/>
    <s v="Nathaniel Gilbert"/>
    <x v="0"/>
    <n v="40"/>
    <n v="18"/>
    <x v="17"/>
    <x v="4"/>
    <n v="9"/>
    <x v="7"/>
    <x v="1"/>
    <x v="3"/>
    <s v="Bachelor"/>
    <d v="2024-09-24T00:00:00"/>
    <s v="On-site"/>
    <n v="2.83"/>
    <n v="9.6999999999999993"/>
    <n v="155603.46"/>
    <n v="2333"/>
    <n v="1"/>
    <n v="1.1499999999999999"/>
    <n v="135307.35652173913"/>
  </r>
  <r>
    <n v="1651"/>
    <s v="Christopher Rivera"/>
    <x v="0"/>
    <n v="60"/>
    <n v="5"/>
    <x v="8"/>
    <x v="1"/>
    <n v="5"/>
    <x v="13"/>
    <x v="1"/>
    <x v="5"/>
    <s v="High School"/>
    <d v="2025-05-27T00:00:00"/>
    <s v="Hybrid"/>
    <n v="3.08"/>
    <n v="5.7"/>
    <n v="388180.61"/>
    <n v="3442"/>
    <n v="1"/>
    <n v="1.25"/>
    <n v="310544.48800000001"/>
  </r>
  <r>
    <n v="1652"/>
    <s v="Michael Hendricks"/>
    <x v="0"/>
    <n v="42"/>
    <n v="24"/>
    <x v="15"/>
    <x v="0"/>
    <n v="19"/>
    <x v="9"/>
    <x v="4"/>
    <x v="4"/>
    <s v="Bachelor"/>
    <d v="2018-02-17T00:00:00"/>
    <s v="Hybrid"/>
    <n v="4.3899999999999997"/>
    <n v="8"/>
    <n v="51573.120000000003"/>
    <n v="2895"/>
    <n v="8"/>
    <n v="1.2"/>
    <n v="42977.600000000006"/>
  </r>
  <r>
    <n v="1653"/>
    <s v="Maria Olson"/>
    <x v="1"/>
    <n v="50"/>
    <n v="21"/>
    <x v="0"/>
    <x v="0"/>
    <n v="2"/>
    <x v="3"/>
    <x v="0"/>
    <x v="6"/>
    <s v="Master"/>
    <d v="2019-06-08T00:00:00"/>
    <s v="On-site"/>
    <n v="4.47"/>
    <n v="5.6"/>
    <n v="146650.69"/>
    <n v="3484"/>
    <n v="7"/>
    <n v="1.3"/>
    <n v="112808.22307692308"/>
  </r>
  <r>
    <n v="1654"/>
    <s v="Stephanie Herrera"/>
    <x v="0"/>
    <n v="51"/>
    <n v="26"/>
    <x v="18"/>
    <x v="2"/>
    <n v="16"/>
    <x v="11"/>
    <x v="3"/>
    <x v="1"/>
    <s v="Bachelor"/>
    <d v="2019-04-20T00:00:00"/>
    <s v="On-site"/>
    <n v="3.79"/>
    <n v="6.5"/>
    <n v="50587.21"/>
    <n v="1135"/>
    <n v="7"/>
    <n v="0.8"/>
    <n v="63234.012499999997"/>
  </r>
  <r>
    <n v="1655"/>
    <s v="Richard Gutierrez"/>
    <x v="0"/>
    <n v="44"/>
    <n v="5"/>
    <x v="8"/>
    <x v="1"/>
    <n v="1"/>
    <x v="8"/>
    <x v="0"/>
    <x v="6"/>
    <s v="Bachelor"/>
    <d v="2015-08-11T00:00:00"/>
    <s v="Hybrid"/>
    <n v="3.67"/>
    <n v="6.4"/>
    <n v="302937.59999999998"/>
    <n v="634"/>
    <n v="11"/>
    <n v="1.35"/>
    <n v="224398.22222222219"/>
  </r>
  <r>
    <n v="1656"/>
    <s v="Sandy Evans"/>
    <x v="0"/>
    <n v="40"/>
    <n v="24"/>
    <x v="15"/>
    <x v="0"/>
    <n v="16"/>
    <x v="11"/>
    <x v="3"/>
    <x v="2"/>
    <s v="Master"/>
    <d v="2022-08-30T00:00:00"/>
    <s v="Hybrid"/>
    <n v="2.6"/>
    <n v="6.5"/>
    <n v="62956.01"/>
    <n v="54"/>
    <n v="4"/>
    <n v="0.8"/>
    <n v="78695.012499999997"/>
  </r>
  <r>
    <n v="1657"/>
    <s v="Emily Herrera"/>
    <x v="1"/>
    <n v="37"/>
    <n v="21"/>
    <x v="0"/>
    <x v="0"/>
    <n v="3"/>
    <x v="16"/>
    <x v="0"/>
    <x v="1"/>
    <s v="High School"/>
    <d v="2023-08-09T00:00:00"/>
    <s v="Hybrid"/>
    <n v="4.6100000000000003"/>
    <n v="6.6"/>
    <n v="74407.009999999995"/>
    <n v="1341"/>
    <n v="3"/>
    <n v="1.05"/>
    <n v="70863.819047619036"/>
  </r>
  <r>
    <n v="1658"/>
    <s v="Michael Marsh"/>
    <x v="1"/>
    <n v="33"/>
    <n v="22"/>
    <x v="20"/>
    <x v="0"/>
    <n v="3"/>
    <x v="16"/>
    <x v="0"/>
    <x v="2"/>
    <s v="Bachelor"/>
    <d v="2022-06-07T00:00:00"/>
    <s v="Hybrid"/>
    <n v="3.64"/>
    <n v="8.9"/>
    <n v="83783.13"/>
    <n v="2140"/>
    <n v="4"/>
    <n v="1.05"/>
    <n v="79793.457142857151"/>
  </r>
  <r>
    <n v="1659"/>
    <s v="Heather Montes"/>
    <x v="2"/>
    <n v="30"/>
    <n v="26"/>
    <x v="18"/>
    <x v="2"/>
    <n v="5"/>
    <x v="13"/>
    <x v="1"/>
    <x v="0"/>
    <s v="Bachelor"/>
    <d v="2017-10-14T00:00:00"/>
    <s v="On-site"/>
    <n v="4.49"/>
    <n v="7.4"/>
    <n v="37415.75"/>
    <n v="1880"/>
    <n v="8"/>
    <n v="1.25"/>
    <n v="29932.6"/>
  </r>
  <r>
    <n v="1660"/>
    <s v="Andre Terrell"/>
    <x v="1"/>
    <n v="35"/>
    <n v="5"/>
    <x v="8"/>
    <x v="1"/>
    <n v="10"/>
    <x v="20"/>
    <x v="1"/>
    <x v="4"/>
    <s v="Master"/>
    <d v="2018-07-12T00:00:00"/>
    <s v="Hybrid"/>
    <n v="4.68"/>
    <n v="6.9"/>
    <n v="95997.84"/>
    <n v="1232"/>
    <n v="8"/>
    <n v="0.95"/>
    <n v="101050.35789473684"/>
  </r>
  <r>
    <n v="1661"/>
    <s v="Sarah Duncan"/>
    <x v="2"/>
    <n v="33"/>
    <n v="13"/>
    <x v="7"/>
    <x v="4"/>
    <n v="2"/>
    <x v="3"/>
    <x v="0"/>
    <x v="2"/>
    <s v="High School"/>
    <d v="2025-09-26T00:00:00"/>
    <s v="Hybrid"/>
    <n v="4.55"/>
    <n v="6.1"/>
    <n v="175781.58"/>
    <n v="2095"/>
    <n v="0"/>
    <n v="1.3"/>
    <n v="135216.59999999998"/>
  </r>
  <r>
    <n v="1662"/>
    <s v="Kurt Hancock"/>
    <x v="1"/>
    <n v="21"/>
    <n v="6"/>
    <x v="13"/>
    <x v="1"/>
    <n v="5"/>
    <x v="13"/>
    <x v="1"/>
    <x v="1"/>
    <s v="Bachelor"/>
    <d v="2022-09-25T00:00:00"/>
    <s v="On-site"/>
    <n v="3.83"/>
    <n v="7.5"/>
    <n v="180939.72"/>
    <n v="1874"/>
    <n v="3"/>
    <n v="1.25"/>
    <n v="144751.77600000001"/>
  </r>
  <r>
    <n v="1663"/>
    <s v="Michele Edwards"/>
    <x v="1"/>
    <n v="63"/>
    <n v="14"/>
    <x v="24"/>
    <x v="4"/>
    <n v="12"/>
    <x v="19"/>
    <x v="4"/>
    <x v="1"/>
    <s v="Bachelor"/>
    <d v="2018-08-31T00:00:00"/>
    <s v="Remote"/>
    <n v="4.09"/>
    <n v="6"/>
    <n v="60898.43"/>
    <n v="828"/>
    <n v="8"/>
    <n v="0.68"/>
    <n v="89556.51470588235"/>
  </r>
  <r>
    <n v="1664"/>
    <s v="Jason Crawford"/>
    <x v="1"/>
    <n v="63"/>
    <n v="13"/>
    <x v="7"/>
    <x v="4"/>
    <n v="11"/>
    <x v="14"/>
    <x v="4"/>
    <x v="1"/>
    <s v="Master"/>
    <d v="2014-09-10T00:00:00"/>
    <s v="Hybrid"/>
    <n v="3.27"/>
    <n v="6.1"/>
    <n v="28986.74"/>
    <n v="1434"/>
    <n v="12"/>
    <n v="0.7"/>
    <n v="41409.628571428577"/>
  </r>
  <r>
    <n v="1665"/>
    <s v="Jesse Sampson"/>
    <x v="2"/>
    <n v="51"/>
    <n v="19"/>
    <x v="16"/>
    <x v="0"/>
    <n v="3"/>
    <x v="16"/>
    <x v="0"/>
    <x v="1"/>
    <s v="Master"/>
    <d v="2014-07-12T00:00:00"/>
    <s v="On-site"/>
    <n v="3.15"/>
    <n v="8.1"/>
    <n v="86316.67"/>
    <n v="163"/>
    <n v="12"/>
    <n v="1.05"/>
    <n v="82206.352380952376"/>
  </r>
  <r>
    <n v="1666"/>
    <s v="Eric Rodriguez"/>
    <x v="1"/>
    <n v="49"/>
    <n v="1"/>
    <x v="22"/>
    <x v="1"/>
    <n v="2"/>
    <x v="3"/>
    <x v="0"/>
    <x v="0"/>
    <s v="Bachelor"/>
    <d v="2023-06-10T00:00:00"/>
    <s v="On-site"/>
    <n v="4.03"/>
    <n v="7.1"/>
    <n v="66851.16"/>
    <n v="1473"/>
    <n v="3"/>
    <n v="1.3"/>
    <n v="51423.969230769231"/>
  </r>
  <r>
    <n v="1667"/>
    <s v="Paula Gentry"/>
    <x v="2"/>
    <n v="32"/>
    <n v="19"/>
    <x v="16"/>
    <x v="0"/>
    <n v="15"/>
    <x v="10"/>
    <x v="5"/>
    <x v="6"/>
    <s v="Bachelor"/>
    <d v="2015-12-31T00:00:00"/>
    <s v="On-site"/>
    <n v="4.09"/>
    <n v="5.2"/>
    <n v="97828.479999999996"/>
    <n v="1967"/>
    <n v="10"/>
    <n v="0.7"/>
    <n v="139754.97142857144"/>
  </r>
  <r>
    <n v="1668"/>
    <s v="Alexander Webb"/>
    <x v="2"/>
    <n v="32"/>
    <n v="14"/>
    <x v="24"/>
    <x v="4"/>
    <n v="8"/>
    <x v="4"/>
    <x v="1"/>
    <x v="1"/>
    <s v="High School"/>
    <d v="2018-12-13T00:00:00"/>
    <s v="Hybrid"/>
    <n v="4.74"/>
    <n v="7.7"/>
    <n v="106799.1"/>
    <n v="3352"/>
    <n v="7"/>
    <n v="1.05"/>
    <n v="101713.42857142858"/>
  </r>
  <r>
    <n v="1669"/>
    <s v="Cheryl Mclean"/>
    <x v="0"/>
    <n v="56"/>
    <n v="15"/>
    <x v="10"/>
    <x v="4"/>
    <n v="3"/>
    <x v="16"/>
    <x v="0"/>
    <x v="4"/>
    <s v="Master"/>
    <d v="2022-01-12T00:00:00"/>
    <s v="On-site"/>
    <n v="2.97"/>
    <n v="8.3000000000000007"/>
    <n v="75067.960000000006"/>
    <n v="718"/>
    <n v="4"/>
    <n v="1.05"/>
    <n v="71493.295238095248"/>
  </r>
  <r>
    <n v="1670"/>
    <s v="Kelly Rowe"/>
    <x v="1"/>
    <n v="30"/>
    <n v="6"/>
    <x v="13"/>
    <x v="1"/>
    <n v="12"/>
    <x v="19"/>
    <x v="4"/>
    <x v="1"/>
    <s v="Bachelor"/>
    <d v="2017-08-16T00:00:00"/>
    <s v="Hybrid"/>
    <n v="3.48"/>
    <n v="6.1"/>
    <n v="60346.25"/>
    <n v="2458"/>
    <n v="9"/>
    <n v="0.68"/>
    <n v="88744.485294117636"/>
  </r>
  <r>
    <n v="1671"/>
    <s v="Shane Short"/>
    <x v="1"/>
    <n v="45"/>
    <n v="10"/>
    <x v="23"/>
    <x v="3"/>
    <n v="17"/>
    <x v="6"/>
    <x v="3"/>
    <x v="2"/>
    <s v="Bachelor"/>
    <d v="2021-07-10T00:00:00"/>
    <s v="On-site"/>
    <n v="4.01"/>
    <n v="6.2"/>
    <n v="131782.57"/>
    <n v="2431"/>
    <n v="5"/>
    <n v="0.78"/>
    <n v="168952.01282051281"/>
  </r>
  <r>
    <n v="1672"/>
    <s v="Megan Anderson"/>
    <x v="0"/>
    <n v="39"/>
    <n v="10"/>
    <x v="23"/>
    <x v="3"/>
    <n v="8"/>
    <x v="4"/>
    <x v="1"/>
    <x v="1"/>
    <s v="Bachelor"/>
    <d v="2019-10-10T00:00:00"/>
    <s v="Hybrid"/>
    <n v="4.63"/>
    <n v="7.8"/>
    <n v="96678.22"/>
    <n v="384"/>
    <n v="6"/>
    <n v="1.05"/>
    <n v="92074.495238095231"/>
  </r>
  <r>
    <n v="1673"/>
    <s v="Julia Reeves"/>
    <x v="2"/>
    <n v="34"/>
    <n v="23"/>
    <x v="5"/>
    <x v="0"/>
    <n v="9"/>
    <x v="7"/>
    <x v="1"/>
    <x v="1"/>
    <s v="Bachelor"/>
    <d v="2024-02-11T00:00:00"/>
    <s v="On-site"/>
    <n v="3.44"/>
    <n v="5.0999999999999996"/>
    <n v="208161.32"/>
    <n v="1729"/>
    <n v="2"/>
    <n v="1.1499999999999999"/>
    <n v="181009.84347826088"/>
  </r>
  <r>
    <n v="1674"/>
    <s v="April Randolph"/>
    <x v="0"/>
    <n v="57"/>
    <n v="23"/>
    <x v="5"/>
    <x v="0"/>
    <n v="18"/>
    <x v="12"/>
    <x v="3"/>
    <x v="4"/>
    <s v="Bachelor"/>
    <d v="2019-01-14T00:00:00"/>
    <s v="Hybrid"/>
    <n v="3.89"/>
    <n v="7.3"/>
    <n v="101679.61"/>
    <n v="2401"/>
    <n v="7"/>
    <n v="0.65"/>
    <n v="156430.16923076921"/>
  </r>
  <r>
    <n v="1675"/>
    <s v="Linda Miller"/>
    <x v="1"/>
    <n v="37"/>
    <n v="22"/>
    <x v="20"/>
    <x v="0"/>
    <n v="18"/>
    <x v="12"/>
    <x v="3"/>
    <x v="2"/>
    <s v="High School"/>
    <d v="2025-09-19T00:00:00"/>
    <s v="On-site"/>
    <n v="4.72"/>
    <n v="9.8000000000000007"/>
    <n v="72285.679999999993"/>
    <n v="1939"/>
    <n v="0"/>
    <n v="0.65"/>
    <n v="111208.73846153845"/>
  </r>
  <r>
    <n v="1676"/>
    <s v="Angel Meyer"/>
    <x v="0"/>
    <n v="50"/>
    <n v="2"/>
    <x v="4"/>
    <x v="1"/>
    <n v="6"/>
    <x v="2"/>
    <x v="1"/>
    <x v="4"/>
    <s v="Bachelor"/>
    <d v="2024-09-26T00:00:00"/>
    <s v="Remote"/>
    <n v="3.69"/>
    <n v="5.9"/>
    <n v="123235.8"/>
    <n v="1162"/>
    <n v="1"/>
    <n v="1.1000000000000001"/>
    <n v="112032.54545454544"/>
  </r>
  <r>
    <n v="1677"/>
    <s v="Emily Lane"/>
    <x v="0"/>
    <n v="22"/>
    <n v="12"/>
    <x v="11"/>
    <x v="3"/>
    <n v="11"/>
    <x v="14"/>
    <x v="4"/>
    <x v="1"/>
    <s v="Bachelor"/>
    <d v="2016-12-16T00:00:00"/>
    <s v="On-site"/>
    <n v="3.14"/>
    <n v="7.1"/>
    <n v="72383.95"/>
    <n v="12"/>
    <n v="9"/>
    <n v="0.7"/>
    <n v="103405.64285714286"/>
  </r>
  <r>
    <n v="1678"/>
    <s v="Steven Flores"/>
    <x v="0"/>
    <n v="29"/>
    <n v="5"/>
    <x v="8"/>
    <x v="1"/>
    <n v="20"/>
    <x v="18"/>
    <x v="4"/>
    <x v="1"/>
    <s v="Master"/>
    <d v="2015-03-24T00:00:00"/>
    <s v="Remote"/>
    <n v="2.75"/>
    <n v="8.6999999999999993"/>
    <n v="145737.51999999999"/>
    <n v="813"/>
    <n v="11"/>
    <n v="1.22"/>
    <n v="119456.98360655738"/>
  </r>
  <r>
    <n v="1679"/>
    <s v="Donald Flores"/>
    <x v="0"/>
    <n v="41"/>
    <n v="11"/>
    <x v="25"/>
    <x v="3"/>
    <n v="13"/>
    <x v="15"/>
    <x v="5"/>
    <x v="3"/>
    <s v="Bachelor"/>
    <d v="2022-10-14T00:00:00"/>
    <s v="Hybrid"/>
    <n v="4.43"/>
    <n v="9.6"/>
    <n v="82327.23"/>
    <n v="2267"/>
    <n v="3"/>
    <n v="0.55000000000000004"/>
    <n v="149685.87272727271"/>
  </r>
  <r>
    <n v="1680"/>
    <s v="Bruce Hernandez"/>
    <x v="0"/>
    <n v="36"/>
    <n v="26"/>
    <x v="18"/>
    <x v="2"/>
    <n v="3"/>
    <x v="16"/>
    <x v="0"/>
    <x v="6"/>
    <s v="Master"/>
    <d v="2018-11-25T00:00:00"/>
    <s v="Hybrid"/>
    <n v="2.94"/>
    <n v="8.3000000000000007"/>
    <n v="132569.78"/>
    <n v="341"/>
    <n v="7"/>
    <n v="1.05"/>
    <n v="126256.93333333332"/>
  </r>
  <r>
    <n v="1681"/>
    <s v="Adrian Dean"/>
    <x v="0"/>
    <n v="33"/>
    <n v="3"/>
    <x v="1"/>
    <x v="1"/>
    <n v="8"/>
    <x v="4"/>
    <x v="1"/>
    <x v="6"/>
    <s v="Bachelor"/>
    <d v="2022-04-28T00:00:00"/>
    <s v="On-site"/>
    <n v="4.41"/>
    <n v="5.8"/>
    <n v="218970.2"/>
    <n v="1612"/>
    <n v="4"/>
    <n v="1.05"/>
    <n v="208543.04761904763"/>
  </r>
  <r>
    <n v="1682"/>
    <s v="Christine Bell"/>
    <x v="0"/>
    <n v="36"/>
    <n v="8"/>
    <x v="12"/>
    <x v="1"/>
    <n v="7"/>
    <x v="1"/>
    <x v="1"/>
    <x v="1"/>
    <s v="Bachelor"/>
    <d v="2020-07-26T00:00:00"/>
    <s v="Hybrid"/>
    <n v="2.54"/>
    <n v="6.1"/>
    <n v="91658.51"/>
    <n v="2713"/>
    <n v="6"/>
    <n v="1.18"/>
    <n v="77676.703389830509"/>
  </r>
  <r>
    <n v="1683"/>
    <s v="Charles Bush"/>
    <x v="0"/>
    <n v="55"/>
    <n v="17"/>
    <x v="9"/>
    <x v="4"/>
    <n v="13"/>
    <x v="15"/>
    <x v="5"/>
    <x v="3"/>
    <s v="Master"/>
    <d v="2014-08-18T00:00:00"/>
    <s v="Remote"/>
    <n v="4"/>
    <n v="8.4"/>
    <n v="84280.08"/>
    <n v="2507"/>
    <n v="12"/>
    <n v="0.55000000000000004"/>
    <n v="153236.50909090909"/>
  </r>
  <r>
    <n v="1684"/>
    <s v="David Jones"/>
    <x v="0"/>
    <n v="61"/>
    <n v="9"/>
    <x v="3"/>
    <x v="3"/>
    <n v="13"/>
    <x v="15"/>
    <x v="5"/>
    <x v="3"/>
    <s v="High School"/>
    <d v="2015-02-15T00:00:00"/>
    <s v="Hybrid"/>
    <n v="3.62"/>
    <n v="9.3000000000000007"/>
    <n v="73544.81"/>
    <n v="948"/>
    <n v="11"/>
    <n v="0.55000000000000004"/>
    <n v="133717.83636363634"/>
  </r>
  <r>
    <n v="1685"/>
    <s v="Gina Wallace"/>
    <x v="0"/>
    <n v="29"/>
    <n v="2"/>
    <x v="4"/>
    <x v="1"/>
    <n v="10"/>
    <x v="20"/>
    <x v="1"/>
    <x v="4"/>
    <s v="Bachelor"/>
    <d v="2021-02-22T00:00:00"/>
    <s v="Hybrid"/>
    <n v="4.42"/>
    <n v="9.5"/>
    <n v="81381.39"/>
    <n v="751"/>
    <n v="5"/>
    <n v="0.95"/>
    <n v="85664.621052631584"/>
  </r>
  <r>
    <n v="1686"/>
    <s v="John Lowe"/>
    <x v="0"/>
    <n v="48"/>
    <n v="20"/>
    <x v="19"/>
    <x v="0"/>
    <n v="9"/>
    <x v="7"/>
    <x v="1"/>
    <x v="1"/>
    <s v="Master"/>
    <d v="2021-08-03T00:00:00"/>
    <s v="Hybrid"/>
    <n v="4.2300000000000004"/>
    <n v="8.6"/>
    <n v="58833.43"/>
    <n v="3201"/>
    <n v="5"/>
    <n v="1.1499999999999999"/>
    <n v="51159.504347826092"/>
  </r>
  <r>
    <n v="1687"/>
    <s v="Anthony Simmons"/>
    <x v="0"/>
    <n v="21"/>
    <n v="5"/>
    <x v="8"/>
    <x v="1"/>
    <n v="20"/>
    <x v="18"/>
    <x v="4"/>
    <x v="3"/>
    <s v="Bachelor"/>
    <d v="2014-03-18T00:00:00"/>
    <s v="Hybrid"/>
    <n v="4.78"/>
    <n v="6"/>
    <n v="271903.76"/>
    <n v="2511"/>
    <n v="12"/>
    <n v="1.22"/>
    <n v="222871.93442622953"/>
  </r>
  <r>
    <n v="1688"/>
    <s v="Kyle Watkins"/>
    <x v="2"/>
    <n v="24"/>
    <n v="8"/>
    <x v="12"/>
    <x v="1"/>
    <n v="7"/>
    <x v="1"/>
    <x v="1"/>
    <x v="1"/>
    <s v="Master"/>
    <d v="2024-07-04T00:00:00"/>
    <s v="On-site"/>
    <n v="4.57"/>
    <n v="8.8000000000000007"/>
    <n v="94939.4"/>
    <n v="1518"/>
    <n v="2"/>
    <n v="1.18"/>
    <n v="80457.118644067799"/>
  </r>
  <r>
    <n v="1689"/>
    <s v="Melissa Jensen"/>
    <x v="1"/>
    <n v="59"/>
    <n v="15"/>
    <x v="10"/>
    <x v="4"/>
    <n v="14"/>
    <x v="17"/>
    <x v="4"/>
    <x v="4"/>
    <s v="Bachelor"/>
    <d v="2024-09-23T00:00:00"/>
    <s v="Remote"/>
    <n v="3.07"/>
    <n v="8.6"/>
    <n v="53712"/>
    <n v="1255"/>
    <n v="1"/>
    <n v="1.05"/>
    <n v="51154.28571428571"/>
  </r>
  <r>
    <n v="1690"/>
    <s v="Robert Marquez"/>
    <x v="0"/>
    <n v="57"/>
    <n v="7"/>
    <x v="26"/>
    <x v="1"/>
    <n v="2"/>
    <x v="3"/>
    <x v="0"/>
    <x v="4"/>
    <s v="Bachelor"/>
    <d v="2017-11-18T00:00:00"/>
    <s v="On-site"/>
    <n v="3.62"/>
    <n v="6.1"/>
    <n v="56866.35"/>
    <n v="1908"/>
    <n v="8"/>
    <n v="1.3"/>
    <n v="43743.346153846149"/>
  </r>
  <r>
    <n v="1691"/>
    <s v="Kim Beltran"/>
    <x v="2"/>
    <n v="24"/>
    <n v="26"/>
    <x v="18"/>
    <x v="2"/>
    <n v="5"/>
    <x v="13"/>
    <x v="1"/>
    <x v="4"/>
    <s v="Master"/>
    <d v="2020-08-21T00:00:00"/>
    <s v="Hybrid"/>
    <n v="4.3600000000000003"/>
    <n v="8.8000000000000007"/>
    <n v="79735.39"/>
    <n v="2009"/>
    <n v="6"/>
    <n v="1.25"/>
    <n v="63788.311999999998"/>
  </r>
  <r>
    <n v="1692"/>
    <s v="Julie Anderson"/>
    <x v="2"/>
    <n v="23"/>
    <n v="15"/>
    <x v="10"/>
    <x v="4"/>
    <n v="6"/>
    <x v="2"/>
    <x v="1"/>
    <x v="5"/>
    <s v="Master"/>
    <d v="2016-12-20T00:00:00"/>
    <s v="On-site"/>
    <n v="4.37"/>
    <n v="8.5"/>
    <n v="235702.89"/>
    <n v="2411"/>
    <n v="9"/>
    <n v="1.1000000000000001"/>
    <n v="214275.35454545455"/>
  </r>
  <r>
    <n v="1693"/>
    <s v="Tamara Mcdonald"/>
    <x v="2"/>
    <n v="61"/>
    <n v="18"/>
    <x v="17"/>
    <x v="4"/>
    <n v="15"/>
    <x v="10"/>
    <x v="5"/>
    <x v="2"/>
    <s v="Bachelor"/>
    <d v="2016-04-12T00:00:00"/>
    <s v="Hybrid"/>
    <n v="4.4000000000000004"/>
    <n v="7"/>
    <n v="60791.93"/>
    <n v="2768"/>
    <n v="10"/>
    <n v="0.7"/>
    <n v="86845.614285714299"/>
  </r>
  <r>
    <n v="1694"/>
    <s v="Michael Mckinney"/>
    <x v="1"/>
    <n v="54"/>
    <n v="6"/>
    <x v="13"/>
    <x v="1"/>
    <n v="9"/>
    <x v="7"/>
    <x v="1"/>
    <x v="4"/>
    <s v="Bachelor"/>
    <d v="2022-01-26T00:00:00"/>
    <s v="Remote"/>
    <n v="3.51"/>
    <n v="8.8000000000000007"/>
    <n v="92785.73"/>
    <n v="150"/>
    <n v="4"/>
    <n v="1.1499999999999999"/>
    <n v="80683.243478260876"/>
  </r>
  <r>
    <n v="1695"/>
    <s v="David Walker"/>
    <x v="1"/>
    <n v="22"/>
    <n v="17"/>
    <x v="9"/>
    <x v="4"/>
    <n v="3"/>
    <x v="16"/>
    <x v="0"/>
    <x v="4"/>
    <s v="Master"/>
    <d v="2021-02-07T00:00:00"/>
    <s v="Hybrid"/>
    <n v="4.08"/>
    <n v="6.8"/>
    <n v="60462.17"/>
    <n v="2773"/>
    <n v="5"/>
    <n v="1.05"/>
    <n v="57583.01904761904"/>
  </r>
  <r>
    <n v="1696"/>
    <s v="Lisa Durham"/>
    <x v="0"/>
    <n v="51"/>
    <n v="9"/>
    <x v="3"/>
    <x v="3"/>
    <n v="17"/>
    <x v="6"/>
    <x v="3"/>
    <x v="2"/>
    <s v="Bachelor"/>
    <d v="2017-04-22T00:00:00"/>
    <s v="On-site"/>
    <n v="3.82"/>
    <n v="9.5"/>
    <n v="124356.38"/>
    <n v="1414"/>
    <n v="9"/>
    <n v="0.78"/>
    <n v="159431.25641025641"/>
  </r>
  <r>
    <n v="1697"/>
    <s v="Michael Ortega"/>
    <x v="1"/>
    <n v="49"/>
    <n v="3"/>
    <x v="1"/>
    <x v="1"/>
    <n v="3"/>
    <x v="16"/>
    <x v="0"/>
    <x v="5"/>
    <s v="PhD"/>
    <d v="2016-09-03T00:00:00"/>
    <s v="On-site"/>
    <n v="4.0999999999999996"/>
    <n v="9.6999999999999993"/>
    <n v="328157.69"/>
    <n v="1131"/>
    <n v="10"/>
    <n v="1.05"/>
    <n v="312531.1333333333"/>
  </r>
  <r>
    <n v="1698"/>
    <s v="Sonya Chavez"/>
    <x v="2"/>
    <n v="23"/>
    <n v="24"/>
    <x v="15"/>
    <x v="0"/>
    <n v="20"/>
    <x v="18"/>
    <x v="4"/>
    <x v="4"/>
    <s v="Master"/>
    <d v="2015-08-29T00:00:00"/>
    <s v="Hybrid"/>
    <n v="4.0999999999999996"/>
    <n v="8.8000000000000007"/>
    <n v="59887.93"/>
    <n v="2746"/>
    <n v="11"/>
    <n v="1.22"/>
    <n v="49088.467213114753"/>
  </r>
  <r>
    <n v="1699"/>
    <s v="John Bell"/>
    <x v="1"/>
    <n v="42"/>
    <n v="12"/>
    <x v="11"/>
    <x v="3"/>
    <n v="4"/>
    <x v="0"/>
    <x v="0"/>
    <x v="2"/>
    <s v="Bachelor"/>
    <d v="2019-08-25T00:00:00"/>
    <s v="On-site"/>
    <n v="4.54"/>
    <n v="8.6999999999999993"/>
    <n v="128590.97"/>
    <n v="58"/>
    <n v="7"/>
    <n v="1.1000000000000001"/>
    <n v="116900.88181818181"/>
  </r>
  <r>
    <n v="1700"/>
    <s v="Christopher Tate"/>
    <x v="0"/>
    <n v="34"/>
    <n v="5"/>
    <x v="8"/>
    <x v="1"/>
    <n v="16"/>
    <x v="11"/>
    <x v="3"/>
    <x v="6"/>
    <s v="Bachelor"/>
    <d v="2019-09-17T00:00:00"/>
    <s v="On-site"/>
    <n v="2.5499999999999998"/>
    <n v="9.1"/>
    <n v="125683.93"/>
    <n v="3263"/>
    <n v="6"/>
    <n v="0.8"/>
    <n v="157104.91249999998"/>
  </r>
  <r>
    <n v="1701"/>
    <s v="Bethany Garcia"/>
    <x v="1"/>
    <n v="61"/>
    <n v="6"/>
    <x v="13"/>
    <x v="1"/>
    <n v="13"/>
    <x v="15"/>
    <x v="5"/>
    <x v="2"/>
    <s v="Bachelor"/>
    <d v="2019-11-06T00:00:00"/>
    <s v="Remote"/>
    <n v="4.59"/>
    <n v="8.6"/>
    <n v="67968.22"/>
    <n v="1874"/>
    <n v="6"/>
    <n v="0.55000000000000004"/>
    <n v="123578.5818181818"/>
  </r>
  <r>
    <n v="1702"/>
    <s v="Rebecca Nguyen"/>
    <x v="2"/>
    <n v="48"/>
    <n v="7"/>
    <x v="26"/>
    <x v="1"/>
    <n v="7"/>
    <x v="1"/>
    <x v="1"/>
    <x v="5"/>
    <s v="Master"/>
    <d v="2020-08-08T00:00:00"/>
    <s v="Remote"/>
    <n v="3.2"/>
    <n v="9"/>
    <n v="179324.34"/>
    <n v="2443"/>
    <n v="6"/>
    <n v="1.18"/>
    <n v="151969.77966101695"/>
  </r>
  <r>
    <n v="1703"/>
    <s v="Rebecca Patel"/>
    <x v="0"/>
    <n v="20"/>
    <n v="11"/>
    <x v="25"/>
    <x v="3"/>
    <n v="1"/>
    <x v="8"/>
    <x v="0"/>
    <x v="1"/>
    <s v="Master"/>
    <d v="2014-06-20T00:00:00"/>
    <s v="Hybrid"/>
    <n v="3.37"/>
    <n v="7.4"/>
    <n v="114198.18"/>
    <n v="400"/>
    <n v="12"/>
    <n v="1.35"/>
    <n v="84591.244444444441"/>
  </r>
  <r>
    <n v="1704"/>
    <s v="Jason Oliver"/>
    <x v="2"/>
    <n v="36"/>
    <n v="11"/>
    <x v="25"/>
    <x v="3"/>
    <n v="7"/>
    <x v="1"/>
    <x v="1"/>
    <x v="3"/>
    <s v="Bachelor"/>
    <d v="2024-01-20T00:00:00"/>
    <s v="Remote"/>
    <n v="3.41"/>
    <n v="8"/>
    <n v="166551.75"/>
    <n v="2347"/>
    <n v="2"/>
    <n v="1.18"/>
    <n v="141145.55084745763"/>
  </r>
  <r>
    <n v="1705"/>
    <s v="Valerie Reyes"/>
    <x v="0"/>
    <n v="48"/>
    <n v="20"/>
    <x v="19"/>
    <x v="0"/>
    <n v="11"/>
    <x v="14"/>
    <x v="4"/>
    <x v="1"/>
    <s v="Master"/>
    <d v="2020-01-05T00:00:00"/>
    <s v="Hybrid"/>
    <n v="4.33"/>
    <n v="5.8"/>
    <n v="40965.339999999997"/>
    <n v="2522"/>
    <n v="6"/>
    <n v="0.7"/>
    <n v="58521.914285714287"/>
  </r>
  <r>
    <n v="1706"/>
    <s v="Robert Garza"/>
    <x v="1"/>
    <n v="25"/>
    <n v="14"/>
    <x v="24"/>
    <x v="4"/>
    <n v="3"/>
    <x v="16"/>
    <x v="0"/>
    <x v="6"/>
    <s v="Bachelor"/>
    <d v="2021-11-01T00:00:00"/>
    <s v="Hybrid"/>
    <n v="2.56"/>
    <n v="6.8"/>
    <n v="152992.06"/>
    <n v="2936"/>
    <n v="4"/>
    <n v="1.05"/>
    <n v="145706.7238095238"/>
  </r>
  <r>
    <n v="1707"/>
    <s v="Jessica Cobb"/>
    <x v="2"/>
    <n v="33"/>
    <n v="19"/>
    <x v="16"/>
    <x v="0"/>
    <n v="10"/>
    <x v="20"/>
    <x v="1"/>
    <x v="4"/>
    <s v="High School"/>
    <d v="2021-03-27T00:00:00"/>
    <s v="Hybrid"/>
    <n v="3.23"/>
    <n v="8.1999999999999993"/>
    <n v="50316.61"/>
    <n v="1106"/>
    <n v="5"/>
    <n v="0.95"/>
    <n v="52964.85263157895"/>
  </r>
  <r>
    <n v="1708"/>
    <s v="Cynthia Bates"/>
    <x v="1"/>
    <n v="46"/>
    <n v="8"/>
    <x v="12"/>
    <x v="1"/>
    <n v="15"/>
    <x v="10"/>
    <x v="5"/>
    <x v="2"/>
    <s v="Bachelor"/>
    <d v="2017-06-16T00:00:00"/>
    <s v="Hybrid"/>
    <n v="3.18"/>
    <n v="8.6999999999999993"/>
    <n v="57990.06"/>
    <n v="17"/>
    <n v="9"/>
    <n v="0.7"/>
    <n v="82842.942857142858"/>
  </r>
  <r>
    <n v="1709"/>
    <s v="Timothy Andrews"/>
    <x v="0"/>
    <n v="61"/>
    <n v="3"/>
    <x v="1"/>
    <x v="1"/>
    <n v="11"/>
    <x v="14"/>
    <x v="4"/>
    <x v="2"/>
    <s v="Bachelor"/>
    <d v="2025-07-15T00:00:00"/>
    <s v="On-site"/>
    <n v="2.95"/>
    <n v="8.5"/>
    <n v="96535.76"/>
    <n v="1131"/>
    <n v="1"/>
    <n v="0.7"/>
    <n v="137908.22857142857"/>
  </r>
  <r>
    <n v="1710"/>
    <s v="Mr. Joel Peters"/>
    <x v="1"/>
    <n v="30"/>
    <n v="2"/>
    <x v="4"/>
    <x v="1"/>
    <n v="2"/>
    <x v="3"/>
    <x v="0"/>
    <x v="1"/>
    <s v="High School"/>
    <d v="2019-01-13T00:00:00"/>
    <s v="Hybrid"/>
    <n v="2.91"/>
    <n v="5.7"/>
    <n v="176811.02"/>
    <n v="3045"/>
    <n v="7"/>
    <n v="1.3"/>
    <n v="136008.4769230769"/>
  </r>
  <r>
    <n v="1711"/>
    <s v="Casey Blanchard"/>
    <x v="1"/>
    <n v="27"/>
    <n v="3"/>
    <x v="1"/>
    <x v="1"/>
    <n v="12"/>
    <x v="19"/>
    <x v="4"/>
    <x v="2"/>
    <s v="Master"/>
    <d v="2025-06-21T00:00:00"/>
    <s v="Hybrid"/>
    <n v="4.5"/>
    <n v="7.6"/>
    <n v="134566.15"/>
    <n v="3364"/>
    <n v="1"/>
    <n v="0.68"/>
    <n v="197891.3970588235"/>
  </r>
  <r>
    <n v="1712"/>
    <s v="Brian Cervantes"/>
    <x v="1"/>
    <n v="40"/>
    <n v="10"/>
    <x v="23"/>
    <x v="3"/>
    <n v="1"/>
    <x v="8"/>
    <x v="0"/>
    <x v="4"/>
    <s v="Bachelor"/>
    <d v="2016-06-17T00:00:00"/>
    <s v="Hybrid"/>
    <n v="3.4"/>
    <n v="9.6999999999999993"/>
    <n v="117782.49"/>
    <n v="294"/>
    <n v="10"/>
    <n v="1.35"/>
    <n v="87246.288888888885"/>
  </r>
  <r>
    <n v="1713"/>
    <s v="Jamie Snyder"/>
    <x v="0"/>
    <n v="56"/>
    <n v="22"/>
    <x v="20"/>
    <x v="0"/>
    <n v="1"/>
    <x v="8"/>
    <x v="0"/>
    <x v="4"/>
    <s v="Master"/>
    <d v="2022-09-16T00:00:00"/>
    <s v="Remote"/>
    <n v="3.65"/>
    <n v="8.1"/>
    <n v="82142.47"/>
    <n v="2263"/>
    <n v="3"/>
    <n v="1.35"/>
    <n v="60846.27407407407"/>
  </r>
  <r>
    <n v="1714"/>
    <s v="Ann Montoya"/>
    <x v="1"/>
    <n v="45"/>
    <n v="17"/>
    <x v="9"/>
    <x v="4"/>
    <n v="11"/>
    <x v="14"/>
    <x v="4"/>
    <x v="3"/>
    <s v="Bachelor"/>
    <d v="2022-09-12T00:00:00"/>
    <s v="Remote"/>
    <n v="4.22"/>
    <n v="8.6999999999999993"/>
    <n v="62268.959999999999"/>
    <n v="2923"/>
    <n v="4"/>
    <n v="0.7"/>
    <n v="88955.657142857148"/>
  </r>
  <r>
    <n v="1715"/>
    <s v="Stephanie Fields"/>
    <x v="0"/>
    <n v="59"/>
    <n v="5"/>
    <x v="8"/>
    <x v="1"/>
    <n v="7"/>
    <x v="1"/>
    <x v="1"/>
    <x v="1"/>
    <s v="Bachelor"/>
    <d v="2018-01-16T00:00:00"/>
    <s v="Remote"/>
    <n v="4.3600000000000003"/>
    <n v="5.9"/>
    <n v="98569.79"/>
    <n v="1901"/>
    <n v="8"/>
    <n v="1.18"/>
    <n v="83533.720338983054"/>
  </r>
  <r>
    <n v="1716"/>
    <s v="Charles Hernandez"/>
    <x v="1"/>
    <n v="36"/>
    <n v="23"/>
    <x v="5"/>
    <x v="0"/>
    <n v="3"/>
    <x v="16"/>
    <x v="0"/>
    <x v="4"/>
    <s v="Bachelor"/>
    <d v="2017-08-29T00:00:00"/>
    <s v="Hybrid"/>
    <n v="2.76"/>
    <n v="8.5"/>
    <n v="160527.06"/>
    <n v="1756"/>
    <n v="9"/>
    <n v="1.05"/>
    <n v="152882.91428571427"/>
  </r>
  <r>
    <n v="1717"/>
    <s v="Jean Lane"/>
    <x v="0"/>
    <n v="46"/>
    <n v="19"/>
    <x v="16"/>
    <x v="0"/>
    <n v="4"/>
    <x v="0"/>
    <x v="0"/>
    <x v="4"/>
    <s v="Bachelor"/>
    <d v="2024-01-06T00:00:00"/>
    <s v="Hybrid"/>
    <n v="3.91"/>
    <n v="7.8"/>
    <n v="66803.86"/>
    <n v="163"/>
    <n v="2"/>
    <n v="1.1000000000000001"/>
    <n v="60730.781818181815"/>
  </r>
  <r>
    <n v="1718"/>
    <s v="Michael Stewart"/>
    <x v="0"/>
    <n v="34"/>
    <n v="17"/>
    <x v="9"/>
    <x v="4"/>
    <n v="7"/>
    <x v="1"/>
    <x v="1"/>
    <x v="4"/>
    <s v="Master"/>
    <d v="2014-06-13T00:00:00"/>
    <s v="Hybrid"/>
    <n v="2.5499999999999998"/>
    <n v="8.3000000000000007"/>
    <n v="40798.82"/>
    <n v="1409"/>
    <n v="12"/>
    <n v="1.18"/>
    <n v="34575.271186440681"/>
  </r>
  <r>
    <n v="1719"/>
    <s v="Susan Torres"/>
    <x v="1"/>
    <n v="41"/>
    <n v="1"/>
    <x v="22"/>
    <x v="1"/>
    <n v="12"/>
    <x v="19"/>
    <x v="4"/>
    <x v="6"/>
    <s v="Bachelor"/>
    <d v="2017-08-14T00:00:00"/>
    <s v="Hybrid"/>
    <n v="4.51"/>
    <n v="5"/>
    <n v="147595.32999999999"/>
    <n v="2797"/>
    <n v="9"/>
    <n v="0.68"/>
    <n v="217051.95588235289"/>
  </r>
  <r>
    <n v="1720"/>
    <s v="Jessica Haas"/>
    <x v="1"/>
    <n v="65"/>
    <n v="6"/>
    <x v="13"/>
    <x v="1"/>
    <n v="9"/>
    <x v="7"/>
    <x v="1"/>
    <x v="1"/>
    <s v="High School"/>
    <d v="2019-04-09T00:00:00"/>
    <s v="Hybrid"/>
    <n v="4.08"/>
    <n v="9.4"/>
    <n v="184331.4"/>
    <n v="14"/>
    <n v="7"/>
    <n v="1.1499999999999999"/>
    <n v="160288.17391304349"/>
  </r>
  <r>
    <n v="1721"/>
    <s v="Brandon Smith"/>
    <x v="0"/>
    <n v="48"/>
    <n v="22"/>
    <x v="20"/>
    <x v="0"/>
    <n v="19"/>
    <x v="9"/>
    <x v="4"/>
    <x v="3"/>
    <s v="Bachelor"/>
    <d v="2015-05-27T00:00:00"/>
    <s v="Hybrid"/>
    <n v="2.88"/>
    <n v="7.2"/>
    <n v="123747.44"/>
    <n v="681"/>
    <n v="11"/>
    <n v="1.2"/>
    <n v="103122.86666666667"/>
  </r>
  <r>
    <n v="1722"/>
    <s v="Mrs. Bethany Phillips"/>
    <x v="1"/>
    <n v="59"/>
    <n v="8"/>
    <x v="12"/>
    <x v="1"/>
    <n v="6"/>
    <x v="2"/>
    <x v="1"/>
    <x v="3"/>
    <s v="Master"/>
    <d v="2018-08-22T00:00:00"/>
    <s v="Hybrid"/>
    <n v="4.53"/>
    <n v="6"/>
    <n v="160199.48000000001"/>
    <n v="2601"/>
    <n v="8"/>
    <n v="1.1000000000000001"/>
    <n v="145635.8909090909"/>
  </r>
  <r>
    <n v="1723"/>
    <s v="Joshua Brown"/>
    <x v="1"/>
    <n v="54"/>
    <n v="24"/>
    <x v="15"/>
    <x v="0"/>
    <n v="3"/>
    <x v="16"/>
    <x v="0"/>
    <x v="1"/>
    <s v="Master"/>
    <d v="2016-07-23T00:00:00"/>
    <s v="Hybrid"/>
    <n v="4.2699999999999996"/>
    <n v="5.8"/>
    <n v="45926.44"/>
    <n v="1973"/>
    <n v="10"/>
    <n v="1.05"/>
    <n v="43739.466666666667"/>
  </r>
  <r>
    <n v="1724"/>
    <s v="Samantha Howard"/>
    <x v="0"/>
    <n v="24"/>
    <n v="18"/>
    <x v="17"/>
    <x v="4"/>
    <n v="10"/>
    <x v="20"/>
    <x v="1"/>
    <x v="5"/>
    <s v="Bachelor"/>
    <d v="2016-06-09T00:00:00"/>
    <s v="Hybrid"/>
    <n v="4.32"/>
    <n v="6"/>
    <n v="95680.29"/>
    <n v="1735"/>
    <n v="10"/>
    <n v="0.95"/>
    <n v="100716.0947368421"/>
  </r>
  <r>
    <n v="1725"/>
    <s v="Sharon Young"/>
    <x v="2"/>
    <n v="31"/>
    <n v="4"/>
    <x v="21"/>
    <x v="1"/>
    <n v="18"/>
    <x v="12"/>
    <x v="3"/>
    <x v="3"/>
    <s v="Bachelor"/>
    <d v="2019-01-08T00:00:00"/>
    <s v="Hybrid"/>
    <n v="4.47"/>
    <n v="7.5"/>
    <n v="150489.82"/>
    <n v="1245"/>
    <n v="7"/>
    <n v="0.65"/>
    <n v="231522.8"/>
  </r>
  <r>
    <n v="1726"/>
    <s v="Jennifer Flores"/>
    <x v="2"/>
    <n v="44"/>
    <n v="24"/>
    <x v="15"/>
    <x v="0"/>
    <n v="1"/>
    <x v="8"/>
    <x v="0"/>
    <x v="1"/>
    <s v="High School"/>
    <d v="2024-10-25T00:00:00"/>
    <s v="On-site"/>
    <n v="4.24"/>
    <n v="8.5"/>
    <n v="69938.13"/>
    <n v="2990"/>
    <n v="1"/>
    <n v="1.35"/>
    <n v="51806.022222222222"/>
  </r>
  <r>
    <n v="1727"/>
    <s v="James Gardner"/>
    <x v="0"/>
    <n v="24"/>
    <n v="21"/>
    <x v="0"/>
    <x v="0"/>
    <n v="18"/>
    <x v="12"/>
    <x v="3"/>
    <x v="2"/>
    <s v="Bachelor"/>
    <d v="2019-12-23T00:00:00"/>
    <s v="Hybrid"/>
    <n v="3.52"/>
    <n v="7"/>
    <n v="79024.009999999995"/>
    <n v="1105"/>
    <n v="6"/>
    <n v="0.65"/>
    <n v="121575.4"/>
  </r>
  <r>
    <n v="1728"/>
    <s v="Karen Lopez"/>
    <x v="1"/>
    <n v="54"/>
    <n v="4"/>
    <x v="21"/>
    <x v="1"/>
    <n v="12"/>
    <x v="19"/>
    <x v="4"/>
    <x v="5"/>
    <s v="Bachelor"/>
    <d v="2023-05-26T00:00:00"/>
    <s v="Hybrid"/>
    <n v="3.19"/>
    <n v="8.1999999999999993"/>
    <n v="177440.67"/>
    <n v="3019"/>
    <n v="3"/>
    <n v="0.68"/>
    <n v="260942.16176470587"/>
  </r>
  <r>
    <n v="1729"/>
    <s v="Tim Larsen"/>
    <x v="2"/>
    <n v="64"/>
    <n v="23"/>
    <x v="5"/>
    <x v="0"/>
    <n v="5"/>
    <x v="13"/>
    <x v="1"/>
    <x v="2"/>
    <s v="PhD"/>
    <d v="2022-06-15T00:00:00"/>
    <s v="Hybrid"/>
    <n v="3.38"/>
    <n v="5.8"/>
    <n v="293609.19"/>
    <n v="2045"/>
    <n v="4"/>
    <n v="1.25"/>
    <n v="234887.35200000001"/>
  </r>
  <r>
    <n v="1730"/>
    <s v="Zachary Santiago"/>
    <x v="2"/>
    <n v="59"/>
    <n v="4"/>
    <x v="21"/>
    <x v="1"/>
    <n v="5"/>
    <x v="13"/>
    <x v="1"/>
    <x v="1"/>
    <s v="Bachelor"/>
    <d v="2018-07-31T00:00:00"/>
    <s v="Hybrid"/>
    <n v="4.6900000000000004"/>
    <n v="6.6"/>
    <n v="127009.85"/>
    <n v="1080"/>
    <n v="8"/>
    <n v="1.25"/>
    <n v="101607.88"/>
  </r>
  <r>
    <n v="1731"/>
    <s v="Benjamin Smith"/>
    <x v="1"/>
    <n v="39"/>
    <n v="14"/>
    <x v="24"/>
    <x v="4"/>
    <n v="21"/>
    <x v="5"/>
    <x v="2"/>
    <x v="2"/>
    <s v="Master"/>
    <d v="2023-12-20T00:00:00"/>
    <s v="Hybrid"/>
    <n v="3.9"/>
    <n v="7.1"/>
    <n v="114926.51"/>
    <n v="3081"/>
    <n v="2"/>
    <n v="1.1499999999999999"/>
    <n v="99936.095652173914"/>
  </r>
  <r>
    <n v="1732"/>
    <s v="Katelyn Kim"/>
    <x v="0"/>
    <n v="48"/>
    <n v="20"/>
    <x v="19"/>
    <x v="0"/>
    <n v="14"/>
    <x v="17"/>
    <x v="4"/>
    <x v="1"/>
    <s v="Bachelor"/>
    <d v="2020-10-30T00:00:00"/>
    <s v="Hybrid"/>
    <n v="2.5499999999999998"/>
    <n v="5"/>
    <n v="91948.59"/>
    <n v="3027"/>
    <n v="5"/>
    <n v="1.05"/>
    <n v="87570.085714285713"/>
  </r>
  <r>
    <n v="1733"/>
    <s v="Angela May Md"/>
    <x v="1"/>
    <n v="59"/>
    <n v="22"/>
    <x v="20"/>
    <x v="0"/>
    <n v="16"/>
    <x v="11"/>
    <x v="3"/>
    <x v="1"/>
    <s v="Master"/>
    <d v="2021-11-23T00:00:00"/>
    <s v="On-site"/>
    <n v="3.13"/>
    <n v="9.6"/>
    <n v="49001.41"/>
    <n v="1649"/>
    <n v="4"/>
    <n v="0.8"/>
    <n v="61251.762500000004"/>
  </r>
  <r>
    <n v="1734"/>
    <s v="Richard Munoz"/>
    <x v="0"/>
    <n v="38"/>
    <n v="17"/>
    <x v="9"/>
    <x v="4"/>
    <n v="10"/>
    <x v="20"/>
    <x v="1"/>
    <x v="4"/>
    <s v="Master"/>
    <d v="2024-05-13T00:00:00"/>
    <s v="Hybrid"/>
    <n v="3.95"/>
    <n v="6"/>
    <n v="59991"/>
    <n v="1386"/>
    <n v="2"/>
    <n v="0.95"/>
    <n v="63148.42105263158"/>
  </r>
  <r>
    <n v="1735"/>
    <s v="Christopher Hicks"/>
    <x v="1"/>
    <n v="54"/>
    <n v="18"/>
    <x v="17"/>
    <x v="4"/>
    <n v="4"/>
    <x v="0"/>
    <x v="0"/>
    <x v="7"/>
    <s v="High School"/>
    <d v="2020-07-27T00:00:00"/>
    <s v="On-site"/>
    <n v="2.52"/>
    <n v="7.9"/>
    <n v="193197.48"/>
    <s v="Unknown"/>
    <n v="6"/>
    <n v="1.1000000000000001"/>
    <n v="175634.07272727272"/>
  </r>
  <r>
    <n v="1736"/>
    <s v="Joanna Kelly"/>
    <x v="0"/>
    <n v="22"/>
    <n v="13"/>
    <x v="7"/>
    <x v="4"/>
    <n v="1"/>
    <x v="8"/>
    <x v="0"/>
    <x v="1"/>
    <s v="Bachelor"/>
    <d v="2017-11-01T00:00:00"/>
    <s v="On-site"/>
    <n v="3.55"/>
    <n v="6.9"/>
    <n v="78599.64"/>
    <n v="1220"/>
    <n v="8"/>
    <n v="1.35"/>
    <n v="58221.955555555549"/>
  </r>
  <r>
    <n v="1737"/>
    <s v="Larry Lane"/>
    <x v="2"/>
    <n v="54"/>
    <n v="2"/>
    <x v="4"/>
    <x v="1"/>
    <n v="1"/>
    <x v="8"/>
    <x v="0"/>
    <x v="3"/>
    <s v="Master"/>
    <d v="2018-01-07T00:00:00"/>
    <s v="Hybrid"/>
    <n v="2.74"/>
    <n v="6.1"/>
    <n v="291765.48"/>
    <n v="736"/>
    <n v="8"/>
    <n v="1.35"/>
    <n v="216122.57777777774"/>
  </r>
  <r>
    <n v="1738"/>
    <s v="Cynthia Shaw"/>
    <x v="2"/>
    <n v="50"/>
    <n v="18"/>
    <x v="17"/>
    <x v="4"/>
    <n v="7"/>
    <x v="1"/>
    <x v="1"/>
    <x v="6"/>
    <s v="Bachelor"/>
    <d v="2014-12-04T00:00:00"/>
    <s v="Remote"/>
    <n v="3.77"/>
    <n v="8"/>
    <n v="120068.9"/>
    <n v="223"/>
    <n v="11"/>
    <n v="1.18"/>
    <n v="101753.30508474576"/>
  </r>
  <r>
    <n v="1739"/>
    <s v="Joshua Richardson"/>
    <x v="0"/>
    <n v="20"/>
    <n v="24"/>
    <x v="15"/>
    <x v="0"/>
    <n v="4"/>
    <x v="0"/>
    <x v="0"/>
    <x v="2"/>
    <s v="Bachelor"/>
    <d v="2023-05-01T00:00:00"/>
    <s v="Remote"/>
    <n v="4.3099999999999996"/>
    <n v="9.4"/>
    <n v="47868.18"/>
    <n v="990"/>
    <n v="3"/>
    <n v="1.1000000000000001"/>
    <n v="43516.527272727268"/>
  </r>
  <r>
    <n v="1740"/>
    <s v="Laura Bush"/>
    <x v="0"/>
    <n v="57"/>
    <n v="22"/>
    <x v="20"/>
    <x v="0"/>
    <n v="12"/>
    <x v="19"/>
    <x v="4"/>
    <x v="2"/>
    <s v="Master"/>
    <d v="2023-01-17T00:00:00"/>
    <s v="Hybrid"/>
    <n v="3.32"/>
    <n v="6"/>
    <n v="98587.79"/>
    <n v="2085"/>
    <n v="3"/>
    <n v="0.68"/>
    <n v="144982.04411764705"/>
  </r>
  <r>
    <n v="1741"/>
    <s v="John Vaughn"/>
    <x v="1"/>
    <n v="32"/>
    <n v="13"/>
    <x v="7"/>
    <x v="4"/>
    <n v="10"/>
    <x v="20"/>
    <x v="1"/>
    <x v="4"/>
    <s v="Master"/>
    <d v="2019-11-09T00:00:00"/>
    <s v="Remote"/>
    <n v="4.03"/>
    <n v="9.3000000000000007"/>
    <n v="39209.18"/>
    <n v="1643"/>
    <n v="6"/>
    <n v="0.95"/>
    <n v="41272.821052631582"/>
  </r>
  <r>
    <n v="1742"/>
    <s v="Nicholas Terrell"/>
    <x v="1"/>
    <n v="27"/>
    <n v="2"/>
    <x v="4"/>
    <x v="1"/>
    <n v="17"/>
    <x v="6"/>
    <x v="3"/>
    <x v="3"/>
    <s v="Bachelor"/>
    <d v="2014-06-09T00:00:00"/>
    <s v="On-site"/>
    <n v="4.5199999999999996"/>
    <n v="8.9"/>
    <n v="124861.54"/>
    <n v="3090"/>
    <n v="12"/>
    <n v="0.78"/>
    <n v="160078.89743589741"/>
  </r>
  <r>
    <n v="1743"/>
    <s v="Dr. Julie Miller"/>
    <x v="0"/>
    <n v="34"/>
    <n v="7"/>
    <x v="26"/>
    <x v="1"/>
    <n v="14"/>
    <x v="17"/>
    <x v="4"/>
    <x v="1"/>
    <s v="Bachelor"/>
    <d v="2016-10-03T00:00:00"/>
    <s v="On-site"/>
    <n v="4.68"/>
    <n v="6.2"/>
    <n v="85219.09"/>
    <n v="3016"/>
    <n v="9"/>
    <n v="1.05"/>
    <n v="81161.038095238095"/>
  </r>
  <r>
    <n v="1744"/>
    <s v="Ann Kennedy"/>
    <x v="2"/>
    <n v="55"/>
    <n v="13"/>
    <x v="7"/>
    <x v="4"/>
    <n v="16"/>
    <x v="11"/>
    <x v="3"/>
    <x v="1"/>
    <s v="Master"/>
    <d v="2021-09-10T00:00:00"/>
    <s v="Hybrid"/>
    <n v="4.6100000000000003"/>
    <n v="5.8"/>
    <n v="69774.98"/>
    <n v="2493"/>
    <n v="5"/>
    <n v="0.8"/>
    <n v="87218.724999999991"/>
  </r>
  <r>
    <n v="1745"/>
    <s v="Toni Miller"/>
    <x v="1"/>
    <n v="58"/>
    <n v="26"/>
    <x v="18"/>
    <x v="2"/>
    <n v="5"/>
    <x v="13"/>
    <x v="1"/>
    <x v="4"/>
    <s v="Bachelor"/>
    <d v="2021-09-20T00:00:00"/>
    <s v="Hybrid"/>
    <n v="3.23"/>
    <n v="7"/>
    <n v="71421.02"/>
    <n v="179"/>
    <n v="4"/>
    <n v="1.25"/>
    <n v="57136.816000000006"/>
  </r>
  <r>
    <n v="1746"/>
    <s v="Rebecca Edwards"/>
    <x v="0"/>
    <n v="33"/>
    <n v="6"/>
    <x v="13"/>
    <x v="1"/>
    <n v="4"/>
    <x v="0"/>
    <x v="0"/>
    <x v="2"/>
    <s v="Master"/>
    <d v="2021-06-10T00:00:00"/>
    <s v="Hybrid"/>
    <n v="3.18"/>
    <n v="8.8000000000000007"/>
    <n v="149932.04999999999"/>
    <n v="790"/>
    <n v="5"/>
    <n v="1.1000000000000001"/>
    <n v="136301.86363636362"/>
  </r>
  <r>
    <n v="1747"/>
    <s v="Greg Osborne"/>
    <x v="2"/>
    <n v="58"/>
    <n v="13"/>
    <x v="7"/>
    <x v="4"/>
    <n v="10"/>
    <x v="20"/>
    <x v="1"/>
    <x v="2"/>
    <s v="Bachelor"/>
    <d v="2021-04-21T00:00:00"/>
    <s v="Hybrid"/>
    <n v="2.89"/>
    <n v="9.1"/>
    <n v="110482.88"/>
    <n v="432"/>
    <n v="5"/>
    <n v="0.95"/>
    <n v="116297.76842105263"/>
  </r>
  <r>
    <n v="1748"/>
    <s v="Jose Harrison"/>
    <x v="0"/>
    <n v="38"/>
    <n v="11"/>
    <x v="25"/>
    <x v="3"/>
    <n v="1"/>
    <x v="8"/>
    <x v="0"/>
    <x v="1"/>
    <s v="Bachelor"/>
    <d v="2015-11-02T00:00:00"/>
    <s v="On-site"/>
    <n v="2.73"/>
    <n v="8.4"/>
    <n v="156597.07999999999"/>
    <n v="3434"/>
    <n v="10"/>
    <n v="1.35"/>
    <n v="115997.83703703702"/>
  </r>
  <r>
    <n v="1749"/>
    <s v="Jennifer Yu"/>
    <x v="0"/>
    <n v="24"/>
    <n v="1"/>
    <x v="22"/>
    <x v="1"/>
    <n v="8"/>
    <x v="4"/>
    <x v="1"/>
    <x v="1"/>
    <s v="Master"/>
    <d v="2018-02-23T00:00:00"/>
    <s v="Hybrid"/>
    <n v="3.04"/>
    <n v="8.6999999999999993"/>
    <n v="117635.15"/>
    <n v="3281"/>
    <n v="8"/>
    <n v="1.05"/>
    <n v="112033.47619047618"/>
  </r>
  <r>
    <n v="1750"/>
    <s v="Donna Johnson"/>
    <x v="1"/>
    <n v="61"/>
    <n v="16"/>
    <x v="14"/>
    <x v="4"/>
    <n v="6"/>
    <x v="2"/>
    <x v="1"/>
    <x v="1"/>
    <s v="Bachelor"/>
    <d v="2020-01-27T00:00:00"/>
    <s v="On-site"/>
    <n v="3.3"/>
    <n v="6.5"/>
    <n v="80920.08"/>
    <n v="1278"/>
    <n v="6"/>
    <n v="1.1000000000000001"/>
    <n v="73563.709090909091"/>
  </r>
  <r>
    <n v="1751"/>
    <s v="Nicole Acosta"/>
    <x v="0"/>
    <n v="63"/>
    <n v="6"/>
    <x v="13"/>
    <x v="1"/>
    <n v="6"/>
    <x v="2"/>
    <x v="1"/>
    <x v="2"/>
    <s v="Master"/>
    <d v="2020-11-05T00:00:00"/>
    <s v="On-site"/>
    <n v="4.4800000000000004"/>
    <n v="5.5"/>
    <n v="146669.35999999999"/>
    <n v="1857"/>
    <n v="5"/>
    <n v="1.1000000000000001"/>
    <n v="133335.7818181818"/>
  </r>
  <r>
    <n v="1752"/>
    <s v="Amy Kennedy"/>
    <x v="0"/>
    <n v="23"/>
    <n v="16"/>
    <x v="14"/>
    <x v="4"/>
    <n v="12"/>
    <x v="19"/>
    <x v="4"/>
    <x v="2"/>
    <s v="Bachelor"/>
    <d v="2024-01-24T00:00:00"/>
    <s v="On-site"/>
    <n v="4.46"/>
    <n v="5.2"/>
    <n v="44063.71"/>
    <n v="1861"/>
    <n v="2"/>
    <n v="0.68"/>
    <n v="64799.573529411762"/>
  </r>
  <r>
    <n v="1753"/>
    <s v="Anthony Mooney"/>
    <x v="0"/>
    <n v="43"/>
    <n v="15"/>
    <x v="10"/>
    <x v="4"/>
    <n v="15"/>
    <x v="10"/>
    <x v="5"/>
    <x v="1"/>
    <s v="Bachelor"/>
    <d v="2024-07-30T00:00:00"/>
    <s v="Hybrid"/>
    <n v="2.82"/>
    <n v="7.1"/>
    <n v="64593.37"/>
    <n v="856"/>
    <n v="2"/>
    <n v="0.7"/>
    <n v="92276.242857142861"/>
  </r>
  <r>
    <n v="1754"/>
    <s v="Lori Mitchell"/>
    <x v="0"/>
    <n v="42"/>
    <n v="24"/>
    <x v="15"/>
    <x v="0"/>
    <n v="10"/>
    <x v="20"/>
    <x v="1"/>
    <x v="4"/>
    <s v="Bachelor"/>
    <d v="2024-05-06T00:00:00"/>
    <s v="Hybrid"/>
    <n v="4.75"/>
    <n v="7.2"/>
    <n v="34731.620000000003"/>
    <n v="1817"/>
    <n v="2"/>
    <n v="0.95"/>
    <n v="36559.600000000006"/>
  </r>
  <r>
    <n v="1755"/>
    <s v="Jonathan York"/>
    <x v="2"/>
    <n v="52"/>
    <n v="20"/>
    <x v="19"/>
    <x v="0"/>
    <n v="7"/>
    <x v="1"/>
    <x v="1"/>
    <x v="4"/>
    <s v="Bachelor"/>
    <d v="2019-03-11T00:00:00"/>
    <s v="On-site"/>
    <n v="2.79"/>
    <n v="6"/>
    <n v="53441.36"/>
    <n v="1002"/>
    <n v="7"/>
    <n v="1.18"/>
    <n v="45289.288135593226"/>
  </r>
  <r>
    <n v="1756"/>
    <s v="Casey Campbell"/>
    <x v="1"/>
    <n v="31"/>
    <n v="23"/>
    <x v="5"/>
    <x v="0"/>
    <n v="7"/>
    <x v="1"/>
    <x v="1"/>
    <x v="1"/>
    <s v="Bachelor"/>
    <d v="2025-09-09T00:00:00"/>
    <s v="On-site"/>
    <n v="3.59"/>
    <n v="7.6"/>
    <n v="151112.31"/>
    <n v="3226"/>
    <n v="1"/>
    <n v="1.18"/>
    <n v="128061.27966101696"/>
  </r>
  <r>
    <n v="1757"/>
    <s v="Alexis Rodriguez"/>
    <x v="1"/>
    <n v="50"/>
    <n v="3"/>
    <x v="1"/>
    <x v="1"/>
    <n v="12"/>
    <x v="19"/>
    <x v="4"/>
    <x v="3"/>
    <s v="Bachelor"/>
    <d v="2024-10-06T00:00:00"/>
    <s v="On-site"/>
    <n v="3.78"/>
    <n v="5.9"/>
    <n v="137986.53"/>
    <n v="1131"/>
    <n v="1"/>
    <n v="0.68"/>
    <n v="202921.3676470588"/>
  </r>
  <r>
    <n v="1758"/>
    <s v="Kevin Hernandez"/>
    <x v="2"/>
    <n v="62"/>
    <n v="4"/>
    <x v="21"/>
    <x v="1"/>
    <n v="15"/>
    <x v="10"/>
    <x v="5"/>
    <x v="2"/>
    <s v="Bachelor"/>
    <d v="2023-03-02T00:00:00"/>
    <s v="On-site"/>
    <n v="3.02"/>
    <n v="8.9"/>
    <n v="119194.23"/>
    <n v="829"/>
    <n v="3"/>
    <n v="0.7"/>
    <n v="170277.47142857144"/>
  </r>
  <r>
    <n v="1759"/>
    <s v="Robert Green"/>
    <x v="2"/>
    <n v="63"/>
    <n v="17"/>
    <x v="9"/>
    <x v="4"/>
    <n v="19"/>
    <x v="9"/>
    <x v="4"/>
    <x v="3"/>
    <s v="Bachelor"/>
    <d v="2021-12-28T00:00:00"/>
    <s v="On-site"/>
    <n v="4.5"/>
    <n v="7.4"/>
    <n v="160737.18"/>
    <n v="1249"/>
    <n v="4"/>
    <n v="1.2"/>
    <n v="133947.65"/>
  </r>
  <r>
    <n v="1760"/>
    <s v="Kari Lloyd"/>
    <x v="1"/>
    <n v="24"/>
    <n v="13"/>
    <x v="7"/>
    <x v="4"/>
    <n v="6"/>
    <x v="2"/>
    <x v="1"/>
    <x v="2"/>
    <s v="PhD"/>
    <d v="2022-12-01T00:00:00"/>
    <s v="On-site"/>
    <n v="4.37"/>
    <n v="5.7"/>
    <n v="98205.24"/>
    <n v="1027"/>
    <n v="3"/>
    <n v="1.1000000000000001"/>
    <n v="89277.490909090906"/>
  </r>
  <r>
    <n v="1761"/>
    <s v="Grace Miller"/>
    <x v="2"/>
    <n v="23"/>
    <n v="13"/>
    <x v="7"/>
    <x v="4"/>
    <n v="21"/>
    <x v="5"/>
    <x v="2"/>
    <x v="3"/>
    <s v="Bachelor"/>
    <d v="2019-11-17T00:00:00"/>
    <s v="Hybrid"/>
    <n v="4.32"/>
    <n v="8.3000000000000007"/>
    <n v="88736.55"/>
    <n v="602"/>
    <n v="6"/>
    <n v="1.1499999999999999"/>
    <n v="77162.217391304352"/>
  </r>
  <r>
    <n v="1762"/>
    <s v="Timothy Moore"/>
    <x v="1"/>
    <n v="34"/>
    <n v="18"/>
    <x v="17"/>
    <x v="4"/>
    <n v="11"/>
    <x v="14"/>
    <x v="4"/>
    <x v="1"/>
    <s v="Master"/>
    <d v="2014-05-19T00:00:00"/>
    <s v="Hybrid"/>
    <n v="3.28"/>
    <n v="5.5"/>
    <n v="27586.400000000001"/>
    <n v="46"/>
    <n v="12"/>
    <n v="0.7"/>
    <n v="39409.142857142862"/>
  </r>
  <r>
    <n v="1763"/>
    <s v="Wyatt Townsend Ii"/>
    <x v="0"/>
    <n v="61"/>
    <n v="22"/>
    <x v="20"/>
    <x v="0"/>
    <n v="17"/>
    <x v="6"/>
    <x v="3"/>
    <x v="1"/>
    <s v="Bachelor"/>
    <d v="2020-06-13T00:00:00"/>
    <s v="On-site"/>
    <n v="4.66"/>
    <n v="8.6999999999999993"/>
    <n v="54409.46"/>
    <n v="1658"/>
    <n v="6"/>
    <n v="0.78"/>
    <n v="69755.717948717938"/>
  </r>
  <r>
    <n v="1764"/>
    <s v="Mark Clark"/>
    <x v="2"/>
    <n v="30"/>
    <n v="27"/>
    <x v="6"/>
    <x v="2"/>
    <n v="20"/>
    <x v="18"/>
    <x v="4"/>
    <x v="2"/>
    <s v="Bachelor"/>
    <d v="2022-04-25T00:00:00"/>
    <s v="Remote"/>
    <n v="4.3899999999999997"/>
    <n v="9.3000000000000007"/>
    <n v="94879.32"/>
    <n v="329"/>
    <n v="4"/>
    <n v="1.22"/>
    <n v="77769.93442622952"/>
  </r>
  <r>
    <n v="1765"/>
    <s v="Haley May"/>
    <x v="1"/>
    <n v="27"/>
    <n v="12"/>
    <x v="11"/>
    <x v="3"/>
    <n v="17"/>
    <x v="6"/>
    <x v="3"/>
    <x v="4"/>
    <s v="Master"/>
    <d v="2025-08-17T00:00:00"/>
    <s v="On-site"/>
    <n v="2.83"/>
    <n v="7.1"/>
    <n v="67121.98"/>
    <n v="504"/>
    <n v="1"/>
    <n v="0.78"/>
    <n v="86053.820512820501"/>
  </r>
  <r>
    <n v="1766"/>
    <s v="Audrey Jackson"/>
    <x v="2"/>
    <n v="53"/>
    <n v="20"/>
    <x v="19"/>
    <x v="0"/>
    <n v="21"/>
    <x v="5"/>
    <x v="2"/>
    <x v="3"/>
    <s v="Bachelor"/>
    <d v="2017-02-01T00:00:00"/>
    <s v="Hybrid"/>
    <n v="4.59"/>
    <n v="7.2"/>
    <n v="82710.75"/>
    <n v="2310"/>
    <n v="9"/>
    <n v="1.1499999999999999"/>
    <n v="71922.391304347839"/>
  </r>
  <r>
    <n v="1767"/>
    <s v="Eric Reese"/>
    <x v="2"/>
    <n v="26"/>
    <n v="11"/>
    <x v="25"/>
    <x v="3"/>
    <n v="19"/>
    <x v="9"/>
    <x v="4"/>
    <x v="2"/>
    <s v="Master"/>
    <d v="2019-11-22T00:00:00"/>
    <s v="Hybrid"/>
    <n v="2.97"/>
    <n v="7.4"/>
    <n v="183819.02"/>
    <n v="3048"/>
    <n v="6"/>
    <n v="1.2"/>
    <n v="153182.51666666666"/>
  </r>
  <r>
    <n v="1768"/>
    <s v="Kim James"/>
    <x v="1"/>
    <n v="33"/>
    <n v="13"/>
    <x v="7"/>
    <x v="4"/>
    <n v="17"/>
    <x v="6"/>
    <x v="3"/>
    <x v="4"/>
    <s v="Bachelor"/>
    <d v="2018-02-01T00:00:00"/>
    <s v="On-site"/>
    <n v="3.66"/>
    <n v="8.6"/>
    <n v="42885.35"/>
    <n v="1545"/>
    <n v="8"/>
    <n v="0.78"/>
    <n v="54981.217948717946"/>
  </r>
  <r>
    <n v="1769"/>
    <s v="Karen Thomas"/>
    <x v="1"/>
    <n v="25"/>
    <n v="3"/>
    <x v="1"/>
    <x v="1"/>
    <n v="19"/>
    <x v="9"/>
    <x v="4"/>
    <x v="1"/>
    <s v="Bachelor"/>
    <d v="2025-01-10T00:00:00"/>
    <s v="Remote"/>
    <n v="3.83"/>
    <n v="9.3000000000000007"/>
    <n v="116161.37"/>
    <n v="2097"/>
    <n v="1"/>
    <n v="1.2"/>
    <n v="96801.141666666663"/>
  </r>
  <r>
    <n v="1770"/>
    <s v="Alexandra Ho"/>
    <x v="0"/>
    <n v="48"/>
    <n v="22"/>
    <x v="20"/>
    <x v="0"/>
    <n v="19"/>
    <x v="9"/>
    <x v="4"/>
    <x v="2"/>
    <s v="Bachelor"/>
    <d v="2017-09-29T00:00:00"/>
    <s v="On-site"/>
    <n v="3.23"/>
    <n v="7.7"/>
    <n v="108547.51"/>
    <n v="1337"/>
    <n v="8"/>
    <n v="1.2"/>
    <n v="90456.258333333331"/>
  </r>
  <r>
    <n v="1771"/>
    <s v="Michael Nixon"/>
    <x v="0"/>
    <n v="60"/>
    <n v="7"/>
    <x v="26"/>
    <x v="1"/>
    <n v="8"/>
    <x v="4"/>
    <x v="1"/>
    <x v="3"/>
    <s v="Master"/>
    <d v="2022-05-20T00:00:00"/>
    <s v="On-site"/>
    <n v="3.66"/>
    <n v="8.6"/>
    <n v="128412.18"/>
    <n v="1482"/>
    <n v="4"/>
    <n v="1.05"/>
    <n v="122297.31428571428"/>
  </r>
  <r>
    <n v="1772"/>
    <s v="Amanda Hardin"/>
    <x v="0"/>
    <n v="28"/>
    <n v="24"/>
    <x v="15"/>
    <x v="0"/>
    <n v="1"/>
    <x v="8"/>
    <x v="0"/>
    <x v="3"/>
    <s v="Master"/>
    <d v="2021-02-21T00:00:00"/>
    <s v="On-site"/>
    <n v="4.21"/>
    <n v="5.6"/>
    <n v="97255.6"/>
    <n v="2249"/>
    <n v="5"/>
    <n v="1.35"/>
    <n v="72041.185185185182"/>
  </r>
  <r>
    <n v="1773"/>
    <s v="Tina Reynolds"/>
    <x v="1"/>
    <n v="50"/>
    <n v="1"/>
    <x v="22"/>
    <x v="1"/>
    <n v="8"/>
    <x v="4"/>
    <x v="1"/>
    <x v="5"/>
    <s v="Bachelor"/>
    <d v="2016-10-26T00:00:00"/>
    <s v="Hybrid"/>
    <n v="3.22"/>
    <n v="5.6"/>
    <n v="254805.77"/>
    <n v="2797"/>
    <n v="9"/>
    <n v="1.05"/>
    <n v="242672.16190476189"/>
  </r>
  <r>
    <n v="1774"/>
    <s v="Shannon Rogers"/>
    <x v="1"/>
    <n v="65"/>
    <n v="2"/>
    <x v="4"/>
    <x v="1"/>
    <n v="17"/>
    <x v="6"/>
    <x v="3"/>
    <x v="1"/>
    <s v="Bachelor"/>
    <d v="2016-04-07T00:00:00"/>
    <s v="On-site"/>
    <n v="2.64"/>
    <n v="5.7"/>
    <n v="80510.3"/>
    <n v="5"/>
    <n v="10"/>
    <n v="0.78"/>
    <n v="103218.33333333333"/>
  </r>
  <r>
    <n v="1775"/>
    <s v="Brett Pena"/>
    <x v="0"/>
    <n v="44"/>
    <n v="13"/>
    <x v="7"/>
    <x v="4"/>
    <n v="3"/>
    <x v="16"/>
    <x v="0"/>
    <x v="6"/>
    <s v="Master"/>
    <d v="2025-02-16T00:00:00"/>
    <s v="On-site"/>
    <n v="3.51"/>
    <n v="6"/>
    <n v="125096.48"/>
    <n v="1434"/>
    <n v="1"/>
    <n v="1.05"/>
    <n v="119139.50476190475"/>
  </r>
  <r>
    <n v="1776"/>
    <s v="Raymond Curry"/>
    <x v="0"/>
    <n v="59"/>
    <n v="13"/>
    <x v="7"/>
    <x v="4"/>
    <n v="19"/>
    <x v="9"/>
    <x v="4"/>
    <x v="1"/>
    <s v="High School"/>
    <d v="2021-12-03T00:00:00"/>
    <s v="On-site"/>
    <n v="3.27"/>
    <n v="6.5"/>
    <n v="116292.9"/>
    <n v="591"/>
    <n v="4"/>
    <n v="1.2"/>
    <n v="96910.75"/>
  </r>
  <r>
    <n v="1777"/>
    <s v="Leah Lee"/>
    <x v="2"/>
    <n v="62"/>
    <n v="14"/>
    <x v="24"/>
    <x v="4"/>
    <n v="3"/>
    <x v="16"/>
    <x v="0"/>
    <x v="1"/>
    <s v="Bachelor"/>
    <d v="2020-07-19T00:00:00"/>
    <s v="Hybrid"/>
    <n v="4.4800000000000004"/>
    <n v="8.9"/>
    <n v="69962.960000000006"/>
    <n v="684"/>
    <n v="6"/>
    <n v="1.05"/>
    <n v="66631.390476190485"/>
  </r>
  <r>
    <n v="1778"/>
    <s v="Michael White"/>
    <x v="0"/>
    <n v="44"/>
    <n v="6"/>
    <x v="13"/>
    <x v="1"/>
    <n v="12"/>
    <x v="19"/>
    <x v="4"/>
    <x v="1"/>
    <s v="Bachelor"/>
    <d v="2016-08-05T00:00:00"/>
    <s v="Hybrid"/>
    <n v="4.0599999999999996"/>
    <n v="5.2"/>
    <n v="68254.509999999995"/>
    <n v="2458"/>
    <n v="10"/>
    <n v="0.68"/>
    <n v="100374.27941176468"/>
  </r>
  <r>
    <n v="1779"/>
    <s v="Megan Decker"/>
    <x v="0"/>
    <n v="30"/>
    <n v="8"/>
    <x v="12"/>
    <x v="1"/>
    <n v="16"/>
    <x v="11"/>
    <x v="3"/>
    <x v="1"/>
    <s v="Bachelor"/>
    <d v="2024-04-01T00:00:00"/>
    <s v="Hybrid"/>
    <n v="4.26"/>
    <n v="6.8"/>
    <n v="51485.02"/>
    <n v="799"/>
    <n v="2"/>
    <n v="0.8"/>
    <n v="64356.274999999994"/>
  </r>
  <r>
    <n v="1780"/>
    <s v="Brent Garcia"/>
    <x v="2"/>
    <n v="36"/>
    <n v="10"/>
    <x v="23"/>
    <x v="3"/>
    <n v="6"/>
    <x v="2"/>
    <x v="1"/>
    <x v="2"/>
    <s v="High School"/>
    <d v="2022-06-22T00:00:00"/>
    <s v="Hybrid"/>
    <n v="3.45"/>
    <n v="5.2"/>
    <n v="125137.14"/>
    <n v="824"/>
    <n v="4"/>
    <n v="1.1000000000000001"/>
    <n v="113761.03636363635"/>
  </r>
  <r>
    <n v="1781"/>
    <s v="Daniel Campbell"/>
    <x v="2"/>
    <n v="54"/>
    <n v="15"/>
    <x v="10"/>
    <x v="4"/>
    <n v="11"/>
    <x v="14"/>
    <x v="4"/>
    <x v="2"/>
    <s v="Master"/>
    <d v="2018-08-05T00:00:00"/>
    <s v="Hybrid"/>
    <n v="3.19"/>
    <n v="9"/>
    <n v="51455.46"/>
    <n v="399"/>
    <n v="8"/>
    <n v="0.7"/>
    <n v="73507.8"/>
  </r>
  <r>
    <n v="1782"/>
    <s v="Alexander Davis"/>
    <x v="0"/>
    <n v="51"/>
    <n v="4"/>
    <x v="21"/>
    <x v="1"/>
    <n v="2"/>
    <x v="3"/>
    <x v="0"/>
    <x v="4"/>
    <s v="PhD"/>
    <d v="2014-01-11T00:00:00"/>
    <s v="On-site"/>
    <n v="2.83"/>
    <n v="7"/>
    <n v="144921.04"/>
    <n v="2541"/>
    <n v="12"/>
    <n v="1.3"/>
    <n v="111477.72307692308"/>
  </r>
  <r>
    <n v="1783"/>
    <s v="Mary Houston"/>
    <x v="1"/>
    <n v="37"/>
    <n v="17"/>
    <x v="9"/>
    <x v="4"/>
    <n v="4"/>
    <x v="0"/>
    <x v="0"/>
    <x v="1"/>
    <s v="Bachelor"/>
    <d v="2019-10-25T00:00:00"/>
    <s v="Hybrid"/>
    <n v="3.83"/>
    <n v="7.8"/>
    <n v="110407.85"/>
    <n v="135"/>
    <n v="6"/>
    <n v="1.1000000000000001"/>
    <n v="100370.77272727272"/>
  </r>
  <r>
    <n v="1784"/>
    <s v="Margaret Erickson"/>
    <x v="2"/>
    <n v="51"/>
    <n v="19"/>
    <x v="16"/>
    <x v="0"/>
    <n v="14"/>
    <x v="17"/>
    <x v="4"/>
    <x v="2"/>
    <s v="Bachelor"/>
    <d v="2015-01-03T00:00:00"/>
    <s v="Hybrid"/>
    <n v="4.4800000000000004"/>
    <n v="8.1999999999999993"/>
    <n v="135073.67000000001"/>
    <n v="2841"/>
    <n v="11"/>
    <n v="1.05"/>
    <n v="128641.59047619048"/>
  </r>
  <r>
    <n v="1785"/>
    <s v="Scott Anderson"/>
    <x v="1"/>
    <n v="37"/>
    <n v="1"/>
    <x v="22"/>
    <x v="1"/>
    <n v="19"/>
    <x v="9"/>
    <x v="4"/>
    <x v="4"/>
    <s v="Master"/>
    <d v="2025-05-05T00:00:00"/>
    <s v="Hybrid"/>
    <n v="4.26"/>
    <n v="9.1999999999999993"/>
    <n v="113423.58"/>
    <n v="2728"/>
    <n v="1"/>
    <n v="1.2"/>
    <n v="94519.650000000009"/>
  </r>
  <r>
    <n v="1786"/>
    <s v="Stephanie Knight"/>
    <x v="1"/>
    <n v="49"/>
    <n v="23"/>
    <x v="5"/>
    <x v="0"/>
    <n v="8"/>
    <x v="4"/>
    <x v="1"/>
    <x v="3"/>
    <s v="Bachelor"/>
    <d v="2021-05-16T00:00:00"/>
    <s v="Hybrid"/>
    <n v="3.54"/>
    <n v="9.3000000000000007"/>
    <n v="199106.38"/>
    <n v="2361"/>
    <n v="5"/>
    <n v="1.05"/>
    <n v="189625.12380952379"/>
  </r>
  <r>
    <n v="1787"/>
    <s v="Stephanie Dominguez"/>
    <x v="0"/>
    <n v="44"/>
    <n v="26"/>
    <x v="18"/>
    <x v="2"/>
    <n v="18"/>
    <x v="12"/>
    <x v="3"/>
    <x v="5"/>
    <s v="Master"/>
    <d v="2016-09-08T00:00:00"/>
    <s v="Remote"/>
    <n v="4.28"/>
    <n v="8.6999999999999993"/>
    <n v="76769.83"/>
    <n v="2060"/>
    <n v="10"/>
    <n v="0.65"/>
    <n v="118107.43076923076"/>
  </r>
  <r>
    <n v="1788"/>
    <s v="John Mayer"/>
    <x v="0"/>
    <n v="52"/>
    <n v="7"/>
    <x v="26"/>
    <x v="1"/>
    <n v="19"/>
    <x v="9"/>
    <x v="4"/>
    <x v="1"/>
    <s v="Bachelor"/>
    <d v="2025-09-22T00:00:00"/>
    <s v="Hybrid"/>
    <n v="3.52"/>
    <n v="8.6"/>
    <n v="89045.74"/>
    <n v="1289"/>
    <n v="0"/>
    <n v="1.2"/>
    <n v="74204.78333333334"/>
  </r>
  <r>
    <n v="1789"/>
    <s v="Tammy Hill"/>
    <x v="2"/>
    <n v="20"/>
    <n v="8"/>
    <x v="12"/>
    <x v="1"/>
    <n v="7"/>
    <x v="1"/>
    <x v="1"/>
    <x v="1"/>
    <s v="Master"/>
    <d v="2024-08-26T00:00:00"/>
    <s v="On-site"/>
    <n v="4.1500000000000004"/>
    <n v="7.9"/>
    <n v="82788.740000000005"/>
    <n v="3432"/>
    <n v="2"/>
    <n v="1.18"/>
    <n v="70159.94915254238"/>
  </r>
  <r>
    <n v="1790"/>
    <s v="Steven Carrillo"/>
    <x v="0"/>
    <n v="31"/>
    <n v="12"/>
    <x v="11"/>
    <x v="3"/>
    <n v="7"/>
    <x v="1"/>
    <x v="1"/>
    <x v="2"/>
    <s v="Bachelor"/>
    <d v="2023-05-27T00:00:00"/>
    <s v="Hybrid"/>
    <n v="3.3"/>
    <n v="8.8000000000000007"/>
    <n v="238832.37"/>
    <n v="909"/>
    <n v="3"/>
    <n v="1.18"/>
    <n v="202400.31355932204"/>
  </r>
  <r>
    <n v="1791"/>
    <s v="Christopher Jones"/>
    <x v="0"/>
    <n v="59"/>
    <n v="3"/>
    <x v="1"/>
    <x v="1"/>
    <n v="21"/>
    <x v="5"/>
    <x v="2"/>
    <x v="3"/>
    <s v="High School"/>
    <d v="2019-03-21T00:00:00"/>
    <s v="Hybrid"/>
    <n v="3.54"/>
    <n v="5.6"/>
    <n v="179583.56"/>
    <n v="217"/>
    <n v="7"/>
    <n v="1.1499999999999999"/>
    <n v="156159.61739130435"/>
  </r>
  <r>
    <n v="1792"/>
    <s v="Janet Cook"/>
    <x v="1"/>
    <n v="57"/>
    <n v="1"/>
    <x v="22"/>
    <x v="1"/>
    <n v="2"/>
    <x v="3"/>
    <x v="0"/>
    <x v="2"/>
    <s v="Master"/>
    <d v="2025-02-04T00:00:00"/>
    <s v="On-site"/>
    <n v="3.8"/>
    <n v="5.8"/>
    <n v="213033.82"/>
    <n v="1065"/>
    <n v="1"/>
    <n v="1.3"/>
    <n v="163872.16923076924"/>
  </r>
  <r>
    <n v="1793"/>
    <s v="Tyler Baker"/>
    <x v="1"/>
    <n v="50"/>
    <n v="27"/>
    <x v="6"/>
    <x v="2"/>
    <n v="18"/>
    <x v="12"/>
    <x v="3"/>
    <x v="2"/>
    <s v="Master"/>
    <d v="2015-05-03T00:00:00"/>
    <s v="On-site"/>
    <n v="4.7"/>
    <n v="9.4"/>
    <n v="36579.74"/>
    <n v="2051"/>
    <n v="11"/>
    <n v="0.65"/>
    <n v="56276.523076923069"/>
  </r>
  <r>
    <n v="1794"/>
    <s v="John Mcfarland"/>
    <x v="0"/>
    <n v="44"/>
    <n v="15"/>
    <x v="10"/>
    <x v="4"/>
    <n v="1"/>
    <x v="8"/>
    <x v="0"/>
    <x v="2"/>
    <s v="PhD"/>
    <d v="2024-08-24T00:00:00"/>
    <s v="Remote"/>
    <n v="3.82"/>
    <n v="6"/>
    <n v="98108.66"/>
    <n v="1831"/>
    <n v="2"/>
    <n v="1.35"/>
    <n v="72673.08148148148"/>
  </r>
  <r>
    <n v="1795"/>
    <s v="Cassandra Vasquez"/>
    <x v="2"/>
    <n v="20"/>
    <n v="16"/>
    <x v="14"/>
    <x v="4"/>
    <n v="10"/>
    <x v="20"/>
    <x v="1"/>
    <x v="3"/>
    <s v="Bachelor"/>
    <d v="2018-02-28T00:00:00"/>
    <s v="Remote"/>
    <n v="3.99"/>
    <n v="6"/>
    <n v="81636.039999999994"/>
    <n v="518"/>
    <n v="8"/>
    <n v="0.95"/>
    <n v="85932.673684210517"/>
  </r>
  <r>
    <n v="1796"/>
    <s v="Randy Robinson"/>
    <x v="2"/>
    <n v="44"/>
    <n v="27"/>
    <x v="6"/>
    <x v="2"/>
    <n v="20"/>
    <x v="18"/>
    <x v="4"/>
    <x v="4"/>
    <s v="Bachelor"/>
    <d v="2018-04-26T00:00:00"/>
    <s v="On-site"/>
    <n v="3.38"/>
    <n v="5.2"/>
    <n v="37722.99"/>
    <n v="2221"/>
    <n v="8"/>
    <n v="1.22"/>
    <n v="30920.483606557376"/>
  </r>
  <r>
    <n v="1797"/>
    <s v="Susan Baldwin"/>
    <x v="0"/>
    <n v="22"/>
    <n v="15"/>
    <x v="10"/>
    <x v="4"/>
    <n v="21"/>
    <x v="5"/>
    <x v="2"/>
    <x v="4"/>
    <s v="Bachelor"/>
    <d v="2017-05-25T00:00:00"/>
    <s v="Hybrid"/>
    <n v="3.04"/>
    <n v="9.3000000000000007"/>
    <n v="57302.22"/>
    <n v="3353"/>
    <n v="9"/>
    <n v="1.1499999999999999"/>
    <n v="49828.017391304355"/>
  </r>
  <r>
    <n v="1798"/>
    <s v="Benjamin Duncan"/>
    <x v="0"/>
    <n v="41"/>
    <n v="19"/>
    <x v="16"/>
    <x v="0"/>
    <n v="12"/>
    <x v="19"/>
    <x v="4"/>
    <x v="4"/>
    <s v="Bachelor"/>
    <d v="2014-09-13T00:00:00"/>
    <s v="Hybrid"/>
    <n v="2.57"/>
    <n v="5.5"/>
    <n v="29595.4"/>
    <n v="2179"/>
    <n v="12"/>
    <n v="0.68"/>
    <n v="43522.647058823532"/>
  </r>
  <r>
    <n v="1799"/>
    <s v="Jeremy Mosley"/>
    <x v="2"/>
    <n v="33"/>
    <n v="26"/>
    <x v="18"/>
    <x v="2"/>
    <n v="19"/>
    <x v="9"/>
    <x v="4"/>
    <x v="5"/>
    <s v="Bachelor"/>
    <d v="2014-08-01T00:00:00"/>
    <s v="On-site"/>
    <n v="4.2300000000000004"/>
    <n v="5.2"/>
    <n v="186250.89"/>
    <n v="2060"/>
    <n v="12"/>
    <n v="1.2"/>
    <n v="155209.07500000001"/>
  </r>
  <r>
    <n v="1800"/>
    <s v="Martin Fitzpatrick"/>
    <x v="1"/>
    <n v="22"/>
    <n v="4"/>
    <x v="21"/>
    <x v="1"/>
    <n v="7"/>
    <x v="1"/>
    <x v="1"/>
    <x v="2"/>
    <s v="Master"/>
    <d v="2022-07-16T00:00:00"/>
    <s v="Hybrid"/>
    <n v="2.67"/>
    <n v="6.9"/>
    <n v="142769.64000000001"/>
    <n v="1375"/>
    <n v="4"/>
    <n v="1.18"/>
    <n v="120991.22033898307"/>
  </r>
  <r>
    <n v="1801"/>
    <s v="Deborah Graves"/>
    <x v="1"/>
    <n v="46"/>
    <n v="26"/>
    <x v="18"/>
    <x v="2"/>
    <n v="9"/>
    <x v="7"/>
    <x v="1"/>
    <x v="1"/>
    <s v="Master"/>
    <d v="2020-04-07T00:00:00"/>
    <s v="Remote"/>
    <n v="2.76"/>
    <n v="5.8"/>
    <n v="135580.1"/>
    <n v="3408"/>
    <n v="6"/>
    <n v="1.1499999999999999"/>
    <n v="117895.7391304348"/>
  </r>
  <r>
    <n v="1802"/>
    <s v="Laura Robertson"/>
    <x v="0"/>
    <n v="46"/>
    <n v="16"/>
    <x v="14"/>
    <x v="4"/>
    <n v="1"/>
    <x v="8"/>
    <x v="0"/>
    <x v="1"/>
    <s v="High School"/>
    <d v="2020-11-14T00:00:00"/>
    <s v="Remote"/>
    <n v="4.4000000000000004"/>
    <n v="8.6"/>
    <n v="85355.89"/>
    <n v="617"/>
    <n v="5"/>
    <n v="1.35"/>
    <n v="63226.585185185184"/>
  </r>
  <r>
    <n v="1803"/>
    <s v="Katherine Graham"/>
    <x v="1"/>
    <n v="45"/>
    <n v="5"/>
    <x v="8"/>
    <x v="1"/>
    <n v="6"/>
    <x v="2"/>
    <x v="1"/>
    <x v="1"/>
    <s v="High School"/>
    <d v="2016-01-31T00:00:00"/>
    <s v="On-site"/>
    <n v="2.99"/>
    <n v="7.8"/>
    <n v="134649.68"/>
    <n v="3268"/>
    <n v="10"/>
    <n v="1.1000000000000001"/>
    <n v="122408.79999999999"/>
  </r>
  <r>
    <n v="1804"/>
    <s v="Priscilla Floyd"/>
    <x v="1"/>
    <n v="48"/>
    <n v="24"/>
    <x v="15"/>
    <x v="0"/>
    <n v="1"/>
    <x v="8"/>
    <x v="0"/>
    <x v="2"/>
    <s v="Master"/>
    <d v="2020-11-04T00:00:00"/>
    <s v="Hybrid"/>
    <n v="2.91"/>
    <n v="8"/>
    <n v="65630.2"/>
    <n v="2746"/>
    <n v="5"/>
    <n v="1.35"/>
    <n v="48614.962962962956"/>
  </r>
  <r>
    <n v="1805"/>
    <s v="April Finley"/>
    <x v="0"/>
    <n v="28"/>
    <n v="21"/>
    <x v="0"/>
    <x v="0"/>
    <n v="21"/>
    <x v="5"/>
    <x v="2"/>
    <x v="1"/>
    <s v="Bachelor"/>
    <d v="2016-02-13T00:00:00"/>
    <s v="On-site"/>
    <n v="3.57"/>
    <n v="8.9"/>
    <n v="99452.41"/>
    <n v="1613"/>
    <n v="10"/>
    <n v="1.1499999999999999"/>
    <n v="86480.356521739144"/>
  </r>
  <r>
    <n v="1806"/>
    <s v="Karen Bradley"/>
    <x v="1"/>
    <n v="42"/>
    <n v="22"/>
    <x v="20"/>
    <x v="0"/>
    <n v="5"/>
    <x v="13"/>
    <x v="1"/>
    <x v="1"/>
    <s v="Bachelor"/>
    <d v="2021-09-26T00:00:00"/>
    <s v="Hybrid"/>
    <n v="3.38"/>
    <n v="5.6"/>
    <n v="73065.2"/>
    <n v="2896"/>
    <n v="4"/>
    <n v="1.25"/>
    <n v="58452.159999999996"/>
  </r>
  <r>
    <n v="1807"/>
    <s v="Heather Maldonado"/>
    <x v="0"/>
    <n v="47"/>
    <n v="11"/>
    <x v="25"/>
    <x v="3"/>
    <n v="18"/>
    <x v="12"/>
    <x v="3"/>
    <x v="2"/>
    <s v="Bachelor"/>
    <d v="2016-01-15T00:00:00"/>
    <s v="Hybrid"/>
    <n v="4.24"/>
    <n v="6.4"/>
    <n v="85803.520000000004"/>
    <n v="203"/>
    <n v="10"/>
    <n v="0.65"/>
    <n v="132005.41538461539"/>
  </r>
  <r>
    <n v="1808"/>
    <s v="Mark Benjamin"/>
    <x v="1"/>
    <n v="63"/>
    <n v="14"/>
    <x v="24"/>
    <x v="4"/>
    <n v="9"/>
    <x v="7"/>
    <x v="1"/>
    <x v="1"/>
    <s v="Bachelor"/>
    <d v="2023-08-07T00:00:00"/>
    <s v="On-site"/>
    <n v="3.37"/>
    <n v="5.3"/>
    <n v="64457.42"/>
    <n v="3064"/>
    <n v="3"/>
    <n v="1.1499999999999999"/>
    <n v="56049.930434782611"/>
  </r>
  <r>
    <n v="1809"/>
    <s v="Joseph Woodward"/>
    <x v="1"/>
    <n v="34"/>
    <n v="10"/>
    <x v="23"/>
    <x v="3"/>
    <n v="15"/>
    <x v="10"/>
    <x v="5"/>
    <x v="1"/>
    <s v="Bachelor"/>
    <d v="2025-06-19T00:00:00"/>
    <s v="Hybrid"/>
    <n v="4.75"/>
    <n v="9.6999999999999993"/>
    <n v="40108.9"/>
    <n v="2899"/>
    <n v="1"/>
    <n v="0.7"/>
    <n v="57298.42857142858"/>
  </r>
  <r>
    <n v="1810"/>
    <s v="Joe Miranda"/>
    <x v="0"/>
    <n v="47"/>
    <n v="10"/>
    <x v="23"/>
    <x v="3"/>
    <n v="20"/>
    <x v="18"/>
    <x v="4"/>
    <x v="3"/>
    <s v="Bachelor"/>
    <d v="2016-12-06T00:00:00"/>
    <s v="On-site"/>
    <n v="3.81"/>
    <n v="8.5"/>
    <n v="207947.75"/>
    <n v="3239"/>
    <n v="9"/>
    <n v="1.22"/>
    <n v="170448.97540983607"/>
  </r>
  <r>
    <n v="1811"/>
    <s v="Cassandra Williams"/>
    <x v="0"/>
    <n v="40"/>
    <n v="7"/>
    <x v="26"/>
    <x v="1"/>
    <n v="13"/>
    <x v="15"/>
    <x v="5"/>
    <x v="2"/>
    <s v="PhD"/>
    <d v="2016-11-13T00:00:00"/>
    <s v="On-site"/>
    <n v="3.12"/>
    <n v="7.1"/>
    <n v="55174.98"/>
    <n v="3120"/>
    <n v="9"/>
    <n v="0.55000000000000004"/>
    <n v="100318.14545454545"/>
  </r>
  <r>
    <n v="1812"/>
    <s v="Connor Dominguez"/>
    <x v="2"/>
    <n v="37"/>
    <n v="17"/>
    <x v="9"/>
    <x v="4"/>
    <n v="6"/>
    <x v="2"/>
    <x v="1"/>
    <x v="4"/>
    <s v="Bachelor"/>
    <d v="2023-03-15T00:00:00"/>
    <s v="On-site"/>
    <n v="4.47"/>
    <n v="5.8"/>
    <n v="68878.58"/>
    <n v="467"/>
    <n v="3"/>
    <n v="1.1000000000000001"/>
    <n v="62616.890909090907"/>
  </r>
  <r>
    <n v="1813"/>
    <s v="Lydia Howard"/>
    <x v="0"/>
    <n v="42"/>
    <n v="24"/>
    <x v="15"/>
    <x v="0"/>
    <n v="16"/>
    <x v="11"/>
    <x v="3"/>
    <x v="2"/>
    <s v="Master"/>
    <d v="2017-04-30T00:00:00"/>
    <s v="On-site"/>
    <n v="2.98"/>
    <n v="6"/>
    <n v="32109.21"/>
    <n v="2357"/>
    <n v="9"/>
    <n v="0.8"/>
    <n v="40136.512499999997"/>
  </r>
  <r>
    <n v="1814"/>
    <s v="Mark Moss"/>
    <x v="1"/>
    <n v="65"/>
    <n v="17"/>
    <x v="9"/>
    <x v="4"/>
    <n v="13"/>
    <x v="15"/>
    <x v="5"/>
    <x v="1"/>
    <s v="PhD"/>
    <d v="2020-07-17T00:00:00"/>
    <s v="Hybrid"/>
    <n v="3.87"/>
    <n v="7.9"/>
    <n v="27815.84"/>
    <n v="2069"/>
    <n v="6"/>
    <n v="0.55000000000000004"/>
    <n v="50574.25454545454"/>
  </r>
  <r>
    <n v="1815"/>
    <s v="Corey Cortez"/>
    <x v="2"/>
    <n v="27"/>
    <n v="25"/>
    <x v="2"/>
    <x v="2"/>
    <n v="19"/>
    <x v="9"/>
    <x v="4"/>
    <x v="7"/>
    <s v="Bachelor"/>
    <d v="2016-09-20T00:00:00"/>
    <s v="On-site"/>
    <n v="3.83"/>
    <n v="9.1"/>
    <n v="222142.85"/>
    <s v="Unknown"/>
    <n v="9"/>
    <n v="1.2"/>
    <n v="185119.04166666669"/>
  </r>
  <r>
    <n v="1816"/>
    <s v="Katherine Brown"/>
    <x v="0"/>
    <n v="63"/>
    <n v="24"/>
    <x v="15"/>
    <x v="0"/>
    <n v="21"/>
    <x v="5"/>
    <x v="2"/>
    <x v="4"/>
    <s v="Bachelor"/>
    <d v="2019-04-10T00:00:00"/>
    <s v="Remote"/>
    <n v="4.21"/>
    <n v="7.8"/>
    <n v="48756.61"/>
    <n v="304"/>
    <n v="7"/>
    <n v="1.1499999999999999"/>
    <n v="42397.052173913049"/>
  </r>
  <r>
    <n v="1817"/>
    <s v="Elizabeth Ferguson"/>
    <x v="2"/>
    <n v="20"/>
    <n v="24"/>
    <x v="15"/>
    <x v="0"/>
    <n v="15"/>
    <x v="10"/>
    <x v="5"/>
    <x v="2"/>
    <s v="Bachelor"/>
    <d v="2015-01-02T00:00:00"/>
    <s v="Hybrid"/>
    <n v="3.19"/>
    <n v="9.6999999999999993"/>
    <n v="70667.960000000006"/>
    <n v="2611"/>
    <n v="11"/>
    <n v="0.7"/>
    <n v="100954.22857142858"/>
  </r>
  <r>
    <n v="1818"/>
    <s v="Joann Forbes"/>
    <x v="2"/>
    <n v="35"/>
    <n v="18"/>
    <x v="17"/>
    <x v="4"/>
    <n v="14"/>
    <x v="17"/>
    <x v="4"/>
    <x v="1"/>
    <s v="High School"/>
    <d v="2019-10-15T00:00:00"/>
    <s v="On-site"/>
    <n v="3.87"/>
    <n v="9"/>
    <n v="53210.84"/>
    <n v="3310"/>
    <n v="6"/>
    <n v="1.05"/>
    <n v="50676.990476190469"/>
  </r>
  <r>
    <n v="1819"/>
    <s v="Anthony French"/>
    <x v="1"/>
    <n v="35"/>
    <n v="8"/>
    <x v="12"/>
    <x v="1"/>
    <n v="8"/>
    <x v="4"/>
    <x v="1"/>
    <x v="1"/>
    <s v="PhD"/>
    <d v="2016-03-03T00:00:00"/>
    <s v="On-site"/>
    <n v="2.72"/>
    <n v="9.1999999999999993"/>
    <n v="77512.95"/>
    <n v="2715"/>
    <n v="10"/>
    <n v="1.05"/>
    <n v="73821.85714285713"/>
  </r>
  <r>
    <n v="1820"/>
    <s v="Bruce Roman"/>
    <x v="2"/>
    <n v="52"/>
    <n v="18"/>
    <x v="17"/>
    <x v="4"/>
    <n v="21"/>
    <x v="5"/>
    <x v="2"/>
    <x v="1"/>
    <s v="Bachelor"/>
    <d v="2019-10-24T00:00:00"/>
    <s v="Hybrid"/>
    <n v="4.3499999999999996"/>
    <n v="5.7"/>
    <n v="43209.5"/>
    <n v="1011"/>
    <n v="6"/>
    <n v="1.1499999999999999"/>
    <n v="37573.478260869568"/>
  </r>
  <r>
    <n v="1821"/>
    <s v="Judy Gregory"/>
    <x v="2"/>
    <n v="35"/>
    <n v="26"/>
    <x v="18"/>
    <x v="2"/>
    <n v="1"/>
    <x v="8"/>
    <x v="0"/>
    <x v="4"/>
    <s v="Bachelor"/>
    <d v="2018-07-25T00:00:00"/>
    <s v="Hybrid"/>
    <n v="3.53"/>
    <n v="6.8"/>
    <n v="91104.74"/>
    <n v="674"/>
    <n v="8"/>
    <n v="1.35"/>
    <n v="67484.992592592593"/>
  </r>
  <r>
    <n v="1822"/>
    <s v="Brittany Riley"/>
    <x v="2"/>
    <n v="47"/>
    <n v="10"/>
    <x v="23"/>
    <x v="3"/>
    <n v="19"/>
    <x v="9"/>
    <x v="4"/>
    <x v="6"/>
    <s v="Bachelor"/>
    <d v="2020-02-18T00:00:00"/>
    <s v="Hybrid"/>
    <n v="2.72"/>
    <n v="7.6"/>
    <n v="183952.75"/>
    <n v="2431"/>
    <n v="6"/>
    <n v="1.2"/>
    <n v="153293.95833333334"/>
  </r>
  <r>
    <n v="1823"/>
    <s v="Amanda Thomas"/>
    <x v="1"/>
    <n v="52"/>
    <n v="1"/>
    <x v="22"/>
    <x v="1"/>
    <n v="5"/>
    <x v="13"/>
    <x v="1"/>
    <x v="2"/>
    <s v="Bachelor"/>
    <d v="2016-01-21T00:00:00"/>
    <s v="On-site"/>
    <n v="3.01"/>
    <n v="7.1"/>
    <n v="223970.79"/>
    <n v="2322"/>
    <n v="10"/>
    <n v="1.25"/>
    <n v="179176.63200000001"/>
  </r>
  <r>
    <n v="1824"/>
    <s v="Kaitlin Hardin"/>
    <x v="0"/>
    <n v="22"/>
    <n v="1"/>
    <x v="22"/>
    <x v="1"/>
    <n v="5"/>
    <x v="13"/>
    <x v="1"/>
    <x v="5"/>
    <s v="Bachelor"/>
    <d v="2022-10-09T00:00:00"/>
    <s v="Hybrid"/>
    <n v="2.66"/>
    <n v="6.3"/>
    <n v="254974.37"/>
    <n v="2797"/>
    <n v="3"/>
    <n v="1.25"/>
    <n v="203979.49599999998"/>
  </r>
  <r>
    <n v="1825"/>
    <s v="Michael Anderson"/>
    <x v="2"/>
    <n v="39"/>
    <n v="8"/>
    <x v="12"/>
    <x v="1"/>
    <n v="12"/>
    <x v="19"/>
    <x v="4"/>
    <x v="2"/>
    <s v="Bachelor"/>
    <d v="2018-04-28T00:00:00"/>
    <s v="Remote"/>
    <n v="3.29"/>
    <n v="7.2"/>
    <n v="42443.33"/>
    <n v="1889"/>
    <n v="8"/>
    <n v="0.68"/>
    <n v="62416.661764705881"/>
  </r>
  <r>
    <n v="1826"/>
    <s v="Anthony Parker"/>
    <x v="1"/>
    <n v="64"/>
    <n v="20"/>
    <x v="19"/>
    <x v="0"/>
    <n v="4"/>
    <x v="0"/>
    <x v="0"/>
    <x v="7"/>
    <s v="Bachelor"/>
    <d v="2017-02-16T00:00:00"/>
    <s v="Hybrid"/>
    <n v="4.08"/>
    <n v="9.5"/>
    <n v="299445.40999999997"/>
    <s v="Unknown"/>
    <n v="9"/>
    <n v="1.1000000000000001"/>
    <n v="272223.09999999998"/>
  </r>
  <r>
    <n v="1827"/>
    <s v="Joy Jackson"/>
    <x v="1"/>
    <n v="45"/>
    <n v="11"/>
    <x v="25"/>
    <x v="3"/>
    <n v="12"/>
    <x v="19"/>
    <x v="4"/>
    <x v="2"/>
    <s v="High School"/>
    <d v="2020-06-07T00:00:00"/>
    <s v="On-site"/>
    <n v="3.57"/>
    <n v="5.8"/>
    <n v="56420.69"/>
    <n v="682"/>
    <n v="6"/>
    <n v="0.68"/>
    <n v="82971.602941176461"/>
  </r>
  <r>
    <n v="1828"/>
    <s v="Sabrina Rodriguez"/>
    <x v="1"/>
    <n v="29"/>
    <n v="1"/>
    <x v="22"/>
    <x v="1"/>
    <n v="2"/>
    <x v="3"/>
    <x v="0"/>
    <x v="4"/>
    <s v="Bachelor"/>
    <d v="2019-06-08T00:00:00"/>
    <s v="On-site"/>
    <n v="4.16"/>
    <n v="8.6"/>
    <n v="112201.75"/>
    <n v="1282"/>
    <n v="7"/>
    <n v="1.3"/>
    <n v="86309.038461538454"/>
  </r>
  <r>
    <n v="1829"/>
    <s v="Robert Walker Phd"/>
    <x v="0"/>
    <n v="42"/>
    <n v="5"/>
    <x v="8"/>
    <x v="1"/>
    <n v="19"/>
    <x v="9"/>
    <x v="4"/>
    <x v="2"/>
    <s v="High School"/>
    <d v="2023-08-01T00:00:00"/>
    <s v="On-site"/>
    <n v="4.58"/>
    <n v="9.5"/>
    <n v="182581.15"/>
    <n v="634"/>
    <n v="3"/>
    <n v="1.2"/>
    <n v="152150.95833333334"/>
  </r>
  <r>
    <n v="1830"/>
    <s v="Robert Hendrix"/>
    <x v="0"/>
    <n v="36"/>
    <n v="24"/>
    <x v="15"/>
    <x v="0"/>
    <n v="14"/>
    <x v="17"/>
    <x v="4"/>
    <x v="1"/>
    <s v="Bachelor"/>
    <d v="2021-04-17T00:00:00"/>
    <s v="Hybrid"/>
    <n v="4.7300000000000004"/>
    <n v="6.5"/>
    <n v="36322.910000000003"/>
    <n v="1739"/>
    <n v="5"/>
    <n v="1.05"/>
    <n v="34593.247619047623"/>
  </r>
  <r>
    <n v="1831"/>
    <s v="Erika Daugherty"/>
    <x v="2"/>
    <n v="21"/>
    <n v="15"/>
    <x v="10"/>
    <x v="4"/>
    <n v="14"/>
    <x v="17"/>
    <x v="4"/>
    <x v="5"/>
    <s v="High School"/>
    <d v="2020-09-22T00:00:00"/>
    <s v="On-site"/>
    <n v="3.04"/>
    <n v="6.8"/>
    <n v="250062.45"/>
    <n v="2411"/>
    <n v="5"/>
    <n v="1.05"/>
    <n v="238154.71428571429"/>
  </r>
  <r>
    <n v="1832"/>
    <s v="Brenda Copeland"/>
    <x v="2"/>
    <n v="35"/>
    <n v="7"/>
    <x v="26"/>
    <x v="1"/>
    <n v="10"/>
    <x v="20"/>
    <x v="1"/>
    <x v="1"/>
    <s v="Bachelor"/>
    <d v="2017-05-04T00:00:00"/>
    <s v="Remote"/>
    <n v="2.69"/>
    <n v="9.8000000000000007"/>
    <n v="54573.45"/>
    <n v="2487"/>
    <n v="9"/>
    <n v="0.95"/>
    <n v="57445.73684210526"/>
  </r>
  <r>
    <n v="1833"/>
    <s v="Pamela Watkins"/>
    <x v="2"/>
    <n v="62"/>
    <n v="11"/>
    <x v="25"/>
    <x v="3"/>
    <n v="4"/>
    <x v="0"/>
    <x v="0"/>
    <x v="2"/>
    <s v="PhD"/>
    <d v="2016-10-30T00:00:00"/>
    <s v="Hybrid"/>
    <n v="4.7699999999999996"/>
    <n v="7.4"/>
    <n v="177998.88"/>
    <n v="2376"/>
    <n v="9"/>
    <n v="1.1000000000000001"/>
    <n v="161817.16363636364"/>
  </r>
  <r>
    <n v="1834"/>
    <s v="Bryan Thomas"/>
    <x v="0"/>
    <n v="28"/>
    <n v="13"/>
    <x v="7"/>
    <x v="4"/>
    <n v="12"/>
    <x v="19"/>
    <x v="4"/>
    <x v="6"/>
    <s v="Bachelor"/>
    <d v="2022-12-23T00:00:00"/>
    <s v="On-site"/>
    <n v="4.63"/>
    <n v="9.1999999999999993"/>
    <n v="107407.29"/>
    <n v="2871"/>
    <n v="3"/>
    <n v="0.68"/>
    <n v="157951.8970588235"/>
  </r>
  <r>
    <n v="1835"/>
    <s v="Michael Tran"/>
    <x v="1"/>
    <n v="38"/>
    <n v="18"/>
    <x v="17"/>
    <x v="4"/>
    <n v="15"/>
    <x v="10"/>
    <x v="5"/>
    <x v="2"/>
    <s v="Bachelor"/>
    <d v="2020-01-18T00:00:00"/>
    <s v="Remote"/>
    <n v="4.0199999999999996"/>
    <n v="7.8"/>
    <n v="51212.480000000003"/>
    <n v="2333"/>
    <n v="6"/>
    <n v="0.7"/>
    <n v="73160.685714285719"/>
  </r>
  <r>
    <n v="1836"/>
    <s v="Timothy Williams"/>
    <x v="1"/>
    <n v="39"/>
    <n v="2"/>
    <x v="4"/>
    <x v="1"/>
    <n v="14"/>
    <x v="17"/>
    <x v="4"/>
    <x v="5"/>
    <s v="Bachelor"/>
    <d v="2016-06-10T00:00:00"/>
    <s v="Hybrid"/>
    <n v="3.19"/>
    <n v="5.7"/>
    <n v="288169.90000000002"/>
    <n v="736"/>
    <n v="10"/>
    <n v="1.05"/>
    <n v="274447.52380952385"/>
  </r>
  <r>
    <n v="1837"/>
    <s v="Ryan Salazar"/>
    <x v="1"/>
    <n v="46"/>
    <n v="26"/>
    <x v="18"/>
    <x v="2"/>
    <n v="7"/>
    <x v="1"/>
    <x v="1"/>
    <x v="1"/>
    <s v="Master"/>
    <d v="2020-11-21T00:00:00"/>
    <s v="Hybrid"/>
    <n v="3.76"/>
    <n v="9.5"/>
    <n v="69796.740000000005"/>
    <n v="880"/>
    <n v="5"/>
    <n v="1.18"/>
    <n v="59149.779661016953"/>
  </r>
  <r>
    <n v="1838"/>
    <s v="Alexis Tucker"/>
    <x v="0"/>
    <n v="42"/>
    <n v="21"/>
    <x v="0"/>
    <x v="0"/>
    <n v="14"/>
    <x v="17"/>
    <x v="4"/>
    <x v="3"/>
    <s v="Bachelor"/>
    <d v="2021-12-28T00:00:00"/>
    <s v="Hybrid"/>
    <n v="2.54"/>
    <n v="6.9"/>
    <n v="203646.44"/>
    <n v="3487"/>
    <n v="4"/>
    <n v="1.05"/>
    <n v="193948.99047619046"/>
  </r>
  <r>
    <n v="1839"/>
    <s v="Christopher Davis"/>
    <x v="1"/>
    <n v="65"/>
    <n v="21"/>
    <x v="0"/>
    <x v="0"/>
    <n v="3"/>
    <x v="16"/>
    <x v="0"/>
    <x v="3"/>
    <s v="Bachelor"/>
    <d v="2016-04-08T00:00:00"/>
    <s v="Hybrid"/>
    <n v="3.76"/>
    <n v="5.4"/>
    <n v="108384.02"/>
    <n v="940"/>
    <n v="10"/>
    <n v="1.05"/>
    <n v="103222.87619047619"/>
  </r>
  <r>
    <n v="1840"/>
    <s v="Stacie Butler"/>
    <x v="2"/>
    <n v="63"/>
    <n v="22"/>
    <x v="20"/>
    <x v="0"/>
    <n v="14"/>
    <x v="17"/>
    <x v="4"/>
    <x v="1"/>
    <s v="Bachelor"/>
    <d v="2019-01-21T00:00:00"/>
    <s v="On-site"/>
    <n v="4.51"/>
    <n v="7.4"/>
    <n v="50336.59"/>
    <n v="1089"/>
    <n v="7"/>
    <n v="1.05"/>
    <n v="47939.609523809515"/>
  </r>
  <r>
    <n v="1841"/>
    <s v="Patricia Schwartz"/>
    <x v="1"/>
    <n v="21"/>
    <n v="17"/>
    <x v="9"/>
    <x v="4"/>
    <n v="9"/>
    <x v="7"/>
    <x v="1"/>
    <x v="2"/>
    <s v="PhD"/>
    <d v="2023-06-01T00:00:00"/>
    <s v="Hybrid"/>
    <n v="4.49"/>
    <n v="5.0999999999999996"/>
    <n v="154100.16"/>
    <n v="346"/>
    <n v="3"/>
    <n v="1.1499999999999999"/>
    <n v="134000.13913043481"/>
  </r>
  <r>
    <n v="1842"/>
    <s v="Mark Mills"/>
    <x v="2"/>
    <n v="32"/>
    <n v="2"/>
    <x v="4"/>
    <x v="1"/>
    <n v="6"/>
    <x v="2"/>
    <x v="1"/>
    <x v="4"/>
    <s v="Bachelor"/>
    <d v="2022-04-28T00:00:00"/>
    <s v="On-site"/>
    <n v="4.34"/>
    <n v="5.9"/>
    <n v="105159.88"/>
    <n v="672"/>
    <n v="4"/>
    <n v="1.1000000000000001"/>
    <n v="95599.8909090909"/>
  </r>
  <r>
    <n v="1843"/>
    <s v="Todd Bishop"/>
    <x v="0"/>
    <n v="35"/>
    <n v="13"/>
    <x v="7"/>
    <x v="4"/>
    <n v="2"/>
    <x v="3"/>
    <x v="0"/>
    <x v="1"/>
    <s v="Bachelor"/>
    <d v="2023-07-05T00:00:00"/>
    <s v="On-site"/>
    <n v="4.18"/>
    <n v="9.1999999999999993"/>
    <n v="95038.23"/>
    <n v="3117"/>
    <n v="3"/>
    <n v="1.3"/>
    <n v="73106.330769230757"/>
  </r>
  <r>
    <n v="1844"/>
    <s v="Christopher Porter"/>
    <x v="0"/>
    <n v="58"/>
    <n v="7"/>
    <x v="26"/>
    <x v="1"/>
    <n v="6"/>
    <x v="2"/>
    <x v="1"/>
    <x v="4"/>
    <s v="Bachelor"/>
    <d v="2018-07-10T00:00:00"/>
    <s v="Remote"/>
    <n v="3.93"/>
    <n v="9.4"/>
    <n v="32393.78"/>
    <n v="3241"/>
    <n v="8"/>
    <n v="1.1000000000000001"/>
    <n v="29448.890909090907"/>
  </r>
  <r>
    <n v="1845"/>
    <s v="Lori Patton"/>
    <x v="2"/>
    <n v="50"/>
    <n v="9"/>
    <x v="3"/>
    <x v="3"/>
    <n v="2"/>
    <x v="3"/>
    <x v="0"/>
    <x v="6"/>
    <s v="Master"/>
    <d v="2018-09-16T00:00:00"/>
    <s v="On-site"/>
    <n v="4.2300000000000004"/>
    <n v="7.4"/>
    <n v="249605.74"/>
    <n v="3199"/>
    <n v="7"/>
    <n v="1.3"/>
    <n v="192004.41538461536"/>
  </r>
  <r>
    <n v="1846"/>
    <s v="Aaron Young"/>
    <x v="1"/>
    <n v="26"/>
    <n v="25"/>
    <x v="2"/>
    <x v="2"/>
    <n v="21"/>
    <x v="5"/>
    <x v="2"/>
    <x v="2"/>
    <s v="Master"/>
    <d v="2015-01-09T00:00:00"/>
    <s v="Hybrid"/>
    <n v="4.53"/>
    <n v="5.7"/>
    <n v="159865.25"/>
    <n v="1424"/>
    <n v="11"/>
    <n v="1.1499999999999999"/>
    <n v="139013.26086956522"/>
  </r>
  <r>
    <n v="1847"/>
    <s v="Joseph Davis"/>
    <x v="1"/>
    <n v="52"/>
    <n v="23"/>
    <x v="5"/>
    <x v="0"/>
    <n v="20"/>
    <x v="18"/>
    <x v="4"/>
    <x v="5"/>
    <s v="Bachelor"/>
    <d v="2015-02-22T00:00:00"/>
    <s v="Hybrid"/>
    <n v="3.16"/>
    <n v="9.6999999999999993"/>
    <n v="373189.78"/>
    <n v="2865"/>
    <n v="11"/>
    <n v="1.22"/>
    <n v="305893.26229508198"/>
  </r>
  <r>
    <n v="1848"/>
    <s v="Philip Fernandez"/>
    <x v="0"/>
    <n v="48"/>
    <n v="12"/>
    <x v="11"/>
    <x v="3"/>
    <n v="1"/>
    <x v="8"/>
    <x v="0"/>
    <x v="2"/>
    <s v="Bachelor"/>
    <d v="2015-09-24T00:00:00"/>
    <s v="On-site"/>
    <n v="2.88"/>
    <n v="5.6"/>
    <n v="155334.14000000001"/>
    <n v="1177"/>
    <n v="10"/>
    <n v="1.35"/>
    <n v="115062.32592592594"/>
  </r>
  <r>
    <n v="1849"/>
    <s v="Randy Hopkins"/>
    <x v="2"/>
    <n v="28"/>
    <n v="17"/>
    <x v="9"/>
    <x v="4"/>
    <n v="15"/>
    <x v="10"/>
    <x v="5"/>
    <x v="2"/>
    <s v="Master"/>
    <d v="2014-01-29T00:00:00"/>
    <s v="Hybrid"/>
    <n v="2.63"/>
    <n v="6.1"/>
    <n v="50252.800000000003"/>
    <n v="964"/>
    <n v="12"/>
    <n v="0.7"/>
    <n v="71789.71428571429"/>
  </r>
  <r>
    <n v="1850"/>
    <s v="Cory Hogan"/>
    <x v="0"/>
    <n v="59"/>
    <n v="14"/>
    <x v="24"/>
    <x v="4"/>
    <n v="1"/>
    <x v="8"/>
    <x v="0"/>
    <x v="2"/>
    <s v="Bachelor"/>
    <d v="2025-06-26T00:00:00"/>
    <s v="Remote"/>
    <n v="2.8"/>
    <n v="6"/>
    <n v="170479.78"/>
    <n v="2033"/>
    <n v="1"/>
    <n v="1.35"/>
    <n v="126281.31851851851"/>
  </r>
  <r>
    <n v="1851"/>
    <s v="Tracy Wells"/>
    <x v="0"/>
    <n v="54"/>
    <n v="21"/>
    <x v="0"/>
    <x v="0"/>
    <n v="13"/>
    <x v="15"/>
    <x v="5"/>
    <x v="1"/>
    <s v="Bachelor"/>
    <d v="2024-12-31T00:00:00"/>
    <s v="On-site"/>
    <n v="3.02"/>
    <n v="7.1"/>
    <n v="54960.65"/>
    <n v="3413"/>
    <n v="1"/>
    <n v="0.55000000000000004"/>
    <n v="99928.454545454544"/>
  </r>
  <r>
    <n v="1852"/>
    <s v="Michael Williams"/>
    <x v="1"/>
    <n v="65"/>
    <n v="1"/>
    <x v="22"/>
    <x v="1"/>
    <n v="6"/>
    <x v="2"/>
    <x v="1"/>
    <x v="3"/>
    <s v="Bachelor"/>
    <d v="2014-05-03T00:00:00"/>
    <s v="Hybrid"/>
    <n v="3.57"/>
    <n v="9.6999999999999993"/>
    <n v="137116.18"/>
    <n v="1773"/>
    <n v="12"/>
    <n v="1.1000000000000001"/>
    <n v="124651.07272727271"/>
  </r>
  <r>
    <n v="1853"/>
    <s v="Dominique Hamilton"/>
    <x v="0"/>
    <n v="45"/>
    <n v="9"/>
    <x v="3"/>
    <x v="3"/>
    <n v="10"/>
    <x v="20"/>
    <x v="1"/>
    <x v="4"/>
    <s v="PhD"/>
    <d v="2017-01-10T00:00:00"/>
    <s v="On-site"/>
    <n v="4.4000000000000004"/>
    <n v="6.9"/>
    <n v="74785.34"/>
    <n v="1312"/>
    <n v="9"/>
    <n v="0.95"/>
    <n v="78721.410526315783"/>
  </r>
  <r>
    <n v="1854"/>
    <s v="Robert Chang"/>
    <x v="2"/>
    <n v="45"/>
    <n v="20"/>
    <x v="19"/>
    <x v="0"/>
    <n v="13"/>
    <x v="15"/>
    <x v="5"/>
    <x v="2"/>
    <s v="Bachelor"/>
    <d v="2024-03-23T00:00:00"/>
    <s v="On-site"/>
    <n v="4.34"/>
    <n v="8.3000000000000007"/>
    <n v="49089.86"/>
    <n v="3460"/>
    <n v="2"/>
    <n v="0.55000000000000004"/>
    <n v="89254.290909090909"/>
  </r>
  <r>
    <n v="1855"/>
    <s v="Patrick Buckley"/>
    <x v="1"/>
    <n v="29"/>
    <n v="23"/>
    <x v="5"/>
    <x v="0"/>
    <n v="4"/>
    <x v="0"/>
    <x v="0"/>
    <x v="1"/>
    <s v="High School"/>
    <d v="2022-03-07T00:00:00"/>
    <s v="On-site"/>
    <n v="2.77"/>
    <n v="7"/>
    <n v="113592.99"/>
    <n v="2570"/>
    <n v="4"/>
    <n v="1.1000000000000001"/>
    <n v="103266.35454545454"/>
  </r>
  <r>
    <n v="1856"/>
    <s v="Richard Washington"/>
    <x v="0"/>
    <n v="32"/>
    <n v="3"/>
    <x v="1"/>
    <x v="1"/>
    <n v="1"/>
    <x v="8"/>
    <x v="0"/>
    <x v="1"/>
    <s v="Bachelor"/>
    <d v="2014-03-21T00:00:00"/>
    <s v="Remote"/>
    <n v="4.7"/>
    <n v="8.1"/>
    <n v="216631.33"/>
    <n v="2349"/>
    <n v="12"/>
    <n v="1.35"/>
    <n v="160467.65185185184"/>
  </r>
  <r>
    <n v="1857"/>
    <s v="Steven Griffith"/>
    <x v="1"/>
    <n v="54"/>
    <n v="6"/>
    <x v="13"/>
    <x v="1"/>
    <n v="10"/>
    <x v="20"/>
    <x v="1"/>
    <x v="3"/>
    <s v="Master"/>
    <d v="2016-07-10T00:00:00"/>
    <s v="Hybrid"/>
    <n v="3.16"/>
    <n v="9.1"/>
    <n v="177857.46"/>
    <n v="383"/>
    <n v="10"/>
    <n v="0.95"/>
    <n v="187218.37894736842"/>
  </r>
  <r>
    <n v="1858"/>
    <s v="Erika Gonzalez"/>
    <x v="1"/>
    <n v="24"/>
    <n v="1"/>
    <x v="22"/>
    <x v="1"/>
    <n v="10"/>
    <x v="20"/>
    <x v="1"/>
    <x v="6"/>
    <s v="Master"/>
    <d v="2023-07-15T00:00:00"/>
    <s v="On-site"/>
    <n v="3.03"/>
    <n v="5.7"/>
    <n v="158627.07"/>
    <n v="3034"/>
    <n v="3"/>
    <n v="0.95"/>
    <n v="166975.86315789475"/>
  </r>
  <r>
    <n v="1859"/>
    <s v="Erika Maxwell"/>
    <x v="1"/>
    <n v="38"/>
    <n v="16"/>
    <x v="14"/>
    <x v="4"/>
    <n v="12"/>
    <x v="19"/>
    <x v="4"/>
    <x v="3"/>
    <s v="Bachelor"/>
    <d v="2022-09-15T00:00:00"/>
    <s v="Hybrid"/>
    <n v="3.03"/>
    <n v="9.1999999999999993"/>
    <n v="72758.44"/>
    <n v="1264"/>
    <n v="3"/>
    <n v="0.68"/>
    <n v="106997.70588235294"/>
  </r>
  <r>
    <n v="1860"/>
    <s v="Brent Rojas"/>
    <x v="2"/>
    <n v="21"/>
    <n v="10"/>
    <x v="23"/>
    <x v="3"/>
    <n v="18"/>
    <x v="12"/>
    <x v="3"/>
    <x v="4"/>
    <s v="Master"/>
    <d v="2014-01-26T00:00:00"/>
    <s v="Remote"/>
    <n v="3.14"/>
    <n v="7.4"/>
    <n v="45520.68"/>
    <n v="3320"/>
    <n v="12"/>
    <n v="0.65"/>
    <n v="70031.815384615387"/>
  </r>
  <r>
    <n v="1861"/>
    <s v="Jaime Walker"/>
    <x v="0"/>
    <n v="40"/>
    <n v="16"/>
    <x v="14"/>
    <x v="4"/>
    <n v="17"/>
    <x v="6"/>
    <x v="3"/>
    <x v="3"/>
    <s v="Bachelor"/>
    <d v="2023-07-10T00:00:00"/>
    <s v="Hybrid"/>
    <n v="3.24"/>
    <n v="8.6999999999999993"/>
    <n v="87528.61"/>
    <n v="404"/>
    <n v="3"/>
    <n v="0.78"/>
    <n v="112216.16666666666"/>
  </r>
  <r>
    <n v="1862"/>
    <s v="John Zamora"/>
    <x v="2"/>
    <n v="26"/>
    <n v="25"/>
    <x v="2"/>
    <x v="2"/>
    <n v="3"/>
    <x v="16"/>
    <x v="0"/>
    <x v="6"/>
    <s v="Bachelor"/>
    <d v="2025-01-19T00:00:00"/>
    <s v="Hybrid"/>
    <n v="4.26"/>
    <n v="7.4"/>
    <n v="110892.04"/>
    <n v="1815"/>
    <n v="1"/>
    <n v="1.05"/>
    <n v="105611.46666666666"/>
  </r>
  <r>
    <n v="1863"/>
    <s v="Timothy Gibson"/>
    <x v="1"/>
    <n v="58"/>
    <n v="5"/>
    <x v="8"/>
    <x v="1"/>
    <n v="13"/>
    <x v="15"/>
    <x v="5"/>
    <x v="3"/>
    <s v="Bachelor"/>
    <d v="2015-01-09T00:00:00"/>
    <s v="On-site"/>
    <n v="3.38"/>
    <n v="5.7"/>
    <n v="128238.35"/>
    <n v="3263"/>
    <n v="11"/>
    <n v="0.55000000000000004"/>
    <n v="233160.63636363635"/>
  </r>
  <r>
    <n v="1864"/>
    <s v="Chad Cortez"/>
    <x v="2"/>
    <n v="49"/>
    <n v="24"/>
    <x v="15"/>
    <x v="0"/>
    <n v="12"/>
    <x v="19"/>
    <x v="4"/>
    <x v="3"/>
    <s v="Bachelor"/>
    <d v="2023-06-26T00:00:00"/>
    <s v="Hybrid"/>
    <n v="3.52"/>
    <n v="5.0999999999999996"/>
    <n v="52153.45"/>
    <n v="1985"/>
    <n v="3"/>
    <n v="0.68"/>
    <n v="76696.249999999985"/>
  </r>
  <r>
    <n v="1865"/>
    <s v="Vanessa Harris"/>
    <x v="1"/>
    <n v="50"/>
    <n v="15"/>
    <x v="10"/>
    <x v="4"/>
    <n v="4"/>
    <x v="0"/>
    <x v="0"/>
    <x v="1"/>
    <s v="Bachelor"/>
    <d v="2019-11-30T00:00:00"/>
    <s v="Hybrid"/>
    <n v="3.03"/>
    <n v="8.1999999999999993"/>
    <n v="53871.26"/>
    <n v="499"/>
    <n v="6"/>
    <n v="1.1000000000000001"/>
    <n v="48973.872727272726"/>
  </r>
  <r>
    <n v="1866"/>
    <s v="Michael Brown"/>
    <x v="0"/>
    <n v="48"/>
    <n v="11"/>
    <x v="25"/>
    <x v="3"/>
    <n v="10"/>
    <x v="20"/>
    <x v="1"/>
    <x v="5"/>
    <s v="Bachelor"/>
    <d v="2014-05-11T00:00:00"/>
    <s v="On-site"/>
    <n v="3.19"/>
    <n v="9.1"/>
    <n v="233778.81"/>
    <s v="Unknown"/>
    <n v="12"/>
    <n v="0.95"/>
    <n v="246082.95789473684"/>
  </r>
  <r>
    <n v="1867"/>
    <s v="Samuel Ellis"/>
    <x v="2"/>
    <n v="36"/>
    <n v="13"/>
    <x v="7"/>
    <x v="4"/>
    <n v="2"/>
    <x v="3"/>
    <x v="0"/>
    <x v="4"/>
    <s v="Master"/>
    <d v="2017-11-16T00:00:00"/>
    <s v="Hybrid"/>
    <n v="3.71"/>
    <n v="9.6999999999999993"/>
    <n v="75995.48"/>
    <n v="370"/>
    <n v="8"/>
    <n v="1.3"/>
    <n v="58458.06153846153"/>
  </r>
  <r>
    <n v="1868"/>
    <s v="Greg Tanner"/>
    <x v="2"/>
    <n v="47"/>
    <n v="17"/>
    <x v="9"/>
    <x v="4"/>
    <n v="10"/>
    <x v="20"/>
    <x v="1"/>
    <x v="7"/>
    <s v="Bachelor"/>
    <d v="2024-01-24T00:00:00"/>
    <s v="On-site"/>
    <n v="4"/>
    <n v="6.8"/>
    <n v="167560.04"/>
    <s v="Unknown"/>
    <n v="2"/>
    <n v="0.95"/>
    <n v="176378.98947368423"/>
  </r>
  <r>
    <n v="1869"/>
    <s v="Rachel Little"/>
    <x v="1"/>
    <n v="55"/>
    <n v="3"/>
    <x v="1"/>
    <x v="1"/>
    <n v="7"/>
    <x v="1"/>
    <x v="1"/>
    <x v="6"/>
    <s v="PhD"/>
    <d v="2018-09-02T00:00:00"/>
    <s v="Hybrid"/>
    <n v="3.46"/>
    <n v="5.7"/>
    <n v="246463.1"/>
    <n v="217"/>
    <n v="8"/>
    <n v="1.18"/>
    <n v="208867.03389830509"/>
  </r>
  <r>
    <n v="1870"/>
    <s v="Carolyn Cordova"/>
    <x v="1"/>
    <n v="23"/>
    <n v="17"/>
    <x v="9"/>
    <x v="4"/>
    <n v="14"/>
    <x v="17"/>
    <x v="4"/>
    <x v="2"/>
    <s v="Bachelor"/>
    <d v="2024-08-28T00:00:00"/>
    <s v="Hybrid"/>
    <n v="2.57"/>
    <n v="6.3"/>
    <n v="130672.68"/>
    <n v="2093"/>
    <n v="2"/>
    <n v="1.05"/>
    <n v="124450.17142857141"/>
  </r>
  <r>
    <n v="1871"/>
    <s v="Angelica Vincent"/>
    <x v="0"/>
    <n v="64"/>
    <n v="13"/>
    <x v="7"/>
    <x v="4"/>
    <n v="19"/>
    <x v="9"/>
    <x v="4"/>
    <x v="2"/>
    <s v="Bachelor"/>
    <d v="2017-12-15T00:00:00"/>
    <s v="Hybrid"/>
    <n v="3.04"/>
    <n v="5"/>
    <n v="145145.84"/>
    <n v="2095"/>
    <n v="8"/>
    <n v="1.2"/>
    <n v="120954.86666666667"/>
  </r>
  <r>
    <n v="1872"/>
    <s v="Zachary Vargas Phd"/>
    <x v="0"/>
    <n v="56"/>
    <n v="27"/>
    <x v="6"/>
    <x v="2"/>
    <n v="20"/>
    <x v="18"/>
    <x v="4"/>
    <x v="3"/>
    <s v="Bachelor"/>
    <d v="2024-08-21T00:00:00"/>
    <s v="On-site"/>
    <n v="4.58"/>
    <n v="7.9"/>
    <n v="137782.16"/>
    <n v="360"/>
    <n v="2"/>
    <n v="1.22"/>
    <n v="112936.19672131148"/>
  </r>
  <r>
    <n v="1873"/>
    <s v="Nicholas Fitzgerald"/>
    <x v="2"/>
    <n v="48"/>
    <n v="25"/>
    <x v="2"/>
    <x v="2"/>
    <n v="1"/>
    <x v="8"/>
    <x v="0"/>
    <x v="1"/>
    <s v="High School"/>
    <d v="2021-03-20T00:00:00"/>
    <s v="Hybrid"/>
    <n v="3.87"/>
    <n v="7.2"/>
    <n v="119105.37"/>
    <n v="2410"/>
    <n v="5"/>
    <n v="1.35"/>
    <n v="88226.2"/>
  </r>
  <r>
    <n v="1874"/>
    <s v="Garrett Riley"/>
    <x v="0"/>
    <n v="53"/>
    <n v="6"/>
    <x v="13"/>
    <x v="1"/>
    <n v="14"/>
    <x v="17"/>
    <x v="4"/>
    <x v="3"/>
    <s v="Bachelor"/>
    <d v="2014-08-15T00:00:00"/>
    <s v="Remote"/>
    <n v="3.6"/>
    <n v="9.1"/>
    <n v="215855.68"/>
    <n v="3101"/>
    <n v="12"/>
    <n v="1.05"/>
    <n v="205576.83809523808"/>
  </r>
  <r>
    <n v="1875"/>
    <s v="Leslie Hernandez"/>
    <x v="0"/>
    <n v="61"/>
    <n v="24"/>
    <x v="15"/>
    <x v="0"/>
    <n v="7"/>
    <x v="1"/>
    <x v="1"/>
    <x v="4"/>
    <s v="Bachelor"/>
    <d v="2017-12-13T00:00:00"/>
    <s v="On-site"/>
    <n v="4.25"/>
    <n v="9"/>
    <n v="56222.400000000001"/>
    <n v="304"/>
    <n v="8"/>
    <n v="1.18"/>
    <n v="47646.101694915254"/>
  </r>
  <r>
    <n v="1876"/>
    <s v="Abigail Baird"/>
    <x v="0"/>
    <n v="47"/>
    <n v="16"/>
    <x v="14"/>
    <x v="4"/>
    <n v="14"/>
    <x v="17"/>
    <x v="4"/>
    <x v="2"/>
    <s v="Bachelor"/>
    <d v="2025-01-11T00:00:00"/>
    <s v="Hybrid"/>
    <n v="2.86"/>
    <n v="9.1999999999999993"/>
    <n v="77711.69"/>
    <n v="2826"/>
    <n v="1"/>
    <n v="1.05"/>
    <n v="74011.133333333331"/>
  </r>
  <r>
    <n v="1877"/>
    <s v="John Mack"/>
    <x v="0"/>
    <n v="43"/>
    <n v="27"/>
    <x v="6"/>
    <x v="2"/>
    <n v="18"/>
    <x v="12"/>
    <x v="3"/>
    <x v="1"/>
    <s v="Bachelor"/>
    <d v="2019-03-22T00:00:00"/>
    <s v="On-site"/>
    <n v="3.48"/>
    <n v="7.8"/>
    <n v="35866.61"/>
    <n v="2102"/>
    <n v="7"/>
    <n v="0.65"/>
    <n v="55179.4"/>
  </r>
  <r>
    <n v="1878"/>
    <s v="Joseph Mendoza"/>
    <x v="1"/>
    <n v="46"/>
    <n v="6"/>
    <x v="13"/>
    <x v="1"/>
    <n v="6"/>
    <x v="2"/>
    <x v="1"/>
    <x v="0"/>
    <s v="PhD"/>
    <d v="2018-01-16T00:00:00"/>
    <s v="Remote"/>
    <n v="4.33"/>
    <n v="5.0999999999999996"/>
    <n v="94298.34"/>
    <n v="3224"/>
    <n v="8"/>
    <n v="1.1000000000000001"/>
    <n v="85725.763636363627"/>
  </r>
  <r>
    <n v="1879"/>
    <s v="Samantha Chavez"/>
    <x v="0"/>
    <n v="47"/>
    <n v="6"/>
    <x v="13"/>
    <x v="1"/>
    <n v="13"/>
    <x v="15"/>
    <x v="5"/>
    <x v="1"/>
    <s v="Bachelor"/>
    <d v="2015-09-27T00:00:00"/>
    <s v="Remote"/>
    <n v="3.54"/>
    <n v="9.1999999999999993"/>
    <n v="94458.86"/>
    <n v="900"/>
    <n v="10"/>
    <n v="0.55000000000000004"/>
    <n v="171743.38181818181"/>
  </r>
  <r>
    <n v="1880"/>
    <s v="Justin Smith"/>
    <x v="2"/>
    <n v="22"/>
    <n v="26"/>
    <x v="18"/>
    <x v="2"/>
    <n v="3"/>
    <x v="16"/>
    <x v="0"/>
    <x v="1"/>
    <s v="Master"/>
    <d v="2018-05-09T00:00:00"/>
    <s v="Hybrid"/>
    <n v="4.67"/>
    <n v="6.4"/>
    <n v="60474.68"/>
    <n v="1589"/>
    <n v="8"/>
    <n v="1.05"/>
    <n v="57594.933333333334"/>
  </r>
  <r>
    <n v="1881"/>
    <s v="Tiffany Anderson"/>
    <x v="2"/>
    <n v="56"/>
    <n v="27"/>
    <x v="6"/>
    <x v="2"/>
    <n v="15"/>
    <x v="10"/>
    <x v="5"/>
    <x v="4"/>
    <s v="Bachelor"/>
    <d v="2020-04-09T00:00:00"/>
    <s v="On-site"/>
    <n v="4.3600000000000003"/>
    <n v="5.8"/>
    <n v="26245.62"/>
    <n v="213"/>
    <n v="6"/>
    <n v="0.7"/>
    <n v="37493.742857142861"/>
  </r>
  <r>
    <n v="1882"/>
    <s v="Matthew Davis"/>
    <x v="1"/>
    <n v="22"/>
    <n v="8"/>
    <x v="12"/>
    <x v="1"/>
    <n v="18"/>
    <x v="12"/>
    <x v="3"/>
    <x v="0"/>
    <s v="Master"/>
    <d v="2018-12-27T00:00:00"/>
    <s v="Hybrid"/>
    <n v="3.25"/>
    <n v="5.3"/>
    <n v="28965.45"/>
    <n v="2442"/>
    <n v="7"/>
    <n v="0.65"/>
    <n v="44562.230769230766"/>
  </r>
  <r>
    <n v="1883"/>
    <s v="Eric Warner"/>
    <x v="1"/>
    <n v="58"/>
    <n v="20"/>
    <x v="19"/>
    <x v="0"/>
    <n v="18"/>
    <x v="12"/>
    <x v="3"/>
    <x v="1"/>
    <s v="Bachelor"/>
    <d v="2018-11-29T00:00:00"/>
    <s v="Hybrid"/>
    <n v="2.86"/>
    <n v="8.6"/>
    <n v="43897.27"/>
    <n v="3119"/>
    <n v="7"/>
    <n v="0.65"/>
    <n v="67534.261538461535"/>
  </r>
  <r>
    <n v="1884"/>
    <s v="Nicole Johnson"/>
    <x v="0"/>
    <n v="42"/>
    <n v="6"/>
    <x v="13"/>
    <x v="1"/>
    <n v="19"/>
    <x v="9"/>
    <x v="4"/>
    <x v="4"/>
    <s v="Bachelor"/>
    <d v="2022-09-11T00:00:00"/>
    <s v="On-site"/>
    <n v="4.28"/>
    <n v="8.9"/>
    <n v="96253.51"/>
    <n v="832"/>
    <n v="4"/>
    <n v="1.2"/>
    <n v="80211.258333333331"/>
  </r>
  <r>
    <n v="1885"/>
    <s v="Raymond Sawyer"/>
    <x v="0"/>
    <n v="49"/>
    <n v="23"/>
    <x v="5"/>
    <x v="0"/>
    <n v="14"/>
    <x v="17"/>
    <x v="4"/>
    <x v="1"/>
    <s v="Master"/>
    <d v="2021-06-05T00:00:00"/>
    <s v="Hybrid"/>
    <n v="3.2"/>
    <n v="9.6999999999999993"/>
    <n v="137914.84"/>
    <n v="578"/>
    <n v="5"/>
    <n v="1.05"/>
    <n v="131347.46666666665"/>
  </r>
  <r>
    <n v="1886"/>
    <s v="Richard Wood"/>
    <x v="2"/>
    <n v="20"/>
    <n v="24"/>
    <x v="15"/>
    <x v="0"/>
    <n v="21"/>
    <x v="5"/>
    <x v="2"/>
    <x v="2"/>
    <s v="Bachelor"/>
    <d v="2014-07-11T00:00:00"/>
    <s v="Hybrid"/>
    <n v="3.19"/>
    <n v="5"/>
    <n v="106796.86"/>
    <n v="994"/>
    <n v="12"/>
    <n v="1.1499999999999999"/>
    <n v="92866.834782608697"/>
  </r>
  <r>
    <n v="1887"/>
    <s v="Mark Dalton"/>
    <x v="0"/>
    <n v="22"/>
    <n v="25"/>
    <x v="2"/>
    <x v="2"/>
    <n v="14"/>
    <x v="17"/>
    <x v="4"/>
    <x v="3"/>
    <s v="Bachelor"/>
    <d v="2014-06-27T00:00:00"/>
    <s v="Hybrid"/>
    <n v="4.62"/>
    <n v="7.7"/>
    <n v="152507.87"/>
    <n v="460"/>
    <n v="12"/>
    <n v="1.05"/>
    <n v="145245.59047619047"/>
  </r>
  <r>
    <n v="1888"/>
    <s v="Steven Cook"/>
    <x v="2"/>
    <n v="39"/>
    <n v="2"/>
    <x v="4"/>
    <x v="1"/>
    <n v="6"/>
    <x v="2"/>
    <x v="1"/>
    <x v="4"/>
    <s v="Master"/>
    <d v="2015-09-29T00:00:00"/>
    <s v="On-site"/>
    <n v="2.57"/>
    <n v="6.2"/>
    <n v="87330.82"/>
    <n v="1710"/>
    <n v="10"/>
    <n v="1.1000000000000001"/>
    <n v="79391.654545454541"/>
  </r>
  <r>
    <n v="1889"/>
    <s v="Jeffery Nelson"/>
    <x v="0"/>
    <n v="35"/>
    <n v="8"/>
    <x v="12"/>
    <x v="1"/>
    <n v="6"/>
    <x v="2"/>
    <x v="1"/>
    <x v="6"/>
    <s v="Bachelor"/>
    <d v="2021-10-25T00:00:00"/>
    <s v="On-site"/>
    <n v="2.89"/>
    <n v="6.7"/>
    <n v="129977.69"/>
    <n v="3026"/>
    <n v="4"/>
    <n v="1.1000000000000001"/>
    <n v="118161.53636363636"/>
  </r>
  <r>
    <n v="1890"/>
    <s v="Kimberly Norton"/>
    <x v="0"/>
    <n v="59"/>
    <n v="21"/>
    <x v="0"/>
    <x v="0"/>
    <n v="11"/>
    <x v="14"/>
    <x v="4"/>
    <x v="1"/>
    <s v="Master"/>
    <d v="2015-05-02T00:00:00"/>
    <s v="On-site"/>
    <n v="3.28"/>
    <n v="6.6"/>
    <n v="86535.679999999993"/>
    <n v="1408"/>
    <n v="11"/>
    <n v="0.7"/>
    <n v="123622.39999999999"/>
  </r>
  <r>
    <n v="1891"/>
    <s v="Angela Gilmore"/>
    <x v="1"/>
    <n v="33"/>
    <n v="8"/>
    <x v="12"/>
    <x v="1"/>
    <n v="13"/>
    <x v="15"/>
    <x v="5"/>
    <x v="2"/>
    <s v="Bachelor"/>
    <d v="2020-05-22T00:00:00"/>
    <s v="Hybrid"/>
    <n v="3.06"/>
    <n v="9.1999999999999993"/>
    <n v="45535.82"/>
    <n v="2715"/>
    <n v="6"/>
    <n v="0.55000000000000004"/>
    <n v="82792.399999999994"/>
  </r>
  <r>
    <n v="1892"/>
    <s v="Amy Dougherty"/>
    <x v="1"/>
    <n v="21"/>
    <n v="6"/>
    <x v="13"/>
    <x v="1"/>
    <n v="19"/>
    <x v="9"/>
    <x v="4"/>
    <x v="1"/>
    <s v="Bachelor"/>
    <d v="2014-03-01T00:00:00"/>
    <s v="Hybrid"/>
    <n v="3.74"/>
    <n v="8.1"/>
    <n v="134809.79999999999"/>
    <n v="1874"/>
    <n v="12"/>
    <n v="1.2"/>
    <n v="112341.5"/>
  </r>
  <r>
    <n v="1893"/>
    <s v="Stacy Rodriguez"/>
    <x v="0"/>
    <n v="57"/>
    <n v="26"/>
    <x v="18"/>
    <x v="2"/>
    <n v="9"/>
    <x v="7"/>
    <x v="1"/>
    <x v="3"/>
    <s v="High School"/>
    <d v="2016-01-12T00:00:00"/>
    <s v="Hybrid"/>
    <n v="4.2300000000000004"/>
    <n v="6.9"/>
    <n v="207987.17"/>
    <n v="2060"/>
    <n v="10"/>
    <n v="1.1499999999999999"/>
    <n v="180858.40869565221"/>
  </r>
  <r>
    <n v="1894"/>
    <s v="Manuel Diaz"/>
    <x v="0"/>
    <n v="35"/>
    <n v="20"/>
    <x v="19"/>
    <x v="0"/>
    <n v="5"/>
    <x v="13"/>
    <x v="1"/>
    <x v="5"/>
    <s v="PhD"/>
    <d v="2016-08-23T00:00:00"/>
    <s v="Hybrid"/>
    <n v="2.67"/>
    <n v="7.2"/>
    <n v="203469.18"/>
    <n v="3119"/>
    <n v="10"/>
    <n v="1.25"/>
    <n v="162775.34399999998"/>
  </r>
  <r>
    <n v="1895"/>
    <s v="Justin Jones"/>
    <x v="1"/>
    <n v="25"/>
    <n v="3"/>
    <x v="1"/>
    <x v="1"/>
    <n v="1"/>
    <x v="8"/>
    <x v="0"/>
    <x v="1"/>
    <s v="Bachelor"/>
    <d v="2020-01-07T00:00:00"/>
    <s v="Remote"/>
    <n v="3.29"/>
    <n v="9.6999999999999993"/>
    <n v="105761.35"/>
    <n v="2547"/>
    <n v="6"/>
    <n v="1.35"/>
    <n v="78341.740740740745"/>
  </r>
  <r>
    <n v="1896"/>
    <s v="Christine Zavala"/>
    <x v="0"/>
    <n v="50"/>
    <n v="13"/>
    <x v="7"/>
    <x v="4"/>
    <n v="15"/>
    <x v="10"/>
    <x v="5"/>
    <x v="4"/>
    <s v="Bachelor"/>
    <d v="2019-02-20T00:00:00"/>
    <s v="Hybrid"/>
    <n v="2.79"/>
    <n v="7"/>
    <n v="47939.55"/>
    <n v="989"/>
    <n v="7"/>
    <n v="0.7"/>
    <n v="68485.071428571435"/>
  </r>
  <r>
    <n v="1897"/>
    <s v="Brian Mendoza"/>
    <x v="2"/>
    <n v="44"/>
    <n v="5"/>
    <x v="8"/>
    <x v="1"/>
    <n v="17"/>
    <x v="6"/>
    <x v="3"/>
    <x v="2"/>
    <s v="High School"/>
    <d v="2022-12-10T00:00:00"/>
    <s v="Remote"/>
    <n v="4.1100000000000003"/>
    <n v="9.3000000000000007"/>
    <n v="123554.86"/>
    <n v="3384"/>
    <n v="3"/>
    <n v="0.78"/>
    <n v="158403.66666666666"/>
  </r>
  <r>
    <n v="1898"/>
    <s v="Lauren Haley"/>
    <x v="1"/>
    <n v="54"/>
    <n v="25"/>
    <x v="2"/>
    <x v="2"/>
    <n v="8"/>
    <x v="4"/>
    <x v="1"/>
    <x v="0"/>
    <s v="Master"/>
    <d v="2017-07-21T00:00:00"/>
    <s v="On-site"/>
    <n v="2.82"/>
    <n v="5.3"/>
    <n v="25529.360000000001"/>
    <n v="2775"/>
    <n v="9"/>
    <n v="1.05"/>
    <n v="24313.676190476192"/>
  </r>
  <r>
    <n v="1899"/>
    <s v="Patrick Perez"/>
    <x v="0"/>
    <n v="40"/>
    <n v="12"/>
    <x v="11"/>
    <x v="3"/>
    <n v="8"/>
    <x v="4"/>
    <x v="1"/>
    <x v="3"/>
    <s v="High School"/>
    <d v="2021-12-15T00:00:00"/>
    <s v="On-site"/>
    <n v="4.28"/>
    <n v="5.5"/>
    <n v="172727.55"/>
    <n v="2582"/>
    <n v="4"/>
    <n v="1.05"/>
    <n v="164502.42857142855"/>
  </r>
  <r>
    <n v="1900"/>
    <s v="Derek Frazier"/>
    <x v="2"/>
    <n v="57"/>
    <n v="22"/>
    <x v="20"/>
    <x v="0"/>
    <n v="2"/>
    <x v="3"/>
    <x v="0"/>
    <x v="2"/>
    <s v="Bachelor"/>
    <d v="2023-11-27T00:00:00"/>
    <s v="On-site"/>
    <n v="3.57"/>
    <n v="9.6999999999999993"/>
    <n v="128636.09"/>
    <n v="632"/>
    <n v="2"/>
    <n v="1.3"/>
    <n v="98950.838461538457"/>
  </r>
  <r>
    <n v="1901"/>
    <s v="Arthur Reed"/>
    <x v="1"/>
    <n v="35"/>
    <n v="5"/>
    <x v="8"/>
    <x v="1"/>
    <n v="5"/>
    <x v="13"/>
    <x v="1"/>
    <x v="5"/>
    <s v="Master"/>
    <d v="2025-04-03T00:00:00"/>
    <s v="On-site"/>
    <n v="4.34"/>
    <n v="6.5"/>
    <n v="487421.71"/>
    <n v="3442"/>
    <n v="1"/>
    <n v="1.25"/>
    <n v="389937.36800000002"/>
  </r>
  <r>
    <n v="1902"/>
    <s v="Mr. Bryan Mckinney"/>
    <x v="2"/>
    <n v="54"/>
    <n v="19"/>
    <x v="16"/>
    <x v="0"/>
    <n v="6"/>
    <x v="2"/>
    <x v="1"/>
    <x v="2"/>
    <s v="Bachelor"/>
    <d v="2014-03-02T00:00:00"/>
    <s v="On-site"/>
    <n v="3.63"/>
    <n v="6.8"/>
    <n v="138501.38"/>
    <n v="2210"/>
    <n v="12"/>
    <n v="1.1000000000000001"/>
    <n v="125910.34545454544"/>
  </r>
  <r>
    <n v="1903"/>
    <s v="Kim Carter"/>
    <x v="2"/>
    <n v="26"/>
    <n v="8"/>
    <x v="12"/>
    <x v="1"/>
    <n v="6"/>
    <x v="2"/>
    <x v="1"/>
    <x v="2"/>
    <s v="Bachelor"/>
    <d v="2023-08-24T00:00:00"/>
    <s v="Hybrid"/>
    <n v="2.63"/>
    <n v="6.6"/>
    <n v="138126"/>
    <n v="1161"/>
    <n v="3"/>
    <n v="1.1000000000000001"/>
    <n v="125569.0909090909"/>
  </r>
  <r>
    <n v="1904"/>
    <s v="Rebecca Dougherty"/>
    <x v="2"/>
    <n v="60"/>
    <n v="14"/>
    <x v="24"/>
    <x v="4"/>
    <n v="9"/>
    <x v="7"/>
    <x v="1"/>
    <x v="4"/>
    <s v="Bachelor"/>
    <d v="2025-08-28T00:00:00"/>
    <s v="Hybrid"/>
    <n v="4.1900000000000004"/>
    <n v="7.5"/>
    <n v="84592.35"/>
    <n v="705"/>
    <n v="1"/>
    <n v="1.1499999999999999"/>
    <n v="73558.565217391311"/>
  </r>
  <r>
    <n v="1905"/>
    <s v="Teresa Jones"/>
    <x v="0"/>
    <n v="45"/>
    <n v="25"/>
    <x v="2"/>
    <x v="2"/>
    <n v="11"/>
    <x v="14"/>
    <x v="4"/>
    <x v="2"/>
    <s v="Master"/>
    <d v="2024-09-19T00:00:00"/>
    <s v="On-site"/>
    <n v="3.67"/>
    <n v="6.9"/>
    <n v="60465.94"/>
    <n v="2661"/>
    <n v="1"/>
    <n v="0.7"/>
    <n v="86379.914285714302"/>
  </r>
  <r>
    <n v="1906"/>
    <s v="Judith Miller"/>
    <x v="1"/>
    <n v="40"/>
    <n v="6"/>
    <x v="13"/>
    <x v="1"/>
    <n v="12"/>
    <x v="19"/>
    <x v="4"/>
    <x v="1"/>
    <s v="Master"/>
    <d v="2018-11-11T00:00:00"/>
    <s v="On-site"/>
    <n v="3.85"/>
    <n v="5.8"/>
    <n v="60537.4"/>
    <n v="2983"/>
    <n v="7"/>
    <n v="0.68"/>
    <n v="89025.588235294112"/>
  </r>
  <r>
    <n v="1907"/>
    <s v="Donna Frye"/>
    <x v="2"/>
    <n v="62"/>
    <n v="12"/>
    <x v="11"/>
    <x v="3"/>
    <n v="1"/>
    <x v="8"/>
    <x v="0"/>
    <x v="3"/>
    <s v="Master"/>
    <d v="2018-02-11T00:00:00"/>
    <s v="Hybrid"/>
    <n v="4.24"/>
    <n v="9.6999999999999993"/>
    <n v="220223.33"/>
    <n v="2953"/>
    <n v="8"/>
    <n v="1.35"/>
    <n v="163128.39259259257"/>
  </r>
  <r>
    <n v="1908"/>
    <s v="Donald Terry"/>
    <x v="1"/>
    <n v="20"/>
    <n v="7"/>
    <x v="26"/>
    <x v="1"/>
    <n v="19"/>
    <x v="9"/>
    <x v="4"/>
    <x v="3"/>
    <s v="High School"/>
    <d v="2018-01-16T00:00:00"/>
    <s v="Remote"/>
    <n v="4.32"/>
    <n v="6.2"/>
    <n v="101347.28"/>
    <n v="3426"/>
    <n v="8"/>
    <n v="1.2"/>
    <n v="84456.066666666666"/>
  </r>
  <r>
    <n v="1909"/>
    <s v="Shaun Meyer Dds"/>
    <x v="1"/>
    <n v="64"/>
    <n v="19"/>
    <x v="16"/>
    <x v="0"/>
    <n v="6"/>
    <x v="2"/>
    <x v="1"/>
    <x v="2"/>
    <s v="Bachelor"/>
    <d v="2014-04-21T00:00:00"/>
    <s v="Hybrid"/>
    <n v="4.41"/>
    <n v="7.1"/>
    <n v="80808.05"/>
    <n v="2082"/>
    <n v="12"/>
    <n v="1.1000000000000001"/>
    <n v="73461.863636363632"/>
  </r>
  <r>
    <n v="1910"/>
    <s v="Wayne Weaver"/>
    <x v="1"/>
    <n v="43"/>
    <n v="9"/>
    <x v="3"/>
    <x v="3"/>
    <n v="11"/>
    <x v="14"/>
    <x v="4"/>
    <x v="3"/>
    <s v="Bachelor"/>
    <d v="2015-03-08T00:00:00"/>
    <s v="On-site"/>
    <n v="3.6"/>
    <n v="6.4"/>
    <n v="110160.3"/>
    <n v="3203"/>
    <n v="11"/>
    <n v="0.7"/>
    <n v="157371.85714285716"/>
  </r>
  <r>
    <n v="1911"/>
    <s v="Gregory Wallace"/>
    <x v="1"/>
    <n v="34"/>
    <n v="20"/>
    <x v="19"/>
    <x v="0"/>
    <n v="3"/>
    <x v="16"/>
    <x v="0"/>
    <x v="4"/>
    <s v="Bachelor"/>
    <d v="2015-11-23T00:00:00"/>
    <s v="Hybrid"/>
    <n v="3.74"/>
    <n v="5.9"/>
    <n v="51834.58"/>
    <n v="2904"/>
    <n v="10"/>
    <n v="1.05"/>
    <n v="49366.266666666663"/>
  </r>
  <r>
    <n v="1912"/>
    <s v="Dorothy Brown"/>
    <x v="2"/>
    <n v="20"/>
    <n v="3"/>
    <x v="1"/>
    <x v="1"/>
    <n v="3"/>
    <x v="16"/>
    <x v="0"/>
    <x v="6"/>
    <s v="Master"/>
    <d v="2018-12-26T00:00:00"/>
    <s v="Hybrid"/>
    <n v="2.5499999999999998"/>
    <n v="7.5"/>
    <n v="242350.14"/>
    <n v="1697"/>
    <n v="7"/>
    <n v="1.05"/>
    <n v="230809.65714285715"/>
  </r>
  <r>
    <n v="1913"/>
    <s v="Crystal Meza"/>
    <x v="1"/>
    <n v="46"/>
    <n v="11"/>
    <x v="25"/>
    <x v="3"/>
    <n v="13"/>
    <x v="15"/>
    <x v="5"/>
    <x v="1"/>
    <s v="Master"/>
    <d v="2016-06-27T00:00:00"/>
    <s v="On-site"/>
    <n v="4.74"/>
    <n v="9.1999999999999993"/>
    <n v="40730"/>
    <n v="557"/>
    <n v="10"/>
    <n v="0.55000000000000004"/>
    <n v="74054.545454545441"/>
  </r>
  <r>
    <n v="1914"/>
    <s v="Jennifer Cooper"/>
    <x v="0"/>
    <n v="49"/>
    <n v="17"/>
    <x v="9"/>
    <x v="4"/>
    <n v="12"/>
    <x v="19"/>
    <x v="4"/>
    <x v="0"/>
    <s v="Bachelor"/>
    <d v="2021-04-21T00:00:00"/>
    <s v="On-site"/>
    <n v="2.71"/>
    <n v="9"/>
    <n v="27859.45"/>
    <n v="2870"/>
    <n v="5"/>
    <n v="0.68"/>
    <n v="40969.779411764706"/>
  </r>
  <r>
    <n v="1915"/>
    <s v="Erin Watkins"/>
    <x v="2"/>
    <n v="27"/>
    <n v="22"/>
    <x v="20"/>
    <x v="0"/>
    <n v="4"/>
    <x v="0"/>
    <x v="0"/>
    <x v="4"/>
    <s v="High School"/>
    <d v="2018-06-12T00:00:00"/>
    <s v="Remote"/>
    <n v="3.92"/>
    <n v="6.4"/>
    <n v="43550.79"/>
    <n v="2812"/>
    <n v="8"/>
    <n v="1.1000000000000001"/>
    <n v="39591.627272727274"/>
  </r>
  <r>
    <n v="1916"/>
    <s v="Sarah Wallace"/>
    <x v="2"/>
    <n v="37"/>
    <n v="5"/>
    <x v="8"/>
    <x v="1"/>
    <n v="7"/>
    <x v="1"/>
    <x v="1"/>
    <x v="2"/>
    <s v="Master"/>
    <d v="2022-09-23T00:00:00"/>
    <s v="On-site"/>
    <n v="4.6100000000000003"/>
    <n v="5.9"/>
    <n v="161326.16"/>
    <n v="2511"/>
    <n v="3"/>
    <n v="1.18"/>
    <n v="136717.08474576272"/>
  </r>
  <r>
    <n v="1917"/>
    <s v="Carlos Clarke"/>
    <x v="0"/>
    <n v="47"/>
    <n v="13"/>
    <x v="7"/>
    <x v="4"/>
    <n v="17"/>
    <x v="6"/>
    <x v="3"/>
    <x v="1"/>
    <s v="Master"/>
    <d v="2023-06-05T00:00:00"/>
    <s v="On-site"/>
    <n v="3.08"/>
    <n v="6.4"/>
    <n v="47407.82"/>
    <n v="1115"/>
    <n v="3"/>
    <n v="0.78"/>
    <n v="60779.256410256407"/>
  </r>
  <r>
    <n v="1918"/>
    <s v="David Washington"/>
    <x v="2"/>
    <n v="41"/>
    <n v="9"/>
    <x v="3"/>
    <x v="3"/>
    <n v="14"/>
    <x v="17"/>
    <x v="4"/>
    <x v="3"/>
    <s v="High School"/>
    <d v="2024-08-13T00:00:00"/>
    <s v="Hybrid"/>
    <n v="2.5499999999999998"/>
    <n v="5.4"/>
    <n v="261856.1"/>
    <n v="616"/>
    <n v="2"/>
    <n v="1.05"/>
    <n v="249386.76190476189"/>
  </r>
  <r>
    <n v="1919"/>
    <s v="Patricia Williams"/>
    <x v="0"/>
    <n v="30"/>
    <n v="19"/>
    <x v="16"/>
    <x v="0"/>
    <n v="7"/>
    <x v="1"/>
    <x v="1"/>
    <x v="4"/>
    <s v="Bachelor"/>
    <d v="2018-02-06T00:00:00"/>
    <s v="On-site"/>
    <n v="3.21"/>
    <n v="8.6999999999999993"/>
    <n v="47619"/>
    <n v="2464"/>
    <n v="8"/>
    <n v="1.18"/>
    <n v="40355.084745762717"/>
  </r>
  <r>
    <n v="1920"/>
    <s v="Jesus Jackson"/>
    <x v="0"/>
    <n v="52"/>
    <n v="8"/>
    <x v="12"/>
    <x v="1"/>
    <n v="9"/>
    <x v="7"/>
    <x v="1"/>
    <x v="1"/>
    <s v="Master"/>
    <d v="2021-07-09T00:00:00"/>
    <s v="Hybrid"/>
    <n v="3.53"/>
    <n v="8.6999999999999993"/>
    <n v="60207.47"/>
    <n v="2713"/>
    <n v="5"/>
    <n v="1.1499999999999999"/>
    <n v="52354.321739130442"/>
  </r>
  <r>
    <n v="1921"/>
    <s v="Michelle Mitchell"/>
    <x v="2"/>
    <n v="28"/>
    <n v="10"/>
    <x v="23"/>
    <x v="3"/>
    <n v="18"/>
    <x v="12"/>
    <x v="3"/>
    <x v="1"/>
    <s v="Bachelor"/>
    <d v="2019-01-21T00:00:00"/>
    <s v="Hybrid"/>
    <n v="3.15"/>
    <n v="7.2"/>
    <n v="47392.82"/>
    <n v="2743"/>
    <n v="7"/>
    <n v="0.65"/>
    <n v="72912.030769230769"/>
  </r>
  <r>
    <n v="1922"/>
    <s v="Sara Schwartz"/>
    <x v="0"/>
    <n v="58"/>
    <n v="23"/>
    <x v="5"/>
    <x v="0"/>
    <n v="9"/>
    <x v="7"/>
    <x v="1"/>
    <x v="4"/>
    <s v="Bachelor"/>
    <d v="2014-04-10T00:00:00"/>
    <s v="Hybrid"/>
    <n v="3.28"/>
    <n v="9.3000000000000007"/>
    <n v="138058.41"/>
    <n v="1286"/>
    <n v="12"/>
    <n v="1.1499999999999999"/>
    <n v="120050.79130434783"/>
  </r>
  <r>
    <n v="1923"/>
    <s v="Brittany Young"/>
    <x v="0"/>
    <n v="40"/>
    <n v="6"/>
    <x v="13"/>
    <x v="1"/>
    <n v="3"/>
    <x v="16"/>
    <x v="0"/>
    <x v="1"/>
    <s v="Master"/>
    <d v="2020-03-31T00:00:00"/>
    <s v="Hybrid"/>
    <n v="4.42"/>
    <n v="5.2"/>
    <n v="154566.72"/>
    <n v="1618"/>
    <n v="6"/>
    <n v="1.05"/>
    <n v="147206.39999999999"/>
  </r>
  <r>
    <n v="1924"/>
    <s v="Eugene Martinez"/>
    <x v="2"/>
    <n v="51"/>
    <n v="3"/>
    <x v="1"/>
    <x v="1"/>
    <n v="9"/>
    <x v="7"/>
    <x v="1"/>
    <x v="2"/>
    <s v="Master"/>
    <d v="2015-02-13T00:00:00"/>
    <s v="Hybrid"/>
    <n v="4.2"/>
    <n v="6.4"/>
    <n v="214590.65"/>
    <n v="1354"/>
    <n v="11"/>
    <n v="1.1499999999999999"/>
    <n v="186600.56521739133"/>
  </r>
  <r>
    <n v="1925"/>
    <s v="Cody Hart"/>
    <x v="0"/>
    <n v="45"/>
    <n v="17"/>
    <x v="9"/>
    <x v="4"/>
    <n v="9"/>
    <x v="7"/>
    <x v="1"/>
    <x v="1"/>
    <s v="Master"/>
    <d v="2024-04-02T00:00:00"/>
    <s v="On-site"/>
    <n v="4.2300000000000004"/>
    <n v="9"/>
    <n v="100956.28"/>
    <n v="1409"/>
    <n v="2"/>
    <n v="1.1499999999999999"/>
    <n v="87788.069565217404"/>
  </r>
  <r>
    <n v="1926"/>
    <s v="Evan Cooper"/>
    <x v="0"/>
    <n v="63"/>
    <n v="14"/>
    <x v="24"/>
    <x v="4"/>
    <n v="9"/>
    <x v="7"/>
    <x v="1"/>
    <x v="6"/>
    <s v="Master"/>
    <d v="2024-06-25T00:00:00"/>
    <s v="Hybrid"/>
    <n v="3.43"/>
    <n v="9.4"/>
    <n v="236918.17"/>
    <n v="2936"/>
    <n v="2"/>
    <n v="1.1499999999999999"/>
    <n v="206015.80000000002"/>
  </r>
  <r>
    <n v="1927"/>
    <s v="Joshua Martin"/>
    <x v="1"/>
    <n v="43"/>
    <n v="12"/>
    <x v="11"/>
    <x v="3"/>
    <n v="10"/>
    <x v="20"/>
    <x v="1"/>
    <x v="6"/>
    <s v="Master"/>
    <d v="2015-12-15T00:00:00"/>
    <s v="Hybrid"/>
    <n v="3.81"/>
    <n v="9.5"/>
    <n v="137386.6"/>
    <n v="3025"/>
    <n v="10"/>
    <n v="0.95"/>
    <n v="144617.47368421053"/>
  </r>
  <r>
    <n v="1928"/>
    <s v="Thomas Sullivan"/>
    <x v="0"/>
    <n v="53"/>
    <n v="23"/>
    <x v="5"/>
    <x v="0"/>
    <n v="6"/>
    <x v="2"/>
    <x v="1"/>
    <x v="2"/>
    <s v="Bachelor"/>
    <d v="2016-06-20T00:00:00"/>
    <s v="On-site"/>
    <n v="3.55"/>
    <n v="9"/>
    <n v="171353.81"/>
    <n v="2865"/>
    <n v="10"/>
    <n v="1.1000000000000001"/>
    <n v="155776.19090909089"/>
  </r>
  <r>
    <n v="1929"/>
    <s v="Mr. Jimmy Flores Jr."/>
    <x v="0"/>
    <n v="41"/>
    <n v="8"/>
    <x v="12"/>
    <x v="1"/>
    <n v="12"/>
    <x v="19"/>
    <x v="4"/>
    <x v="1"/>
    <s v="Master"/>
    <d v="2023-08-11T00:00:00"/>
    <s v="On-site"/>
    <n v="3.07"/>
    <n v="6.3"/>
    <n v="50584.45"/>
    <n v="1417"/>
    <n v="3"/>
    <n v="0.68"/>
    <n v="74388.897058823524"/>
  </r>
  <r>
    <n v="1930"/>
    <s v="Vanessa Rivera"/>
    <x v="1"/>
    <n v="33"/>
    <n v="7"/>
    <x v="26"/>
    <x v="1"/>
    <n v="1"/>
    <x v="8"/>
    <x v="0"/>
    <x v="1"/>
    <s v="High School"/>
    <d v="2023-11-14T00:00:00"/>
    <s v="Hybrid"/>
    <n v="4.1100000000000003"/>
    <n v="9.3000000000000007"/>
    <n v="78890.05"/>
    <n v="2827"/>
    <n v="2"/>
    <n v="1.35"/>
    <n v="58437.074074074073"/>
  </r>
  <r>
    <n v="1931"/>
    <s v="Kara Roberts"/>
    <x v="1"/>
    <n v="61"/>
    <n v="6"/>
    <x v="13"/>
    <x v="1"/>
    <n v="6"/>
    <x v="2"/>
    <x v="1"/>
    <x v="1"/>
    <s v="Bachelor"/>
    <d v="2024-08-30T00:00:00"/>
    <s v="On-site"/>
    <n v="2.54"/>
    <n v="7.5"/>
    <n v="141315.35999999999"/>
    <n v="1857"/>
    <n v="2"/>
    <n v="1.1000000000000001"/>
    <n v="128468.50909090906"/>
  </r>
  <r>
    <n v="1932"/>
    <s v="Veronica Berry"/>
    <x v="1"/>
    <n v="58"/>
    <n v="11"/>
    <x v="25"/>
    <x v="3"/>
    <n v="7"/>
    <x v="1"/>
    <x v="1"/>
    <x v="1"/>
    <s v="Master"/>
    <d v="2021-05-23T00:00:00"/>
    <s v="On-site"/>
    <n v="3.58"/>
    <n v="6"/>
    <n v="92336.05"/>
    <n v="3053"/>
    <n v="5"/>
    <n v="1.18"/>
    <n v="78250.889830508488"/>
  </r>
  <r>
    <n v="1933"/>
    <s v="Keith Meadows"/>
    <x v="2"/>
    <n v="45"/>
    <n v="27"/>
    <x v="6"/>
    <x v="2"/>
    <n v="6"/>
    <x v="2"/>
    <x v="1"/>
    <x v="2"/>
    <s v="High School"/>
    <d v="2025-04-19T00:00:00"/>
    <s v="Remote"/>
    <n v="4.34"/>
    <n v="8.1"/>
    <n v="124879.65"/>
    <n v="455"/>
    <n v="1"/>
    <n v="1.1000000000000001"/>
    <n v="113526.95454545453"/>
  </r>
  <r>
    <n v="1934"/>
    <s v="Michael Dennis"/>
    <x v="0"/>
    <n v="64"/>
    <n v="21"/>
    <x v="0"/>
    <x v="0"/>
    <n v="10"/>
    <x v="20"/>
    <x v="1"/>
    <x v="2"/>
    <s v="Bachelor"/>
    <d v="2017-02-12T00:00:00"/>
    <s v="On-site"/>
    <n v="4.47"/>
    <n v="7"/>
    <n v="112461.92"/>
    <n v="2065"/>
    <n v="9"/>
    <n v="0.95"/>
    <n v="118380.96842105263"/>
  </r>
  <r>
    <n v="1935"/>
    <s v="Brenda Pierce"/>
    <x v="0"/>
    <n v="31"/>
    <n v="13"/>
    <x v="7"/>
    <x v="4"/>
    <n v="15"/>
    <x v="10"/>
    <x v="5"/>
    <x v="0"/>
    <s v="Master"/>
    <d v="2022-10-07T00:00:00"/>
    <s v="Hybrid"/>
    <n v="3.43"/>
    <n v="5.8"/>
    <n v="30752.79"/>
    <n v="1350"/>
    <n v="3"/>
    <n v="0.7"/>
    <n v="43932.557142857149"/>
  </r>
  <r>
    <n v="1936"/>
    <s v="James Randall"/>
    <x v="1"/>
    <n v="59"/>
    <n v="1"/>
    <x v="22"/>
    <x v="1"/>
    <n v="16"/>
    <x v="11"/>
    <x v="3"/>
    <x v="4"/>
    <s v="High School"/>
    <d v="2017-12-23T00:00:00"/>
    <s v="Remote"/>
    <n v="4.38"/>
    <n v="9.5"/>
    <n v="71866.09"/>
    <n v="1282"/>
    <n v="8"/>
    <n v="0.8"/>
    <n v="89832.612499999988"/>
  </r>
  <r>
    <n v="1937"/>
    <s v="Brandon Brown"/>
    <x v="0"/>
    <n v="49"/>
    <n v="14"/>
    <x v="24"/>
    <x v="4"/>
    <n v="11"/>
    <x v="14"/>
    <x v="4"/>
    <x v="5"/>
    <s v="High School"/>
    <d v="2018-07-30T00:00:00"/>
    <s v="Hybrid"/>
    <n v="4.62"/>
    <n v="7.6"/>
    <n v="139756.95000000001"/>
    <n v="491"/>
    <n v="8"/>
    <n v="0.7"/>
    <n v="199652.78571428574"/>
  </r>
  <r>
    <n v="1938"/>
    <s v="Lauren Walker"/>
    <x v="0"/>
    <n v="21"/>
    <n v="9"/>
    <x v="3"/>
    <x v="3"/>
    <n v="6"/>
    <x v="2"/>
    <x v="1"/>
    <x v="1"/>
    <s v="Bachelor"/>
    <d v="2020-07-19T00:00:00"/>
    <s v="Hybrid"/>
    <n v="3.73"/>
    <n v="9.6"/>
    <n v="128696.59"/>
    <n v="2772"/>
    <n v="6"/>
    <n v="1.1000000000000001"/>
    <n v="116996.9"/>
  </r>
  <r>
    <n v="1939"/>
    <s v="Diana Johnson"/>
    <x v="1"/>
    <n v="60"/>
    <n v="22"/>
    <x v="20"/>
    <x v="0"/>
    <n v="8"/>
    <x v="4"/>
    <x v="1"/>
    <x v="5"/>
    <s v="Bachelor"/>
    <d v="2020-10-13T00:00:00"/>
    <s v="On-site"/>
    <n v="3.15"/>
    <n v="8.6999999999999993"/>
    <n v="177065.04"/>
    <n v="681"/>
    <n v="5"/>
    <n v="1.05"/>
    <n v="168633.37142857144"/>
  </r>
  <r>
    <n v="1940"/>
    <s v="Jill Powers"/>
    <x v="1"/>
    <n v="41"/>
    <n v="1"/>
    <x v="22"/>
    <x v="1"/>
    <n v="13"/>
    <x v="15"/>
    <x v="5"/>
    <x v="2"/>
    <s v="Master"/>
    <d v="2015-06-05T00:00:00"/>
    <s v="Hybrid"/>
    <n v="2.5"/>
    <n v="6.2"/>
    <n v="79940.09"/>
    <n v="2322"/>
    <n v="11"/>
    <n v="0.55000000000000004"/>
    <n v="145345.61818181816"/>
  </r>
  <r>
    <n v="1941"/>
    <s v="Jorge Lee"/>
    <x v="1"/>
    <n v="37"/>
    <n v="9"/>
    <x v="3"/>
    <x v="3"/>
    <n v="8"/>
    <x v="4"/>
    <x v="1"/>
    <x v="2"/>
    <s v="Bachelor"/>
    <d v="2025-07-01T00:00:00"/>
    <s v="On-site"/>
    <n v="2.62"/>
    <n v="5.7"/>
    <n v="221729.11"/>
    <n v="1410"/>
    <n v="1"/>
    <n v="1.05"/>
    <n v="211170.58095238093"/>
  </r>
  <r>
    <n v="1942"/>
    <s v="Larry Harding"/>
    <x v="2"/>
    <n v="50"/>
    <n v="24"/>
    <x v="15"/>
    <x v="0"/>
    <n v="3"/>
    <x v="16"/>
    <x v="0"/>
    <x v="1"/>
    <s v="Bachelor"/>
    <d v="2016-07-03T00:00:00"/>
    <s v="Remote"/>
    <n v="3.39"/>
    <n v="6.8"/>
    <n v="60657.87"/>
    <n v="839"/>
    <n v="10"/>
    <n v="1.05"/>
    <n v="57769.4"/>
  </r>
  <r>
    <n v="1943"/>
    <s v="Heather Hernandez"/>
    <x v="1"/>
    <n v="23"/>
    <n v="22"/>
    <x v="20"/>
    <x v="0"/>
    <n v="4"/>
    <x v="0"/>
    <x v="0"/>
    <x v="1"/>
    <s v="High School"/>
    <d v="2025-11-01T00:00:00"/>
    <s v="Hybrid"/>
    <n v="3.08"/>
    <n v="8.6999999999999993"/>
    <n v="106954.01"/>
    <n v="735"/>
    <n v="0"/>
    <n v="1.1000000000000001"/>
    <n v="97230.918181818168"/>
  </r>
  <r>
    <n v="1944"/>
    <s v="Jaclyn Watson"/>
    <x v="0"/>
    <n v="48"/>
    <n v="21"/>
    <x v="0"/>
    <x v="0"/>
    <n v="17"/>
    <x v="6"/>
    <x v="3"/>
    <x v="4"/>
    <s v="Master"/>
    <d v="2014-01-13T00:00:00"/>
    <s v="On-site"/>
    <n v="2.63"/>
    <n v="7.9"/>
    <n v="43181.9"/>
    <n v="2243"/>
    <n v="12"/>
    <n v="0.78"/>
    <n v="55361.410256410258"/>
  </r>
  <r>
    <n v="1945"/>
    <s v="Gregory Madden"/>
    <x v="0"/>
    <n v="52"/>
    <n v="2"/>
    <x v="4"/>
    <x v="1"/>
    <n v="15"/>
    <x v="10"/>
    <x v="5"/>
    <x v="6"/>
    <s v="Bachelor"/>
    <d v="2018-07-26T00:00:00"/>
    <s v="On-site"/>
    <n v="3.97"/>
    <n v="9.1999999999999993"/>
    <n v="190861.65"/>
    <n v="2363"/>
    <n v="8"/>
    <n v="0.7"/>
    <n v="272659.5"/>
  </r>
  <r>
    <n v="1946"/>
    <s v="Anita Luna"/>
    <x v="1"/>
    <n v="31"/>
    <n v="13"/>
    <x v="7"/>
    <x v="4"/>
    <n v="5"/>
    <x v="13"/>
    <x v="1"/>
    <x v="2"/>
    <s v="Bachelor"/>
    <d v="2023-04-20T00:00:00"/>
    <s v="Hybrid"/>
    <n v="4.42"/>
    <n v="9"/>
    <n v="115244.52"/>
    <n v="2299"/>
    <n v="3"/>
    <n v="1.25"/>
    <n v="92195.616000000009"/>
  </r>
  <r>
    <n v="1947"/>
    <s v="Willie Lara"/>
    <x v="1"/>
    <n v="62"/>
    <n v="22"/>
    <x v="20"/>
    <x v="0"/>
    <n v="1"/>
    <x v="8"/>
    <x v="0"/>
    <x v="1"/>
    <s v="Bachelor"/>
    <d v="2025-07-31T00:00:00"/>
    <s v="On-site"/>
    <n v="3.8"/>
    <n v="8.1"/>
    <n v="87261.27"/>
    <n v="2896"/>
    <n v="1"/>
    <n v="1.35"/>
    <n v="64637.977777777778"/>
  </r>
  <r>
    <n v="1948"/>
    <s v="Robert Waller"/>
    <x v="1"/>
    <n v="63"/>
    <n v="3"/>
    <x v="1"/>
    <x v="1"/>
    <n v="14"/>
    <x v="17"/>
    <x v="4"/>
    <x v="2"/>
    <s v="High School"/>
    <d v="2023-06-28T00:00:00"/>
    <s v="Hybrid"/>
    <n v="4.5599999999999996"/>
    <n v="9.1"/>
    <n v="135977.24"/>
    <n v="125"/>
    <n v="3"/>
    <n v="1.05"/>
    <n v="129502.13333333332"/>
  </r>
  <r>
    <n v="1949"/>
    <s v="Steven Taylor"/>
    <x v="1"/>
    <n v="28"/>
    <n v="13"/>
    <x v="7"/>
    <x v="4"/>
    <n v="5"/>
    <x v="13"/>
    <x v="1"/>
    <x v="0"/>
    <s v="Master"/>
    <d v="2014-09-29T00:00:00"/>
    <s v="On-site"/>
    <n v="2.78"/>
    <n v="5.3"/>
    <n v="39965.39"/>
    <n v="1744"/>
    <n v="11"/>
    <n v="1.25"/>
    <n v="31972.311999999998"/>
  </r>
  <r>
    <n v="1950"/>
    <s v="Angelica Clark"/>
    <x v="2"/>
    <n v="37"/>
    <n v="14"/>
    <x v="24"/>
    <x v="4"/>
    <n v="7"/>
    <x v="1"/>
    <x v="1"/>
    <x v="2"/>
    <s v="Bachelor"/>
    <d v="2019-12-08T00:00:00"/>
    <s v="Remote"/>
    <n v="3.38"/>
    <n v="8.1"/>
    <n v="129532.14"/>
    <n v="3406"/>
    <n v="6"/>
    <n v="1.18"/>
    <n v="109773"/>
  </r>
  <r>
    <n v="1951"/>
    <s v="Sean Hatfield"/>
    <x v="0"/>
    <n v="20"/>
    <n v="17"/>
    <x v="9"/>
    <x v="4"/>
    <n v="16"/>
    <x v="11"/>
    <x v="3"/>
    <x v="6"/>
    <s v="Master"/>
    <d v="2015-10-28T00:00:00"/>
    <s v="On-site"/>
    <n v="4.0199999999999996"/>
    <n v="8.1999999999999993"/>
    <n v="99782.17"/>
    <n v="1868"/>
    <n v="10"/>
    <n v="0.8"/>
    <n v="124727.71249999999"/>
  </r>
  <r>
    <n v="1952"/>
    <s v="Tyler Avila"/>
    <x v="1"/>
    <n v="25"/>
    <n v="12"/>
    <x v="11"/>
    <x v="3"/>
    <n v="7"/>
    <x v="1"/>
    <x v="1"/>
    <x v="1"/>
    <s v="Master"/>
    <d v="2014-06-02T00:00:00"/>
    <s v="On-site"/>
    <n v="3.01"/>
    <n v="6.7"/>
    <n v="84942.63"/>
    <n v="92"/>
    <n v="12"/>
    <n v="1.18"/>
    <n v="71985.279661016961"/>
  </r>
  <r>
    <n v="1953"/>
    <s v="Jason Rocha"/>
    <x v="0"/>
    <n v="59"/>
    <n v="9"/>
    <x v="3"/>
    <x v="3"/>
    <n v="19"/>
    <x v="9"/>
    <x v="4"/>
    <x v="1"/>
    <s v="Bachelor"/>
    <d v="2015-04-27T00:00:00"/>
    <s v="Hybrid"/>
    <n v="2.5"/>
    <n v="9.4"/>
    <n v="120354.71"/>
    <n v="2887"/>
    <n v="11"/>
    <n v="1.2"/>
    <n v="100295.59166666667"/>
  </r>
  <r>
    <n v="1954"/>
    <s v="Justin Page"/>
    <x v="0"/>
    <n v="64"/>
    <n v="5"/>
    <x v="8"/>
    <x v="1"/>
    <n v="10"/>
    <x v="20"/>
    <x v="1"/>
    <x v="4"/>
    <s v="Master"/>
    <d v="2021-12-17T00:00:00"/>
    <s v="On-site"/>
    <n v="4.2300000000000004"/>
    <n v="8.4"/>
    <n v="116925.78"/>
    <n v="2560"/>
    <n v="4"/>
    <n v="0.95"/>
    <n v="123079.76842105263"/>
  </r>
  <r>
    <n v="1955"/>
    <s v="Breanna Lopez"/>
    <x v="2"/>
    <n v="64"/>
    <n v="25"/>
    <x v="2"/>
    <x v="2"/>
    <n v="9"/>
    <x v="7"/>
    <x v="1"/>
    <x v="2"/>
    <s v="Bachelor"/>
    <d v="2019-06-15T00:00:00"/>
    <s v="Remote"/>
    <n v="3.67"/>
    <n v="5.7"/>
    <n v="125483.3"/>
    <n v="2105"/>
    <n v="7"/>
    <n v="1.1499999999999999"/>
    <n v="109115.91304347827"/>
  </r>
  <r>
    <n v="1956"/>
    <s v="Julian Williams"/>
    <x v="2"/>
    <n v="65"/>
    <n v="15"/>
    <x v="10"/>
    <x v="4"/>
    <n v="16"/>
    <x v="11"/>
    <x v="3"/>
    <x v="1"/>
    <s v="Bachelor"/>
    <d v="2022-04-15T00:00:00"/>
    <s v="On-site"/>
    <n v="2.95"/>
    <n v="5.6"/>
    <n v="59840.49"/>
    <n v="538"/>
    <n v="4"/>
    <n v="0.8"/>
    <n v="74800.612499999988"/>
  </r>
  <r>
    <n v="1957"/>
    <s v="Sandra Torres"/>
    <x v="2"/>
    <n v="57"/>
    <n v="26"/>
    <x v="18"/>
    <x v="2"/>
    <n v="15"/>
    <x v="10"/>
    <x v="5"/>
    <x v="2"/>
    <s v="High School"/>
    <d v="2023-02-23T00:00:00"/>
    <s v="Hybrid"/>
    <n v="3.21"/>
    <n v="8.9"/>
    <n v="116812.17"/>
    <n v="2680"/>
    <n v="3"/>
    <n v="0.7"/>
    <n v="166874.52857142859"/>
  </r>
  <r>
    <n v="1958"/>
    <s v="Julie Johnson"/>
    <x v="2"/>
    <n v="31"/>
    <n v="22"/>
    <x v="20"/>
    <x v="0"/>
    <n v="6"/>
    <x v="2"/>
    <x v="1"/>
    <x v="4"/>
    <s v="Bachelor"/>
    <d v="2015-02-18T00:00:00"/>
    <s v="Hybrid"/>
    <n v="2.88"/>
    <n v="7"/>
    <n v="51695.32"/>
    <n v="2756"/>
    <n v="11"/>
    <n v="1.1000000000000001"/>
    <n v="46995.745454545453"/>
  </r>
  <r>
    <n v="1959"/>
    <s v="Dennis Blanchard"/>
    <x v="1"/>
    <n v="57"/>
    <n v="14"/>
    <x v="24"/>
    <x v="4"/>
    <n v="13"/>
    <x v="15"/>
    <x v="5"/>
    <x v="4"/>
    <s v="Bachelor"/>
    <d v="2024-03-05T00:00:00"/>
    <s v="On-site"/>
    <n v="3.29"/>
    <n v="7.9"/>
    <n v="40289.67"/>
    <n v="851"/>
    <n v="2"/>
    <n v="0.55000000000000004"/>
    <n v="73253.94545454545"/>
  </r>
  <r>
    <n v="1960"/>
    <s v="Kaitlyn Valdez"/>
    <x v="0"/>
    <n v="40"/>
    <n v="20"/>
    <x v="19"/>
    <x v="0"/>
    <n v="5"/>
    <x v="13"/>
    <x v="1"/>
    <x v="2"/>
    <s v="Master"/>
    <d v="2019-07-25T00:00:00"/>
    <s v="Hybrid"/>
    <n v="4.49"/>
    <n v="6.9"/>
    <n v="138550.37"/>
    <n v="3460"/>
    <n v="7"/>
    <n v="1.25"/>
    <n v="110840.296"/>
  </r>
  <r>
    <n v="1961"/>
    <s v="Jennifer Vasquez"/>
    <x v="0"/>
    <n v="39"/>
    <n v="15"/>
    <x v="10"/>
    <x v="4"/>
    <n v="20"/>
    <x v="18"/>
    <x v="4"/>
    <x v="4"/>
    <s v="Bachelor"/>
    <d v="2023-09-24T00:00:00"/>
    <s v="On-site"/>
    <n v="2.9"/>
    <n v="7.5"/>
    <n v="84613.28"/>
    <n v="3098"/>
    <n v="2"/>
    <n v="1.22"/>
    <n v="69355.147540983613"/>
  </r>
  <r>
    <n v="1962"/>
    <s v="Danielle Wilson"/>
    <x v="1"/>
    <n v="53"/>
    <n v="20"/>
    <x v="19"/>
    <x v="0"/>
    <n v="8"/>
    <x v="4"/>
    <x v="1"/>
    <x v="4"/>
    <s v="Master"/>
    <d v="2018-06-28T00:00:00"/>
    <s v="Remote"/>
    <n v="3.88"/>
    <n v="5.7"/>
    <n v="35645.300000000003"/>
    <n v="3119"/>
    <n v="8"/>
    <n v="1.05"/>
    <n v="33947.904761904763"/>
  </r>
  <r>
    <n v="1963"/>
    <s v="Zachary Jones"/>
    <x v="1"/>
    <n v="62"/>
    <n v="1"/>
    <x v="22"/>
    <x v="1"/>
    <n v="3"/>
    <x v="16"/>
    <x v="0"/>
    <x v="1"/>
    <s v="Master"/>
    <d v="2015-02-11T00:00:00"/>
    <s v="Remote"/>
    <n v="2.84"/>
    <n v="8"/>
    <n v="115963.04"/>
    <n v="946"/>
    <n v="11"/>
    <n v="1.05"/>
    <n v="110440.99047619046"/>
  </r>
  <r>
    <n v="1964"/>
    <s v="Lauren Cunningham"/>
    <x v="0"/>
    <n v="38"/>
    <n v="26"/>
    <x v="18"/>
    <x v="2"/>
    <n v="10"/>
    <x v="20"/>
    <x v="1"/>
    <x v="2"/>
    <s v="Master"/>
    <d v="2019-02-02T00:00:00"/>
    <s v="Hybrid"/>
    <n v="3"/>
    <n v="5.6"/>
    <n v="95519.94"/>
    <n v="3043"/>
    <n v="7"/>
    <n v="0.95"/>
    <n v="100547.3052631579"/>
  </r>
  <r>
    <n v="1965"/>
    <s v="Lori Alvarez"/>
    <x v="0"/>
    <n v="22"/>
    <n v="16"/>
    <x v="14"/>
    <x v="4"/>
    <n v="11"/>
    <x v="14"/>
    <x v="4"/>
    <x v="4"/>
    <s v="Bachelor"/>
    <d v="2024-07-17T00:00:00"/>
    <s v="Hybrid"/>
    <n v="3.98"/>
    <n v="9"/>
    <n v="27371.73"/>
    <n v="1511"/>
    <n v="2"/>
    <n v="0.7"/>
    <n v="39102.471428571429"/>
  </r>
  <r>
    <n v="1966"/>
    <s v="Barbara Hunt"/>
    <x v="2"/>
    <n v="59"/>
    <n v="26"/>
    <x v="18"/>
    <x v="2"/>
    <n v="5"/>
    <x v="13"/>
    <x v="1"/>
    <x v="1"/>
    <s v="PhD"/>
    <d v="2014-04-04T00:00:00"/>
    <s v="Hybrid"/>
    <n v="2.63"/>
    <n v="5.9"/>
    <n v="82059.53"/>
    <n v="469"/>
    <n v="12"/>
    <n v="1.25"/>
    <n v="65647.623999999996"/>
  </r>
  <r>
    <n v="1967"/>
    <s v="Sarah Martin"/>
    <x v="1"/>
    <n v="26"/>
    <n v="19"/>
    <x v="16"/>
    <x v="0"/>
    <n v="16"/>
    <x v="11"/>
    <x v="3"/>
    <x v="7"/>
    <s v="Bachelor"/>
    <d v="2023-08-09T00:00:00"/>
    <s v="On-site"/>
    <n v="4.58"/>
    <n v="6.9"/>
    <n v="236132.02"/>
    <s v="Unknown"/>
    <n v="3"/>
    <n v="0.8"/>
    <n v="295165.02499999997"/>
  </r>
  <r>
    <n v="1968"/>
    <s v="Francisco Johns"/>
    <x v="1"/>
    <n v="43"/>
    <n v="27"/>
    <x v="6"/>
    <x v="2"/>
    <n v="18"/>
    <x v="12"/>
    <x v="3"/>
    <x v="6"/>
    <s v="Bachelor"/>
    <d v="2014-10-06T00:00:00"/>
    <s v="On-site"/>
    <n v="2.5099999999999998"/>
    <n v="7.3"/>
    <n v="68991.22"/>
    <n v="2111"/>
    <n v="11"/>
    <n v="0.65"/>
    <n v="106140.33846153846"/>
  </r>
  <r>
    <n v="1969"/>
    <s v="Christopher Nelson"/>
    <x v="0"/>
    <n v="53"/>
    <n v="1"/>
    <x v="22"/>
    <x v="1"/>
    <n v="15"/>
    <x v="10"/>
    <x v="5"/>
    <x v="2"/>
    <s v="Bachelor"/>
    <d v="2023-03-05T00:00:00"/>
    <s v="On-site"/>
    <n v="3.6"/>
    <n v="8.6"/>
    <n v="131546.46"/>
    <n v="1006"/>
    <n v="3"/>
    <n v="0.7"/>
    <n v="187923.51428571428"/>
  </r>
  <r>
    <n v="1970"/>
    <s v="Thomas Kelly"/>
    <x v="2"/>
    <n v="35"/>
    <n v="25"/>
    <x v="2"/>
    <x v="2"/>
    <n v="10"/>
    <x v="20"/>
    <x v="1"/>
    <x v="3"/>
    <s v="Master"/>
    <d v="2014-02-25T00:00:00"/>
    <s v="On-site"/>
    <n v="3.09"/>
    <n v="8.4"/>
    <n v="134732.78"/>
    <n v="3168"/>
    <n v="12"/>
    <n v="0.95"/>
    <n v="141823.97894736842"/>
  </r>
  <r>
    <n v="1971"/>
    <s v="Joseph Mayer"/>
    <x v="2"/>
    <n v="26"/>
    <n v="22"/>
    <x v="20"/>
    <x v="0"/>
    <n v="7"/>
    <x v="1"/>
    <x v="1"/>
    <x v="1"/>
    <s v="High School"/>
    <d v="2021-01-30T00:00:00"/>
    <s v="Hybrid"/>
    <n v="3.64"/>
    <n v="8.1"/>
    <n v="75232.070000000007"/>
    <n v="681"/>
    <n v="5"/>
    <n v="1.18"/>
    <n v="63755.991525423735"/>
  </r>
  <r>
    <n v="1972"/>
    <s v="Pamela White"/>
    <x v="1"/>
    <n v="62"/>
    <n v="12"/>
    <x v="11"/>
    <x v="3"/>
    <n v="2"/>
    <x v="3"/>
    <x v="0"/>
    <x v="1"/>
    <s v="Bachelor"/>
    <d v="2015-12-07T00:00:00"/>
    <s v="On-site"/>
    <n v="4.0999999999999996"/>
    <n v="9"/>
    <n v="154046.26"/>
    <n v="2072"/>
    <n v="10"/>
    <n v="1.3"/>
    <n v="118497.12307692308"/>
  </r>
  <r>
    <n v="1973"/>
    <s v="Paul Stephens"/>
    <x v="2"/>
    <n v="32"/>
    <n v="24"/>
    <x v="15"/>
    <x v="0"/>
    <n v="3"/>
    <x v="16"/>
    <x v="0"/>
    <x v="2"/>
    <s v="Bachelor"/>
    <d v="2025-07-26T00:00:00"/>
    <s v="On-site"/>
    <n v="3.19"/>
    <n v="5.9"/>
    <n v="74442.14"/>
    <n v="947"/>
    <n v="1"/>
    <n v="1.05"/>
    <n v="70897.276190476186"/>
  </r>
  <r>
    <n v="1974"/>
    <s v="Samantha Cohen"/>
    <x v="2"/>
    <n v="51"/>
    <n v="9"/>
    <x v="3"/>
    <x v="3"/>
    <n v="15"/>
    <x v="10"/>
    <x v="5"/>
    <x v="1"/>
    <s v="Bachelor"/>
    <d v="2014-01-01T00:00:00"/>
    <s v="Hybrid"/>
    <n v="4.71"/>
    <n v="7"/>
    <n v="58579.3"/>
    <n v="529"/>
    <n v="12"/>
    <n v="0.7"/>
    <n v="83684.71428571429"/>
  </r>
  <r>
    <n v="1975"/>
    <s v="Michael Barker"/>
    <x v="2"/>
    <n v="40"/>
    <n v="3"/>
    <x v="1"/>
    <x v="1"/>
    <n v="1"/>
    <x v="8"/>
    <x v="0"/>
    <x v="2"/>
    <s v="High School"/>
    <d v="2024-07-20T00:00:00"/>
    <s v="Hybrid"/>
    <n v="2.66"/>
    <n v="7.3"/>
    <n v="185952.43"/>
    <n v="2835"/>
    <n v="2"/>
    <n v="1.35"/>
    <n v="137742.54074074072"/>
  </r>
  <r>
    <n v="1976"/>
    <s v="Kevin Morrow"/>
    <x v="1"/>
    <n v="30"/>
    <n v="18"/>
    <x v="17"/>
    <x v="4"/>
    <n v="12"/>
    <x v="19"/>
    <x v="4"/>
    <x v="4"/>
    <s v="Master"/>
    <d v="2019-05-12T00:00:00"/>
    <s v="Hybrid"/>
    <n v="2.68"/>
    <n v="6.7"/>
    <n v="19208.22"/>
    <n v="575"/>
    <n v="7"/>
    <n v="0.68"/>
    <n v="28247.382352941175"/>
  </r>
  <r>
    <n v="1977"/>
    <s v="Joseph Watson"/>
    <x v="1"/>
    <n v="20"/>
    <n v="20"/>
    <x v="19"/>
    <x v="0"/>
    <n v="3"/>
    <x v="16"/>
    <x v="0"/>
    <x v="2"/>
    <s v="Bachelor"/>
    <d v="2021-12-10T00:00:00"/>
    <s v="Hybrid"/>
    <n v="2.68"/>
    <n v="8.5"/>
    <n v="89912.14"/>
    <n v="970"/>
    <n v="4"/>
    <n v="1.05"/>
    <n v="85630.609523809515"/>
  </r>
  <r>
    <n v="1978"/>
    <s v="Mr. Thomas Garcia"/>
    <x v="1"/>
    <n v="43"/>
    <n v="15"/>
    <x v="10"/>
    <x v="4"/>
    <n v="9"/>
    <x v="7"/>
    <x v="1"/>
    <x v="1"/>
    <s v="Bachelor"/>
    <d v="2022-10-20T00:00:00"/>
    <s v="Hybrid"/>
    <n v="4.62"/>
    <n v="5.2"/>
    <n v="93335.62"/>
    <n v="710"/>
    <n v="3"/>
    <n v="1.1499999999999999"/>
    <n v="81161.408695652179"/>
  </r>
  <r>
    <n v="1979"/>
    <s v="Daniel Lopez"/>
    <x v="0"/>
    <n v="65"/>
    <n v="2"/>
    <x v="4"/>
    <x v="1"/>
    <n v="10"/>
    <x v="20"/>
    <x v="1"/>
    <x v="0"/>
    <s v="Bachelor"/>
    <d v="2019-07-07T00:00:00"/>
    <s v="Remote"/>
    <n v="2.77"/>
    <n v="6.3"/>
    <n v="43101.25"/>
    <n v="2986"/>
    <n v="7"/>
    <n v="0.95"/>
    <n v="45369.736842105267"/>
  </r>
  <r>
    <n v="1980"/>
    <s v="Lisa Guerra"/>
    <x v="1"/>
    <n v="21"/>
    <n v="20"/>
    <x v="19"/>
    <x v="0"/>
    <n v="18"/>
    <x v="12"/>
    <x v="3"/>
    <x v="4"/>
    <s v="Master"/>
    <d v="2015-10-30T00:00:00"/>
    <s v="Hybrid"/>
    <n v="3.41"/>
    <n v="5.8"/>
    <n v="51658.06"/>
    <n v="2514"/>
    <n v="10"/>
    <n v="0.65"/>
    <n v="79473.938461538462"/>
  </r>
  <r>
    <n v="1981"/>
    <s v="Kim Arnold"/>
    <x v="1"/>
    <n v="37"/>
    <n v="8"/>
    <x v="12"/>
    <x v="1"/>
    <n v="17"/>
    <x v="6"/>
    <x v="3"/>
    <x v="1"/>
    <s v="Bachelor"/>
    <d v="2022-12-16T00:00:00"/>
    <s v="Hybrid"/>
    <n v="2.5499999999999998"/>
    <n v="7.1"/>
    <n v="53247.48"/>
    <n v="379"/>
    <n v="3"/>
    <n v="0.78"/>
    <n v="68266"/>
  </r>
  <r>
    <n v="1982"/>
    <s v="Ashley Stevens"/>
    <x v="0"/>
    <n v="44"/>
    <n v="11"/>
    <x v="25"/>
    <x v="3"/>
    <n v="6"/>
    <x v="2"/>
    <x v="1"/>
    <x v="2"/>
    <s v="Bachelor"/>
    <d v="2021-07-31T00:00:00"/>
    <s v="Hybrid"/>
    <n v="3.88"/>
    <n v="9.1999999999999993"/>
    <n v="143798.21"/>
    <n v="3048"/>
    <n v="5"/>
    <n v="1.1000000000000001"/>
    <n v="130725.64545454543"/>
  </r>
  <r>
    <n v="1983"/>
    <s v="Robert Mclean"/>
    <x v="1"/>
    <n v="49"/>
    <n v="14"/>
    <x v="24"/>
    <x v="4"/>
    <n v="5"/>
    <x v="13"/>
    <x v="1"/>
    <x v="4"/>
    <s v="Bachelor"/>
    <d v="2018-04-05T00:00:00"/>
    <s v="Remote"/>
    <n v="3.66"/>
    <n v="7.4"/>
    <n v="59876.04"/>
    <n v="2940"/>
    <n v="8"/>
    <n v="1.25"/>
    <n v="47900.832000000002"/>
  </r>
  <r>
    <n v="1984"/>
    <s v="Eric Cox"/>
    <x v="0"/>
    <n v="58"/>
    <n v="14"/>
    <x v="24"/>
    <x v="4"/>
    <n v="16"/>
    <x v="11"/>
    <x v="3"/>
    <x v="4"/>
    <s v="Bachelor"/>
    <d v="2024-10-31T00:00:00"/>
    <s v="Remote"/>
    <n v="4.1500000000000004"/>
    <n v="7.9"/>
    <n v="52294.8"/>
    <n v="3324"/>
    <n v="1"/>
    <n v="0.8"/>
    <n v="65368.5"/>
  </r>
  <r>
    <n v="1985"/>
    <s v="Stacy Harper"/>
    <x v="0"/>
    <n v="25"/>
    <n v="24"/>
    <x v="15"/>
    <x v="0"/>
    <n v="21"/>
    <x v="5"/>
    <x v="2"/>
    <x v="6"/>
    <s v="High School"/>
    <d v="2020-04-30T00:00:00"/>
    <s v="Hybrid"/>
    <n v="4.59"/>
    <n v="8.9"/>
    <n v="82696.899999999994"/>
    <n v="990"/>
    <n v="6"/>
    <n v="1.1499999999999999"/>
    <n v="71910.34782608696"/>
  </r>
  <r>
    <n v="1986"/>
    <s v="Gloria Mckinney"/>
    <x v="2"/>
    <n v="30"/>
    <n v="18"/>
    <x v="17"/>
    <x v="4"/>
    <n v="9"/>
    <x v="7"/>
    <x v="1"/>
    <x v="2"/>
    <s v="Master"/>
    <d v="2015-01-21T00:00:00"/>
    <s v="On-site"/>
    <n v="4.01"/>
    <n v="5.5"/>
    <n v="73159.38"/>
    <n v="1333"/>
    <n v="11"/>
    <n v="1.1499999999999999"/>
    <n v="63616.852173913052"/>
  </r>
  <r>
    <n v="1987"/>
    <s v="Robert Walker"/>
    <x v="0"/>
    <n v="58"/>
    <n v="15"/>
    <x v="10"/>
    <x v="4"/>
    <n v="6"/>
    <x v="2"/>
    <x v="1"/>
    <x v="4"/>
    <s v="Master"/>
    <d v="2021-01-12T00:00:00"/>
    <s v="Hybrid"/>
    <n v="3.59"/>
    <n v="9.6"/>
    <n v="56381.78"/>
    <n v="552"/>
    <n v="5"/>
    <n v="1.1000000000000001"/>
    <n v="51256.163636363628"/>
  </r>
  <r>
    <n v="1988"/>
    <s v="Brenda Perez"/>
    <x v="1"/>
    <n v="32"/>
    <n v="16"/>
    <x v="14"/>
    <x v="4"/>
    <n v="2"/>
    <x v="3"/>
    <x v="0"/>
    <x v="3"/>
    <s v="High School"/>
    <d v="2017-02-01T00:00:00"/>
    <s v="Hybrid"/>
    <n v="3.17"/>
    <n v="8.6"/>
    <n v="171960.6"/>
    <n v="637"/>
    <n v="9"/>
    <n v="1.3"/>
    <n v="132277.38461538462"/>
  </r>
  <r>
    <n v="1989"/>
    <s v="Carlos Miller"/>
    <x v="2"/>
    <n v="44"/>
    <n v="24"/>
    <x v="15"/>
    <x v="0"/>
    <n v="8"/>
    <x v="4"/>
    <x v="1"/>
    <x v="2"/>
    <s v="PhD"/>
    <d v="2023-06-13T00:00:00"/>
    <s v="On-site"/>
    <n v="3.44"/>
    <n v="6.2"/>
    <n v="81936.929999999993"/>
    <n v="2270"/>
    <n v="3"/>
    <n v="1.05"/>
    <n v="78035.171428571412"/>
  </r>
  <r>
    <n v="1990"/>
    <s v="Rachel Jones"/>
    <x v="0"/>
    <n v="44"/>
    <n v="1"/>
    <x v="22"/>
    <x v="1"/>
    <n v="12"/>
    <x v="19"/>
    <x v="4"/>
    <x v="1"/>
    <s v="High School"/>
    <d v="2014-04-22T00:00:00"/>
    <s v="Hybrid"/>
    <n v="2.54"/>
    <n v="6.8"/>
    <n v="109000.35"/>
    <n v="3368"/>
    <n v="12"/>
    <n v="0.68"/>
    <n v="160294.63235294117"/>
  </r>
  <r>
    <n v="1991"/>
    <s v="Nicole Williams"/>
    <x v="2"/>
    <n v="23"/>
    <n v="1"/>
    <x v="22"/>
    <x v="1"/>
    <n v="7"/>
    <x v="1"/>
    <x v="1"/>
    <x v="6"/>
    <s v="Bachelor"/>
    <d v="2025-08-05T00:00:00"/>
    <s v="Remote"/>
    <n v="3.4"/>
    <n v="5.2"/>
    <n v="235334.42"/>
    <n v="3034"/>
    <n v="1"/>
    <n v="1.18"/>
    <n v="199435.94915254239"/>
  </r>
  <r>
    <n v="1992"/>
    <s v="Ricky Palmer"/>
    <x v="1"/>
    <n v="60"/>
    <n v="1"/>
    <x v="22"/>
    <x v="1"/>
    <n v="12"/>
    <x v="19"/>
    <x v="4"/>
    <x v="4"/>
    <s v="Bachelor"/>
    <d v="2015-12-20T00:00:00"/>
    <s v="Remote"/>
    <n v="3.93"/>
    <n v="7.8"/>
    <n v="38753.379999999997"/>
    <n v="2217"/>
    <n v="10"/>
    <n v="0.68"/>
    <n v="56990.264705882342"/>
  </r>
  <r>
    <n v="1993"/>
    <s v="Bryan King"/>
    <x v="0"/>
    <n v="35"/>
    <n v="2"/>
    <x v="4"/>
    <x v="1"/>
    <n v="19"/>
    <x v="9"/>
    <x v="4"/>
    <x v="4"/>
    <s v="Bachelor"/>
    <d v="2017-09-12T00:00:00"/>
    <s v="On-site"/>
    <n v="2.81"/>
    <n v="7.9"/>
    <n v="110074.88"/>
    <n v="1555"/>
    <n v="9"/>
    <n v="1.2"/>
    <n v="91729.06666666668"/>
  </r>
  <r>
    <n v="1994"/>
    <s v="Michael Webster"/>
    <x v="1"/>
    <n v="58"/>
    <n v="25"/>
    <x v="2"/>
    <x v="2"/>
    <n v="15"/>
    <x v="10"/>
    <x v="5"/>
    <x v="3"/>
    <s v="Bachelor"/>
    <d v="2024-06-26T00:00:00"/>
    <s v="Remote"/>
    <n v="3.82"/>
    <n v="9"/>
    <n v="102158.05"/>
    <n v="3168"/>
    <n v="2"/>
    <n v="0.7"/>
    <n v="145940.07142857145"/>
  </r>
  <r>
    <n v="1995"/>
    <s v="Tamara Harris"/>
    <x v="2"/>
    <n v="42"/>
    <n v="20"/>
    <x v="19"/>
    <x v="0"/>
    <n v="18"/>
    <x v="12"/>
    <x v="3"/>
    <x v="1"/>
    <s v="Master"/>
    <d v="2016-12-25T00:00:00"/>
    <s v="Remote"/>
    <n v="4.6500000000000004"/>
    <n v="8.1999999999999993"/>
    <n v="37172.22"/>
    <n v="3201"/>
    <n v="9"/>
    <n v="0.65"/>
    <n v="57188.030769230769"/>
  </r>
  <r>
    <n v="1996"/>
    <s v="Cathy Bell"/>
    <x v="2"/>
    <n v="38"/>
    <n v="21"/>
    <x v="0"/>
    <x v="0"/>
    <n v="19"/>
    <x v="9"/>
    <x v="4"/>
    <x v="5"/>
    <s v="Master"/>
    <d v="2014-12-26T00:00:00"/>
    <s v="Remote"/>
    <n v="3.15"/>
    <n v="6.4"/>
    <n v="221018.64"/>
    <n v="940"/>
    <n v="11"/>
    <n v="1.2"/>
    <n v="184182.2"/>
  </r>
  <r>
    <n v="1997"/>
    <s v="Ryan Mcmahon"/>
    <x v="1"/>
    <n v="55"/>
    <n v="4"/>
    <x v="21"/>
    <x v="1"/>
    <n v="18"/>
    <x v="12"/>
    <x v="3"/>
    <x v="0"/>
    <s v="Bachelor"/>
    <d v="2016-09-16T00:00:00"/>
    <s v="On-site"/>
    <n v="3.31"/>
    <n v="6"/>
    <n v="53753.99"/>
    <n v="791"/>
    <n v="9"/>
    <n v="0.65"/>
    <n v="82698.446153846147"/>
  </r>
  <r>
    <n v="1998"/>
    <s v="Hannah Martin"/>
    <x v="0"/>
    <n v="30"/>
    <n v="25"/>
    <x v="2"/>
    <x v="2"/>
    <n v="11"/>
    <x v="14"/>
    <x v="4"/>
    <x v="1"/>
    <s v="Bachelor"/>
    <d v="2023-02-10T00:00:00"/>
    <s v="Hybrid"/>
    <n v="2.84"/>
    <n v="7.4"/>
    <n v="53297.36"/>
    <n v="1279"/>
    <n v="3"/>
    <n v="0.7"/>
    <n v="76139.085714285713"/>
  </r>
  <r>
    <n v="1999"/>
    <s v="Monica Allen"/>
    <x v="0"/>
    <n v="46"/>
    <n v="14"/>
    <x v="24"/>
    <x v="4"/>
    <n v="13"/>
    <x v="15"/>
    <x v="5"/>
    <x v="0"/>
    <s v="Master"/>
    <d v="2023-02-28T00:00:00"/>
    <s v="On-site"/>
    <n v="3.47"/>
    <n v="7.1"/>
    <n v="19793.41"/>
    <n v="566"/>
    <n v="3"/>
    <n v="0.55000000000000004"/>
    <n v="35988.018181818181"/>
  </r>
  <r>
    <n v="2000"/>
    <s v="Annette Lane"/>
    <x v="0"/>
    <n v="28"/>
    <n v="5"/>
    <x v="8"/>
    <x v="1"/>
    <n v="14"/>
    <x v="17"/>
    <x v="4"/>
    <x v="6"/>
    <s v="Bachelor"/>
    <d v="2023-02-09T00:00:00"/>
    <s v="Hybrid"/>
    <n v="2.64"/>
    <n v="7.4"/>
    <n v="169555.23"/>
    <n v="634"/>
    <n v="3"/>
    <n v="1.05"/>
    <n v="161481.17142857143"/>
  </r>
  <r>
    <n v="2001"/>
    <s v="Daniel Lee"/>
    <x v="1"/>
    <n v="60"/>
    <n v="7"/>
    <x v="26"/>
    <x v="1"/>
    <n v="1"/>
    <x v="8"/>
    <x v="0"/>
    <x v="4"/>
    <s v="PhD"/>
    <d v="2019-03-03T00:00:00"/>
    <s v="Hybrid"/>
    <n v="4.3600000000000003"/>
    <n v="6.5"/>
    <n v="48255.49"/>
    <n v="2092"/>
    <n v="7"/>
    <n v="1.35"/>
    <n v="35744.807407407403"/>
  </r>
  <r>
    <n v="2002"/>
    <s v="Steven Medina"/>
    <x v="2"/>
    <n v="39"/>
    <n v="19"/>
    <x v="16"/>
    <x v="0"/>
    <n v="2"/>
    <x v="3"/>
    <x v="0"/>
    <x v="1"/>
    <s v="High School"/>
    <d v="2018-01-08T00:00:00"/>
    <s v="On-site"/>
    <n v="3.25"/>
    <n v="7.1"/>
    <n v="89145.1"/>
    <n v="2852"/>
    <n v="8"/>
    <n v="1.3"/>
    <n v="68573.153846153844"/>
  </r>
  <r>
    <n v="2003"/>
    <s v="Annette Lewis"/>
    <x v="1"/>
    <n v="49"/>
    <n v="9"/>
    <x v="3"/>
    <x v="3"/>
    <n v="12"/>
    <x v="19"/>
    <x v="4"/>
    <x v="1"/>
    <s v="Bachelor"/>
    <d v="2021-03-05T00:00:00"/>
    <s v="On-site"/>
    <n v="3.56"/>
    <n v="7.7"/>
    <n v="102396.85"/>
    <n v="2459"/>
    <n v="5"/>
    <n v="0.68"/>
    <n v="150583.60294117648"/>
  </r>
  <r>
    <n v="2004"/>
    <s v="Michelle Richardson"/>
    <x v="2"/>
    <n v="39"/>
    <n v="17"/>
    <x v="9"/>
    <x v="4"/>
    <n v="21"/>
    <x v="5"/>
    <x v="2"/>
    <x v="2"/>
    <s v="Master"/>
    <d v="2022-12-04T00:00:00"/>
    <s v="Hybrid"/>
    <n v="2.99"/>
    <n v="6.6"/>
    <n v="142462.85"/>
    <n v="2093"/>
    <n v="3"/>
    <n v="1.1499999999999999"/>
    <n v="123880.7391304348"/>
  </r>
  <r>
    <n v="2005"/>
    <s v="Jessica Rosario"/>
    <x v="2"/>
    <n v="60"/>
    <n v="7"/>
    <x v="26"/>
    <x v="1"/>
    <n v="11"/>
    <x v="14"/>
    <x v="4"/>
    <x v="2"/>
    <s v="Master"/>
    <d v="2025-02-06T00:00:00"/>
    <s v="Hybrid"/>
    <n v="3.76"/>
    <n v="5"/>
    <n v="56131.79"/>
    <n v="3311"/>
    <n v="1"/>
    <n v="0.7"/>
    <n v="80188.271428571432"/>
  </r>
  <r>
    <n v="2006"/>
    <s v="Henry Gray"/>
    <x v="2"/>
    <n v="25"/>
    <n v="6"/>
    <x v="13"/>
    <x v="1"/>
    <n v="8"/>
    <x v="4"/>
    <x v="1"/>
    <x v="7"/>
    <s v="Bachelor"/>
    <d v="2024-09-22T00:00:00"/>
    <s v="On-site"/>
    <n v="2.5099999999999998"/>
    <n v="8.1"/>
    <n v="360655.74"/>
    <s v="Unknown"/>
    <n v="1"/>
    <n v="1.05"/>
    <n v="343481.65714285715"/>
  </r>
  <r>
    <n v="2007"/>
    <s v="Darren Rodriguez"/>
    <x v="0"/>
    <n v="32"/>
    <n v="20"/>
    <x v="19"/>
    <x v="0"/>
    <n v="12"/>
    <x v="19"/>
    <x v="4"/>
    <x v="1"/>
    <s v="Master"/>
    <d v="2019-06-05T00:00:00"/>
    <s v="On-site"/>
    <n v="4.12"/>
    <n v="8.4"/>
    <n v="44243.63"/>
    <n v="2036"/>
    <n v="7"/>
    <n v="0.68"/>
    <n v="65064.161764705874"/>
  </r>
  <r>
    <n v="2008"/>
    <s v="Mrs. Ashley Taylor"/>
    <x v="2"/>
    <n v="36"/>
    <n v="7"/>
    <x v="26"/>
    <x v="1"/>
    <n v="19"/>
    <x v="9"/>
    <x v="4"/>
    <x v="7"/>
    <s v="High School"/>
    <d v="2023-01-30T00:00:00"/>
    <s v="Remote"/>
    <n v="4.62"/>
    <n v="6.5"/>
    <n v="306193.8"/>
    <s v="Unknown"/>
    <n v="3"/>
    <n v="1.2"/>
    <n v="255161.5"/>
  </r>
  <r>
    <n v="2009"/>
    <s v="Michele Hawkins"/>
    <x v="2"/>
    <n v="30"/>
    <n v="26"/>
    <x v="18"/>
    <x v="2"/>
    <n v="15"/>
    <x v="10"/>
    <x v="5"/>
    <x v="1"/>
    <s v="Bachelor"/>
    <d v="2018-03-11T00:00:00"/>
    <s v="Remote"/>
    <n v="3.93"/>
    <n v="8.4"/>
    <n v="47775.72"/>
    <n v="866"/>
    <n v="8"/>
    <n v="0.7"/>
    <n v="68251.028571428571"/>
  </r>
  <r>
    <n v="2010"/>
    <s v="Garrett Wilson"/>
    <x v="0"/>
    <n v="63"/>
    <n v="11"/>
    <x v="25"/>
    <x v="3"/>
    <n v="21"/>
    <x v="5"/>
    <x v="2"/>
    <x v="4"/>
    <s v="Bachelor"/>
    <d v="2017-01-24T00:00:00"/>
    <s v="Hybrid"/>
    <n v="3.08"/>
    <n v="9.8000000000000007"/>
    <n v="57703.72"/>
    <n v="393"/>
    <n v="9"/>
    <n v="1.1499999999999999"/>
    <n v="50177.147826086963"/>
  </r>
  <r>
    <n v="2011"/>
    <s v="Kyle Collins"/>
    <x v="0"/>
    <n v="33"/>
    <n v="8"/>
    <x v="12"/>
    <x v="1"/>
    <n v="6"/>
    <x v="2"/>
    <x v="1"/>
    <x v="2"/>
    <s v="PhD"/>
    <d v="2020-07-31T00:00:00"/>
    <s v="Hybrid"/>
    <n v="2.66"/>
    <n v="7.8"/>
    <n v="95618.83"/>
    <n v="1518"/>
    <n v="6"/>
    <n v="1.1000000000000001"/>
    <n v="86926.209090909091"/>
  </r>
  <r>
    <n v="2012"/>
    <s v="Jill Spencer"/>
    <x v="0"/>
    <n v="41"/>
    <n v="26"/>
    <x v="18"/>
    <x v="2"/>
    <n v="16"/>
    <x v="11"/>
    <x v="3"/>
    <x v="1"/>
    <s v="Master"/>
    <d v="2021-03-15T00:00:00"/>
    <s v="Hybrid"/>
    <n v="2.79"/>
    <n v="6.9"/>
    <n v="82317.3"/>
    <n v="2703"/>
    <n v="5"/>
    <n v="0.8"/>
    <n v="102896.625"/>
  </r>
  <r>
    <n v="2013"/>
    <s v="Scott Lopez"/>
    <x v="0"/>
    <n v="55"/>
    <n v="14"/>
    <x v="24"/>
    <x v="4"/>
    <n v="19"/>
    <x v="9"/>
    <x v="4"/>
    <x v="2"/>
    <s v="PhD"/>
    <d v="2015-07-23T00:00:00"/>
    <s v="On-site"/>
    <n v="2.5099999999999998"/>
    <n v="9"/>
    <n v="182634.79"/>
    <n v="660"/>
    <n v="11"/>
    <n v="1.2"/>
    <n v="152195.65833333335"/>
  </r>
  <r>
    <n v="2014"/>
    <s v="Ryan Alvarez"/>
    <x v="1"/>
    <n v="29"/>
    <n v="7"/>
    <x v="26"/>
    <x v="1"/>
    <n v="5"/>
    <x v="13"/>
    <x v="1"/>
    <x v="4"/>
    <s v="Master"/>
    <d v="2023-09-14T00:00:00"/>
    <s v="Hybrid"/>
    <n v="3.58"/>
    <n v="6"/>
    <n v="74751.08"/>
    <n v="3138"/>
    <n v="2"/>
    <n v="1.25"/>
    <n v="59800.864000000001"/>
  </r>
  <r>
    <n v="2015"/>
    <s v="Cassie Lutz"/>
    <x v="2"/>
    <n v="45"/>
    <n v="24"/>
    <x v="15"/>
    <x v="0"/>
    <n v="17"/>
    <x v="6"/>
    <x v="3"/>
    <x v="2"/>
    <s v="Master"/>
    <d v="2014-10-04T00:00:00"/>
    <s v="Hybrid"/>
    <n v="2.57"/>
    <n v="8.9"/>
    <n v="37829.08"/>
    <n v="90"/>
    <n v="11"/>
    <n v="0.78"/>
    <n v="48498.820512820515"/>
  </r>
  <r>
    <n v="2016"/>
    <s v="Brian Kim Dds"/>
    <x v="2"/>
    <n v="59"/>
    <n v="2"/>
    <x v="4"/>
    <x v="1"/>
    <n v="8"/>
    <x v="4"/>
    <x v="1"/>
    <x v="1"/>
    <s v="Bachelor"/>
    <d v="2014-10-11T00:00:00"/>
    <s v="Hybrid"/>
    <n v="4.33"/>
    <n v="5.6"/>
    <n v="126186.55"/>
    <n v="2242"/>
    <n v="11"/>
    <n v="1.05"/>
    <n v="120177.66666666667"/>
  </r>
  <r>
    <n v="2017"/>
    <s v="Charles Morales"/>
    <x v="1"/>
    <n v="23"/>
    <n v="2"/>
    <x v="4"/>
    <x v="1"/>
    <n v="21"/>
    <x v="5"/>
    <x v="2"/>
    <x v="1"/>
    <s v="Bachelor"/>
    <d v="2020-09-03T00:00:00"/>
    <s v="Hybrid"/>
    <n v="2.54"/>
    <n v="8.1"/>
    <n v="154054.53"/>
    <n v="2479"/>
    <n v="6"/>
    <n v="1.1499999999999999"/>
    <n v="133960.46086956523"/>
  </r>
  <r>
    <n v="2018"/>
    <s v="Ashley Schaefer"/>
    <x v="2"/>
    <n v="28"/>
    <n v="12"/>
    <x v="11"/>
    <x v="3"/>
    <n v="17"/>
    <x v="6"/>
    <x v="3"/>
    <x v="4"/>
    <s v="Bachelor"/>
    <d v="2024-03-03T00:00:00"/>
    <s v="Remote"/>
    <n v="4.4400000000000004"/>
    <n v="7.1"/>
    <n v="52946.61"/>
    <n v="2675"/>
    <n v="2"/>
    <n v="0.78"/>
    <n v="67880.269230769234"/>
  </r>
  <r>
    <n v="2019"/>
    <s v="Amy Hester"/>
    <x v="1"/>
    <n v="42"/>
    <n v="8"/>
    <x v="12"/>
    <x v="1"/>
    <n v="13"/>
    <x v="15"/>
    <x v="5"/>
    <x v="4"/>
    <s v="Bachelor"/>
    <d v="2025-05-27T00:00:00"/>
    <s v="Hybrid"/>
    <n v="4.67"/>
    <n v="9.1999999999999993"/>
    <n v="44132.93"/>
    <n v="3370"/>
    <n v="1"/>
    <n v="0.55000000000000004"/>
    <n v="80241.690909090903"/>
  </r>
  <r>
    <n v="2020"/>
    <s v="Kurt Ewing"/>
    <x v="2"/>
    <n v="40"/>
    <n v="24"/>
    <x v="15"/>
    <x v="0"/>
    <n v="3"/>
    <x v="16"/>
    <x v="0"/>
    <x v="1"/>
    <s v="Bachelor"/>
    <d v="2024-01-17T00:00:00"/>
    <s v="Hybrid"/>
    <n v="2.98"/>
    <n v="7.5"/>
    <n v="45122.79"/>
    <n v="1772"/>
    <n v="2"/>
    <n v="1.05"/>
    <n v="42974.085714285713"/>
  </r>
  <r>
    <n v="2021"/>
    <s v="Ryan Hardy"/>
    <x v="1"/>
    <n v="24"/>
    <n v="25"/>
    <x v="2"/>
    <x v="2"/>
    <n v="19"/>
    <x v="9"/>
    <x v="4"/>
    <x v="2"/>
    <s v="Bachelor"/>
    <d v="2020-03-25T00:00:00"/>
    <s v="Remote"/>
    <n v="3.66"/>
    <n v="5.2"/>
    <n v="179150.98"/>
    <n v="1025"/>
    <n v="6"/>
    <n v="1.2"/>
    <n v="149292.48333333334"/>
  </r>
  <r>
    <n v="2022"/>
    <s v="Micheal Perkins"/>
    <x v="1"/>
    <n v="64"/>
    <n v="27"/>
    <x v="6"/>
    <x v="2"/>
    <n v="11"/>
    <x v="14"/>
    <x v="4"/>
    <x v="0"/>
    <s v="Master"/>
    <d v="2020-04-29T00:00:00"/>
    <s v="On-site"/>
    <n v="4.3899999999999997"/>
    <n v="8.6999999999999993"/>
    <n v="16047.42"/>
    <n v="28"/>
    <n v="6"/>
    <n v="0.7"/>
    <n v="22924.885714285716"/>
  </r>
  <r>
    <n v="2023"/>
    <s v="Richard Schneider"/>
    <x v="2"/>
    <n v="26"/>
    <n v="5"/>
    <x v="8"/>
    <x v="1"/>
    <n v="8"/>
    <x v="4"/>
    <x v="1"/>
    <x v="5"/>
    <s v="Bachelor"/>
    <d v="2019-10-09T00:00:00"/>
    <s v="On-site"/>
    <n v="3.76"/>
    <n v="8.4"/>
    <n v="402029.75"/>
    <n v="3442"/>
    <n v="6"/>
    <n v="1.05"/>
    <n v="382885.47619047615"/>
  </r>
  <r>
    <n v="2024"/>
    <s v="John Morrison"/>
    <x v="1"/>
    <n v="41"/>
    <n v="3"/>
    <x v="1"/>
    <x v="1"/>
    <n v="4"/>
    <x v="0"/>
    <x v="0"/>
    <x v="1"/>
    <s v="Bachelor"/>
    <d v="2020-06-19T00:00:00"/>
    <s v="On-site"/>
    <n v="4.1100000000000003"/>
    <n v="5.9"/>
    <n v="140555.99"/>
    <n v="62"/>
    <n v="6"/>
    <n v="1.1000000000000001"/>
    <n v="127778.17272727271"/>
  </r>
  <r>
    <n v="2025"/>
    <s v="John Ramirez"/>
    <x v="2"/>
    <n v="39"/>
    <n v="6"/>
    <x v="13"/>
    <x v="1"/>
    <n v="5"/>
    <x v="13"/>
    <x v="1"/>
    <x v="6"/>
    <s v="Bachelor"/>
    <d v="2020-10-27T00:00:00"/>
    <s v="Remote"/>
    <n v="3.97"/>
    <n v="6.6"/>
    <n v="364909.43"/>
    <n v="3319"/>
    <n v="5"/>
    <n v="1.25"/>
    <n v="291927.54399999999"/>
  </r>
  <r>
    <n v="2026"/>
    <s v="Ashley King"/>
    <x v="1"/>
    <n v="53"/>
    <n v="23"/>
    <x v="5"/>
    <x v="0"/>
    <n v="16"/>
    <x v="11"/>
    <x v="3"/>
    <x v="4"/>
    <s v="Bachelor"/>
    <d v="2025-07-07T00:00:00"/>
    <s v="Remote"/>
    <n v="2.97"/>
    <n v="7.5"/>
    <n v="84273.56"/>
    <n v="1426"/>
    <n v="1"/>
    <n v="0.8"/>
    <n v="105341.95"/>
  </r>
  <r>
    <n v="2027"/>
    <s v="Mark Taylor Jr."/>
    <x v="0"/>
    <n v="44"/>
    <n v="11"/>
    <x v="25"/>
    <x v="3"/>
    <n v="18"/>
    <x v="12"/>
    <x v="3"/>
    <x v="5"/>
    <s v="Bachelor"/>
    <d v="2020-07-04T00:00:00"/>
    <s v="Hybrid"/>
    <n v="2.68"/>
    <n v="8.5"/>
    <n v="134415.16"/>
    <s v="Unknown"/>
    <n v="6"/>
    <n v="0.65"/>
    <n v="206792.55384615384"/>
  </r>
  <r>
    <n v="2028"/>
    <s v="Barry Gregory"/>
    <x v="1"/>
    <n v="56"/>
    <n v="21"/>
    <x v="0"/>
    <x v="0"/>
    <n v="12"/>
    <x v="19"/>
    <x v="4"/>
    <x v="1"/>
    <s v="Bachelor"/>
    <d v="2024-06-27T00:00:00"/>
    <s v="Remote"/>
    <n v="4.7300000000000004"/>
    <n v="6.9"/>
    <n v="68885.570000000007"/>
    <n v="1531"/>
    <n v="2"/>
    <n v="0.68"/>
    <n v="101302.30882352941"/>
  </r>
  <r>
    <n v="2029"/>
    <s v="Janet Shelton"/>
    <x v="0"/>
    <n v="63"/>
    <n v="14"/>
    <x v="24"/>
    <x v="4"/>
    <n v="15"/>
    <x v="10"/>
    <x v="5"/>
    <x v="2"/>
    <s v="Bachelor"/>
    <d v="2022-09-04T00:00:00"/>
    <s v="Remote"/>
    <n v="4.47"/>
    <n v="9.1"/>
    <n v="64270.55"/>
    <n v="1926"/>
    <n v="4"/>
    <n v="0.7"/>
    <n v="91815.071428571435"/>
  </r>
  <r>
    <n v="2030"/>
    <s v="Marco Davis"/>
    <x v="1"/>
    <n v="29"/>
    <n v="26"/>
    <x v="18"/>
    <x v="2"/>
    <n v="4"/>
    <x v="0"/>
    <x v="0"/>
    <x v="4"/>
    <s v="Bachelor"/>
    <d v="2015-05-02T00:00:00"/>
    <s v="Hybrid"/>
    <n v="2.8"/>
    <n v="5.5"/>
    <n v="69638.61"/>
    <n v="862"/>
    <n v="11"/>
    <n v="1.1000000000000001"/>
    <n v="63307.827272727271"/>
  </r>
  <r>
    <n v="2031"/>
    <s v="Paul Saunders"/>
    <x v="2"/>
    <n v="41"/>
    <n v="24"/>
    <x v="15"/>
    <x v="0"/>
    <n v="15"/>
    <x v="10"/>
    <x v="5"/>
    <x v="2"/>
    <s v="Bachelor"/>
    <d v="2023-02-11T00:00:00"/>
    <s v="Remote"/>
    <n v="4.68"/>
    <n v="6.5"/>
    <n v="51304.43"/>
    <n v="1391"/>
    <n v="3"/>
    <n v="0.7"/>
    <n v="73292.042857142864"/>
  </r>
  <r>
    <n v="2032"/>
    <s v="Christina Bates"/>
    <x v="2"/>
    <n v="50"/>
    <n v="16"/>
    <x v="14"/>
    <x v="4"/>
    <n v="12"/>
    <x v="19"/>
    <x v="4"/>
    <x v="4"/>
    <s v="Bachelor"/>
    <d v="2017-11-11T00:00:00"/>
    <s v="On-site"/>
    <n v="2.62"/>
    <n v="7.5"/>
    <n v="33260.61"/>
    <n v="2744"/>
    <n v="8"/>
    <n v="0.68"/>
    <n v="48912.661764705881"/>
  </r>
  <r>
    <n v="2033"/>
    <s v="Dennis Cooper Phd"/>
    <x v="1"/>
    <n v="23"/>
    <n v="14"/>
    <x v="24"/>
    <x v="4"/>
    <n v="17"/>
    <x v="6"/>
    <x v="3"/>
    <x v="3"/>
    <s v="Bachelor"/>
    <d v="2020-07-13T00:00:00"/>
    <s v="Hybrid"/>
    <n v="3.31"/>
    <n v="6.6"/>
    <n v="93333.59"/>
    <n v="1274"/>
    <n v="6"/>
    <n v="0.78"/>
    <n v="119658.4487179487"/>
  </r>
  <r>
    <n v="2034"/>
    <s v="Tiffany Johnson"/>
    <x v="1"/>
    <n v="59"/>
    <n v="10"/>
    <x v="23"/>
    <x v="3"/>
    <n v="9"/>
    <x v="7"/>
    <x v="1"/>
    <x v="4"/>
    <s v="Bachelor"/>
    <d v="2025-06-28T00:00:00"/>
    <s v="On-site"/>
    <n v="2.83"/>
    <n v="9.1"/>
    <n v="65520.11"/>
    <n v="1466"/>
    <n v="1"/>
    <n v="1.1499999999999999"/>
    <n v="56974.008695652177"/>
  </r>
  <r>
    <n v="2035"/>
    <s v="Thomas Reyes"/>
    <x v="2"/>
    <n v="50"/>
    <n v="18"/>
    <x v="17"/>
    <x v="4"/>
    <n v="14"/>
    <x v="17"/>
    <x v="4"/>
    <x v="0"/>
    <s v="Master"/>
    <d v="2019-03-27T00:00:00"/>
    <s v="Hybrid"/>
    <n v="3.54"/>
    <n v="9.6"/>
    <n v="19055.22"/>
    <n v="1500"/>
    <n v="7"/>
    <n v="1.05"/>
    <n v="18147.82857142857"/>
  </r>
  <r>
    <n v="2036"/>
    <s v="James Stevens"/>
    <x v="0"/>
    <n v="33"/>
    <n v="20"/>
    <x v="19"/>
    <x v="0"/>
    <n v="10"/>
    <x v="20"/>
    <x v="1"/>
    <x v="3"/>
    <s v="Bachelor"/>
    <d v="2020-01-03T00:00:00"/>
    <s v="Hybrid"/>
    <n v="2.9"/>
    <n v="8.8000000000000007"/>
    <n v="85592.53"/>
    <n v="1578"/>
    <n v="6"/>
    <n v="0.95"/>
    <n v="90097.400000000009"/>
  </r>
  <r>
    <n v="2037"/>
    <s v="Justin Dalton"/>
    <x v="1"/>
    <n v="24"/>
    <n v="20"/>
    <x v="19"/>
    <x v="0"/>
    <n v="18"/>
    <x v="12"/>
    <x v="3"/>
    <x v="1"/>
    <s v="Bachelor"/>
    <d v="2020-03-27T00:00:00"/>
    <s v="Hybrid"/>
    <n v="2.5299999999999998"/>
    <n v="8.6999999999999993"/>
    <n v="60126.18"/>
    <n v="1486"/>
    <n v="6"/>
    <n v="0.65"/>
    <n v="92501.815384615387"/>
  </r>
  <r>
    <n v="2038"/>
    <s v="Michael Henry"/>
    <x v="0"/>
    <n v="37"/>
    <n v="16"/>
    <x v="14"/>
    <x v="4"/>
    <n v="20"/>
    <x v="18"/>
    <x v="4"/>
    <x v="1"/>
    <s v="Bachelor"/>
    <d v="2024-12-03T00:00:00"/>
    <s v="On-site"/>
    <n v="3.12"/>
    <n v="6"/>
    <n v="67105.53"/>
    <n v="1795"/>
    <n v="1"/>
    <n v="1.22"/>
    <n v="55004.532786885247"/>
  </r>
  <r>
    <n v="2039"/>
    <s v="Mike Freeman"/>
    <x v="2"/>
    <n v="33"/>
    <n v="1"/>
    <x v="22"/>
    <x v="1"/>
    <n v="10"/>
    <x v="20"/>
    <x v="1"/>
    <x v="1"/>
    <s v="Bachelor"/>
    <d v="2014-12-13T00:00:00"/>
    <s v="Hybrid"/>
    <n v="4.2300000000000004"/>
    <n v="7.4"/>
    <n v="168608.02"/>
    <n v="867"/>
    <n v="11"/>
    <n v="0.95"/>
    <n v="177482.12631578947"/>
  </r>
  <r>
    <n v="2040"/>
    <s v="Michael Keller"/>
    <x v="1"/>
    <n v="36"/>
    <n v="1"/>
    <x v="22"/>
    <x v="1"/>
    <n v="19"/>
    <x v="9"/>
    <x v="4"/>
    <x v="1"/>
    <s v="Master"/>
    <d v="2018-12-30T00:00:00"/>
    <s v="Remote"/>
    <n v="3.84"/>
    <n v="8"/>
    <n v="123955.31"/>
    <n v="2823"/>
    <n v="7"/>
    <n v="1.2"/>
    <n v="103296.09166666667"/>
  </r>
  <r>
    <n v="2041"/>
    <s v="Laura Alvarez"/>
    <x v="2"/>
    <n v="29"/>
    <n v="14"/>
    <x v="24"/>
    <x v="4"/>
    <n v="1"/>
    <x v="8"/>
    <x v="0"/>
    <x v="4"/>
    <s v="Bachelor"/>
    <d v="2019-08-18T00:00:00"/>
    <s v="Remote"/>
    <n v="2.6"/>
    <n v="6.1"/>
    <n v="70157.570000000007"/>
    <n v="2326"/>
    <n v="7"/>
    <n v="1.35"/>
    <n v="51968.570370370369"/>
  </r>
  <r>
    <n v="2042"/>
    <s v="Katie Myers"/>
    <x v="1"/>
    <n v="21"/>
    <n v="20"/>
    <x v="19"/>
    <x v="0"/>
    <n v="5"/>
    <x v="13"/>
    <x v="1"/>
    <x v="1"/>
    <s v="Bachelor"/>
    <d v="2020-04-15T00:00:00"/>
    <s v="Remote"/>
    <n v="2.85"/>
    <n v="6.1"/>
    <n v="95375.53"/>
    <n v="27"/>
    <n v="6"/>
    <n v="1.25"/>
    <n v="76300.423999999999"/>
  </r>
  <r>
    <n v="2043"/>
    <s v="Wesley Jensen Md"/>
    <x v="2"/>
    <n v="43"/>
    <n v="15"/>
    <x v="10"/>
    <x v="4"/>
    <n v="16"/>
    <x v="11"/>
    <x v="3"/>
    <x v="1"/>
    <s v="Bachelor"/>
    <d v="2023-10-19T00:00:00"/>
    <s v="Remote"/>
    <n v="2.76"/>
    <n v="6.5"/>
    <n v="64605.16"/>
    <n v="3214"/>
    <n v="2"/>
    <n v="0.8"/>
    <n v="80756.45"/>
  </r>
  <r>
    <n v="2044"/>
    <s v="Erica Johnson"/>
    <x v="0"/>
    <n v="52"/>
    <n v="9"/>
    <x v="3"/>
    <x v="3"/>
    <n v="17"/>
    <x v="6"/>
    <x v="3"/>
    <x v="2"/>
    <s v="Bachelor"/>
    <d v="2018-07-09T00:00:00"/>
    <s v="Hybrid"/>
    <n v="4.43"/>
    <n v="6.5"/>
    <n v="157232.85"/>
    <n v="290"/>
    <n v="8"/>
    <n v="0.78"/>
    <n v="201580.57692307694"/>
  </r>
  <r>
    <n v="2045"/>
    <s v="Russell Bailey"/>
    <x v="0"/>
    <n v="56"/>
    <n v="23"/>
    <x v="5"/>
    <x v="0"/>
    <n v="17"/>
    <x v="6"/>
    <x v="3"/>
    <x v="3"/>
    <s v="Bachelor"/>
    <d v="2020-03-14T00:00:00"/>
    <s v="On-site"/>
    <n v="4.26"/>
    <n v="5.8"/>
    <n v="178569.19"/>
    <n v="2364"/>
    <n v="6"/>
    <n v="0.78"/>
    <n v="228934.85897435897"/>
  </r>
  <r>
    <n v="2046"/>
    <s v="Alyssa Vance"/>
    <x v="1"/>
    <n v="59"/>
    <n v="21"/>
    <x v="0"/>
    <x v="0"/>
    <n v="12"/>
    <x v="19"/>
    <x v="4"/>
    <x v="2"/>
    <s v="Master"/>
    <d v="2022-06-14T00:00:00"/>
    <s v="On-site"/>
    <n v="3.47"/>
    <n v="7.3"/>
    <n v="97636.55"/>
    <n v="1996"/>
    <n v="4"/>
    <n v="0.68"/>
    <n v="143583.16176470587"/>
  </r>
  <r>
    <n v="2047"/>
    <s v="Brent Reed"/>
    <x v="2"/>
    <n v="31"/>
    <n v="15"/>
    <x v="10"/>
    <x v="4"/>
    <n v="7"/>
    <x v="1"/>
    <x v="1"/>
    <x v="2"/>
    <s v="Master"/>
    <d v="2022-08-12T00:00:00"/>
    <s v="On-site"/>
    <n v="4.72"/>
    <n v="9.4"/>
    <n v="79664.929999999993"/>
    <n v="1164"/>
    <n v="4"/>
    <n v="1.18"/>
    <n v="67512.652542372874"/>
  </r>
  <r>
    <n v="2048"/>
    <s v="Gregory Stanley"/>
    <x v="2"/>
    <n v="54"/>
    <n v="26"/>
    <x v="18"/>
    <x v="2"/>
    <n v="17"/>
    <x v="6"/>
    <x v="3"/>
    <x v="6"/>
    <s v="Bachelor"/>
    <d v="2016-01-10T00:00:00"/>
    <s v="On-site"/>
    <n v="2.84"/>
    <n v="6.8"/>
    <n v="101158.27"/>
    <n v="2060"/>
    <n v="10"/>
    <n v="0.78"/>
    <n v="129690.08974358975"/>
  </r>
  <r>
    <n v="2049"/>
    <s v="Matthew Watkins"/>
    <x v="2"/>
    <n v="29"/>
    <n v="10"/>
    <x v="23"/>
    <x v="3"/>
    <n v="14"/>
    <x v="17"/>
    <x v="4"/>
    <x v="2"/>
    <s v="Bachelor"/>
    <d v="2014-07-11T00:00:00"/>
    <s v="Hybrid"/>
    <n v="2.83"/>
    <n v="8.1"/>
    <n v="105590.59"/>
    <n v="73"/>
    <n v="12"/>
    <n v="1.05"/>
    <n v="100562.46666666666"/>
  </r>
  <r>
    <n v="2050"/>
    <s v="Ana Torres"/>
    <x v="0"/>
    <n v="50"/>
    <n v="19"/>
    <x v="16"/>
    <x v="0"/>
    <n v="1"/>
    <x v="8"/>
    <x v="0"/>
    <x v="5"/>
    <s v="Master"/>
    <d v="2017-11-03T00:00:00"/>
    <s v="Hybrid"/>
    <n v="2.58"/>
    <n v="8.9"/>
    <n v="260075.29"/>
    <n v="1967"/>
    <n v="8"/>
    <n v="1.35"/>
    <n v="192648.36296296294"/>
  </r>
  <r>
    <n v="2051"/>
    <s v="Alejandro Nguyen"/>
    <x v="0"/>
    <n v="62"/>
    <n v="27"/>
    <x v="6"/>
    <x v="2"/>
    <n v="9"/>
    <x v="7"/>
    <x v="1"/>
    <x v="6"/>
    <s v="Master"/>
    <d v="2024-01-19T00:00:00"/>
    <s v="On-site"/>
    <n v="3.57"/>
    <n v="7.1"/>
    <n v="101752.94"/>
    <n v="2221"/>
    <n v="2"/>
    <n v="1.1499999999999999"/>
    <n v="88480.817391304357"/>
  </r>
  <r>
    <n v="2052"/>
    <s v="Scott Bradley"/>
    <x v="2"/>
    <n v="32"/>
    <n v="21"/>
    <x v="0"/>
    <x v="0"/>
    <n v="15"/>
    <x v="10"/>
    <x v="5"/>
    <x v="1"/>
    <s v="Bachelor"/>
    <d v="2021-01-15T00:00:00"/>
    <s v="On-site"/>
    <n v="4.38"/>
    <n v="9.1999999999999993"/>
    <n v="71547.710000000006"/>
    <n v="374"/>
    <n v="5"/>
    <n v="0.7"/>
    <n v="102211.01428571431"/>
  </r>
  <r>
    <n v="2053"/>
    <s v="Deborah Dominguez"/>
    <x v="1"/>
    <n v="24"/>
    <n v="27"/>
    <x v="6"/>
    <x v="2"/>
    <n v="15"/>
    <x v="10"/>
    <x v="5"/>
    <x v="2"/>
    <s v="Bachelor"/>
    <d v="2024-05-19T00:00:00"/>
    <s v="On-site"/>
    <n v="3.64"/>
    <n v="5.3"/>
    <n v="56645.58"/>
    <n v="120"/>
    <n v="2"/>
    <n v="0.7"/>
    <n v="80922.257142857154"/>
  </r>
  <r>
    <n v="2054"/>
    <s v="Victoria Gray"/>
    <x v="1"/>
    <n v="33"/>
    <n v="20"/>
    <x v="19"/>
    <x v="0"/>
    <n v="21"/>
    <x v="5"/>
    <x v="2"/>
    <x v="1"/>
    <s v="Bachelor"/>
    <d v="2023-01-31T00:00:00"/>
    <s v="Hybrid"/>
    <n v="3.52"/>
    <n v="6"/>
    <n v="50710.81"/>
    <n v="324"/>
    <n v="3"/>
    <n v="1.1499999999999999"/>
    <n v="44096.35652173913"/>
  </r>
  <r>
    <n v="2055"/>
    <s v="Kenneth Stokes"/>
    <x v="0"/>
    <n v="57"/>
    <n v="1"/>
    <x v="22"/>
    <x v="1"/>
    <n v="16"/>
    <x v="11"/>
    <x v="3"/>
    <x v="1"/>
    <s v="Bachelor"/>
    <d v="2017-05-21T00:00:00"/>
    <s v="On-site"/>
    <n v="2.76"/>
    <n v="8"/>
    <n v="83329.37"/>
    <n v="1009"/>
    <n v="9"/>
    <n v="0.8"/>
    <n v="104161.71249999999"/>
  </r>
  <r>
    <n v="2056"/>
    <s v="Michael Rogers"/>
    <x v="0"/>
    <n v="56"/>
    <n v="11"/>
    <x v="25"/>
    <x v="3"/>
    <n v="3"/>
    <x v="16"/>
    <x v="0"/>
    <x v="2"/>
    <s v="Bachelor"/>
    <d v="2016-03-28T00:00:00"/>
    <s v="Hybrid"/>
    <n v="3.98"/>
    <n v="9.1"/>
    <n v="127358.68"/>
    <n v="3048"/>
    <n v="10"/>
    <n v="1.05"/>
    <n v="121293.98095238094"/>
  </r>
  <r>
    <n v="2057"/>
    <s v="Pamela Morgan"/>
    <x v="1"/>
    <n v="51"/>
    <n v="25"/>
    <x v="2"/>
    <x v="2"/>
    <n v="5"/>
    <x v="13"/>
    <x v="1"/>
    <x v="3"/>
    <s v="High School"/>
    <d v="2014-08-06T00:00:00"/>
    <s v="Hybrid"/>
    <n v="4.1500000000000004"/>
    <n v="9.1"/>
    <n v="208062.65"/>
    <n v="2810"/>
    <n v="12"/>
    <n v="1.25"/>
    <n v="166450.12"/>
  </r>
  <r>
    <n v="2058"/>
    <s v="Heidi Graham"/>
    <x v="2"/>
    <n v="29"/>
    <n v="2"/>
    <x v="4"/>
    <x v="1"/>
    <n v="15"/>
    <x v="10"/>
    <x v="5"/>
    <x v="2"/>
    <s v="Bachelor"/>
    <d v="2018-12-03T00:00:00"/>
    <s v="On-site"/>
    <n v="3.77"/>
    <n v="9.3000000000000007"/>
    <n v="116050.3"/>
    <n v="3189"/>
    <n v="7"/>
    <n v="0.7"/>
    <n v="165786.14285714287"/>
  </r>
  <r>
    <n v="2059"/>
    <s v="Ryan Cobb Phd"/>
    <x v="0"/>
    <n v="35"/>
    <n v="17"/>
    <x v="9"/>
    <x v="4"/>
    <n v="14"/>
    <x v="17"/>
    <x v="4"/>
    <x v="2"/>
    <s v="Master"/>
    <d v="2024-03-09T00:00:00"/>
    <s v="On-site"/>
    <n v="3.63"/>
    <n v="7.2"/>
    <n v="125998.89"/>
    <n v="1386"/>
    <n v="2"/>
    <n v="1.05"/>
    <n v="119998.94285714286"/>
  </r>
  <r>
    <n v="2060"/>
    <s v="Donna Williams"/>
    <x v="2"/>
    <n v="42"/>
    <n v="26"/>
    <x v="18"/>
    <x v="2"/>
    <n v="8"/>
    <x v="4"/>
    <x v="1"/>
    <x v="7"/>
    <s v="Master"/>
    <d v="2018-04-14T00:00:00"/>
    <s v="On-site"/>
    <n v="3.62"/>
    <n v="6.1"/>
    <n v="165715.60999999999"/>
    <s v="Unknown"/>
    <n v="8"/>
    <n v="1.05"/>
    <n v="157824.39047619046"/>
  </r>
  <r>
    <n v="2061"/>
    <s v="Jennifer Perez Phd"/>
    <x v="2"/>
    <n v="60"/>
    <n v="26"/>
    <x v="18"/>
    <x v="2"/>
    <n v="7"/>
    <x v="1"/>
    <x v="1"/>
    <x v="4"/>
    <s v="High School"/>
    <d v="2021-05-21T00:00:00"/>
    <s v="Remote"/>
    <n v="3.23"/>
    <n v="8.1999999999999993"/>
    <n v="42767.88"/>
    <n v="2621"/>
    <n v="5"/>
    <n v="1.18"/>
    <n v="36243.966101694918"/>
  </r>
  <r>
    <n v="2062"/>
    <s v="Ryan Davis"/>
    <x v="1"/>
    <n v="37"/>
    <n v="3"/>
    <x v="1"/>
    <x v="1"/>
    <n v="17"/>
    <x v="6"/>
    <x v="3"/>
    <x v="1"/>
    <s v="Master"/>
    <d v="2018-12-29T00:00:00"/>
    <s v="On-site"/>
    <n v="2.6"/>
    <n v="6.8"/>
    <n v="83152.929999999993"/>
    <n v="387"/>
    <n v="7"/>
    <n v="0.78"/>
    <n v="106606.3205128205"/>
  </r>
  <r>
    <n v="2063"/>
    <s v="Austin Solis"/>
    <x v="0"/>
    <n v="61"/>
    <n v="3"/>
    <x v="1"/>
    <x v="1"/>
    <n v="10"/>
    <x v="20"/>
    <x v="1"/>
    <x v="4"/>
    <s v="Master"/>
    <d v="2024-11-03T00:00:00"/>
    <s v="On-site"/>
    <n v="2.85"/>
    <n v="6.1"/>
    <n v="86302.68"/>
    <n v="74"/>
    <n v="1"/>
    <n v="0.95"/>
    <n v="90844.926315789475"/>
  </r>
  <r>
    <n v="2064"/>
    <s v="Daniel Flynn"/>
    <x v="0"/>
    <n v="40"/>
    <n v="2"/>
    <x v="4"/>
    <x v="1"/>
    <n v="7"/>
    <x v="1"/>
    <x v="1"/>
    <x v="1"/>
    <s v="Bachelor"/>
    <d v="2023-12-16T00:00:00"/>
    <s v="Hybrid"/>
    <n v="4.6500000000000004"/>
    <n v="7.6"/>
    <n v="91577.07"/>
    <n v="2272"/>
    <n v="2"/>
    <n v="1.18"/>
    <n v="77607.686440677979"/>
  </r>
  <r>
    <n v="2065"/>
    <s v="Elizabeth Brock"/>
    <x v="1"/>
    <n v="48"/>
    <n v="21"/>
    <x v="0"/>
    <x v="0"/>
    <n v="15"/>
    <x v="10"/>
    <x v="5"/>
    <x v="6"/>
    <s v="Bachelor"/>
    <d v="2024-02-07T00:00:00"/>
    <s v="Remote"/>
    <n v="2.83"/>
    <n v="8.1"/>
    <n v="114638.71"/>
    <n v="635"/>
    <n v="2"/>
    <n v="0.7"/>
    <n v="163769.58571428573"/>
  </r>
  <r>
    <n v="2066"/>
    <s v="Joshua Gonzalez"/>
    <x v="2"/>
    <n v="46"/>
    <n v="9"/>
    <x v="3"/>
    <x v="3"/>
    <n v="12"/>
    <x v="19"/>
    <x v="4"/>
    <x v="1"/>
    <s v="PhD"/>
    <d v="2020-07-19T00:00:00"/>
    <s v="Hybrid"/>
    <n v="3.17"/>
    <n v="9.4"/>
    <n v="118311.8"/>
    <n v="529"/>
    <n v="6"/>
    <n v="0.68"/>
    <n v="173987.94117647057"/>
  </r>
  <r>
    <n v="2067"/>
    <s v="Mario Chavez"/>
    <x v="0"/>
    <n v="47"/>
    <n v="14"/>
    <x v="24"/>
    <x v="4"/>
    <n v="14"/>
    <x v="17"/>
    <x v="4"/>
    <x v="5"/>
    <s v="Bachelor"/>
    <d v="2014-06-27T00:00:00"/>
    <s v="On-site"/>
    <n v="3.23"/>
    <n v="6"/>
    <n v="201065.09"/>
    <n v="491"/>
    <n v="12"/>
    <n v="1.05"/>
    <n v="191490.56190476188"/>
  </r>
  <r>
    <n v="2068"/>
    <s v="Catherine Smith"/>
    <x v="2"/>
    <n v="48"/>
    <n v="4"/>
    <x v="21"/>
    <x v="1"/>
    <n v="12"/>
    <x v="19"/>
    <x v="4"/>
    <x v="2"/>
    <s v="Master"/>
    <d v="2025-03-05T00:00:00"/>
    <s v="On-site"/>
    <n v="4.59"/>
    <n v="8.1999999999999993"/>
    <n v="118668.17"/>
    <n v="1585"/>
    <n v="1"/>
    <n v="0.68"/>
    <n v="174512.01470588235"/>
  </r>
  <r>
    <n v="2069"/>
    <s v="Shari Ray"/>
    <x v="1"/>
    <n v="22"/>
    <n v="17"/>
    <x v="9"/>
    <x v="4"/>
    <n v="13"/>
    <x v="15"/>
    <x v="5"/>
    <x v="5"/>
    <s v="Bachelor"/>
    <d v="2018-09-04T00:00:00"/>
    <s v="Remote"/>
    <n v="3.26"/>
    <n v="6.8"/>
    <n v="93229.19"/>
    <n v="1868"/>
    <n v="8"/>
    <n v="0.55000000000000004"/>
    <n v="169507.61818181816"/>
  </r>
  <r>
    <n v="2070"/>
    <s v="Victor Harmon"/>
    <x v="0"/>
    <n v="44"/>
    <n v="6"/>
    <x v="13"/>
    <x v="1"/>
    <n v="8"/>
    <x v="4"/>
    <x v="1"/>
    <x v="1"/>
    <s v="Master"/>
    <d v="2020-09-24T00:00:00"/>
    <s v="Hybrid"/>
    <n v="2.66"/>
    <n v="6.7"/>
    <n v="154978.69"/>
    <n v="790"/>
    <n v="5"/>
    <n v="1.05"/>
    <n v="147598.75238095238"/>
  </r>
  <r>
    <n v="2071"/>
    <s v="Timothy Patel"/>
    <x v="2"/>
    <n v="33"/>
    <n v="19"/>
    <x v="16"/>
    <x v="0"/>
    <n v="14"/>
    <x v="17"/>
    <x v="4"/>
    <x v="3"/>
    <s v="Bachelor"/>
    <d v="2014-07-16T00:00:00"/>
    <s v="Hybrid"/>
    <n v="4.45"/>
    <n v="8.4"/>
    <n v="131233.71"/>
    <n v="3350"/>
    <n v="12"/>
    <n v="1.05"/>
    <n v="124984.48571428571"/>
  </r>
  <r>
    <n v="2072"/>
    <s v="Patricia Hamilton"/>
    <x v="1"/>
    <n v="25"/>
    <n v="12"/>
    <x v="11"/>
    <x v="3"/>
    <n v="21"/>
    <x v="5"/>
    <x v="2"/>
    <x v="2"/>
    <s v="Master"/>
    <d v="2020-05-10T00:00:00"/>
    <s v="Hybrid"/>
    <n v="4.2"/>
    <n v="9.4"/>
    <n v="160489.66"/>
    <n v="1231"/>
    <n v="6"/>
    <n v="1.1499999999999999"/>
    <n v="139556.22608695654"/>
  </r>
  <r>
    <n v="2073"/>
    <s v="Lori Boyd"/>
    <x v="0"/>
    <n v="24"/>
    <n v="15"/>
    <x v="10"/>
    <x v="4"/>
    <n v="1"/>
    <x v="8"/>
    <x v="0"/>
    <x v="1"/>
    <s v="Bachelor"/>
    <d v="2017-08-16T00:00:00"/>
    <s v="On-site"/>
    <n v="3.8"/>
    <n v="5.3"/>
    <n v="124563.74"/>
    <n v="2550"/>
    <n v="9"/>
    <n v="1.35"/>
    <n v="92269.437037037031"/>
  </r>
  <r>
    <n v="2074"/>
    <s v="Charles Hernandez"/>
    <x v="2"/>
    <n v="62"/>
    <n v="4"/>
    <x v="21"/>
    <x v="1"/>
    <n v="8"/>
    <x v="4"/>
    <x v="1"/>
    <x v="3"/>
    <s v="Bachelor"/>
    <d v="2020-09-22T00:00:00"/>
    <s v="Hybrid"/>
    <n v="2.63"/>
    <n v="7.8"/>
    <n v="238658.79"/>
    <n v="1728"/>
    <n v="5"/>
    <n v="1.05"/>
    <n v="227294.0857142857"/>
  </r>
  <r>
    <n v="2075"/>
    <s v="Elizabeth Graham"/>
    <x v="1"/>
    <n v="28"/>
    <n v="16"/>
    <x v="14"/>
    <x v="4"/>
    <n v="15"/>
    <x v="10"/>
    <x v="5"/>
    <x v="1"/>
    <s v="Bachelor"/>
    <d v="2016-11-18T00:00:00"/>
    <s v="On-site"/>
    <n v="3.96"/>
    <n v="6.2"/>
    <n v="43586.23"/>
    <n v="2145"/>
    <n v="9"/>
    <n v="0.7"/>
    <n v="62266.042857142864"/>
  </r>
  <r>
    <n v="2076"/>
    <s v="Ronald Brown"/>
    <x v="1"/>
    <n v="21"/>
    <n v="26"/>
    <x v="18"/>
    <x v="2"/>
    <n v="5"/>
    <x v="13"/>
    <x v="1"/>
    <x v="1"/>
    <s v="Bachelor"/>
    <d v="2021-10-20T00:00:00"/>
    <s v="Hybrid"/>
    <n v="3.38"/>
    <n v="8.9"/>
    <n v="88761.04"/>
    <n v="3403"/>
    <n v="4"/>
    <n v="1.25"/>
    <n v="71008.831999999995"/>
  </r>
  <r>
    <n v="2077"/>
    <s v="Jason Colon"/>
    <x v="1"/>
    <n v="44"/>
    <n v="14"/>
    <x v="24"/>
    <x v="4"/>
    <n v="13"/>
    <x v="15"/>
    <x v="5"/>
    <x v="1"/>
    <s v="PhD"/>
    <d v="2016-10-05T00:00:00"/>
    <s v="Hybrid"/>
    <n v="4.6900000000000004"/>
    <n v="5"/>
    <n v="63367.49"/>
    <n v="2931"/>
    <n v="9"/>
    <n v="0.55000000000000004"/>
    <n v="115213.61818181816"/>
  </r>
  <r>
    <n v="2078"/>
    <s v="Dawn Burke"/>
    <x v="0"/>
    <n v="28"/>
    <n v="8"/>
    <x v="12"/>
    <x v="1"/>
    <n v="9"/>
    <x v="7"/>
    <x v="1"/>
    <x v="4"/>
    <s v="Bachelor"/>
    <d v="2014-09-20T00:00:00"/>
    <s v="Hybrid"/>
    <n v="3.01"/>
    <n v="7.9"/>
    <n v="56832.65"/>
    <n v="2086"/>
    <n v="11"/>
    <n v="1.1499999999999999"/>
    <n v="49419.695652173919"/>
  </r>
  <r>
    <n v="2079"/>
    <s v="Brian Lee"/>
    <x v="2"/>
    <n v="51"/>
    <n v="7"/>
    <x v="26"/>
    <x v="1"/>
    <n v="15"/>
    <x v="10"/>
    <x v="5"/>
    <x v="5"/>
    <s v="Bachelor"/>
    <d v="2018-12-14T00:00:00"/>
    <s v="Hybrid"/>
    <n v="2.72"/>
    <n v="9.1"/>
    <n v="102008.82"/>
    <n v="2008"/>
    <n v="7"/>
    <n v="0.7"/>
    <n v="145726.88571428575"/>
  </r>
  <r>
    <n v="2080"/>
    <s v="Ronald Marshall"/>
    <x v="0"/>
    <n v="37"/>
    <n v="21"/>
    <x v="0"/>
    <x v="0"/>
    <n v="10"/>
    <x v="20"/>
    <x v="1"/>
    <x v="1"/>
    <s v="Bachelor"/>
    <d v="2023-01-20T00:00:00"/>
    <s v="Hybrid"/>
    <n v="2.99"/>
    <n v="8.6999999999999993"/>
    <n v="77317.37"/>
    <n v="2571"/>
    <n v="3"/>
    <n v="0.95"/>
    <n v="81386.705263157899"/>
  </r>
  <r>
    <n v="2081"/>
    <s v="Jessica Lucas"/>
    <x v="0"/>
    <n v="44"/>
    <n v="13"/>
    <x v="7"/>
    <x v="4"/>
    <n v="12"/>
    <x v="19"/>
    <x v="4"/>
    <x v="1"/>
    <s v="Master"/>
    <d v="2020-11-21T00:00:00"/>
    <s v="On-site"/>
    <n v="3.38"/>
    <n v="7.4"/>
    <n v="28389.4"/>
    <n v="493"/>
    <n v="5"/>
    <n v="0.68"/>
    <n v="41749.117647058825"/>
  </r>
  <r>
    <n v="2082"/>
    <s v="Christopher Taylor"/>
    <x v="1"/>
    <n v="61"/>
    <n v="19"/>
    <x v="16"/>
    <x v="0"/>
    <n v="19"/>
    <x v="9"/>
    <x v="4"/>
    <x v="3"/>
    <s v="Bachelor"/>
    <d v="2022-01-01T00:00:00"/>
    <s v="Hybrid"/>
    <n v="3.27"/>
    <n v="7.8"/>
    <n v="100087.73"/>
    <n v="2852"/>
    <n v="4"/>
    <n v="1.2"/>
    <n v="83406.441666666666"/>
  </r>
  <r>
    <n v="2083"/>
    <s v="Robert Hopkins"/>
    <x v="0"/>
    <n v="39"/>
    <n v="22"/>
    <x v="20"/>
    <x v="0"/>
    <n v="15"/>
    <x v="10"/>
    <x v="5"/>
    <x v="1"/>
    <s v="Bachelor"/>
    <d v="2019-11-23T00:00:00"/>
    <s v="On-site"/>
    <n v="4.63"/>
    <n v="9.6"/>
    <n v="65173.29"/>
    <n v="2140"/>
    <n v="6"/>
    <n v="0.7"/>
    <n v="93104.700000000012"/>
  </r>
  <r>
    <n v="2084"/>
    <s v="Samuel Stuart"/>
    <x v="2"/>
    <n v="24"/>
    <n v="1"/>
    <x v="22"/>
    <x v="1"/>
    <n v="6"/>
    <x v="2"/>
    <x v="1"/>
    <x v="2"/>
    <s v="Master"/>
    <d v="2021-07-03T00:00:00"/>
    <s v="Remote"/>
    <n v="4.41"/>
    <n v="8.8000000000000007"/>
    <n v="139502.22"/>
    <n v="1006"/>
    <n v="5"/>
    <n v="1.1000000000000001"/>
    <n v="126820.2"/>
  </r>
  <r>
    <n v="2085"/>
    <s v="Mr. Scott Miller"/>
    <x v="2"/>
    <n v="29"/>
    <n v="22"/>
    <x v="20"/>
    <x v="0"/>
    <n v="9"/>
    <x v="7"/>
    <x v="1"/>
    <x v="6"/>
    <s v="Bachelor"/>
    <d v="2022-12-16T00:00:00"/>
    <s v="Remote"/>
    <n v="3.03"/>
    <n v="5"/>
    <n v="135600.54999999999"/>
    <n v="3242"/>
    <n v="3"/>
    <n v="1.1499999999999999"/>
    <n v="117913.52173913043"/>
  </r>
  <r>
    <n v="2086"/>
    <s v="Sharon Lester"/>
    <x v="2"/>
    <n v="44"/>
    <n v="8"/>
    <x v="12"/>
    <x v="1"/>
    <n v="3"/>
    <x v="16"/>
    <x v="0"/>
    <x v="1"/>
    <s v="Master"/>
    <d v="2022-02-06T00:00:00"/>
    <s v="Hybrid"/>
    <n v="3.36"/>
    <n v="7.3"/>
    <n v="74878.14"/>
    <n v="1453"/>
    <n v="4"/>
    <n v="1.05"/>
    <n v="71312.514285714278"/>
  </r>
  <r>
    <n v="2087"/>
    <s v="Jack Sandoval"/>
    <x v="1"/>
    <n v="53"/>
    <n v="12"/>
    <x v="11"/>
    <x v="3"/>
    <n v="3"/>
    <x v="16"/>
    <x v="0"/>
    <x v="4"/>
    <s v="Bachelor"/>
    <d v="2024-04-09T00:00:00"/>
    <s v="Remote"/>
    <n v="2.99"/>
    <n v="5.6"/>
    <n v="80263.58"/>
    <n v="2582"/>
    <n v="2"/>
    <n v="1.05"/>
    <n v="76441.504761904755"/>
  </r>
  <r>
    <n v="2088"/>
    <s v="Tony Ramsey"/>
    <x v="2"/>
    <n v="61"/>
    <n v="19"/>
    <x v="16"/>
    <x v="0"/>
    <n v="11"/>
    <x v="14"/>
    <x v="4"/>
    <x v="1"/>
    <s v="Bachelor"/>
    <d v="2023-11-21T00:00:00"/>
    <s v="On-site"/>
    <n v="2.95"/>
    <n v="8.4"/>
    <n v="63205.440000000002"/>
    <n v="3031"/>
    <n v="2"/>
    <n v="0.7"/>
    <n v="90293.485714285722"/>
  </r>
  <r>
    <n v="2089"/>
    <s v="Brian Navarro"/>
    <x v="0"/>
    <n v="25"/>
    <n v="2"/>
    <x v="4"/>
    <x v="1"/>
    <n v="4"/>
    <x v="0"/>
    <x v="0"/>
    <x v="2"/>
    <s v="Bachelor"/>
    <d v="2024-10-10T00:00:00"/>
    <s v="Hybrid"/>
    <n v="3.25"/>
    <n v="9.5"/>
    <n v="155385.04"/>
    <n v="1836"/>
    <n v="1"/>
    <n v="1.1000000000000001"/>
    <n v="141259.12727272726"/>
  </r>
  <r>
    <n v="2090"/>
    <s v="Kelly Calderon"/>
    <x v="0"/>
    <n v="51"/>
    <n v="18"/>
    <x v="17"/>
    <x v="4"/>
    <n v="14"/>
    <x v="17"/>
    <x v="4"/>
    <x v="4"/>
    <s v="Master"/>
    <d v="2016-05-01T00:00:00"/>
    <s v="On-site"/>
    <n v="3.55"/>
    <n v="5.2"/>
    <n v="48479.03"/>
    <n v="2645"/>
    <n v="10"/>
    <n v="1.05"/>
    <n v="46170.504761904762"/>
  </r>
  <r>
    <n v="2091"/>
    <s v="Tara King"/>
    <x v="2"/>
    <n v="23"/>
    <n v="11"/>
    <x v="25"/>
    <x v="3"/>
    <n v="14"/>
    <x v="17"/>
    <x v="4"/>
    <x v="1"/>
    <s v="Bachelor"/>
    <d v="2021-06-01T00:00:00"/>
    <s v="Hybrid"/>
    <n v="4.43"/>
    <n v="5.7"/>
    <n v="92765.47"/>
    <n v="3283"/>
    <n v="5"/>
    <n v="1.05"/>
    <n v="88348.066666666666"/>
  </r>
  <r>
    <n v="2092"/>
    <s v="Cynthia Martinez"/>
    <x v="2"/>
    <n v="36"/>
    <n v="7"/>
    <x v="26"/>
    <x v="1"/>
    <n v="8"/>
    <x v="4"/>
    <x v="1"/>
    <x v="6"/>
    <s v="Bachelor"/>
    <d v="2015-08-14T00:00:00"/>
    <s v="Hybrid"/>
    <n v="2.5299999999999998"/>
    <n v="5.2"/>
    <n v="83617.52"/>
    <n v="857"/>
    <n v="11"/>
    <n v="1.05"/>
    <n v="79635.733333333337"/>
  </r>
  <r>
    <n v="2093"/>
    <s v="Erin Silva"/>
    <x v="1"/>
    <n v="21"/>
    <n v="17"/>
    <x v="9"/>
    <x v="4"/>
    <n v="14"/>
    <x v="17"/>
    <x v="4"/>
    <x v="6"/>
    <s v="Master"/>
    <d v="2021-07-08T00:00:00"/>
    <s v="Remote"/>
    <n v="2.82"/>
    <n v="6.4"/>
    <n v="96588.75"/>
    <n v="346"/>
    <n v="5"/>
    <n v="1.05"/>
    <n v="91989.28571428571"/>
  </r>
  <r>
    <n v="2094"/>
    <s v="Paul Young"/>
    <x v="0"/>
    <n v="26"/>
    <n v="5"/>
    <x v="8"/>
    <x v="1"/>
    <n v="1"/>
    <x v="8"/>
    <x v="0"/>
    <x v="1"/>
    <s v="Bachelor"/>
    <d v="2024-10-10T00:00:00"/>
    <s v="On-site"/>
    <n v="4.2"/>
    <n v="7.7"/>
    <n v="147131.84"/>
    <n v="1687"/>
    <n v="1"/>
    <n v="1.35"/>
    <n v="108986.54814814814"/>
  </r>
  <r>
    <n v="2095"/>
    <s v="Charles Thompson"/>
    <x v="1"/>
    <n v="53"/>
    <n v="13"/>
    <x v="7"/>
    <x v="4"/>
    <n v="14"/>
    <x v="17"/>
    <x v="4"/>
    <x v="6"/>
    <s v="Bachelor"/>
    <d v="2018-08-13T00:00:00"/>
    <s v="On-site"/>
    <n v="2.81"/>
    <n v="5.2"/>
    <n v="163924.88"/>
    <n v="3435"/>
    <n v="8"/>
    <n v="1.05"/>
    <n v="156118.93333333332"/>
  </r>
  <r>
    <n v="2096"/>
    <s v="Jessica King"/>
    <x v="0"/>
    <n v="43"/>
    <n v="19"/>
    <x v="16"/>
    <x v="0"/>
    <n v="5"/>
    <x v="13"/>
    <x v="1"/>
    <x v="4"/>
    <s v="Bachelor"/>
    <d v="2017-12-13T00:00:00"/>
    <s v="Hybrid"/>
    <n v="2.72"/>
    <n v="8.1999999999999993"/>
    <n v="61925.93"/>
    <n v="3427"/>
    <n v="8"/>
    <n v="1.25"/>
    <n v="49540.743999999999"/>
  </r>
  <r>
    <n v="2097"/>
    <s v="Katherine Brooks"/>
    <x v="1"/>
    <n v="39"/>
    <n v="3"/>
    <x v="1"/>
    <x v="1"/>
    <n v="4"/>
    <x v="0"/>
    <x v="0"/>
    <x v="3"/>
    <s v="Bachelor"/>
    <d v="2019-09-29T00:00:00"/>
    <s v="Hybrid"/>
    <n v="2.94"/>
    <n v="8.1"/>
    <n v="201837.63"/>
    <n v="1681"/>
    <n v="6"/>
    <n v="1.1000000000000001"/>
    <n v="183488.75454545455"/>
  </r>
  <r>
    <n v="2098"/>
    <s v="Emily Coleman"/>
    <x v="2"/>
    <n v="46"/>
    <n v="4"/>
    <x v="21"/>
    <x v="1"/>
    <n v="7"/>
    <x v="1"/>
    <x v="1"/>
    <x v="4"/>
    <s v="Master"/>
    <d v="2019-09-14T00:00:00"/>
    <s v="On-site"/>
    <n v="3"/>
    <n v="5.9"/>
    <n v="122663.76"/>
    <n v="1080"/>
    <n v="6"/>
    <n v="1.18"/>
    <n v="103952.33898305085"/>
  </r>
  <r>
    <n v="2099"/>
    <s v="Tracey Suarez"/>
    <x v="0"/>
    <n v="36"/>
    <n v="10"/>
    <x v="23"/>
    <x v="3"/>
    <n v="20"/>
    <x v="18"/>
    <x v="4"/>
    <x v="1"/>
    <s v="Bachelor"/>
    <d v="2014-02-10T00:00:00"/>
    <s v="Hybrid"/>
    <n v="2.94"/>
    <n v="5.8"/>
    <n v="92878.47"/>
    <n v="1822"/>
    <n v="12"/>
    <n v="1.22"/>
    <n v="76129.893442622953"/>
  </r>
  <r>
    <n v="2100"/>
    <s v="Heidi Baldwin"/>
    <x v="1"/>
    <n v="62"/>
    <n v="12"/>
    <x v="11"/>
    <x v="3"/>
    <n v="8"/>
    <x v="4"/>
    <x v="1"/>
    <x v="1"/>
    <s v="Bachelor"/>
    <d v="2024-03-06T00:00:00"/>
    <s v="Remote"/>
    <n v="4.3899999999999997"/>
    <n v="6.3"/>
    <n v="115593.91"/>
    <n v="600"/>
    <n v="2"/>
    <n v="1.05"/>
    <n v="110089.43809523809"/>
  </r>
  <r>
    <n v="2101"/>
    <s v="Alisha Rasmussen"/>
    <x v="2"/>
    <n v="45"/>
    <n v="12"/>
    <x v="11"/>
    <x v="3"/>
    <n v="6"/>
    <x v="2"/>
    <x v="1"/>
    <x v="2"/>
    <s v="Master"/>
    <d v="2019-03-16T00:00:00"/>
    <s v="On-site"/>
    <n v="4.08"/>
    <n v="9.8000000000000007"/>
    <n v="184102.42"/>
    <n v="1063"/>
    <n v="7"/>
    <n v="1.1000000000000001"/>
    <n v="167365.83636363636"/>
  </r>
  <r>
    <n v="2102"/>
    <s v="Sarah Bates"/>
    <x v="2"/>
    <n v="51"/>
    <n v="27"/>
    <x v="6"/>
    <x v="2"/>
    <n v="11"/>
    <x v="14"/>
    <x v="4"/>
    <x v="2"/>
    <s v="Master"/>
    <d v="2015-06-28T00:00:00"/>
    <s v="Hybrid"/>
    <n v="2.86"/>
    <n v="8.8000000000000007"/>
    <n v="71082.850000000006"/>
    <n v="2209"/>
    <n v="11"/>
    <n v="0.7"/>
    <n v="101546.92857142858"/>
  </r>
  <r>
    <n v="2103"/>
    <s v="Melissa Mccormick"/>
    <x v="2"/>
    <n v="50"/>
    <n v="20"/>
    <x v="19"/>
    <x v="0"/>
    <n v="14"/>
    <x v="17"/>
    <x v="4"/>
    <x v="1"/>
    <s v="Master"/>
    <d v="2016-05-12T00:00:00"/>
    <s v="Hybrid"/>
    <n v="3.07"/>
    <n v="9.1"/>
    <n v="76993.279999999999"/>
    <n v="2904"/>
    <n v="10"/>
    <n v="1.05"/>
    <n v="73326.933333333334"/>
  </r>
  <r>
    <n v="2104"/>
    <s v="Juan Parker"/>
    <x v="2"/>
    <n v="40"/>
    <n v="15"/>
    <x v="10"/>
    <x v="4"/>
    <n v="9"/>
    <x v="7"/>
    <x v="1"/>
    <x v="6"/>
    <s v="Bachelor"/>
    <d v="2022-11-01T00:00:00"/>
    <s v="On-site"/>
    <n v="3.79"/>
    <n v="8.4"/>
    <n v="191546.13"/>
    <n v="2742"/>
    <n v="3"/>
    <n v="1.1499999999999999"/>
    <n v="166561.85217391307"/>
  </r>
  <r>
    <n v="2105"/>
    <s v="Heidi Burnett"/>
    <x v="1"/>
    <n v="35"/>
    <n v="25"/>
    <x v="2"/>
    <x v="2"/>
    <n v="21"/>
    <x v="5"/>
    <x v="2"/>
    <x v="6"/>
    <s v="Bachelor"/>
    <d v="2021-08-09T00:00:00"/>
    <s v="On-site"/>
    <n v="4.59"/>
    <n v="8.6"/>
    <n v="189979.5"/>
    <n v="1815"/>
    <n v="5"/>
    <n v="1.1499999999999999"/>
    <n v="165199.56521739133"/>
  </r>
  <r>
    <n v="2106"/>
    <s v="Sean Mathews"/>
    <x v="0"/>
    <n v="30"/>
    <n v="5"/>
    <x v="8"/>
    <x v="1"/>
    <n v="10"/>
    <x v="20"/>
    <x v="1"/>
    <x v="4"/>
    <s v="Bachelor"/>
    <d v="2024-08-25T00:00:00"/>
    <s v="Remote"/>
    <n v="4.1100000000000003"/>
    <n v="7"/>
    <n v="77631.3"/>
    <n v="1447"/>
    <n v="2"/>
    <n v="0.95"/>
    <n v="81717.157894736854"/>
  </r>
  <r>
    <n v="2107"/>
    <s v="Theodore Long"/>
    <x v="2"/>
    <n v="55"/>
    <n v="8"/>
    <x v="12"/>
    <x v="1"/>
    <n v="11"/>
    <x v="14"/>
    <x v="4"/>
    <x v="1"/>
    <s v="Bachelor"/>
    <d v="2020-06-05T00:00:00"/>
    <s v="Hybrid"/>
    <n v="3.07"/>
    <n v="7.8"/>
    <n v="43293.02"/>
    <n v="2244"/>
    <n v="6"/>
    <n v="0.7"/>
    <n v="61847.171428571426"/>
  </r>
  <r>
    <n v="2108"/>
    <s v="Dawn Davis"/>
    <x v="1"/>
    <n v="60"/>
    <n v="24"/>
    <x v="15"/>
    <x v="0"/>
    <n v="18"/>
    <x v="12"/>
    <x v="3"/>
    <x v="4"/>
    <s v="Bachelor"/>
    <d v="2024-07-20T00:00:00"/>
    <s v="Hybrid"/>
    <n v="4.55"/>
    <n v="7.6"/>
    <n v="25771.16"/>
    <n v="1989"/>
    <n v="2"/>
    <n v="0.65"/>
    <n v="39647.938461538462"/>
  </r>
  <r>
    <n v="2109"/>
    <s v="Cynthia Clark"/>
    <x v="0"/>
    <n v="26"/>
    <n v="12"/>
    <x v="11"/>
    <x v="3"/>
    <n v="8"/>
    <x v="4"/>
    <x v="1"/>
    <x v="2"/>
    <s v="Bachelor"/>
    <d v="2025-03-20T00:00:00"/>
    <s v="Hybrid"/>
    <n v="4.01"/>
    <n v="8.3000000000000007"/>
    <n v="95847.71"/>
    <n v="2469"/>
    <n v="1"/>
    <n v="1.05"/>
    <n v="91283.53333333334"/>
  </r>
  <r>
    <n v="2110"/>
    <s v="Sydney Welch"/>
    <x v="0"/>
    <n v="50"/>
    <n v="16"/>
    <x v="14"/>
    <x v="4"/>
    <n v="7"/>
    <x v="1"/>
    <x v="1"/>
    <x v="1"/>
    <s v="Master"/>
    <d v="2022-07-07T00:00:00"/>
    <s v="Hybrid"/>
    <n v="4.28"/>
    <n v="9.5"/>
    <n v="69025.440000000002"/>
    <n v="2551"/>
    <n v="4"/>
    <n v="1.18"/>
    <n v="58496.135593220344"/>
  </r>
  <r>
    <n v="2111"/>
    <s v="Pamela Sullivan"/>
    <x v="1"/>
    <n v="28"/>
    <n v="27"/>
    <x v="6"/>
    <x v="2"/>
    <n v="16"/>
    <x v="11"/>
    <x v="3"/>
    <x v="5"/>
    <s v="Bachelor"/>
    <d v="2014-06-06T00:00:00"/>
    <s v="On-site"/>
    <n v="2.98"/>
    <n v="5.6"/>
    <n v="73883.92"/>
    <n v="2613"/>
    <n v="12"/>
    <n v="0.8"/>
    <n v="92354.9"/>
  </r>
  <r>
    <n v="2112"/>
    <s v="Sean Morrow"/>
    <x v="2"/>
    <n v="45"/>
    <n v="26"/>
    <x v="18"/>
    <x v="2"/>
    <n v="7"/>
    <x v="1"/>
    <x v="1"/>
    <x v="2"/>
    <s v="Bachelor"/>
    <d v="2020-09-05T00:00:00"/>
    <s v="Hybrid"/>
    <n v="4.43"/>
    <n v="8.6"/>
    <n v="183755.89"/>
    <n v="1123"/>
    <n v="6"/>
    <n v="1.18"/>
    <n v="155725.33050847461"/>
  </r>
  <r>
    <n v="2113"/>
    <s v="Kaitlin Gutierrez"/>
    <x v="0"/>
    <n v="32"/>
    <n v="13"/>
    <x v="7"/>
    <x v="4"/>
    <n v="10"/>
    <x v="20"/>
    <x v="1"/>
    <x v="1"/>
    <s v="Bachelor"/>
    <d v="2023-02-04T00:00:00"/>
    <s v="Hybrid"/>
    <n v="4.22"/>
    <n v="7.8"/>
    <n v="84327.83"/>
    <n v="2604"/>
    <n v="3"/>
    <n v="0.95"/>
    <n v="88766.136842105276"/>
  </r>
  <r>
    <n v="2114"/>
    <s v="Michelle Mcdowell"/>
    <x v="1"/>
    <n v="62"/>
    <n v="10"/>
    <x v="23"/>
    <x v="3"/>
    <n v="1"/>
    <x v="8"/>
    <x v="0"/>
    <x v="1"/>
    <s v="High School"/>
    <d v="2019-11-19T00:00:00"/>
    <s v="Hybrid"/>
    <n v="2.92"/>
    <n v="7"/>
    <n v="162295.75"/>
    <n v="1810"/>
    <n v="6"/>
    <n v="1.35"/>
    <n v="120219.07407407407"/>
  </r>
  <r>
    <n v="2115"/>
    <s v="Samantha Hale"/>
    <x v="2"/>
    <n v="63"/>
    <n v="19"/>
    <x v="16"/>
    <x v="0"/>
    <n v="15"/>
    <x v="10"/>
    <x v="5"/>
    <x v="4"/>
    <s v="High School"/>
    <d v="2023-03-13T00:00:00"/>
    <s v="Hybrid"/>
    <n v="3.77"/>
    <n v="6"/>
    <n v="27056.04"/>
    <n v="1300"/>
    <n v="3"/>
    <n v="0.7"/>
    <n v="38651.485714285714"/>
  </r>
  <r>
    <n v="2116"/>
    <s v="Heather Guzman"/>
    <x v="1"/>
    <n v="21"/>
    <n v="4"/>
    <x v="21"/>
    <x v="1"/>
    <n v="13"/>
    <x v="15"/>
    <x v="5"/>
    <x v="4"/>
    <s v="High School"/>
    <d v="2021-11-06T00:00:00"/>
    <s v="Hybrid"/>
    <n v="3.07"/>
    <n v="7.9"/>
    <n v="50289.59"/>
    <n v="1332"/>
    <n v="4"/>
    <n v="0.55000000000000004"/>
    <n v="91435.618181818165"/>
  </r>
  <r>
    <n v="2117"/>
    <s v="Nancy Chavez"/>
    <x v="2"/>
    <n v="37"/>
    <n v="25"/>
    <x v="2"/>
    <x v="2"/>
    <n v="3"/>
    <x v="16"/>
    <x v="0"/>
    <x v="4"/>
    <s v="Bachelor"/>
    <d v="2019-03-13T00:00:00"/>
    <s v="Remote"/>
    <n v="3.46"/>
    <n v="7.3"/>
    <n v="92219.48"/>
    <n v="413"/>
    <n v="7"/>
    <n v="1.05"/>
    <n v="87828.076190476189"/>
  </r>
  <r>
    <n v="2118"/>
    <s v="Anthony May"/>
    <x v="0"/>
    <n v="56"/>
    <n v="9"/>
    <x v="3"/>
    <x v="3"/>
    <n v="18"/>
    <x v="12"/>
    <x v="3"/>
    <x v="3"/>
    <s v="Bachelor"/>
    <d v="2020-04-24T00:00:00"/>
    <s v="Hybrid"/>
    <n v="2.7"/>
    <n v="5.3"/>
    <n v="93963.21"/>
    <n v="3199"/>
    <n v="6"/>
    <n v="0.65"/>
    <n v="144558.78461538462"/>
  </r>
  <r>
    <n v="2119"/>
    <s v="Rachel Taylor"/>
    <x v="1"/>
    <n v="25"/>
    <n v="20"/>
    <x v="19"/>
    <x v="0"/>
    <n v="7"/>
    <x v="1"/>
    <x v="1"/>
    <x v="4"/>
    <s v="High School"/>
    <d v="2019-08-19T00:00:00"/>
    <s v="On-site"/>
    <n v="3.15"/>
    <n v="8.1"/>
    <n v="74810.31"/>
    <n v="439"/>
    <n v="7"/>
    <n v="1.18"/>
    <n v="63398.567796610172"/>
  </r>
  <r>
    <n v="2120"/>
    <s v="Mark Edwards"/>
    <x v="1"/>
    <n v="30"/>
    <n v="25"/>
    <x v="2"/>
    <x v="2"/>
    <n v="1"/>
    <x v="8"/>
    <x v="0"/>
    <x v="4"/>
    <s v="Master"/>
    <d v="2020-12-27T00:00:00"/>
    <s v="On-site"/>
    <n v="3.72"/>
    <n v="9"/>
    <n v="76301.539999999994"/>
    <n v="1152"/>
    <n v="5"/>
    <n v="1.35"/>
    <n v="56519.65925925925"/>
  </r>
  <r>
    <n v="2121"/>
    <s v="Christopher Black"/>
    <x v="1"/>
    <n v="24"/>
    <n v="4"/>
    <x v="21"/>
    <x v="1"/>
    <n v="13"/>
    <x v="15"/>
    <x v="5"/>
    <x v="6"/>
    <s v="Master"/>
    <d v="2014-09-28T00:00:00"/>
    <s v="Hybrid"/>
    <n v="3.07"/>
    <n v="5.7"/>
    <n v="187812.39"/>
    <n v="3019"/>
    <n v="11"/>
    <n v="0.55000000000000004"/>
    <n v="341477.07272727275"/>
  </r>
  <r>
    <n v="2122"/>
    <s v="Sandra Hines"/>
    <x v="2"/>
    <n v="55"/>
    <n v="9"/>
    <x v="3"/>
    <x v="3"/>
    <n v="17"/>
    <x v="6"/>
    <x v="3"/>
    <x v="6"/>
    <s v="Bachelor"/>
    <d v="2021-05-20T00:00:00"/>
    <s v="On-site"/>
    <n v="2.64"/>
    <n v="6.5"/>
    <n v="107356.14"/>
    <n v="3199"/>
    <n v="5"/>
    <n v="0.78"/>
    <n v="137636.07692307691"/>
  </r>
  <r>
    <n v="2123"/>
    <s v="Melissa Sparks"/>
    <x v="2"/>
    <n v="57"/>
    <n v="16"/>
    <x v="14"/>
    <x v="4"/>
    <n v="19"/>
    <x v="9"/>
    <x v="4"/>
    <x v="5"/>
    <s v="High School"/>
    <d v="2016-02-27T00:00:00"/>
    <s v="Remote"/>
    <n v="3.38"/>
    <n v="5.4"/>
    <n v="173382.84"/>
    <s v="Unknown"/>
    <n v="10"/>
    <n v="1.2"/>
    <n v="144485.70000000001"/>
  </r>
  <r>
    <n v="2124"/>
    <s v="John Moss"/>
    <x v="0"/>
    <n v="28"/>
    <n v="23"/>
    <x v="5"/>
    <x v="0"/>
    <n v="3"/>
    <x v="16"/>
    <x v="0"/>
    <x v="3"/>
    <s v="Master"/>
    <d v="2016-08-08T00:00:00"/>
    <s v="On-site"/>
    <n v="4.07"/>
    <n v="9.4"/>
    <n v="341450.91"/>
    <n v="2865"/>
    <n v="10"/>
    <n v="1.05"/>
    <n v="325191.34285714279"/>
  </r>
  <r>
    <n v="2125"/>
    <s v="Michael Serrano"/>
    <x v="0"/>
    <n v="53"/>
    <n v="10"/>
    <x v="23"/>
    <x v="3"/>
    <n v="15"/>
    <x v="10"/>
    <x v="5"/>
    <x v="2"/>
    <s v="Bachelor"/>
    <d v="2014-02-05T00:00:00"/>
    <s v="Hybrid"/>
    <n v="3.17"/>
    <n v="5.6"/>
    <n v="99489.74"/>
    <n v="786"/>
    <n v="12"/>
    <n v="0.7"/>
    <n v="142128.20000000001"/>
  </r>
  <r>
    <n v="2126"/>
    <s v="Christina Perry"/>
    <x v="1"/>
    <n v="24"/>
    <n v="21"/>
    <x v="0"/>
    <x v="0"/>
    <n v="10"/>
    <x v="20"/>
    <x v="1"/>
    <x v="1"/>
    <s v="Master"/>
    <d v="2024-11-13T00:00:00"/>
    <s v="Hybrid"/>
    <n v="4.7300000000000004"/>
    <n v="7.3"/>
    <n v="88173.65"/>
    <n v="2392"/>
    <n v="1"/>
    <n v="0.95"/>
    <n v="92814.368421052626"/>
  </r>
  <r>
    <n v="2127"/>
    <s v="Shawn Duffy"/>
    <x v="0"/>
    <n v="55"/>
    <n v="10"/>
    <x v="23"/>
    <x v="3"/>
    <n v="14"/>
    <x v="17"/>
    <x v="4"/>
    <x v="4"/>
    <s v="Master"/>
    <d v="2015-08-11T00:00:00"/>
    <s v="On-site"/>
    <n v="4.6100000000000003"/>
    <n v="7.4"/>
    <n v="63665.29"/>
    <n v="3270"/>
    <n v="11"/>
    <n v="1.05"/>
    <n v="60633.609523809522"/>
  </r>
  <r>
    <n v="2128"/>
    <s v="Courtney Vaughan"/>
    <x v="0"/>
    <n v="35"/>
    <n v="13"/>
    <x v="7"/>
    <x v="4"/>
    <n v="4"/>
    <x v="0"/>
    <x v="0"/>
    <x v="3"/>
    <s v="Bachelor"/>
    <d v="2020-06-03T00:00:00"/>
    <s v="On-site"/>
    <n v="3.15"/>
    <n v="5.2"/>
    <n v="119508.5"/>
    <n v="2871"/>
    <n v="6"/>
    <n v="1.1000000000000001"/>
    <n v="108644.0909090909"/>
  </r>
  <r>
    <n v="2129"/>
    <s v="Maria Sims"/>
    <x v="1"/>
    <n v="62"/>
    <n v="11"/>
    <x v="25"/>
    <x v="3"/>
    <n v="7"/>
    <x v="1"/>
    <x v="1"/>
    <x v="1"/>
    <s v="Bachelor"/>
    <d v="2023-03-21T00:00:00"/>
    <s v="Hybrid"/>
    <n v="3.39"/>
    <n v="7"/>
    <n v="83208.710000000006"/>
    <n v="2347"/>
    <n v="3"/>
    <n v="1.18"/>
    <n v="70515.855932203398"/>
  </r>
  <r>
    <n v="2130"/>
    <s v="Valerie Gonzalez"/>
    <x v="1"/>
    <n v="39"/>
    <n v="6"/>
    <x v="13"/>
    <x v="1"/>
    <n v="11"/>
    <x v="14"/>
    <x v="4"/>
    <x v="4"/>
    <s v="Master"/>
    <d v="2025-02-22T00:00:00"/>
    <s v="On-site"/>
    <n v="3.96"/>
    <n v="6.4"/>
    <n v="62467.33"/>
    <n v="1931"/>
    <n v="1"/>
    <n v="0.7"/>
    <n v="89239.042857142864"/>
  </r>
  <r>
    <n v="2131"/>
    <s v="Caroline Morales"/>
    <x v="1"/>
    <n v="53"/>
    <n v="23"/>
    <x v="5"/>
    <x v="0"/>
    <n v="15"/>
    <x v="10"/>
    <x v="5"/>
    <x v="2"/>
    <s v="Master"/>
    <d v="2020-03-10T00:00:00"/>
    <s v="Hybrid"/>
    <n v="3.4"/>
    <n v="6.4"/>
    <n v="159961.67000000001"/>
    <n v="852"/>
    <n v="6"/>
    <n v="0.7"/>
    <n v="228516.67142857146"/>
  </r>
  <r>
    <n v="2132"/>
    <s v="David Davis"/>
    <x v="1"/>
    <n v="60"/>
    <n v="8"/>
    <x v="12"/>
    <x v="1"/>
    <n v="2"/>
    <x v="3"/>
    <x v="0"/>
    <x v="4"/>
    <s v="Master"/>
    <d v="2016-05-18T00:00:00"/>
    <s v="On-site"/>
    <n v="3.54"/>
    <n v="9.5"/>
    <n v="82904.06"/>
    <n v="3186"/>
    <n v="10"/>
    <n v="1.3"/>
    <n v="63772.353846153841"/>
  </r>
  <r>
    <n v="2133"/>
    <s v="Travis Wilson"/>
    <x v="0"/>
    <n v="48"/>
    <n v="12"/>
    <x v="11"/>
    <x v="3"/>
    <n v="17"/>
    <x v="6"/>
    <x v="3"/>
    <x v="1"/>
    <s v="Bachelor"/>
    <d v="2017-04-08T00:00:00"/>
    <s v="On-site"/>
    <n v="2.86"/>
    <n v="6.9"/>
    <n v="85195.85"/>
    <n v="3277"/>
    <n v="9"/>
    <n v="0.78"/>
    <n v="109225.44871794872"/>
  </r>
  <r>
    <n v="2134"/>
    <s v="Jessica Mora"/>
    <x v="2"/>
    <n v="21"/>
    <n v="12"/>
    <x v="11"/>
    <x v="3"/>
    <n v="1"/>
    <x v="8"/>
    <x v="0"/>
    <x v="1"/>
    <s v="Bachelor"/>
    <d v="2014-03-07T00:00:00"/>
    <s v="On-site"/>
    <n v="4.4800000000000004"/>
    <n v="8.1"/>
    <n v="132551.67000000001"/>
    <n v="1848"/>
    <n v="12"/>
    <n v="1.35"/>
    <n v="98186.422222222231"/>
  </r>
  <r>
    <n v="2135"/>
    <s v="Michael Wilson"/>
    <x v="0"/>
    <n v="36"/>
    <n v="1"/>
    <x v="22"/>
    <x v="1"/>
    <n v="13"/>
    <x v="15"/>
    <x v="5"/>
    <x v="1"/>
    <s v="High School"/>
    <d v="2023-06-11T00:00:00"/>
    <s v="Hybrid"/>
    <n v="3.52"/>
    <n v="8.9"/>
    <n v="62587.9"/>
    <n v="3387"/>
    <n v="3"/>
    <n v="0.55000000000000004"/>
    <n v="113796.18181818181"/>
  </r>
  <r>
    <n v="2136"/>
    <s v="Cheryl Atkins"/>
    <x v="1"/>
    <n v="37"/>
    <n v="21"/>
    <x v="0"/>
    <x v="0"/>
    <n v="14"/>
    <x v="17"/>
    <x v="4"/>
    <x v="1"/>
    <s v="PhD"/>
    <d v="2015-04-29T00:00:00"/>
    <s v="Remote"/>
    <n v="2.73"/>
    <n v="5.7"/>
    <n v="71782.53"/>
    <n v="2151"/>
    <n v="11"/>
    <n v="1.05"/>
    <n v="68364.314285714281"/>
  </r>
  <r>
    <n v="2137"/>
    <s v="Donna Snyder"/>
    <x v="0"/>
    <n v="42"/>
    <n v="6"/>
    <x v="13"/>
    <x v="1"/>
    <n v="7"/>
    <x v="1"/>
    <x v="1"/>
    <x v="1"/>
    <s v="Master"/>
    <d v="2016-06-30T00:00:00"/>
    <s v="Hybrid"/>
    <n v="2.82"/>
    <n v="5.7"/>
    <n v="103795.15"/>
    <n v="897"/>
    <n v="10"/>
    <n v="1.18"/>
    <n v="87961.991525423728"/>
  </r>
  <r>
    <n v="2138"/>
    <s v="Scott Greene"/>
    <x v="2"/>
    <n v="40"/>
    <n v="5"/>
    <x v="8"/>
    <x v="1"/>
    <n v="10"/>
    <x v="20"/>
    <x v="1"/>
    <x v="0"/>
    <s v="Master"/>
    <d v="2020-03-25T00:00:00"/>
    <s v="Hybrid"/>
    <n v="3.32"/>
    <n v="7.9"/>
    <n v="45755.61"/>
    <n v="825"/>
    <n v="6"/>
    <n v="0.95"/>
    <n v="48163.8"/>
  </r>
  <r>
    <n v="2139"/>
    <s v="Diane Byrd Md"/>
    <x v="2"/>
    <n v="58"/>
    <n v="9"/>
    <x v="3"/>
    <x v="3"/>
    <n v="3"/>
    <x v="16"/>
    <x v="0"/>
    <x v="4"/>
    <s v="Master"/>
    <d v="2020-01-05T00:00:00"/>
    <s v="On-site"/>
    <n v="4.55"/>
    <n v="5.5"/>
    <n v="65862.84"/>
    <n v="2122"/>
    <n v="6"/>
    <n v="1.05"/>
    <n v="62726.514285714278"/>
  </r>
  <r>
    <n v="2140"/>
    <s v="Charles Roberts"/>
    <x v="0"/>
    <n v="40"/>
    <n v="22"/>
    <x v="20"/>
    <x v="0"/>
    <n v="1"/>
    <x v="8"/>
    <x v="0"/>
    <x v="3"/>
    <s v="PhD"/>
    <d v="2021-01-19T00:00:00"/>
    <s v="Remote"/>
    <n v="4.63"/>
    <n v="5.8"/>
    <n v="182314.95"/>
    <n v="2749"/>
    <n v="5"/>
    <n v="1.35"/>
    <n v="135048.11111111112"/>
  </r>
  <r>
    <n v="2141"/>
    <s v="Luke Solomon"/>
    <x v="2"/>
    <n v="27"/>
    <n v="27"/>
    <x v="6"/>
    <x v="2"/>
    <n v="1"/>
    <x v="8"/>
    <x v="0"/>
    <x v="3"/>
    <s v="Bachelor"/>
    <d v="2023-10-18T00:00:00"/>
    <s v="Remote"/>
    <n v="3.33"/>
    <n v="7.3"/>
    <n v="183440.09"/>
    <n v="2949"/>
    <n v="2"/>
    <n v="1.35"/>
    <n v="135881.54814814814"/>
  </r>
  <r>
    <n v="2142"/>
    <s v="Michael Ellis"/>
    <x v="1"/>
    <n v="21"/>
    <n v="15"/>
    <x v="10"/>
    <x v="4"/>
    <n v="17"/>
    <x v="6"/>
    <x v="3"/>
    <x v="1"/>
    <s v="Master"/>
    <d v="2016-11-11T00:00:00"/>
    <s v="On-site"/>
    <n v="3.19"/>
    <n v="8"/>
    <n v="88898.66"/>
    <n v="912"/>
    <n v="9"/>
    <n v="0.78"/>
    <n v="113972.64102564103"/>
  </r>
  <r>
    <n v="2143"/>
    <s v="Casey Morris"/>
    <x v="0"/>
    <n v="52"/>
    <n v="11"/>
    <x v="25"/>
    <x v="3"/>
    <n v="8"/>
    <x v="4"/>
    <x v="1"/>
    <x v="1"/>
    <s v="Master"/>
    <d v="2021-06-20T00:00:00"/>
    <s v="On-site"/>
    <n v="4.01"/>
    <n v="6.4"/>
    <n v="109762.89"/>
    <n v="1807"/>
    <n v="5"/>
    <n v="1.05"/>
    <n v="104536.08571428571"/>
  </r>
  <r>
    <n v="2144"/>
    <s v="Melissa Reeves"/>
    <x v="0"/>
    <n v="25"/>
    <n v="10"/>
    <x v="23"/>
    <x v="3"/>
    <n v="21"/>
    <x v="5"/>
    <x v="2"/>
    <x v="4"/>
    <s v="Bachelor"/>
    <d v="2014-10-26T00:00:00"/>
    <s v="Hybrid"/>
    <n v="4.63"/>
    <n v="6.1"/>
    <n v="80131.839999999997"/>
    <n v="2125"/>
    <n v="11"/>
    <n v="1.1499999999999999"/>
    <n v="69679.860869565222"/>
  </r>
  <r>
    <n v="2145"/>
    <s v="Nancy Scott"/>
    <x v="1"/>
    <n v="34"/>
    <n v="16"/>
    <x v="14"/>
    <x v="4"/>
    <n v="18"/>
    <x v="12"/>
    <x v="3"/>
    <x v="2"/>
    <s v="Bachelor"/>
    <d v="2014-07-24T00:00:00"/>
    <s v="Hybrid"/>
    <n v="2.77"/>
    <n v="5.7"/>
    <n v="50314.92"/>
    <n v="2524"/>
    <n v="12"/>
    <n v="0.65"/>
    <n v="77407.569230769222"/>
  </r>
  <r>
    <n v="2146"/>
    <s v="Anthony Cook"/>
    <x v="1"/>
    <n v="45"/>
    <n v="24"/>
    <x v="15"/>
    <x v="0"/>
    <n v="15"/>
    <x v="10"/>
    <x v="5"/>
    <x v="1"/>
    <s v="Bachelor"/>
    <d v="2019-05-17T00:00:00"/>
    <s v="On-site"/>
    <n v="4.37"/>
    <n v="7.7"/>
    <n v="52019.62"/>
    <n v="1117"/>
    <n v="7"/>
    <n v="0.7"/>
    <n v="74313.742857142861"/>
  </r>
  <r>
    <n v="2147"/>
    <s v="Terry Barajas"/>
    <x v="1"/>
    <n v="21"/>
    <n v="26"/>
    <x v="18"/>
    <x v="2"/>
    <n v="12"/>
    <x v="19"/>
    <x v="4"/>
    <x v="2"/>
    <s v="Bachelor"/>
    <d v="2020-11-12T00:00:00"/>
    <s v="On-site"/>
    <n v="3.82"/>
    <n v="8.5"/>
    <n v="96410.27"/>
    <n v="1324"/>
    <n v="5"/>
    <n v="0.68"/>
    <n v="141779.8088235294"/>
  </r>
  <r>
    <n v="2148"/>
    <s v="Tracy George"/>
    <x v="2"/>
    <n v="29"/>
    <n v="14"/>
    <x v="24"/>
    <x v="4"/>
    <n v="19"/>
    <x v="9"/>
    <x v="4"/>
    <x v="2"/>
    <s v="Bachelor"/>
    <d v="2020-09-07T00:00:00"/>
    <s v="Remote"/>
    <n v="3.49"/>
    <n v="6.8"/>
    <n v="141455.91"/>
    <n v="1637"/>
    <n v="6"/>
    <n v="1.2"/>
    <n v="117879.925"/>
  </r>
  <r>
    <n v="2149"/>
    <s v="Amber King"/>
    <x v="2"/>
    <n v="43"/>
    <n v="14"/>
    <x v="24"/>
    <x v="4"/>
    <n v="15"/>
    <x v="10"/>
    <x v="5"/>
    <x v="1"/>
    <s v="Bachelor"/>
    <d v="2024-02-23T00:00:00"/>
    <s v="On-site"/>
    <n v="3.42"/>
    <n v="5.7"/>
    <n v="62044.24"/>
    <n v="2936"/>
    <n v="2"/>
    <n v="0.7"/>
    <n v="88634.628571428577"/>
  </r>
  <r>
    <n v="2150"/>
    <s v="Elizabeth Foster"/>
    <x v="0"/>
    <n v="42"/>
    <n v="14"/>
    <x v="24"/>
    <x v="4"/>
    <n v="18"/>
    <x v="12"/>
    <x v="3"/>
    <x v="4"/>
    <s v="Bachelor"/>
    <d v="2015-04-25T00:00:00"/>
    <s v="On-site"/>
    <n v="3.14"/>
    <n v="7.3"/>
    <n v="38187.51"/>
    <n v="2174"/>
    <n v="11"/>
    <n v="0.65"/>
    <n v="58750.015384615384"/>
  </r>
  <r>
    <n v="2151"/>
    <s v="Walter Hansen"/>
    <x v="2"/>
    <n v="39"/>
    <n v="21"/>
    <x v="0"/>
    <x v="0"/>
    <n v="20"/>
    <x v="18"/>
    <x v="4"/>
    <x v="3"/>
    <s v="Bachelor"/>
    <d v="2020-08-19T00:00:00"/>
    <s v="Remote"/>
    <n v="4.4800000000000004"/>
    <n v="5.9"/>
    <n v="253954.52"/>
    <n v="635"/>
    <n v="6"/>
    <n v="1.22"/>
    <n v="208159.44262295082"/>
  </r>
  <r>
    <n v="2152"/>
    <s v="Debbie Gordon"/>
    <x v="1"/>
    <n v="29"/>
    <n v="18"/>
    <x v="17"/>
    <x v="4"/>
    <n v="10"/>
    <x v="20"/>
    <x v="1"/>
    <x v="2"/>
    <s v="Master"/>
    <d v="2019-05-24T00:00:00"/>
    <s v="On-site"/>
    <n v="3.19"/>
    <n v="5"/>
    <n v="38538.42"/>
    <n v="918"/>
    <n v="7"/>
    <n v="0.95"/>
    <n v="40566.757894736846"/>
  </r>
  <r>
    <n v="2153"/>
    <s v="Sherry Anderson"/>
    <x v="2"/>
    <n v="35"/>
    <n v="23"/>
    <x v="5"/>
    <x v="0"/>
    <n v="5"/>
    <x v="13"/>
    <x v="1"/>
    <x v="1"/>
    <s v="Master"/>
    <d v="2021-06-04T00:00:00"/>
    <s v="Hybrid"/>
    <n v="2.75"/>
    <n v="7.6"/>
    <n v="138963.95000000001"/>
    <n v="29"/>
    <n v="5"/>
    <n v="1.25"/>
    <n v="111171.16"/>
  </r>
  <r>
    <n v="2154"/>
    <s v="Joseph Thomas"/>
    <x v="1"/>
    <n v="44"/>
    <n v="19"/>
    <x v="16"/>
    <x v="0"/>
    <n v="1"/>
    <x v="8"/>
    <x v="0"/>
    <x v="1"/>
    <s v="High School"/>
    <d v="2025-03-11T00:00:00"/>
    <s v="On-site"/>
    <n v="3.35"/>
    <n v="5.3"/>
    <n v="119302.11"/>
    <n v="2210"/>
    <n v="1"/>
    <n v="1.35"/>
    <n v="88371.933333333334"/>
  </r>
  <r>
    <n v="2155"/>
    <s v="Andrew Anderson"/>
    <x v="1"/>
    <n v="58"/>
    <n v="22"/>
    <x v="20"/>
    <x v="0"/>
    <n v="5"/>
    <x v="13"/>
    <x v="1"/>
    <x v="2"/>
    <s v="Bachelor"/>
    <d v="2021-07-31T00:00:00"/>
    <s v="On-site"/>
    <n v="3.01"/>
    <n v="5.4"/>
    <n v="155404.29"/>
    <n v="2749"/>
    <n v="5"/>
    <n v="1.25"/>
    <n v="124323.432"/>
  </r>
  <r>
    <n v="2156"/>
    <s v="Sandy Adkins"/>
    <x v="2"/>
    <n v="21"/>
    <n v="5"/>
    <x v="8"/>
    <x v="1"/>
    <n v="17"/>
    <x v="6"/>
    <x v="3"/>
    <x v="1"/>
    <s v="Master"/>
    <d v="2015-01-13T00:00:00"/>
    <s v="On-site"/>
    <n v="3.5"/>
    <n v="5.9"/>
    <n v="123893.02"/>
    <n v="2226"/>
    <n v="11"/>
    <n v="0.78"/>
    <n v="158837.20512820513"/>
  </r>
  <r>
    <n v="2157"/>
    <s v="Diane Mcdowell"/>
    <x v="2"/>
    <n v="30"/>
    <n v="3"/>
    <x v="1"/>
    <x v="1"/>
    <n v="15"/>
    <x v="10"/>
    <x v="5"/>
    <x v="4"/>
    <s v="Bachelor"/>
    <d v="2024-11-20T00:00:00"/>
    <s v="Remote"/>
    <n v="2.56"/>
    <n v="5.4"/>
    <n v="72226.97"/>
    <n v="402"/>
    <n v="1"/>
    <n v="0.7"/>
    <n v="103181.38571428572"/>
  </r>
  <r>
    <n v="2158"/>
    <s v="Pam Baker"/>
    <x v="1"/>
    <n v="31"/>
    <n v="6"/>
    <x v="13"/>
    <x v="1"/>
    <n v="4"/>
    <x v="0"/>
    <x v="0"/>
    <x v="1"/>
    <s v="Master"/>
    <d v="2019-05-27T00:00:00"/>
    <s v="Hybrid"/>
    <n v="2.98"/>
    <n v="9.1"/>
    <n v="160855.57999999999"/>
    <n v="166"/>
    <n v="7"/>
    <n v="1.1000000000000001"/>
    <n v="146232.34545454543"/>
  </r>
  <r>
    <n v="2159"/>
    <s v="Steven Stewart"/>
    <x v="0"/>
    <n v="34"/>
    <n v="5"/>
    <x v="8"/>
    <x v="1"/>
    <n v="12"/>
    <x v="19"/>
    <x v="4"/>
    <x v="3"/>
    <s v="Bachelor"/>
    <d v="2018-10-31T00:00:00"/>
    <s v="Hybrid"/>
    <n v="3.19"/>
    <n v="8.6999999999999993"/>
    <n v="132891.82"/>
    <n v="1700"/>
    <n v="7"/>
    <n v="0.68"/>
    <n v="195429.14705882352"/>
  </r>
  <r>
    <n v="2160"/>
    <s v="Pamela Hernandez Dvm"/>
    <x v="0"/>
    <n v="56"/>
    <n v="5"/>
    <x v="8"/>
    <x v="1"/>
    <n v="2"/>
    <x v="3"/>
    <x v="0"/>
    <x v="1"/>
    <s v="Bachelor"/>
    <d v="2015-02-04T00:00:00"/>
    <s v="On-site"/>
    <n v="3.36"/>
    <n v="6.1"/>
    <n v="143415.78"/>
    <n v="2172"/>
    <n v="11"/>
    <n v="1.3"/>
    <n v="110319.83076923077"/>
  </r>
  <r>
    <n v="2161"/>
    <s v="Rebecca Brown"/>
    <x v="0"/>
    <n v="65"/>
    <n v="2"/>
    <x v="4"/>
    <x v="1"/>
    <n v="1"/>
    <x v="8"/>
    <x v="0"/>
    <x v="4"/>
    <s v="Bachelor"/>
    <d v="2014-06-27T00:00:00"/>
    <s v="On-site"/>
    <n v="2.73"/>
    <n v="5.7"/>
    <n v="143335.41"/>
    <n v="3135"/>
    <n v="12"/>
    <n v="1.35"/>
    <n v="106174.37777777777"/>
  </r>
  <r>
    <n v="2162"/>
    <s v="David Johnson"/>
    <x v="1"/>
    <n v="43"/>
    <n v="23"/>
    <x v="5"/>
    <x v="0"/>
    <n v="9"/>
    <x v="7"/>
    <x v="1"/>
    <x v="2"/>
    <s v="Bachelor"/>
    <d v="2015-06-09T00:00:00"/>
    <s v="Hybrid"/>
    <n v="2.5099999999999998"/>
    <n v="7.2"/>
    <n v="313942.74"/>
    <n v="604"/>
    <n v="11"/>
    <n v="1.1499999999999999"/>
    <n v="272993.68695652176"/>
  </r>
  <r>
    <n v="2163"/>
    <s v="Michael Graham"/>
    <x v="1"/>
    <n v="33"/>
    <n v="5"/>
    <x v="8"/>
    <x v="1"/>
    <n v="8"/>
    <x v="4"/>
    <x v="1"/>
    <x v="0"/>
    <s v="Bachelor"/>
    <d v="2021-09-20T00:00:00"/>
    <s v="On-site"/>
    <n v="4.71"/>
    <n v="8.1"/>
    <n v="67685.02"/>
    <n v="1611"/>
    <n v="4"/>
    <n v="1.05"/>
    <n v="64461.923809523811"/>
  </r>
  <r>
    <n v="2164"/>
    <s v="Tammy Williams Md"/>
    <x v="2"/>
    <n v="48"/>
    <n v="18"/>
    <x v="17"/>
    <x v="4"/>
    <n v="3"/>
    <x v="16"/>
    <x v="0"/>
    <x v="1"/>
    <s v="Master"/>
    <d v="2022-06-15T00:00:00"/>
    <s v="Remote"/>
    <n v="3.52"/>
    <n v="8.8000000000000007"/>
    <n v="37738.15"/>
    <n v="2831"/>
    <n v="4"/>
    <n v="1.05"/>
    <n v="35941.095238095237"/>
  </r>
  <r>
    <n v="2165"/>
    <s v="Karina Vasquez"/>
    <x v="0"/>
    <n v="62"/>
    <n v="25"/>
    <x v="2"/>
    <x v="2"/>
    <n v="12"/>
    <x v="19"/>
    <x v="4"/>
    <x v="4"/>
    <s v="Bachelor"/>
    <d v="2016-05-05T00:00:00"/>
    <s v="Hybrid"/>
    <n v="4.7300000000000004"/>
    <n v="8.4"/>
    <n v="35250.11"/>
    <n v="2276"/>
    <n v="10"/>
    <n v="0.68"/>
    <n v="51838.397058823524"/>
  </r>
  <r>
    <n v="2166"/>
    <s v="Sharon Martinez"/>
    <x v="0"/>
    <n v="28"/>
    <n v="22"/>
    <x v="20"/>
    <x v="0"/>
    <n v="16"/>
    <x v="11"/>
    <x v="3"/>
    <x v="2"/>
    <s v="High School"/>
    <d v="2023-05-18T00:00:00"/>
    <s v="Hybrid"/>
    <n v="3.77"/>
    <n v="8.9"/>
    <n v="84699.23"/>
    <n v="473"/>
    <n v="3"/>
    <n v="0.8"/>
    <n v="105874.03749999999"/>
  </r>
  <r>
    <n v="2167"/>
    <s v="Sean White"/>
    <x v="0"/>
    <n v="28"/>
    <n v="2"/>
    <x v="4"/>
    <x v="1"/>
    <n v="14"/>
    <x v="17"/>
    <x v="4"/>
    <x v="2"/>
    <s v="Bachelor"/>
    <d v="2015-05-06T00:00:00"/>
    <s v="Hybrid"/>
    <n v="3.4"/>
    <n v="8"/>
    <n v="190483.24"/>
    <n v="1555"/>
    <n v="11"/>
    <n v="1.05"/>
    <n v="181412.60952380951"/>
  </r>
  <r>
    <n v="2168"/>
    <s v="Jordan Nelson"/>
    <x v="0"/>
    <n v="41"/>
    <n v="13"/>
    <x v="7"/>
    <x v="4"/>
    <n v="21"/>
    <x v="5"/>
    <x v="2"/>
    <x v="3"/>
    <s v="Bachelor"/>
    <d v="2023-08-04T00:00:00"/>
    <s v="On-site"/>
    <n v="4.07"/>
    <n v="5.6"/>
    <n v="97442.08"/>
    <n v="370"/>
    <n v="3"/>
    <n v="1.1499999999999999"/>
    <n v="84732.243478260876"/>
  </r>
  <r>
    <n v="2169"/>
    <s v="Laurie Silva"/>
    <x v="1"/>
    <n v="38"/>
    <n v="5"/>
    <x v="8"/>
    <x v="1"/>
    <n v="13"/>
    <x v="15"/>
    <x v="5"/>
    <x v="3"/>
    <s v="Bachelor"/>
    <d v="2025-08-04T00:00:00"/>
    <s v="Hybrid"/>
    <n v="3.01"/>
    <n v="7.4"/>
    <n v="98983.41"/>
    <n v="813"/>
    <n v="1"/>
    <n v="0.55000000000000004"/>
    <n v="179969.83636363636"/>
  </r>
  <r>
    <n v="2170"/>
    <s v="Kelly Duncan"/>
    <x v="0"/>
    <n v="35"/>
    <n v="20"/>
    <x v="19"/>
    <x v="0"/>
    <n v="10"/>
    <x v="20"/>
    <x v="1"/>
    <x v="4"/>
    <s v="Bachelor"/>
    <d v="2014-11-25T00:00:00"/>
    <s v="On-site"/>
    <n v="4.59"/>
    <n v="7.7"/>
    <n v="63724.98"/>
    <n v="636"/>
    <n v="11"/>
    <n v="0.95"/>
    <n v="67078.926315789475"/>
  </r>
  <r>
    <n v="2171"/>
    <s v="Billy Tate"/>
    <x v="0"/>
    <n v="29"/>
    <n v="5"/>
    <x v="8"/>
    <x v="1"/>
    <n v="8"/>
    <x v="4"/>
    <x v="1"/>
    <x v="2"/>
    <s v="Bachelor"/>
    <d v="2015-08-23T00:00:00"/>
    <s v="On-site"/>
    <n v="4.0199999999999996"/>
    <n v="7.4"/>
    <n v="172735.35999999999"/>
    <n v="2000"/>
    <n v="11"/>
    <n v="1.05"/>
    <n v="164509.86666666664"/>
  </r>
  <r>
    <n v="2172"/>
    <s v="Stacy Johnson"/>
    <x v="0"/>
    <n v="51"/>
    <n v="5"/>
    <x v="8"/>
    <x v="1"/>
    <n v="16"/>
    <x v="11"/>
    <x v="3"/>
    <x v="3"/>
    <s v="Bachelor"/>
    <d v="2019-10-14T00:00:00"/>
    <s v="On-site"/>
    <n v="4.07"/>
    <n v="7"/>
    <n v="197707.98"/>
    <n v="1655"/>
    <n v="6"/>
    <n v="0.8"/>
    <n v="247134.97500000001"/>
  </r>
  <r>
    <n v="2173"/>
    <s v="Melanie Long"/>
    <x v="0"/>
    <n v="26"/>
    <n v="11"/>
    <x v="25"/>
    <x v="3"/>
    <n v="7"/>
    <x v="1"/>
    <x v="1"/>
    <x v="6"/>
    <s v="High School"/>
    <d v="2017-02-16T00:00:00"/>
    <s v="On-site"/>
    <n v="4.5"/>
    <n v="8.9"/>
    <n v="204479.95"/>
    <n v="3053"/>
    <n v="9"/>
    <n v="1.18"/>
    <n v="173288.09322033901"/>
  </r>
  <r>
    <n v="2174"/>
    <s v="Tiffany Hood"/>
    <x v="2"/>
    <n v="34"/>
    <n v="14"/>
    <x v="24"/>
    <x v="4"/>
    <n v="13"/>
    <x v="15"/>
    <x v="5"/>
    <x v="1"/>
    <s v="Master"/>
    <d v="2023-09-02T00:00:00"/>
    <s v="Hybrid"/>
    <n v="4.3499999999999996"/>
    <n v="7.3"/>
    <n v="53330.27"/>
    <n v="3406"/>
    <n v="3"/>
    <n v="0.55000000000000004"/>
    <n v="96964.127272727259"/>
  </r>
  <r>
    <n v="2175"/>
    <s v="Brad Rivas"/>
    <x v="2"/>
    <n v="43"/>
    <n v="12"/>
    <x v="11"/>
    <x v="3"/>
    <n v="8"/>
    <x v="4"/>
    <x v="1"/>
    <x v="5"/>
    <s v="Master"/>
    <d v="2019-08-02T00:00:00"/>
    <s v="On-site"/>
    <n v="4.2300000000000004"/>
    <n v="7.9"/>
    <n v="274770.15999999997"/>
    <n v="58"/>
    <n v="7"/>
    <n v="1.05"/>
    <n v="261685.86666666664"/>
  </r>
  <r>
    <n v="2176"/>
    <s v="Jordan Moses"/>
    <x v="0"/>
    <n v="30"/>
    <n v="15"/>
    <x v="10"/>
    <x v="4"/>
    <n v="17"/>
    <x v="6"/>
    <x v="3"/>
    <x v="1"/>
    <s v="Bachelor"/>
    <d v="2023-07-21T00:00:00"/>
    <s v="Remote"/>
    <n v="3.16"/>
    <n v="6.8"/>
    <n v="44347.79"/>
    <n v="2742"/>
    <n v="3"/>
    <n v="0.78"/>
    <n v="56856.141025641024"/>
  </r>
  <r>
    <n v="2177"/>
    <s v="Abigail Booker"/>
    <x v="1"/>
    <n v="28"/>
    <n v="21"/>
    <x v="0"/>
    <x v="0"/>
    <n v="5"/>
    <x v="13"/>
    <x v="1"/>
    <x v="1"/>
    <s v="PhD"/>
    <d v="2023-04-09T00:00:00"/>
    <s v="Hybrid"/>
    <n v="3.38"/>
    <n v="9.5"/>
    <n v="124099.35"/>
    <n v="984"/>
    <n v="3"/>
    <n v="1.25"/>
    <n v="99279.48000000001"/>
  </r>
  <r>
    <n v="2178"/>
    <s v="Tiffany Nguyen"/>
    <x v="2"/>
    <n v="46"/>
    <n v="22"/>
    <x v="20"/>
    <x v="0"/>
    <n v="2"/>
    <x v="3"/>
    <x v="0"/>
    <x v="3"/>
    <s v="Master"/>
    <d v="2016-11-01T00:00:00"/>
    <s v="On-site"/>
    <n v="4.67"/>
    <n v="8.6"/>
    <n v="182998.73"/>
    <n v="3486"/>
    <n v="9"/>
    <n v="1.3"/>
    <n v="140768.25384615385"/>
  </r>
  <r>
    <n v="2179"/>
    <s v="Morgan Bernard"/>
    <x v="0"/>
    <n v="24"/>
    <n v="19"/>
    <x v="16"/>
    <x v="0"/>
    <n v="7"/>
    <x v="1"/>
    <x v="1"/>
    <x v="1"/>
    <s v="Bachelor"/>
    <d v="2020-01-16T00:00:00"/>
    <s v="On-site"/>
    <n v="3.51"/>
    <n v="8.8000000000000007"/>
    <n v="64864.34"/>
    <n v="1552"/>
    <n v="6"/>
    <n v="1.18"/>
    <n v="54969.779661016946"/>
  </r>
  <r>
    <n v="2180"/>
    <s v="Christine Williams"/>
    <x v="2"/>
    <n v="55"/>
    <n v="5"/>
    <x v="8"/>
    <x v="1"/>
    <n v="7"/>
    <x v="1"/>
    <x v="1"/>
    <x v="1"/>
    <s v="PhD"/>
    <d v="2025-01-25T00:00:00"/>
    <s v="Hybrid"/>
    <n v="4.47"/>
    <n v="8.1999999999999993"/>
    <n v="149964.06"/>
    <n v="3442"/>
    <n v="1"/>
    <n v="1.18"/>
    <n v="127088.18644067796"/>
  </r>
  <r>
    <n v="2181"/>
    <s v="Erica Brown"/>
    <x v="0"/>
    <n v="43"/>
    <n v="12"/>
    <x v="11"/>
    <x v="3"/>
    <n v="16"/>
    <x v="11"/>
    <x v="3"/>
    <x v="2"/>
    <s v="High School"/>
    <d v="2024-05-26T00:00:00"/>
    <s v="Hybrid"/>
    <n v="4.1100000000000003"/>
    <n v="5.2"/>
    <n v="68841.08"/>
    <n v="2626"/>
    <n v="2"/>
    <n v="0.8"/>
    <n v="86051.349999999991"/>
  </r>
  <r>
    <n v="2182"/>
    <s v="Trevor James"/>
    <x v="2"/>
    <n v="55"/>
    <n v="20"/>
    <x v="19"/>
    <x v="0"/>
    <n v="17"/>
    <x v="6"/>
    <x v="3"/>
    <x v="4"/>
    <s v="Master"/>
    <d v="2020-07-25T00:00:00"/>
    <s v="Remote"/>
    <n v="4.7699999999999996"/>
    <n v="5.7"/>
    <n v="35554.07"/>
    <n v="521"/>
    <n v="6"/>
    <n v="0.78"/>
    <n v="45582.141025641024"/>
  </r>
  <r>
    <n v="2183"/>
    <s v="Christopher Hanna"/>
    <x v="2"/>
    <n v="24"/>
    <n v="24"/>
    <x v="15"/>
    <x v="0"/>
    <n v="5"/>
    <x v="13"/>
    <x v="1"/>
    <x v="2"/>
    <s v="Master"/>
    <d v="2020-01-19T00:00:00"/>
    <s v="Hybrid"/>
    <n v="3.42"/>
    <n v="8.5"/>
    <n v="52430.02"/>
    <n v="323"/>
    <n v="6"/>
    <n v="1.25"/>
    <n v="41944.015999999996"/>
  </r>
  <r>
    <n v="2184"/>
    <s v="Ann Phelps"/>
    <x v="2"/>
    <n v="32"/>
    <n v="21"/>
    <x v="0"/>
    <x v="0"/>
    <n v="8"/>
    <x v="4"/>
    <x v="1"/>
    <x v="2"/>
    <s v="High School"/>
    <d v="2025-09-01T00:00:00"/>
    <s v="On-site"/>
    <n v="2.82"/>
    <n v="8.8000000000000007"/>
    <n v="111754.59"/>
    <n v="1108"/>
    <n v="1"/>
    <n v="1.05"/>
    <n v="106432.94285714284"/>
  </r>
  <r>
    <n v="2185"/>
    <s v="Richard Mitchell"/>
    <x v="2"/>
    <n v="52"/>
    <n v="27"/>
    <x v="6"/>
    <x v="2"/>
    <n v="2"/>
    <x v="3"/>
    <x v="0"/>
    <x v="6"/>
    <s v="Master"/>
    <d v="2025-08-14T00:00:00"/>
    <s v="On-site"/>
    <n v="4.38"/>
    <n v="8.6999999999999993"/>
    <n v="158534.15"/>
    <n v="120"/>
    <n v="1"/>
    <n v="1.3"/>
    <n v="121949.34615384614"/>
  </r>
  <r>
    <n v="2186"/>
    <s v="Martha Martinez"/>
    <x v="1"/>
    <n v="56"/>
    <n v="25"/>
    <x v="2"/>
    <x v="2"/>
    <n v="7"/>
    <x v="1"/>
    <x v="1"/>
    <x v="1"/>
    <s v="Bachelor"/>
    <d v="2024-02-15T00:00:00"/>
    <s v="Remote"/>
    <n v="3.67"/>
    <n v="9.5"/>
    <n v="114389.14"/>
    <n v="1279"/>
    <n v="2"/>
    <n v="1.18"/>
    <n v="96939.94915254238"/>
  </r>
  <r>
    <n v="2187"/>
    <s v="Jeffrey Drake Md"/>
    <x v="2"/>
    <n v="20"/>
    <n v="16"/>
    <x v="14"/>
    <x v="4"/>
    <n v="21"/>
    <x v="5"/>
    <x v="2"/>
    <x v="4"/>
    <s v="Master"/>
    <d v="2018-08-22T00:00:00"/>
    <s v="Hybrid"/>
    <n v="3.08"/>
    <n v="9.4"/>
    <n v="80018.53"/>
    <n v="2075"/>
    <n v="8"/>
    <n v="1.1499999999999999"/>
    <n v="69581.33043478262"/>
  </r>
  <r>
    <n v="2188"/>
    <s v="Bonnie Wade"/>
    <x v="2"/>
    <n v="37"/>
    <n v="20"/>
    <x v="19"/>
    <x v="0"/>
    <n v="5"/>
    <x v="13"/>
    <x v="1"/>
    <x v="0"/>
    <s v="Bachelor"/>
    <d v="2022-04-23T00:00:00"/>
    <s v="Remote"/>
    <n v="2.76"/>
    <n v="5.9"/>
    <n v="33630.300000000003"/>
    <n v="1960"/>
    <n v="4"/>
    <n v="1.25"/>
    <n v="26904.240000000002"/>
  </r>
  <r>
    <n v="2189"/>
    <s v="Kayla Burns"/>
    <x v="0"/>
    <n v="61"/>
    <n v="3"/>
    <x v="1"/>
    <x v="1"/>
    <n v="19"/>
    <x v="9"/>
    <x v="4"/>
    <x v="6"/>
    <s v="PhD"/>
    <d v="2022-05-24T00:00:00"/>
    <s v="Remote"/>
    <n v="2.68"/>
    <n v="9.3000000000000007"/>
    <n v="197505.32"/>
    <n v="1697"/>
    <n v="4"/>
    <n v="1.2"/>
    <n v="164587.76666666669"/>
  </r>
  <r>
    <n v="2190"/>
    <s v="Karen Hart"/>
    <x v="1"/>
    <n v="23"/>
    <n v="12"/>
    <x v="11"/>
    <x v="3"/>
    <n v="17"/>
    <x v="6"/>
    <x v="3"/>
    <x v="2"/>
    <s v="Bachelor"/>
    <d v="2015-05-07T00:00:00"/>
    <s v="Hybrid"/>
    <n v="3.67"/>
    <n v="8.1"/>
    <n v="97487.51"/>
    <n v="873"/>
    <n v="11"/>
    <n v="0.78"/>
    <n v="124983.98717948717"/>
  </r>
  <r>
    <n v="2191"/>
    <s v="Peter Shepherd"/>
    <x v="0"/>
    <n v="37"/>
    <n v="9"/>
    <x v="3"/>
    <x v="3"/>
    <n v="21"/>
    <x v="5"/>
    <x v="2"/>
    <x v="4"/>
    <s v="Bachelor"/>
    <d v="2020-04-27T00:00:00"/>
    <s v="On-site"/>
    <n v="3.39"/>
    <n v="7.4"/>
    <n v="68967.8"/>
    <n v="3363"/>
    <n v="6"/>
    <n v="1.1499999999999999"/>
    <n v="59972.000000000007"/>
  </r>
  <r>
    <n v="2192"/>
    <s v="Jessica Simmons"/>
    <x v="2"/>
    <n v="52"/>
    <n v="11"/>
    <x v="25"/>
    <x v="3"/>
    <n v="7"/>
    <x v="1"/>
    <x v="1"/>
    <x v="2"/>
    <s v="Bachelor"/>
    <d v="2016-04-24T00:00:00"/>
    <s v="Hybrid"/>
    <n v="3.55"/>
    <n v="6.7"/>
    <n v="81970.960000000006"/>
    <n v="1679"/>
    <n v="10"/>
    <n v="1.18"/>
    <n v="69466.91525423729"/>
  </r>
  <r>
    <n v="2193"/>
    <s v="Glenn Ford"/>
    <x v="1"/>
    <n v="40"/>
    <n v="21"/>
    <x v="0"/>
    <x v="0"/>
    <n v="1"/>
    <x v="8"/>
    <x v="0"/>
    <x v="4"/>
    <s v="Bachelor"/>
    <d v="2023-01-17T00:00:00"/>
    <s v="Hybrid"/>
    <n v="3.62"/>
    <n v="8.9"/>
    <n v="78898.929999999993"/>
    <n v="1315"/>
    <n v="3"/>
    <n v="1.35"/>
    <n v="58443.651851851842"/>
  </r>
  <r>
    <n v="2194"/>
    <s v="Michael Moore"/>
    <x v="1"/>
    <n v="26"/>
    <n v="20"/>
    <x v="19"/>
    <x v="0"/>
    <n v="2"/>
    <x v="3"/>
    <x v="0"/>
    <x v="4"/>
    <s v="Bachelor"/>
    <d v="2024-05-17T00:00:00"/>
    <s v="Hybrid"/>
    <n v="4.0999999999999996"/>
    <n v="8.1"/>
    <n v="63441.99"/>
    <n v="3076"/>
    <n v="2"/>
    <n v="1.3"/>
    <n v="48801.530769230769"/>
  </r>
  <r>
    <n v="2195"/>
    <s v="Mark Warren Iv"/>
    <x v="2"/>
    <n v="47"/>
    <n v="14"/>
    <x v="24"/>
    <x v="4"/>
    <n v="3"/>
    <x v="16"/>
    <x v="0"/>
    <x v="4"/>
    <s v="PhD"/>
    <d v="2025-07-28T00:00:00"/>
    <s v="Hybrid"/>
    <n v="3.47"/>
    <n v="5.4"/>
    <n v="74403.95"/>
    <n v="1165"/>
    <n v="1"/>
    <n v="1.05"/>
    <n v="70860.904761904763"/>
  </r>
  <r>
    <n v="2196"/>
    <s v="Terry Woods"/>
    <x v="0"/>
    <n v="62"/>
    <n v="13"/>
    <x v="7"/>
    <x v="4"/>
    <n v="15"/>
    <x v="10"/>
    <x v="5"/>
    <x v="1"/>
    <s v="Bachelor"/>
    <d v="2025-09-10T00:00:00"/>
    <s v="Hybrid"/>
    <n v="3.6"/>
    <n v="5.2"/>
    <n v="32735.41"/>
    <n v="2604"/>
    <n v="1"/>
    <n v="0.7"/>
    <n v="46764.87142857143"/>
  </r>
  <r>
    <n v="2197"/>
    <s v="Carl Leach"/>
    <x v="2"/>
    <n v="61"/>
    <n v="18"/>
    <x v="17"/>
    <x v="4"/>
    <n v="7"/>
    <x v="1"/>
    <x v="1"/>
    <x v="1"/>
    <s v="Bachelor"/>
    <d v="2019-09-25T00:00:00"/>
    <s v="Hybrid"/>
    <n v="3.47"/>
    <n v="7.1"/>
    <n v="45016.08"/>
    <n v="1986"/>
    <n v="6"/>
    <n v="1.18"/>
    <n v="38149.220338983054"/>
  </r>
  <r>
    <n v="2198"/>
    <s v="Kelly Phillips"/>
    <x v="0"/>
    <n v="38"/>
    <n v="12"/>
    <x v="11"/>
    <x v="3"/>
    <n v="8"/>
    <x v="4"/>
    <x v="1"/>
    <x v="5"/>
    <s v="Bachelor"/>
    <d v="2025-06-03T00:00:00"/>
    <s v="Hybrid"/>
    <n v="2.83"/>
    <n v="7.2"/>
    <n v="273497.19"/>
    <n v="58"/>
    <n v="1"/>
    <n v="1.05"/>
    <n v="260473.51428571428"/>
  </r>
  <r>
    <n v="2199"/>
    <s v="Billy Williams"/>
    <x v="1"/>
    <n v="37"/>
    <n v="18"/>
    <x v="17"/>
    <x v="4"/>
    <n v="2"/>
    <x v="3"/>
    <x v="0"/>
    <x v="4"/>
    <s v="Master"/>
    <d v="2021-05-29T00:00:00"/>
    <s v="Hybrid"/>
    <n v="3.62"/>
    <n v="9.1999999999999993"/>
    <n v="39412.14"/>
    <n v="519"/>
    <n v="5"/>
    <n v="1.3"/>
    <n v="30317.030769230769"/>
  </r>
  <r>
    <n v="2200"/>
    <s v="Jeffery Davis"/>
    <x v="2"/>
    <n v="33"/>
    <n v="7"/>
    <x v="26"/>
    <x v="1"/>
    <n v="1"/>
    <x v="8"/>
    <x v="0"/>
    <x v="4"/>
    <s v="Bachelor"/>
    <d v="2025-07-24T00:00:00"/>
    <s v="Remote"/>
    <n v="2.91"/>
    <n v="8.6"/>
    <n v="64493.279999999999"/>
    <n v="1743"/>
    <n v="1"/>
    <n v="1.35"/>
    <n v="47772.799999999996"/>
  </r>
  <r>
    <n v="2201"/>
    <s v="Laura King"/>
    <x v="1"/>
    <n v="43"/>
    <n v="21"/>
    <x v="0"/>
    <x v="0"/>
    <n v="8"/>
    <x v="4"/>
    <x v="1"/>
    <x v="1"/>
    <s v="Master"/>
    <d v="2015-07-25T00:00:00"/>
    <s v="Hybrid"/>
    <n v="2.88"/>
    <n v="5.6"/>
    <n v="115785.66"/>
    <n v="1838"/>
    <n v="11"/>
    <n v="1.05"/>
    <n v="110272.05714285714"/>
  </r>
  <r>
    <n v="2202"/>
    <s v="Brad Gordon"/>
    <x v="1"/>
    <n v="49"/>
    <n v="14"/>
    <x v="24"/>
    <x v="4"/>
    <n v="4"/>
    <x v="0"/>
    <x v="0"/>
    <x v="5"/>
    <s v="Master"/>
    <d v="2014-02-06T00:00:00"/>
    <s v="Remote"/>
    <n v="2.52"/>
    <n v="9.4"/>
    <n v="212890.71"/>
    <n v="491"/>
    <n v="12"/>
    <n v="1.1000000000000001"/>
    <n v="193537.00909090906"/>
  </r>
  <r>
    <n v="2203"/>
    <s v="Matthew White"/>
    <x v="1"/>
    <n v="65"/>
    <n v="24"/>
    <x v="15"/>
    <x v="0"/>
    <n v="1"/>
    <x v="8"/>
    <x v="0"/>
    <x v="2"/>
    <s v="Master"/>
    <d v="2019-01-08T00:00:00"/>
    <s v="Remote"/>
    <n v="4.32"/>
    <n v="7.3"/>
    <n v="134620.76999999999"/>
    <n v="947"/>
    <n v="7"/>
    <n v="1.35"/>
    <n v="99719.088888888873"/>
  </r>
  <r>
    <n v="2204"/>
    <s v="James Miller"/>
    <x v="2"/>
    <n v="28"/>
    <n v="4"/>
    <x v="21"/>
    <x v="1"/>
    <n v="4"/>
    <x v="0"/>
    <x v="0"/>
    <x v="6"/>
    <s v="Bachelor"/>
    <d v="2025-03-30T00:00:00"/>
    <s v="Hybrid"/>
    <n v="3.61"/>
    <n v="7.4"/>
    <n v="202382.09"/>
    <n v="1585"/>
    <n v="1"/>
    <n v="1.1000000000000001"/>
    <n v="183983.71818181817"/>
  </r>
  <r>
    <n v="2205"/>
    <s v="Elizabeth Matthews"/>
    <x v="0"/>
    <n v="24"/>
    <n v="20"/>
    <x v="19"/>
    <x v="0"/>
    <n v="2"/>
    <x v="3"/>
    <x v="0"/>
    <x v="0"/>
    <s v="High School"/>
    <d v="2015-11-11T00:00:00"/>
    <s v="On-site"/>
    <n v="4.47"/>
    <n v="5.7"/>
    <n v="34706.43"/>
    <n v="2182"/>
    <n v="10"/>
    <n v="1.3"/>
    <n v="26697.253846153846"/>
  </r>
  <r>
    <n v="2206"/>
    <s v="Michael Hanson"/>
    <x v="1"/>
    <n v="62"/>
    <n v="7"/>
    <x v="26"/>
    <x v="1"/>
    <n v="2"/>
    <x v="3"/>
    <x v="0"/>
    <x v="1"/>
    <s v="Bachelor"/>
    <d v="2024-11-04T00:00:00"/>
    <s v="Hybrid"/>
    <n v="4.24"/>
    <n v="9"/>
    <n v="115263.64"/>
    <n v="2302"/>
    <n v="1"/>
    <n v="1.3"/>
    <n v="88664.338461538457"/>
  </r>
  <r>
    <n v="2207"/>
    <s v="Vincent Savage"/>
    <x v="0"/>
    <n v="44"/>
    <n v="4"/>
    <x v="21"/>
    <x v="1"/>
    <n v="19"/>
    <x v="9"/>
    <x v="4"/>
    <x v="2"/>
    <s v="Bachelor"/>
    <d v="2024-08-25T00:00:00"/>
    <s v="Hybrid"/>
    <n v="3.3"/>
    <n v="6.9"/>
    <n v="238182.77"/>
    <n v="186"/>
    <n v="2"/>
    <n v="1.2"/>
    <n v="198485.64166666666"/>
  </r>
  <r>
    <n v="2208"/>
    <s v="Cody Burgess"/>
    <x v="1"/>
    <n v="35"/>
    <n v="2"/>
    <x v="4"/>
    <x v="1"/>
    <n v="20"/>
    <x v="18"/>
    <x v="4"/>
    <x v="2"/>
    <s v="Bachelor"/>
    <d v="2022-06-21T00:00:00"/>
    <s v="Hybrid"/>
    <n v="2.54"/>
    <n v="8"/>
    <n v="164705.01999999999"/>
    <n v="3321"/>
    <n v="4"/>
    <n v="1.22"/>
    <n v="135004.11475409835"/>
  </r>
  <r>
    <n v="2209"/>
    <s v="Shelby Rodriguez"/>
    <x v="1"/>
    <n v="65"/>
    <n v="27"/>
    <x v="6"/>
    <x v="2"/>
    <n v="10"/>
    <x v="20"/>
    <x v="1"/>
    <x v="6"/>
    <s v="Bachelor"/>
    <d v="2022-07-09T00:00:00"/>
    <s v="Hybrid"/>
    <n v="3.94"/>
    <n v="9.6"/>
    <n v="94345.82"/>
    <n v="778"/>
    <n v="4"/>
    <n v="0.95"/>
    <n v="99311.389473684219"/>
  </r>
  <r>
    <n v="2210"/>
    <s v="Abigail Wilson"/>
    <x v="1"/>
    <n v="65"/>
    <n v="19"/>
    <x v="16"/>
    <x v="0"/>
    <n v="3"/>
    <x v="16"/>
    <x v="0"/>
    <x v="3"/>
    <s v="High School"/>
    <d v="2019-06-21T00:00:00"/>
    <s v="On-site"/>
    <n v="4.09"/>
    <n v="7.3"/>
    <n v="88313.88"/>
    <n v="3297"/>
    <n v="7"/>
    <n v="1.05"/>
    <n v="84108.457142857151"/>
  </r>
  <r>
    <n v="2211"/>
    <s v="John Holt"/>
    <x v="0"/>
    <n v="41"/>
    <n v="4"/>
    <x v="21"/>
    <x v="1"/>
    <n v="11"/>
    <x v="14"/>
    <x v="4"/>
    <x v="1"/>
    <s v="High School"/>
    <d v="2016-07-25T00:00:00"/>
    <s v="Hybrid"/>
    <n v="2.6"/>
    <n v="6.9"/>
    <n v="94671.76"/>
    <n v="2074"/>
    <n v="10"/>
    <n v="0.7"/>
    <n v="135245.37142857144"/>
  </r>
  <r>
    <n v="2212"/>
    <s v="Tracy Guzman"/>
    <x v="2"/>
    <n v="42"/>
    <n v="1"/>
    <x v="22"/>
    <x v="1"/>
    <n v="1"/>
    <x v="8"/>
    <x v="0"/>
    <x v="1"/>
    <s v="Bachelor"/>
    <d v="2017-01-07T00:00:00"/>
    <s v="Hybrid"/>
    <n v="4.04"/>
    <n v="9.1"/>
    <n v="202196.9"/>
    <n v="1991"/>
    <n v="9"/>
    <n v="1.35"/>
    <n v="149775.48148148146"/>
  </r>
  <r>
    <n v="2213"/>
    <s v="Mr. William Ward"/>
    <x v="1"/>
    <n v="52"/>
    <n v="18"/>
    <x v="17"/>
    <x v="4"/>
    <n v="7"/>
    <x v="1"/>
    <x v="1"/>
    <x v="1"/>
    <s v="Master"/>
    <d v="2020-06-25T00:00:00"/>
    <s v="Hybrid"/>
    <n v="4.5599999999999996"/>
    <n v="7.9"/>
    <n v="47041.4"/>
    <n v="2665"/>
    <n v="6"/>
    <n v="1.18"/>
    <n v="39865.593220338989"/>
  </r>
  <r>
    <n v="2214"/>
    <s v="Melissa Foster"/>
    <x v="2"/>
    <n v="35"/>
    <n v="16"/>
    <x v="14"/>
    <x v="4"/>
    <n v="19"/>
    <x v="9"/>
    <x v="4"/>
    <x v="4"/>
    <s v="PhD"/>
    <d v="2019-08-28T00:00:00"/>
    <s v="Hybrid"/>
    <n v="4.63"/>
    <n v="9.6999999999999993"/>
    <n v="49732.18"/>
    <n v="3326"/>
    <n v="7"/>
    <n v="1.2"/>
    <n v="41443.483333333337"/>
  </r>
  <r>
    <n v="2215"/>
    <s v="Calvin Smith"/>
    <x v="0"/>
    <n v="25"/>
    <n v="27"/>
    <x v="6"/>
    <x v="2"/>
    <n v="8"/>
    <x v="4"/>
    <x v="1"/>
    <x v="3"/>
    <s v="Master"/>
    <d v="2014-07-07T00:00:00"/>
    <s v="Remote"/>
    <n v="4.09"/>
    <n v="8.9"/>
    <n v="92278.44"/>
    <n v="120"/>
    <n v="12"/>
    <n v="1.05"/>
    <n v="87884.228571428568"/>
  </r>
  <r>
    <n v="2216"/>
    <s v="Alan Waller"/>
    <x v="1"/>
    <n v="41"/>
    <n v="25"/>
    <x v="2"/>
    <x v="2"/>
    <n v="17"/>
    <x v="6"/>
    <x v="3"/>
    <x v="4"/>
    <s v="Bachelor"/>
    <d v="2022-10-24T00:00:00"/>
    <s v="Remote"/>
    <n v="4.57"/>
    <n v="9.6999999999999993"/>
    <n v="41038.239999999998"/>
    <n v="645"/>
    <n v="3"/>
    <n v="0.78"/>
    <n v="52613.128205128203"/>
  </r>
  <r>
    <n v="2217"/>
    <s v="Christine Wong"/>
    <x v="0"/>
    <n v="54"/>
    <n v="1"/>
    <x v="22"/>
    <x v="1"/>
    <n v="2"/>
    <x v="3"/>
    <x v="0"/>
    <x v="3"/>
    <s v="Bachelor"/>
    <d v="2017-03-03T00:00:00"/>
    <s v="On-site"/>
    <n v="3.2"/>
    <n v="8.6"/>
    <n v="271357.96999999997"/>
    <n v="1858"/>
    <n v="9"/>
    <n v="1.3"/>
    <n v="208736.89999999997"/>
  </r>
  <r>
    <n v="2218"/>
    <s v="Jessica Garrett"/>
    <x v="2"/>
    <n v="33"/>
    <n v="19"/>
    <x v="16"/>
    <x v="0"/>
    <n v="1"/>
    <x v="8"/>
    <x v="0"/>
    <x v="2"/>
    <s v="Master"/>
    <d v="2021-07-31T00:00:00"/>
    <s v="Hybrid"/>
    <n v="2.76"/>
    <n v="9.6"/>
    <n v="90192.86"/>
    <n v="3031"/>
    <n v="5"/>
    <n v="1.35"/>
    <n v="66809.525925925918"/>
  </r>
  <r>
    <n v="2219"/>
    <s v="Cheryl Turner"/>
    <x v="2"/>
    <n v="61"/>
    <n v="21"/>
    <x v="0"/>
    <x v="0"/>
    <n v="7"/>
    <x v="1"/>
    <x v="1"/>
    <x v="5"/>
    <s v="Master"/>
    <d v="2021-03-08T00:00:00"/>
    <s v="Hybrid"/>
    <n v="4.1399999999999997"/>
    <n v="9"/>
    <n v="156156.57999999999"/>
    <n v="940"/>
    <n v="5"/>
    <n v="1.18"/>
    <n v="132336.0847457627"/>
  </r>
  <r>
    <n v="2220"/>
    <s v="John Johnson"/>
    <x v="1"/>
    <n v="58"/>
    <n v="2"/>
    <x v="4"/>
    <x v="1"/>
    <n v="2"/>
    <x v="3"/>
    <x v="0"/>
    <x v="2"/>
    <s v="Bachelor"/>
    <d v="2015-03-06T00:00:00"/>
    <s v="On-site"/>
    <n v="3.52"/>
    <n v="5.5"/>
    <n v="186294.76"/>
    <n v="506"/>
    <n v="11"/>
    <n v="1.3"/>
    <n v="143303.66153846154"/>
  </r>
  <r>
    <n v="2221"/>
    <s v="Christian Park"/>
    <x v="1"/>
    <n v="61"/>
    <n v="27"/>
    <x v="6"/>
    <x v="2"/>
    <n v="18"/>
    <x v="12"/>
    <x v="3"/>
    <x v="5"/>
    <s v="PhD"/>
    <d v="2017-11-22T00:00:00"/>
    <s v="On-site"/>
    <n v="4.1100000000000003"/>
    <n v="6.3"/>
    <n v="89999.66"/>
    <n v="2613"/>
    <n v="8"/>
    <n v="0.65"/>
    <n v="138461.0153846154"/>
  </r>
  <r>
    <n v="2222"/>
    <s v="Kaitlyn Heath"/>
    <x v="1"/>
    <n v="34"/>
    <n v="20"/>
    <x v="19"/>
    <x v="0"/>
    <n v="6"/>
    <x v="2"/>
    <x v="1"/>
    <x v="2"/>
    <s v="High School"/>
    <d v="2015-02-19T00:00:00"/>
    <s v="On-site"/>
    <n v="3.01"/>
    <n v="7.1"/>
    <n v="94885.59"/>
    <n v="3027"/>
    <n v="11"/>
    <n v="1.1000000000000001"/>
    <n v="86259.627272727259"/>
  </r>
  <r>
    <n v="2223"/>
    <s v="Christina Hudson"/>
    <x v="1"/>
    <n v="25"/>
    <n v="14"/>
    <x v="24"/>
    <x v="4"/>
    <n v="13"/>
    <x v="15"/>
    <x v="5"/>
    <x v="4"/>
    <s v="Bachelor"/>
    <d v="2014-07-22T00:00:00"/>
    <s v="On-site"/>
    <n v="3.96"/>
    <n v="7.5"/>
    <n v="35668.01"/>
    <n v="3040"/>
    <n v="12"/>
    <n v="0.55000000000000004"/>
    <n v="64850.927272727269"/>
  </r>
  <r>
    <n v="2224"/>
    <s v="Amber Smith"/>
    <x v="1"/>
    <n v="36"/>
    <n v="25"/>
    <x v="2"/>
    <x v="2"/>
    <n v="19"/>
    <x v="9"/>
    <x v="4"/>
    <x v="1"/>
    <s v="Master"/>
    <d v="2024-04-17T00:00:00"/>
    <s v="Remote"/>
    <n v="4.51"/>
    <n v="9.4"/>
    <n v="96437.67"/>
    <n v="1815"/>
    <n v="2"/>
    <n v="1.2"/>
    <n v="80364.725000000006"/>
  </r>
  <r>
    <n v="2225"/>
    <s v="Michelle Petty"/>
    <x v="1"/>
    <n v="35"/>
    <n v="3"/>
    <x v="1"/>
    <x v="1"/>
    <n v="2"/>
    <x v="3"/>
    <x v="0"/>
    <x v="5"/>
    <s v="High School"/>
    <d v="2018-10-04T00:00:00"/>
    <s v="Hybrid"/>
    <n v="3.64"/>
    <n v="6"/>
    <n v="340847.77"/>
    <n v="217"/>
    <n v="7"/>
    <n v="1.3"/>
    <n v="262190.59230769234"/>
  </r>
  <r>
    <n v="2226"/>
    <s v="Nancy Larson"/>
    <x v="1"/>
    <n v="39"/>
    <n v="5"/>
    <x v="8"/>
    <x v="1"/>
    <n v="4"/>
    <x v="0"/>
    <x v="0"/>
    <x v="2"/>
    <s v="Bachelor"/>
    <d v="2016-10-19T00:00:00"/>
    <s v="Hybrid"/>
    <n v="3.04"/>
    <n v="9.8000000000000007"/>
    <n v="197800.18"/>
    <n v="1569"/>
    <n v="9"/>
    <n v="1.1000000000000001"/>
    <n v="179818.34545454543"/>
  </r>
  <r>
    <n v="2227"/>
    <s v="Donna Freeman"/>
    <x v="2"/>
    <n v="50"/>
    <n v="1"/>
    <x v="22"/>
    <x v="1"/>
    <n v="4"/>
    <x v="0"/>
    <x v="0"/>
    <x v="1"/>
    <s v="Master"/>
    <d v="2024-11-23T00:00:00"/>
    <s v="On-site"/>
    <n v="3.64"/>
    <n v="6.9"/>
    <n v="167682.42000000001"/>
    <n v="867"/>
    <n v="1"/>
    <n v="1.1000000000000001"/>
    <n v="152438.56363636363"/>
  </r>
  <r>
    <n v="2228"/>
    <s v="Mr. Logan Gregory"/>
    <x v="2"/>
    <n v="54"/>
    <n v="18"/>
    <x v="17"/>
    <x v="4"/>
    <n v="7"/>
    <x v="1"/>
    <x v="1"/>
    <x v="1"/>
    <s v="Bachelor"/>
    <d v="2019-04-19T00:00:00"/>
    <s v="Hybrid"/>
    <n v="3.32"/>
    <n v="5.4"/>
    <n v="78703.91"/>
    <n v="933"/>
    <n v="7"/>
    <n v="1.18"/>
    <n v="66698.228813559326"/>
  </r>
  <r>
    <n v="2229"/>
    <s v="Katherine Klein"/>
    <x v="0"/>
    <n v="57"/>
    <n v="26"/>
    <x v="18"/>
    <x v="2"/>
    <n v="21"/>
    <x v="5"/>
    <x v="2"/>
    <x v="4"/>
    <s v="Bachelor"/>
    <d v="2023-01-03T00:00:00"/>
    <s v="Hybrid"/>
    <n v="3.5"/>
    <n v="7.5"/>
    <n v="64537.55"/>
    <n v="2654"/>
    <n v="3"/>
    <n v="1.1499999999999999"/>
    <n v="56119.608695652183"/>
  </r>
  <r>
    <n v="2230"/>
    <s v="Jennifer Stewart"/>
    <x v="0"/>
    <n v="45"/>
    <n v="23"/>
    <x v="5"/>
    <x v="0"/>
    <n v="7"/>
    <x v="1"/>
    <x v="1"/>
    <x v="1"/>
    <s v="PhD"/>
    <d v="2022-11-27T00:00:00"/>
    <s v="On-site"/>
    <n v="2.93"/>
    <n v="9.4"/>
    <n v="199551.18"/>
    <n v="760"/>
    <n v="3"/>
    <n v="1.18"/>
    <n v="169111.16949152542"/>
  </r>
  <r>
    <n v="2231"/>
    <s v="Steven Butler"/>
    <x v="1"/>
    <n v="57"/>
    <n v="18"/>
    <x v="17"/>
    <x v="4"/>
    <n v="20"/>
    <x v="18"/>
    <x v="4"/>
    <x v="0"/>
    <s v="Bachelor"/>
    <d v="2020-07-15T00:00:00"/>
    <s v="On-site"/>
    <n v="3.73"/>
    <n v="5.7"/>
    <n v="25533.94"/>
    <n v="3342"/>
    <n v="6"/>
    <n v="1.22"/>
    <n v="20929.459016393441"/>
  </r>
  <r>
    <n v="2232"/>
    <s v="Johnny Mcmillan"/>
    <x v="2"/>
    <n v="38"/>
    <n v="15"/>
    <x v="10"/>
    <x v="4"/>
    <n v="5"/>
    <x v="13"/>
    <x v="1"/>
    <x v="1"/>
    <s v="High School"/>
    <d v="2025-02-15T00:00:00"/>
    <s v="Remote"/>
    <n v="4.5999999999999996"/>
    <n v="6.8"/>
    <n v="96993.12"/>
    <n v="3447"/>
    <n v="1"/>
    <n v="1.25"/>
    <n v="77594.495999999999"/>
  </r>
  <r>
    <n v="2233"/>
    <s v="Michael Smith"/>
    <x v="0"/>
    <n v="48"/>
    <n v="1"/>
    <x v="22"/>
    <x v="1"/>
    <n v="3"/>
    <x v="16"/>
    <x v="0"/>
    <x v="6"/>
    <s v="High School"/>
    <d v="2020-07-11T00:00:00"/>
    <s v="Remote"/>
    <n v="3.39"/>
    <n v="7.3"/>
    <n v="245528.68"/>
    <n v="1009"/>
    <n v="6"/>
    <n v="1.05"/>
    <n v="233836.83809523808"/>
  </r>
  <r>
    <n v="2234"/>
    <s v="Corey Cooper"/>
    <x v="2"/>
    <n v="42"/>
    <n v="27"/>
    <x v="6"/>
    <x v="2"/>
    <n v="5"/>
    <x v="13"/>
    <x v="1"/>
    <x v="2"/>
    <s v="Master"/>
    <d v="2021-11-27T00:00:00"/>
    <s v="Hybrid"/>
    <n v="3.52"/>
    <n v="8.1"/>
    <n v="114774.15"/>
    <n v="329"/>
    <n v="4"/>
    <n v="1.25"/>
    <n v="91819.319999999992"/>
  </r>
  <r>
    <n v="2235"/>
    <s v="Daniel Stout"/>
    <x v="0"/>
    <n v="20"/>
    <n v="14"/>
    <x v="24"/>
    <x v="4"/>
    <n v="2"/>
    <x v="3"/>
    <x v="0"/>
    <x v="4"/>
    <s v="Master"/>
    <d v="2022-02-05T00:00:00"/>
    <s v="On-site"/>
    <n v="3.12"/>
    <n v="8.4"/>
    <n v="73633.88"/>
    <n v="2067"/>
    <n v="4"/>
    <n v="1.3"/>
    <n v="56641.446153846155"/>
  </r>
  <r>
    <n v="2236"/>
    <s v="Lance Kirby"/>
    <x v="0"/>
    <n v="60"/>
    <n v="18"/>
    <x v="17"/>
    <x v="4"/>
    <n v="16"/>
    <x v="11"/>
    <x v="3"/>
    <x v="1"/>
    <s v="Bachelor"/>
    <d v="2024-05-21T00:00:00"/>
    <s v="On-site"/>
    <n v="2.82"/>
    <n v="5.9"/>
    <n v="34365.54"/>
    <n v="229"/>
    <n v="2"/>
    <n v="0.8"/>
    <n v="42956.924999999996"/>
  </r>
  <r>
    <n v="2237"/>
    <s v="Bonnie Carter"/>
    <x v="1"/>
    <n v="52"/>
    <n v="5"/>
    <x v="8"/>
    <x v="1"/>
    <n v="11"/>
    <x v="14"/>
    <x v="4"/>
    <x v="2"/>
    <s v="Bachelor"/>
    <d v="2015-06-07T00:00:00"/>
    <s v="Hybrid"/>
    <n v="3.63"/>
    <n v="5.8"/>
    <n v="109193.32"/>
    <n v="2159"/>
    <n v="11"/>
    <n v="0.7"/>
    <n v="155990.45714285717"/>
  </r>
  <r>
    <n v="2238"/>
    <s v="Toni Whitaker"/>
    <x v="0"/>
    <n v="30"/>
    <n v="22"/>
    <x v="20"/>
    <x v="0"/>
    <n v="21"/>
    <x v="5"/>
    <x v="2"/>
    <x v="2"/>
    <s v="Bachelor"/>
    <d v="2017-05-07T00:00:00"/>
    <s v="On-site"/>
    <n v="3.89"/>
    <n v="8.9"/>
    <n v="98298.12"/>
    <n v="649"/>
    <n v="9"/>
    <n v="1.1499999999999999"/>
    <n v="85476.62608695653"/>
  </r>
  <r>
    <n v="2239"/>
    <s v="Morgan Flynn"/>
    <x v="1"/>
    <n v="32"/>
    <n v="6"/>
    <x v="13"/>
    <x v="1"/>
    <n v="2"/>
    <x v="3"/>
    <x v="0"/>
    <x v="0"/>
    <s v="High School"/>
    <d v="2025-03-07T00:00:00"/>
    <s v="On-site"/>
    <n v="3.1"/>
    <n v="5.8"/>
    <n v="75394.67"/>
    <n v="715"/>
    <n v="1"/>
    <n v="1.3"/>
    <n v="57995.899999999994"/>
  </r>
  <r>
    <n v="2240"/>
    <s v="Sarah Howell"/>
    <x v="2"/>
    <n v="35"/>
    <n v="5"/>
    <x v="8"/>
    <x v="1"/>
    <n v="9"/>
    <x v="7"/>
    <x v="1"/>
    <x v="2"/>
    <s v="Bachelor"/>
    <d v="2024-02-14T00:00:00"/>
    <s v="Hybrid"/>
    <n v="3.96"/>
    <n v="9.8000000000000007"/>
    <n v="200558.04"/>
    <n v="1569"/>
    <n v="2"/>
    <n v="1.1499999999999999"/>
    <n v="174398.29565217393"/>
  </r>
  <r>
    <n v="2241"/>
    <s v="Paul Estrada"/>
    <x v="2"/>
    <n v="45"/>
    <n v="26"/>
    <x v="18"/>
    <x v="2"/>
    <n v="3"/>
    <x v="16"/>
    <x v="0"/>
    <x v="3"/>
    <s v="Master"/>
    <d v="2020-03-19T00:00:00"/>
    <s v="Remote"/>
    <n v="3.35"/>
    <n v="7"/>
    <n v="169054.94"/>
    <n v="1799"/>
    <n v="6"/>
    <n v="1.05"/>
    <n v="161004.70476190475"/>
  </r>
  <r>
    <n v="2242"/>
    <s v="Curtis Obrien"/>
    <x v="0"/>
    <n v="43"/>
    <n v="2"/>
    <x v="4"/>
    <x v="1"/>
    <n v="13"/>
    <x v="15"/>
    <x v="5"/>
    <x v="2"/>
    <s v="Bachelor"/>
    <d v="2025-01-21T00:00:00"/>
    <s v="On-site"/>
    <n v="3.36"/>
    <n v="6.2"/>
    <n v="95317.84"/>
    <n v="255"/>
    <n v="1"/>
    <n v="0.55000000000000004"/>
    <n v="173305.16363636361"/>
  </r>
  <r>
    <n v="2243"/>
    <s v="Jason Chaney"/>
    <x v="2"/>
    <n v="52"/>
    <n v="21"/>
    <x v="0"/>
    <x v="0"/>
    <n v="14"/>
    <x v="17"/>
    <x v="4"/>
    <x v="6"/>
    <s v="Bachelor"/>
    <d v="2023-05-25T00:00:00"/>
    <s v="Hybrid"/>
    <n v="3.12"/>
    <n v="6"/>
    <n v="168880.4"/>
    <n v="940"/>
    <n v="3"/>
    <n v="1.05"/>
    <n v="160838.47619047618"/>
  </r>
  <r>
    <n v="2244"/>
    <s v="Daniel Williams"/>
    <x v="1"/>
    <n v="30"/>
    <n v="8"/>
    <x v="12"/>
    <x v="1"/>
    <n v="12"/>
    <x v="19"/>
    <x v="4"/>
    <x v="2"/>
    <s v="Master"/>
    <d v="2023-08-16T00:00:00"/>
    <s v="Remote"/>
    <n v="3"/>
    <n v="9.6999999999999993"/>
    <n v="85368.24"/>
    <n v="3303"/>
    <n v="3"/>
    <n v="0.68"/>
    <n v="125541.5294117647"/>
  </r>
  <r>
    <n v="2245"/>
    <s v="Stanley Kelly"/>
    <x v="2"/>
    <n v="43"/>
    <n v="8"/>
    <x v="12"/>
    <x v="1"/>
    <n v="5"/>
    <x v="13"/>
    <x v="1"/>
    <x v="0"/>
    <s v="Bachelor"/>
    <d v="2024-05-02T00:00:00"/>
    <s v="On-site"/>
    <n v="3.67"/>
    <n v="7.9"/>
    <n v="41160.31"/>
    <n v="451"/>
    <n v="2"/>
    <n v="1.25"/>
    <n v="32928.248"/>
  </r>
  <r>
    <n v="2246"/>
    <s v="Ronald Kline"/>
    <x v="1"/>
    <n v="61"/>
    <n v="21"/>
    <x v="0"/>
    <x v="0"/>
    <n v="14"/>
    <x v="17"/>
    <x v="4"/>
    <x v="3"/>
    <s v="Bachelor"/>
    <d v="2018-11-25T00:00:00"/>
    <s v="On-site"/>
    <n v="4.74"/>
    <n v="7.1"/>
    <n v="160040.20000000001"/>
    <n v="2243"/>
    <n v="7"/>
    <n v="1.05"/>
    <n v="152419.23809523811"/>
  </r>
  <r>
    <n v="2247"/>
    <s v="Arthur Jordan"/>
    <x v="2"/>
    <n v="23"/>
    <n v="18"/>
    <x v="17"/>
    <x v="4"/>
    <n v="2"/>
    <x v="3"/>
    <x v="0"/>
    <x v="1"/>
    <s v="Bachelor"/>
    <d v="2020-11-08T00:00:00"/>
    <s v="Hybrid"/>
    <n v="3.87"/>
    <n v="7.6"/>
    <n v="55204.1"/>
    <n v="1724"/>
    <n v="5"/>
    <n v="1.3"/>
    <n v="42464.692307692305"/>
  </r>
  <r>
    <n v="2248"/>
    <s v="Barbara Walker"/>
    <x v="2"/>
    <n v="31"/>
    <n v="27"/>
    <x v="6"/>
    <x v="2"/>
    <n v="1"/>
    <x v="8"/>
    <x v="0"/>
    <x v="4"/>
    <s v="Master"/>
    <d v="2018-06-03T00:00:00"/>
    <s v="Hybrid"/>
    <n v="4.24"/>
    <n v="7.7"/>
    <n v="67264.7"/>
    <n v="2387"/>
    <n v="8"/>
    <n v="1.35"/>
    <n v="49825.703703703701"/>
  </r>
  <r>
    <n v="2249"/>
    <s v="Gerald Kelly"/>
    <x v="2"/>
    <n v="60"/>
    <n v="24"/>
    <x v="15"/>
    <x v="0"/>
    <n v="16"/>
    <x v="11"/>
    <x v="3"/>
    <x v="6"/>
    <s v="Master"/>
    <d v="2021-01-22T00:00:00"/>
    <s v="On-site"/>
    <n v="3.95"/>
    <n v="8.3000000000000007"/>
    <n v="73170.67"/>
    <n v="311"/>
    <n v="5"/>
    <n v="0.8"/>
    <n v="91463.337499999994"/>
  </r>
  <r>
    <n v="2250"/>
    <s v="Shawn Adams"/>
    <x v="0"/>
    <n v="42"/>
    <n v="3"/>
    <x v="1"/>
    <x v="1"/>
    <n v="14"/>
    <x v="17"/>
    <x v="4"/>
    <x v="4"/>
    <s v="High School"/>
    <d v="2021-11-16T00:00:00"/>
    <s v="On-site"/>
    <n v="4.0999999999999996"/>
    <n v="5"/>
    <n v="98444.28"/>
    <n v="3383"/>
    <n v="4"/>
    <n v="1.05"/>
    <n v="93756.457142857136"/>
  </r>
  <r>
    <n v="2251"/>
    <s v="Michael Robertson"/>
    <x v="2"/>
    <n v="34"/>
    <n v="6"/>
    <x v="13"/>
    <x v="1"/>
    <n v="18"/>
    <x v="12"/>
    <x v="3"/>
    <x v="4"/>
    <s v="Master"/>
    <d v="2018-09-15T00:00:00"/>
    <s v="On-site"/>
    <n v="3.57"/>
    <n v="6.3"/>
    <n v="73623.61"/>
    <n v="228"/>
    <n v="7"/>
    <n v="0.65"/>
    <n v="113267.09230769231"/>
  </r>
  <r>
    <n v="2252"/>
    <s v="Michelle House"/>
    <x v="0"/>
    <n v="25"/>
    <n v="8"/>
    <x v="12"/>
    <x v="1"/>
    <n v="8"/>
    <x v="4"/>
    <x v="1"/>
    <x v="3"/>
    <s v="Master"/>
    <d v="2021-06-01T00:00:00"/>
    <s v="Hybrid"/>
    <n v="2.73"/>
    <n v="5.7"/>
    <n v="150954.42000000001"/>
    <n v="1417"/>
    <n v="5"/>
    <n v="1.05"/>
    <n v="143766.11428571428"/>
  </r>
  <r>
    <n v="2253"/>
    <s v="Jim Skinner"/>
    <x v="2"/>
    <n v="36"/>
    <n v="9"/>
    <x v="3"/>
    <x v="3"/>
    <n v="6"/>
    <x v="2"/>
    <x v="1"/>
    <x v="1"/>
    <s v="Bachelor"/>
    <d v="2018-02-21T00:00:00"/>
    <s v="Hybrid"/>
    <n v="4.05"/>
    <n v="9.3000000000000007"/>
    <n v="145860.54999999999"/>
    <n v="1918"/>
    <n v="8"/>
    <n v="1.1000000000000001"/>
    <n v="132600.49999999997"/>
  </r>
  <r>
    <n v="2254"/>
    <s v="Brian Bishop"/>
    <x v="0"/>
    <n v="53"/>
    <n v="23"/>
    <x v="5"/>
    <x v="0"/>
    <n v="2"/>
    <x v="3"/>
    <x v="0"/>
    <x v="2"/>
    <s v="Bachelor"/>
    <d v="2025-02-14T00:00:00"/>
    <s v="Hybrid"/>
    <n v="3.31"/>
    <n v="6.4"/>
    <n v="279389.44"/>
    <n v="2361"/>
    <n v="1"/>
    <n v="1.3"/>
    <n v="214914.95384615383"/>
  </r>
  <r>
    <n v="2255"/>
    <s v="Theresa Colon"/>
    <x v="1"/>
    <n v="34"/>
    <n v="25"/>
    <x v="2"/>
    <x v="2"/>
    <n v="14"/>
    <x v="17"/>
    <x v="4"/>
    <x v="5"/>
    <s v="Bachelor"/>
    <d v="2015-10-25T00:00:00"/>
    <s v="On-site"/>
    <n v="4.03"/>
    <n v="9.4"/>
    <n v="164682.74"/>
    <n v="1815"/>
    <n v="10"/>
    <n v="1.05"/>
    <n v="156840.70476190475"/>
  </r>
  <r>
    <n v="2256"/>
    <s v="Brian Soto"/>
    <x v="2"/>
    <n v="28"/>
    <n v="25"/>
    <x v="2"/>
    <x v="2"/>
    <n v="8"/>
    <x v="4"/>
    <x v="1"/>
    <x v="2"/>
    <s v="Bachelor"/>
    <d v="2014-09-14T00:00:00"/>
    <s v="Hybrid"/>
    <n v="2.75"/>
    <n v="7.2"/>
    <n v="87535.93"/>
    <n v="957"/>
    <n v="11"/>
    <n v="1.05"/>
    <n v="83367.552380952373"/>
  </r>
  <r>
    <n v="2257"/>
    <s v="Susan Moore"/>
    <x v="2"/>
    <n v="43"/>
    <n v="4"/>
    <x v="21"/>
    <x v="1"/>
    <n v="5"/>
    <x v="13"/>
    <x v="1"/>
    <x v="3"/>
    <s v="PhD"/>
    <d v="2021-02-13T00:00:00"/>
    <s v="Hybrid"/>
    <n v="4.25"/>
    <n v="8.6"/>
    <n v="283215.68"/>
    <n v="3019"/>
    <n v="5"/>
    <n v="1.25"/>
    <n v="226572.54399999999"/>
  </r>
  <r>
    <n v="2258"/>
    <s v="Jeremy Hunter"/>
    <x v="1"/>
    <n v="36"/>
    <n v="4"/>
    <x v="21"/>
    <x v="1"/>
    <n v="6"/>
    <x v="2"/>
    <x v="1"/>
    <x v="3"/>
    <s v="Bachelor"/>
    <d v="2014-08-24T00:00:00"/>
    <s v="Hybrid"/>
    <n v="4.3"/>
    <n v="7.1"/>
    <n v="201100.29"/>
    <n v="759"/>
    <n v="12"/>
    <n v="1.1000000000000001"/>
    <n v="182818.44545454544"/>
  </r>
  <r>
    <n v="2259"/>
    <s v="Annette Holland"/>
    <x v="1"/>
    <n v="47"/>
    <n v="2"/>
    <x v="4"/>
    <x v="1"/>
    <n v="14"/>
    <x v="17"/>
    <x v="4"/>
    <x v="2"/>
    <s v="Bachelor"/>
    <d v="2015-11-18T00:00:00"/>
    <s v="Hybrid"/>
    <n v="3.04"/>
    <n v="8"/>
    <n v="133481.13"/>
    <n v="1085"/>
    <n v="10"/>
    <n v="1.05"/>
    <n v="127124.88571428572"/>
  </r>
  <r>
    <n v="2260"/>
    <s v="Chad Allison"/>
    <x v="2"/>
    <n v="22"/>
    <n v="24"/>
    <x v="15"/>
    <x v="0"/>
    <n v="16"/>
    <x v="11"/>
    <x v="3"/>
    <x v="6"/>
    <s v="Master"/>
    <d v="2020-12-20T00:00:00"/>
    <s v="Hybrid"/>
    <n v="4.3899999999999997"/>
    <n v="7.6"/>
    <n v="78665.02"/>
    <n v="323"/>
    <n v="5"/>
    <n v="0.8"/>
    <n v="98331.274999999994"/>
  </r>
  <r>
    <n v="2261"/>
    <s v="Jason Mack"/>
    <x v="0"/>
    <n v="33"/>
    <n v="22"/>
    <x v="20"/>
    <x v="0"/>
    <n v="14"/>
    <x v="17"/>
    <x v="4"/>
    <x v="1"/>
    <s v="Bachelor"/>
    <d v="2016-03-29T00:00:00"/>
    <s v="On-site"/>
    <n v="4.28"/>
    <n v="9.4"/>
    <n v="63250.31"/>
    <n v="37"/>
    <n v="10"/>
    <n v="1.05"/>
    <n v="60238.390476190471"/>
  </r>
  <r>
    <n v="2262"/>
    <s v="Robert Peterson"/>
    <x v="1"/>
    <n v="38"/>
    <n v="17"/>
    <x v="9"/>
    <x v="4"/>
    <n v="12"/>
    <x v="19"/>
    <x v="4"/>
    <x v="3"/>
    <s v="Bachelor"/>
    <d v="2016-01-11T00:00:00"/>
    <s v="On-site"/>
    <n v="3.35"/>
    <n v="8.9"/>
    <n v="72249.97"/>
    <n v="346"/>
    <n v="10"/>
    <n v="0.68"/>
    <n v="106249.95588235294"/>
  </r>
  <r>
    <n v="2263"/>
    <s v="Angela Watson"/>
    <x v="0"/>
    <n v="35"/>
    <n v="22"/>
    <x v="20"/>
    <x v="0"/>
    <n v="5"/>
    <x v="13"/>
    <x v="1"/>
    <x v="2"/>
    <s v="Bachelor"/>
    <d v="2019-04-30T00:00:00"/>
    <s v="Hybrid"/>
    <n v="4.26"/>
    <n v="7.1"/>
    <n v="124902.11"/>
    <n v="508"/>
    <n v="7"/>
    <n v="1.25"/>
    <n v="99921.687999999995"/>
  </r>
  <r>
    <n v="2264"/>
    <s v="Heather Ortega"/>
    <x v="1"/>
    <n v="21"/>
    <n v="3"/>
    <x v="1"/>
    <x v="1"/>
    <n v="4"/>
    <x v="0"/>
    <x v="0"/>
    <x v="2"/>
    <s v="Master"/>
    <d v="2020-07-26T00:00:00"/>
    <s v="Hybrid"/>
    <n v="2.95"/>
    <n v="5.4"/>
    <n v="189177.59"/>
    <n v="1444"/>
    <n v="6"/>
    <n v="1.1000000000000001"/>
    <n v="171979.62727272726"/>
  </r>
  <r>
    <n v="2265"/>
    <s v="Paul Fisher"/>
    <x v="0"/>
    <n v="25"/>
    <n v="10"/>
    <x v="23"/>
    <x v="3"/>
    <n v="8"/>
    <x v="4"/>
    <x v="1"/>
    <x v="1"/>
    <s v="Master"/>
    <d v="2022-05-10T00:00:00"/>
    <s v="Hybrid"/>
    <n v="4.47"/>
    <n v="8.1999999999999993"/>
    <n v="98328.39"/>
    <n v="384"/>
    <n v="4"/>
    <n v="1.05"/>
    <n v="93646.085714285713"/>
  </r>
  <r>
    <n v="2266"/>
    <s v="Robert Gutierrez"/>
    <x v="2"/>
    <n v="29"/>
    <n v="22"/>
    <x v="20"/>
    <x v="0"/>
    <n v="21"/>
    <x v="5"/>
    <x v="2"/>
    <x v="4"/>
    <s v="Master"/>
    <d v="2014-05-10T00:00:00"/>
    <s v="On-site"/>
    <n v="4.05"/>
    <n v="7.2"/>
    <n v="55783.11"/>
    <n v="3063"/>
    <n v="12"/>
    <n v="1.1499999999999999"/>
    <n v="48507.052173913049"/>
  </r>
  <r>
    <n v="2267"/>
    <s v="Jimmy Phelps"/>
    <x v="0"/>
    <n v="52"/>
    <n v="11"/>
    <x v="25"/>
    <x v="3"/>
    <n v="3"/>
    <x v="16"/>
    <x v="0"/>
    <x v="6"/>
    <s v="High School"/>
    <d v="2018-10-17T00:00:00"/>
    <s v="Hybrid"/>
    <n v="4.08"/>
    <n v="5.4"/>
    <n v="122962.16"/>
    <n v="203"/>
    <n v="7"/>
    <n v="1.05"/>
    <n v="117106.81904761905"/>
  </r>
  <r>
    <n v="2268"/>
    <s v="Heidi Johnson"/>
    <x v="1"/>
    <n v="55"/>
    <n v="8"/>
    <x v="12"/>
    <x v="1"/>
    <n v="20"/>
    <x v="18"/>
    <x v="4"/>
    <x v="4"/>
    <s v="Bachelor"/>
    <d v="2016-03-13T00:00:00"/>
    <s v="Hybrid"/>
    <n v="2.67"/>
    <n v="6.5"/>
    <n v="58357.57"/>
    <n v="2603"/>
    <n v="10"/>
    <n v="1.22"/>
    <n v="47834.073770491806"/>
  </r>
  <r>
    <n v="2269"/>
    <s v="Adam Drake"/>
    <x v="2"/>
    <n v="28"/>
    <n v="25"/>
    <x v="2"/>
    <x v="2"/>
    <n v="16"/>
    <x v="11"/>
    <x v="3"/>
    <x v="4"/>
    <s v="Bachelor"/>
    <d v="2014-08-09T00:00:00"/>
    <s v="Hybrid"/>
    <n v="3.62"/>
    <n v="7.1"/>
    <n v="48613.25"/>
    <n v="2276"/>
    <n v="12"/>
    <n v="0.8"/>
    <n v="60766.5625"/>
  </r>
  <r>
    <n v="2270"/>
    <s v="Angela Edwards"/>
    <x v="2"/>
    <n v="32"/>
    <n v="24"/>
    <x v="15"/>
    <x v="0"/>
    <n v="20"/>
    <x v="18"/>
    <x v="4"/>
    <x v="3"/>
    <s v="High School"/>
    <d v="2015-10-26T00:00:00"/>
    <s v="On-site"/>
    <n v="2.62"/>
    <n v="8.9"/>
    <n v="69194.91"/>
    <n v="941"/>
    <n v="10"/>
    <n v="1.22"/>
    <n v="56717.139344262301"/>
  </r>
  <r>
    <n v="2271"/>
    <s v="Mrs. Amy Malone"/>
    <x v="0"/>
    <n v="55"/>
    <n v="21"/>
    <x v="0"/>
    <x v="0"/>
    <n v="13"/>
    <x v="15"/>
    <x v="5"/>
    <x v="2"/>
    <s v="Bachelor"/>
    <d v="2025-09-05T00:00:00"/>
    <s v="Hybrid"/>
    <n v="4.54"/>
    <n v="8.6"/>
    <n v="55836.160000000003"/>
    <n v="3259"/>
    <n v="1"/>
    <n v="0.55000000000000004"/>
    <n v="101520.29090909091"/>
  </r>
  <r>
    <n v="2272"/>
    <s v="Margaret Orr"/>
    <x v="2"/>
    <n v="48"/>
    <n v="2"/>
    <x v="4"/>
    <x v="1"/>
    <n v="6"/>
    <x v="2"/>
    <x v="1"/>
    <x v="2"/>
    <s v="Master"/>
    <d v="2025-04-13T00:00:00"/>
    <s v="On-site"/>
    <n v="3.99"/>
    <n v="5.2"/>
    <n v="149649.23000000001"/>
    <n v="5"/>
    <n v="1"/>
    <n v="1.1000000000000001"/>
    <n v="136044.75454545455"/>
  </r>
  <r>
    <n v="2273"/>
    <s v="Mark Reeves"/>
    <x v="1"/>
    <n v="42"/>
    <n v="26"/>
    <x v="18"/>
    <x v="2"/>
    <n v="7"/>
    <x v="1"/>
    <x v="1"/>
    <x v="1"/>
    <s v="Bachelor"/>
    <d v="2024-04-20T00:00:00"/>
    <s v="On-site"/>
    <n v="4.1399999999999997"/>
    <n v="5.7"/>
    <n v="118030.22"/>
    <n v="416"/>
    <n v="2"/>
    <n v="1.18"/>
    <n v="100025.61016949153"/>
  </r>
  <r>
    <n v="2274"/>
    <s v="Kelly Phillips"/>
    <x v="1"/>
    <n v="62"/>
    <n v="4"/>
    <x v="21"/>
    <x v="1"/>
    <n v="2"/>
    <x v="3"/>
    <x v="0"/>
    <x v="4"/>
    <s v="Bachelor"/>
    <d v="2019-06-19T00:00:00"/>
    <s v="On-site"/>
    <n v="2.61"/>
    <n v="8.6"/>
    <n v="89735.02"/>
    <n v="2957"/>
    <n v="7"/>
    <n v="1.3"/>
    <n v="69026.938461538462"/>
  </r>
  <r>
    <n v="2275"/>
    <s v="Michael Spencer"/>
    <x v="0"/>
    <n v="29"/>
    <n v="13"/>
    <x v="7"/>
    <x v="4"/>
    <n v="2"/>
    <x v="3"/>
    <x v="0"/>
    <x v="4"/>
    <s v="High School"/>
    <d v="2020-12-18T00:00:00"/>
    <s v="On-site"/>
    <n v="4.01"/>
    <n v="5.8"/>
    <n v="71031.98"/>
    <n v="1499"/>
    <n v="5"/>
    <n v="1.3"/>
    <n v="54639.984615384608"/>
  </r>
  <r>
    <n v="2276"/>
    <s v="Patrick Blankenship"/>
    <x v="1"/>
    <n v="44"/>
    <n v="25"/>
    <x v="2"/>
    <x v="2"/>
    <n v="18"/>
    <x v="12"/>
    <x v="3"/>
    <x v="2"/>
    <s v="Bachelor"/>
    <d v="2015-09-22T00:00:00"/>
    <s v="Hybrid"/>
    <n v="3.97"/>
    <n v="6.1"/>
    <n v="79528.13"/>
    <n v="2810"/>
    <n v="10"/>
    <n v="0.65"/>
    <n v="122350.96923076923"/>
  </r>
  <r>
    <n v="2277"/>
    <s v="Douglas Rose"/>
    <x v="0"/>
    <n v="44"/>
    <n v="19"/>
    <x v="16"/>
    <x v="0"/>
    <n v="3"/>
    <x v="16"/>
    <x v="0"/>
    <x v="2"/>
    <s v="Bachelor"/>
    <d v="2024-09-28T00:00:00"/>
    <s v="Hybrid"/>
    <n v="3.67"/>
    <n v="8.4"/>
    <n v="113458.39"/>
    <n v="1667"/>
    <n v="1"/>
    <n v="1.05"/>
    <n v="108055.60952380951"/>
  </r>
  <r>
    <n v="2278"/>
    <s v="Melody Griffin"/>
    <x v="0"/>
    <n v="25"/>
    <n v="6"/>
    <x v="13"/>
    <x v="1"/>
    <n v="2"/>
    <x v="3"/>
    <x v="0"/>
    <x v="4"/>
    <s v="Bachelor"/>
    <d v="2021-12-06T00:00:00"/>
    <s v="Hybrid"/>
    <n v="4.3"/>
    <n v="9.6"/>
    <n v="151863.51"/>
    <n v="1137"/>
    <n v="4"/>
    <n v="1.3"/>
    <n v="116818.08461538462"/>
  </r>
  <r>
    <n v="2279"/>
    <s v="Joshua Kramer"/>
    <x v="0"/>
    <n v="61"/>
    <n v="14"/>
    <x v="24"/>
    <x v="4"/>
    <n v="8"/>
    <x v="4"/>
    <x v="1"/>
    <x v="1"/>
    <s v="Master"/>
    <d v="2022-03-11T00:00:00"/>
    <s v="Remote"/>
    <n v="3.24"/>
    <n v="5.9"/>
    <n v="82787.960000000006"/>
    <n v="2948"/>
    <n v="4"/>
    <n v="1.05"/>
    <n v="78845.676190476195"/>
  </r>
  <r>
    <n v="2280"/>
    <s v="Melissa Barron"/>
    <x v="1"/>
    <n v="36"/>
    <n v="3"/>
    <x v="1"/>
    <x v="1"/>
    <n v="4"/>
    <x v="0"/>
    <x v="0"/>
    <x v="6"/>
    <s v="Master"/>
    <d v="2015-10-22T00:00:00"/>
    <s v="On-site"/>
    <n v="3.1"/>
    <n v="6.7"/>
    <n v="222083.88"/>
    <n v="1040"/>
    <n v="10"/>
    <n v="1.1000000000000001"/>
    <n v="201894.43636363634"/>
  </r>
  <r>
    <n v="2281"/>
    <s v="Jennifer Gonzalez"/>
    <x v="1"/>
    <n v="31"/>
    <n v="13"/>
    <x v="7"/>
    <x v="4"/>
    <n v="12"/>
    <x v="19"/>
    <x v="4"/>
    <x v="1"/>
    <s v="Bachelor"/>
    <d v="2016-07-30T00:00:00"/>
    <s v="Hybrid"/>
    <n v="3.04"/>
    <n v="7.1"/>
    <n v="44692.54"/>
    <n v="437"/>
    <n v="10"/>
    <n v="0.68"/>
    <n v="65724.323529411762"/>
  </r>
  <r>
    <n v="2282"/>
    <s v="Andrew Cook"/>
    <x v="2"/>
    <n v="35"/>
    <n v="25"/>
    <x v="2"/>
    <x v="2"/>
    <n v="17"/>
    <x v="6"/>
    <x v="3"/>
    <x v="1"/>
    <s v="Bachelor"/>
    <d v="2017-03-04T00:00:00"/>
    <s v="Hybrid"/>
    <n v="2.81"/>
    <n v="6.9"/>
    <n v="91770.240000000005"/>
    <n v="511"/>
    <n v="9"/>
    <n v="0.78"/>
    <n v="117654.15384615384"/>
  </r>
  <r>
    <n v="2283"/>
    <s v="Natalie Martinez"/>
    <x v="2"/>
    <n v="43"/>
    <n v="15"/>
    <x v="10"/>
    <x v="4"/>
    <n v="18"/>
    <x v="12"/>
    <x v="3"/>
    <x v="1"/>
    <s v="Bachelor"/>
    <d v="2014-07-26T00:00:00"/>
    <s v="Hybrid"/>
    <n v="2.95"/>
    <n v="9.1"/>
    <n v="59905.08"/>
    <n v="1148"/>
    <n v="12"/>
    <n v="0.65"/>
    <n v="92161.661538461543"/>
  </r>
  <r>
    <n v="2284"/>
    <s v="Diane Davis Dds"/>
    <x v="0"/>
    <n v="63"/>
    <n v="27"/>
    <x v="6"/>
    <x v="2"/>
    <n v="2"/>
    <x v="3"/>
    <x v="0"/>
    <x v="4"/>
    <s v="Bachelor"/>
    <d v="2017-02-19T00:00:00"/>
    <s v="Hybrid"/>
    <n v="4.7"/>
    <n v="8.1999999999999993"/>
    <n v="70434.490000000005"/>
    <n v="1877"/>
    <n v="9"/>
    <n v="1.3"/>
    <n v="54180.376923076925"/>
  </r>
  <r>
    <n v="2285"/>
    <s v="Nicole Moore"/>
    <x v="2"/>
    <n v="47"/>
    <n v="26"/>
    <x v="18"/>
    <x v="2"/>
    <n v="13"/>
    <x v="15"/>
    <x v="5"/>
    <x v="6"/>
    <s v="Bachelor"/>
    <d v="2017-12-12T00:00:00"/>
    <s v="On-site"/>
    <n v="3.18"/>
    <n v="8.3000000000000007"/>
    <n v="58940.84"/>
    <n v="1311"/>
    <n v="8"/>
    <n v="0.55000000000000004"/>
    <n v="107165.16363636362"/>
  </r>
  <r>
    <n v="2286"/>
    <s v="Robert Vargas"/>
    <x v="1"/>
    <n v="62"/>
    <n v="25"/>
    <x v="2"/>
    <x v="2"/>
    <n v="4"/>
    <x v="0"/>
    <x v="0"/>
    <x v="2"/>
    <s v="High School"/>
    <d v="2017-11-27T00:00:00"/>
    <s v="On-site"/>
    <n v="3.68"/>
    <n v="5.5"/>
    <n v="115536.24"/>
    <n v="2661"/>
    <n v="8"/>
    <n v="1.1000000000000001"/>
    <n v="105032.94545454545"/>
  </r>
  <r>
    <n v="2287"/>
    <s v="Raymond Barber"/>
    <x v="2"/>
    <n v="50"/>
    <n v="14"/>
    <x v="24"/>
    <x v="4"/>
    <n v="7"/>
    <x v="1"/>
    <x v="1"/>
    <x v="6"/>
    <s v="High School"/>
    <d v="2023-04-29T00:00:00"/>
    <s v="On-site"/>
    <n v="3.22"/>
    <n v="7.6"/>
    <n v="188549.2"/>
    <n v="2202"/>
    <n v="3"/>
    <n v="1.18"/>
    <n v="159787.45762711865"/>
  </r>
  <r>
    <n v="2288"/>
    <s v="Mrs. Amy Watson"/>
    <x v="0"/>
    <n v="21"/>
    <n v="16"/>
    <x v="14"/>
    <x v="4"/>
    <n v="1"/>
    <x v="8"/>
    <x v="0"/>
    <x v="1"/>
    <s v="Bachelor"/>
    <d v="2019-03-11T00:00:00"/>
    <s v="On-site"/>
    <n v="4.07"/>
    <n v="9.4"/>
    <n v="79743.039999999994"/>
    <n v="193"/>
    <n v="7"/>
    <n v="1.35"/>
    <n v="59068.918518518512"/>
  </r>
  <r>
    <n v="2289"/>
    <s v="Heather Williams"/>
    <x v="1"/>
    <n v="29"/>
    <n v="23"/>
    <x v="5"/>
    <x v="0"/>
    <n v="3"/>
    <x v="16"/>
    <x v="0"/>
    <x v="3"/>
    <s v="Master"/>
    <d v="2018-01-23T00:00:00"/>
    <s v="Hybrid"/>
    <n v="4.68"/>
    <n v="5.5"/>
    <n v="257592.14"/>
    <n v="1633"/>
    <n v="8"/>
    <n v="1.05"/>
    <n v="245325.84761904762"/>
  </r>
  <r>
    <n v="2290"/>
    <s v="Belinda Evans"/>
    <x v="2"/>
    <n v="24"/>
    <n v="2"/>
    <x v="4"/>
    <x v="1"/>
    <n v="13"/>
    <x v="15"/>
    <x v="5"/>
    <x v="1"/>
    <s v="High School"/>
    <d v="2019-01-02T00:00:00"/>
    <s v="On-site"/>
    <n v="3.37"/>
    <n v="9.5"/>
    <n v="46146.2"/>
    <n v="2986"/>
    <n v="7"/>
    <n v="0.55000000000000004"/>
    <n v="83902.181818181809"/>
  </r>
  <r>
    <n v="2291"/>
    <s v="Jody Bird"/>
    <x v="0"/>
    <n v="37"/>
    <n v="18"/>
    <x v="17"/>
    <x v="4"/>
    <n v="15"/>
    <x v="10"/>
    <x v="5"/>
    <x v="4"/>
    <s v="Bachelor"/>
    <d v="2025-07-09T00:00:00"/>
    <s v="Hybrid"/>
    <n v="2.5499999999999998"/>
    <n v="7.6"/>
    <n v="27463.16"/>
    <n v="2644"/>
    <n v="1"/>
    <n v="0.7"/>
    <n v="39233.085714285713"/>
  </r>
  <r>
    <n v="2292"/>
    <s v="Virginia Cunningham"/>
    <x v="2"/>
    <n v="63"/>
    <n v="13"/>
    <x v="7"/>
    <x v="4"/>
    <n v="21"/>
    <x v="5"/>
    <x v="2"/>
    <x v="4"/>
    <s v="Bachelor"/>
    <d v="2024-10-10T00:00:00"/>
    <s v="Hybrid"/>
    <n v="4.32"/>
    <n v="8.5"/>
    <n v="74358.84"/>
    <n v="1760"/>
    <n v="1"/>
    <n v="1.1499999999999999"/>
    <n v="64659.860869565222"/>
  </r>
  <r>
    <n v="2293"/>
    <s v="Lori Ferguson"/>
    <x v="1"/>
    <n v="58"/>
    <n v="16"/>
    <x v="14"/>
    <x v="4"/>
    <n v="10"/>
    <x v="20"/>
    <x v="1"/>
    <x v="2"/>
    <s v="High School"/>
    <d v="2024-01-25T00:00:00"/>
    <s v="On-site"/>
    <n v="4.5"/>
    <n v="5.5"/>
    <n v="58424.84"/>
    <n v="2655"/>
    <n v="2"/>
    <n v="0.95"/>
    <n v="61499.831578947371"/>
  </r>
  <r>
    <n v="2294"/>
    <s v="Hayley Mitchell"/>
    <x v="1"/>
    <n v="26"/>
    <n v="14"/>
    <x v="24"/>
    <x v="4"/>
    <n v="11"/>
    <x v="14"/>
    <x v="4"/>
    <x v="5"/>
    <s v="Bachelor"/>
    <d v="2021-12-25T00:00:00"/>
    <s v="Hybrid"/>
    <n v="2.73"/>
    <n v="9.5"/>
    <n v="158461.28"/>
    <n v="491"/>
    <n v="4"/>
    <n v="0.7"/>
    <n v="226373.25714285715"/>
  </r>
  <r>
    <n v="2295"/>
    <s v="Michelle Chambers"/>
    <x v="2"/>
    <n v="35"/>
    <n v="16"/>
    <x v="14"/>
    <x v="4"/>
    <n v="7"/>
    <x v="1"/>
    <x v="1"/>
    <x v="2"/>
    <s v="High School"/>
    <d v="2021-01-11T00:00:00"/>
    <s v="Hybrid"/>
    <n v="4.41"/>
    <n v="5.8"/>
    <n v="119456.1"/>
    <n v="518"/>
    <n v="5"/>
    <n v="1.18"/>
    <n v="101233.98305084747"/>
  </r>
  <r>
    <n v="2296"/>
    <s v="Kelly Wright"/>
    <x v="1"/>
    <n v="46"/>
    <n v="27"/>
    <x v="6"/>
    <x v="2"/>
    <n v="12"/>
    <x v="19"/>
    <x v="4"/>
    <x v="1"/>
    <s v="High School"/>
    <d v="2017-12-29T00:00:00"/>
    <s v="Hybrid"/>
    <n v="3.9"/>
    <n v="6"/>
    <n v="52205.07"/>
    <n v="2992"/>
    <n v="8"/>
    <n v="0.68"/>
    <n v="76772.161764705874"/>
  </r>
  <r>
    <n v="2297"/>
    <s v="Kevin Carson"/>
    <x v="1"/>
    <n v="64"/>
    <n v="3"/>
    <x v="1"/>
    <x v="1"/>
    <n v="19"/>
    <x v="9"/>
    <x v="4"/>
    <x v="3"/>
    <s v="Master"/>
    <d v="2018-09-27T00:00:00"/>
    <s v="Hybrid"/>
    <n v="4.54"/>
    <n v="5.3"/>
    <n v="285123.36"/>
    <n v="3249"/>
    <n v="7"/>
    <n v="1.2"/>
    <n v="237602.8"/>
  </r>
  <r>
    <n v="2298"/>
    <s v="Brent Dawson"/>
    <x v="1"/>
    <n v="20"/>
    <n v="23"/>
    <x v="5"/>
    <x v="0"/>
    <n v="2"/>
    <x v="3"/>
    <x v="0"/>
    <x v="4"/>
    <s v="Bachelor"/>
    <d v="2018-08-25T00:00:00"/>
    <s v="Hybrid"/>
    <n v="3.64"/>
    <n v="5.9"/>
    <n v="129653.62"/>
    <n v="3276"/>
    <n v="8"/>
    <n v="1.3"/>
    <n v="99733.553846153838"/>
  </r>
  <r>
    <n v="2299"/>
    <s v="Angela Brown"/>
    <x v="2"/>
    <n v="27"/>
    <n v="13"/>
    <x v="7"/>
    <x v="4"/>
    <n v="8"/>
    <x v="4"/>
    <x v="1"/>
    <x v="3"/>
    <s v="Master"/>
    <d v="2018-05-13T00:00:00"/>
    <s v="On-site"/>
    <n v="3.58"/>
    <n v="9.1"/>
    <n v="103847.35"/>
    <n v="926"/>
    <n v="8"/>
    <n v="1.05"/>
    <n v="98902.238095238092"/>
  </r>
  <r>
    <n v="2300"/>
    <s v="Karen Griffin"/>
    <x v="0"/>
    <n v="50"/>
    <n v="25"/>
    <x v="2"/>
    <x v="2"/>
    <n v="2"/>
    <x v="3"/>
    <x v="0"/>
    <x v="1"/>
    <s v="Master"/>
    <d v="2015-04-07T00:00:00"/>
    <s v="Hybrid"/>
    <n v="4.22"/>
    <n v="6.8"/>
    <n v="127200.49"/>
    <n v="929"/>
    <n v="11"/>
    <n v="1.3"/>
    <n v="97846.530769230769"/>
  </r>
  <r>
    <n v="2301"/>
    <s v="Joseph Chapman"/>
    <x v="1"/>
    <n v="58"/>
    <n v="11"/>
    <x v="25"/>
    <x v="3"/>
    <n v="14"/>
    <x v="17"/>
    <x v="4"/>
    <x v="6"/>
    <s v="Master"/>
    <d v="2019-04-05T00:00:00"/>
    <s v="Hybrid"/>
    <n v="4.41"/>
    <n v="5.7"/>
    <n v="258756.67"/>
    <n v="1156"/>
    <n v="7"/>
    <n v="1.05"/>
    <n v="246434.92380952381"/>
  </r>
  <r>
    <n v="2302"/>
    <s v="Jennifer Baker"/>
    <x v="2"/>
    <n v="41"/>
    <n v="7"/>
    <x v="26"/>
    <x v="1"/>
    <n v="20"/>
    <x v="18"/>
    <x v="4"/>
    <x v="2"/>
    <s v="High School"/>
    <d v="2017-04-06T00:00:00"/>
    <s v="Remote"/>
    <n v="2.66"/>
    <n v="7.9"/>
    <n v="114136.84"/>
    <n v="922"/>
    <n v="9"/>
    <n v="1.22"/>
    <n v="93554.786885245907"/>
  </r>
  <r>
    <n v="2303"/>
    <s v="Mr. Jeremiah Galvan Md"/>
    <x v="2"/>
    <n v="46"/>
    <n v="3"/>
    <x v="1"/>
    <x v="1"/>
    <n v="21"/>
    <x v="5"/>
    <x v="2"/>
    <x v="2"/>
    <s v="Master"/>
    <d v="2019-09-13T00:00:00"/>
    <s v="Remote"/>
    <n v="2.74"/>
    <n v="8.4"/>
    <n v="132814.87"/>
    <n v="2297"/>
    <n v="7"/>
    <n v="1.1499999999999999"/>
    <n v="115491.19130434783"/>
  </r>
  <r>
    <n v="2304"/>
    <s v="Samantha Thomas"/>
    <x v="0"/>
    <n v="56"/>
    <n v="26"/>
    <x v="18"/>
    <x v="2"/>
    <n v="2"/>
    <x v="3"/>
    <x v="0"/>
    <x v="4"/>
    <s v="Bachelor"/>
    <d v="2022-11-12T00:00:00"/>
    <s v="Hybrid"/>
    <n v="2.72"/>
    <n v="6"/>
    <n v="85612.42"/>
    <n v="782"/>
    <n v="3"/>
    <n v="1.3"/>
    <n v="65855.707692307682"/>
  </r>
  <r>
    <n v="2305"/>
    <s v="Michael Anderson"/>
    <x v="0"/>
    <n v="58"/>
    <n v="8"/>
    <x v="12"/>
    <x v="1"/>
    <n v="4"/>
    <x v="0"/>
    <x v="0"/>
    <x v="1"/>
    <s v="Bachelor"/>
    <d v="2018-11-18T00:00:00"/>
    <s v="Remote"/>
    <n v="4.34"/>
    <n v="7.9"/>
    <n v="94482.69"/>
    <n v="2603"/>
    <n v="7"/>
    <n v="1.1000000000000001"/>
    <n v="85893.354545454538"/>
  </r>
  <r>
    <n v="2306"/>
    <s v="Sharon Wilson"/>
    <x v="1"/>
    <n v="62"/>
    <n v="25"/>
    <x v="2"/>
    <x v="2"/>
    <n v="20"/>
    <x v="18"/>
    <x v="4"/>
    <x v="4"/>
    <s v="Bachelor"/>
    <d v="2023-08-13T00:00:00"/>
    <s v="Remote"/>
    <n v="3.83"/>
    <n v="7.2"/>
    <n v="95614.49"/>
    <n v="2384"/>
    <n v="3"/>
    <n v="1.22"/>
    <n v="78372.532786885247"/>
  </r>
  <r>
    <n v="2307"/>
    <s v="John Francis"/>
    <x v="1"/>
    <n v="26"/>
    <n v="2"/>
    <x v="4"/>
    <x v="1"/>
    <n v="18"/>
    <x v="12"/>
    <x v="3"/>
    <x v="5"/>
    <s v="Bachelor"/>
    <d v="2017-12-11T00:00:00"/>
    <s v="Hybrid"/>
    <n v="4.55"/>
    <n v="6.6"/>
    <n v="267343.62"/>
    <n v="736"/>
    <n v="8"/>
    <n v="0.65"/>
    <n v="411297.87692307692"/>
  </r>
  <r>
    <n v="2308"/>
    <s v="Jaclyn Crane"/>
    <x v="0"/>
    <n v="33"/>
    <n v="14"/>
    <x v="24"/>
    <x v="4"/>
    <n v="13"/>
    <x v="15"/>
    <x v="5"/>
    <x v="1"/>
    <s v="PhD"/>
    <d v="2015-06-30T00:00:00"/>
    <s v="Hybrid"/>
    <n v="4.6500000000000004"/>
    <n v="7.2"/>
    <n v="37083.32"/>
    <n v="1850"/>
    <n v="11"/>
    <n v="0.55000000000000004"/>
    <n v="67424.218181818171"/>
  </r>
  <r>
    <n v="2309"/>
    <s v="Jennifer Martinez"/>
    <x v="1"/>
    <n v="31"/>
    <n v="16"/>
    <x v="14"/>
    <x v="4"/>
    <n v="8"/>
    <x v="4"/>
    <x v="1"/>
    <x v="2"/>
    <s v="Bachelor"/>
    <d v="2014-04-02T00:00:00"/>
    <s v="Hybrid"/>
    <n v="3.99"/>
    <n v="8.5"/>
    <n v="98315.56"/>
    <n v="2655"/>
    <n v="12"/>
    <n v="1.05"/>
    <n v="93633.866666666654"/>
  </r>
  <r>
    <n v="2310"/>
    <s v="Amanda Hernandez"/>
    <x v="0"/>
    <n v="46"/>
    <n v="20"/>
    <x v="19"/>
    <x v="0"/>
    <n v="17"/>
    <x v="6"/>
    <x v="3"/>
    <x v="6"/>
    <s v="Master"/>
    <d v="2019-02-24T00:00:00"/>
    <s v="On-site"/>
    <n v="4.1900000000000004"/>
    <n v="7.1"/>
    <n v="76073.41"/>
    <n v="1273"/>
    <n v="7"/>
    <n v="0.78"/>
    <n v="97530.012820512828"/>
  </r>
  <r>
    <n v="2311"/>
    <s v="William Turner"/>
    <x v="2"/>
    <n v="37"/>
    <n v="18"/>
    <x v="17"/>
    <x v="4"/>
    <n v="4"/>
    <x v="0"/>
    <x v="0"/>
    <x v="2"/>
    <s v="Bachelor"/>
    <d v="2020-12-14T00:00:00"/>
    <s v="Hybrid"/>
    <n v="3.77"/>
    <n v="9.1"/>
    <n v="71701.86"/>
    <n v="2977"/>
    <n v="5"/>
    <n v="1.1000000000000001"/>
    <n v="65183.509090909087"/>
  </r>
  <r>
    <n v="2312"/>
    <s v="Dr. Charles Lawrence"/>
    <x v="2"/>
    <n v="20"/>
    <n v="1"/>
    <x v="22"/>
    <x v="1"/>
    <n v="6"/>
    <x v="2"/>
    <x v="1"/>
    <x v="2"/>
    <s v="Master"/>
    <d v="2019-06-28T00:00:00"/>
    <s v="On-site"/>
    <n v="3.45"/>
    <n v="8.4"/>
    <n v="183643.38"/>
    <n v="946"/>
    <n v="7"/>
    <n v="1.1000000000000001"/>
    <n v="166948.52727272725"/>
  </r>
  <r>
    <n v="2313"/>
    <s v="Steven Small"/>
    <x v="2"/>
    <n v="46"/>
    <n v="24"/>
    <x v="15"/>
    <x v="0"/>
    <n v="17"/>
    <x v="6"/>
    <x v="3"/>
    <x v="1"/>
    <s v="PhD"/>
    <d v="2015-06-18T00:00:00"/>
    <s v="On-site"/>
    <n v="4.3499999999999996"/>
    <n v="6.4"/>
    <n v="32478.66"/>
    <n v="182"/>
    <n v="11"/>
    <n v="0.78"/>
    <n v="41639.307692307688"/>
  </r>
  <r>
    <n v="2314"/>
    <s v="Robert Burns"/>
    <x v="0"/>
    <n v="49"/>
    <n v="20"/>
    <x v="19"/>
    <x v="0"/>
    <n v="18"/>
    <x v="12"/>
    <x v="3"/>
    <x v="2"/>
    <s v="High School"/>
    <d v="2015-06-17T00:00:00"/>
    <s v="On-site"/>
    <n v="3.96"/>
    <n v="6.4"/>
    <n v="48670.18"/>
    <n v="2405"/>
    <n v="11"/>
    <n v="0.65"/>
    <n v="74877.2"/>
  </r>
  <r>
    <n v="2315"/>
    <s v="Gregory Harrell"/>
    <x v="2"/>
    <n v="24"/>
    <n v="21"/>
    <x v="0"/>
    <x v="0"/>
    <n v="20"/>
    <x v="18"/>
    <x v="4"/>
    <x v="4"/>
    <s v="Bachelor"/>
    <d v="2018-01-07T00:00:00"/>
    <s v="Remote"/>
    <n v="2.66"/>
    <n v="8.1"/>
    <n v="68501.37"/>
    <n v="635"/>
    <n v="8"/>
    <n v="1.22"/>
    <n v="56148.663934426229"/>
  </r>
  <r>
    <n v="2316"/>
    <s v="Kenneth Knight"/>
    <x v="0"/>
    <n v="60"/>
    <n v="9"/>
    <x v="3"/>
    <x v="3"/>
    <n v="6"/>
    <x v="2"/>
    <x v="1"/>
    <x v="2"/>
    <s v="PhD"/>
    <d v="2017-12-08T00:00:00"/>
    <s v="On-site"/>
    <n v="3.38"/>
    <n v="6.8"/>
    <n v="219461.59"/>
    <n v="1450"/>
    <n v="8"/>
    <n v="1.1000000000000001"/>
    <n v="199510.53636363635"/>
  </r>
  <r>
    <n v="2317"/>
    <s v="Rachael Alvarez"/>
    <x v="1"/>
    <n v="42"/>
    <n v="14"/>
    <x v="24"/>
    <x v="4"/>
    <n v="20"/>
    <x v="18"/>
    <x v="4"/>
    <x v="4"/>
    <s v="Bachelor"/>
    <d v="2017-10-07T00:00:00"/>
    <s v="Hybrid"/>
    <n v="2.71"/>
    <n v="6.2"/>
    <n v="92945.23"/>
    <n v="3158"/>
    <n v="8"/>
    <n v="1.22"/>
    <n v="76184.614754098366"/>
  </r>
  <r>
    <n v="2318"/>
    <s v="Lisa Gill"/>
    <x v="1"/>
    <n v="34"/>
    <n v="18"/>
    <x v="17"/>
    <x v="4"/>
    <n v="7"/>
    <x v="1"/>
    <x v="1"/>
    <x v="2"/>
    <s v="Master"/>
    <d v="2014-05-14T00:00:00"/>
    <s v="On-site"/>
    <n v="3.15"/>
    <n v="8"/>
    <n v="51297.29"/>
    <n v="971"/>
    <n v="12"/>
    <n v="1.18"/>
    <n v="43472.279661016953"/>
  </r>
  <r>
    <n v="2319"/>
    <s v="Julia Cole"/>
    <x v="2"/>
    <n v="46"/>
    <n v="14"/>
    <x v="24"/>
    <x v="4"/>
    <n v="6"/>
    <x v="2"/>
    <x v="1"/>
    <x v="2"/>
    <s v="Bachelor"/>
    <d v="2018-03-19T00:00:00"/>
    <s v="Remote"/>
    <n v="4.05"/>
    <n v="7.6"/>
    <n v="88413.17"/>
    <n v="515"/>
    <n v="8"/>
    <n v="1.1000000000000001"/>
    <n v="80375.609090909085"/>
  </r>
  <r>
    <n v="2320"/>
    <s v="Sean Nguyen"/>
    <x v="2"/>
    <n v="47"/>
    <n v="7"/>
    <x v="26"/>
    <x v="1"/>
    <n v="16"/>
    <x v="11"/>
    <x v="3"/>
    <x v="1"/>
    <s v="Master"/>
    <d v="2025-10-25T00:00:00"/>
    <s v="On-site"/>
    <n v="2.59"/>
    <n v="7.1"/>
    <n v="69587.45"/>
    <n v="1482"/>
    <n v="0"/>
    <n v="0.8"/>
    <n v="86984.312499999985"/>
  </r>
  <r>
    <n v="2321"/>
    <s v="Mary Ortiz"/>
    <x v="2"/>
    <n v="59"/>
    <n v="6"/>
    <x v="13"/>
    <x v="1"/>
    <n v="10"/>
    <x v="20"/>
    <x v="1"/>
    <x v="1"/>
    <s v="Master"/>
    <d v="2017-12-17T00:00:00"/>
    <s v="Hybrid"/>
    <n v="3.29"/>
    <n v="7.2"/>
    <n v="112903.47"/>
    <n v="2006"/>
    <n v="8"/>
    <n v="0.95"/>
    <n v="118845.75789473685"/>
  </r>
  <r>
    <n v="2322"/>
    <s v="James Weaver"/>
    <x v="1"/>
    <n v="60"/>
    <n v="1"/>
    <x v="22"/>
    <x v="1"/>
    <n v="19"/>
    <x v="9"/>
    <x v="4"/>
    <x v="3"/>
    <s v="Master"/>
    <d v="2017-08-29T00:00:00"/>
    <s v="Hybrid"/>
    <n v="3.93"/>
    <n v="6.8"/>
    <n v="242785.62"/>
    <n v="1124"/>
    <n v="9"/>
    <n v="1.2"/>
    <n v="202321.35"/>
  </r>
  <r>
    <n v="2323"/>
    <s v="Stacy Fitzgerald"/>
    <x v="1"/>
    <n v="47"/>
    <n v="16"/>
    <x v="14"/>
    <x v="4"/>
    <n v="21"/>
    <x v="5"/>
    <x v="2"/>
    <x v="3"/>
    <s v="Master"/>
    <d v="2019-07-31T00:00:00"/>
    <s v="Hybrid"/>
    <n v="4.71"/>
    <n v="6.4"/>
    <n v="105380.48"/>
    <n v="3163"/>
    <n v="7"/>
    <n v="1.1499999999999999"/>
    <n v="91635.199999999997"/>
  </r>
  <r>
    <n v="2324"/>
    <s v="Sharon Mann"/>
    <x v="2"/>
    <n v="49"/>
    <n v="27"/>
    <x v="6"/>
    <x v="2"/>
    <n v="16"/>
    <x v="11"/>
    <x v="3"/>
    <x v="1"/>
    <s v="Bachelor"/>
    <d v="2015-01-03T00:00:00"/>
    <s v="Hybrid"/>
    <n v="2.96"/>
    <n v="5.2"/>
    <n v="52748.83"/>
    <n v="2613"/>
    <n v="11"/>
    <n v="0.8"/>
    <n v="65936.037499999991"/>
  </r>
  <r>
    <n v="2325"/>
    <s v="Rebecca Zimmerman"/>
    <x v="0"/>
    <n v="37"/>
    <n v="9"/>
    <x v="3"/>
    <x v="3"/>
    <n v="5"/>
    <x v="13"/>
    <x v="1"/>
    <x v="2"/>
    <s v="PhD"/>
    <d v="2024-03-19T00:00:00"/>
    <s v="Hybrid"/>
    <n v="3.9"/>
    <n v="6.9"/>
    <n v="222813.9"/>
    <n v="3222"/>
    <n v="2"/>
    <n v="1.25"/>
    <n v="178251.12"/>
  </r>
  <r>
    <n v="2326"/>
    <s v="Becky Hansen"/>
    <x v="2"/>
    <n v="21"/>
    <n v="14"/>
    <x v="24"/>
    <x v="4"/>
    <n v="15"/>
    <x v="10"/>
    <x v="5"/>
    <x v="2"/>
    <s v="Bachelor"/>
    <d v="2019-10-17T00:00:00"/>
    <s v="On-site"/>
    <n v="4.1100000000000003"/>
    <n v="9.1"/>
    <n v="60731.839999999997"/>
    <n v="526"/>
    <n v="6"/>
    <n v="0.7"/>
    <n v="86759.771428571432"/>
  </r>
  <r>
    <n v="2327"/>
    <s v="Luke Ray"/>
    <x v="1"/>
    <n v="48"/>
    <n v="14"/>
    <x v="24"/>
    <x v="4"/>
    <n v="19"/>
    <x v="9"/>
    <x v="4"/>
    <x v="4"/>
    <s v="Master"/>
    <d v="2019-11-07T00:00:00"/>
    <s v="On-site"/>
    <n v="4.72"/>
    <n v="6"/>
    <n v="81715.95"/>
    <n v="2279"/>
    <n v="6"/>
    <n v="1.2"/>
    <n v="68096.625"/>
  </r>
  <r>
    <n v="2328"/>
    <s v="Kelly Lopez"/>
    <x v="2"/>
    <n v="42"/>
    <n v="23"/>
    <x v="5"/>
    <x v="0"/>
    <n v="15"/>
    <x v="10"/>
    <x v="5"/>
    <x v="4"/>
    <s v="Bachelor"/>
    <d v="2022-10-18T00:00:00"/>
    <s v="Hybrid"/>
    <n v="2.5"/>
    <n v="6.6"/>
    <n v="74251.95"/>
    <n v="2554"/>
    <n v="3"/>
    <n v="0.7"/>
    <n v="106074.21428571429"/>
  </r>
  <r>
    <n v="2329"/>
    <s v="Steven Martinez"/>
    <x v="2"/>
    <n v="56"/>
    <n v="1"/>
    <x v="22"/>
    <x v="1"/>
    <n v="4"/>
    <x v="0"/>
    <x v="0"/>
    <x v="1"/>
    <s v="Master"/>
    <d v="2020-07-24T00:00:00"/>
    <s v="Hybrid"/>
    <n v="2.97"/>
    <n v="8.3000000000000007"/>
    <n v="154228.93"/>
    <n v="3247"/>
    <n v="6"/>
    <n v="1.1000000000000001"/>
    <n v="140208.11818181816"/>
  </r>
  <r>
    <n v="2330"/>
    <s v="Catherine Smith"/>
    <x v="0"/>
    <n v="37"/>
    <n v="21"/>
    <x v="0"/>
    <x v="0"/>
    <n v="14"/>
    <x v="17"/>
    <x v="4"/>
    <x v="2"/>
    <s v="Bachelor"/>
    <d v="2021-05-08T00:00:00"/>
    <s v="Remote"/>
    <n v="3.99"/>
    <n v="8.8000000000000007"/>
    <n v="132869.69"/>
    <n v="2151"/>
    <n v="5"/>
    <n v="1.05"/>
    <n v="126542.5619047619"/>
  </r>
  <r>
    <n v="2331"/>
    <s v="Danielle Thornton"/>
    <x v="0"/>
    <n v="28"/>
    <n v="26"/>
    <x v="18"/>
    <x v="2"/>
    <n v="8"/>
    <x v="4"/>
    <x v="1"/>
    <x v="1"/>
    <s v="Master"/>
    <d v="2020-12-21T00:00:00"/>
    <s v="Hybrid"/>
    <n v="3.11"/>
    <n v="5.9"/>
    <n v="74717.62"/>
    <n v="861"/>
    <n v="5"/>
    <n v="1.05"/>
    <n v="71159.638095238086"/>
  </r>
  <r>
    <n v="2332"/>
    <s v="Jill Roman"/>
    <x v="2"/>
    <n v="27"/>
    <n v="27"/>
    <x v="6"/>
    <x v="2"/>
    <n v="18"/>
    <x v="12"/>
    <x v="3"/>
    <x v="2"/>
    <s v="Bachelor"/>
    <d v="2021-06-05T00:00:00"/>
    <s v="On-site"/>
    <n v="2.8"/>
    <n v="5.3"/>
    <n v="74756.479999999996"/>
    <n v="778"/>
    <n v="5"/>
    <n v="0.65"/>
    <n v="115009.96923076922"/>
  </r>
  <r>
    <n v="2333"/>
    <s v="Jennifer Williams"/>
    <x v="2"/>
    <n v="31"/>
    <n v="18"/>
    <x v="17"/>
    <x v="4"/>
    <n v="11"/>
    <x v="14"/>
    <x v="4"/>
    <x v="6"/>
    <s v="Master"/>
    <d v="2025-01-01T00:00:00"/>
    <s v="Remote"/>
    <n v="3.19"/>
    <n v="9.8000000000000007"/>
    <n v="46835.3"/>
    <n v="809"/>
    <n v="1"/>
    <n v="0.7"/>
    <n v="66907.571428571435"/>
  </r>
  <r>
    <n v="2334"/>
    <s v="Allison Kim"/>
    <x v="1"/>
    <n v="35"/>
    <n v="25"/>
    <x v="2"/>
    <x v="2"/>
    <n v="8"/>
    <x v="4"/>
    <x v="1"/>
    <x v="2"/>
    <s v="Master"/>
    <d v="2020-06-13T00:00:00"/>
    <s v="Hybrid"/>
    <n v="3.79"/>
    <n v="5.2"/>
    <n v="100362.78"/>
    <n v="1348"/>
    <n v="6"/>
    <n v="1.05"/>
    <n v="95583.599999999991"/>
  </r>
  <r>
    <n v="2335"/>
    <s v="Scott Stewart"/>
    <x v="0"/>
    <n v="25"/>
    <n v="12"/>
    <x v="11"/>
    <x v="3"/>
    <n v="8"/>
    <x v="4"/>
    <x v="1"/>
    <x v="0"/>
    <s v="Master"/>
    <d v="2015-11-24T00:00:00"/>
    <s v="On-site"/>
    <n v="3.76"/>
    <n v="6.8"/>
    <n v="50470.3"/>
    <n v="2770"/>
    <n v="10"/>
    <n v="1.05"/>
    <n v="48066.952380952382"/>
  </r>
  <r>
    <n v="2336"/>
    <s v="Brian Garcia"/>
    <x v="1"/>
    <n v="52"/>
    <n v="20"/>
    <x v="19"/>
    <x v="0"/>
    <n v="21"/>
    <x v="5"/>
    <x v="2"/>
    <x v="4"/>
    <s v="Master"/>
    <d v="2020-08-05T00:00:00"/>
    <s v="On-site"/>
    <n v="4.5"/>
    <n v="8.4"/>
    <n v="63556.97"/>
    <n v="1732"/>
    <n v="6"/>
    <n v="1.1499999999999999"/>
    <n v="55266.930434782611"/>
  </r>
  <r>
    <n v="2337"/>
    <s v="Charles Scott"/>
    <x v="2"/>
    <n v="40"/>
    <n v="25"/>
    <x v="2"/>
    <x v="2"/>
    <n v="16"/>
    <x v="11"/>
    <x v="3"/>
    <x v="4"/>
    <s v="Bachelor"/>
    <d v="2018-11-07T00:00:00"/>
    <s v="On-site"/>
    <n v="2.95"/>
    <n v="7"/>
    <n v="44351.98"/>
    <n v="2661"/>
    <n v="7"/>
    <n v="0.8"/>
    <n v="55439.974999999999"/>
  </r>
  <r>
    <n v="2338"/>
    <s v="Eric Russell"/>
    <x v="1"/>
    <n v="58"/>
    <n v="7"/>
    <x v="26"/>
    <x v="1"/>
    <n v="21"/>
    <x v="5"/>
    <x v="2"/>
    <x v="2"/>
    <s v="Bachelor"/>
    <d v="2023-01-15T00:00:00"/>
    <s v="Hybrid"/>
    <n v="3.06"/>
    <n v="5.5"/>
    <n v="88095.95"/>
    <n v="1395"/>
    <n v="3"/>
    <n v="1.1499999999999999"/>
    <n v="76605.173913043487"/>
  </r>
  <r>
    <n v="2339"/>
    <s v="Lucas Nguyen"/>
    <x v="0"/>
    <n v="50"/>
    <n v="7"/>
    <x v="26"/>
    <x v="1"/>
    <n v="8"/>
    <x v="4"/>
    <x v="1"/>
    <x v="1"/>
    <s v="Master"/>
    <d v="2023-06-17T00:00:00"/>
    <s v="Hybrid"/>
    <n v="2.61"/>
    <n v="9.1999999999999993"/>
    <n v="95182.28"/>
    <n v="3294"/>
    <n v="3"/>
    <n v="1.05"/>
    <n v="90649.790476190465"/>
  </r>
  <r>
    <n v="2340"/>
    <s v="Anthony Price"/>
    <x v="2"/>
    <n v="47"/>
    <n v="10"/>
    <x v="23"/>
    <x v="3"/>
    <n v="9"/>
    <x v="7"/>
    <x v="1"/>
    <x v="3"/>
    <s v="Bachelor"/>
    <d v="2024-05-04T00:00:00"/>
    <s v="Hybrid"/>
    <n v="2.81"/>
    <n v="6.2"/>
    <n v="163020.07999999999"/>
    <n v="824"/>
    <n v="2"/>
    <n v="1.1499999999999999"/>
    <n v="141756.59130434782"/>
  </r>
  <r>
    <n v="2341"/>
    <s v="Jason Nguyen"/>
    <x v="2"/>
    <n v="36"/>
    <n v="23"/>
    <x v="5"/>
    <x v="0"/>
    <n v="2"/>
    <x v="3"/>
    <x v="0"/>
    <x v="1"/>
    <s v="Master"/>
    <d v="2024-12-14T00:00:00"/>
    <s v="Remote"/>
    <n v="4.47"/>
    <n v="7.9"/>
    <n v="211048.16"/>
    <n v="3276"/>
    <n v="1"/>
    <n v="1.3"/>
    <n v="162344.73846153845"/>
  </r>
  <r>
    <n v="2342"/>
    <s v="Ronald Martinez"/>
    <x v="1"/>
    <n v="42"/>
    <n v="10"/>
    <x v="23"/>
    <x v="3"/>
    <n v="17"/>
    <x v="6"/>
    <x v="3"/>
    <x v="2"/>
    <s v="Master"/>
    <d v="2017-02-07T00:00:00"/>
    <s v="Hybrid"/>
    <n v="3.56"/>
    <n v="6.2"/>
    <n v="90770.85"/>
    <n v="1810"/>
    <n v="9"/>
    <n v="0.78"/>
    <n v="116372.88461538462"/>
  </r>
  <r>
    <n v="2343"/>
    <s v="Paul Willis"/>
    <x v="2"/>
    <n v="55"/>
    <n v="25"/>
    <x v="2"/>
    <x v="2"/>
    <n v="8"/>
    <x v="4"/>
    <x v="1"/>
    <x v="1"/>
    <s v="Bachelor"/>
    <d v="2024-06-12T00:00:00"/>
    <s v="On-site"/>
    <n v="4.51"/>
    <n v="5.0999999999999996"/>
    <n v="104399.27"/>
    <n v="2627"/>
    <n v="2"/>
    <n v="1.05"/>
    <n v="99427.876190476192"/>
  </r>
  <r>
    <n v="2344"/>
    <s v="Paul Cruz Jr."/>
    <x v="2"/>
    <n v="32"/>
    <n v="12"/>
    <x v="11"/>
    <x v="3"/>
    <n v="3"/>
    <x v="16"/>
    <x v="0"/>
    <x v="1"/>
    <s v="Bachelor"/>
    <d v="2023-12-26T00:00:00"/>
    <s v="On-site"/>
    <n v="4.24"/>
    <n v="8.6999999999999993"/>
    <n v="101177.3"/>
    <n v="3108"/>
    <n v="2"/>
    <n v="1.05"/>
    <n v="96359.333333333328"/>
  </r>
  <r>
    <n v="2345"/>
    <s v="John Russell"/>
    <x v="1"/>
    <n v="65"/>
    <n v="20"/>
    <x v="19"/>
    <x v="0"/>
    <n v="19"/>
    <x v="9"/>
    <x v="4"/>
    <x v="4"/>
    <s v="High School"/>
    <d v="2014-09-22T00:00:00"/>
    <s v="Remote"/>
    <n v="4.2"/>
    <n v="8.8000000000000007"/>
    <n v="58235.64"/>
    <n v="3181"/>
    <n v="11"/>
    <n v="1.2"/>
    <n v="48529.700000000004"/>
  </r>
  <r>
    <n v="2346"/>
    <s v="Mr. David Mercado"/>
    <x v="1"/>
    <n v="36"/>
    <n v="17"/>
    <x v="9"/>
    <x v="4"/>
    <n v="5"/>
    <x v="13"/>
    <x v="1"/>
    <x v="1"/>
    <s v="Bachelor"/>
    <d v="2020-07-07T00:00:00"/>
    <s v="Hybrid"/>
    <n v="4.7"/>
    <n v="6.6"/>
    <n v="94115.77"/>
    <n v="551"/>
    <n v="6"/>
    <n v="1.25"/>
    <n v="75292.616000000009"/>
  </r>
  <r>
    <n v="2347"/>
    <s v="Victor Leonard"/>
    <x v="2"/>
    <n v="47"/>
    <n v="11"/>
    <x v="25"/>
    <x v="3"/>
    <n v="6"/>
    <x v="2"/>
    <x v="1"/>
    <x v="6"/>
    <s v="PhD"/>
    <d v="2016-12-02T00:00:00"/>
    <s v="Hybrid"/>
    <n v="4.6100000000000003"/>
    <n v="8.1999999999999993"/>
    <n v="146414.89000000001"/>
    <n v="3053"/>
    <n v="9"/>
    <n v="1.1000000000000001"/>
    <n v="133104.44545454546"/>
  </r>
  <r>
    <n v="2348"/>
    <s v="Justin Glover"/>
    <x v="0"/>
    <n v="23"/>
    <n v="9"/>
    <x v="3"/>
    <x v="3"/>
    <n v="15"/>
    <x v="10"/>
    <x v="5"/>
    <x v="0"/>
    <s v="Master"/>
    <d v="2015-10-07T00:00:00"/>
    <s v="Remote"/>
    <n v="3.85"/>
    <n v="8.6"/>
    <n v="33657.57"/>
    <n v="1941"/>
    <n v="10"/>
    <n v="0.7"/>
    <n v="48082.242857142861"/>
  </r>
  <r>
    <n v="2349"/>
    <s v="Jason Miller"/>
    <x v="1"/>
    <n v="57"/>
    <n v="3"/>
    <x v="1"/>
    <x v="1"/>
    <n v="20"/>
    <x v="18"/>
    <x v="4"/>
    <x v="2"/>
    <s v="Master"/>
    <d v="2025-04-04T00:00:00"/>
    <s v="Remote"/>
    <n v="4.79"/>
    <n v="5.4"/>
    <n v="175203.57"/>
    <n v="1681"/>
    <n v="1"/>
    <n v="1.22"/>
    <n v="143609.48360655739"/>
  </r>
  <r>
    <n v="2350"/>
    <s v="Christina Faulkner"/>
    <x v="2"/>
    <n v="45"/>
    <n v="17"/>
    <x v="9"/>
    <x v="4"/>
    <n v="7"/>
    <x v="1"/>
    <x v="1"/>
    <x v="2"/>
    <s v="Bachelor"/>
    <d v="2024-01-17T00:00:00"/>
    <s v="On-site"/>
    <n v="3.2"/>
    <n v="7.2"/>
    <n v="146463.71"/>
    <n v="1868"/>
    <n v="2"/>
    <n v="1.18"/>
    <n v="124121.78813559322"/>
  </r>
  <r>
    <n v="2351"/>
    <s v="William Casey"/>
    <x v="1"/>
    <n v="20"/>
    <n v="25"/>
    <x v="2"/>
    <x v="2"/>
    <n v="21"/>
    <x v="5"/>
    <x v="2"/>
    <x v="1"/>
    <s v="Bachelor"/>
    <d v="2024-12-02T00:00:00"/>
    <s v="Hybrid"/>
    <n v="3.84"/>
    <n v="6.9"/>
    <n v="116196.72"/>
    <n v="3488"/>
    <n v="1"/>
    <n v="1.1499999999999999"/>
    <n v="101040.62608695653"/>
  </r>
  <r>
    <n v="2352"/>
    <s v="Jessica Buck"/>
    <x v="1"/>
    <n v="43"/>
    <n v="13"/>
    <x v="7"/>
    <x v="4"/>
    <n v="18"/>
    <x v="12"/>
    <x v="3"/>
    <x v="6"/>
    <s v="Master"/>
    <d v="2014-05-10T00:00:00"/>
    <s v="Hybrid"/>
    <n v="3.29"/>
    <n v="7.9"/>
    <n v="73676.86"/>
    <n v="2871"/>
    <n v="12"/>
    <n v="0.65"/>
    <n v="113349.01538461538"/>
  </r>
  <r>
    <n v="2353"/>
    <s v="Aaron Marshall"/>
    <x v="1"/>
    <n v="34"/>
    <n v="20"/>
    <x v="19"/>
    <x v="0"/>
    <n v="3"/>
    <x v="16"/>
    <x v="0"/>
    <x v="1"/>
    <s v="Master"/>
    <d v="2017-09-06T00:00:00"/>
    <s v="On-site"/>
    <n v="2.92"/>
    <n v="8.4"/>
    <n v="91389.34"/>
    <n v="872"/>
    <n v="9"/>
    <n v="1.05"/>
    <n v="87037.46666666666"/>
  </r>
  <r>
    <n v="2354"/>
    <s v="Donna Stanton"/>
    <x v="1"/>
    <n v="35"/>
    <n v="1"/>
    <x v="22"/>
    <x v="1"/>
    <n v="11"/>
    <x v="14"/>
    <x v="4"/>
    <x v="1"/>
    <s v="Bachelor"/>
    <d v="2024-10-16T00:00:00"/>
    <s v="Hybrid"/>
    <n v="4.5999999999999996"/>
    <n v="5.3"/>
    <n v="51261.73"/>
    <n v="1110"/>
    <n v="1"/>
    <n v="0.7"/>
    <n v="73231.042857142864"/>
  </r>
  <r>
    <n v="2355"/>
    <s v="Timothy Olson"/>
    <x v="2"/>
    <n v="51"/>
    <n v="3"/>
    <x v="1"/>
    <x v="1"/>
    <n v="18"/>
    <x v="12"/>
    <x v="3"/>
    <x v="1"/>
    <s v="Bachelor"/>
    <d v="2014-09-22T00:00:00"/>
    <s v="Remote"/>
    <n v="2.99"/>
    <n v="7.8"/>
    <n v="58260.79"/>
    <n v="787"/>
    <n v="11"/>
    <n v="0.65"/>
    <n v="89631.984615384616"/>
  </r>
  <r>
    <n v="2356"/>
    <s v="Sara James"/>
    <x v="2"/>
    <n v="39"/>
    <n v="24"/>
    <x v="15"/>
    <x v="0"/>
    <n v="17"/>
    <x v="6"/>
    <x v="3"/>
    <x v="1"/>
    <s v="Master"/>
    <d v="2019-11-10T00:00:00"/>
    <s v="Remote"/>
    <n v="2.5099999999999998"/>
    <n v="6.6"/>
    <n v="28132.45"/>
    <n v="1973"/>
    <n v="6"/>
    <n v="0.78"/>
    <n v="36067.243589743586"/>
  </r>
  <r>
    <n v="2357"/>
    <s v="Mark Richards"/>
    <x v="1"/>
    <n v="50"/>
    <n v="24"/>
    <x v="15"/>
    <x v="0"/>
    <n v="6"/>
    <x v="2"/>
    <x v="1"/>
    <x v="6"/>
    <s v="Bachelor"/>
    <d v="2019-01-25T00:00:00"/>
    <s v="Remote"/>
    <n v="4.78"/>
    <n v="7.6"/>
    <n v="126208.2"/>
    <n v="2470"/>
    <n v="7"/>
    <n v="1.1000000000000001"/>
    <n v="114734.72727272726"/>
  </r>
  <r>
    <n v="2358"/>
    <s v="Amber Stevenson"/>
    <x v="2"/>
    <n v="39"/>
    <n v="14"/>
    <x v="24"/>
    <x v="4"/>
    <n v="14"/>
    <x v="17"/>
    <x v="4"/>
    <x v="1"/>
    <s v="High School"/>
    <d v="2025-02-22T00:00:00"/>
    <s v="On-site"/>
    <n v="2.97"/>
    <n v="6.8"/>
    <n v="73765.289999999994"/>
    <n v="2202"/>
    <n v="1"/>
    <n v="1.05"/>
    <n v="70252.657142857133"/>
  </r>
  <r>
    <n v="2359"/>
    <s v="Elizabeth Foster"/>
    <x v="2"/>
    <n v="46"/>
    <n v="5"/>
    <x v="8"/>
    <x v="1"/>
    <n v="12"/>
    <x v="19"/>
    <x v="4"/>
    <x v="2"/>
    <s v="Master"/>
    <d v="2018-05-22T00:00:00"/>
    <s v="Hybrid"/>
    <n v="2.68"/>
    <n v="6"/>
    <n v="123924.93"/>
    <n v="483"/>
    <n v="8"/>
    <n v="0.68"/>
    <n v="182242.54411764705"/>
  </r>
  <r>
    <n v="2360"/>
    <s v="Charles Hawkins"/>
    <x v="2"/>
    <n v="55"/>
    <n v="18"/>
    <x v="17"/>
    <x v="4"/>
    <n v="12"/>
    <x v="19"/>
    <x v="4"/>
    <x v="2"/>
    <s v="Bachelor"/>
    <d v="2016-09-01T00:00:00"/>
    <s v="On-site"/>
    <n v="3.93"/>
    <n v="8"/>
    <n v="58641.62"/>
    <n v="1724"/>
    <n v="10"/>
    <n v="0.68"/>
    <n v="86237.676470588238"/>
  </r>
  <r>
    <n v="2361"/>
    <s v="Jeffrey Bishop"/>
    <x v="2"/>
    <n v="43"/>
    <n v="23"/>
    <x v="5"/>
    <x v="0"/>
    <n v="3"/>
    <x v="16"/>
    <x v="0"/>
    <x v="6"/>
    <s v="Master"/>
    <d v="2022-05-31T00:00:00"/>
    <s v="Remote"/>
    <n v="4.74"/>
    <n v="5.5"/>
    <n v="287491.49"/>
    <n v="386"/>
    <n v="4"/>
    <n v="1.05"/>
    <n v="273801.41904761904"/>
  </r>
  <r>
    <n v="2362"/>
    <s v="Emily Fleming"/>
    <x v="1"/>
    <n v="34"/>
    <n v="6"/>
    <x v="13"/>
    <x v="1"/>
    <n v="7"/>
    <x v="1"/>
    <x v="1"/>
    <x v="2"/>
    <s v="Bachelor"/>
    <d v="2016-03-06T00:00:00"/>
    <s v="Hybrid"/>
    <n v="3.82"/>
    <n v="7.6"/>
    <n v="186936.77"/>
    <n v="383"/>
    <n v="10"/>
    <n v="1.18"/>
    <n v="158420.99152542374"/>
  </r>
  <r>
    <n v="2363"/>
    <s v="Dean Mullins"/>
    <x v="2"/>
    <n v="44"/>
    <n v="2"/>
    <x v="4"/>
    <x v="1"/>
    <n v="7"/>
    <x v="1"/>
    <x v="1"/>
    <x v="5"/>
    <s v="Bachelor"/>
    <d v="2015-06-17T00:00:00"/>
    <s v="On-site"/>
    <n v="3.9"/>
    <n v="8.9"/>
    <n v="256155.04"/>
    <n v="736"/>
    <n v="11"/>
    <n v="1.18"/>
    <n v="217080.54237288138"/>
  </r>
  <r>
    <n v="2364"/>
    <s v="David Bird"/>
    <x v="1"/>
    <n v="35"/>
    <n v="23"/>
    <x v="5"/>
    <x v="0"/>
    <n v="20"/>
    <x v="18"/>
    <x v="4"/>
    <x v="6"/>
    <s v="PhD"/>
    <d v="2024-05-23T00:00:00"/>
    <s v="Remote"/>
    <n v="4.43"/>
    <n v="8.5"/>
    <n v="193049.77"/>
    <n v="337"/>
    <n v="2"/>
    <n v="1.22"/>
    <n v="158237.51639344261"/>
  </r>
  <r>
    <n v="2365"/>
    <s v="Joe Greene"/>
    <x v="2"/>
    <n v="25"/>
    <n v="11"/>
    <x v="25"/>
    <x v="3"/>
    <n v="5"/>
    <x v="13"/>
    <x v="1"/>
    <x v="1"/>
    <s v="PhD"/>
    <d v="2018-05-02T00:00:00"/>
    <s v="On-site"/>
    <n v="3.42"/>
    <n v="5.9"/>
    <n v="93730.71"/>
    <n v="478"/>
    <n v="8"/>
    <n v="1.25"/>
    <n v="74984.567999999999"/>
  </r>
  <r>
    <n v="2366"/>
    <s v="Michael Lucas"/>
    <x v="0"/>
    <n v="40"/>
    <n v="12"/>
    <x v="11"/>
    <x v="3"/>
    <n v="12"/>
    <x v="19"/>
    <x v="4"/>
    <x v="4"/>
    <s v="Bachelor"/>
    <d v="2015-03-19T00:00:00"/>
    <s v="On-site"/>
    <n v="4.3600000000000003"/>
    <n v="6.4"/>
    <n v="50112.71"/>
    <n v="428"/>
    <n v="11"/>
    <n v="0.68"/>
    <n v="73695.161764705874"/>
  </r>
  <r>
    <n v="2367"/>
    <s v="John Valenzuela"/>
    <x v="2"/>
    <n v="59"/>
    <n v="22"/>
    <x v="20"/>
    <x v="0"/>
    <n v="4"/>
    <x v="0"/>
    <x v="0"/>
    <x v="6"/>
    <s v="Bachelor"/>
    <d v="2023-02-19T00:00:00"/>
    <s v="Hybrid"/>
    <n v="3.22"/>
    <n v="7.2"/>
    <n v="183754.88"/>
    <n v="3054"/>
    <n v="3"/>
    <n v="1.1000000000000001"/>
    <n v="167049.8909090909"/>
  </r>
  <r>
    <n v="2368"/>
    <s v="Jennifer Woodard"/>
    <x v="0"/>
    <n v="55"/>
    <n v="8"/>
    <x v="12"/>
    <x v="1"/>
    <n v="10"/>
    <x v="20"/>
    <x v="1"/>
    <x v="1"/>
    <s v="Master"/>
    <d v="2020-10-22T00:00:00"/>
    <s v="On-site"/>
    <n v="3.86"/>
    <n v="5.7"/>
    <n v="105599.5"/>
    <n v="133"/>
    <n v="5"/>
    <n v="0.95"/>
    <n v="111157.36842105264"/>
  </r>
  <r>
    <n v="2369"/>
    <s v="Pamela Medina"/>
    <x v="2"/>
    <n v="39"/>
    <n v="20"/>
    <x v="19"/>
    <x v="0"/>
    <n v="9"/>
    <x v="7"/>
    <x v="1"/>
    <x v="1"/>
    <s v="Master"/>
    <d v="2015-03-28T00:00:00"/>
    <s v="Remote"/>
    <n v="4.6100000000000003"/>
    <n v="8.9"/>
    <n v="69914.8"/>
    <n v="2381"/>
    <n v="11"/>
    <n v="1.1499999999999999"/>
    <n v="60795.478260869575"/>
  </r>
  <r>
    <n v="2370"/>
    <s v="Mariah Jones"/>
    <x v="1"/>
    <n v="59"/>
    <n v="23"/>
    <x v="5"/>
    <x v="0"/>
    <n v="13"/>
    <x v="15"/>
    <x v="5"/>
    <x v="5"/>
    <s v="High School"/>
    <d v="2022-07-15T00:00:00"/>
    <s v="On-site"/>
    <n v="4.2300000000000004"/>
    <n v="9"/>
    <n v="193462.15"/>
    <n v="2865"/>
    <n v="4"/>
    <n v="0.55000000000000004"/>
    <n v="351749.36363636359"/>
  </r>
  <r>
    <n v="2371"/>
    <s v="Ronnie Powers"/>
    <x v="1"/>
    <n v="27"/>
    <n v="5"/>
    <x v="8"/>
    <x v="1"/>
    <n v="6"/>
    <x v="2"/>
    <x v="1"/>
    <x v="2"/>
    <s v="Bachelor"/>
    <d v="2017-01-02T00:00:00"/>
    <s v="On-site"/>
    <n v="4.4000000000000004"/>
    <n v="9.4"/>
    <n v="124560.27"/>
    <n v="1569"/>
    <n v="9"/>
    <n v="1.1000000000000001"/>
    <n v="113236.60909090909"/>
  </r>
  <r>
    <n v="2372"/>
    <s v="Heather Hess"/>
    <x v="0"/>
    <n v="61"/>
    <n v="26"/>
    <x v="18"/>
    <x v="2"/>
    <n v="16"/>
    <x v="11"/>
    <x v="3"/>
    <x v="1"/>
    <s v="Master"/>
    <d v="2023-01-08T00:00:00"/>
    <s v="Remote"/>
    <n v="3.81"/>
    <n v="6.8"/>
    <n v="51010.97"/>
    <n v="3408"/>
    <n v="3"/>
    <n v="0.8"/>
    <n v="63763.712500000001"/>
  </r>
  <r>
    <n v="2373"/>
    <s v="Heather Thompson"/>
    <x v="1"/>
    <n v="20"/>
    <n v="21"/>
    <x v="0"/>
    <x v="0"/>
    <n v="9"/>
    <x v="7"/>
    <x v="1"/>
    <x v="1"/>
    <s v="High School"/>
    <d v="2015-12-09T00:00:00"/>
    <s v="Hybrid"/>
    <n v="2.82"/>
    <n v="8.8000000000000007"/>
    <n v="136679.04999999999"/>
    <n v="1531"/>
    <n v="10"/>
    <n v="1.1499999999999999"/>
    <n v="118851.34782608696"/>
  </r>
  <r>
    <n v="2374"/>
    <s v="Melissa Smith"/>
    <x v="1"/>
    <n v="60"/>
    <n v="21"/>
    <x v="0"/>
    <x v="0"/>
    <n v="12"/>
    <x v="19"/>
    <x v="4"/>
    <x v="1"/>
    <s v="Bachelor"/>
    <d v="2016-12-22T00:00:00"/>
    <s v="Hybrid"/>
    <n v="2.86"/>
    <n v="5.0999999999999996"/>
    <n v="88600.09"/>
    <n v="514"/>
    <n v="9"/>
    <n v="0.68"/>
    <n v="130294.24999999999"/>
  </r>
  <r>
    <n v="2375"/>
    <s v="Timothy Wallace"/>
    <x v="1"/>
    <n v="28"/>
    <n v="9"/>
    <x v="3"/>
    <x v="3"/>
    <n v="18"/>
    <x v="12"/>
    <x v="3"/>
    <x v="1"/>
    <s v="Bachelor"/>
    <d v="2025-01-24T00:00:00"/>
    <s v="On-site"/>
    <n v="3.57"/>
    <n v="5.6"/>
    <n v="69340.429999999993"/>
    <n v="959"/>
    <n v="1"/>
    <n v="0.65"/>
    <n v="106677.58461538461"/>
  </r>
  <r>
    <n v="2376"/>
    <s v="Alejandro Campbell"/>
    <x v="2"/>
    <n v="63"/>
    <n v="11"/>
    <x v="25"/>
    <x v="3"/>
    <n v="6"/>
    <x v="2"/>
    <x v="1"/>
    <x v="6"/>
    <s v="PhD"/>
    <d v="2015-01-02T00:00:00"/>
    <s v="Remote"/>
    <n v="4.3499999999999996"/>
    <n v="5.0999999999999996"/>
    <n v="274596.69"/>
    <n v="3053"/>
    <n v="11"/>
    <n v="1.1000000000000001"/>
    <n v="249633.35454545452"/>
  </r>
  <r>
    <n v="2377"/>
    <s v="Heather Davis"/>
    <x v="0"/>
    <n v="38"/>
    <n v="17"/>
    <x v="9"/>
    <x v="4"/>
    <n v="13"/>
    <x v="15"/>
    <x v="5"/>
    <x v="0"/>
    <s v="Bachelor"/>
    <d v="2022-07-11T00:00:00"/>
    <s v="On-site"/>
    <n v="4.6500000000000004"/>
    <n v="5.9"/>
    <n v="13935.35"/>
    <n v="1718"/>
    <n v="4"/>
    <n v="0.55000000000000004"/>
    <n v="25337"/>
  </r>
  <r>
    <n v="2378"/>
    <s v="Elizabeth Robbins"/>
    <x v="1"/>
    <n v="58"/>
    <n v="10"/>
    <x v="23"/>
    <x v="3"/>
    <n v="16"/>
    <x v="11"/>
    <x v="3"/>
    <x v="1"/>
    <s v="PhD"/>
    <d v="2022-12-14T00:00:00"/>
    <s v="On-site"/>
    <n v="3.83"/>
    <n v="6.2"/>
    <n v="55396.51"/>
    <n v="2743"/>
    <n v="3"/>
    <n v="0.8"/>
    <n v="69245.637499999997"/>
  </r>
  <r>
    <n v="2379"/>
    <s v="Johnny Cox"/>
    <x v="2"/>
    <n v="64"/>
    <n v="24"/>
    <x v="15"/>
    <x v="0"/>
    <n v="19"/>
    <x v="9"/>
    <x v="4"/>
    <x v="1"/>
    <s v="Bachelor"/>
    <d v="2023-10-09T00:00:00"/>
    <s v="On-site"/>
    <n v="4.57"/>
    <n v="6.6"/>
    <n v="70293.100000000006"/>
    <n v="182"/>
    <n v="2"/>
    <n v="1.2"/>
    <n v="58577.583333333343"/>
  </r>
  <r>
    <n v="2380"/>
    <s v="Tanner Mann"/>
    <x v="1"/>
    <n v="52"/>
    <n v="5"/>
    <x v="8"/>
    <x v="1"/>
    <n v="8"/>
    <x v="4"/>
    <x v="1"/>
    <x v="2"/>
    <s v="Master"/>
    <d v="2025-01-14T00:00:00"/>
    <s v="Hybrid"/>
    <n v="4.5199999999999996"/>
    <n v="6.7"/>
    <n v="229133.11"/>
    <n v="2732"/>
    <n v="1"/>
    <n v="1.05"/>
    <n v="218222.00952380951"/>
  </r>
  <r>
    <n v="2381"/>
    <s v="Craig Nicholson"/>
    <x v="0"/>
    <n v="44"/>
    <n v="20"/>
    <x v="19"/>
    <x v="0"/>
    <n v="20"/>
    <x v="18"/>
    <x v="4"/>
    <x v="3"/>
    <s v="Bachelor"/>
    <d v="2015-08-30T00:00:00"/>
    <s v="On-site"/>
    <n v="3.99"/>
    <n v="9.1999999999999993"/>
    <n v="118740.87"/>
    <n v="970"/>
    <n v="11"/>
    <n v="1.22"/>
    <n v="97328.581967213118"/>
  </r>
  <r>
    <n v="2382"/>
    <s v="Sergio Carroll"/>
    <x v="1"/>
    <n v="44"/>
    <n v="3"/>
    <x v="1"/>
    <x v="1"/>
    <n v="4"/>
    <x v="0"/>
    <x v="0"/>
    <x v="3"/>
    <s v="High School"/>
    <d v="2018-05-05T00:00:00"/>
    <s v="On-site"/>
    <n v="4.41"/>
    <n v="6.3"/>
    <n v="290224.5"/>
    <n v="1131"/>
    <n v="8"/>
    <n v="1.1000000000000001"/>
    <n v="263840.45454545453"/>
  </r>
  <r>
    <n v="2383"/>
    <s v="Juan Keller Md"/>
    <x v="1"/>
    <n v="21"/>
    <n v="3"/>
    <x v="1"/>
    <x v="1"/>
    <n v="19"/>
    <x v="9"/>
    <x v="4"/>
    <x v="2"/>
    <s v="Bachelor"/>
    <d v="2018-10-22T00:00:00"/>
    <s v="On-site"/>
    <n v="4.16"/>
    <n v="6.2"/>
    <n v="259211.82"/>
    <n v="1612"/>
    <n v="7"/>
    <n v="1.2"/>
    <n v="216009.85"/>
  </r>
  <r>
    <n v="2384"/>
    <s v="Krystal Jones"/>
    <x v="1"/>
    <n v="56"/>
    <n v="25"/>
    <x v="2"/>
    <x v="2"/>
    <n v="11"/>
    <x v="14"/>
    <x v="4"/>
    <x v="2"/>
    <s v="Bachelor"/>
    <d v="2017-10-12T00:00:00"/>
    <s v="On-site"/>
    <n v="4.1399999999999997"/>
    <n v="5.6"/>
    <n v="77785.38"/>
    <n v="1994"/>
    <n v="8"/>
    <n v="0.7"/>
    <n v="111121.97142857144"/>
  </r>
  <r>
    <n v="2385"/>
    <s v="Austin Green"/>
    <x v="0"/>
    <n v="55"/>
    <n v="2"/>
    <x v="4"/>
    <x v="1"/>
    <n v="12"/>
    <x v="19"/>
    <x v="4"/>
    <x v="1"/>
    <s v="Bachelor"/>
    <d v="2023-11-18T00:00:00"/>
    <s v="Hybrid"/>
    <n v="2.71"/>
    <n v="8.5"/>
    <n v="88451.520000000004"/>
    <n v="755"/>
    <n v="2"/>
    <n v="0.68"/>
    <n v="130075.76470588235"/>
  </r>
  <r>
    <n v="2386"/>
    <s v="Crystal Mills"/>
    <x v="0"/>
    <n v="62"/>
    <n v="27"/>
    <x v="6"/>
    <x v="2"/>
    <n v="19"/>
    <x v="9"/>
    <x v="4"/>
    <x v="1"/>
    <s v="Master"/>
    <d v="2018-12-16T00:00:00"/>
    <s v="Hybrid"/>
    <n v="4.3600000000000003"/>
    <n v="6.2"/>
    <n v="73000.59"/>
    <n v="988"/>
    <n v="7"/>
    <n v="1.2"/>
    <n v="60833.824999999997"/>
  </r>
  <r>
    <n v="2387"/>
    <s v="Cheryl Gregory"/>
    <x v="2"/>
    <n v="44"/>
    <n v="27"/>
    <x v="6"/>
    <x v="2"/>
    <n v="21"/>
    <x v="5"/>
    <x v="2"/>
    <x v="2"/>
    <s v="Master"/>
    <d v="2023-04-14T00:00:00"/>
    <s v="On-site"/>
    <n v="4.55"/>
    <n v="6.8"/>
    <n v="110017.25"/>
    <n v="360"/>
    <n v="3"/>
    <n v="1.1499999999999999"/>
    <n v="95667.173913043487"/>
  </r>
  <r>
    <n v="2388"/>
    <s v="Melissa Patel Md"/>
    <x v="1"/>
    <n v="30"/>
    <n v="22"/>
    <x v="20"/>
    <x v="0"/>
    <n v="6"/>
    <x v="2"/>
    <x v="1"/>
    <x v="6"/>
    <s v="Master"/>
    <d v="2017-07-25T00:00:00"/>
    <s v="Remote"/>
    <n v="4.25"/>
    <n v="5.5"/>
    <n v="109348.89"/>
    <n v="3054"/>
    <n v="9"/>
    <n v="1.1000000000000001"/>
    <n v="99408.081818181803"/>
  </r>
  <r>
    <n v="2389"/>
    <s v="Jordan Pace"/>
    <x v="1"/>
    <n v="41"/>
    <n v="7"/>
    <x v="26"/>
    <x v="1"/>
    <n v="2"/>
    <x v="3"/>
    <x v="0"/>
    <x v="1"/>
    <s v="Bachelor"/>
    <d v="2025-06-09T00:00:00"/>
    <s v="Hybrid"/>
    <n v="4.07"/>
    <n v="9"/>
    <n v="80687.399999999994"/>
    <n v="3306"/>
    <n v="1"/>
    <n v="1.3"/>
    <n v="62067.230769230766"/>
  </r>
  <r>
    <n v="2390"/>
    <s v="Terri Williams"/>
    <x v="2"/>
    <n v="40"/>
    <n v="16"/>
    <x v="14"/>
    <x v="4"/>
    <n v="17"/>
    <x v="6"/>
    <x v="3"/>
    <x v="0"/>
    <s v="Master"/>
    <d v="2022-12-15T00:00:00"/>
    <s v="On-site"/>
    <n v="4.74"/>
    <n v="8.5"/>
    <n v="27020.22"/>
    <n v="2643"/>
    <n v="3"/>
    <n v="0.78"/>
    <n v="34641.307692307695"/>
  </r>
  <r>
    <n v="2391"/>
    <s v="Jessica Carney"/>
    <x v="2"/>
    <n v="60"/>
    <n v="16"/>
    <x v="14"/>
    <x v="4"/>
    <n v="11"/>
    <x v="14"/>
    <x v="4"/>
    <x v="4"/>
    <s v="Bachelor"/>
    <d v="2019-03-08T00:00:00"/>
    <s v="Remote"/>
    <n v="3.24"/>
    <n v="6.7"/>
    <n v="37423.4"/>
    <n v="840"/>
    <n v="7"/>
    <n v="0.7"/>
    <n v="53462.000000000007"/>
  </r>
  <r>
    <n v="2392"/>
    <s v="Michael Owens"/>
    <x v="2"/>
    <n v="54"/>
    <n v="21"/>
    <x v="0"/>
    <x v="0"/>
    <n v="6"/>
    <x v="2"/>
    <x v="1"/>
    <x v="6"/>
    <s v="Master"/>
    <d v="2024-12-16T00:00:00"/>
    <s v="Remote"/>
    <n v="2.7"/>
    <n v="8.3000000000000007"/>
    <n v="197453.13"/>
    <n v="940"/>
    <n v="1"/>
    <n v="1.1000000000000001"/>
    <n v="179502.84545454546"/>
  </r>
  <r>
    <n v="2393"/>
    <s v="Peter Stephenson"/>
    <x v="2"/>
    <n v="48"/>
    <n v="17"/>
    <x v="9"/>
    <x v="4"/>
    <n v="13"/>
    <x v="15"/>
    <x v="5"/>
    <x v="2"/>
    <s v="Bachelor"/>
    <d v="2017-07-05T00:00:00"/>
    <s v="On-site"/>
    <n v="4.22"/>
    <n v="5.6"/>
    <n v="57582.49"/>
    <n v="1868"/>
    <n v="9"/>
    <n v="0.55000000000000004"/>
    <n v="104695.43636363636"/>
  </r>
  <r>
    <n v="2394"/>
    <s v="Donald Fisher"/>
    <x v="2"/>
    <n v="40"/>
    <n v="9"/>
    <x v="3"/>
    <x v="3"/>
    <n v="11"/>
    <x v="14"/>
    <x v="4"/>
    <x v="1"/>
    <s v="High School"/>
    <d v="2023-02-11T00:00:00"/>
    <s v="Hybrid"/>
    <n v="3.98"/>
    <n v="6.5"/>
    <n v="62455.13"/>
    <n v="1266"/>
    <n v="3"/>
    <n v="0.7"/>
    <n v="89221.614285714284"/>
  </r>
  <r>
    <n v="2395"/>
    <s v="Aaron Lee"/>
    <x v="0"/>
    <n v="56"/>
    <n v="17"/>
    <x v="9"/>
    <x v="4"/>
    <n v="20"/>
    <x v="18"/>
    <x v="4"/>
    <x v="1"/>
    <s v="PhD"/>
    <d v="2014-03-07T00:00:00"/>
    <s v="Hybrid"/>
    <n v="3.66"/>
    <n v="5.9"/>
    <n v="102400.7"/>
    <n v="3217"/>
    <n v="12"/>
    <n v="1.22"/>
    <n v="83935"/>
  </r>
  <r>
    <n v="2396"/>
    <s v="Kenneth Johnson"/>
    <x v="1"/>
    <n v="50"/>
    <n v="7"/>
    <x v="26"/>
    <x v="1"/>
    <n v="2"/>
    <x v="3"/>
    <x v="0"/>
    <x v="4"/>
    <s v="Bachelor"/>
    <d v="2021-05-05T00:00:00"/>
    <s v="On-site"/>
    <n v="4.62"/>
    <n v="5.7"/>
    <n v="70995.98"/>
    <n v="768"/>
    <n v="5"/>
    <n v="1.3"/>
    <n v="54612.292307692303"/>
  </r>
  <r>
    <n v="2397"/>
    <s v="Vanessa Coleman"/>
    <x v="2"/>
    <n v="44"/>
    <n v="26"/>
    <x v="18"/>
    <x v="2"/>
    <n v="7"/>
    <x v="1"/>
    <x v="1"/>
    <x v="1"/>
    <s v="Bachelor"/>
    <d v="2017-10-03T00:00:00"/>
    <s v="On-site"/>
    <n v="3.95"/>
    <n v="8.6999999999999993"/>
    <n v="100426.91"/>
    <n v="1368"/>
    <n v="8"/>
    <n v="1.18"/>
    <n v="85107.550847457635"/>
  </r>
  <r>
    <n v="2398"/>
    <s v="David Martin"/>
    <x v="2"/>
    <n v="20"/>
    <n v="3"/>
    <x v="1"/>
    <x v="1"/>
    <n v="21"/>
    <x v="5"/>
    <x v="2"/>
    <x v="6"/>
    <s v="Master"/>
    <d v="2014-10-03T00:00:00"/>
    <s v="On-site"/>
    <n v="3.19"/>
    <n v="5"/>
    <n v="285369.09000000003"/>
    <n v="74"/>
    <n v="11"/>
    <n v="1.1499999999999999"/>
    <n v="248147.03478260874"/>
  </r>
  <r>
    <n v="2399"/>
    <s v="Mark Davis"/>
    <x v="1"/>
    <n v="45"/>
    <n v="8"/>
    <x v="12"/>
    <x v="1"/>
    <n v="15"/>
    <x v="10"/>
    <x v="5"/>
    <x v="2"/>
    <s v="Bachelor"/>
    <d v="2022-05-28T00:00:00"/>
    <s v="Hybrid"/>
    <n v="2.74"/>
    <n v="6.7"/>
    <n v="60984.480000000003"/>
    <n v="1439"/>
    <n v="4"/>
    <n v="0.7"/>
    <n v="87120.685714285719"/>
  </r>
  <r>
    <n v="2400"/>
    <s v="Robert Watkins"/>
    <x v="2"/>
    <n v="22"/>
    <n v="1"/>
    <x v="22"/>
    <x v="1"/>
    <n v="12"/>
    <x v="19"/>
    <x v="4"/>
    <x v="1"/>
    <s v="Bachelor"/>
    <d v="2017-06-17T00:00:00"/>
    <s v="Hybrid"/>
    <n v="4.47"/>
    <n v="9.5"/>
    <n v="90590.83"/>
    <n v="3281"/>
    <n v="9"/>
    <n v="0.68"/>
    <n v="133221.8088235294"/>
  </r>
  <r>
    <n v="2401"/>
    <s v="Felicia Wright"/>
    <x v="1"/>
    <n v="41"/>
    <n v="23"/>
    <x v="5"/>
    <x v="0"/>
    <n v="5"/>
    <x v="13"/>
    <x v="1"/>
    <x v="1"/>
    <s v="Master"/>
    <d v="2015-01-29T00:00:00"/>
    <s v="Hybrid"/>
    <n v="4.0999999999999996"/>
    <n v="8.8000000000000007"/>
    <n v="152705.24"/>
    <n v="644"/>
    <n v="11"/>
    <n v="1.25"/>
    <n v="122164.192"/>
  </r>
  <r>
    <n v="2402"/>
    <s v="David Peterson"/>
    <x v="2"/>
    <n v="48"/>
    <n v="20"/>
    <x v="19"/>
    <x v="0"/>
    <n v="5"/>
    <x v="13"/>
    <x v="1"/>
    <x v="2"/>
    <s v="Master"/>
    <d v="2021-10-30T00:00:00"/>
    <s v="Remote"/>
    <n v="2.85"/>
    <n v="7.4"/>
    <n v="127318.53"/>
    <n v="1374"/>
    <n v="4"/>
    <n v="1.25"/>
    <n v="101854.82399999999"/>
  </r>
  <r>
    <n v="2403"/>
    <s v="Gavin Bauer"/>
    <x v="1"/>
    <n v="35"/>
    <n v="3"/>
    <x v="1"/>
    <x v="1"/>
    <n v="12"/>
    <x v="19"/>
    <x v="4"/>
    <x v="5"/>
    <s v="Master"/>
    <d v="2018-11-17T00:00:00"/>
    <s v="Hybrid"/>
    <n v="3.54"/>
    <n v="9.1999999999999993"/>
    <n v="157829.07"/>
    <n v="74"/>
    <n v="7"/>
    <n v="0.68"/>
    <n v="232101.57352941175"/>
  </r>
  <r>
    <n v="2404"/>
    <s v="Patricia Harvey"/>
    <x v="0"/>
    <n v="58"/>
    <n v="6"/>
    <x v="13"/>
    <x v="1"/>
    <n v="13"/>
    <x v="15"/>
    <x v="5"/>
    <x v="4"/>
    <s v="Bachelor"/>
    <d v="2019-10-30T00:00:00"/>
    <s v="Hybrid"/>
    <n v="3.68"/>
    <n v="6.4"/>
    <n v="48288.56"/>
    <n v="1604"/>
    <n v="6"/>
    <n v="0.55000000000000004"/>
    <n v="87797.381818181806"/>
  </r>
  <r>
    <n v="2405"/>
    <s v="Lori Riley"/>
    <x v="0"/>
    <n v="62"/>
    <n v="20"/>
    <x v="19"/>
    <x v="0"/>
    <n v="1"/>
    <x v="8"/>
    <x v="0"/>
    <x v="3"/>
    <s v="Master"/>
    <d v="2021-09-14T00:00:00"/>
    <s v="Hybrid"/>
    <n v="3.81"/>
    <n v="5.5"/>
    <n v="164661"/>
    <n v="970"/>
    <n v="4"/>
    <n v="1.35"/>
    <n v="121971.11111111111"/>
  </r>
  <r>
    <n v="2406"/>
    <s v="Antonio Johnson"/>
    <x v="2"/>
    <n v="26"/>
    <n v="12"/>
    <x v="11"/>
    <x v="3"/>
    <n v="12"/>
    <x v="19"/>
    <x v="4"/>
    <x v="4"/>
    <s v="Master"/>
    <d v="2020-03-21T00:00:00"/>
    <s v="Hybrid"/>
    <n v="2.88"/>
    <n v="6"/>
    <n v="45246.37"/>
    <n v="1058"/>
    <n v="6"/>
    <n v="0.68"/>
    <n v="66538.779411764699"/>
  </r>
  <r>
    <n v="2407"/>
    <s v="Ryan Brown"/>
    <x v="1"/>
    <n v="61"/>
    <n v="20"/>
    <x v="19"/>
    <x v="0"/>
    <n v="18"/>
    <x v="12"/>
    <x v="3"/>
    <x v="4"/>
    <s v="Bachelor"/>
    <d v="2019-06-27T00:00:00"/>
    <s v="Hybrid"/>
    <n v="3.13"/>
    <n v="7.1"/>
    <n v="36607.17"/>
    <n v="2405"/>
    <n v="7"/>
    <n v="0.65"/>
    <n v="56318.723076923074"/>
  </r>
  <r>
    <n v="2408"/>
    <s v="Thomas Ramos"/>
    <x v="2"/>
    <n v="39"/>
    <n v="19"/>
    <x v="16"/>
    <x v="0"/>
    <n v="2"/>
    <x v="3"/>
    <x v="0"/>
    <x v="1"/>
    <s v="Master"/>
    <d v="2022-02-10T00:00:00"/>
    <s v="On-site"/>
    <n v="4.33"/>
    <n v="6"/>
    <n v="106062.78"/>
    <n v="2486"/>
    <n v="4"/>
    <n v="1.3"/>
    <n v="81586.75384615385"/>
  </r>
  <r>
    <n v="2409"/>
    <s v="Mark Jones"/>
    <x v="0"/>
    <n v="41"/>
    <n v="25"/>
    <x v="2"/>
    <x v="2"/>
    <n v="14"/>
    <x v="17"/>
    <x v="4"/>
    <x v="2"/>
    <s v="Master"/>
    <d v="2025-01-18T00:00:00"/>
    <s v="Remote"/>
    <n v="2.9"/>
    <n v="5.7"/>
    <n v="80743.100000000006"/>
    <n v="3194"/>
    <n v="1"/>
    <n v="1.05"/>
    <n v="76898.190476190473"/>
  </r>
  <r>
    <n v="2410"/>
    <s v="Kristin Phillips"/>
    <x v="2"/>
    <n v="45"/>
    <n v="25"/>
    <x v="2"/>
    <x v="2"/>
    <n v="20"/>
    <x v="18"/>
    <x v="4"/>
    <x v="3"/>
    <s v="Master"/>
    <d v="2015-03-17T00:00:00"/>
    <s v="Hybrid"/>
    <n v="3.19"/>
    <n v="5.5"/>
    <n v="139046.91"/>
    <n v="81"/>
    <n v="11"/>
    <n v="1.22"/>
    <n v="113972.87704918033"/>
  </r>
  <r>
    <n v="2411"/>
    <s v="Brendan Walton"/>
    <x v="0"/>
    <n v="27"/>
    <n v="15"/>
    <x v="10"/>
    <x v="4"/>
    <n v="4"/>
    <x v="0"/>
    <x v="0"/>
    <x v="7"/>
    <s v="Master"/>
    <d v="2015-01-27T00:00:00"/>
    <s v="Hybrid"/>
    <n v="3.56"/>
    <n v="9.1"/>
    <n v="335311.98"/>
    <s v="Unknown"/>
    <n v="11"/>
    <n v="1.1000000000000001"/>
    <n v="304829.07272727269"/>
  </r>
  <r>
    <n v="2412"/>
    <s v="Kyle Keller"/>
    <x v="1"/>
    <n v="54"/>
    <n v="9"/>
    <x v="3"/>
    <x v="3"/>
    <n v="8"/>
    <x v="4"/>
    <x v="1"/>
    <x v="2"/>
    <s v="Bachelor"/>
    <d v="2019-11-20T00:00:00"/>
    <s v="On-site"/>
    <n v="4.67"/>
    <n v="7.2"/>
    <n v="163429.72"/>
    <n v="122"/>
    <n v="6"/>
    <n v="1.05"/>
    <n v="155647.35238095236"/>
  </r>
  <r>
    <n v="2413"/>
    <s v="James Pope"/>
    <x v="2"/>
    <n v="26"/>
    <n v="4"/>
    <x v="21"/>
    <x v="1"/>
    <n v="8"/>
    <x v="4"/>
    <x v="1"/>
    <x v="1"/>
    <s v="Bachelor"/>
    <d v="2024-12-10T00:00:00"/>
    <s v="On-site"/>
    <n v="3.99"/>
    <n v="7.2"/>
    <n v="137494.39000000001"/>
    <n v="423"/>
    <n v="1"/>
    <n v="1.05"/>
    <n v="130947.03809523811"/>
  </r>
  <r>
    <n v="2414"/>
    <s v="Lisa Morgan"/>
    <x v="2"/>
    <n v="55"/>
    <n v="8"/>
    <x v="12"/>
    <x v="1"/>
    <n v="5"/>
    <x v="13"/>
    <x v="1"/>
    <x v="2"/>
    <s v="High School"/>
    <d v="2022-05-13T00:00:00"/>
    <s v="Hybrid"/>
    <n v="4.22"/>
    <n v="8.8000000000000007"/>
    <n v="155471.01"/>
    <n v="17"/>
    <n v="4"/>
    <n v="1.25"/>
    <n v="124376.808"/>
  </r>
  <r>
    <n v="2415"/>
    <s v="Rachel Gibson"/>
    <x v="1"/>
    <n v="26"/>
    <n v="20"/>
    <x v="19"/>
    <x v="0"/>
    <n v="10"/>
    <x v="20"/>
    <x v="1"/>
    <x v="3"/>
    <s v="Bachelor"/>
    <d v="2022-02-14T00:00:00"/>
    <s v="Hybrid"/>
    <n v="2.86"/>
    <n v="9.3000000000000007"/>
    <n v="139617.99"/>
    <n v="68"/>
    <n v="4"/>
    <n v="0.95"/>
    <n v="146966.3052631579"/>
  </r>
  <r>
    <n v="2416"/>
    <s v="Corey Garcia"/>
    <x v="2"/>
    <n v="30"/>
    <n v="21"/>
    <x v="0"/>
    <x v="0"/>
    <n v="21"/>
    <x v="5"/>
    <x v="2"/>
    <x v="4"/>
    <s v="Bachelor"/>
    <d v="2018-05-04T00:00:00"/>
    <s v="Hybrid"/>
    <n v="4.01"/>
    <n v="9.6"/>
    <n v="54994.21"/>
    <n v="510"/>
    <n v="8"/>
    <n v="1.1499999999999999"/>
    <n v="47821.052173913049"/>
  </r>
  <r>
    <n v="2417"/>
    <s v="Andrea Clarke"/>
    <x v="1"/>
    <n v="48"/>
    <n v="1"/>
    <x v="22"/>
    <x v="1"/>
    <n v="15"/>
    <x v="10"/>
    <x v="5"/>
    <x v="4"/>
    <s v="Bachelor"/>
    <d v="2022-12-25T00:00:00"/>
    <s v="On-site"/>
    <n v="4.18"/>
    <n v="7.4"/>
    <n v="70462.03"/>
    <n v="2823"/>
    <n v="3"/>
    <n v="0.7"/>
    <n v="100660.04285714286"/>
  </r>
  <r>
    <n v="2418"/>
    <s v="Kenneth Walsh"/>
    <x v="1"/>
    <n v="42"/>
    <n v="26"/>
    <x v="18"/>
    <x v="2"/>
    <n v="8"/>
    <x v="4"/>
    <x v="1"/>
    <x v="5"/>
    <s v="Master"/>
    <d v="2016-10-16T00:00:00"/>
    <s v="Hybrid"/>
    <n v="4.79"/>
    <n v="7.5"/>
    <n v="185853.64"/>
    <n v="2060"/>
    <n v="9"/>
    <n v="1.05"/>
    <n v="177003.46666666667"/>
  </r>
  <r>
    <n v="2419"/>
    <s v="Jason Hardy"/>
    <x v="0"/>
    <n v="32"/>
    <n v="12"/>
    <x v="11"/>
    <x v="3"/>
    <n v="13"/>
    <x v="15"/>
    <x v="5"/>
    <x v="4"/>
    <s v="Bachelor"/>
    <d v="2024-05-08T00:00:00"/>
    <s v="Hybrid"/>
    <n v="2.54"/>
    <n v="7.2"/>
    <n v="35843.599999999999"/>
    <n v="1128"/>
    <n v="2"/>
    <n v="0.55000000000000004"/>
    <n v="65170.181818181809"/>
  </r>
  <r>
    <n v="2420"/>
    <s v="David Robles"/>
    <x v="2"/>
    <n v="49"/>
    <n v="2"/>
    <x v="4"/>
    <x v="1"/>
    <n v="4"/>
    <x v="0"/>
    <x v="0"/>
    <x v="1"/>
    <s v="Bachelor"/>
    <d v="2014-10-16T00:00:00"/>
    <s v="Hybrid"/>
    <n v="3.82"/>
    <n v="7.3"/>
    <n v="137454.17000000001"/>
    <n v="3317"/>
    <n v="11"/>
    <n v="1.1000000000000001"/>
    <n v="124958.33636363636"/>
  </r>
  <r>
    <n v="2421"/>
    <s v="Eric Graham"/>
    <x v="2"/>
    <n v="65"/>
    <n v="17"/>
    <x v="9"/>
    <x v="4"/>
    <n v="11"/>
    <x v="14"/>
    <x v="4"/>
    <x v="1"/>
    <s v="Bachelor"/>
    <d v="2016-03-12T00:00:00"/>
    <s v="Hybrid"/>
    <n v="3.34"/>
    <n v="8.9"/>
    <n v="43288.47"/>
    <n v="3340"/>
    <n v="10"/>
    <n v="0.7"/>
    <n v="61840.671428571433"/>
  </r>
  <r>
    <n v="2422"/>
    <s v="Nicole Collins"/>
    <x v="1"/>
    <n v="35"/>
    <n v="26"/>
    <x v="18"/>
    <x v="2"/>
    <n v="19"/>
    <x v="9"/>
    <x v="4"/>
    <x v="1"/>
    <s v="Bachelor"/>
    <d v="2023-01-05T00:00:00"/>
    <s v="On-site"/>
    <n v="3.49"/>
    <n v="9.8000000000000007"/>
    <n v="96566.080000000002"/>
    <n v="2147"/>
    <n v="3"/>
    <n v="1.2"/>
    <n v="80471.733333333337"/>
  </r>
  <r>
    <n v="2423"/>
    <s v="Patricia Hernandez"/>
    <x v="2"/>
    <n v="23"/>
    <n v="12"/>
    <x v="11"/>
    <x v="3"/>
    <n v="17"/>
    <x v="6"/>
    <x v="3"/>
    <x v="2"/>
    <s v="Bachelor"/>
    <d v="2015-01-08T00:00:00"/>
    <s v="On-site"/>
    <n v="3.74"/>
    <n v="6.3"/>
    <n v="70042.81"/>
    <n v="2675"/>
    <n v="11"/>
    <n v="0.78"/>
    <n v="89798.474358974359"/>
  </r>
  <r>
    <n v="2424"/>
    <s v="Grant Wood"/>
    <x v="1"/>
    <n v="20"/>
    <n v="26"/>
    <x v="18"/>
    <x v="2"/>
    <n v="12"/>
    <x v="19"/>
    <x v="4"/>
    <x v="3"/>
    <s v="High School"/>
    <d v="2018-05-08T00:00:00"/>
    <s v="On-site"/>
    <n v="3.89"/>
    <n v="9.4"/>
    <n v="80590.62"/>
    <n v="3458"/>
    <n v="8"/>
    <n v="0.68"/>
    <n v="118515.61764705881"/>
  </r>
  <r>
    <n v="2425"/>
    <s v="Kevin Gregory"/>
    <x v="1"/>
    <n v="34"/>
    <n v="10"/>
    <x v="23"/>
    <x v="3"/>
    <n v="20"/>
    <x v="18"/>
    <x v="4"/>
    <x v="1"/>
    <s v="Bachelor"/>
    <d v="2023-02-02T00:00:00"/>
    <s v="Hybrid"/>
    <n v="4.17"/>
    <n v="7"/>
    <n v="145590.51"/>
    <n v="1406"/>
    <n v="3"/>
    <n v="1.22"/>
    <n v="119336.48360655739"/>
  </r>
  <r>
    <n v="2426"/>
    <s v="Jonathon Conley"/>
    <x v="0"/>
    <n v="65"/>
    <n v="23"/>
    <x v="5"/>
    <x v="0"/>
    <n v="9"/>
    <x v="7"/>
    <x v="1"/>
    <x v="2"/>
    <s v="Master"/>
    <d v="2014-07-03T00:00:00"/>
    <s v="Remote"/>
    <n v="4.04"/>
    <n v="8.1999999999999993"/>
    <n v="286736.62"/>
    <n v="1326"/>
    <n v="12"/>
    <n v="1.1499999999999999"/>
    <n v="249336.19130434783"/>
  </r>
  <r>
    <n v="2427"/>
    <s v="Jennifer Gonzalez"/>
    <x v="2"/>
    <n v="55"/>
    <n v="8"/>
    <x v="12"/>
    <x v="1"/>
    <n v="12"/>
    <x v="19"/>
    <x v="4"/>
    <x v="3"/>
    <s v="Master"/>
    <d v="2023-10-20T00:00:00"/>
    <s v="Hybrid"/>
    <n v="2.56"/>
    <n v="5.8"/>
    <n v="91287.25"/>
    <n v="3026"/>
    <n v="2"/>
    <n v="0.68"/>
    <n v="134245.95588235292"/>
  </r>
  <r>
    <n v="2428"/>
    <s v="Terry Glover"/>
    <x v="1"/>
    <n v="36"/>
    <n v="22"/>
    <x v="20"/>
    <x v="0"/>
    <n v="14"/>
    <x v="17"/>
    <x v="4"/>
    <x v="1"/>
    <s v="Master"/>
    <d v="2024-07-24T00:00:00"/>
    <s v="Hybrid"/>
    <n v="2.83"/>
    <n v="7.4"/>
    <n v="84694.06"/>
    <n v="3054"/>
    <n v="2"/>
    <n v="1.05"/>
    <n v="80661.009523809524"/>
  </r>
  <r>
    <n v="2429"/>
    <s v="Michael Neal"/>
    <x v="1"/>
    <n v="28"/>
    <n v="19"/>
    <x v="16"/>
    <x v="0"/>
    <n v="4"/>
    <x v="0"/>
    <x v="0"/>
    <x v="4"/>
    <s v="PhD"/>
    <d v="2016-10-31T00:00:00"/>
    <s v="Hybrid"/>
    <n v="2.88"/>
    <n v="6.3"/>
    <n v="63517.919999999998"/>
    <n v="352"/>
    <n v="9"/>
    <n v="1.1000000000000001"/>
    <n v="57743.563636363629"/>
  </r>
  <r>
    <n v="2430"/>
    <s v="Ms. Erin Lane"/>
    <x v="1"/>
    <n v="51"/>
    <n v="6"/>
    <x v="13"/>
    <x v="1"/>
    <n v="13"/>
    <x v="15"/>
    <x v="5"/>
    <x v="4"/>
    <s v="Master"/>
    <d v="2016-06-05T00:00:00"/>
    <s v="Hybrid"/>
    <n v="4.3499999999999996"/>
    <n v="5.7"/>
    <n v="49683.71"/>
    <n v="228"/>
    <n v="10"/>
    <n v="0.55000000000000004"/>
    <n v="90334.018181818174"/>
  </r>
  <r>
    <n v="2431"/>
    <s v="Lisa Barnes"/>
    <x v="2"/>
    <n v="36"/>
    <n v="10"/>
    <x v="23"/>
    <x v="3"/>
    <n v="13"/>
    <x v="15"/>
    <x v="5"/>
    <x v="5"/>
    <s v="Bachelor"/>
    <d v="2021-02-21T00:00:00"/>
    <s v="On-site"/>
    <n v="4.5999999999999996"/>
    <n v="8.4"/>
    <n v="98461.74"/>
    <s v="Unknown"/>
    <n v="5"/>
    <n v="0.55000000000000004"/>
    <n v="179021.34545454546"/>
  </r>
  <r>
    <n v="2432"/>
    <s v="Jesse Mccormick"/>
    <x v="0"/>
    <n v="53"/>
    <n v="11"/>
    <x v="25"/>
    <x v="3"/>
    <n v="9"/>
    <x v="7"/>
    <x v="1"/>
    <x v="1"/>
    <s v="High School"/>
    <d v="2015-09-18T00:00:00"/>
    <s v="Hybrid"/>
    <n v="3.72"/>
    <n v="9.1"/>
    <n v="123175.2"/>
    <n v="3053"/>
    <n v="10"/>
    <n v="1.1499999999999999"/>
    <n v="107108.86956521739"/>
  </r>
  <r>
    <n v="2433"/>
    <s v="Daniel Smith"/>
    <x v="1"/>
    <n v="21"/>
    <n v="7"/>
    <x v="26"/>
    <x v="1"/>
    <n v="13"/>
    <x v="15"/>
    <x v="5"/>
    <x v="6"/>
    <s v="Master"/>
    <d v="2018-03-17T00:00:00"/>
    <s v="On-site"/>
    <n v="2.97"/>
    <n v="9"/>
    <n v="60468.09"/>
    <n v="2443"/>
    <n v="8"/>
    <n v="0.55000000000000004"/>
    <n v="109941.9818181818"/>
  </r>
  <r>
    <n v="2434"/>
    <s v="David Hanson"/>
    <x v="1"/>
    <n v="39"/>
    <n v="19"/>
    <x v="16"/>
    <x v="0"/>
    <n v="7"/>
    <x v="1"/>
    <x v="1"/>
    <x v="1"/>
    <s v="Master"/>
    <d v="2023-08-15T00:00:00"/>
    <s v="Hybrid"/>
    <n v="4.5599999999999996"/>
    <n v="9.1"/>
    <n v="103431.63"/>
    <n v="1909"/>
    <n v="3"/>
    <n v="1.18"/>
    <n v="87653.923728813563"/>
  </r>
  <r>
    <n v="2435"/>
    <s v="Nicholas Cisneros"/>
    <x v="2"/>
    <n v="62"/>
    <n v="22"/>
    <x v="20"/>
    <x v="0"/>
    <n v="5"/>
    <x v="13"/>
    <x v="1"/>
    <x v="4"/>
    <s v="Bachelor"/>
    <d v="2015-09-03T00:00:00"/>
    <s v="On-site"/>
    <n v="3.24"/>
    <n v="9.6999999999999993"/>
    <n v="71630.61"/>
    <n v="2845"/>
    <n v="11"/>
    <n v="1.25"/>
    <n v="57304.487999999998"/>
  </r>
  <r>
    <n v="2436"/>
    <s v="Patrick Harris"/>
    <x v="0"/>
    <n v="32"/>
    <n v="15"/>
    <x v="10"/>
    <x v="4"/>
    <n v="6"/>
    <x v="2"/>
    <x v="1"/>
    <x v="2"/>
    <s v="High School"/>
    <d v="2022-09-24T00:00:00"/>
    <s v="Hybrid"/>
    <n v="4.29"/>
    <n v="9.4"/>
    <n v="119136.83"/>
    <n v="1692"/>
    <n v="3"/>
    <n v="1.1000000000000001"/>
    <n v="108306.20909090908"/>
  </r>
  <r>
    <n v="2437"/>
    <s v="William Cox"/>
    <x v="1"/>
    <n v="62"/>
    <n v="24"/>
    <x v="15"/>
    <x v="0"/>
    <n v="19"/>
    <x v="9"/>
    <x v="4"/>
    <x v="0"/>
    <s v="Bachelor"/>
    <d v="2023-06-18T00:00:00"/>
    <s v="On-site"/>
    <n v="3.75"/>
    <n v="8.6999999999999993"/>
    <n v="27416.58"/>
    <n v="2706"/>
    <n v="3"/>
    <n v="1.2"/>
    <n v="22847.15"/>
  </r>
  <r>
    <n v="2438"/>
    <s v="Alvin Wilson"/>
    <x v="1"/>
    <n v="24"/>
    <n v="12"/>
    <x v="11"/>
    <x v="3"/>
    <n v="1"/>
    <x v="8"/>
    <x v="0"/>
    <x v="1"/>
    <s v="Bachelor"/>
    <d v="2024-10-29T00:00:00"/>
    <s v="On-site"/>
    <n v="2.72"/>
    <n v="5.7"/>
    <n v="118442.49"/>
    <n v="2198"/>
    <n v="1"/>
    <n v="1.35"/>
    <n v="87735.177777777775"/>
  </r>
  <r>
    <n v="2439"/>
    <s v="Cory Willis"/>
    <x v="0"/>
    <n v="52"/>
    <n v="17"/>
    <x v="9"/>
    <x v="4"/>
    <n v="13"/>
    <x v="15"/>
    <x v="5"/>
    <x v="2"/>
    <s v="Bachelor"/>
    <d v="2020-09-21T00:00:00"/>
    <s v="Hybrid"/>
    <n v="2.6"/>
    <n v="9.3000000000000007"/>
    <n v="56865.42"/>
    <n v="10"/>
    <n v="5"/>
    <n v="0.55000000000000004"/>
    <n v="103391.67272727271"/>
  </r>
  <r>
    <n v="2440"/>
    <s v="Amanda Johnson"/>
    <x v="2"/>
    <n v="59"/>
    <n v="10"/>
    <x v="23"/>
    <x v="3"/>
    <n v="21"/>
    <x v="5"/>
    <x v="2"/>
    <x v="1"/>
    <s v="Bachelor"/>
    <d v="2022-12-26T00:00:00"/>
    <s v="On-site"/>
    <n v="3.85"/>
    <n v="5.4"/>
    <n v="83579.19"/>
    <n v="479"/>
    <n v="3"/>
    <n v="1.1499999999999999"/>
    <n v="72677.556521739141"/>
  </r>
  <r>
    <n v="2441"/>
    <s v="Christopher Mcclure"/>
    <x v="2"/>
    <n v="36"/>
    <n v="22"/>
    <x v="20"/>
    <x v="0"/>
    <n v="8"/>
    <x v="4"/>
    <x v="1"/>
    <x v="2"/>
    <s v="Master"/>
    <d v="2014-06-17T00:00:00"/>
    <s v="Hybrid"/>
    <n v="4.72"/>
    <n v="8.5"/>
    <n v="125655.83"/>
    <n v="2140"/>
    <n v="12"/>
    <n v="1.05"/>
    <n v="119672.21904761904"/>
  </r>
  <r>
    <n v="2442"/>
    <s v="Gina Spencer"/>
    <x v="1"/>
    <n v="58"/>
    <n v="8"/>
    <x v="12"/>
    <x v="1"/>
    <n v="10"/>
    <x v="20"/>
    <x v="1"/>
    <x v="4"/>
    <s v="Bachelor"/>
    <d v="2016-07-26T00:00:00"/>
    <s v="On-site"/>
    <n v="3.77"/>
    <n v="8.5"/>
    <n v="52683.27"/>
    <n v="167"/>
    <n v="10"/>
    <n v="0.95"/>
    <n v="55456.073684210525"/>
  </r>
  <r>
    <n v="2443"/>
    <s v="Alex Cameron"/>
    <x v="1"/>
    <n v="45"/>
    <n v="7"/>
    <x v="26"/>
    <x v="1"/>
    <n v="13"/>
    <x v="15"/>
    <x v="5"/>
    <x v="7"/>
    <s v="Bachelor"/>
    <d v="2017-03-10T00:00:00"/>
    <s v="On-site"/>
    <n v="3.14"/>
    <n v="5.6"/>
    <n v="86421.88"/>
    <s v="Unknown"/>
    <n v="9"/>
    <n v="0.55000000000000004"/>
    <n v="157130.69090909092"/>
  </r>
  <r>
    <n v="2444"/>
    <s v="Alisha Byrd"/>
    <x v="1"/>
    <n v="28"/>
    <n v="20"/>
    <x v="19"/>
    <x v="0"/>
    <n v="8"/>
    <x v="4"/>
    <x v="1"/>
    <x v="2"/>
    <s v="Master"/>
    <d v="2022-12-05T00:00:00"/>
    <s v="On-site"/>
    <n v="2.9"/>
    <n v="8.8000000000000007"/>
    <n v="68328.37"/>
    <n v="1578"/>
    <n v="3"/>
    <n v="1.05"/>
    <n v="65074.638095238086"/>
  </r>
  <r>
    <n v="2445"/>
    <s v="Richard Rodriguez"/>
    <x v="2"/>
    <n v="43"/>
    <n v="19"/>
    <x v="16"/>
    <x v="0"/>
    <n v="1"/>
    <x v="8"/>
    <x v="0"/>
    <x v="2"/>
    <s v="Master"/>
    <d v="2025-06-10T00:00:00"/>
    <s v="Hybrid"/>
    <n v="2.83"/>
    <n v="9"/>
    <n v="128524.17"/>
    <n v="3061"/>
    <n v="1"/>
    <n v="1.35"/>
    <n v="95203.088888888888"/>
  </r>
  <r>
    <n v="2446"/>
    <s v="Elizabeth Allen"/>
    <x v="2"/>
    <n v="32"/>
    <n v="12"/>
    <x v="11"/>
    <x v="3"/>
    <n v="18"/>
    <x v="12"/>
    <x v="3"/>
    <x v="1"/>
    <s v="Master"/>
    <d v="2025-04-17T00:00:00"/>
    <s v="Hybrid"/>
    <n v="2.69"/>
    <n v="7"/>
    <n v="72708.06"/>
    <n v="497"/>
    <n v="1"/>
    <n v="0.65"/>
    <n v="111858.55384615384"/>
  </r>
  <r>
    <n v="2447"/>
    <s v="Mary Pugh"/>
    <x v="2"/>
    <n v="44"/>
    <n v="11"/>
    <x v="25"/>
    <x v="3"/>
    <n v="3"/>
    <x v="16"/>
    <x v="0"/>
    <x v="1"/>
    <s v="Bachelor"/>
    <d v="2021-08-01T00:00:00"/>
    <s v="Hybrid"/>
    <n v="4.12"/>
    <n v="5.6"/>
    <n v="129275.16"/>
    <n v="1295"/>
    <n v="5"/>
    <n v="1.05"/>
    <n v="123119.2"/>
  </r>
  <r>
    <n v="2448"/>
    <s v="Yolanda Keith"/>
    <x v="0"/>
    <n v="54"/>
    <n v="10"/>
    <x v="23"/>
    <x v="3"/>
    <n v="2"/>
    <x v="3"/>
    <x v="0"/>
    <x v="6"/>
    <s v="Bachelor"/>
    <d v="2015-12-26T00:00:00"/>
    <s v="On-site"/>
    <n v="3.26"/>
    <n v="7.5"/>
    <n v="251878.7"/>
    <n v="3239"/>
    <n v="10"/>
    <n v="1.3"/>
    <n v="193752.84615384616"/>
  </r>
  <r>
    <n v="2449"/>
    <s v="Ana Thomas"/>
    <x v="2"/>
    <n v="58"/>
    <n v="19"/>
    <x v="16"/>
    <x v="0"/>
    <n v="19"/>
    <x v="9"/>
    <x v="4"/>
    <x v="0"/>
    <s v="Bachelor"/>
    <d v="2018-12-12T00:00:00"/>
    <s v="Hybrid"/>
    <n v="3.63"/>
    <n v="9.1"/>
    <n v="40232.080000000002"/>
    <n v="1429"/>
    <n v="7"/>
    <n v="1.2"/>
    <n v="33526.733333333337"/>
  </r>
  <r>
    <n v="2450"/>
    <s v="Rebecca Lee"/>
    <x v="1"/>
    <n v="39"/>
    <n v="12"/>
    <x v="11"/>
    <x v="3"/>
    <n v="14"/>
    <x v="17"/>
    <x v="4"/>
    <x v="1"/>
    <s v="High School"/>
    <d v="2015-04-12T00:00:00"/>
    <s v="On-site"/>
    <n v="4.6500000000000004"/>
    <n v="6.8"/>
    <n v="111756.14"/>
    <n v="1058"/>
    <n v="11"/>
    <n v="1.05"/>
    <n v="106434.41904761904"/>
  </r>
  <r>
    <n v="2451"/>
    <s v="James Greene"/>
    <x v="0"/>
    <n v="35"/>
    <n v="9"/>
    <x v="3"/>
    <x v="3"/>
    <n v="18"/>
    <x v="12"/>
    <x v="3"/>
    <x v="3"/>
    <s v="Bachelor"/>
    <d v="2021-03-12T00:00:00"/>
    <s v="Hybrid"/>
    <n v="2.77"/>
    <n v="7.7"/>
    <n v="142796.92000000001"/>
    <n v="1410"/>
    <n v="5"/>
    <n v="0.65"/>
    <n v="219687.56923076924"/>
  </r>
  <r>
    <n v="2452"/>
    <s v="Dana Williams"/>
    <x v="2"/>
    <n v="37"/>
    <n v="15"/>
    <x v="10"/>
    <x v="4"/>
    <n v="14"/>
    <x v="17"/>
    <x v="4"/>
    <x v="3"/>
    <s v="Bachelor"/>
    <d v="2014-03-18T00:00:00"/>
    <s v="On-site"/>
    <n v="4.6900000000000004"/>
    <n v="9"/>
    <n v="206032.83"/>
    <n v="3447"/>
    <n v="12"/>
    <n v="1.05"/>
    <n v="196221.74285714285"/>
  </r>
  <r>
    <n v="2453"/>
    <s v="Chelsea Nichols"/>
    <x v="0"/>
    <n v="60"/>
    <n v="15"/>
    <x v="10"/>
    <x v="4"/>
    <n v="21"/>
    <x v="5"/>
    <x v="2"/>
    <x v="2"/>
    <s v="Master"/>
    <d v="2019-03-26T00:00:00"/>
    <s v="Hybrid"/>
    <n v="2.6"/>
    <n v="6.1"/>
    <n v="120522.16"/>
    <n v="1163"/>
    <n v="7"/>
    <n v="1.1499999999999999"/>
    <n v="104801.87826086958"/>
  </r>
  <r>
    <n v="2454"/>
    <s v="Erin Brown"/>
    <x v="2"/>
    <n v="41"/>
    <n v="24"/>
    <x v="15"/>
    <x v="0"/>
    <n v="15"/>
    <x v="10"/>
    <x v="5"/>
    <x v="1"/>
    <s v="High School"/>
    <d v="2025-03-18T00:00:00"/>
    <s v="On-site"/>
    <n v="3.75"/>
    <n v="9.3000000000000007"/>
    <n v="44008.71"/>
    <n v="1864"/>
    <n v="1"/>
    <n v="0.7"/>
    <n v="62869.58571428572"/>
  </r>
  <r>
    <n v="2455"/>
    <s v="Shelley York"/>
    <x v="0"/>
    <n v="54"/>
    <n v="23"/>
    <x v="5"/>
    <x v="0"/>
    <n v="15"/>
    <x v="10"/>
    <x v="5"/>
    <x v="2"/>
    <s v="High School"/>
    <d v="2018-11-15T00:00:00"/>
    <s v="On-site"/>
    <n v="2.54"/>
    <n v="6.6"/>
    <n v="112290.63"/>
    <n v="1786"/>
    <n v="7"/>
    <n v="0.7"/>
    <n v="160415.18571428573"/>
  </r>
  <r>
    <n v="2456"/>
    <s v="Stacey Clark"/>
    <x v="1"/>
    <n v="65"/>
    <n v="15"/>
    <x v="10"/>
    <x v="4"/>
    <n v="20"/>
    <x v="18"/>
    <x v="4"/>
    <x v="3"/>
    <s v="Master"/>
    <d v="2022-01-27T00:00:00"/>
    <s v="Remote"/>
    <n v="3.45"/>
    <n v="5.6"/>
    <n v="121838.13"/>
    <n v="3447"/>
    <n v="4"/>
    <n v="1.22"/>
    <n v="99867.319672131154"/>
  </r>
  <r>
    <n v="2457"/>
    <s v="John Alvarado"/>
    <x v="2"/>
    <n v="38"/>
    <n v="19"/>
    <x v="16"/>
    <x v="0"/>
    <n v="16"/>
    <x v="11"/>
    <x v="3"/>
    <x v="1"/>
    <s v="Master"/>
    <d v="2024-01-31T00:00:00"/>
    <s v="Hybrid"/>
    <n v="3.29"/>
    <n v="5.7"/>
    <n v="61506.94"/>
    <n v="189"/>
    <n v="2"/>
    <n v="0.8"/>
    <n v="76883.675000000003"/>
  </r>
  <r>
    <n v="2458"/>
    <s v="Jordan Potter"/>
    <x v="2"/>
    <n v="52"/>
    <n v="6"/>
    <x v="13"/>
    <x v="1"/>
    <n v="13"/>
    <x v="15"/>
    <x v="5"/>
    <x v="2"/>
    <s v="Bachelor"/>
    <d v="2018-09-18T00:00:00"/>
    <s v="Remote"/>
    <n v="4.0599999999999996"/>
    <n v="8.6"/>
    <n v="103438.06"/>
    <n v="1449"/>
    <n v="7"/>
    <n v="0.55000000000000004"/>
    <n v="188069.19999999998"/>
  </r>
  <r>
    <n v="2459"/>
    <s v="Katrina Jimenez"/>
    <x v="1"/>
    <n v="46"/>
    <n v="9"/>
    <x v="3"/>
    <x v="3"/>
    <n v="13"/>
    <x v="15"/>
    <x v="5"/>
    <x v="2"/>
    <s v="High School"/>
    <d v="2021-10-28T00:00:00"/>
    <s v="Hybrid"/>
    <n v="4.16"/>
    <n v="8.5"/>
    <n v="83181.81"/>
    <n v="1259"/>
    <n v="4"/>
    <n v="0.55000000000000004"/>
    <n v="151239.65454545454"/>
  </r>
  <r>
    <n v="2460"/>
    <s v="Frank Brooks"/>
    <x v="0"/>
    <n v="46"/>
    <n v="21"/>
    <x v="0"/>
    <x v="0"/>
    <n v="14"/>
    <x v="17"/>
    <x v="4"/>
    <x v="4"/>
    <s v="Master"/>
    <d v="2025-08-25T00:00:00"/>
    <s v="Hybrid"/>
    <n v="3.94"/>
    <n v="9.1"/>
    <n v="106893.24"/>
    <n v="1363"/>
    <n v="1"/>
    <n v="1.05"/>
    <n v="101803.08571428571"/>
  </r>
  <r>
    <n v="2461"/>
    <s v="Michelle Simpson"/>
    <x v="1"/>
    <n v="33"/>
    <n v="15"/>
    <x v="10"/>
    <x v="4"/>
    <n v="20"/>
    <x v="18"/>
    <x v="4"/>
    <x v="1"/>
    <s v="Bachelor"/>
    <d v="2014-12-01T00:00:00"/>
    <s v="Remote"/>
    <n v="3.43"/>
    <n v="6.8"/>
    <n v="104035.27"/>
    <n v="1221"/>
    <n v="11"/>
    <n v="1.22"/>
    <n v="85274.811475409835"/>
  </r>
  <r>
    <n v="2462"/>
    <s v="James Morse"/>
    <x v="0"/>
    <n v="48"/>
    <n v="24"/>
    <x v="15"/>
    <x v="0"/>
    <n v="15"/>
    <x v="10"/>
    <x v="5"/>
    <x v="4"/>
    <s v="Master"/>
    <d v="2015-12-01T00:00:00"/>
    <s v="Remote"/>
    <n v="2.78"/>
    <n v="7.7"/>
    <n v="21857.89"/>
    <n v="2619"/>
    <n v="10"/>
    <n v="0.7"/>
    <n v="31225.557142857146"/>
  </r>
  <r>
    <n v="2463"/>
    <s v="Amanda Robinson"/>
    <x v="2"/>
    <n v="32"/>
    <n v="26"/>
    <x v="18"/>
    <x v="2"/>
    <n v="2"/>
    <x v="3"/>
    <x v="0"/>
    <x v="1"/>
    <s v="Bachelor"/>
    <d v="2017-10-07T00:00:00"/>
    <s v="On-site"/>
    <n v="4.67"/>
    <n v="6.2"/>
    <n v="113289.45"/>
    <n v="3499"/>
    <n v="8"/>
    <n v="1.3"/>
    <n v="87145.730769230766"/>
  </r>
  <r>
    <n v="2464"/>
    <s v="Scott Foster"/>
    <x v="0"/>
    <n v="45"/>
    <n v="19"/>
    <x v="16"/>
    <x v="0"/>
    <n v="8"/>
    <x v="4"/>
    <x v="1"/>
    <x v="1"/>
    <s v="Master"/>
    <d v="2022-07-03T00:00:00"/>
    <s v="Remote"/>
    <n v="4.42"/>
    <n v="9.6"/>
    <n v="86367.679999999993"/>
    <n v="3215"/>
    <n v="4"/>
    <n v="1.05"/>
    <n v="82254.93333333332"/>
  </r>
  <r>
    <n v="2465"/>
    <s v="Stephen Duncan"/>
    <x v="2"/>
    <n v="59"/>
    <n v="9"/>
    <x v="3"/>
    <x v="3"/>
    <n v="8"/>
    <x v="4"/>
    <x v="1"/>
    <x v="2"/>
    <s v="Bachelor"/>
    <d v="2014-01-19T00:00:00"/>
    <s v="On-site"/>
    <n v="3.28"/>
    <n v="7.6"/>
    <n v="177117.43"/>
    <n v="2729"/>
    <n v="12"/>
    <n v="1.05"/>
    <n v="168683.26666666666"/>
  </r>
  <r>
    <n v="2466"/>
    <s v="Jacqueline Pierce"/>
    <x v="2"/>
    <n v="35"/>
    <n v="20"/>
    <x v="19"/>
    <x v="0"/>
    <n v="10"/>
    <x v="20"/>
    <x v="1"/>
    <x v="4"/>
    <s v="Bachelor"/>
    <d v="2025-05-06T00:00:00"/>
    <s v="Remote"/>
    <n v="2.58"/>
    <n v="6.8"/>
    <n v="62313.14"/>
    <n v="100"/>
    <n v="1"/>
    <n v="0.95"/>
    <n v="65592.778947368424"/>
  </r>
  <r>
    <n v="2467"/>
    <s v="Bradley Wallace"/>
    <x v="2"/>
    <n v="35"/>
    <n v="27"/>
    <x v="6"/>
    <x v="2"/>
    <n v="18"/>
    <x v="12"/>
    <x v="3"/>
    <x v="1"/>
    <s v="High School"/>
    <d v="2024-09-27T00:00:00"/>
    <s v="Remote"/>
    <n v="3.95"/>
    <n v="8.6999999999999993"/>
    <n v="31776.91"/>
    <n v="2761"/>
    <n v="1"/>
    <n v="0.65"/>
    <n v="48887.553846153845"/>
  </r>
  <r>
    <n v="2468"/>
    <s v="Kevin Marshall"/>
    <x v="0"/>
    <n v="53"/>
    <n v="6"/>
    <x v="13"/>
    <x v="1"/>
    <n v="12"/>
    <x v="19"/>
    <x v="4"/>
    <x v="1"/>
    <s v="Master"/>
    <d v="2020-12-22T00:00:00"/>
    <s v="On-site"/>
    <n v="4.74"/>
    <n v="7"/>
    <n v="132919.04000000001"/>
    <n v="2458"/>
    <n v="5"/>
    <n v="0.68"/>
    <n v="195469.17647058822"/>
  </r>
  <r>
    <n v="2469"/>
    <s v="Jessica Mcdonald"/>
    <x v="1"/>
    <n v="47"/>
    <n v="12"/>
    <x v="11"/>
    <x v="3"/>
    <n v="11"/>
    <x v="14"/>
    <x v="4"/>
    <x v="3"/>
    <s v="Bachelor"/>
    <d v="2024-10-04T00:00:00"/>
    <s v="Hybrid"/>
    <n v="3.53"/>
    <n v="6.9"/>
    <n v="104459.8"/>
    <n v="2953"/>
    <n v="1"/>
    <n v="0.7"/>
    <n v="149228.28571428574"/>
  </r>
  <r>
    <n v="2470"/>
    <s v="Robert Stewart"/>
    <x v="0"/>
    <n v="35"/>
    <n v="24"/>
    <x v="15"/>
    <x v="0"/>
    <n v="19"/>
    <x v="9"/>
    <x v="4"/>
    <x v="5"/>
    <s v="Master"/>
    <d v="2017-10-14T00:00:00"/>
    <s v="Remote"/>
    <n v="2.58"/>
    <n v="9.3000000000000007"/>
    <n v="157412.51"/>
    <s v="Unknown"/>
    <n v="8"/>
    <n v="1.2"/>
    <n v="131177.09166666667"/>
  </r>
  <r>
    <n v="2471"/>
    <s v="Christopher Hall"/>
    <x v="0"/>
    <n v="57"/>
    <n v="11"/>
    <x v="25"/>
    <x v="3"/>
    <n v="18"/>
    <x v="12"/>
    <x v="3"/>
    <x v="1"/>
    <s v="Master"/>
    <d v="2023-04-21T00:00:00"/>
    <s v="Hybrid"/>
    <n v="3.74"/>
    <n v="7.3"/>
    <n v="59075.199999999997"/>
    <n v="1019"/>
    <n v="3"/>
    <n v="0.65"/>
    <n v="90884.923076923063"/>
  </r>
  <r>
    <n v="2472"/>
    <s v="Heather Miller"/>
    <x v="2"/>
    <n v="30"/>
    <n v="17"/>
    <x v="9"/>
    <x v="4"/>
    <n v="16"/>
    <x v="11"/>
    <x v="3"/>
    <x v="4"/>
    <s v="Master"/>
    <d v="2015-09-17T00:00:00"/>
    <s v="Hybrid"/>
    <n v="4.33"/>
    <n v="5.8"/>
    <n v="51526.879999999997"/>
    <n v="1306"/>
    <n v="10"/>
    <n v="0.8"/>
    <n v="64408.599999999991"/>
  </r>
  <r>
    <n v="2473"/>
    <s v="Kayla Schneider"/>
    <x v="0"/>
    <n v="47"/>
    <n v="22"/>
    <x v="20"/>
    <x v="0"/>
    <n v="19"/>
    <x v="9"/>
    <x v="4"/>
    <x v="1"/>
    <s v="High School"/>
    <d v="2020-09-27T00:00:00"/>
    <s v="On-site"/>
    <n v="2.92"/>
    <n v="7.7"/>
    <n v="48394.76"/>
    <n v="37"/>
    <n v="5"/>
    <n v="1.2"/>
    <n v="40328.966666666667"/>
  </r>
  <r>
    <n v="2474"/>
    <s v="Tammy Garcia"/>
    <x v="1"/>
    <n v="51"/>
    <n v="11"/>
    <x v="25"/>
    <x v="3"/>
    <n v="3"/>
    <x v="16"/>
    <x v="0"/>
    <x v="2"/>
    <s v="Bachelor"/>
    <d v="2018-01-04T00:00:00"/>
    <s v="Hybrid"/>
    <n v="2.85"/>
    <n v="5.0999999999999996"/>
    <n v="156167.60999999999"/>
    <n v="3002"/>
    <n v="8"/>
    <n v="1.05"/>
    <n v="148731.05714285711"/>
  </r>
  <r>
    <n v="2475"/>
    <s v="Andrew Gonzalez"/>
    <x v="2"/>
    <n v="39"/>
    <n v="21"/>
    <x v="0"/>
    <x v="0"/>
    <n v="1"/>
    <x v="8"/>
    <x v="0"/>
    <x v="4"/>
    <s v="Bachelor"/>
    <d v="2024-12-20T00:00:00"/>
    <s v="On-site"/>
    <n v="3.42"/>
    <n v="7.5"/>
    <n v="107960.21"/>
    <n v="1201"/>
    <n v="1"/>
    <n v="1.35"/>
    <n v="79970.525925925918"/>
  </r>
  <r>
    <n v="2476"/>
    <s v="Gary Turner"/>
    <x v="2"/>
    <n v="46"/>
    <n v="23"/>
    <x v="5"/>
    <x v="0"/>
    <n v="3"/>
    <x v="16"/>
    <x v="0"/>
    <x v="4"/>
    <s v="Bachelor"/>
    <d v="2020-01-14T00:00:00"/>
    <s v="Hybrid"/>
    <n v="4"/>
    <n v="5.0999999999999996"/>
    <n v="70648.710000000006"/>
    <n v="3267"/>
    <n v="6"/>
    <n v="1.05"/>
    <n v="67284.485714285722"/>
  </r>
  <r>
    <n v="2477"/>
    <s v="Melinda Hill"/>
    <x v="0"/>
    <n v="23"/>
    <n v="22"/>
    <x v="20"/>
    <x v="0"/>
    <n v="19"/>
    <x v="9"/>
    <x v="4"/>
    <x v="1"/>
    <s v="Bachelor"/>
    <d v="2020-03-09T00:00:00"/>
    <s v="Hybrid"/>
    <n v="2.63"/>
    <n v="7.6"/>
    <n v="92994.52"/>
    <n v="554"/>
    <n v="6"/>
    <n v="1.2"/>
    <n v="77495.433333333334"/>
  </r>
  <r>
    <n v="2478"/>
    <s v="Yolanda Murillo"/>
    <x v="1"/>
    <n v="51"/>
    <n v="18"/>
    <x v="17"/>
    <x v="4"/>
    <n v="7"/>
    <x v="1"/>
    <x v="1"/>
    <x v="4"/>
    <s v="Bachelor"/>
    <d v="2022-05-10T00:00:00"/>
    <s v="On-site"/>
    <n v="3.78"/>
    <n v="6.9"/>
    <n v="42526.23"/>
    <n v="145"/>
    <n v="4"/>
    <n v="1.18"/>
    <n v="36039.177966101699"/>
  </r>
  <r>
    <n v="2479"/>
    <s v="Nancy Gaines"/>
    <x v="2"/>
    <n v="58"/>
    <n v="2"/>
    <x v="4"/>
    <x v="1"/>
    <n v="3"/>
    <x v="16"/>
    <x v="0"/>
    <x v="3"/>
    <s v="Bachelor"/>
    <d v="2021-07-12T00:00:00"/>
    <s v="On-site"/>
    <n v="3.62"/>
    <n v="6.3"/>
    <n v="221491.97"/>
    <n v="2363"/>
    <n v="5"/>
    <n v="1.05"/>
    <n v="210944.73333333334"/>
  </r>
  <r>
    <n v="2480"/>
    <s v="Elijah Short"/>
    <x v="0"/>
    <n v="26"/>
    <n v="23"/>
    <x v="5"/>
    <x v="0"/>
    <n v="4"/>
    <x v="0"/>
    <x v="0"/>
    <x v="2"/>
    <s v="Bachelor"/>
    <d v="2024-04-28T00:00:00"/>
    <s v="Hybrid"/>
    <n v="3.8"/>
    <n v="7.4"/>
    <n v="315311.28000000003"/>
    <n v="604"/>
    <n v="2"/>
    <n v="1.1000000000000001"/>
    <n v="286646.61818181816"/>
  </r>
  <r>
    <n v="2481"/>
    <s v="Jennifer Sullivan"/>
    <x v="2"/>
    <n v="24"/>
    <n v="22"/>
    <x v="20"/>
    <x v="0"/>
    <n v="5"/>
    <x v="13"/>
    <x v="1"/>
    <x v="0"/>
    <s v="Bachelor"/>
    <d v="2016-11-23T00:00:00"/>
    <s v="On-site"/>
    <n v="4.45"/>
    <n v="5.7"/>
    <n v="43712.56"/>
    <n v="1470"/>
    <n v="9"/>
    <n v="1.25"/>
    <n v="34970.047999999995"/>
  </r>
  <r>
    <n v="2482"/>
    <s v="Mary Kennedy"/>
    <x v="0"/>
    <n v="37"/>
    <n v="8"/>
    <x v="12"/>
    <x v="1"/>
    <n v="8"/>
    <x v="4"/>
    <x v="1"/>
    <x v="2"/>
    <s v="Bachelor"/>
    <d v="2024-02-04T00:00:00"/>
    <s v="Remote"/>
    <n v="4.2300000000000004"/>
    <n v="7.8"/>
    <n v="114325.35"/>
    <n v="13"/>
    <n v="2"/>
    <n v="1.05"/>
    <n v="108881.28571428571"/>
  </r>
  <r>
    <n v="2483"/>
    <s v="Paige Hernandez"/>
    <x v="2"/>
    <n v="27"/>
    <n v="4"/>
    <x v="21"/>
    <x v="1"/>
    <n v="11"/>
    <x v="14"/>
    <x v="4"/>
    <x v="2"/>
    <s v="High School"/>
    <d v="2022-05-06T00:00:00"/>
    <s v="Remote"/>
    <n v="4.34"/>
    <n v="8.1"/>
    <n v="99563.72"/>
    <n v="829"/>
    <n v="4"/>
    <n v="0.7"/>
    <n v="142233.88571428572"/>
  </r>
  <r>
    <n v="2484"/>
    <s v="Darrell Curry"/>
    <x v="2"/>
    <n v="64"/>
    <n v="1"/>
    <x v="22"/>
    <x v="1"/>
    <n v="15"/>
    <x v="10"/>
    <x v="5"/>
    <x v="1"/>
    <s v="Master"/>
    <d v="2024-04-22T00:00:00"/>
    <s v="Remote"/>
    <n v="4.72"/>
    <n v="9.4"/>
    <n v="82191.37"/>
    <n v="2922"/>
    <n v="2"/>
    <n v="0.7"/>
    <n v="117416.24285714286"/>
  </r>
  <r>
    <n v="2485"/>
    <s v="Jose Hartman"/>
    <x v="2"/>
    <n v="28"/>
    <n v="27"/>
    <x v="6"/>
    <x v="2"/>
    <n v="8"/>
    <x v="4"/>
    <x v="1"/>
    <x v="2"/>
    <s v="Bachelor"/>
    <d v="2017-07-22T00:00:00"/>
    <s v="On-site"/>
    <n v="4.63"/>
    <n v="6.1"/>
    <n v="55829.37"/>
    <n v="1968"/>
    <n v="9"/>
    <n v="1.05"/>
    <n v="53170.828571428574"/>
  </r>
  <r>
    <n v="2486"/>
    <s v="Miranda Murray"/>
    <x v="1"/>
    <n v="47"/>
    <n v="19"/>
    <x v="16"/>
    <x v="0"/>
    <n v="16"/>
    <x v="11"/>
    <x v="3"/>
    <x v="2"/>
    <s v="Master"/>
    <d v="2019-04-15T00:00:00"/>
    <s v="Hybrid"/>
    <n v="2.9"/>
    <n v="8.6"/>
    <n v="73833.850000000006"/>
    <n v="2852"/>
    <n v="7"/>
    <n v="0.8"/>
    <n v="92292.3125"/>
  </r>
  <r>
    <n v="2487"/>
    <s v="Emily Lopez"/>
    <x v="1"/>
    <n v="49"/>
    <n v="7"/>
    <x v="26"/>
    <x v="1"/>
    <n v="21"/>
    <x v="5"/>
    <x v="2"/>
    <x v="6"/>
    <s v="Bachelor"/>
    <d v="2020-10-28T00:00:00"/>
    <s v="On-site"/>
    <n v="4.74"/>
    <n v="6.8"/>
    <n v="127436.35"/>
    <n v="857"/>
    <n v="5"/>
    <n v="1.1499999999999999"/>
    <n v="110814.21739130437"/>
  </r>
  <r>
    <n v="2488"/>
    <s v="Melissa Clark"/>
    <x v="1"/>
    <n v="61"/>
    <n v="13"/>
    <x v="7"/>
    <x v="4"/>
    <n v="10"/>
    <x v="20"/>
    <x v="1"/>
    <x v="1"/>
    <s v="High School"/>
    <d v="2025-08-18T00:00:00"/>
    <s v="On-site"/>
    <n v="4.6100000000000003"/>
    <n v="5.2"/>
    <n v="72753.64"/>
    <n v="381"/>
    <n v="1"/>
    <n v="0.95"/>
    <n v="76582.778947368424"/>
  </r>
  <r>
    <n v="2489"/>
    <s v="Justin Brooks"/>
    <x v="0"/>
    <n v="38"/>
    <n v="18"/>
    <x v="17"/>
    <x v="4"/>
    <n v="21"/>
    <x v="5"/>
    <x v="2"/>
    <x v="0"/>
    <s v="Bachelor"/>
    <d v="2020-08-28T00:00:00"/>
    <s v="Remote"/>
    <n v="4.71"/>
    <n v="8"/>
    <n v="32014.7"/>
    <n v="1561"/>
    <n v="6"/>
    <n v="1.1499999999999999"/>
    <n v="27838.869565217396"/>
  </r>
  <r>
    <n v="2490"/>
    <s v="Bethany Harding"/>
    <x v="2"/>
    <n v="34"/>
    <n v="1"/>
    <x v="22"/>
    <x v="1"/>
    <n v="20"/>
    <x v="18"/>
    <x v="4"/>
    <x v="4"/>
    <s v="Bachelor"/>
    <d v="2021-12-12T00:00:00"/>
    <s v="On-site"/>
    <n v="4.5199999999999996"/>
    <n v="6.9"/>
    <n v="141421.74"/>
    <n v="1773"/>
    <n v="4"/>
    <n v="1.22"/>
    <n v="115919.45901639343"/>
  </r>
  <r>
    <n v="2491"/>
    <s v="Robert Flowers"/>
    <x v="1"/>
    <n v="29"/>
    <n v="27"/>
    <x v="6"/>
    <x v="2"/>
    <n v="5"/>
    <x v="13"/>
    <x v="1"/>
    <x v="4"/>
    <s v="Master"/>
    <d v="2019-11-14T00:00:00"/>
    <s v="On-site"/>
    <n v="4.3"/>
    <n v="6.1"/>
    <n v="49885.88"/>
    <n v="1355"/>
    <n v="6"/>
    <n v="1.25"/>
    <n v="39908.703999999998"/>
  </r>
  <r>
    <n v="2492"/>
    <s v="Jason Jennings"/>
    <x v="1"/>
    <n v="41"/>
    <n v="9"/>
    <x v="3"/>
    <x v="3"/>
    <n v="21"/>
    <x v="5"/>
    <x v="2"/>
    <x v="5"/>
    <s v="Bachelor"/>
    <d v="2016-04-01T00:00:00"/>
    <s v="On-site"/>
    <n v="4.67"/>
    <n v="5.5"/>
    <n v="342045.64"/>
    <n v="1330"/>
    <n v="10"/>
    <n v="1.1499999999999999"/>
    <n v="297430.99130434787"/>
  </r>
  <r>
    <n v="2493"/>
    <s v="Richard Medina"/>
    <x v="2"/>
    <n v="41"/>
    <n v="13"/>
    <x v="7"/>
    <x v="4"/>
    <n v="10"/>
    <x v="20"/>
    <x v="1"/>
    <x v="6"/>
    <s v="Bachelor"/>
    <d v="2019-10-20T00:00:00"/>
    <s v="Remote"/>
    <n v="2.5299999999999998"/>
    <n v="5.0999999999999996"/>
    <n v="69479.61"/>
    <n v="2563"/>
    <n v="6"/>
    <n v="0.95"/>
    <n v="73136.431578947377"/>
  </r>
  <r>
    <n v="2494"/>
    <s v="Alexander Floyd"/>
    <x v="1"/>
    <n v="53"/>
    <n v="20"/>
    <x v="19"/>
    <x v="0"/>
    <n v="8"/>
    <x v="4"/>
    <x v="1"/>
    <x v="1"/>
    <s v="PhD"/>
    <d v="2021-05-27T00:00:00"/>
    <s v="On-site"/>
    <n v="4.34"/>
    <n v="5.8"/>
    <n v="87242.61"/>
    <n v="2310"/>
    <n v="5"/>
    <n v="1.05"/>
    <n v="83088.2"/>
  </r>
  <r>
    <n v="2495"/>
    <s v="Brittany Cisneros"/>
    <x v="1"/>
    <n v="46"/>
    <n v="27"/>
    <x v="6"/>
    <x v="2"/>
    <n v="21"/>
    <x v="5"/>
    <x v="2"/>
    <x v="3"/>
    <s v="Master"/>
    <d v="2023-05-12T00:00:00"/>
    <s v="Hybrid"/>
    <n v="3.6"/>
    <n v="9.5"/>
    <n v="135406.12"/>
    <n v="934"/>
    <n v="3"/>
    <n v="1.1499999999999999"/>
    <n v="117744.45217391304"/>
  </r>
  <r>
    <n v="2496"/>
    <s v="Mark Morrison"/>
    <x v="2"/>
    <n v="30"/>
    <n v="20"/>
    <x v="19"/>
    <x v="0"/>
    <n v="1"/>
    <x v="8"/>
    <x v="0"/>
    <x v="3"/>
    <s v="Master"/>
    <d v="2017-09-23T00:00:00"/>
    <s v="Hybrid"/>
    <n v="4.29"/>
    <n v="6.9"/>
    <n v="122446.82"/>
    <n v="3076"/>
    <n v="8"/>
    <n v="1.35"/>
    <n v="90701.348148148143"/>
  </r>
  <r>
    <n v="2497"/>
    <s v="Sharon Baird"/>
    <x v="1"/>
    <n v="60"/>
    <n v="5"/>
    <x v="8"/>
    <x v="1"/>
    <n v="20"/>
    <x v="18"/>
    <x v="4"/>
    <x v="2"/>
    <s v="High School"/>
    <d v="2014-11-07T00:00:00"/>
    <s v="On-site"/>
    <n v="3.54"/>
    <n v="5.3"/>
    <n v="226696.75"/>
    <n v="1565"/>
    <n v="11"/>
    <n v="1.22"/>
    <n v="185817.00819672132"/>
  </r>
  <r>
    <n v="2498"/>
    <s v="James Ferguson"/>
    <x v="1"/>
    <n v="65"/>
    <n v="5"/>
    <x v="8"/>
    <x v="1"/>
    <n v="15"/>
    <x v="10"/>
    <x v="5"/>
    <x v="1"/>
    <s v="Bachelor"/>
    <d v="2019-08-06T00:00:00"/>
    <s v="On-site"/>
    <n v="4.66"/>
    <n v="8.4"/>
    <n v="81270.48"/>
    <n v="3442"/>
    <n v="7"/>
    <n v="0.7"/>
    <n v="116100.68571428572"/>
  </r>
  <r>
    <n v="2499"/>
    <s v="Brian Hudson"/>
    <x v="1"/>
    <n v="65"/>
    <n v="4"/>
    <x v="21"/>
    <x v="1"/>
    <n v="13"/>
    <x v="15"/>
    <x v="5"/>
    <x v="2"/>
    <s v="Master"/>
    <d v="2017-03-22T00:00:00"/>
    <s v="Hybrid"/>
    <n v="3.52"/>
    <n v="6.7"/>
    <n v="139762.82999999999"/>
    <n v="2515"/>
    <n v="9"/>
    <n v="0.55000000000000004"/>
    <n v="254114.23636363633"/>
  </r>
  <r>
    <n v="2500"/>
    <s v="Steven Davis"/>
    <x v="1"/>
    <n v="56"/>
    <n v="8"/>
    <x v="12"/>
    <x v="1"/>
    <n v="20"/>
    <x v="18"/>
    <x v="4"/>
    <x v="4"/>
    <s v="Bachelor"/>
    <d v="2019-03-09T00:00:00"/>
    <s v="On-site"/>
    <n v="3.23"/>
    <n v="6"/>
    <n v="85317.47"/>
    <n v="1635"/>
    <n v="7"/>
    <n v="1.22"/>
    <n v="69932.352459016402"/>
  </r>
  <r>
    <n v="2501"/>
    <s v="Juan Johnson"/>
    <x v="1"/>
    <n v="64"/>
    <n v="6"/>
    <x v="13"/>
    <x v="1"/>
    <n v="12"/>
    <x v="19"/>
    <x v="4"/>
    <x v="4"/>
    <s v="Bachelor"/>
    <d v="2024-07-07T00:00:00"/>
    <s v="Hybrid"/>
    <n v="3.07"/>
    <n v="8.8000000000000007"/>
    <n v="75703.39"/>
    <n v="2362"/>
    <n v="2"/>
    <n v="0.68"/>
    <n v="111328.51470588235"/>
  </r>
  <r>
    <n v="2502"/>
    <s v="Katherine Lopez"/>
    <x v="2"/>
    <n v="41"/>
    <n v="8"/>
    <x v="12"/>
    <x v="1"/>
    <n v="1"/>
    <x v="8"/>
    <x v="0"/>
    <x v="6"/>
    <s v="Bachelor"/>
    <d v="2019-03-20T00:00:00"/>
    <s v="Remote"/>
    <n v="4.0599999999999996"/>
    <n v="5.2"/>
    <n v="240516.61"/>
    <n v="3186"/>
    <n v="7"/>
    <n v="1.35"/>
    <n v="178160.45185185183"/>
  </r>
  <r>
    <n v="2503"/>
    <s v="Victor Campbell"/>
    <x v="2"/>
    <n v="21"/>
    <n v="4"/>
    <x v="21"/>
    <x v="1"/>
    <n v="6"/>
    <x v="2"/>
    <x v="1"/>
    <x v="4"/>
    <s v="Bachelor"/>
    <d v="2024-09-01T00:00:00"/>
    <s v="Hybrid"/>
    <n v="2.94"/>
    <n v="8.9"/>
    <n v="79004.63"/>
    <n v="742"/>
    <n v="2"/>
    <n v="1.1000000000000001"/>
    <n v="71822.390909090915"/>
  </r>
  <r>
    <n v="2504"/>
    <s v="Matthew Jones"/>
    <x v="2"/>
    <n v="23"/>
    <n v="12"/>
    <x v="11"/>
    <x v="3"/>
    <n v="2"/>
    <x v="3"/>
    <x v="0"/>
    <x v="1"/>
    <s v="Bachelor"/>
    <d v="2015-08-18T00:00:00"/>
    <s v="Remote"/>
    <n v="3.25"/>
    <n v="8.9"/>
    <n v="107851.54"/>
    <n v="3115"/>
    <n v="11"/>
    <n v="1.3"/>
    <n v="82962.723076923066"/>
  </r>
  <r>
    <n v="2505"/>
    <s v="Joseph Jackson"/>
    <x v="0"/>
    <n v="57"/>
    <n v="12"/>
    <x v="11"/>
    <x v="3"/>
    <n v="11"/>
    <x v="14"/>
    <x v="4"/>
    <x v="2"/>
    <s v="PhD"/>
    <d v="2025-03-08T00:00:00"/>
    <s v="On-site"/>
    <n v="4.79"/>
    <n v="5.3"/>
    <n v="86585.08"/>
    <n v="909"/>
    <n v="1"/>
    <n v="0.7"/>
    <n v="123692.97142857144"/>
  </r>
  <r>
    <n v="2506"/>
    <s v="Jennifer Moore"/>
    <x v="2"/>
    <n v="24"/>
    <n v="27"/>
    <x v="6"/>
    <x v="2"/>
    <n v="10"/>
    <x v="20"/>
    <x v="1"/>
    <x v="6"/>
    <s v="High School"/>
    <d v="2022-10-27T00:00:00"/>
    <s v="Hybrid"/>
    <n v="3.35"/>
    <n v="6.8"/>
    <n v="70976.06"/>
    <n v="778"/>
    <n v="3"/>
    <n v="0.95"/>
    <n v="74711.642105263163"/>
  </r>
  <r>
    <n v="2507"/>
    <s v="Joshua Mendoza"/>
    <x v="0"/>
    <n v="57"/>
    <n v="17"/>
    <x v="9"/>
    <x v="4"/>
    <n v="2"/>
    <x v="3"/>
    <x v="0"/>
    <x v="6"/>
    <s v="High School"/>
    <d v="2025-08-05T00:00:00"/>
    <s v="On-site"/>
    <n v="4.75"/>
    <n v="9.6999999999999993"/>
    <n v="127436.8"/>
    <n v="1868"/>
    <n v="1"/>
    <n v="1.3"/>
    <n v="98028.307692307688"/>
  </r>
  <r>
    <n v="2508"/>
    <s v="Troy Glenn"/>
    <x v="1"/>
    <n v="36"/>
    <n v="23"/>
    <x v="5"/>
    <x v="0"/>
    <n v="8"/>
    <x v="4"/>
    <x v="1"/>
    <x v="2"/>
    <s v="Master"/>
    <d v="2020-12-15T00:00:00"/>
    <s v="Remote"/>
    <n v="3.92"/>
    <n v="9.1999999999999993"/>
    <n v="159286.22"/>
    <n v="492"/>
    <n v="5"/>
    <n v="1.05"/>
    <n v="151701.16190476189"/>
  </r>
  <r>
    <n v="2509"/>
    <s v="Daniel Reynolds"/>
    <x v="2"/>
    <n v="47"/>
    <n v="25"/>
    <x v="2"/>
    <x v="2"/>
    <n v="11"/>
    <x v="14"/>
    <x v="4"/>
    <x v="1"/>
    <s v="Master"/>
    <d v="2016-09-20T00:00:00"/>
    <s v="On-site"/>
    <n v="3.68"/>
    <n v="8.1"/>
    <n v="73497.45"/>
    <n v="1846"/>
    <n v="9"/>
    <n v="0.7"/>
    <n v="104996.35714285714"/>
  </r>
  <r>
    <n v="2510"/>
    <s v="Karen Munoz"/>
    <x v="0"/>
    <n v="24"/>
    <n v="1"/>
    <x v="22"/>
    <x v="1"/>
    <n v="14"/>
    <x v="17"/>
    <x v="4"/>
    <x v="4"/>
    <s v="Master"/>
    <d v="2023-03-17T00:00:00"/>
    <s v="Remote"/>
    <n v="4.01"/>
    <n v="9.3000000000000007"/>
    <n v="92714.27"/>
    <n v="2821"/>
    <n v="3"/>
    <n v="1.05"/>
    <n v="88299.304761904757"/>
  </r>
  <r>
    <n v="2511"/>
    <s v="Laurie Shaw"/>
    <x v="2"/>
    <n v="47"/>
    <n v="5"/>
    <x v="8"/>
    <x v="1"/>
    <n v="1"/>
    <x v="8"/>
    <x v="0"/>
    <x v="6"/>
    <s v="Master"/>
    <d v="2014-01-07T00:00:00"/>
    <s v="On-site"/>
    <n v="3.17"/>
    <n v="5.3"/>
    <n v="352029.92"/>
    <n v="2023"/>
    <n v="12"/>
    <n v="1.35"/>
    <n v="260762.90370370366"/>
  </r>
  <r>
    <n v="2512"/>
    <s v="Desiree Smith"/>
    <x v="1"/>
    <n v="48"/>
    <n v="17"/>
    <x v="9"/>
    <x v="4"/>
    <n v="12"/>
    <x v="19"/>
    <x v="4"/>
    <x v="2"/>
    <s v="Bachelor"/>
    <d v="2023-06-03T00:00:00"/>
    <s v="On-site"/>
    <n v="2.94"/>
    <n v="6"/>
    <n v="69412.259999999995"/>
    <n v="1249"/>
    <n v="3"/>
    <n v="0.68"/>
    <n v="102076.85294117646"/>
  </r>
  <r>
    <n v="2513"/>
    <s v="Austin Ross"/>
    <x v="0"/>
    <n v="22"/>
    <n v="17"/>
    <x v="9"/>
    <x v="4"/>
    <n v="2"/>
    <x v="3"/>
    <x v="0"/>
    <x v="2"/>
    <s v="High School"/>
    <d v="2014-11-07T00:00:00"/>
    <s v="On-site"/>
    <n v="4.2300000000000004"/>
    <n v="8.5"/>
    <n v="169257.26"/>
    <n v="2507"/>
    <n v="11"/>
    <n v="1.3"/>
    <n v="130197.89230769231"/>
  </r>
  <r>
    <n v="2514"/>
    <s v="Kelly Kent"/>
    <x v="1"/>
    <n v="52"/>
    <n v="20"/>
    <x v="19"/>
    <x v="0"/>
    <n v="5"/>
    <x v="13"/>
    <x v="1"/>
    <x v="1"/>
    <s v="Bachelor"/>
    <d v="2025-07-08T00:00:00"/>
    <s v="Hybrid"/>
    <n v="2.98"/>
    <n v="6.3"/>
    <n v="117971.7"/>
    <n v="2402"/>
    <n v="1"/>
    <n v="1.25"/>
    <n v="94377.36"/>
  </r>
  <r>
    <n v="2515"/>
    <s v="Julia Johnston"/>
    <x v="0"/>
    <n v="46"/>
    <n v="4"/>
    <x v="21"/>
    <x v="1"/>
    <n v="13"/>
    <x v="15"/>
    <x v="5"/>
    <x v="6"/>
    <s v="PhD"/>
    <d v="2025-09-24T00:00:00"/>
    <s v="Hybrid"/>
    <n v="3.73"/>
    <n v="6.7"/>
    <n v="147047.31"/>
    <n v="1200"/>
    <n v="0"/>
    <n v="0.55000000000000004"/>
    <n v="267358.74545454542"/>
  </r>
  <r>
    <n v="2516"/>
    <s v="Donna Ibarra"/>
    <x v="1"/>
    <n v="22"/>
    <n v="14"/>
    <x v="24"/>
    <x v="4"/>
    <n v="20"/>
    <x v="18"/>
    <x v="4"/>
    <x v="4"/>
    <s v="Bachelor"/>
    <d v="2021-11-11T00:00:00"/>
    <s v="Hybrid"/>
    <n v="4.78"/>
    <n v="8.6"/>
    <n v="64689.13"/>
    <n v="407"/>
    <n v="4"/>
    <n v="1.22"/>
    <n v="53023.87704918033"/>
  </r>
  <r>
    <n v="2517"/>
    <s v="Michael Dawson"/>
    <x v="2"/>
    <n v="29"/>
    <n v="16"/>
    <x v="14"/>
    <x v="4"/>
    <n v="6"/>
    <x v="2"/>
    <x v="1"/>
    <x v="2"/>
    <s v="Master"/>
    <d v="2014-04-09T00:00:00"/>
    <s v="On-site"/>
    <n v="2.5"/>
    <n v="8.1"/>
    <n v="106641.71"/>
    <n v="2655"/>
    <n v="12"/>
    <n v="1.1000000000000001"/>
    <n v="96947.009090909094"/>
  </r>
  <r>
    <n v="2518"/>
    <s v="Louis Patrick"/>
    <x v="2"/>
    <n v="33"/>
    <n v="10"/>
    <x v="23"/>
    <x v="3"/>
    <n v="15"/>
    <x v="10"/>
    <x v="5"/>
    <x v="4"/>
    <s v="Bachelor"/>
    <d v="2018-05-02T00:00:00"/>
    <s v="On-site"/>
    <n v="3.57"/>
    <n v="6.1"/>
    <n v="59115.83"/>
    <n v="574"/>
    <n v="8"/>
    <n v="0.7"/>
    <n v="84451.185714285719"/>
  </r>
  <r>
    <n v="2519"/>
    <s v="David Yoder"/>
    <x v="1"/>
    <n v="48"/>
    <n v="18"/>
    <x v="17"/>
    <x v="4"/>
    <n v="8"/>
    <x v="4"/>
    <x v="1"/>
    <x v="4"/>
    <s v="PhD"/>
    <d v="2022-12-24T00:00:00"/>
    <s v="Hybrid"/>
    <n v="3.88"/>
    <n v="8"/>
    <n v="36398.39"/>
    <n v="1396"/>
    <n v="3"/>
    <n v="1.05"/>
    <n v="34665.133333333331"/>
  </r>
  <r>
    <n v="2520"/>
    <s v="Judith Bartlett"/>
    <x v="2"/>
    <n v="49"/>
    <n v="9"/>
    <x v="3"/>
    <x v="3"/>
    <n v="12"/>
    <x v="19"/>
    <x v="4"/>
    <x v="5"/>
    <s v="Master"/>
    <d v="2018-08-02T00:00:00"/>
    <s v="On-site"/>
    <n v="3.61"/>
    <n v="7.7"/>
    <n v="219938.64"/>
    <n v="2887"/>
    <n v="8"/>
    <n v="0.68"/>
    <n v="323439.17647058825"/>
  </r>
  <r>
    <n v="2521"/>
    <s v="Keith Long"/>
    <x v="1"/>
    <n v="41"/>
    <n v="17"/>
    <x v="9"/>
    <x v="4"/>
    <n v="14"/>
    <x v="17"/>
    <x v="4"/>
    <x v="1"/>
    <s v="Master"/>
    <d v="2015-07-15T00:00:00"/>
    <s v="Remote"/>
    <n v="2.69"/>
    <n v="6.5"/>
    <n v="68529.53"/>
    <n v="2262"/>
    <n v="11"/>
    <n v="1.05"/>
    <n v="65266.219047619044"/>
  </r>
  <r>
    <n v="2522"/>
    <s v="Cynthia Harrell"/>
    <x v="2"/>
    <n v="35"/>
    <n v="20"/>
    <x v="19"/>
    <x v="0"/>
    <n v="12"/>
    <x v="19"/>
    <x v="4"/>
    <x v="3"/>
    <s v="Master"/>
    <d v="2018-08-25T00:00:00"/>
    <s v="On-site"/>
    <n v="2.61"/>
    <n v="8"/>
    <n v="83581.899999999994"/>
    <n v="1578"/>
    <n v="8"/>
    <n v="0.68"/>
    <n v="122914.5588235294"/>
  </r>
  <r>
    <n v="2523"/>
    <s v="Mark Carter"/>
    <x v="2"/>
    <n v="53"/>
    <n v="5"/>
    <x v="8"/>
    <x v="1"/>
    <n v="1"/>
    <x v="8"/>
    <x v="0"/>
    <x v="2"/>
    <s v="Master"/>
    <d v="2017-01-08T00:00:00"/>
    <s v="On-site"/>
    <n v="3.26"/>
    <n v="8.8000000000000007"/>
    <n v="192314.44"/>
    <n v="634"/>
    <n v="9"/>
    <n v="1.35"/>
    <n v="142455.14074074072"/>
  </r>
  <r>
    <n v="2524"/>
    <s v="Melissa Bowen"/>
    <x v="1"/>
    <n v="32"/>
    <n v="16"/>
    <x v="14"/>
    <x v="4"/>
    <n v="16"/>
    <x v="11"/>
    <x v="3"/>
    <x v="3"/>
    <s v="High School"/>
    <d v="2014-05-31T00:00:00"/>
    <s v="Hybrid"/>
    <n v="3.78"/>
    <n v="5.5"/>
    <n v="114415.12"/>
    <n v="2123"/>
    <n v="12"/>
    <n v="0.8"/>
    <n v="143018.9"/>
  </r>
  <r>
    <n v="2525"/>
    <s v="Johnny Riddle"/>
    <x v="1"/>
    <n v="29"/>
    <n v="4"/>
    <x v="21"/>
    <x v="1"/>
    <n v="12"/>
    <x v="19"/>
    <x v="4"/>
    <x v="1"/>
    <s v="High School"/>
    <d v="2024-10-11T00:00:00"/>
    <s v="On-site"/>
    <n v="3.1"/>
    <n v="5.3"/>
    <n v="133876.20000000001"/>
    <n v="2121"/>
    <n v="1"/>
    <n v="0.68"/>
    <n v="196876.76470588235"/>
  </r>
  <r>
    <n v="2526"/>
    <s v="Whitney Jones"/>
    <x v="2"/>
    <n v="38"/>
    <n v="10"/>
    <x v="23"/>
    <x v="3"/>
    <n v="11"/>
    <x v="14"/>
    <x v="4"/>
    <x v="1"/>
    <s v="Bachelor"/>
    <d v="2015-04-19T00:00:00"/>
    <s v="On-site"/>
    <n v="4.79"/>
    <n v="8.5"/>
    <n v="71174.22"/>
    <n v="475"/>
    <n v="11"/>
    <n v="0.7"/>
    <n v="101677.45714285715"/>
  </r>
  <r>
    <n v="2527"/>
    <s v="Randall Nguyen"/>
    <x v="2"/>
    <n v="60"/>
    <n v="18"/>
    <x v="17"/>
    <x v="4"/>
    <n v="7"/>
    <x v="1"/>
    <x v="1"/>
    <x v="2"/>
    <s v="Bachelor"/>
    <d v="2025-02-15T00:00:00"/>
    <s v="Hybrid"/>
    <n v="3.6"/>
    <n v="6.5"/>
    <n v="54199.34"/>
    <n v="2665"/>
    <n v="1"/>
    <n v="1.18"/>
    <n v="45931.644067796609"/>
  </r>
  <r>
    <n v="2528"/>
    <s v="David Hunter"/>
    <x v="1"/>
    <n v="23"/>
    <n v="7"/>
    <x v="26"/>
    <x v="1"/>
    <n v="10"/>
    <x v="20"/>
    <x v="1"/>
    <x v="1"/>
    <s v="High School"/>
    <d v="2018-12-06T00:00:00"/>
    <s v="Hybrid"/>
    <n v="3.17"/>
    <n v="6.5"/>
    <n v="69256.570000000007"/>
    <n v="1908"/>
    <n v="7"/>
    <n v="0.95"/>
    <n v="72901.652631578952"/>
  </r>
  <r>
    <n v="2529"/>
    <s v="Benjamin Neal"/>
    <x v="0"/>
    <n v="48"/>
    <n v="8"/>
    <x v="12"/>
    <x v="1"/>
    <n v="1"/>
    <x v="8"/>
    <x v="0"/>
    <x v="1"/>
    <s v="PhD"/>
    <d v="2020-03-27T00:00:00"/>
    <s v="Hybrid"/>
    <n v="3.98"/>
    <n v="6.5"/>
    <n v="99982.75"/>
    <n v="2502"/>
    <n v="6"/>
    <n v="1.35"/>
    <n v="74061.296296296292"/>
  </r>
  <r>
    <n v="2530"/>
    <s v="Jane Reese"/>
    <x v="2"/>
    <n v="26"/>
    <n v="5"/>
    <x v="8"/>
    <x v="1"/>
    <n v="17"/>
    <x v="6"/>
    <x v="3"/>
    <x v="2"/>
    <s v="Bachelor"/>
    <d v="2018-05-14T00:00:00"/>
    <s v="Hybrid"/>
    <n v="2.86"/>
    <n v="6.6"/>
    <n v="119262.44"/>
    <n v="1243"/>
    <n v="8"/>
    <n v="0.78"/>
    <n v="152900.56410256409"/>
  </r>
  <r>
    <n v="2531"/>
    <s v="Jennifer Smith"/>
    <x v="0"/>
    <n v="22"/>
    <n v="13"/>
    <x v="7"/>
    <x v="4"/>
    <n v="2"/>
    <x v="3"/>
    <x v="0"/>
    <x v="0"/>
    <s v="Bachelor"/>
    <d v="2016-11-09T00:00:00"/>
    <s v="Remote"/>
    <n v="3.16"/>
    <n v="6.8"/>
    <n v="46407.94"/>
    <n v="1744"/>
    <n v="9"/>
    <n v="1.3"/>
    <n v="35698.415384615386"/>
  </r>
  <r>
    <n v="2532"/>
    <s v="Thomas Murphy"/>
    <x v="1"/>
    <n v="56"/>
    <n v="4"/>
    <x v="21"/>
    <x v="1"/>
    <n v="6"/>
    <x v="2"/>
    <x v="1"/>
    <x v="1"/>
    <s v="Master"/>
    <d v="2022-04-11T00:00:00"/>
    <s v="Remote"/>
    <n v="2.74"/>
    <n v="7.5"/>
    <n v="173423.75"/>
    <n v="3019"/>
    <n v="4"/>
    <n v="1.1000000000000001"/>
    <n v="157657.95454545453"/>
  </r>
  <r>
    <n v="2533"/>
    <s v="Kari Jones"/>
    <x v="2"/>
    <n v="47"/>
    <n v="17"/>
    <x v="9"/>
    <x v="4"/>
    <n v="1"/>
    <x v="8"/>
    <x v="0"/>
    <x v="1"/>
    <s v="High School"/>
    <d v="2023-04-05T00:00:00"/>
    <s v="Hybrid"/>
    <n v="2.76"/>
    <n v="5.9"/>
    <n v="102180"/>
    <n v="1448"/>
    <n v="3"/>
    <n v="1.35"/>
    <n v="75688.888888888891"/>
  </r>
  <r>
    <n v="2534"/>
    <s v="Dana Dodson"/>
    <x v="1"/>
    <n v="59"/>
    <n v="18"/>
    <x v="17"/>
    <x v="4"/>
    <n v="10"/>
    <x v="20"/>
    <x v="1"/>
    <x v="3"/>
    <s v="High School"/>
    <d v="2024-11-24T00:00:00"/>
    <s v="Hybrid"/>
    <n v="4.34"/>
    <n v="7"/>
    <n v="72001.39"/>
    <n v="1735"/>
    <n v="1"/>
    <n v="0.95"/>
    <n v="75790.936842105264"/>
  </r>
  <r>
    <n v="2535"/>
    <s v="Robert Skinner"/>
    <x v="2"/>
    <n v="39"/>
    <n v="20"/>
    <x v="19"/>
    <x v="0"/>
    <n v="11"/>
    <x v="14"/>
    <x v="4"/>
    <x v="3"/>
    <s v="Bachelor"/>
    <d v="2020-04-27T00:00:00"/>
    <s v="On-site"/>
    <n v="4.34"/>
    <n v="6.2"/>
    <n v="80875.990000000005"/>
    <n v="1002"/>
    <n v="6"/>
    <n v="0.7"/>
    <n v="115537.12857142859"/>
  </r>
  <r>
    <n v="2536"/>
    <s v="Albert Garcia"/>
    <x v="0"/>
    <n v="49"/>
    <n v="18"/>
    <x v="17"/>
    <x v="4"/>
    <n v="13"/>
    <x v="15"/>
    <x v="5"/>
    <x v="4"/>
    <s v="Bachelor"/>
    <d v="2015-08-01T00:00:00"/>
    <s v="On-site"/>
    <n v="3.34"/>
    <n v="6.1"/>
    <n v="17581.87"/>
    <n v="2644"/>
    <n v="11"/>
    <n v="0.55000000000000004"/>
    <n v="31967.036363636358"/>
  </r>
  <r>
    <n v="2537"/>
    <s v="Joseph Myers"/>
    <x v="2"/>
    <n v="63"/>
    <n v="4"/>
    <x v="21"/>
    <x v="1"/>
    <n v="18"/>
    <x v="12"/>
    <x v="3"/>
    <x v="4"/>
    <s v="Bachelor"/>
    <d v="2017-06-03T00:00:00"/>
    <s v="Hybrid"/>
    <n v="2.78"/>
    <n v="6.3"/>
    <n v="56079.57"/>
    <n v="1014"/>
    <n v="9"/>
    <n v="0.65"/>
    <n v="86276.261538461535"/>
  </r>
  <r>
    <n v="2538"/>
    <s v="Phillip Byrd"/>
    <x v="0"/>
    <n v="21"/>
    <n v="22"/>
    <x v="20"/>
    <x v="0"/>
    <n v="19"/>
    <x v="9"/>
    <x v="4"/>
    <x v="1"/>
    <s v="Bachelor"/>
    <d v="2022-08-06T00:00:00"/>
    <s v="Remote"/>
    <n v="4.3099999999999996"/>
    <n v="9.1999999999999993"/>
    <n v="99526.3"/>
    <n v="2263"/>
    <n v="4"/>
    <n v="1.2"/>
    <n v="82938.583333333343"/>
  </r>
  <r>
    <n v="2539"/>
    <s v="Hunter Robinson"/>
    <x v="1"/>
    <n v="40"/>
    <n v="27"/>
    <x v="6"/>
    <x v="2"/>
    <n v="4"/>
    <x v="0"/>
    <x v="0"/>
    <x v="3"/>
    <s v="Master"/>
    <d v="2016-10-22T00:00:00"/>
    <s v="Hybrid"/>
    <n v="4.01"/>
    <n v="7.9"/>
    <n v="149506.18"/>
    <n v="1968"/>
    <n v="9"/>
    <n v="1.1000000000000001"/>
    <n v="135914.70909090908"/>
  </r>
  <r>
    <n v="2540"/>
    <s v="Michael Robinson"/>
    <x v="2"/>
    <n v="24"/>
    <n v="14"/>
    <x v="24"/>
    <x v="4"/>
    <n v="18"/>
    <x v="12"/>
    <x v="3"/>
    <x v="2"/>
    <s v="PhD"/>
    <d v="2018-09-28T00:00:00"/>
    <s v="On-site"/>
    <n v="2.68"/>
    <n v="5.4"/>
    <n v="81925.53"/>
    <n v="660"/>
    <n v="7"/>
    <n v="0.65"/>
    <n v="126039.27692307692"/>
  </r>
  <r>
    <n v="2541"/>
    <s v="Sara Cain"/>
    <x v="0"/>
    <n v="41"/>
    <n v="4"/>
    <x v="21"/>
    <x v="1"/>
    <n v="18"/>
    <x v="12"/>
    <x v="3"/>
    <x v="2"/>
    <s v="Master"/>
    <d v="2020-12-31T00:00:00"/>
    <s v="Hybrid"/>
    <n v="3.03"/>
    <n v="6.5"/>
    <n v="104593.5"/>
    <n v="2257"/>
    <n v="5"/>
    <n v="0.65"/>
    <n v="160913.07692307691"/>
  </r>
  <r>
    <n v="2542"/>
    <s v="Michelle Prince"/>
    <x v="0"/>
    <n v="52"/>
    <n v="22"/>
    <x v="20"/>
    <x v="0"/>
    <n v="1"/>
    <x v="8"/>
    <x v="0"/>
    <x v="1"/>
    <s v="Bachelor"/>
    <d v="2024-02-07T00:00:00"/>
    <s v="On-site"/>
    <n v="4.21"/>
    <n v="8.8000000000000007"/>
    <n v="135273.64000000001"/>
    <n v="1675"/>
    <n v="2"/>
    <n v="1.35"/>
    <n v="100202.6962962963"/>
  </r>
  <r>
    <n v="2543"/>
    <s v="Eric Williams"/>
    <x v="2"/>
    <n v="53"/>
    <n v="15"/>
    <x v="10"/>
    <x v="4"/>
    <n v="4"/>
    <x v="0"/>
    <x v="0"/>
    <x v="1"/>
    <s v="Bachelor"/>
    <d v="2025-04-16T00:00:00"/>
    <s v="On-site"/>
    <n v="2.74"/>
    <n v="8.9"/>
    <n v="95343.3"/>
    <n v="330"/>
    <n v="1"/>
    <n v="1.1000000000000001"/>
    <n v="86675.727272727265"/>
  </r>
  <r>
    <n v="2544"/>
    <s v="Raymond Wang"/>
    <x v="2"/>
    <n v="40"/>
    <n v="9"/>
    <x v="3"/>
    <x v="3"/>
    <n v="11"/>
    <x v="14"/>
    <x v="4"/>
    <x v="1"/>
    <s v="Bachelor"/>
    <d v="2017-06-03T00:00:00"/>
    <s v="Hybrid"/>
    <n v="3.12"/>
    <n v="5.3"/>
    <n v="77084.070000000007"/>
    <n v="616"/>
    <n v="9"/>
    <n v="0.7"/>
    <n v="110120.10000000002"/>
  </r>
  <r>
    <n v="2545"/>
    <s v="Jade Allen"/>
    <x v="2"/>
    <n v="20"/>
    <n v="7"/>
    <x v="26"/>
    <x v="1"/>
    <n v="15"/>
    <x v="10"/>
    <x v="5"/>
    <x v="1"/>
    <s v="Bachelor"/>
    <d v="2025-10-12T00:00:00"/>
    <s v="On-site"/>
    <n v="3.9"/>
    <n v="8.4"/>
    <n v="50495.28"/>
    <n v="96"/>
    <n v="0"/>
    <n v="0.7"/>
    <n v="72136.114285714284"/>
  </r>
  <r>
    <n v="2546"/>
    <s v="Javier Hays"/>
    <x v="2"/>
    <n v="24"/>
    <n v="20"/>
    <x v="19"/>
    <x v="0"/>
    <n v="10"/>
    <x v="20"/>
    <x v="1"/>
    <x v="4"/>
    <s v="High School"/>
    <d v="2023-01-27T00:00:00"/>
    <s v="Hybrid"/>
    <n v="3.02"/>
    <n v="7"/>
    <n v="60596.34"/>
    <n v="1686"/>
    <n v="3"/>
    <n v="0.95"/>
    <n v="63785.621052631577"/>
  </r>
  <r>
    <n v="2547"/>
    <s v="Corey Caldwell"/>
    <x v="2"/>
    <n v="45"/>
    <n v="3"/>
    <x v="1"/>
    <x v="1"/>
    <n v="21"/>
    <x v="5"/>
    <x v="2"/>
    <x v="2"/>
    <s v="Bachelor"/>
    <d v="2021-10-19T00:00:00"/>
    <s v="Hybrid"/>
    <n v="2.58"/>
    <n v="5.0999999999999996"/>
    <n v="182835.36"/>
    <n v="720"/>
    <n v="4"/>
    <n v="1.1499999999999999"/>
    <n v="158987.2695652174"/>
  </r>
  <r>
    <n v="2548"/>
    <s v="Stephen Robles"/>
    <x v="0"/>
    <n v="40"/>
    <n v="11"/>
    <x v="25"/>
    <x v="3"/>
    <n v="10"/>
    <x v="20"/>
    <x v="1"/>
    <x v="1"/>
    <s v="Bachelor"/>
    <d v="2016-02-15T00:00:00"/>
    <s v="On-site"/>
    <n v="4.6399999999999997"/>
    <n v="5.0999999999999996"/>
    <n v="66895.61"/>
    <n v="1807"/>
    <n v="10"/>
    <n v="0.95"/>
    <n v="70416.431578947377"/>
  </r>
  <r>
    <n v="2549"/>
    <s v="Carol Jackson"/>
    <x v="1"/>
    <n v="44"/>
    <n v="17"/>
    <x v="9"/>
    <x v="4"/>
    <n v="13"/>
    <x v="15"/>
    <x v="5"/>
    <x v="1"/>
    <s v="Master"/>
    <d v="2020-09-26T00:00:00"/>
    <s v="Hybrid"/>
    <n v="4.38"/>
    <n v="7.8"/>
    <n v="40360.800000000003"/>
    <n v="520"/>
    <n v="5"/>
    <n v="0.55000000000000004"/>
    <n v="73383.272727272721"/>
  </r>
  <r>
    <n v="2550"/>
    <s v="Brian Murphy"/>
    <x v="2"/>
    <n v="26"/>
    <n v="15"/>
    <x v="10"/>
    <x v="4"/>
    <n v="1"/>
    <x v="8"/>
    <x v="0"/>
    <x v="6"/>
    <s v="High School"/>
    <d v="2019-07-12T00:00:00"/>
    <s v="On-site"/>
    <n v="4.55"/>
    <n v="8.8000000000000007"/>
    <n v="114283.16"/>
    <n v="3472"/>
    <n v="7"/>
    <n v="1.35"/>
    <n v="84654.19259259259"/>
  </r>
  <r>
    <n v="2551"/>
    <s v="Chelsey Clark"/>
    <x v="1"/>
    <n v="39"/>
    <n v="16"/>
    <x v="14"/>
    <x v="4"/>
    <n v="8"/>
    <x v="4"/>
    <x v="1"/>
    <x v="2"/>
    <s v="Bachelor"/>
    <d v="2021-01-09T00:00:00"/>
    <s v="Remote"/>
    <n v="4.38"/>
    <n v="9.5"/>
    <n v="74851.67"/>
    <n v="1278"/>
    <n v="5"/>
    <n v="1.05"/>
    <n v="71287.304761904757"/>
  </r>
  <r>
    <n v="2552"/>
    <s v="Teresa Martinez"/>
    <x v="0"/>
    <n v="22"/>
    <n v="3"/>
    <x v="1"/>
    <x v="1"/>
    <n v="15"/>
    <x v="10"/>
    <x v="5"/>
    <x v="4"/>
    <s v="Bachelor"/>
    <d v="2023-06-29T00:00:00"/>
    <s v="On-site"/>
    <n v="4.62"/>
    <n v="6.3"/>
    <n v="65279.89"/>
    <n v="275"/>
    <n v="3"/>
    <n v="0.7"/>
    <n v="93256.985714285722"/>
  </r>
  <r>
    <n v="2553"/>
    <s v="Howard Thompson"/>
    <x v="2"/>
    <n v="37"/>
    <n v="26"/>
    <x v="18"/>
    <x v="2"/>
    <n v="12"/>
    <x v="19"/>
    <x v="4"/>
    <x v="1"/>
    <s v="Bachelor"/>
    <d v="2023-06-27T00:00:00"/>
    <s v="On-site"/>
    <n v="4.0199999999999996"/>
    <n v="6.5"/>
    <n v="56344.53"/>
    <n v="2623"/>
    <n v="3"/>
    <n v="0.68"/>
    <n v="82859.602941176461"/>
  </r>
  <r>
    <n v="2554"/>
    <s v="Eugene Price"/>
    <x v="0"/>
    <n v="56"/>
    <n v="23"/>
    <x v="5"/>
    <x v="0"/>
    <n v="11"/>
    <x v="14"/>
    <x v="4"/>
    <x v="1"/>
    <s v="PhD"/>
    <d v="2017-08-18T00:00:00"/>
    <s v="Hybrid"/>
    <n v="4.0599999999999996"/>
    <n v="8.9"/>
    <n v="103612.59"/>
    <n v="3037"/>
    <n v="9"/>
    <n v="0.7"/>
    <n v="148017.98571428572"/>
  </r>
  <r>
    <n v="2555"/>
    <s v="Austin Briggs"/>
    <x v="2"/>
    <n v="60"/>
    <n v="1"/>
    <x v="22"/>
    <x v="1"/>
    <n v="2"/>
    <x v="3"/>
    <x v="0"/>
    <x v="1"/>
    <s v="Bachelor"/>
    <d v="2018-01-15T00:00:00"/>
    <s v="On-site"/>
    <n v="4.1500000000000004"/>
    <n v="8.4"/>
    <n v="200070.32"/>
    <n v="2728"/>
    <n v="8"/>
    <n v="1.3"/>
    <n v="153900.24615384615"/>
  </r>
  <r>
    <n v="2556"/>
    <s v="Jackie Jones"/>
    <x v="0"/>
    <n v="56"/>
    <n v="21"/>
    <x v="0"/>
    <x v="0"/>
    <n v="15"/>
    <x v="10"/>
    <x v="5"/>
    <x v="1"/>
    <s v="Master"/>
    <d v="2024-03-11T00:00:00"/>
    <s v="Hybrid"/>
    <n v="4.0999999999999996"/>
    <n v="5.7"/>
    <n v="70712.12"/>
    <n v="1049"/>
    <n v="2"/>
    <n v="0.7"/>
    <n v="101017.31428571428"/>
  </r>
  <r>
    <n v="2557"/>
    <s v="Eric George"/>
    <x v="1"/>
    <n v="44"/>
    <n v="5"/>
    <x v="8"/>
    <x v="1"/>
    <n v="7"/>
    <x v="1"/>
    <x v="1"/>
    <x v="3"/>
    <s v="Master"/>
    <d v="2021-10-29T00:00:00"/>
    <s v="Remote"/>
    <n v="3.06"/>
    <n v="8"/>
    <n v="311855.8"/>
    <n v="3263"/>
    <n v="4"/>
    <n v="1.18"/>
    <n v="264284.57627118647"/>
  </r>
  <r>
    <n v="2558"/>
    <s v="Mrs. Kimberly Mooney"/>
    <x v="2"/>
    <n v="64"/>
    <n v="13"/>
    <x v="7"/>
    <x v="4"/>
    <n v="18"/>
    <x v="12"/>
    <x v="3"/>
    <x v="1"/>
    <s v="High School"/>
    <d v="2016-01-28T00:00:00"/>
    <s v="Remote"/>
    <n v="3.06"/>
    <n v="7.8"/>
    <n v="62845.64"/>
    <n v="3086"/>
    <n v="10"/>
    <n v="0.65"/>
    <n v="96685.599999999991"/>
  </r>
  <r>
    <n v="2559"/>
    <s v="Carolyn Haley"/>
    <x v="2"/>
    <n v="20"/>
    <n v="16"/>
    <x v="14"/>
    <x v="4"/>
    <n v="20"/>
    <x v="18"/>
    <x v="4"/>
    <x v="1"/>
    <s v="Bachelor"/>
    <d v="2014-10-01T00:00:00"/>
    <s v="Hybrid"/>
    <n v="2.73"/>
    <n v="9.1999999999999993"/>
    <n v="93721.18"/>
    <n v="3443"/>
    <n v="11"/>
    <n v="1.22"/>
    <n v="76820.639344262294"/>
  </r>
  <r>
    <n v="2560"/>
    <s v="Vicki Horton"/>
    <x v="2"/>
    <n v="28"/>
    <n v="5"/>
    <x v="8"/>
    <x v="1"/>
    <n v="4"/>
    <x v="0"/>
    <x v="0"/>
    <x v="6"/>
    <s v="Bachelor"/>
    <d v="2016-09-21T00:00:00"/>
    <s v="Hybrid"/>
    <n v="4.37"/>
    <n v="7.7"/>
    <n v="241576.8"/>
    <n v="3442"/>
    <n v="9"/>
    <n v="1.1000000000000001"/>
    <n v="219615.27272727271"/>
  </r>
  <r>
    <n v="2561"/>
    <s v="Valerie Benson"/>
    <x v="0"/>
    <n v="57"/>
    <n v="25"/>
    <x v="2"/>
    <x v="2"/>
    <n v="9"/>
    <x v="7"/>
    <x v="1"/>
    <x v="1"/>
    <s v="Bachelor"/>
    <d v="2022-12-27T00:00:00"/>
    <s v="Hybrid"/>
    <n v="2.54"/>
    <n v="9.5"/>
    <n v="110561.55"/>
    <n v="2256"/>
    <n v="3"/>
    <n v="1.1499999999999999"/>
    <n v="96140.478260869582"/>
  </r>
  <r>
    <n v="2562"/>
    <s v="Mark Henson"/>
    <x v="1"/>
    <n v="65"/>
    <n v="11"/>
    <x v="25"/>
    <x v="3"/>
    <n v="12"/>
    <x v="19"/>
    <x v="4"/>
    <x v="1"/>
    <s v="Bachelor"/>
    <d v="2019-03-06T00:00:00"/>
    <s v="Hybrid"/>
    <n v="3.59"/>
    <n v="9"/>
    <n v="45577.01"/>
    <n v="3325"/>
    <n v="7"/>
    <n v="0.68"/>
    <n v="67025.01470588235"/>
  </r>
  <r>
    <n v="2563"/>
    <s v="Samuel Olson"/>
    <x v="2"/>
    <n v="40"/>
    <n v="13"/>
    <x v="7"/>
    <x v="4"/>
    <n v="13"/>
    <x v="15"/>
    <x v="5"/>
    <x v="5"/>
    <s v="Bachelor"/>
    <d v="2017-05-21T00:00:00"/>
    <s v="Remote"/>
    <n v="3.99"/>
    <n v="6.6"/>
    <n v="79795.17"/>
    <n v="3435"/>
    <n v="9"/>
    <n v="0.55000000000000004"/>
    <n v="145082.12727272726"/>
  </r>
  <r>
    <n v="2564"/>
    <s v="Lee Richards"/>
    <x v="0"/>
    <n v="62"/>
    <n v="2"/>
    <x v="4"/>
    <x v="1"/>
    <n v="1"/>
    <x v="8"/>
    <x v="0"/>
    <x v="4"/>
    <s v="Master"/>
    <d v="2015-10-20T00:00:00"/>
    <s v="On-site"/>
    <n v="4.38"/>
    <n v="7"/>
    <n v="137247.29"/>
    <n v="3448"/>
    <n v="10"/>
    <n v="1.35"/>
    <n v="101664.65925925926"/>
  </r>
  <r>
    <n v="2565"/>
    <s v="Martin Hall"/>
    <x v="1"/>
    <n v="59"/>
    <n v="15"/>
    <x v="10"/>
    <x v="4"/>
    <n v="7"/>
    <x v="1"/>
    <x v="1"/>
    <x v="2"/>
    <s v="Bachelor"/>
    <d v="2019-08-30T00:00:00"/>
    <s v="On-site"/>
    <n v="4.68"/>
    <n v="9.1"/>
    <n v="93776.53"/>
    <n v="912"/>
    <n v="7"/>
    <n v="1.18"/>
    <n v="79471.635593220344"/>
  </r>
  <r>
    <n v="2566"/>
    <s v="Virginia Hall"/>
    <x v="1"/>
    <n v="39"/>
    <n v="18"/>
    <x v="17"/>
    <x v="4"/>
    <n v="17"/>
    <x v="6"/>
    <x v="3"/>
    <x v="4"/>
    <s v="Bachelor"/>
    <d v="2018-05-02T00:00:00"/>
    <s v="Hybrid"/>
    <n v="3.82"/>
    <n v="5.2"/>
    <n v="40600.82"/>
    <n v="2977"/>
    <n v="8"/>
    <n v="0.78"/>
    <n v="52052.333333333328"/>
  </r>
  <r>
    <n v="2567"/>
    <s v="Stephanie Parker"/>
    <x v="0"/>
    <n v="32"/>
    <n v="23"/>
    <x v="5"/>
    <x v="0"/>
    <n v="18"/>
    <x v="12"/>
    <x v="3"/>
    <x v="3"/>
    <s v="Master"/>
    <d v="2024-09-21T00:00:00"/>
    <s v="On-site"/>
    <n v="2.64"/>
    <n v="8.1999999999999993"/>
    <n v="149760.09"/>
    <n v="1633"/>
    <n v="1"/>
    <n v="0.65"/>
    <n v="230400.13846153844"/>
  </r>
  <r>
    <n v="2568"/>
    <s v="Nicole Harvey"/>
    <x v="2"/>
    <n v="40"/>
    <n v="15"/>
    <x v="10"/>
    <x v="4"/>
    <n v="21"/>
    <x v="5"/>
    <x v="2"/>
    <x v="1"/>
    <s v="Master"/>
    <d v="2023-04-04T00:00:00"/>
    <s v="On-site"/>
    <n v="2.82"/>
    <n v="9.6999999999999993"/>
    <n v="113444.09"/>
    <n v="330"/>
    <n v="3"/>
    <n v="1.1499999999999999"/>
    <n v="98647.034782608695"/>
  </r>
  <r>
    <n v="2569"/>
    <s v="James Phillips"/>
    <x v="0"/>
    <n v="53"/>
    <n v="5"/>
    <x v="8"/>
    <x v="1"/>
    <n v="5"/>
    <x v="13"/>
    <x v="1"/>
    <x v="0"/>
    <s v="Master"/>
    <d v="2018-10-14T00:00:00"/>
    <s v="Hybrid"/>
    <n v="3.16"/>
    <n v="7.3"/>
    <n v="55866"/>
    <n v="627"/>
    <n v="7"/>
    <n v="1.25"/>
    <n v="44692.800000000003"/>
  </r>
  <r>
    <n v="2570"/>
    <s v="Dan Johnson"/>
    <x v="0"/>
    <n v="46"/>
    <n v="23"/>
    <x v="5"/>
    <x v="0"/>
    <n v="8"/>
    <x v="4"/>
    <x v="1"/>
    <x v="3"/>
    <s v="Bachelor"/>
    <d v="2017-06-28T00:00:00"/>
    <s v="On-site"/>
    <n v="3.94"/>
    <n v="7.9"/>
    <n v="198752.9"/>
    <n v="2370"/>
    <n v="9"/>
    <n v="1.05"/>
    <n v="189288.47619047618"/>
  </r>
  <r>
    <n v="2571"/>
    <s v="Linda Bautista"/>
    <x v="2"/>
    <n v="47"/>
    <n v="21"/>
    <x v="0"/>
    <x v="0"/>
    <n v="20"/>
    <x v="18"/>
    <x v="4"/>
    <x v="2"/>
    <s v="Bachelor"/>
    <d v="2023-04-14T00:00:00"/>
    <s v="Remote"/>
    <n v="2.84"/>
    <n v="8.8000000000000007"/>
    <n v="184663.29"/>
    <n v="2902"/>
    <n v="3"/>
    <n v="1.22"/>
    <n v="151363.3524590164"/>
  </r>
  <r>
    <n v="2572"/>
    <s v="Erin Ramirez"/>
    <x v="0"/>
    <n v="54"/>
    <n v="24"/>
    <x v="15"/>
    <x v="0"/>
    <n v="8"/>
    <x v="4"/>
    <x v="1"/>
    <x v="2"/>
    <s v="Bachelor"/>
    <d v="2021-09-13T00:00:00"/>
    <s v="Remote"/>
    <n v="4.3499999999999996"/>
    <n v="8.9"/>
    <n v="76878.86"/>
    <n v="173"/>
    <n v="5"/>
    <n v="1.05"/>
    <n v="73217.961904761905"/>
  </r>
  <r>
    <n v="2573"/>
    <s v="Paige Meyer"/>
    <x v="1"/>
    <n v="59"/>
    <n v="20"/>
    <x v="19"/>
    <x v="0"/>
    <n v="8"/>
    <x v="4"/>
    <x v="1"/>
    <x v="1"/>
    <s v="Bachelor"/>
    <d v="2019-11-01T00:00:00"/>
    <s v="Remote"/>
    <n v="2.88"/>
    <n v="5.9"/>
    <n v="65072.3"/>
    <n v="2535"/>
    <n v="6"/>
    <n v="1.05"/>
    <n v="61973.619047619046"/>
  </r>
  <r>
    <n v="2574"/>
    <s v="Maria Roberts"/>
    <x v="2"/>
    <n v="35"/>
    <n v="25"/>
    <x v="2"/>
    <x v="2"/>
    <n v="9"/>
    <x v="7"/>
    <x v="1"/>
    <x v="1"/>
    <s v="Master"/>
    <d v="2025-09-01T00:00:00"/>
    <s v="Hybrid"/>
    <n v="3.49"/>
    <n v="8.4"/>
    <n v="97824.28"/>
    <n v="1970"/>
    <n v="1"/>
    <n v="1.1499999999999999"/>
    <n v="85064.591304347836"/>
  </r>
  <r>
    <n v="2575"/>
    <s v="Ryan Rivera"/>
    <x v="0"/>
    <n v="22"/>
    <n v="4"/>
    <x v="21"/>
    <x v="1"/>
    <n v="3"/>
    <x v="16"/>
    <x v="0"/>
    <x v="1"/>
    <s v="Bachelor"/>
    <d v="2018-12-29T00:00:00"/>
    <s v="On-site"/>
    <n v="4.13"/>
    <n v="5.0999999999999996"/>
    <n v="142786.66"/>
    <n v="3107"/>
    <n v="7"/>
    <n v="1.05"/>
    <n v="135987.29523809525"/>
  </r>
  <r>
    <n v="2576"/>
    <s v="Joshua Knox"/>
    <x v="1"/>
    <n v="63"/>
    <n v="27"/>
    <x v="6"/>
    <x v="2"/>
    <n v="11"/>
    <x v="14"/>
    <x v="4"/>
    <x v="1"/>
    <s v="Bachelor"/>
    <d v="2021-10-19T00:00:00"/>
    <s v="Hybrid"/>
    <n v="4.2699999999999996"/>
    <n v="9.4"/>
    <n v="41223.800000000003"/>
    <n v="2539"/>
    <n v="4"/>
    <n v="0.7"/>
    <n v="58891.142857142862"/>
  </r>
  <r>
    <n v="2577"/>
    <s v="Danielle Mcdaniel"/>
    <x v="0"/>
    <n v="42"/>
    <n v="16"/>
    <x v="14"/>
    <x v="4"/>
    <n v="17"/>
    <x v="6"/>
    <x v="3"/>
    <x v="1"/>
    <s v="Bachelor"/>
    <d v="2015-03-04T00:00:00"/>
    <s v="Hybrid"/>
    <n v="2.54"/>
    <n v="8.5"/>
    <n v="76656.41"/>
    <n v="1459"/>
    <n v="11"/>
    <n v="0.78"/>
    <n v="98277.448717948719"/>
  </r>
  <r>
    <n v="2578"/>
    <s v="Lisa James"/>
    <x v="1"/>
    <n v="45"/>
    <n v="15"/>
    <x v="10"/>
    <x v="4"/>
    <n v="6"/>
    <x v="2"/>
    <x v="1"/>
    <x v="4"/>
    <s v="Bachelor"/>
    <d v="2018-01-02T00:00:00"/>
    <s v="On-site"/>
    <n v="2.84"/>
    <n v="6.6"/>
    <n v="59677.71"/>
    <n v="169"/>
    <n v="8"/>
    <n v="1.1000000000000001"/>
    <n v="54252.463636363631"/>
  </r>
  <r>
    <n v="2579"/>
    <s v="Jeremy Smith"/>
    <x v="1"/>
    <n v="59"/>
    <n v="1"/>
    <x v="22"/>
    <x v="1"/>
    <n v="6"/>
    <x v="2"/>
    <x v="1"/>
    <x v="2"/>
    <s v="Bachelor"/>
    <d v="2021-09-24T00:00:00"/>
    <s v="Remote"/>
    <n v="3.58"/>
    <n v="6.1"/>
    <n v="198562.51"/>
    <n v="406"/>
    <n v="4"/>
    <n v="1.1000000000000001"/>
    <n v="180511.37272727271"/>
  </r>
  <r>
    <n v="2580"/>
    <s v="Andrea Lee"/>
    <x v="2"/>
    <n v="57"/>
    <n v="19"/>
    <x v="16"/>
    <x v="0"/>
    <n v="7"/>
    <x v="1"/>
    <x v="1"/>
    <x v="2"/>
    <s v="Bachelor"/>
    <d v="2022-01-19T00:00:00"/>
    <s v="On-site"/>
    <n v="3.8"/>
    <n v="8.1"/>
    <n v="99308.79"/>
    <n v="3350"/>
    <n v="4"/>
    <n v="1.18"/>
    <n v="84159.991525423728"/>
  </r>
  <r>
    <n v="2581"/>
    <s v="Brenda Harris"/>
    <x v="1"/>
    <n v="33"/>
    <n v="9"/>
    <x v="3"/>
    <x v="3"/>
    <n v="3"/>
    <x v="16"/>
    <x v="0"/>
    <x v="4"/>
    <s v="PhD"/>
    <d v="2024-10-02T00:00:00"/>
    <s v="Remote"/>
    <n v="3.55"/>
    <n v="6"/>
    <n v="82522.7"/>
    <n v="3199"/>
    <n v="1"/>
    <n v="1.05"/>
    <n v="78593.047619047618"/>
  </r>
  <r>
    <n v="2582"/>
    <s v="Kevin Guerra"/>
    <x v="2"/>
    <n v="26"/>
    <n v="12"/>
    <x v="11"/>
    <x v="3"/>
    <n v="13"/>
    <x v="15"/>
    <x v="5"/>
    <x v="5"/>
    <s v="High School"/>
    <d v="2024-05-21T00:00:00"/>
    <s v="Hybrid"/>
    <n v="3.78"/>
    <n v="8.5"/>
    <n v="87023.5"/>
    <n v="58"/>
    <n v="2"/>
    <n v="0.55000000000000004"/>
    <n v="158224.54545454544"/>
  </r>
  <r>
    <n v="2583"/>
    <s v="Cynthia Miller"/>
    <x v="2"/>
    <n v="35"/>
    <n v="26"/>
    <x v="18"/>
    <x v="2"/>
    <n v="1"/>
    <x v="8"/>
    <x v="0"/>
    <x v="2"/>
    <s v="High School"/>
    <d v="2022-02-09T00:00:00"/>
    <s v="Remote"/>
    <n v="4.1100000000000003"/>
    <n v="7.8"/>
    <n v="105329.21"/>
    <n v="179"/>
    <n v="4"/>
    <n v="1.35"/>
    <n v="78021.637037037042"/>
  </r>
  <r>
    <n v="2584"/>
    <s v="Emily Griffith"/>
    <x v="0"/>
    <n v="30"/>
    <n v="21"/>
    <x v="0"/>
    <x v="0"/>
    <n v="18"/>
    <x v="12"/>
    <x v="3"/>
    <x v="4"/>
    <s v="Master"/>
    <d v="2024-06-17T00:00:00"/>
    <s v="On-site"/>
    <n v="3.58"/>
    <n v="8.4"/>
    <n v="38230.050000000003"/>
    <n v="514"/>
    <n v="2"/>
    <n v="0.65"/>
    <n v="58815.461538461539"/>
  </r>
  <r>
    <n v="2585"/>
    <s v="Christopher Wright"/>
    <x v="2"/>
    <n v="38"/>
    <n v="21"/>
    <x v="0"/>
    <x v="0"/>
    <n v="15"/>
    <x v="10"/>
    <x v="5"/>
    <x v="1"/>
    <s v="Bachelor"/>
    <d v="2023-07-29T00:00:00"/>
    <s v="On-site"/>
    <n v="2.5099999999999998"/>
    <n v="5.6"/>
    <n v="44001.57"/>
    <n v="984"/>
    <n v="3"/>
    <n v="0.7"/>
    <n v="62859.385714285716"/>
  </r>
  <r>
    <n v="2586"/>
    <s v="Jerome Reid"/>
    <x v="2"/>
    <n v="63"/>
    <n v="1"/>
    <x v="22"/>
    <x v="1"/>
    <n v="18"/>
    <x v="12"/>
    <x v="3"/>
    <x v="1"/>
    <s v="High School"/>
    <d v="2024-07-16T00:00:00"/>
    <s v="Hybrid"/>
    <n v="2.87"/>
    <n v="7.9"/>
    <n v="84806.82"/>
    <n v="3247"/>
    <n v="2"/>
    <n v="0.65"/>
    <n v="130472.03076923077"/>
  </r>
  <r>
    <n v="2587"/>
    <s v="Richard Miller"/>
    <x v="1"/>
    <n v="40"/>
    <n v="21"/>
    <x v="0"/>
    <x v="0"/>
    <n v="13"/>
    <x v="15"/>
    <x v="5"/>
    <x v="1"/>
    <s v="Bachelor"/>
    <d v="2017-07-10T00:00:00"/>
    <s v="On-site"/>
    <n v="4.13"/>
    <n v="5.0999999999999996"/>
    <n v="38279.980000000003"/>
    <n v="2330"/>
    <n v="9"/>
    <n v="0.55000000000000004"/>
    <n v="69599.963636363638"/>
  </r>
  <r>
    <n v="2588"/>
    <s v="Jennifer Jackson"/>
    <x v="1"/>
    <n v="28"/>
    <n v="17"/>
    <x v="9"/>
    <x v="4"/>
    <n v="4"/>
    <x v="0"/>
    <x v="0"/>
    <x v="2"/>
    <s v="Bachelor"/>
    <d v="2019-09-28T00:00:00"/>
    <s v="Remote"/>
    <n v="2.98"/>
    <n v="5.2"/>
    <n v="70995.16"/>
    <n v="1683"/>
    <n v="6"/>
    <n v="1.1000000000000001"/>
    <n v="64541.054545454543"/>
  </r>
  <r>
    <n v="2589"/>
    <s v="Jonathan Moss"/>
    <x v="0"/>
    <n v="29"/>
    <n v="15"/>
    <x v="10"/>
    <x v="4"/>
    <n v="5"/>
    <x v="13"/>
    <x v="1"/>
    <x v="4"/>
    <s v="Master"/>
    <d v="2021-03-24T00:00:00"/>
    <s v="Hybrid"/>
    <n v="2.5099999999999998"/>
    <n v="9.3000000000000007"/>
    <n v="92387.28"/>
    <n v="2966"/>
    <n v="5"/>
    <n v="1.25"/>
    <n v="73909.823999999993"/>
  </r>
  <r>
    <n v="2590"/>
    <s v="Sally Leon"/>
    <x v="2"/>
    <n v="33"/>
    <n v="27"/>
    <x v="6"/>
    <x v="2"/>
    <n v="21"/>
    <x v="5"/>
    <x v="2"/>
    <x v="1"/>
    <s v="Bachelor"/>
    <d v="2024-03-31T00:00:00"/>
    <s v="Remote"/>
    <n v="4.2699999999999996"/>
    <n v="5.7"/>
    <n v="73091.62"/>
    <n v="2332"/>
    <n v="2"/>
    <n v="1.1499999999999999"/>
    <n v="63557.930434782611"/>
  </r>
  <r>
    <n v="2591"/>
    <s v="James Dickerson"/>
    <x v="0"/>
    <n v="27"/>
    <n v="20"/>
    <x v="19"/>
    <x v="0"/>
    <n v="4"/>
    <x v="0"/>
    <x v="0"/>
    <x v="6"/>
    <s v="Bachelor"/>
    <d v="2022-11-22T00:00:00"/>
    <s v="Remote"/>
    <n v="3.48"/>
    <n v="6.9"/>
    <n v="172930.15"/>
    <n v="1273"/>
    <n v="3"/>
    <n v="1.1000000000000001"/>
    <n v="157209.22727272726"/>
  </r>
  <r>
    <n v="2592"/>
    <s v="Tammy Larson"/>
    <x v="2"/>
    <n v="43"/>
    <n v="10"/>
    <x v="23"/>
    <x v="3"/>
    <n v="1"/>
    <x v="8"/>
    <x v="0"/>
    <x v="1"/>
    <s v="Bachelor"/>
    <d v="2014-01-12T00:00:00"/>
    <s v="On-site"/>
    <n v="4.67"/>
    <n v="6.9"/>
    <n v="106107.2"/>
    <n v="2653"/>
    <n v="12"/>
    <n v="1.35"/>
    <n v="78597.925925925912"/>
  </r>
  <r>
    <n v="2593"/>
    <s v="Nicholas Scott"/>
    <x v="2"/>
    <n v="41"/>
    <n v="15"/>
    <x v="10"/>
    <x v="4"/>
    <n v="1"/>
    <x v="8"/>
    <x v="0"/>
    <x v="4"/>
    <s v="Bachelor"/>
    <d v="2020-06-12T00:00:00"/>
    <s v="On-site"/>
    <n v="4.18"/>
    <n v="5.5"/>
    <n v="67164.59"/>
    <n v="2938"/>
    <n v="6"/>
    <n v="1.35"/>
    <n v="49751.54814814814"/>
  </r>
  <r>
    <n v="2594"/>
    <s v="Jesse Brooks"/>
    <x v="2"/>
    <n v="26"/>
    <n v="14"/>
    <x v="24"/>
    <x v="4"/>
    <n v="6"/>
    <x v="2"/>
    <x v="1"/>
    <x v="2"/>
    <s v="High School"/>
    <d v="2016-11-27T00:00:00"/>
    <s v="On-site"/>
    <n v="4.38"/>
    <n v="8.1"/>
    <n v="147632.13"/>
    <n v="1937"/>
    <n v="9"/>
    <n v="1.1000000000000001"/>
    <n v="134211.02727272725"/>
  </r>
  <r>
    <n v="2595"/>
    <s v="Andrea Taylor"/>
    <x v="0"/>
    <n v="41"/>
    <n v="19"/>
    <x v="16"/>
    <x v="0"/>
    <n v="14"/>
    <x v="17"/>
    <x v="4"/>
    <x v="4"/>
    <s v="Master"/>
    <d v="2018-05-18T00:00:00"/>
    <s v="Hybrid"/>
    <n v="3.36"/>
    <n v="8.4"/>
    <n v="56991.5"/>
    <n v="2071"/>
    <n v="8"/>
    <n v="1.05"/>
    <n v="54277.619047619046"/>
  </r>
  <r>
    <n v="2596"/>
    <s v="Christopher Lopez"/>
    <x v="1"/>
    <n v="55"/>
    <n v="26"/>
    <x v="18"/>
    <x v="2"/>
    <n v="18"/>
    <x v="12"/>
    <x v="3"/>
    <x v="6"/>
    <s v="Bachelor"/>
    <d v="2021-04-11T00:00:00"/>
    <s v="Hybrid"/>
    <n v="3.52"/>
    <n v="6.5"/>
    <n v="81098.009999999995"/>
    <n v="1324"/>
    <n v="5"/>
    <n v="0.65"/>
    <n v="124766.16923076921"/>
  </r>
  <r>
    <n v="2597"/>
    <s v="Jonathan Swanson"/>
    <x v="0"/>
    <n v="41"/>
    <n v="2"/>
    <x v="4"/>
    <x v="1"/>
    <n v="10"/>
    <x v="20"/>
    <x v="1"/>
    <x v="1"/>
    <s v="Master"/>
    <d v="2023-01-28T00:00:00"/>
    <s v="Hybrid"/>
    <n v="3.87"/>
    <n v="5.2"/>
    <n v="78355.03"/>
    <n v="255"/>
    <n v="3"/>
    <n v="0.95"/>
    <n v="82478.978947368421"/>
  </r>
  <r>
    <n v="2598"/>
    <s v="Timothy Bentley Dvm"/>
    <x v="1"/>
    <n v="63"/>
    <n v="11"/>
    <x v="25"/>
    <x v="3"/>
    <n v="6"/>
    <x v="2"/>
    <x v="1"/>
    <x v="3"/>
    <s v="Bachelor"/>
    <d v="2021-03-01T00:00:00"/>
    <s v="On-site"/>
    <n v="3.52"/>
    <n v="7.6"/>
    <n v="160945.37"/>
    <n v="2347"/>
    <n v="5"/>
    <n v="1.1000000000000001"/>
    <n v="146313.97272727272"/>
  </r>
  <r>
    <n v="2599"/>
    <s v="John Davidson"/>
    <x v="1"/>
    <n v="57"/>
    <n v="8"/>
    <x v="12"/>
    <x v="1"/>
    <n v="3"/>
    <x v="16"/>
    <x v="0"/>
    <x v="5"/>
    <s v="High School"/>
    <d v="2020-03-13T00:00:00"/>
    <s v="On-site"/>
    <n v="3.09"/>
    <n v="9.6"/>
    <n v="218133.25"/>
    <s v="Unknown"/>
    <n v="6"/>
    <n v="1.05"/>
    <n v="207745.95238095237"/>
  </r>
  <r>
    <n v="2600"/>
    <s v="Jennifer Williams"/>
    <x v="0"/>
    <n v="54"/>
    <n v="26"/>
    <x v="18"/>
    <x v="2"/>
    <n v="17"/>
    <x v="6"/>
    <x v="3"/>
    <x v="0"/>
    <s v="Bachelor"/>
    <d v="2024-07-24T00:00:00"/>
    <s v="Hybrid"/>
    <n v="4.45"/>
    <n v="6.5"/>
    <n v="31974.87"/>
    <n v="1556"/>
    <n v="2"/>
    <n v="0.78"/>
    <n v="40993.423076923071"/>
  </r>
  <r>
    <n v="2601"/>
    <s v="Janice Cunningham"/>
    <x v="1"/>
    <n v="38"/>
    <n v="8"/>
    <x v="12"/>
    <x v="1"/>
    <n v="12"/>
    <x v="19"/>
    <x v="4"/>
    <x v="5"/>
    <s v="Bachelor"/>
    <d v="2021-05-14T00:00:00"/>
    <s v="Hybrid"/>
    <n v="4.5199999999999996"/>
    <n v="5.2"/>
    <n v="126905.02"/>
    <s v="Unknown"/>
    <n v="5"/>
    <n v="0.68"/>
    <n v="186625.0294117647"/>
  </r>
  <r>
    <n v="2602"/>
    <s v="Jeffrey Scott"/>
    <x v="1"/>
    <n v="58"/>
    <n v="14"/>
    <x v="24"/>
    <x v="4"/>
    <n v="15"/>
    <x v="10"/>
    <x v="5"/>
    <x v="1"/>
    <s v="PhD"/>
    <d v="2025-02-14T00:00:00"/>
    <s v="On-site"/>
    <n v="4.07"/>
    <n v="8.8000000000000007"/>
    <n v="81832.320000000007"/>
    <n v="1342"/>
    <n v="1"/>
    <n v="0.7"/>
    <n v="116903.31428571431"/>
  </r>
  <r>
    <n v="2603"/>
    <s v="Miranda Hicks"/>
    <x v="2"/>
    <n v="46"/>
    <n v="8"/>
    <x v="12"/>
    <x v="1"/>
    <n v="1"/>
    <x v="8"/>
    <x v="0"/>
    <x v="2"/>
    <s v="PhD"/>
    <d v="2021-06-07T00:00:00"/>
    <s v="Hybrid"/>
    <n v="3.08"/>
    <n v="8.6999999999999993"/>
    <n v="130475.17"/>
    <n v="1518"/>
    <n v="5"/>
    <n v="1.35"/>
    <n v="96648.27407407407"/>
  </r>
  <r>
    <n v="2604"/>
    <s v="Michael Horton Dds"/>
    <x v="1"/>
    <n v="56"/>
    <n v="13"/>
    <x v="7"/>
    <x v="4"/>
    <n v="1"/>
    <x v="8"/>
    <x v="0"/>
    <x v="2"/>
    <s v="Bachelor"/>
    <d v="2021-12-31T00:00:00"/>
    <s v="Remote"/>
    <n v="4.34"/>
    <n v="5.5"/>
    <n v="126324.88"/>
    <n v="2299"/>
    <n v="4"/>
    <n v="1.35"/>
    <n v="93573.985185185185"/>
  </r>
  <r>
    <n v="2605"/>
    <s v="Nancy Allen"/>
    <x v="0"/>
    <n v="44"/>
    <n v="6"/>
    <x v="13"/>
    <x v="1"/>
    <n v="6"/>
    <x v="2"/>
    <x v="1"/>
    <x v="4"/>
    <s v="Master"/>
    <d v="2018-08-08T00:00:00"/>
    <s v="Hybrid"/>
    <n v="3.36"/>
    <n v="5"/>
    <n v="96395.15"/>
    <n v="548"/>
    <n v="8"/>
    <n v="1.1000000000000001"/>
    <n v="87631.95454545453"/>
  </r>
  <r>
    <n v="2606"/>
    <s v="Robert Mccoy"/>
    <x v="1"/>
    <n v="56"/>
    <n v="14"/>
    <x v="24"/>
    <x v="4"/>
    <n v="3"/>
    <x v="16"/>
    <x v="0"/>
    <x v="4"/>
    <s v="Master"/>
    <d v="2025-05-21T00:00:00"/>
    <s v="Hybrid"/>
    <n v="4.16"/>
    <n v="5"/>
    <n v="82093.570000000007"/>
    <n v="2319"/>
    <n v="1"/>
    <n v="1.05"/>
    <n v="78184.35238095239"/>
  </r>
  <r>
    <n v="2607"/>
    <s v="Melissa Brewer"/>
    <x v="1"/>
    <n v="56"/>
    <n v="13"/>
    <x v="7"/>
    <x v="4"/>
    <n v="4"/>
    <x v="0"/>
    <x v="0"/>
    <x v="2"/>
    <s v="Bachelor"/>
    <d v="2019-07-12T00:00:00"/>
    <s v="Hybrid"/>
    <n v="3.83"/>
    <n v="9.1"/>
    <n v="106502.47"/>
    <n v="2352"/>
    <n v="7"/>
    <n v="1.1000000000000001"/>
    <n v="96820.427272727262"/>
  </r>
  <r>
    <n v="2608"/>
    <s v="Jesus Becker"/>
    <x v="0"/>
    <n v="33"/>
    <n v="21"/>
    <x v="0"/>
    <x v="0"/>
    <n v="11"/>
    <x v="14"/>
    <x v="4"/>
    <x v="2"/>
    <s v="Bachelor"/>
    <d v="2015-02-03T00:00:00"/>
    <s v="Hybrid"/>
    <n v="3.74"/>
    <n v="7.5"/>
    <n v="88673.47"/>
    <n v="3437"/>
    <n v="11"/>
    <n v="0.7"/>
    <n v="126676.38571428573"/>
  </r>
  <r>
    <n v="2609"/>
    <s v="Lance Lynn"/>
    <x v="2"/>
    <n v="52"/>
    <n v="17"/>
    <x v="9"/>
    <x v="4"/>
    <n v="12"/>
    <x v="19"/>
    <x v="4"/>
    <x v="2"/>
    <s v="Bachelor"/>
    <d v="2025-06-27T00:00:00"/>
    <s v="Hybrid"/>
    <n v="4.26"/>
    <n v="8.6999999999999993"/>
    <n v="84815.57"/>
    <n v="964"/>
    <n v="1"/>
    <n v="0.68"/>
    <n v="124728.77941176471"/>
  </r>
  <r>
    <n v="2610"/>
    <s v="Alexandria Wise"/>
    <x v="1"/>
    <n v="20"/>
    <n v="23"/>
    <x v="5"/>
    <x v="0"/>
    <n v="8"/>
    <x v="4"/>
    <x v="1"/>
    <x v="4"/>
    <s v="Bachelor"/>
    <d v="2014-03-12T00:00:00"/>
    <s v="Hybrid"/>
    <n v="3.15"/>
    <n v="7.8"/>
    <n v="128861.4"/>
    <n v="605"/>
    <n v="12"/>
    <n v="1.05"/>
    <n v="122725.14285714284"/>
  </r>
  <r>
    <n v="2611"/>
    <s v="Sydney Sanders"/>
    <x v="2"/>
    <n v="49"/>
    <n v="24"/>
    <x v="15"/>
    <x v="0"/>
    <n v="21"/>
    <x v="5"/>
    <x v="2"/>
    <x v="3"/>
    <s v="Master"/>
    <d v="2020-03-16T00:00:00"/>
    <s v="Hybrid"/>
    <n v="3.08"/>
    <n v="8.8000000000000007"/>
    <n v="93692.73"/>
    <n v="2260"/>
    <n v="6"/>
    <n v="1.1499999999999999"/>
    <n v="81471.939130434781"/>
  </r>
  <r>
    <n v="2612"/>
    <s v="Stephanie Stone"/>
    <x v="1"/>
    <n v="47"/>
    <n v="2"/>
    <x v="4"/>
    <x v="1"/>
    <n v="15"/>
    <x v="10"/>
    <x v="5"/>
    <x v="1"/>
    <s v="Bachelor"/>
    <d v="2017-10-27T00:00:00"/>
    <s v="Hybrid"/>
    <n v="4.63"/>
    <n v="6.4"/>
    <n v="82371.95"/>
    <n v="1836"/>
    <n v="8"/>
    <n v="0.7"/>
    <n v="117674.21428571429"/>
  </r>
  <r>
    <n v="2613"/>
    <s v="Jay Gallegos"/>
    <x v="1"/>
    <n v="45"/>
    <n v="27"/>
    <x v="6"/>
    <x v="2"/>
    <n v="12"/>
    <x v="19"/>
    <x v="4"/>
    <x v="7"/>
    <s v="High School"/>
    <d v="2016-06-12T00:00:00"/>
    <s v="Remote"/>
    <n v="3.1"/>
    <n v="6.6"/>
    <n v="135654.49"/>
    <s v="Unknown"/>
    <n v="10"/>
    <n v="0.68"/>
    <n v="199491.8970588235"/>
  </r>
  <r>
    <n v="2614"/>
    <s v="Eric Ponce"/>
    <x v="2"/>
    <n v="58"/>
    <n v="20"/>
    <x v="19"/>
    <x v="0"/>
    <n v="17"/>
    <x v="6"/>
    <x v="3"/>
    <x v="1"/>
    <s v="Master"/>
    <d v="2015-03-20T00:00:00"/>
    <s v="Hybrid"/>
    <n v="3.49"/>
    <n v="7.4"/>
    <n v="51406.17"/>
    <n v="1074"/>
    <n v="11"/>
    <n v="0.78"/>
    <n v="65905.346153846156"/>
  </r>
  <r>
    <n v="2615"/>
    <s v="Janet Parker"/>
    <x v="2"/>
    <n v="50"/>
    <n v="8"/>
    <x v="12"/>
    <x v="1"/>
    <n v="16"/>
    <x v="11"/>
    <x v="3"/>
    <x v="1"/>
    <s v="Bachelor"/>
    <d v="2015-08-14T00:00:00"/>
    <s v="Remote"/>
    <n v="3"/>
    <n v="6.5"/>
    <n v="51594.93"/>
    <n v="3104"/>
    <n v="11"/>
    <n v="0.8"/>
    <n v="64493.662499999999"/>
  </r>
  <r>
    <n v="2616"/>
    <s v="Shawn Luna"/>
    <x v="1"/>
    <n v="62"/>
    <n v="23"/>
    <x v="5"/>
    <x v="0"/>
    <n v="7"/>
    <x v="1"/>
    <x v="1"/>
    <x v="4"/>
    <s v="High School"/>
    <d v="2023-12-07T00:00:00"/>
    <s v="Hybrid"/>
    <n v="3.57"/>
    <n v="9.6"/>
    <n v="106495.59"/>
    <n v="3052"/>
    <n v="2"/>
    <n v="1.18"/>
    <n v="90250.5"/>
  </r>
  <r>
    <n v="2617"/>
    <s v="Mark Frank"/>
    <x v="1"/>
    <n v="60"/>
    <n v="21"/>
    <x v="0"/>
    <x v="0"/>
    <n v="7"/>
    <x v="1"/>
    <x v="1"/>
    <x v="1"/>
    <s v="High School"/>
    <d v="2014-07-29T00:00:00"/>
    <s v="Hybrid"/>
    <n v="3"/>
    <n v="7.8"/>
    <n v="72248.3"/>
    <n v="514"/>
    <n v="12"/>
    <n v="1.18"/>
    <n v="61227.372881355936"/>
  </r>
  <r>
    <n v="2618"/>
    <s v="Charles Goodman"/>
    <x v="0"/>
    <n v="32"/>
    <n v="23"/>
    <x v="5"/>
    <x v="0"/>
    <n v="17"/>
    <x v="6"/>
    <x v="3"/>
    <x v="1"/>
    <s v="Bachelor"/>
    <d v="2014-04-22T00:00:00"/>
    <s v="Hybrid"/>
    <n v="3.28"/>
    <n v="9.6"/>
    <n v="106406.84"/>
    <n v="1633"/>
    <n v="12"/>
    <n v="0.78"/>
    <n v="136419.02564102563"/>
  </r>
  <r>
    <n v="2619"/>
    <s v="Jennifer Parker"/>
    <x v="1"/>
    <n v="45"/>
    <n v="24"/>
    <x v="15"/>
    <x v="0"/>
    <n v="6"/>
    <x v="2"/>
    <x v="1"/>
    <x v="1"/>
    <s v="Bachelor"/>
    <d v="2017-02-06T00:00:00"/>
    <s v="On-site"/>
    <n v="3.05"/>
    <n v="8.3000000000000007"/>
    <n v="69615.8"/>
    <n v="1550"/>
    <n v="9"/>
    <n v="1.1000000000000001"/>
    <n v="63287.090909090904"/>
  </r>
  <r>
    <n v="2620"/>
    <s v="Dr. April Jones"/>
    <x v="1"/>
    <n v="64"/>
    <n v="10"/>
    <x v="23"/>
    <x v="3"/>
    <n v="20"/>
    <x v="18"/>
    <x v="4"/>
    <x v="1"/>
    <s v="High School"/>
    <d v="2019-11-21T00:00:00"/>
    <s v="On-site"/>
    <n v="2.79"/>
    <n v="6.3"/>
    <n v="99955.17"/>
    <n v="2049"/>
    <n v="6"/>
    <n v="1.22"/>
    <n v="81930.467213114753"/>
  </r>
  <r>
    <n v="2621"/>
    <s v="Kelly Pena"/>
    <x v="1"/>
    <n v="35"/>
    <n v="26"/>
    <x v="18"/>
    <x v="2"/>
    <n v="20"/>
    <x v="18"/>
    <x v="4"/>
    <x v="1"/>
    <s v="Master"/>
    <d v="2014-10-01T00:00:00"/>
    <s v="On-site"/>
    <n v="3.29"/>
    <n v="7.2"/>
    <n v="155494.1"/>
    <n v="1530"/>
    <n v="11"/>
    <n v="1.22"/>
    <n v="127454.18032786886"/>
  </r>
  <r>
    <n v="2622"/>
    <s v="Carolyn Brooks"/>
    <x v="2"/>
    <n v="36"/>
    <n v="5"/>
    <x v="8"/>
    <x v="1"/>
    <n v="2"/>
    <x v="3"/>
    <x v="0"/>
    <x v="4"/>
    <s v="High School"/>
    <d v="2016-07-19T00:00:00"/>
    <s v="Hybrid"/>
    <n v="3.21"/>
    <n v="9.5"/>
    <n v="145479.21"/>
    <n v="1678"/>
    <n v="10"/>
    <n v="1.3"/>
    <n v="111907.08461538461"/>
  </r>
  <r>
    <n v="2623"/>
    <s v="Christina White"/>
    <x v="0"/>
    <n v="26"/>
    <n v="26"/>
    <x v="18"/>
    <x v="2"/>
    <n v="16"/>
    <x v="11"/>
    <x v="3"/>
    <x v="3"/>
    <s v="Bachelor"/>
    <d v="2016-06-29T00:00:00"/>
    <s v="On-site"/>
    <n v="4.0199999999999996"/>
    <n v="5.4"/>
    <n v="117628.35"/>
    <n v="674"/>
    <n v="10"/>
    <n v="0.8"/>
    <n v="147035.4375"/>
  </r>
  <r>
    <n v="2624"/>
    <s v="Joanne Olsen"/>
    <x v="0"/>
    <n v="48"/>
    <n v="24"/>
    <x v="15"/>
    <x v="0"/>
    <n v="1"/>
    <x v="8"/>
    <x v="0"/>
    <x v="3"/>
    <s v="Master"/>
    <d v="2021-04-15T00:00:00"/>
    <s v="On-site"/>
    <n v="2.85"/>
    <n v="9.1999999999999993"/>
    <n v="140802.47"/>
    <n v="64"/>
    <n v="5"/>
    <n v="1.35"/>
    <n v="104298.12592592592"/>
  </r>
  <r>
    <n v="2625"/>
    <s v="Anthony White"/>
    <x v="2"/>
    <n v="44"/>
    <n v="8"/>
    <x v="12"/>
    <x v="1"/>
    <n v="21"/>
    <x v="5"/>
    <x v="2"/>
    <x v="2"/>
    <s v="Bachelor"/>
    <d v="2014-08-05T00:00:00"/>
    <s v="Hybrid"/>
    <n v="4.0999999999999996"/>
    <n v="6.2"/>
    <n v="77352.2"/>
    <n v="1497"/>
    <n v="12"/>
    <n v="1.1499999999999999"/>
    <n v="67262.782608695648"/>
  </r>
  <r>
    <n v="2626"/>
    <s v="Deanna Barrera"/>
    <x v="1"/>
    <n v="41"/>
    <n v="12"/>
    <x v="11"/>
    <x v="3"/>
    <n v="11"/>
    <x v="14"/>
    <x v="4"/>
    <x v="3"/>
    <s v="High School"/>
    <d v="2021-08-18T00:00:00"/>
    <s v="Remote"/>
    <n v="2.99"/>
    <n v="6.6"/>
    <n v="81257.14"/>
    <n v="873"/>
    <n v="5"/>
    <n v="0.7"/>
    <n v="116081.62857142858"/>
  </r>
  <r>
    <n v="2627"/>
    <s v="Mark Weber"/>
    <x v="0"/>
    <n v="34"/>
    <n v="25"/>
    <x v="2"/>
    <x v="2"/>
    <n v="18"/>
    <x v="12"/>
    <x v="3"/>
    <x v="2"/>
    <s v="Bachelor"/>
    <d v="2020-12-27T00:00:00"/>
    <s v="Hybrid"/>
    <n v="4.47"/>
    <n v="5.9"/>
    <n v="68584.83"/>
    <n v="1025"/>
    <n v="5"/>
    <n v="0.65"/>
    <n v="105515.12307692308"/>
  </r>
  <r>
    <n v="2628"/>
    <s v="Carol Carter"/>
    <x v="0"/>
    <n v="64"/>
    <n v="22"/>
    <x v="20"/>
    <x v="0"/>
    <n v="14"/>
    <x v="17"/>
    <x v="4"/>
    <x v="4"/>
    <s v="Master"/>
    <d v="2025-08-27T00:00:00"/>
    <s v="On-site"/>
    <n v="3.8"/>
    <n v="8.5"/>
    <n v="84160.59"/>
    <n v="583"/>
    <n v="1"/>
    <n v="1.05"/>
    <n v="80152.942857142843"/>
  </r>
  <r>
    <n v="2629"/>
    <s v="Donald Peterson"/>
    <x v="0"/>
    <n v="23"/>
    <n v="14"/>
    <x v="24"/>
    <x v="4"/>
    <n v="19"/>
    <x v="9"/>
    <x v="4"/>
    <x v="0"/>
    <s v="Bachelor"/>
    <d v="2018-02-14T00:00:00"/>
    <s v="Hybrid"/>
    <n v="3.28"/>
    <n v="5.0999999999999996"/>
    <n v="36066.730000000003"/>
    <n v="3143"/>
    <n v="8"/>
    <n v="1.2"/>
    <n v="30055.608333333337"/>
  </r>
  <r>
    <n v="2630"/>
    <s v="Karen Chambers"/>
    <x v="0"/>
    <n v="24"/>
    <n v="2"/>
    <x v="4"/>
    <x v="1"/>
    <n v="14"/>
    <x v="17"/>
    <x v="4"/>
    <x v="2"/>
    <s v="PhD"/>
    <d v="2024-05-14T00:00:00"/>
    <s v="Hybrid"/>
    <n v="2.9"/>
    <n v="5.3"/>
    <n v="163913.28"/>
    <n v="1317"/>
    <n v="2"/>
    <n v="1.05"/>
    <n v="156107.88571428572"/>
  </r>
  <r>
    <n v="2631"/>
    <s v="Antonio Walton"/>
    <x v="1"/>
    <n v="50"/>
    <n v="10"/>
    <x v="23"/>
    <x v="3"/>
    <n v="20"/>
    <x v="18"/>
    <x v="4"/>
    <x v="4"/>
    <s v="Master"/>
    <d v="2023-10-16T00:00:00"/>
    <s v="Remote"/>
    <n v="3.38"/>
    <n v="8.5"/>
    <n v="74315.09"/>
    <n v="1780"/>
    <n v="2"/>
    <n v="1.22"/>
    <n v="60914.008196721312"/>
  </r>
  <r>
    <n v="2632"/>
    <s v="Kevin Huerta"/>
    <x v="1"/>
    <n v="58"/>
    <n v="8"/>
    <x v="12"/>
    <x v="1"/>
    <n v="8"/>
    <x v="4"/>
    <x v="1"/>
    <x v="2"/>
    <s v="Bachelor"/>
    <d v="2015-08-18T00:00:00"/>
    <s v="Remote"/>
    <n v="4.3"/>
    <n v="7.9"/>
    <n v="97059.61"/>
    <n v="799"/>
    <n v="11"/>
    <n v="1.05"/>
    <n v="92437.723809523799"/>
  </r>
  <r>
    <n v="2633"/>
    <s v="Joseph Smith"/>
    <x v="0"/>
    <n v="46"/>
    <n v="8"/>
    <x v="12"/>
    <x v="1"/>
    <n v="1"/>
    <x v="8"/>
    <x v="0"/>
    <x v="1"/>
    <s v="High School"/>
    <d v="2017-07-31T00:00:00"/>
    <s v="On-site"/>
    <n v="3.79"/>
    <n v="9.1999999999999993"/>
    <n v="111704.63"/>
    <n v="1161"/>
    <n v="9"/>
    <n v="1.35"/>
    <n v="82744.170370370368"/>
  </r>
  <r>
    <n v="2634"/>
    <s v="Victoria Juarez"/>
    <x v="2"/>
    <n v="38"/>
    <n v="15"/>
    <x v="10"/>
    <x v="4"/>
    <n v="9"/>
    <x v="7"/>
    <x v="1"/>
    <x v="4"/>
    <s v="Bachelor"/>
    <d v="2015-03-20T00:00:00"/>
    <s v="On-site"/>
    <n v="4.1900000000000004"/>
    <n v="7.6"/>
    <n v="59399.48"/>
    <n v="3292"/>
    <n v="11"/>
    <n v="1.1499999999999999"/>
    <n v="51651.721739130444"/>
  </r>
  <r>
    <n v="2635"/>
    <s v="Kara Rogers"/>
    <x v="0"/>
    <n v="30"/>
    <n v="18"/>
    <x v="17"/>
    <x v="4"/>
    <n v="5"/>
    <x v="13"/>
    <x v="1"/>
    <x v="4"/>
    <s v="Master"/>
    <d v="2018-05-05T00:00:00"/>
    <s v="Hybrid"/>
    <n v="4.0999999999999996"/>
    <n v="8.6"/>
    <n v="76681.83"/>
    <n v="231"/>
    <n v="8"/>
    <n v="1.25"/>
    <n v="61345.464"/>
  </r>
  <r>
    <n v="2636"/>
    <s v="Jacob Wu"/>
    <x v="2"/>
    <n v="36"/>
    <n v="6"/>
    <x v="13"/>
    <x v="1"/>
    <n v="14"/>
    <x v="17"/>
    <x v="4"/>
    <x v="5"/>
    <s v="Bachelor"/>
    <d v="2015-03-11T00:00:00"/>
    <s v="Hybrid"/>
    <n v="3.66"/>
    <n v="6.6"/>
    <n v="312327.56"/>
    <n v="2006"/>
    <n v="11"/>
    <n v="1.05"/>
    <n v="297454.81904761901"/>
  </r>
  <r>
    <n v="2637"/>
    <s v="Dr. Teresa Ortega Md"/>
    <x v="1"/>
    <n v="21"/>
    <n v="14"/>
    <x v="24"/>
    <x v="4"/>
    <n v="1"/>
    <x v="8"/>
    <x v="0"/>
    <x v="3"/>
    <s v="Bachelor"/>
    <d v="2023-05-09T00:00:00"/>
    <s v="Remote"/>
    <n v="4.6900000000000004"/>
    <n v="7.1"/>
    <n v="180468.98"/>
    <n v="684"/>
    <n v="3"/>
    <n v="1.35"/>
    <n v="133680.72592592592"/>
  </r>
  <r>
    <n v="2638"/>
    <s v="Henry Rivera"/>
    <x v="0"/>
    <n v="48"/>
    <n v="27"/>
    <x v="6"/>
    <x v="2"/>
    <n v="11"/>
    <x v="14"/>
    <x v="4"/>
    <x v="4"/>
    <s v="Bachelor"/>
    <d v="2024-05-04T00:00:00"/>
    <s v="Hybrid"/>
    <n v="3.58"/>
    <n v="7.6"/>
    <n v="25992.45"/>
    <n v="2761"/>
    <n v="2"/>
    <n v="0.7"/>
    <n v="37132.071428571435"/>
  </r>
  <r>
    <n v="2639"/>
    <s v="Jesus Hale"/>
    <x v="2"/>
    <n v="49"/>
    <n v="1"/>
    <x v="22"/>
    <x v="1"/>
    <n v="20"/>
    <x v="18"/>
    <x v="4"/>
    <x v="1"/>
    <s v="Bachelor"/>
    <d v="2021-02-18T00:00:00"/>
    <s v="Remote"/>
    <n v="4.79"/>
    <n v="5.4"/>
    <n v="176436.12"/>
    <n v="572"/>
    <n v="5"/>
    <n v="1.22"/>
    <n v="144619.77049180327"/>
  </r>
  <r>
    <n v="2640"/>
    <s v="Stacy Taylor"/>
    <x v="1"/>
    <n v="39"/>
    <n v="20"/>
    <x v="19"/>
    <x v="0"/>
    <n v="15"/>
    <x v="10"/>
    <x v="5"/>
    <x v="5"/>
    <s v="Bachelor"/>
    <d v="2017-06-08T00:00:00"/>
    <s v="Hybrid"/>
    <n v="4.33"/>
    <n v="5.7"/>
    <n v="121487.19"/>
    <n v="3119"/>
    <n v="9"/>
    <n v="0.7"/>
    <n v="173553.12857142859"/>
  </r>
  <r>
    <n v="2641"/>
    <s v="Sheila Ramirez"/>
    <x v="2"/>
    <n v="27"/>
    <n v="13"/>
    <x v="7"/>
    <x v="4"/>
    <n v="3"/>
    <x v="16"/>
    <x v="0"/>
    <x v="2"/>
    <s v="Bachelor"/>
    <d v="2022-06-21T00:00:00"/>
    <s v="On-site"/>
    <n v="2.95"/>
    <n v="7.4"/>
    <n v="125923.23"/>
    <n v="2352"/>
    <n v="4"/>
    <n v="1.05"/>
    <n v="119926.8857142857"/>
  </r>
  <r>
    <n v="2642"/>
    <s v="Robin Richardson"/>
    <x v="1"/>
    <n v="52"/>
    <n v="2"/>
    <x v="4"/>
    <x v="1"/>
    <n v="11"/>
    <x v="14"/>
    <x v="4"/>
    <x v="1"/>
    <s v="High School"/>
    <d v="2022-12-03T00:00:00"/>
    <s v="On-site"/>
    <n v="4.09"/>
    <n v="9.6"/>
    <n v="76241.64"/>
    <n v="2677"/>
    <n v="3"/>
    <n v="0.7"/>
    <n v="108916.62857142858"/>
  </r>
  <r>
    <n v="2643"/>
    <s v="Mary Alvarez"/>
    <x v="0"/>
    <n v="49"/>
    <n v="16"/>
    <x v="14"/>
    <x v="4"/>
    <n v="19"/>
    <x v="9"/>
    <x v="4"/>
    <x v="3"/>
    <s v="Bachelor"/>
    <d v="2015-06-10T00:00:00"/>
    <s v="On-site"/>
    <n v="2.78"/>
    <n v="5.8"/>
    <n v="135235.35"/>
    <n v="518"/>
    <n v="11"/>
    <n v="1.2"/>
    <n v="112696.12500000001"/>
  </r>
  <r>
    <n v="2644"/>
    <s v="Cole Andersen"/>
    <x v="1"/>
    <n v="63"/>
    <n v="18"/>
    <x v="17"/>
    <x v="4"/>
    <n v="12"/>
    <x v="19"/>
    <x v="4"/>
    <x v="1"/>
    <s v="Bachelor"/>
    <d v="2022-05-15T00:00:00"/>
    <s v="Remote"/>
    <n v="4.32"/>
    <n v="5.4"/>
    <n v="45458.64"/>
    <n v="480"/>
    <n v="4"/>
    <n v="0.68"/>
    <n v="66850.941176470587"/>
  </r>
  <r>
    <n v="2645"/>
    <s v="Robin Smith"/>
    <x v="2"/>
    <n v="20"/>
    <n v="18"/>
    <x v="17"/>
    <x v="4"/>
    <n v="9"/>
    <x v="7"/>
    <x v="1"/>
    <x v="2"/>
    <s v="Master"/>
    <d v="2025-09-18T00:00:00"/>
    <s v="On-site"/>
    <n v="2.5"/>
    <n v="7.5"/>
    <n v="89941.59"/>
    <n v="918"/>
    <n v="0"/>
    <n v="1.1499999999999999"/>
    <n v="78210.078260869574"/>
  </r>
  <r>
    <n v="2646"/>
    <s v="Angel Aguirre"/>
    <x v="2"/>
    <n v="61"/>
    <n v="4"/>
    <x v="21"/>
    <x v="1"/>
    <n v="12"/>
    <x v="19"/>
    <x v="4"/>
    <x v="4"/>
    <s v="High School"/>
    <d v="2024-10-03T00:00:00"/>
    <s v="Remote"/>
    <n v="3.58"/>
    <n v="6.4"/>
    <n v="52820.44"/>
    <n v="689"/>
    <n v="1"/>
    <n v="0.68"/>
    <n v="77677.117647058825"/>
  </r>
  <r>
    <n v="2647"/>
    <s v="Jeremy Lawson"/>
    <x v="1"/>
    <n v="44"/>
    <n v="18"/>
    <x v="17"/>
    <x v="4"/>
    <n v="19"/>
    <x v="9"/>
    <x v="4"/>
    <x v="1"/>
    <s v="Bachelor"/>
    <d v="2023-12-06T00:00:00"/>
    <s v="On-site"/>
    <n v="4.5999999999999996"/>
    <n v="7"/>
    <n v="65288.9"/>
    <n v="1693"/>
    <n v="2"/>
    <n v="1.2"/>
    <n v="54407.416666666672"/>
  </r>
  <r>
    <n v="2648"/>
    <s v="Lonnie Miller"/>
    <x v="0"/>
    <n v="63"/>
    <n v="3"/>
    <x v="1"/>
    <x v="1"/>
    <n v="3"/>
    <x v="16"/>
    <x v="0"/>
    <x v="4"/>
    <s v="Bachelor"/>
    <d v="2014-01-05T00:00:00"/>
    <s v="Remote"/>
    <n v="3.64"/>
    <n v="8.5"/>
    <n v="59626.28"/>
    <n v="623"/>
    <n v="12"/>
    <n v="1.05"/>
    <n v="56786.933333333327"/>
  </r>
  <r>
    <n v="2649"/>
    <s v="Timothy Galvan"/>
    <x v="1"/>
    <n v="50"/>
    <n v="12"/>
    <x v="11"/>
    <x v="3"/>
    <n v="2"/>
    <x v="3"/>
    <x v="0"/>
    <x v="4"/>
    <s v="Bachelor"/>
    <d v="2020-06-25T00:00:00"/>
    <s v="Hybrid"/>
    <n v="3.94"/>
    <n v="8.4"/>
    <n v="84880.23"/>
    <n v="2675"/>
    <n v="6"/>
    <n v="1.3"/>
    <n v="65292.484615384608"/>
  </r>
  <r>
    <n v="2650"/>
    <s v="Dr. Susan Navarro"/>
    <x v="2"/>
    <n v="59"/>
    <n v="1"/>
    <x v="22"/>
    <x v="1"/>
    <n v="6"/>
    <x v="2"/>
    <x v="1"/>
    <x v="2"/>
    <s v="Master"/>
    <d v="2024-07-22T00:00:00"/>
    <s v="Hybrid"/>
    <n v="3.99"/>
    <n v="8.1999999999999993"/>
    <n v="216621.12"/>
    <n v="665"/>
    <n v="2"/>
    <n v="1.1000000000000001"/>
    <n v="196928.29090909089"/>
  </r>
  <r>
    <n v="2651"/>
    <s v="Cory Thomas"/>
    <x v="2"/>
    <n v="58"/>
    <n v="11"/>
    <x v="25"/>
    <x v="3"/>
    <n v="21"/>
    <x v="5"/>
    <x v="2"/>
    <x v="1"/>
    <s v="Master"/>
    <d v="2023-06-22T00:00:00"/>
    <s v="Remote"/>
    <n v="4.22"/>
    <n v="6.2"/>
    <n v="113991.38"/>
    <n v="203"/>
    <n v="3"/>
    <n v="1.1499999999999999"/>
    <n v="99122.939130434796"/>
  </r>
  <r>
    <n v="2652"/>
    <s v="Laura Vincent"/>
    <x v="1"/>
    <n v="61"/>
    <n v="13"/>
    <x v="7"/>
    <x v="4"/>
    <n v="20"/>
    <x v="18"/>
    <x v="4"/>
    <x v="3"/>
    <s v="Bachelor"/>
    <d v="2019-10-14T00:00:00"/>
    <s v="On-site"/>
    <n v="3.43"/>
    <n v="5.5"/>
    <n v="147458.28"/>
    <n v="3287"/>
    <n v="6"/>
    <n v="1.22"/>
    <n v="120867.44262295082"/>
  </r>
  <r>
    <n v="2653"/>
    <s v="Bethany Robles"/>
    <x v="0"/>
    <n v="32"/>
    <n v="10"/>
    <x v="23"/>
    <x v="3"/>
    <n v="2"/>
    <x v="3"/>
    <x v="0"/>
    <x v="6"/>
    <s v="Bachelor"/>
    <d v="2022-03-21T00:00:00"/>
    <s v="Remote"/>
    <n v="4.76"/>
    <n v="8.6999999999999993"/>
    <n v="290935.83"/>
    <n v="1024"/>
    <n v="4"/>
    <n v="1.3"/>
    <n v="223796.79230769232"/>
  </r>
  <r>
    <n v="2654"/>
    <s v="Michael Dunn"/>
    <x v="2"/>
    <n v="54"/>
    <n v="26"/>
    <x v="18"/>
    <x v="2"/>
    <n v="13"/>
    <x v="15"/>
    <x v="5"/>
    <x v="2"/>
    <s v="High School"/>
    <d v="2024-01-13T00:00:00"/>
    <s v="Hybrid"/>
    <n v="3.37"/>
    <n v="9.4"/>
    <n v="69642.37"/>
    <n v="1787"/>
    <n v="2"/>
    <n v="0.55000000000000004"/>
    <n v="126622.49090909089"/>
  </r>
  <r>
    <n v="2655"/>
    <s v="Carol Griffin"/>
    <x v="2"/>
    <n v="58"/>
    <n v="16"/>
    <x v="14"/>
    <x v="4"/>
    <n v="3"/>
    <x v="16"/>
    <x v="0"/>
    <x v="3"/>
    <s v="Bachelor"/>
    <d v="2024-04-08T00:00:00"/>
    <s v="Hybrid"/>
    <n v="3.7"/>
    <n v="8"/>
    <n v="105441.88"/>
    <n v="404"/>
    <n v="2"/>
    <n v="1.05"/>
    <n v="100420.8380952381"/>
  </r>
  <r>
    <n v="2656"/>
    <s v="Matthew Allen"/>
    <x v="1"/>
    <n v="23"/>
    <n v="9"/>
    <x v="3"/>
    <x v="3"/>
    <n v="9"/>
    <x v="7"/>
    <x v="1"/>
    <x v="2"/>
    <s v="Bachelor"/>
    <d v="2014-10-13T00:00:00"/>
    <s v="Remote"/>
    <n v="3.28"/>
    <n v="6.9"/>
    <n v="133133.04"/>
    <n v="3039"/>
    <n v="11"/>
    <n v="1.1499999999999999"/>
    <n v="115767.86086956524"/>
  </r>
  <r>
    <n v="2657"/>
    <s v="Paul Keller"/>
    <x v="0"/>
    <n v="56"/>
    <n v="12"/>
    <x v="11"/>
    <x v="3"/>
    <n v="15"/>
    <x v="10"/>
    <x v="5"/>
    <x v="1"/>
    <s v="Bachelor"/>
    <d v="2021-06-02T00:00:00"/>
    <s v="Hybrid"/>
    <n v="2.98"/>
    <n v="6.2"/>
    <n v="75196.509999999995"/>
    <n v="30"/>
    <n v="5"/>
    <n v="0.7"/>
    <n v="107423.58571428571"/>
  </r>
  <r>
    <n v="2658"/>
    <s v="Jeffrey Baldwin"/>
    <x v="0"/>
    <n v="64"/>
    <n v="15"/>
    <x v="10"/>
    <x v="4"/>
    <n v="19"/>
    <x v="9"/>
    <x v="4"/>
    <x v="4"/>
    <s v="PhD"/>
    <d v="2016-08-12T00:00:00"/>
    <s v="Remote"/>
    <n v="3.69"/>
    <n v="8.8000000000000007"/>
    <n v="109184.4"/>
    <n v="3190"/>
    <n v="10"/>
    <n v="1.2"/>
    <n v="90987"/>
  </r>
  <r>
    <n v="2659"/>
    <s v="Timothy Orr"/>
    <x v="1"/>
    <n v="55"/>
    <n v="9"/>
    <x v="3"/>
    <x v="3"/>
    <n v="14"/>
    <x v="17"/>
    <x v="4"/>
    <x v="2"/>
    <s v="Bachelor"/>
    <d v="2025-06-23T00:00:00"/>
    <s v="Hybrid"/>
    <n v="3.87"/>
    <n v="8.9"/>
    <n v="120738.62"/>
    <n v="2118"/>
    <n v="1"/>
    <n v="1.05"/>
    <n v="114989.1619047619"/>
  </r>
  <r>
    <n v="2660"/>
    <s v="Connie Scott"/>
    <x v="0"/>
    <n v="62"/>
    <n v="19"/>
    <x v="16"/>
    <x v="0"/>
    <n v="14"/>
    <x v="17"/>
    <x v="4"/>
    <x v="4"/>
    <s v="Bachelor"/>
    <d v="2018-09-14T00:00:00"/>
    <s v="Hybrid"/>
    <n v="4"/>
    <n v="8.3000000000000007"/>
    <n v="58562.21"/>
    <n v="2704"/>
    <n v="7"/>
    <n v="1.05"/>
    <n v="55773.533333333333"/>
  </r>
  <r>
    <n v="2661"/>
    <s v="Steven Martinez"/>
    <x v="1"/>
    <n v="46"/>
    <n v="25"/>
    <x v="2"/>
    <x v="2"/>
    <n v="2"/>
    <x v="3"/>
    <x v="0"/>
    <x v="6"/>
    <s v="Bachelor"/>
    <d v="2017-04-25T00:00:00"/>
    <s v="On-site"/>
    <n v="4.7300000000000004"/>
    <n v="7.4"/>
    <n v="205374.09"/>
    <n v="3466"/>
    <n v="9"/>
    <n v="1.3"/>
    <n v="157980.06923076924"/>
  </r>
  <r>
    <n v="2662"/>
    <s v="Joseph Swanson"/>
    <x v="1"/>
    <n v="53"/>
    <n v="11"/>
    <x v="25"/>
    <x v="3"/>
    <n v="10"/>
    <x v="20"/>
    <x v="1"/>
    <x v="2"/>
    <s v="Master"/>
    <d v="2017-09-05T00:00:00"/>
    <s v="Remote"/>
    <n v="4.62"/>
    <n v="7.6"/>
    <n v="88519.79"/>
    <n v="2347"/>
    <n v="9"/>
    <n v="0.95"/>
    <n v="93178.726315789478"/>
  </r>
  <r>
    <n v="2663"/>
    <s v="Michael Wiggins"/>
    <x v="1"/>
    <n v="54"/>
    <n v="3"/>
    <x v="1"/>
    <x v="1"/>
    <n v="10"/>
    <x v="20"/>
    <x v="1"/>
    <x v="1"/>
    <s v="Bachelor"/>
    <d v="2019-09-24T00:00:00"/>
    <s v="On-site"/>
    <n v="2.5099999999999998"/>
    <n v="5.8"/>
    <n v="95511.5"/>
    <n v="720"/>
    <n v="6"/>
    <n v="0.95"/>
    <n v="100538.42105263159"/>
  </r>
  <r>
    <n v="2664"/>
    <s v="Pamela Burke"/>
    <x v="1"/>
    <n v="50"/>
    <n v="4"/>
    <x v="21"/>
    <x v="1"/>
    <n v="16"/>
    <x v="11"/>
    <x v="3"/>
    <x v="2"/>
    <s v="PhD"/>
    <d v="2019-08-27T00:00:00"/>
    <s v="Remote"/>
    <n v="2.69"/>
    <n v="7.1"/>
    <n v="139645.07"/>
    <n v="129"/>
    <n v="7"/>
    <n v="0.8"/>
    <n v="174556.33749999999"/>
  </r>
  <r>
    <n v="2665"/>
    <s v="Jamie Love"/>
    <x v="0"/>
    <n v="59"/>
    <n v="18"/>
    <x v="17"/>
    <x v="4"/>
    <n v="2"/>
    <x v="3"/>
    <x v="0"/>
    <x v="3"/>
    <s v="Master"/>
    <d v="2021-09-20T00:00:00"/>
    <s v="On-site"/>
    <n v="3.53"/>
    <n v="9.5"/>
    <n v="125183.22"/>
    <n v="1584"/>
    <n v="4"/>
    <n v="1.3"/>
    <n v="96294.784615384619"/>
  </r>
  <r>
    <n v="2666"/>
    <s v="Jane May"/>
    <x v="2"/>
    <n v="50"/>
    <n v="17"/>
    <x v="9"/>
    <x v="4"/>
    <n v="21"/>
    <x v="5"/>
    <x v="2"/>
    <x v="2"/>
    <s v="Bachelor"/>
    <d v="2025-10-08T00:00:00"/>
    <s v="On-site"/>
    <n v="3.68"/>
    <n v="9.1999999999999993"/>
    <n v="154986.66"/>
    <n v="10"/>
    <n v="0"/>
    <n v="1.1499999999999999"/>
    <n v="134771.00869565218"/>
  </r>
  <r>
    <n v="2667"/>
    <s v="Savannah Stokes"/>
    <x v="1"/>
    <n v="57"/>
    <n v="8"/>
    <x v="12"/>
    <x v="1"/>
    <n v="9"/>
    <x v="7"/>
    <x v="1"/>
    <x v="0"/>
    <s v="PhD"/>
    <d v="2017-01-20T00:00:00"/>
    <s v="Remote"/>
    <n v="3.46"/>
    <n v="9.3000000000000007"/>
    <n v="26578.35"/>
    <n v="1100"/>
    <n v="9"/>
    <n v="1.1499999999999999"/>
    <n v="23111.608695652176"/>
  </r>
  <r>
    <n v="2668"/>
    <s v="Brian Miller"/>
    <x v="2"/>
    <n v="62"/>
    <n v="20"/>
    <x v="19"/>
    <x v="0"/>
    <n v="14"/>
    <x v="17"/>
    <x v="4"/>
    <x v="4"/>
    <s v="PhD"/>
    <d v="2024-03-05T00:00:00"/>
    <s v="Remote"/>
    <n v="3.84"/>
    <n v="6.2"/>
    <n v="75123.350000000006"/>
    <n v="2353"/>
    <n v="2"/>
    <n v="1.05"/>
    <n v="71546.047619047618"/>
  </r>
  <r>
    <n v="2669"/>
    <s v="Patrick Pineda"/>
    <x v="1"/>
    <n v="38"/>
    <n v="1"/>
    <x v="22"/>
    <x v="1"/>
    <n v="4"/>
    <x v="0"/>
    <x v="0"/>
    <x v="4"/>
    <s v="Master"/>
    <d v="2020-04-02T00:00:00"/>
    <s v="Hybrid"/>
    <n v="3.06"/>
    <n v="8.5"/>
    <n v="102066.28"/>
    <n v="666"/>
    <n v="6"/>
    <n v="1.1000000000000001"/>
    <n v="92787.527272727268"/>
  </r>
  <r>
    <n v="2670"/>
    <s v="Audrey Richardson"/>
    <x v="0"/>
    <n v="65"/>
    <n v="3"/>
    <x v="1"/>
    <x v="1"/>
    <n v="12"/>
    <x v="19"/>
    <x v="4"/>
    <x v="1"/>
    <s v="Bachelor"/>
    <d v="2023-01-07T00:00:00"/>
    <s v="Remote"/>
    <n v="4.5"/>
    <n v="5.3"/>
    <n v="101210.96"/>
    <n v="935"/>
    <n v="3"/>
    <n v="0.68"/>
    <n v="148839.64705882352"/>
  </r>
  <r>
    <n v="2671"/>
    <s v="Tiffany Ray"/>
    <x v="1"/>
    <n v="21"/>
    <n v="22"/>
    <x v="20"/>
    <x v="0"/>
    <n v="14"/>
    <x v="17"/>
    <x v="4"/>
    <x v="1"/>
    <s v="Master"/>
    <d v="2019-08-30T00:00:00"/>
    <s v="Remote"/>
    <n v="2.73"/>
    <n v="5.2"/>
    <n v="84150.13"/>
    <n v="1675"/>
    <n v="7"/>
    <n v="1.05"/>
    <n v="80142.980952380953"/>
  </r>
  <r>
    <n v="2672"/>
    <s v="Antonio Nichols"/>
    <x v="2"/>
    <n v="63"/>
    <n v="10"/>
    <x v="23"/>
    <x v="3"/>
    <n v="8"/>
    <x v="4"/>
    <x v="1"/>
    <x v="1"/>
    <s v="Bachelor"/>
    <d v="2018-10-13T00:00:00"/>
    <s v="Remote"/>
    <n v="4"/>
    <n v="8.6"/>
    <n v="95471.55"/>
    <n v="2955"/>
    <n v="7"/>
    <n v="1.05"/>
    <n v="90925.28571428571"/>
  </r>
  <r>
    <n v="2673"/>
    <s v="Veronica Flores"/>
    <x v="2"/>
    <n v="42"/>
    <n v="21"/>
    <x v="0"/>
    <x v="0"/>
    <n v="21"/>
    <x v="5"/>
    <x v="2"/>
    <x v="4"/>
    <s v="Bachelor"/>
    <d v="2020-09-09T00:00:00"/>
    <s v="Remote"/>
    <n v="4.34"/>
    <n v="5.5"/>
    <n v="76738.28"/>
    <n v="1531"/>
    <n v="6"/>
    <n v="1.1499999999999999"/>
    <n v="66728.939130434781"/>
  </r>
  <r>
    <n v="2674"/>
    <s v="Michael Hogan"/>
    <x v="1"/>
    <n v="51"/>
    <n v="23"/>
    <x v="5"/>
    <x v="0"/>
    <n v="1"/>
    <x v="8"/>
    <x v="0"/>
    <x v="1"/>
    <s v="Bachelor"/>
    <d v="2018-03-04T00:00:00"/>
    <s v="Hybrid"/>
    <n v="4.58"/>
    <n v="7"/>
    <n v="190038.81"/>
    <n v="980"/>
    <n v="8"/>
    <n v="1.35"/>
    <n v="140769.48888888888"/>
  </r>
  <r>
    <n v="2675"/>
    <s v="Lindsay Walker"/>
    <x v="1"/>
    <n v="45"/>
    <n v="12"/>
    <x v="11"/>
    <x v="3"/>
    <n v="20"/>
    <x v="18"/>
    <x v="4"/>
    <x v="3"/>
    <s v="Bachelor"/>
    <d v="2021-06-07T00:00:00"/>
    <s v="Hybrid"/>
    <n v="3.25"/>
    <n v="9"/>
    <n v="176462.95"/>
    <n v="2963"/>
    <n v="5"/>
    <n v="1.22"/>
    <n v="144641.76229508198"/>
  </r>
  <r>
    <n v="2676"/>
    <s v="Joshua Murray"/>
    <x v="0"/>
    <n v="41"/>
    <n v="6"/>
    <x v="13"/>
    <x v="1"/>
    <n v="21"/>
    <x v="5"/>
    <x v="2"/>
    <x v="3"/>
    <s v="Bachelor"/>
    <d v="2025-09-18T00:00:00"/>
    <s v="Remote"/>
    <n v="4.5999999999999996"/>
    <n v="7.5"/>
    <n v="241007.54"/>
    <n v="548"/>
    <n v="0"/>
    <n v="1.1499999999999999"/>
    <n v="209571.77391304349"/>
  </r>
  <r>
    <n v="2677"/>
    <s v="Tommy Hood"/>
    <x v="2"/>
    <n v="57"/>
    <n v="2"/>
    <x v="4"/>
    <x v="1"/>
    <n v="11"/>
    <x v="14"/>
    <x v="4"/>
    <x v="3"/>
    <s v="Master"/>
    <d v="2020-02-11T00:00:00"/>
    <s v="Hybrid"/>
    <n v="4.25"/>
    <n v="5.8"/>
    <n v="124632.14"/>
    <n v="1836"/>
    <n v="6"/>
    <n v="0.7"/>
    <n v="178045.9142857143"/>
  </r>
  <r>
    <n v="2678"/>
    <s v="Mr. Kyle Thomas Dds"/>
    <x v="0"/>
    <n v="41"/>
    <n v="23"/>
    <x v="5"/>
    <x v="0"/>
    <n v="18"/>
    <x v="12"/>
    <x v="3"/>
    <x v="7"/>
    <s v="Bachelor"/>
    <d v="2024-01-27T00:00:00"/>
    <s v="On-site"/>
    <n v="4.04"/>
    <n v="9"/>
    <n v="222983.81"/>
    <s v="Unknown"/>
    <n v="2"/>
    <n v="0.65"/>
    <n v="343052.01538461534"/>
  </r>
  <r>
    <n v="2679"/>
    <s v="Michele George"/>
    <x v="0"/>
    <n v="30"/>
    <n v="18"/>
    <x v="17"/>
    <x v="4"/>
    <n v="15"/>
    <x v="10"/>
    <x v="5"/>
    <x v="4"/>
    <s v="Master"/>
    <d v="2017-10-04T00:00:00"/>
    <s v="On-site"/>
    <n v="3.49"/>
    <n v="6.8"/>
    <n v="24209.55"/>
    <n v="2647"/>
    <n v="8"/>
    <n v="0.7"/>
    <n v="34585.071428571428"/>
  </r>
  <r>
    <n v="2680"/>
    <s v="William Martinez"/>
    <x v="1"/>
    <n v="44"/>
    <n v="26"/>
    <x v="18"/>
    <x v="2"/>
    <n v="15"/>
    <x v="10"/>
    <x v="5"/>
    <x v="6"/>
    <s v="Bachelor"/>
    <d v="2024-10-11T00:00:00"/>
    <s v="Remote"/>
    <n v="4.12"/>
    <n v="8.6999999999999993"/>
    <n v="72454.09"/>
    <n v="1787"/>
    <n v="1"/>
    <n v="0.7"/>
    <n v="103505.84285714285"/>
  </r>
  <r>
    <n v="2681"/>
    <s v="Michelle Mendoza Dvm"/>
    <x v="0"/>
    <n v="20"/>
    <n v="15"/>
    <x v="10"/>
    <x v="4"/>
    <n v="13"/>
    <x v="15"/>
    <x v="5"/>
    <x v="5"/>
    <s v="Bachelor"/>
    <d v="2019-06-16T00:00:00"/>
    <s v="Remote"/>
    <n v="3.53"/>
    <n v="6.1"/>
    <n v="102578.07"/>
    <n v="2411"/>
    <n v="7"/>
    <n v="0.55000000000000004"/>
    <n v="186505.58181818182"/>
  </r>
  <r>
    <n v="2682"/>
    <s v="Michael Bennett Dvm"/>
    <x v="0"/>
    <n v="37"/>
    <n v="24"/>
    <x v="15"/>
    <x v="0"/>
    <n v="1"/>
    <x v="8"/>
    <x v="0"/>
    <x v="1"/>
    <s v="Bachelor"/>
    <d v="2019-02-08T00:00:00"/>
    <s v="On-site"/>
    <n v="4.5"/>
    <n v="8.6"/>
    <n v="92989.14"/>
    <n v="1222"/>
    <n v="7"/>
    <n v="1.35"/>
    <n v="68880.844444444447"/>
  </r>
  <r>
    <n v="2683"/>
    <s v="Ronald Clark"/>
    <x v="0"/>
    <n v="32"/>
    <n v="16"/>
    <x v="14"/>
    <x v="4"/>
    <n v="8"/>
    <x v="4"/>
    <x v="1"/>
    <x v="1"/>
    <s v="PhD"/>
    <d v="2023-07-16T00:00:00"/>
    <s v="On-site"/>
    <n v="4.3499999999999996"/>
    <n v="9"/>
    <n v="74074.34"/>
    <n v="1876"/>
    <n v="3"/>
    <n v="1.05"/>
    <n v="70546.990476190476"/>
  </r>
  <r>
    <n v="2684"/>
    <s v="Rita Graves"/>
    <x v="2"/>
    <n v="53"/>
    <n v="2"/>
    <x v="4"/>
    <x v="1"/>
    <n v="2"/>
    <x v="3"/>
    <x v="0"/>
    <x v="1"/>
    <s v="Bachelor"/>
    <d v="2018-10-11T00:00:00"/>
    <s v="Hybrid"/>
    <n v="3"/>
    <n v="9.5"/>
    <n v="166645.9"/>
    <n v="3321"/>
    <n v="7"/>
    <n v="1.3"/>
    <n v="128189.15384615384"/>
  </r>
  <r>
    <n v="2685"/>
    <s v="Sean White"/>
    <x v="2"/>
    <n v="21"/>
    <n v="21"/>
    <x v="0"/>
    <x v="0"/>
    <n v="5"/>
    <x v="13"/>
    <x v="1"/>
    <x v="4"/>
    <s v="Bachelor"/>
    <d v="2021-09-22T00:00:00"/>
    <s v="On-site"/>
    <n v="3.09"/>
    <n v="8.6999999999999993"/>
    <n v="107618.66"/>
    <n v="1531"/>
    <n v="4"/>
    <n v="1.25"/>
    <n v="86094.928"/>
  </r>
  <r>
    <n v="2686"/>
    <s v="Mr. William Hopkins"/>
    <x v="1"/>
    <n v="64"/>
    <n v="11"/>
    <x v="25"/>
    <x v="3"/>
    <n v="10"/>
    <x v="20"/>
    <x v="1"/>
    <x v="6"/>
    <s v="Master"/>
    <d v="2025-09-09T00:00:00"/>
    <s v="Remote"/>
    <n v="4.33"/>
    <n v="9.3000000000000007"/>
    <n v="221597.29"/>
    <n v="1156"/>
    <n v="1"/>
    <n v="0.95"/>
    <n v="233260.3052631579"/>
  </r>
  <r>
    <n v="2687"/>
    <s v="Wendy Kelley"/>
    <x v="1"/>
    <n v="54"/>
    <n v="10"/>
    <x v="23"/>
    <x v="3"/>
    <n v="4"/>
    <x v="0"/>
    <x v="0"/>
    <x v="4"/>
    <s v="Master"/>
    <d v="2024-09-09T00:00:00"/>
    <s v="On-site"/>
    <n v="4.3099999999999996"/>
    <n v="7"/>
    <n v="78601.73"/>
    <n v="691"/>
    <n v="2"/>
    <n v="1.1000000000000001"/>
    <n v="71456.118181818179"/>
  </r>
  <r>
    <n v="2688"/>
    <s v="Michael Mooney"/>
    <x v="2"/>
    <n v="44"/>
    <n v="21"/>
    <x v="0"/>
    <x v="0"/>
    <n v="15"/>
    <x v="10"/>
    <x v="5"/>
    <x v="1"/>
    <s v="Bachelor"/>
    <d v="2022-10-08T00:00:00"/>
    <s v="On-site"/>
    <n v="4.72"/>
    <n v="7.5"/>
    <n v="76268.600000000006"/>
    <n v="603"/>
    <n v="3"/>
    <n v="0.7"/>
    <n v="108955.14285714287"/>
  </r>
  <r>
    <n v="2689"/>
    <s v="Jeanne Rose"/>
    <x v="0"/>
    <n v="31"/>
    <n v="22"/>
    <x v="20"/>
    <x v="0"/>
    <n v="14"/>
    <x v="17"/>
    <x v="4"/>
    <x v="1"/>
    <s v="Master"/>
    <d v="2019-02-13T00:00:00"/>
    <s v="Hybrid"/>
    <n v="2.66"/>
    <n v="8.3000000000000007"/>
    <n v="68587.72"/>
    <n v="2813"/>
    <n v="7"/>
    <n v="1.05"/>
    <n v="65321.638095238093"/>
  </r>
  <r>
    <n v="2690"/>
    <s v="Michael Lee"/>
    <x v="0"/>
    <n v="20"/>
    <n v="12"/>
    <x v="11"/>
    <x v="3"/>
    <n v="18"/>
    <x v="12"/>
    <x v="3"/>
    <x v="1"/>
    <s v="Bachelor"/>
    <d v="2023-10-26T00:00:00"/>
    <s v="Hybrid"/>
    <n v="2.87"/>
    <n v="8.3000000000000007"/>
    <n v="51537.23"/>
    <n v="1177"/>
    <n v="2"/>
    <n v="0.65"/>
    <n v="79288.046153846153"/>
  </r>
  <r>
    <n v="2691"/>
    <s v="Jennifer Anderson"/>
    <x v="0"/>
    <n v="46"/>
    <n v="27"/>
    <x v="6"/>
    <x v="2"/>
    <n v="19"/>
    <x v="9"/>
    <x v="4"/>
    <x v="2"/>
    <s v="Bachelor"/>
    <d v="2020-04-04T00:00:00"/>
    <s v="Hybrid"/>
    <n v="2.56"/>
    <n v="7.7"/>
    <n v="70614.59"/>
    <n v="2992"/>
    <n v="6"/>
    <n v="1.2"/>
    <n v="58845.491666666669"/>
  </r>
  <r>
    <n v="2692"/>
    <s v="Lauren Trujillo"/>
    <x v="1"/>
    <n v="52"/>
    <n v="5"/>
    <x v="8"/>
    <x v="1"/>
    <n v="2"/>
    <x v="3"/>
    <x v="0"/>
    <x v="1"/>
    <s v="High School"/>
    <d v="2019-06-30T00:00:00"/>
    <s v="On-site"/>
    <n v="4.16"/>
    <n v="7.4"/>
    <n v="138282.26999999999"/>
    <n v="3442"/>
    <n v="7"/>
    <n v="1.3"/>
    <n v="106370.97692307692"/>
  </r>
  <r>
    <n v="2693"/>
    <s v="Michelle Ellis"/>
    <x v="2"/>
    <n v="55"/>
    <n v="5"/>
    <x v="8"/>
    <x v="1"/>
    <n v="18"/>
    <x v="12"/>
    <x v="3"/>
    <x v="1"/>
    <s v="Bachelor"/>
    <d v="2021-12-25T00:00:00"/>
    <s v="On-site"/>
    <n v="4.54"/>
    <n v="8.6999999999999993"/>
    <n v="62956.06"/>
    <n v="916"/>
    <n v="4"/>
    <n v="0.65"/>
    <n v="96855.476923076916"/>
  </r>
  <r>
    <n v="2694"/>
    <s v="Chad Dominguez"/>
    <x v="0"/>
    <n v="49"/>
    <n v="1"/>
    <x v="22"/>
    <x v="1"/>
    <n v="4"/>
    <x v="0"/>
    <x v="0"/>
    <x v="1"/>
    <s v="Bachelor"/>
    <d v="2018-11-25T00:00:00"/>
    <s v="Remote"/>
    <n v="3.25"/>
    <n v="7.2"/>
    <n v="109153.68"/>
    <n v="3261"/>
    <n v="7"/>
    <n v="1.1000000000000001"/>
    <n v="99230.618181818165"/>
  </r>
  <r>
    <n v="2695"/>
    <s v="Charles Robinson"/>
    <x v="0"/>
    <n v="40"/>
    <n v="16"/>
    <x v="14"/>
    <x v="4"/>
    <n v="6"/>
    <x v="2"/>
    <x v="1"/>
    <x v="2"/>
    <s v="Master"/>
    <d v="2024-05-02T00:00:00"/>
    <s v="Hybrid"/>
    <n v="3.49"/>
    <n v="8"/>
    <n v="110020.64"/>
    <n v="2123"/>
    <n v="2"/>
    <n v="1.1000000000000001"/>
    <n v="100018.76363636363"/>
  </r>
  <r>
    <n v="2696"/>
    <s v="Nancy Smith"/>
    <x v="2"/>
    <n v="56"/>
    <n v="22"/>
    <x v="20"/>
    <x v="0"/>
    <n v="10"/>
    <x v="20"/>
    <x v="1"/>
    <x v="1"/>
    <s v="Bachelor"/>
    <d v="2025-02-04T00:00:00"/>
    <s v="Hybrid"/>
    <n v="4.75"/>
    <n v="5.0999999999999996"/>
    <n v="72003.960000000006"/>
    <n v="3386"/>
    <n v="1"/>
    <n v="0.95"/>
    <n v="75793.642105263163"/>
  </r>
  <r>
    <n v="2697"/>
    <s v="Laura Gregory"/>
    <x v="2"/>
    <n v="27"/>
    <n v="8"/>
    <x v="12"/>
    <x v="1"/>
    <n v="21"/>
    <x v="5"/>
    <x v="2"/>
    <x v="1"/>
    <s v="Bachelor"/>
    <d v="2015-11-11T00:00:00"/>
    <s v="Hybrid"/>
    <n v="4.55"/>
    <n v="9"/>
    <n v="112294.8"/>
    <n v="830"/>
    <n v="10"/>
    <n v="1.1499999999999999"/>
    <n v="97647.652173913055"/>
  </r>
  <r>
    <n v="2698"/>
    <s v="Brittany Clements Md"/>
    <x v="0"/>
    <n v="62"/>
    <n v="20"/>
    <x v="19"/>
    <x v="0"/>
    <n v="12"/>
    <x v="19"/>
    <x v="4"/>
    <x v="6"/>
    <s v="Master"/>
    <d v="2021-01-07T00:00:00"/>
    <s v="On-site"/>
    <n v="4.6500000000000004"/>
    <n v="9.5"/>
    <n v="132187.74"/>
    <n v="3119"/>
    <n v="5"/>
    <n v="0.68"/>
    <n v="194393.73529411762"/>
  </r>
  <r>
    <n v="2699"/>
    <s v="Tammy Davis"/>
    <x v="2"/>
    <n v="61"/>
    <n v="21"/>
    <x v="0"/>
    <x v="0"/>
    <n v="17"/>
    <x v="6"/>
    <x v="3"/>
    <x v="4"/>
    <s v="Bachelor"/>
    <d v="2015-09-01T00:00:00"/>
    <s v="Remote"/>
    <n v="3.9"/>
    <n v="8.4"/>
    <n v="43750.61"/>
    <n v="2080"/>
    <n v="11"/>
    <n v="0.78"/>
    <n v="56090.525641025641"/>
  </r>
  <r>
    <n v="2700"/>
    <s v="Catherine Williams"/>
    <x v="2"/>
    <n v="29"/>
    <n v="12"/>
    <x v="11"/>
    <x v="3"/>
    <n v="16"/>
    <x v="11"/>
    <x v="3"/>
    <x v="1"/>
    <s v="High School"/>
    <d v="2020-08-20T00:00:00"/>
    <s v="On-site"/>
    <n v="4.32"/>
    <n v="8.1999999999999993"/>
    <n v="75132.960000000006"/>
    <n v="1231"/>
    <n v="6"/>
    <n v="0.8"/>
    <n v="93916.2"/>
  </r>
  <r>
    <n v="2701"/>
    <s v="Miss Leslie Booker"/>
    <x v="1"/>
    <n v="55"/>
    <n v="20"/>
    <x v="19"/>
    <x v="0"/>
    <n v="9"/>
    <x v="7"/>
    <x v="1"/>
    <x v="1"/>
    <s v="Bachelor"/>
    <d v="2014-07-30T00:00:00"/>
    <s v="Remote"/>
    <n v="2.93"/>
    <n v="8.5"/>
    <n v="86794.93"/>
    <n v="970"/>
    <n v="12"/>
    <n v="1.1499999999999999"/>
    <n v="75473.852173913037"/>
  </r>
  <r>
    <n v="2702"/>
    <s v="Jennifer Johnson"/>
    <x v="2"/>
    <n v="20"/>
    <n v="24"/>
    <x v="15"/>
    <x v="0"/>
    <n v="3"/>
    <x v="16"/>
    <x v="0"/>
    <x v="3"/>
    <s v="Master"/>
    <d v="2020-05-19T00:00:00"/>
    <s v="On-site"/>
    <n v="2.96"/>
    <n v="8.6999999999999993"/>
    <n v="76967.850000000006"/>
    <n v="2470"/>
    <n v="6"/>
    <n v="1.05"/>
    <n v="73302.71428571429"/>
  </r>
  <r>
    <n v="2703"/>
    <s v="John Watts"/>
    <x v="0"/>
    <n v="65"/>
    <n v="26"/>
    <x v="18"/>
    <x v="2"/>
    <n v="1"/>
    <x v="8"/>
    <x v="0"/>
    <x v="2"/>
    <s v="High School"/>
    <d v="2016-01-10T00:00:00"/>
    <s v="Hybrid"/>
    <n v="2.59"/>
    <n v="8.4"/>
    <n v="156652.26"/>
    <n v="2680"/>
    <n v="10"/>
    <n v="1.35"/>
    <n v="116038.71111111112"/>
  </r>
  <r>
    <n v="2704"/>
    <s v="Marissa Bennett"/>
    <x v="1"/>
    <n v="21"/>
    <n v="19"/>
    <x v="16"/>
    <x v="0"/>
    <n v="11"/>
    <x v="14"/>
    <x v="4"/>
    <x v="2"/>
    <s v="Bachelor"/>
    <d v="2015-05-16T00:00:00"/>
    <s v="Remote"/>
    <n v="3.9"/>
    <n v="6.2"/>
    <n v="62514.38"/>
    <n v="2841"/>
    <n v="11"/>
    <n v="0.7"/>
    <n v="89306.257142857139"/>
  </r>
  <r>
    <n v="2705"/>
    <s v="Rebecca Barrett"/>
    <x v="0"/>
    <n v="25"/>
    <n v="8"/>
    <x v="12"/>
    <x v="1"/>
    <n v="5"/>
    <x v="13"/>
    <x v="1"/>
    <x v="1"/>
    <s v="Bachelor"/>
    <d v="2023-02-14T00:00:00"/>
    <s v="Hybrid"/>
    <n v="4.7"/>
    <n v="8.8000000000000007"/>
    <n v="73887.8"/>
    <n v="2713"/>
    <n v="3"/>
    <n v="1.25"/>
    <n v="59110.240000000005"/>
  </r>
  <r>
    <n v="2706"/>
    <s v="Sharon Santos"/>
    <x v="1"/>
    <n v="43"/>
    <n v="24"/>
    <x v="15"/>
    <x v="0"/>
    <n v="8"/>
    <x v="4"/>
    <x v="1"/>
    <x v="1"/>
    <s v="Bachelor"/>
    <d v="2025-04-08T00:00:00"/>
    <s v="On-site"/>
    <n v="3.88"/>
    <n v="8.3000000000000007"/>
    <n v="43840.71"/>
    <n v="839"/>
    <n v="1"/>
    <n v="1.05"/>
    <n v="41753.057142857142"/>
  </r>
  <r>
    <n v="2707"/>
    <s v="Matthew Richardson"/>
    <x v="0"/>
    <n v="51"/>
    <n v="15"/>
    <x v="10"/>
    <x v="4"/>
    <n v="14"/>
    <x v="17"/>
    <x v="4"/>
    <x v="2"/>
    <s v="Bachelor"/>
    <d v="2015-12-16T00:00:00"/>
    <s v="Remote"/>
    <n v="2.77"/>
    <n v="5.6"/>
    <n v="69279.09"/>
    <n v="3292"/>
    <n v="10"/>
    <n v="1.05"/>
    <n v="65980.085714285713"/>
  </r>
  <r>
    <n v="2708"/>
    <s v="Bradley Burns"/>
    <x v="0"/>
    <n v="25"/>
    <n v="3"/>
    <x v="1"/>
    <x v="1"/>
    <n v="7"/>
    <x v="1"/>
    <x v="1"/>
    <x v="1"/>
    <s v="Bachelor"/>
    <d v="2019-01-08T00:00:00"/>
    <s v="Remote"/>
    <n v="3.79"/>
    <n v="5.8"/>
    <n v="149601.42000000001"/>
    <n v="568"/>
    <n v="7"/>
    <n v="1.18"/>
    <n v="126780.86440677968"/>
  </r>
  <r>
    <n v="2709"/>
    <s v="Katrina Johnson"/>
    <x v="1"/>
    <n v="44"/>
    <n v="18"/>
    <x v="17"/>
    <x v="4"/>
    <n v="18"/>
    <x v="12"/>
    <x v="3"/>
    <x v="2"/>
    <s v="Master"/>
    <d v="2015-07-30T00:00:00"/>
    <s v="On-site"/>
    <n v="3.33"/>
    <n v="5.9"/>
    <n v="47241.82"/>
    <n v="1011"/>
    <n v="11"/>
    <n v="0.65"/>
    <n v="72679.723076923081"/>
  </r>
  <r>
    <n v="2710"/>
    <s v="Laura Hill"/>
    <x v="0"/>
    <n v="62"/>
    <n v="19"/>
    <x v="16"/>
    <x v="0"/>
    <n v="19"/>
    <x v="9"/>
    <x v="4"/>
    <x v="4"/>
    <s v="Bachelor"/>
    <d v="2017-06-16T00:00:00"/>
    <s v="On-site"/>
    <n v="4.72"/>
    <n v="8.5"/>
    <n v="63935.86"/>
    <n v="3121"/>
    <n v="9"/>
    <n v="1.2"/>
    <n v="53279.883333333339"/>
  </r>
  <r>
    <n v="2711"/>
    <s v="Rebecca White"/>
    <x v="2"/>
    <n v="23"/>
    <n v="5"/>
    <x v="8"/>
    <x v="1"/>
    <n v="8"/>
    <x v="4"/>
    <x v="1"/>
    <x v="3"/>
    <s v="PhD"/>
    <d v="2022-12-11T00:00:00"/>
    <s v="Remote"/>
    <n v="4.1399999999999997"/>
    <n v="8.3000000000000007"/>
    <n v="163282.79999999999"/>
    <n v="1700"/>
    <n v="3"/>
    <n v="1.05"/>
    <n v="155507.42857142855"/>
  </r>
  <r>
    <n v="2712"/>
    <s v="Mr. Jeffrey Duncan"/>
    <x v="1"/>
    <n v="27"/>
    <n v="1"/>
    <x v="22"/>
    <x v="1"/>
    <n v="21"/>
    <x v="5"/>
    <x v="2"/>
    <x v="1"/>
    <s v="Master"/>
    <d v="2016-01-26T00:00:00"/>
    <s v="Hybrid"/>
    <n v="3.6"/>
    <n v="5.2"/>
    <n v="128739.12"/>
    <n v="1110"/>
    <n v="10"/>
    <n v="1.1499999999999999"/>
    <n v="111947.06086956522"/>
  </r>
  <r>
    <n v="2713"/>
    <s v="Arthur Stout"/>
    <x v="0"/>
    <n v="37"/>
    <n v="8"/>
    <x v="12"/>
    <x v="1"/>
    <n v="7"/>
    <x v="1"/>
    <x v="1"/>
    <x v="3"/>
    <s v="PhD"/>
    <d v="2014-07-07T00:00:00"/>
    <s v="On-site"/>
    <n v="3.35"/>
    <n v="5.0999999999999996"/>
    <n v="135625.4"/>
    <n v="2601"/>
    <n v="12"/>
    <n v="1.18"/>
    <n v="114936.77966101695"/>
  </r>
  <r>
    <n v="2714"/>
    <s v="Cathy Hess"/>
    <x v="0"/>
    <n v="65"/>
    <n v="17"/>
    <x v="9"/>
    <x v="4"/>
    <n v="16"/>
    <x v="11"/>
    <x v="3"/>
    <x v="3"/>
    <s v="Bachelor"/>
    <d v="2021-09-26T00:00:00"/>
    <s v="On-site"/>
    <n v="4.12"/>
    <n v="6.7"/>
    <n v="115154.94"/>
    <n v="1951"/>
    <n v="4"/>
    <n v="0.8"/>
    <n v="143943.67499999999"/>
  </r>
  <r>
    <n v="2715"/>
    <s v="Justin Herrera"/>
    <x v="0"/>
    <n v="45"/>
    <n v="8"/>
    <x v="12"/>
    <x v="1"/>
    <n v="3"/>
    <x v="16"/>
    <x v="0"/>
    <x v="3"/>
    <s v="High School"/>
    <d v="2018-09-08T00:00:00"/>
    <s v="On-site"/>
    <n v="3.64"/>
    <n v="8.1"/>
    <n v="127286.41"/>
    <n v="3026"/>
    <n v="8"/>
    <n v="1.05"/>
    <n v="121225.15238095238"/>
  </r>
  <r>
    <n v="2716"/>
    <s v="Katherine Stone"/>
    <x v="0"/>
    <n v="32"/>
    <n v="22"/>
    <x v="20"/>
    <x v="0"/>
    <n v="2"/>
    <x v="3"/>
    <x v="0"/>
    <x v="1"/>
    <s v="Master"/>
    <d v="2023-11-10T00:00:00"/>
    <s v="Hybrid"/>
    <n v="3.37"/>
    <n v="8.6999999999999993"/>
    <n v="65764.45"/>
    <n v="1470"/>
    <n v="2"/>
    <n v="1.3"/>
    <n v="50588.038461538461"/>
  </r>
  <r>
    <n v="2717"/>
    <s v="Michelle Tyler"/>
    <x v="2"/>
    <n v="58"/>
    <n v="15"/>
    <x v="10"/>
    <x v="4"/>
    <n v="1"/>
    <x v="8"/>
    <x v="0"/>
    <x v="0"/>
    <s v="Master"/>
    <d v="2020-04-20T00:00:00"/>
    <s v="Remote"/>
    <n v="3.41"/>
    <n v="7.9"/>
    <n v="53158.64"/>
    <n v="401"/>
    <n v="6"/>
    <n v="1.35"/>
    <n v="39376.770370370366"/>
  </r>
  <r>
    <n v="2718"/>
    <s v="Paul Sheppard"/>
    <x v="0"/>
    <n v="21"/>
    <n v="25"/>
    <x v="2"/>
    <x v="2"/>
    <n v="8"/>
    <x v="4"/>
    <x v="1"/>
    <x v="1"/>
    <s v="Bachelor"/>
    <d v="2024-05-06T00:00:00"/>
    <s v="Hybrid"/>
    <n v="3.23"/>
    <n v="8.9"/>
    <n v="106164.86"/>
    <n v="362"/>
    <n v="2"/>
    <n v="1.05"/>
    <n v="101109.39047619047"/>
  </r>
  <r>
    <n v="2719"/>
    <s v="Catherine George"/>
    <x v="0"/>
    <n v="35"/>
    <n v="3"/>
    <x v="1"/>
    <x v="1"/>
    <n v="9"/>
    <x v="7"/>
    <x v="1"/>
    <x v="2"/>
    <s v="Bachelor"/>
    <d v="2023-06-10T00:00:00"/>
    <s v="On-site"/>
    <n v="4.4400000000000004"/>
    <n v="8.8000000000000007"/>
    <n v="203549.95"/>
    <n v="125"/>
    <n v="3"/>
    <n v="1.1499999999999999"/>
    <n v="176999.95652173916"/>
  </r>
  <r>
    <n v="2720"/>
    <s v="Justin Mcbride"/>
    <x v="1"/>
    <n v="32"/>
    <n v="25"/>
    <x v="2"/>
    <x v="2"/>
    <n v="16"/>
    <x v="11"/>
    <x v="3"/>
    <x v="1"/>
    <s v="Bachelor"/>
    <d v="2025-10-20T00:00:00"/>
    <s v="Hybrid"/>
    <n v="3.06"/>
    <n v="6.6"/>
    <n v="86604.95"/>
    <n v="1887"/>
    <n v="0"/>
    <n v="0.8"/>
    <n v="108256.18749999999"/>
  </r>
  <r>
    <n v="2721"/>
    <s v="Carl Harris"/>
    <x v="1"/>
    <n v="64"/>
    <n v="16"/>
    <x v="14"/>
    <x v="4"/>
    <n v="6"/>
    <x v="2"/>
    <x v="1"/>
    <x v="4"/>
    <s v="Bachelor"/>
    <d v="2021-04-16T00:00:00"/>
    <s v="Hybrid"/>
    <n v="4.67"/>
    <n v="8.6"/>
    <n v="58629.599999999999"/>
    <n v="3452"/>
    <n v="5"/>
    <n v="1.1000000000000001"/>
    <n v="53299.63636363636"/>
  </r>
  <r>
    <n v="2722"/>
    <s v="Justin York"/>
    <x v="1"/>
    <n v="46"/>
    <n v="4"/>
    <x v="21"/>
    <x v="1"/>
    <n v="7"/>
    <x v="1"/>
    <x v="1"/>
    <x v="2"/>
    <s v="Master"/>
    <d v="2016-07-25T00:00:00"/>
    <s v="Remote"/>
    <n v="4.6100000000000003"/>
    <n v="7.5"/>
    <n v="188233.27"/>
    <n v="1375"/>
    <n v="10"/>
    <n v="1.18"/>
    <n v="159519.72033898305"/>
  </r>
  <r>
    <n v="2723"/>
    <s v="William Hunter"/>
    <x v="1"/>
    <n v="65"/>
    <n v="14"/>
    <x v="24"/>
    <x v="4"/>
    <n v="16"/>
    <x v="11"/>
    <x v="3"/>
    <x v="2"/>
    <s v="Bachelor"/>
    <d v="2018-08-17T00:00:00"/>
    <s v="Hybrid"/>
    <n v="3.79"/>
    <n v="8"/>
    <n v="60269.99"/>
    <n v="3064"/>
    <n v="8"/>
    <n v="0.8"/>
    <n v="75337.487499999988"/>
  </r>
  <r>
    <n v="2724"/>
    <s v="Joshua Henderson"/>
    <x v="2"/>
    <n v="36"/>
    <n v="1"/>
    <x v="22"/>
    <x v="1"/>
    <n v="2"/>
    <x v="3"/>
    <x v="0"/>
    <x v="1"/>
    <s v="Bachelor"/>
    <d v="2019-04-13T00:00:00"/>
    <s v="Hybrid"/>
    <n v="3.45"/>
    <n v="9.3000000000000007"/>
    <n v="129906.07"/>
    <n v="1381"/>
    <n v="7"/>
    <n v="1.3"/>
    <n v="99927.74615384615"/>
  </r>
  <r>
    <n v="2725"/>
    <s v="April Turner"/>
    <x v="2"/>
    <n v="25"/>
    <n v="16"/>
    <x v="14"/>
    <x v="4"/>
    <n v="9"/>
    <x v="7"/>
    <x v="1"/>
    <x v="4"/>
    <s v="Bachelor"/>
    <d v="2019-03-07T00:00:00"/>
    <s v="Hybrid"/>
    <n v="2.74"/>
    <n v="6.6"/>
    <n v="71614.75"/>
    <n v="2683"/>
    <n v="7"/>
    <n v="1.1499999999999999"/>
    <n v="62273.695652173919"/>
  </r>
  <r>
    <n v="2726"/>
    <s v="Kelly Patton"/>
    <x v="2"/>
    <n v="52"/>
    <n v="16"/>
    <x v="14"/>
    <x v="4"/>
    <n v="13"/>
    <x v="15"/>
    <x v="5"/>
    <x v="4"/>
    <s v="Bachelor"/>
    <d v="2019-11-02T00:00:00"/>
    <s v="Hybrid"/>
    <n v="2.76"/>
    <n v="8.6999999999999993"/>
    <n v="18913.22"/>
    <n v="3305"/>
    <n v="6"/>
    <n v="0.55000000000000004"/>
    <n v="34387.672727272729"/>
  </r>
  <r>
    <n v="2727"/>
    <s v="Jill Ray"/>
    <x v="1"/>
    <n v="33"/>
    <n v="15"/>
    <x v="10"/>
    <x v="4"/>
    <n v="6"/>
    <x v="2"/>
    <x v="1"/>
    <x v="2"/>
    <s v="Master"/>
    <d v="2020-12-27T00:00:00"/>
    <s v="Remote"/>
    <n v="2.67"/>
    <n v="7.6"/>
    <n v="84280.04"/>
    <n v="912"/>
    <n v="5"/>
    <n v="1.1000000000000001"/>
    <n v="76618.218181818171"/>
  </r>
  <r>
    <n v="2728"/>
    <s v="Kelly Andersen"/>
    <x v="0"/>
    <n v="53"/>
    <n v="1"/>
    <x v="22"/>
    <x v="1"/>
    <n v="7"/>
    <x v="1"/>
    <x v="1"/>
    <x v="6"/>
    <s v="Bachelor"/>
    <d v="2015-09-16T00:00:00"/>
    <s v="Hybrid"/>
    <n v="4.22"/>
    <n v="8.8000000000000007"/>
    <n v="253631.51"/>
    <n v="3034"/>
    <n v="10"/>
    <n v="1.18"/>
    <n v="214941.95762711865"/>
  </r>
  <r>
    <n v="2729"/>
    <s v="Joshua Clark"/>
    <x v="0"/>
    <n v="45"/>
    <n v="9"/>
    <x v="3"/>
    <x v="3"/>
    <n v="13"/>
    <x v="15"/>
    <x v="5"/>
    <x v="5"/>
    <s v="Bachelor"/>
    <d v="2019-10-17T00:00:00"/>
    <s v="On-site"/>
    <n v="3.67"/>
    <n v="6.2"/>
    <n v="198696.02"/>
    <n v="3199"/>
    <n v="6"/>
    <n v="0.55000000000000004"/>
    <n v="361265.49090909085"/>
  </r>
  <r>
    <n v="2730"/>
    <s v="Robert Young"/>
    <x v="0"/>
    <n v="32"/>
    <n v="8"/>
    <x v="12"/>
    <x v="1"/>
    <n v="16"/>
    <x v="11"/>
    <x v="3"/>
    <x v="1"/>
    <s v="Bachelor"/>
    <d v="2019-12-27T00:00:00"/>
    <s v="Hybrid"/>
    <n v="3.13"/>
    <n v="8.3000000000000007"/>
    <n v="50602.07"/>
    <n v="812"/>
    <n v="6"/>
    <n v="0.8"/>
    <n v="63252.587499999994"/>
  </r>
  <r>
    <n v="2731"/>
    <s v="Elijah Wall"/>
    <x v="0"/>
    <n v="20"/>
    <n v="19"/>
    <x v="16"/>
    <x v="0"/>
    <n v="12"/>
    <x v="19"/>
    <x v="4"/>
    <x v="2"/>
    <s v="Bachelor"/>
    <d v="2023-07-06T00:00:00"/>
    <s v="On-site"/>
    <n v="2.7"/>
    <n v="7.9"/>
    <n v="77330.320000000007"/>
    <n v="1290"/>
    <n v="3"/>
    <n v="0.68"/>
    <n v="113721.05882352941"/>
  </r>
  <r>
    <n v="2732"/>
    <s v="Lindsey Robinson"/>
    <x v="1"/>
    <n v="44"/>
    <n v="5"/>
    <x v="8"/>
    <x v="1"/>
    <n v="16"/>
    <x v="11"/>
    <x v="3"/>
    <x v="3"/>
    <s v="Master"/>
    <d v="2018-12-12T00:00:00"/>
    <s v="Hybrid"/>
    <n v="3.11"/>
    <n v="5.6"/>
    <n v="146229.21"/>
    <n v="1655"/>
    <n v="7"/>
    <n v="0.8"/>
    <n v="182786.51249999998"/>
  </r>
  <r>
    <n v="2733"/>
    <s v="Carl Dean"/>
    <x v="2"/>
    <n v="53"/>
    <n v="25"/>
    <x v="2"/>
    <x v="2"/>
    <n v="15"/>
    <x v="10"/>
    <x v="5"/>
    <x v="2"/>
    <s v="Bachelor"/>
    <d v="2018-08-29T00:00:00"/>
    <s v="Hybrid"/>
    <n v="4.3099999999999996"/>
    <n v="5.3"/>
    <n v="93269.25"/>
    <n v="81"/>
    <n v="8"/>
    <n v="0.7"/>
    <n v="133241.78571428571"/>
  </r>
  <r>
    <n v="2734"/>
    <s v="David James"/>
    <x v="2"/>
    <n v="21"/>
    <n v="21"/>
    <x v="0"/>
    <x v="0"/>
    <n v="15"/>
    <x v="10"/>
    <x v="5"/>
    <x v="0"/>
    <s v="Master"/>
    <d v="2018-05-06T00:00:00"/>
    <s v="Hybrid"/>
    <n v="2.7"/>
    <n v="8.3000000000000007"/>
    <n v="30471.53"/>
    <n v="2184"/>
    <n v="8"/>
    <n v="0.7"/>
    <n v="43530.757142857146"/>
  </r>
  <r>
    <n v="2735"/>
    <s v="Jennifer Miller"/>
    <x v="0"/>
    <n v="35"/>
    <n v="4"/>
    <x v="21"/>
    <x v="1"/>
    <n v="3"/>
    <x v="16"/>
    <x v="0"/>
    <x v="4"/>
    <s v="Bachelor"/>
    <d v="2019-10-28T00:00:00"/>
    <s v="Hybrid"/>
    <n v="3.08"/>
    <n v="6.3"/>
    <n v="149590.35999999999"/>
    <n v="2258"/>
    <n v="6"/>
    <n v="1.05"/>
    <n v="142467.00952380951"/>
  </r>
  <r>
    <n v="2736"/>
    <s v="Jeffery Neal"/>
    <x v="0"/>
    <n v="51"/>
    <n v="27"/>
    <x v="6"/>
    <x v="2"/>
    <n v="15"/>
    <x v="10"/>
    <x v="5"/>
    <x v="4"/>
    <s v="Master"/>
    <d v="2023-06-03T00:00:00"/>
    <s v="On-site"/>
    <n v="4.0199999999999996"/>
    <n v="6.6"/>
    <n v="33103.9"/>
    <n v="592"/>
    <n v="3"/>
    <n v="0.7"/>
    <n v="47291.285714285717"/>
  </r>
  <r>
    <n v="2737"/>
    <s v="Andrea Oconnor"/>
    <x v="2"/>
    <n v="59"/>
    <n v="6"/>
    <x v="13"/>
    <x v="1"/>
    <n v="20"/>
    <x v="18"/>
    <x v="4"/>
    <x v="5"/>
    <s v="Master"/>
    <d v="2019-09-21T00:00:00"/>
    <s v="Hybrid"/>
    <n v="3.26"/>
    <n v="5.7"/>
    <n v="290041.84999999998"/>
    <n v="864"/>
    <n v="6"/>
    <n v="1.22"/>
    <n v="237739.22131147538"/>
  </r>
  <r>
    <n v="2738"/>
    <s v="Melissa Lee Md"/>
    <x v="2"/>
    <n v="28"/>
    <n v="23"/>
    <x v="5"/>
    <x v="0"/>
    <n v="16"/>
    <x v="11"/>
    <x v="3"/>
    <x v="3"/>
    <s v="Bachelor"/>
    <d v="2021-12-07T00:00:00"/>
    <s v="On-site"/>
    <n v="2.52"/>
    <n v="5.0999999999999996"/>
    <n v="201543.3"/>
    <n v="2678"/>
    <n v="4"/>
    <n v="0.8"/>
    <n v="251929.12499999997"/>
  </r>
  <r>
    <n v="2739"/>
    <s v="Samantha Jacobs"/>
    <x v="0"/>
    <n v="37"/>
    <n v="23"/>
    <x v="5"/>
    <x v="0"/>
    <n v="3"/>
    <x v="16"/>
    <x v="0"/>
    <x v="2"/>
    <s v="Bachelor"/>
    <d v="2024-01-09T00:00:00"/>
    <s v="Hybrid"/>
    <n v="4.3"/>
    <n v="8.3000000000000007"/>
    <n v="151219.07"/>
    <n v="852"/>
    <n v="2"/>
    <n v="1.05"/>
    <n v="144018.16190476192"/>
  </r>
  <r>
    <n v="2740"/>
    <s v="Christian Riddle"/>
    <x v="1"/>
    <n v="34"/>
    <n v="11"/>
    <x v="25"/>
    <x v="3"/>
    <n v="4"/>
    <x v="0"/>
    <x v="0"/>
    <x v="3"/>
    <s v="Master"/>
    <d v="2018-10-10T00:00:00"/>
    <s v="Hybrid"/>
    <n v="4.59"/>
    <n v="7.5"/>
    <n v="135394.66"/>
    <n v="2686"/>
    <n v="7"/>
    <n v="1.1000000000000001"/>
    <n v="123086.05454545454"/>
  </r>
  <r>
    <n v="2741"/>
    <s v="Alexander Munoz"/>
    <x v="0"/>
    <n v="49"/>
    <n v="22"/>
    <x v="20"/>
    <x v="0"/>
    <n v="2"/>
    <x v="3"/>
    <x v="0"/>
    <x v="4"/>
    <s v="Bachelor"/>
    <d v="2023-12-25T00:00:00"/>
    <s v="Remote"/>
    <n v="2.79"/>
    <n v="8.4"/>
    <n v="65026.74"/>
    <n v="50"/>
    <n v="2"/>
    <n v="1.3"/>
    <n v="50020.56923076923"/>
  </r>
  <r>
    <n v="2742"/>
    <s v="Caleb Rodriguez"/>
    <x v="0"/>
    <n v="37"/>
    <n v="15"/>
    <x v="10"/>
    <x v="4"/>
    <n v="13"/>
    <x v="15"/>
    <x v="5"/>
    <x v="5"/>
    <s v="Master"/>
    <d v="2019-05-16T00:00:00"/>
    <s v="Hybrid"/>
    <n v="4.66"/>
    <n v="6.4"/>
    <n v="94184.87"/>
    <n v="2411"/>
    <n v="7"/>
    <n v="0.55000000000000004"/>
    <n v="171245.21818181817"/>
  </r>
  <r>
    <n v="2743"/>
    <s v="Andrea Bowman"/>
    <x v="2"/>
    <n v="65"/>
    <n v="10"/>
    <x v="23"/>
    <x v="3"/>
    <n v="6"/>
    <x v="2"/>
    <x v="1"/>
    <x v="2"/>
    <s v="Bachelor"/>
    <d v="2019-07-02T00:00:00"/>
    <s v="On-site"/>
    <n v="4.79"/>
    <n v="8.9"/>
    <n v="144408.46"/>
    <n v="2829"/>
    <n v="7"/>
    <n v="1.1000000000000001"/>
    <n v="131280.41818181815"/>
  </r>
  <r>
    <n v="2744"/>
    <s v="Gavin Nelson"/>
    <x v="1"/>
    <n v="42"/>
    <n v="16"/>
    <x v="14"/>
    <x v="4"/>
    <n v="6"/>
    <x v="2"/>
    <x v="1"/>
    <x v="2"/>
    <s v="Master"/>
    <d v="2024-08-01T00:00:00"/>
    <s v="Hybrid"/>
    <n v="3.82"/>
    <n v="7.7"/>
    <n v="86848.58"/>
    <n v="1278"/>
    <n v="2"/>
    <n v="1.1000000000000001"/>
    <n v="78953.254545454547"/>
  </r>
  <r>
    <n v="2745"/>
    <s v="Courtney Smith"/>
    <x v="2"/>
    <n v="60"/>
    <n v="5"/>
    <x v="8"/>
    <x v="1"/>
    <n v="14"/>
    <x v="17"/>
    <x v="4"/>
    <x v="6"/>
    <s v="Bachelor"/>
    <d v="2022-06-27T00:00:00"/>
    <s v="Hybrid"/>
    <n v="2.72"/>
    <n v="5.4"/>
    <n v="208910.98"/>
    <n v="3442"/>
    <n v="4"/>
    <n v="1.05"/>
    <n v="198962.83809523808"/>
  </r>
  <r>
    <n v="2746"/>
    <s v="Wayne Gray"/>
    <x v="0"/>
    <n v="63"/>
    <n v="24"/>
    <x v="15"/>
    <x v="0"/>
    <n v="3"/>
    <x v="16"/>
    <x v="0"/>
    <x v="3"/>
    <s v="Master"/>
    <d v="2024-07-06T00:00:00"/>
    <s v="Hybrid"/>
    <n v="3.14"/>
    <n v="9.5"/>
    <n v="108746.29"/>
    <n v="2470"/>
    <n v="2"/>
    <n v="1.05"/>
    <n v="103567.89523809523"/>
  </r>
  <r>
    <n v="2747"/>
    <s v="Timothy Thompson"/>
    <x v="0"/>
    <n v="24"/>
    <n v="19"/>
    <x v="16"/>
    <x v="0"/>
    <n v="4"/>
    <x v="0"/>
    <x v="0"/>
    <x v="4"/>
    <s v="Bachelor"/>
    <d v="2023-05-06T00:00:00"/>
    <s v="Hybrid"/>
    <n v="3.09"/>
    <n v="8.4"/>
    <n v="37536.620000000003"/>
    <n v="1520"/>
    <n v="3"/>
    <n v="1.1000000000000001"/>
    <n v="34124.199999999997"/>
  </r>
  <r>
    <n v="2748"/>
    <s v="Elizabeth Nicholson"/>
    <x v="2"/>
    <n v="39"/>
    <n v="19"/>
    <x v="16"/>
    <x v="0"/>
    <n v="17"/>
    <x v="6"/>
    <x v="3"/>
    <x v="1"/>
    <s v="Bachelor"/>
    <d v="2024-04-05T00:00:00"/>
    <s v="Hybrid"/>
    <n v="4.51"/>
    <n v="7.3"/>
    <n v="86003.77"/>
    <n v="1552"/>
    <n v="2"/>
    <n v="0.78"/>
    <n v="110261.24358974359"/>
  </r>
  <r>
    <n v="2749"/>
    <s v="Joseph Graves Phd"/>
    <x v="1"/>
    <n v="31"/>
    <n v="22"/>
    <x v="20"/>
    <x v="0"/>
    <n v="17"/>
    <x v="6"/>
    <x v="3"/>
    <x v="6"/>
    <s v="Bachelor"/>
    <d v="2021-07-19T00:00:00"/>
    <s v="Remote"/>
    <n v="4.04"/>
    <n v="9.6999999999999993"/>
    <n v="123186.73"/>
    <n v="681"/>
    <n v="5"/>
    <n v="0.78"/>
    <n v="157931.70512820513"/>
  </r>
  <r>
    <n v="2750"/>
    <s v="Lisa Mosley"/>
    <x v="2"/>
    <n v="55"/>
    <n v="24"/>
    <x v="15"/>
    <x v="0"/>
    <n v="16"/>
    <x v="11"/>
    <x v="3"/>
    <x v="1"/>
    <s v="Bachelor"/>
    <d v="2015-04-08T00:00:00"/>
    <s v="On-site"/>
    <n v="2.84"/>
    <n v="6.2"/>
    <n v="30185.35"/>
    <n v="2270"/>
    <n v="11"/>
    <n v="0.8"/>
    <n v="37731.687499999993"/>
  </r>
  <r>
    <n v="2751"/>
    <s v="Travis Price"/>
    <x v="1"/>
    <n v="30"/>
    <n v="3"/>
    <x v="1"/>
    <x v="1"/>
    <n v="21"/>
    <x v="5"/>
    <x v="2"/>
    <x v="2"/>
    <s v="Master"/>
    <d v="2014-09-10T00:00:00"/>
    <s v="Hybrid"/>
    <n v="3.82"/>
    <n v="7.8"/>
    <n v="211928"/>
    <n v="620"/>
    <n v="12"/>
    <n v="1.1499999999999999"/>
    <n v="184285.21739130435"/>
  </r>
  <r>
    <n v="2752"/>
    <s v="Patrick Faulkner"/>
    <x v="2"/>
    <n v="33"/>
    <n v="14"/>
    <x v="24"/>
    <x v="4"/>
    <n v="1"/>
    <x v="8"/>
    <x v="0"/>
    <x v="4"/>
    <s v="Bachelor"/>
    <d v="2023-08-27T00:00:00"/>
    <s v="On-site"/>
    <n v="3.81"/>
    <n v="9.8000000000000007"/>
    <n v="76097.17"/>
    <n v="1342"/>
    <n v="3"/>
    <n v="1.35"/>
    <n v="56368.27407407407"/>
  </r>
  <r>
    <n v="2753"/>
    <s v="Linda Atkinson"/>
    <x v="1"/>
    <n v="20"/>
    <n v="13"/>
    <x v="7"/>
    <x v="4"/>
    <n v="17"/>
    <x v="6"/>
    <x v="3"/>
    <x v="4"/>
    <s v="Master"/>
    <d v="2016-06-07T00:00:00"/>
    <s v="On-site"/>
    <n v="4.78"/>
    <n v="7.3"/>
    <n v="55170.59"/>
    <n v="1630"/>
    <n v="10"/>
    <n v="0.78"/>
    <n v="70731.525641025641"/>
  </r>
  <r>
    <n v="2754"/>
    <s v="Cameron Smith"/>
    <x v="2"/>
    <n v="53"/>
    <n v="27"/>
    <x v="6"/>
    <x v="2"/>
    <n v="1"/>
    <x v="8"/>
    <x v="0"/>
    <x v="1"/>
    <s v="Master"/>
    <d v="2019-07-08T00:00:00"/>
    <s v="Hybrid"/>
    <n v="3.68"/>
    <n v="8.5"/>
    <n v="112128.21"/>
    <n v="2332"/>
    <n v="7"/>
    <n v="1.35"/>
    <n v="83057.933333333334"/>
  </r>
  <r>
    <n v="2755"/>
    <s v="Brittney Martinez"/>
    <x v="2"/>
    <n v="65"/>
    <n v="14"/>
    <x v="24"/>
    <x v="4"/>
    <n v="19"/>
    <x v="9"/>
    <x v="4"/>
    <x v="1"/>
    <s v="High School"/>
    <d v="2014-10-27T00:00:00"/>
    <s v="Remote"/>
    <n v="4.55"/>
    <n v="6.1"/>
    <n v="99891.33"/>
    <n v="2148"/>
    <n v="11"/>
    <n v="1.2"/>
    <n v="83242.775000000009"/>
  </r>
  <r>
    <n v="2756"/>
    <s v="Nicolas Brown"/>
    <x v="1"/>
    <n v="48"/>
    <n v="22"/>
    <x v="20"/>
    <x v="0"/>
    <n v="14"/>
    <x v="17"/>
    <x v="4"/>
    <x v="1"/>
    <s v="Master"/>
    <d v="2020-10-30T00:00:00"/>
    <s v="Remote"/>
    <n v="2.9"/>
    <n v="7"/>
    <n v="54742.23"/>
    <n v="1179"/>
    <n v="5"/>
    <n v="1.05"/>
    <n v="52135.457142857143"/>
  </r>
  <r>
    <n v="2757"/>
    <s v="Vanessa Zimmerman"/>
    <x v="2"/>
    <n v="48"/>
    <n v="10"/>
    <x v="23"/>
    <x v="3"/>
    <n v="9"/>
    <x v="7"/>
    <x v="1"/>
    <x v="3"/>
    <s v="Bachelor"/>
    <d v="2022-11-10T00:00:00"/>
    <s v="Hybrid"/>
    <n v="3.33"/>
    <n v="6.3"/>
    <n v="197488.74"/>
    <n v="73"/>
    <n v="3"/>
    <n v="1.1499999999999999"/>
    <n v="171729.33913043479"/>
  </r>
  <r>
    <n v="2758"/>
    <s v="Lee Mann"/>
    <x v="2"/>
    <n v="50"/>
    <n v="17"/>
    <x v="9"/>
    <x v="4"/>
    <n v="4"/>
    <x v="0"/>
    <x v="0"/>
    <x v="1"/>
    <s v="Bachelor"/>
    <d v="2020-02-02T00:00:00"/>
    <s v="On-site"/>
    <n v="4.6100000000000003"/>
    <n v="5.2"/>
    <n v="77647.44"/>
    <n v="725"/>
    <n v="6"/>
    <n v="1.1000000000000001"/>
    <n v="70588.581818181818"/>
  </r>
  <r>
    <n v="2759"/>
    <s v="William Lindsey"/>
    <x v="0"/>
    <n v="45"/>
    <n v="25"/>
    <x v="2"/>
    <x v="2"/>
    <n v="5"/>
    <x v="13"/>
    <x v="1"/>
    <x v="4"/>
    <s v="Bachelor"/>
    <d v="2023-10-24T00:00:00"/>
    <s v="Remote"/>
    <n v="2.63"/>
    <n v="5.6"/>
    <n v="95754.58"/>
    <n v="43"/>
    <n v="2"/>
    <n v="1.25"/>
    <n v="76603.664000000004"/>
  </r>
  <r>
    <n v="2760"/>
    <s v="Desiree Patterson"/>
    <x v="2"/>
    <n v="34"/>
    <n v="9"/>
    <x v="3"/>
    <x v="3"/>
    <n v="12"/>
    <x v="19"/>
    <x v="4"/>
    <x v="4"/>
    <s v="Bachelor"/>
    <d v="2022-04-30T00:00:00"/>
    <s v="Hybrid"/>
    <n v="4.1500000000000004"/>
    <n v="5.2"/>
    <n v="86790.32"/>
    <n v="1918"/>
    <n v="4"/>
    <n v="0.68"/>
    <n v="127632.82352941176"/>
  </r>
  <r>
    <n v="2761"/>
    <s v="Sierra Cervantes"/>
    <x v="1"/>
    <n v="44"/>
    <n v="27"/>
    <x v="6"/>
    <x v="2"/>
    <n v="9"/>
    <x v="7"/>
    <x v="1"/>
    <x v="3"/>
    <s v="Bachelor"/>
    <d v="2014-11-18T00:00:00"/>
    <s v="On-site"/>
    <n v="3.68"/>
    <n v="5.7"/>
    <n v="85949.119999999995"/>
    <n v="47"/>
    <n v="11"/>
    <n v="1.1499999999999999"/>
    <n v="74738.3652173913"/>
  </r>
  <r>
    <n v="2762"/>
    <s v="Scott Meza"/>
    <x v="2"/>
    <n v="65"/>
    <n v="24"/>
    <x v="15"/>
    <x v="0"/>
    <n v="16"/>
    <x v="11"/>
    <x v="3"/>
    <x v="1"/>
    <s v="Bachelor"/>
    <d v="2016-10-22T00:00:00"/>
    <s v="Hybrid"/>
    <n v="3.96"/>
    <n v="7.8"/>
    <n v="31110.97"/>
    <n v="3414"/>
    <n v="9"/>
    <n v="0.8"/>
    <n v="38888.712500000001"/>
  </r>
  <r>
    <n v="2763"/>
    <s v="Erik Davis"/>
    <x v="1"/>
    <n v="33"/>
    <n v="12"/>
    <x v="11"/>
    <x v="3"/>
    <n v="7"/>
    <x v="1"/>
    <x v="1"/>
    <x v="1"/>
    <s v="Bachelor"/>
    <d v="2023-02-26T00:00:00"/>
    <s v="Hybrid"/>
    <n v="3.03"/>
    <n v="9.8000000000000007"/>
    <n v="92973.57"/>
    <n v="3108"/>
    <n v="3"/>
    <n v="1.18"/>
    <n v="78791.161016949161"/>
  </r>
  <r>
    <n v="2764"/>
    <s v="Nicholas Duffy"/>
    <x v="0"/>
    <n v="49"/>
    <n v="12"/>
    <x v="11"/>
    <x v="3"/>
    <n v="13"/>
    <x v="15"/>
    <x v="5"/>
    <x v="4"/>
    <s v="Bachelor"/>
    <d v="2025-08-27T00:00:00"/>
    <s v="Hybrid"/>
    <n v="4.47"/>
    <n v="6.1"/>
    <n v="39842.620000000003"/>
    <n v="2956"/>
    <n v="1"/>
    <n v="0.55000000000000004"/>
    <n v="72441.127272727274"/>
  </r>
  <r>
    <n v="2765"/>
    <s v="Anthony Paul"/>
    <x v="0"/>
    <n v="34"/>
    <n v="25"/>
    <x v="2"/>
    <x v="2"/>
    <n v="19"/>
    <x v="9"/>
    <x v="4"/>
    <x v="4"/>
    <s v="Master"/>
    <d v="2014-10-17T00:00:00"/>
    <s v="Remote"/>
    <n v="4.1900000000000004"/>
    <n v="8.4"/>
    <n v="53034.98"/>
    <n v="1370"/>
    <n v="11"/>
    <n v="1.2"/>
    <n v="44195.816666666673"/>
  </r>
  <r>
    <n v="2766"/>
    <s v="Katherine Baxter"/>
    <x v="2"/>
    <n v="22"/>
    <n v="19"/>
    <x v="16"/>
    <x v="0"/>
    <n v="10"/>
    <x v="20"/>
    <x v="1"/>
    <x v="4"/>
    <s v="Bachelor"/>
    <d v="2018-08-28T00:00:00"/>
    <s v="Hybrid"/>
    <n v="3.11"/>
    <n v="5.9"/>
    <n v="59063.98"/>
    <n v="3032"/>
    <n v="8"/>
    <n v="0.95"/>
    <n v="62172.610526315795"/>
  </r>
  <r>
    <n v="2767"/>
    <s v="Jessica Romero"/>
    <x v="0"/>
    <n v="54"/>
    <n v="4"/>
    <x v="21"/>
    <x v="1"/>
    <n v="21"/>
    <x v="5"/>
    <x v="2"/>
    <x v="2"/>
    <s v="Bachelor"/>
    <d v="2025-07-17T00:00:00"/>
    <s v="Hybrid"/>
    <n v="4.26"/>
    <n v="5.4"/>
    <n v="188415.41"/>
    <n v="2074"/>
    <n v="1"/>
    <n v="1.1499999999999999"/>
    <n v="163839.48695652175"/>
  </r>
  <r>
    <n v="2768"/>
    <s v="Karen Robertson"/>
    <x v="2"/>
    <n v="34"/>
    <n v="18"/>
    <x v="17"/>
    <x v="4"/>
    <n v="21"/>
    <x v="5"/>
    <x v="2"/>
    <x v="6"/>
    <s v="Bachelor"/>
    <d v="2020-01-16T00:00:00"/>
    <s v="Hybrid"/>
    <n v="4.34"/>
    <n v="8.1"/>
    <n v="119921.37"/>
    <n v="1011"/>
    <n v="6"/>
    <n v="1.1499999999999999"/>
    <n v="104279.45217391304"/>
  </r>
  <r>
    <n v="2769"/>
    <s v="Dr. Melissa Sullivan Dds"/>
    <x v="1"/>
    <n v="62"/>
    <n v="22"/>
    <x v="20"/>
    <x v="0"/>
    <n v="4"/>
    <x v="0"/>
    <x v="0"/>
    <x v="1"/>
    <s v="Bachelor"/>
    <d v="2023-06-11T00:00:00"/>
    <s v="On-site"/>
    <n v="4.75"/>
    <n v="8"/>
    <n v="79228.62"/>
    <n v="1470"/>
    <n v="3"/>
    <n v="1.1000000000000001"/>
    <n v="72026.018181818174"/>
  </r>
  <r>
    <n v="2770"/>
    <s v="Nichole Klein"/>
    <x v="0"/>
    <n v="43"/>
    <n v="12"/>
    <x v="11"/>
    <x v="3"/>
    <n v="10"/>
    <x v="20"/>
    <x v="1"/>
    <x v="1"/>
    <s v="Bachelor"/>
    <d v="2017-03-26T00:00:00"/>
    <s v="Hybrid"/>
    <n v="4.32"/>
    <n v="7.2"/>
    <n v="101900.03"/>
    <n v="1907"/>
    <n v="9"/>
    <n v="0.95"/>
    <n v="107263.18947368421"/>
  </r>
  <r>
    <n v="2771"/>
    <s v="Nicole Sanchez"/>
    <x v="1"/>
    <n v="48"/>
    <n v="1"/>
    <x v="22"/>
    <x v="1"/>
    <n v="11"/>
    <x v="14"/>
    <x v="4"/>
    <x v="4"/>
    <s v="Bachelor"/>
    <d v="2017-04-06T00:00:00"/>
    <s v="Remote"/>
    <n v="4.7300000000000004"/>
    <n v="7.1"/>
    <n v="65615.31"/>
    <n v="1072"/>
    <n v="9"/>
    <n v="0.7"/>
    <n v="93736.157142857148"/>
  </r>
  <r>
    <n v="2772"/>
    <s v="Tiffany Morrow"/>
    <x v="1"/>
    <n v="56"/>
    <n v="9"/>
    <x v="3"/>
    <x v="3"/>
    <n v="5"/>
    <x v="13"/>
    <x v="1"/>
    <x v="2"/>
    <s v="High School"/>
    <d v="2018-10-15T00:00:00"/>
    <s v="Hybrid"/>
    <n v="3.91"/>
    <n v="7.9"/>
    <n v="269159.67999999999"/>
    <n v="1330"/>
    <n v="7"/>
    <n v="1.25"/>
    <n v="215327.74400000001"/>
  </r>
  <r>
    <n v="2773"/>
    <s v="Kelsey Lynch"/>
    <x v="1"/>
    <n v="43"/>
    <n v="17"/>
    <x v="9"/>
    <x v="4"/>
    <n v="7"/>
    <x v="1"/>
    <x v="1"/>
    <x v="2"/>
    <s v="High School"/>
    <d v="2015-10-20T00:00:00"/>
    <s v="On-site"/>
    <n v="3.87"/>
    <n v="6.8"/>
    <n v="129800.9"/>
    <n v="2507"/>
    <n v="10"/>
    <n v="1.18"/>
    <n v="110000.7627118644"/>
  </r>
  <r>
    <n v="2774"/>
    <s v="Traci Craig"/>
    <x v="0"/>
    <n v="41"/>
    <n v="12"/>
    <x v="11"/>
    <x v="3"/>
    <n v="12"/>
    <x v="19"/>
    <x v="4"/>
    <x v="3"/>
    <s v="High School"/>
    <d v="2014-09-02T00:00:00"/>
    <s v="Hybrid"/>
    <n v="4.5199999999999996"/>
    <n v="8.5"/>
    <n v="120094.17"/>
    <n v="2198"/>
    <n v="12"/>
    <n v="0.68"/>
    <n v="176609.07352941175"/>
  </r>
  <r>
    <n v="2775"/>
    <s v="Kelly Walker"/>
    <x v="0"/>
    <n v="39"/>
    <n v="25"/>
    <x v="2"/>
    <x v="2"/>
    <n v="2"/>
    <x v="3"/>
    <x v="0"/>
    <x v="1"/>
    <s v="Bachelor"/>
    <d v="2024-04-07T00:00:00"/>
    <s v="Hybrid"/>
    <n v="4.5"/>
    <n v="9"/>
    <n v="114194.35"/>
    <n v="762"/>
    <n v="2"/>
    <n v="1.3"/>
    <n v="87841.807692307688"/>
  </r>
  <r>
    <n v="2776"/>
    <s v="Ryan Palmer"/>
    <x v="1"/>
    <n v="59"/>
    <n v="8"/>
    <x v="12"/>
    <x v="1"/>
    <n v="5"/>
    <x v="13"/>
    <x v="1"/>
    <x v="2"/>
    <s v="High School"/>
    <d v="2022-01-14T00:00:00"/>
    <s v="Hybrid"/>
    <n v="3.03"/>
    <n v="6.6"/>
    <n v="132982.24"/>
    <n v="2599"/>
    <n v="4"/>
    <n v="1.25"/>
    <n v="106385.79199999999"/>
  </r>
  <r>
    <n v="2777"/>
    <s v="Jenny Gray"/>
    <x v="2"/>
    <n v="56"/>
    <n v="13"/>
    <x v="7"/>
    <x v="4"/>
    <n v="6"/>
    <x v="2"/>
    <x v="1"/>
    <x v="4"/>
    <s v="Master"/>
    <d v="2021-04-18T00:00:00"/>
    <s v="On-site"/>
    <n v="4.0599999999999996"/>
    <n v="6.4"/>
    <n v="70451.490000000005"/>
    <n v="353"/>
    <n v="5"/>
    <n v="1.1000000000000001"/>
    <n v="64046.80909090909"/>
  </r>
  <r>
    <n v="2778"/>
    <s v="Brian Sloan"/>
    <x v="1"/>
    <n v="38"/>
    <n v="8"/>
    <x v="12"/>
    <x v="1"/>
    <n v="20"/>
    <x v="18"/>
    <x v="4"/>
    <x v="2"/>
    <s v="High School"/>
    <d v="2021-07-22T00:00:00"/>
    <s v="Hybrid"/>
    <n v="3.3"/>
    <n v="8.8000000000000007"/>
    <n v="105624.43"/>
    <n v="3496"/>
    <n v="5"/>
    <n v="1.22"/>
    <n v="86577.401639344258"/>
  </r>
  <r>
    <n v="2779"/>
    <s v="Joshua Miranda"/>
    <x v="2"/>
    <n v="23"/>
    <n v="25"/>
    <x v="2"/>
    <x v="2"/>
    <n v="21"/>
    <x v="5"/>
    <x v="2"/>
    <x v="1"/>
    <s v="Bachelor"/>
    <d v="2015-09-03T00:00:00"/>
    <s v="On-site"/>
    <n v="2.62"/>
    <n v="8.5"/>
    <n v="73485.149999999994"/>
    <n v="81"/>
    <n v="11"/>
    <n v="1.1499999999999999"/>
    <n v="63900.130434782608"/>
  </r>
  <r>
    <n v="2780"/>
    <s v="Edwin Carter"/>
    <x v="1"/>
    <n v="44"/>
    <n v="24"/>
    <x v="15"/>
    <x v="0"/>
    <n v="15"/>
    <x v="10"/>
    <x v="5"/>
    <x v="6"/>
    <s v="Bachelor"/>
    <d v="2022-07-12T00:00:00"/>
    <s v="Hybrid"/>
    <n v="2.89"/>
    <n v="8.5"/>
    <n v="69742.789999999994"/>
    <n v="2470"/>
    <n v="4"/>
    <n v="0.7"/>
    <n v="99632.557142857142"/>
  </r>
  <r>
    <n v="2781"/>
    <s v="Oscar Carroll"/>
    <x v="2"/>
    <n v="52"/>
    <n v="24"/>
    <x v="15"/>
    <x v="0"/>
    <n v="6"/>
    <x v="2"/>
    <x v="1"/>
    <x v="4"/>
    <s v="Bachelor"/>
    <d v="2018-08-03T00:00:00"/>
    <s v="Hybrid"/>
    <n v="3.88"/>
    <n v="5.3"/>
    <n v="36409.53"/>
    <n v="64"/>
    <n v="8"/>
    <n v="1.1000000000000001"/>
    <n v="33099.572727272724"/>
  </r>
  <r>
    <n v="2782"/>
    <s v="Eric Fitzpatrick"/>
    <x v="2"/>
    <n v="55"/>
    <n v="4"/>
    <x v="21"/>
    <x v="1"/>
    <n v="19"/>
    <x v="9"/>
    <x v="4"/>
    <x v="4"/>
    <s v="Bachelor"/>
    <d v="2014-03-27T00:00:00"/>
    <s v="Hybrid"/>
    <n v="4.7300000000000004"/>
    <n v="5.0999999999999996"/>
    <n v="137331.63"/>
    <n v="689"/>
    <n v="12"/>
    <n v="1.2"/>
    <n v="114443.02500000001"/>
  </r>
  <r>
    <n v="2783"/>
    <s v="Samantha Johnson"/>
    <x v="2"/>
    <n v="55"/>
    <n v="24"/>
    <x v="15"/>
    <x v="0"/>
    <n v="5"/>
    <x v="13"/>
    <x v="1"/>
    <x v="1"/>
    <s v="Master"/>
    <d v="2020-10-28T00:00:00"/>
    <s v="Hybrid"/>
    <n v="2.95"/>
    <n v="7.3"/>
    <n v="54022.22"/>
    <n v="1081"/>
    <n v="5"/>
    <n v="1.25"/>
    <n v="43217.775999999998"/>
  </r>
  <r>
    <n v="2784"/>
    <s v="Luke Freeman"/>
    <x v="0"/>
    <n v="59"/>
    <n v="9"/>
    <x v="3"/>
    <x v="3"/>
    <n v="3"/>
    <x v="16"/>
    <x v="0"/>
    <x v="1"/>
    <s v="Master"/>
    <d v="2023-08-30T00:00:00"/>
    <s v="Hybrid"/>
    <n v="3.64"/>
    <n v="9.4"/>
    <n v="130150.81"/>
    <n v="2790"/>
    <n v="3"/>
    <n v="1.05"/>
    <n v="123953.15238095238"/>
  </r>
  <r>
    <n v="2785"/>
    <s v="Luis Murphy"/>
    <x v="0"/>
    <n v="38"/>
    <n v="23"/>
    <x v="5"/>
    <x v="0"/>
    <n v="12"/>
    <x v="19"/>
    <x v="4"/>
    <x v="2"/>
    <s v="Bachelor"/>
    <d v="2016-05-30T00:00:00"/>
    <s v="Hybrid"/>
    <n v="3.07"/>
    <n v="6.3"/>
    <n v="124797.05"/>
    <n v="2570"/>
    <n v="10"/>
    <n v="0.68"/>
    <n v="183525.07352941175"/>
  </r>
  <r>
    <n v="2786"/>
    <s v="Aaron Zamora"/>
    <x v="1"/>
    <n v="34"/>
    <n v="10"/>
    <x v="23"/>
    <x v="3"/>
    <n v="9"/>
    <x v="7"/>
    <x v="1"/>
    <x v="6"/>
    <s v="Bachelor"/>
    <d v="2018-10-15T00:00:00"/>
    <s v="Hybrid"/>
    <n v="4.53"/>
    <n v="8.6"/>
    <n v="261422.29"/>
    <n v="3239"/>
    <n v="7"/>
    <n v="1.1499999999999999"/>
    <n v="227323.73043478263"/>
  </r>
  <r>
    <n v="2787"/>
    <s v="Henry Garcia"/>
    <x v="1"/>
    <n v="41"/>
    <n v="11"/>
    <x v="25"/>
    <x v="3"/>
    <n v="5"/>
    <x v="13"/>
    <x v="1"/>
    <x v="1"/>
    <s v="Bachelor"/>
    <d v="2014-09-03T00:00:00"/>
    <s v="On-site"/>
    <n v="4.7699999999999996"/>
    <n v="7.7"/>
    <n v="121120.3"/>
    <n v="535"/>
    <n v="12"/>
    <n v="1.25"/>
    <n v="96896.24"/>
  </r>
  <r>
    <n v="2788"/>
    <s v="Bradley Robertson Jr."/>
    <x v="0"/>
    <n v="48"/>
    <n v="10"/>
    <x v="23"/>
    <x v="3"/>
    <n v="15"/>
    <x v="10"/>
    <x v="5"/>
    <x v="1"/>
    <s v="Bachelor"/>
    <d v="2025-04-09T00:00:00"/>
    <s v="Remote"/>
    <n v="3.32"/>
    <n v="7.9"/>
    <n v="55296.47"/>
    <n v="384"/>
    <n v="1"/>
    <n v="0.7"/>
    <n v="78994.957142857151"/>
  </r>
  <r>
    <n v="2789"/>
    <s v="John Moore"/>
    <x v="1"/>
    <n v="40"/>
    <n v="7"/>
    <x v="26"/>
    <x v="1"/>
    <n v="17"/>
    <x v="6"/>
    <x v="3"/>
    <x v="4"/>
    <s v="High School"/>
    <d v="2017-07-16T00:00:00"/>
    <s v="On-site"/>
    <n v="3.68"/>
    <n v="7.7"/>
    <n v="42951.48"/>
    <n v="565"/>
    <n v="9"/>
    <n v="0.78"/>
    <n v="55066"/>
  </r>
  <r>
    <n v="2790"/>
    <s v="Courtney Foster"/>
    <x v="2"/>
    <n v="34"/>
    <n v="9"/>
    <x v="3"/>
    <x v="3"/>
    <n v="13"/>
    <x v="15"/>
    <x v="5"/>
    <x v="3"/>
    <s v="Bachelor"/>
    <d v="2017-09-16T00:00:00"/>
    <s v="Remote"/>
    <n v="3.32"/>
    <n v="7.5"/>
    <n v="100068.8"/>
    <n v="3199"/>
    <n v="8"/>
    <n v="0.55000000000000004"/>
    <n v="181943.27272727271"/>
  </r>
  <r>
    <n v="2791"/>
    <s v="Jeffrey White"/>
    <x v="2"/>
    <n v="22"/>
    <n v="4"/>
    <x v="21"/>
    <x v="1"/>
    <n v="6"/>
    <x v="2"/>
    <x v="1"/>
    <x v="3"/>
    <s v="Master"/>
    <d v="2021-12-23T00:00:00"/>
    <s v="Hybrid"/>
    <n v="2.65"/>
    <n v="7.5"/>
    <n v="166418.44"/>
    <n v="742"/>
    <n v="4"/>
    <n v="1.1000000000000001"/>
    <n v="151289.49090909091"/>
  </r>
  <r>
    <n v="2792"/>
    <s v="Ashley Gonzales"/>
    <x v="2"/>
    <n v="20"/>
    <n v="10"/>
    <x v="23"/>
    <x v="3"/>
    <n v="14"/>
    <x v="17"/>
    <x v="4"/>
    <x v="2"/>
    <s v="Master"/>
    <d v="2022-07-25T00:00:00"/>
    <s v="Hybrid"/>
    <n v="2.63"/>
    <n v="7.3"/>
    <n v="100638.84"/>
    <n v="384"/>
    <n v="4"/>
    <n v="1.05"/>
    <n v="95846.514285714278"/>
  </r>
  <r>
    <n v="2793"/>
    <s v="Candice Gomez"/>
    <x v="2"/>
    <n v="25"/>
    <n v="14"/>
    <x v="24"/>
    <x v="4"/>
    <n v="19"/>
    <x v="9"/>
    <x v="4"/>
    <x v="4"/>
    <s v="Bachelor"/>
    <d v="2015-11-03T00:00:00"/>
    <s v="On-site"/>
    <n v="3.28"/>
    <n v="9.6999999999999993"/>
    <n v="61993.47"/>
    <n v="3158"/>
    <n v="10"/>
    <n v="1.2"/>
    <n v="51661.225000000006"/>
  </r>
  <r>
    <n v="2794"/>
    <s v="Ian Harrell"/>
    <x v="1"/>
    <n v="46"/>
    <n v="22"/>
    <x v="20"/>
    <x v="0"/>
    <n v="13"/>
    <x v="15"/>
    <x v="5"/>
    <x v="2"/>
    <s v="Master"/>
    <d v="2021-11-16T00:00:00"/>
    <s v="Hybrid"/>
    <n v="4.1100000000000003"/>
    <n v="8.1"/>
    <n v="55031.15"/>
    <n v="1939"/>
    <n v="4"/>
    <n v="0.55000000000000004"/>
    <n v="100056.63636363635"/>
  </r>
  <r>
    <n v="2795"/>
    <s v="Colton Williams"/>
    <x v="1"/>
    <n v="34"/>
    <n v="26"/>
    <x v="18"/>
    <x v="2"/>
    <n v="10"/>
    <x v="20"/>
    <x v="1"/>
    <x v="4"/>
    <s v="Bachelor"/>
    <d v="2025-09-09T00:00:00"/>
    <s v="Hybrid"/>
    <n v="4.4400000000000004"/>
    <n v="7"/>
    <n v="64552.29"/>
    <n v="207"/>
    <n v="1"/>
    <n v="0.95"/>
    <n v="67949.778947368424"/>
  </r>
  <r>
    <n v="2796"/>
    <s v="Patrick Santana"/>
    <x v="1"/>
    <n v="20"/>
    <n v="4"/>
    <x v="21"/>
    <x v="1"/>
    <n v="8"/>
    <x v="4"/>
    <x v="1"/>
    <x v="2"/>
    <s v="Master"/>
    <d v="2021-01-29T00:00:00"/>
    <s v="On-site"/>
    <n v="3.85"/>
    <n v="8.8000000000000007"/>
    <n v="207447.17"/>
    <n v="2204"/>
    <n v="5"/>
    <n v="1.05"/>
    <n v="197568.73333333334"/>
  </r>
  <r>
    <n v="2797"/>
    <s v="Cristian Mendoza"/>
    <x v="0"/>
    <n v="31"/>
    <n v="1"/>
    <x v="22"/>
    <x v="1"/>
    <n v="4"/>
    <x v="0"/>
    <x v="0"/>
    <x v="7"/>
    <s v="Master"/>
    <d v="2014-09-13T00:00:00"/>
    <s v="Remote"/>
    <n v="4.47"/>
    <n v="5.5"/>
    <n v="462015.51"/>
    <s v="Unknown"/>
    <n v="12"/>
    <n v="1.1000000000000001"/>
    <n v="420014.1"/>
  </r>
  <r>
    <n v="2798"/>
    <s v="Deborah Fisher"/>
    <x v="1"/>
    <n v="38"/>
    <n v="18"/>
    <x v="17"/>
    <x v="4"/>
    <n v="2"/>
    <x v="3"/>
    <x v="0"/>
    <x v="1"/>
    <s v="Bachelor"/>
    <d v="2016-01-13T00:00:00"/>
    <s v="Hybrid"/>
    <n v="2.77"/>
    <n v="9.4"/>
    <n v="80586.41"/>
    <n v="2311"/>
    <n v="10"/>
    <n v="1.3"/>
    <n v="61989.546153846153"/>
  </r>
  <r>
    <n v="2799"/>
    <s v="Rebecca Klein"/>
    <x v="1"/>
    <n v="57"/>
    <n v="2"/>
    <x v="4"/>
    <x v="1"/>
    <n v="12"/>
    <x v="19"/>
    <x v="4"/>
    <x v="1"/>
    <s v="Bachelor"/>
    <d v="2016-02-17T00:00:00"/>
    <s v="Remote"/>
    <n v="3.45"/>
    <n v="7.1"/>
    <n v="95117.09"/>
    <n v="1303"/>
    <n v="10"/>
    <n v="0.68"/>
    <n v="139878.07352941175"/>
  </r>
  <r>
    <n v="2800"/>
    <s v="Phillip Macias"/>
    <x v="1"/>
    <n v="39"/>
    <n v="16"/>
    <x v="14"/>
    <x v="4"/>
    <n v="3"/>
    <x v="16"/>
    <x v="0"/>
    <x v="1"/>
    <s v="Bachelor"/>
    <d v="2014-04-04T00:00:00"/>
    <s v="On-site"/>
    <n v="4.46"/>
    <n v="8.4"/>
    <n v="92913.44"/>
    <n v="2323"/>
    <n v="12"/>
    <n v="1.05"/>
    <n v="88488.990476190476"/>
  </r>
  <r>
    <n v="2801"/>
    <s v="Tammy Cameron"/>
    <x v="1"/>
    <n v="47"/>
    <n v="18"/>
    <x v="17"/>
    <x v="4"/>
    <n v="12"/>
    <x v="19"/>
    <x v="4"/>
    <x v="0"/>
    <s v="High School"/>
    <d v="2016-04-10T00:00:00"/>
    <s v="Remote"/>
    <n v="3.01"/>
    <n v="8.9"/>
    <n v="10100.030000000001"/>
    <n v="2798"/>
    <n v="10"/>
    <n v="0.68"/>
    <n v="14852.985294117647"/>
  </r>
  <r>
    <n v="2802"/>
    <s v="Brian Rodriguez"/>
    <x v="0"/>
    <n v="56"/>
    <n v="19"/>
    <x v="16"/>
    <x v="0"/>
    <n v="12"/>
    <x v="19"/>
    <x v="4"/>
    <x v="4"/>
    <s v="Master"/>
    <d v="2017-01-09T00:00:00"/>
    <s v="Remote"/>
    <n v="4.3600000000000003"/>
    <n v="5.2"/>
    <n v="32110.59"/>
    <n v="2464"/>
    <n v="9"/>
    <n v="0.68"/>
    <n v="47221.455882352937"/>
  </r>
  <r>
    <n v="2803"/>
    <s v="Christopher Porter"/>
    <x v="2"/>
    <n v="51"/>
    <n v="7"/>
    <x v="26"/>
    <x v="1"/>
    <n v="16"/>
    <x v="11"/>
    <x v="3"/>
    <x v="6"/>
    <s v="Bachelor"/>
    <d v="2015-08-22T00:00:00"/>
    <s v="Hybrid"/>
    <n v="3.39"/>
    <n v="8.4"/>
    <n v="65577.06"/>
    <n v="1702"/>
    <n v="11"/>
    <n v="0.8"/>
    <n v="81971.324999999997"/>
  </r>
  <r>
    <n v="2804"/>
    <s v="Cynthia Gregory"/>
    <x v="2"/>
    <n v="28"/>
    <n v="13"/>
    <x v="7"/>
    <x v="4"/>
    <n v="4"/>
    <x v="0"/>
    <x v="0"/>
    <x v="4"/>
    <s v="Master"/>
    <d v="2018-01-25T00:00:00"/>
    <s v="Hybrid"/>
    <n v="4.6100000000000003"/>
    <n v="9.8000000000000007"/>
    <n v="67763.11"/>
    <n v="2196"/>
    <n v="8"/>
    <n v="1.1000000000000001"/>
    <n v="61602.827272727271"/>
  </r>
  <r>
    <n v="2805"/>
    <s v="William Mclaughlin"/>
    <x v="0"/>
    <n v="27"/>
    <n v="3"/>
    <x v="1"/>
    <x v="1"/>
    <n v="14"/>
    <x v="17"/>
    <x v="4"/>
    <x v="1"/>
    <s v="High School"/>
    <d v="2016-02-04T00:00:00"/>
    <s v="Hybrid"/>
    <n v="4.41"/>
    <n v="5.3"/>
    <n v="80841.55"/>
    <n v="2916"/>
    <n v="10"/>
    <n v="1.05"/>
    <n v="76991.952380952382"/>
  </r>
  <r>
    <n v="2806"/>
    <s v="Dylan Tucker"/>
    <x v="1"/>
    <n v="59"/>
    <n v="24"/>
    <x v="15"/>
    <x v="0"/>
    <n v="5"/>
    <x v="13"/>
    <x v="1"/>
    <x v="3"/>
    <s v="Master"/>
    <d v="2019-02-28T00:00:00"/>
    <s v="Remote"/>
    <n v="2.95"/>
    <n v="5.9"/>
    <n v="108424.1"/>
    <n v="54"/>
    <n v="7"/>
    <n v="1.25"/>
    <n v="86739.28"/>
  </r>
  <r>
    <n v="2807"/>
    <s v="Danielle Hernandez"/>
    <x v="0"/>
    <n v="47"/>
    <n v="17"/>
    <x v="9"/>
    <x v="4"/>
    <n v="16"/>
    <x v="11"/>
    <x v="3"/>
    <x v="2"/>
    <s v="Master"/>
    <d v="2017-01-16T00:00:00"/>
    <s v="On-site"/>
    <n v="4.32"/>
    <n v="8.9"/>
    <n v="68602.58"/>
    <n v="140"/>
    <n v="9"/>
    <n v="0.8"/>
    <n v="85753.224999999991"/>
  </r>
  <r>
    <n v="2808"/>
    <s v="Danielle Wang"/>
    <x v="0"/>
    <n v="57"/>
    <n v="22"/>
    <x v="20"/>
    <x v="0"/>
    <n v="17"/>
    <x v="6"/>
    <x v="3"/>
    <x v="2"/>
    <s v="Master"/>
    <d v="2016-05-13T00:00:00"/>
    <s v="Hybrid"/>
    <n v="3.81"/>
    <n v="6.9"/>
    <n v="93275.05"/>
    <n v="632"/>
    <n v="10"/>
    <n v="0.78"/>
    <n v="119583.39743589744"/>
  </r>
  <r>
    <n v="2809"/>
    <s v="Wendy Wright"/>
    <x v="0"/>
    <n v="29"/>
    <n v="12"/>
    <x v="11"/>
    <x v="3"/>
    <n v="1"/>
    <x v="8"/>
    <x v="0"/>
    <x v="1"/>
    <s v="Master"/>
    <d v="2015-12-31T00:00:00"/>
    <s v="Remote"/>
    <n v="4.32"/>
    <n v="5"/>
    <n v="116364.82"/>
    <n v="2190"/>
    <n v="10"/>
    <n v="1.35"/>
    <n v="86196.162962962961"/>
  </r>
  <r>
    <n v="2810"/>
    <s v="Christina Mccarthy"/>
    <x v="2"/>
    <n v="36"/>
    <n v="25"/>
    <x v="2"/>
    <x v="2"/>
    <n v="4"/>
    <x v="0"/>
    <x v="0"/>
    <x v="6"/>
    <s v="Master"/>
    <d v="2014-04-20T00:00:00"/>
    <s v="Remote"/>
    <n v="4.43"/>
    <n v="9.1999999999999993"/>
    <n v="205046.65"/>
    <n v="1815"/>
    <n v="12"/>
    <n v="1.1000000000000001"/>
    <n v="186406.04545454544"/>
  </r>
  <r>
    <n v="2811"/>
    <s v="Meredith Shaw"/>
    <x v="2"/>
    <n v="47"/>
    <n v="16"/>
    <x v="14"/>
    <x v="4"/>
    <n v="4"/>
    <x v="0"/>
    <x v="0"/>
    <x v="1"/>
    <s v="Bachelor"/>
    <d v="2019-04-19T00:00:00"/>
    <s v="On-site"/>
    <n v="3.8"/>
    <n v="6.7"/>
    <n v="68867.58"/>
    <n v="639"/>
    <n v="7"/>
    <n v="1.1000000000000001"/>
    <n v="62606.890909090907"/>
  </r>
  <r>
    <n v="2812"/>
    <s v="Willie Garza"/>
    <x v="0"/>
    <n v="46"/>
    <n v="22"/>
    <x v="20"/>
    <x v="0"/>
    <n v="11"/>
    <x v="14"/>
    <x v="4"/>
    <x v="3"/>
    <s v="Master"/>
    <d v="2025-04-01T00:00:00"/>
    <s v="Hybrid"/>
    <n v="3.55"/>
    <n v="6.6"/>
    <n v="82058.48"/>
    <n v="2749"/>
    <n v="1"/>
    <n v="0.7"/>
    <n v="117226.40000000001"/>
  </r>
  <r>
    <n v="2813"/>
    <s v="Crystal Anderson"/>
    <x v="1"/>
    <n v="61"/>
    <n v="22"/>
    <x v="20"/>
    <x v="0"/>
    <n v="20"/>
    <x v="18"/>
    <x v="4"/>
    <x v="2"/>
    <s v="High School"/>
    <d v="2021-10-24T00:00:00"/>
    <s v="On-site"/>
    <n v="3.9"/>
    <n v="6.3"/>
    <n v="111892.52"/>
    <n v="2388"/>
    <n v="4"/>
    <n v="1.22"/>
    <n v="91715.18032786886"/>
  </r>
  <r>
    <n v="2814"/>
    <s v="William Hickman"/>
    <x v="2"/>
    <n v="61"/>
    <n v="22"/>
    <x v="20"/>
    <x v="0"/>
    <n v="1"/>
    <x v="8"/>
    <x v="0"/>
    <x v="1"/>
    <s v="Bachelor"/>
    <d v="2022-01-20T00:00:00"/>
    <s v="Hybrid"/>
    <n v="3.23"/>
    <n v="5.9"/>
    <n v="115267.64"/>
    <n v="204"/>
    <n v="4"/>
    <n v="1.35"/>
    <n v="85383.437037037031"/>
  </r>
  <r>
    <n v="2815"/>
    <s v="Luis Davis"/>
    <x v="1"/>
    <n v="42"/>
    <n v="15"/>
    <x v="10"/>
    <x v="4"/>
    <n v="13"/>
    <x v="15"/>
    <x v="5"/>
    <x v="3"/>
    <s v="Bachelor"/>
    <d v="2015-12-03T00:00:00"/>
    <s v="On-site"/>
    <n v="4.66"/>
    <n v="9.6"/>
    <n v="75367.16"/>
    <n v="399"/>
    <n v="10"/>
    <n v="0.55000000000000004"/>
    <n v="137031.19999999998"/>
  </r>
  <r>
    <n v="2816"/>
    <s v="Jason Torres"/>
    <x v="1"/>
    <n v="65"/>
    <n v="21"/>
    <x v="0"/>
    <x v="0"/>
    <n v="13"/>
    <x v="15"/>
    <x v="5"/>
    <x v="4"/>
    <s v="Bachelor"/>
    <d v="2020-08-01T00:00:00"/>
    <s v="Hybrid"/>
    <n v="3.84"/>
    <n v="5.0999999999999996"/>
    <n v="60012.5"/>
    <n v="2556"/>
    <n v="6"/>
    <n v="0.55000000000000004"/>
    <n v="109113.63636363635"/>
  </r>
  <r>
    <n v="2817"/>
    <s v="Crystal Rogers"/>
    <x v="2"/>
    <n v="25"/>
    <n v="13"/>
    <x v="7"/>
    <x v="4"/>
    <n v="5"/>
    <x v="13"/>
    <x v="1"/>
    <x v="2"/>
    <s v="Bachelor"/>
    <d v="2024-01-02T00:00:00"/>
    <s v="Hybrid"/>
    <n v="2.82"/>
    <n v="8.5"/>
    <n v="83956.46"/>
    <n v="3287"/>
    <n v="2"/>
    <n v="1.25"/>
    <n v="67165.168000000005"/>
  </r>
  <r>
    <n v="2818"/>
    <s v="Jordan Schneider"/>
    <x v="2"/>
    <n v="45"/>
    <n v="7"/>
    <x v="26"/>
    <x v="1"/>
    <n v="10"/>
    <x v="20"/>
    <x v="1"/>
    <x v="2"/>
    <s v="Master"/>
    <d v="2016-11-10T00:00:00"/>
    <s v="Hybrid"/>
    <n v="3.95"/>
    <n v="8.8000000000000007"/>
    <n v="83651.600000000006"/>
    <n v="1395"/>
    <n v="9"/>
    <n v="0.95"/>
    <n v="88054.315789473694"/>
  </r>
  <r>
    <n v="2819"/>
    <s v="Derrick Ramirez"/>
    <x v="2"/>
    <n v="51"/>
    <n v="4"/>
    <x v="21"/>
    <x v="1"/>
    <n v="13"/>
    <x v="15"/>
    <x v="5"/>
    <x v="1"/>
    <s v="Master"/>
    <d v="2017-07-13T00:00:00"/>
    <s v="On-site"/>
    <n v="2.86"/>
    <n v="9.3000000000000007"/>
    <n v="86056.62"/>
    <n v="2204"/>
    <n v="9"/>
    <n v="0.55000000000000004"/>
    <n v="156466.58181818179"/>
  </r>
  <r>
    <n v="2820"/>
    <s v="Jason Flores"/>
    <x v="2"/>
    <n v="29"/>
    <n v="5"/>
    <x v="8"/>
    <x v="1"/>
    <n v="7"/>
    <x v="1"/>
    <x v="1"/>
    <x v="4"/>
    <s v="Bachelor"/>
    <d v="2017-04-23T00:00:00"/>
    <s v="Remote"/>
    <n v="3.28"/>
    <n v="6.6"/>
    <n v="142309.85999999999"/>
    <n v="2169"/>
    <n v="9"/>
    <n v="1.18"/>
    <n v="120601.57627118644"/>
  </r>
  <r>
    <n v="2821"/>
    <s v="Andrew Williams"/>
    <x v="1"/>
    <n v="39"/>
    <n v="1"/>
    <x v="22"/>
    <x v="1"/>
    <n v="17"/>
    <x v="6"/>
    <x v="3"/>
    <x v="1"/>
    <s v="Bachelor"/>
    <d v="2025-09-20T00:00:00"/>
    <s v="Remote"/>
    <n v="3.54"/>
    <n v="5.5"/>
    <n v="94403.38"/>
    <n v="1218"/>
    <n v="0"/>
    <n v="0.78"/>
    <n v="121029.97435897436"/>
  </r>
  <r>
    <n v="2822"/>
    <s v="Christy Kennedy"/>
    <x v="1"/>
    <n v="34"/>
    <n v="25"/>
    <x v="2"/>
    <x v="2"/>
    <n v="5"/>
    <x v="13"/>
    <x v="1"/>
    <x v="0"/>
    <s v="Bachelor"/>
    <d v="2022-01-27T00:00:00"/>
    <s v="Hybrid"/>
    <n v="2.93"/>
    <n v="5.6"/>
    <n v="45947.82"/>
    <n v="2256"/>
    <n v="4"/>
    <n v="1.25"/>
    <n v="36758.256000000001"/>
  </r>
  <r>
    <n v="2823"/>
    <s v="Ashlee Lopez"/>
    <x v="2"/>
    <n v="62"/>
    <n v="1"/>
    <x v="22"/>
    <x v="1"/>
    <n v="11"/>
    <x v="14"/>
    <x v="4"/>
    <x v="2"/>
    <s v="Bachelor"/>
    <d v="2019-02-27T00:00:00"/>
    <s v="On-site"/>
    <n v="4.17"/>
    <n v="8.4"/>
    <n v="67337.009999999995"/>
    <n v="2233"/>
    <n v="7"/>
    <n v="0.7"/>
    <n v="96195.728571428568"/>
  </r>
  <r>
    <n v="2824"/>
    <s v="Heidi Torres"/>
    <x v="1"/>
    <n v="34"/>
    <n v="5"/>
    <x v="8"/>
    <x v="1"/>
    <n v="19"/>
    <x v="9"/>
    <x v="4"/>
    <x v="1"/>
    <s v="Master"/>
    <d v="2019-10-16T00:00:00"/>
    <s v="Hybrid"/>
    <n v="3.14"/>
    <n v="8.4"/>
    <n v="159761.84"/>
    <n v="1569"/>
    <n v="6"/>
    <n v="1.2"/>
    <n v="133134.86666666667"/>
  </r>
  <r>
    <n v="2825"/>
    <s v="Adam Arnold"/>
    <x v="1"/>
    <n v="34"/>
    <n v="1"/>
    <x v="22"/>
    <x v="1"/>
    <n v="18"/>
    <x v="12"/>
    <x v="3"/>
    <x v="6"/>
    <s v="Bachelor"/>
    <d v="2024-11-21T00:00:00"/>
    <s v="Remote"/>
    <n v="4.47"/>
    <n v="8.3000000000000007"/>
    <n v="174696.04"/>
    <n v="902"/>
    <n v="1"/>
    <n v="0.65"/>
    <n v="268763.13846153847"/>
  </r>
  <r>
    <n v="2826"/>
    <s v="Erin Figueroa"/>
    <x v="1"/>
    <n v="39"/>
    <n v="16"/>
    <x v="14"/>
    <x v="4"/>
    <n v="19"/>
    <x v="9"/>
    <x v="4"/>
    <x v="3"/>
    <s v="High School"/>
    <d v="2017-05-23T00:00:00"/>
    <s v="On-site"/>
    <n v="4.63"/>
    <n v="7.1"/>
    <n v="116883.23"/>
    <n v="637"/>
    <n v="9"/>
    <n v="1.2"/>
    <n v="97402.691666666666"/>
  </r>
  <r>
    <n v="2827"/>
    <s v="Richard Rice"/>
    <x v="0"/>
    <n v="52"/>
    <n v="7"/>
    <x v="26"/>
    <x v="1"/>
    <n v="16"/>
    <x v="11"/>
    <x v="3"/>
    <x v="2"/>
    <s v="High School"/>
    <d v="2025-08-06T00:00:00"/>
    <s v="On-site"/>
    <n v="2.6"/>
    <n v="8.3000000000000007"/>
    <n v="74559.45"/>
    <n v="1482"/>
    <n v="1"/>
    <n v="0.8"/>
    <n v="93199.312499999985"/>
  </r>
  <r>
    <n v="2828"/>
    <s v="Matthew Clark"/>
    <x v="1"/>
    <n v="59"/>
    <n v="6"/>
    <x v="13"/>
    <x v="1"/>
    <n v="14"/>
    <x v="17"/>
    <x v="4"/>
    <x v="1"/>
    <s v="Master"/>
    <d v="2024-05-22T00:00:00"/>
    <s v="Hybrid"/>
    <n v="3"/>
    <n v="6.6"/>
    <n v="131590.19"/>
    <n v="897"/>
    <n v="2"/>
    <n v="1.05"/>
    <n v="125323.99047619048"/>
  </r>
  <r>
    <n v="2829"/>
    <s v="Stephen Anderson"/>
    <x v="0"/>
    <n v="64"/>
    <n v="10"/>
    <x v="23"/>
    <x v="3"/>
    <n v="12"/>
    <x v="19"/>
    <x v="4"/>
    <x v="3"/>
    <s v="Bachelor"/>
    <d v="2023-05-10T00:00:00"/>
    <s v="Hybrid"/>
    <n v="3.73"/>
    <n v="5.9"/>
    <n v="115131.24"/>
    <n v="3131"/>
    <n v="3"/>
    <n v="0.68"/>
    <n v="169310.64705882352"/>
  </r>
  <r>
    <n v="2830"/>
    <s v="Barbara Willis"/>
    <x v="1"/>
    <n v="31"/>
    <n v="21"/>
    <x v="0"/>
    <x v="0"/>
    <n v="5"/>
    <x v="13"/>
    <x v="1"/>
    <x v="1"/>
    <s v="Bachelor"/>
    <d v="2020-08-17T00:00:00"/>
    <s v="On-site"/>
    <n v="3.25"/>
    <n v="5.3"/>
    <n v="114048.89"/>
    <n v="1839"/>
    <n v="6"/>
    <n v="1.25"/>
    <n v="91239.111999999994"/>
  </r>
  <r>
    <n v="2831"/>
    <s v="Martha Lee"/>
    <x v="0"/>
    <n v="35"/>
    <n v="18"/>
    <x v="17"/>
    <x v="4"/>
    <n v="6"/>
    <x v="2"/>
    <x v="1"/>
    <x v="2"/>
    <s v="Bachelor"/>
    <d v="2021-06-05T00:00:00"/>
    <s v="Hybrid"/>
    <n v="3.77"/>
    <n v="7.5"/>
    <n v="77634.990000000005"/>
    <n v="223"/>
    <n v="5"/>
    <n v="1.1000000000000001"/>
    <n v="70577.263636363641"/>
  </r>
  <r>
    <n v="2832"/>
    <s v="Tammy Jones"/>
    <x v="2"/>
    <n v="44"/>
    <n v="1"/>
    <x v="22"/>
    <x v="1"/>
    <n v="9"/>
    <x v="7"/>
    <x v="1"/>
    <x v="1"/>
    <s v="Master"/>
    <d v="2024-08-09T00:00:00"/>
    <s v="Hybrid"/>
    <n v="3.72"/>
    <n v="7.6"/>
    <n v="156575.32"/>
    <n v="1110"/>
    <n v="2"/>
    <n v="1.1499999999999999"/>
    <n v="136152.45217391307"/>
  </r>
  <r>
    <n v="2833"/>
    <s v="Grace Swanson"/>
    <x v="0"/>
    <n v="60"/>
    <n v="23"/>
    <x v="5"/>
    <x v="0"/>
    <n v="17"/>
    <x v="6"/>
    <x v="3"/>
    <x v="1"/>
    <s v="Bachelor"/>
    <d v="2016-11-25T00:00:00"/>
    <s v="On-site"/>
    <n v="4.07"/>
    <n v="8.9"/>
    <n v="116272.56"/>
    <n v="1928"/>
    <n v="9"/>
    <n v="0.78"/>
    <n v="149067.3846153846"/>
  </r>
  <r>
    <n v="2834"/>
    <s v="Christina Le Md"/>
    <x v="1"/>
    <n v="28"/>
    <n v="12"/>
    <x v="11"/>
    <x v="3"/>
    <n v="20"/>
    <x v="18"/>
    <x v="4"/>
    <x v="4"/>
    <s v="Bachelor"/>
    <d v="2022-05-01T00:00:00"/>
    <s v="On-site"/>
    <n v="4.01"/>
    <n v="7.3"/>
    <n v="93069.93"/>
    <n v="1927"/>
    <n v="4"/>
    <n v="1.22"/>
    <n v="76286.827868852459"/>
  </r>
  <r>
    <n v="2835"/>
    <s v="Joshua King"/>
    <x v="0"/>
    <n v="20"/>
    <n v="3"/>
    <x v="1"/>
    <x v="1"/>
    <n v="9"/>
    <x v="7"/>
    <x v="1"/>
    <x v="3"/>
    <s v="Bachelor"/>
    <d v="2019-11-28T00:00:00"/>
    <s v="On-site"/>
    <n v="4.3499999999999996"/>
    <n v="5.4"/>
    <n v="267345.03000000003"/>
    <n v="74"/>
    <n v="6"/>
    <n v="1.1499999999999999"/>
    <n v="232473.93913043482"/>
  </r>
  <r>
    <n v="2836"/>
    <s v="Sarah Meadows"/>
    <x v="2"/>
    <n v="65"/>
    <n v="19"/>
    <x v="16"/>
    <x v="0"/>
    <n v="20"/>
    <x v="18"/>
    <x v="4"/>
    <x v="1"/>
    <s v="Bachelor"/>
    <d v="2020-11-10T00:00:00"/>
    <s v="On-site"/>
    <n v="2.97"/>
    <n v="5.3"/>
    <n v="124881.68"/>
    <n v="1290"/>
    <n v="5"/>
    <n v="1.22"/>
    <n v="102362.03278688525"/>
  </r>
  <r>
    <n v="2837"/>
    <s v="Stephanie West"/>
    <x v="0"/>
    <n v="34"/>
    <n v="4"/>
    <x v="21"/>
    <x v="1"/>
    <n v="4"/>
    <x v="0"/>
    <x v="0"/>
    <x v="2"/>
    <s v="Master"/>
    <d v="2022-02-16T00:00:00"/>
    <s v="Remote"/>
    <n v="4.3099999999999996"/>
    <n v="9.5"/>
    <n v="155083.12"/>
    <n v="1375"/>
    <n v="4"/>
    <n v="1.1000000000000001"/>
    <n v="140984.65454545454"/>
  </r>
  <r>
    <n v="2838"/>
    <s v="Susan Jones"/>
    <x v="0"/>
    <n v="33"/>
    <n v="20"/>
    <x v="19"/>
    <x v="0"/>
    <n v="15"/>
    <x v="10"/>
    <x v="5"/>
    <x v="0"/>
    <s v="Master"/>
    <d v="2014-07-26T00:00:00"/>
    <s v="On-site"/>
    <n v="3.18"/>
    <n v="7.9"/>
    <n v="25819.29"/>
    <n v="1609"/>
    <n v="12"/>
    <n v="0.7"/>
    <n v="36884.700000000004"/>
  </r>
  <r>
    <n v="2839"/>
    <s v="Timothy Gordon"/>
    <x v="1"/>
    <n v="24"/>
    <n v="18"/>
    <x v="17"/>
    <x v="4"/>
    <n v="12"/>
    <x v="19"/>
    <x v="4"/>
    <x v="3"/>
    <s v="Master"/>
    <d v="2023-04-10T00:00:00"/>
    <s v="Hybrid"/>
    <n v="2.71"/>
    <n v="9.5"/>
    <n v="48767.56"/>
    <n v="2977"/>
    <n v="3"/>
    <n v="0.68"/>
    <n v="71716.999999999985"/>
  </r>
  <r>
    <n v="2840"/>
    <s v="Kyle Horton"/>
    <x v="2"/>
    <n v="58"/>
    <n v="23"/>
    <x v="5"/>
    <x v="0"/>
    <n v="5"/>
    <x v="13"/>
    <x v="1"/>
    <x v="4"/>
    <s v="Bachelor"/>
    <d v="2017-06-11T00:00:00"/>
    <s v="Hybrid"/>
    <n v="4.75"/>
    <n v="6.1"/>
    <n v="115224.12"/>
    <n v="3412"/>
    <n v="9"/>
    <n v="1.25"/>
    <n v="92179.296000000002"/>
  </r>
  <r>
    <n v="2841"/>
    <s v="Angel Knight"/>
    <x v="0"/>
    <n v="27"/>
    <n v="19"/>
    <x v="16"/>
    <x v="0"/>
    <n v="2"/>
    <x v="3"/>
    <x v="0"/>
    <x v="5"/>
    <s v="Bachelor"/>
    <d v="2018-09-22T00:00:00"/>
    <s v="On-site"/>
    <n v="4.5"/>
    <n v="6.5"/>
    <n v="266777.8"/>
    <n v="939"/>
    <n v="7"/>
    <n v="1.3"/>
    <n v="205213.69230769228"/>
  </r>
  <r>
    <n v="2842"/>
    <s v="Melissa Yang"/>
    <x v="1"/>
    <n v="27"/>
    <n v="15"/>
    <x v="10"/>
    <x v="4"/>
    <n v="1"/>
    <x v="8"/>
    <x v="0"/>
    <x v="1"/>
    <s v="PhD"/>
    <d v="2018-08-21T00:00:00"/>
    <s v="Hybrid"/>
    <n v="4.5199999999999996"/>
    <n v="9.1999999999999993"/>
    <n v="126738.24000000001"/>
    <n v="2456"/>
    <n v="8"/>
    <n v="1.35"/>
    <n v="93880.177777777775"/>
  </r>
  <r>
    <n v="2843"/>
    <s v="Michael Berg"/>
    <x v="1"/>
    <n v="51"/>
    <n v="18"/>
    <x v="17"/>
    <x v="4"/>
    <n v="15"/>
    <x v="10"/>
    <x v="5"/>
    <x v="1"/>
    <s v="Bachelor"/>
    <d v="2024-07-30T00:00:00"/>
    <s v="Hybrid"/>
    <n v="3.01"/>
    <n v="6.8"/>
    <n v="54345.31"/>
    <n v="1396"/>
    <n v="2"/>
    <n v="0.7"/>
    <n v="77636.157142857148"/>
  </r>
  <r>
    <n v="2844"/>
    <s v="Carol Christensen"/>
    <x v="2"/>
    <n v="65"/>
    <n v="12"/>
    <x v="11"/>
    <x v="3"/>
    <n v="13"/>
    <x v="15"/>
    <x v="5"/>
    <x v="0"/>
    <s v="Bachelor"/>
    <d v="2024-01-29T00:00:00"/>
    <s v="Remote"/>
    <n v="3.76"/>
    <n v="5.7"/>
    <n v="26326.26"/>
    <n v="2700"/>
    <n v="2"/>
    <n v="0.55000000000000004"/>
    <n v="47865.927272727269"/>
  </r>
  <r>
    <n v="2845"/>
    <s v="Richard Morales"/>
    <x v="1"/>
    <n v="33"/>
    <n v="22"/>
    <x v="20"/>
    <x v="0"/>
    <n v="21"/>
    <x v="5"/>
    <x v="2"/>
    <x v="2"/>
    <s v="Master"/>
    <d v="2016-09-17T00:00:00"/>
    <s v="Hybrid"/>
    <n v="4.49"/>
    <n v="7.6"/>
    <n v="124118.86"/>
    <n v="1036"/>
    <n v="9"/>
    <n v="1.1499999999999999"/>
    <n v="107929.44347826087"/>
  </r>
  <r>
    <n v="2846"/>
    <s v="Clinton Moore"/>
    <x v="1"/>
    <n v="33"/>
    <n v="25"/>
    <x v="2"/>
    <x v="2"/>
    <n v="15"/>
    <x v="10"/>
    <x v="5"/>
    <x v="4"/>
    <s v="Bachelor"/>
    <d v="2019-11-12T00:00:00"/>
    <s v="On-site"/>
    <n v="2.5299999999999998"/>
    <n v="6.4"/>
    <n v="54331.88"/>
    <n v="2627"/>
    <n v="6"/>
    <n v="0.7"/>
    <n v="77616.971428571429"/>
  </r>
  <r>
    <n v="2847"/>
    <s v="Michael Suarez"/>
    <x v="2"/>
    <n v="45"/>
    <n v="27"/>
    <x v="6"/>
    <x v="2"/>
    <n v="14"/>
    <x v="17"/>
    <x v="4"/>
    <x v="2"/>
    <s v="Bachelor"/>
    <d v="2014-10-28T00:00:00"/>
    <s v="Hybrid"/>
    <n v="4.54"/>
    <n v="7.6"/>
    <n v="94462.03"/>
    <n v="2761"/>
    <n v="11"/>
    <n v="1.05"/>
    <n v="89963.838095238098"/>
  </r>
  <r>
    <n v="2848"/>
    <s v="Joy Zimmerman"/>
    <x v="0"/>
    <n v="41"/>
    <n v="7"/>
    <x v="26"/>
    <x v="1"/>
    <n v="9"/>
    <x v="7"/>
    <x v="1"/>
    <x v="2"/>
    <s v="Bachelor"/>
    <d v="2019-12-08T00:00:00"/>
    <s v="Hybrid"/>
    <n v="3.83"/>
    <n v="9.8000000000000007"/>
    <n v="89649.23"/>
    <n v="1908"/>
    <n v="6"/>
    <n v="1.1499999999999999"/>
    <n v="77955.852173913052"/>
  </r>
  <r>
    <n v="2849"/>
    <s v="Elizabeth Robinson"/>
    <x v="2"/>
    <n v="26"/>
    <n v="22"/>
    <x v="20"/>
    <x v="0"/>
    <n v="10"/>
    <x v="20"/>
    <x v="1"/>
    <x v="5"/>
    <s v="Bachelor"/>
    <d v="2023-09-18T00:00:00"/>
    <s v="On-site"/>
    <n v="2.77"/>
    <n v="9.1999999999999993"/>
    <n v="176640.87"/>
    <n v="681"/>
    <n v="2"/>
    <n v="0.95"/>
    <n v="185937.75789473686"/>
  </r>
  <r>
    <n v="2850"/>
    <s v="Kristen Jackson"/>
    <x v="2"/>
    <n v="55"/>
    <n v="22"/>
    <x v="20"/>
    <x v="0"/>
    <n v="3"/>
    <x v="16"/>
    <x v="0"/>
    <x v="1"/>
    <s v="Master"/>
    <d v="2014-06-05T00:00:00"/>
    <s v="Remote"/>
    <n v="4.32"/>
    <n v="6.2"/>
    <n v="81592.53"/>
    <n v="910"/>
    <n v="12"/>
    <n v="1.05"/>
    <n v="77707.171428571426"/>
  </r>
  <r>
    <n v="2851"/>
    <s v="David Williams"/>
    <x v="2"/>
    <n v="55"/>
    <n v="23"/>
    <x v="5"/>
    <x v="0"/>
    <n v="14"/>
    <x v="17"/>
    <x v="4"/>
    <x v="2"/>
    <s v="Master"/>
    <d v="2021-11-04T00:00:00"/>
    <s v="Hybrid"/>
    <n v="3.82"/>
    <n v="6.2"/>
    <n v="128952.67"/>
    <n v="1326"/>
    <n v="4"/>
    <n v="1.05"/>
    <n v="122812.06666666667"/>
  </r>
  <r>
    <n v="2852"/>
    <s v="Stephen Ho"/>
    <x v="2"/>
    <n v="32"/>
    <n v="19"/>
    <x v="16"/>
    <x v="0"/>
    <n v="7"/>
    <x v="1"/>
    <x v="1"/>
    <x v="6"/>
    <s v="Master"/>
    <d v="2018-09-05T00:00:00"/>
    <s v="Hybrid"/>
    <n v="3.83"/>
    <n v="5.9"/>
    <n v="148362.29"/>
    <n v="2841"/>
    <n v="8"/>
    <n v="1.18"/>
    <n v="125730.75423728814"/>
  </r>
  <r>
    <n v="2853"/>
    <s v="Richard Day"/>
    <x v="2"/>
    <n v="55"/>
    <n v="16"/>
    <x v="14"/>
    <x v="4"/>
    <n v="16"/>
    <x v="11"/>
    <x v="3"/>
    <x v="1"/>
    <s v="Bachelor"/>
    <d v="2018-09-14T00:00:00"/>
    <s v="On-site"/>
    <n v="4.28"/>
    <n v="5.4"/>
    <n v="45910.04"/>
    <n v="1795"/>
    <n v="7"/>
    <n v="0.8"/>
    <n v="57387.549999999996"/>
  </r>
  <r>
    <n v="2854"/>
    <s v="Rodney Nichols"/>
    <x v="1"/>
    <n v="61"/>
    <n v="19"/>
    <x v="16"/>
    <x v="0"/>
    <n v="12"/>
    <x v="19"/>
    <x v="4"/>
    <x v="1"/>
    <s v="Bachelor"/>
    <d v="2014-07-12T00:00:00"/>
    <s v="On-site"/>
    <n v="3.49"/>
    <n v="7.4"/>
    <n v="33825.339999999997"/>
    <n v="1521"/>
    <n v="12"/>
    <n v="0.68"/>
    <n v="49743.147058823524"/>
  </r>
  <r>
    <n v="2855"/>
    <s v="Gregory Jacobs"/>
    <x v="2"/>
    <n v="27"/>
    <n v="20"/>
    <x v="19"/>
    <x v="0"/>
    <n v="1"/>
    <x v="8"/>
    <x v="0"/>
    <x v="2"/>
    <s v="Bachelor"/>
    <d v="2024-12-28T00:00:00"/>
    <s v="On-site"/>
    <n v="2.72"/>
    <n v="5.4"/>
    <n v="136970.04"/>
    <n v="1443"/>
    <n v="1"/>
    <n v="1.35"/>
    <n v="101459.28888888888"/>
  </r>
  <r>
    <n v="2856"/>
    <s v="Bradley Thornton"/>
    <x v="1"/>
    <n v="32"/>
    <n v="17"/>
    <x v="9"/>
    <x v="4"/>
    <n v="1"/>
    <x v="8"/>
    <x v="0"/>
    <x v="1"/>
    <s v="Bachelor"/>
    <d v="2018-02-11T00:00:00"/>
    <s v="On-site"/>
    <n v="3.92"/>
    <n v="8.6"/>
    <n v="86225.17"/>
    <n v="2069"/>
    <n v="8"/>
    <n v="1.35"/>
    <n v="63870.496296296289"/>
  </r>
  <r>
    <n v="2857"/>
    <s v="Miranda Ortiz"/>
    <x v="2"/>
    <n v="26"/>
    <n v="1"/>
    <x v="22"/>
    <x v="1"/>
    <n v="3"/>
    <x v="16"/>
    <x v="0"/>
    <x v="0"/>
    <s v="Master"/>
    <d v="2025-10-07T00:00:00"/>
    <s v="Hybrid"/>
    <n v="4.38"/>
    <n v="9"/>
    <n v="70863.3"/>
    <n v="3331"/>
    <n v="0"/>
    <n v="1.05"/>
    <n v="67488.857142857145"/>
  </r>
  <r>
    <n v="2858"/>
    <s v="Erika Brown"/>
    <x v="2"/>
    <n v="50"/>
    <n v="1"/>
    <x v="22"/>
    <x v="1"/>
    <n v="10"/>
    <x v="20"/>
    <x v="1"/>
    <x v="3"/>
    <s v="Bachelor"/>
    <d v="2016-01-04T00:00:00"/>
    <s v="Hybrid"/>
    <n v="2.56"/>
    <n v="7.2"/>
    <n v="217965.48"/>
    <n v="3034"/>
    <n v="10"/>
    <n v="0.95"/>
    <n v="229437.34736842106"/>
  </r>
  <r>
    <n v="2859"/>
    <s v="Samantha Robinson"/>
    <x v="0"/>
    <n v="57"/>
    <n v="22"/>
    <x v="20"/>
    <x v="0"/>
    <n v="8"/>
    <x v="4"/>
    <x v="1"/>
    <x v="1"/>
    <s v="Master"/>
    <d v="2018-01-26T00:00:00"/>
    <s v="On-site"/>
    <n v="4.34"/>
    <n v="8.6999999999999993"/>
    <n v="72137.39"/>
    <n v="1253"/>
    <n v="8"/>
    <n v="1.05"/>
    <n v="68702.276190476186"/>
  </r>
  <r>
    <n v="2860"/>
    <s v="Cassandra Bonilla"/>
    <x v="2"/>
    <n v="56"/>
    <n v="8"/>
    <x v="12"/>
    <x v="1"/>
    <n v="6"/>
    <x v="2"/>
    <x v="1"/>
    <x v="4"/>
    <s v="Bachelor"/>
    <d v="2025-06-01T00:00:00"/>
    <s v="Remote"/>
    <n v="4.5599999999999996"/>
    <n v="9.4"/>
    <n v="67560.17"/>
    <n v="799"/>
    <n v="1"/>
    <n v="1.1000000000000001"/>
    <n v="61418.336363636357"/>
  </r>
  <r>
    <n v="2861"/>
    <s v="Veronica Osborne"/>
    <x v="1"/>
    <n v="32"/>
    <n v="22"/>
    <x v="20"/>
    <x v="0"/>
    <n v="21"/>
    <x v="5"/>
    <x v="2"/>
    <x v="1"/>
    <s v="Bachelor"/>
    <d v="2023-12-16T00:00:00"/>
    <s v="Remote"/>
    <n v="3.57"/>
    <n v="5.6"/>
    <n v="85642.5"/>
    <n v="681"/>
    <n v="2"/>
    <n v="1.1499999999999999"/>
    <n v="74471.739130434784"/>
  </r>
  <r>
    <n v="2862"/>
    <s v="Ashley Reese"/>
    <x v="1"/>
    <n v="51"/>
    <n v="20"/>
    <x v="19"/>
    <x v="0"/>
    <n v="4"/>
    <x v="0"/>
    <x v="0"/>
    <x v="3"/>
    <s v="Bachelor"/>
    <d v="2024-06-18T00:00:00"/>
    <s v="Remote"/>
    <n v="4.18"/>
    <n v="9.1"/>
    <n v="108176.33"/>
    <n v="1593"/>
    <n v="2"/>
    <n v="1.1000000000000001"/>
    <n v="98342.118181818179"/>
  </r>
  <r>
    <n v="2863"/>
    <s v="Matthew Berg"/>
    <x v="1"/>
    <n v="64"/>
    <n v="14"/>
    <x v="24"/>
    <x v="4"/>
    <n v="17"/>
    <x v="6"/>
    <x v="3"/>
    <x v="1"/>
    <s v="Bachelor"/>
    <d v="2025-05-27T00:00:00"/>
    <s v="Hybrid"/>
    <n v="3.77"/>
    <n v="8.6"/>
    <n v="48798.2"/>
    <n v="3102"/>
    <n v="1"/>
    <n v="0.78"/>
    <n v="62561.794871794868"/>
  </r>
  <r>
    <n v="2864"/>
    <s v="Kristen Montoya"/>
    <x v="1"/>
    <n v="44"/>
    <n v="11"/>
    <x v="25"/>
    <x v="3"/>
    <n v="20"/>
    <x v="18"/>
    <x v="4"/>
    <x v="1"/>
    <s v="PhD"/>
    <d v="2021-10-11T00:00:00"/>
    <s v="Hybrid"/>
    <n v="4.41"/>
    <n v="9.4"/>
    <n v="131813.79999999999"/>
    <n v="347"/>
    <n v="4"/>
    <n v="1.22"/>
    <n v="108044.09836065573"/>
  </r>
  <r>
    <n v="2865"/>
    <s v="Derrick Perkins"/>
    <x v="2"/>
    <n v="37"/>
    <n v="23"/>
    <x v="5"/>
    <x v="0"/>
    <n v="7"/>
    <x v="1"/>
    <x v="1"/>
    <x v="7"/>
    <s v="Master"/>
    <d v="2023-03-19T00:00:00"/>
    <s v="On-site"/>
    <n v="3.38"/>
    <n v="5.7"/>
    <n v="454027.7"/>
    <s v="Unknown"/>
    <n v="3"/>
    <n v="1.18"/>
    <n v="384769.23728813563"/>
  </r>
  <r>
    <n v="2866"/>
    <s v="Nicole Moore"/>
    <x v="1"/>
    <n v="41"/>
    <n v="14"/>
    <x v="24"/>
    <x v="4"/>
    <n v="12"/>
    <x v="19"/>
    <x v="4"/>
    <x v="2"/>
    <s v="Bachelor"/>
    <d v="2019-12-02T00:00:00"/>
    <s v="Hybrid"/>
    <n v="3.39"/>
    <n v="8"/>
    <n v="92781.33"/>
    <n v="2033"/>
    <n v="6"/>
    <n v="0.68"/>
    <n v="136443.13235294117"/>
  </r>
  <r>
    <n v="2867"/>
    <s v="Nicholas Richardson"/>
    <x v="2"/>
    <n v="48"/>
    <n v="15"/>
    <x v="10"/>
    <x v="4"/>
    <n v="3"/>
    <x v="16"/>
    <x v="0"/>
    <x v="1"/>
    <s v="Master"/>
    <d v="2019-05-09T00:00:00"/>
    <s v="Remote"/>
    <n v="3.99"/>
    <n v="8.4"/>
    <n v="52806.26"/>
    <n v="2565"/>
    <n v="7"/>
    <n v="1.05"/>
    <n v="50291.676190476188"/>
  </r>
  <r>
    <n v="2868"/>
    <s v="Anna White"/>
    <x v="1"/>
    <n v="61"/>
    <n v="12"/>
    <x v="11"/>
    <x v="3"/>
    <n v="8"/>
    <x v="4"/>
    <x v="1"/>
    <x v="1"/>
    <s v="High School"/>
    <d v="2017-10-21T00:00:00"/>
    <s v="Hybrid"/>
    <n v="4.0599999999999996"/>
    <n v="8.6"/>
    <n v="103705.73"/>
    <n v="3115"/>
    <n v="8"/>
    <n v="1.05"/>
    <n v="98767.361904761899"/>
  </r>
  <r>
    <n v="2869"/>
    <s v="Scott Lopez"/>
    <x v="0"/>
    <n v="35"/>
    <n v="8"/>
    <x v="12"/>
    <x v="1"/>
    <n v="21"/>
    <x v="5"/>
    <x v="2"/>
    <x v="2"/>
    <s v="Bachelor"/>
    <d v="2021-06-19T00:00:00"/>
    <s v="Remote"/>
    <n v="3.14"/>
    <n v="9.1999999999999993"/>
    <n v="104065.08"/>
    <n v="1439"/>
    <n v="5"/>
    <n v="1.1499999999999999"/>
    <n v="90491.373913043484"/>
  </r>
  <r>
    <n v="2870"/>
    <s v="Nicholas Holland Jr."/>
    <x v="0"/>
    <n v="54"/>
    <n v="17"/>
    <x v="9"/>
    <x v="4"/>
    <n v="1"/>
    <x v="8"/>
    <x v="0"/>
    <x v="1"/>
    <s v="Bachelor"/>
    <d v="2018-11-04T00:00:00"/>
    <s v="Hybrid"/>
    <n v="2.93"/>
    <n v="8.5"/>
    <n v="72060.89"/>
    <n v="3056"/>
    <n v="7"/>
    <n v="1.35"/>
    <n v="53378.437037037031"/>
  </r>
  <r>
    <n v="2871"/>
    <s v="Christopher Long"/>
    <x v="0"/>
    <n v="64"/>
    <n v="13"/>
    <x v="7"/>
    <x v="4"/>
    <n v="10"/>
    <x v="20"/>
    <x v="1"/>
    <x v="5"/>
    <s v="Master"/>
    <d v="2025-10-09T00:00:00"/>
    <s v="Remote"/>
    <n v="2.57"/>
    <n v="6.1"/>
    <n v="130662.19"/>
    <n v="3435"/>
    <n v="0"/>
    <n v="0.95"/>
    <n v="137539.14736842105"/>
  </r>
  <r>
    <n v="2872"/>
    <s v="Andrea Jones"/>
    <x v="0"/>
    <n v="31"/>
    <n v="9"/>
    <x v="3"/>
    <x v="3"/>
    <n v="3"/>
    <x v="16"/>
    <x v="0"/>
    <x v="1"/>
    <s v="Master"/>
    <d v="2022-08-31T00:00:00"/>
    <s v="Hybrid"/>
    <n v="4.43"/>
    <n v="6.5"/>
    <n v="101444.08"/>
    <n v="3382"/>
    <n v="4"/>
    <n v="1.05"/>
    <n v="96613.409523809518"/>
  </r>
  <r>
    <n v="2873"/>
    <s v="Terry Waller"/>
    <x v="1"/>
    <n v="48"/>
    <n v="5"/>
    <x v="8"/>
    <x v="1"/>
    <n v="14"/>
    <x v="17"/>
    <x v="4"/>
    <x v="1"/>
    <s v="Bachelor"/>
    <d v="2019-03-03T00:00:00"/>
    <s v="Hybrid"/>
    <n v="2.96"/>
    <n v="6.4"/>
    <n v="112688.65"/>
    <n v="2530"/>
    <n v="7"/>
    <n v="1.05"/>
    <n v="107322.5238095238"/>
  </r>
  <r>
    <n v="2874"/>
    <s v="Joseph Acosta"/>
    <x v="2"/>
    <n v="22"/>
    <n v="14"/>
    <x v="24"/>
    <x v="4"/>
    <n v="9"/>
    <x v="7"/>
    <x v="1"/>
    <x v="2"/>
    <s v="Bachelor"/>
    <d v="2022-11-03T00:00:00"/>
    <s v="Remote"/>
    <n v="4.6900000000000004"/>
    <n v="9.3000000000000007"/>
    <n v="112070.88"/>
    <n v="526"/>
    <n v="3"/>
    <n v="1.1499999999999999"/>
    <n v="97452.939130434796"/>
  </r>
  <r>
    <n v="2875"/>
    <s v="Lindsey Gray"/>
    <x v="1"/>
    <n v="29"/>
    <n v="20"/>
    <x v="19"/>
    <x v="0"/>
    <n v="16"/>
    <x v="11"/>
    <x v="3"/>
    <x v="1"/>
    <s v="Master"/>
    <d v="2021-07-12T00:00:00"/>
    <s v="Hybrid"/>
    <n v="4.24"/>
    <n v="6.4"/>
    <n v="59653.47"/>
    <n v="1002"/>
    <n v="5"/>
    <n v="0.8"/>
    <n v="74566.837499999994"/>
  </r>
  <r>
    <n v="2876"/>
    <s v="Ronald Hines"/>
    <x v="2"/>
    <n v="22"/>
    <n v="3"/>
    <x v="1"/>
    <x v="1"/>
    <n v="1"/>
    <x v="8"/>
    <x v="0"/>
    <x v="4"/>
    <s v="Bachelor"/>
    <d v="2024-12-21T00:00:00"/>
    <s v="Hybrid"/>
    <n v="4.07"/>
    <n v="7.9"/>
    <n v="86638.51"/>
    <n v="2916"/>
    <n v="1"/>
    <n v="1.35"/>
    <n v="64176.674074074064"/>
  </r>
  <r>
    <n v="2877"/>
    <s v="Amanda Wright"/>
    <x v="2"/>
    <n v="56"/>
    <n v="17"/>
    <x v="9"/>
    <x v="4"/>
    <n v="9"/>
    <x v="7"/>
    <x v="1"/>
    <x v="2"/>
    <s v="Bachelor"/>
    <d v="2024-05-08T00:00:00"/>
    <s v="On-site"/>
    <n v="2.95"/>
    <n v="6.1"/>
    <n v="131964.37"/>
    <n v="2093"/>
    <n v="2"/>
    <n v="1.1499999999999999"/>
    <n v="114751.62608695653"/>
  </r>
  <r>
    <n v="2878"/>
    <s v="Charles Burton"/>
    <x v="2"/>
    <n v="61"/>
    <n v="9"/>
    <x v="3"/>
    <x v="3"/>
    <n v="9"/>
    <x v="7"/>
    <x v="1"/>
    <x v="1"/>
    <s v="Bachelor"/>
    <d v="2021-03-18T00:00:00"/>
    <s v="Hybrid"/>
    <n v="3.59"/>
    <n v="7.8"/>
    <n v="134790.49"/>
    <n v="1845"/>
    <n v="5"/>
    <n v="1.1499999999999999"/>
    <n v="117209.12173913044"/>
  </r>
  <r>
    <n v="2879"/>
    <s v="Vincent Rosario"/>
    <x v="2"/>
    <n v="22"/>
    <n v="26"/>
    <x v="18"/>
    <x v="2"/>
    <n v="12"/>
    <x v="19"/>
    <x v="4"/>
    <x v="2"/>
    <s v="Bachelor"/>
    <d v="2018-02-11T00:00:00"/>
    <s v="Hybrid"/>
    <n v="4.17"/>
    <n v="9.1"/>
    <n v="72240.92"/>
    <n v="3499"/>
    <n v="8"/>
    <n v="0.68"/>
    <n v="106236.64705882352"/>
  </r>
  <r>
    <n v="2880"/>
    <s v="Noah Morgan"/>
    <x v="0"/>
    <n v="58"/>
    <n v="16"/>
    <x v="14"/>
    <x v="4"/>
    <n v="2"/>
    <x v="3"/>
    <x v="0"/>
    <x v="1"/>
    <s v="Bachelor"/>
    <d v="2016-09-07T00:00:00"/>
    <s v="Remote"/>
    <n v="3.42"/>
    <n v="5.5"/>
    <n v="58954.14"/>
    <n v="2309"/>
    <n v="10"/>
    <n v="1.3"/>
    <n v="45349.338461538457"/>
  </r>
  <r>
    <n v="2881"/>
    <s v="Christina Castillo"/>
    <x v="1"/>
    <n v="61"/>
    <n v="7"/>
    <x v="26"/>
    <x v="1"/>
    <n v="16"/>
    <x v="11"/>
    <x v="3"/>
    <x v="1"/>
    <s v="Bachelor"/>
    <d v="2022-03-01T00:00:00"/>
    <s v="Remote"/>
    <n v="4.71"/>
    <n v="5.5"/>
    <n v="52586.77"/>
    <n v="2487"/>
    <n v="4"/>
    <n v="0.8"/>
    <n v="65733.462499999994"/>
  </r>
  <r>
    <n v="2882"/>
    <s v="Jill Martin"/>
    <x v="2"/>
    <n v="20"/>
    <n v="8"/>
    <x v="12"/>
    <x v="1"/>
    <n v="16"/>
    <x v="11"/>
    <x v="3"/>
    <x v="1"/>
    <s v="Bachelor"/>
    <d v="2025-03-24T00:00:00"/>
    <s v="Hybrid"/>
    <n v="4.29"/>
    <n v="5.0999999999999996"/>
    <n v="71539.98"/>
    <n v="3196"/>
    <n v="1"/>
    <n v="0.8"/>
    <n v="89424.974999999991"/>
  </r>
  <r>
    <n v="2883"/>
    <s v="Christopher Brown"/>
    <x v="0"/>
    <n v="21"/>
    <n v="21"/>
    <x v="0"/>
    <x v="0"/>
    <n v="13"/>
    <x v="15"/>
    <x v="5"/>
    <x v="3"/>
    <s v="Master"/>
    <d v="2022-02-24T00:00:00"/>
    <s v="On-site"/>
    <n v="3.64"/>
    <n v="9.6"/>
    <n v="94524.73"/>
    <n v="1229"/>
    <n v="4"/>
    <n v="0.55000000000000004"/>
    <n v="171863.14545454545"/>
  </r>
  <r>
    <n v="2884"/>
    <s v="Lori Martinez"/>
    <x v="1"/>
    <n v="32"/>
    <n v="22"/>
    <x v="20"/>
    <x v="0"/>
    <n v="21"/>
    <x v="5"/>
    <x v="2"/>
    <x v="1"/>
    <s v="Master"/>
    <d v="2020-01-12T00:00:00"/>
    <s v="On-site"/>
    <n v="3.69"/>
    <n v="8.6999999999999993"/>
    <n v="79244.34"/>
    <n v="1649"/>
    <n v="6"/>
    <n v="1.1499999999999999"/>
    <n v="68908.121739130438"/>
  </r>
  <r>
    <n v="2885"/>
    <s v="Ashley Phillips"/>
    <x v="2"/>
    <n v="36"/>
    <n v="11"/>
    <x v="25"/>
    <x v="3"/>
    <n v="10"/>
    <x v="20"/>
    <x v="1"/>
    <x v="2"/>
    <s v="Bachelor"/>
    <d v="2014-03-01T00:00:00"/>
    <s v="Hybrid"/>
    <n v="3.68"/>
    <n v="7.9"/>
    <n v="104932.64"/>
    <n v="1028"/>
    <n v="12"/>
    <n v="0.95"/>
    <n v="110455.4105263158"/>
  </r>
  <r>
    <n v="2886"/>
    <s v="Sara Thomas"/>
    <x v="2"/>
    <n v="35"/>
    <n v="18"/>
    <x v="17"/>
    <x v="4"/>
    <n v="17"/>
    <x v="6"/>
    <x v="3"/>
    <x v="1"/>
    <s v="Master"/>
    <d v="2022-09-30T00:00:00"/>
    <s v="On-site"/>
    <n v="3.63"/>
    <n v="7.5"/>
    <n v="47717.99"/>
    <n v="3275"/>
    <n v="3"/>
    <n v="0.78"/>
    <n v="61176.91025641025"/>
  </r>
  <r>
    <n v="2887"/>
    <s v="Allison Simmons"/>
    <x v="1"/>
    <n v="55"/>
    <n v="9"/>
    <x v="3"/>
    <x v="3"/>
    <n v="9"/>
    <x v="7"/>
    <x v="1"/>
    <x v="7"/>
    <s v="Bachelor"/>
    <d v="2014-12-08T00:00:00"/>
    <s v="Remote"/>
    <n v="4.79"/>
    <n v="7.8"/>
    <n v="358345.54"/>
    <s v="Unknown"/>
    <n v="11"/>
    <n v="1.1499999999999999"/>
    <n v="311604.81739130436"/>
  </r>
  <r>
    <n v="2888"/>
    <s v="Matthew Perez"/>
    <x v="2"/>
    <n v="20"/>
    <n v="21"/>
    <x v="0"/>
    <x v="0"/>
    <n v="2"/>
    <x v="3"/>
    <x v="0"/>
    <x v="1"/>
    <s v="Master"/>
    <d v="2022-05-04T00:00:00"/>
    <s v="Remote"/>
    <n v="2.86"/>
    <n v="8"/>
    <n v="122366.21"/>
    <n v="940"/>
    <n v="4"/>
    <n v="1.3"/>
    <n v="94127.853846153841"/>
  </r>
  <r>
    <n v="2889"/>
    <s v="Janice Henson"/>
    <x v="0"/>
    <n v="58"/>
    <n v="12"/>
    <x v="11"/>
    <x v="3"/>
    <n v="6"/>
    <x v="2"/>
    <x v="1"/>
    <x v="4"/>
    <s v="Master"/>
    <d v="2014-11-06T00:00:00"/>
    <s v="Hybrid"/>
    <n v="3.43"/>
    <n v="5.9"/>
    <n v="61167.45"/>
    <n v="497"/>
    <n v="11"/>
    <n v="1.1000000000000001"/>
    <n v="55606.772727272721"/>
  </r>
  <r>
    <n v="2890"/>
    <s v="Ashley Jackson"/>
    <x v="2"/>
    <n v="36"/>
    <n v="6"/>
    <x v="13"/>
    <x v="1"/>
    <n v="8"/>
    <x v="4"/>
    <x v="1"/>
    <x v="1"/>
    <s v="PhD"/>
    <d v="2022-12-18T00:00:00"/>
    <s v="Remote"/>
    <n v="2.57"/>
    <n v="7.9"/>
    <n v="158340.81"/>
    <n v="2737"/>
    <n v="3"/>
    <n v="1.05"/>
    <n v="150800.77142857143"/>
  </r>
  <r>
    <n v="2891"/>
    <s v="Brian Sosa"/>
    <x v="0"/>
    <n v="30"/>
    <n v="9"/>
    <x v="3"/>
    <x v="3"/>
    <n v="2"/>
    <x v="3"/>
    <x v="0"/>
    <x v="3"/>
    <s v="High School"/>
    <d v="2024-05-20T00:00:00"/>
    <s v="On-site"/>
    <n v="4.74"/>
    <n v="7.9"/>
    <n v="219623.01"/>
    <n v="290"/>
    <n v="2"/>
    <n v="1.3"/>
    <n v="168940.77692307692"/>
  </r>
  <r>
    <n v="2892"/>
    <s v="Luis Wilson"/>
    <x v="0"/>
    <n v="25"/>
    <n v="11"/>
    <x v="25"/>
    <x v="3"/>
    <n v="1"/>
    <x v="8"/>
    <x v="0"/>
    <x v="0"/>
    <s v="Bachelor"/>
    <d v="2016-11-14T00:00:00"/>
    <s v="Hybrid"/>
    <n v="4.1100000000000003"/>
    <n v="8.6"/>
    <n v="58854.49"/>
    <n v="400"/>
    <n v="9"/>
    <n v="1.35"/>
    <n v="43595.918518518512"/>
  </r>
  <r>
    <n v="2893"/>
    <s v="Tamara Huang"/>
    <x v="2"/>
    <n v="53"/>
    <n v="17"/>
    <x v="9"/>
    <x v="4"/>
    <n v="5"/>
    <x v="13"/>
    <x v="1"/>
    <x v="3"/>
    <s v="Master"/>
    <d v="2015-03-31T00:00:00"/>
    <s v="Hybrid"/>
    <n v="2.57"/>
    <n v="6.1"/>
    <n v="224546.91"/>
    <n v="10"/>
    <n v="11"/>
    <n v="1.25"/>
    <n v="179637.52799999999"/>
  </r>
  <r>
    <n v="2894"/>
    <s v="Cassandra Moreno"/>
    <x v="0"/>
    <n v="53"/>
    <n v="12"/>
    <x v="11"/>
    <x v="3"/>
    <n v="10"/>
    <x v="20"/>
    <x v="1"/>
    <x v="2"/>
    <s v="Bachelor"/>
    <d v="2024-01-21T00:00:00"/>
    <s v="Hybrid"/>
    <n v="3.62"/>
    <n v="7.1"/>
    <n v="118657.95"/>
    <n v="2198"/>
    <n v="2"/>
    <n v="0.95"/>
    <n v="124903.10526315789"/>
  </r>
  <r>
    <n v="2895"/>
    <s v="Meghan Hernandez"/>
    <x v="1"/>
    <n v="63"/>
    <n v="24"/>
    <x v="15"/>
    <x v="0"/>
    <n v="5"/>
    <x v="13"/>
    <x v="1"/>
    <x v="1"/>
    <s v="Bachelor"/>
    <d v="2021-05-23T00:00:00"/>
    <s v="Hybrid"/>
    <n v="2.74"/>
    <n v="9.1"/>
    <n v="63484.89"/>
    <n v="3357"/>
    <n v="5"/>
    <n v="1.25"/>
    <n v="50787.911999999997"/>
  </r>
  <r>
    <n v="2896"/>
    <s v="Elizabeth Roth"/>
    <x v="2"/>
    <n v="37"/>
    <n v="22"/>
    <x v="20"/>
    <x v="0"/>
    <n v="7"/>
    <x v="1"/>
    <x v="1"/>
    <x v="3"/>
    <s v="Master"/>
    <d v="2017-02-05T00:00:00"/>
    <s v="Hybrid"/>
    <n v="4.5"/>
    <n v="5.5"/>
    <n v="146329.06"/>
    <n v="3242"/>
    <n v="9"/>
    <n v="1.18"/>
    <n v="124007.67796610171"/>
  </r>
  <r>
    <n v="2897"/>
    <s v="Brian Hendricks"/>
    <x v="1"/>
    <n v="53"/>
    <n v="12"/>
    <x v="11"/>
    <x v="3"/>
    <n v="21"/>
    <x v="5"/>
    <x v="2"/>
    <x v="1"/>
    <s v="Bachelor"/>
    <d v="2023-05-24T00:00:00"/>
    <s v="On-site"/>
    <n v="4.58"/>
    <n v="7.8"/>
    <n v="114318.82"/>
    <n v="1907"/>
    <n v="3"/>
    <n v="1.1499999999999999"/>
    <n v="99407.669565217409"/>
  </r>
  <r>
    <n v="2898"/>
    <s v="Tasha Cochran"/>
    <x v="2"/>
    <n v="36"/>
    <n v="4"/>
    <x v="21"/>
    <x v="1"/>
    <n v="19"/>
    <x v="9"/>
    <x v="4"/>
    <x v="1"/>
    <s v="Master"/>
    <d v="2021-05-13T00:00:00"/>
    <s v="Hybrid"/>
    <n v="2.74"/>
    <n v="8.8000000000000007"/>
    <n v="124964.71"/>
    <n v="2121"/>
    <n v="5"/>
    <n v="1.2"/>
    <n v="104137.25833333335"/>
  </r>
  <r>
    <n v="2899"/>
    <s v="Angela Smith"/>
    <x v="1"/>
    <n v="40"/>
    <n v="10"/>
    <x v="23"/>
    <x v="3"/>
    <n v="17"/>
    <x v="6"/>
    <x v="3"/>
    <x v="2"/>
    <s v="Master"/>
    <d v="2016-08-01T00:00:00"/>
    <s v="Hybrid"/>
    <n v="2.81"/>
    <n v="6.2"/>
    <n v="82352.160000000003"/>
    <n v="1822"/>
    <n v="10"/>
    <n v="0.78"/>
    <n v="105579.69230769231"/>
  </r>
  <r>
    <n v="2900"/>
    <s v="Brittany Rios"/>
    <x v="1"/>
    <n v="43"/>
    <n v="8"/>
    <x v="12"/>
    <x v="1"/>
    <n v="11"/>
    <x v="14"/>
    <x v="4"/>
    <x v="0"/>
    <s v="Bachelor"/>
    <d v="2023-04-07T00:00:00"/>
    <s v="Hybrid"/>
    <n v="4.0999999999999996"/>
    <n v="8.6999999999999993"/>
    <n v="23238.21"/>
    <n v="2268"/>
    <n v="3"/>
    <n v="0.7"/>
    <n v="33197.442857142858"/>
  </r>
  <r>
    <n v="2901"/>
    <s v="James Griffith"/>
    <x v="1"/>
    <n v="65"/>
    <n v="17"/>
    <x v="9"/>
    <x v="4"/>
    <n v="17"/>
    <x v="6"/>
    <x v="3"/>
    <x v="4"/>
    <s v="Bachelor"/>
    <d v="2015-05-23T00:00:00"/>
    <s v="On-site"/>
    <n v="3.51"/>
    <n v="6.6"/>
    <n v="46536.81"/>
    <n v="520"/>
    <n v="11"/>
    <n v="0.78"/>
    <n v="59662.576923076915"/>
  </r>
  <r>
    <n v="2902"/>
    <s v="Karen Jones"/>
    <x v="2"/>
    <n v="56"/>
    <n v="21"/>
    <x v="0"/>
    <x v="0"/>
    <n v="16"/>
    <x v="11"/>
    <x v="3"/>
    <x v="6"/>
    <s v="Master"/>
    <d v="2020-02-03T00:00:00"/>
    <s v="Hybrid"/>
    <n v="4.5199999999999996"/>
    <n v="5.6"/>
    <n v="107350.37"/>
    <n v="3484"/>
    <n v="6"/>
    <n v="0.8"/>
    <n v="134187.96249999999"/>
  </r>
  <r>
    <n v="2903"/>
    <s v="Tina Ramirez"/>
    <x v="2"/>
    <n v="58"/>
    <n v="10"/>
    <x v="23"/>
    <x v="3"/>
    <n v="19"/>
    <x v="9"/>
    <x v="4"/>
    <x v="3"/>
    <s v="Bachelor"/>
    <d v="2019-07-28T00:00:00"/>
    <s v="On-site"/>
    <n v="3.63"/>
    <n v="8.4"/>
    <n v="249053.33"/>
    <n v="1406"/>
    <n v="7"/>
    <n v="1.2"/>
    <n v="207544.44166666665"/>
  </r>
  <r>
    <n v="2904"/>
    <s v="Zachary White"/>
    <x v="1"/>
    <n v="64"/>
    <n v="20"/>
    <x v="19"/>
    <x v="0"/>
    <n v="10"/>
    <x v="20"/>
    <x v="1"/>
    <x v="2"/>
    <s v="Master"/>
    <d v="2020-12-18T00:00:00"/>
    <s v="Hybrid"/>
    <n v="3.11"/>
    <n v="8.5"/>
    <n v="118275.1"/>
    <n v="324"/>
    <n v="5"/>
    <n v="0.95"/>
    <n v="124500.10526315791"/>
  </r>
  <r>
    <n v="2905"/>
    <s v="Francisco Coleman"/>
    <x v="2"/>
    <n v="62"/>
    <n v="5"/>
    <x v="8"/>
    <x v="1"/>
    <n v="7"/>
    <x v="1"/>
    <x v="1"/>
    <x v="2"/>
    <s v="Master"/>
    <d v="2021-08-24T00:00:00"/>
    <s v="On-site"/>
    <n v="3.26"/>
    <n v="7.8"/>
    <n v="147510.29999999999"/>
    <n v="2557"/>
    <n v="5"/>
    <n v="1.18"/>
    <n v="125008.72881355931"/>
  </r>
  <r>
    <n v="2906"/>
    <s v="Jennifer Leon"/>
    <x v="1"/>
    <n v="21"/>
    <n v="6"/>
    <x v="13"/>
    <x v="1"/>
    <n v="15"/>
    <x v="10"/>
    <x v="5"/>
    <x v="1"/>
    <s v="Bachelor"/>
    <d v="2019-11-29T00:00:00"/>
    <s v="On-site"/>
    <n v="2.86"/>
    <n v="8.6999999999999993"/>
    <n v="61019.6"/>
    <n v="2636"/>
    <n v="6"/>
    <n v="0.7"/>
    <n v="87170.857142857145"/>
  </r>
  <r>
    <n v="2907"/>
    <s v="Robert Valdez"/>
    <x v="2"/>
    <n v="43"/>
    <n v="16"/>
    <x v="14"/>
    <x v="4"/>
    <n v="13"/>
    <x v="15"/>
    <x v="5"/>
    <x v="1"/>
    <s v="Master"/>
    <d v="2015-05-30T00:00:00"/>
    <s v="Hybrid"/>
    <n v="2.96"/>
    <n v="5.5"/>
    <n v="47139.360000000001"/>
    <n v="1859"/>
    <n v="11"/>
    <n v="0.55000000000000004"/>
    <n v="85707.927272727262"/>
  </r>
  <r>
    <n v="2908"/>
    <s v="Jason Crawford"/>
    <x v="2"/>
    <n v="55"/>
    <n v="2"/>
    <x v="4"/>
    <x v="1"/>
    <n v="2"/>
    <x v="3"/>
    <x v="0"/>
    <x v="1"/>
    <s v="Bachelor"/>
    <d v="2022-03-06T00:00:00"/>
    <s v="On-site"/>
    <n v="3.32"/>
    <n v="9.6"/>
    <n v="186986.88"/>
    <n v="981"/>
    <n v="4"/>
    <n v="1.3"/>
    <n v="143836.06153846154"/>
  </r>
  <r>
    <n v="2909"/>
    <s v="Kim Underwood"/>
    <x v="1"/>
    <n v="62"/>
    <n v="14"/>
    <x v="24"/>
    <x v="4"/>
    <n v="6"/>
    <x v="2"/>
    <x v="1"/>
    <x v="5"/>
    <s v="Bachelor"/>
    <d v="2023-07-06T00:00:00"/>
    <s v="Hybrid"/>
    <n v="4.7300000000000004"/>
    <n v="8.1999999999999993"/>
    <n v="254792.02"/>
    <n v="491"/>
    <n v="3"/>
    <n v="1.1000000000000001"/>
    <n v="231629.10909090907"/>
  </r>
  <r>
    <n v="2910"/>
    <s v="Kevin Fisher"/>
    <x v="0"/>
    <n v="39"/>
    <n v="14"/>
    <x v="24"/>
    <x v="4"/>
    <n v="14"/>
    <x v="17"/>
    <x v="4"/>
    <x v="1"/>
    <s v="PhD"/>
    <d v="2021-12-27T00:00:00"/>
    <s v="Hybrid"/>
    <n v="2.71"/>
    <n v="7.4"/>
    <n v="80067.47"/>
    <n v="3406"/>
    <n v="4"/>
    <n v="1.05"/>
    <n v="76254.733333333337"/>
  </r>
  <r>
    <n v="2911"/>
    <s v="Melissa Goodman"/>
    <x v="2"/>
    <n v="63"/>
    <n v="7"/>
    <x v="26"/>
    <x v="1"/>
    <n v="3"/>
    <x v="16"/>
    <x v="0"/>
    <x v="1"/>
    <s v="Bachelor"/>
    <d v="2022-04-24T00:00:00"/>
    <s v="On-site"/>
    <n v="2.86"/>
    <n v="8"/>
    <n v="73949.78"/>
    <n v="1454"/>
    <n v="4"/>
    <n v="1.05"/>
    <n v="70428.361904761899"/>
  </r>
  <r>
    <n v="2912"/>
    <s v="Cynthia Smith"/>
    <x v="1"/>
    <n v="63"/>
    <n v="8"/>
    <x v="12"/>
    <x v="1"/>
    <n v="13"/>
    <x v="15"/>
    <x v="5"/>
    <x v="2"/>
    <s v="PhD"/>
    <d v="2015-01-14T00:00:00"/>
    <s v="Remote"/>
    <n v="4.04"/>
    <n v="7"/>
    <n v="68960.789999999994"/>
    <n v="1582"/>
    <n v="11"/>
    <n v="0.55000000000000004"/>
    <n v="125383.25454545452"/>
  </r>
  <r>
    <n v="2913"/>
    <s v="Alicia Grant Dvm"/>
    <x v="0"/>
    <n v="22"/>
    <n v="17"/>
    <x v="9"/>
    <x v="4"/>
    <n v="17"/>
    <x v="6"/>
    <x v="3"/>
    <x v="2"/>
    <s v="Bachelor"/>
    <d v="2014-07-20T00:00:00"/>
    <s v="Hybrid"/>
    <n v="3.77"/>
    <n v="7.9"/>
    <n v="54069.279999999999"/>
    <n v="346"/>
    <n v="12"/>
    <n v="0.78"/>
    <n v="69319.589743589735"/>
  </r>
  <r>
    <n v="2914"/>
    <s v="Amy Bailey"/>
    <x v="2"/>
    <n v="23"/>
    <n v="7"/>
    <x v="26"/>
    <x v="1"/>
    <n v="6"/>
    <x v="2"/>
    <x v="1"/>
    <x v="4"/>
    <s v="High School"/>
    <d v="2023-02-08T00:00:00"/>
    <s v="Hybrid"/>
    <n v="4.08"/>
    <n v="8.5"/>
    <n v="71130.539999999994"/>
    <n v="1788"/>
    <n v="3"/>
    <n v="1.1000000000000001"/>
    <n v="64664.127272727259"/>
  </r>
  <r>
    <n v="2915"/>
    <s v="Sharon Fuentes"/>
    <x v="0"/>
    <n v="20"/>
    <n v="14"/>
    <x v="24"/>
    <x v="4"/>
    <n v="8"/>
    <x v="4"/>
    <x v="1"/>
    <x v="1"/>
    <s v="Bachelor"/>
    <d v="2014-12-15T00:00:00"/>
    <s v="Remote"/>
    <n v="3.75"/>
    <n v="8.1"/>
    <n v="100065.88"/>
    <n v="996"/>
    <n v="11"/>
    <n v="1.05"/>
    <n v="95300.838095238098"/>
  </r>
  <r>
    <n v="2916"/>
    <s v="Charles Castaneda"/>
    <x v="1"/>
    <n v="39"/>
    <n v="3"/>
    <x v="1"/>
    <x v="1"/>
    <n v="18"/>
    <x v="12"/>
    <x v="3"/>
    <x v="2"/>
    <s v="Bachelor"/>
    <d v="2018-09-27T00:00:00"/>
    <s v="Remote"/>
    <n v="3.7"/>
    <n v="8.6"/>
    <n v="98021.73"/>
    <n v="3094"/>
    <n v="7"/>
    <n v="0.65"/>
    <n v="150802.66153846151"/>
  </r>
  <r>
    <n v="2917"/>
    <s v="Susan Sanchez"/>
    <x v="0"/>
    <n v="20"/>
    <n v="13"/>
    <x v="7"/>
    <x v="4"/>
    <n v="8"/>
    <x v="4"/>
    <x v="1"/>
    <x v="2"/>
    <s v="Bachelor"/>
    <d v="2020-02-15T00:00:00"/>
    <s v="On-site"/>
    <n v="4.1100000000000003"/>
    <n v="5.9"/>
    <n v="78804.679999999993"/>
    <n v="370"/>
    <n v="6"/>
    <n v="1.05"/>
    <n v="75052.076190476175"/>
  </r>
  <r>
    <n v="2918"/>
    <s v="Amy Taylor"/>
    <x v="1"/>
    <n v="46"/>
    <n v="14"/>
    <x v="24"/>
    <x v="4"/>
    <n v="10"/>
    <x v="20"/>
    <x v="1"/>
    <x v="1"/>
    <s v="Bachelor"/>
    <d v="2017-05-04T00:00:00"/>
    <s v="Remote"/>
    <n v="3.09"/>
    <n v="8.1"/>
    <n v="66000.679999999993"/>
    <n v="1034"/>
    <n v="9"/>
    <n v="0.95"/>
    <n v="69474.399999999994"/>
  </r>
  <r>
    <n v="2919"/>
    <s v="Michele Bennett"/>
    <x v="2"/>
    <n v="35"/>
    <n v="6"/>
    <x v="13"/>
    <x v="1"/>
    <n v="16"/>
    <x v="11"/>
    <x v="3"/>
    <x v="2"/>
    <s v="Bachelor"/>
    <d v="2023-09-27T00:00:00"/>
    <s v="Hybrid"/>
    <n v="3.25"/>
    <n v="5.4"/>
    <n v="151765.66"/>
    <n v="897"/>
    <n v="2"/>
    <n v="0.8"/>
    <n v="189707.07499999998"/>
  </r>
  <r>
    <n v="2920"/>
    <s v="Vincent Watson"/>
    <x v="2"/>
    <n v="44"/>
    <n v="27"/>
    <x v="6"/>
    <x v="2"/>
    <n v="10"/>
    <x v="20"/>
    <x v="1"/>
    <x v="1"/>
    <s v="Bachelor"/>
    <d v="2017-10-14T00:00:00"/>
    <s v="Hybrid"/>
    <n v="3.2"/>
    <n v="9.6"/>
    <n v="54903.98"/>
    <n v="1764"/>
    <n v="8"/>
    <n v="0.95"/>
    <n v="57793.663157894742"/>
  </r>
  <r>
    <n v="2921"/>
    <s v="Mary Jones"/>
    <x v="0"/>
    <n v="25"/>
    <n v="26"/>
    <x v="18"/>
    <x v="2"/>
    <n v="19"/>
    <x v="9"/>
    <x v="4"/>
    <x v="2"/>
    <s v="Master"/>
    <d v="2021-07-06T00:00:00"/>
    <s v="On-site"/>
    <n v="3.51"/>
    <n v="6.5"/>
    <n v="106637.34"/>
    <n v="3403"/>
    <n v="5"/>
    <n v="1.2"/>
    <n v="88864.45"/>
  </r>
  <r>
    <n v="2922"/>
    <s v="Sheila Johnson"/>
    <x v="1"/>
    <n v="56"/>
    <n v="1"/>
    <x v="22"/>
    <x v="1"/>
    <n v="5"/>
    <x v="13"/>
    <x v="1"/>
    <x v="2"/>
    <s v="Master"/>
    <d v="2014-04-02T00:00:00"/>
    <s v="On-site"/>
    <n v="4.7"/>
    <n v="6.9"/>
    <n v="226880.73"/>
    <n v="2728"/>
    <n v="12"/>
    <n v="1.25"/>
    <n v="181504.584"/>
  </r>
  <r>
    <n v="2923"/>
    <s v="Bob Jones"/>
    <x v="1"/>
    <n v="54"/>
    <n v="17"/>
    <x v="9"/>
    <x v="4"/>
    <n v="3"/>
    <x v="16"/>
    <x v="0"/>
    <x v="5"/>
    <s v="Bachelor"/>
    <d v="2016-09-24T00:00:00"/>
    <s v="On-site"/>
    <n v="4.3"/>
    <n v="5.7"/>
    <n v="200145.39"/>
    <n v="346"/>
    <n v="9"/>
    <n v="1.05"/>
    <n v="190614.65714285715"/>
  </r>
  <r>
    <n v="2924"/>
    <s v="Robin Hernandez"/>
    <x v="0"/>
    <n v="31"/>
    <n v="21"/>
    <x v="0"/>
    <x v="0"/>
    <n v="5"/>
    <x v="13"/>
    <x v="1"/>
    <x v="1"/>
    <s v="Master"/>
    <d v="2025-01-02T00:00:00"/>
    <s v="On-site"/>
    <n v="2.98"/>
    <n v="7.3"/>
    <n v="109258.61"/>
    <n v="1613"/>
    <n v="1"/>
    <n v="1.25"/>
    <n v="87406.888000000006"/>
  </r>
  <r>
    <n v="2925"/>
    <s v="Patrick Adkins"/>
    <x v="2"/>
    <n v="39"/>
    <n v="13"/>
    <x v="7"/>
    <x v="4"/>
    <n v="3"/>
    <x v="16"/>
    <x v="0"/>
    <x v="4"/>
    <s v="Master"/>
    <d v="2023-04-12T00:00:00"/>
    <s v="Remote"/>
    <n v="4.72"/>
    <n v="7.4"/>
    <n v="49305.23"/>
    <n v="2196"/>
    <n v="3"/>
    <n v="1.05"/>
    <n v="46957.361904761907"/>
  </r>
  <r>
    <n v="2926"/>
    <s v="Elizabeth Jenkins"/>
    <x v="1"/>
    <n v="40"/>
    <n v="26"/>
    <x v="18"/>
    <x v="2"/>
    <n v="11"/>
    <x v="14"/>
    <x v="4"/>
    <x v="1"/>
    <s v="Master"/>
    <d v="2022-08-21T00:00:00"/>
    <s v="Hybrid"/>
    <n v="3.42"/>
    <n v="8.9"/>
    <n v="87958.11"/>
    <n v="3220"/>
    <n v="4"/>
    <n v="0.7"/>
    <n v="125654.44285714287"/>
  </r>
  <r>
    <n v="2927"/>
    <s v="Richard Dominguez"/>
    <x v="0"/>
    <n v="42"/>
    <n v="27"/>
    <x v="6"/>
    <x v="2"/>
    <n v="15"/>
    <x v="10"/>
    <x v="5"/>
    <x v="1"/>
    <s v="Bachelor"/>
    <d v="2014-01-18T00:00:00"/>
    <s v="Remote"/>
    <n v="2.8"/>
    <n v="6.9"/>
    <n v="51931.25"/>
    <n v="729"/>
    <n v="12"/>
    <n v="0.7"/>
    <n v="74187.5"/>
  </r>
  <r>
    <n v="2928"/>
    <s v="Christopher Ibarra"/>
    <x v="0"/>
    <n v="46"/>
    <n v="9"/>
    <x v="3"/>
    <x v="3"/>
    <n v="21"/>
    <x v="5"/>
    <x v="2"/>
    <x v="1"/>
    <s v="Master"/>
    <d v="2019-12-03T00:00:00"/>
    <s v="On-site"/>
    <n v="2.58"/>
    <n v="7"/>
    <n v="115201.79"/>
    <n v="1297"/>
    <n v="6"/>
    <n v="1.1499999999999999"/>
    <n v="100175.4695652174"/>
  </r>
  <r>
    <n v="2929"/>
    <s v="Paul Gordon"/>
    <x v="0"/>
    <n v="23"/>
    <n v="7"/>
    <x v="26"/>
    <x v="1"/>
    <n v="9"/>
    <x v="7"/>
    <x v="1"/>
    <x v="3"/>
    <s v="Bachelor"/>
    <d v="2017-12-25T00:00:00"/>
    <s v="On-site"/>
    <n v="4.08"/>
    <n v="7.1"/>
    <n v="113357.6"/>
    <n v="610"/>
    <n v="8"/>
    <n v="1.1499999999999999"/>
    <n v="98571.826086956527"/>
  </r>
  <r>
    <n v="2930"/>
    <s v="Ronnie Frazier"/>
    <x v="0"/>
    <n v="60"/>
    <n v="12"/>
    <x v="11"/>
    <x v="3"/>
    <n v="5"/>
    <x v="13"/>
    <x v="1"/>
    <x v="4"/>
    <s v="Bachelor"/>
    <d v="2021-04-22T00:00:00"/>
    <s v="Hybrid"/>
    <n v="3.71"/>
    <n v="8.1999999999999993"/>
    <n v="115099.34"/>
    <n v="2700"/>
    <n v="5"/>
    <n v="1.25"/>
    <n v="92079.471999999994"/>
  </r>
  <r>
    <n v="2931"/>
    <s v="Kristen Gallegos"/>
    <x v="0"/>
    <n v="40"/>
    <n v="14"/>
    <x v="24"/>
    <x v="4"/>
    <n v="12"/>
    <x v="19"/>
    <x v="4"/>
    <x v="2"/>
    <s v="Master"/>
    <d v="2019-04-13T00:00:00"/>
    <s v="Hybrid"/>
    <n v="2.61"/>
    <n v="5.4"/>
    <n v="54746.879999999997"/>
    <n v="1034"/>
    <n v="7"/>
    <n v="0.68"/>
    <n v="80510.117647058811"/>
  </r>
  <r>
    <n v="2932"/>
    <s v="Kathryn Fletcher"/>
    <x v="2"/>
    <n v="47"/>
    <n v="6"/>
    <x v="13"/>
    <x v="1"/>
    <n v="6"/>
    <x v="2"/>
    <x v="1"/>
    <x v="2"/>
    <s v="Bachelor"/>
    <d v="2025-03-25T00:00:00"/>
    <s v="Remote"/>
    <n v="2.93"/>
    <n v="7.4"/>
    <n v="216765.39"/>
    <n v="1091"/>
    <n v="1"/>
    <n v="1.1000000000000001"/>
    <n v="197059.44545454546"/>
  </r>
  <r>
    <n v="2933"/>
    <s v="Christopher Dudley"/>
    <x v="1"/>
    <n v="26"/>
    <n v="25"/>
    <x v="2"/>
    <x v="2"/>
    <n v="9"/>
    <x v="7"/>
    <x v="1"/>
    <x v="4"/>
    <s v="High School"/>
    <d v="2018-08-02T00:00:00"/>
    <s v="On-site"/>
    <n v="4.76"/>
    <n v="8.8000000000000007"/>
    <n v="63685.52"/>
    <n v="2509"/>
    <n v="8"/>
    <n v="1.1499999999999999"/>
    <n v="55378.713043478259"/>
  </r>
  <r>
    <n v="2934"/>
    <s v="Vanessa Martinez"/>
    <x v="0"/>
    <n v="28"/>
    <n v="27"/>
    <x v="6"/>
    <x v="2"/>
    <n v="16"/>
    <x v="11"/>
    <x v="3"/>
    <x v="4"/>
    <s v="Bachelor"/>
    <d v="2022-02-26T00:00:00"/>
    <s v="Hybrid"/>
    <n v="3.3"/>
    <n v="9.3000000000000007"/>
    <n v="44999.33"/>
    <n v="1968"/>
    <n v="4"/>
    <n v="0.8"/>
    <n v="56249.162499999999"/>
  </r>
  <r>
    <n v="2935"/>
    <s v="Manuel Robinson"/>
    <x v="2"/>
    <n v="59"/>
    <n v="10"/>
    <x v="23"/>
    <x v="3"/>
    <n v="19"/>
    <x v="9"/>
    <x v="4"/>
    <x v="3"/>
    <s v="Bachelor"/>
    <d v="2023-02-12T00:00:00"/>
    <s v="On-site"/>
    <n v="2.81"/>
    <n v="5.0999999999999996"/>
    <n v="153362.94"/>
    <n v="2786"/>
    <n v="3"/>
    <n v="1.2"/>
    <n v="127802.45000000001"/>
  </r>
  <r>
    <n v="2936"/>
    <s v="Paul Hansen"/>
    <x v="0"/>
    <n v="40"/>
    <n v="14"/>
    <x v="24"/>
    <x v="4"/>
    <n v="4"/>
    <x v="0"/>
    <x v="0"/>
    <x v="5"/>
    <s v="Master"/>
    <d v="2020-07-03T00:00:00"/>
    <s v="Hybrid"/>
    <n v="2.95"/>
    <n v="6.5"/>
    <n v="255876.66"/>
    <n v="491"/>
    <n v="6"/>
    <n v="1.1000000000000001"/>
    <n v="232615.14545454545"/>
  </r>
  <r>
    <n v="2937"/>
    <s v="Rose Mcdonald"/>
    <x v="2"/>
    <n v="24"/>
    <n v="16"/>
    <x v="14"/>
    <x v="4"/>
    <n v="12"/>
    <x v="19"/>
    <x v="4"/>
    <x v="4"/>
    <s v="High School"/>
    <d v="2014-11-25T00:00:00"/>
    <s v="Hybrid"/>
    <n v="4.5599999999999996"/>
    <n v="9.6999999999999993"/>
    <n v="25669.14"/>
    <n v="3367"/>
    <n v="11"/>
    <n v="0.68"/>
    <n v="37748.735294117643"/>
  </r>
  <r>
    <n v="2938"/>
    <s v="Martin Wilcox"/>
    <x v="2"/>
    <n v="27"/>
    <n v="15"/>
    <x v="10"/>
    <x v="4"/>
    <n v="10"/>
    <x v="20"/>
    <x v="1"/>
    <x v="1"/>
    <s v="Bachelor"/>
    <d v="2018-07-06T00:00:00"/>
    <s v="Hybrid"/>
    <n v="4.72"/>
    <n v="5.7"/>
    <n v="55864.78"/>
    <n v="130"/>
    <n v="8"/>
    <n v="0.95"/>
    <n v="58805.031578947368"/>
  </r>
  <r>
    <n v="2939"/>
    <s v="Robert Lucas"/>
    <x v="0"/>
    <n v="46"/>
    <n v="5"/>
    <x v="8"/>
    <x v="1"/>
    <n v="15"/>
    <x v="10"/>
    <x v="5"/>
    <x v="1"/>
    <s v="Bachelor"/>
    <d v="2015-12-14T00:00:00"/>
    <s v="Hybrid"/>
    <n v="4.47"/>
    <n v="5.8"/>
    <n v="60808.33"/>
    <n v="821"/>
    <n v="10"/>
    <n v="0.7"/>
    <n v="86869.042857142864"/>
  </r>
  <r>
    <n v="2940"/>
    <s v="Brian Miller"/>
    <x v="2"/>
    <n v="29"/>
    <n v="14"/>
    <x v="24"/>
    <x v="4"/>
    <n v="12"/>
    <x v="19"/>
    <x v="4"/>
    <x v="1"/>
    <s v="Bachelor"/>
    <d v="2014-07-01T00:00:00"/>
    <s v="On-site"/>
    <n v="3.28"/>
    <n v="7"/>
    <n v="80304.95"/>
    <n v="3406"/>
    <n v="12"/>
    <n v="0.68"/>
    <n v="118095.51470588233"/>
  </r>
  <r>
    <n v="2941"/>
    <s v="Sarah Johnson"/>
    <x v="1"/>
    <n v="23"/>
    <n v="22"/>
    <x v="20"/>
    <x v="0"/>
    <n v="8"/>
    <x v="4"/>
    <x v="1"/>
    <x v="1"/>
    <s v="Bachelor"/>
    <d v="2024-08-11T00:00:00"/>
    <s v="Hybrid"/>
    <n v="2.76"/>
    <n v="5"/>
    <n v="113660.51"/>
    <n v="508"/>
    <n v="2"/>
    <n v="1.05"/>
    <n v="108248.10476190475"/>
  </r>
  <r>
    <n v="2942"/>
    <s v="Joshua Jones"/>
    <x v="2"/>
    <n v="57"/>
    <n v="27"/>
    <x v="6"/>
    <x v="2"/>
    <n v="14"/>
    <x v="17"/>
    <x v="4"/>
    <x v="2"/>
    <s v="High School"/>
    <d v="2014-12-08T00:00:00"/>
    <s v="Hybrid"/>
    <n v="2.67"/>
    <n v="5.3"/>
    <n v="72067.520000000004"/>
    <n v="1872"/>
    <n v="11"/>
    <n v="1.05"/>
    <n v="68635.733333333337"/>
  </r>
  <r>
    <n v="2943"/>
    <s v="Nicole Parker"/>
    <x v="0"/>
    <n v="35"/>
    <n v="3"/>
    <x v="1"/>
    <x v="1"/>
    <n v="13"/>
    <x v="15"/>
    <x v="5"/>
    <x v="1"/>
    <s v="Bachelor"/>
    <d v="2018-07-18T00:00:00"/>
    <s v="Hybrid"/>
    <n v="3.82"/>
    <n v="6.1"/>
    <n v="65651.64"/>
    <n v="1697"/>
    <n v="8"/>
    <n v="0.55000000000000004"/>
    <n v="119366.61818181816"/>
  </r>
  <r>
    <n v="2944"/>
    <s v="Margaret Johnson"/>
    <x v="1"/>
    <n v="57"/>
    <n v="21"/>
    <x v="0"/>
    <x v="0"/>
    <n v="12"/>
    <x v="19"/>
    <x v="4"/>
    <x v="1"/>
    <s v="Master"/>
    <d v="2020-04-28T00:00:00"/>
    <s v="Remote"/>
    <n v="4.5"/>
    <n v="7"/>
    <n v="50752.03"/>
    <n v="3438"/>
    <n v="6"/>
    <n v="0.68"/>
    <n v="74635.338235294112"/>
  </r>
  <r>
    <n v="2945"/>
    <s v="William Cunningham"/>
    <x v="0"/>
    <n v="65"/>
    <n v="15"/>
    <x v="10"/>
    <x v="4"/>
    <n v="19"/>
    <x v="9"/>
    <x v="4"/>
    <x v="1"/>
    <s v="Bachelor"/>
    <d v="2017-04-05T00:00:00"/>
    <s v="On-site"/>
    <n v="3.12"/>
    <n v="6.9"/>
    <n v="91839.71"/>
    <n v="1590"/>
    <n v="9"/>
    <n v="1.2"/>
    <n v="76533.091666666674"/>
  </r>
  <r>
    <n v="2946"/>
    <s v="Rachel Williams"/>
    <x v="1"/>
    <n v="27"/>
    <n v="26"/>
    <x v="18"/>
    <x v="2"/>
    <n v="11"/>
    <x v="14"/>
    <x v="4"/>
    <x v="2"/>
    <s v="Bachelor"/>
    <d v="2021-06-03T00:00:00"/>
    <s v="On-site"/>
    <n v="2.58"/>
    <n v="5.3"/>
    <n v="107223.76"/>
    <n v="3043"/>
    <n v="5"/>
    <n v="0.7"/>
    <n v="153176.79999999999"/>
  </r>
  <r>
    <n v="2947"/>
    <s v="Tony Smith"/>
    <x v="2"/>
    <n v="26"/>
    <n v="11"/>
    <x v="25"/>
    <x v="3"/>
    <n v="10"/>
    <x v="20"/>
    <x v="1"/>
    <x v="2"/>
    <s v="High School"/>
    <d v="2014-09-26T00:00:00"/>
    <s v="On-site"/>
    <n v="3.15"/>
    <n v="8.6999999999999993"/>
    <n v="117989.55"/>
    <n v="347"/>
    <n v="11"/>
    <n v="0.95"/>
    <n v="124199.52631578948"/>
  </r>
  <r>
    <n v="2948"/>
    <s v="Douglas Sanders"/>
    <x v="2"/>
    <n v="50"/>
    <n v="14"/>
    <x v="24"/>
    <x v="4"/>
    <n v="7"/>
    <x v="1"/>
    <x v="1"/>
    <x v="3"/>
    <s v="Master"/>
    <d v="2014-02-23T00:00:00"/>
    <s v="Hybrid"/>
    <n v="3.2"/>
    <n v="7.2"/>
    <n v="153685.72"/>
    <n v="2294"/>
    <n v="12"/>
    <n v="1.18"/>
    <n v="130242.13559322034"/>
  </r>
  <r>
    <n v="2949"/>
    <s v="Paul Swanson"/>
    <x v="2"/>
    <n v="36"/>
    <n v="27"/>
    <x v="6"/>
    <x v="2"/>
    <n v="18"/>
    <x v="12"/>
    <x v="3"/>
    <x v="6"/>
    <s v="Bachelor"/>
    <d v="2016-09-06T00:00:00"/>
    <s v="Remote"/>
    <n v="2.58"/>
    <n v="8.1"/>
    <n v="51920.08"/>
    <n v="778"/>
    <n v="10"/>
    <n v="0.65"/>
    <n v="79877.046153846153"/>
  </r>
  <r>
    <n v="2950"/>
    <s v="Michele Davis"/>
    <x v="0"/>
    <n v="41"/>
    <n v="27"/>
    <x v="6"/>
    <x v="2"/>
    <n v="9"/>
    <x v="7"/>
    <x v="1"/>
    <x v="1"/>
    <s v="Master"/>
    <d v="2016-06-30T00:00:00"/>
    <s v="Remote"/>
    <n v="2.89"/>
    <n v="9.3000000000000007"/>
    <n v="75076.95"/>
    <n v="368"/>
    <n v="10"/>
    <n v="1.1499999999999999"/>
    <n v="65284.304347826088"/>
  </r>
  <r>
    <n v="2951"/>
    <s v="Patrick Garcia"/>
    <x v="0"/>
    <n v="48"/>
    <n v="7"/>
    <x v="26"/>
    <x v="1"/>
    <n v="21"/>
    <x v="5"/>
    <x v="2"/>
    <x v="3"/>
    <s v="Bachelor"/>
    <d v="2024-07-22T00:00:00"/>
    <s v="Remote"/>
    <n v="3.36"/>
    <n v="7.5"/>
    <n v="124886.93"/>
    <n v="2803"/>
    <n v="2"/>
    <n v="1.1499999999999999"/>
    <n v="108597.33043478261"/>
  </r>
  <r>
    <n v="2952"/>
    <s v="Brittany Matthews"/>
    <x v="2"/>
    <n v="35"/>
    <n v="12"/>
    <x v="11"/>
    <x v="3"/>
    <n v="2"/>
    <x v="3"/>
    <x v="0"/>
    <x v="1"/>
    <s v="PhD"/>
    <d v="2016-02-13T00:00:00"/>
    <s v="Hybrid"/>
    <n v="3.05"/>
    <n v="8.6999999999999993"/>
    <n v="79323.179999999993"/>
    <n v="2423"/>
    <n v="10"/>
    <n v="1.3"/>
    <n v="61017.830769230764"/>
  </r>
  <r>
    <n v="2953"/>
    <s v="Kevin Christian"/>
    <x v="2"/>
    <n v="58"/>
    <n v="12"/>
    <x v="11"/>
    <x v="3"/>
    <n v="12"/>
    <x v="19"/>
    <x v="4"/>
    <x v="6"/>
    <s v="Master"/>
    <d v="2015-11-19T00:00:00"/>
    <s v="On-site"/>
    <n v="4.1500000000000004"/>
    <n v="5.4"/>
    <n v="158744.74"/>
    <n v="58"/>
    <n v="10"/>
    <n v="0.68"/>
    <n v="233448.1470588235"/>
  </r>
  <r>
    <n v="2954"/>
    <s v="Christian Ford"/>
    <x v="1"/>
    <n v="58"/>
    <n v="13"/>
    <x v="7"/>
    <x v="4"/>
    <n v="10"/>
    <x v="20"/>
    <x v="1"/>
    <x v="2"/>
    <s v="Master"/>
    <d v="2014-08-17T00:00:00"/>
    <s v="On-site"/>
    <n v="3.19"/>
    <n v="6.9"/>
    <n v="113147.68"/>
    <n v="1004"/>
    <n v="12"/>
    <n v="0.95"/>
    <n v="119102.82105263158"/>
  </r>
  <r>
    <n v="2955"/>
    <s v="Anna Higgins"/>
    <x v="1"/>
    <n v="32"/>
    <n v="10"/>
    <x v="23"/>
    <x v="3"/>
    <n v="12"/>
    <x v="19"/>
    <x v="4"/>
    <x v="3"/>
    <s v="Master"/>
    <d v="2021-06-29T00:00:00"/>
    <s v="Hybrid"/>
    <n v="2.5499999999999998"/>
    <n v="7.4"/>
    <n v="119769.16"/>
    <n v="1822"/>
    <n v="5"/>
    <n v="0.68"/>
    <n v="176131.11764705883"/>
  </r>
  <r>
    <n v="2956"/>
    <s v="Rhonda Pena"/>
    <x v="0"/>
    <n v="20"/>
    <n v="12"/>
    <x v="11"/>
    <x v="3"/>
    <n v="1"/>
    <x v="8"/>
    <x v="0"/>
    <x v="2"/>
    <s v="Bachelor"/>
    <d v="2022-10-16T00:00:00"/>
    <s v="Remote"/>
    <n v="3.24"/>
    <n v="5.7"/>
    <n v="201259.27"/>
    <n v="1170"/>
    <n v="3"/>
    <n v="1.35"/>
    <n v="149080.94074074071"/>
  </r>
  <r>
    <n v="2957"/>
    <s v="Candace Stuart"/>
    <x v="2"/>
    <n v="21"/>
    <n v="4"/>
    <x v="21"/>
    <x v="1"/>
    <n v="19"/>
    <x v="9"/>
    <x v="4"/>
    <x v="2"/>
    <s v="Master"/>
    <d v="2017-08-04T00:00:00"/>
    <s v="Remote"/>
    <n v="4.41"/>
    <n v="8.1999999999999993"/>
    <n v="281454.65999999997"/>
    <n v="2204"/>
    <n v="9"/>
    <n v="1.2"/>
    <n v="234545.55"/>
  </r>
  <r>
    <n v="2958"/>
    <s v="Monica Curtis"/>
    <x v="0"/>
    <n v="27"/>
    <n v="3"/>
    <x v="1"/>
    <x v="1"/>
    <n v="4"/>
    <x v="0"/>
    <x v="0"/>
    <x v="2"/>
    <s v="High School"/>
    <d v="2025-06-30T00:00:00"/>
    <s v="Hybrid"/>
    <n v="4.66"/>
    <n v="6.1"/>
    <n v="220860.4"/>
    <n v="1444"/>
    <n v="1"/>
    <n v="1.1000000000000001"/>
    <n v="200782.18181818179"/>
  </r>
  <r>
    <n v="2959"/>
    <s v="Gloria Floyd"/>
    <x v="1"/>
    <n v="24"/>
    <n v="3"/>
    <x v="1"/>
    <x v="1"/>
    <n v="19"/>
    <x v="9"/>
    <x v="4"/>
    <x v="1"/>
    <s v="Bachelor"/>
    <d v="2014-01-29T00:00:00"/>
    <s v="On-site"/>
    <n v="4.51"/>
    <n v="9.8000000000000007"/>
    <n v="138565.25"/>
    <n v="2719"/>
    <n v="12"/>
    <n v="1.2"/>
    <n v="115471.04166666667"/>
  </r>
  <r>
    <n v="2960"/>
    <s v="Isaac Chase"/>
    <x v="2"/>
    <n v="49"/>
    <n v="6"/>
    <x v="13"/>
    <x v="1"/>
    <n v="17"/>
    <x v="6"/>
    <x v="3"/>
    <x v="0"/>
    <s v="Master"/>
    <d v="2025-10-01T00:00:00"/>
    <s v="Remote"/>
    <n v="4.3099999999999996"/>
    <n v="5.4"/>
    <n v="48548.33"/>
    <n v="1694"/>
    <n v="0"/>
    <n v="0.78"/>
    <n v="62241.448717948719"/>
  </r>
  <r>
    <n v="2961"/>
    <s v="Steven Schroeder"/>
    <x v="0"/>
    <n v="56"/>
    <n v="23"/>
    <x v="5"/>
    <x v="0"/>
    <n v="13"/>
    <x v="15"/>
    <x v="5"/>
    <x v="1"/>
    <s v="Bachelor"/>
    <d v="2016-04-03T00:00:00"/>
    <s v="Hybrid"/>
    <n v="4.28"/>
    <n v="7.9"/>
    <n v="69133.41"/>
    <n v="2361"/>
    <n v="10"/>
    <n v="0.55000000000000004"/>
    <n v="125697.10909090909"/>
  </r>
  <r>
    <n v="2962"/>
    <s v="Daniel Bishop"/>
    <x v="1"/>
    <n v="43"/>
    <n v="16"/>
    <x v="14"/>
    <x v="4"/>
    <n v="15"/>
    <x v="10"/>
    <x v="5"/>
    <x v="4"/>
    <s v="Bachelor"/>
    <d v="2021-02-17T00:00:00"/>
    <s v="Hybrid"/>
    <n v="4.08"/>
    <n v="9.8000000000000007"/>
    <n v="35068.9"/>
    <n v="2984"/>
    <n v="5"/>
    <n v="0.7"/>
    <n v="50098.42857142858"/>
  </r>
  <r>
    <n v="2963"/>
    <s v="Christian Burton"/>
    <x v="2"/>
    <n v="35"/>
    <n v="12"/>
    <x v="11"/>
    <x v="3"/>
    <n v="4"/>
    <x v="0"/>
    <x v="0"/>
    <x v="5"/>
    <s v="Master"/>
    <d v="2022-04-06T00:00:00"/>
    <s v="Hybrid"/>
    <n v="3.81"/>
    <n v="8.5"/>
    <n v="220466.68"/>
    <n v="58"/>
    <n v="4"/>
    <n v="1.1000000000000001"/>
    <n v="200424.25454545452"/>
  </r>
  <r>
    <n v="2964"/>
    <s v="Robert Thomas Phd"/>
    <x v="0"/>
    <n v="51"/>
    <n v="17"/>
    <x v="9"/>
    <x v="4"/>
    <n v="20"/>
    <x v="18"/>
    <x v="4"/>
    <x v="4"/>
    <s v="Bachelor"/>
    <d v="2015-01-03T00:00:00"/>
    <s v="Hybrid"/>
    <n v="4.22"/>
    <n v="9.1999999999999993"/>
    <n v="72963.33"/>
    <n v="1183"/>
    <n v="11"/>
    <n v="1.22"/>
    <n v="59806.008196721312"/>
  </r>
  <r>
    <n v="2965"/>
    <s v="Tracy Harrington"/>
    <x v="1"/>
    <n v="28"/>
    <n v="16"/>
    <x v="14"/>
    <x v="4"/>
    <n v="7"/>
    <x v="1"/>
    <x v="1"/>
    <x v="1"/>
    <s v="Master"/>
    <d v="2016-09-15T00:00:00"/>
    <s v="Hybrid"/>
    <n v="3.64"/>
    <n v="7.4"/>
    <n v="89141.6"/>
    <n v="2145"/>
    <n v="9"/>
    <n v="1.18"/>
    <n v="75543.728813559326"/>
  </r>
  <r>
    <n v="2966"/>
    <s v="Brandon Edwards"/>
    <x v="1"/>
    <n v="55"/>
    <n v="15"/>
    <x v="10"/>
    <x v="4"/>
    <n v="20"/>
    <x v="18"/>
    <x v="4"/>
    <x v="1"/>
    <s v="Bachelor"/>
    <d v="2021-06-21T00:00:00"/>
    <s v="Hybrid"/>
    <n v="3.36"/>
    <n v="7.9"/>
    <n v="117450.36"/>
    <n v="1413"/>
    <n v="5"/>
    <n v="1.22"/>
    <n v="96270.786885245907"/>
  </r>
  <r>
    <n v="2967"/>
    <s v="Candice Ramirez"/>
    <x v="0"/>
    <n v="59"/>
    <n v="6"/>
    <x v="13"/>
    <x v="1"/>
    <n v="12"/>
    <x v="19"/>
    <x v="4"/>
    <x v="4"/>
    <s v="Bachelor"/>
    <d v="2014-10-23T00:00:00"/>
    <s v="Hybrid"/>
    <n v="4.55"/>
    <n v="7"/>
    <n v="58449.75"/>
    <n v="1449"/>
    <n v="11"/>
    <n v="0.68"/>
    <n v="85955.51470588235"/>
  </r>
  <r>
    <n v="2968"/>
    <s v="Brandon White"/>
    <x v="1"/>
    <n v="46"/>
    <n v="26"/>
    <x v="18"/>
    <x v="2"/>
    <n v="16"/>
    <x v="11"/>
    <x v="3"/>
    <x v="4"/>
    <s v="PhD"/>
    <d v="2015-12-31T00:00:00"/>
    <s v="Hybrid"/>
    <n v="2.98"/>
    <n v="6.1"/>
    <n v="35980.81"/>
    <n v="3499"/>
    <n v="10"/>
    <n v="0.8"/>
    <n v="44976.012499999997"/>
  </r>
  <r>
    <n v="2969"/>
    <s v="Deanna Kennedy"/>
    <x v="0"/>
    <n v="40"/>
    <n v="8"/>
    <x v="12"/>
    <x v="1"/>
    <n v="18"/>
    <x v="12"/>
    <x v="3"/>
    <x v="1"/>
    <s v="Bachelor"/>
    <d v="2018-11-11T00:00:00"/>
    <s v="Hybrid"/>
    <n v="3.69"/>
    <n v="8.5"/>
    <n v="55692.55"/>
    <n v="13"/>
    <n v="7"/>
    <n v="0.65"/>
    <n v="85680.846153846156"/>
  </r>
  <r>
    <n v="2970"/>
    <s v="Shawn Santos"/>
    <x v="2"/>
    <n v="64"/>
    <n v="8"/>
    <x v="12"/>
    <x v="1"/>
    <n v="11"/>
    <x v="14"/>
    <x v="4"/>
    <x v="3"/>
    <s v="Bachelor"/>
    <d v="2017-12-28T00:00:00"/>
    <s v="On-site"/>
    <n v="4.05"/>
    <n v="8.6999999999999993"/>
    <n v="102058.86"/>
    <n v="1582"/>
    <n v="8"/>
    <n v="0.7"/>
    <n v="145798.37142857144"/>
  </r>
  <r>
    <n v="2971"/>
    <s v="Caleb Carroll"/>
    <x v="2"/>
    <n v="57"/>
    <n v="17"/>
    <x v="9"/>
    <x v="4"/>
    <n v="4"/>
    <x v="0"/>
    <x v="0"/>
    <x v="4"/>
    <s v="Master"/>
    <d v="2017-07-15T00:00:00"/>
    <s v="Hybrid"/>
    <n v="3.17"/>
    <n v="6.8"/>
    <n v="59671.14"/>
    <n v="3285"/>
    <n v="9"/>
    <n v="1.1000000000000001"/>
    <n v="54246.490909090906"/>
  </r>
  <r>
    <n v="2972"/>
    <s v="Scott Morales"/>
    <x v="0"/>
    <n v="48"/>
    <n v="6"/>
    <x v="13"/>
    <x v="1"/>
    <n v="5"/>
    <x v="13"/>
    <x v="1"/>
    <x v="4"/>
    <s v="Bachelor"/>
    <d v="2018-12-16T00:00:00"/>
    <s v="Hybrid"/>
    <n v="3.27"/>
    <n v="9.5"/>
    <n v="143940.84"/>
    <n v="2737"/>
    <n v="7"/>
    <n v="1.25"/>
    <n v="115152.67199999999"/>
  </r>
  <r>
    <n v="2973"/>
    <s v="Sylvia Anderson"/>
    <x v="2"/>
    <n v="40"/>
    <n v="9"/>
    <x v="3"/>
    <x v="3"/>
    <n v="15"/>
    <x v="10"/>
    <x v="5"/>
    <x v="1"/>
    <s v="PhD"/>
    <d v="2015-03-31T00:00:00"/>
    <s v="Hybrid"/>
    <n v="3.64"/>
    <n v="7.3"/>
    <n v="83908.95"/>
    <n v="1210"/>
    <n v="11"/>
    <n v="0.7"/>
    <n v="119869.92857142858"/>
  </r>
  <r>
    <n v="2974"/>
    <s v="Ryan Crane"/>
    <x v="1"/>
    <n v="39"/>
    <n v="10"/>
    <x v="23"/>
    <x v="3"/>
    <n v="7"/>
    <x v="1"/>
    <x v="1"/>
    <x v="4"/>
    <s v="Bachelor"/>
    <d v="2016-10-25T00:00:00"/>
    <s v="Hybrid"/>
    <n v="2.97"/>
    <n v="6.2"/>
    <n v="81777.149999999994"/>
    <n v="138"/>
    <n v="9"/>
    <n v="1.18"/>
    <n v="69302.669491525419"/>
  </r>
  <r>
    <n v="2975"/>
    <s v="Michael Hunter"/>
    <x v="1"/>
    <n v="29"/>
    <n v="23"/>
    <x v="5"/>
    <x v="0"/>
    <n v="11"/>
    <x v="14"/>
    <x v="4"/>
    <x v="1"/>
    <s v="Master"/>
    <d v="2014-09-17T00:00:00"/>
    <s v="Hybrid"/>
    <n v="2.62"/>
    <n v="6.3"/>
    <n v="76437.820000000007"/>
    <n v="3464"/>
    <n v="11"/>
    <n v="0.7"/>
    <n v="109196.88571428573"/>
  </r>
  <r>
    <n v="2976"/>
    <s v="Shawn Fleming"/>
    <x v="2"/>
    <n v="61"/>
    <n v="13"/>
    <x v="7"/>
    <x v="4"/>
    <n v="19"/>
    <x v="9"/>
    <x v="4"/>
    <x v="2"/>
    <s v="Bachelor"/>
    <d v="2022-05-15T00:00:00"/>
    <s v="Hybrid"/>
    <n v="4.53"/>
    <n v="6.2"/>
    <n v="69374.8"/>
    <n v="1761"/>
    <n v="4"/>
    <n v="1.2"/>
    <n v="57812.333333333336"/>
  </r>
  <r>
    <n v="2977"/>
    <s v="Maria Figueroa"/>
    <x v="0"/>
    <n v="53"/>
    <n v="18"/>
    <x v="17"/>
    <x v="4"/>
    <n v="13"/>
    <x v="15"/>
    <x v="5"/>
    <x v="6"/>
    <s v="Bachelor"/>
    <d v="2024-05-01T00:00:00"/>
    <s v="On-site"/>
    <n v="3.42"/>
    <n v="8.6"/>
    <n v="51119.95"/>
    <n v="1735"/>
    <n v="2"/>
    <n v="0.55000000000000004"/>
    <n v="92945.363636363618"/>
  </r>
  <r>
    <n v="2978"/>
    <s v="Roberto Smith"/>
    <x v="0"/>
    <n v="65"/>
    <n v="21"/>
    <x v="0"/>
    <x v="0"/>
    <n v="9"/>
    <x v="7"/>
    <x v="1"/>
    <x v="1"/>
    <s v="High School"/>
    <d v="2016-05-19T00:00:00"/>
    <s v="On-site"/>
    <n v="4.47"/>
    <n v="8.6999999999999993"/>
    <n v="102467.75"/>
    <n v="1727"/>
    <n v="10"/>
    <n v="1.1499999999999999"/>
    <n v="89102.391304347839"/>
  </r>
  <r>
    <n v="2979"/>
    <s v="Donna Moore"/>
    <x v="0"/>
    <n v="20"/>
    <n v="7"/>
    <x v="26"/>
    <x v="1"/>
    <n v="12"/>
    <x v="19"/>
    <x v="4"/>
    <x v="1"/>
    <s v="High School"/>
    <d v="2017-05-15T00:00:00"/>
    <s v="Hybrid"/>
    <n v="2.66"/>
    <n v="7.6"/>
    <n v="46398.23"/>
    <n v="1217"/>
    <n v="9"/>
    <n v="0.68"/>
    <n v="68232.691176470587"/>
  </r>
  <r>
    <n v="2980"/>
    <s v="Benjamin Price"/>
    <x v="1"/>
    <n v="57"/>
    <n v="20"/>
    <x v="19"/>
    <x v="0"/>
    <n v="21"/>
    <x v="5"/>
    <x v="2"/>
    <x v="4"/>
    <s v="Bachelor"/>
    <d v="2017-06-28T00:00:00"/>
    <s v="Hybrid"/>
    <n v="4.6900000000000004"/>
    <n v="6"/>
    <n v="56413.89"/>
    <n v="2037"/>
    <n v="9"/>
    <n v="1.1499999999999999"/>
    <n v="49055.556521739134"/>
  </r>
  <r>
    <n v="2981"/>
    <s v="Brandon Owens"/>
    <x v="1"/>
    <n v="51"/>
    <n v="21"/>
    <x v="0"/>
    <x v="0"/>
    <n v="3"/>
    <x v="16"/>
    <x v="0"/>
    <x v="4"/>
    <s v="High School"/>
    <d v="2021-04-15T00:00:00"/>
    <s v="On-site"/>
    <n v="3.55"/>
    <n v="6.9"/>
    <n v="92050.1"/>
    <n v="3487"/>
    <n v="5"/>
    <n v="1.05"/>
    <n v="87666.761904761908"/>
  </r>
  <r>
    <n v="2982"/>
    <s v="Stephanie Marshall"/>
    <x v="2"/>
    <n v="31"/>
    <n v="27"/>
    <x v="6"/>
    <x v="2"/>
    <n v="14"/>
    <x v="17"/>
    <x v="4"/>
    <x v="1"/>
    <s v="Bachelor"/>
    <d v="2017-08-14T00:00:00"/>
    <s v="Remote"/>
    <n v="4.59"/>
    <n v="6.4"/>
    <n v="66943.69"/>
    <n v="1457"/>
    <n v="9"/>
    <n v="1.05"/>
    <n v="63755.89523809524"/>
  </r>
  <r>
    <n v="2983"/>
    <s v="Nicholas Lowery"/>
    <x v="1"/>
    <n v="36"/>
    <n v="6"/>
    <x v="13"/>
    <x v="1"/>
    <n v="4"/>
    <x v="0"/>
    <x v="0"/>
    <x v="3"/>
    <s v="Master"/>
    <d v="2021-08-31T00:00:00"/>
    <s v="Hybrid"/>
    <n v="4.0999999999999996"/>
    <n v="5.7"/>
    <n v="180361.11"/>
    <n v="790"/>
    <n v="5"/>
    <n v="1.1000000000000001"/>
    <n v="163964.64545454542"/>
  </r>
  <r>
    <n v="2984"/>
    <s v="Patricia Gonzalez"/>
    <x v="1"/>
    <n v="38"/>
    <n v="16"/>
    <x v="14"/>
    <x v="4"/>
    <n v="3"/>
    <x v="16"/>
    <x v="0"/>
    <x v="3"/>
    <s v="Bachelor"/>
    <d v="2019-07-10T00:00:00"/>
    <s v="Hybrid"/>
    <n v="4.5999999999999996"/>
    <n v="9.4"/>
    <n v="156246.57"/>
    <n v="518"/>
    <n v="7"/>
    <n v="1.05"/>
    <n v="148806.25714285715"/>
  </r>
  <r>
    <n v="2985"/>
    <s v="Evan Davies"/>
    <x v="1"/>
    <n v="62"/>
    <n v="27"/>
    <x v="6"/>
    <x v="2"/>
    <n v="9"/>
    <x v="7"/>
    <x v="1"/>
    <x v="1"/>
    <s v="High School"/>
    <d v="2015-02-11T00:00:00"/>
    <s v="On-site"/>
    <n v="4.32"/>
    <n v="9.4"/>
    <n v="83793.91"/>
    <n v="2332"/>
    <n v="11"/>
    <n v="1.1499999999999999"/>
    <n v="72864.269565217401"/>
  </r>
  <r>
    <n v="2986"/>
    <s v="Dr. John Ramirez"/>
    <x v="0"/>
    <n v="45"/>
    <n v="2"/>
    <x v="4"/>
    <x v="1"/>
    <n v="15"/>
    <x v="10"/>
    <x v="5"/>
    <x v="2"/>
    <s v="Bachelor"/>
    <d v="2022-01-07T00:00:00"/>
    <s v="On-site"/>
    <n v="3.1"/>
    <n v="8.6999999999999993"/>
    <n v="78992.960000000006"/>
    <n v="1023"/>
    <n v="4"/>
    <n v="0.7"/>
    <n v="112847.08571428573"/>
  </r>
  <r>
    <n v="2987"/>
    <s v="Christopher Harrison"/>
    <x v="2"/>
    <n v="41"/>
    <n v="6"/>
    <x v="13"/>
    <x v="1"/>
    <n v="6"/>
    <x v="2"/>
    <x v="1"/>
    <x v="1"/>
    <s v="Bachelor"/>
    <d v="2016-05-24T00:00:00"/>
    <s v="Hybrid"/>
    <n v="2.6"/>
    <n v="7.9"/>
    <n v="143859.51"/>
    <n v="2983"/>
    <n v="10"/>
    <n v="1.1000000000000001"/>
    <n v="130781.37272727273"/>
  </r>
  <r>
    <n v="2988"/>
    <s v="Erica Johnson"/>
    <x v="2"/>
    <n v="27"/>
    <n v="3"/>
    <x v="1"/>
    <x v="1"/>
    <n v="17"/>
    <x v="6"/>
    <x v="3"/>
    <x v="2"/>
    <s v="Bachelor"/>
    <d v="2021-07-13T00:00:00"/>
    <s v="Hybrid"/>
    <n v="3.5"/>
    <n v="6.7"/>
    <n v="127349.69"/>
    <n v="888"/>
    <n v="5"/>
    <n v="0.78"/>
    <n v="163268.83333333334"/>
  </r>
  <r>
    <n v="2989"/>
    <s v="Jamie Mayer"/>
    <x v="2"/>
    <n v="47"/>
    <n v="11"/>
    <x v="25"/>
    <x v="3"/>
    <n v="20"/>
    <x v="18"/>
    <x v="4"/>
    <x v="3"/>
    <s v="Master"/>
    <d v="2015-07-06T00:00:00"/>
    <s v="Remote"/>
    <n v="3.77"/>
    <n v="7.1"/>
    <n v="207782.23"/>
    <n v="203"/>
    <n v="11"/>
    <n v="1.22"/>
    <n v="170313.30327868855"/>
  </r>
  <r>
    <n v="2990"/>
    <s v="Jeffrey Kennedy"/>
    <x v="1"/>
    <n v="41"/>
    <n v="24"/>
    <x v="15"/>
    <x v="0"/>
    <n v="16"/>
    <x v="11"/>
    <x v="3"/>
    <x v="2"/>
    <s v="Bachelor"/>
    <d v="2015-05-03T00:00:00"/>
    <s v="Remote"/>
    <n v="3.86"/>
    <n v="5.8"/>
    <n v="73502.460000000006"/>
    <n v="409"/>
    <n v="11"/>
    <n v="0.8"/>
    <n v="91878.074999999997"/>
  </r>
  <r>
    <n v="2991"/>
    <s v="Sean Cisneros"/>
    <x v="1"/>
    <n v="57"/>
    <n v="21"/>
    <x v="0"/>
    <x v="0"/>
    <n v="4"/>
    <x v="0"/>
    <x v="0"/>
    <x v="2"/>
    <s v="Master"/>
    <d v="2017-08-03T00:00:00"/>
    <s v="On-site"/>
    <n v="2.76"/>
    <n v="5.5"/>
    <n v="74827.37"/>
    <n v="2902"/>
    <n v="9"/>
    <n v="1.1000000000000001"/>
    <n v="68024.881818181806"/>
  </r>
  <r>
    <n v="2992"/>
    <s v="Debra Reid"/>
    <x v="1"/>
    <n v="57"/>
    <n v="27"/>
    <x v="6"/>
    <x v="2"/>
    <n v="17"/>
    <x v="6"/>
    <x v="3"/>
    <x v="5"/>
    <s v="Bachelor"/>
    <d v="2022-11-25T00:00:00"/>
    <s v="On-site"/>
    <n v="4.47"/>
    <n v="7"/>
    <n v="94145.97"/>
    <n v="2613"/>
    <n v="3"/>
    <n v="0.78"/>
    <n v="120699.96153846153"/>
  </r>
  <r>
    <n v="2993"/>
    <s v="Benjamin Sullivan"/>
    <x v="0"/>
    <n v="48"/>
    <n v="27"/>
    <x v="6"/>
    <x v="2"/>
    <n v="6"/>
    <x v="2"/>
    <x v="1"/>
    <x v="3"/>
    <s v="Bachelor"/>
    <d v="2014-09-08T00:00:00"/>
    <s v="On-site"/>
    <n v="2.62"/>
    <n v="9.3000000000000007"/>
    <n v="129194.81"/>
    <n v="2949"/>
    <n v="12"/>
    <n v="1.1000000000000001"/>
    <n v="117449.82727272726"/>
  </r>
  <r>
    <n v="2994"/>
    <s v="Michael Savage"/>
    <x v="1"/>
    <n v="45"/>
    <n v="14"/>
    <x v="24"/>
    <x v="4"/>
    <n v="20"/>
    <x v="18"/>
    <x v="4"/>
    <x v="5"/>
    <s v="Bachelor"/>
    <d v="2025-07-08T00:00:00"/>
    <s v="Hybrid"/>
    <n v="3.75"/>
    <n v="8.3000000000000007"/>
    <n v="149681.57"/>
    <n v="491"/>
    <n v="1"/>
    <n v="1.22"/>
    <n v="122689.81147540985"/>
  </r>
  <r>
    <n v="2995"/>
    <s v="Mckenzie Green"/>
    <x v="2"/>
    <n v="62"/>
    <n v="26"/>
    <x v="18"/>
    <x v="2"/>
    <n v="20"/>
    <x v="18"/>
    <x v="4"/>
    <x v="4"/>
    <s v="Bachelor"/>
    <d v="2022-08-25T00:00:00"/>
    <s v="Hybrid"/>
    <n v="2.73"/>
    <n v="7"/>
    <n v="106100.45"/>
    <n v="212"/>
    <n v="4"/>
    <n v="1.22"/>
    <n v="86967.581967213118"/>
  </r>
  <r>
    <n v="2996"/>
    <s v="Anna Valenzuela"/>
    <x v="0"/>
    <n v="29"/>
    <n v="19"/>
    <x v="16"/>
    <x v="0"/>
    <n v="4"/>
    <x v="0"/>
    <x v="0"/>
    <x v="7"/>
    <s v="Master"/>
    <d v="2021-01-11T00:00:00"/>
    <s v="Hybrid"/>
    <n v="2.56"/>
    <n v="5.5"/>
    <n v="197829.54"/>
    <s v="Unknown"/>
    <n v="5"/>
    <n v="1.1000000000000001"/>
    <n v="179845.03636363635"/>
  </r>
  <r>
    <n v="2997"/>
    <s v="Paul Martin"/>
    <x v="1"/>
    <n v="30"/>
    <n v="5"/>
    <x v="8"/>
    <x v="1"/>
    <n v="7"/>
    <x v="1"/>
    <x v="1"/>
    <x v="4"/>
    <s v="Master"/>
    <d v="2023-01-12T00:00:00"/>
    <s v="On-site"/>
    <n v="2.92"/>
    <n v="6.2"/>
    <n v="99781.91"/>
    <n v="2905"/>
    <n v="3"/>
    <n v="1.18"/>
    <n v="84560.940677966108"/>
  </r>
  <r>
    <n v="2998"/>
    <s v="Jason Alvarez"/>
    <x v="2"/>
    <n v="31"/>
    <n v="5"/>
    <x v="8"/>
    <x v="1"/>
    <n v="5"/>
    <x v="13"/>
    <x v="1"/>
    <x v="6"/>
    <s v="Master"/>
    <d v="2019-08-25T00:00:00"/>
    <s v="Hybrid"/>
    <n v="2.69"/>
    <n v="6.2"/>
    <n v="268897.90000000002"/>
    <n v="3091"/>
    <n v="7"/>
    <n v="1.25"/>
    <n v="215118.32"/>
  </r>
  <r>
    <n v="2999"/>
    <s v="Caitlyn Horton"/>
    <x v="0"/>
    <n v="35"/>
    <n v="5"/>
    <x v="8"/>
    <x v="1"/>
    <n v="11"/>
    <x v="14"/>
    <x v="4"/>
    <x v="1"/>
    <s v="Bachelor"/>
    <d v="2019-09-05T00:00:00"/>
    <s v="Hybrid"/>
    <n v="2.59"/>
    <n v="7.2"/>
    <n v="75667.83"/>
    <n v="1404"/>
    <n v="7"/>
    <n v="0.7"/>
    <n v="108096.90000000001"/>
  </r>
  <r>
    <n v="3000"/>
    <s v="Michael Price"/>
    <x v="1"/>
    <n v="60"/>
    <n v="5"/>
    <x v="8"/>
    <x v="1"/>
    <n v="20"/>
    <x v="18"/>
    <x v="4"/>
    <x v="6"/>
    <s v="Master"/>
    <d v="2018-06-10T00:00:00"/>
    <s v="Hybrid"/>
    <n v="4.2300000000000004"/>
    <n v="7.4"/>
    <n v="365003.99"/>
    <n v="634"/>
    <n v="8"/>
    <n v="1.22"/>
    <n v="299183.59836065571"/>
  </r>
  <r>
    <n v="3001"/>
    <s v="Richard Harper"/>
    <x v="0"/>
    <n v="54"/>
    <n v="23"/>
    <x v="5"/>
    <x v="0"/>
    <n v="13"/>
    <x v="15"/>
    <x v="5"/>
    <x v="6"/>
    <s v="Master"/>
    <d v="2020-10-13T00:00:00"/>
    <s v="Remote"/>
    <n v="3.65"/>
    <n v="9.1"/>
    <n v="101040.73"/>
    <n v="1452"/>
    <n v="5"/>
    <n v="0.55000000000000004"/>
    <n v="183710.41818181815"/>
  </r>
  <r>
    <n v="3002"/>
    <s v="Michael Jensen"/>
    <x v="0"/>
    <n v="35"/>
    <n v="11"/>
    <x v="25"/>
    <x v="3"/>
    <n v="6"/>
    <x v="2"/>
    <x v="1"/>
    <x v="3"/>
    <s v="Master"/>
    <d v="2015-03-01T00:00:00"/>
    <s v="Hybrid"/>
    <n v="4.53"/>
    <n v="6.8"/>
    <n v="125638.16"/>
    <n v="1156"/>
    <n v="11"/>
    <n v="1.1000000000000001"/>
    <n v="114216.50909090908"/>
  </r>
  <r>
    <n v="3003"/>
    <s v="William Mcmillan"/>
    <x v="0"/>
    <n v="38"/>
    <n v="27"/>
    <x v="6"/>
    <x v="2"/>
    <n v="20"/>
    <x v="18"/>
    <x v="4"/>
    <x v="2"/>
    <s v="Master"/>
    <d v="2025-01-22T00:00:00"/>
    <s v="Remote"/>
    <n v="2.82"/>
    <n v="6.3"/>
    <n v="86406.39"/>
    <n v="1872"/>
    <n v="1"/>
    <n v="1.22"/>
    <n v="70824.909836065577"/>
  </r>
  <r>
    <n v="3004"/>
    <s v="Nancy Stewart"/>
    <x v="1"/>
    <n v="31"/>
    <n v="3"/>
    <x v="1"/>
    <x v="1"/>
    <n v="14"/>
    <x v="17"/>
    <x v="4"/>
    <x v="2"/>
    <s v="Bachelor"/>
    <d v="2018-08-26T00:00:00"/>
    <s v="Remote"/>
    <n v="4.2300000000000004"/>
    <n v="9.6"/>
    <n v="170578.99"/>
    <n v="1912"/>
    <n v="8"/>
    <n v="1.05"/>
    <n v="162456.18095238094"/>
  </r>
  <r>
    <n v="3005"/>
    <s v="Jimmy Hernandez"/>
    <x v="1"/>
    <n v="62"/>
    <n v="18"/>
    <x v="17"/>
    <x v="4"/>
    <n v="11"/>
    <x v="14"/>
    <x v="4"/>
    <x v="2"/>
    <s v="High School"/>
    <d v="2018-12-04T00:00:00"/>
    <s v="Hybrid"/>
    <n v="4.33"/>
    <n v="7.5"/>
    <n v="37513.71"/>
    <n v="2768"/>
    <n v="7"/>
    <n v="0.7"/>
    <n v="53591.014285714286"/>
  </r>
  <r>
    <n v="3006"/>
    <s v="Ashley Cordova"/>
    <x v="1"/>
    <n v="61"/>
    <n v="7"/>
    <x v="26"/>
    <x v="1"/>
    <n v="21"/>
    <x v="5"/>
    <x v="2"/>
    <x v="4"/>
    <s v="Bachelor"/>
    <d v="2024-04-21T00:00:00"/>
    <s v="On-site"/>
    <n v="4.53"/>
    <n v="8.5"/>
    <n v="35050.160000000003"/>
    <n v="2339"/>
    <n v="2"/>
    <n v="1.1499999999999999"/>
    <n v="30478.400000000005"/>
  </r>
  <r>
    <n v="3007"/>
    <s v="Joseph Smith"/>
    <x v="1"/>
    <n v="34"/>
    <n v="8"/>
    <x v="12"/>
    <x v="1"/>
    <n v="12"/>
    <x v="19"/>
    <x v="4"/>
    <x v="6"/>
    <s v="High School"/>
    <d v="2024-03-29T00:00:00"/>
    <s v="Hybrid"/>
    <n v="3.34"/>
    <n v="6.1"/>
    <n v="126074.92"/>
    <n v="1439"/>
    <n v="2"/>
    <n v="0.68"/>
    <n v="185404.29411764705"/>
  </r>
  <r>
    <n v="3008"/>
    <s v="Ronnie Martinez"/>
    <x v="1"/>
    <n v="32"/>
    <n v="22"/>
    <x v="20"/>
    <x v="0"/>
    <n v="19"/>
    <x v="9"/>
    <x v="4"/>
    <x v="2"/>
    <s v="Bachelor"/>
    <d v="2015-10-25T00:00:00"/>
    <s v="On-site"/>
    <n v="3.58"/>
    <n v="5.3"/>
    <n v="80497.03"/>
    <n v="632"/>
    <n v="10"/>
    <n v="1.2"/>
    <n v="67080.858333333337"/>
  </r>
  <r>
    <n v="3009"/>
    <s v="Wayne Davis"/>
    <x v="0"/>
    <n v="55"/>
    <n v="21"/>
    <x v="0"/>
    <x v="0"/>
    <n v="1"/>
    <x v="8"/>
    <x v="0"/>
    <x v="1"/>
    <s v="Bachelor"/>
    <d v="2022-05-30T00:00:00"/>
    <s v="Hybrid"/>
    <n v="3.18"/>
    <n v="6.4"/>
    <n v="137606.17000000001"/>
    <n v="1229"/>
    <n v="4"/>
    <n v="1.35"/>
    <n v="101930.4962962963"/>
  </r>
  <r>
    <n v="3010"/>
    <s v="William Fisher"/>
    <x v="2"/>
    <n v="52"/>
    <n v="13"/>
    <x v="7"/>
    <x v="4"/>
    <n v="7"/>
    <x v="1"/>
    <x v="1"/>
    <x v="3"/>
    <s v="Bachelor"/>
    <d v="2024-03-25T00:00:00"/>
    <s v="Remote"/>
    <n v="2.79"/>
    <n v="5.3"/>
    <n v="109776.96000000001"/>
    <n v="2095"/>
    <n v="2"/>
    <n v="1.18"/>
    <n v="93031.322033898308"/>
  </r>
  <r>
    <n v="3011"/>
    <s v="Carol Gray"/>
    <x v="1"/>
    <n v="37"/>
    <n v="11"/>
    <x v="25"/>
    <x v="3"/>
    <n v="19"/>
    <x v="9"/>
    <x v="4"/>
    <x v="1"/>
    <s v="Master"/>
    <d v="2019-10-09T00:00:00"/>
    <s v="On-site"/>
    <n v="2.89"/>
    <n v="9.3000000000000007"/>
    <n v="106508.41"/>
    <n v="2173"/>
    <n v="6"/>
    <n v="1.2"/>
    <n v="88757.008333333346"/>
  </r>
  <r>
    <n v="3012"/>
    <s v="Tristan Bonilla"/>
    <x v="1"/>
    <n v="24"/>
    <n v="7"/>
    <x v="26"/>
    <x v="1"/>
    <n v="7"/>
    <x v="1"/>
    <x v="1"/>
    <x v="2"/>
    <s v="Bachelor"/>
    <d v="2021-05-06T00:00:00"/>
    <s v="On-site"/>
    <n v="3.45"/>
    <n v="8.1999999999999993"/>
    <n v="110130.45"/>
    <n v="1395"/>
    <n v="5"/>
    <n v="1.18"/>
    <n v="93330.889830508473"/>
  </r>
  <r>
    <n v="3013"/>
    <s v="Alexis Cervantes"/>
    <x v="2"/>
    <n v="39"/>
    <n v="23"/>
    <x v="5"/>
    <x v="0"/>
    <n v="4"/>
    <x v="0"/>
    <x v="0"/>
    <x v="0"/>
    <s v="Bachelor"/>
    <d v="2023-03-19T00:00:00"/>
    <s v="Hybrid"/>
    <n v="4.75"/>
    <n v="8.9"/>
    <n v="62517.17"/>
    <n v="1532"/>
    <n v="3"/>
    <n v="1.1000000000000001"/>
    <n v="56833.790909090902"/>
  </r>
  <r>
    <n v="3014"/>
    <s v="Steven Shaw"/>
    <x v="1"/>
    <n v="21"/>
    <n v="12"/>
    <x v="11"/>
    <x v="3"/>
    <n v="20"/>
    <x v="18"/>
    <x v="4"/>
    <x v="0"/>
    <s v="Bachelor"/>
    <d v="2021-07-08T00:00:00"/>
    <s v="Hybrid"/>
    <n v="3.64"/>
    <n v="9.4"/>
    <n v="38587.71"/>
    <n v="1765"/>
    <n v="5"/>
    <n v="1.22"/>
    <n v="31629.27049180328"/>
  </r>
  <r>
    <n v="3015"/>
    <s v="Melissa Banks"/>
    <x v="1"/>
    <n v="49"/>
    <n v="5"/>
    <x v="8"/>
    <x v="1"/>
    <n v="14"/>
    <x v="17"/>
    <x v="4"/>
    <x v="3"/>
    <s v="Master"/>
    <d v="2024-12-02T00:00:00"/>
    <s v="Remote"/>
    <n v="4.78"/>
    <n v="6"/>
    <n v="291247.08"/>
    <n v="3000"/>
    <n v="1"/>
    <n v="1.05"/>
    <n v="277378.17142857146"/>
  </r>
  <r>
    <n v="3016"/>
    <s v="Jason Bell"/>
    <x v="0"/>
    <n v="53"/>
    <n v="7"/>
    <x v="26"/>
    <x v="1"/>
    <n v="21"/>
    <x v="5"/>
    <x v="2"/>
    <x v="3"/>
    <s v="High School"/>
    <d v="2016-07-06T00:00:00"/>
    <s v="On-site"/>
    <n v="4.32"/>
    <n v="7.5"/>
    <n v="144563.76"/>
    <n v="2433"/>
    <n v="10"/>
    <n v="1.1499999999999999"/>
    <n v="125707.61739130436"/>
  </r>
  <r>
    <n v="3017"/>
    <s v="Kelly Hubbard"/>
    <x v="1"/>
    <n v="48"/>
    <n v="25"/>
    <x v="2"/>
    <x v="2"/>
    <n v="8"/>
    <x v="4"/>
    <x v="1"/>
    <x v="1"/>
    <s v="Master"/>
    <d v="2020-11-21T00:00:00"/>
    <s v="Remote"/>
    <n v="3.24"/>
    <n v="5.7"/>
    <n v="87105.18"/>
    <n v="1318"/>
    <n v="5"/>
    <n v="1.05"/>
    <n v="82957.314285714281"/>
  </r>
  <r>
    <n v="3018"/>
    <s v="Christopher Patterson"/>
    <x v="0"/>
    <n v="51"/>
    <n v="6"/>
    <x v="13"/>
    <x v="1"/>
    <n v="15"/>
    <x v="10"/>
    <x v="5"/>
    <x v="2"/>
    <s v="Master"/>
    <d v="2023-06-29T00:00:00"/>
    <s v="On-site"/>
    <n v="2.7"/>
    <n v="7.9"/>
    <n v="136700.65"/>
    <n v="3155"/>
    <n v="3"/>
    <n v="0.7"/>
    <n v="195286.64285714287"/>
  </r>
  <r>
    <n v="3019"/>
    <s v="Kurt Daniels"/>
    <x v="2"/>
    <n v="30"/>
    <n v="4"/>
    <x v="21"/>
    <x v="1"/>
    <n v="1"/>
    <x v="8"/>
    <x v="0"/>
    <x v="7"/>
    <s v="PhD"/>
    <d v="2025-04-20T00:00:00"/>
    <s v="On-site"/>
    <n v="3.49"/>
    <n v="8.6999999999999993"/>
    <n v="642393.92000000004"/>
    <s v="Unknown"/>
    <n v="1"/>
    <n v="1.35"/>
    <n v="475847.34814814816"/>
  </r>
  <r>
    <n v="3020"/>
    <s v="Ryan Barker"/>
    <x v="1"/>
    <n v="21"/>
    <n v="9"/>
    <x v="3"/>
    <x v="3"/>
    <n v="1"/>
    <x v="8"/>
    <x v="0"/>
    <x v="0"/>
    <s v="Bachelor"/>
    <d v="2016-02-22T00:00:00"/>
    <s v="Hybrid"/>
    <n v="3.76"/>
    <n v="6.8"/>
    <n v="45295.18"/>
    <n v="2044"/>
    <n v="10"/>
    <n v="1.35"/>
    <n v="33551.985185185185"/>
  </r>
  <r>
    <n v="3021"/>
    <s v="Douglas Oliver"/>
    <x v="2"/>
    <n v="24"/>
    <n v="2"/>
    <x v="4"/>
    <x v="1"/>
    <n v="5"/>
    <x v="13"/>
    <x v="1"/>
    <x v="4"/>
    <s v="Master"/>
    <d v="2017-06-07T00:00:00"/>
    <s v="On-site"/>
    <n v="2.7"/>
    <n v="5.2"/>
    <n v="140725.23000000001"/>
    <n v="2242"/>
    <n v="9"/>
    <n v="1.25"/>
    <n v="112580.18400000001"/>
  </r>
  <r>
    <n v="3022"/>
    <s v="Shannon Cowan"/>
    <x v="1"/>
    <n v="48"/>
    <n v="3"/>
    <x v="1"/>
    <x v="1"/>
    <n v="14"/>
    <x v="17"/>
    <x v="4"/>
    <x v="2"/>
    <s v="Bachelor"/>
    <d v="2024-07-22T00:00:00"/>
    <s v="Hybrid"/>
    <n v="2.92"/>
    <n v="5.3"/>
    <n v="182064.82"/>
    <n v="2382"/>
    <n v="2"/>
    <n v="1.05"/>
    <n v="173395.06666666668"/>
  </r>
  <r>
    <n v="3023"/>
    <s v="Ashley Banks"/>
    <x v="2"/>
    <n v="32"/>
    <n v="1"/>
    <x v="22"/>
    <x v="1"/>
    <n v="7"/>
    <x v="1"/>
    <x v="1"/>
    <x v="2"/>
    <s v="Bachelor"/>
    <d v="2014-06-18T00:00:00"/>
    <s v="Hybrid"/>
    <n v="3.09"/>
    <n v="8.5"/>
    <n v="142410.46"/>
    <n v="1412"/>
    <n v="12"/>
    <n v="1.18"/>
    <n v="120686.83050847458"/>
  </r>
  <r>
    <n v="3024"/>
    <s v="Jennifer Crawford"/>
    <x v="0"/>
    <n v="38"/>
    <n v="2"/>
    <x v="4"/>
    <x v="1"/>
    <n v="14"/>
    <x v="17"/>
    <x v="4"/>
    <x v="1"/>
    <s v="Master"/>
    <d v="2015-01-04T00:00:00"/>
    <s v="On-site"/>
    <n v="2.5299999999999998"/>
    <n v="6.4"/>
    <n v="97551.71"/>
    <n v="1023"/>
    <n v="11"/>
    <n v="1.05"/>
    <n v="92906.390476190485"/>
  </r>
  <r>
    <n v="3025"/>
    <s v="Tammy Garcia"/>
    <x v="1"/>
    <n v="39"/>
    <n v="12"/>
    <x v="11"/>
    <x v="3"/>
    <n v="11"/>
    <x v="14"/>
    <x v="4"/>
    <x v="5"/>
    <s v="Bachelor"/>
    <d v="2024-03-18T00:00:00"/>
    <s v="Hybrid"/>
    <n v="4.25"/>
    <n v="9.8000000000000007"/>
    <n v="148908.76999999999"/>
    <n v="58"/>
    <n v="2"/>
    <n v="0.7"/>
    <n v="212726.8142857143"/>
  </r>
  <r>
    <n v="3026"/>
    <s v="Kevin Johnson"/>
    <x v="1"/>
    <n v="49"/>
    <n v="8"/>
    <x v="12"/>
    <x v="1"/>
    <n v="20"/>
    <x v="18"/>
    <x v="4"/>
    <x v="5"/>
    <s v="Bachelor"/>
    <d v="2023-06-30T00:00:00"/>
    <s v="On-site"/>
    <n v="3.37"/>
    <n v="8.6999999999999993"/>
    <n v="267496.44"/>
    <s v="Unknown"/>
    <n v="3"/>
    <n v="1.22"/>
    <n v="219259.37704918033"/>
  </r>
  <r>
    <n v="3027"/>
    <s v="Jason Walker"/>
    <x v="1"/>
    <n v="55"/>
    <n v="20"/>
    <x v="19"/>
    <x v="0"/>
    <n v="18"/>
    <x v="12"/>
    <x v="3"/>
    <x v="6"/>
    <s v="Master"/>
    <d v="2025-02-21T00:00:00"/>
    <s v="Remote"/>
    <n v="3.63"/>
    <n v="7.3"/>
    <n v="81998.09"/>
    <n v="1894"/>
    <n v="1"/>
    <n v="0.65"/>
    <n v="126150.90769230768"/>
  </r>
  <r>
    <n v="3028"/>
    <s v="James Gonzalez"/>
    <x v="1"/>
    <n v="24"/>
    <n v="3"/>
    <x v="1"/>
    <x v="1"/>
    <n v="7"/>
    <x v="1"/>
    <x v="1"/>
    <x v="1"/>
    <s v="Bachelor"/>
    <d v="2024-06-03T00:00:00"/>
    <s v="On-site"/>
    <n v="3.74"/>
    <n v="7.6"/>
    <n v="154470.20000000001"/>
    <n v="245"/>
    <n v="2"/>
    <n v="1.18"/>
    <n v="130906.94915254239"/>
  </r>
  <r>
    <n v="3029"/>
    <s v="Caleb Ponce"/>
    <x v="2"/>
    <n v="52"/>
    <n v="21"/>
    <x v="0"/>
    <x v="0"/>
    <n v="21"/>
    <x v="5"/>
    <x v="2"/>
    <x v="3"/>
    <s v="Bachelor"/>
    <d v="2014-12-08T00:00:00"/>
    <s v="On-site"/>
    <n v="3.33"/>
    <n v="7.8"/>
    <n v="167867.75"/>
    <n v="940"/>
    <n v="11"/>
    <n v="1.1499999999999999"/>
    <n v="145971.95652173914"/>
  </r>
  <r>
    <n v="3030"/>
    <s v="Jennifer Hoover"/>
    <x v="1"/>
    <n v="49"/>
    <n v="14"/>
    <x v="24"/>
    <x v="4"/>
    <n v="17"/>
    <x v="6"/>
    <x v="3"/>
    <x v="3"/>
    <s v="Master"/>
    <d v="2015-11-24T00:00:00"/>
    <s v="On-site"/>
    <n v="2.76"/>
    <n v="7.7"/>
    <n v="114839.87"/>
    <n v="491"/>
    <n v="10"/>
    <n v="0.78"/>
    <n v="147230.60256410256"/>
  </r>
  <r>
    <n v="3031"/>
    <s v="Natalie Smith"/>
    <x v="0"/>
    <n v="60"/>
    <n v="19"/>
    <x v="16"/>
    <x v="0"/>
    <n v="13"/>
    <x v="15"/>
    <x v="5"/>
    <x v="3"/>
    <s v="Bachelor"/>
    <d v="2014-11-25T00:00:00"/>
    <s v="On-site"/>
    <n v="4.5199999999999996"/>
    <n v="8.9"/>
    <n v="71799.94"/>
    <n v="2996"/>
    <n v="11"/>
    <n v="0.55000000000000004"/>
    <n v="130545.34545454544"/>
  </r>
  <r>
    <n v="3032"/>
    <s v="Danny Campbell"/>
    <x v="0"/>
    <n v="62"/>
    <n v="19"/>
    <x v="16"/>
    <x v="0"/>
    <n v="4"/>
    <x v="0"/>
    <x v="0"/>
    <x v="3"/>
    <s v="Bachelor"/>
    <d v="2021-04-18T00:00:00"/>
    <s v="On-site"/>
    <n v="3.33"/>
    <n v="6.3"/>
    <n v="103854.08"/>
    <n v="2996"/>
    <n v="5"/>
    <n v="1.1000000000000001"/>
    <n v="94412.799999999988"/>
  </r>
  <r>
    <n v="3033"/>
    <s v="Deborah Roberson"/>
    <x v="1"/>
    <n v="56"/>
    <n v="8"/>
    <x v="12"/>
    <x v="1"/>
    <n v="19"/>
    <x v="9"/>
    <x v="4"/>
    <x v="4"/>
    <s v="Bachelor"/>
    <d v="2015-10-27T00:00:00"/>
    <s v="On-site"/>
    <n v="3.44"/>
    <n v="7.5"/>
    <n v="97112.21"/>
    <n v="1351"/>
    <n v="10"/>
    <n v="1.2"/>
    <n v="80926.841666666674"/>
  </r>
  <r>
    <n v="3034"/>
    <s v="Jennifer Allen"/>
    <x v="1"/>
    <n v="24"/>
    <n v="1"/>
    <x v="22"/>
    <x v="1"/>
    <n v="5"/>
    <x v="13"/>
    <x v="1"/>
    <x v="5"/>
    <s v="Master"/>
    <d v="2024-07-02T00:00:00"/>
    <s v="On-site"/>
    <n v="3.79"/>
    <n v="6.3"/>
    <n v="288546.26"/>
    <n v="1009"/>
    <n v="2"/>
    <n v="1.25"/>
    <n v="230837.008"/>
  </r>
  <r>
    <n v="3035"/>
    <s v="Jennifer Smith"/>
    <x v="0"/>
    <n v="63"/>
    <n v="12"/>
    <x v="11"/>
    <x v="3"/>
    <n v="21"/>
    <x v="5"/>
    <x v="2"/>
    <x v="1"/>
    <s v="Bachelor"/>
    <d v="2021-07-20T00:00:00"/>
    <s v="On-site"/>
    <n v="4.25"/>
    <n v="5.2"/>
    <n v="155095.48000000001"/>
    <n v="2774"/>
    <n v="5"/>
    <n v="1.1499999999999999"/>
    <n v="134865.63478260871"/>
  </r>
  <r>
    <n v="3036"/>
    <s v="James Montoya"/>
    <x v="2"/>
    <n v="64"/>
    <n v="23"/>
    <x v="5"/>
    <x v="0"/>
    <n v="19"/>
    <x v="9"/>
    <x v="4"/>
    <x v="2"/>
    <s v="PhD"/>
    <d v="2024-03-24T00:00:00"/>
    <s v="Remote"/>
    <n v="3.74"/>
    <n v="8.9"/>
    <n v="243806.81"/>
    <n v="605"/>
    <n v="2"/>
    <n v="1.2"/>
    <n v="203172.34166666667"/>
  </r>
  <r>
    <n v="3037"/>
    <s v="Lindsay Rogers"/>
    <x v="0"/>
    <n v="22"/>
    <n v="23"/>
    <x v="5"/>
    <x v="0"/>
    <n v="5"/>
    <x v="13"/>
    <x v="1"/>
    <x v="5"/>
    <s v="Bachelor"/>
    <d v="2016-05-17T00:00:00"/>
    <s v="On-site"/>
    <n v="4.03"/>
    <n v="9.4"/>
    <n v="300267.45"/>
    <n v="2865"/>
    <n v="10"/>
    <n v="1.25"/>
    <n v="240213.96000000002"/>
  </r>
  <r>
    <n v="3038"/>
    <s v="Wendy Allen"/>
    <x v="0"/>
    <n v="31"/>
    <n v="10"/>
    <x v="23"/>
    <x v="3"/>
    <n v="16"/>
    <x v="11"/>
    <x v="3"/>
    <x v="3"/>
    <s v="Bachelor"/>
    <d v="2015-07-12T00:00:00"/>
    <s v="On-site"/>
    <n v="3.52"/>
    <n v="8.1999999999999993"/>
    <n v="97773.4"/>
    <n v="1822"/>
    <n v="11"/>
    <n v="0.8"/>
    <n v="122216.74999999999"/>
  </r>
  <r>
    <n v="3039"/>
    <s v="Cheryl Newman"/>
    <x v="1"/>
    <n v="39"/>
    <n v="9"/>
    <x v="3"/>
    <x v="3"/>
    <n v="4"/>
    <x v="0"/>
    <x v="0"/>
    <x v="6"/>
    <s v="Bachelor"/>
    <d v="2014-07-08T00:00:00"/>
    <s v="Hybrid"/>
    <n v="2.69"/>
    <n v="7"/>
    <n v="265135.67"/>
    <n v="3199"/>
    <n v="12"/>
    <n v="1.1000000000000001"/>
    <n v="241032.42727272725"/>
  </r>
  <r>
    <n v="3040"/>
    <s v="Rebecca Lane"/>
    <x v="2"/>
    <n v="23"/>
    <n v="14"/>
    <x v="24"/>
    <x v="4"/>
    <n v="5"/>
    <x v="13"/>
    <x v="1"/>
    <x v="3"/>
    <s v="Master"/>
    <d v="2020-09-28T00:00:00"/>
    <s v="Hybrid"/>
    <n v="3.45"/>
    <n v="5.4"/>
    <n v="234170.69"/>
    <n v="491"/>
    <n v="5"/>
    <n v="1.25"/>
    <n v="187336.552"/>
  </r>
  <r>
    <n v="3041"/>
    <s v="Mark Madden"/>
    <x v="0"/>
    <n v="35"/>
    <n v="17"/>
    <x v="9"/>
    <x v="4"/>
    <n v="15"/>
    <x v="10"/>
    <x v="5"/>
    <x v="1"/>
    <s v="Bachelor"/>
    <d v="2014-04-23T00:00:00"/>
    <s v="Hybrid"/>
    <n v="2.61"/>
    <n v="6.4"/>
    <n v="49312.95"/>
    <n v="140"/>
    <n v="12"/>
    <n v="0.7"/>
    <n v="70447.071428571435"/>
  </r>
  <r>
    <n v="3042"/>
    <s v="Tanner Holmes"/>
    <x v="2"/>
    <n v="62"/>
    <n v="1"/>
    <x v="22"/>
    <x v="1"/>
    <n v="15"/>
    <x v="10"/>
    <x v="5"/>
    <x v="1"/>
    <s v="Bachelor"/>
    <d v="2020-11-27T00:00:00"/>
    <s v="Hybrid"/>
    <n v="4.78"/>
    <n v="9.1999999999999993"/>
    <n v="80692.850000000006"/>
    <n v="3404"/>
    <n v="5"/>
    <n v="0.7"/>
    <n v="115275.50000000001"/>
  </r>
  <r>
    <n v="3043"/>
    <s v="Brett Owen"/>
    <x v="2"/>
    <n v="34"/>
    <n v="26"/>
    <x v="18"/>
    <x v="2"/>
    <n v="2"/>
    <x v="3"/>
    <x v="0"/>
    <x v="3"/>
    <s v="Bachelor"/>
    <d v="2015-04-13T00:00:00"/>
    <s v="On-site"/>
    <n v="3.57"/>
    <n v="8"/>
    <n v="221617.11"/>
    <n v="1324"/>
    <n v="11"/>
    <n v="1.3"/>
    <n v="170474.69999999998"/>
  </r>
  <r>
    <n v="3044"/>
    <s v="Lynn Mueller"/>
    <x v="1"/>
    <n v="30"/>
    <n v="19"/>
    <x v="16"/>
    <x v="0"/>
    <n v="19"/>
    <x v="9"/>
    <x v="4"/>
    <x v="4"/>
    <s v="Bachelor"/>
    <d v="2023-01-23T00:00:00"/>
    <s v="On-site"/>
    <n v="4.47"/>
    <n v="5.6"/>
    <n v="93062.39"/>
    <n v="3455"/>
    <n v="3"/>
    <n v="1.2"/>
    <n v="77551.991666666669"/>
  </r>
  <r>
    <n v="3045"/>
    <s v="Lori Green"/>
    <x v="0"/>
    <n v="28"/>
    <n v="2"/>
    <x v="4"/>
    <x v="1"/>
    <n v="3"/>
    <x v="16"/>
    <x v="0"/>
    <x v="2"/>
    <s v="Bachelor"/>
    <d v="2020-06-20T00:00:00"/>
    <s v="Remote"/>
    <n v="4.62"/>
    <n v="8.3000000000000007"/>
    <n v="174882.9"/>
    <n v="1085"/>
    <n v="6"/>
    <n v="1.05"/>
    <n v="166555.14285714284"/>
  </r>
  <r>
    <n v="3046"/>
    <s v="Tiffany Harris"/>
    <x v="1"/>
    <n v="25"/>
    <n v="26"/>
    <x v="18"/>
    <x v="2"/>
    <n v="4"/>
    <x v="0"/>
    <x v="0"/>
    <x v="4"/>
    <s v="Master"/>
    <d v="2022-03-28T00:00:00"/>
    <s v="Hybrid"/>
    <n v="2.5499999999999998"/>
    <n v="6.3"/>
    <n v="85000.8"/>
    <n v="1644"/>
    <n v="4"/>
    <n v="1.1000000000000001"/>
    <n v="77273.454545454544"/>
  </r>
  <r>
    <n v="3047"/>
    <s v="Jeffrey Fuller"/>
    <x v="1"/>
    <n v="50"/>
    <n v="7"/>
    <x v="26"/>
    <x v="1"/>
    <n v="5"/>
    <x v="13"/>
    <x v="1"/>
    <x v="1"/>
    <s v="Bachelor"/>
    <d v="2022-07-21T00:00:00"/>
    <s v="Remote"/>
    <n v="4.33"/>
    <n v="8.8000000000000007"/>
    <n v="69285.06"/>
    <n v="610"/>
    <n v="4"/>
    <n v="1.25"/>
    <n v="55428.047999999995"/>
  </r>
  <r>
    <n v="3048"/>
    <s v="Alyssa Zimmerman"/>
    <x v="0"/>
    <n v="27"/>
    <n v="11"/>
    <x v="25"/>
    <x v="3"/>
    <n v="3"/>
    <x v="16"/>
    <x v="0"/>
    <x v="6"/>
    <s v="High School"/>
    <d v="2017-06-22T00:00:00"/>
    <s v="On-site"/>
    <n v="2.75"/>
    <n v="5.3"/>
    <n v="216713.92"/>
    <n v="3053"/>
    <n v="9"/>
    <n v="1.05"/>
    <n v="206394.20952380952"/>
  </r>
  <r>
    <n v="3049"/>
    <s v="Angela Reyes"/>
    <x v="0"/>
    <n v="51"/>
    <n v="1"/>
    <x v="22"/>
    <x v="1"/>
    <n v="21"/>
    <x v="5"/>
    <x v="2"/>
    <x v="4"/>
    <s v="High School"/>
    <d v="2022-07-04T00:00:00"/>
    <s v="Hybrid"/>
    <n v="3.99"/>
    <n v="6"/>
    <n v="110724.33"/>
    <n v="2312"/>
    <n v="4"/>
    <n v="1.1499999999999999"/>
    <n v="96282.026086956525"/>
  </r>
  <r>
    <n v="3050"/>
    <s v="Bianca Chavez"/>
    <x v="2"/>
    <n v="30"/>
    <n v="5"/>
    <x v="8"/>
    <x v="1"/>
    <n v="6"/>
    <x v="2"/>
    <x v="1"/>
    <x v="4"/>
    <s v="Bachelor"/>
    <d v="2020-12-08T00:00:00"/>
    <s v="Hybrid"/>
    <n v="4.63"/>
    <n v="8.1"/>
    <n v="141694.79999999999"/>
    <n v="2824"/>
    <n v="5"/>
    <n v="1.1000000000000001"/>
    <n v="128813.45454545453"/>
  </r>
  <r>
    <n v="3051"/>
    <s v="Heather Allen"/>
    <x v="2"/>
    <n v="47"/>
    <n v="12"/>
    <x v="11"/>
    <x v="3"/>
    <n v="7"/>
    <x v="1"/>
    <x v="1"/>
    <x v="2"/>
    <s v="High School"/>
    <d v="2017-01-19T00:00:00"/>
    <s v="Remote"/>
    <n v="2.75"/>
    <n v="8.3000000000000007"/>
    <n v="183864.5"/>
    <n v="1077"/>
    <n v="9"/>
    <n v="1.18"/>
    <n v="155817.37288135593"/>
  </r>
  <r>
    <n v="3052"/>
    <s v="Elizabeth Nichols"/>
    <x v="2"/>
    <n v="64"/>
    <n v="23"/>
    <x v="5"/>
    <x v="0"/>
    <n v="20"/>
    <x v="18"/>
    <x v="4"/>
    <x v="1"/>
    <s v="High School"/>
    <d v="2017-03-06T00:00:00"/>
    <s v="On-site"/>
    <n v="4.4000000000000004"/>
    <n v="6.5"/>
    <n v="179067.68"/>
    <n v="3037"/>
    <n v="9"/>
    <n v="1.22"/>
    <n v="146776.78688524591"/>
  </r>
  <r>
    <n v="3053"/>
    <s v="Richard Hartman"/>
    <x v="1"/>
    <n v="28"/>
    <n v="11"/>
    <x v="25"/>
    <x v="3"/>
    <n v="18"/>
    <x v="12"/>
    <x v="3"/>
    <x v="5"/>
    <s v="Master"/>
    <d v="2023-01-02T00:00:00"/>
    <s v="Hybrid"/>
    <n v="2.64"/>
    <n v="5.5"/>
    <n v="167703.85"/>
    <s v="Unknown"/>
    <n v="3"/>
    <n v="0.65"/>
    <n v="258005.92307692306"/>
  </r>
  <r>
    <n v="3054"/>
    <s v="Mary Hill"/>
    <x v="0"/>
    <n v="28"/>
    <n v="22"/>
    <x v="20"/>
    <x v="0"/>
    <n v="10"/>
    <x v="20"/>
    <x v="1"/>
    <x v="5"/>
    <s v="Bachelor"/>
    <d v="2018-02-07T00:00:00"/>
    <s v="Hybrid"/>
    <n v="3.86"/>
    <n v="9"/>
    <n v="168131.8"/>
    <n v="681"/>
    <n v="8"/>
    <n v="0.95"/>
    <n v="176980.84210526315"/>
  </r>
  <r>
    <n v="3055"/>
    <s v="Lori Little"/>
    <x v="1"/>
    <n v="53"/>
    <n v="22"/>
    <x v="20"/>
    <x v="0"/>
    <n v="21"/>
    <x v="5"/>
    <x v="2"/>
    <x v="1"/>
    <s v="High School"/>
    <d v="2017-11-05T00:00:00"/>
    <s v="On-site"/>
    <n v="4.3499999999999996"/>
    <n v="6.5"/>
    <n v="111544.08"/>
    <n v="554"/>
    <n v="8"/>
    <n v="1.1499999999999999"/>
    <n v="96994.852173913052"/>
  </r>
  <r>
    <n v="3056"/>
    <s v="Ashley Stevens"/>
    <x v="0"/>
    <n v="43"/>
    <n v="17"/>
    <x v="9"/>
    <x v="4"/>
    <n v="3"/>
    <x v="16"/>
    <x v="0"/>
    <x v="2"/>
    <s v="Bachelor"/>
    <d v="2024-02-13T00:00:00"/>
    <s v="Hybrid"/>
    <n v="3.18"/>
    <n v="5.6"/>
    <n v="89126.18"/>
    <n v="2262"/>
    <n v="2"/>
    <n v="1.05"/>
    <n v="84882.076190476175"/>
  </r>
  <r>
    <n v="3057"/>
    <s v="Ashley Campbell"/>
    <x v="2"/>
    <n v="37"/>
    <n v="16"/>
    <x v="14"/>
    <x v="4"/>
    <n v="16"/>
    <x v="11"/>
    <x v="3"/>
    <x v="1"/>
    <s v="Bachelor"/>
    <d v="2019-09-05T00:00:00"/>
    <s v="On-site"/>
    <n v="3.85"/>
    <n v="5.2"/>
    <n v="55762.38"/>
    <n v="637"/>
    <n v="7"/>
    <n v="0.8"/>
    <n v="69702.974999999991"/>
  </r>
  <r>
    <n v="3058"/>
    <s v="Anna Snyder"/>
    <x v="0"/>
    <n v="44"/>
    <n v="2"/>
    <x v="4"/>
    <x v="1"/>
    <n v="14"/>
    <x v="17"/>
    <x v="4"/>
    <x v="0"/>
    <s v="Bachelor"/>
    <d v="2025-06-18T00:00:00"/>
    <s v="Hybrid"/>
    <n v="4.71"/>
    <n v="8.1999999999999993"/>
    <n v="51622.8"/>
    <n v="672"/>
    <n v="1"/>
    <n v="1.05"/>
    <n v="49164.571428571428"/>
  </r>
  <r>
    <n v="3059"/>
    <s v="Ryan Myers"/>
    <x v="1"/>
    <n v="42"/>
    <n v="7"/>
    <x v="26"/>
    <x v="1"/>
    <n v="16"/>
    <x v="11"/>
    <x v="3"/>
    <x v="1"/>
    <s v="Master"/>
    <d v="2019-02-10T00:00:00"/>
    <s v="Remote"/>
    <n v="4"/>
    <n v="6.8"/>
    <n v="46774.06"/>
    <n v="2803"/>
    <n v="7"/>
    <n v="0.8"/>
    <n v="58467.574999999997"/>
  </r>
  <r>
    <n v="3060"/>
    <s v="Alex Jones Dvm"/>
    <x v="2"/>
    <n v="36"/>
    <n v="1"/>
    <x v="22"/>
    <x v="1"/>
    <n v="9"/>
    <x v="7"/>
    <x v="1"/>
    <x v="0"/>
    <s v="Master"/>
    <d v="2017-07-11T00:00:00"/>
    <s v="Hybrid"/>
    <n v="2.96"/>
    <n v="7.1"/>
    <n v="45860.81"/>
    <n v="1824"/>
    <n v="9"/>
    <n v="1.1499999999999999"/>
    <n v="39878.965217391305"/>
  </r>
  <r>
    <n v="3061"/>
    <s v="Michael Brooks"/>
    <x v="0"/>
    <n v="60"/>
    <n v="19"/>
    <x v="16"/>
    <x v="0"/>
    <n v="20"/>
    <x v="18"/>
    <x v="4"/>
    <x v="3"/>
    <s v="Master"/>
    <d v="2018-12-29T00:00:00"/>
    <s v="Hybrid"/>
    <n v="3.51"/>
    <n v="5.7"/>
    <n v="185530.19"/>
    <n v="939"/>
    <n v="7"/>
    <n v="1.22"/>
    <n v="152073.92622950822"/>
  </r>
  <r>
    <n v="3062"/>
    <s v="Terry Stokes"/>
    <x v="0"/>
    <n v="27"/>
    <n v="26"/>
    <x v="18"/>
    <x v="2"/>
    <n v="4"/>
    <x v="0"/>
    <x v="0"/>
    <x v="2"/>
    <s v="Master"/>
    <d v="2020-08-27T00:00:00"/>
    <s v="Hybrid"/>
    <n v="3"/>
    <n v="6.8"/>
    <n v="120203.97"/>
    <n v="3092"/>
    <n v="6"/>
    <n v="1.1000000000000001"/>
    <n v="109276.33636363635"/>
  </r>
  <r>
    <n v="3063"/>
    <s v="Adam White"/>
    <x v="1"/>
    <n v="36"/>
    <n v="22"/>
    <x v="20"/>
    <x v="0"/>
    <n v="19"/>
    <x v="9"/>
    <x v="4"/>
    <x v="1"/>
    <s v="Master"/>
    <d v="2025-05-28T00:00:00"/>
    <s v="Remote"/>
    <n v="3.56"/>
    <n v="7.8"/>
    <n v="80001.83"/>
    <n v="1616"/>
    <n v="1"/>
    <n v="1.2"/>
    <n v="66668.191666666666"/>
  </r>
  <r>
    <n v="3064"/>
    <s v="Lisa Johnson"/>
    <x v="1"/>
    <n v="36"/>
    <n v="14"/>
    <x v="24"/>
    <x v="4"/>
    <n v="3"/>
    <x v="16"/>
    <x v="0"/>
    <x v="3"/>
    <s v="Bachelor"/>
    <d v="2025-03-14T00:00:00"/>
    <s v="Hybrid"/>
    <n v="3.27"/>
    <n v="8.8000000000000007"/>
    <n v="162326.1"/>
    <n v="788"/>
    <n v="1"/>
    <n v="1.05"/>
    <n v="154596.28571428571"/>
  </r>
  <r>
    <n v="3065"/>
    <s v="Wendy Webb"/>
    <x v="1"/>
    <n v="52"/>
    <n v="12"/>
    <x v="11"/>
    <x v="3"/>
    <n v="20"/>
    <x v="18"/>
    <x v="4"/>
    <x v="1"/>
    <s v="Master"/>
    <d v="2024-03-27T00:00:00"/>
    <s v="On-site"/>
    <n v="4.17"/>
    <n v="8.5"/>
    <n v="139667.09"/>
    <n v="2963"/>
    <n v="2"/>
    <n v="1.22"/>
    <n v="114481.22131147541"/>
  </r>
  <r>
    <n v="3066"/>
    <s v="Kimberly Moore"/>
    <x v="1"/>
    <n v="34"/>
    <n v="22"/>
    <x v="20"/>
    <x v="0"/>
    <n v="5"/>
    <x v="13"/>
    <x v="1"/>
    <x v="1"/>
    <s v="Bachelor"/>
    <d v="2016-05-22T00:00:00"/>
    <s v="On-site"/>
    <n v="4.07"/>
    <n v="9.3000000000000007"/>
    <n v="74433.429999999993"/>
    <n v="3008"/>
    <n v="10"/>
    <n v="1.25"/>
    <n v="59546.743999999992"/>
  </r>
  <r>
    <n v="3067"/>
    <s v="Tammy Lee"/>
    <x v="2"/>
    <n v="44"/>
    <n v="7"/>
    <x v="26"/>
    <x v="1"/>
    <n v="13"/>
    <x v="15"/>
    <x v="5"/>
    <x v="3"/>
    <s v="High School"/>
    <d v="2016-11-25T00:00:00"/>
    <s v="Hybrid"/>
    <n v="4.38"/>
    <n v="8.4"/>
    <n v="62528.81"/>
    <n v="1293"/>
    <n v="9"/>
    <n v="0.55000000000000004"/>
    <n v="113688.74545454544"/>
  </r>
  <r>
    <n v="3068"/>
    <s v="Alexander Hunt"/>
    <x v="2"/>
    <n v="62"/>
    <n v="2"/>
    <x v="4"/>
    <x v="1"/>
    <n v="9"/>
    <x v="7"/>
    <x v="1"/>
    <x v="2"/>
    <s v="Bachelor"/>
    <d v="2022-09-26T00:00:00"/>
    <s v="On-site"/>
    <n v="3.77"/>
    <n v="6.1"/>
    <n v="125973.46"/>
    <n v="3321"/>
    <n v="3"/>
    <n v="1.1499999999999999"/>
    <n v="109542.13913043479"/>
  </r>
  <r>
    <n v="3069"/>
    <s v="Sean Wilson"/>
    <x v="1"/>
    <n v="28"/>
    <n v="1"/>
    <x v="22"/>
    <x v="1"/>
    <n v="12"/>
    <x v="19"/>
    <x v="4"/>
    <x v="0"/>
    <s v="Bachelor"/>
    <d v="2017-01-17T00:00:00"/>
    <s v="Hybrid"/>
    <n v="2.59"/>
    <n v="8.6999999999999993"/>
    <n v="33553.279999999999"/>
    <n v="3338"/>
    <n v="9"/>
    <n v="0.68"/>
    <n v="49343.058823529405"/>
  </r>
  <r>
    <n v="3070"/>
    <s v="Garrett Robinson"/>
    <x v="1"/>
    <n v="28"/>
    <n v="19"/>
    <x v="16"/>
    <x v="0"/>
    <n v="12"/>
    <x v="19"/>
    <x v="4"/>
    <x v="4"/>
    <s v="Bachelor"/>
    <d v="2025-10-18T00:00:00"/>
    <s v="Remote"/>
    <n v="3.47"/>
    <n v="7.3"/>
    <n v="28645.56"/>
    <n v="670"/>
    <n v="0"/>
    <n v="0.68"/>
    <n v="42125.823529411762"/>
  </r>
  <r>
    <n v="3071"/>
    <s v="Teresa Adams"/>
    <x v="0"/>
    <n v="60"/>
    <n v="7"/>
    <x v="26"/>
    <x v="1"/>
    <n v="11"/>
    <x v="14"/>
    <x v="4"/>
    <x v="2"/>
    <s v="PhD"/>
    <d v="2018-11-13T00:00:00"/>
    <s v="Hybrid"/>
    <n v="4.18"/>
    <n v="5.6"/>
    <n v="70142.98"/>
    <n v="96"/>
    <n v="7"/>
    <n v="0.7"/>
    <n v="100204.25714285714"/>
  </r>
  <r>
    <n v="3072"/>
    <s v="Dr. Gregory Arnold"/>
    <x v="0"/>
    <n v="42"/>
    <n v="20"/>
    <x v="19"/>
    <x v="0"/>
    <n v="14"/>
    <x v="17"/>
    <x v="4"/>
    <x v="3"/>
    <s v="High School"/>
    <d v="2018-03-13T00:00:00"/>
    <s v="On-site"/>
    <n v="3.37"/>
    <n v="7.4"/>
    <n v="125853.07"/>
    <n v="2310"/>
    <n v="8"/>
    <n v="1.05"/>
    <n v="119860.06666666667"/>
  </r>
  <r>
    <n v="3073"/>
    <s v="Patrick Simpson"/>
    <x v="2"/>
    <n v="56"/>
    <n v="7"/>
    <x v="26"/>
    <x v="1"/>
    <n v="21"/>
    <x v="5"/>
    <x v="2"/>
    <x v="2"/>
    <s v="Bachelor"/>
    <d v="2025-09-15T00:00:00"/>
    <s v="Hybrid"/>
    <n v="4.32"/>
    <n v="9"/>
    <n v="83202.509999999995"/>
    <n v="3311"/>
    <n v="0"/>
    <n v="1.1499999999999999"/>
    <n v="72350.00869565217"/>
  </r>
  <r>
    <n v="3074"/>
    <s v="Jennifer Lee"/>
    <x v="0"/>
    <n v="42"/>
    <n v="12"/>
    <x v="11"/>
    <x v="3"/>
    <n v="12"/>
    <x v="19"/>
    <x v="4"/>
    <x v="1"/>
    <s v="Bachelor"/>
    <d v="2016-07-01T00:00:00"/>
    <s v="Hybrid"/>
    <n v="3.79"/>
    <n v="5.3"/>
    <n v="53673.23"/>
    <n v="1254"/>
    <n v="10"/>
    <n v="0.68"/>
    <n v="78931.220588235286"/>
  </r>
  <r>
    <n v="3075"/>
    <s v="Michael Clay"/>
    <x v="2"/>
    <n v="59"/>
    <n v="26"/>
    <x v="18"/>
    <x v="2"/>
    <n v="19"/>
    <x v="9"/>
    <x v="4"/>
    <x v="5"/>
    <s v="Bachelor"/>
    <d v="2015-02-28T00:00:00"/>
    <s v="On-site"/>
    <n v="3.53"/>
    <n v="9"/>
    <n v="217499.31"/>
    <n v="1324"/>
    <n v="11"/>
    <n v="1.2"/>
    <n v="181249.42500000002"/>
  </r>
  <r>
    <n v="3076"/>
    <s v="James Silva"/>
    <x v="0"/>
    <n v="39"/>
    <n v="20"/>
    <x v="19"/>
    <x v="0"/>
    <n v="16"/>
    <x v="11"/>
    <x v="3"/>
    <x v="5"/>
    <s v="Bachelor"/>
    <d v="2020-03-04T00:00:00"/>
    <s v="On-site"/>
    <n v="4.75"/>
    <n v="5.8"/>
    <n v="162464.78"/>
    <n v="1826"/>
    <n v="6"/>
    <n v="0.8"/>
    <n v="203080.97499999998"/>
  </r>
  <r>
    <n v="3077"/>
    <s v="Emily Bauer"/>
    <x v="1"/>
    <n v="29"/>
    <n v="12"/>
    <x v="11"/>
    <x v="3"/>
    <n v="20"/>
    <x v="18"/>
    <x v="4"/>
    <x v="2"/>
    <s v="Bachelor"/>
    <d v="2014-08-08T00:00:00"/>
    <s v="Hybrid"/>
    <n v="2.5"/>
    <n v="5.3"/>
    <n v="105582.22"/>
    <n v="909"/>
    <n v="12"/>
    <n v="1.22"/>
    <n v="86542.803278688531"/>
  </r>
  <r>
    <n v="3078"/>
    <s v="Katherine Andrade"/>
    <x v="0"/>
    <n v="53"/>
    <n v="21"/>
    <x v="0"/>
    <x v="0"/>
    <n v="21"/>
    <x v="5"/>
    <x v="2"/>
    <x v="1"/>
    <s v="Bachelor"/>
    <d v="2017-07-07T00:00:00"/>
    <s v="Hybrid"/>
    <n v="3.14"/>
    <n v="5.9"/>
    <n v="120070.83"/>
    <n v="1996"/>
    <n v="9"/>
    <n v="1.1499999999999999"/>
    <n v="104409.41739130436"/>
  </r>
  <r>
    <n v="3079"/>
    <s v="Paul Cabrera"/>
    <x v="0"/>
    <n v="35"/>
    <n v="11"/>
    <x v="25"/>
    <x v="3"/>
    <n v="19"/>
    <x v="9"/>
    <x v="4"/>
    <x v="1"/>
    <s v="Bachelor"/>
    <d v="2014-11-06T00:00:00"/>
    <s v="Remote"/>
    <n v="4.3600000000000003"/>
    <n v="9.4"/>
    <n v="137222"/>
    <n v="78"/>
    <n v="11"/>
    <n v="1.2"/>
    <n v="114351.66666666667"/>
  </r>
  <r>
    <n v="3080"/>
    <s v="Lisa Patterson"/>
    <x v="2"/>
    <n v="59"/>
    <n v="15"/>
    <x v="10"/>
    <x v="4"/>
    <n v="12"/>
    <x v="19"/>
    <x v="4"/>
    <x v="4"/>
    <s v="High School"/>
    <d v="2022-02-03T00:00:00"/>
    <s v="On-site"/>
    <n v="2.5299999999999998"/>
    <n v="9.5"/>
    <n v="35208.82"/>
    <n v="237"/>
    <n v="4"/>
    <n v="0.68"/>
    <n v="51777.676470588231"/>
  </r>
  <r>
    <n v="3081"/>
    <s v="Jacqueline Chen"/>
    <x v="0"/>
    <n v="49"/>
    <n v="14"/>
    <x v="24"/>
    <x v="4"/>
    <n v="1"/>
    <x v="8"/>
    <x v="0"/>
    <x v="6"/>
    <s v="Bachelor"/>
    <d v="2020-05-07T00:00:00"/>
    <s v="On-site"/>
    <n v="4.33"/>
    <n v="6.3"/>
    <n v="299840.49"/>
    <n v="491"/>
    <n v="6"/>
    <n v="1.35"/>
    <n v="222104.06666666665"/>
  </r>
  <r>
    <n v="3082"/>
    <s v="Christopher Johnson"/>
    <x v="2"/>
    <n v="61"/>
    <n v="2"/>
    <x v="4"/>
    <x v="1"/>
    <n v="15"/>
    <x v="10"/>
    <x v="5"/>
    <x v="2"/>
    <s v="Bachelor"/>
    <d v="2023-06-29T00:00:00"/>
    <s v="Hybrid"/>
    <n v="3.61"/>
    <n v="6.6"/>
    <n v="142579.70000000001"/>
    <n v="2363"/>
    <n v="3"/>
    <n v="0.7"/>
    <n v="203685.28571428574"/>
  </r>
  <r>
    <n v="3083"/>
    <s v="Laurie Carter"/>
    <x v="2"/>
    <n v="41"/>
    <n v="1"/>
    <x v="22"/>
    <x v="1"/>
    <n v="19"/>
    <x v="9"/>
    <x v="4"/>
    <x v="1"/>
    <s v="High School"/>
    <d v="2016-03-05T00:00:00"/>
    <s v="Hybrid"/>
    <n v="4.59"/>
    <n v="5.8"/>
    <n v="117095.43"/>
    <n v="572"/>
    <n v="10"/>
    <n v="1.2"/>
    <n v="97579.524999999994"/>
  </r>
  <r>
    <n v="3084"/>
    <s v="Maria Sanford"/>
    <x v="1"/>
    <n v="47"/>
    <n v="10"/>
    <x v="23"/>
    <x v="3"/>
    <n v="13"/>
    <x v="15"/>
    <x v="5"/>
    <x v="4"/>
    <s v="PhD"/>
    <d v="2017-12-29T00:00:00"/>
    <s v="On-site"/>
    <n v="4.5999999999999996"/>
    <n v="6.4"/>
    <n v="33477.81"/>
    <n v="450"/>
    <n v="8"/>
    <n v="0.55000000000000004"/>
    <n v="60868.745454545446"/>
  </r>
  <r>
    <n v="3085"/>
    <s v="Allen White"/>
    <x v="1"/>
    <n v="40"/>
    <n v="26"/>
    <x v="18"/>
    <x v="2"/>
    <n v="8"/>
    <x v="4"/>
    <x v="1"/>
    <x v="2"/>
    <s v="Master"/>
    <d v="2020-01-25T00:00:00"/>
    <s v="Hybrid"/>
    <n v="4.08"/>
    <n v="9.4"/>
    <n v="88898.559999999998"/>
    <n v="2418"/>
    <n v="6"/>
    <n v="1.05"/>
    <n v="84665.295238095234"/>
  </r>
  <r>
    <n v="3086"/>
    <s v="Richard Howard"/>
    <x v="1"/>
    <n v="32"/>
    <n v="13"/>
    <x v="7"/>
    <x v="4"/>
    <n v="9"/>
    <x v="7"/>
    <x v="1"/>
    <x v="2"/>
    <s v="Master"/>
    <d v="2020-08-20T00:00:00"/>
    <s v="Remote"/>
    <n v="2.75"/>
    <n v="8.8000000000000007"/>
    <n v="152879.84"/>
    <n v="2652"/>
    <n v="6"/>
    <n v="1.1499999999999999"/>
    <n v="132938.99130434784"/>
  </r>
  <r>
    <n v="3087"/>
    <s v="Matthew Watson"/>
    <x v="2"/>
    <n v="55"/>
    <n v="13"/>
    <x v="7"/>
    <x v="4"/>
    <n v="15"/>
    <x v="10"/>
    <x v="5"/>
    <x v="1"/>
    <s v="Master"/>
    <d v="2014-10-02T00:00:00"/>
    <s v="Hybrid"/>
    <n v="4.5199999999999996"/>
    <n v="7"/>
    <n v="54030.55"/>
    <n v="591"/>
    <n v="11"/>
    <n v="0.7"/>
    <n v="77186.500000000015"/>
  </r>
  <r>
    <n v="3088"/>
    <s v="Barbara Flores"/>
    <x v="2"/>
    <n v="59"/>
    <n v="23"/>
    <x v="5"/>
    <x v="0"/>
    <n v="12"/>
    <x v="19"/>
    <x v="4"/>
    <x v="2"/>
    <s v="High School"/>
    <d v="2024-01-06T00:00:00"/>
    <s v="Hybrid"/>
    <n v="2.63"/>
    <n v="8.1"/>
    <n v="157631.79"/>
    <n v="852"/>
    <n v="2"/>
    <n v="0.68"/>
    <n v="231811.45588235292"/>
  </r>
  <r>
    <n v="3089"/>
    <s v="Gary Marshall"/>
    <x v="1"/>
    <n v="48"/>
    <n v="5"/>
    <x v="8"/>
    <x v="1"/>
    <n v="14"/>
    <x v="17"/>
    <x v="4"/>
    <x v="1"/>
    <s v="Bachelor"/>
    <d v="2016-01-21T00:00:00"/>
    <s v="Hybrid"/>
    <n v="3.54"/>
    <n v="7.9"/>
    <n v="115658.46"/>
    <n v="2359"/>
    <n v="10"/>
    <n v="1.05"/>
    <n v="110150.91428571429"/>
  </r>
  <r>
    <n v="3090"/>
    <s v="Stephanie Hoffman"/>
    <x v="1"/>
    <n v="33"/>
    <n v="2"/>
    <x v="4"/>
    <x v="1"/>
    <n v="3"/>
    <x v="16"/>
    <x v="0"/>
    <x v="5"/>
    <s v="Master"/>
    <d v="2020-04-02T00:00:00"/>
    <s v="On-site"/>
    <n v="4.2"/>
    <n v="6.7"/>
    <n v="326211.63"/>
    <n v="736"/>
    <n v="6"/>
    <n v="1.05"/>
    <n v="310677.74285714288"/>
  </r>
  <r>
    <n v="3091"/>
    <s v="Lance Rose"/>
    <x v="1"/>
    <n v="20"/>
    <n v="5"/>
    <x v="8"/>
    <x v="1"/>
    <n v="9"/>
    <x v="7"/>
    <x v="1"/>
    <x v="5"/>
    <s v="Bachelor"/>
    <d v="2023-11-02T00:00:00"/>
    <s v="On-site"/>
    <n v="2.59"/>
    <n v="8"/>
    <n v="252522.4"/>
    <n v="3442"/>
    <n v="2"/>
    <n v="1.1499999999999999"/>
    <n v="219584.69565217392"/>
  </r>
  <r>
    <n v="3092"/>
    <s v="Donald Franklin"/>
    <x v="2"/>
    <n v="57"/>
    <n v="26"/>
    <x v="18"/>
    <x v="2"/>
    <n v="17"/>
    <x v="6"/>
    <x v="3"/>
    <x v="3"/>
    <s v="Bachelor"/>
    <d v="2022-05-16T00:00:00"/>
    <s v="Hybrid"/>
    <n v="4.0999999999999996"/>
    <n v="7.8"/>
    <n v="140957.12"/>
    <n v="1799"/>
    <n v="4"/>
    <n v="0.78"/>
    <n v="180714.25641025641"/>
  </r>
  <r>
    <n v="3093"/>
    <s v="Shannon Jones"/>
    <x v="2"/>
    <n v="33"/>
    <n v="25"/>
    <x v="2"/>
    <x v="2"/>
    <n v="8"/>
    <x v="4"/>
    <x v="1"/>
    <x v="2"/>
    <s v="PhD"/>
    <d v="2017-07-26T00:00:00"/>
    <s v="Hybrid"/>
    <n v="2.77"/>
    <n v="6.7"/>
    <n v="176338.47"/>
    <n v="2255"/>
    <n v="9"/>
    <n v="1.05"/>
    <n v="167941.4"/>
  </r>
  <r>
    <n v="3094"/>
    <s v="Jennifer Avila"/>
    <x v="0"/>
    <n v="55"/>
    <n v="3"/>
    <x v="1"/>
    <x v="1"/>
    <n v="5"/>
    <x v="13"/>
    <x v="1"/>
    <x v="3"/>
    <s v="Master"/>
    <d v="2014-02-09T00:00:00"/>
    <s v="Hybrid"/>
    <n v="3.66"/>
    <n v="7.8"/>
    <n v="244537.64"/>
    <n v="1612"/>
    <n v="12"/>
    <n v="1.25"/>
    <n v="195630.11200000002"/>
  </r>
  <r>
    <n v="3095"/>
    <s v="Francisco Gonzalez"/>
    <x v="2"/>
    <n v="44"/>
    <n v="8"/>
    <x v="12"/>
    <x v="1"/>
    <n v="5"/>
    <x v="13"/>
    <x v="1"/>
    <x v="2"/>
    <s v="Bachelor"/>
    <d v="2018-01-27T00:00:00"/>
    <s v="On-site"/>
    <n v="3.74"/>
    <n v="8.5"/>
    <n v="106708.19"/>
    <n v="17"/>
    <n v="8"/>
    <n v="1.25"/>
    <n v="85366.551999999996"/>
  </r>
  <r>
    <n v="3096"/>
    <s v="Kathleen Mooney"/>
    <x v="1"/>
    <n v="33"/>
    <n v="16"/>
    <x v="14"/>
    <x v="4"/>
    <n v="18"/>
    <x v="12"/>
    <x v="3"/>
    <x v="1"/>
    <s v="High School"/>
    <d v="2015-01-14T00:00:00"/>
    <s v="Remote"/>
    <n v="3.12"/>
    <n v="8.9"/>
    <n v="61644.19"/>
    <n v="2293"/>
    <n v="11"/>
    <n v="0.65"/>
    <n v="94837.215384615381"/>
  </r>
  <r>
    <n v="3097"/>
    <s v="Caleb Jackson"/>
    <x v="1"/>
    <n v="52"/>
    <n v="13"/>
    <x v="7"/>
    <x v="4"/>
    <n v="11"/>
    <x v="14"/>
    <x v="4"/>
    <x v="2"/>
    <s v="Bachelor"/>
    <d v="2016-10-21T00:00:00"/>
    <s v="Hybrid"/>
    <n v="3.73"/>
    <n v="8"/>
    <n v="87690.48"/>
    <n v="1761"/>
    <n v="9"/>
    <n v="0.7"/>
    <n v="125272.11428571428"/>
  </r>
  <r>
    <n v="3098"/>
    <s v="James Ray"/>
    <x v="1"/>
    <n v="51"/>
    <n v="15"/>
    <x v="10"/>
    <x v="4"/>
    <n v="15"/>
    <x v="10"/>
    <x v="5"/>
    <x v="3"/>
    <s v="Master"/>
    <d v="2014-08-15T00:00:00"/>
    <s v="Hybrid"/>
    <n v="2.56"/>
    <n v="6.3"/>
    <n v="99098.8"/>
    <n v="3472"/>
    <n v="12"/>
    <n v="0.7"/>
    <n v="141569.71428571429"/>
  </r>
  <r>
    <n v="3099"/>
    <s v="Mason Chase"/>
    <x v="0"/>
    <n v="23"/>
    <n v="26"/>
    <x v="18"/>
    <x v="2"/>
    <n v="8"/>
    <x v="4"/>
    <x v="1"/>
    <x v="1"/>
    <s v="Master"/>
    <d v="2023-12-26T00:00:00"/>
    <s v="Hybrid"/>
    <n v="2.68"/>
    <n v="9.1999999999999993"/>
    <n v="79373.11"/>
    <n v="2946"/>
    <n v="2"/>
    <n v="1.05"/>
    <n v="75593.438095238089"/>
  </r>
  <r>
    <n v="3100"/>
    <s v="Susan Mitchell Dvm"/>
    <x v="0"/>
    <n v="62"/>
    <n v="10"/>
    <x v="23"/>
    <x v="3"/>
    <n v="7"/>
    <x v="1"/>
    <x v="1"/>
    <x v="1"/>
    <s v="Master"/>
    <d v="2023-10-26T00:00:00"/>
    <s v="Remote"/>
    <n v="4.58"/>
    <n v="6.1"/>
    <n v="128246.63"/>
    <n v="475"/>
    <n v="2"/>
    <n v="1.18"/>
    <n v="108683.58474576272"/>
  </r>
  <r>
    <n v="3101"/>
    <s v="Steven Hull"/>
    <x v="1"/>
    <n v="51"/>
    <n v="6"/>
    <x v="13"/>
    <x v="1"/>
    <n v="3"/>
    <x v="16"/>
    <x v="0"/>
    <x v="6"/>
    <s v="Master"/>
    <d v="2024-09-20T00:00:00"/>
    <s v="Remote"/>
    <n v="4.2"/>
    <n v="6.2"/>
    <n v="229553.93"/>
    <n v="289"/>
    <n v="1"/>
    <n v="1.05"/>
    <n v="218622.79047619045"/>
  </r>
  <r>
    <n v="3102"/>
    <s v="Matthew Jones"/>
    <x v="1"/>
    <n v="51"/>
    <n v="14"/>
    <x v="24"/>
    <x v="4"/>
    <n v="4"/>
    <x v="0"/>
    <x v="0"/>
    <x v="2"/>
    <s v="Bachelor"/>
    <d v="2020-07-07T00:00:00"/>
    <s v="On-site"/>
    <n v="3.62"/>
    <n v="6.7"/>
    <n v="81748.070000000007"/>
    <n v="76"/>
    <n v="6"/>
    <n v="1.1000000000000001"/>
    <n v="74316.427272727276"/>
  </r>
  <r>
    <n v="3103"/>
    <s v="Robert Cummings"/>
    <x v="0"/>
    <n v="46"/>
    <n v="4"/>
    <x v="21"/>
    <x v="1"/>
    <n v="20"/>
    <x v="18"/>
    <x v="4"/>
    <x v="1"/>
    <s v="Bachelor"/>
    <d v="2024-07-18T00:00:00"/>
    <s v="On-site"/>
    <n v="3.82"/>
    <n v="5.4"/>
    <n v="115217.28"/>
    <n v="2541"/>
    <n v="2"/>
    <n v="1.22"/>
    <n v="94440.393442622953"/>
  </r>
  <r>
    <n v="3104"/>
    <s v="Paul Ross"/>
    <x v="0"/>
    <n v="27"/>
    <n v="8"/>
    <x v="12"/>
    <x v="1"/>
    <n v="19"/>
    <x v="9"/>
    <x v="4"/>
    <x v="3"/>
    <s v="Bachelor"/>
    <d v="2025-10-03T00:00:00"/>
    <s v="Hybrid"/>
    <n v="2.5299999999999998"/>
    <n v="8.4"/>
    <n v="137167.14000000001"/>
    <n v="2502"/>
    <n v="0"/>
    <n v="1.2"/>
    <n v="114305.95000000001"/>
  </r>
  <r>
    <n v="3105"/>
    <s v="Emily Salazar"/>
    <x v="1"/>
    <n v="36"/>
    <n v="5"/>
    <x v="8"/>
    <x v="1"/>
    <n v="1"/>
    <x v="8"/>
    <x v="0"/>
    <x v="1"/>
    <s v="Master"/>
    <d v="2020-02-16T00:00:00"/>
    <s v="Hybrid"/>
    <n v="3.54"/>
    <n v="8.8000000000000007"/>
    <n v="145143.22"/>
    <n v="2240"/>
    <n v="6"/>
    <n v="1.35"/>
    <n v="107513.49629629629"/>
  </r>
  <r>
    <n v="3106"/>
    <s v="Michael Gibson"/>
    <x v="1"/>
    <n v="64"/>
    <n v="22"/>
    <x v="20"/>
    <x v="0"/>
    <n v="9"/>
    <x v="7"/>
    <x v="1"/>
    <x v="4"/>
    <s v="Bachelor"/>
    <d v="2024-06-03T00:00:00"/>
    <s v="On-site"/>
    <n v="3.23"/>
    <n v="7.6"/>
    <n v="77964.73"/>
    <n v="1089"/>
    <n v="2"/>
    <n v="1.1499999999999999"/>
    <n v="67795.417391304349"/>
  </r>
  <r>
    <n v="3107"/>
    <s v="Tracy Martinez"/>
    <x v="2"/>
    <n v="48"/>
    <n v="4"/>
    <x v="21"/>
    <x v="1"/>
    <n v="13"/>
    <x v="15"/>
    <x v="5"/>
    <x v="2"/>
    <s v="Bachelor"/>
    <d v="2020-12-15T00:00:00"/>
    <s v="Hybrid"/>
    <n v="4.3099999999999996"/>
    <n v="8.1999999999999993"/>
    <n v="107633.85"/>
    <n v="3019"/>
    <n v="5"/>
    <n v="0.55000000000000004"/>
    <n v="195697.90909090909"/>
  </r>
  <r>
    <n v="3108"/>
    <s v="Luke Johnson"/>
    <x v="2"/>
    <n v="36"/>
    <n v="12"/>
    <x v="11"/>
    <x v="3"/>
    <n v="16"/>
    <x v="11"/>
    <x v="3"/>
    <x v="2"/>
    <s v="Bachelor"/>
    <d v="2022-08-19T00:00:00"/>
    <s v="Hybrid"/>
    <n v="3.79"/>
    <n v="5.6"/>
    <n v="118264.84"/>
    <n v="1231"/>
    <n v="4"/>
    <n v="0.8"/>
    <n v="147831.04999999999"/>
  </r>
  <r>
    <n v="3109"/>
    <s v="Adam Garcia"/>
    <x v="2"/>
    <n v="41"/>
    <n v="11"/>
    <x v="25"/>
    <x v="3"/>
    <n v="21"/>
    <x v="5"/>
    <x v="2"/>
    <x v="4"/>
    <s v="Master"/>
    <d v="2023-10-10T00:00:00"/>
    <s v="Remote"/>
    <n v="2.66"/>
    <n v="6.7"/>
    <n v="69912.679999999993"/>
    <n v="1913"/>
    <n v="2"/>
    <n v="1.1499999999999999"/>
    <n v="60793.634782608693"/>
  </r>
  <r>
    <n v="3110"/>
    <s v="Michael Graham"/>
    <x v="2"/>
    <n v="29"/>
    <n v="17"/>
    <x v="9"/>
    <x v="4"/>
    <n v="16"/>
    <x v="11"/>
    <x v="3"/>
    <x v="2"/>
    <s v="Bachelor"/>
    <d v="2025-03-30T00:00:00"/>
    <s v="On-site"/>
    <n v="3.13"/>
    <n v="5.8"/>
    <n v="80557.289999999994"/>
    <n v="1683"/>
    <n v="1"/>
    <n v="0.8"/>
    <n v="100696.61249999999"/>
  </r>
  <r>
    <n v="3111"/>
    <s v="Corey Barrera"/>
    <x v="1"/>
    <n v="30"/>
    <n v="18"/>
    <x v="17"/>
    <x v="4"/>
    <n v="12"/>
    <x v="19"/>
    <x v="4"/>
    <x v="2"/>
    <s v="Bachelor"/>
    <d v="2023-04-16T00:00:00"/>
    <s v="Hybrid"/>
    <n v="4.3"/>
    <n v="6.1"/>
    <n v="54628.91"/>
    <n v="918"/>
    <n v="3"/>
    <n v="0.68"/>
    <n v="80336.632352941175"/>
  </r>
  <r>
    <n v="3112"/>
    <s v="Steven Mayo"/>
    <x v="0"/>
    <n v="39"/>
    <n v="9"/>
    <x v="3"/>
    <x v="3"/>
    <n v="2"/>
    <x v="3"/>
    <x v="0"/>
    <x v="4"/>
    <s v="Bachelor"/>
    <d v="2024-09-28T00:00:00"/>
    <s v="Remote"/>
    <n v="2.96"/>
    <n v="5.2"/>
    <n v="107727.92"/>
    <n v="1537"/>
    <n v="1"/>
    <n v="1.3"/>
    <n v="82867.63076923076"/>
  </r>
  <r>
    <n v="3113"/>
    <s v="Shawna Green"/>
    <x v="1"/>
    <n v="64"/>
    <n v="9"/>
    <x v="3"/>
    <x v="3"/>
    <n v="8"/>
    <x v="4"/>
    <x v="1"/>
    <x v="4"/>
    <s v="Bachelor"/>
    <d v="2015-12-30T00:00:00"/>
    <s v="Hybrid"/>
    <n v="4.5599999999999996"/>
    <n v="6.2"/>
    <n v="56573.18"/>
    <n v="2656"/>
    <n v="10"/>
    <n v="1.05"/>
    <n v="53879.219047619044"/>
  </r>
  <r>
    <n v="3114"/>
    <s v="Ashley Valentine"/>
    <x v="2"/>
    <n v="42"/>
    <n v="4"/>
    <x v="21"/>
    <x v="1"/>
    <n v="17"/>
    <x v="6"/>
    <x v="3"/>
    <x v="1"/>
    <s v="Bachelor"/>
    <d v="2014-06-25T00:00:00"/>
    <s v="Hybrid"/>
    <n v="3.29"/>
    <n v="7.4"/>
    <n v="103368.27"/>
    <n v="1245"/>
    <n v="12"/>
    <n v="0.78"/>
    <n v="132523.42307692306"/>
  </r>
  <r>
    <n v="3115"/>
    <s v="Gary Salazar"/>
    <x v="2"/>
    <n v="24"/>
    <n v="12"/>
    <x v="11"/>
    <x v="3"/>
    <n v="5"/>
    <x v="13"/>
    <x v="1"/>
    <x v="2"/>
    <s v="Bachelor"/>
    <d v="2016-05-04T00:00:00"/>
    <s v="Hybrid"/>
    <n v="3.55"/>
    <n v="6.2"/>
    <n v="193970.34"/>
    <n v="3025"/>
    <n v="10"/>
    <n v="1.25"/>
    <n v="155176.272"/>
  </r>
  <r>
    <n v="3116"/>
    <s v="Debra Jackson"/>
    <x v="1"/>
    <n v="54"/>
    <n v="7"/>
    <x v="26"/>
    <x v="1"/>
    <n v="11"/>
    <x v="14"/>
    <x v="4"/>
    <x v="4"/>
    <s v="Bachelor"/>
    <d v="2024-02-29T00:00:00"/>
    <s v="Hybrid"/>
    <n v="4.1399999999999997"/>
    <n v="5.4"/>
    <n v="26965.06"/>
    <n v="2206"/>
    <n v="2"/>
    <n v="0.7"/>
    <n v="38521.514285714293"/>
  </r>
  <r>
    <n v="3117"/>
    <s v="Joe Martinez"/>
    <x v="0"/>
    <n v="62"/>
    <n v="13"/>
    <x v="7"/>
    <x v="4"/>
    <n v="14"/>
    <x v="17"/>
    <x v="4"/>
    <x v="6"/>
    <s v="PhD"/>
    <d v="2023-09-10T00:00:00"/>
    <s v="Remote"/>
    <n v="3.75"/>
    <n v="8.9"/>
    <n v="133493.82999999999"/>
    <n v="1411"/>
    <n v="3"/>
    <n v="1.05"/>
    <n v="127136.98095238094"/>
  </r>
  <r>
    <n v="3118"/>
    <s v="Nicole Barron"/>
    <x v="2"/>
    <n v="61"/>
    <n v="18"/>
    <x v="17"/>
    <x v="4"/>
    <n v="14"/>
    <x v="17"/>
    <x v="4"/>
    <x v="2"/>
    <s v="Bachelor"/>
    <d v="2015-07-14T00:00:00"/>
    <s v="On-site"/>
    <n v="4.67"/>
    <n v="6.9"/>
    <n v="44058.26"/>
    <n v="2333"/>
    <n v="11"/>
    <n v="1.05"/>
    <n v="41960.247619047623"/>
  </r>
  <r>
    <n v="3119"/>
    <s v="Jennifer Griffin"/>
    <x v="0"/>
    <n v="36"/>
    <n v="20"/>
    <x v="19"/>
    <x v="0"/>
    <n v="19"/>
    <x v="9"/>
    <x v="4"/>
    <x v="7"/>
    <s v="Master"/>
    <d v="2023-09-11T00:00:00"/>
    <s v="Remote"/>
    <n v="3.2"/>
    <n v="7.3"/>
    <n v="265952.62"/>
    <s v="Unknown"/>
    <n v="3"/>
    <n v="1.2"/>
    <n v="221627.18333333335"/>
  </r>
  <r>
    <n v="3120"/>
    <s v="Joseph Lane"/>
    <x v="0"/>
    <n v="47"/>
    <n v="7"/>
    <x v="26"/>
    <x v="1"/>
    <n v="13"/>
    <x v="15"/>
    <x v="5"/>
    <x v="3"/>
    <s v="Bachelor"/>
    <d v="2020-05-15T00:00:00"/>
    <s v="Hybrid"/>
    <n v="2.77"/>
    <n v="9.6"/>
    <n v="55933.3"/>
    <n v="1702"/>
    <n v="6"/>
    <n v="0.55000000000000004"/>
    <n v="101696.90909090909"/>
  </r>
  <r>
    <n v="3121"/>
    <s v="Vanessa Morris"/>
    <x v="0"/>
    <n v="20"/>
    <n v="19"/>
    <x v="16"/>
    <x v="0"/>
    <n v="20"/>
    <x v="18"/>
    <x v="4"/>
    <x v="6"/>
    <s v="Bachelor"/>
    <d v="2015-02-03T00:00:00"/>
    <s v="Remote"/>
    <n v="4.38"/>
    <n v="7.4"/>
    <n v="134140.79"/>
    <n v="1552"/>
    <n v="11"/>
    <n v="1.22"/>
    <n v="109951.46721311477"/>
  </r>
  <r>
    <n v="3122"/>
    <s v="Courtney Baker"/>
    <x v="0"/>
    <n v="32"/>
    <n v="22"/>
    <x v="20"/>
    <x v="0"/>
    <n v="20"/>
    <x v="18"/>
    <x v="4"/>
    <x v="1"/>
    <s v="Bachelor"/>
    <d v="2016-11-08T00:00:00"/>
    <s v="Hybrid"/>
    <n v="2.87"/>
    <n v="9.4"/>
    <n v="77596.81"/>
    <n v="2845"/>
    <n v="9"/>
    <n v="1.22"/>
    <n v="63603.942622950817"/>
  </r>
  <r>
    <n v="3123"/>
    <s v="Bradley Hansen"/>
    <x v="1"/>
    <n v="37"/>
    <n v="12"/>
    <x v="11"/>
    <x v="3"/>
    <n v="21"/>
    <x v="5"/>
    <x v="2"/>
    <x v="4"/>
    <s v="Master"/>
    <d v="2014-12-06T00:00:00"/>
    <s v="Hybrid"/>
    <n v="3.38"/>
    <n v="9"/>
    <n v="111732.71"/>
    <n v="121"/>
    <n v="11"/>
    <n v="1.1499999999999999"/>
    <n v="97158.878260869576"/>
  </r>
  <r>
    <n v="3124"/>
    <s v="Mary Moss"/>
    <x v="2"/>
    <n v="41"/>
    <n v="14"/>
    <x v="24"/>
    <x v="4"/>
    <n v="6"/>
    <x v="2"/>
    <x v="1"/>
    <x v="4"/>
    <s v="Bachelor"/>
    <d v="2016-02-08T00:00:00"/>
    <s v="On-site"/>
    <n v="4.32"/>
    <n v="7.9"/>
    <n v="80958.41"/>
    <n v="2013"/>
    <n v="10"/>
    <n v="1.1000000000000001"/>
    <n v="73598.55454545455"/>
  </r>
  <r>
    <n v="3125"/>
    <s v="Blake Bonilla"/>
    <x v="2"/>
    <n v="28"/>
    <n v="17"/>
    <x v="9"/>
    <x v="4"/>
    <n v="5"/>
    <x v="13"/>
    <x v="1"/>
    <x v="1"/>
    <s v="Bachelor"/>
    <d v="2016-12-13T00:00:00"/>
    <s v="Hybrid"/>
    <n v="2.71"/>
    <n v="6.3"/>
    <n v="80057.119999999995"/>
    <n v="2069"/>
    <n v="9"/>
    <n v="1.25"/>
    <n v="64045.695999999996"/>
  </r>
  <r>
    <n v="3126"/>
    <s v="Adam Robinson"/>
    <x v="2"/>
    <n v="24"/>
    <n v="11"/>
    <x v="25"/>
    <x v="3"/>
    <n v="11"/>
    <x v="14"/>
    <x v="4"/>
    <x v="6"/>
    <s v="Master"/>
    <d v="2025-10-27T00:00:00"/>
    <s v="Remote"/>
    <n v="2.64"/>
    <n v="9.1999999999999993"/>
    <n v="104068.88"/>
    <n v="1866"/>
    <n v="0"/>
    <n v="0.7"/>
    <n v="148669.82857142857"/>
  </r>
  <r>
    <n v="3127"/>
    <s v="Chelsea Garcia"/>
    <x v="0"/>
    <n v="58"/>
    <n v="12"/>
    <x v="11"/>
    <x v="3"/>
    <n v="2"/>
    <x v="3"/>
    <x v="0"/>
    <x v="1"/>
    <s v="Bachelor"/>
    <d v="2022-04-12T00:00:00"/>
    <s v="Remote"/>
    <n v="4.67"/>
    <n v="7.5"/>
    <n v="166496.04999999999"/>
    <n v="1790"/>
    <n v="4"/>
    <n v="1.3"/>
    <n v="128073.8846153846"/>
  </r>
  <r>
    <n v="3128"/>
    <s v="Kevin Rose"/>
    <x v="0"/>
    <n v="36"/>
    <n v="19"/>
    <x v="16"/>
    <x v="0"/>
    <n v="20"/>
    <x v="18"/>
    <x v="4"/>
    <x v="3"/>
    <s v="Bachelor"/>
    <d v="2014-07-20T00:00:00"/>
    <s v="On-site"/>
    <n v="4.3099999999999996"/>
    <n v="5.4"/>
    <n v="154499.04"/>
    <n v="2852"/>
    <n v="12"/>
    <n v="1.22"/>
    <n v="126638.55737704919"/>
  </r>
  <r>
    <n v="3129"/>
    <s v="Paige Collins"/>
    <x v="0"/>
    <n v="63"/>
    <n v="16"/>
    <x v="14"/>
    <x v="4"/>
    <n v="4"/>
    <x v="0"/>
    <x v="0"/>
    <x v="2"/>
    <s v="Bachelor"/>
    <d v="2017-11-25T00:00:00"/>
    <s v="Hybrid"/>
    <n v="4.66"/>
    <n v="5.6"/>
    <n v="117295.48"/>
    <n v="3163"/>
    <n v="8"/>
    <n v="1.1000000000000001"/>
    <n v="106632.25454545453"/>
  </r>
  <r>
    <n v="3130"/>
    <s v="Christian Wagner"/>
    <x v="2"/>
    <n v="36"/>
    <n v="21"/>
    <x v="0"/>
    <x v="0"/>
    <n v="8"/>
    <x v="4"/>
    <x v="1"/>
    <x v="1"/>
    <s v="Bachelor"/>
    <d v="2021-12-14T00:00:00"/>
    <s v="On-site"/>
    <n v="2.79"/>
    <n v="6.7"/>
    <n v="119340.21"/>
    <n v="847"/>
    <n v="4"/>
    <n v="1.05"/>
    <n v="113657.34285714285"/>
  </r>
  <r>
    <n v="3131"/>
    <s v="Colleen Cox"/>
    <x v="2"/>
    <n v="26"/>
    <n v="10"/>
    <x v="23"/>
    <x v="3"/>
    <n v="18"/>
    <x v="12"/>
    <x v="3"/>
    <x v="6"/>
    <s v="Bachelor"/>
    <d v="2020-06-18T00:00:00"/>
    <s v="Hybrid"/>
    <n v="3.48"/>
    <n v="6.6"/>
    <n v="123069.01"/>
    <n v="1024"/>
    <n v="6"/>
    <n v="0.65"/>
    <n v="189336.93846153843"/>
  </r>
  <r>
    <n v="3132"/>
    <s v="Shawna Palmer"/>
    <x v="1"/>
    <n v="37"/>
    <n v="26"/>
    <x v="18"/>
    <x v="2"/>
    <n v="19"/>
    <x v="9"/>
    <x v="4"/>
    <x v="2"/>
    <s v="Bachelor"/>
    <d v="2016-11-10T00:00:00"/>
    <s v="Hybrid"/>
    <n v="4.41"/>
    <n v="9.6"/>
    <n v="140709.03"/>
    <n v="2424"/>
    <n v="9"/>
    <n v="1.2"/>
    <n v="117257.52500000001"/>
  </r>
  <r>
    <n v="3133"/>
    <s v="Chelsea Ramirez"/>
    <x v="1"/>
    <n v="35"/>
    <n v="4"/>
    <x v="21"/>
    <x v="1"/>
    <n v="7"/>
    <x v="1"/>
    <x v="1"/>
    <x v="6"/>
    <s v="Bachelor"/>
    <d v="2018-12-29T00:00:00"/>
    <s v="Hybrid"/>
    <n v="3.59"/>
    <n v="9.1"/>
    <n v="309101.07"/>
    <n v="1200"/>
    <n v="7"/>
    <n v="1.18"/>
    <n v="261950.05932203392"/>
  </r>
  <r>
    <n v="3134"/>
    <s v="Eric Kane"/>
    <x v="2"/>
    <n v="50"/>
    <n v="11"/>
    <x v="25"/>
    <x v="3"/>
    <n v="17"/>
    <x v="6"/>
    <x v="3"/>
    <x v="4"/>
    <s v="Bachelor"/>
    <d v="2020-06-17T00:00:00"/>
    <s v="Hybrid"/>
    <n v="4.41"/>
    <n v="5.3"/>
    <n v="45515.96"/>
    <n v="327"/>
    <n v="6"/>
    <n v="0.78"/>
    <n v="58353.794871794868"/>
  </r>
  <r>
    <n v="3135"/>
    <s v="Bridget Walter"/>
    <x v="1"/>
    <n v="58"/>
    <n v="2"/>
    <x v="4"/>
    <x v="1"/>
    <n v="8"/>
    <x v="4"/>
    <x v="1"/>
    <x v="1"/>
    <s v="High School"/>
    <d v="2016-07-05T00:00:00"/>
    <s v="Remote"/>
    <n v="3.3"/>
    <n v="6.2"/>
    <n v="137709.37"/>
    <n v="3141"/>
    <n v="10"/>
    <n v="1.05"/>
    <n v="131151.78095238094"/>
  </r>
  <r>
    <n v="3136"/>
    <s v="Cynthia Shannon"/>
    <x v="0"/>
    <n v="25"/>
    <n v="15"/>
    <x v="10"/>
    <x v="4"/>
    <n v="3"/>
    <x v="16"/>
    <x v="0"/>
    <x v="6"/>
    <s v="Bachelor"/>
    <d v="2018-01-20T00:00:00"/>
    <s v="Hybrid"/>
    <n v="4.76"/>
    <n v="5.2"/>
    <n v="196860.78"/>
    <n v="2411"/>
    <n v="8"/>
    <n v="1.05"/>
    <n v="187486.45714285714"/>
  </r>
  <r>
    <n v="3137"/>
    <s v="Allen Stanley"/>
    <x v="0"/>
    <n v="65"/>
    <n v="21"/>
    <x v="0"/>
    <x v="0"/>
    <n v="11"/>
    <x v="14"/>
    <x v="4"/>
    <x v="2"/>
    <s v="Bachelor"/>
    <d v="2015-01-11T00:00:00"/>
    <s v="On-site"/>
    <n v="3.41"/>
    <n v="9.1999999999999993"/>
    <n v="74013.13"/>
    <n v="3259"/>
    <n v="11"/>
    <n v="0.7"/>
    <n v="105733.04285714286"/>
  </r>
  <r>
    <n v="3138"/>
    <s v="Derek Mcintosh"/>
    <x v="1"/>
    <n v="25"/>
    <n v="7"/>
    <x v="26"/>
    <x v="1"/>
    <n v="6"/>
    <x v="2"/>
    <x v="1"/>
    <x v="2"/>
    <s v="Bachelor"/>
    <d v="2023-05-21T00:00:00"/>
    <s v="On-site"/>
    <n v="4.25"/>
    <n v="9.4"/>
    <n v="55331.16"/>
    <n v="3016"/>
    <n v="3"/>
    <n v="1.1000000000000001"/>
    <n v="50301.054545454543"/>
  </r>
  <r>
    <n v="3139"/>
    <s v="Jeffrey Hernandez"/>
    <x v="2"/>
    <n v="65"/>
    <n v="21"/>
    <x v="0"/>
    <x v="0"/>
    <n v="5"/>
    <x v="13"/>
    <x v="1"/>
    <x v="4"/>
    <s v="Bachelor"/>
    <d v="2023-11-26T00:00:00"/>
    <s v="On-site"/>
    <n v="3.56"/>
    <n v="5.2"/>
    <n v="109678.12"/>
    <n v="2991"/>
    <n v="2"/>
    <n v="1.25"/>
    <n v="87742.495999999999"/>
  </r>
  <r>
    <n v="3140"/>
    <s v="Katie Brown"/>
    <x v="0"/>
    <n v="23"/>
    <n v="15"/>
    <x v="10"/>
    <x v="4"/>
    <n v="18"/>
    <x v="12"/>
    <x v="3"/>
    <x v="1"/>
    <s v="Bachelor"/>
    <d v="2024-10-26T00:00:00"/>
    <s v="On-site"/>
    <n v="3.74"/>
    <n v="6.8"/>
    <n v="30377.55"/>
    <n v="3447"/>
    <n v="1"/>
    <n v="0.65"/>
    <n v="46734.692307692305"/>
  </r>
  <r>
    <n v="3141"/>
    <s v="Brent Wong"/>
    <x v="1"/>
    <n v="28"/>
    <n v="2"/>
    <x v="4"/>
    <x v="1"/>
    <n v="2"/>
    <x v="3"/>
    <x v="0"/>
    <x v="2"/>
    <s v="Bachelor"/>
    <d v="2018-10-01T00:00:00"/>
    <s v="Hybrid"/>
    <n v="3.48"/>
    <n v="9.6"/>
    <n v="314346.69"/>
    <n v="1162"/>
    <n v="7"/>
    <n v="1.3"/>
    <n v="241805.14615384614"/>
  </r>
  <r>
    <n v="3142"/>
    <s v="Jenny Carter"/>
    <x v="0"/>
    <n v="50"/>
    <n v="10"/>
    <x v="23"/>
    <x v="3"/>
    <n v="13"/>
    <x v="15"/>
    <x v="5"/>
    <x v="1"/>
    <s v="Bachelor"/>
    <d v="2023-04-08T00:00:00"/>
    <s v="Hybrid"/>
    <n v="4.72"/>
    <n v="8.1"/>
    <n v="38558.5"/>
    <n v="1402"/>
    <n v="3"/>
    <n v="0.55000000000000004"/>
    <n v="70106.363636363632"/>
  </r>
  <r>
    <n v="3143"/>
    <s v="Kirk Moreno"/>
    <x v="1"/>
    <n v="38"/>
    <n v="14"/>
    <x v="24"/>
    <x v="4"/>
    <n v="21"/>
    <x v="5"/>
    <x v="2"/>
    <x v="1"/>
    <s v="Master"/>
    <d v="2018-02-14T00:00:00"/>
    <s v="Hybrid"/>
    <n v="4.3099999999999996"/>
    <n v="8.6999999999999993"/>
    <n v="99666.77"/>
    <n v="2931"/>
    <n v="8"/>
    <n v="1.1499999999999999"/>
    <n v="86666.756521739138"/>
  </r>
  <r>
    <n v="3144"/>
    <s v="Jeffrey Maldonado Dds"/>
    <x v="1"/>
    <n v="32"/>
    <n v="10"/>
    <x v="23"/>
    <x v="3"/>
    <n v="3"/>
    <x v="16"/>
    <x v="0"/>
    <x v="1"/>
    <s v="Bachelor"/>
    <d v="2023-03-20T00:00:00"/>
    <s v="Hybrid"/>
    <n v="3.64"/>
    <n v="6.5"/>
    <n v="99367.38"/>
    <n v="2125"/>
    <n v="3"/>
    <n v="1.05"/>
    <n v="94635.6"/>
  </r>
  <r>
    <n v="3145"/>
    <s v="Colleen Brown"/>
    <x v="2"/>
    <n v="56"/>
    <n v="17"/>
    <x v="9"/>
    <x v="4"/>
    <n v="12"/>
    <x v="19"/>
    <x v="4"/>
    <x v="4"/>
    <s v="Master"/>
    <d v="2025-03-17T00:00:00"/>
    <s v="Hybrid"/>
    <n v="4.38"/>
    <n v="6.7"/>
    <n v="36126.720000000001"/>
    <n v="2609"/>
    <n v="1"/>
    <n v="0.68"/>
    <n v="53127.529411764706"/>
  </r>
  <r>
    <n v="3146"/>
    <s v="Derek Jones"/>
    <x v="1"/>
    <n v="34"/>
    <n v="14"/>
    <x v="24"/>
    <x v="4"/>
    <n v="1"/>
    <x v="8"/>
    <x v="0"/>
    <x v="4"/>
    <s v="Bachelor"/>
    <d v="2019-02-17T00:00:00"/>
    <s v="On-site"/>
    <n v="2.92"/>
    <n v="9"/>
    <n v="93575.2"/>
    <n v="2287"/>
    <n v="7"/>
    <n v="1.35"/>
    <n v="69314.962962962964"/>
  </r>
  <r>
    <n v="3147"/>
    <s v="Darrell Oliver"/>
    <x v="0"/>
    <n v="28"/>
    <n v="21"/>
    <x v="0"/>
    <x v="0"/>
    <n v="5"/>
    <x v="13"/>
    <x v="1"/>
    <x v="4"/>
    <s v="Bachelor"/>
    <d v="2017-08-01T00:00:00"/>
    <s v="Hybrid"/>
    <n v="3.28"/>
    <n v="7.3"/>
    <n v="87221.86"/>
    <n v="635"/>
    <n v="9"/>
    <n v="1.25"/>
    <n v="69777.487999999998"/>
  </r>
  <r>
    <n v="3148"/>
    <s v="Jenna Garcia"/>
    <x v="0"/>
    <n v="51"/>
    <n v="24"/>
    <x v="15"/>
    <x v="0"/>
    <n v="7"/>
    <x v="1"/>
    <x v="1"/>
    <x v="1"/>
    <s v="Bachelor"/>
    <d v="2016-12-04T00:00:00"/>
    <s v="On-site"/>
    <n v="2.66"/>
    <n v="5.7"/>
    <n v="50044.800000000003"/>
    <n v="947"/>
    <n v="9"/>
    <n v="1.18"/>
    <n v="42410.847457627126"/>
  </r>
  <r>
    <n v="3149"/>
    <s v="Sherry Adams"/>
    <x v="1"/>
    <n v="24"/>
    <n v="6"/>
    <x v="13"/>
    <x v="1"/>
    <n v="20"/>
    <x v="18"/>
    <x v="4"/>
    <x v="3"/>
    <s v="Bachelor"/>
    <d v="2015-01-14T00:00:00"/>
    <s v="Hybrid"/>
    <n v="2.91"/>
    <n v="7.7"/>
    <n v="209141.73"/>
    <n v="864"/>
    <n v="11"/>
    <n v="1.22"/>
    <n v="171427.64754098363"/>
  </r>
  <r>
    <n v="3150"/>
    <s v="Richard Bailey"/>
    <x v="2"/>
    <n v="62"/>
    <n v="7"/>
    <x v="26"/>
    <x v="1"/>
    <n v="12"/>
    <x v="19"/>
    <x v="4"/>
    <x v="2"/>
    <s v="Bachelor"/>
    <d v="2017-05-02T00:00:00"/>
    <s v="On-site"/>
    <n v="3.9"/>
    <n v="6.8"/>
    <n v="53211.93"/>
    <n v="3202"/>
    <n v="9"/>
    <n v="0.68"/>
    <n v="78252.838235294112"/>
  </r>
  <r>
    <n v="3151"/>
    <s v="Kyle Gross"/>
    <x v="1"/>
    <n v="36"/>
    <n v="22"/>
    <x v="20"/>
    <x v="0"/>
    <n v="10"/>
    <x v="20"/>
    <x v="1"/>
    <x v="2"/>
    <s v="High School"/>
    <d v="2016-12-26T00:00:00"/>
    <s v="Remote"/>
    <n v="4.0599999999999996"/>
    <n v="8.1999999999999993"/>
    <n v="97484.27"/>
    <n v="2178"/>
    <n v="9"/>
    <n v="0.95"/>
    <n v="102615.02105263159"/>
  </r>
  <r>
    <n v="3152"/>
    <s v="Jonathan Graves"/>
    <x v="1"/>
    <n v="62"/>
    <n v="2"/>
    <x v="4"/>
    <x v="1"/>
    <n v="18"/>
    <x v="12"/>
    <x v="3"/>
    <x v="1"/>
    <s v="Bachelor"/>
    <d v="2018-10-07T00:00:00"/>
    <s v="Hybrid"/>
    <n v="3.55"/>
    <n v="8"/>
    <n v="72386.740000000005"/>
    <n v="2363"/>
    <n v="7"/>
    <n v="0.65"/>
    <n v="111364.2153846154"/>
  </r>
  <r>
    <n v="3153"/>
    <s v="Eric Knox"/>
    <x v="2"/>
    <n v="45"/>
    <n v="17"/>
    <x v="9"/>
    <x v="4"/>
    <n v="5"/>
    <x v="13"/>
    <x v="1"/>
    <x v="1"/>
    <s v="Bachelor"/>
    <d v="2022-12-15T00:00:00"/>
    <s v="On-site"/>
    <n v="3.79"/>
    <n v="7.1"/>
    <n v="80989.66"/>
    <n v="260"/>
    <n v="3"/>
    <n v="1.25"/>
    <n v="64791.728000000003"/>
  </r>
  <r>
    <n v="3154"/>
    <s v="Ethan Jones"/>
    <x v="2"/>
    <n v="52"/>
    <n v="19"/>
    <x v="16"/>
    <x v="0"/>
    <n v="21"/>
    <x v="5"/>
    <x v="2"/>
    <x v="1"/>
    <s v="Bachelor"/>
    <d v="2025-08-14T00:00:00"/>
    <s v="Hybrid"/>
    <n v="3.32"/>
    <n v="8.5"/>
    <n v="82148.95"/>
    <n v="1667"/>
    <n v="1"/>
    <n v="1.1499999999999999"/>
    <n v="71433.869565217392"/>
  </r>
  <r>
    <n v="3155"/>
    <s v="Steven Thomas"/>
    <x v="0"/>
    <n v="56"/>
    <n v="6"/>
    <x v="13"/>
    <x v="1"/>
    <n v="11"/>
    <x v="14"/>
    <x v="4"/>
    <x v="3"/>
    <s v="Bachelor"/>
    <d v="2023-08-01T00:00:00"/>
    <s v="On-site"/>
    <n v="3.37"/>
    <n v="8.6"/>
    <n v="130957.79"/>
    <n v="1449"/>
    <n v="3"/>
    <n v="0.7"/>
    <n v="187082.55714285714"/>
  </r>
  <r>
    <n v="3156"/>
    <s v="John Cook"/>
    <x v="2"/>
    <n v="35"/>
    <n v="25"/>
    <x v="2"/>
    <x v="2"/>
    <n v="5"/>
    <x v="13"/>
    <x v="1"/>
    <x v="1"/>
    <s v="Bachelor"/>
    <d v="2017-07-25T00:00:00"/>
    <s v="On-site"/>
    <n v="4.4000000000000004"/>
    <n v="7"/>
    <n v="115113.16"/>
    <n v="1955"/>
    <n v="9"/>
    <n v="1.25"/>
    <n v="92090.528000000006"/>
  </r>
  <r>
    <n v="3157"/>
    <s v="Dennis Jones"/>
    <x v="1"/>
    <n v="63"/>
    <n v="23"/>
    <x v="5"/>
    <x v="0"/>
    <n v="6"/>
    <x v="2"/>
    <x v="1"/>
    <x v="1"/>
    <s v="Bachelor"/>
    <d v="2015-03-26T00:00:00"/>
    <s v="On-site"/>
    <n v="4.3"/>
    <n v="8.3000000000000007"/>
    <n v="115438.55"/>
    <n v="605"/>
    <n v="11"/>
    <n v="1.1000000000000001"/>
    <n v="104944.13636363635"/>
  </r>
  <r>
    <n v="3158"/>
    <s v="Sarah Wheeler"/>
    <x v="2"/>
    <n v="26"/>
    <n v="14"/>
    <x v="24"/>
    <x v="4"/>
    <n v="14"/>
    <x v="17"/>
    <x v="4"/>
    <x v="1"/>
    <s v="Master"/>
    <d v="2015-01-12T00:00:00"/>
    <s v="On-site"/>
    <n v="4.18"/>
    <n v="6.9"/>
    <n v="103070.72"/>
    <n v="1393"/>
    <n v="11"/>
    <n v="1.05"/>
    <n v="98162.590476190468"/>
  </r>
  <r>
    <n v="3159"/>
    <s v="Lauren Freeman"/>
    <x v="1"/>
    <n v="53"/>
    <n v="17"/>
    <x v="9"/>
    <x v="4"/>
    <n v="13"/>
    <x v="15"/>
    <x v="5"/>
    <x v="4"/>
    <s v="Master"/>
    <d v="2022-08-30T00:00:00"/>
    <s v="Remote"/>
    <n v="4.67"/>
    <n v="8"/>
    <n v="28256.1"/>
    <n v="346"/>
    <n v="4"/>
    <n v="0.55000000000000004"/>
    <n v="51374.727272727265"/>
  </r>
  <r>
    <n v="3160"/>
    <s v="Brian Fuentes"/>
    <x v="1"/>
    <n v="61"/>
    <n v="20"/>
    <x v="19"/>
    <x v="0"/>
    <n v="9"/>
    <x v="7"/>
    <x v="1"/>
    <x v="6"/>
    <s v="Master"/>
    <d v="2019-07-07T00:00:00"/>
    <s v="Hybrid"/>
    <n v="2.69"/>
    <n v="9.6"/>
    <n v="160352.85"/>
    <n v="1002"/>
    <n v="7"/>
    <n v="1.1499999999999999"/>
    <n v="139437.26086956525"/>
  </r>
  <r>
    <n v="3161"/>
    <s v="Wanda Conley"/>
    <x v="2"/>
    <n v="23"/>
    <n v="26"/>
    <x v="18"/>
    <x v="2"/>
    <n v="3"/>
    <x v="16"/>
    <x v="0"/>
    <x v="1"/>
    <s v="Master"/>
    <d v="2020-09-21T00:00:00"/>
    <s v="Remote"/>
    <n v="3.02"/>
    <n v="8.1"/>
    <n v="109844.24"/>
    <n v="1283"/>
    <n v="5"/>
    <n v="1.05"/>
    <n v="104613.56190476191"/>
  </r>
  <r>
    <n v="3162"/>
    <s v="Carol Thomas"/>
    <x v="2"/>
    <n v="50"/>
    <n v="18"/>
    <x v="17"/>
    <x v="4"/>
    <n v="1"/>
    <x v="8"/>
    <x v="0"/>
    <x v="4"/>
    <s v="Bachelor"/>
    <d v="2018-04-11T00:00:00"/>
    <s v="On-site"/>
    <n v="2.81"/>
    <n v="9"/>
    <n v="67820.160000000003"/>
    <n v="2534"/>
    <n v="8"/>
    <n v="1.35"/>
    <n v="50237.155555555553"/>
  </r>
  <r>
    <n v="3163"/>
    <s v="Eric Fitzgerald"/>
    <x v="1"/>
    <n v="59"/>
    <n v="16"/>
    <x v="14"/>
    <x v="4"/>
    <n v="20"/>
    <x v="18"/>
    <x v="4"/>
    <x v="5"/>
    <s v="Bachelor"/>
    <d v="2019-07-23T00:00:00"/>
    <s v="On-site"/>
    <n v="4.28"/>
    <n v="9.1999999999999993"/>
    <n v="158005.78"/>
    <s v="Unknown"/>
    <n v="7"/>
    <n v="1.22"/>
    <n v="129512.93442622951"/>
  </r>
  <r>
    <n v="3164"/>
    <s v="Nicholas Fritz"/>
    <x v="2"/>
    <n v="31"/>
    <n v="3"/>
    <x v="1"/>
    <x v="1"/>
    <n v="13"/>
    <x v="15"/>
    <x v="5"/>
    <x v="1"/>
    <s v="High School"/>
    <d v="2025-03-29T00:00:00"/>
    <s v="Hybrid"/>
    <n v="3.05"/>
    <n v="5.5"/>
    <n v="43618.59"/>
    <n v="53"/>
    <n v="1"/>
    <n v="0.55000000000000004"/>
    <n v="79306.527272727253"/>
  </r>
  <r>
    <n v="3165"/>
    <s v="John Diaz"/>
    <x v="1"/>
    <n v="63"/>
    <n v="7"/>
    <x v="26"/>
    <x v="1"/>
    <n v="8"/>
    <x v="4"/>
    <x v="1"/>
    <x v="3"/>
    <s v="Bachelor"/>
    <d v="2022-11-10T00:00:00"/>
    <s v="On-site"/>
    <n v="4.2699999999999996"/>
    <n v="7.8"/>
    <n v="78270.880000000005"/>
    <n v="1395"/>
    <n v="3"/>
    <n v="1.05"/>
    <n v="74543.695238095243"/>
  </r>
  <r>
    <n v="3166"/>
    <s v="Harold Mckinney"/>
    <x v="2"/>
    <n v="31"/>
    <n v="2"/>
    <x v="4"/>
    <x v="1"/>
    <n v="6"/>
    <x v="2"/>
    <x v="1"/>
    <x v="1"/>
    <s v="High School"/>
    <d v="2023-07-26T00:00:00"/>
    <s v="On-site"/>
    <n v="3.93"/>
    <n v="7.9"/>
    <n v="198277.36"/>
    <n v="1555"/>
    <n v="3"/>
    <n v="1.1000000000000001"/>
    <n v="180252.14545454542"/>
  </r>
  <r>
    <n v="3167"/>
    <s v="Patricia Vincent"/>
    <x v="2"/>
    <n v="56"/>
    <n v="4"/>
    <x v="21"/>
    <x v="1"/>
    <n v="15"/>
    <x v="10"/>
    <x v="5"/>
    <x v="1"/>
    <s v="Master"/>
    <d v="2021-03-08T00:00:00"/>
    <s v="On-site"/>
    <n v="4.1100000000000003"/>
    <n v="8.3000000000000007"/>
    <n v="106555.15"/>
    <n v="3133"/>
    <n v="5"/>
    <n v="0.7"/>
    <n v="152221.64285714287"/>
  </r>
  <r>
    <n v="3168"/>
    <s v="Linda Rodriguez"/>
    <x v="2"/>
    <n v="33"/>
    <n v="25"/>
    <x v="2"/>
    <x v="2"/>
    <n v="3"/>
    <x v="16"/>
    <x v="0"/>
    <x v="5"/>
    <s v="Master"/>
    <d v="2022-06-09T00:00:00"/>
    <s v="On-site"/>
    <n v="3.18"/>
    <n v="6.5"/>
    <n v="192539.33"/>
    <n v="1815"/>
    <n v="4"/>
    <n v="1.05"/>
    <n v="183370.79047619045"/>
  </r>
  <r>
    <n v="3169"/>
    <s v="Monica Smith"/>
    <x v="0"/>
    <n v="43"/>
    <n v="26"/>
    <x v="18"/>
    <x v="2"/>
    <n v="17"/>
    <x v="6"/>
    <x v="3"/>
    <x v="6"/>
    <s v="Master"/>
    <d v="2024-10-15T00:00:00"/>
    <s v="On-site"/>
    <n v="4.1500000000000004"/>
    <n v="6.5"/>
    <n v="108617.52"/>
    <n v="3075"/>
    <n v="1"/>
    <n v="0.78"/>
    <n v="139253.23076923078"/>
  </r>
  <r>
    <n v="3170"/>
    <s v="Selena Hopkins"/>
    <x v="0"/>
    <n v="28"/>
    <n v="21"/>
    <x v="0"/>
    <x v="0"/>
    <n v="2"/>
    <x v="3"/>
    <x v="0"/>
    <x v="6"/>
    <s v="Bachelor"/>
    <d v="2024-02-22T00:00:00"/>
    <s v="Hybrid"/>
    <n v="2.93"/>
    <n v="5.2"/>
    <n v="150700.15"/>
    <n v="2219"/>
    <n v="2"/>
    <n v="1.3"/>
    <n v="115923.1923076923"/>
  </r>
  <r>
    <n v="3171"/>
    <s v="Jonathan Sanchez"/>
    <x v="2"/>
    <n v="60"/>
    <n v="8"/>
    <x v="12"/>
    <x v="1"/>
    <n v="17"/>
    <x v="6"/>
    <x v="3"/>
    <x v="0"/>
    <s v="Master"/>
    <d v="2018-07-14T00:00:00"/>
    <s v="Hybrid"/>
    <n v="2.91"/>
    <n v="6"/>
    <n v="22495.06"/>
    <n v="1256"/>
    <n v="8"/>
    <n v="0.78"/>
    <n v="28839.820512820512"/>
  </r>
  <r>
    <n v="3172"/>
    <s v="Valerie Howard"/>
    <x v="0"/>
    <n v="36"/>
    <n v="1"/>
    <x v="22"/>
    <x v="1"/>
    <n v="1"/>
    <x v="8"/>
    <x v="0"/>
    <x v="1"/>
    <s v="Master"/>
    <d v="2018-10-25T00:00:00"/>
    <s v="Hybrid"/>
    <n v="2.82"/>
    <n v="8.5"/>
    <n v="157791.6"/>
    <n v="3368"/>
    <n v="7"/>
    <n v="1.35"/>
    <n v="116882.66666666666"/>
  </r>
  <r>
    <n v="3173"/>
    <s v="Cheryl Blevins"/>
    <x v="0"/>
    <n v="25"/>
    <n v="13"/>
    <x v="7"/>
    <x v="4"/>
    <n v="6"/>
    <x v="2"/>
    <x v="1"/>
    <x v="1"/>
    <s v="Bachelor"/>
    <d v="2014-12-18T00:00:00"/>
    <s v="On-site"/>
    <n v="3.57"/>
    <n v="6.7"/>
    <n v="62270.34"/>
    <n v="926"/>
    <n v="11"/>
    <n v="1.1000000000000001"/>
    <n v="56609.399999999994"/>
  </r>
  <r>
    <n v="3174"/>
    <s v="Tracie Wiley"/>
    <x v="2"/>
    <n v="63"/>
    <n v="24"/>
    <x v="15"/>
    <x v="0"/>
    <n v="7"/>
    <x v="1"/>
    <x v="1"/>
    <x v="4"/>
    <s v="High School"/>
    <d v="2022-08-31T00:00:00"/>
    <s v="Hybrid"/>
    <n v="2.69"/>
    <n v="7.1"/>
    <n v="38030.720000000001"/>
    <n v="2015"/>
    <n v="4"/>
    <n v="1.18"/>
    <n v="32229.423728813563"/>
  </r>
  <r>
    <n v="3175"/>
    <s v="Stephanie Cole"/>
    <x v="1"/>
    <n v="20"/>
    <n v="15"/>
    <x v="10"/>
    <x v="4"/>
    <n v="18"/>
    <x v="12"/>
    <x v="3"/>
    <x v="1"/>
    <s v="Bachelor"/>
    <d v="2017-01-16T00:00:00"/>
    <s v="On-site"/>
    <n v="2.93"/>
    <n v="6.9"/>
    <n v="38980.379999999997"/>
    <n v="237"/>
    <n v="9"/>
    <n v="0.65"/>
    <n v="59969.81538461538"/>
  </r>
  <r>
    <n v="3176"/>
    <s v="Kelsey Baker"/>
    <x v="0"/>
    <n v="22"/>
    <n v="15"/>
    <x v="10"/>
    <x v="4"/>
    <n v="8"/>
    <x v="4"/>
    <x v="1"/>
    <x v="3"/>
    <s v="Bachelor"/>
    <d v="2017-10-29T00:00:00"/>
    <s v="On-site"/>
    <n v="3.61"/>
    <n v="8.9"/>
    <n v="163556.75"/>
    <n v="1163"/>
    <n v="8"/>
    <n v="1.05"/>
    <n v="155768.33333333331"/>
  </r>
  <r>
    <n v="3177"/>
    <s v="Stacy Myers"/>
    <x v="2"/>
    <n v="32"/>
    <n v="1"/>
    <x v="22"/>
    <x v="1"/>
    <n v="10"/>
    <x v="20"/>
    <x v="1"/>
    <x v="6"/>
    <s v="High School"/>
    <d v="2014-04-08T00:00:00"/>
    <s v="Hybrid"/>
    <n v="4.29"/>
    <n v="5.3"/>
    <n v="184568.73"/>
    <n v="1009"/>
    <n v="12"/>
    <n v="0.95"/>
    <n v="194282.87368421056"/>
  </r>
  <r>
    <n v="3178"/>
    <s v="Xavier Parker"/>
    <x v="1"/>
    <n v="40"/>
    <n v="26"/>
    <x v="18"/>
    <x v="2"/>
    <n v="11"/>
    <x v="14"/>
    <x v="4"/>
    <x v="0"/>
    <s v="Bachelor"/>
    <d v="2019-10-27T00:00:00"/>
    <s v="On-site"/>
    <n v="4.6399999999999997"/>
    <n v="7.1"/>
    <n v="21326.99"/>
    <n v="2654"/>
    <n v="6"/>
    <n v="0.7"/>
    <n v="30467.128571428577"/>
  </r>
  <r>
    <n v="3179"/>
    <s v="Joseph Cooper"/>
    <x v="0"/>
    <n v="20"/>
    <n v="9"/>
    <x v="3"/>
    <x v="3"/>
    <n v="14"/>
    <x v="17"/>
    <x v="4"/>
    <x v="1"/>
    <s v="Bachelor"/>
    <d v="2025-01-14T00:00:00"/>
    <s v="Hybrid"/>
    <n v="4.79"/>
    <n v="8.1"/>
    <n v="125667.27"/>
    <n v="122"/>
    <n v="1"/>
    <n v="1.05"/>
    <n v="119683.11428571428"/>
  </r>
  <r>
    <n v="3180"/>
    <s v="Jessica Gibson"/>
    <x v="0"/>
    <n v="40"/>
    <n v="27"/>
    <x v="6"/>
    <x v="2"/>
    <n v="2"/>
    <x v="3"/>
    <x v="0"/>
    <x v="1"/>
    <s v="Bachelor"/>
    <d v="2025-06-09T00:00:00"/>
    <s v="Remote"/>
    <n v="2.69"/>
    <n v="9.3000000000000007"/>
    <n v="73614.320000000007"/>
    <n v="2102"/>
    <n v="1"/>
    <n v="1.3"/>
    <n v="56626.400000000001"/>
  </r>
  <r>
    <n v="3181"/>
    <s v="Rebecca Roberts"/>
    <x v="1"/>
    <n v="31"/>
    <n v="20"/>
    <x v="19"/>
    <x v="0"/>
    <n v="15"/>
    <x v="10"/>
    <x v="5"/>
    <x v="1"/>
    <s v="Bachelor"/>
    <d v="2017-01-31T00:00:00"/>
    <s v="On-site"/>
    <n v="4.09"/>
    <n v="9.4"/>
    <n v="37365.54"/>
    <n v="1374"/>
    <n v="9"/>
    <n v="0.7"/>
    <n v="53379.342857142859"/>
  </r>
  <r>
    <n v="3182"/>
    <s v="Kathryn Jennings"/>
    <x v="2"/>
    <n v="21"/>
    <n v="3"/>
    <x v="1"/>
    <x v="1"/>
    <n v="6"/>
    <x v="2"/>
    <x v="1"/>
    <x v="4"/>
    <s v="Bachelor"/>
    <d v="2018-05-03T00:00:00"/>
    <s v="On-site"/>
    <n v="3.38"/>
    <n v="5.0999999999999996"/>
    <n v="125962.89"/>
    <n v="2916"/>
    <n v="8"/>
    <n v="1.1000000000000001"/>
    <n v="114511.71818181817"/>
  </r>
  <r>
    <n v="3183"/>
    <s v="Chris Levy"/>
    <x v="2"/>
    <n v="40"/>
    <n v="12"/>
    <x v="11"/>
    <x v="3"/>
    <n v="1"/>
    <x v="8"/>
    <x v="0"/>
    <x v="4"/>
    <s v="High School"/>
    <d v="2014-12-06T00:00:00"/>
    <s v="Hybrid"/>
    <n v="3.97"/>
    <n v="9"/>
    <n v="121621.13"/>
    <n v="2657"/>
    <n v="11"/>
    <n v="1.35"/>
    <n v="90089.72592592593"/>
  </r>
  <r>
    <n v="3184"/>
    <s v="Mary Torres"/>
    <x v="2"/>
    <n v="54"/>
    <n v="3"/>
    <x v="1"/>
    <x v="1"/>
    <n v="3"/>
    <x v="16"/>
    <x v="0"/>
    <x v="1"/>
    <s v="Bachelor"/>
    <d v="2022-10-24T00:00:00"/>
    <s v="Remote"/>
    <n v="3.51"/>
    <n v="7.1"/>
    <n v="121961.61"/>
    <n v="113"/>
    <n v="3"/>
    <n v="1.05"/>
    <n v="116153.91428571429"/>
  </r>
  <r>
    <n v="3185"/>
    <s v="Robert Smith"/>
    <x v="2"/>
    <n v="23"/>
    <n v="7"/>
    <x v="26"/>
    <x v="1"/>
    <n v="21"/>
    <x v="5"/>
    <x v="2"/>
    <x v="2"/>
    <s v="Bachelor"/>
    <d v="2017-09-01T00:00:00"/>
    <s v="Hybrid"/>
    <n v="2.56"/>
    <n v="8"/>
    <n v="86192.53"/>
    <n v="1395"/>
    <n v="9"/>
    <n v="1.1499999999999999"/>
    <n v="74950.026086956525"/>
  </r>
  <r>
    <n v="3186"/>
    <s v="Douglas Watkins"/>
    <x v="0"/>
    <n v="56"/>
    <n v="8"/>
    <x v="12"/>
    <x v="1"/>
    <n v="18"/>
    <x v="12"/>
    <x v="3"/>
    <x v="5"/>
    <s v="High School"/>
    <d v="2025-09-09T00:00:00"/>
    <s v="On-site"/>
    <n v="4.79"/>
    <n v="9.6"/>
    <n v="114600.09"/>
    <s v="Unknown"/>
    <n v="1"/>
    <n v="0.65"/>
    <n v="176307.83076923076"/>
  </r>
  <r>
    <n v="3187"/>
    <s v="Eric Jordan"/>
    <x v="2"/>
    <n v="48"/>
    <n v="23"/>
    <x v="5"/>
    <x v="0"/>
    <n v="14"/>
    <x v="17"/>
    <x v="4"/>
    <x v="1"/>
    <s v="Bachelor"/>
    <d v="2023-01-08T00:00:00"/>
    <s v="On-site"/>
    <n v="4.4800000000000004"/>
    <n v="5.6"/>
    <n v="164411.20000000001"/>
    <n v="3464"/>
    <n v="3"/>
    <n v="1.05"/>
    <n v="156582.09523809524"/>
  </r>
  <r>
    <n v="3188"/>
    <s v="April King"/>
    <x v="0"/>
    <n v="48"/>
    <n v="4"/>
    <x v="21"/>
    <x v="1"/>
    <n v="16"/>
    <x v="11"/>
    <x v="3"/>
    <x v="4"/>
    <s v="Bachelor"/>
    <d v="2017-06-09T00:00:00"/>
    <s v="On-site"/>
    <n v="4.6399999999999997"/>
    <n v="7.3"/>
    <n v="109941.78"/>
    <n v="944"/>
    <n v="9"/>
    <n v="0.8"/>
    <n v="137427.22499999998"/>
  </r>
  <r>
    <n v="3189"/>
    <s v="Douglas Trevino"/>
    <x v="1"/>
    <n v="20"/>
    <n v="2"/>
    <x v="4"/>
    <x v="1"/>
    <n v="5"/>
    <x v="13"/>
    <x v="1"/>
    <x v="6"/>
    <s v="Bachelor"/>
    <d v="2018-08-12T00:00:00"/>
    <s v="Remote"/>
    <n v="4.7"/>
    <n v="6.5"/>
    <n v="250672.29"/>
    <n v="2307"/>
    <n v="8"/>
    <n v="1.25"/>
    <n v="200537.83199999999"/>
  </r>
  <r>
    <n v="3190"/>
    <s v="Patricia Moore"/>
    <x v="1"/>
    <n v="29"/>
    <n v="15"/>
    <x v="10"/>
    <x v="4"/>
    <n v="5"/>
    <x v="13"/>
    <x v="1"/>
    <x v="1"/>
    <s v="High School"/>
    <d v="2018-04-03T00:00:00"/>
    <s v="Remote"/>
    <n v="3.96"/>
    <n v="8.1"/>
    <n v="73750.52"/>
    <n v="710"/>
    <n v="8"/>
    <n v="1.25"/>
    <n v="59000.416000000005"/>
  </r>
  <r>
    <n v="3191"/>
    <s v="Devin Ferrell"/>
    <x v="2"/>
    <n v="65"/>
    <n v="19"/>
    <x v="16"/>
    <x v="0"/>
    <n v="18"/>
    <x v="12"/>
    <x v="3"/>
    <x v="1"/>
    <s v="Bachelor"/>
    <d v="2019-04-16T00:00:00"/>
    <s v="On-site"/>
    <n v="3.55"/>
    <n v="5.8"/>
    <n v="61646.53"/>
    <n v="638"/>
    <n v="7"/>
    <n v="0.65"/>
    <n v="94840.815384615373"/>
  </r>
  <r>
    <n v="3192"/>
    <s v="Kevin Miller"/>
    <x v="1"/>
    <n v="60"/>
    <n v="7"/>
    <x v="26"/>
    <x v="1"/>
    <n v="21"/>
    <x v="5"/>
    <x v="2"/>
    <x v="2"/>
    <s v="High School"/>
    <d v="2024-08-07T00:00:00"/>
    <s v="Hybrid"/>
    <n v="3.09"/>
    <n v="9.3000000000000007"/>
    <n v="111143.84"/>
    <n v="922"/>
    <n v="2"/>
    <n v="1.1499999999999999"/>
    <n v="96646.817391304357"/>
  </r>
  <r>
    <n v="3193"/>
    <s v="John Gomez"/>
    <x v="2"/>
    <n v="38"/>
    <n v="13"/>
    <x v="7"/>
    <x v="4"/>
    <n v="14"/>
    <x v="17"/>
    <x v="4"/>
    <x v="4"/>
    <s v="Bachelor"/>
    <d v="2020-11-30T00:00:00"/>
    <s v="On-site"/>
    <n v="4.0599999999999996"/>
    <n v="6.2"/>
    <n v="51609.440000000002"/>
    <n v="3086"/>
    <n v="5"/>
    <n v="1.05"/>
    <n v="49151.847619047621"/>
  </r>
  <r>
    <n v="3194"/>
    <s v="Mandy Henderson"/>
    <x v="0"/>
    <n v="65"/>
    <n v="25"/>
    <x v="2"/>
    <x v="2"/>
    <n v="13"/>
    <x v="15"/>
    <x v="5"/>
    <x v="3"/>
    <s v="Bachelor"/>
    <d v="2021-10-12T00:00:00"/>
    <s v="On-site"/>
    <n v="4.1900000000000004"/>
    <n v="7"/>
    <n v="62876.55"/>
    <n v="3168"/>
    <n v="4"/>
    <n v="0.55000000000000004"/>
    <n v="114321"/>
  </r>
  <r>
    <n v="3195"/>
    <s v="Annette Green"/>
    <x v="0"/>
    <n v="39"/>
    <n v="5"/>
    <x v="8"/>
    <x v="1"/>
    <n v="16"/>
    <x v="11"/>
    <x v="3"/>
    <x v="1"/>
    <s v="Master"/>
    <d v="2019-01-24T00:00:00"/>
    <s v="Remote"/>
    <n v="3.95"/>
    <n v="5.3"/>
    <n v="75481.67"/>
    <n v="805"/>
    <n v="7"/>
    <n v="0.8"/>
    <n v="94352.087499999994"/>
  </r>
  <r>
    <n v="3196"/>
    <s v="Eric Elliott"/>
    <x v="2"/>
    <n v="64"/>
    <n v="8"/>
    <x v="12"/>
    <x v="1"/>
    <n v="9"/>
    <x v="7"/>
    <x v="1"/>
    <x v="3"/>
    <s v="Master"/>
    <d v="2016-08-13T00:00:00"/>
    <s v="On-site"/>
    <n v="3.42"/>
    <n v="5.9"/>
    <n v="214551.78"/>
    <n v="1439"/>
    <n v="10"/>
    <n v="1.1499999999999999"/>
    <n v="186566.76521739131"/>
  </r>
  <r>
    <n v="3197"/>
    <s v="Erica Lane"/>
    <x v="1"/>
    <n v="55"/>
    <n v="6"/>
    <x v="13"/>
    <x v="1"/>
    <n v="14"/>
    <x v="17"/>
    <x v="4"/>
    <x v="1"/>
    <s v="Bachelor"/>
    <d v="2017-11-04T00:00:00"/>
    <s v="Remote"/>
    <n v="2.95"/>
    <n v="7.2"/>
    <n v="105893.45"/>
    <n v="582"/>
    <n v="8"/>
    <n v="1.05"/>
    <n v="100850.90476190475"/>
  </r>
  <r>
    <n v="3198"/>
    <s v="Christina Taylor"/>
    <x v="0"/>
    <n v="37"/>
    <n v="12"/>
    <x v="11"/>
    <x v="3"/>
    <n v="4"/>
    <x v="0"/>
    <x v="0"/>
    <x v="2"/>
    <s v="Master"/>
    <d v="2020-11-15T00:00:00"/>
    <s v="Remote"/>
    <n v="2.69"/>
    <n v="5.5"/>
    <n v="155106.31"/>
    <n v="2963"/>
    <n v="5"/>
    <n v="1.1000000000000001"/>
    <n v="141005.73636363636"/>
  </r>
  <r>
    <n v="3199"/>
    <s v="Elizabeth Miller"/>
    <x v="2"/>
    <n v="61"/>
    <n v="9"/>
    <x v="3"/>
    <x v="3"/>
    <n v="10"/>
    <x v="20"/>
    <x v="1"/>
    <x v="7"/>
    <s v="Bachelor"/>
    <d v="2021-06-16T00:00:00"/>
    <s v="Hybrid"/>
    <n v="2.69"/>
    <n v="7.7"/>
    <n v="336194.5"/>
    <s v="Unknown"/>
    <n v="5"/>
    <n v="0.95"/>
    <n v="353888.94736842107"/>
  </r>
  <r>
    <n v="3200"/>
    <s v="Lori Gardner"/>
    <x v="0"/>
    <n v="43"/>
    <n v="21"/>
    <x v="0"/>
    <x v="0"/>
    <n v="10"/>
    <x v="20"/>
    <x v="1"/>
    <x v="1"/>
    <s v="High School"/>
    <d v="2025-05-05T00:00:00"/>
    <s v="Hybrid"/>
    <n v="2.78"/>
    <n v="9.4"/>
    <n v="73602.2"/>
    <n v="2608"/>
    <n v="1"/>
    <n v="0.95"/>
    <n v="77476"/>
  </r>
  <r>
    <n v="3201"/>
    <s v="Shawn Kim"/>
    <x v="2"/>
    <n v="31"/>
    <n v="20"/>
    <x v="19"/>
    <x v="0"/>
    <n v="6"/>
    <x v="2"/>
    <x v="1"/>
    <x v="6"/>
    <s v="Bachelor"/>
    <d v="2022-09-09T00:00:00"/>
    <s v="Remote"/>
    <n v="4.78"/>
    <n v="5.8"/>
    <n v="129272.64"/>
    <n v="1894"/>
    <n v="4"/>
    <n v="1.1000000000000001"/>
    <n v="117520.5818181818"/>
  </r>
  <r>
    <n v="3202"/>
    <s v="Jeremy Edwards"/>
    <x v="2"/>
    <n v="61"/>
    <n v="7"/>
    <x v="26"/>
    <x v="1"/>
    <n v="21"/>
    <x v="5"/>
    <x v="2"/>
    <x v="6"/>
    <s v="Bachelor"/>
    <d v="2025-02-13T00:00:00"/>
    <s v="On-site"/>
    <n v="3.05"/>
    <n v="5"/>
    <n v="152034.4"/>
    <n v="2079"/>
    <n v="1"/>
    <n v="1.1499999999999999"/>
    <n v="132203.82608695651"/>
  </r>
  <r>
    <n v="3203"/>
    <s v="Michelle Mcdonald"/>
    <x v="1"/>
    <n v="34"/>
    <n v="9"/>
    <x v="3"/>
    <x v="3"/>
    <n v="12"/>
    <x v="19"/>
    <x v="4"/>
    <x v="5"/>
    <s v="Master"/>
    <d v="2015-09-09T00:00:00"/>
    <s v="Hybrid"/>
    <n v="3.81"/>
    <n v="9.4"/>
    <n v="185361.36"/>
    <n v="3199"/>
    <n v="11"/>
    <n v="0.68"/>
    <n v="272590.23529411759"/>
  </r>
  <r>
    <n v="3204"/>
    <s v="Jason Jenkins"/>
    <x v="1"/>
    <n v="32"/>
    <n v="15"/>
    <x v="10"/>
    <x v="4"/>
    <n v="18"/>
    <x v="12"/>
    <x v="3"/>
    <x v="4"/>
    <s v="PhD"/>
    <d v="2021-04-10T00:00:00"/>
    <s v="On-site"/>
    <n v="3.66"/>
    <n v="5.7"/>
    <n v="34643.440000000002"/>
    <n v="1352"/>
    <n v="5"/>
    <n v="0.65"/>
    <n v="53297.599999999999"/>
  </r>
  <r>
    <n v="3205"/>
    <s v="Justin Bernard"/>
    <x v="0"/>
    <n v="39"/>
    <n v="8"/>
    <x v="12"/>
    <x v="1"/>
    <n v="16"/>
    <x v="11"/>
    <x v="3"/>
    <x v="2"/>
    <s v="Bachelor"/>
    <d v="2022-08-12T00:00:00"/>
    <s v="On-site"/>
    <n v="4.38"/>
    <n v="5.3"/>
    <n v="70015.03"/>
    <n v="2715"/>
    <n v="4"/>
    <n v="0.8"/>
    <n v="87518.787499999991"/>
  </r>
  <r>
    <n v="3206"/>
    <s v="Peter Gilbert"/>
    <x v="0"/>
    <n v="21"/>
    <n v="14"/>
    <x v="24"/>
    <x v="4"/>
    <n v="14"/>
    <x v="17"/>
    <x v="4"/>
    <x v="2"/>
    <s v="Bachelor"/>
    <d v="2022-09-24T00:00:00"/>
    <s v="Remote"/>
    <n v="3.94"/>
    <n v="6.2"/>
    <n v="101215.56"/>
    <n v="1274"/>
    <n v="3"/>
    <n v="1.05"/>
    <n v="96395.771428571417"/>
  </r>
  <r>
    <n v="3207"/>
    <s v="David Hunt"/>
    <x v="1"/>
    <n v="51"/>
    <n v="4"/>
    <x v="21"/>
    <x v="1"/>
    <n v="5"/>
    <x v="13"/>
    <x v="1"/>
    <x v="3"/>
    <s v="Bachelor"/>
    <d v="2015-06-08T00:00:00"/>
    <s v="Hybrid"/>
    <n v="2.59"/>
    <n v="6.6"/>
    <n v="298217.23"/>
    <n v="3019"/>
    <n v="11"/>
    <n v="1.25"/>
    <n v="238573.78399999999"/>
  </r>
  <r>
    <n v="3208"/>
    <s v="Joshua Cunningham"/>
    <x v="0"/>
    <n v="26"/>
    <n v="9"/>
    <x v="3"/>
    <x v="3"/>
    <n v="15"/>
    <x v="10"/>
    <x v="5"/>
    <x v="4"/>
    <s v="Master"/>
    <d v="2014-03-15T00:00:00"/>
    <s v="On-site"/>
    <n v="2.82"/>
    <n v="9.8000000000000007"/>
    <n v="38933.01"/>
    <n v="959"/>
    <n v="12"/>
    <n v="0.7"/>
    <n v="55618.58571428572"/>
  </r>
  <r>
    <n v="3209"/>
    <s v="Pedro Long"/>
    <x v="0"/>
    <n v="55"/>
    <n v="9"/>
    <x v="3"/>
    <x v="3"/>
    <n v="2"/>
    <x v="3"/>
    <x v="0"/>
    <x v="4"/>
    <s v="Master"/>
    <d v="2024-10-12T00:00:00"/>
    <s v="Hybrid"/>
    <n v="3.46"/>
    <n v="9.8000000000000007"/>
    <n v="167732.01"/>
    <n v="397"/>
    <n v="1"/>
    <n v="1.3"/>
    <n v="129024.62307692308"/>
  </r>
  <r>
    <n v="3210"/>
    <s v="Aaron Aguirre"/>
    <x v="0"/>
    <n v="55"/>
    <n v="21"/>
    <x v="0"/>
    <x v="0"/>
    <n v="5"/>
    <x v="13"/>
    <x v="1"/>
    <x v="4"/>
    <s v="Bachelor"/>
    <d v="2017-11-15T00:00:00"/>
    <s v="On-site"/>
    <n v="4.22"/>
    <n v="8"/>
    <n v="70444.58"/>
    <n v="1638"/>
    <n v="8"/>
    <n v="1.25"/>
    <n v="56355.664000000004"/>
  </r>
  <r>
    <n v="3211"/>
    <s v="Julia Brown"/>
    <x v="1"/>
    <n v="58"/>
    <n v="15"/>
    <x v="10"/>
    <x v="4"/>
    <n v="20"/>
    <x v="18"/>
    <x v="4"/>
    <x v="1"/>
    <s v="Master"/>
    <d v="2022-07-16T00:00:00"/>
    <s v="Hybrid"/>
    <n v="3.54"/>
    <n v="9.1999999999999993"/>
    <n v="91577.42"/>
    <n v="657"/>
    <n v="4"/>
    <n v="1.22"/>
    <n v="75063.459016393448"/>
  </r>
  <r>
    <n v="3212"/>
    <s v="Ronald Santos"/>
    <x v="2"/>
    <n v="28"/>
    <n v="21"/>
    <x v="0"/>
    <x v="0"/>
    <n v="3"/>
    <x v="16"/>
    <x v="0"/>
    <x v="1"/>
    <s v="Bachelor"/>
    <d v="2020-03-29T00:00:00"/>
    <s v="On-site"/>
    <n v="3.59"/>
    <n v="9"/>
    <n v="80705.48"/>
    <n v="2065"/>
    <n v="6"/>
    <n v="1.05"/>
    <n v="76862.361904761899"/>
  </r>
  <r>
    <n v="3213"/>
    <s v="Brent Roberts"/>
    <x v="1"/>
    <n v="43"/>
    <n v="18"/>
    <x v="17"/>
    <x v="4"/>
    <n v="14"/>
    <x v="17"/>
    <x v="4"/>
    <x v="4"/>
    <s v="Bachelor"/>
    <d v="2021-12-09T00:00:00"/>
    <s v="Hybrid"/>
    <n v="4.4400000000000004"/>
    <n v="8.6"/>
    <n v="48972.42"/>
    <n v="3379"/>
    <n v="4"/>
    <n v="1.05"/>
    <n v="46640.399999999994"/>
  </r>
  <r>
    <n v="3214"/>
    <s v="Mr. Antonio Yang"/>
    <x v="0"/>
    <n v="51"/>
    <n v="15"/>
    <x v="10"/>
    <x v="4"/>
    <n v="11"/>
    <x v="14"/>
    <x v="4"/>
    <x v="2"/>
    <s v="Master"/>
    <d v="2023-10-19T00:00:00"/>
    <s v="Hybrid"/>
    <n v="2.89"/>
    <n v="6.1"/>
    <n v="69616.94"/>
    <n v="1164"/>
    <n v="2"/>
    <n v="0.7"/>
    <n v="99452.771428571432"/>
  </r>
  <r>
    <n v="3215"/>
    <s v="Nancy Brown"/>
    <x v="2"/>
    <n v="48"/>
    <n v="19"/>
    <x v="16"/>
    <x v="0"/>
    <n v="16"/>
    <x v="11"/>
    <x v="3"/>
    <x v="2"/>
    <s v="Bachelor"/>
    <d v="2018-09-08T00:00:00"/>
    <s v="Hybrid"/>
    <n v="4.16"/>
    <n v="5.5"/>
    <n v="65598.16"/>
    <n v="939"/>
    <n v="8"/>
    <n v="0.8"/>
    <n v="81997.7"/>
  </r>
  <r>
    <n v="3216"/>
    <s v="Charles Yang"/>
    <x v="2"/>
    <n v="34"/>
    <n v="9"/>
    <x v="3"/>
    <x v="3"/>
    <n v="18"/>
    <x v="12"/>
    <x v="3"/>
    <x v="4"/>
    <s v="Bachelor"/>
    <d v="2014-02-06T00:00:00"/>
    <s v="Remote"/>
    <n v="3.28"/>
    <n v="8.9"/>
    <n v="76763.5"/>
    <n v="2878"/>
    <n v="12"/>
    <n v="0.65"/>
    <n v="118097.6923076923"/>
  </r>
  <r>
    <n v="3217"/>
    <s v="Danny Lowe Phd"/>
    <x v="1"/>
    <n v="60"/>
    <n v="17"/>
    <x v="9"/>
    <x v="4"/>
    <n v="12"/>
    <x v="19"/>
    <x v="4"/>
    <x v="3"/>
    <s v="PhD"/>
    <d v="2023-03-12T00:00:00"/>
    <s v="Hybrid"/>
    <n v="2.5299999999999998"/>
    <n v="8"/>
    <n v="61629.14"/>
    <n v="10"/>
    <n v="3"/>
    <n v="0.68"/>
    <n v="90631.088235294112"/>
  </r>
  <r>
    <n v="3218"/>
    <s v="Eric Hays"/>
    <x v="2"/>
    <n v="25"/>
    <n v="15"/>
    <x v="10"/>
    <x v="4"/>
    <n v="13"/>
    <x v="15"/>
    <x v="5"/>
    <x v="0"/>
    <s v="Master"/>
    <d v="2024-11-26T00:00:00"/>
    <s v="On-site"/>
    <n v="2.7"/>
    <n v="6.4"/>
    <n v="20148.8"/>
    <n v="871"/>
    <n v="1"/>
    <n v="0.55000000000000004"/>
    <n v="36634.181818181816"/>
  </r>
  <r>
    <n v="3219"/>
    <s v="John Watts"/>
    <x v="0"/>
    <n v="53"/>
    <n v="13"/>
    <x v="7"/>
    <x v="4"/>
    <n v="10"/>
    <x v="20"/>
    <x v="1"/>
    <x v="3"/>
    <s v="High School"/>
    <d v="2020-05-29T00:00:00"/>
    <s v="Hybrid"/>
    <n v="4.47"/>
    <n v="6.7"/>
    <n v="88054.44"/>
    <n v="1434"/>
    <n v="6"/>
    <n v="0.95"/>
    <n v="92688.884210526317"/>
  </r>
  <r>
    <n v="3220"/>
    <s v="Aaron Munoz"/>
    <x v="2"/>
    <n v="43"/>
    <n v="26"/>
    <x v="18"/>
    <x v="2"/>
    <n v="20"/>
    <x v="18"/>
    <x v="4"/>
    <x v="2"/>
    <s v="Bachelor"/>
    <d v="2021-03-19T00:00:00"/>
    <s v="On-site"/>
    <n v="3.14"/>
    <n v="6.2"/>
    <n v="177541.74"/>
    <n v="31"/>
    <n v="5"/>
    <n v="1.22"/>
    <n v="145526.01639344261"/>
  </r>
  <r>
    <n v="3221"/>
    <s v="Brent Harris"/>
    <x v="1"/>
    <n v="46"/>
    <n v="19"/>
    <x v="16"/>
    <x v="0"/>
    <n v="11"/>
    <x v="14"/>
    <x v="4"/>
    <x v="4"/>
    <s v="Master"/>
    <d v="2024-01-12T00:00:00"/>
    <s v="Remote"/>
    <n v="4.28"/>
    <n v="6.5"/>
    <n v="49489.46"/>
    <n v="3215"/>
    <n v="2"/>
    <n v="0.7"/>
    <n v="70699.228571428568"/>
  </r>
  <r>
    <n v="3222"/>
    <s v="Ross Wallace"/>
    <x v="1"/>
    <n v="29"/>
    <n v="9"/>
    <x v="3"/>
    <x v="3"/>
    <n v="18"/>
    <x v="12"/>
    <x v="3"/>
    <x v="3"/>
    <s v="Bachelor"/>
    <d v="2021-11-28T00:00:00"/>
    <s v="On-site"/>
    <n v="4.67"/>
    <n v="9.5"/>
    <n v="166432.32000000001"/>
    <n v="290"/>
    <n v="4"/>
    <n v="0.65"/>
    <n v="256049.72307692308"/>
  </r>
  <r>
    <n v="3223"/>
    <s v="Bryan Sullivan"/>
    <x v="0"/>
    <n v="62"/>
    <n v="14"/>
    <x v="24"/>
    <x v="4"/>
    <n v="15"/>
    <x v="10"/>
    <x v="5"/>
    <x v="3"/>
    <s v="Bachelor"/>
    <d v="2015-02-25T00:00:00"/>
    <s v="On-site"/>
    <n v="2.89"/>
    <n v="5.8"/>
    <n v="100443.48"/>
    <n v="2936"/>
    <n v="11"/>
    <n v="0.7"/>
    <n v="143490.6857142857"/>
  </r>
  <r>
    <n v="3224"/>
    <s v="Dr. Sarah Payne"/>
    <x v="2"/>
    <n v="30"/>
    <n v="6"/>
    <x v="13"/>
    <x v="1"/>
    <n v="20"/>
    <x v="18"/>
    <x v="4"/>
    <x v="1"/>
    <s v="Bachelor"/>
    <d v="2023-08-09T00:00:00"/>
    <s v="Hybrid"/>
    <n v="3.64"/>
    <n v="8.3000000000000007"/>
    <n v="191762.33"/>
    <n v="790"/>
    <n v="3"/>
    <n v="1.22"/>
    <n v="157182.23770491802"/>
  </r>
  <r>
    <n v="3225"/>
    <s v="Melanie Villarreal"/>
    <x v="1"/>
    <n v="53"/>
    <n v="20"/>
    <x v="19"/>
    <x v="0"/>
    <n v="2"/>
    <x v="3"/>
    <x v="0"/>
    <x v="4"/>
    <s v="Bachelor"/>
    <d v="2019-01-10T00:00:00"/>
    <s v="On-site"/>
    <n v="2.5"/>
    <n v="7.7"/>
    <n v="80376.31"/>
    <n v="2415"/>
    <n v="7"/>
    <n v="1.3"/>
    <n v="61827.930769230763"/>
  </r>
  <r>
    <n v="3226"/>
    <s v="Jessica Fields"/>
    <x v="0"/>
    <n v="46"/>
    <n v="23"/>
    <x v="5"/>
    <x v="0"/>
    <n v="3"/>
    <x v="16"/>
    <x v="0"/>
    <x v="6"/>
    <s v="Bachelor"/>
    <d v="2020-05-06T00:00:00"/>
    <s v="On-site"/>
    <n v="4.54"/>
    <n v="6.1"/>
    <n v="280179.05"/>
    <n v="875"/>
    <n v="6"/>
    <n v="1.05"/>
    <n v="266837.19047619047"/>
  </r>
  <r>
    <n v="3227"/>
    <s v="Robert Sandoval"/>
    <x v="2"/>
    <n v="65"/>
    <n v="23"/>
    <x v="5"/>
    <x v="0"/>
    <n v="7"/>
    <x v="1"/>
    <x v="1"/>
    <x v="2"/>
    <s v="Bachelor"/>
    <d v="2024-10-24T00:00:00"/>
    <s v="On-site"/>
    <n v="3.15"/>
    <n v="5.3"/>
    <n v="164614.68"/>
    <n v="1786"/>
    <n v="1"/>
    <n v="1.18"/>
    <n v="139503.96610169491"/>
  </r>
  <r>
    <n v="3228"/>
    <s v="Patrick Payne"/>
    <x v="2"/>
    <n v="29"/>
    <n v="6"/>
    <x v="13"/>
    <x v="1"/>
    <n v="1"/>
    <x v="8"/>
    <x v="0"/>
    <x v="1"/>
    <s v="High School"/>
    <d v="2025-06-19T00:00:00"/>
    <s v="Hybrid"/>
    <n v="2.97"/>
    <n v="9.1999999999999993"/>
    <n v="130624.66"/>
    <n v="1746"/>
    <n v="1"/>
    <n v="1.35"/>
    <n v="96759.007407407407"/>
  </r>
  <r>
    <n v="3229"/>
    <s v="Dylan Contreras"/>
    <x v="0"/>
    <n v="53"/>
    <n v="16"/>
    <x v="14"/>
    <x v="4"/>
    <n v="17"/>
    <x v="6"/>
    <x v="3"/>
    <x v="1"/>
    <s v="Bachelor"/>
    <d v="2024-01-25T00:00:00"/>
    <s v="Hybrid"/>
    <n v="3.3"/>
    <n v="7.9"/>
    <n v="64887.88"/>
    <n v="3452"/>
    <n v="2"/>
    <n v="0.78"/>
    <n v="83189.589743589735"/>
  </r>
  <r>
    <n v="3230"/>
    <s v="Katherine Contreras"/>
    <x v="1"/>
    <n v="59"/>
    <n v="23"/>
    <x v="5"/>
    <x v="0"/>
    <n v="17"/>
    <x v="6"/>
    <x v="3"/>
    <x v="4"/>
    <s v="High School"/>
    <d v="2016-04-18T00:00:00"/>
    <s v="On-site"/>
    <n v="4.53"/>
    <n v="6.8"/>
    <n v="92428.58"/>
    <n v="93"/>
    <n v="10"/>
    <n v="0.78"/>
    <n v="118498.17948717948"/>
  </r>
  <r>
    <n v="3231"/>
    <s v="Michael Rodriguez"/>
    <x v="2"/>
    <n v="38"/>
    <n v="27"/>
    <x v="6"/>
    <x v="2"/>
    <n v="8"/>
    <x v="4"/>
    <x v="1"/>
    <x v="4"/>
    <s v="High School"/>
    <d v="2022-05-20T00:00:00"/>
    <s v="Hybrid"/>
    <n v="3.07"/>
    <n v="8.1"/>
    <n v="48272.639999999999"/>
    <n v="455"/>
    <n v="4"/>
    <n v="1.05"/>
    <n v="45973.942857142858"/>
  </r>
  <r>
    <n v="3232"/>
    <s v="Jeffery Johnson"/>
    <x v="0"/>
    <n v="34"/>
    <n v="6"/>
    <x v="13"/>
    <x v="1"/>
    <n v="1"/>
    <x v="8"/>
    <x v="0"/>
    <x v="2"/>
    <s v="Bachelor"/>
    <d v="2018-06-20T00:00:00"/>
    <s v="Hybrid"/>
    <n v="2.61"/>
    <n v="5.8"/>
    <n v="234186.62"/>
    <n v="3319"/>
    <n v="8"/>
    <n v="1.35"/>
    <n v="173471.57037037035"/>
  </r>
  <r>
    <n v="3233"/>
    <s v="Justin Smith"/>
    <x v="2"/>
    <n v="49"/>
    <n v="8"/>
    <x v="12"/>
    <x v="1"/>
    <n v="14"/>
    <x v="17"/>
    <x v="4"/>
    <x v="1"/>
    <s v="Master"/>
    <d v="2023-04-08T00:00:00"/>
    <s v="Hybrid"/>
    <n v="4.46"/>
    <n v="6.6"/>
    <n v="97792.94"/>
    <n v="3186"/>
    <n v="3"/>
    <n v="1.05"/>
    <n v="93136.133333333331"/>
  </r>
  <r>
    <n v="3234"/>
    <s v="Matthew Barry"/>
    <x v="0"/>
    <n v="36"/>
    <n v="12"/>
    <x v="11"/>
    <x v="3"/>
    <n v="12"/>
    <x v="19"/>
    <x v="4"/>
    <x v="1"/>
    <s v="Master"/>
    <d v="2015-04-22T00:00:00"/>
    <s v="Hybrid"/>
    <n v="3.91"/>
    <n v="8.9"/>
    <n v="66932.429999999993"/>
    <n v="516"/>
    <n v="11"/>
    <n v="0.68"/>
    <n v="98430.044117647049"/>
  </r>
  <r>
    <n v="3235"/>
    <s v="Amanda Meadows"/>
    <x v="0"/>
    <n v="44"/>
    <n v="25"/>
    <x v="2"/>
    <x v="2"/>
    <n v="4"/>
    <x v="0"/>
    <x v="0"/>
    <x v="4"/>
    <s v="Bachelor"/>
    <d v="2015-02-18T00:00:00"/>
    <s v="Hybrid"/>
    <n v="3.35"/>
    <n v="6.1"/>
    <n v="49865.17"/>
    <n v="1815"/>
    <n v="11"/>
    <n v="1.1000000000000001"/>
    <n v="45331.972727272725"/>
  </r>
  <r>
    <n v="3236"/>
    <s v="Julie Sharp"/>
    <x v="0"/>
    <n v="61"/>
    <n v="25"/>
    <x v="2"/>
    <x v="2"/>
    <n v="5"/>
    <x v="13"/>
    <x v="1"/>
    <x v="4"/>
    <s v="Master"/>
    <d v="2019-08-06T00:00:00"/>
    <s v="On-site"/>
    <n v="3.34"/>
    <n v="8.6"/>
    <n v="65617.91"/>
    <n v="2351"/>
    <n v="7"/>
    <n v="1.25"/>
    <n v="52494.328000000001"/>
  </r>
  <r>
    <n v="3237"/>
    <s v="William Howard"/>
    <x v="2"/>
    <n v="21"/>
    <n v="17"/>
    <x v="9"/>
    <x v="4"/>
    <n v="11"/>
    <x v="14"/>
    <x v="4"/>
    <x v="1"/>
    <s v="Bachelor"/>
    <d v="2014-08-22T00:00:00"/>
    <s v="On-site"/>
    <n v="3.49"/>
    <n v="8.8000000000000007"/>
    <n v="46098.94"/>
    <n v="1951"/>
    <n v="12"/>
    <n v="0.7"/>
    <n v="65855.628571428577"/>
  </r>
  <r>
    <n v="3238"/>
    <s v="Kathy Bailey"/>
    <x v="1"/>
    <n v="39"/>
    <n v="10"/>
    <x v="23"/>
    <x v="3"/>
    <n v="4"/>
    <x v="0"/>
    <x v="0"/>
    <x v="1"/>
    <s v="Bachelor"/>
    <d v="2016-10-07T00:00:00"/>
    <s v="Hybrid"/>
    <n v="3.51"/>
    <n v="5.5"/>
    <n v="146539.42000000001"/>
    <n v="2955"/>
    <n v="9"/>
    <n v="1.1000000000000001"/>
    <n v="133217.65454545454"/>
  </r>
  <r>
    <n v="3239"/>
    <s v="Jeanette Brown"/>
    <x v="1"/>
    <n v="28"/>
    <n v="10"/>
    <x v="23"/>
    <x v="3"/>
    <n v="18"/>
    <x v="12"/>
    <x v="3"/>
    <x v="5"/>
    <s v="Bachelor"/>
    <d v="2019-09-20T00:00:00"/>
    <s v="Remote"/>
    <n v="4.55"/>
    <n v="7.2"/>
    <n v="102343.84"/>
    <s v="Unknown"/>
    <n v="6"/>
    <n v="0.65"/>
    <n v="157452.06153846154"/>
  </r>
  <r>
    <n v="3240"/>
    <s v="Heather Ball"/>
    <x v="0"/>
    <n v="42"/>
    <n v="2"/>
    <x v="4"/>
    <x v="1"/>
    <n v="14"/>
    <x v="17"/>
    <x v="4"/>
    <x v="2"/>
    <s v="Bachelor"/>
    <d v="2024-09-20T00:00:00"/>
    <s v="On-site"/>
    <n v="3.03"/>
    <n v="8.8000000000000007"/>
    <n v="223256.48"/>
    <n v="1023"/>
    <n v="1"/>
    <n v="1.05"/>
    <n v="212625.21904761906"/>
  </r>
  <r>
    <n v="3241"/>
    <s v="Mike Buchanan"/>
    <x v="0"/>
    <n v="43"/>
    <n v="7"/>
    <x v="26"/>
    <x v="1"/>
    <n v="15"/>
    <x v="10"/>
    <x v="5"/>
    <x v="1"/>
    <s v="Bachelor"/>
    <d v="2016-07-03T00:00:00"/>
    <s v="Hybrid"/>
    <n v="3.72"/>
    <n v="8.6999999999999993"/>
    <n v="40335.47"/>
    <n v="3120"/>
    <n v="10"/>
    <n v="0.7"/>
    <n v="57622.100000000006"/>
  </r>
  <r>
    <n v="3242"/>
    <s v="Phillip Turner"/>
    <x v="1"/>
    <n v="42"/>
    <n v="22"/>
    <x v="20"/>
    <x v="0"/>
    <n v="19"/>
    <x v="9"/>
    <x v="4"/>
    <x v="5"/>
    <s v="PhD"/>
    <d v="2020-09-24T00:00:00"/>
    <s v="Hybrid"/>
    <n v="4.17"/>
    <n v="8"/>
    <n v="155013.94"/>
    <n v="681"/>
    <n v="5"/>
    <n v="1.2"/>
    <n v="129178.28333333334"/>
  </r>
  <r>
    <n v="3243"/>
    <s v="Thomas Brewer"/>
    <x v="1"/>
    <n v="38"/>
    <n v="19"/>
    <x v="16"/>
    <x v="0"/>
    <n v="9"/>
    <x v="7"/>
    <x v="1"/>
    <x v="1"/>
    <s v="PhD"/>
    <d v="2022-10-30T00:00:00"/>
    <s v="Hybrid"/>
    <n v="4.2699999999999996"/>
    <n v="5.7"/>
    <n v="84182.47"/>
    <n v="2731"/>
    <n v="3"/>
    <n v="1.1499999999999999"/>
    <n v="73202.147826086963"/>
  </r>
  <r>
    <n v="3244"/>
    <s v="John Hopkins"/>
    <x v="2"/>
    <n v="29"/>
    <n v="9"/>
    <x v="3"/>
    <x v="3"/>
    <n v="3"/>
    <x v="16"/>
    <x v="0"/>
    <x v="5"/>
    <s v="PhD"/>
    <d v="2017-10-23T00:00:00"/>
    <s v="Remote"/>
    <n v="4.2"/>
    <n v="6.8"/>
    <n v="270159.18"/>
    <n v="3199"/>
    <n v="8"/>
    <n v="1.05"/>
    <n v="257294.45714285714"/>
  </r>
  <r>
    <n v="3245"/>
    <s v="Tammy Rowe"/>
    <x v="1"/>
    <n v="50"/>
    <n v="16"/>
    <x v="14"/>
    <x v="4"/>
    <n v="1"/>
    <x v="8"/>
    <x v="0"/>
    <x v="3"/>
    <s v="Master"/>
    <d v="2025-04-06T00:00:00"/>
    <s v="Hybrid"/>
    <n v="3.3"/>
    <n v="5.2"/>
    <n v="165534.01"/>
    <n v="518"/>
    <n v="1"/>
    <n v="1.35"/>
    <n v="122617.78518518519"/>
  </r>
  <r>
    <n v="3246"/>
    <s v="Beverly Nguyen"/>
    <x v="2"/>
    <n v="51"/>
    <n v="15"/>
    <x v="10"/>
    <x v="4"/>
    <n v="2"/>
    <x v="3"/>
    <x v="0"/>
    <x v="2"/>
    <s v="Bachelor"/>
    <d v="2019-02-15T00:00:00"/>
    <s v="Hybrid"/>
    <n v="3.29"/>
    <n v="5.2"/>
    <n v="109049.9"/>
    <n v="328"/>
    <n v="7"/>
    <n v="1.3"/>
    <n v="83884.538461538454"/>
  </r>
  <r>
    <n v="3247"/>
    <s v="Hannah Williamson"/>
    <x v="1"/>
    <n v="24"/>
    <n v="1"/>
    <x v="22"/>
    <x v="1"/>
    <n v="2"/>
    <x v="3"/>
    <x v="0"/>
    <x v="3"/>
    <s v="Bachelor"/>
    <d v="2020-12-11T00:00:00"/>
    <s v="Remote"/>
    <n v="2.57"/>
    <n v="8"/>
    <n v="233338.75"/>
    <n v="1824"/>
    <n v="5"/>
    <n v="1.3"/>
    <n v="179491.34615384616"/>
  </r>
  <r>
    <n v="3248"/>
    <s v="Andrew Christian"/>
    <x v="2"/>
    <n v="26"/>
    <n v="14"/>
    <x v="24"/>
    <x v="4"/>
    <n v="2"/>
    <x v="3"/>
    <x v="0"/>
    <x v="2"/>
    <s v="Bachelor"/>
    <d v="2016-05-17T00:00:00"/>
    <s v="On-site"/>
    <n v="4.22"/>
    <n v="7.8"/>
    <n v="115694.12"/>
    <n v="788"/>
    <n v="10"/>
    <n v="1.3"/>
    <n v="88995.476923076916"/>
  </r>
  <r>
    <n v="3249"/>
    <s v="Brent Rodriguez"/>
    <x v="2"/>
    <n v="40"/>
    <n v="3"/>
    <x v="1"/>
    <x v="1"/>
    <n v="13"/>
    <x v="15"/>
    <x v="5"/>
    <x v="6"/>
    <s v="Master"/>
    <d v="2021-11-07T00:00:00"/>
    <s v="Hybrid"/>
    <n v="3.16"/>
    <n v="5.9"/>
    <n v="142926.64000000001"/>
    <n v="2225"/>
    <n v="4"/>
    <n v="0.55000000000000004"/>
    <n v="259866.61818181819"/>
  </r>
  <r>
    <n v="3250"/>
    <s v="Karen Wolf"/>
    <x v="2"/>
    <n v="63"/>
    <n v="7"/>
    <x v="26"/>
    <x v="1"/>
    <n v="5"/>
    <x v="13"/>
    <x v="1"/>
    <x v="3"/>
    <s v="Master"/>
    <d v="2022-12-18T00:00:00"/>
    <s v="On-site"/>
    <n v="2.71"/>
    <n v="6.7"/>
    <n v="112943.27"/>
    <n v="1482"/>
    <n v="3"/>
    <n v="1.25"/>
    <n v="90354.616000000009"/>
  </r>
  <r>
    <n v="3251"/>
    <s v="Dr. Morgan Young"/>
    <x v="2"/>
    <n v="42"/>
    <n v="13"/>
    <x v="7"/>
    <x v="4"/>
    <n v="17"/>
    <x v="6"/>
    <x v="3"/>
    <x v="6"/>
    <s v="Master"/>
    <d v="2015-07-30T00:00:00"/>
    <s v="On-site"/>
    <n v="3.25"/>
    <n v="9"/>
    <n v="92791.54"/>
    <n v="370"/>
    <n v="11"/>
    <n v="0.78"/>
    <n v="118963.51282051281"/>
  </r>
  <r>
    <n v="3252"/>
    <s v="Carrie Stafford"/>
    <x v="0"/>
    <n v="56"/>
    <n v="14"/>
    <x v="24"/>
    <x v="4"/>
    <n v="14"/>
    <x v="17"/>
    <x v="4"/>
    <x v="2"/>
    <s v="Bachelor"/>
    <d v="2020-10-06T00:00:00"/>
    <s v="Remote"/>
    <n v="3.05"/>
    <n v="6.2"/>
    <n v="115459.18"/>
    <n v="2033"/>
    <n v="5"/>
    <n v="1.05"/>
    <n v="109961.12380952379"/>
  </r>
  <r>
    <n v="3253"/>
    <s v="Jennifer Brown"/>
    <x v="0"/>
    <n v="24"/>
    <n v="12"/>
    <x v="11"/>
    <x v="3"/>
    <n v="11"/>
    <x v="14"/>
    <x v="4"/>
    <x v="4"/>
    <s v="Bachelor"/>
    <d v="2023-04-09T00:00:00"/>
    <s v="Hybrid"/>
    <n v="3.46"/>
    <n v="5.9"/>
    <n v="47545.33"/>
    <n v="1699"/>
    <n v="3"/>
    <n v="0.7"/>
    <n v="67921.900000000009"/>
  </r>
  <r>
    <n v="3254"/>
    <s v="Ashley Bradford"/>
    <x v="1"/>
    <n v="45"/>
    <n v="3"/>
    <x v="1"/>
    <x v="1"/>
    <n v="17"/>
    <x v="6"/>
    <x v="3"/>
    <x v="4"/>
    <s v="High School"/>
    <d v="2022-11-10T00:00:00"/>
    <s v="On-site"/>
    <n v="4.68"/>
    <n v="8.1"/>
    <n v="69137.289999999994"/>
    <n v="217"/>
    <n v="3"/>
    <n v="0.78"/>
    <n v="88637.551282051267"/>
  </r>
  <r>
    <n v="3255"/>
    <s v="Phillip Obrien"/>
    <x v="1"/>
    <n v="51"/>
    <n v="24"/>
    <x v="15"/>
    <x v="0"/>
    <n v="10"/>
    <x v="20"/>
    <x v="1"/>
    <x v="2"/>
    <s v="Bachelor"/>
    <d v="2022-09-13T00:00:00"/>
    <s v="Hybrid"/>
    <n v="3.81"/>
    <n v="9"/>
    <n v="82570.41"/>
    <n v="2624"/>
    <n v="4"/>
    <n v="0.95"/>
    <n v="86916.22105263159"/>
  </r>
  <r>
    <n v="3256"/>
    <s v="Tammy Morris"/>
    <x v="0"/>
    <n v="23"/>
    <n v="24"/>
    <x v="15"/>
    <x v="0"/>
    <n v="7"/>
    <x v="1"/>
    <x v="1"/>
    <x v="4"/>
    <s v="Bachelor"/>
    <d v="2023-07-13T00:00:00"/>
    <s v="Hybrid"/>
    <n v="2.62"/>
    <n v="8.4"/>
    <n v="47489.54"/>
    <n v="2780"/>
    <n v="3"/>
    <n v="1.18"/>
    <n v="40245.372881355936"/>
  </r>
  <r>
    <n v="3257"/>
    <s v="Jamie Zhang"/>
    <x v="2"/>
    <n v="36"/>
    <n v="6"/>
    <x v="13"/>
    <x v="1"/>
    <n v="6"/>
    <x v="2"/>
    <x v="1"/>
    <x v="3"/>
    <s v="Bachelor"/>
    <d v="2015-10-06T00:00:00"/>
    <s v="On-site"/>
    <n v="2.78"/>
    <n v="7.3"/>
    <n v="254956.44"/>
    <n v="383"/>
    <n v="10"/>
    <n v="1.1000000000000001"/>
    <n v="231778.58181818179"/>
  </r>
  <r>
    <n v="3258"/>
    <s v="Christina King"/>
    <x v="0"/>
    <n v="26"/>
    <n v="25"/>
    <x v="2"/>
    <x v="2"/>
    <n v="1"/>
    <x v="8"/>
    <x v="0"/>
    <x v="4"/>
    <s v="Master"/>
    <d v="2022-10-04T00:00:00"/>
    <s v="On-site"/>
    <n v="4.4000000000000004"/>
    <n v="9.1"/>
    <n v="83005.98"/>
    <n v="2661"/>
    <n v="3"/>
    <n v="1.35"/>
    <n v="61485.911111111105"/>
  </r>
  <r>
    <n v="3259"/>
    <s v="Dustin Harris"/>
    <x v="1"/>
    <n v="42"/>
    <n v="21"/>
    <x v="0"/>
    <x v="0"/>
    <n v="1"/>
    <x v="8"/>
    <x v="0"/>
    <x v="3"/>
    <s v="Bachelor"/>
    <d v="2022-02-20T00:00:00"/>
    <s v="Hybrid"/>
    <n v="3.47"/>
    <n v="5.7"/>
    <n v="155936.07999999999"/>
    <n v="2243"/>
    <n v="4"/>
    <n v="1.35"/>
    <n v="115508.20740740739"/>
  </r>
  <r>
    <n v="3260"/>
    <s v="Robert Stokes"/>
    <x v="2"/>
    <n v="49"/>
    <n v="12"/>
    <x v="11"/>
    <x v="3"/>
    <n v="14"/>
    <x v="17"/>
    <x v="4"/>
    <x v="1"/>
    <s v="Bachelor"/>
    <d v="2021-11-30T00:00:00"/>
    <s v="Hybrid"/>
    <n v="3.17"/>
    <n v="8.6999999999999993"/>
    <n v="119086.76"/>
    <n v="1180"/>
    <n v="4"/>
    <n v="1.05"/>
    <n v="113415.96190476189"/>
  </r>
  <r>
    <n v="3261"/>
    <s v="Kevin Soto"/>
    <x v="0"/>
    <n v="30"/>
    <n v="1"/>
    <x v="22"/>
    <x v="1"/>
    <n v="10"/>
    <x v="20"/>
    <x v="1"/>
    <x v="6"/>
    <s v="Bachelor"/>
    <d v="2014-10-17T00:00:00"/>
    <s v="On-site"/>
    <n v="4.2300000000000004"/>
    <n v="6.5"/>
    <n v="226749.01"/>
    <n v="2797"/>
    <n v="11"/>
    <n v="0.95"/>
    <n v="238683.16842105266"/>
  </r>
  <r>
    <n v="3262"/>
    <s v="Christina Patrick"/>
    <x v="0"/>
    <n v="63"/>
    <n v="10"/>
    <x v="23"/>
    <x v="3"/>
    <n v="13"/>
    <x v="15"/>
    <x v="5"/>
    <x v="4"/>
    <s v="Master"/>
    <d v="2021-04-15T00:00:00"/>
    <s v="Hybrid"/>
    <n v="4.43"/>
    <n v="5.4"/>
    <n v="41214.49"/>
    <n v="786"/>
    <n v="5"/>
    <n v="0.55000000000000004"/>
    <n v="74935.436363636356"/>
  </r>
  <r>
    <n v="3263"/>
    <s v="Heather Russell"/>
    <x v="1"/>
    <n v="47"/>
    <n v="5"/>
    <x v="8"/>
    <x v="1"/>
    <n v="1"/>
    <x v="8"/>
    <x v="0"/>
    <x v="5"/>
    <s v="Master"/>
    <d v="2014-01-28T00:00:00"/>
    <s v="Hybrid"/>
    <n v="4.16"/>
    <n v="6.6"/>
    <n v="400595.25"/>
    <n v="3442"/>
    <n v="12"/>
    <n v="1.35"/>
    <n v="296737.22222222219"/>
  </r>
  <r>
    <n v="3264"/>
    <s v="Andrea Lopez"/>
    <x v="1"/>
    <n v="62"/>
    <n v="5"/>
    <x v="8"/>
    <x v="1"/>
    <n v="3"/>
    <x v="16"/>
    <x v="0"/>
    <x v="2"/>
    <s v="Master"/>
    <d v="2018-06-26T00:00:00"/>
    <s v="Hybrid"/>
    <n v="2.72"/>
    <n v="9.5"/>
    <n v="147528.54"/>
    <n v="1700"/>
    <n v="8"/>
    <n v="1.05"/>
    <n v="140503.37142857144"/>
  </r>
  <r>
    <n v="3265"/>
    <s v="Susan May"/>
    <x v="1"/>
    <n v="45"/>
    <n v="16"/>
    <x v="14"/>
    <x v="4"/>
    <n v="20"/>
    <x v="18"/>
    <x v="4"/>
    <x v="4"/>
    <s v="Bachelor"/>
    <d v="2018-09-09T00:00:00"/>
    <s v="Hybrid"/>
    <n v="3.4"/>
    <n v="8.5"/>
    <n v="63239.51"/>
    <n v="518"/>
    <n v="8"/>
    <n v="1.22"/>
    <n v="51835.663934426229"/>
  </r>
  <r>
    <n v="3266"/>
    <s v="Ronnie Hudson Md"/>
    <x v="2"/>
    <n v="40"/>
    <n v="17"/>
    <x v="9"/>
    <x v="4"/>
    <n v="3"/>
    <x v="16"/>
    <x v="0"/>
    <x v="2"/>
    <s v="Bachelor"/>
    <d v="2017-07-21T00:00:00"/>
    <s v="On-site"/>
    <n v="2.52"/>
    <n v="6"/>
    <n v="119586"/>
    <n v="2893"/>
    <n v="9"/>
    <n v="1.05"/>
    <n v="113891.42857142857"/>
  </r>
  <r>
    <n v="3267"/>
    <s v="Luke Hansen"/>
    <x v="0"/>
    <n v="34"/>
    <n v="23"/>
    <x v="5"/>
    <x v="0"/>
    <n v="6"/>
    <x v="2"/>
    <x v="1"/>
    <x v="2"/>
    <s v="Bachelor"/>
    <d v="2020-03-28T00:00:00"/>
    <s v="On-site"/>
    <n v="3.96"/>
    <n v="6"/>
    <n v="249806.78"/>
    <n v="974"/>
    <n v="6"/>
    <n v="1.1000000000000001"/>
    <n v="227097.07272727269"/>
  </r>
  <r>
    <n v="3268"/>
    <s v="Austin Patterson"/>
    <x v="1"/>
    <n v="48"/>
    <n v="5"/>
    <x v="8"/>
    <x v="1"/>
    <n v="9"/>
    <x v="7"/>
    <x v="1"/>
    <x v="2"/>
    <s v="PhD"/>
    <d v="2016-10-30T00:00:00"/>
    <s v="On-site"/>
    <n v="3.54"/>
    <n v="5.5"/>
    <n v="170623.5"/>
    <n v="2023"/>
    <n v="9"/>
    <n v="1.1499999999999999"/>
    <n v="148368.26086956522"/>
  </r>
  <r>
    <n v="3269"/>
    <s v="Benjamin Miller"/>
    <x v="1"/>
    <n v="49"/>
    <n v="26"/>
    <x v="18"/>
    <x v="2"/>
    <n v="8"/>
    <x v="4"/>
    <x v="1"/>
    <x v="4"/>
    <s v="Bachelor"/>
    <d v="2023-01-13T00:00:00"/>
    <s v="Hybrid"/>
    <n v="2.65"/>
    <n v="8.4"/>
    <n v="71558.539999999994"/>
    <n v="3403"/>
    <n v="3"/>
    <n v="1.05"/>
    <n v="68150.990476190462"/>
  </r>
  <r>
    <n v="3270"/>
    <s v="Elizabeth Wilson"/>
    <x v="1"/>
    <n v="42"/>
    <n v="10"/>
    <x v="23"/>
    <x v="3"/>
    <n v="20"/>
    <x v="18"/>
    <x v="4"/>
    <x v="1"/>
    <s v="Bachelor"/>
    <d v="2015-08-15T00:00:00"/>
    <s v="Hybrid"/>
    <n v="4.7"/>
    <n v="6.1"/>
    <n v="95420.79"/>
    <n v="1261"/>
    <n v="11"/>
    <n v="1.22"/>
    <n v="78213.762295081964"/>
  </r>
  <r>
    <n v="3271"/>
    <s v="Kyle Rivera"/>
    <x v="1"/>
    <n v="49"/>
    <n v="1"/>
    <x v="22"/>
    <x v="1"/>
    <n v="3"/>
    <x v="16"/>
    <x v="0"/>
    <x v="1"/>
    <s v="Bachelor"/>
    <d v="2020-03-15T00:00:00"/>
    <s v="Hybrid"/>
    <n v="3.82"/>
    <n v="6.2"/>
    <n v="133695.59"/>
    <n v="3247"/>
    <n v="6"/>
    <n v="1.05"/>
    <n v="127329.13333333333"/>
  </r>
  <r>
    <n v="3272"/>
    <s v="Todd Nielsen"/>
    <x v="0"/>
    <n v="52"/>
    <n v="12"/>
    <x v="11"/>
    <x v="3"/>
    <n v="15"/>
    <x v="10"/>
    <x v="5"/>
    <x v="1"/>
    <s v="Master"/>
    <d v="2021-10-08T00:00:00"/>
    <s v="On-site"/>
    <n v="2.81"/>
    <n v="9.5"/>
    <n v="67925.33"/>
    <n v="600"/>
    <n v="4"/>
    <n v="0.7"/>
    <n v="97036.185714285719"/>
  </r>
  <r>
    <n v="3273"/>
    <s v="Michael Jones"/>
    <x v="1"/>
    <n v="56"/>
    <n v="19"/>
    <x v="16"/>
    <x v="0"/>
    <n v="21"/>
    <x v="5"/>
    <x v="2"/>
    <x v="1"/>
    <s v="Bachelor"/>
    <d v="2020-01-12T00:00:00"/>
    <s v="On-site"/>
    <n v="4.47"/>
    <n v="5.6"/>
    <n v="85713.22"/>
    <n v="2996"/>
    <n v="6"/>
    <n v="1.1499999999999999"/>
    <n v="74533.234782608706"/>
  </r>
  <r>
    <n v="3274"/>
    <s v="Tracy Jones"/>
    <x v="1"/>
    <n v="40"/>
    <n v="19"/>
    <x v="16"/>
    <x v="0"/>
    <n v="10"/>
    <x v="20"/>
    <x v="1"/>
    <x v="4"/>
    <s v="Bachelor"/>
    <d v="2019-09-29T00:00:00"/>
    <s v="Remote"/>
    <n v="4.7699999999999996"/>
    <n v="9.1"/>
    <n v="44214.51"/>
    <n v="35"/>
    <n v="6"/>
    <n v="0.95"/>
    <n v="46541.589473684217"/>
  </r>
  <r>
    <n v="3275"/>
    <s v="Sarah Frederick"/>
    <x v="1"/>
    <n v="41"/>
    <n v="18"/>
    <x v="17"/>
    <x v="4"/>
    <n v="18"/>
    <x v="12"/>
    <x v="3"/>
    <x v="3"/>
    <s v="High School"/>
    <d v="2021-09-12T00:00:00"/>
    <s v="Hybrid"/>
    <n v="4.53"/>
    <n v="5.2"/>
    <n v="81106.59"/>
    <n v="2768"/>
    <n v="5"/>
    <n v="0.65"/>
    <n v="124779.36923076923"/>
  </r>
  <r>
    <n v="3276"/>
    <s v="Jennifer Brown"/>
    <x v="1"/>
    <n v="48"/>
    <n v="23"/>
    <x v="5"/>
    <x v="0"/>
    <n v="12"/>
    <x v="19"/>
    <x v="4"/>
    <x v="2"/>
    <s v="Bachelor"/>
    <d v="2022-12-24T00:00:00"/>
    <s v="On-site"/>
    <n v="2.98"/>
    <n v="8.3000000000000007"/>
    <n v="181682.68"/>
    <n v="2289"/>
    <n v="3"/>
    <n v="0.68"/>
    <n v="267180.41176470584"/>
  </r>
  <r>
    <n v="3277"/>
    <s v="Ashley Ruiz"/>
    <x v="0"/>
    <n v="27"/>
    <n v="12"/>
    <x v="11"/>
    <x v="3"/>
    <n v="19"/>
    <x v="9"/>
    <x v="4"/>
    <x v="3"/>
    <s v="Bachelor"/>
    <d v="2022-08-09T00:00:00"/>
    <s v="On-site"/>
    <n v="2.85"/>
    <n v="7.2"/>
    <n v="158301.18"/>
    <n v="1927"/>
    <n v="4"/>
    <n v="1.2"/>
    <n v="131917.65"/>
  </r>
  <r>
    <n v="3278"/>
    <s v="Deborah Johnson"/>
    <x v="0"/>
    <n v="65"/>
    <n v="25"/>
    <x v="2"/>
    <x v="2"/>
    <n v="11"/>
    <x v="14"/>
    <x v="4"/>
    <x v="2"/>
    <s v="Bachelor"/>
    <d v="2023-03-11T00:00:00"/>
    <s v="Hybrid"/>
    <n v="4.79"/>
    <n v="7.1"/>
    <n v="44519.48"/>
    <n v="2105"/>
    <n v="3"/>
    <n v="0.7"/>
    <n v="63599.257142857154"/>
  </r>
  <r>
    <n v="3279"/>
    <s v="Dean Cook"/>
    <x v="0"/>
    <n v="30"/>
    <n v="8"/>
    <x v="12"/>
    <x v="1"/>
    <n v="21"/>
    <x v="5"/>
    <x v="2"/>
    <x v="2"/>
    <s v="High School"/>
    <d v="2016-03-31T00:00:00"/>
    <s v="Remote"/>
    <n v="3.92"/>
    <n v="6.9"/>
    <n v="141411.46"/>
    <n v="1425"/>
    <n v="10"/>
    <n v="1.1499999999999999"/>
    <n v="122966.48695652174"/>
  </r>
  <r>
    <n v="3280"/>
    <s v="Brenda Payne"/>
    <x v="1"/>
    <n v="48"/>
    <n v="15"/>
    <x v="10"/>
    <x v="4"/>
    <n v="6"/>
    <x v="2"/>
    <x v="1"/>
    <x v="6"/>
    <s v="Bachelor"/>
    <d v="2018-06-22T00:00:00"/>
    <s v="Hybrid"/>
    <n v="3.66"/>
    <n v="9.6999999999999993"/>
    <n v="149040.98000000001"/>
    <n v="2411"/>
    <n v="8"/>
    <n v="1.1000000000000001"/>
    <n v="135491.79999999999"/>
  </r>
  <r>
    <n v="3281"/>
    <s v="Tammy Alvarado"/>
    <x v="2"/>
    <n v="45"/>
    <n v="1"/>
    <x v="22"/>
    <x v="1"/>
    <n v="15"/>
    <x v="10"/>
    <x v="5"/>
    <x v="2"/>
    <s v="Bachelor"/>
    <d v="2014-01-21T00:00:00"/>
    <s v="On-site"/>
    <n v="4.3499999999999996"/>
    <n v="9"/>
    <n v="137030.29"/>
    <n v="1009"/>
    <n v="12"/>
    <n v="0.7"/>
    <n v="195757.55714285717"/>
  </r>
  <r>
    <n v="3282"/>
    <s v="Cynthia Jones"/>
    <x v="2"/>
    <n v="48"/>
    <n v="16"/>
    <x v="14"/>
    <x v="4"/>
    <n v="16"/>
    <x v="11"/>
    <x v="3"/>
    <x v="4"/>
    <s v="Bachelor"/>
    <d v="2019-11-06T00:00:00"/>
    <s v="On-site"/>
    <n v="3.4"/>
    <n v="8.5"/>
    <n v="31979.21"/>
    <n v="2075"/>
    <n v="6"/>
    <n v="0.8"/>
    <n v="39974.012499999997"/>
  </r>
  <r>
    <n v="3283"/>
    <s v="Sue Warner"/>
    <x v="1"/>
    <n v="35"/>
    <n v="11"/>
    <x v="25"/>
    <x v="3"/>
    <n v="9"/>
    <x v="7"/>
    <x v="1"/>
    <x v="5"/>
    <s v="Master"/>
    <d v="2025-02-08T00:00:00"/>
    <s v="On-site"/>
    <n v="3.31"/>
    <n v="9.6"/>
    <n v="188498.78"/>
    <s v="Unknown"/>
    <n v="1"/>
    <n v="1.1499999999999999"/>
    <n v="163911.98260869566"/>
  </r>
  <r>
    <n v="3284"/>
    <s v="Amanda Zavala"/>
    <x v="0"/>
    <n v="57"/>
    <n v="6"/>
    <x v="13"/>
    <x v="1"/>
    <n v="11"/>
    <x v="14"/>
    <x v="4"/>
    <x v="1"/>
    <s v="Master"/>
    <d v="2016-02-14T00:00:00"/>
    <s v="Hybrid"/>
    <n v="4.53"/>
    <n v="5.6"/>
    <n v="77142.28"/>
    <n v="1617"/>
    <n v="10"/>
    <n v="0.7"/>
    <n v="110203.25714285715"/>
  </r>
  <r>
    <n v="3285"/>
    <s v="Linda Salazar"/>
    <x v="1"/>
    <n v="23"/>
    <n v="17"/>
    <x v="9"/>
    <x v="4"/>
    <n v="2"/>
    <x v="3"/>
    <x v="0"/>
    <x v="2"/>
    <s v="Bachelor"/>
    <d v="2021-05-09T00:00:00"/>
    <s v="Remote"/>
    <n v="4.29"/>
    <n v="6.9"/>
    <n v="160109.47"/>
    <n v="964"/>
    <n v="5"/>
    <n v="1.3"/>
    <n v="123161.13076923076"/>
  </r>
  <r>
    <n v="3286"/>
    <s v="Juan Potts"/>
    <x v="1"/>
    <n v="62"/>
    <n v="15"/>
    <x v="10"/>
    <x v="4"/>
    <n v="1"/>
    <x v="8"/>
    <x v="0"/>
    <x v="4"/>
    <s v="High School"/>
    <d v="2015-07-31T00:00:00"/>
    <s v="Remote"/>
    <n v="2.58"/>
    <n v="6"/>
    <n v="77858.83"/>
    <n v="84"/>
    <n v="11"/>
    <n v="1.35"/>
    <n v="57673.207407407404"/>
  </r>
  <r>
    <n v="3287"/>
    <s v="Andrew Johnson"/>
    <x v="1"/>
    <n v="39"/>
    <n v="13"/>
    <x v="7"/>
    <x v="4"/>
    <n v="15"/>
    <x v="10"/>
    <x v="5"/>
    <x v="6"/>
    <s v="Master"/>
    <d v="2019-03-14T00:00:00"/>
    <s v="On-site"/>
    <n v="4.4400000000000004"/>
    <n v="8.6"/>
    <n v="70337.740000000005"/>
    <n v="3435"/>
    <n v="7"/>
    <n v="0.7"/>
    <n v="100482.48571428572"/>
  </r>
  <r>
    <n v="3288"/>
    <s v="Marie Reynolds"/>
    <x v="0"/>
    <n v="26"/>
    <n v="2"/>
    <x v="4"/>
    <x v="1"/>
    <n v="18"/>
    <x v="12"/>
    <x v="3"/>
    <x v="2"/>
    <s v="Bachelor"/>
    <d v="2016-05-07T00:00:00"/>
    <s v="On-site"/>
    <n v="3.82"/>
    <n v="7.4"/>
    <n v="95290.81"/>
    <n v="3189"/>
    <n v="10"/>
    <n v="0.65"/>
    <n v="146601.24615384615"/>
  </r>
  <r>
    <n v="3289"/>
    <s v="Samuel Mata"/>
    <x v="1"/>
    <n v="54"/>
    <n v="7"/>
    <x v="26"/>
    <x v="1"/>
    <n v="1"/>
    <x v="8"/>
    <x v="0"/>
    <x v="1"/>
    <s v="Bachelor"/>
    <d v="2016-10-27T00:00:00"/>
    <s v="Hybrid"/>
    <n v="4.13"/>
    <n v="6.7"/>
    <n v="53758.19"/>
    <n v="2008"/>
    <n v="9"/>
    <n v="1.35"/>
    <n v="39820.881481481483"/>
  </r>
  <r>
    <n v="3290"/>
    <s v="Anthony Ayala"/>
    <x v="1"/>
    <n v="39"/>
    <n v="19"/>
    <x v="16"/>
    <x v="0"/>
    <n v="21"/>
    <x v="5"/>
    <x v="2"/>
    <x v="4"/>
    <s v="Master"/>
    <d v="2021-12-04T00:00:00"/>
    <s v="On-site"/>
    <n v="3.18"/>
    <n v="8.1999999999999993"/>
    <n v="62522.25"/>
    <n v="2854"/>
    <n v="4"/>
    <n v="1.1499999999999999"/>
    <n v="54367.17391304348"/>
  </r>
  <r>
    <n v="3291"/>
    <s v="Kimberly Dalton"/>
    <x v="1"/>
    <n v="63"/>
    <n v="11"/>
    <x v="25"/>
    <x v="3"/>
    <n v="19"/>
    <x v="9"/>
    <x v="4"/>
    <x v="1"/>
    <s v="Bachelor"/>
    <d v="2014-10-25T00:00:00"/>
    <s v="Hybrid"/>
    <n v="3.07"/>
    <n v="7.6"/>
    <n v="100843.36"/>
    <n v="878"/>
    <n v="11"/>
    <n v="1.2"/>
    <n v="84036.133333333331"/>
  </r>
  <r>
    <n v="3292"/>
    <s v="Nancy Tran"/>
    <x v="1"/>
    <n v="44"/>
    <n v="15"/>
    <x v="10"/>
    <x v="4"/>
    <n v="13"/>
    <x v="15"/>
    <x v="5"/>
    <x v="3"/>
    <s v="Master"/>
    <d v="2014-10-25T00:00:00"/>
    <s v="Remote"/>
    <n v="3.7"/>
    <n v="9.5"/>
    <n v="107426.31"/>
    <n v="2411"/>
    <n v="11"/>
    <n v="0.55000000000000004"/>
    <n v="195320.56363636363"/>
  </r>
  <r>
    <n v="3293"/>
    <s v="Ralph Dominguez"/>
    <x v="1"/>
    <n v="59"/>
    <n v="7"/>
    <x v="26"/>
    <x v="1"/>
    <n v="10"/>
    <x v="20"/>
    <x v="1"/>
    <x v="0"/>
    <s v="Master"/>
    <d v="2018-10-07T00:00:00"/>
    <s v="Hybrid"/>
    <n v="3"/>
    <n v="7.2"/>
    <n v="26133.15"/>
    <n v="1788"/>
    <n v="7"/>
    <n v="0.95"/>
    <n v="27508.578947368424"/>
  </r>
  <r>
    <n v="3294"/>
    <s v="Jeffery Taylor"/>
    <x v="0"/>
    <n v="46"/>
    <n v="7"/>
    <x v="26"/>
    <x v="1"/>
    <n v="1"/>
    <x v="8"/>
    <x v="0"/>
    <x v="2"/>
    <s v="Bachelor"/>
    <d v="2025-06-14T00:00:00"/>
    <s v="Hybrid"/>
    <n v="3.81"/>
    <n v="6"/>
    <n v="136850.18"/>
    <n v="3016"/>
    <n v="1"/>
    <n v="1.35"/>
    <n v="101370.5037037037"/>
  </r>
  <r>
    <n v="3295"/>
    <s v="Steven Haas"/>
    <x v="0"/>
    <n v="52"/>
    <n v="15"/>
    <x v="10"/>
    <x v="4"/>
    <n v="1"/>
    <x v="8"/>
    <x v="0"/>
    <x v="4"/>
    <s v="Bachelor"/>
    <d v="2022-07-26T00:00:00"/>
    <s v="On-site"/>
    <n v="2.78"/>
    <n v="9.5"/>
    <n v="88599.16"/>
    <n v="94"/>
    <n v="4"/>
    <n v="1.35"/>
    <n v="65629.007407407407"/>
  </r>
  <r>
    <n v="3296"/>
    <s v="Cory Kim"/>
    <x v="0"/>
    <n v="50"/>
    <n v="4"/>
    <x v="21"/>
    <x v="1"/>
    <n v="8"/>
    <x v="4"/>
    <x v="1"/>
    <x v="1"/>
    <s v="Bachelor"/>
    <d v="2016-05-13T00:00:00"/>
    <s v="On-site"/>
    <n v="3.51"/>
    <n v="7.2"/>
    <n v="165628.97"/>
    <n v="829"/>
    <n v="10"/>
    <n v="1.05"/>
    <n v="157741.87619047618"/>
  </r>
  <r>
    <n v="3297"/>
    <s v="David Chapman"/>
    <x v="0"/>
    <n v="34"/>
    <n v="19"/>
    <x v="16"/>
    <x v="0"/>
    <n v="5"/>
    <x v="13"/>
    <x v="1"/>
    <x v="5"/>
    <s v="High School"/>
    <d v="2017-01-09T00:00:00"/>
    <s v="On-site"/>
    <n v="4.7300000000000004"/>
    <n v="9.8000000000000007"/>
    <n v="180954.35"/>
    <n v="1967"/>
    <n v="9"/>
    <n v="1.25"/>
    <n v="144763.48000000001"/>
  </r>
  <r>
    <n v="3298"/>
    <s v="Paul Beasley"/>
    <x v="0"/>
    <n v="63"/>
    <n v="2"/>
    <x v="4"/>
    <x v="1"/>
    <n v="12"/>
    <x v="19"/>
    <x v="4"/>
    <x v="1"/>
    <s v="Master"/>
    <d v="2018-03-02T00:00:00"/>
    <s v="On-site"/>
    <n v="2.5299999999999998"/>
    <n v="7.1"/>
    <n v="72966.2"/>
    <n v="755"/>
    <n v="8"/>
    <n v="0.68"/>
    <n v="107303.23529411764"/>
  </r>
  <r>
    <n v="3299"/>
    <s v="Laura Ritter"/>
    <x v="1"/>
    <n v="31"/>
    <n v="21"/>
    <x v="0"/>
    <x v="0"/>
    <n v="6"/>
    <x v="2"/>
    <x v="1"/>
    <x v="1"/>
    <s v="Bachelor"/>
    <d v="2024-08-03T00:00:00"/>
    <s v="On-site"/>
    <n v="4.53"/>
    <n v="5.3"/>
    <n v="120502.2"/>
    <n v="3413"/>
    <n v="2"/>
    <n v="1.1000000000000001"/>
    <n v="109547.45454545453"/>
  </r>
  <r>
    <n v="3300"/>
    <s v="Nathan Hess"/>
    <x v="1"/>
    <n v="43"/>
    <n v="27"/>
    <x v="6"/>
    <x v="2"/>
    <n v="14"/>
    <x v="17"/>
    <x v="4"/>
    <x v="1"/>
    <s v="High School"/>
    <d v="2019-10-21T00:00:00"/>
    <s v="Hybrid"/>
    <n v="3.23"/>
    <n v="7.2"/>
    <n v="69864.100000000006"/>
    <n v="329"/>
    <n v="6"/>
    <n v="1.05"/>
    <n v="66537.238095238092"/>
  </r>
  <r>
    <n v="3301"/>
    <s v="Cameron White"/>
    <x v="1"/>
    <n v="53"/>
    <n v="24"/>
    <x v="15"/>
    <x v="0"/>
    <n v="10"/>
    <x v="20"/>
    <x v="1"/>
    <x v="5"/>
    <s v="Bachelor"/>
    <d v="2020-08-31T00:00:00"/>
    <s v="Remote"/>
    <n v="3.24"/>
    <n v="8.5"/>
    <n v="137731.03"/>
    <s v="Unknown"/>
    <n v="6"/>
    <n v="0.95"/>
    <n v="144980.03157894738"/>
  </r>
  <r>
    <n v="3302"/>
    <s v="Gregory Rios"/>
    <x v="2"/>
    <n v="26"/>
    <n v="19"/>
    <x v="16"/>
    <x v="0"/>
    <n v="2"/>
    <x v="3"/>
    <x v="0"/>
    <x v="2"/>
    <s v="Master"/>
    <d v="2025-09-04T00:00:00"/>
    <s v="On-site"/>
    <n v="2.76"/>
    <n v="8.5"/>
    <n v="116574.79"/>
    <n v="1290"/>
    <n v="1"/>
    <n v="1.3"/>
    <n v="89672.915384615379"/>
  </r>
  <r>
    <n v="3303"/>
    <s v="Eduardo Obrien"/>
    <x v="2"/>
    <n v="49"/>
    <n v="8"/>
    <x v="12"/>
    <x v="1"/>
    <n v="18"/>
    <x v="12"/>
    <x v="3"/>
    <x v="3"/>
    <s v="Bachelor"/>
    <d v="2015-09-03T00:00:00"/>
    <s v="Hybrid"/>
    <n v="3.64"/>
    <n v="5.2"/>
    <n v="81705.09"/>
    <n v="1889"/>
    <n v="11"/>
    <n v="0.65"/>
    <n v="125700.13846153844"/>
  </r>
  <r>
    <n v="3304"/>
    <s v="Bryan Jones"/>
    <x v="1"/>
    <n v="33"/>
    <n v="25"/>
    <x v="2"/>
    <x v="2"/>
    <n v="18"/>
    <x v="12"/>
    <x v="3"/>
    <x v="0"/>
    <s v="PhD"/>
    <d v="2018-07-16T00:00:00"/>
    <s v="Remote"/>
    <n v="3.01"/>
    <n v="7.1"/>
    <n v="23856.21"/>
    <n v="1305"/>
    <n v="8"/>
    <n v="0.65"/>
    <n v="36701.861538461533"/>
  </r>
  <r>
    <n v="3305"/>
    <s v="Joshua Simpson"/>
    <x v="0"/>
    <n v="35"/>
    <n v="16"/>
    <x v="14"/>
    <x v="4"/>
    <n v="11"/>
    <x v="14"/>
    <x v="4"/>
    <x v="1"/>
    <s v="Master"/>
    <d v="2023-08-10T00:00:00"/>
    <s v="On-site"/>
    <n v="4.21"/>
    <n v="6.7"/>
    <n v="33326.14"/>
    <n v="2984"/>
    <n v="3"/>
    <n v="0.7"/>
    <n v="47608.771428571432"/>
  </r>
  <r>
    <n v="3306"/>
    <s v="Heather Herman"/>
    <x v="2"/>
    <n v="59"/>
    <n v="7"/>
    <x v="26"/>
    <x v="1"/>
    <n v="18"/>
    <x v="12"/>
    <x v="3"/>
    <x v="2"/>
    <s v="PhD"/>
    <d v="2019-06-24T00:00:00"/>
    <s v="Hybrid"/>
    <n v="3.14"/>
    <n v="6.5"/>
    <n v="34371.300000000003"/>
    <n v="3202"/>
    <n v="7"/>
    <n v="0.65"/>
    <n v="52878.923076923078"/>
  </r>
  <r>
    <n v="3307"/>
    <s v="Micheal Pugh"/>
    <x v="2"/>
    <n v="32"/>
    <n v="11"/>
    <x v="25"/>
    <x v="3"/>
    <n v="16"/>
    <x v="11"/>
    <x v="3"/>
    <x v="3"/>
    <s v="Bachelor"/>
    <d v="2016-12-29T00:00:00"/>
    <s v="On-site"/>
    <n v="3.97"/>
    <n v="8.9"/>
    <n v="186134.62"/>
    <n v="478"/>
    <n v="9"/>
    <n v="0.8"/>
    <n v="232668.27499999999"/>
  </r>
  <r>
    <n v="3308"/>
    <s v="Eileen Valdez"/>
    <x v="0"/>
    <n v="62"/>
    <n v="24"/>
    <x v="15"/>
    <x v="0"/>
    <n v="5"/>
    <x v="13"/>
    <x v="1"/>
    <x v="1"/>
    <s v="Bachelor"/>
    <d v="2022-06-20T00:00:00"/>
    <s v="Hybrid"/>
    <n v="4.28"/>
    <n v="8.4"/>
    <n v="80936.89"/>
    <n v="695"/>
    <n v="4"/>
    <n v="1.25"/>
    <n v="64749.512000000002"/>
  </r>
  <r>
    <n v="3309"/>
    <s v="Debra Wolfe"/>
    <x v="2"/>
    <n v="46"/>
    <n v="13"/>
    <x v="7"/>
    <x v="4"/>
    <n v="19"/>
    <x v="9"/>
    <x v="4"/>
    <x v="6"/>
    <s v="Master"/>
    <d v="2019-08-18T00:00:00"/>
    <s v="On-site"/>
    <n v="4.55"/>
    <n v="6"/>
    <n v="129112.22"/>
    <n v="2563"/>
    <n v="7"/>
    <n v="1.2"/>
    <n v="107593.51666666668"/>
  </r>
  <r>
    <n v="3310"/>
    <s v="Amy Mccullough"/>
    <x v="2"/>
    <n v="55"/>
    <n v="18"/>
    <x v="17"/>
    <x v="4"/>
    <n v="12"/>
    <x v="19"/>
    <x v="4"/>
    <x v="2"/>
    <s v="Master"/>
    <d v="2020-04-05T00:00:00"/>
    <s v="Hybrid"/>
    <n v="4.0999999999999996"/>
    <n v="7"/>
    <n v="42128.21"/>
    <n v="1333"/>
    <n v="6"/>
    <n v="0.68"/>
    <n v="61953.249999999993"/>
  </r>
  <r>
    <n v="3311"/>
    <s v="Lisa Ramirez"/>
    <x v="0"/>
    <n v="56"/>
    <n v="7"/>
    <x v="26"/>
    <x v="1"/>
    <n v="4"/>
    <x v="0"/>
    <x v="0"/>
    <x v="3"/>
    <s v="PhD"/>
    <d v="2017-06-23T00:00:00"/>
    <s v="On-site"/>
    <n v="4.33"/>
    <n v="9.6"/>
    <n v="161477.62"/>
    <n v="1702"/>
    <n v="9"/>
    <n v="1.1000000000000001"/>
    <n v="146797.83636363634"/>
  </r>
  <r>
    <n v="3312"/>
    <s v="Chad Daugherty"/>
    <x v="2"/>
    <n v="31"/>
    <n v="5"/>
    <x v="8"/>
    <x v="1"/>
    <n v="17"/>
    <x v="6"/>
    <x v="3"/>
    <x v="3"/>
    <s v="Bachelor"/>
    <d v="2014-01-08T00:00:00"/>
    <s v="Hybrid"/>
    <n v="3.08"/>
    <n v="8.5"/>
    <n v="186898.58"/>
    <n v="1700"/>
    <n v="12"/>
    <n v="0.78"/>
    <n v="239613.56410256407"/>
  </r>
  <r>
    <n v="3313"/>
    <s v="Patrick Clark"/>
    <x v="2"/>
    <n v="54"/>
    <n v="11"/>
    <x v="25"/>
    <x v="3"/>
    <n v="12"/>
    <x v="19"/>
    <x v="4"/>
    <x v="1"/>
    <s v="Master"/>
    <d v="2017-09-07T00:00:00"/>
    <s v="Remote"/>
    <n v="4.6100000000000003"/>
    <n v="5.4"/>
    <n v="59110.96"/>
    <n v="535"/>
    <n v="9"/>
    <n v="0.68"/>
    <n v="86927.882352941175"/>
  </r>
  <r>
    <n v="3314"/>
    <s v="Robert Thomas"/>
    <x v="0"/>
    <n v="30"/>
    <n v="8"/>
    <x v="12"/>
    <x v="1"/>
    <n v="12"/>
    <x v="19"/>
    <x v="4"/>
    <x v="1"/>
    <s v="Bachelor"/>
    <d v="2014-08-18T00:00:00"/>
    <s v="Hybrid"/>
    <n v="2.94"/>
    <n v="8.1999999999999993"/>
    <n v="51476.43"/>
    <n v="559"/>
    <n v="12"/>
    <n v="0.68"/>
    <n v="75700.632352941175"/>
  </r>
  <r>
    <n v="3315"/>
    <s v="Melissa Santos"/>
    <x v="2"/>
    <n v="48"/>
    <n v="15"/>
    <x v="10"/>
    <x v="4"/>
    <n v="19"/>
    <x v="9"/>
    <x v="4"/>
    <x v="3"/>
    <s v="High School"/>
    <d v="2022-07-13T00:00:00"/>
    <s v="Remote"/>
    <n v="3.66"/>
    <n v="8.4"/>
    <n v="150774.47"/>
    <n v="898"/>
    <n v="4"/>
    <n v="1.2"/>
    <n v="125645.39166666668"/>
  </r>
  <r>
    <n v="3316"/>
    <s v="Brian Porter"/>
    <x v="0"/>
    <n v="54"/>
    <n v="5"/>
    <x v="8"/>
    <x v="1"/>
    <n v="12"/>
    <x v="19"/>
    <x v="4"/>
    <x v="4"/>
    <s v="Bachelor"/>
    <d v="2023-05-16T00:00:00"/>
    <s v="Hybrid"/>
    <n v="3.39"/>
    <n v="9.6"/>
    <n v="52089.57"/>
    <n v="2939"/>
    <n v="3"/>
    <n v="0.68"/>
    <n v="76602.308823529413"/>
  </r>
  <r>
    <n v="3317"/>
    <s v="Donald Cruz"/>
    <x v="0"/>
    <n v="21"/>
    <n v="2"/>
    <x v="4"/>
    <x v="1"/>
    <n v="17"/>
    <x v="6"/>
    <x v="3"/>
    <x v="3"/>
    <s v="Bachelor"/>
    <d v="2017-12-03T00:00:00"/>
    <s v="Remote"/>
    <n v="3.75"/>
    <n v="5.9"/>
    <n v="179957.03"/>
    <n v="3321"/>
    <n v="8"/>
    <n v="0.78"/>
    <n v="230714.141025641"/>
  </r>
  <r>
    <n v="3318"/>
    <s v="Angela Ramirez"/>
    <x v="2"/>
    <n v="33"/>
    <n v="10"/>
    <x v="23"/>
    <x v="3"/>
    <n v="13"/>
    <x v="15"/>
    <x v="5"/>
    <x v="1"/>
    <s v="High School"/>
    <d v="2018-10-15T00:00:00"/>
    <s v="On-site"/>
    <n v="2.54"/>
    <n v="7.7"/>
    <n v="39038.04"/>
    <n v="185"/>
    <n v="7"/>
    <n v="0.55000000000000004"/>
    <n v="70978.254545454547"/>
  </r>
  <r>
    <n v="3319"/>
    <s v="Kathleen Roy"/>
    <x v="1"/>
    <n v="20"/>
    <n v="6"/>
    <x v="13"/>
    <x v="1"/>
    <n v="13"/>
    <x v="15"/>
    <x v="5"/>
    <x v="5"/>
    <s v="Bachelor"/>
    <d v="2017-06-01T00:00:00"/>
    <s v="On-site"/>
    <n v="4.55"/>
    <n v="6.5"/>
    <n v="131020.64"/>
    <n v="383"/>
    <n v="9"/>
    <n v="0.55000000000000004"/>
    <n v="238219.34545454543"/>
  </r>
  <r>
    <n v="3320"/>
    <s v="Andrew Harris"/>
    <x v="1"/>
    <n v="25"/>
    <n v="10"/>
    <x v="23"/>
    <x v="3"/>
    <n v="16"/>
    <x v="11"/>
    <x v="3"/>
    <x v="1"/>
    <s v="Bachelor"/>
    <d v="2015-10-24T00:00:00"/>
    <s v="Remote"/>
    <n v="3.08"/>
    <n v="8.1"/>
    <n v="73015.75"/>
    <n v="2653"/>
    <n v="10"/>
    <n v="0.8"/>
    <n v="91269.6875"/>
  </r>
  <r>
    <n v="3321"/>
    <s v="Jeffrey Williams"/>
    <x v="1"/>
    <n v="64"/>
    <n v="2"/>
    <x v="4"/>
    <x v="1"/>
    <n v="8"/>
    <x v="4"/>
    <x v="1"/>
    <x v="6"/>
    <s v="High School"/>
    <d v="2015-05-16T00:00:00"/>
    <s v="Hybrid"/>
    <n v="4.2699999999999996"/>
    <n v="7.1"/>
    <n v="366899.26"/>
    <n v="736"/>
    <n v="11"/>
    <n v="1.05"/>
    <n v="349427.86666666664"/>
  </r>
  <r>
    <n v="3322"/>
    <s v="Joshua Bailey"/>
    <x v="2"/>
    <n v="24"/>
    <n v="17"/>
    <x v="9"/>
    <x v="4"/>
    <n v="9"/>
    <x v="7"/>
    <x v="1"/>
    <x v="1"/>
    <s v="Bachelor"/>
    <d v="2021-02-19T00:00:00"/>
    <s v="On-site"/>
    <n v="3.96"/>
    <n v="7.2"/>
    <n v="119607.16"/>
    <n v="2350"/>
    <n v="5"/>
    <n v="1.1499999999999999"/>
    <n v="104006.22608695654"/>
  </r>
  <r>
    <n v="3323"/>
    <s v="Lee Barry"/>
    <x v="0"/>
    <n v="26"/>
    <n v="13"/>
    <x v="7"/>
    <x v="4"/>
    <n v="5"/>
    <x v="13"/>
    <x v="1"/>
    <x v="4"/>
    <s v="Bachelor"/>
    <d v="2021-11-23T00:00:00"/>
    <s v="Hybrid"/>
    <n v="3.71"/>
    <n v="5.4"/>
    <n v="68274.210000000006"/>
    <n v="1545"/>
    <n v="4"/>
    <n v="1.25"/>
    <n v="54619.368000000002"/>
  </r>
  <r>
    <n v="3324"/>
    <s v="Susan Patrick"/>
    <x v="0"/>
    <n v="44"/>
    <n v="14"/>
    <x v="24"/>
    <x v="4"/>
    <n v="2"/>
    <x v="3"/>
    <x v="0"/>
    <x v="2"/>
    <s v="Master"/>
    <d v="2015-05-08T00:00:00"/>
    <s v="On-site"/>
    <n v="3.86"/>
    <n v="8.1"/>
    <n v="141416.68"/>
    <n v="2294"/>
    <n v="11"/>
    <n v="1.3"/>
    <n v="108782.06153846152"/>
  </r>
  <r>
    <n v="3325"/>
    <s v="Nicole Peterson"/>
    <x v="1"/>
    <n v="44"/>
    <n v="11"/>
    <x v="25"/>
    <x v="3"/>
    <n v="7"/>
    <x v="1"/>
    <x v="1"/>
    <x v="2"/>
    <s v="Master"/>
    <d v="2016-05-17T00:00:00"/>
    <s v="On-site"/>
    <n v="3.22"/>
    <n v="5.3"/>
    <n v="93514.27"/>
    <n v="3048"/>
    <n v="10"/>
    <n v="1.18"/>
    <n v="79249.381355932215"/>
  </r>
  <r>
    <n v="3326"/>
    <s v="Jessica Patterson"/>
    <x v="2"/>
    <n v="34"/>
    <n v="16"/>
    <x v="14"/>
    <x v="4"/>
    <n v="18"/>
    <x v="12"/>
    <x v="3"/>
    <x v="2"/>
    <s v="Master"/>
    <d v="2021-03-01T00:00:00"/>
    <s v="On-site"/>
    <n v="2.68"/>
    <n v="6.7"/>
    <n v="81739.740000000005"/>
    <n v="1795"/>
    <n v="5"/>
    <n v="0.65"/>
    <n v="125753.44615384616"/>
  </r>
  <r>
    <n v="3327"/>
    <s v="Nancy Brown"/>
    <x v="1"/>
    <n v="32"/>
    <n v="9"/>
    <x v="3"/>
    <x v="3"/>
    <n v="5"/>
    <x v="13"/>
    <x v="1"/>
    <x v="6"/>
    <s v="Bachelor"/>
    <d v="2025-10-09T00:00:00"/>
    <s v="Hybrid"/>
    <n v="4.45"/>
    <n v="5.0999999999999996"/>
    <n v="172781.1"/>
    <n v="3203"/>
    <n v="0"/>
    <n v="1.25"/>
    <n v="138224.88"/>
  </r>
  <r>
    <n v="3328"/>
    <s v="James Griffith"/>
    <x v="2"/>
    <n v="21"/>
    <n v="1"/>
    <x v="22"/>
    <x v="1"/>
    <n v="15"/>
    <x v="10"/>
    <x v="5"/>
    <x v="3"/>
    <s v="Bachelor"/>
    <d v="2025-07-27T00:00:00"/>
    <s v="Hybrid"/>
    <n v="2.56"/>
    <n v="6.7"/>
    <n v="136448.74"/>
    <n v="3034"/>
    <n v="1"/>
    <n v="0.7"/>
    <n v="194926.77142857143"/>
  </r>
  <r>
    <n v="3329"/>
    <s v="Shannon Hurley"/>
    <x v="1"/>
    <n v="41"/>
    <n v="14"/>
    <x v="24"/>
    <x v="4"/>
    <n v="14"/>
    <x v="17"/>
    <x v="4"/>
    <x v="1"/>
    <s v="Bachelor"/>
    <d v="2019-09-01T00:00:00"/>
    <s v="On-site"/>
    <n v="2.96"/>
    <n v="5.6"/>
    <n v="88257.01"/>
    <n v="961"/>
    <n v="7"/>
    <n v="1.05"/>
    <n v="84054.295238095234"/>
  </r>
  <r>
    <n v="3330"/>
    <s v="Kenneth Carroll"/>
    <x v="0"/>
    <n v="56"/>
    <n v="19"/>
    <x v="16"/>
    <x v="0"/>
    <n v="11"/>
    <x v="14"/>
    <x v="4"/>
    <x v="1"/>
    <s v="Master"/>
    <d v="2015-06-25T00:00:00"/>
    <s v="Remote"/>
    <n v="4.0999999999999996"/>
    <n v="6.4"/>
    <n v="53612.67"/>
    <n v="1521"/>
    <n v="11"/>
    <n v="0.7"/>
    <n v="76589.528571428571"/>
  </r>
  <r>
    <n v="3331"/>
    <s v="Carla James"/>
    <x v="2"/>
    <n v="61"/>
    <n v="1"/>
    <x v="22"/>
    <x v="1"/>
    <n v="6"/>
    <x v="2"/>
    <x v="1"/>
    <x v="1"/>
    <s v="Bachelor"/>
    <d v="2015-08-15T00:00:00"/>
    <s v="Hybrid"/>
    <n v="4.4800000000000004"/>
    <n v="8.3000000000000007"/>
    <n v="117677.3"/>
    <n v="3281"/>
    <n v="11"/>
    <n v="1.1000000000000001"/>
    <n v="106979.36363636363"/>
  </r>
  <r>
    <n v="3332"/>
    <s v="Tammy Anderson"/>
    <x v="2"/>
    <n v="58"/>
    <n v="13"/>
    <x v="7"/>
    <x v="4"/>
    <n v="18"/>
    <x v="12"/>
    <x v="3"/>
    <x v="0"/>
    <s v="Bachelor"/>
    <d v="2017-07-17T00:00:00"/>
    <s v="On-site"/>
    <n v="2.6"/>
    <n v="6.6"/>
    <n v="13812.22"/>
    <n v="1304"/>
    <n v="9"/>
    <n v="0.65"/>
    <n v="21249.56923076923"/>
  </r>
  <r>
    <n v="3333"/>
    <s v="Robert Tapia"/>
    <x v="0"/>
    <n v="58"/>
    <n v="23"/>
    <x v="5"/>
    <x v="0"/>
    <n v="5"/>
    <x v="13"/>
    <x v="1"/>
    <x v="1"/>
    <s v="Bachelor"/>
    <d v="2015-06-04T00:00:00"/>
    <s v="On-site"/>
    <n v="4.38"/>
    <n v="8.3000000000000007"/>
    <n v="111850.59"/>
    <n v="1587"/>
    <n v="11"/>
    <n v="1.25"/>
    <n v="89480.471999999994"/>
  </r>
  <r>
    <n v="3334"/>
    <s v="David Daniels"/>
    <x v="0"/>
    <n v="35"/>
    <n v="25"/>
    <x v="2"/>
    <x v="2"/>
    <n v="6"/>
    <x v="2"/>
    <x v="1"/>
    <x v="1"/>
    <s v="Bachelor"/>
    <d v="2022-11-30T00:00:00"/>
    <s v="Hybrid"/>
    <n v="3.15"/>
    <n v="5.2"/>
    <n v="136484.79999999999"/>
    <n v="1862"/>
    <n v="3"/>
    <n v="1.1000000000000001"/>
    <n v="124077.09090909088"/>
  </r>
  <r>
    <n v="3335"/>
    <s v="James Gilbert"/>
    <x v="2"/>
    <n v="36"/>
    <n v="22"/>
    <x v="20"/>
    <x v="0"/>
    <n v="8"/>
    <x v="4"/>
    <x v="1"/>
    <x v="1"/>
    <s v="Bachelor"/>
    <d v="2022-10-25T00:00:00"/>
    <s v="Hybrid"/>
    <n v="3.11"/>
    <n v="9"/>
    <n v="74518.759999999995"/>
    <n v="2794"/>
    <n v="3"/>
    <n v="1.05"/>
    <n v="70970.247619047615"/>
  </r>
  <r>
    <n v="3336"/>
    <s v="Matthew Patton"/>
    <x v="1"/>
    <n v="46"/>
    <n v="17"/>
    <x v="9"/>
    <x v="4"/>
    <n v="1"/>
    <x v="8"/>
    <x v="0"/>
    <x v="4"/>
    <s v="Bachelor"/>
    <d v="2014-08-04T00:00:00"/>
    <s v="Remote"/>
    <n v="3.16"/>
    <n v="7"/>
    <n v="52625.53"/>
    <n v="2059"/>
    <n v="12"/>
    <n v="1.35"/>
    <n v="38981.874074074069"/>
  </r>
  <r>
    <n v="3337"/>
    <s v="Lisa Martinez"/>
    <x v="2"/>
    <n v="23"/>
    <n v="21"/>
    <x v="0"/>
    <x v="0"/>
    <n v="2"/>
    <x v="3"/>
    <x v="0"/>
    <x v="2"/>
    <s v="Master"/>
    <d v="2014-06-16T00:00:00"/>
    <s v="On-site"/>
    <n v="4.04"/>
    <n v="9.1"/>
    <n v="168724.5"/>
    <n v="3170"/>
    <n v="12"/>
    <n v="1.3"/>
    <n v="129788.07692307692"/>
  </r>
  <r>
    <n v="3338"/>
    <s v="Erica Baker"/>
    <x v="0"/>
    <n v="49"/>
    <n v="1"/>
    <x v="22"/>
    <x v="1"/>
    <n v="11"/>
    <x v="14"/>
    <x v="4"/>
    <x v="4"/>
    <s v="Bachelor"/>
    <d v="2016-10-23T00:00:00"/>
    <s v="On-site"/>
    <n v="3.91"/>
    <n v="7.3"/>
    <n v="53842.61"/>
    <n v="1218"/>
    <n v="9"/>
    <n v="0.7"/>
    <n v="76918.014285714293"/>
  </r>
  <r>
    <n v="3339"/>
    <s v="Joel Gonzales"/>
    <x v="2"/>
    <n v="27"/>
    <n v="23"/>
    <x v="5"/>
    <x v="0"/>
    <n v="8"/>
    <x v="4"/>
    <x v="1"/>
    <x v="2"/>
    <s v="Bachelor"/>
    <d v="2015-08-11T00:00:00"/>
    <s v="On-site"/>
    <n v="4.1399999999999997"/>
    <n v="5.0999999999999996"/>
    <n v="207575.46"/>
    <n v="2865"/>
    <n v="11"/>
    <n v="1.05"/>
    <n v="197690.91428571427"/>
  </r>
  <r>
    <n v="3340"/>
    <s v="Vincent Castillo"/>
    <x v="2"/>
    <n v="63"/>
    <n v="17"/>
    <x v="9"/>
    <x v="4"/>
    <n v="17"/>
    <x v="6"/>
    <x v="3"/>
    <x v="2"/>
    <s v="Master"/>
    <d v="2022-11-20T00:00:00"/>
    <s v="Hybrid"/>
    <n v="3.6"/>
    <n v="8.6999999999999993"/>
    <n v="77944.17"/>
    <n v="2507"/>
    <n v="3"/>
    <n v="0.78"/>
    <n v="99928.423076923078"/>
  </r>
  <r>
    <n v="3341"/>
    <s v="Claudia Brown"/>
    <x v="2"/>
    <n v="23"/>
    <n v="1"/>
    <x v="22"/>
    <x v="1"/>
    <n v="15"/>
    <x v="10"/>
    <x v="5"/>
    <x v="4"/>
    <s v="Master"/>
    <d v="2022-10-31T00:00:00"/>
    <s v="Remote"/>
    <n v="4.33"/>
    <n v="6.3"/>
    <n v="50833.8"/>
    <n v="1381"/>
    <n v="3"/>
    <n v="0.7"/>
    <n v="72619.71428571429"/>
  </r>
  <r>
    <n v="3342"/>
    <s v="Destiny Bishop"/>
    <x v="1"/>
    <n v="33"/>
    <n v="18"/>
    <x v="17"/>
    <x v="4"/>
    <n v="1"/>
    <x v="8"/>
    <x v="0"/>
    <x v="4"/>
    <s v="Bachelor"/>
    <d v="2025-08-04T00:00:00"/>
    <s v="On-site"/>
    <n v="4.43"/>
    <n v="5.6"/>
    <n v="63996.44"/>
    <n v="42"/>
    <n v="1"/>
    <n v="1.35"/>
    <n v="47404.770370370366"/>
  </r>
  <r>
    <n v="3343"/>
    <s v="Austin White"/>
    <x v="1"/>
    <n v="35"/>
    <n v="21"/>
    <x v="0"/>
    <x v="0"/>
    <n v="10"/>
    <x v="20"/>
    <x v="1"/>
    <x v="0"/>
    <s v="Master"/>
    <d v="2018-11-05T00:00:00"/>
    <s v="On-site"/>
    <n v="2.54"/>
    <n v="6.9"/>
    <n v="43928.59"/>
    <n v="2243"/>
    <n v="7"/>
    <n v="0.95"/>
    <n v="46240.621052631577"/>
  </r>
  <r>
    <n v="3344"/>
    <s v="Desiree Booth"/>
    <x v="2"/>
    <n v="55"/>
    <n v="15"/>
    <x v="10"/>
    <x v="4"/>
    <n v="12"/>
    <x v="19"/>
    <x v="4"/>
    <x v="4"/>
    <s v="Bachelor"/>
    <d v="2023-08-29T00:00:00"/>
    <s v="Hybrid"/>
    <n v="2.62"/>
    <n v="8.1999999999999993"/>
    <n v="27073.38"/>
    <n v="1781"/>
    <n v="3"/>
    <n v="0.68"/>
    <n v="39813.794117647056"/>
  </r>
  <r>
    <n v="3345"/>
    <s v="Mark Thomas"/>
    <x v="0"/>
    <n v="36"/>
    <n v="16"/>
    <x v="14"/>
    <x v="4"/>
    <n v="17"/>
    <x v="6"/>
    <x v="3"/>
    <x v="4"/>
    <s v="Master"/>
    <d v="2021-01-25T00:00:00"/>
    <s v="Hybrid"/>
    <n v="3.07"/>
    <n v="6.2"/>
    <n v="32059.86"/>
    <n v="1185"/>
    <n v="5"/>
    <n v="0.78"/>
    <n v="41102.384615384617"/>
  </r>
  <r>
    <n v="3346"/>
    <s v="Amber Wilson"/>
    <x v="0"/>
    <n v="33"/>
    <n v="20"/>
    <x v="19"/>
    <x v="0"/>
    <n v="17"/>
    <x v="6"/>
    <x v="3"/>
    <x v="1"/>
    <s v="PhD"/>
    <d v="2018-12-09T00:00:00"/>
    <s v="Hybrid"/>
    <n v="3.32"/>
    <n v="7.9"/>
    <n v="47801.43"/>
    <n v="1374"/>
    <n v="7"/>
    <n v="0.78"/>
    <n v="61283.884615384617"/>
  </r>
  <r>
    <n v="3347"/>
    <s v="Michael Valencia"/>
    <x v="0"/>
    <n v="31"/>
    <n v="13"/>
    <x v="7"/>
    <x v="4"/>
    <n v="2"/>
    <x v="3"/>
    <x v="0"/>
    <x v="2"/>
    <s v="Bachelor"/>
    <d v="2021-10-03T00:00:00"/>
    <s v="Hybrid"/>
    <n v="3.58"/>
    <n v="6.1"/>
    <n v="112255.48"/>
    <n v="602"/>
    <n v="4"/>
    <n v="1.3"/>
    <n v="86350.369230769225"/>
  </r>
  <r>
    <n v="3348"/>
    <s v="Amanda Love"/>
    <x v="1"/>
    <n v="39"/>
    <n v="3"/>
    <x v="1"/>
    <x v="1"/>
    <n v="9"/>
    <x v="7"/>
    <x v="1"/>
    <x v="2"/>
    <s v="Bachelor"/>
    <d v="2024-12-18T00:00:00"/>
    <s v="On-site"/>
    <n v="4.17"/>
    <n v="6"/>
    <n v="221875.91"/>
    <n v="217"/>
    <n v="1"/>
    <n v="1.1499999999999999"/>
    <n v="192935.57391304351"/>
  </r>
  <r>
    <n v="3349"/>
    <s v="Miguel Green"/>
    <x v="1"/>
    <n v="46"/>
    <n v="15"/>
    <x v="10"/>
    <x v="4"/>
    <n v="2"/>
    <x v="3"/>
    <x v="0"/>
    <x v="1"/>
    <s v="Bachelor"/>
    <d v="2014-11-23T00:00:00"/>
    <s v="On-site"/>
    <n v="3.21"/>
    <n v="8.9"/>
    <n v="113651.48"/>
    <n v="2707"/>
    <n v="11"/>
    <n v="1.3"/>
    <n v="87424.215384615381"/>
  </r>
  <r>
    <n v="3350"/>
    <s v="Michael Mathews"/>
    <x v="1"/>
    <n v="44"/>
    <n v="19"/>
    <x v="16"/>
    <x v="0"/>
    <n v="16"/>
    <x v="11"/>
    <x v="3"/>
    <x v="6"/>
    <s v="High School"/>
    <d v="2019-03-24T00:00:00"/>
    <s v="Remote"/>
    <n v="4.03"/>
    <n v="8.6999999999999993"/>
    <n v="86752.29"/>
    <n v="2996"/>
    <n v="7"/>
    <n v="0.8"/>
    <n v="108440.36249999999"/>
  </r>
  <r>
    <n v="3351"/>
    <s v="Nathan Burke"/>
    <x v="0"/>
    <n v="53"/>
    <n v="7"/>
    <x v="26"/>
    <x v="1"/>
    <n v="13"/>
    <x v="15"/>
    <x v="5"/>
    <x v="2"/>
    <s v="Master"/>
    <d v="2016-03-02T00:00:00"/>
    <s v="On-site"/>
    <n v="4.3600000000000003"/>
    <n v="8.4"/>
    <n v="55563.23"/>
    <n v="1702"/>
    <n v="10"/>
    <n v="0.55000000000000004"/>
    <n v="101024.05454545455"/>
  </r>
  <r>
    <n v="3352"/>
    <s v="Billy Wallace"/>
    <x v="0"/>
    <n v="50"/>
    <n v="14"/>
    <x v="24"/>
    <x v="4"/>
    <n v="20"/>
    <x v="18"/>
    <x v="4"/>
    <x v="2"/>
    <s v="Master"/>
    <d v="2018-10-24T00:00:00"/>
    <s v="Remote"/>
    <n v="4.3499999999999996"/>
    <n v="9.3000000000000007"/>
    <n v="147464.95000000001"/>
    <n v="3030"/>
    <n v="7"/>
    <n v="1.22"/>
    <n v="120872.90983606559"/>
  </r>
  <r>
    <n v="3353"/>
    <s v="Cynthia Nguyen"/>
    <x v="1"/>
    <n v="57"/>
    <n v="15"/>
    <x v="10"/>
    <x v="4"/>
    <n v="15"/>
    <x v="10"/>
    <x v="5"/>
    <x v="3"/>
    <s v="High School"/>
    <d v="2023-07-09T00:00:00"/>
    <s v="On-site"/>
    <n v="3.56"/>
    <n v="6.1"/>
    <n v="87572.77"/>
    <n v="130"/>
    <n v="3"/>
    <n v="0.7"/>
    <n v="125103.95714285715"/>
  </r>
  <r>
    <n v="3354"/>
    <s v="Rodney Perry"/>
    <x v="2"/>
    <n v="55"/>
    <n v="4"/>
    <x v="21"/>
    <x v="1"/>
    <n v="2"/>
    <x v="3"/>
    <x v="0"/>
    <x v="1"/>
    <s v="Master"/>
    <d v="2021-06-11T00:00:00"/>
    <s v="Hybrid"/>
    <n v="4.6500000000000004"/>
    <n v="5.5"/>
    <n v="128186.19"/>
    <n v="1200"/>
    <n v="5"/>
    <n v="1.3"/>
    <n v="98604.761538461535"/>
  </r>
  <r>
    <n v="3355"/>
    <s v="Sherri Thomas"/>
    <x v="1"/>
    <n v="29"/>
    <n v="16"/>
    <x v="14"/>
    <x v="4"/>
    <n v="6"/>
    <x v="2"/>
    <x v="1"/>
    <x v="2"/>
    <s v="Master"/>
    <d v="2015-07-01T00:00:00"/>
    <s v="Hybrid"/>
    <n v="2.77"/>
    <n v="9.1"/>
    <n v="117397.42"/>
    <n v="1861"/>
    <n v="11"/>
    <n v="1.1000000000000001"/>
    <n v="106724.92727272726"/>
  </r>
  <r>
    <n v="3356"/>
    <s v="Richard Rogers"/>
    <x v="2"/>
    <n v="56"/>
    <n v="18"/>
    <x v="17"/>
    <x v="4"/>
    <n v="17"/>
    <x v="6"/>
    <x v="3"/>
    <x v="1"/>
    <s v="PhD"/>
    <d v="2017-09-10T00:00:00"/>
    <s v="Hybrid"/>
    <n v="3.94"/>
    <n v="6.9"/>
    <n v="41004.949999999997"/>
    <n v="809"/>
    <n v="9"/>
    <n v="0.78"/>
    <n v="52570.448717948711"/>
  </r>
  <r>
    <n v="3357"/>
    <s v="Matthew Ruiz"/>
    <x v="2"/>
    <n v="32"/>
    <n v="24"/>
    <x v="15"/>
    <x v="0"/>
    <n v="12"/>
    <x v="19"/>
    <x v="4"/>
    <x v="2"/>
    <s v="Bachelor"/>
    <d v="2021-07-05T00:00:00"/>
    <s v="On-site"/>
    <n v="4.12"/>
    <n v="6.3"/>
    <n v="43185.46"/>
    <n v="2611"/>
    <n v="5"/>
    <n v="0.68"/>
    <n v="63508.029411764699"/>
  </r>
  <r>
    <n v="3358"/>
    <s v="Lisa Martin"/>
    <x v="2"/>
    <n v="21"/>
    <n v="4"/>
    <x v="21"/>
    <x v="1"/>
    <n v="17"/>
    <x v="6"/>
    <x v="3"/>
    <x v="1"/>
    <s v="Bachelor"/>
    <d v="2023-01-19T00:00:00"/>
    <s v="On-site"/>
    <n v="4.2300000000000004"/>
    <n v="9"/>
    <n v="96511.54"/>
    <n v="1375"/>
    <n v="3"/>
    <n v="0.78"/>
    <n v="123732.74358974358"/>
  </r>
  <r>
    <n v="3359"/>
    <s v="Timothy Buck"/>
    <x v="0"/>
    <n v="23"/>
    <n v="4"/>
    <x v="21"/>
    <x v="1"/>
    <n v="9"/>
    <x v="7"/>
    <x v="1"/>
    <x v="2"/>
    <s v="Master"/>
    <d v="2014-01-19T00:00:00"/>
    <s v="On-site"/>
    <n v="4.3"/>
    <n v="6.8"/>
    <n v="136762.51"/>
    <n v="390"/>
    <n v="12"/>
    <n v="1.1499999999999999"/>
    <n v="118923.92173913046"/>
  </r>
  <r>
    <n v="3360"/>
    <s v="Lee Morton"/>
    <x v="0"/>
    <n v="48"/>
    <n v="4"/>
    <x v="21"/>
    <x v="1"/>
    <n v="2"/>
    <x v="3"/>
    <x v="0"/>
    <x v="2"/>
    <s v="Master"/>
    <d v="2021-01-02T00:00:00"/>
    <s v="Hybrid"/>
    <n v="2.87"/>
    <n v="7"/>
    <n v="230012.65"/>
    <n v="829"/>
    <n v="5"/>
    <n v="1.3"/>
    <n v="176932.80769230769"/>
  </r>
  <r>
    <n v="3361"/>
    <s v="Priscilla Romero"/>
    <x v="1"/>
    <n v="39"/>
    <n v="18"/>
    <x v="17"/>
    <x v="4"/>
    <n v="17"/>
    <x v="6"/>
    <x v="3"/>
    <x v="2"/>
    <s v="Bachelor"/>
    <d v="2021-05-28T00:00:00"/>
    <s v="Remote"/>
    <n v="4.21"/>
    <n v="6.2"/>
    <n v="58209.79"/>
    <n v="1121"/>
    <n v="5"/>
    <n v="0.78"/>
    <n v="74627.935897435891"/>
  </r>
  <r>
    <n v="3362"/>
    <s v="Hailey Lewis"/>
    <x v="0"/>
    <n v="61"/>
    <n v="27"/>
    <x v="6"/>
    <x v="2"/>
    <n v="20"/>
    <x v="18"/>
    <x v="4"/>
    <x v="4"/>
    <s v="Master"/>
    <d v="2022-05-29T00:00:00"/>
    <s v="Hybrid"/>
    <n v="2.95"/>
    <n v="7"/>
    <n v="68700.45"/>
    <n v="1457"/>
    <n v="4"/>
    <n v="1.22"/>
    <n v="56311.844262295082"/>
  </r>
  <r>
    <n v="3363"/>
    <s v="Amanda Barber"/>
    <x v="1"/>
    <n v="49"/>
    <n v="9"/>
    <x v="3"/>
    <x v="3"/>
    <n v="15"/>
    <x v="10"/>
    <x v="5"/>
    <x v="2"/>
    <s v="Master"/>
    <d v="2022-03-20T00:00:00"/>
    <s v="Hybrid"/>
    <n v="4.66"/>
    <n v="9.6"/>
    <n v="102859.53"/>
    <n v="2492"/>
    <n v="4"/>
    <n v="0.7"/>
    <n v="146942.18571428573"/>
  </r>
  <r>
    <n v="3364"/>
    <s v="Zachary Miller"/>
    <x v="0"/>
    <n v="57"/>
    <n v="3"/>
    <x v="1"/>
    <x v="1"/>
    <n v="2"/>
    <x v="3"/>
    <x v="0"/>
    <x v="3"/>
    <s v="Master"/>
    <d v="2021-03-27T00:00:00"/>
    <s v="On-site"/>
    <n v="3.99"/>
    <n v="7.8"/>
    <n v="325186.51"/>
    <n v="288"/>
    <n v="5"/>
    <n v="1.3"/>
    <n v="250143.46923076923"/>
  </r>
  <r>
    <n v="3365"/>
    <s v="Timothy Walker"/>
    <x v="0"/>
    <n v="65"/>
    <n v="16"/>
    <x v="14"/>
    <x v="4"/>
    <n v="15"/>
    <x v="10"/>
    <x v="5"/>
    <x v="4"/>
    <s v="Bachelor"/>
    <d v="2021-04-06T00:00:00"/>
    <s v="Hybrid"/>
    <n v="2.75"/>
    <n v="6.4"/>
    <n v="22896.84"/>
    <n v="1750"/>
    <n v="5"/>
    <n v="0.7"/>
    <n v="32709.771428571432"/>
  </r>
  <r>
    <n v="3366"/>
    <s v="Laura Kelley"/>
    <x v="0"/>
    <n v="38"/>
    <n v="2"/>
    <x v="4"/>
    <x v="1"/>
    <n v="6"/>
    <x v="2"/>
    <x v="1"/>
    <x v="1"/>
    <s v="Bachelor"/>
    <d v="2015-04-28T00:00:00"/>
    <s v="Remote"/>
    <n v="3.44"/>
    <n v="6.9"/>
    <n v="128946.76"/>
    <n v="1303"/>
    <n v="11"/>
    <n v="1.1000000000000001"/>
    <n v="117224.32727272726"/>
  </r>
  <r>
    <n v="3367"/>
    <s v="Nicholas Abbott"/>
    <x v="2"/>
    <n v="56"/>
    <n v="16"/>
    <x v="14"/>
    <x v="4"/>
    <n v="1"/>
    <x v="8"/>
    <x v="0"/>
    <x v="1"/>
    <s v="PhD"/>
    <d v="2017-06-29T00:00:00"/>
    <s v="Hybrid"/>
    <n v="3.58"/>
    <n v="7.1"/>
    <n v="85473.09"/>
    <n v="1511"/>
    <n v="9"/>
    <n v="1.35"/>
    <n v="63313.399999999994"/>
  </r>
  <r>
    <n v="3368"/>
    <s v="Amber Kennedy"/>
    <x v="0"/>
    <n v="64"/>
    <n v="1"/>
    <x v="22"/>
    <x v="1"/>
    <n v="14"/>
    <x v="17"/>
    <x v="4"/>
    <x v="6"/>
    <s v="Bachelor"/>
    <d v="2020-08-18T00:00:00"/>
    <s v="Hybrid"/>
    <n v="3.9"/>
    <n v="5.0999999999999996"/>
    <n v="203195.69"/>
    <n v="1824"/>
    <n v="6"/>
    <n v="1.05"/>
    <n v="193519.70476190475"/>
  </r>
  <r>
    <n v="3369"/>
    <s v="Jessica Adams"/>
    <x v="2"/>
    <n v="45"/>
    <n v="21"/>
    <x v="0"/>
    <x v="0"/>
    <n v="4"/>
    <x v="0"/>
    <x v="0"/>
    <x v="1"/>
    <s v="Bachelor"/>
    <d v="2023-02-18T00:00:00"/>
    <s v="Remote"/>
    <n v="4.45"/>
    <n v="7.1"/>
    <n v="71638.320000000007"/>
    <n v="3137"/>
    <n v="3"/>
    <n v="1.1000000000000001"/>
    <n v="65125.745454545453"/>
  </r>
  <r>
    <n v="3370"/>
    <s v="Eileen Sanchez"/>
    <x v="1"/>
    <n v="24"/>
    <n v="8"/>
    <x v="12"/>
    <x v="1"/>
    <n v="3"/>
    <x v="16"/>
    <x v="0"/>
    <x v="1"/>
    <s v="Bachelor"/>
    <d v="2019-03-17T00:00:00"/>
    <s v="On-site"/>
    <n v="3.47"/>
    <n v="9.3000000000000007"/>
    <n v="61632.89"/>
    <n v="2399"/>
    <n v="7"/>
    <n v="1.05"/>
    <n v="58697.990476190476"/>
  </r>
  <r>
    <n v="3371"/>
    <s v="Randall Cox"/>
    <x v="1"/>
    <n v="30"/>
    <n v="27"/>
    <x v="6"/>
    <x v="2"/>
    <n v="10"/>
    <x v="20"/>
    <x v="1"/>
    <x v="1"/>
    <s v="PhD"/>
    <d v="2024-06-25T00:00:00"/>
    <s v="On-site"/>
    <n v="2.97"/>
    <n v="8"/>
    <n v="61475.74"/>
    <n v="2221"/>
    <n v="2"/>
    <n v="0.95"/>
    <n v="64711.305263157898"/>
  </r>
  <r>
    <n v="3372"/>
    <s v="Paul Wilson"/>
    <x v="2"/>
    <n v="24"/>
    <n v="11"/>
    <x v="25"/>
    <x v="3"/>
    <n v="12"/>
    <x v="19"/>
    <x v="4"/>
    <x v="4"/>
    <s v="Bachelor"/>
    <d v="2018-02-22T00:00:00"/>
    <s v="On-site"/>
    <n v="3.93"/>
    <n v="9.8000000000000007"/>
    <n v="43010.2"/>
    <n v="1913"/>
    <n v="8"/>
    <n v="0.68"/>
    <n v="63250.294117647049"/>
  </r>
  <r>
    <n v="3373"/>
    <s v="Nicholas Beard"/>
    <x v="2"/>
    <n v="48"/>
    <n v="5"/>
    <x v="8"/>
    <x v="1"/>
    <n v="2"/>
    <x v="3"/>
    <x v="0"/>
    <x v="3"/>
    <s v="Bachelor"/>
    <d v="2023-09-09T00:00:00"/>
    <s v="Remote"/>
    <n v="3.16"/>
    <n v="5"/>
    <n v="240549.57"/>
    <n v="3384"/>
    <n v="3"/>
    <n v="1.3"/>
    <n v="185038.13076923077"/>
  </r>
  <r>
    <n v="3374"/>
    <s v="Harold Wagner"/>
    <x v="1"/>
    <n v="46"/>
    <n v="9"/>
    <x v="3"/>
    <x v="3"/>
    <n v="6"/>
    <x v="2"/>
    <x v="1"/>
    <x v="2"/>
    <s v="PhD"/>
    <d v="2016-07-22T00:00:00"/>
    <s v="On-site"/>
    <n v="3.27"/>
    <n v="8.4"/>
    <n v="224514.69"/>
    <n v="3327"/>
    <n v="10"/>
    <n v="1.1000000000000001"/>
    <n v="204104.26363636361"/>
  </r>
  <r>
    <n v="3375"/>
    <s v="Martha Jacobs"/>
    <x v="2"/>
    <n v="55"/>
    <n v="14"/>
    <x v="24"/>
    <x v="4"/>
    <n v="3"/>
    <x v="16"/>
    <x v="0"/>
    <x v="1"/>
    <s v="Master"/>
    <d v="2014-04-09T00:00:00"/>
    <s v="On-site"/>
    <n v="4.72"/>
    <n v="5.2"/>
    <n v="66934.2"/>
    <n v="1706"/>
    <n v="12"/>
    <n v="1.05"/>
    <n v="63746.857142857138"/>
  </r>
  <r>
    <n v="3376"/>
    <s v="Jason Hudson"/>
    <x v="1"/>
    <n v="61"/>
    <n v="4"/>
    <x v="21"/>
    <x v="1"/>
    <n v="8"/>
    <x v="4"/>
    <x v="1"/>
    <x v="1"/>
    <s v="Bachelor"/>
    <d v="2023-12-13T00:00:00"/>
    <s v="On-site"/>
    <n v="3.26"/>
    <n v="6.8"/>
    <n v="122192.42"/>
    <n v="1187"/>
    <n v="2"/>
    <n v="1.05"/>
    <n v="116373.73333333332"/>
  </r>
  <r>
    <n v="3377"/>
    <s v="Beth Medina"/>
    <x v="1"/>
    <n v="43"/>
    <n v="1"/>
    <x v="22"/>
    <x v="1"/>
    <n v="15"/>
    <x v="10"/>
    <x v="5"/>
    <x v="0"/>
    <s v="PhD"/>
    <d v="2021-10-20T00:00:00"/>
    <s v="On-site"/>
    <n v="4.72"/>
    <n v="5.8"/>
    <n v="37586.57"/>
    <n v="1120"/>
    <n v="4"/>
    <n v="0.7"/>
    <n v="53695.100000000006"/>
  </r>
  <r>
    <n v="3378"/>
    <s v="Jennifer Richards"/>
    <x v="2"/>
    <n v="25"/>
    <n v="13"/>
    <x v="7"/>
    <x v="4"/>
    <n v="18"/>
    <x v="12"/>
    <x v="3"/>
    <x v="1"/>
    <s v="Bachelor"/>
    <d v="2019-12-27T00:00:00"/>
    <s v="On-site"/>
    <n v="4.6399999999999997"/>
    <n v="7.8"/>
    <n v="66391.929999999993"/>
    <n v="602"/>
    <n v="6"/>
    <n v="0.65"/>
    <n v="102141.43076923075"/>
  </r>
  <r>
    <n v="3379"/>
    <s v="David Mitchell"/>
    <x v="2"/>
    <n v="55"/>
    <n v="18"/>
    <x v="17"/>
    <x v="4"/>
    <n v="19"/>
    <x v="9"/>
    <x v="4"/>
    <x v="1"/>
    <s v="Bachelor"/>
    <d v="2017-11-20T00:00:00"/>
    <s v="On-site"/>
    <n v="3.42"/>
    <n v="6.5"/>
    <n v="41031.339999999997"/>
    <n v="2360"/>
    <n v="8"/>
    <n v="1.2"/>
    <n v="34192.783333333333"/>
  </r>
  <r>
    <n v="3380"/>
    <s v="Brad Fisher"/>
    <x v="2"/>
    <n v="25"/>
    <n v="6"/>
    <x v="13"/>
    <x v="1"/>
    <n v="11"/>
    <x v="14"/>
    <x v="4"/>
    <x v="2"/>
    <s v="Bachelor"/>
    <d v="2015-05-31T00:00:00"/>
    <s v="Hybrid"/>
    <n v="3.85"/>
    <n v="8.6"/>
    <n v="126946.23"/>
    <n v="790"/>
    <n v="11"/>
    <n v="0.7"/>
    <n v="181351.75714285715"/>
  </r>
  <r>
    <n v="3381"/>
    <s v="Ms. Mackenzie Barton"/>
    <x v="2"/>
    <n v="57"/>
    <n v="19"/>
    <x v="16"/>
    <x v="0"/>
    <n v="7"/>
    <x v="1"/>
    <x v="1"/>
    <x v="1"/>
    <s v="Bachelor"/>
    <d v="2025-09-07T00:00:00"/>
    <s v="On-site"/>
    <n v="4.75"/>
    <n v="7.2"/>
    <n v="78173.36"/>
    <n v="3032"/>
    <n v="1"/>
    <n v="1.18"/>
    <n v="66248.610169491527"/>
  </r>
  <r>
    <n v="3382"/>
    <s v="Sherri Smith"/>
    <x v="1"/>
    <n v="24"/>
    <n v="9"/>
    <x v="3"/>
    <x v="3"/>
    <n v="11"/>
    <x v="14"/>
    <x v="4"/>
    <x v="2"/>
    <s v="Bachelor"/>
    <d v="2014-06-12T00:00:00"/>
    <s v="Hybrid"/>
    <n v="4.08"/>
    <n v="5.5"/>
    <n v="137634.6"/>
    <n v="3203"/>
    <n v="12"/>
    <n v="0.7"/>
    <n v="196620.85714285716"/>
  </r>
  <r>
    <n v="3383"/>
    <s v="Dennis Spencer"/>
    <x v="0"/>
    <n v="40"/>
    <n v="3"/>
    <x v="1"/>
    <x v="1"/>
    <n v="13"/>
    <x v="15"/>
    <x v="5"/>
    <x v="1"/>
    <s v="Bachelor"/>
    <d v="2022-06-13T00:00:00"/>
    <s v="Hybrid"/>
    <n v="4.6100000000000003"/>
    <n v="8.6999999999999993"/>
    <n v="63344.480000000003"/>
    <n v="1462"/>
    <n v="4"/>
    <n v="0.55000000000000004"/>
    <n v="115171.78181818181"/>
  </r>
  <r>
    <n v="3384"/>
    <s v="Natalie Martinez"/>
    <x v="0"/>
    <n v="63"/>
    <n v="5"/>
    <x v="8"/>
    <x v="1"/>
    <n v="9"/>
    <x v="7"/>
    <x v="1"/>
    <x v="6"/>
    <s v="Bachelor"/>
    <d v="2024-02-01T00:00:00"/>
    <s v="Remote"/>
    <n v="2.5099999999999998"/>
    <n v="6.3"/>
    <n v="255265.94"/>
    <n v="3263"/>
    <n v="2"/>
    <n v="1.1499999999999999"/>
    <n v="221970.38260869568"/>
  </r>
  <r>
    <n v="3385"/>
    <s v="Jeffrey Vaughn"/>
    <x v="0"/>
    <n v="55"/>
    <n v="24"/>
    <x v="15"/>
    <x v="0"/>
    <n v="15"/>
    <x v="10"/>
    <x v="5"/>
    <x v="4"/>
    <s v="Bachelor"/>
    <d v="2020-02-11T00:00:00"/>
    <s v="Remote"/>
    <n v="3.08"/>
    <n v="7.1"/>
    <n v="28390.7"/>
    <n v="1989"/>
    <n v="6"/>
    <n v="0.7"/>
    <n v="40558.142857142862"/>
  </r>
  <r>
    <n v="3386"/>
    <s v="Brandi Camacho Dvm"/>
    <x v="0"/>
    <n v="45"/>
    <n v="22"/>
    <x v="20"/>
    <x v="0"/>
    <n v="21"/>
    <x v="5"/>
    <x v="2"/>
    <x v="2"/>
    <s v="Bachelor"/>
    <d v="2016-09-05T00:00:00"/>
    <s v="Hybrid"/>
    <n v="4.63"/>
    <n v="6.2"/>
    <n v="129562.12"/>
    <n v="910"/>
    <n v="10"/>
    <n v="1.1499999999999999"/>
    <n v="112662.71304347826"/>
  </r>
  <r>
    <n v="3387"/>
    <s v="Heather Morales"/>
    <x v="2"/>
    <n v="61"/>
    <n v="1"/>
    <x v="22"/>
    <x v="1"/>
    <n v="11"/>
    <x v="14"/>
    <x v="4"/>
    <x v="2"/>
    <s v="Master"/>
    <d v="2014-04-08T00:00:00"/>
    <s v="Hybrid"/>
    <n v="3.76"/>
    <n v="6.3"/>
    <n v="84141.79"/>
    <n v="2728"/>
    <n v="12"/>
    <n v="0.7"/>
    <n v="120202.55714285714"/>
  </r>
  <r>
    <n v="3388"/>
    <s v="Michelle Wilson"/>
    <x v="1"/>
    <n v="27"/>
    <n v="27"/>
    <x v="6"/>
    <x v="2"/>
    <n v="1"/>
    <x v="8"/>
    <x v="0"/>
    <x v="1"/>
    <s v="Master"/>
    <d v="2014-10-01T00:00:00"/>
    <s v="Remote"/>
    <n v="3.28"/>
    <n v="9.6999999999999993"/>
    <n v="86487.61"/>
    <n v="2506"/>
    <n v="11"/>
    <n v="1.35"/>
    <n v="64064.896296296291"/>
  </r>
  <r>
    <n v="3389"/>
    <s v="Stephanie Vargas"/>
    <x v="1"/>
    <n v="57"/>
    <n v="21"/>
    <x v="0"/>
    <x v="0"/>
    <n v="17"/>
    <x v="6"/>
    <x v="3"/>
    <x v="2"/>
    <s v="High School"/>
    <d v="2023-09-10T00:00:00"/>
    <s v="On-site"/>
    <n v="2.74"/>
    <n v="6.1"/>
    <n v="65449.68"/>
    <n v="3438"/>
    <n v="3"/>
    <n v="0.78"/>
    <n v="83909.846153846156"/>
  </r>
  <r>
    <n v="3390"/>
    <s v="Wendy Williams"/>
    <x v="0"/>
    <n v="60"/>
    <n v="14"/>
    <x v="24"/>
    <x v="4"/>
    <n v="19"/>
    <x v="9"/>
    <x v="4"/>
    <x v="1"/>
    <s v="High School"/>
    <d v="2014-06-30T00:00:00"/>
    <s v="Remote"/>
    <n v="4.5199999999999996"/>
    <n v="9.3000000000000007"/>
    <n v="140078.07999999999"/>
    <n v="1415"/>
    <n v="12"/>
    <n v="1.2"/>
    <n v="116731.73333333332"/>
  </r>
  <r>
    <n v="3391"/>
    <s v="Heather Cole"/>
    <x v="0"/>
    <n v="65"/>
    <n v="25"/>
    <x v="2"/>
    <x v="2"/>
    <n v="9"/>
    <x v="7"/>
    <x v="1"/>
    <x v="4"/>
    <s v="Master"/>
    <d v="2016-07-29T00:00:00"/>
    <s v="Hybrid"/>
    <n v="3.8"/>
    <n v="9.1"/>
    <n v="57203.9"/>
    <n v="511"/>
    <n v="10"/>
    <n v="1.1499999999999999"/>
    <n v="49742.52173913044"/>
  </r>
  <r>
    <n v="3392"/>
    <s v="Jerry Davenport"/>
    <x v="1"/>
    <n v="64"/>
    <n v="15"/>
    <x v="10"/>
    <x v="4"/>
    <n v="9"/>
    <x v="7"/>
    <x v="1"/>
    <x v="2"/>
    <s v="Master"/>
    <d v="2019-11-29T00:00:00"/>
    <s v="Hybrid"/>
    <n v="4.45"/>
    <n v="6.9"/>
    <n v="136644.43"/>
    <n v="1692"/>
    <n v="6"/>
    <n v="1.1499999999999999"/>
    <n v="118821.24347826088"/>
  </r>
  <r>
    <n v="3393"/>
    <s v="John Taylor"/>
    <x v="1"/>
    <n v="47"/>
    <n v="8"/>
    <x v="12"/>
    <x v="1"/>
    <n v="8"/>
    <x v="4"/>
    <x v="1"/>
    <x v="4"/>
    <s v="Bachelor"/>
    <d v="2019-10-29T00:00:00"/>
    <s v="Remote"/>
    <n v="3.31"/>
    <n v="8.4"/>
    <n v="81891.320000000007"/>
    <n v="13"/>
    <n v="6"/>
    <n v="1.05"/>
    <n v="77991.733333333337"/>
  </r>
  <r>
    <n v="3394"/>
    <s v="Ralph Hendricks"/>
    <x v="1"/>
    <n v="26"/>
    <n v="13"/>
    <x v="7"/>
    <x v="4"/>
    <n v="12"/>
    <x v="19"/>
    <x v="4"/>
    <x v="1"/>
    <s v="Bachelor"/>
    <d v="2025-06-28T00:00:00"/>
    <s v="On-site"/>
    <n v="3.82"/>
    <n v="6.7"/>
    <n v="26235.43"/>
    <n v="1535"/>
    <n v="1"/>
    <n v="0.68"/>
    <n v="38581.51470588235"/>
  </r>
  <r>
    <n v="3395"/>
    <s v="Angela Huang"/>
    <x v="2"/>
    <n v="61"/>
    <n v="17"/>
    <x v="9"/>
    <x v="4"/>
    <n v="19"/>
    <x v="9"/>
    <x v="4"/>
    <x v="2"/>
    <s v="High School"/>
    <d v="2022-11-19T00:00:00"/>
    <s v="On-site"/>
    <n v="2.59"/>
    <n v="6.9"/>
    <n v="156793.98000000001"/>
    <n v="2262"/>
    <n v="3"/>
    <n v="1.2"/>
    <n v="130661.65000000001"/>
  </r>
  <r>
    <n v="3396"/>
    <s v="Jacqueline Banks"/>
    <x v="0"/>
    <n v="34"/>
    <n v="19"/>
    <x v="16"/>
    <x v="0"/>
    <n v="11"/>
    <x v="14"/>
    <x v="4"/>
    <x v="4"/>
    <s v="High School"/>
    <d v="2016-12-02T00:00:00"/>
    <s v="Remote"/>
    <n v="4.78"/>
    <n v="9.3000000000000007"/>
    <n v="53041.04"/>
    <n v="1577"/>
    <n v="9"/>
    <n v="0.7"/>
    <n v="75772.914285714287"/>
  </r>
  <r>
    <n v="3397"/>
    <s v="Jeffrey Romero"/>
    <x v="2"/>
    <n v="26"/>
    <n v="16"/>
    <x v="14"/>
    <x v="4"/>
    <n v="13"/>
    <x v="15"/>
    <x v="5"/>
    <x v="1"/>
    <s v="Master"/>
    <d v="2018-03-07T00:00:00"/>
    <s v="Hybrid"/>
    <n v="3.81"/>
    <n v="8.9"/>
    <n v="42783.86"/>
    <n v="709"/>
    <n v="8"/>
    <n v="0.55000000000000004"/>
    <n v="77788.836363636365"/>
  </r>
  <r>
    <n v="3398"/>
    <s v="Theresa Davis"/>
    <x v="1"/>
    <n v="20"/>
    <n v="9"/>
    <x v="3"/>
    <x v="3"/>
    <n v="11"/>
    <x v="14"/>
    <x v="4"/>
    <x v="2"/>
    <s v="Master"/>
    <d v="2016-08-29T00:00:00"/>
    <s v="Remote"/>
    <n v="2.96"/>
    <n v="6.2"/>
    <n v="113075.22"/>
    <n v="3222"/>
    <n v="10"/>
    <n v="0.7"/>
    <n v="161536.02857142859"/>
  </r>
  <r>
    <n v="3399"/>
    <s v="Glenn Elliott"/>
    <x v="0"/>
    <n v="63"/>
    <n v="8"/>
    <x v="12"/>
    <x v="1"/>
    <n v="12"/>
    <x v="19"/>
    <x v="4"/>
    <x v="1"/>
    <s v="Bachelor"/>
    <d v="2020-04-06T00:00:00"/>
    <s v="Hybrid"/>
    <n v="3.31"/>
    <n v="7.6"/>
    <n v="54902.15"/>
    <n v="2776"/>
    <n v="6"/>
    <n v="0.68"/>
    <n v="80738.455882352937"/>
  </r>
  <r>
    <n v="3400"/>
    <s v="Lauren Anthony"/>
    <x v="2"/>
    <n v="59"/>
    <n v="1"/>
    <x v="22"/>
    <x v="1"/>
    <n v="14"/>
    <x v="17"/>
    <x v="4"/>
    <x v="2"/>
    <s v="Bachelor"/>
    <d v="2022-05-13T00:00:00"/>
    <s v="Hybrid"/>
    <n v="4.6100000000000003"/>
    <n v="7"/>
    <n v="131359.38"/>
    <n v="1009"/>
    <n v="4"/>
    <n v="1.05"/>
    <n v="125104.17142857143"/>
  </r>
  <r>
    <n v="3401"/>
    <s v="Frank Flores"/>
    <x v="1"/>
    <n v="35"/>
    <n v="23"/>
    <x v="5"/>
    <x v="0"/>
    <n v="6"/>
    <x v="2"/>
    <x v="1"/>
    <x v="4"/>
    <s v="High School"/>
    <d v="2023-04-18T00:00:00"/>
    <s v="On-site"/>
    <n v="3.28"/>
    <n v="9.3000000000000007"/>
    <n v="76749.78"/>
    <n v="1523"/>
    <n v="3"/>
    <n v="1.1000000000000001"/>
    <n v="69772.527272727268"/>
  </r>
  <r>
    <n v="3402"/>
    <s v="Charles Cervantes"/>
    <x v="2"/>
    <n v="60"/>
    <n v="24"/>
    <x v="15"/>
    <x v="0"/>
    <n v="20"/>
    <x v="18"/>
    <x v="4"/>
    <x v="2"/>
    <s v="PhD"/>
    <d v="2021-09-22T00:00:00"/>
    <s v="Remote"/>
    <n v="4.3899999999999997"/>
    <n v="8.6999999999999993"/>
    <n v="68863.89"/>
    <n v="839"/>
    <n v="4"/>
    <n v="1.22"/>
    <n v="56445.811475409835"/>
  </r>
  <r>
    <n v="3403"/>
    <s v="Virginia Clark"/>
    <x v="0"/>
    <n v="49"/>
    <n v="26"/>
    <x v="18"/>
    <x v="2"/>
    <n v="5"/>
    <x v="13"/>
    <x v="1"/>
    <x v="6"/>
    <s v="Bachelor"/>
    <d v="2014-05-26T00:00:00"/>
    <s v="Hybrid"/>
    <n v="2.56"/>
    <n v="5.6"/>
    <n v="189098.1"/>
    <n v="1799"/>
    <n v="12"/>
    <n v="1.25"/>
    <n v="151278.48000000001"/>
  </r>
  <r>
    <n v="3404"/>
    <s v="Laura Gilbert"/>
    <x v="2"/>
    <n v="49"/>
    <n v="1"/>
    <x v="22"/>
    <x v="1"/>
    <n v="5"/>
    <x v="13"/>
    <x v="1"/>
    <x v="2"/>
    <s v="Bachelor"/>
    <d v="2020-06-03T00:00:00"/>
    <s v="Hybrid"/>
    <n v="2.99"/>
    <n v="5.5"/>
    <n v="253669.07"/>
    <n v="1858"/>
    <n v="6"/>
    <n v="1.25"/>
    <n v="202935.25599999999"/>
  </r>
  <r>
    <n v="3405"/>
    <s v="Dustin Wilson"/>
    <x v="1"/>
    <n v="33"/>
    <n v="23"/>
    <x v="5"/>
    <x v="0"/>
    <n v="8"/>
    <x v="4"/>
    <x v="1"/>
    <x v="2"/>
    <s v="Bachelor"/>
    <d v="2014-09-09T00:00:00"/>
    <s v="On-site"/>
    <n v="4.1100000000000003"/>
    <n v="9"/>
    <n v="198780.51"/>
    <n v="2567"/>
    <n v="12"/>
    <n v="1.05"/>
    <n v="189314.77142857143"/>
  </r>
  <r>
    <n v="3406"/>
    <s v="Jeffrey Mcclure"/>
    <x v="2"/>
    <n v="47"/>
    <n v="14"/>
    <x v="24"/>
    <x v="4"/>
    <n v="15"/>
    <x v="10"/>
    <x v="5"/>
    <x v="3"/>
    <s v="Bachelor"/>
    <d v="2015-02-14T00:00:00"/>
    <s v="Remote"/>
    <n v="3.09"/>
    <n v="7.3"/>
    <n v="110246.29"/>
    <n v="660"/>
    <n v="11"/>
    <n v="0.7"/>
    <n v="157494.70000000001"/>
  </r>
  <r>
    <n v="3407"/>
    <s v="Thomas Zhang"/>
    <x v="2"/>
    <n v="20"/>
    <n v="23"/>
    <x v="5"/>
    <x v="0"/>
    <n v="4"/>
    <x v="0"/>
    <x v="0"/>
    <x v="4"/>
    <s v="Bachelor"/>
    <d v="2015-05-19T00:00:00"/>
    <s v="Hybrid"/>
    <n v="3.07"/>
    <n v="7.2"/>
    <n v="112522.92"/>
    <n v="2341"/>
    <n v="11"/>
    <n v="1.1000000000000001"/>
    <n v="102293.56363636363"/>
  </r>
  <r>
    <n v="3408"/>
    <s v="Tammy Estrada"/>
    <x v="2"/>
    <n v="65"/>
    <n v="26"/>
    <x v="18"/>
    <x v="2"/>
    <n v="3"/>
    <x v="16"/>
    <x v="0"/>
    <x v="2"/>
    <s v="Bachelor"/>
    <d v="2024-01-10T00:00:00"/>
    <s v="Hybrid"/>
    <n v="3.3"/>
    <n v="6.1"/>
    <n v="159891.07"/>
    <n v="3169"/>
    <n v="2"/>
    <n v="1.05"/>
    <n v="152277.20952380952"/>
  </r>
  <r>
    <n v="3409"/>
    <s v="Daniel Roberson"/>
    <x v="1"/>
    <n v="34"/>
    <n v="10"/>
    <x v="23"/>
    <x v="3"/>
    <n v="5"/>
    <x v="13"/>
    <x v="1"/>
    <x v="4"/>
    <s v="Master"/>
    <d v="2018-10-01T00:00:00"/>
    <s v="On-site"/>
    <n v="3.11"/>
    <n v="6.7"/>
    <n v="95863.95"/>
    <n v="2340"/>
    <n v="7"/>
    <n v="1.25"/>
    <n v="76691.16"/>
  </r>
  <r>
    <n v="3410"/>
    <s v="Alyssa Orr"/>
    <x v="2"/>
    <n v="48"/>
    <n v="25"/>
    <x v="2"/>
    <x v="2"/>
    <n v="6"/>
    <x v="2"/>
    <x v="1"/>
    <x v="1"/>
    <s v="Master"/>
    <d v="2019-08-29T00:00:00"/>
    <s v="On-site"/>
    <n v="4.79"/>
    <n v="8.1999999999999993"/>
    <n v="105918.45"/>
    <n v="3469"/>
    <n v="7"/>
    <n v="1.1000000000000001"/>
    <n v="96289.499999999985"/>
  </r>
  <r>
    <n v="3411"/>
    <s v="Kimberly Lloyd"/>
    <x v="1"/>
    <n v="39"/>
    <n v="6"/>
    <x v="13"/>
    <x v="1"/>
    <n v="3"/>
    <x v="16"/>
    <x v="0"/>
    <x v="4"/>
    <s v="Bachelor"/>
    <d v="2020-04-28T00:00:00"/>
    <s v="On-site"/>
    <n v="4.1399999999999997"/>
    <n v="5.9"/>
    <n v="95529.76"/>
    <n v="606"/>
    <n v="6"/>
    <n v="1.05"/>
    <n v="90980.723809523799"/>
  </r>
  <r>
    <n v="3412"/>
    <s v="Ronnie Johnson"/>
    <x v="2"/>
    <n v="31"/>
    <n v="23"/>
    <x v="5"/>
    <x v="0"/>
    <n v="18"/>
    <x v="12"/>
    <x v="3"/>
    <x v="1"/>
    <s v="Master"/>
    <d v="2025-05-04T00:00:00"/>
    <s v="On-site"/>
    <n v="4.22"/>
    <n v="8.1999999999999993"/>
    <n v="101254.88"/>
    <n v="492"/>
    <n v="1"/>
    <n v="0.65"/>
    <n v="155776.73846153845"/>
  </r>
  <r>
    <n v="3413"/>
    <s v="Tom Duncan"/>
    <x v="2"/>
    <n v="62"/>
    <n v="21"/>
    <x v="0"/>
    <x v="0"/>
    <n v="19"/>
    <x v="9"/>
    <x v="4"/>
    <x v="3"/>
    <s v="Bachelor"/>
    <d v="2019-07-14T00:00:00"/>
    <s v="Hybrid"/>
    <n v="3.53"/>
    <n v="7.3"/>
    <n v="239192.7"/>
    <n v="2219"/>
    <n v="7"/>
    <n v="1.2"/>
    <n v="199327.25000000003"/>
  </r>
  <r>
    <n v="3414"/>
    <s v="Kelly Guerra"/>
    <x v="1"/>
    <n v="41"/>
    <n v="24"/>
    <x v="15"/>
    <x v="0"/>
    <n v="8"/>
    <x v="4"/>
    <x v="1"/>
    <x v="2"/>
    <s v="Bachelor"/>
    <d v="2017-12-26T00:00:00"/>
    <s v="Hybrid"/>
    <n v="2.63"/>
    <n v="9.8000000000000007"/>
    <n v="82547.710000000006"/>
    <n v="1066"/>
    <n v="8"/>
    <n v="1.05"/>
    <n v="78616.866666666669"/>
  </r>
  <r>
    <n v="3415"/>
    <s v="Brian Mccarthy"/>
    <x v="1"/>
    <n v="38"/>
    <n v="3"/>
    <x v="1"/>
    <x v="1"/>
    <n v="14"/>
    <x v="17"/>
    <x v="4"/>
    <x v="2"/>
    <s v="Bachelor"/>
    <d v="2024-08-20T00:00:00"/>
    <s v="Remote"/>
    <n v="3.98"/>
    <n v="7.5"/>
    <n v="200762.39"/>
    <n v="888"/>
    <n v="2"/>
    <n v="1.05"/>
    <n v="191202.2761904762"/>
  </r>
  <r>
    <n v="3416"/>
    <s v="Jill Reynolds"/>
    <x v="0"/>
    <n v="65"/>
    <n v="25"/>
    <x v="2"/>
    <x v="2"/>
    <n v="19"/>
    <x v="9"/>
    <x v="4"/>
    <x v="2"/>
    <s v="Bachelor"/>
    <d v="2023-09-30T00:00:00"/>
    <s v="Remote"/>
    <n v="4.51"/>
    <n v="9.1999999999999993"/>
    <n v="128437.7"/>
    <n v="2105"/>
    <n v="2"/>
    <n v="1.2"/>
    <n v="107031.41666666667"/>
  </r>
  <r>
    <n v="3417"/>
    <s v="Sean Kaiser"/>
    <x v="1"/>
    <n v="24"/>
    <n v="25"/>
    <x v="2"/>
    <x v="2"/>
    <n v="21"/>
    <x v="5"/>
    <x v="2"/>
    <x v="1"/>
    <s v="High School"/>
    <d v="2017-01-11T00:00:00"/>
    <s v="Hybrid"/>
    <n v="4.22"/>
    <n v="5.8"/>
    <n v="115226.93"/>
    <n v="2384"/>
    <n v="9"/>
    <n v="1.1499999999999999"/>
    <n v="100197.33043478261"/>
  </r>
  <r>
    <n v="3418"/>
    <s v="Audrey Gomez"/>
    <x v="2"/>
    <n v="33"/>
    <n v="21"/>
    <x v="0"/>
    <x v="0"/>
    <n v="2"/>
    <x v="3"/>
    <x v="0"/>
    <x v="4"/>
    <s v="Bachelor"/>
    <d v="2020-04-19T00:00:00"/>
    <s v="Hybrid"/>
    <n v="2.82"/>
    <n v="8.1999999999999993"/>
    <n v="100723.82"/>
    <n v="374"/>
    <n v="6"/>
    <n v="1.3"/>
    <n v="77479.86153846154"/>
  </r>
  <r>
    <n v="3419"/>
    <s v="Ricky Luna"/>
    <x v="1"/>
    <n v="49"/>
    <n v="13"/>
    <x v="7"/>
    <x v="4"/>
    <n v="12"/>
    <x v="19"/>
    <x v="4"/>
    <x v="1"/>
    <s v="Bachelor"/>
    <d v="2025-01-25T00:00:00"/>
    <s v="Hybrid"/>
    <n v="3.77"/>
    <n v="8"/>
    <n v="64265.94"/>
    <n v="1458"/>
    <n v="1"/>
    <n v="0.68"/>
    <n v="94508.73529411765"/>
  </r>
  <r>
    <n v="3420"/>
    <s v="Jonathon Hill"/>
    <x v="0"/>
    <n v="21"/>
    <n v="1"/>
    <x v="22"/>
    <x v="1"/>
    <n v="2"/>
    <x v="3"/>
    <x v="0"/>
    <x v="2"/>
    <s v="High School"/>
    <d v="2016-10-07T00:00:00"/>
    <s v="On-site"/>
    <n v="3.66"/>
    <n v="7"/>
    <n v="161863.44"/>
    <n v="1072"/>
    <n v="9"/>
    <n v="1.3"/>
    <n v="124510.33846153846"/>
  </r>
  <r>
    <n v="3421"/>
    <s v="Kayla Waters"/>
    <x v="2"/>
    <n v="57"/>
    <n v="6"/>
    <x v="13"/>
    <x v="1"/>
    <n v="11"/>
    <x v="14"/>
    <x v="4"/>
    <x v="4"/>
    <s v="Bachelor"/>
    <d v="2024-12-15T00:00:00"/>
    <s v="On-site"/>
    <n v="3.84"/>
    <n v="8.6"/>
    <n v="52833.72"/>
    <n v="383"/>
    <n v="1"/>
    <n v="0.7"/>
    <n v="75476.742857142861"/>
  </r>
  <r>
    <n v="3422"/>
    <s v="Emily Middleton"/>
    <x v="1"/>
    <n v="52"/>
    <n v="15"/>
    <x v="10"/>
    <x v="4"/>
    <n v="4"/>
    <x v="0"/>
    <x v="0"/>
    <x v="2"/>
    <s v="High School"/>
    <d v="2014-04-25T00:00:00"/>
    <s v="Hybrid"/>
    <n v="3.95"/>
    <n v="6.7"/>
    <n v="160566.34"/>
    <n v="2681"/>
    <n v="12"/>
    <n v="1.1000000000000001"/>
    <n v="145969.4"/>
  </r>
  <r>
    <n v="3423"/>
    <s v="Timothy Bauer"/>
    <x v="1"/>
    <n v="61"/>
    <n v="9"/>
    <x v="3"/>
    <x v="3"/>
    <n v="6"/>
    <x v="2"/>
    <x v="1"/>
    <x v="2"/>
    <s v="Bachelor"/>
    <d v="2024-11-07T00:00:00"/>
    <s v="Remote"/>
    <n v="4.09"/>
    <n v="9.6"/>
    <n v="184128.82"/>
    <n v="2118"/>
    <n v="1"/>
    <n v="1.1000000000000001"/>
    <n v="167389.83636363636"/>
  </r>
  <r>
    <n v="3424"/>
    <s v="Ryan Guerrero"/>
    <x v="0"/>
    <n v="22"/>
    <n v="5"/>
    <x v="8"/>
    <x v="1"/>
    <n v="20"/>
    <x v="18"/>
    <x v="4"/>
    <x v="1"/>
    <s v="Master"/>
    <d v="2025-07-31T00:00:00"/>
    <s v="On-site"/>
    <n v="3.55"/>
    <n v="7.8"/>
    <n v="114786.35"/>
    <n v="3015"/>
    <n v="1"/>
    <n v="1.22"/>
    <n v="94087.172131147541"/>
  </r>
  <r>
    <n v="3425"/>
    <s v="Amanda Walters"/>
    <x v="0"/>
    <n v="35"/>
    <n v="6"/>
    <x v="13"/>
    <x v="1"/>
    <n v="21"/>
    <x v="5"/>
    <x v="2"/>
    <x v="1"/>
    <s v="Bachelor"/>
    <d v="2019-09-29T00:00:00"/>
    <s v="Remote"/>
    <n v="3.57"/>
    <n v="8.1999999999999993"/>
    <n v="161987.92000000001"/>
    <n v="3380"/>
    <n v="6"/>
    <n v="1.1499999999999999"/>
    <n v="140859.06086956523"/>
  </r>
  <r>
    <n v="3426"/>
    <s v="Chad Bennett"/>
    <x v="2"/>
    <n v="41"/>
    <n v="7"/>
    <x v="26"/>
    <x v="1"/>
    <n v="9"/>
    <x v="7"/>
    <x v="1"/>
    <x v="6"/>
    <s v="Bachelor"/>
    <d v="2016-12-01T00:00:00"/>
    <s v="Hybrid"/>
    <n v="2.61"/>
    <n v="8.1999999999999993"/>
    <n v="104572.58"/>
    <n v="1702"/>
    <n v="9"/>
    <n v="1.1499999999999999"/>
    <n v="90932.678260869579"/>
  </r>
  <r>
    <n v="3427"/>
    <s v="Megan Baker"/>
    <x v="0"/>
    <n v="50"/>
    <n v="19"/>
    <x v="16"/>
    <x v="0"/>
    <n v="15"/>
    <x v="10"/>
    <x v="5"/>
    <x v="2"/>
    <s v="Master"/>
    <d v="2019-10-05T00:00:00"/>
    <s v="On-site"/>
    <n v="4.5599999999999996"/>
    <n v="8"/>
    <n v="71643.08"/>
    <n v="1602"/>
    <n v="6"/>
    <n v="0.7"/>
    <n v="102347.25714285715"/>
  </r>
  <r>
    <n v="3428"/>
    <s v="Robert Gross"/>
    <x v="2"/>
    <n v="36"/>
    <n v="26"/>
    <x v="18"/>
    <x v="2"/>
    <n v="14"/>
    <x v="17"/>
    <x v="4"/>
    <x v="4"/>
    <s v="PhD"/>
    <d v="2014-10-16T00:00:00"/>
    <s v="Hybrid"/>
    <n v="4.13"/>
    <n v="7"/>
    <n v="86513.9"/>
    <n v="1368"/>
    <n v="11"/>
    <n v="1.05"/>
    <n v="82394.190476190473"/>
  </r>
  <r>
    <n v="3429"/>
    <s v="Craig Liu"/>
    <x v="2"/>
    <n v="27"/>
    <n v="9"/>
    <x v="3"/>
    <x v="3"/>
    <n v="16"/>
    <x v="11"/>
    <x v="3"/>
    <x v="4"/>
    <s v="Master"/>
    <d v="2016-01-09T00:00:00"/>
    <s v="On-site"/>
    <n v="4.2699999999999996"/>
    <n v="6.8"/>
    <n v="73077.64"/>
    <n v="2451"/>
    <n v="10"/>
    <n v="0.8"/>
    <n v="91347.049999999988"/>
  </r>
  <r>
    <n v="3430"/>
    <s v="Shannon Curry"/>
    <x v="0"/>
    <n v="44"/>
    <n v="8"/>
    <x v="12"/>
    <x v="1"/>
    <n v="2"/>
    <x v="3"/>
    <x v="0"/>
    <x v="1"/>
    <s v="Master"/>
    <d v="2021-10-23T00:00:00"/>
    <s v="Remote"/>
    <n v="3.82"/>
    <n v="8.4"/>
    <n v="114611.58"/>
    <n v="960"/>
    <n v="4"/>
    <n v="1.3"/>
    <n v="88162.75384615385"/>
  </r>
  <r>
    <n v="3431"/>
    <s v="Austin Grant"/>
    <x v="1"/>
    <n v="20"/>
    <n v="15"/>
    <x v="10"/>
    <x v="4"/>
    <n v="13"/>
    <x v="15"/>
    <x v="5"/>
    <x v="1"/>
    <s v="Bachelor"/>
    <d v="2021-03-07T00:00:00"/>
    <s v="Hybrid"/>
    <n v="2.72"/>
    <n v="5.3"/>
    <n v="45761.21"/>
    <n v="209"/>
    <n v="5"/>
    <n v="0.55000000000000004"/>
    <n v="83202.2"/>
  </r>
  <r>
    <n v="3432"/>
    <s v="Christopher Barnes"/>
    <x v="2"/>
    <n v="37"/>
    <n v="8"/>
    <x v="12"/>
    <x v="1"/>
    <n v="21"/>
    <x v="5"/>
    <x v="2"/>
    <x v="2"/>
    <s v="Master"/>
    <d v="2024-05-06T00:00:00"/>
    <s v="Hybrid"/>
    <n v="4.0599999999999996"/>
    <n v="9.5"/>
    <n v="93443.51"/>
    <n v="3186"/>
    <n v="2"/>
    <n v="1.1499999999999999"/>
    <n v="81255.226086956522"/>
  </r>
  <r>
    <n v="3433"/>
    <s v="James Silva"/>
    <x v="1"/>
    <n v="45"/>
    <n v="9"/>
    <x v="3"/>
    <x v="3"/>
    <n v="20"/>
    <x v="18"/>
    <x v="4"/>
    <x v="2"/>
    <s v="Master"/>
    <d v="2018-08-04T00:00:00"/>
    <s v="On-site"/>
    <n v="4.2699999999999996"/>
    <n v="6.9"/>
    <n v="279073.75"/>
    <n v="616"/>
    <n v="8"/>
    <n v="1.22"/>
    <n v="228748.97540983607"/>
  </r>
  <r>
    <n v="3434"/>
    <s v="Kari Sandoval"/>
    <x v="0"/>
    <n v="57"/>
    <n v="11"/>
    <x v="25"/>
    <x v="3"/>
    <n v="13"/>
    <x v="15"/>
    <x v="5"/>
    <x v="2"/>
    <s v="Master"/>
    <d v="2019-09-26T00:00:00"/>
    <s v="On-site"/>
    <n v="3.23"/>
    <n v="8"/>
    <n v="78336.97"/>
    <n v="2027"/>
    <n v="6"/>
    <n v="0.55000000000000004"/>
    <n v="142430.85454545452"/>
  </r>
  <r>
    <n v="3435"/>
    <s v="Eric Hall"/>
    <x v="1"/>
    <n v="45"/>
    <n v="13"/>
    <x v="7"/>
    <x v="4"/>
    <n v="7"/>
    <x v="1"/>
    <x v="1"/>
    <x v="7"/>
    <s v="Bachelor"/>
    <d v="2015-05-21T00:00:00"/>
    <s v="On-site"/>
    <n v="4.63"/>
    <n v="8.8000000000000007"/>
    <n v="162956.16"/>
    <s v="Unknown"/>
    <n v="11"/>
    <n v="1.18"/>
    <n v="138098.44067796611"/>
  </r>
  <r>
    <n v="3436"/>
    <s v="John Robles"/>
    <x v="2"/>
    <n v="65"/>
    <n v="13"/>
    <x v="7"/>
    <x v="4"/>
    <n v="9"/>
    <x v="7"/>
    <x v="1"/>
    <x v="4"/>
    <s v="Master"/>
    <d v="2025-06-13T00:00:00"/>
    <s v="On-site"/>
    <n v="3.19"/>
    <n v="9.4"/>
    <n v="34943.43"/>
    <n v="1499"/>
    <n v="1"/>
    <n v="1.1499999999999999"/>
    <n v="30385.591304347829"/>
  </r>
  <r>
    <n v="3437"/>
    <s v="Howard Castillo"/>
    <x v="1"/>
    <n v="50"/>
    <n v="21"/>
    <x v="0"/>
    <x v="0"/>
    <n v="12"/>
    <x v="19"/>
    <x v="4"/>
    <x v="3"/>
    <s v="Master"/>
    <d v="2018-05-20T00:00:00"/>
    <s v="Remote"/>
    <n v="3.95"/>
    <n v="7.9"/>
    <n v="81160.22"/>
    <n v="1613"/>
    <n v="8"/>
    <n v="0.68"/>
    <n v="119353.26470588235"/>
  </r>
  <r>
    <n v="3438"/>
    <s v="Brian Ibarra"/>
    <x v="1"/>
    <n v="54"/>
    <n v="21"/>
    <x v="0"/>
    <x v="0"/>
    <n v="6"/>
    <x v="2"/>
    <x v="1"/>
    <x v="3"/>
    <s v="Bachelor"/>
    <d v="2021-02-09T00:00:00"/>
    <s v="Hybrid"/>
    <n v="4.0999999999999996"/>
    <n v="6.6"/>
    <n v="149423.96"/>
    <n v="514"/>
    <n v="5"/>
    <n v="1.1000000000000001"/>
    <n v="135839.96363636362"/>
  </r>
  <r>
    <n v="3439"/>
    <s v="Donna Montes"/>
    <x v="1"/>
    <n v="57"/>
    <n v="23"/>
    <x v="5"/>
    <x v="0"/>
    <n v="2"/>
    <x v="3"/>
    <x v="0"/>
    <x v="1"/>
    <s v="Master"/>
    <d v="2018-02-01T00:00:00"/>
    <s v="Hybrid"/>
    <n v="4.26"/>
    <n v="9.5"/>
    <n v="172486.65"/>
    <n v="1729"/>
    <n v="8"/>
    <n v="1.3"/>
    <n v="132682.03846153844"/>
  </r>
  <r>
    <n v="3440"/>
    <s v="Matthew Wilson"/>
    <x v="1"/>
    <n v="35"/>
    <n v="6"/>
    <x v="13"/>
    <x v="1"/>
    <n v="16"/>
    <x v="11"/>
    <x v="3"/>
    <x v="0"/>
    <s v="Bachelor"/>
    <d v="2016-11-08T00:00:00"/>
    <s v="Hybrid"/>
    <n v="2.74"/>
    <n v="9.6999999999999993"/>
    <n v="44195.57"/>
    <n v="3411"/>
    <n v="9"/>
    <n v="0.8"/>
    <n v="55244.462499999994"/>
  </r>
  <r>
    <n v="3441"/>
    <s v="Francis Wilson"/>
    <x v="0"/>
    <n v="35"/>
    <n v="16"/>
    <x v="14"/>
    <x v="4"/>
    <n v="9"/>
    <x v="7"/>
    <x v="1"/>
    <x v="1"/>
    <s v="Bachelor"/>
    <d v="2017-07-06T00:00:00"/>
    <s v="Hybrid"/>
    <n v="3.73"/>
    <n v="5.4"/>
    <n v="62288.75"/>
    <n v="1859"/>
    <n v="9"/>
    <n v="1.1499999999999999"/>
    <n v="54164.130434782615"/>
  </r>
  <r>
    <n v="3442"/>
    <s v="Michele Ayala"/>
    <x v="2"/>
    <n v="31"/>
    <n v="5"/>
    <x v="8"/>
    <x v="1"/>
    <n v="20"/>
    <x v="18"/>
    <x v="4"/>
    <x v="7"/>
    <s v="Master"/>
    <d v="2025-10-21T00:00:00"/>
    <s v="Hybrid"/>
    <n v="2.65"/>
    <n v="7.8"/>
    <n v="587425.11"/>
    <s v="Unknown"/>
    <n v="0"/>
    <n v="1.22"/>
    <n v="481495.99180327868"/>
  </r>
  <r>
    <n v="3443"/>
    <s v="Dr. John Jenkins"/>
    <x v="2"/>
    <n v="55"/>
    <n v="16"/>
    <x v="14"/>
    <x v="4"/>
    <n v="14"/>
    <x v="17"/>
    <x v="4"/>
    <x v="2"/>
    <s v="Bachelor"/>
    <d v="2022-03-06T00:00:00"/>
    <s v="On-site"/>
    <n v="4.09"/>
    <n v="6.7"/>
    <n v="72470.02"/>
    <n v="1264"/>
    <n v="4"/>
    <n v="1.05"/>
    <n v="69019.066666666666"/>
  </r>
  <r>
    <n v="3444"/>
    <s v="Earl Romero"/>
    <x v="0"/>
    <n v="20"/>
    <n v="18"/>
    <x v="17"/>
    <x v="4"/>
    <n v="16"/>
    <x v="11"/>
    <x v="3"/>
    <x v="2"/>
    <s v="Master"/>
    <d v="2023-10-22T00:00:00"/>
    <s v="On-site"/>
    <n v="2.84"/>
    <n v="8.6999999999999993"/>
    <n v="67577.440000000002"/>
    <n v="1121"/>
    <n v="2"/>
    <n v="0.8"/>
    <n v="84471.8"/>
  </r>
  <r>
    <n v="3445"/>
    <s v="Rachel Brown"/>
    <x v="1"/>
    <n v="48"/>
    <n v="8"/>
    <x v="12"/>
    <x v="1"/>
    <n v="8"/>
    <x v="4"/>
    <x v="1"/>
    <x v="1"/>
    <s v="Bachelor"/>
    <d v="2017-03-23T00:00:00"/>
    <s v="Hybrid"/>
    <n v="3.36"/>
    <n v="9.3000000000000007"/>
    <n v="86376.63"/>
    <n v="2427"/>
    <n v="9"/>
    <n v="1.05"/>
    <n v="82263.457142857151"/>
  </r>
  <r>
    <n v="3446"/>
    <s v="Deborah Stewart"/>
    <x v="2"/>
    <n v="53"/>
    <n v="21"/>
    <x v="0"/>
    <x v="0"/>
    <n v="14"/>
    <x v="17"/>
    <x v="4"/>
    <x v="1"/>
    <s v="Bachelor"/>
    <d v="2017-07-07T00:00:00"/>
    <s v="Remote"/>
    <n v="3.65"/>
    <n v="7"/>
    <n v="101313.91"/>
    <n v="561"/>
    <n v="9"/>
    <n v="1.05"/>
    <n v="96489.438095238089"/>
  </r>
  <r>
    <n v="3447"/>
    <s v="Jeremy Ross"/>
    <x v="0"/>
    <n v="20"/>
    <n v="15"/>
    <x v="10"/>
    <x v="4"/>
    <n v="5"/>
    <x v="13"/>
    <x v="1"/>
    <x v="6"/>
    <s v="Master"/>
    <d v="2019-07-04T00:00:00"/>
    <s v="On-site"/>
    <n v="3.77"/>
    <n v="6.7"/>
    <n v="216477.82"/>
    <n v="912"/>
    <n v="7"/>
    <n v="1.25"/>
    <n v="173182.25599999999"/>
  </r>
  <r>
    <n v="3448"/>
    <s v="Debra Chandler"/>
    <x v="1"/>
    <n v="39"/>
    <n v="2"/>
    <x v="4"/>
    <x v="1"/>
    <n v="18"/>
    <x v="12"/>
    <x v="3"/>
    <x v="1"/>
    <s v="Master"/>
    <d v="2023-01-16T00:00:00"/>
    <s v="Remote"/>
    <n v="4.2300000000000004"/>
    <n v="8.6"/>
    <n v="62402.879999999997"/>
    <n v="1573"/>
    <n v="3"/>
    <n v="0.65"/>
    <n v="96004.430769230763"/>
  </r>
  <r>
    <n v="3449"/>
    <s v="Robert Parker"/>
    <x v="0"/>
    <n v="55"/>
    <n v="1"/>
    <x v="22"/>
    <x v="1"/>
    <n v="11"/>
    <x v="14"/>
    <x v="4"/>
    <x v="2"/>
    <s v="Master"/>
    <d v="2016-06-10T00:00:00"/>
    <s v="Hybrid"/>
    <n v="4.0599999999999996"/>
    <n v="7"/>
    <n v="131039.69"/>
    <n v="1824"/>
    <n v="10"/>
    <n v="0.7"/>
    <n v="187199.55714285717"/>
  </r>
  <r>
    <n v="3450"/>
    <s v="Kenneth Jackson"/>
    <x v="1"/>
    <n v="33"/>
    <n v="9"/>
    <x v="3"/>
    <x v="3"/>
    <n v="9"/>
    <x v="7"/>
    <x v="1"/>
    <x v="1"/>
    <s v="Bachelor"/>
    <d v="2015-10-13T00:00:00"/>
    <s v="Remote"/>
    <n v="4.18"/>
    <n v="9.6"/>
    <n v="145004.82"/>
    <n v="642"/>
    <n v="10"/>
    <n v="1.1499999999999999"/>
    <n v="126091.14782608698"/>
  </r>
  <r>
    <n v="3451"/>
    <s v="Mario Gould"/>
    <x v="0"/>
    <n v="34"/>
    <n v="26"/>
    <x v="18"/>
    <x v="2"/>
    <n v="21"/>
    <x v="5"/>
    <x v="2"/>
    <x v="1"/>
    <s v="Bachelor"/>
    <d v="2021-05-31T00:00:00"/>
    <s v="Remote"/>
    <n v="3.52"/>
    <n v="8.6"/>
    <n v="79421.63"/>
    <n v="1372"/>
    <n v="5"/>
    <n v="1.1499999999999999"/>
    <n v="69062.286956521755"/>
  </r>
  <r>
    <n v="3452"/>
    <s v="Erin Jacobs"/>
    <x v="0"/>
    <n v="64"/>
    <n v="16"/>
    <x v="14"/>
    <x v="4"/>
    <n v="19"/>
    <x v="9"/>
    <x v="4"/>
    <x v="6"/>
    <s v="Bachelor"/>
    <d v="2017-04-26T00:00:00"/>
    <s v="Remote"/>
    <n v="3.65"/>
    <n v="8"/>
    <n v="85217.84"/>
    <n v="404"/>
    <n v="9"/>
    <n v="1.2"/>
    <n v="71014.866666666669"/>
  </r>
  <r>
    <n v="3453"/>
    <s v="Nathan Lang"/>
    <x v="0"/>
    <n v="38"/>
    <n v="7"/>
    <x v="26"/>
    <x v="1"/>
    <n v="16"/>
    <x v="11"/>
    <x v="3"/>
    <x v="1"/>
    <s v="PhD"/>
    <d v="2025-03-09T00:00:00"/>
    <s v="On-site"/>
    <n v="4.72"/>
    <n v="5.6"/>
    <n v="42004.46"/>
    <n v="1289"/>
    <n v="1"/>
    <n v="0.8"/>
    <n v="52505.574999999997"/>
  </r>
  <r>
    <n v="3454"/>
    <s v="Michael Barr"/>
    <x v="2"/>
    <n v="21"/>
    <n v="21"/>
    <x v="0"/>
    <x v="0"/>
    <n v="1"/>
    <x v="8"/>
    <x v="0"/>
    <x v="1"/>
    <s v="Bachelor"/>
    <d v="2016-12-05T00:00:00"/>
    <s v="Remote"/>
    <n v="3.98"/>
    <n v="7"/>
    <n v="120952.56"/>
    <n v="2065"/>
    <n v="9"/>
    <n v="1.35"/>
    <n v="89594.488888888882"/>
  </r>
  <r>
    <n v="3455"/>
    <s v="Kristen Pena"/>
    <x v="2"/>
    <n v="21"/>
    <n v="19"/>
    <x v="16"/>
    <x v="0"/>
    <n v="16"/>
    <x v="11"/>
    <x v="3"/>
    <x v="1"/>
    <s v="Bachelor"/>
    <d v="2023-03-11T00:00:00"/>
    <s v="Hybrid"/>
    <n v="4.6500000000000004"/>
    <n v="7.8"/>
    <n v="53801.85"/>
    <n v="1275"/>
    <n v="3"/>
    <n v="0.8"/>
    <n v="67252.3125"/>
  </r>
  <r>
    <n v="3456"/>
    <s v="Heidi Gonzalez"/>
    <x v="2"/>
    <n v="47"/>
    <n v="25"/>
    <x v="2"/>
    <x v="2"/>
    <n v="10"/>
    <x v="20"/>
    <x v="1"/>
    <x v="1"/>
    <s v="Bachelor"/>
    <d v="2019-03-15T00:00:00"/>
    <s v="Hybrid"/>
    <n v="3.98"/>
    <n v="7.5"/>
    <n v="89381.6"/>
    <n v="2627"/>
    <n v="7"/>
    <n v="0.95"/>
    <n v="94085.894736842121"/>
  </r>
  <r>
    <n v="3457"/>
    <s v="Joseph Heath"/>
    <x v="1"/>
    <n v="43"/>
    <n v="17"/>
    <x v="9"/>
    <x v="4"/>
    <n v="20"/>
    <x v="18"/>
    <x v="4"/>
    <x v="2"/>
    <s v="Bachelor"/>
    <d v="2021-10-08T00:00:00"/>
    <s v="On-site"/>
    <n v="4.34"/>
    <n v="7.9"/>
    <n v="91505.33"/>
    <n v="3217"/>
    <n v="4"/>
    <n v="1.22"/>
    <n v="75004.368852459025"/>
  </r>
  <r>
    <n v="3458"/>
    <s v="Robert Lozano"/>
    <x v="2"/>
    <n v="35"/>
    <n v="26"/>
    <x v="18"/>
    <x v="2"/>
    <n v="20"/>
    <x v="18"/>
    <x v="4"/>
    <x v="6"/>
    <s v="Master"/>
    <d v="2015-06-13T00:00:00"/>
    <s v="On-site"/>
    <n v="3.28"/>
    <n v="6.2"/>
    <n v="167011.34"/>
    <n v="341"/>
    <n v="11"/>
    <n v="1.22"/>
    <n v="136894.54098360657"/>
  </r>
  <r>
    <n v="3459"/>
    <s v="Daniel Quinn"/>
    <x v="0"/>
    <n v="52"/>
    <n v="15"/>
    <x v="10"/>
    <x v="4"/>
    <n v="21"/>
    <x v="5"/>
    <x v="2"/>
    <x v="4"/>
    <s v="Bachelor"/>
    <d v="2017-03-06T00:00:00"/>
    <s v="Hybrid"/>
    <n v="3.35"/>
    <n v="9.3000000000000007"/>
    <n v="58157.24"/>
    <n v="2707"/>
    <n v="9"/>
    <n v="1.1499999999999999"/>
    <n v="50571.513043478262"/>
  </r>
  <r>
    <n v="3460"/>
    <s v="Amanda Smith"/>
    <x v="2"/>
    <n v="41"/>
    <n v="20"/>
    <x v="19"/>
    <x v="0"/>
    <n v="3"/>
    <x v="16"/>
    <x v="0"/>
    <x v="6"/>
    <s v="Bachelor"/>
    <d v="2025-08-23T00:00:00"/>
    <s v="Hybrid"/>
    <n v="4.04"/>
    <n v="9.1"/>
    <n v="129516.05"/>
    <n v="1002"/>
    <n v="1"/>
    <n v="1.05"/>
    <n v="123348.61904761904"/>
  </r>
  <r>
    <n v="3461"/>
    <s v="Ashley Sanders"/>
    <x v="0"/>
    <n v="40"/>
    <n v="27"/>
    <x v="6"/>
    <x v="2"/>
    <n v="20"/>
    <x v="18"/>
    <x v="4"/>
    <x v="4"/>
    <s v="Bachelor"/>
    <d v="2014-08-22T00:00:00"/>
    <s v="On-site"/>
    <n v="3.31"/>
    <n v="5.5"/>
    <n v="41818.14"/>
    <n v="2332"/>
    <n v="12"/>
    <n v="1.22"/>
    <n v="34277.163934426229"/>
  </r>
  <r>
    <n v="3462"/>
    <s v="Mr. Eric Hall"/>
    <x v="1"/>
    <n v="34"/>
    <n v="12"/>
    <x v="11"/>
    <x v="3"/>
    <n v="10"/>
    <x v="20"/>
    <x v="1"/>
    <x v="4"/>
    <s v="Bachelor"/>
    <d v="2015-07-05T00:00:00"/>
    <s v="Remote"/>
    <n v="3.17"/>
    <n v="5.6"/>
    <n v="89526.39"/>
    <n v="2100"/>
    <n v="11"/>
    <n v="0.95"/>
    <n v="94238.305263157905"/>
  </r>
  <r>
    <n v="3463"/>
    <s v="Danielle Nelson"/>
    <x v="0"/>
    <n v="23"/>
    <n v="4"/>
    <x v="21"/>
    <x v="1"/>
    <n v="5"/>
    <x v="13"/>
    <x v="1"/>
    <x v="4"/>
    <s v="Master"/>
    <d v="2019-04-04T00:00:00"/>
    <s v="Hybrid"/>
    <n v="3.27"/>
    <n v="6"/>
    <n v="132340.20000000001"/>
    <n v="2796"/>
    <n v="7"/>
    <n v="1.25"/>
    <n v="105872.16"/>
  </r>
  <r>
    <n v="3464"/>
    <s v="Richard Rios"/>
    <x v="2"/>
    <n v="57"/>
    <n v="23"/>
    <x v="5"/>
    <x v="0"/>
    <n v="12"/>
    <x v="19"/>
    <x v="4"/>
    <x v="2"/>
    <s v="Master"/>
    <d v="2024-08-05T00:00:00"/>
    <s v="On-site"/>
    <n v="3.41"/>
    <n v="8.9"/>
    <n v="138170.81"/>
    <n v="2738"/>
    <n v="2"/>
    <n v="0.68"/>
    <n v="203192.3676470588"/>
  </r>
  <r>
    <n v="3465"/>
    <s v="Patrick Nelson"/>
    <x v="1"/>
    <n v="51"/>
    <n v="4"/>
    <x v="21"/>
    <x v="1"/>
    <n v="20"/>
    <x v="18"/>
    <x v="4"/>
    <x v="1"/>
    <s v="Bachelor"/>
    <d v="2014-01-01T00:00:00"/>
    <s v="Hybrid"/>
    <n v="3.25"/>
    <n v="7.3"/>
    <n v="179178.19"/>
    <n v="2204"/>
    <n v="12"/>
    <n v="1.22"/>
    <n v="146867.36885245901"/>
  </r>
  <r>
    <n v="3466"/>
    <s v="Benjamin Bowen"/>
    <x v="2"/>
    <n v="35"/>
    <n v="25"/>
    <x v="2"/>
    <x v="2"/>
    <n v="16"/>
    <x v="11"/>
    <x v="3"/>
    <x v="5"/>
    <s v="High School"/>
    <d v="2024-06-06T00:00:00"/>
    <s v="Remote"/>
    <n v="3.55"/>
    <n v="7.8"/>
    <n v="195616.92"/>
    <n v="1815"/>
    <n v="2"/>
    <n v="0.8"/>
    <n v="244521.15"/>
  </r>
  <r>
    <n v="3467"/>
    <s v="Jennifer Smith"/>
    <x v="1"/>
    <n v="56"/>
    <n v="14"/>
    <x v="24"/>
    <x v="4"/>
    <n v="13"/>
    <x v="15"/>
    <x v="5"/>
    <x v="1"/>
    <s v="PhD"/>
    <d v="2025-03-16T00:00:00"/>
    <s v="Hybrid"/>
    <n v="3.25"/>
    <n v="6.6"/>
    <n v="35193.97"/>
    <n v="1178"/>
    <n v="1"/>
    <n v="0.55000000000000004"/>
    <n v="63989.036363636362"/>
  </r>
  <r>
    <n v="3468"/>
    <s v="Lisa Hernandez"/>
    <x v="1"/>
    <n v="22"/>
    <n v="2"/>
    <x v="4"/>
    <x v="1"/>
    <n v="21"/>
    <x v="5"/>
    <x v="2"/>
    <x v="1"/>
    <s v="Bachelor"/>
    <d v="2022-02-28T00:00:00"/>
    <s v="On-site"/>
    <n v="3.42"/>
    <n v="9.5"/>
    <n v="191626.08"/>
    <n v="5"/>
    <n v="4"/>
    <n v="1.1499999999999999"/>
    <n v="166631.37391304347"/>
  </r>
  <r>
    <n v="3469"/>
    <s v="Rebecca Lee"/>
    <x v="2"/>
    <n v="59"/>
    <n v="25"/>
    <x v="2"/>
    <x v="2"/>
    <n v="1"/>
    <x v="8"/>
    <x v="0"/>
    <x v="2"/>
    <s v="Bachelor"/>
    <d v="2014-05-22T00:00:00"/>
    <s v="On-site"/>
    <n v="4.68"/>
    <n v="6.9"/>
    <n v="115817.03"/>
    <n v="2255"/>
    <n v="12"/>
    <n v="1.35"/>
    <n v="85790.392592592587"/>
  </r>
  <r>
    <n v="3470"/>
    <s v="Emily Morris"/>
    <x v="2"/>
    <n v="59"/>
    <n v="12"/>
    <x v="11"/>
    <x v="3"/>
    <n v="10"/>
    <x v="20"/>
    <x v="1"/>
    <x v="1"/>
    <s v="Bachelor"/>
    <d v="2014-05-09T00:00:00"/>
    <s v="On-site"/>
    <n v="3.31"/>
    <n v="7.4"/>
    <n v="68728.05"/>
    <n v="92"/>
    <n v="12"/>
    <n v="0.95"/>
    <n v="72345.315789473694"/>
  </r>
  <r>
    <n v="3471"/>
    <s v="Allison Hill"/>
    <x v="0"/>
    <n v="37"/>
    <n v="7"/>
    <x v="26"/>
    <x v="1"/>
    <n v="19"/>
    <x v="9"/>
    <x v="4"/>
    <x v="2"/>
    <s v="Master"/>
    <d v="2023-12-03T00:00:00"/>
    <s v="On-site"/>
    <n v="2.71"/>
    <n v="9.1999999999999993"/>
    <n v="141081.48000000001"/>
    <n v="2008"/>
    <n v="2"/>
    <n v="1.2"/>
    <n v="117567.90000000001"/>
  </r>
  <r>
    <n v="3472"/>
    <s v="Dennis Douglas"/>
    <x v="2"/>
    <n v="20"/>
    <n v="15"/>
    <x v="10"/>
    <x v="4"/>
    <n v="2"/>
    <x v="3"/>
    <x v="0"/>
    <x v="5"/>
    <s v="Bachelor"/>
    <d v="2025-03-26T00:00:00"/>
    <s v="Hybrid"/>
    <n v="4.26"/>
    <n v="8.3000000000000007"/>
    <n v="274863.65000000002"/>
    <n v="2411"/>
    <n v="1"/>
    <n v="1.3"/>
    <n v="211433.57692307694"/>
  </r>
  <r>
    <n v="3473"/>
    <s v="Eddie Davis"/>
    <x v="0"/>
    <n v="47"/>
    <n v="24"/>
    <x v="15"/>
    <x v="0"/>
    <n v="13"/>
    <x v="15"/>
    <x v="5"/>
    <x v="1"/>
    <s v="Bachelor"/>
    <d v="2024-09-14T00:00:00"/>
    <s v="Remote"/>
    <n v="4.67"/>
    <n v="5.2"/>
    <n v="28851.19"/>
    <n v="2249"/>
    <n v="1"/>
    <n v="0.55000000000000004"/>
    <n v="52456.709090909084"/>
  </r>
  <r>
    <n v="3474"/>
    <s v="Kristina Webb"/>
    <x v="0"/>
    <n v="46"/>
    <n v="1"/>
    <x v="22"/>
    <x v="1"/>
    <n v="12"/>
    <x v="19"/>
    <x v="4"/>
    <x v="4"/>
    <s v="Bachelor"/>
    <d v="2018-04-05T00:00:00"/>
    <s v="Hybrid"/>
    <n v="2.65"/>
    <n v="5.6"/>
    <n v="44790.75"/>
    <n v="1852"/>
    <n v="8"/>
    <n v="0.68"/>
    <n v="65868.75"/>
  </r>
  <r>
    <n v="3475"/>
    <s v="Kim Sanchez"/>
    <x v="0"/>
    <n v="50"/>
    <n v="8"/>
    <x v="12"/>
    <x v="1"/>
    <n v="18"/>
    <x v="12"/>
    <x v="3"/>
    <x v="1"/>
    <s v="Master"/>
    <d v="2014-08-19T00:00:00"/>
    <s v="Hybrid"/>
    <n v="3.27"/>
    <n v="7.2"/>
    <n v="62808.57"/>
    <n v="167"/>
    <n v="12"/>
    <n v="0.65"/>
    <n v="96628.569230769222"/>
  </r>
  <r>
    <n v="3476"/>
    <s v="Jonathan Long"/>
    <x v="2"/>
    <n v="25"/>
    <n v="5"/>
    <x v="8"/>
    <x v="1"/>
    <n v="4"/>
    <x v="0"/>
    <x v="0"/>
    <x v="1"/>
    <s v="Bachelor"/>
    <d v="2017-10-29T00:00:00"/>
    <s v="On-site"/>
    <n v="3.06"/>
    <n v="9.1999999999999993"/>
    <n v="115582.39"/>
    <n v="2023"/>
    <n v="8"/>
    <n v="1.1000000000000001"/>
    <n v="105074.9"/>
  </r>
  <r>
    <n v="3477"/>
    <s v="Joshua Rodriguez"/>
    <x v="0"/>
    <n v="46"/>
    <n v="2"/>
    <x v="4"/>
    <x v="1"/>
    <n v="17"/>
    <x v="6"/>
    <x v="3"/>
    <x v="1"/>
    <s v="Bachelor"/>
    <d v="2018-11-03T00:00:00"/>
    <s v="Hybrid"/>
    <n v="3.65"/>
    <n v="9.6999999999999993"/>
    <n v="109601.33"/>
    <n v="1555"/>
    <n v="7"/>
    <n v="0.78"/>
    <n v="140514.52564102563"/>
  </r>
  <r>
    <n v="3478"/>
    <s v="William Sanders"/>
    <x v="0"/>
    <n v="54"/>
    <n v="17"/>
    <x v="9"/>
    <x v="4"/>
    <n v="4"/>
    <x v="0"/>
    <x v="0"/>
    <x v="1"/>
    <s v="Bachelor"/>
    <d v="2017-08-19T00:00:00"/>
    <s v="On-site"/>
    <n v="3.45"/>
    <n v="9.5"/>
    <n v="74464.38"/>
    <n v="2513"/>
    <n v="9"/>
    <n v="1.1000000000000001"/>
    <n v="67694.890909090915"/>
  </r>
  <r>
    <n v="3479"/>
    <s v="Jacob Hart"/>
    <x v="1"/>
    <n v="40"/>
    <n v="12"/>
    <x v="11"/>
    <x v="3"/>
    <n v="19"/>
    <x v="9"/>
    <x v="4"/>
    <x v="1"/>
    <s v="Bachelor"/>
    <d v="2019-06-18T00:00:00"/>
    <s v="Remote"/>
    <n v="3.23"/>
    <n v="8.6"/>
    <n v="150186.46"/>
    <n v="2626"/>
    <n v="7"/>
    <n v="1.2"/>
    <n v="125155.38333333333"/>
  </r>
  <r>
    <n v="3480"/>
    <s v="Evelyn Pacheco"/>
    <x v="2"/>
    <n v="22"/>
    <n v="16"/>
    <x v="14"/>
    <x v="4"/>
    <n v="5"/>
    <x v="13"/>
    <x v="1"/>
    <x v="1"/>
    <s v="Bachelor"/>
    <d v="2014-04-08T00:00:00"/>
    <s v="Hybrid"/>
    <n v="4.3499999999999996"/>
    <n v="7.6"/>
    <n v="87068.85"/>
    <n v="1099"/>
    <n v="12"/>
    <n v="1.25"/>
    <n v="69655.08"/>
  </r>
  <r>
    <n v="3481"/>
    <s v="Anna Jackson"/>
    <x v="2"/>
    <n v="53"/>
    <n v="3"/>
    <x v="1"/>
    <x v="1"/>
    <n v="1"/>
    <x v="8"/>
    <x v="0"/>
    <x v="2"/>
    <s v="Bachelor"/>
    <d v="2021-03-07T00:00:00"/>
    <s v="On-site"/>
    <n v="3.61"/>
    <n v="6.4"/>
    <n v="198614.14"/>
    <n v="19"/>
    <n v="5"/>
    <n v="1.35"/>
    <n v="147121.58518518519"/>
  </r>
  <r>
    <n v="3482"/>
    <s v="Katherine Wright"/>
    <x v="2"/>
    <n v="27"/>
    <n v="5"/>
    <x v="8"/>
    <x v="1"/>
    <n v="2"/>
    <x v="3"/>
    <x v="0"/>
    <x v="2"/>
    <s v="High School"/>
    <d v="2017-06-06T00:00:00"/>
    <s v="On-site"/>
    <n v="3.35"/>
    <n v="8.8000000000000007"/>
    <n v="291590.90000000002"/>
    <n v="2023"/>
    <n v="9"/>
    <n v="1.3"/>
    <n v="224300.69230769231"/>
  </r>
  <r>
    <n v="3483"/>
    <s v="Luis Wells"/>
    <x v="2"/>
    <n v="20"/>
    <n v="10"/>
    <x v="23"/>
    <x v="3"/>
    <n v="19"/>
    <x v="9"/>
    <x v="4"/>
    <x v="1"/>
    <s v="Bachelor"/>
    <d v="2023-02-09T00:00:00"/>
    <s v="On-site"/>
    <n v="4.26"/>
    <n v="8.9"/>
    <n v="87657.09"/>
    <n v="1466"/>
    <n v="3"/>
    <n v="1.2"/>
    <n v="73047.574999999997"/>
  </r>
  <r>
    <n v="3484"/>
    <s v="Lacey Hall"/>
    <x v="0"/>
    <n v="61"/>
    <n v="21"/>
    <x v="0"/>
    <x v="0"/>
    <n v="13"/>
    <x v="15"/>
    <x v="5"/>
    <x v="5"/>
    <s v="Bachelor"/>
    <d v="2016-01-02T00:00:00"/>
    <s v="Hybrid"/>
    <n v="3.51"/>
    <n v="8.1"/>
    <n v="63588.79"/>
    <n v="940"/>
    <n v="10"/>
    <n v="0.55000000000000004"/>
    <n v="115615.98181818181"/>
  </r>
  <r>
    <n v="3485"/>
    <s v="Darlene Collins"/>
    <x v="0"/>
    <n v="61"/>
    <n v="27"/>
    <x v="6"/>
    <x v="2"/>
    <n v="10"/>
    <x v="20"/>
    <x v="1"/>
    <x v="1"/>
    <s v="Bachelor"/>
    <d v="2020-09-30T00:00:00"/>
    <s v="On-site"/>
    <n v="3.94"/>
    <n v="5.0999999999999996"/>
    <n v="73230.77"/>
    <n v="1646"/>
    <n v="5"/>
    <n v="0.95"/>
    <n v="77085.021052631593"/>
  </r>
  <r>
    <n v="3486"/>
    <s v="Chris Morris"/>
    <x v="2"/>
    <n v="58"/>
    <n v="22"/>
    <x v="20"/>
    <x v="0"/>
    <n v="2"/>
    <x v="3"/>
    <x v="0"/>
    <x v="6"/>
    <s v="Master"/>
    <d v="2022-08-16T00:00:00"/>
    <s v="Hybrid"/>
    <n v="3.26"/>
    <n v="8.1"/>
    <n v="228457.02"/>
    <n v="554"/>
    <n v="4"/>
    <n v="1.3"/>
    <n v="175736.16923076921"/>
  </r>
  <r>
    <n v="3487"/>
    <s v="Jennifer Smith"/>
    <x v="1"/>
    <n v="45"/>
    <n v="21"/>
    <x v="0"/>
    <x v="0"/>
    <n v="17"/>
    <x v="6"/>
    <x v="3"/>
    <x v="6"/>
    <s v="Bachelor"/>
    <d v="2019-01-20T00:00:00"/>
    <s v="On-site"/>
    <n v="3.17"/>
    <n v="5.7"/>
    <n v="96433.36"/>
    <n v="865"/>
    <n v="7"/>
    <n v="0.78"/>
    <n v="123632.51282051281"/>
  </r>
  <r>
    <n v="3488"/>
    <s v="Nicole Norton"/>
    <x v="2"/>
    <n v="22"/>
    <n v="25"/>
    <x v="2"/>
    <x v="2"/>
    <n v="17"/>
    <x v="6"/>
    <x v="3"/>
    <x v="6"/>
    <s v="Bachelor"/>
    <d v="2016-03-07T00:00:00"/>
    <s v="On-site"/>
    <n v="3.3"/>
    <n v="8.8000000000000007"/>
    <n v="161587.20000000001"/>
    <n v="3466"/>
    <n v="10"/>
    <n v="0.78"/>
    <n v="207163.07692307694"/>
  </r>
  <r>
    <n v="3489"/>
    <s v="Emily Pearson"/>
    <x v="2"/>
    <n v="64"/>
    <n v="22"/>
    <x v="20"/>
    <x v="0"/>
    <n v="6"/>
    <x v="2"/>
    <x v="1"/>
    <x v="1"/>
    <s v="Bachelor"/>
    <d v="2023-02-16T00:00:00"/>
    <s v="Hybrid"/>
    <n v="4.2699999999999996"/>
    <n v="8.5"/>
    <n v="60037.17"/>
    <n v="1337"/>
    <n v="3"/>
    <n v="1.1000000000000001"/>
    <n v="54579.245454545446"/>
  </r>
  <r>
    <n v="3490"/>
    <s v="Michael Robertson"/>
    <x v="2"/>
    <n v="60"/>
    <n v="23"/>
    <x v="5"/>
    <x v="0"/>
    <n v="18"/>
    <x v="12"/>
    <x v="3"/>
    <x v="0"/>
    <s v="Bachelor"/>
    <d v="2023-05-11T00:00:00"/>
    <s v="On-site"/>
    <n v="3.19"/>
    <n v="8.3000000000000007"/>
    <n v="40695.19"/>
    <n v="3276"/>
    <n v="3"/>
    <n v="0.65"/>
    <n v="62607.984615384616"/>
  </r>
  <r>
    <n v="3491"/>
    <s v="Wendy Miller"/>
    <x v="0"/>
    <n v="24"/>
    <n v="2"/>
    <x v="4"/>
    <x v="1"/>
    <n v="19"/>
    <x v="9"/>
    <x v="4"/>
    <x v="2"/>
    <s v="Bachelor"/>
    <d v="2024-01-17T00:00:00"/>
    <s v="On-site"/>
    <n v="3.86"/>
    <n v="9.6"/>
    <n v="292742.90000000002"/>
    <n v="255"/>
    <n v="2"/>
    <n v="1.2"/>
    <n v="243952.41666666669"/>
  </r>
  <r>
    <n v="3492"/>
    <s v="Michael Bennett"/>
    <x v="0"/>
    <n v="60"/>
    <n v="18"/>
    <x v="17"/>
    <x v="4"/>
    <n v="18"/>
    <x v="12"/>
    <x v="3"/>
    <x v="4"/>
    <s v="Bachelor"/>
    <d v="2014-05-26T00:00:00"/>
    <s v="Hybrid"/>
    <n v="2.75"/>
    <n v="5.9"/>
    <n v="15368.21"/>
    <n v="1561"/>
    <n v="12"/>
    <n v="0.65"/>
    <n v="23643.399999999998"/>
  </r>
  <r>
    <n v="3493"/>
    <s v="Carla Goodman"/>
    <x v="2"/>
    <n v="29"/>
    <n v="13"/>
    <x v="7"/>
    <x v="4"/>
    <n v="9"/>
    <x v="7"/>
    <x v="1"/>
    <x v="1"/>
    <s v="Bachelor"/>
    <d v="2023-03-04T00:00:00"/>
    <s v="On-site"/>
    <n v="2.86"/>
    <n v="6.7"/>
    <n v="61836.69"/>
    <n v="437"/>
    <n v="3"/>
    <n v="1.1499999999999999"/>
    <n v="53771.034782608702"/>
  </r>
  <r>
    <n v="3494"/>
    <s v="Jeffrey Stanton"/>
    <x v="0"/>
    <n v="30"/>
    <n v="13"/>
    <x v="7"/>
    <x v="4"/>
    <n v="19"/>
    <x v="9"/>
    <x v="4"/>
    <x v="1"/>
    <s v="Master"/>
    <d v="2022-11-08T00:00:00"/>
    <s v="Remote"/>
    <n v="3.84"/>
    <n v="9.5"/>
    <n v="105826.82"/>
    <n v="2604"/>
    <n v="3"/>
    <n v="1.2"/>
    <n v="88189.016666666677"/>
  </r>
  <r>
    <n v="3495"/>
    <s v="Jeff Jackson"/>
    <x v="1"/>
    <n v="23"/>
    <n v="10"/>
    <x v="23"/>
    <x v="3"/>
    <n v="16"/>
    <x v="11"/>
    <x v="3"/>
    <x v="1"/>
    <s v="Bachelor"/>
    <d v="2014-11-01T00:00:00"/>
    <s v="Hybrid"/>
    <n v="3.92"/>
    <n v="7.2"/>
    <n v="63063.23"/>
    <n v="537"/>
    <n v="11"/>
    <n v="0.8"/>
    <n v="78829.037500000006"/>
  </r>
  <r>
    <n v="3496"/>
    <s v="Katelyn Curry"/>
    <x v="0"/>
    <n v="47"/>
    <n v="8"/>
    <x v="12"/>
    <x v="1"/>
    <n v="3"/>
    <x v="16"/>
    <x v="0"/>
    <x v="3"/>
    <s v="High School"/>
    <d v="2025-02-15T00:00:00"/>
    <s v="On-site"/>
    <n v="3.38"/>
    <n v="9.5"/>
    <n v="115319.16"/>
    <n v="3026"/>
    <n v="1"/>
    <n v="1.05"/>
    <n v="109827.77142857143"/>
  </r>
  <r>
    <n v="3497"/>
    <s v="Jennifer Phillips"/>
    <x v="2"/>
    <n v="22"/>
    <n v="25"/>
    <x v="2"/>
    <x v="2"/>
    <n v="9"/>
    <x v="7"/>
    <x v="1"/>
    <x v="1"/>
    <s v="Master"/>
    <d v="2023-05-13T00:00:00"/>
    <s v="On-site"/>
    <n v="2.74"/>
    <n v="5.9"/>
    <n v="94724.12"/>
    <n v="3466"/>
    <n v="3"/>
    <n v="1.1499999999999999"/>
    <n v="82368.800000000003"/>
  </r>
  <r>
    <n v="3498"/>
    <s v="Edward Weeks"/>
    <x v="1"/>
    <n v="46"/>
    <n v="22"/>
    <x v="20"/>
    <x v="0"/>
    <n v="17"/>
    <x v="6"/>
    <x v="3"/>
    <x v="2"/>
    <s v="Master"/>
    <d v="2017-03-21T00:00:00"/>
    <s v="On-site"/>
    <n v="4.7699999999999996"/>
    <n v="6.2"/>
    <n v="95306.04"/>
    <n v="1179"/>
    <n v="9"/>
    <n v="0.78"/>
    <n v="122187.23076923075"/>
  </r>
  <r>
    <n v="3499"/>
    <s v="Kelly Gilbert"/>
    <x v="1"/>
    <n v="22"/>
    <n v="26"/>
    <x v="18"/>
    <x v="2"/>
    <n v="4"/>
    <x v="0"/>
    <x v="0"/>
    <x v="3"/>
    <s v="Bachelor"/>
    <d v="2024-05-20T00:00:00"/>
    <s v="Hybrid"/>
    <n v="4.41"/>
    <n v="5.6"/>
    <n v="179892.62"/>
    <n v="358"/>
    <n v="2"/>
    <n v="1.1000000000000001"/>
    <n v="163538.74545454542"/>
  </r>
  <r>
    <n v="3500"/>
    <s v="Matthew Thomas"/>
    <x v="2"/>
    <n v="30"/>
    <n v="26"/>
    <x v="18"/>
    <x v="2"/>
    <n v="7"/>
    <x v="1"/>
    <x v="1"/>
    <x v="1"/>
    <s v="Bachelor"/>
    <d v="2022-10-18T00:00:00"/>
    <s v="On-site"/>
    <n v="3.59"/>
    <n v="7"/>
    <n v="110030.04"/>
    <n v="2623"/>
    <n v="3"/>
    <n v="1.18"/>
    <n v="93245.79661016949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9F10ED-B1C6-4D31-91B8-499243B474D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 chartFormat="5">
  <location ref="A52:B60" firstHeaderRow="2" firstDataRow="2" firstDataCol="1"/>
  <pivotFields count="21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ubtotalTop="0" showAll="0">
      <items count="7">
        <item x="5"/>
        <item x="4"/>
        <item x="1"/>
        <item x="0"/>
        <item x="2"/>
        <item x="3"/>
        <item t="default"/>
      </items>
    </pivotField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Employee Count by Location" fld="0" subtotal="count" baseField="9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9F9194-811F-4F79-9A98-1A41F0473F6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 chartFormat="17">
  <location ref="A16:C50" firstHeaderRow="2" firstDataRow="2" firstDataCol="2"/>
  <pivotFields count="21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29">
        <item x="20"/>
        <item x="15"/>
        <item x="14"/>
        <item x="9"/>
        <item x="17"/>
        <item x="1"/>
        <item x="4"/>
        <item x="25"/>
        <item x="22"/>
        <item x="6"/>
        <item x="0"/>
        <item x="16"/>
        <item x="26"/>
        <item x="5"/>
        <item x="10"/>
        <item x="21"/>
        <item x="2"/>
        <item x="8"/>
        <item x="18"/>
        <item x="3"/>
        <item x="23"/>
        <item x="12"/>
        <item x="19"/>
        <item x="7"/>
        <item x="24"/>
        <item x="13"/>
        <item x="11"/>
        <item m="1" x="27"/>
        <item t="default"/>
      </items>
    </pivotField>
    <pivotField axis="axisRow" compact="0" outline="0" showAll="0">
      <items count="6">
        <item x="0"/>
        <item x="4"/>
        <item x="2"/>
        <item x="3"/>
        <item x="1"/>
        <item t="default"/>
      </items>
    </pivotField>
    <pivotField compact="0" outline="0" showAll="0"/>
    <pivotField compact="0" outline="0" showAll="0"/>
    <pivotField compact="0" outline="0" subtotalTop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6"/>
    <field x="5"/>
  </rowFields>
  <rowItems count="33">
    <i>
      <x/>
      <x/>
    </i>
    <i r="1">
      <x v="1"/>
    </i>
    <i r="1">
      <x v="10"/>
    </i>
    <i r="1">
      <x v="11"/>
    </i>
    <i r="1">
      <x v="13"/>
    </i>
    <i r="1">
      <x v="22"/>
    </i>
    <i t="default">
      <x/>
    </i>
    <i>
      <x v="1"/>
      <x v="2"/>
    </i>
    <i r="1">
      <x v="3"/>
    </i>
    <i r="1">
      <x v="4"/>
    </i>
    <i r="1">
      <x v="14"/>
    </i>
    <i r="1">
      <x v="23"/>
    </i>
    <i r="1">
      <x v="24"/>
    </i>
    <i t="default">
      <x v="1"/>
    </i>
    <i>
      <x v="2"/>
      <x v="9"/>
    </i>
    <i r="1">
      <x v="16"/>
    </i>
    <i r="1">
      <x v="18"/>
    </i>
    <i t="default">
      <x v="2"/>
    </i>
    <i>
      <x v="3"/>
      <x v="7"/>
    </i>
    <i r="1">
      <x v="19"/>
    </i>
    <i r="1">
      <x v="20"/>
    </i>
    <i r="1">
      <x v="26"/>
    </i>
    <i t="default">
      <x v="3"/>
    </i>
    <i>
      <x v="4"/>
      <x v="5"/>
    </i>
    <i r="1">
      <x v="6"/>
    </i>
    <i r="1">
      <x v="8"/>
    </i>
    <i r="1">
      <x v="12"/>
    </i>
    <i r="1">
      <x v="15"/>
    </i>
    <i r="1">
      <x v="17"/>
    </i>
    <i r="1">
      <x v="21"/>
    </i>
    <i r="1">
      <x v="25"/>
    </i>
    <i t="default">
      <x v="4"/>
    </i>
    <i t="grand">
      <x/>
    </i>
  </rowItems>
  <colItems count="1">
    <i/>
  </colItems>
  <dataFields count="1">
    <dataField name="Average Salary by Department" fld="16" baseField="5" baseItem="0"/>
  </dataFields>
  <chartFormats count="1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295B33-768C-42FE-B9AC-CB86139A523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 chartFormat="13">
  <location ref="A1:B8" firstHeaderRow="2" firstDataRow="2" firstDataCol="1"/>
  <pivotFields count="21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0"/>
        <item x="4"/>
        <item x="2"/>
        <item x="3"/>
        <item x="1"/>
        <item t="default"/>
      </items>
    </pivotField>
    <pivotField compact="0" outline="0" showAll="0"/>
    <pivotField compact="0" outline="0" showAll="0"/>
    <pivotField compact="0" outline="0" subtotalTop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Employee Count by Department Category" fld="0" subtotal="count" baseField="5" baseItem="9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779369-0BD7-43D2-9A57-321D04D6F34F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 chartFormat="21">
  <location ref="A85:B95" firstHeaderRow="2" firstDataRow="2" firstDataCol="1"/>
  <pivotFields count="21">
    <pivotField compact="0" outline="0" showAll="0"/>
    <pivotField compact="0" outline="0" showAll="0"/>
    <pivotField compact="0" outline="0" showAll="0">
      <items count="4">
        <item x="2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ubtotalTop="0" showAll="0">
      <items count="7">
        <item x="5"/>
        <item x="4"/>
        <item x="1"/>
        <item x="0"/>
        <item x="2"/>
        <item x="3"/>
        <item t="default"/>
      </items>
    </pivotField>
    <pivotField axis="axisRow" compact="0" outline="0" showAll="0">
      <items count="9">
        <item x="5"/>
        <item x="0"/>
        <item x="4"/>
        <item x="3"/>
        <item x="6"/>
        <item x="1"/>
        <item x="2"/>
        <item x="7"/>
        <item t="default"/>
      </items>
    </pivotField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Experience Level vs Salary Average" fld="16" subtotal="average" baseField="10" baseItem="0"/>
  </dataFields>
  <chartFormats count="1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1970F2-2C7B-4A20-B8A5-E7901DA058A2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 chartFormat="11">
  <location ref="A70:B75" firstHeaderRow="2" firstDataRow="2" firstDataCol="1"/>
  <pivotFields count="21">
    <pivotField dataField="1" compact="0" outline="0" showAll="0"/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ubtotalTop="0" showAll="0">
      <items count="7">
        <item x="5"/>
        <item x="4"/>
        <item x="1"/>
        <item x="0"/>
        <item x="2"/>
        <item x="3"/>
        <item t="default"/>
      </items>
    </pivotField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Gender Distribution" fld="0" subtotal="count" baseField="2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FE353F3-0BFC-47D5-819E-91CC148B45BC}" autoFormatId="16" applyNumberFormats="0" applyBorderFormats="0" applyFontFormats="0" applyPatternFormats="0" applyAlignmentFormats="0" applyWidthHeightFormats="0">
  <queryTableRefresh nextId="4">
    <queryTableFields count="3">
      <queryTableField id="1" name="department_id" tableColumnId="1"/>
      <queryTableField id="2" name="department" tableColumnId="2"/>
      <queryTableField id="3" name="category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22C849E4-A2C9-40B2-8543-DE139244C043}" autoFormatId="16" applyNumberFormats="0" applyBorderFormats="0" applyFontFormats="0" applyPatternFormats="0" applyAlignmentFormats="0" applyWidthHeightFormats="0">
  <queryTableRefresh nextId="6" unboundColumnsRight="1">
    <queryTableFields count="5">
      <queryTableField id="1" name="location_id" tableColumnId="1"/>
      <queryTableField id="2" name="country" tableColumnId="2"/>
      <queryTableField id="3" name="city" tableColumnId="3"/>
      <queryTableField id="4" name="cost_index" tableColumnId="4"/>
      <queryTableField id="5" dataBound="0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1C78D272-FD50-47E1-9B97-8952E211FEFD}" autoFormatId="16" applyNumberFormats="0" applyBorderFormats="0" applyFontFormats="0" applyPatternFormats="0" applyAlignmentFormats="0" applyWidthHeightFormats="0">
  <queryTableRefresh nextId="3">
    <queryTableFields count="2">
      <queryTableField id="1" name="source_manager_id" tableColumnId="1"/>
      <queryTableField id="2" name="target_employee_id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594EF5EC-6B7A-4935-9169-D980A8234536}" autoFormatId="16" applyNumberFormats="0" applyBorderFormats="0" applyFontFormats="0" applyPatternFormats="0" applyAlignmentFormats="0" applyWidthHeightFormats="0">
  <queryTableRefresh nextId="6" unboundColumnsRight="1">
    <queryTableFields count="5">
      <queryTableField id="1" name="employee_id" tableColumnId="1"/>
      <queryTableField id="2" name="year" tableColumnId="2"/>
      <queryTableField id="3" name="seniority_level" tableColumnId="3"/>
      <queryTableField id="4" name="salary_usd" tableColumnId="4"/>
      <queryTableField id="5" dataBound="0" tableColumnId="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6597A75-A9A1-4DDF-92B4-9749646A9126}" name="Table6" displayName="Table6" ref="A1:U3501" totalsRowShown="0" headerRowDxfId="45" dataDxfId="44" tableBorderDxfId="43">
  <autoFilter ref="A1:U3501" xr:uid="{B6597A75-A9A1-4DDF-92B4-9749646A9126}"/>
  <tableColumns count="21">
    <tableColumn id="1" xr3:uid="{F095A310-13D3-45E2-868E-EC0F618C6806}" name="employee_id" dataDxfId="42"/>
    <tableColumn id="2" xr3:uid="{0E468212-F21C-4BF4-9F75-2E6DB9D609A1}" name="name" dataDxfId="41"/>
    <tableColumn id="3" xr3:uid="{581CC88D-3A6A-44DB-85DB-C05459C80C25}" name="gender" dataDxfId="40"/>
    <tableColumn id="4" xr3:uid="{258B58D8-9488-449B-9356-595173B0FAEC}" name="age" dataDxfId="39"/>
    <tableColumn id="5" xr3:uid="{86DE2BEF-202A-49FC-87DC-549023512379}" name="department_id" dataDxfId="38"/>
    <tableColumn id="6" xr3:uid="{78E835FA-D15C-41E8-A146-53AFCF1212C7}" name="department_name" dataDxfId="37">
      <calculatedColumnFormula>VLOOKUP(Table6[[#This Row],[department_id]],departments[#All],2,FALSE)</calculatedColumnFormula>
    </tableColumn>
    <tableColumn id="7" xr3:uid="{A14E9CB3-8934-4193-87F9-828F8D135CFD}" name="department_category" dataDxfId="36">
      <calculatedColumnFormula>VLOOKUP(employees!$E2,departments[],3,FALSE)</calculatedColumnFormula>
    </tableColumn>
    <tableColumn id="8" xr3:uid="{23A7A91A-DE33-4677-9B5E-972242FFB67B}" name="location_id" dataDxfId="35"/>
    <tableColumn id="9" xr3:uid="{6939E43E-4CC7-4292-B146-0C3F2F446DC2}" name="City" dataDxfId="34">
      <calculatedColumnFormula>VLOOKUP(employees!$H2,locations[#All],3,FALSE)</calculatedColumnFormula>
    </tableColumn>
    <tableColumn id="21" xr3:uid="{8A74F65E-1357-4AE5-BFFE-40962B9FE340}" name="Continent" dataDxfId="33">
      <calculatedColumnFormula>_xlfn.XLOOKUP(Table6[[#This Row],[City]],locations[city],locations[Continent])</calculatedColumnFormula>
    </tableColumn>
    <tableColumn id="10" xr3:uid="{3B32029E-8B40-4923-82F7-3C912790E3C2}" name="seniority" dataDxfId="32"/>
    <tableColumn id="11" xr3:uid="{6F26F9BD-6BB9-4D79-AAEB-99696AEC1AD2}" name="education" dataDxfId="31"/>
    <tableColumn id="12" xr3:uid="{CF334315-887B-42DF-86E0-F52A87D320C5}" name="hire_date" dataDxfId="30"/>
    <tableColumn id="13" xr3:uid="{52D972AC-03B8-4A1B-8FB7-B528AC063116}" name="work_mode" dataDxfId="29"/>
    <tableColumn id="14" xr3:uid="{602EEB4E-1538-40D4-87CF-8B836DC6D418}" name="performance_score" dataDxfId="28"/>
    <tableColumn id="15" xr3:uid="{AAE75BC6-6C9C-4657-9118-5A059C527830}" name="satisfaction_score" dataDxfId="27"/>
    <tableColumn id="16" xr3:uid="{9071A26E-5561-4043-AA3C-DAC58E8B8947}" name="initial_salary_usd" dataDxfId="26"/>
    <tableColumn id="17" xr3:uid="{710D1E9E-B8FE-4287-80CB-45B130BDE787}" name="manager_id" dataDxfId="25"/>
    <tableColumn id="18" xr3:uid="{95561159-0703-4DDD-BFC2-88736B8809A7}" name="Tenure" dataDxfId="24">
      <calculatedColumnFormula>DATEDIF(employees!$M2, TODAY(), "y")</calculatedColumnFormula>
    </tableColumn>
    <tableColumn id="19" xr3:uid="{D7D1D0D5-A41A-4B2B-8E39-542F2B930B08}" name="cost_index" dataDxfId="23">
      <calculatedColumnFormula>VLOOKUP(employees!$H2,locations[#All],4,)</calculatedColumnFormula>
    </tableColumn>
    <tableColumn id="20" xr3:uid="{6FE76371-DE69-47E5-9E96-40BD8455FD75}" name="Cost Adjusted Salary" dataDxfId="22">
      <calculatedColumnFormula>employees!$Q2/employees!$T2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33F3B1-E9BD-435D-AF2E-49DD17571FCE}" name="departments" displayName="departments" ref="A1:C28" tableType="queryTable" totalsRowShown="0" dataDxfId="49">
  <autoFilter ref="A1:C28" xr:uid="{1B33F3B1-E9BD-435D-AF2E-49DD17571FCE}"/>
  <tableColumns count="3">
    <tableColumn id="1" xr3:uid="{16ADFE46-396C-4013-B189-D1DCE095AD17}" uniqueName="1" name="department_id" queryTableFieldId="1" dataDxfId="48"/>
    <tableColumn id="2" xr3:uid="{074FB2FB-4F37-48DA-AD4A-F1A8F0803988}" uniqueName="2" name="department" queryTableFieldId="2" dataDxfId="47"/>
    <tableColumn id="3" xr3:uid="{9615F36D-CC36-4D3C-9916-A1B45A1EEFB2}" uniqueName="3" name="category" queryTableFieldId="3" dataDxfId="46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962D96E-1CF2-4670-A6AE-D80AB47132CF}" name="locations" displayName="locations" ref="A1:E22" tableType="queryTable" totalsRowShown="0" dataDxfId="21">
  <autoFilter ref="A1:E22" xr:uid="{F962D96E-1CF2-4670-A6AE-D80AB47132CF}"/>
  <tableColumns count="5">
    <tableColumn id="1" xr3:uid="{410526DC-A946-48DE-8CDB-B83E6170AA51}" uniqueName="1" name="location_id" queryTableFieldId="1" dataDxfId="20"/>
    <tableColumn id="2" xr3:uid="{08A2CAFC-5E35-4BBF-987E-A2810E8F4B28}" uniqueName="2" name="country" queryTableFieldId="2" dataDxfId="19"/>
    <tableColumn id="3" xr3:uid="{C2A43E55-1F6D-4A38-91E3-1A2E01E85D5C}" uniqueName="3" name="city" queryTableFieldId="3" dataDxfId="18"/>
    <tableColumn id="4" xr3:uid="{CDACC92F-4BF7-4239-B149-0F5D4A056DE6}" uniqueName="4" name="cost_index" queryTableFieldId="4" dataDxfId="17"/>
    <tableColumn id="5" xr3:uid="{9D99720F-40FF-4896-A1D2-3EDBEAC93B08}" uniqueName="5" name="Continent" queryTableFieldId="5" dataDxfId="16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0996B15-B601-4E03-ABBF-5139B874B3F2}" name="org_edges" displayName="org_edges" ref="A1:B3435" tableType="queryTable" totalsRowShown="0" dataDxfId="15">
  <autoFilter ref="A1:B3435" xr:uid="{20996B15-B601-4E03-ABBF-5139B874B3F2}"/>
  <tableColumns count="2">
    <tableColumn id="1" xr3:uid="{60292634-3B79-4909-80B9-7E67B9756B2D}" uniqueName="1" name="source_manager_id" queryTableFieldId="1" dataDxfId="14"/>
    <tableColumn id="2" xr3:uid="{23C4A8D2-371E-4EEB-B895-6C6BE44C2AA6}" uniqueName="2" name="target_employee_id" queryTableFieldId="2" dataDxfId="13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CD468D9-C0B6-442C-89E5-EBB75A795EFB}" name="Table3" displayName="Table3" ref="A1:D2703" totalsRowShown="0" headerRowDxfId="12" dataDxfId="11" tableBorderDxfId="10">
  <autoFilter ref="A1:D2703" xr:uid="{8CD468D9-C0B6-442C-89E5-EBB75A795EFB}"/>
  <tableColumns count="4">
    <tableColumn id="1" xr3:uid="{A973D743-50C5-45E3-B5F4-54927C86F599}" name="employee_id" dataDxfId="9"/>
    <tableColumn id="2" xr3:uid="{03BF8BF4-D7E3-4269-BC74-AA71FA284242}" name="promotion_date" dataDxfId="8"/>
    <tableColumn id="3" xr3:uid="{EA778191-3E7F-492E-BB31-80419BCD0048}" name="from_level" dataDxfId="7"/>
    <tableColumn id="4" xr3:uid="{D84DF134-8DD4-4904-97FF-6B1B4565896A}" name="to_level" dataDxfId="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12AC64F-08DB-43A5-9B1A-821C49C9A552}" name="salaries_annual" displayName="salaries_annual" ref="A1:E22853" tableType="queryTable" totalsRowShown="0" dataDxfId="5">
  <autoFilter ref="A1:E22853" xr:uid="{F12AC64F-08DB-43A5-9B1A-821C49C9A552}"/>
  <tableColumns count="5">
    <tableColumn id="1" xr3:uid="{97ADA39E-4886-4445-A5D5-26038592B0DD}" uniqueName="1" name="employee_id" queryTableFieldId="1" dataDxfId="4"/>
    <tableColumn id="2" xr3:uid="{C006425E-0DD5-4072-AA7E-5C4A632F1C9F}" uniqueName="2" name="year" queryTableFieldId="2" dataDxfId="3"/>
    <tableColumn id="3" xr3:uid="{261DB29D-3F95-4CDA-9086-95E8E3B183C9}" uniqueName="3" name="seniority_level" queryTableFieldId="3" dataDxfId="2"/>
    <tableColumn id="4" xr3:uid="{32BE44F7-5870-4318-81D4-579C60E355E4}" uniqueName="4" name="salary_usd" queryTableFieldId="4" dataDxfId="1"/>
    <tableColumn id="5" xr3:uid="{A419C345-F2A3-4D97-9175-ED5DD1E831AB}" uniqueName="5" name="Annual Salary Growth %" queryTableFieldId="5" dataDxfId="0">
      <calculatedColumnFormula>IF(A3=A2,(D3-D2)/D2,1)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BFB7E-069E-44C2-AEA9-5C9EE86C543E}">
  <dimension ref="A1:U3501"/>
  <sheetViews>
    <sheetView topLeftCell="A2" zoomScale="110" zoomScaleNormal="110" workbookViewId="0">
      <selection activeCell="G25" sqref="G25"/>
    </sheetView>
  </sheetViews>
  <sheetFormatPr defaultRowHeight="15" x14ac:dyDescent="0.25"/>
  <cols>
    <col min="1" max="1" width="17.140625" bestFit="1" customWidth="1"/>
    <col min="2" max="2" width="25.28515625" bestFit="1" customWidth="1"/>
    <col min="3" max="3" width="11.85546875" bestFit="1" customWidth="1"/>
    <col min="4" max="4" width="8.7109375" bestFit="1" customWidth="1"/>
    <col min="5" max="5" width="18.85546875" bestFit="1" customWidth="1"/>
    <col min="6" max="6" width="18.85546875" customWidth="1"/>
    <col min="7" max="7" width="20.7109375" customWidth="1"/>
    <col min="8" max="8" width="15.42578125" bestFit="1" customWidth="1"/>
    <col min="9" max="10" width="15.42578125" customWidth="1"/>
    <col min="11" max="11" width="13.5703125" bestFit="1" customWidth="1"/>
    <col min="12" max="12" width="14.5703125" bestFit="1" customWidth="1"/>
    <col min="13" max="13" width="14" bestFit="1" customWidth="1"/>
    <col min="14" max="14" width="15.85546875" bestFit="1" customWidth="1"/>
    <col min="15" max="15" width="23.28515625" bestFit="1" customWidth="1"/>
    <col min="16" max="16" width="22.28515625" bestFit="1" customWidth="1"/>
    <col min="17" max="17" width="21.140625" bestFit="1" customWidth="1"/>
    <col min="18" max="18" width="15.85546875" bestFit="1" customWidth="1"/>
    <col min="19" max="19" width="11.85546875" bestFit="1" customWidth="1"/>
    <col min="20" max="20" width="15.28515625" bestFit="1" customWidth="1"/>
    <col min="21" max="21" width="24.42578125" bestFit="1" customWidth="1"/>
  </cols>
  <sheetData>
    <row r="1" spans="1:21" s="6" customFormat="1" ht="18.75" customHeight="1" x14ac:dyDescent="0.25">
      <c r="A1" s="9" t="s">
        <v>35</v>
      </c>
      <c r="B1" s="9" t="s">
        <v>36</v>
      </c>
      <c r="C1" s="9" t="s">
        <v>37</v>
      </c>
      <c r="D1" s="9" t="s">
        <v>38</v>
      </c>
      <c r="E1" s="9" t="s">
        <v>0</v>
      </c>
      <c r="F1" s="9" t="s">
        <v>3531</v>
      </c>
      <c r="G1" s="9" t="s">
        <v>3532</v>
      </c>
      <c r="H1" s="9" t="s">
        <v>39</v>
      </c>
      <c r="I1" s="9" t="s">
        <v>3533</v>
      </c>
      <c r="J1" s="9" t="s">
        <v>3546</v>
      </c>
      <c r="K1" s="9" t="s">
        <v>40</v>
      </c>
      <c r="L1" s="9" t="s">
        <v>41</v>
      </c>
      <c r="M1" s="9" t="s">
        <v>42</v>
      </c>
      <c r="N1" s="9" t="s">
        <v>43</v>
      </c>
      <c r="O1" s="9" t="s">
        <v>44</v>
      </c>
      <c r="P1" s="9" t="s">
        <v>45</v>
      </c>
      <c r="Q1" s="9" t="s">
        <v>46</v>
      </c>
      <c r="R1" s="9" t="s">
        <v>47</v>
      </c>
      <c r="S1" s="9" t="s">
        <v>3525</v>
      </c>
      <c r="T1" s="9" t="s">
        <v>3395</v>
      </c>
      <c r="U1" s="10" t="s">
        <v>3527</v>
      </c>
    </row>
    <row r="2" spans="1:21" x14ac:dyDescent="0.25">
      <c r="A2" s="17">
        <v>1</v>
      </c>
      <c r="B2" s="7" t="s">
        <v>48</v>
      </c>
      <c r="C2" s="7" t="s">
        <v>49</v>
      </c>
      <c r="D2" s="7">
        <v>34</v>
      </c>
      <c r="E2" s="7">
        <v>21</v>
      </c>
      <c r="F2" s="7" t="str">
        <f>VLOOKUP(Table6[[#This Row],[department_id]],departments[#All],2,FALSE)</f>
        <v>Finance</v>
      </c>
      <c r="G2" s="7" t="str">
        <f>VLOOKUP(employees!$E2,departments[],3,FALSE)</f>
        <v>G&amp;A</v>
      </c>
      <c r="H2" s="7">
        <v>4</v>
      </c>
      <c r="I2" s="7" t="str">
        <f>VLOOKUP(employees!$H2,locations[#All],3,FALSE)</f>
        <v>Toronto</v>
      </c>
      <c r="J2" s="7" t="str">
        <f>_xlfn.XLOOKUP(Table6[[#This Row],[City]],locations[city],locations[Continent])</f>
        <v>North America</v>
      </c>
      <c r="K2" s="7" t="s">
        <v>50</v>
      </c>
      <c r="L2" s="7" t="s">
        <v>51</v>
      </c>
      <c r="M2" s="8">
        <v>43893</v>
      </c>
      <c r="N2" s="7" t="s">
        <v>52</v>
      </c>
      <c r="O2" s="7">
        <v>4.2</v>
      </c>
      <c r="P2" s="7">
        <v>7.6</v>
      </c>
      <c r="Q2" s="7">
        <v>39578.39</v>
      </c>
      <c r="R2" s="7">
        <v>2177</v>
      </c>
      <c r="S2" s="7">
        <f ca="1">DATEDIF(employees!$M2, TODAY(), "y")</f>
        <v>6</v>
      </c>
      <c r="T2" s="7">
        <f>VLOOKUP(employees!$H2,locations[#All],4,)</f>
        <v>1.1000000000000001</v>
      </c>
      <c r="U2" s="18">
        <f>employees!$Q2/employees!$T2</f>
        <v>35980.354545454546</v>
      </c>
    </row>
    <row r="3" spans="1:21" x14ac:dyDescent="0.25">
      <c r="A3" s="19">
        <v>2</v>
      </c>
      <c r="B3" s="20" t="s">
        <v>53</v>
      </c>
      <c r="C3" s="20" t="s">
        <v>54</v>
      </c>
      <c r="D3" s="20">
        <v>32</v>
      </c>
      <c r="E3" s="20">
        <v>3</v>
      </c>
      <c r="F3" s="20" t="str">
        <f>VLOOKUP(Table6[[#This Row],[department_id]],departments[#All],2,FALSE)</f>
        <v>Data Engineering</v>
      </c>
      <c r="G3" s="20" t="str">
        <f>VLOOKUP(employees!$E3,departments[],3,FALSE)</f>
        <v>Tech</v>
      </c>
      <c r="H3" s="20">
        <v>7</v>
      </c>
      <c r="I3" s="20" t="str">
        <f>VLOOKUP(employees!$H3,locations[#All],3,FALSE)</f>
        <v>Paris</v>
      </c>
      <c r="J3" s="20" t="str">
        <f>_xlfn.XLOOKUP(Table6[[#This Row],[City]],locations[city],locations[Continent])</f>
        <v>Europe</v>
      </c>
      <c r="K3" s="20" t="s">
        <v>55</v>
      </c>
      <c r="L3" s="20" t="s">
        <v>56</v>
      </c>
      <c r="M3" s="21">
        <v>41857</v>
      </c>
      <c r="N3" s="20" t="s">
        <v>57</v>
      </c>
      <c r="O3" s="20">
        <v>3.46</v>
      </c>
      <c r="P3" s="20">
        <v>7.2</v>
      </c>
      <c r="Q3" s="20">
        <v>141489.28</v>
      </c>
      <c r="R3" s="20">
        <v>2225</v>
      </c>
      <c r="S3" s="20">
        <f ca="1">DATEDIF(employees!$M3, TODAY(), "y")</f>
        <v>12</v>
      </c>
      <c r="T3" s="20">
        <f>VLOOKUP(employees!$H3,locations[#All],4,)</f>
        <v>1.18</v>
      </c>
      <c r="U3" s="22">
        <f>employees!$Q3/employees!$T3</f>
        <v>119906.16949152543</v>
      </c>
    </row>
    <row r="4" spans="1:21" x14ac:dyDescent="0.25">
      <c r="A4" s="23">
        <v>3</v>
      </c>
      <c r="B4" s="24" t="s">
        <v>58</v>
      </c>
      <c r="C4" s="24" t="s">
        <v>59</v>
      </c>
      <c r="D4" s="24">
        <v>29</v>
      </c>
      <c r="E4" s="24">
        <v>25</v>
      </c>
      <c r="F4" s="24" t="str">
        <f>VLOOKUP(Table6[[#This Row],[department_id]],departments[#All],2,FALSE)</f>
        <v>Operations</v>
      </c>
      <c r="G4" s="24" t="str">
        <f>VLOOKUP(employees!$E4,departments[],3,FALSE)</f>
        <v>Ops</v>
      </c>
      <c r="H4" s="24">
        <v>6</v>
      </c>
      <c r="I4" s="24" t="str">
        <f>VLOOKUP(employees!$H4,locations[#All],3,FALSE)</f>
        <v>Berlin</v>
      </c>
      <c r="J4" s="24" t="str">
        <f>_xlfn.XLOOKUP(Table6[[#This Row],[City]],locations[city],locations[Continent])</f>
        <v>Europe</v>
      </c>
      <c r="K4" s="24" t="s">
        <v>60</v>
      </c>
      <c r="L4" s="24" t="s">
        <v>51</v>
      </c>
      <c r="M4" s="25">
        <v>44427</v>
      </c>
      <c r="N4" s="24" t="s">
        <v>57</v>
      </c>
      <c r="O4" s="24">
        <v>2.74</v>
      </c>
      <c r="P4" s="24">
        <v>6.8</v>
      </c>
      <c r="Q4" s="24">
        <v>104066.61</v>
      </c>
      <c r="R4" s="24">
        <v>43</v>
      </c>
      <c r="S4" s="24">
        <f ca="1">DATEDIF(employees!$M4, TODAY(), "y")</f>
        <v>5</v>
      </c>
      <c r="T4" s="24">
        <f>VLOOKUP(employees!$H4,locations[#All],4,)</f>
        <v>1.1000000000000001</v>
      </c>
      <c r="U4" s="26">
        <f>employees!$Q4/employees!$T4</f>
        <v>94606.00909090908</v>
      </c>
    </row>
    <row r="5" spans="1:21" x14ac:dyDescent="0.25">
      <c r="A5" s="19">
        <v>4</v>
      </c>
      <c r="B5" s="20" t="s">
        <v>61</v>
      </c>
      <c r="C5" s="20" t="s">
        <v>59</v>
      </c>
      <c r="D5" s="20">
        <v>25</v>
      </c>
      <c r="E5" s="20">
        <v>9</v>
      </c>
      <c r="F5" s="20" t="str">
        <f>VLOOKUP(Table6[[#This Row],[department_id]],departments[#All],2,FALSE)</f>
        <v>Product Management</v>
      </c>
      <c r="G5" s="20" t="str">
        <f>VLOOKUP(employees!$E5,departments[],3,FALSE)</f>
        <v>Product</v>
      </c>
      <c r="H5" s="20">
        <v>2</v>
      </c>
      <c r="I5" s="20" t="str">
        <f>VLOOKUP(employees!$H5,locations[#All],3,FALSE)</f>
        <v>New York</v>
      </c>
      <c r="J5" s="20" t="str">
        <f>_xlfn.XLOOKUP(Table6[[#This Row],[City]],locations[city],locations[Continent])</f>
        <v>North America</v>
      </c>
      <c r="K5" s="20" t="s">
        <v>60</v>
      </c>
      <c r="L5" s="20" t="s">
        <v>51</v>
      </c>
      <c r="M5" s="21">
        <v>42662</v>
      </c>
      <c r="N5" s="20" t="s">
        <v>62</v>
      </c>
      <c r="O5" s="20">
        <v>3.92</v>
      </c>
      <c r="P5" s="20">
        <v>9.1</v>
      </c>
      <c r="Q5" s="20">
        <v>238113.44</v>
      </c>
      <c r="R5" s="20">
        <v>290</v>
      </c>
      <c r="S5" s="20">
        <f ca="1">DATEDIF(employees!$M5, TODAY(), "y")</f>
        <v>9</v>
      </c>
      <c r="T5" s="20">
        <f>VLOOKUP(employees!$H5,locations[#All],4,)</f>
        <v>1.3</v>
      </c>
      <c r="U5" s="22">
        <f>employees!$Q5/employees!$T5</f>
        <v>183164.18461538461</v>
      </c>
    </row>
    <row r="6" spans="1:21" x14ac:dyDescent="0.25">
      <c r="A6" s="23">
        <v>5</v>
      </c>
      <c r="B6" s="24" t="s">
        <v>63</v>
      </c>
      <c r="C6" s="24" t="s">
        <v>49</v>
      </c>
      <c r="D6" s="24">
        <v>26</v>
      </c>
      <c r="E6" s="24">
        <v>2</v>
      </c>
      <c r="F6" s="24" t="str">
        <f>VLOOKUP(Table6[[#This Row],[department_id]],departments[#All],2,FALSE)</f>
        <v>Data Science</v>
      </c>
      <c r="G6" s="24" t="str">
        <f>VLOOKUP(employees!$E6,departments[],3,FALSE)</f>
        <v>Tech</v>
      </c>
      <c r="H6" s="24">
        <v>8</v>
      </c>
      <c r="I6" s="24" t="str">
        <f>VLOOKUP(employees!$H6,locations[#All],3,FALSE)</f>
        <v>Barcelona</v>
      </c>
      <c r="J6" s="24" t="str">
        <f>_xlfn.XLOOKUP(Table6[[#This Row],[City]],locations[city],locations[Continent])</f>
        <v>Europe</v>
      </c>
      <c r="K6" s="24" t="s">
        <v>64</v>
      </c>
      <c r="L6" s="24" t="s">
        <v>51</v>
      </c>
      <c r="M6" s="25">
        <v>42293</v>
      </c>
      <c r="N6" s="24" t="s">
        <v>57</v>
      </c>
      <c r="O6" s="24">
        <v>4.42</v>
      </c>
      <c r="P6" s="24">
        <v>5.8</v>
      </c>
      <c r="Q6" s="24">
        <v>212557.11</v>
      </c>
      <c r="R6" s="24">
        <v>1603</v>
      </c>
      <c r="S6" s="24">
        <f ca="1">DATEDIF(employees!$M6, TODAY(), "y")</f>
        <v>10</v>
      </c>
      <c r="T6" s="24">
        <f>VLOOKUP(employees!$H6,locations[#All],4,)</f>
        <v>1.05</v>
      </c>
      <c r="U6" s="26">
        <f>employees!$Q6/employees!$T6</f>
        <v>202435.34285714282</v>
      </c>
    </row>
    <row r="7" spans="1:21" x14ac:dyDescent="0.25">
      <c r="A7" s="19">
        <v>6</v>
      </c>
      <c r="B7" s="20" t="s">
        <v>65</v>
      </c>
      <c r="C7" s="20" t="s">
        <v>54</v>
      </c>
      <c r="D7" s="20">
        <v>35</v>
      </c>
      <c r="E7" s="20">
        <v>23</v>
      </c>
      <c r="F7" s="20" t="str">
        <f>VLOOKUP(Table6[[#This Row],[department_id]],departments[#All],2,FALSE)</f>
        <v>Legal</v>
      </c>
      <c r="G7" s="20" t="str">
        <f>VLOOKUP(employees!$E7,departments[],3,FALSE)</f>
        <v>G&amp;A</v>
      </c>
      <c r="H7" s="20">
        <v>21</v>
      </c>
      <c r="I7" s="20" t="str">
        <f>VLOOKUP(employees!$H7,locations[#All],3,FALSE)</f>
        <v>Sydney</v>
      </c>
      <c r="J7" s="20" t="str">
        <f>_xlfn.XLOOKUP(Table6[[#This Row],[City]],locations[city],locations[Continent])</f>
        <v>Oceania</v>
      </c>
      <c r="K7" s="20" t="s">
        <v>66</v>
      </c>
      <c r="L7" s="20" t="s">
        <v>51</v>
      </c>
      <c r="M7" s="21">
        <v>43041</v>
      </c>
      <c r="N7" s="20" t="s">
        <v>57</v>
      </c>
      <c r="O7" s="20">
        <v>4.78</v>
      </c>
      <c r="P7" s="20">
        <v>8.1</v>
      </c>
      <c r="Q7" s="20">
        <v>131834.82999999999</v>
      </c>
      <c r="R7" s="20">
        <v>2865</v>
      </c>
      <c r="S7" s="20">
        <f ca="1">DATEDIF(employees!$M7, TODAY(), "y")</f>
        <v>8</v>
      </c>
      <c r="T7" s="20">
        <f>VLOOKUP(employees!$H7,locations[#All],4,)</f>
        <v>1.1499999999999999</v>
      </c>
      <c r="U7" s="22">
        <f>employees!$Q7/employees!$T7</f>
        <v>114638.98260869565</v>
      </c>
    </row>
    <row r="8" spans="1:21" x14ac:dyDescent="0.25">
      <c r="A8" s="23">
        <v>7</v>
      </c>
      <c r="B8" s="24" t="s">
        <v>67</v>
      </c>
      <c r="C8" s="24" t="s">
        <v>59</v>
      </c>
      <c r="D8" s="24">
        <v>45</v>
      </c>
      <c r="E8" s="24">
        <v>27</v>
      </c>
      <c r="F8" s="24" t="str">
        <f>VLOOKUP(Table6[[#This Row],[department_id]],departments[#All],2,FALSE)</f>
        <v>Facilities</v>
      </c>
      <c r="G8" s="24" t="str">
        <f>VLOOKUP(employees!$E8,departments[],3,FALSE)</f>
        <v>Ops</v>
      </c>
      <c r="H8" s="24">
        <v>2</v>
      </c>
      <c r="I8" s="24" t="str">
        <f>VLOOKUP(employees!$H8,locations[#All],3,FALSE)</f>
        <v>New York</v>
      </c>
      <c r="J8" s="24" t="str">
        <f>_xlfn.XLOOKUP(Table6[[#This Row],[City]],locations[city],locations[Continent])</f>
        <v>North America</v>
      </c>
      <c r="K8" s="24" t="s">
        <v>55</v>
      </c>
      <c r="L8" s="24" t="s">
        <v>51</v>
      </c>
      <c r="M8" s="25">
        <v>41902</v>
      </c>
      <c r="N8" s="24" t="s">
        <v>52</v>
      </c>
      <c r="O8" s="24">
        <v>4.67</v>
      </c>
      <c r="P8" s="24">
        <v>9.1999999999999993</v>
      </c>
      <c r="Q8" s="24">
        <v>72613.77</v>
      </c>
      <c r="R8" s="24">
        <v>778</v>
      </c>
      <c r="S8" s="24">
        <f ca="1">DATEDIF(employees!$M8, TODAY(), "y")</f>
        <v>11</v>
      </c>
      <c r="T8" s="24">
        <f>VLOOKUP(employees!$H8,locations[#All],4,)</f>
        <v>1.3</v>
      </c>
      <c r="U8" s="26">
        <f>employees!$Q8/employees!$T8</f>
        <v>55856.746153846158</v>
      </c>
    </row>
    <row r="9" spans="1:21" x14ac:dyDescent="0.25">
      <c r="A9" s="19">
        <v>8</v>
      </c>
      <c r="B9" s="20" t="s">
        <v>68</v>
      </c>
      <c r="C9" s="20" t="s">
        <v>49</v>
      </c>
      <c r="D9" s="20">
        <v>35</v>
      </c>
      <c r="E9" s="20">
        <v>13</v>
      </c>
      <c r="F9" s="20" t="str">
        <f>VLOOKUP(Table6[[#This Row],[department_id]],departments[#All],2,FALSE)</f>
        <v>Sales</v>
      </c>
      <c r="G9" s="20" t="str">
        <f>VLOOKUP(employees!$E9,departments[],3,FALSE)</f>
        <v>GTM</v>
      </c>
      <c r="H9" s="20">
        <v>21</v>
      </c>
      <c r="I9" s="20" t="str">
        <f>VLOOKUP(employees!$H9,locations[#All],3,FALSE)</f>
        <v>Sydney</v>
      </c>
      <c r="J9" s="20" t="str">
        <f>_xlfn.XLOOKUP(Table6[[#This Row],[City]],locations[city],locations[Continent])</f>
        <v>Oceania</v>
      </c>
      <c r="K9" s="20" t="s">
        <v>55</v>
      </c>
      <c r="L9" s="20" t="s">
        <v>56</v>
      </c>
      <c r="M9" s="21">
        <v>43809</v>
      </c>
      <c r="N9" s="20" t="s">
        <v>57</v>
      </c>
      <c r="O9" s="20">
        <v>4.22</v>
      </c>
      <c r="P9" s="20">
        <v>7.1</v>
      </c>
      <c r="Q9" s="20">
        <v>78331.789999999994</v>
      </c>
      <c r="R9" s="20">
        <v>1834</v>
      </c>
      <c r="S9" s="20">
        <f ca="1">DATEDIF(employees!$M9, TODAY(), "y")</f>
        <v>6</v>
      </c>
      <c r="T9" s="20">
        <f>VLOOKUP(employees!$H9,locations[#All],4,)</f>
        <v>1.1499999999999999</v>
      </c>
      <c r="U9" s="22">
        <f>employees!$Q9/employees!$T9</f>
        <v>68114.600000000006</v>
      </c>
    </row>
    <row r="10" spans="1:21" x14ac:dyDescent="0.25">
      <c r="A10" s="23">
        <v>9</v>
      </c>
      <c r="B10" s="24" t="s">
        <v>69</v>
      </c>
      <c r="C10" s="24" t="s">
        <v>49</v>
      </c>
      <c r="D10" s="24">
        <v>29</v>
      </c>
      <c r="E10" s="24">
        <v>5</v>
      </c>
      <c r="F10" s="24" t="str">
        <f>VLOOKUP(Table6[[#This Row],[department_id]],departments[#All],2,FALSE)</f>
        <v>Platform</v>
      </c>
      <c r="G10" s="24" t="str">
        <f>VLOOKUP(employees!$E10,departments[],3,FALSE)</f>
        <v>Tech</v>
      </c>
      <c r="H10" s="24">
        <v>17</v>
      </c>
      <c r="I10" s="24" t="str">
        <f>VLOOKUP(employees!$H10,locations[#All],3,FALSE)</f>
        <v>Mexico City</v>
      </c>
      <c r="J10" s="24" t="str">
        <f>_xlfn.XLOOKUP(Table6[[#This Row],[City]],locations[city],locations[Continent])</f>
        <v>South America</v>
      </c>
      <c r="K10" s="24" t="s">
        <v>55</v>
      </c>
      <c r="L10" s="24" t="s">
        <v>51</v>
      </c>
      <c r="M10" s="25">
        <v>42025</v>
      </c>
      <c r="N10" s="24" t="s">
        <v>57</v>
      </c>
      <c r="O10" s="24">
        <v>3.47</v>
      </c>
      <c r="P10" s="24">
        <v>5.3</v>
      </c>
      <c r="Q10" s="24">
        <v>109102.46</v>
      </c>
      <c r="R10" s="24">
        <v>2497</v>
      </c>
      <c r="S10" s="24">
        <f ca="1">DATEDIF(employees!$M10, TODAY(), "y")</f>
        <v>11</v>
      </c>
      <c r="T10" s="24">
        <f>VLOOKUP(employees!$H10,locations[#All],4,)</f>
        <v>0.78</v>
      </c>
      <c r="U10" s="26">
        <f>employees!$Q10/employees!$T10</f>
        <v>139874.94871794872</v>
      </c>
    </row>
    <row r="11" spans="1:21" x14ac:dyDescent="0.25">
      <c r="A11" s="19">
        <v>10</v>
      </c>
      <c r="B11" s="20" t="s">
        <v>70</v>
      </c>
      <c r="C11" s="20" t="s">
        <v>54</v>
      </c>
      <c r="D11" s="20">
        <v>27</v>
      </c>
      <c r="E11" s="20">
        <v>17</v>
      </c>
      <c r="F11" s="20" t="str">
        <f>VLOOKUP(Table6[[#This Row],[department_id]],departments[#All],2,FALSE)</f>
        <v>Customer Success</v>
      </c>
      <c r="G11" s="20" t="str">
        <f>VLOOKUP(employees!$E11,departments[],3,FALSE)</f>
        <v>GTM</v>
      </c>
      <c r="H11" s="20">
        <v>9</v>
      </c>
      <c r="I11" s="20" t="str">
        <f>VLOOKUP(employees!$H11,locations[#All],3,FALSE)</f>
        <v>Amsterdam</v>
      </c>
      <c r="J11" s="20" t="str">
        <f>_xlfn.XLOOKUP(Table6[[#This Row],[City]],locations[city],locations[Continent])</f>
        <v>Europe</v>
      </c>
      <c r="K11" s="20" t="s">
        <v>71</v>
      </c>
      <c r="L11" s="20" t="s">
        <v>56</v>
      </c>
      <c r="M11" s="21">
        <v>41734</v>
      </c>
      <c r="N11" s="20" t="s">
        <v>57</v>
      </c>
      <c r="O11" s="20">
        <v>3.11</v>
      </c>
      <c r="P11" s="20">
        <v>8.1</v>
      </c>
      <c r="Q11" s="20">
        <v>138649.03</v>
      </c>
      <c r="R11" s="20">
        <v>346</v>
      </c>
      <c r="S11" s="20">
        <f ca="1">DATEDIF(employees!$M11, TODAY(), "y")</f>
        <v>12</v>
      </c>
      <c r="T11" s="20">
        <f>VLOOKUP(employees!$H11,locations[#All],4,)</f>
        <v>1.1499999999999999</v>
      </c>
      <c r="U11" s="22">
        <f>employees!$Q11/employees!$T11</f>
        <v>120564.37391304348</v>
      </c>
    </row>
    <row r="12" spans="1:21" x14ac:dyDescent="0.25">
      <c r="A12" s="23">
        <v>11</v>
      </c>
      <c r="B12" s="24" t="s">
        <v>72</v>
      </c>
      <c r="C12" s="24" t="s">
        <v>54</v>
      </c>
      <c r="D12" s="24">
        <v>31</v>
      </c>
      <c r="E12" s="24">
        <v>15</v>
      </c>
      <c r="F12" s="24" t="str">
        <f>VLOOKUP(Table6[[#This Row],[department_id]],departments[#All],2,FALSE)</f>
        <v>Marketing</v>
      </c>
      <c r="G12" s="24" t="str">
        <f>VLOOKUP(employees!$E12,departments[],3,FALSE)</f>
        <v>GTM</v>
      </c>
      <c r="H12" s="24">
        <v>1</v>
      </c>
      <c r="I12" s="24" t="str">
        <f>VLOOKUP(employees!$H12,locations[#All],3,FALSE)</f>
        <v>San Francisco</v>
      </c>
      <c r="J12" s="24" t="str">
        <f>_xlfn.XLOOKUP(Table6[[#This Row],[City]],locations[city],locations[Continent])</f>
        <v>North America</v>
      </c>
      <c r="K12" s="24" t="s">
        <v>71</v>
      </c>
      <c r="L12" s="24" t="s">
        <v>51</v>
      </c>
      <c r="M12" s="25">
        <v>43797</v>
      </c>
      <c r="N12" s="24" t="s">
        <v>52</v>
      </c>
      <c r="O12" s="24">
        <v>3.94</v>
      </c>
      <c r="P12" s="24">
        <v>9</v>
      </c>
      <c r="Q12" s="24">
        <v>221539.35</v>
      </c>
      <c r="R12" s="24">
        <v>2411</v>
      </c>
      <c r="S12" s="24">
        <f ca="1">DATEDIF(employees!$M12, TODAY(), "y")</f>
        <v>6</v>
      </c>
      <c r="T12" s="24">
        <f>VLOOKUP(employees!$H12,locations[#All],4,)</f>
        <v>1.35</v>
      </c>
      <c r="U12" s="26">
        <f>employees!$Q12/employees!$T12</f>
        <v>164103.22222222222</v>
      </c>
    </row>
    <row r="13" spans="1:21" x14ac:dyDescent="0.25">
      <c r="A13" s="19">
        <v>12</v>
      </c>
      <c r="B13" s="20" t="s">
        <v>73</v>
      </c>
      <c r="C13" s="20" t="s">
        <v>54</v>
      </c>
      <c r="D13" s="20">
        <v>40</v>
      </c>
      <c r="E13" s="20">
        <v>12</v>
      </c>
      <c r="F13" s="20" t="str">
        <f>VLOOKUP(Table6[[#This Row],[department_id]],departments[#All],2,FALSE)</f>
        <v>UX Research</v>
      </c>
      <c r="G13" s="20" t="str">
        <f>VLOOKUP(employees!$E13,departments[],3,FALSE)</f>
        <v>Product</v>
      </c>
      <c r="H13" s="20">
        <v>6</v>
      </c>
      <c r="I13" s="20" t="str">
        <f>VLOOKUP(employees!$H13,locations[#All],3,FALSE)</f>
        <v>Berlin</v>
      </c>
      <c r="J13" s="20" t="str">
        <f>_xlfn.XLOOKUP(Table6[[#This Row],[City]],locations[city],locations[Continent])</f>
        <v>Europe</v>
      </c>
      <c r="K13" s="20" t="s">
        <v>60</v>
      </c>
      <c r="L13" s="20" t="s">
        <v>51</v>
      </c>
      <c r="M13" s="21">
        <v>41644</v>
      </c>
      <c r="N13" s="20" t="s">
        <v>52</v>
      </c>
      <c r="O13" s="20">
        <v>3.33</v>
      </c>
      <c r="P13" s="20">
        <v>9.6999999999999993</v>
      </c>
      <c r="Q13" s="20">
        <v>157508.42000000001</v>
      </c>
      <c r="R13" s="20">
        <v>873</v>
      </c>
      <c r="S13" s="20">
        <f ca="1">DATEDIF(employees!$M13, TODAY(), "y")</f>
        <v>12</v>
      </c>
      <c r="T13" s="20">
        <f>VLOOKUP(employees!$H13,locations[#All],4,)</f>
        <v>1.1000000000000001</v>
      </c>
      <c r="U13" s="22">
        <f>employees!$Q13/employees!$T13</f>
        <v>143189.47272727272</v>
      </c>
    </row>
    <row r="14" spans="1:21" x14ac:dyDescent="0.25">
      <c r="A14" s="23">
        <v>13</v>
      </c>
      <c r="B14" s="24" t="s">
        <v>74</v>
      </c>
      <c r="C14" s="24" t="s">
        <v>54</v>
      </c>
      <c r="D14" s="24">
        <v>51</v>
      </c>
      <c r="E14" s="24">
        <v>8</v>
      </c>
      <c r="F14" s="24" t="str">
        <f>VLOOKUP(Table6[[#This Row],[department_id]],departments[#All],2,FALSE)</f>
        <v>QA &amp; Testing</v>
      </c>
      <c r="G14" s="24" t="str">
        <f>VLOOKUP(employees!$E14,departments[],3,FALSE)</f>
        <v>Tech</v>
      </c>
      <c r="H14" s="24">
        <v>19</v>
      </c>
      <c r="I14" s="24" t="str">
        <f>VLOOKUP(employees!$H14,locations[#All],3,FALSE)</f>
        <v>Tokyo</v>
      </c>
      <c r="J14" s="24" t="str">
        <f>_xlfn.XLOOKUP(Table6[[#This Row],[City]],locations[city],locations[Continent])</f>
        <v>Asia</v>
      </c>
      <c r="K14" s="24" t="s">
        <v>75</v>
      </c>
      <c r="L14" s="24" t="s">
        <v>56</v>
      </c>
      <c r="M14" s="25">
        <v>42341</v>
      </c>
      <c r="N14" s="24" t="s">
        <v>62</v>
      </c>
      <c r="O14" s="24">
        <v>3.73</v>
      </c>
      <c r="P14" s="24">
        <v>5.6</v>
      </c>
      <c r="Q14" s="24">
        <v>221613.76</v>
      </c>
      <c r="R14" s="24">
        <v>1439</v>
      </c>
      <c r="S14" s="24">
        <f ca="1">DATEDIF(employees!$M14, TODAY(), "y")</f>
        <v>10</v>
      </c>
      <c r="T14" s="24">
        <f>VLOOKUP(employees!$H14,locations[#All],4,)</f>
        <v>1.2</v>
      </c>
      <c r="U14" s="26">
        <f>employees!$Q14/employees!$T14</f>
        <v>184678.13333333336</v>
      </c>
    </row>
    <row r="15" spans="1:21" x14ac:dyDescent="0.25">
      <c r="A15" s="19">
        <v>14</v>
      </c>
      <c r="B15" s="20" t="s">
        <v>76</v>
      </c>
      <c r="C15" s="20" t="s">
        <v>49</v>
      </c>
      <c r="D15" s="20">
        <v>54</v>
      </c>
      <c r="E15" s="20">
        <v>6</v>
      </c>
      <c r="F15" s="20" t="str">
        <f>VLOOKUP(Table6[[#This Row],[department_id]],departments[#All],2,FALSE)</f>
        <v>Security</v>
      </c>
      <c r="G15" s="20" t="str">
        <f>VLOOKUP(employees!$E15,departments[],3,FALSE)</f>
        <v>Tech</v>
      </c>
      <c r="H15" s="20">
        <v>9</v>
      </c>
      <c r="I15" s="20" t="str">
        <f>VLOOKUP(employees!$H15,locations[#All],3,FALSE)</f>
        <v>Amsterdam</v>
      </c>
      <c r="J15" s="20" t="str">
        <f>_xlfn.XLOOKUP(Table6[[#This Row],[City]],locations[city],locations[Continent])</f>
        <v>Europe</v>
      </c>
      <c r="K15" s="20" t="s">
        <v>60</v>
      </c>
      <c r="L15" s="20" t="s">
        <v>56</v>
      </c>
      <c r="M15" s="21">
        <v>45106</v>
      </c>
      <c r="N15" s="20" t="s">
        <v>57</v>
      </c>
      <c r="O15" s="20">
        <v>4.1399999999999997</v>
      </c>
      <c r="P15" s="20">
        <v>6.9</v>
      </c>
      <c r="Q15" s="20">
        <v>206900.13</v>
      </c>
      <c r="R15" s="20">
        <v>2737</v>
      </c>
      <c r="S15" s="20">
        <f ca="1">DATEDIF(employees!$M15, TODAY(), "y")</f>
        <v>3</v>
      </c>
      <c r="T15" s="20">
        <f>VLOOKUP(employees!$H15,locations[#All],4,)</f>
        <v>1.1499999999999999</v>
      </c>
      <c r="U15" s="22">
        <f>employees!$Q15/employees!$T15</f>
        <v>179913.15652173915</v>
      </c>
    </row>
    <row r="16" spans="1:21" x14ac:dyDescent="0.25">
      <c r="A16" s="23">
        <v>15</v>
      </c>
      <c r="B16" s="24" t="s">
        <v>77</v>
      </c>
      <c r="C16" s="24" t="s">
        <v>49</v>
      </c>
      <c r="D16" s="24">
        <v>41</v>
      </c>
      <c r="E16" s="24">
        <v>17</v>
      </c>
      <c r="F16" s="24" t="str">
        <f>VLOOKUP(Table6[[#This Row],[department_id]],departments[#All],2,FALSE)</f>
        <v>Customer Success</v>
      </c>
      <c r="G16" s="24" t="str">
        <f>VLOOKUP(employees!$E16,departments[],3,FALSE)</f>
        <v>GTM</v>
      </c>
      <c r="H16" s="24">
        <v>15</v>
      </c>
      <c r="I16" s="24" t="str">
        <f>VLOOKUP(employees!$H16,locations[#All],3,FALSE)</f>
        <v>Cape Town</v>
      </c>
      <c r="J16" s="24" t="str">
        <f>_xlfn.XLOOKUP(Table6[[#This Row],[City]],locations[city],locations[Continent])</f>
        <v>Africa</v>
      </c>
      <c r="K16" s="24" t="s">
        <v>66</v>
      </c>
      <c r="L16" s="24" t="s">
        <v>78</v>
      </c>
      <c r="M16" s="25">
        <v>43480</v>
      </c>
      <c r="N16" s="24" t="s">
        <v>57</v>
      </c>
      <c r="O16" s="24">
        <v>3.85</v>
      </c>
      <c r="P16" s="24">
        <v>5</v>
      </c>
      <c r="Q16" s="24">
        <v>35390.18</v>
      </c>
      <c r="R16" s="24">
        <v>2807</v>
      </c>
      <c r="S16" s="24">
        <f ca="1">DATEDIF(employees!$M16, TODAY(), "y")</f>
        <v>7</v>
      </c>
      <c r="T16" s="24">
        <f>VLOOKUP(employees!$H16,locations[#All],4,)</f>
        <v>0.7</v>
      </c>
      <c r="U16" s="26">
        <f>employees!$Q16/employees!$T16</f>
        <v>50557.4</v>
      </c>
    </row>
    <row r="17" spans="1:21" x14ac:dyDescent="0.25">
      <c r="A17" s="19">
        <v>16</v>
      </c>
      <c r="B17" s="20" t="s">
        <v>79</v>
      </c>
      <c r="C17" s="20" t="s">
        <v>54</v>
      </c>
      <c r="D17" s="20">
        <v>35</v>
      </c>
      <c r="E17" s="20">
        <v>3</v>
      </c>
      <c r="F17" s="20" t="str">
        <f>VLOOKUP(Table6[[#This Row],[department_id]],departments[#All],2,FALSE)</f>
        <v>Data Engineering</v>
      </c>
      <c r="G17" s="20" t="str">
        <f>VLOOKUP(employees!$E17,departments[],3,FALSE)</f>
        <v>Tech</v>
      </c>
      <c r="H17" s="20">
        <v>2</v>
      </c>
      <c r="I17" s="20" t="str">
        <f>VLOOKUP(employees!$H17,locations[#All],3,FALSE)</f>
        <v>New York</v>
      </c>
      <c r="J17" s="20" t="str">
        <f>_xlfn.XLOOKUP(Table6[[#This Row],[City]],locations[city],locations[Continent])</f>
        <v>North America</v>
      </c>
      <c r="K17" s="20" t="s">
        <v>64</v>
      </c>
      <c r="L17" s="20" t="s">
        <v>51</v>
      </c>
      <c r="M17" s="21">
        <v>42220</v>
      </c>
      <c r="N17" s="20" t="s">
        <v>57</v>
      </c>
      <c r="O17" s="20">
        <v>3.74</v>
      </c>
      <c r="P17" s="20">
        <v>8.5</v>
      </c>
      <c r="Q17" s="20">
        <v>324411.84000000003</v>
      </c>
      <c r="R17" s="20">
        <v>1444</v>
      </c>
      <c r="S17" s="20">
        <f ca="1">DATEDIF(employees!$M17, TODAY(), "y")</f>
        <v>11</v>
      </c>
      <c r="T17" s="20">
        <f>VLOOKUP(employees!$H17,locations[#All],4,)</f>
        <v>1.3</v>
      </c>
      <c r="U17" s="22">
        <f>employees!$Q17/employees!$T17</f>
        <v>249547.56923076924</v>
      </c>
    </row>
    <row r="18" spans="1:21" x14ac:dyDescent="0.25">
      <c r="A18" s="23">
        <v>17</v>
      </c>
      <c r="B18" s="24" t="s">
        <v>80</v>
      </c>
      <c r="C18" s="24" t="s">
        <v>49</v>
      </c>
      <c r="D18" s="24">
        <v>26</v>
      </c>
      <c r="E18" s="24">
        <v>8</v>
      </c>
      <c r="F18" s="24" t="str">
        <f>VLOOKUP(Table6[[#This Row],[department_id]],departments[#All],2,FALSE)</f>
        <v>QA &amp; Testing</v>
      </c>
      <c r="G18" s="24" t="str">
        <f>VLOOKUP(employees!$E18,departments[],3,FALSE)</f>
        <v>Tech</v>
      </c>
      <c r="H18" s="24">
        <v>16</v>
      </c>
      <c r="I18" s="24" t="str">
        <f>VLOOKUP(employees!$H18,locations[#All],3,FALSE)</f>
        <v>São Paulo</v>
      </c>
      <c r="J18" s="24" t="str">
        <f>_xlfn.XLOOKUP(Table6[[#This Row],[City]],locations[city],locations[Continent])</f>
        <v>South America</v>
      </c>
      <c r="K18" s="24" t="s">
        <v>64</v>
      </c>
      <c r="L18" s="24" t="s">
        <v>51</v>
      </c>
      <c r="M18" s="25">
        <v>43199</v>
      </c>
      <c r="N18" s="24" t="s">
        <v>57</v>
      </c>
      <c r="O18" s="24">
        <v>3.45</v>
      </c>
      <c r="P18" s="24">
        <v>9.1</v>
      </c>
      <c r="Q18" s="24">
        <v>80471.63</v>
      </c>
      <c r="R18" s="24">
        <v>2502</v>
      </c>
      <c r="S18" s="24">
        <f ca="1">DATEDIF(employees!$M18, TODAY(), "y")</f>
        <v>8</v>
      </c>
      <c r="T18" s="24">
        <f>VLOOKUP(employees!$H18,locations[#All],4,)</f>
        <v>0.8</v>
      </c>
      <c r="U18" s="26">
        <f>employees!$Q18/employees!$T18</f>
        <v>100589.53750000001</v>
      </c>
    </row>
    <row r="19" spans="1:21" x14ac:dyDescent="0.25">
      <c r="A19" s="19">
        <v>18</v>
      </c>
      <c r="B19" s="20" t="s">
        <v>81</v>
      </c>
      <c r="C19" s="20" t="s">
        <v>49</v>
      </c>
      <c r="D19" s="20">
        <v>35</v>
      </c>
      <c r="E19" s="20">
        <v>21</v>
      </c>
      <c r="F19" s="20" t="str">
        <f>VLOOKUP(Table6[[#This Row],[department_id]],departments[#All],2,FALSE)</f>
        <v>Finance</v>
      </c>
      <c r="G19" s="20" t="str">
        <f>VLOOKUP(employees!$E19,departments[],3,FALSE)</f>
        <v>G&amp;A</v>
      </c>
      <c r="H19" s="20">
        <v>4</v>
      </c>
      <c r="I19" s="20" t="str">
        <f>VLOOKUP(employees!$H19,locations[#All],3,FALSE)</f>
        <v>Toronto</v>
      </c>
      <c r="J19" s="20" t="str">
        <f>_xlfn.XLOOKUP(Table6[[#This Row],[City]],locations[city],locations[Continent])</f>
        <v>North America</v>
      </c>
      <c r="K19" s="20" t="s">
        <v>66</v>
      </c>
      <c r="L19" s="20" t="s">
        <v>51</v>
      </c>
      <c r="M19" s="21">
        <v>44419</v>
      </c>
      <c r="N19" s="20" t="s">
        <v>57</v>
      </c>
      <c r="O19" s="20">
        <v>2.82</v>
      </c>
      <c r="P19" s="20">
        <v>5.9</v>
      </c>
      <c r="Q19" s="20">
        <v>85439.42</v>
      </c>
      <c r="R19" s="20">
        <v>3446</v>
      </c>
      <c r="S19" s="20">
        <f ca="1">DATEDIF(employees!$M19, TODAY(), "y")</f>
        <v>5</v>
      </c>
      <c r="T19" s="20">
        <f>VLOOKUP(employees!$H19,locations[#All],4,)</f>
        <v>1.1000000000000001</v>
      </c>
      <c r="U19" s="22">
        <f>employees!$Q19/employees!$T19</f>
        <v>77672.2</v>
      </c>
    </row>
    <row r="20" spans="1:21" x14ac:dyDescent="0.25">
      <c r="A20" s="23">
        <v>19</v>
      </c>
      <c r="B20" s="24" t="s">
        <v>82</v>
      </c>
      <c r="C20" s="24" t="s">
        <v>49</v>
      </c>
      <c r="D20" s="24">
        <v>61</v>
      </c>
      <c r="E20" s="24">
        <v>3</v>
      </c>
      <c r="F20" s="24" t="str">
        <f>VLOOKUP(Table6[[#This Row],[department_id]],departments[#All],2,FALSE)</f>
        <v>Data Engineering</v>
      </c>
      <c r="G20" s="24" t="str">
        <f>VLOOKUP(employees!$E20,departments[],3,FALSE)</f>
        <v>Tech</v>
      </c>
      <c r="H20" s="24">
        <v>15</v>
      </c>
      <c r="I20" s="24" t="str">
        <f>VLOOKUP(employees!$H20,locations[#All],3,FALSE)</f>
        <v>Cape Town</v>
      </c>
      <c r="J20" s="24" t="str">
        <f>_xlfn.XLOOKUP(Table6[[#This Row],[City]],locations[city],locations[Continent])</f>
        <v>Africa</v>
      </c>
      <c r="K20" s="24" t="s">
        <v>64</v>
      </c>
      <c r="L20" s="24" t="s">
        <v>83</v>
      </c>
      <c r="M20" s="25">
        <v>42442</v>
      </c>
      <c r="N20" s="24" t="s">
        <v>62</v>
      </c>
      <c r="O20" s="24">
        <v>4.7300000000000004</v>
      </c>
      <c r="P20" s="24">
        <v>9.4</v>
      </c>
      <c r="Q20" s="24">
        <v>144529.39000000001</v>
      </c>
      <c r="R20" s="24">
        <v>288</v>
      </c>
      <c r="S20" s="24">
        <f ca="1">DATEDIF(employees!$M20, TODAY(), "y")</f>
        <v>10</v>
      </c>
      <c r="T20" s="24">
        <f>VLOOKUP(employees!$H20,locations[#All],4,)</f>
        <v>0.7</v>
      </c>
      <c r="U20" s="26">
        <f>employees!$Q20/employees!$T20</f>
        <v>206470.55714285717</v>
      </c>
    </row>
    <row r="21" spans="1:21" x14ac:dyDescent="0.25">
      <c r="A21" s="19">
        <v>20</v>
      </c>
      <c r="B21" s="20" t="s">
        <v>84</v>
      </c>
      <c r="C21" s="20" t="s">
        <v>49</v>
      </c>
      <c r="D21" s="20">
        <v>30</v>
      </c>
      <c r="E21" s="20">
        <v>16</v>
      </c>
      <c r="F21" s="20" t="str">
        <f>VLOOKUP(Table6[[#This Row],[department_id]],departments[#All],2,FALSE)</f>
        <v>Content Marketing</v>
      </c>
      <c r="G21" s="20" t="str">
        <f>VLOOKUP(employees!$E21,departments[],3,FALSE)</f>
        <v>GTM</v>
      </c>
      <c r="H21" s="20">
        <v>16</v>
      </c>
      <c r="I21" s="20" t="str">
        <f>VLOOKUP(employees!$H21,locations[#All],3,FALSE)</f>
        <v>São Paulo</v>
      </c>
      <c r="J21" s="20" t="str">
        <f>_xlfn.XLOOKUP(Table6[[#This Row],[City]],locations[city],locations[Continent])</f>
        <v>South America</v>
      </c>
      <c r="K21" s="20" t="s">
        <v>55</v>
      </c>
      <c r="L21" s="20" t="s">
        <v>51</v>
      </c>
      <c r="M21" s="21">
        <v>44925</v>
      </c>
      <c r="N21" s="20" t="s">
        <v>62</v>
      </c>
      <c r="O21" s="20">
        <v>3.11</v>
      </c>
      <c r="P21" s="20">
        <v>8.8000000000000007</v>
      </c>
      <c r="Q21" s="20">
        <v>49003.16</v>
      </c>
      <c r="R21" s="20">
        <v>777</v>
      </c>
      <c r="S21" s="20">
        <f ca="1">DATEDIF(employees!$M21, TODAY(), "y")</f>
        <v>3</v>
      </c>
      <c r="T21" s="20">
        <f>VLOOKUP(employees!$H21,locations[#All],4,)</f>
        <v>0.8</v>
      </c>
      <c r="U21" s="22">
        <f>employees!$Q21/employees!$T21</f>
        <v>61253.950000000004</v>
      </c>
    </row>
    <row r="22" spans="1:21" x14ac:dyDescent="0.25">
      <c r="A22" s="23">
        <v>21</v>
      </c>
      <c r="B22" s="24" t="s">
        <v>3442</v>
      </c>
      <c r="C22" s="24" t="s">
        <v>49</v>
      </c>
      <c r="D22" s="24">
        <v>32</v>
      </c>
      <c r="E22" s="24">
        <v>24</v>
      </c>
      <c r="F22" s="24" t="str">
        <f>VLOOKUP(Table6[[#This Row],[department_id]],departments[#All],2,FALSE)</f>
        <v>Administration</v>
      </c>
      <c r="G22" s="24" t="str">
        <f>VLOOKUP(employees!$E22,departments[],3,FALSE)</f>
        <v>G&amp;A</v>
      </c>
      <c r="H22" s="24">
        <v>18</v>
      </c>
      <c r="I22" s="24" t="str">
        <f>VLOOKUP(employees!$H22,locations[#All],3,FALSE)</f>
        <v>Buenos Aires</v>
      </c>
      <c r="J22" s="24" t="str">
        <f>_xlfn.XLOOKUP(Table6[[#This Row],[City]],locations[city],locations[Continent])</f>
        <v>South America</v>
      </c>
      <c r="K22" s="24" t="s">
        <v>60</v>
      </c>
      <c r="L22" s="24" t="s">
        <v>51</v>
      </c>
      <c r="M22" s="25">
        <v>45626</v>
      </c>
      <c r="N22" s="24" t="s">
        <v>62</v>
      </c>
      <c r="O22" s="24">
        <v>3.83</v>
      </c>
      <c r="P22" s="24">
        <v>7.6</v>
      </c>
      <c r="Q22" s="24">
        <v>41474.879999999997</v>
      </c>
      <c r="R22" s="24">
        <v>1864</v>
      </c>
      <c r="S22" s="24">
        <f ca="1">DATEDIF(employees!$M22, TODAY(), "y")</f>
        <v>1</v>
      </c>
      <c r="T22" s="24">
        <f>VLOOKUP(employees!$H22,locations[#All],4,)</f>
        <v>0.65</v>
      </c>
      <c r="U22" s="26">
        <f>employees!$Q22/employees!$T22</f>
        <v>63807.507692307685</v>
      </c>
    </row>
    <row r="23" spans="1:21" x14ac:dyDescent="0.25">
      <c r="A23" s="19">
        <v>22</v>
      </c>
      <c r="B23" s="20" t="s">
        <v>85</v>
      </c>
      <c r="C23" s="20" t="s">
        <v>49</v>
      </c>
      <c r="D23" s="20">
        <v>52</v>
      </c>
      <c r="E23" s="20">
        <v>19</v>
      </c>
      <c r="F23" s="20" t="str">
        <f>VLOOKUP(Table6[[#This Row],[department_id]],departments[#All],2,FALSE)</f>
        <v>Human Resources</v>
      </c>
      <c r="G23" s="20" t="str">
        <f>VLOOKUP(employees!$E23,departments[],3,FALSE)</f>
        <v>G&amp;A</v>
      </c>
      <c r="H23" s="20">
        <v>16</v>
      </c>
      <c r="I23" s="20" t="str">
        <f>VLOOKUP(employees!$H23,locations[#All],3,FALSE)</f>
        <v>São Paulo</v>
      </c>
      <c r="J23" s="20" t="str">
        <f>_xlfn.XLOOKUP(Table6[[#This Row],[City]],locations[city],locations[Continent])</f>
        <v>South America</v>
      </c>
      <c r="K23" s="20" t="s">
        <v>55</v>
      </c>
      <c r="L23" s="20" t="s">
        <v>78</v>
      </c>
      <c r="M23" s="21">
        <v>42929</v>
      </c>
      <c r="N23" s="20" t="s">
        <v>52</v>
      </c>
      <c r="O23" s="20">
        <v>3.87</v>
      </c>
      <c r="P23" s="20">
        <v>8.1999999999999993</v>
      </c>
      <c r="Q23" s="20">
        <v>41895.879999999997</v>
      </c>
      <c r="R23" s="20">
        <v>1595</v>
      </c>
      <c r="S23" s="20">
        <f ca="1">DATEDIF(employees!$M23, TODAY(), "y")</f>
        <v>9</v>
      </c>
      <c r="T23" s="20">
        <f>VLOOKUP(employees!$H23,locations[#All],4,)</f>
        <v>0.8</v>
      </c>
      <c r="U23" s="22">
        <f>employees!$Q23/employees!$T23</f>
        <v>52369.849999999991</v>
      </c>
    </row>
    <row r="24" spans="1:21" x14ac:dyDescent="0.25">
      <c r="A24" s="23">
        <v>23</v>
      </c>
      <c r="B24" s="24" t="s">
        <v>86</v>
      </c>
      <c r="C24" s="24" t="s">
        <v>54</v>
      </c>
      <c r="D24" s="24">
        <v>25</v>
      </c>
      <c r="E24" s="24">
        <v>19</v>
      </c>
      <c r="F24" s="24" t="str">
        <f>VLOOKUP(Table6[[#This Row],[department_id]],departments[#All],2,FALSE)</f>
        <v>Human Resources</v>
      </c>
      <c r="G24" s="24" t="str">
        <f>VLOOKUP(employees!$E24,departments[],3,FALSE)</f>
        <v>G&amp;A</v>
      </c>
      <c r="H24" s="24">
        <v>8</v>
      </c>
      <c r="I24" s="24" t="str">
        <f>VLOOKUP(employees!$H24,locations[#All],3,FALSE)</f>
        <v>Barcelona</v>
      </c>
      <c r="J24" s="24" t="str">
        <f>_xlfn.XLOOKUP(Table6[[#This Row],[City]],locations[city],locations[Continent])</f>
        <v>Europe</v>
      </c>
      <c r="K24" s="24" t="s">
        <v>60</v>
      </c>
      <c r="L24" s="24" t="s">
        <v>51</v>
      </c>
      <c r="M24" s="25">
        <v>41965</v>
      </c>
      <c r="N24" s="24" t="s">
        <v>57</v>
      </c>
      <c r="O24" s="24">
        <v>3.7</v>
      </c>
      <c r="P24" s="24">
        <v>9.5</v>
      </c>
      <c r="Q24" s="24">
        <v>92732.82</v>
      </c>
      <c r="R24" s="24">
        <v>1667</v>
      </c>
      <c r="S24" s="24">
        <f ca="1">DATEDIF(employees!$M24, TODAY(), "y")</f>
        <v>11</v>
      </c>
      <c r="T24" s="24">
        <f>VLOOKUP(employees!$H24,locations[#All],4,)</f>
        <v>1.05</v>
      </c>
      <c r="U24" s="26">
        <f>employees!$Q24/employees!$T24</f>
        <v>88316.971428571429</v>
      </c>
    </row>
    <row r="25" spans="1:21" x14ac:dyDescent="0.25">
      <c r="A25" s="19">
        <v>24</v>
      </c>
      <c r="B25" s="20" t="s">
        <v>87</v>
      </c>
      <c r="C25" s="20" t="s">
        <v>59</v>
      </c>
      <c r="D25" s="20">
        <v>40</v>
      </c>
      <c r="E25" s="20">
        <v>8</v>
      </c>
      <c r="F25" s="20" t="str">
        <f>VLOOKUP(Table6[[#This Row],[department_id]],departments[#All],2,FALSE)</f>
        <v>QA &amp; Testing</v>
      </c>
      <c r="G25" s="20" t="str">
        <f>VLOOKUP(employees!$E25,departments[],3,FALSE)</f>
        <v>Tech</v>
      </c>
      <c r="H25" s="20">
        <v>9</v>
      </c>
      <c r="I25" s="20" t="str">
        <f>VLOOKUP(employees!$H25,locations[#All],3,FALSE)</f>
        <v>Amsterdam</v>
      </c>
      <c r="J25" s="20" t="str">
        <f>_xlfn.XLOOKUP(Table6[[#This Row],[City]],locations[city],locations[Continent])</f>
        <v>Europe</v>
      </c>
      <c r="K25" s="20" t="s">
        <v>55</v>
      </c>
      <c r="L25" s="20" t="s">
        <v>56</v>
      </c>
      <c r="M25" s="21">
        <v>44097</v>
      </c>
      <c r="N25" s="20" t="s">
        <v>62</v>
      </c>
      <c r="O25" s="20">
        <v>2.52</v>
      </c>
      <c r="P25" s="20">
        <v>8</v>
      </c>
      <c r="Q25" s="20">
        <v>77602.64</v>
      </c>
      <c r="R25" s="20">
        <v>167</v>
      </c>
      <c r="S25" s="20">
        <f ca="1">DATEDIF(employees!$M25, TODAY(), "y")</f>
        <v>5</v>
      </c>
      <c r="T25" s="20">
        <f>VLOOKUP(employees!$H25,locations[#All],4,)</f>
        <v>1.1499999999999999</v>
      </c>
      <c r="U25" s="22">
        <f>employees!$Q25/employees!$T25</f>
        <v>67480.556521739141</v>
      </c>
    </row>
    <row r="26" spans="1:21" x14ac:dyDescent="0.25">
      <c r="A26" s="23">
        <v>25</v>
      </c>
      <c r="B26" s="24" t="s">
        <v>88</v>
      </c>
      <c r="C26" s="24" t="s">
        <v>59</v>
      </c>
      <c r="D26" s="24">
        <v>24</v>
      </c>
      <c r="E26" s="24">
        <v>18</v>
      </c>
      <c r="F26" s="24" t="str">
        <f>VLOOKUP(Table6[[#This Row],[department_id]],departments[#All],2,FALSE)</f>
        <v>Customer Support</v>
      </c>
      <c r="G26" s="24" t="str">
        <f>VLOOKUP(employees!$E26,departments[],3,FALSE)</f>
        <v>GTM</v>
      </c>
      <c r="H26" s="24">
        <v>7</v>
      </c>
      <c r="I26" s="24" t="str">
        <f>VLOOKUP(employees!$H26,locations[#All],3,FALSE)</f>
        <v>Paris</v>
      </c>
      <c r="J26" s="24" t="str">
        <f>_xlfn.XLOOKUP(Table6[[#This Row],[City]],locations[city],locations[Continent])</f>
        <v>Europe</v>
      </c>
      <c r="K26" s="24" t="s">
        <v>55</v>
      </c>
      <c r="L26" s="24" t="s">
        <v>56</v>
      </c>
      <c r="M26" s="25">
        <v>42725</v>
      </c>
      <c r="N26" s="24" t="s">
        <v>57</v>
      </c>
      <c r="O26" s="24">
        <v>2.86</v>
      </c>
      <c r="P26" s="24">
        <v>9</v>
      </c>
      <c r="Q26" s="24">
        <v>73499.09</v>
      </c>
      <c r="R26" s="24">
        <v>650</v>
      </c>
      <c r="S26" s="24">
        <f ca="1">DATEDIF(employees!$M26, TODAY(), "y")</f>
        <v>9</v>
      </c>
      <c r="T26" s="24">
        <f>VLOOKUP(employees!$H26,locations[#All],4,)</f>
        <v>1.18</v>
      </c>
      <c r="U26" s="26">
        <f>employees!$Q26/employees!$T26</f>
        <v>62287.364406779663</v>
      </c>
    </row>
    <row r="27" spans="1:21" x14ac:dyDescent="0.25">
      <c r="A27" s="19">
        <v>26</v>
      </c>
      <c r="B27" s="20" t="s">
        <v>89</v>
      </c>
      <c r="C27" s="20" t="s">
        <v>54</v>
      </c>
      <c r="D27" s="20">
        <v>26</v>
      </c>
      <c r="E27" s="20">
        <v>26</v>
      </c>
      <c r="F27" s="20" t="str">
        <f>VLOOKUP(Table6[[#This Row],[department_id]],departments[#All],2,FALSE)</f>
        <v>Procurement</v>
      </c>
      <c r="G27" s="20" t="str">
        <f>VLOOKUP(employees!$E27,departments[],3,FALSE)</f>
        <v>Ops</v>
      </c>
      <c r="H27" s="20">
        <v>21</v>
      </c>
      <c r="I27" s="20" t="str">
        <f>VLOOKUP(employees!$H27,locations[#All],3,FALSE)</f>
        <v>Sydney</v>
      </c>
      <c r="J27" s="20" t="str">
        <f>_xlfn.XLOOKUP(Table6[[#This Row],[City]],locations[city],locations[Continent])</f>
        <v>Oceania</v>
      </c>
      <c r="K27" s="20" t="s">
        <v>60</v>
      </c>
      <c r="L27" s="20" t="s">
        <v>56</v>
      </c>
      <c r="M27" s="21">
        <v>44092</v>
      </c>
      <c r="N27" s="20" t="s">
        <v>52</v>
      </c>
      <c r="O27" s="20">
        <v>2.77</v>
      </c>
      <c r="P27" s="20">
        <v>5.5</v>
      </c>
      <c r="Q27" s="20">
        <v>120548.88</v>
      </c>
      <c r="R27" s="20">
        <v>1799</v>
      </c>
      <c r="S27" s="20">
        <f ca="1">DATEDIF(employees!$M27, TODAY(), "y")</f>
        <v>5</v>
      </c>
      <c r="T27" s="20">
        <f>VLOOKUP(employees!$H27,locations[#All],4,)</f>
        <v>1.1499999999999999</v>
      </c>
      <c r="U27" s="22">
        <f>employees!$Q27/employees!$T27</f>
        <v>104825.11304347827</v>
      </c>
    </row>
    <row r="28" spans="1:21" x14ac:dyDescent="0.25">
      <c r="A28" s="23">
        <v>27</v>
      </c>
      <c r="B28" s="24" t="s">
        <v>90</v>
      </c>
      <c r="C28" s="24" t="s">
        <v>54</v>
      </c>
      <c r="D28" s="24">
        <v>60</v>
      </c>
      <c r="E28" s="24">
        <v>20</v>
      </c>
      <c r="F28" s="24" t="str">
        <f>VLOOKUP(Table6[[#This Row],[department_id]],departments[#All],2,FALSE)</f>
        <v>Recruiting</v>
      </c>
      <c r="G28" s="24" t="str">
        <f>VLOOKUP(employees!$E28,departments[],3,FALSE)</f>
        <v>G&amp;A</v>
      </c>
      <c r="H28" s="24">
        <v>7</v>
      </c>
      <c r="I28" s="24" t="str">
        <f>VLOOKUP(employees!$H28,locations[#All],3,FALSE)</f>
        <v>Paris</v>
      </c>
      <c r="J28" s="24" t="str">
        <f>_xlfn.XLOOKUP(Table6[[#This Row],[City]],locations[city],locations[Continent])</f>
        <v>Europe</v>
      </c>
      <c r="K28" s="24" t="s">
        <v>60</v>
      </c>
      <c r="L28" s="24" t="s">
        <v>56</v>
      </c>
      <c r="M28" s="25">
        <v>43307</v>
      </c>
      <c r="N28" s="24" t="s">
        <v>57</v>
      </c>
      <c r="O28" s="24">
        <v>3.08</v>
      </c>
      <c r="P28" s="24">
        <v>9.4</v>
      </c>
      <c r="Q28" s="24">
        <v>88191.77</v>
      </c>
      <c r="R28" s="24">
        <v>68</v>
      </c>
      <c r="S28" s="24">
        <f ca="1">DATEDIF(employees!$M28, TODAY(), "y")</f>
        <v>8</v>
      </c>
      <c r="T28" s="24">
        <f>VLOOKUP(employees!$H28,locations[#All],4,)</f>
        <v>1.18</v>
      </c>
      <c r="U28" s="26">
        <f>employees!$Q28/employees!$T28</f>
        <v>74738.788135593233</v>
      </c>
    </row>
    <row r="29" spans="1:21" x14ac:dyDescent="0.25">
      <c r="A29" s="19">
        <v>28</v>
      </c>
      <c r="B29" s="20" t="s">
        <v>91</v>
      </c>
      <c r="C29" s="20" t="s">
        <v>49</v>
      </c>
      <c r="D29" s="20">
        <v>60</v>
      </c>
      <c r="E29" s="20">
        <v>27</v>
      </c>
      <c r="F29" s="20" t="str">
        <f>VLOOKUP(Table6[[#This Row],[department_id]],departments[#All],2,FALSE)</f>
        <v>Facilities</v>
      </c>
      <c r="G29" s="20" t="str">
        <f>VLOOKUP(employees!$E29,departments[],3,FALSE)</f>
        <v>Ops</v>
      </c>
      <c r="H29" s="20">
        <v>9</v>
      </c>
      <c r="I29" s="20" t="str">
        <f>VLOOKUP(employees!$H29,locations[#All],3,FALSE)</f>
        <v>Amsterdam</v>
      </c>
      <c r="J29" s="20" t="str">
        <f>_xlfn.XLOOKUP(Table6[[#This Row],[City]],locations[city],locations[Continent])</f>
        <v>Europe</v>
      </c>
      <c r="K29" s="20" t="s">
        <v>66</v>
      </c>
      <c r="L29" s="20" t="s">
        <v>83</v>
      </c>
      <c r="M29" s="21">
        <v>44372</v>
      </c>
      <c r="N29" s="20" t="s">
        <v>52</v>
      </c>
      <c r="O29" s="20">
        <v>3.52</v>
      </c>
      <c r="P29" s="20">
        <v>8.4</v>
      </c>
      <c r="Q29" s="20">
        <v>45490.85</v>
      </c>
      <c r="R29" s="20">
        <v>2324</v>
      </c>
      <c r="S29" s="20">
        <f ca="1">DATEDIF(employees!$M29, TODAY(), "y")</f>
        <v>5</v>
      </c>
      <c r="T29" s="20">
        <f>VLOOKUP(employees!$H29,locations[#All],4,)</f>
        <v>1.1499999999999999</v>
      </c>
      <c r="U29" s="22">
        <f>employees!$Q29/employees!$T29</f>
        <v>39557.260869565216</v>
      </c>
    </row>
    <row r="30" spans="1:21" x14ac:dyDescent="0.25">
      <c r="A30" s="23">
        <v>29</v>
      </c>
      <c r="B30" s="24" t="s">
        <v>92</v>
      </c>
      <c r="C30" s="24" t="s">
        <v>54</v>
      </c>
      <c r="D30" s="24">
        <v>55</v>
      </c>
      <c r="E30" s="24">
        <v>23</v>
      </c>
      <c r="F30" s="24" t="str">
        <f>VLOOKUP(Table6[[#This Row],[department_id]],departments[#All],2,FALSE)</f>
        <v>Legal</v>
      </c>
      <c r="G30" s="24" t="str">
        <f>VLOOKUP(employees!$E30,departments[],3,FALSE)</f>
        <v>G&amp;A</v>
      </c>
      <c r="H30" s="24">
        <v>5</v>
      </c>
      <c r="I30" s="24" t="str">
        <f>VLOOKUP(employees!$H30,locations[#All],3,FALSE)</f>
        <v>London</v>
      </c>
      <c r="J30" s="24" t="str">
        <f>_xlfn.XLOOKUP(Table6[[#This Row],[City]],locations[city],locations[Continent])</f>
        <v>Europe</v>
      </c>
      <c r="K30" s="24" t="s">
        <v>60</v>
      </c>
      <c r="L30" s="24" t="s">
        <v>51</v>
      </c>
      <c r="M30" s="25">
        <v>44664</v>
      </c>
      <c r="N30" s="24" t="s">
        <v>52</v>
      </c>
      <c r="O30" s="24">
        <v>3.21</v>
      </c>
      <c r="P30" s="24">
        <v>9.3000000000000007</v>
      </c>
      <c r="Q30" s="24">
        <v>314112.34000000003</v>
      </c>
      <c r="R30" s="24">
        <v>2045</v>
      </c>
      <c r="S30" s="24">
        <f ca="1">DATEDIF(employees!$M30, TODAY(), "y")</f>
        <v>4</v>
      </c>
      <c r="T30" s="24">
        <f>VLOOKUP(employees!$H30,locations[#All],4,)</f>
        <v>1.25</v>
      </c>
      <c r="U30" s="26">
        <f>employees!$Q30/employees!$T30</f>
        <v>251289.87200000003</v>
      </c>
    </row>
    <row r="31" spans="1:21" x14ac:dyDescent="0.25">
      <c r="A31" s="19">
        <v>30</v>
      </c>
      <c r="B31" s="20" t="s">
        <v>93</v>
      </c>
      <c r="C31" s="20" t="s">
        <v>59</v>
      </c>
      <c r="D31" s="20">
        <v>55</v>
      </c>
      <c r="E31" s="20">
        <v>12</v>
      </c>
      <c r="F31" s="20" t="str">
        <f>VLOOKUP(Table6[[#This Row],[department_id]],departments[#All],2,FALSE)</f>
        <v>UX Research</v>
      </c>
      <c r="G31" s="20" t="str">
        <f>VLOOKUP(employees!$E31,departments[],3,FALSE)</f>
        <v>Product</v>
      </c>
      <c r="H31" s="20">
        <v>7</v>
      </c>
      <c r="I31" s="20" t="str">
        <f>VLOOKUP(employees!$H31,locations[#All],3,FALSE)</f>
        <v>Paris</v>
      </c>
      <c r="J31" s="20" t="str">
        <f>_xlfn.XLOOKUP(Table6[[#This Row],[City]],locations[city],locations[Continent])</f>
        <v>Europe</v>
      </c>
      <c r="K31" s="20" t="s">
        <v>60</v>
      </c>
      <c r="L31" s="20" t="s">
        <v>56</v>
      </c>
      <c r="M31" s="21">
        <v>42482</v>
      </c>
      <c r="N31" s="20" t="s">
        <v>57</v>
      </c>
      <c r="O31" s="20">
        <v>3.93</v>
      </c>
      <c r="P31" s="20">
        <v>5.7</v>
      </c>
      <c r="Q31" s="20">
        <v>229613.07</v>
      </c>
      <c r="R31" s="20">
        <v>1559</v>
      </c>
      <c r="S31" s="20">
        <f ca="1">DATEDIF(employees!$M31, TODAY(), "y")</f>
        <v>10</v>
      </c>
      <c r="T31" s="20">
        <f>VLOOKUP(employees!$H31,locations[#All],4,)</f>
        <v>1.18</v>
      </c>
      <c r="U31" s="22">
        <f>employees!$Q31/employees!$T31</f>
        <v>194587.34745762713</v>
      </c>
    </row>
    <row r="32" spans="1:21" x14ac:dyDescent="0.25">
      <c r="A32" s="23">
        <v>31</v>
      </c>
      <c r="B32" s="24" t="s">
        <v>94</v>
      </c>
      <c r="C32" s="24" t="s">
        <v>49</v>
      </c>
      <c r="D32" s="24">
        <v>41</v>
      </c>
      <c r="E32" s="24">
        <v>26</v>
      </c>
      <c r="F32" s="24" t="str">
        <f>VLOOKUP(Table6[[#This Row],[department_id]],departments[#All],2,FALSE)</f>
        <v>Procurement</v>
      </c>
      <c r="G32" s="24" t="str">
        <f>VLOOKUP(employees!$E32,departments[],3,FALSE)</f>
        <v>Ops</v>
      </c>
      <c r="H32" s="24">
        <v>6</v>
      </c>
      <c r="I32" s="24" t="str">
        <f>VLOOKUP(employees!$H32,locations[#All],3,FALSE)</f>
        <v>Berlin</v>
      </c>
      <c r="J32" s="24" t="str">
        <f>_xlfn.XLOOKUP(Table6[[#This Row],[City]],locations[city],locations[Continent])</f>
        <v>Europe</v>
      </c>
      <c r="K32" s="24" t="s">
        <v>75</v>
      </c>
      <c r="L32" s="24" t="s">
        <v>56</v>
      </c>
      <c r="M32" s="25">
        <v>41843</v>
      </c>
      <c r="N32" s="24" t="s">
        <v>57</v>
      </c>
      <c r="O32" s="24">
        <v>4.04</v>
      </c>
      <c r="P32" s="24">
        <v>8.5</v>
      </c>
      <c r="Q32" s="24">
        <v>120656.94</v>
      </c>
      <c r="R32" s="24">
        <v>1324</v>
      </c>
      <c r="S32" s="24">
        <f ca="1">DATEDIF(employees!$M32, TODAY(), "y")</f>
        <v>12</v>
      </c>
      <c r="T32" s="24">
        <f>VLOOKUP(employees!$H32,locations[#All],4,)</f>
        <v>1.1000000000000001</v>
      </c>
      <c r="U32" s="26">
        <f>employees!$Q32/employees!$T32</f>
        <v>109688.12727272726</v>
      </c>
    </row>
    <row r="33" spans="1:21" x14ac:dyDescent="0.25">
      <c r="A33" s="19">
        <v>32</v>
      </c>
      <c r="B33" s="20" t="s">
        <v>95</v>
      </c>
      <c r="C33" s="20" t="s">
        <v>59</v>
      </c>
      <c r="D33" s="20">
        <v>34</v>
      </c>
      <c r="E33" s="20">
        <v>23</v>
      </c>
      <c r="F33" s="20" t="str">
        <f>VLOOKUP(Table6[[#This Row],[department_id]],departments[#All],2,FALSE)</f>
        <v>Legal</v>
      </c>
      <c r="G33" s="20" t="str">
        <f>VLOOKUP(employees!$E33,departments[],3,FALSE)</f>
        <v>G&amp;A</v>
      </c>
      <c r="H33" s="20">
        <v>4</v>
      </c>
      <c r="I33" s="20" t="str">
        <f>VLOOKUP(employees!$H33,locations[#All],3,FALSE)</f>
        <v>Toronto</v>
      </c>
      <c r="J33" s="20" t="str">
        <f>_xlfn.XLOOKUP(Table6[[#This Row],[City]],locations[city],locations[Continent])</f>
        <v>North America</v>
      </c>
      <c r="K33" s="20" t="s">
        <v>55</v>
      </c>
      <c r="L33" s="20" t="s">
        <v>51</v>
      </c>
      <c r="M33" s="21">
        <v>41957</v>
      </c>
      <c r="N33" s="20" t="s">
        <v>62</v>
      </c>
      <c r="O33" s="20">
        <v>3.3</v>
      </c>
      <c r="P33" s="20">
        <v>8.9</v>
      </c>
      <c r="Q33" s="20">
        <v>165357.68</v>
      </c>
      <c r="R33" s="20">
        <v>2738</v>
      </c>
      <c r="S33" s="20">
        <f ca="1">DATEDIF(employees!$M33, TODAY(), "y")</f>
        <v>11</v>
      </c>
      <c r="T33" s="20">
        <f>VLOOKUP(employees!$H33,locations[#All],4,)</f>
        <v>1.1000000000000001</v>
      </c>
      <c r="U33" s="22">
        <f>employees!$Q33/employees!$T33</f>
        <v>150325.16363636361</v>
      </c>
    </row>
    <row r="34" spans="1:21" x14ac:dyDescent="0.25">
      <c r="A34" s="23">
        <v>33</v>
      </c>
      <c r="B34" s="24" t="s">
        <v>96</v>
      </c>
      <c r="C34" s="24" t="s">
        <v>49</v>
      </c>
      <c r="D34" s="24">
        <v>37</v>
      </c>
      <c r="E34" s="24">
        <v>22</v>
      </c>
      <c r="F34" s="24" t="str">
        <f>VLOOKUP(Table6[[#This Row],[department_id]],departments[#All],2,FALSE)</f>
        <v>Accounting</v>
      </c>
      <c r="G34" s="24" t="str">
        <f>VLOOKUP(employees!$E34,departments[],3,FALSE)</f>
        <v>G&amp;A</v>
      </c>
      <c r="H34" s="24">
        <v>7</v>
      </c>
      <c r="I34" s="24" t="str">
        <f>VLOOKUP(employees!$H34,locations[#All],3,FALSE)</f>
        <v>Paris</v>
      </c>
      <c r="J34" s="24" t="str">
        <f>_xlfn.XLOOKUP(Table6[[#This Row],[City]],locations[city],locations[Continent])</f>
        <v>Europe</v>
      </c>
      <c r="K34" s="24" t="s">
        <v>55</v>
      </c>
      <c r="L34" s="24" t="s">
        <v>51</v>
      </c>
      <c r="M34" s="25">
        <v>43922</v>
      </c>
      <c r="N34" s="24" t="s">
        <v>57</v>
      </c>
      <c r="O34" s="24">
        <v>4.0599999999999996</v>
      </c>
      <c r="P34" s="24">
        <v>9</v>
      </c>
      <c r="Q34" s="24">
        <v>62112.75</v>
      </c>
      <c r="R34" s="24">
        <v>1740</v>
      </c>
      <c r="S34" s="24">
        <f ca="1">DATEDIF(employees!$M34, TODAY(), "y")</f>
        <v>6</v>
      </c>
      <c r="T34" s="24">
        <f>VLOOKUP(employees!$H34,locations[#All],4,)</f>
        <v>1.18</v>
      </c>
      <c r="U34" s="26">
        <f>employees!$Q34/employees!$T34</f>
        <v>52637.923728813563</v>
      </c>
    </row>
    <row r="35" spans="1:21" x14ac:dyDescent="0.25">
      <c r="A35" s="19">
        <v>34</v>
      </c>
      <c r="B35" s="20" t="s">
        <v>97</v>
      </c>
      <c r="C35" s="20" t="s">
        <v>49</v>
      </c>
      <c r="D35" s="20">
        <v>26</v>
      </c>
      <c r="E35" s="20">
        <v>9</v>
      </c>
      <c r="F35" s="20" t="str">
        <f>VLOOKUP(Table6[[#This Row],[department_id]],departments[#All],2,FALSE)</f>
        <v>Product Management</v>
      </c>
      <c r="G35" s="20" t="str">
        <f>VLOOKUP(employees!$E35,departments[],3,FALSE)</f>
        <v>Product</v>
      </c>
      <c r="H35" s="20">
        <v>6</v>
      </c>
      <c r="I35" s="20" t="str">
        <f>VLOOKUP(employees!$H35,locations[#All],3,FALSE)</f>
        <v>Berlin</v>
      </c>
      <c r="J35" s="20" t="str">
        <f>_xlfn.XLOOKUP(Table6[[#This Row],[City]],locations[city],locations[Continent])</f>
        <v>Europe</v>
      </c>
      <c r="K35" s="20" t="s">
        <v>60</v>
      </c>
      <c r="L35" s="20" t="s">
        <v>51</v>
      </c>
      <c r="M35" s="21">
        <v>43814</v>
      </c>
      <c r="N35" s="20" t="s">
        <v>52</v>
      </c>
      <c r="O35" s="20">
        <v>4.3099999999999996</v>
      </c>
      <c r="P35" s="20">
        <v>7.1</v>
      </c>
      <c r="Q35" s="20">
        <v>193400.76</v>
      </c>
      <c r="R35" s="20">
        <v>2492</v>
      </c>
      <c r="S35" s="20">
        <f ca="1">DATEDIF(employees!$M35, TODAY(), "y")</f>
        <v>6</v>
      </c>
      <c r="T35" s="20">
        <f>VLOOKUP(employees!$H35,locations[#All],4,)</f>
        <v>1.1000000000000001</v>
      </c>
      <c r="U35" s="22">
        <f>employees!$Q35/employees!$T35</f>
        <v>175818.87272727271</v>
      </c>
    </row>
    <row r="36" spans="1:21" x14ac:dyDescent="0.25">
      <c r="A36" s="23">
        <v>35</v>
      </c>
      <c r="B36" s="24" t="s">
        <v>98</v>
      </c>
      <c r="C36" s="24" t="s">
        <v>49</v>
      </c>
      <c r="D36" s="24">
        <v>53</v>
      </c>
      <c r="E36" s="24">
        <v>19</v>
      </c>
      <c r="F36" s="24" t="str">
        <f>VLOOKUP(Table6[[#This Row],[department_id]],departments[#All],2,FALSE)</f>
        <v>Human Resources</v>
      </c>
      <c r="G36" s="24" t="str">
        <f>VLOOKUP(employees!$E36,departments[],3,FALSE)</f>
        <v>G&amp;A</v>
      </c>
      <c r="H36" s="24">
        <v>7</v>
      </c>
      <c r="I36" s="24" t="str">
        <f>VLOOKUP(employees!$H36,locations[#All],3,FALSE)</f>
        <v>Paris</v>
      </c>
      <c r="J36" s="24" t="str">
        <f>_xlfn.XLOOKUP(Table6[[#This Row],[City]],locations[city],locations[Continent])</f>
        <v>Europe</v>
      </c>
      <c r="K36" s="24" t="s">
        <v>55</v>
      </c>
      <c r="L36" s="24" t="s">
        <v>56</v>
      </c>
      <c r="M36" s="25">
        <v>45212</v>
      </c>
      <c r="N36" s="24" t="s">
        <v>57</v>
      </c>
      <c r="O36" s="24">
        <v>4.1500000000000004</v>
      </c>
      <c r="P36" s="24">
        <v>8.6</v>
      </c>
      <c r="Q36" s="24">
        <v>93213.759999999995</v>
      </c>
      <c r="R36" s="24">
        <v>1595</v>
      </c>
      <c r="S36" s="24">
        <f ca="1">DATEDIF(employees!$M36, TODAY(), "y")</f>
        <v>2</v>
      </c>
      <c r="T36" s="24">
        <f>VLOOKUP(employees!$H36,locations[#All],4,)</f>
        <v>1.18</v>
      </c>
      <c r="U36" s="26">
        <f>employees!$Q36/employees!$T36</f>
        <v>78994.711864406781</v>
      </c>
    </row>
    <row r="37" spans="1:21" x14ac:dyDescent="0.25">
      <c r="A37" s="19">
        <v>36</v>
      </c>
      <c r="B37" s="20" t="s">
        <v>99</v>
      </c>
      <c r="C37" s="20" t="s">
        <v>54</v>
      </c>
      <c r="D37" s="20">
        <v>39</v>
      </c>
      <c r="E37" s="20">
        <v>3</v>
      </c>
      <c r="F37" s="20" t="str">
        <f>VLOOKUP(Table6[[#This Row],[department_id]],departments[#All],2,FALSE)</f>
        <v>Data Engineering</v>
      </c>
      <c r="G37" s="20" t="str">
        <f>VLOOKUP(employees!$E37,departments[],3,FALSE)</f>
        <v>Tech</v>
      </c>
      <c r="H37" s="20">
        <v>11</v>
      </c>
      <c r="I37" s="20" t="str">
        <f>VLOOKUP(employees!$H37,locations[#All],3,FALSE)</f>
        <v>Bengaluru</v>
      </c>
      <c r="J37" s="20" t="str">
        <f>_xlfn.XLOOKUP(Table6[[#This Row],[City]],locations[city],locations[Continent])</f>
        <v>Asia</v>
      </c>
      <c r="K37" s="20" t="s">
        <v>60</v>
      </c>
      <c r="L37" s="20" t="s">
        <v>51</v>
      </c>
      <c r="M37" s="21">
        <v>42660</v>
      </c>
      <c r="N37" s="20" t="s">
        <v>57</v>
      </c>
      <c r="O37" s="20">
        <v>3.25</v>
      </c>
      <c r="P37" s="20">
        <v>8.3000000000000007</v>
      </c>
      <c r="Q37" s="20">
        <v>102577.58</v>
      </c>
      <c r="R37" s="20">
        <v>1444</v>
      </c>
      <c r="S37" s="20">
        <f ca="1">DATEDIF(employees!$M37, TODAY(), "y")</f>
        <v>9</v>
      </c>
      <c r="T37" s="20">
        <f>VLOOKUP(employees!$H37,locations[#All],4,)</f>
        <v>0.7</v>
      </c>
      <c r="U37" s="22">
        <f>employees!$Q37/employees!$T37</f>
        <v>146539.40000000002</v>
      </c>
    </row>
    <row r="38" spans="1:21" x14ac:dyDescent="0.25">
      <c r="A38" s="23">
        <v>37</v>
      </c>
      <c r="B38" s="24" t="s">
        <v>100</v>
      </c>
      <c r="C38" s="24" t="s">
        <v>54</v>
      </c>
      <c r="D38" s="24">
        <v>56</v>
      </c>
      <c r="E38" s="24">
        <v>22</v>
      </c>
      <c r="F38" s="24" t="str">
        <f>VLOOKUP(Table6[[#This Row],[department_id]],departments[#All],2,FALSE)</f>
        <v>Accounting</v>
      </c>
      <c r="G38" s="24" t="str">
        <f>VLOOKUP(employees!$E38,departments[],3,FALSE)</f>
        <v>G&amp;A</v>
      </c>
      <c r="H38" s="24">
        <v>13</v>
      </c>
      <c r="I38" s="24" t="str">
        <f>VLOOKUP(employees!$H38,locations[#All],3,FALSE)</f>
        <v>Cairo</v>
      </c>
      <c r="J38" s="24" t="str">
        <f>_xlfn.XLOOKUP(Table6[[#This Row],[City]],locations[city],locations[Continent])</f>
        <v>Africa</v>
      </c>
      <c r="K38" s="24" t="s">
        <v>60</v>
      </c>
      <c r="L38" s="24" t="s">
        <v>51</v>
      </c>
      <c r="M38" s="25">
        <v>43065</v>
      </c>
      <c r="N38" s="24" t="s">
        <v>57</v>
      </c>
      <c r="O38" s="24">
        <v>2.5</v>
      </c>
      <c r="P38" s="24">
        <v>6.4</v>
      </c>
      <c r="Q38" s="24">
        <v>53135.96</v>
      </c>
      <c r="R38" s="24">
        <v>2178</v>
      </c>
      <c r="S38" s="24">
        <f ca="1">DATEDIF(employees!$M38, TODAY(), "y")</f>
        <v>8</v>
      </c>
      <c r="T38" s="24">
        <f>VLOOKUP(employees!$H38,locations[#All],4,)</f>
        <v>0.55000000000000004</v>
      </c>
      <c r="U38" s="26">
        <f>employees!$Q38/employees!$T38</f>
        <v>96610.83636363635</v>
      </c>
    </row>
    <row r="39" spans="1:21" x14ac:dyDescent="0.25">
      <c r="A39" s="19">
        <v>38</v>
      </c>
      <c r="B39" s="20" t="s">
        <v>101</v>
      </c>
      <c r="C39" s="20" t="s">
        <v>54</v>
      </c>
      <c r="D39" s="20">
        <v>33</v>
      </c>
      <c r="E39" s="20">
        <v>21</v>
      </c>
      <c r="F39" s="20" t="str">
        <f>VLOOKUP(Table6[[#This Row],[department_id]],departments[#All],2,FALSE)</f>
        <v>Finance</v>
      </c>
      <c r="G39" s="20" t="str">
        <f>VLOOKUP(employees!$E39,departments[],3,FALSE)</f>
        <v>G&amp;A</v>
      </c>
      <c r="H39" s="20">
        <v>11</v>
      </c>
      <c r="I39" s="20" t="str">
        <f>VLOOKUP(employees!$H39,locations[#All],3,FALSE)</f>
        <v>Bengaluru</v>
      </c>
      <c r="J39" s="20" t="str">
        <f>_xlfn.XLOOKUP(Table6[[#This Row],[City]],locations[city],locations[Continent])</f>
        <v>Asia</v>
      </c>
      <c r="K39" s="20" t="s">
        <v>55</v>
      </c>
      <c r="L39" s="20" t="s">
        <v>51</v>
      </c>
      <c r="M39" s="21">
        <v>45262</v>
      </c>
      <c r="N39" s="20" t="s">
        <v>57</v>
      </c>
      <c r="O39" s="20">
        <v>4.71</v>
      </c>
      <c r="P39" s="20">
        <v>8.5</v>
      </c>
      <c r="Q39" s="20">
        <v>65752.69</v>
      </c>
      <c r="R39" s="20">
        <v>3437</v>
      </c>
      <c r="S39" s="20">
        <f ca="1">DATEDIF(employees!$M39, TODAY(), "y")</f>
        <v>2</v>
      </c>
      <c r="T39" s="20">
        <f>VLOOKUP(employees!$H39,locations[#All],4,)</f>
        <v>0.7</v>
      </c>
      <c r="U39" s="22">
        <f>employees!$Q39/employees!$T39</f>
        <v>93932.414285714302</v>
      </c>
    </row>
    <row r="40" spans="1:21" x14ac:dyDescent="0.25">
      <c r="A40" s="23">
        <v>39</v>
      </c>
      <c r="B40" s="24" t="s">
        <v>102</v>
      </c>
      <c r="C40" s="24" t="s">
        <v>49</v>
      </c>
      <c r="D40" s="24">
        <v>63</v>
      </c>
      <c r="E40" s="24">
        <v>22</v>
      </c>
      <c r="F40" s="24" t="str">
        <f>VLOOKUP(Table6[[#This Row],[department_id]],departments[#All],2,FALSE)</f>
        <v>Accounting</v>
      </c>
      <c r="G40" s="24" t="str">
        <f>VLOOKUP(employees!$E40,departments[],3,FALSE)</f>
        <v>G&amp;A</v>
      </c>
      <c r="H40" s="24">
        <v>21</v>
      </c>
      <c r="I40" s="24" t="str">
        <f>VLOOKUP(employees!$H40,locations[#All],3,FALSE)</f>
        <v>Sydney</v>
      </c>
      <c r="J40" s="24" t="str">
        <f>_xlfn.XLOOKUP(Table6[[#This Row],[City]],locations[city],locations[Continent])</f>
        <v>Oceania</v>
      </c>
      <c r="K40" s="24" t="s">
        <v>60</v>
      </c>
      <c r="L40" s="24" t="s">
        <v>51</v>
      </c>
      <c r="M40" s="25">
        <v>42405</v>
      </c>
      <c r="N40" s="24" t="s">
        <v>62</v>
      </c>
      <c r="O40" s="24">
        <v>2.84</v>
      </c>
      <c r="P40" s="24">
        <v>5.2</v>
      </c>
      <c r="Q40" s="24">
        <v>152879.89000000001</v>
      </c>
      <c r="R40" s="24">
        <v>649</v>
      </c>
      <c r="S40" s="24">
        <f ca="1">DATEDIF(employees!$M40, TODAY(), "y")</f>
        <v>10</v>
      </c>
      <c r="T40" s="24">
        <f>VLOOKUP(employees!$H40,locations[#All],4,)</f>
        <v>1.1499999999999999</v>
      </c>
      <c r="U40" s="26">
        <f>employees!$Q40/employees!$T40</f>
        <v>132939.03478260871</v>
      </c>
    </row>
    <row r="41" spans="1:21" x14ac:dyDescent="0.25">
      <c r="A41" s="19">
        <v>40</v>
      </c>
      <c r="B41" s="20" t="s">
        <v>103</v>
      </c>
      <c r="C41" s="20" t="s">
        <v>54</v>
      </c>
      <c r="D41" s="20">
        <v>64</v>
      </c>
      <c r="E41" s="20">
        <v>25</v>
      </c>
      <c r="F41" s="20" t="str">
        <f>VLOOKUP(Table6[[#This Row],[department_id]],departments[#All],2,FALSE)</f>
        <v>Operations</v>
      </c>
      <c r="G41" s="20" t="str">
        <f>VLOOKUP(employees!$E41,departments[],3,FALSE)</f>
        <v>Ops</v>
      </c>
      <c r="H41" s="20">
        <v>3</v>
      </c>
      <c r="I41" s="20" t="str">
        <f>VLOOKUP(employees!$H41,locations[#All],3,FALSE)</f>
        <v>Austin</v>
      </c>
      <c r="J41" s="20" t="str">
        <f>_xlfn.XLOOKUP(Table6[[#This Row],[City]],locations[city],locations[Continent])</f>
        <v>North America</v>
      </c>
      <c r="K41" s="20" t="s">
        <v>55</v>
      </c>
      <c r="L41" s="20" t="s">
        <v>51</v>
      </c>
      <c r="M41" s="21">
        <v>43232</v>
      </c>
      <c r="N41" s="20" t="s">
        <v>57</v>
      </c>
      <c r="O41" s="20">
        <v>2.84</v>
      </c>
      <c r="P41" s="20">
        <v>8.3000000000000007</v>
      </c>
      <c r="Q41" s="20">
        <v>125059.73</v>
      </c>
      <c r="R41" s="20">
        <v>3416</v>
      </c>
      <c r="S41" s="20">
        <f ca="1">DATEDIF(employees!$M41, TODAY(), "y")</f>
        <v>8</v>
      </c>
      <c r="T41" s="20">
        <f>VLOOKUP(employees!$H41,locations[#All],4,)</f>
        <v>1.05</v>
      </c>
      <c r="U41" s="22">
        <f>employees!$Q41/employees!$T41</f>
        <v>119104.50476190475</v>
      </c>
    </row>
    <row r="42" spans="1:21" x14ac:dyDescent="0.25">
      <c r="A42" s="23">
        <v>41</v>
      </c>
      <c r="B42" s="24" t="s">
        <v>104</v>
      </c>
      <c r="C42" s="24" t="s">
        <v>59</v>
      </c>
      <c r="D42" s="24">
        <v>23</v>
      </c>
      <c r="E42" s="24">
        <v>4</v>
      </c>
      <c r="F42" s="24" t="str">
        <f>VLOOKUP(Table6[[#This Row],[department_id]],departments[#All],2,FALSE)</f>
        <v>ML Engineering</v>
      </c>
      <c r="G42" s="24" t="str">
        <f>VLOOKUP(employees!$E42,departments[],3,FALSE)</f>
        <v>Tech</v>
      </c>
      <c r="H42" s="24">
        <v>14</v>
      </c>
      <c r="I42" s="24" t="str">
        <f>VLOOKUP(employees!$H42,locations[#All],3,FALSE)</f>
        <v>Dubai</v>
      </c>
      <c r="J42" s="24" t="str">
        <f>_xlfn.XLOOKUP(Table6[[#This Row],[City]],locations[city],locations[Continent])</f>
        <v>Asia</v>
      </c>
      <c r="K42" s="24" t="s">
        <v>55</v>
      </c>
      <c r="L42" s="24" t="s">
        <v>51</v>
      </c>
      <c r="M42" s="25">
        <v>45883</v>
      </c>
      <c r="N42" s="24" t="s">
        <v>62</v>
      </c>
      <c r="O42" s="24">
        <v>2.78</v>
      </c>
      <c r="P42" s="24">
        <v>5.6</v>
      </c>
      <c r="Q42" s="24">
        <v>138038.47</v>
      </c>
      <c r="R42" s="24">
        <v>271</v>
      </c>
      <c r="S42" s="24">
        <f ca="1">DATEDIF(employees!$M42, TODAY(), "y")</f>
        <v>1</v>
      </c>
      <c r="T42" s="24">
        <f>VLOOKUP(employees!$H42,locations[#All],4,)</f>
        <v>1.05</v>
      </c>
      <c r="U42" s="26">
        <f>employees!$Q42/employees!$T42</f>
        <v>131465.20952380952</v>
      </c>
    </row>
    <row r="43" spans="1:21" x14ac:dyDescent="0.25">
      <c r="A43" s="19">
        <v>42</v>
      </c>
      <c r="B43" s="20" t="s">
        <v>105</v>
      </c>
      <c r="C43" s="20" t="s">
        <v>54</v>
      </c>
      <c r="D43" s="20">
        <v>52</v>
      </c>
      <c r="E43" s="20">
        <v>18</v>
      </c>
      <c r="F43" s="20" t="str">
        <f>VLOOKUP(Table6[[#This Row],[department_id]],departments[#All],2,FALSE)</f>
        <v>Customer Support</v>
      </c>
      <c r="G43" s="20" t="str">
        <f>VLOOKUP(employees!$E43,departments[],3,FALSE)</f>
        <v>GTM</v>
      </c>
      <c r="H43" s="20">
        <v>20</v>
      </c>
      <c r="I43" s="20" t="str">
        <f>VLOOKUP(employees!$H43,locations[#All],3,FALSE)</f>
        <v>Singapore</v>
      </c>
      <c r="J43" s="20" t="str">
        <f>_xlfn.XLOOKUP(Table6[[#This Row],[City]],locations[city],locations[Continent])</f>
        <v>Asia</v>
      </c>
      <c r="K43" s="20" t="s">
        <v>55</v>
      </c>
      <c r="L43" s="20" t="s">
        <v>51</v>
      </c>
      <c r="M43" s="21">
        <v>45265</v>
      </c>
      <c r="N43" s="20" t="s">
        <v>62</v>
      </c>
      <c r="O43" s="20">
        <v>3.53</v>
      </c>
      <c r="P43" s="20">
        <v>5.8</v>
      </c>
      <c r="Q43" s="20">
        <v>77898.33</v>
      </c>
      <c r="R43" s="20">
        <v>3275</v>
      </c>
      <c r="S43" s="20">
        <f ca="1">DATEDIF(employees!$M43, TODAY(), "y")</f>
        <v>2</v>
      </c>
      <c r="T43" s="20">
        <f>VLOOKUP(employees!$H43,locations[#All],4,)</f>
        <v>1.22</v>
      </c>
      <c r="U43" s="22">
        <f>employees!$Q43/employees!$T43</f>
        <v>63851.09016393443</v>
      </c>
    </row>
    <row r="44" spans="1:21" x14ac:dyDescent="0.25">
      <c r="A44" s="23">
        <v>43</v>
      </c>
      <c r="B44" s="24" t="s">
        <v>106</v>
      </c>
      <c r="C44" s="24" t="s">
        <v>54</v>
      </c>
      <c r="D44" s="24">
        <v>51</v>
      </c>
      <c r="E44" s="24">
        <v>25</v>
      </c>
      <c r="F44" s="24" t="str">
        <f>VLOOKUP(Table6[[#This Row],[department_id]],departments[#All],2,FALSE)</f>
        <v>Operations</v>
      </c>
      <c r="G44" s="24" t="str">
        <f>VLOOKUP(employees!$E44,departments[],3,FALSE)</f>
        <v>Ops</v>
      </c>
      <c r="H44" s="24">
        <v>8</v>
      </c>
      <c r="I44" s="24" t="str">
        <f>VLOOKUP(employees!$H44,locations[#All],3,FALSE)</f>
        <v>Barcelona</v>
      </c>
      <c r="J44" s="24" t="str">
        <f>_xlfn.XLOOKUP(Table6[[#This Row],[City]],locations[city],locations[Continent])</f>
        <v>Europe</v>
      </c>
      <c r="K44" s="24" t="s">
        <v>64</v>
      </c>
      <c r="L44" s="24" t="s">
        <v>51</v>
      </c>
      <c r="M44" s="25">
        <v>43911</v>
      </c>
      <c r="N44" s="24" t="s">
        <v>52</v>
      </c>
      <c r="O44" s="24">
        <v>2.68</v>
      </c>
      <c r="P44" s="24">
        <v>6.4</v>
      </c>
      <c r="Q44" s="24">
        <v>112439.62</v>
      </c>
      <c r="R44" s="24">
        <v>2105</v>
      </c>
      <c r="S44" s="24">
        <f ca="1">DATEDIF(employees!$M44, TODAY(), "y")</f>
        <v>6</v>
      </c>
      <c r="T44" s="24">
        <f>VLOOKUP(employees!$H44,locations[#All],4,)</f>
        <v>1.05</v>
      </c>
      <c r="U44" s="26">
        <f>employees!$Q44/employees!$T44</f>
        <v>107085.35238095238</v>
      </c>
    </row>
    <row r="45" spans="1:21" x14ac:dyDescent="0.25">
      <c r="A45" s="19">
        <v>44</v>
      </c>
      <c r="B45" s="20" t="s">
        <v>107</v>
      </c>
      <c r="C45" s="20" t="s">
        <v>59</v>
      </c>
      <c r="D45" s="20">
        <v>64</v>
      </c>
      <c r="E45" s="20">
        <v>18</v>
      </c>
      <c r="F45" s="20" t="str">
        <f>VLOOKUP(Table6[[#This Row],[department_id]],departments[#All],2,FALSE)</f>
        <v>Customer Support</v>
      </c>
      <c r="G45" s="20" t="str">
        <f>VLOOKUP(employees!$E45,departments[],3,FALSE)</f>
        <v>GTM</v>
      </c>
      <c r="H45" s="20">
        <v>3</v>
      </c>
      <c r="I45" s="20" t="str">
        <f>VLOOKUP(employees!$H45,locations[#All],3,FALSE)</f>
        <v>Austin</v>
      </c>
      <c r="J45" s="20" t="str">
        <f>_xlfn.XLOOKUP(Table6[[#This Row],[City]],locations[city],locations[Continent])</f>
        <v>North America</v>
      </c>
      <c r="K45" s="20" t="s">
        <v>66</v>
      </c>
      <c r="L45" s="20" t="s">
        <v>51</v>
      </c>
      <c r="M45" s="21">
        <v>43534</v>
      </c>
      <c r="N45" s="20" t="s">
        <v>52</v>
      </c>
      <c r="O45" s="20">
        <v>3.45</v>
      </c>
      <c r="P45" s="20">
        <v>6.6</v>
      </c>
      <c r="Q45" s="20">
        <v>33329.96</v>
      </c>
      <c r="R45" s="20">
        <v>1333</v>
      </c>
      <c r="S45" s="20">
        <f ca="1">DATEDIF(employees!$M45, TODAY(), "y")</f>
        <v>7</v>
      </c>
      <c r="T45" s="20">
        <f>VLOOKUP(employees!$H45,locations[#All],4,)</f>
        <v>1.05</v>
      </c>
      <c r="U45" s="22">
        <f>employees!$Q45/employees!$T45</f>
        <v>31742.819047619047</v>
      </c>
    </row>
    <row r="46" spans="1:21" x14ac:dyDescent="0.25">
      <c r="A46" s="23">
        <v>45</v>
      </c>
      <c r="B46" s="24" t="s">
        <v>108</v>
      </c>
      <c r="C46" s="24" t="s">
        <v>54</v>
      </c>
      <c r="D46" s="24">
        <v>44</v>
      </c>
      <c r="E46" s="24">
        <v>27</v>
      </c>
      <c r="F46" s="24" t="str">
        <f>VLOOKUP(Table6[[#This Row],[department_id]],departments[#All],2,FALSE)</f>
        <v>Facilities</v>
      </c>
      <c r="G46" s="24" t="str">
        <f>VLOOKUP(employees!$E46,departments[],3,FALSE)</f>
        <v>Ops</v>
      </c>
      <c r="H46" s="24">
        <v>14</v>
      </c>
      <c r="I46" s="24" t="str">
        <f>VLOOKUP(employees!$H46,locations[#All],3,FALSE)</f>
        <v>Dubai</v>
      </c>
      <c r="J46" s="24" t="str">
        <f>_xlfn.XLOOKUP(Table6[[#This Row],[City]],locations[city],locations[Continent])</f>
        <v>Asia</v>
      </c>
      <c r="K46" s="24" t="s">
        <v>55</v>
      </c>
      <c r="L46" s="24" t="s">
        <v>51</v>
      </c>
      <c r="M46" s="25">
        <v>41800</v>
      </c>
      <c r="N46" s="24" t="s">
        <v>62</v>
      </c>
      <c r="O46" s="24">
        <v>3.19</v>
      </c>
      <c r="P46" s="24">
        <v>6.9</v>
      </c>
      <c r="Q46" s="24">
        <v>90118.26</v>
      </c>
      <c r="R46" s="24">
        <v>2942</v>
      </c>
      <c r="S46" s="24">
        <f ca="1">DATEDIF(employees!$M46, TODAY(), "y")</f>
        <v>12</v>
      </c>
      <c r="T46" s="24">
        <f>VLOOKUP(employees!$H46,locations[#All],4,)</f>
        <v>1.05</v>
      </c>
      <c r="U46" s="26">
        <f>employees!$Q46/employees!$T46</f>
        <v>85826.914285714272</v>
      </c>
    </row>
    <row r="47" spans="1:21" x14ac:dyDescent="0.25">
      <c r="A47" s="19">
        <v>46</v>
      </c>
      <c r="B47" s="20" t="s">
        <v>109</v>
      </c>
      <c r="C47" s="20" t="s">
        <v>59</v>
      </c>
      <c r="D47" s="20">
        <v>34</v>
      </c>
      <c r="E47" s="20">
        <v>18</v>
      </c>
      <c r="F47" s="20" t="str">
        <f>VLOOKUP(Table6[[#This Row],[department_id]],departments[#All],2,FALSE)</f>
        <v>Customer Support</v>
      </c>
      <c r="G47" s="20" t="str">
        <f>VLOOKUP(employees!$E47,departments[],3,FALSE)</f>
        <v>GTM</v>
      </c>
      <c r="H47" s="20">
        <v>18</v>
      </c>
      <c r="I47" s="20" t="str">
        <f>VLOOKUP(employees!$H47,locations[#All],3,FALSE)</f>
        <v>Buenos Aires</v>
      </c>
      <c r="J47" s="20" t="str">
        <f>_xlfn.XLOOKUP(Table6[[#This Row],[City]],locations[city],locations[Continent])</f>
        <v>South America</v>
      </c>
      <c r="K47" s="20" t="s">
        <v>64</v>
      </c>
      <c r="L47" s="20" t="s">
        <v>51</v>
      </c>
      <c r="M47" s="21">
        <v>43446</v>
      </c>
      <c r="N47" s="20" t="s">
        <v>57</v>
      </c>
      <c r="O47" s="20">
        <v>3.39</v>
      </c>
      <c r="P47" s="20">
        <v>8.1999999999999993</v>
      </c>
      <c r="Q47" s="20">
        <v>73550.460000000006</v>
      </c>
      <c r="R47" s="20">
        <v>1738</v>
      </c>
      <c r="S47" s="20">
        <f ca="1">DATEDIF(employees!$M47, TODAY(), "y")</f>
        <v>7</v>
      </c>
      <c r="T47" s="20">
        <f>VLOOKUP(employees!$H47,locations[#All],4,)</f>
        <v>0.65</v>
      </c>
      <c r="U47" s="22">
        <f>employees!$Q47/employees!$T47</f>
        <v>113154.55384615385</v>
      </c>
    </row>
    <row r="48" spans="1:21" x14ac:dyDescent="0.25">
      <c r="A48" s="23">
        <v>47</v>
      </c>
      <c r="B48" s="24" t="s">
        <v>110</v>
      </c>
      <c r="C48" s="24" t="s">
        <v>59</v>
      </c>
      <c r="D48" s="24">
        <v>57</v>
      </c>
      <c r="E48" s="24">
        <v>27</v>
      </c>
      <c r="F48" s="24" t="str">
        <f>VLOOKUP(Table6[[#This Row],[department_id]],departments[#All],2,FALSE)</f>
        <v>Facilities</v>
      </c>
      <c r="G48" s="24" t="str">
        <f>VLOOKUP(employees!$E48,departments[],3,FALSE)</f>
        <v>Ops</v>
      </c>
      <c r="H48" s="24">
        <v>15</v>
      </c>
      <c r="I48" s="24" t="str">
        <f>VLOOKUP(employees!$H48,locations[#All],3,FALSE)</f>
        <v>Cape Town</v>
      </c>
      <c r="J48" s="24" t="str">
        <f>_xlfn.XLOOKUP(Table6[[#This Row],[City]],locations[city],locations[Continent])</f>
        <v>Africa</v>
      </c>
      <c r="K48" s="24" t="s">
        <v>75</v>
      </c>
      <c r="L48" s="24" t="s">
        <v>51</v>
      </c>
      <c r="M48" s="25">
        <v>41860</v>
      </c>
      <c r="N48" s="24" t="s">
        <v>52</v>
      </c>
      <c r="O48" s="24">
        <v>3.98</v>
      </c>
      <c r="P48" s="24">
        <v>5.7</v>
      </c>
      <c r="Q48" s="24">
        <v>62095.72</v>
      </c>
      <c r="R48" s="24">
        <v>2221</v>
      </c>
      <c r="S48" s="24">
        <f ca="1">DATEDIF(employees!$M48, TODAY(), "y")</f>
        <v>12</v>
      </c>
      <c r="T48" s="24">
        <f>VLOOKUP(employees!$H48,locations[#All],4,)</f>
        <v>0.7</v>
      </c>
      <c r="U48" s="26">
        <f>employees!$Q48/employees!$T48</f>
        <v>88708.171428571441</v>
      </c>
    </row>
    <row r="49" spans="1:21" x14ac:dyDescent="0.25">
      <c r="A49" s="19">
        <v>48</v>
      </c>
      <c r="B49" s="20" t="s">
        <v>111</v>
      </c>
      <c r="C49" s="20" t="s">
        <v>59</v>
      </c>
      <c r="D49" s="20">
        <v>44</v>
      </c>
      <c r="E49" s="20">
        <v>13</v>
      </c>
      <c r="F49" s="20" t="str">
        <f>VLOOKUP(Table6[[#This Row],[department_id]],departments[#All],2,FALSE)</f>
        <v>Sales</v>
      </c>
      <c r="G49" s="20" t="str">
        <f>VLOOKUP(employees!$E49,departments[],3,FALSE)</f>
        <v>GTM</v>
      </c>
      <c r="H49" s="20">
        <v>11</v>
      </c>
      <c r="I49" s="20" t="str">
        <f>VLOOKUP(employees!$H49,locations[#All],3,FALSE)</f>
        <v>Bengaluru</v>
      </c>
      <c r="J49" s="20" t="str">
        <f>_xlfn.XLOOKUP(Table6[[#This Row],[City]],locations[city],locations[Continent])</f>
        <v>Asia</v>
      </c>
      <c r="K49" s="20" t="s">
        <v>55</v>
      </c>
      <c r="L49" s="20" t="s">
        <v>51</v>
      </c>
      <c r="M49" s="21">
        <v>44317</v>
      </c>
      <c r="N49" s="20" t="s">
        <v>62</v>
      </c>
      <c r="O49" s="20">
        <v>3.47</v>
      </c>
      <c r="P49" s="20">
        <v>9</v>
      </c>
      <c r="Q49" s="20">
        <v>50699.5</v>
      </c>
      <c r="R49" s="20">
        <v>3347</v>
      </c>
      <c r="S49" s="20">
        <f ca="1">DATEDIF(employees!$M49, TODAY(), "y")</f>
        <v>5</v>
      </c>
      <c r="T49" s="20">
        <f>VLOOKUP(employees!$H49,locations[#All],4,)</f>
        <v>0.7</v>
      </c>
      <c r="U49" s="22">
        <f>employees!$Q49/employees!$T49</f>
        <v>72427.857142857145</v>
      </c>
    </row>
    <row r="50" spans="1:21" x14ac:dyDescent="0.25">
      <c r="A50" s="23">
        <v>49</v>
      </c>
      <c r="B50" s="24" t="s">
        <v>112</v>
      </c>
      <c r="C50" s="24" t="s">
        <v>54</v>
      </c>
      <c r="D50" s="24">
        <v>22</v>
      </c>
      <c r="E50" s="24">
        <v>2</v>
      </c>
      <c r="F50" s="24" t="str">
        <f>VLOOKUP(Table6[[#This Row],[department_id]],departments[#All],2,FALSE)</f>
        <v>Data Science</v>
      </c>
      <c r="G50" s="24" t="str">
        <f>VLOOKUP(employees!$E50,departments[],3,FALSE)</f>
        <v>Tech</v>
      </c>
      <c r="H50" s="24">
        <v>12</v>
      </c>
      <c r="I50" s="24" t="str">
        <f>VLOOKUP(employees!$H50,locations[#All],3,FALSE)</f>
        <v>Hyderabad</v>
      </c>
      <c r="J50" s="24" t="str">
        <f>_xlfn.XLOOKUP(Table6[[#This Row],[City]],locations[city],locations[Continent])</f>
        <v>Asia</v>
      </c>
      <c r="K50" s="24" t="s">
        <v>55</v>
      </c>
      <c r="L50" s="24" t="s">
        <v>56</v>
      </c>
      <c r="M50" s="25">
        <v>42202</v>
      </c>
      <c r="N50" s="24" t="s">
        <v>62</v>
      </c>
      <c r="O50" s="24">
        <v>2.96</v>
      </c>
      <c r="P50" s="24">
        <v>5.0999999999999996</v>
      </c>
      <c r="Q50" s="24">
        <v>58218.82</v>
      </c>
      <c r="R50" s="24">
        <v>1316</v>
      </c>
      <c r="S50" s="24">
        <f ca="1">DATEDIF(employees!$M50, TODAY(), "y")</f>
        <v>11</v>
      </c>
      <c r="T50" s="24">
        <f>VLOOKUP(employees!$H50,locations[#All],4,)</f>
        <v>0.68</v>
      </c>
      <c r="U50" s="26">
        <f>employees!$Q50/employees!$T50</f>
        <v>85615.911764705874</v>
      </c>
    </row>
    <row r="51" spans="1:21" x14ac:dyDescent="0.25">
      <c r="A51" s="19">
        <v>50</v>
      </c>
      <c r="B51" s="20" t="s">
        <v>113</v>
      </c>
      <c r="C51" s="20" t="s">
        <v>59</v>
      </c>
      <c r="D51" s="20">
        <v>64</v>
      </c>
      <c r="E51" s="20">
        <v>22</v>
      </c>
      <c r="F51" s="20" t="str">
        <f>VLOOKUP(Table6[[#This Row],[department_id]],departments[#All],2,FALSE)</f>
        <v>Accounting</v>
      </c>
      <c r="G51" s="20" t="str">
        <f>VLOOKUP(employees!$E51,departments[],3,FALSE)</f>
        <v>G&amp;A</v>
      </c>
      <c r="H51" s="20">
        <v>4</v>
      </c>
      <c r="I51" s="20" t="str">
        <f>VLOOKUP(employees!$H51,locations[#All],3,FALSE)</f>
        <v>Toronto</v>
      </c>
      <c r="J51" s="20" t="str">
        <f>_xlfn.XLOOKUP(Table6[[#This Row],[City]],locations[city],locations[Continent])</f>
        <v>North America</v>
      </c>
      <c r="K51" s="20" t="s">
        <v>60</v>
      </c>
      <c r="L51" s="20" t="s">
        <v>51</v>
      </c>
      <c r="M51" s="21">
        <v>43425</v>
      </c>
      <c r="N51" s="20" t="s">
        <v>57</v>
      </c>
      <c r="O51" s="20">
        <v>3.89</v>
      </c>
      <c r="P51" s="20">
        <v>9.6</v>
      </c>
      <c r="Q51" s="20">
        <v>135838.71</v>
      </c>
      <c r="R51" s="20">
        <v>340</v>
      </c>
      <c r="S51" s="20">
        <f ca="1">DATEDIF(employees!$M51, TODAY(), "y")</f>
        <v>7</v>
      </c>
      <c r="T51" s="20">
        <f>VLOOKUP(employees!$H51,locations[#All],4,)</f>
        <v>1.1000000000000001</v>
      </c>
      <c r="U51" s="22">
        <f>employees!$Q51/employees!$T51</f>
        <v>123489.73636363634</v>
      </c>
    </row>
    <row r="52" spans="1:21" x14ac:dyDescent="0.25">
      <c r="A52" s="23">
        <v>51</v>
      </c>
      <c r="B52" s="24" t="s">
        <v>114</v>
      </c>
      <c r="C52" s="24" t="s">
        <v>59</v>
      </c>
      <c r="D52" s="24">
        <v>56</v>
      </c>
      <c r="E52" s="24">
        <v>6</v>
      </c>
      <c r="F52" s="24" t="str">
        <f>VLOOKUP(Table6[[#This Row],[department_id]],departments[#All],2,FALSE)</f>
        <v>Security</v>
      </c>
      <c r="G52" s="24" t="str">
        <f>VLOOKUP(employees!$E52,departments[],3,FALSE)</f>
        <v>Tech</v>
      </c>
      <c r="H52" s="24">
        <v>10</v>
      </c>
      <c r="I52" s="24" t="str">
        <f>VLOOKUP(employees!$H52,locations[#All],3,FALSE)</f>
        <v>Warsaw</v>
      </c>
      <c r="J52" s="24" t="str">
        <f>_xlfn.XLOOKUP(Table6[[#This Row],[City]],locations[city],locations[Continent])</f>
        <v>Europe</v>
      </c>
      <c r="K52" s="24" t="s">
        <v>66</v>
      </c>
      <c r="L52" s="24" t="s">
        <v>56</v>
      </c>
      <c r="M52" s="25">
        <v>41850</v>
      </c>
      <c r="N52" s="24" t="s">
        <v>62</v>
      </c>
      <c r="O52" s="24">
        <v>3.41</v>
      </c>
      <c r="P52" s="24">
        <v>8.4</v>
      </c>
      <c r="Q52" s="24">
        <v>73384.960000000006</v>
      </c>
      <c r="R52" s="24">
        <v>749</v>
      </c>
      <c r="S52" s="24">
        <f ca="1">DATEDIF(employees!$M52, TODAY(), "y")</f>
        <v>12</v>
      </c>
      <c r="T52" s="24">
        <f>VLOOKUP(employees!$H52,locations[#All],4,)</f>
        <v>0.95</v>
      </c>
      <c r="U52" s="26">
        <f>employees!$Q52/employees!$T52</f>
        <v>77247.326315789483</v>
      </c>
    </row>
    <row r="53" spans="1:21" x14ac:dyDescent="0.25">
      <c r="A53" s="19">
        <v>52</v>
      </c>
      <c r="B53" s="20" t="s">
        <v>115</v>
      </c>
      <c r="C53" s="20" t="s">
        <v>54</v>
      </c>
      <c r="D53" s="20">
        <v>58</v>
      </c>
      <c r="E53" s="20">
        <v>21</v>
      </c>
      <c r="F53" s="20" t="str">
        <f>VLOOKUP(Table6[[#This Row],[department_id]],departments[#All],2,FALSE)</f>
        <v>Finance</v>
      </c>
      <c r="G53" s="20" t="str">
        <f>VLOOKUP(employees!$E53,departments[],3,FALSE)</f>
        <v>G&amp;A</v>
      </c>
      <c r="H53" s="20">
        <v>8</v>
      </c>
      <c r="I53" s="20" t="str">
        <f>VLOOKUP(employees!$H53,locations[#All],3,FALSE)</f>
        <v>Barcelona</v>
      </c>
      <c r="J53" s="20" t="str">
        <f>_xlfn.XLOOKUP(Table6[[#This Row],[City]],locations[city],locations[Continent])</f>
        <v>Europe</v>
      </c>
      <c r="K53" s="20" t="s">
        <v>66</v>
      </c>
      <c r="L53" s="20" t="s">
        <v>56</v>
      </c>
      <c r="M53" s="21">
        <v>44110</v>
      </c>
      <c r="N53" s="20" t="s">
        <v>57</v>
      </c>
      <c r="O53" s="20">
        <v>3.8</v>
      </c>
      <c r="P53" s="20">
        <v>5.2</v>
      </c>
      <c r="Q53" s="20">
        <v>79334.52</v>
      </c>
      <c r="R53" s="20">
        <v>1613</v>
      </c>
      <c r="S53" s="20">
        <f ca="1">DATEDIF(employees!$M53, TODAY(), "y")</f>
        <v>5</v>
      </c>
      <c r="T53" s="20">
        <f>VLOOKUP(employees!$H53,locations[#All],4,)</f>
        <v>1.05</v>
      </c>
      <c r="U53" s="22">
        <f>employees!$Q53/employees!$T53</f>
        <v>75556.685714285719</v>
      </c>
    </row>
    <row r="54" spans="1:21" x14ac:dyDescent="0.25">
      <c r="A54" s="23">
        <v>53</v>
      </c>
      <c r="B54" s="24" t="s">
        <v>116</v>
      </c>
      <c r="C54" s="24" t="s">
        <v>59</v>
      </c>
      <c r="D54" s="24">
        <v>51</v>
      </c>
      <c r="E54" s="24">
        <v>3</v>
      </c>
      <c r="F54" s="24" t="str">
        <f>VLOOKUP(Table6[[#This Row],[department_id]],departments[#All],2,FALSE)</f>
        <v>Data Engineering</v>
      </c>
      <c r="G54" s="24" t="str">
        <f>VLOOKUP(employees!$E54,departments[],3,FALSE)</f>
        <v>Tech</v>
      </c>
      <c r="H54" s="24">
        <v>17</v>
      </c>
      <c r="I54" s="24" t="str">
        <f>VLOOKUP(employees!$H54,locations[#All],3,FALSE)</f>
        <v>Mexico City</v>
      </c>
      <c r="J54" s="24" t="str">
        <f>_xlfn.XLOOKUP(Table6[[#This Row],[City]],locations[city],locations[Continent])</f>
        <v>South America</v>
      </c>
      <c r="K54" s="24" t="s">
        <v>60</v>
      </c>
      <c r="L54" s="24" t="s">
        <v>78</v>
      </c>
      <c r="M54" s="25">
        <v>41743</v>
      </c>
      <c r="N54" s="24" t="s">
        <v>62</v>
      </c>
      <c r="O54" s="24">
        <v>3.96</v>
      </c>
      <c r="P54" s="24">
        <v>9</v>
      </c>
      <c r="Q54" s="24">
        <v>137985.66</v>
      </c>
      <c r="R54" s="24">
        <v>3249</v>
      </c>
      <c r="S54" s="24">
        <f ca="1">DATEDIF(employees!$M54, TODAY(), "y")</f>
        <v>12</v>
      </c>
      <c r="T54" s="24">
        <f>VLOOKUP(employees!$H54,locations[#All],4,)</f>
        <v>0.78</v>
      </c>
      <c r="U54" s="26">
        <f>employees!$Q54/employees!$T54</f>
        <v>176904.69230769231</v>
      </c>
    </row>
    <row r="55" spans="1:21" x14ac:dyDescent="0.25">
      <c r="A55" s="19">
        <v>54</v>
      </c>
      <c r="B55" s="20" t="s">
        <v>117</v>
      </c>
      <c r="C55" s="20" t="s">
        <v>54</v>
      </c>
      <c r="D55" s="20">
        <v>54</v>
      </c>
      <c r="E55" s="20">
        <v>24</v>
      </c>
      <c r="F55" s="20" t="str">
        <f>VLOOKUP(Table6[[#This Row],[department_id]],departments[#All],2,FALSE)</f>
        <v>Administration</v>
      </c>
      <c r="G55" s="20" t="str">
        <f>VLOOKUP(employees!$E55,departments[],3,FALSE)</f>
        <v>G&amp;A</v>
      </c>
      <c r="H55" s="20">
        <v>17</v>
      </c>
      <c r="I55" s="20" t="str">
        <f>VLOOKUP(employees!$H55,locations[#All],3,FALSE)</f>
        <v>Mexico City</v>
      </c>
      <c r="J55" s="20" t="str">
        <f>_xlfn.XLOOKUP(Table6[[#This Row],[City]],locations[city],locations[Continent])</f>
        <v>South America</v>
      </c>
      <c r="K55" s="20" t="s">
        <v>71</v>
      </c>
      <c r="L55" s="20" t="s">
        <v>56</v>
      </c>
      <c r="M55" s="21">
        <v>43852</v>
      </c>
      <c r="N55" s="20" t="s">
        <v>57</v>
      </c>
      <c r="O55" s="20">
        <v>4.4000000000000004</v>
      </c>
      <c r="P55" s="20">
        <v>7.8</v>
      </c>
      <c r="Q55" s="20">
        <v>70413.64</v>
      </c>
      <c r="R55" s="20" t="s">
        <v>3524</v>
      </c>
      <c r="S55" s="20">
        <f ca="1">DATEDIF(employees!$M55, TODAY(), "y")</f>
        <v>6</v>
      </c>
      <c r="T55" s="20">
        <f>VLOOKUP(employees!$H55,locations[#All],4,)</f>
        <v>0.78</v>
      </c>
      <c r="U55" s="22">
        <f>employees!$Q55/employees!$T55</f>
        <v>90273.897435897437</v>
      </c>
    </row>
    <row r="56" spans="1:21" x14ac:dyDescent="0.25">
      <c r="A56" s="23">
        <v>55</v>
      </c>
      <c r="B56" s="24" t="s">
        <v>118</v>
      </c>
      <c r="C56" s="24" t="s">
        <v>59</v>
      </c>
      <c r="D56" s="24">
        <v>56</v>
      </c>
      <c r="E56" s="24">
        <v>3</v>
      </c>
      <c r="F56" s="24" t="str">
        <f>VLOOKUP(Table6[[#This Row],[department_id]],departments[#All],2,FALSE)</f>
        <v>Data Engineering</v>
      </c>
      <c r="G56" s="24" t="str">
        <f>VLOOKUP(employees!$E56,departments[],3,FALSE)</f>
        <v>Tech</v>
      </c>
      <c r="H56" s="24">
        <v>9</v>
      </c>
      <c r="I56" s="24" t="str">
        <f>VLOOKUP(employees!$H56,locations[#All],3,FALSE)</f>
        <v>Amsterdam</v>
      </c>
      <c r="J56" s="24" t="str">
        <f>_xlfn.XLOOKUP(Table6[[#This Row],[City]],locations[city],locations[Continent])</f>
        <v>Europe</v>
      </c>
      <c r="K56" s="24" t="s">
        <v>75</v>
      </c>
      <c r="L56" s="24" t="s">
        <v>51</v>
      </c>
      <c r="M56" s="25">
        <v>43637</v>
      </c>
      <c r="N56" s="24" t="s">
        <v>57</v>
      </c>
      <c r="O56" s="24">
        <v>2.57</v>
      </c>
      <c r="P56" s="24">
        <v>9.1</v>
      </c>
      <c r="Q56" s="24">
        <v>183975.81</v>
      </c>
      <c r="R56" s="24">
        <v>1040</v>
      </c>
      <c r="S56" s="24">
        <f ca="1">DATEDIF(employees!$M56, TODAY(), "y")</f>
        <v>7</v>
      </c>
      <c r="T56" s="24">
        <f>VLOOKUP(employees!$H56,locations[#All],4,)</f>
        <v>1.1499999999999999</v>
      </c>
      <c r="U56" s="26">
        <f>employees!$Q56/employees!$T56</f>
        <v>159978.96521739132</v>
      </c>
    </row>
    <row r="57" spans="1:21" x14ac:dyDescent="0.25">
      <c r="A57" s="19">
        <v>56</v>
      </c>
      <c r="B57" s="20" t="s">
        <v>119</v>
      </c>
      <c r="C57" s="20" t="s">
        <v>54</v>
      </c>
      <c r="D57" s="20">
        <v>20</v>
      </c>
      <c r="E57" s="20">
        <v>26</v>
      </c>
      <c r="F57" s="20" t="str">
        <f>VLOOKUP(Table6[[#This Row],[department_id]],departments[#All],2,FALSE)</f>
        <v>Procurement</v>
      </c>
      <c r="G57" s="20" t="str">
        <f>VLOOKUP(employees!$E57,departments[],3,FALSE)</f>
        <v>Ops</v>
      </c>
      <c r="H57" s="20">
        <v>9</v>
      </c>
      <c r="I57" s="20" t="str">
        <f>VLOOKUP(employees!$H57,locations[#All],3,FALSE)</f>
        <v>Amsterdam</v>
      </c>
      <c r="J57" s="20" t="str">
        <f>_xlfn.XLOOKUP(Table6[[#This Row],[City]],locations[city],locations[Continent])</f>
        <v>Europe</v>
      </c>
      <c r="K57" s="20" t="s">
        <v>55</v>
      </c>
      <c r="L57" s="20" t="s">
        <v>51</v>
      </c>
      <c r="M57" s="21">
        <v>43903</v>
      </c>
      <c r="N57" s="20" t="s">
        <v>52</v>
      </c>
      <c r="O57" s="20">
        <v>3.06</v>
      </c>
      <c r="P57" s="20">
        <v>7</v>
      </c>
      <c r="Q57" s="20">
        <v>88147.69</v>
      </c>
      <c r="R57" s="20">
        <v>3408</v>
      </c>
      <c r="S57" s="20">
        <f ca="1">DATEDIF(employees!$M57, TODAY(), "y")</f>
        <v>6</v>
      </c>
      <c r="T57" s="20">
        <f>VLOOKUP(employees!$H57,locations[#All],4,)</f>
        <v>1.1499999999999999</v>
      </c>
      <c r="U57" s="22">
        <f>employees!$Q57/employees!$T57</f>
        <v>76650.165217391317</v>
      </c>
    </row>
    <row r="58" spans="1:21" x14ac:dyDescent="0.25">
      <c r="A58" s="23">
        <v>57</v>
      </c>
      <c r="B58" s="24" t="s">
        <v>120</v>
      </c>
      <c r="C58" s="24" t="s">
        <v>49</v>
      </c>
      <c r="D58" s="24">
        <v>25</v>
      </c>
      <c r="E58" s="24">
        <v>16</v>
      </c>
      <c r="F58" s="24" t="str">
        <f>VLOOKUP(Table6[[#This Row],[department_id]],departments[#All],2,FALSE)</f>
        <v>Content Marketing</v>
      </c>
      <c r="G58" s="24" t="str">
        <f>VLOOKUP(employees!$E58,departments[],3,FALSE)</f>
        <v>GTM</v>
      </c>
      <c r="H58" s="24">
        <v>21</v>
      </c>
      <c r="I58" s="24" t="str">
        <f>VLOOKUP(employees!$H58,locations[#All],3,FALSE)</f>
        <v>Sydney</v>
      </c>
      <c r="J58" s="24" t="str">
        <f>_xlfn.XLOOKUP(Table6[[#This Row],[City]],locations[city],locations[Continent])</f>
        <v>Oceania</v>
      </c>
      <c r="K58" s="24" t="s">
        <v>60</v>
      </c>
      <c r="L58" s="24" t="s">
        <v>51</v>
      </c>
      <c r="M58" s="25">
        <v>45311</v>
      </c>
      <c r="N58" s="24" t="s">
        <v>57</v>
      </c>
      <c r="O58" s="24">
        <v>3.06</v>
      </c>
      <c r="P58" s="24">
        <v>8.1999999999999993</v>
      </c>
      <c r="Q58" s="24">
        <v>94763.13</v>
      </c>
      <c r="R58" s="24">
        <v>3452</v>
      </c>
      <c r="S58" s="24">
        <f ca="1">DATEDIF(employees!$M58, TODAY(), "y")</f>
        <v>2</v>
      </c>
      <c r="T58" s="24">
        <f>VLOOKUP(employees!$H58,locations[#All],4,)</f>
        <v>1.1499999999999999</v>
      </c>
      <c r="U58" s="26">
        <f>employees!$Q58/employees!$T58</f>
        <v>82402.721739130444</v>
      </c>
    </row>
    <row r="59" spans="1:21" x14ac:dyDescent="0.25">
      <c r="A59" s="19">
        <v>58</v>
      </c>
      <c r="B59" s="20" t="s">
        <v>121</v>
      </c>
      <c r="C59" s="20" t="s">
        <v>59</v>
      </c>
      <c r="D59" s="20">
        <v>64</v>
      </c>
      <c r="E59" s="20">
        <v>12</v>
      </c>
      <c r="F59" s="20" t="str">
        <f>VLOOKUP(Table6[[#This Row],[department_id]],departments[#All],2,FALSE)</f>
        <v>UX Research</v>
      </c>
      <c r="G59" s="20" t="str">
        <f>VLOOKUP(employees!$E59,departments[],3,FALSE)</f>
        <v>Product</v>
      </c>
      <c r="H59" s="20">
        <v>14</v>
      </c>
      <c r="I59" s="20" t="str">
        <f>VLOOKUP(employees!$H59,locations[#All],3,FALSE)</f>
        <v>Dubai</v>
      </c>
      <c r="J59" s="20" t="str">
        <f>_xlfn.XLOOKUP(Table6[[#This Row],[City]],locations[city],locations[Continent])</f>
        <v>Asia</v>
      </c>
      <c r="K59" s="20" t="s">
        <v>3443</v>
      </c>
      <c r="L59" s="20" t="s">
        <v>51</v>
      </c>
      <c r="M59" s="21">
        <v>44349</v>
      </c>
      <c r="N59" s="20" t="s">
        <v>52</v>
      </c>
      <c r="O59" s="20">
        <v>3.03</v>
      </c>
      <c r="P59" s="20">
        <v>8.5</v>
      </c>
      <c r="Q59" s="20">
        <v>307354.7</v>
      </c>
      <c r="R59" s="20" t="s">
        <v>3524</v>
      </c>
      <c r="S59" s="20">
        <f ca="1">DATEDIF(employees!$M59, TODAY(), "y")</f>
        <v>5</v>
      </c>
      <c r="T59" s="20">
        <f>VLOOKUP(employees!$H59,locations[#All],4,)</f>
        <v>1.05</v>
      </c>
      <c r="U59" s="22">
        <f>employees!$Q59/employees!$T59</f>
        <v>292718.76190476189</v>
      </c>
    </row>
    <row r="60" spans="1:21" x14ac:dyDescent="0.25">
      <c r="A60" s="23">
        <v>59</v>
      </c>
      <c r="B60" s="24" t="s">
        <v>122</v>
      </c>
      <c r="C60" s="24" t="s">
        <v>59</v>
      </c>
      <c r="D60" s="24">
        <v>57</v>
      </c>
      <c r="E60" s="24">
        <v>25</v>
      </c>
      <c r="F60" s="24" t="str">
        <f>VLOOKUP(Table6[[#This Row],[department_id]],departments[#All],2,FALSE)</f>
        <v>Operations</v>
      </c>
      <c r="G60" s="24" t="str">
        <f>VLOOKUP(employees!$E60,departments[],3,FALSE)</f>
        <v>Ops</v>
      </c>
      <c r="H60" s="24">
        <v>6</v>
      </c>
      <c r="I60" s="24" t="str">
        <f>VLOOKUP(employees!$H60,locations[#All],3,FALSE)</f>
        <v>Berlin</v>
      </c>
      <c r="J60" s="24" t="str">
        <f>_xlfn.XLOOKUP(Table6[[#This Row],[City]],locations[city],locations[Continent])</f>
        <v>Europe</v>
      </c>
      <c r="K60" s="24" t="s">
        <v>66</v>
      </c>
      <c r="L60" s="24" t="s">
        <v>83</v>
      </c>
      <c r="M60" s="25">
        <v>45606</v>
      </c>
      <c r="N60" s="24" t="s">
        <v>57</v>
      </c>
      <c r="O60" s="24">
        <v>3.15</v>
      </c>
      <c r="P60" s="24">
        <v>5.5</v>
      </c>
      <c r="Q60" s="24">
        <v>48276.76</v>
      </c>
      <c r="R60" s="24">
        <v>3093</v>
      </c>
      <c r="S60" s="24">
        <f ca="1">DATEDIF(employees!$M60, TODAY(), "y")</f>
        <v>1</v>
      </c>
      <c r="T60" s="24">
        <f>VLOOKUP(employees!$H60,locations[#All],4,)</f>
        <v>1.1000000000000001</v>
      </c>
      <c r="U60" s="26">
        <f>employees!$Q60/employees!$T60</f>
        <v>43887.963636363638</v>
      </c>
    </row>
    <row r="61" spans="1:21" x14ac:dyDescent="0.25">
      <c r="A61" s="19">
        <v>60</v>
      </c>
      <c r="B61" s="20" t="s">
        <v>123</v>
      </c>
      <c r="C61" s="20" t="s">
        <v>59</v>
      </c>
      <c r="D61" s="20">
        <v>22</v>
      </c>
      <c r="E61" s="20">
        <v>6</v>
      </c>
      <c r="F61" s="20" t="str">
        <f>VLOOKUP(Table6[[#This Row],[department_id]],departments[#All],2,FALSE)</f>
        <v>Security</v>
      </c>
      <c r="G61" s="20" t="str">
        <f>VLOOKUP(employees!$E61,departments[],3,FALSE)</f>
        <v>Tech</v>
      </c>
      <c r="H61" s="20">
        <v>10</v>
      </c>
      <c r="I61" s="20" t="str">
        <f>VLOOKUP(employees!$H61,locations[#All],3,FALSE)</f>
        <v>Warsaw</v>
      </c>
      <c r="J61" s="20" t="str">
        <f>_xlfn.XLOOKUP(Table6[[#This Row],[City]],locations[city],locations[Continent])</f>
        <v>Europe</v>
      </c>
      <c r="K61" s="20" t="s">
        <v>50</v>
      </c>
      <c r="L61" s="20" t="s">
        <v>83</v>
      </c>
      <c r="M61" s="21">
        <v>42676</v>
      </c>
      <c r="N61" s="20" t="s">
        <v>57</v>
      </c>
      <c r="O61" s="20">
        <v>4.0999999999999996</v>
      </c>
      <c r="P61" s="20">
        <v>5.6</v>
      </c>
      <c r="Q61" s="20">
        <v>66078.070000000007</v>
      </c>
      <c r="R61" s="20">
        <v>2919</v>
      </c>
      <c r="S61" s="20">
        <f ca="1">DATEDIF(employees!$M61, TODAY(), "y")</f>
        <v>9</v>
      </c>
      <c r="T61" s="20">
        <f>VLOOKUP(employees!$H61,locations[#All],4,)</f>
        <v>0.95</v>
      </c>
      <c r="U61" s="22">
        <f>employees!$Q61/employees!$T61</f>
        <v>69555.863157894753</v>
      </c>
    </row>
    <row r="62" spans="1:21" x14ac:dyDescent="0.25">
      <c r="A62" s="23">
        <v>61</v>
      </c>
      <c r="B62" s="24" t="s">
        <v>124</v>
      </c>
      <c r="C62" s="24" t="s">
        <v>59</v>
      </c>
      <c r="D62" s="24">
        <v>41</v>
      </c>
      <c r="E62" s="24">
        <v>1</v>
      </c>
      <c r="F62" s="24" t="str">
        <f>VLOOKUP(Table6[[#This Row],[department_id]],departments[#All],2,FALSE)</f>
        <v>Engineering</v>
      </c>
      <c r="G62" s="24" t="str">
        <f>VLOOKUP(employees!$E62,departments[],3,FALSE)</f>
        <v>Tech</v>
      </c>
      <c r="H62" s="24">
        <v>19</v>
      </c>
      <c r="I62" s="24" t="str">
        <f>VLOOKUP(employees!$H62,locations[#All],3,FALSE)</f>
        <v>Tokyo</v>
      </c>
      <c r="J62" s="24" t="str">
        <f>_xlfn.XLOOKUP(Table6[[#This Row],[City]],locations[city],locations[Continent])</f>
        <v>Asia</v>
      </c>
      <c r="K62" s="24" t="s">
        <v>55</v>
      </c>
      <c r="L62" s="24" t="s">
        <v>51</v>
      </c>
      <c r="M62" s="25">
        <v>45561</v>
      </c>
      <c r="N62" s="24" t="s">
        <v>52</v>
      </c>
      <c r="O62" s="24">
        <v>4.66</v>
      </c>
      <c r="P62" s="24">
        <v>7.3</v>
      </c>
      <c r="Q62" s="24">
        <v>159527.03</v>
      </c>
      <c r="R62" s="24">
        <v>1215</v>
      </c>
      <c r="S62" s="24">
        <f ca="1">DATEDIF(employees!$M62, TODAY(), "y")</f>
        <v>1</v>
      </c>
      <c r="T62" s="24">
        <f>VLOOKUP(employees!$H62,locations[#All],4,)</f>
        <v>1.2</v>
      </c>
      <c r="U62" s="26">
        <f>employees!$Q62/employees!$T62</f>
        <v>132939.19166666668</v>
      </c>
    </row>
    <row r="63" spans="1:21" x14ac:dyDescent="0.25">
      <c r="A63" s="19">
        <v>62</v>
      </c>
      <c r="B63" s="20" t="s">
        <v>125</v>
      </c>
      <c r="C63" s="20" t="s">
        <v>49</v>
      </c>
      <c r="D63" s="20">
        <v>29</v>
      </c>
      <c r="E63" s="20">
        <v>3</v>
      </c>
      <c r="F63" s="20" t="str">
        <f>VLOOKUP(Table6[[#This Row],[department_id]],departments[#All],2,FALSE)</f>
        <v>Data Engineering</v>
      </c>
      <c r="G63" s="20" t="str">
        <f>VLOOKUP(employees!$E63,departments[],3,FALSE)</f>
        <v>Tech</v>
      </c>
      <c r="H63" s="20">
        <v>19</v>
      </c>
      <c r="I63" s="20" t="str">
        <f>VLOOKUP(employees!$H63,locations[#All],3,FALSE)</f>
        <v>Tokyo</v>
      </c>
      <c r="J63" s="20" t="str">
        <f>_xlfn.XLOOKUP(Table6[[#This Row],[City]],locations[city],locations[Continent])</f>
        <v>Asia</v>
      </c>
      <c r="K63" s="20" t="s">
        <v>60</v>
      </c>
      <c r="L63" s="20" t="s">
        <v>56</v>
      </c>
      <c r="M63" s="21">
        <v>42079</v>
      </c>
      <c r="N63" s="20" t="s">
        <v>62</v>
      </c>
      <c r="O63" s="20">
        <v>2.7</v>
      </c>
      <c r="P63" s="20">
        <v>6.2</v>
      </c>
      <c r="Q63" s="20">
        <v>194246.36</v>
      </c>
      <c r="R63" s="20">
        <v>903</v>
      </c>
      <c r="S63" s="20">
        <f ca="1">DATEDIF(employees!$M63, TODAY(), "y")</f>
        <v>11</v>
      </c>
      <c r="T63" s="20">
        <f>VLOOKUP(employees!$H63,locations[#All],4,)</f>
        <v>1.2</v>
      </c>
      <c r="U63" s="22">
        <f>employees!$Q63/employees!$T63</f>
        <v>161871.96666666667</v>
      </c>
    </row>
    <row r="64" spans="1:21" x14ac:dyDescent="0.25">
      <c r="A64" s="23">
        <v>63</v>
      </c>
      <c r="B64" s="24" t="s">
        <v>126</v>
      </c>
      <c r="C64" s="24" t="s">
        <v>59</v>
      </c>
      <c r="D64" s="24">
        <v>48</v>
      </c>
      <c r="E64" s="24">
        <v>20</v>
      </c>
      <c r="F64" s="24" t="str">
        <f>VLOOKUP(Table6[[#This Row],[department_id]],departments[#All],2,FALSE)</f>
        <v>Recruiting</v>
      </c>
      <c r="G64" s="24" t="str">
        <f>VLOOKUP(employees!$E64,departments[],3,FALSE)</f>
        <v>G&amp;A</v>
      </c>
      <c r="H64" s="24">
        <v>20</v>
      </c>
      <c r="I64" s="24" t="str">
        <f>VLOOKUP(employees!$H64,locations[#All],3,FALSE)</f>
        <v>Singapore</v>
      </c>
      <c r="J64" s="24" t="str">
        <f>_xlfn.XLOOKUP(Table6[[#This Row],[City]],locations[city],locations[Continent])</f>
        <v>Asia</v>
      </c>
      <c r="K64" s="24" t="s">
        <v>55</v>
      </c>
      <c r="L64" s="24" t="s">
        <v>56</v>
      </c>
      <c r="M64" s="25">
        <v>45920</v>
      </c>
      <c r="N64" s="24" t="s">
        <v>52</v>
      </c>
      <c r="O64" s="24">
        <v>3.85</v>
      </c>
      <c r="P64" s="24">
        <v>7.1</v>
      </c>
      <c r="Q64" s="24">
        <v>78854.41</v>
      </c>
      <c r="R64" s="24">
        <v>997</v>
      </c>
      <c r="S64" s="24">
        <f ca="1">DATEDIF(employees!$M64, TODAY(), "y")</f>
        <v>0</v>
      </c>
      <c r="T64" s="24">
        <f>VLOOKUP(employees!$H64,locations[#All],4,)</f>
        <v>1.22</v>
      </c>
      <c r="U64" s="26">
        <f>employees!$Q64/employees!$T64</f>
        <v>64634.762295081971</v>
      </c>
    </row>
    <row r="65" spans="1:21" x14ac:dyDescent="0.25">
      <c r="A65" s="19">
        <v>64</v>
      </c>
      <c r="B65" s="20" t="s">
        <v>127</v>
      </c>
      <c r="C65" s="20" t="s">
        <v>54</v>
      </c>
      <c r="D65" s="20">
        <v>33</v>
      </c>
      <c r="E65" s="20">
        <v>24</v>
      </c>
      <c r="F65" s="20" t="str">
        <f>VLOOKUP(Table6[[#This Row],[department_id]],departments[#All],2,FALSE)</f>
        <v>Administration</v>
      </c>
      <c r="G65" s="20" t="str">
        <f>VLOOKUP(employees!$E65,departments[],3,FALSE)</f>
        <v>G&amp;A</v>
      </c>
      <c r="H65" s="20">
        <v>4</v>
      </c>
      <c r="I65" s="20" t="str">
        <f>VLOOKUP(employees!$H65,locations[#All],3,FALSE)</f>
        <v>Toronto</v>
      </c>
      <c r="J65" s="20" t="str">
        <f>_xlfn.XLOOKUP(Table6[[#This Row],[City]],locations[city],locations[Continent])</f>
        <v>North America</v>
      </c>
      <c r="K65" s="20" t="s">
        <v>75</v>
      </c>
      <c r="L65" s="20" t="s">
        <v>51</v>
      </c>
      <c r="M65" s="21">
        <v>43342</v>
      </c>
      <c r="N65" s="20" t="s">
        <v>52</v>
      </c>
      <c r="O65" s="20">
        <v>3.05</v>
      </c>
      <c r="P65" s="20">
        <v>7.6</v>
      </c>
      <c r="Q65" s="20">
        <v>77825.289999999994</v>
      </c>
      <c r="R65" s="20">
        <v>311</v>
      </c>
      <c r="S65" s="20">
        <f ca="1">DATEDIF(employees!$M65, TODAY(), "y")</f>
        <v>8</v>
      </c>
      <c r="T65" s="20">
        <f>VLOOKUP(employees!$H65,locations[#All],4,)</f>
        <v>1.1000000000000001</v>
      </c>
      <c r="U65" s="22">
        <f>employees!$Q65/employees!$T65</f>
        <v>70750.263636363627</v>
      </c>
    </row>
    <row r="66" spans="1:21" x14ac:dyDescent="0.25">
      <c r="A66" s="23">
        <v>65</v>
      </c>
      <c r="B66" s="24" t="s">
        <v>128</v>
      </c>
      <c r="C66" s="24" t="s">
        <v>49</v>
      </c>
      <c r="D66" s="24">
        <v>38</v>
      </c>
      <c r="E66" s="24">
        <v>23</v>
      </c>
      <c r="F66" s="24" t="str">
        <f>VLOOKUP(Table6[[#This Row],[department_id]],departments[#All],2,FALSE)</f>
        <v>Legal</v>
      </c>
      <c r="G66" s="24" t="str">
        <f>VLOOKUP(employees!$E66,departments[],3,FALSE)</f>
        <v>G&amp;A</v>
      </c>
      <c r="H66" s="24">
        <v>20</v>
      </c>
      <c r="I66" s="24" t="str">
        <f>VLOOKUP(employees!$H66,locations[#All],3,FALSE)</f>
        <v>Singapore</v>
      </c>
      <c r="J66" s="24" t="str">
        <f>_xlfn.XLOOKUP(Table6[[#This Row],[City]],locations[city],locations[Continent])</f>
        <v>Asia</v>
      </c>
      <c r="K66" s="24" t="s">
        <v>55</v>
      </c>
      <c r="L66" s="24" t="s">
        <v>56</v>
      </c>
      <c r="M66" s="25">
        <v>41907</v>
      </c>
      <c r="N66" s="24" t="s">
        <v>57</v>
      </c>
      <c r="O66" s="24">
        <v>3.54</v>
      </c>
      <c r="P66" s="24">
        <v>8.3000000000000007</v>
      </c>
      <c r="Q66" s="24">
        <v>236083.96</v>
      </c>
      <c r="R66" s="24">
        <v>3227</v>
      </c>
      <c r="S66" s="24">
        <f ca="1">DATEDIF(employees!$M66, TODAY(), "y")</f>
        <v>11</v>
      </c>
      <c r="T66" s="24">
        <f>VLOOKUP(employees!$H66,locations[#All],4,)</f>
        <v>1.22</v>
      </c>
      <c r="U66" s="26">
        <f>employees!$Q66/employees!$T66</f>
        <v>193511.44262295082</v>
      </c>
    </row>
    <row r="67" spans="1:21" x14ac:dyDescent="0.25">
      <c r="A67" s="19">
        <v>66</v>
      </c>
      <c r="B67" s="20" t="s">
        <v>129</v>
      </c>
      <c r="C67" s="20" t="s">
        <v>59</v>
      </c>
      <c r="D67" s="20">
        <v>27</v>
      </c>
      <c r="E67" s="20">
        <v>21</v>
      </c>
      <c r="F67" s="20" t="str">
        <f>VLOOKUP(Table6[[#This Row],[department_id]],departments[#All],2,FALSE)</f>
        <v>Finance</v>
      </c>
      <c r="G67" s="20" t="str">
        <f>VLOOKUP(employees!$E67,departments[],3,FALSE)</f>
        <v>G&amp;A</v>
      </c>
      <c r="H67" s="20">
        <v>19</v>
      </c>
      <c r="I67" s="20" t="str">
        <f>VLOOKUP(employees!$H67,locations[#All],3,FALSE)</f>
        <v>Tokyo</v>
      </c>
      <c r="J67" s="20" t="str">
        <f>_xlfn.XLOOKUP(Table6[[#This Row],[City]],locations[city],locations[Continent])</f>
        <v>Asia</v>
      </c>
      <c r="K67" s="20" t="s">
        <v>60</v>
      </c>
      <c r="L67" s="20" t="s">
        <v>51</v>
      </c>
      <c r="M67" s="21">
        <v>43260</v>
      </c>
      <c r="N67" s="20" t="s">
        <v>57</v>
      </c>
      <c r="O67" s="20">
        <v>4.59</v>
      </c>
      <c r="P67" s="20">
        <v>9</v>
      </c>
      <c r="Q67" s="20">
        <v>90725.7</v>
      </c>
      <c r="R67" s="20">
        <v>1229</v>
      </c>
      <c r="S67" s="20">
        <f ca="1">DATEDIF(employees!$M67, TODAY(), "y")</f>
        <v>8</v>
      </c>
      <c r="T67" s="20">
        <f>VLOOKUP(employees!$H67,locations[#All],4,)</f>
        <v>1.2</v>
      </c>
      <c r="U67" s="22">
        <f>employees!$Q67/employees!$T67</f>
        <v>75604.75</v>
      </c>
    </row>
    <row r="68" spans="1:21" x14ac:dyDescent="0.25">
      <c r="A68" s="23">
        <v>67</v>
      </c>
      <c r="B68" s="24" t="s">
        <v>130</v>
      </c>
      <c r="C68" s="24" t="s">
        <v>59</v>
      </c>
      <c r="D68" s="24">
        <v>27</v>
      </c>
      <c r="E68" s="24">
        <v>10</v>
      </c>
      <c r="F68" s="24" t="str">
        <f>VLOOKUP(Table6[[#This Row],[department_id]],departments[#All],2,FALSE)</f>
        <v>Product Operations</v>
      </c>
      <c r="G68" s="24" t="str">
        <f>VLOOKUP(employees!$E68,departments[],3,FALSE)</f>
        <v>Product</v>
      </c>
      <c r="H68" s="24">
        <v>20</v>
      </c>
      <c r="I68" s="24" t="str">
        <f>VLOOKUP(employees!$H68,locations[#All],3,FALSE)</f>
        <v>Singapore</v>
      </c>
      <c r="J68" s="24" t="str">
        <f>_xlfn.XLOOKUP(Table6[[#This Row],[City]],locations[city],locations[Continent])</f>
        <v>Asia</v>
      </c>
      <c r="K68" s="24" t="s">
        <v>60</v>
      </c>
      <c r="L68" s="24" t="s">
        <v>51</v>
      </c>
      <c r="M68" s="25">
        <v>44004</v>
      </c>
      <c r="N68" s="24" t="s">
        <v>52</v>
      </c>
      <c r="O68" s="24">
        <v>3.43</v>
      </c>
      <c r="P68" s="24">
        <v>6.3</v>
      </c>
      <c r="Q68" s="24">
        <v>147750.10999999999</v>
      </c>
      <c r="R68" s="24">
        <v>2653</v>
      </c>
      <c r="S68" s="24">
        <f ca="1">DATEDIF(employees!$M68, TODAY(), "y")</f>
        <v>6</v>
      </c>
      <c r="T68" s="24">
        <f>VLOOKUP(employees!$H68,locations[#All],4,)</f>
        <v>1.22</v>
      </c>
      <c r="U68" s="26">
        <f>employees!$Q68/employees!$T68</f>
        <v>121106.6475409836</v>
      </c>
    </row>
    <row r="69" spans="1:21" x14ac:dyDescent="0.25">
      <c r="A69" s="19">
        <v>68</v>
      </c>
      <c r="B69" s="20" t="s">
        <v>131</v>
      </c>
      <c r="C69" s="20" t="s">
        <v>54</v>
      </c>
      <c r="D69" s="20">
        <v>36</v>
      </c>
      <c r="E69" s="20">
        <v>20</v>
      </c>
      <c r="F69" s="20" t="str">
        <f>VLOOKUP(Table6[[#This Row],[department_id]],departments[#All],2,FALSE)</f>
        <v>Recruiting</v>
      </c>
      <c r="G69" s="20" t="str">
        <f>VLOOKUP(employees!$E69,departments[],3,FALSE)</f>
        <v>G&amp;A</v>
      </c>
      <c r="H69" s="20">
        <v>2</v>
      </c>
      <c r="I69" s="20" t="str">
        <f>VLOOKUP(employees!$H69,locations[#All],3,FALSE)</f>
        <v>New York</v>
      </c>
      <c r="J69" s="20" t="str">
        <f>_xlfn.XLOOKUP(Table6[[#This Row],[City]],locations[city],locations[Continent])</f>
        <v>North America</v>
      </c>
      <c r="K69" s="20" t="s">
        <v>75</v>
      </c>
      <c r="L69" s="20" t="s">
        <v>78</v>
      </c>
      <c r="M69" s="21">
        <v>44280</v>
      </c>
      <c r="N69" s="20" t="s">
        <v>52</v>
      </c>
      <c r="O69" s="20">
        <v>4.05</v>
      </c>
      <c r="P69" s="20">
        <v>9.1</v>
      </c>
      <c r="Q69" s="20">
        <v>154264.95000000001</v>
      </c>
      <c r="R69" s="20">
        <v>1826</v>
      </c>
      <c r="S69" s="20">
        <f ca="1">DATEDIF(employees!$M69, TODAY(), "y")</f>
        <v>5</v>
      </c>
      <c r="T69" s="20">
        <f>VLOOKUP(employees!$H69,locations[#All],4,)</f>
        <v>1.3</v>
      </c>
      <c r="U69" s="22">
        <f>employees!$Q69/employees!$T69</f>
        <v>118665.34615384616</v>
      </c>
    </row>
    <row r="70" spans="1:21" x14ac:dyDescent="0.25">
      <c r="A70" s="23">
        <v>69</v>
      </c>
      <c r="B70" s="24" t="s">
        <v>132</v>
      </c>
      <c r="C70" s="24" t="s">
        <v>59</v>
      </c>
      <c r="D70" s="24">
        <v>53</v>
      </c>
      <c r="E70" s="24">
        <v>25</v>
      </c>
      <c r="F70" s="24" t="str">
        <f>VLOOKUP(Table6[[#This Row],[department_id]],departments[#All],2,FALSE)</f>
        <v>Operations</v>
      </c>
      <c r="G70" s="24" t="str">
        <f>VLOOKUP(employees!$E70,departments[],3,FALSE)</f>
        <v>Ops</v>
      </c>
      <c r="H70" s="24">
        <v>9</v>
      </c>
      <c r="I70" s="24" t="str">
        <f>VLOOKUP(employees!$H70,locations[#All],3,FALSE)</f>
        <v>Amsterdam</v>
      </c>
      <c r="J70" s="24" t="str">
        <f>_xlfn.XLOOKUP(Table6[[#This Row],[City]],locations[city],locations[Continent])</f>
        <v>Europe</v>
      </c>
      <c r="K70" s="24" t="s">
        <v>60</v>
      </c>
      <c r="L70" s="24" t="s">
        <v>51</v>
      </c>
      <c r="M70" s="25">
        <v>43075</v>
      </c>
      <c r="N70" s="24" t="s">
        <v>62</v>
      </c>
      <c r="O70" s="24">
        <v>2.92</v>
      </c>
      <c r="P70" s="24">
        <v>7.8</v>
      </c>
      <c r="Q70" s="24">
        <v>139128.18</v>
      </c>
      <c r="R70" s="24">
        <v>3194</v>
      </c>
      <c r="S70" s="24">
        <f ca="1">DATEDIF(employees!$M70, TODAY(), "y")</f>
        <v>8</v>
      </c>
      <c r="T70" s="24">
        <f>VLOOKUP(employees!$H70,locations[#All],4,)</f>
        <v>1.1499999999999999</v>
      </c>
      <c r="U70" s="26">
        <f>employees!$Q70/employees!$T70</f>
        <v>120981.02608695652</v>
      </c>
    </row>
    <row r="71" spans="1:21" x14ac:dyDescent="0.25">
      <c r="A71" s="19">
        <v>70</v>
      </c>
      <c r="B71" s="20" t="s">
        <v>133</v>
      </c>
      <c r="C71" s="20" t="s">
        <v>59</v>
      </c>
      <c r="D71" s="20">
        <v>62</v>
      </c>
      <c r="E71" s="20">
        <v>3</v>
      </c>
      <c r="F71" s="20" t="str">
        <f>VLOOKUP(Table6[[#This Row],[department_id]],departments[#All],2,FALSE)</f>
        <v>Data Engineering</v>
      </c>
      <c r="G71" s="20" t="str">
        <f>VLOOKUP(employees!$E71,departments[],3,FALSE)</f>
        <v>Tech</v>
      </c>
      <c r="H71" s="20">
        <v>16</v>
      </c>
      <c r="I71" s="20" t="str">
        <f>VLOOKUP(employees!$H71,locations[#All],3,FALSE)</f>
        <v>São Paulo</v>
      </c>
      <c r="J71" s="20" t="str">
        <f>_xlfn.XLOOKUP(Table6[[#This Row],[City]],locations[city],locations[Continent])</f>
        <v>South America</v>
      </c>
      <c r="K71" s="20" t="s">
        <v>55</v>
      </c>
      <c r="L71" s="20" t="s">
        <v>78</v>
      </c>
      <c r="M71" s="21">
        <v>44370</v>
      </c>
      <c r="N71" s="20" t="s">
        <v>52</v>
      </c>
      <c r="O71" s="20">
        <v>3.45</v>
      </c>
      <c r="P71" s="20">
        <v>7.4</v>
      </c>
      <c r="Q71" s="20">
        <v>100919.5</v>
      </c>
      <c r="R71" s="20">
        <v>2835</v>
      </c>
      <c r="S71" s="20">
        <f ca="1">DATEDIF(employees!$M71, TODAY(), "y")</f>
        <v>5</v>
      </c>
      <c r="T71" s="20">
        <f>VLOOKUP(employees!$H71,locations[#All],4,)</f>
        <v>0.8</v>
      </c>
      <c r="U71" s="22">
        <f>employees!$Q71/employees!$T71</f>
        <v>126149.375</v>
      </c>
    </row>
    <row r="72" spans="1:21" x14ac:dyDescent="0.25">
      <c r="A72" s="23">
        <v>71</v>
      </c>
      <c r="B72" s="24" t="s">
        <v>134</v>
      </c>
      <c r="C72" s="24" t="s">
        <v>59</v>
      </c>
      <c r="D72" s="24">
        <v>36</v>
      </c>
      <c r="E72" s="24">
        <v>25</v>
      </c>
      <c r="F72" s="24" t="str">
        <f>VLOOKUP(Table6[[#This Row],[department_id]],departments[#All],2,FALSE)</f>
        <v>Operations</v>
      </c>
      <c r="G72" s="24" t="str">
        <f>VLOOKUP(employees!$E72,departments[],3,FALSE)</f>
        <v>Ops</v>
      </c>
      <c r="H72" s="24">
        <v>18</v>
      </c>
      <c r="I72" s="24" t="str">
        <f>VLOOKUP(employees!$H72,locations[#All],3,FALSE)</f>
        <v>Buenos Aires</v>
      </c>
      <c r="J72" s="24" t="str">
        <f>_xlfn.XLOOKUP(Table6[[#This Row],[City]],locations[city],locations[Continent])</f>
        <v>South America</v>
      </c>
      <c r="K72" s="24" t="s">
        <v>66</v>
      </c>
      <c r="L72" s="24" t="s">
        <v>51</v>
      </c>
      <c r="M72" s="25">
        <v>42361</v>
      </c>
      <c r="N72" s="24" t="s">
        <v>62</v>
      </c>
      <c r="O72" s="24">
        <v>3.43</v>
      </c>
      <c r="P72" s="24">
        <v>7.5</v>
      </c>
      <c r="Q72" s="24">
        <v>56668.17</v>
      </c>
      <c r="R72" s="24">
        <v>1116</v>
      </c>
      <c r="S72" s="24">
        <f ca="1">DATEDIF(employees!$M72, TODAY(), "y")</f>
        <v>10</v>
      </c>
      <c r="T72" s="24">
        <f>VLOOKUP(employees!$H72,locations[#All],4,)</f>
        <v>0.65</v>
      </c>
      <c r="U72" s="26">
        <f>employees!$Q72/employees!$T72</f>
        <v>87181.799999999988</v>
      </c>
    </row>
    <row r="73" spans="1:21" x14ac:dyDescent="0.25">
      <c r="A73" s="19">
        <v>72</v>
      </c>
      <c r="B73" s="20" t="s">
        <v>135</v>
      </c>
      <c r="C73" s="20" t="s">
        <v>54</v>
      </c>
      <c r="D73" s="20">
        <v>43</v>
      </c>
      <c r="E73" s="20">
        <v>18</v>
      </c>
      <c r="F73" s="20" t="str">
        <f>VLOOKUP(Table6[[#This Row],[department_id]],departments[#All],2,FALSE)</f>
        <v>Customer Support</v>
      </c>
      <c r="G73" s="20" t="str">
        <f>VLOOKUP(employees!$E73,departments[],3,FALSE)</f>
        <v>GTM</v>
      </c>
      <c r="H73" s="20">
        <v>15</v>
      </c>
      <c r="I73" s="20" t="str">
        <f>VLOOKUP(employees!$H73,locations[#All],3,FALSE)</f>
        <v>Cape Town</v>
      </c>
      <c r="J73" s="20" t="str">
        <f>_xlfn.XLOOKUP(Table6[[#This Row],[City]],locations[city],locations[Continent])</f>
        <v>Africa</v>
      </c>
      <c r="K73" s="20" t="s">
        <v>55</v>
      </c>
      <c r="L73" s="20" t="s">
        <v>51</v>
      </c>
      <c r="M73" s="21">
        <v>43176</v>
      </c>
      <c r="N73" s="20" t="s">
        <v>57</v>
      </c>
      <c r="O73" s="20">
        <v>3.52</v>
      </c>
      <c r="P73" s="20">
        <v>5.2</v>
      </c>
      <c r="Q73" s="20">
        <v>26461.11</v>
      </c>
      <c r="R73" s="20">
        <v>1650</v>
      </c>
      <c r="S73" s="20">
        <f ca="1">DATEDIF(employees!$M73, TODAY(), "y")</f>
        <v>8</v>
      </c>
      <c r="T73" s="20">
        <f>VLOOKUP(employees!$H73,locations[#All],4,)</f>
        <v>0.7</v>
      </c>
      <c r="U73" s="22">
        <f>employees!$Q73/employees!$T73</f>
        <v>37801.58571428572</v>
      </c>
    </row>
    <row r="74" spans="1:21" x14ac:dyDescent="0.25">
      <c r="A74" s="23">
        <v>73</v>
      </c>
      <c r="B74" s="24" t="s">
        <v>136</v>
      </c>
      <c r="C74" s="24" t="s">
        <v>49</v>
      </c>
      <c r="D74" s="24">
        <v>21</v>
      </c>
      <c r="E74" s="24">
        <v>10</v>
      </c>
      <c r="F74" s="24" t="str">
        <f>VLOOKUP(Table6[[#This Row],[department_id]],departments[#All],2,FALSE)</f>
        <v>Product Operations</v>
      </c>
      <c r="G74" s="24" t="str">
        <f>VLOOKUP(employees!$E74,departments[],3,FALSE)</f>
        <v>Product</v>
      </c>
      <c r="H74" s="24">
        <v>15</v>
      </c>
      <c r="I74" s="24" t="str">
        <f>VLOOKUP(employees!$H74,locations[#All],3,FALSE)</f>
        <v>Cape Town</v>
      </c>
      <c r="J74" s="24" t="str">
        <f>_xlfn.XLOOKUP(Table6[[#This Row],[City]],locations[city],locations[Continent])</f>
        <v>Africa</v>
      </c>
      <c r="K74" s="24" t="s">
        <v>75</v>
      </c>
      <c r="L74" s="24" t="s">
        <v>83</v>
      </c>
      <c r="M74" s="25">
        <v>45610</v>
      </c>
      <c r="N74" s="24" t="s">
        <v>57</v>
      </c>
      <c r="O74" s="24">
        <v>3.05</v>
      </c>
      <c r="P74" s="24">
        <v>5.8</v>
      </c>
      <c r="Q74" s="24">
        <v>122346.59</v>
      </c>
      <c r="R74" s="24">
        <v>3239</v>
      </c>
      <c r="S74" s="24">
        <f ca="1">DATEDIF(employees!$M74, TODAY(), "y")</f>
        <v>1</v>
      </c>
      <c r="T74" s="24">
        <f>VLOOKUP(employees!$H74,locations[#All],4,)</f>
        <v>0.7</v>
      </c>
      <c r="U74" s="26">
        <f>employees!$Q74/employees!$T74</f>
        <v>174780.84285714285</v>
      </c>
    </row>
    <row r="75" spans="1:21" x14ac:dyDescent="0.25">
      <c r="A75" s="19">
        <v>74</v>
      </c>
      <c r="B75" s="20" t="s">
        <v>137</v>
      </c>
      <c r="C75" s="20" t="s">
        <v>59</v>
      </c>
      <c r="D75" s="20">
        <v>27</v>
      </c>
      <c r="E75" s="20">
        <v>3</v>
      </c>
      <c r="F75" s="20" t="str">
        <f>VLOOKUP(Table6[[#This Row],[department_id]],departments[#All],2,FALSE)</f>
        <v>Data Engineering</v>
      </c>
      <c r="G75" s="20" t="str">
        <f>VLOOKUP(employees!$E75,departments[],3,FALSE)</f>
        <v>Tech</v>
      </c>
      <c r="H75" s="20">
        <v>8</v>
      </c>
      <c r="I75" s="20" t="str">
        <f>VLOOKUP(employees!$H75,locations[#All],3,FALSE)</f>
        <v>Barcelona</v>
      </c>
      <c r="J75" s="20" t="str">
        <f>_xlfn.XLOOKUP(Table6[[#This Row],[City]],locations[city],locations[Continent])</f>
        <v>Europe</v>
      </c>
      <c r="K75" s="20" t="s">
        <v>3443</v>
      </c>
      <c r="L75" s="20" t="s">
        <v>51</v>
      </c>
      <c r="M75" s="21">
        <v>42569</v>
      </c>
      <c r="N75" s="20" t="s">
        <v>52</v>
      </c>
      <c r="O75" s="20">
        <v>4.6500000000000004</v>
      </c>
      <c r="P75" s="20">
        <v>6.4</v>
      </c>
      <c r="Q75" s="20">
        <v>408984.32000000001</v>
      </c>
      <c r="R75" s="20" t="s">
        <v>3524</v>
      </c>
      <c r="S75" s="20">
        <f ca="1">DATEDIF(employees!$M75, TODAY(), "y")</f>
        <v>10</v>
      </c>
      <c r="T75" s="20">
        <f>VLOOKUP(employees!$H75,locations[#All],4,)</f>
        <v>1.05</v>
      </c>
      <c r="U75" s="22">
        <f>employees!$Q75/employees!$T75</f>
        <v>389508.87619047618</v>
      </c>
    </row>
    <row r="76" spans="1:21" x14ac:dyDescent="0.25">
      <c r="A76" s="23">
        <v>75</v>
      </c>
      <c r="B76" s="24" t="s">
        <v>138</v>
      </c>
      <c r="C76" s="24" t="s">
        <v>59</v>
      </c>
      <c r="D76" s="24">
        <v>32</v>
      </c>
      <c r="E76" s="24">
        <v>16</v>
      </c>
      <c r="F76" s="24" t="str">
        <f>VLOOKUP(Table6[[#This Row],[department_id]],departments[#All],2,FALSE)</f>
        <v>Content Marketing</v>
      </c>
      <c r="G76" s="24" t="str">
        <f>VLOOKUP(employees!$E76,departments[],3,FALSE)</f>
        <v>GTM</v>
      </c>
      <c r="H76" s="24">
        <v>16</v>
      </c>
      <c r="I76" s="24" t="str">
        <f>VLOOKUP(employees!$H76,locations[#All],3,FALSE)</f>
        <v>São Paulo</v>
      </c>
      <c r="J76" s="24" t="str">
        <f>_xlfn.XLOOKUP(Table6[[#This Row],[City]],locations[city],locations[Continent])</f>
        <v>South America</v>
      </c>
      <c r="K76" s="24" t="s">
        <v>55</v>
      </c>
      <c r="L76" s="24" t="s">
        <v>56</v>
      </c>
      <c r="M76" s="25">
        <v>42824</v>
      </c>
      <c r="N76" s="24" t="s">
        <v>57</v>
      </c>
      <c r="O76" s="24">
        <v>4.5199999999999996</v>
      </c>
      <c r="P76" s="24">
        <v>9.1</v>
      </c>
      <c r="Q76" s="24">
        <v>50041.46</v>
      </c>
      <c r="R76" s="24">
        <v>1278</v>
      </c>
      <c r="S76" s="24">
        <f ca="1">DATEDIF(employees!$M76, TODAY(), "y")</f>
        <v>9</v>
      </c>
      <c r="T76" s="24">
        <f>VLOOKUP(employees!$H76,locations[#All],4,)</f>
        <v>0.8</v>
      </c>
      <c r="U76" s="26">
        <f>employees!$Q76/employees!$T76</f>
        <v>62551.824999999997</v>
      </c>
    </row>
    <row r="77" spans="1:21" x14ac:dyDescent="0.25">
      <c r="A77" s="19">
        <v>76</v>
      </c>
      <c r="B77" s="20" t="s">
        <v>139</v>
      </c>
      <c r="C77" s="20" t="s">
        <v>59</v>
      </c>
      <c r="D77" s="20">
        <v>20</v>
      </c>
      <c r="E77" s="20">
        <v>14</v>
      </c>
      <c r="F77" s="20" t="str">
        <f>VLOOKUP(Table6[[#This Row],[department_id]],departments[#All],2,FALSE)</f>
        <v>Sales Operations</v>
      </c>
      <c r="G77" s="20" t="str">
        <f>VLOOKUP(employees!$E77,departments[],3,FALSE)</f>
        <v>GTM</v>
      </c>
      <c r="H77" s="20">
        <v>11</v>
      </c>
      <c r="I77" s="20" t="str">
        <f>VLOOKUP(employees!$H77,locations[#All],3,FALSE)</f>
        <v>Bengaluru</v>
      </c>
      <c r="J77" s="20" t="str">
        <f>_xlfn.XLOOKUP(Table6[[#This Row],[City]],locations[city],locations[Continent])</f>
        <v>Asia</v>
      </c>
      <c r="K77" s="20" t="s">
        <v>75</v>
      </c>
      <c r="L77" s="20" t="s">
        <v>51</v>
      </c>
      <c r="M77" s="21">
        <v>45799</v>
      </c>
      <c r="N77" s="20" t="s">
        <v>52</v>
      </c>
      <c r="O77" s="20">
        <v>3.85</v>
      </c>
      <c r="P77" s="20">
        <v>9.8000000000000007</v>
      </c>
      <c r="Q77" s="20">
        <v>88461.29</v>
      </c>
      <c r="R77" s="20">
        <v>2909</v>
      </c>
      <c r="S77" s="20">
        <f ca="1">DATEDIF(employees!$M77, TODAY(), "y")</f>
        <v>1</v>
      </c>
      <c r="T77" s="20">
        <f>VLOOKUP(employees!$H77,locations[#All],4,)</f>
        <v>0.7</v>
      </c>
      <c r="U77" s="22">
        <f>employees!$Q77/employees!$T77</f>
        <v>126373.27142857143</v>
      </c>
    </row>
    <row r="78" spans="1:21" x14ac:dyDescent="0.25">
      <c r="A78" s="23">
        <v>77</v>
      </c>
      <c r="B78" s="24" t="s">
        <v>140</v>
      </c>
      <c r="C78" s="24" t="s">
        <v>59</v>
      </c>
      <c r="D78" s="24">
        <v>40</v>
      </c>
      <c r="E78" s="24">
        <v>18</v>
      </c>
      <c r="F78" s="24" t="str">
        <f>VLOOKUP(Table6[[#This Row],[department_id]],departments[#All],2,FALSE)</f>
        <v>Customer Support</v>
      </c>
      <c r="G78" s="24" t="str">
        <f>VLOOKUP(employees!$E78,departments[],3,FALSE)</f>
        <v>GTM</v>
      </c>
      <c r="H78" s="24">
        <v>16</v>
      </c>
      <c r="I78" s="24" t="str">
        <f>VLOOKUP(employees!$H78,locations[#All],3,FALSE)</f>
        <v>São Paulo</v>
      </c>
      <c r="J78" s="24" t="str">
        <f>_xlfn.XLOOKUP(Table6[[#This Row],[City]],locations[city],locations[Continent])</f>
        <v>South America</v>
      </c>
      <c r="K78" s="24" t="s">
        <v>55</v>
      </c>
      <c r="L78" s="24" t="s">
        <v>56</v>
      </c>
      <c r="M78" s="25">
        <v>44730</v>
      </c>
      <c r="N78" s="24" t="s">
        <v>62</v>
      </c>
      <c r="O78" s="24">
        <v>3.05</v>
      </c>
      <c r="P78" s="24">
        <v>6.8</v>
      </c>
      <c r="Q78" s="24">
        <v>50113.61</v>
      </c>
      <c r="R78" s="24">
        <v>1584</v>
      </c>
      <c r="S78" s="24">
        <f ca="1">DATEDIF(employees!$M78, TODAY(), "y")</f>
        <v>4</v>
      </c>
      <c r="T78" s="24">
        <f>VLOOKUP(employees!$H78,locations[#All],4,)</f>
        <v>0.8</v>
      </c>
      <c r="U78" s="26">
        <f>employees!$Q78/employees!$T78</f>
        <v>62642.012499999997</v>
      </c>
    </row>
    <row r="79" spans="1:21" x14ac:dyDescent="0.25">
      <c r="A79" s="19">
        <v>78</v>
      </c>
      <c r="B79" s="20" t="s">
        <v>141</v>
      </c>
      <c r="C79" s="20" t="s">
        <v>59</v>
      </c>
      <c r="D79" s="20">
        <v>62</v>
      </c>
      <c r="E79" s="20">
        <v>11</v>
      </c>
      <c r="F79" s="20" t="str">
        <f>VLOOKUP(Table6[[#This Row],[department_id]],departments[#All],2,FALSE)</f>
        <v>Design</v>
      </c>
      <c r="G79" s="20" t="str">
        <f>VLOOKUP(employees!$E79,departments[],3,FALSE)</f>
        <v>Product</v>
      </c>
      <c r="H79" s="20">
        <v>16</v>
      </c>
      <c r="I79" s="20" t="str">
        <f>VLOOKUP(employees!$H79,locations[#All],3,FALSE)</f>
        <v>São Paulo</v>
      </c>
      <c r="J79" s="20" t="str">
        <f>_xlfn.XLOOKUP(Table6[[#This Row],[City]],locations[city],locations[Continent])</f>
        <v>South America</v>
      </c>
      <c r="K79" s="20" t="s">
        <v>60</v>
      </c>
      <c r="L79" s="20" t="s">
        <v>56</v>
      </c>
      <c r="M79" s="21">
        <v>44763</v>
      </c>
      <c r="N79" s="20" t="s">
        <v>57</v>
      </c>
      <c r="O79" s="20">
        <v>2.85</v>
      </c>
      <c r="P79" s="20">
        <v>9.6</v>
      </c>
      <c r="Q79" s="20">
        <v>86565.5</v>
      </c>
      <c r="R79" s="20">
        <v>2989</v>
      </c>
      <c r="S79" s="20">
        <f ca="1">DATEDIF(employees!$M79, TODAY(), "y")</f>
        <v>4</v>
      </c>
      <c r="T79" s="20">
        <f>VLOOKUP(employees!$H79,locations[#All],4,)</f>
        <v>0.8</v>
      </c>
      <c r="U79" s="22">
        <f>employees!$Q79/employees!$T79</f>
        <v>108206.875</v>
      </c>
    </row>
    <row r="80" spans="1:21" x14ac:dyDescent="0.25">
      <c r="A80" s="23">
        <v>79</v>
      </c>
      <c r="B80" s="24" t="s">
        <v>142</v>
      </c>
      <c r="C80" s="24" t="s">
        <v>49</v>
      </c>
      <c r="D80" s="24">
        <v>53</v>
      </c>
      <c r="E80" s="24">
        <v>11</v>
      </c>
      <c r="F80" s="24" t="str">
        <f>VLOOKUP(Table6[[#This Row],[department_id]],departments[#All],2,FALSE)</f>
        <v>Design</v>
      </c>
      <c r="G80" s="24" t="str">
        <f>VLOOKUP(employees!$E80,departments[],3,FALSE)</f>
        <v>Product</v>
      </c>
      <c r="H80" s="24">
        <v>4</v>
      </c>
      <c r="I80" s="24" t="str">
        <f>VLOOKUP(employees!$H80,locations[#All],3,FALSE)</f>
        <v>Toronto</v>
      </c>
      <c r="J80" s="24" t="str">
        <f>_xlfn.XLOOKUP(Table6[[#This Row],[City]],locations[city],locations[Continent])</f>
        <v>North America</v>
      </c>
      <c r="K80" s="24" t="s">
        <v>75</v>
      </c>
      <c r="L80" s="24" t="s">
        <v>56</v>
      </c>
      <c r="M80" s="25">
        <v>45246</v>
      </c>
      <c r="N80" s="24" t="s">
        <v>52</v>
      </c>
      <c r="O80" s="24">
        <v>2.83</v>
      </c>
      <c r="P80" s="24">
        <v>9.1999999999999993</v>
      </c>
      <c r="Q80" s="24">
        <v>199624.81</v>
      </c>
      <c r="R80" s="24">
        <v>3283</v>
      </c>
      <c r="S80" s="24">
        <f ca="1">DATEDIF(employees!$M80, TODAY(), "y")</f>
        <v>2</v>
      </c>
      <c r="T80" s="24">
        <f>VLOOKUP(employees!$H80,locations[#All],4,)</f>
        <v>1.1000000000000001</v>
      </c>
      <c r="U80" s="26">
        <f>employees!$Q80/employees!$T80</f>
        <v>181477.09999999998</v>
      </c>
    </row>
    <row r="81" spans="1:21" x14ac:dyDescent="0.25">
      <c r="A81" s="19">
        <v>80</v>
      </c>
      <c r="B81" s="20" t="s">
        <v>143</v>
      </c>
      <c r="C81" s="20" t="s">
        <v>54</v>
      </c>
      <c r="D81" s="20">
        <v>25</v>
      </c>
      <c r="E81" s="20">
        <v>26</v>
      </c>
      <c r="F81" s="20" t="str">
        <f>VLOOKUP(Table6[[#This Row],[department_id]],departments[#All],2,FALSE)</f>
        <v>Procurement</v>
      </c>
      <c r="G81" s="20" t="str">
        <f>VLOOKUP(employees!$E81,departments[],3,FALSE)</f>
        <v>Ops</v>
      </c>
      <c r="H81" s="20">
        <v>9</v>
      </c>
      <c r="I81" s="20" t="str">
        <f>VLOOKUP(employees!$H81,locations[#All],3,FALSE)</f>
        <v>Amsterdam</v>
      </c>
      <c r="J81" s="20" t="str">
        <f>_xlfn.XLOOKUP(Table6[[#This Row],[City]],locations[city],locations[Continent])</f>
        <v>Europe</v>
      </c>
      <c r="K81" s="20" t="s">
        <v>55</v>
      </c>
      <c r="L81" s="20" t="s">
        <v>56</v>
      </c>
      <c r="M81" s="21">
        <v>44896</v>
      </c>
      <c r="N81" s="20" t="s">
        <v>62</v>
      </c>
      <c r="O81" s="20">
        <v>4.4800000000000004</v>
      </c>
      <c r="P81" s="20">
        <v>6.8</v>
      </c>
      <c r="Q81" s="20">
        <v>90564.63</v>
      </c>
      <c r="R81" s="20">
        <v>1135</v>
      </c>
      <c r="S81" s="20">
        <f ca="1">DATEDIF(employees!$M81, TODAY(), "y")</f>
        <v>3</v>
      </c>
      <c r="T81" s="20">
        <f>VLOOKUP(employees!$H81,locations[#All],4,)</f>
        <v>1.1499999999999999</v>
      </c>
      <c r="U81" s="22">
        <f>employees!$Q81/employees!$T81</f>
        <v>78751.852173913052</v>
      </c>
    </row>
    <row r="82" spans="1:21" x14ac:dyDescent="0.25">
      <c r="A82" s="23">
        <v>81</v>
      </c>
      <c r="B82" s="24" t="s">
        <v>144</v>
      </c>
      <c r="C82" s="24" t="s">
        <v>54</v>
      </c>
      <c r="D82" s="24">
        <v>24</v>
      </c>
      <c r="E82" s="24">
        <v>25</v>
      </c>
      <c r="F82" s="24" t="str">
        <f>VLOOKUP(Table6[[#This Row],[department_id]],departments[#All],2,FALSE)</f>
        <v>Operations</v>
      </c>
      <c r="G82" s="24" t="str">
        <f>VLOOKUP(employees!$E82,departments[],3,FALSE)</f>
        <v>Ops</v>
      </c>
      <c r="H82" s="24">
        <v>16</v>
      </c>
      <c r="I82" s="24" t="str">
        <f>VLOOKUP(employees!$H82,locations[#All],3,FALSE)</f>
        <v>São Paulo</v>
      </c>
      <c r="J82" s="24" t="str">
        <f>_xlfn.XLOOKUP(Table6[[#This Row],[City]],locations[city],locations[Continent])</f>
        <v>South America</v>
      </c>
      <c r="K82" s="24" t="s">
        <v>75</v>
      </c>
      <c r="L82" s="24" t="s">
        <v>51</v>
      </c>
      <c r="M82" s="25">
        <v>41934</v>
      </c>
      <c r="N82" s="24" t="s">
        <v>57</v>
      </c>
      <c r="O82" s="24">
        <v>3.16</v>
      </c>
      <c r="P82" s="24">
        <v>6.1</v>
      </c>
      <c r="Q82" s="24">
        <v>105739.18</v>
      </c>
      <c r="R82" s="24">
        <v>3466</v>
      </c>
      <c r="S82" s="24">
        <f ca="1">DATEDIF(employees!$M82, TODAY(), "y")</f>
        <v>11</v>
      </c>
      <c r="T82" s="24">
        <f>VLOOKUP(employees!$H82,locations[#All],4,)</f>
        <v>0.8</v>
      </c>
      <c r="U82" s="26">
        <f>employees!$Q82/employees!$T82</f>
        <v>132173.97499999998</v>
      </c>
    </row>
    <row r="83" spans="1:21" x14ac:dyDescent="0.25">
      <c r="A83" s="19">
        <v>82</v>
      </c>
      <c r="B83" s="20" t="s">
        <v>145</v>
      </c>
      <c r="C83" s="20" t="s">
        <v>59</v>
      </c>
      <c r="D83" s="20">
        <v>30</v>
      </c>
      <c r="E83" s="20">
        <v>25</v>
      </c>
      <c r="F83" s="20" t="str">
        <f>VLOOKUP(Table6[[#This Row],[department_id]],departments[#All],2,FALSE)</f>
        <v>Operations</v>
      </c>
      <c r="G83" s="20" t="str">
        <f>VLOOKUP(employees!$E83,departments[],3,FALSE)</f>
        <v>Ops</v>
      </c>
      <c r="H83" s="20">
        <v>21</v>
      </c>
      <c r="I83" s="20" t="str">
        <f>VLOOKUP(employees!$H83,locations[#All],3,FALSE)</f>
        <v>Sydney</v>
      </c>
      <c r="J83" s="20" t="str">
        <f>_xlfn.XLOOKUP(Table6[[#This Row],[City]],locations[city],locations[Continent])</f>
        <v>Oceania</v>
      </c>
      <c r="K83" s="20" t="s">
        <v>60</v>
      </c>
      <c r="L83" s="20" t="s">
        <v>56</v>
      </c>
      <c r="M83" s="21">
        <v>42463</v>
      </c>
      <c r="N83" s="20" t="s">
        <v>62</v>
      </c>
      <c r="O83" s="20">
        <v>2.61</v>
      </c>
      <c r="P83" s="20">
        <v>8.8000000000000007</v>
      </c>
      <c r="Q83" s="20">
        <v>104908.55</v>
      </c>
      <c r="R83" s="20">
        <v>3194</v>
      </c>
      <c r="S83" s="20">
        <f ca="1">DATEDIF(employees!$M83, TODAY(), "y")</f>
        <v>10</v>
      </c>
      <c r="T83" s="20">
        <f>VLOOKUP(employees!$H83,locations[#All],4,)</f>
        <v>1.1499999999999999</v>
      </c>
      <c r="U83" s="22">
        <f>employees!$Q83/employees!$T83</f>
        <v>91224.826086956527</v>
      </c>
    </row>
    <row r="84" spans="1:21" x14ac:dyDescent="0.25">
      <c r="A84" s="23">
        <v>83</v>
      </c>
      <c r="B84" s="24" t="s">
        <v>146</v>
      </c>
      <c r="C84" s="24" t="s">
        <v>49</v>
      </c>
      <c r="D84" s="24">
        <v>31</v>
      </c>
      <c r="E84" s="24">
        <v>5</v>
      </c>
      <c r="F84" s="24" t="str">
        <f>VLOOKUP(Table6[[#This Row],[department_id]],departments[#All],2,FALSE)</f>
        <v>Platform</v>
      </c>
      <c r="G84" s="24" t="str">
        <f>VLOOKUP(employees!$E84,departments[],3,FALSE)</f>
        <v>Tech</v>
      </c>
      <c r="H84" s="24">
        <v>8</v>
      </c>
      <c r="I84" s="24" t="str">
        <f>VLOOKUP(employees!$H84,locations[#All],3,FALSE)</f>
        <v>Barcelona</v>
      </c>
      <c r="J84" s="24" t="str">
        <f>_xlfn.XLOOKUP(Table6[[#This Row],[City]],locations[city],locations[Continent])</f>
        <v>Europe</v>
      </c>
      <c r="K84" s="24" t="s">
        <v>60</v>
      </c>
      <c r="L84" s="24" t="s">
        <v>78</v>
      </c>
      <c r="M84" s="25">
        <v>43115</v>
      </c>
      <c r="N84" s="24" t="s">
        <v>62</v>
      </c>
      <c r="O84" s="24">
        <v>3.93</v>
      </c>
      <c r="P84" s="24">
        <v>6.2</v>
      </c>
      <c r="Q84" s="24">
        <v>187008.85</v>
      </c>
      <c r="R84" s="24">
        <v>1243</v>
      </c>
      <c r="S84" s="24">
        <f ca="1">DATEDIF(employees!$M84, TODAY(), "y")</f>
        <v>8</v>
      </c>
      <c r="T84" s="24">
        <f>VLOOKUP(employees!$H84,locations[#All],4,)</f>
        <v>1.05</v>
      </c>
      <c r="U84" s="26">
        <f>employees!$Q84/employees!$T84</f>
        <v>178103.66666666666</v>
      </c>
    </row>
    <row r="85" spans="1:21" x14ac:dyDescent="0.25">
      <c r="A85" s="19">
        <v>84</v>
      </c>
      <c r="B85" s="20" t="s">
        <v>147</v>
      </c>
      <c r="C85" s="20" t="s">
        <v>54</v>
      </c>
      <c r="D85" s="20">
        <v>20</v>
      </c>
      <c r="E85" s="20">
        <v>15</v>
      </c>
      <c r="F85" s="20" t="str">
        <f>VLOOKUP(Table6[[#This Row],[department_id]],departments[#All],2,FALSE)</f>
        <v>Marketing</v>
      </c>
      <c r="G85" s="20" t="str">
        <f>VLOOKUP(employees!$E85,departments[],3,FALSE)</f>
        <v>GTM</v>
      </c>
      <c r="H85" s="20">
        <v>21</v>
      </c>
      <c r="I85" s="20" t="str">
        <f>VLOOKUP(employees!$H85,locations[#All],3,FALSE)</f>
        <v>Sydney</v>
      </c>
      <c r="J85" s="20" t="str">
        <f>_xlfn.XLOOKUP(Table6[[#This Row],[City]],locations[city],locations[Continent])</f>
        <v>Oceania</v>
      </c>
      <c r="K85" s="20" t="s">
        <v>55</v>
      </c>
      <c r="L85" s="20" t="s">
        <v>56</v>
      </c>
      <c r="M85" s="21">
        <v>43731</v>
      </c>
      <c r="N85" s="20" t="s">
        <v>57</v>
      </c>
      <c r="O85" s="20">
        <v>3.16</v>
      </c>
      <c r="P85" s="20">
        <v>7.6</v>
      </c>
      <c r="Q85" s="20">
        <v>80018.240000000005</v>
      </c>
      <c r="R85" s="20">
        <v>626</v>
      </c>
      <c r="S85" s="20">
        <f ca="1">DATEDIF(employees!$M85, TODAY(), "y")</f>
        <v>6</v>
      </c>
      <c r="T85" s="20">
        <f>VLOOKUP(employees!$H85,locations[#All],4,)</f>
        <v>1.1499999999999999</v>
      </c>
      <c r="U85" s="22">
        <f>employees!$Q85/employees!$T85</f>
        <v>69581.078260869574</v>
      </c>
    </row>
    <row r="86" spans="1:21" x14ac:dyDescent="0.25">
      <c r="A86" s="23">
        <v>85</v>
      </c>
      <c r="B86" s="24" t="s">
        <v>148</v>
      </c>
      <c r="C86" s="24" t="s">
        <v>54</v>
      </c>
      <c r="D86" s="24">
        <v>36</v>
      </c>
      <c r="E86" s="24">
        <v>19</v>
      </c>
      <c r="F86" s="24" t="str">
        <f>VLOOKUP(Table6[[#This Row],[department_id]],departments[#All],2,FALSE)</f>
        <v>Human Resources</v>
      </c>
      <c r="G86" s="24" t="str">
        <f>VLOOKUP(employees!$E86,departments[],3,FALSE)</f>
        <v>G&amp;A</v>
      </c>
      <c r="H86" s="24">
        <v>10</v>
      </c>
      <c r="I86" s="24" t="str">
        <f>VLOOKUP(employees!$H86,locations[#All],3,FALSE)</f>
        <v>Warsaw</v>
      </c>
      <c r="J86" s="24" t="str">
        <f>_xlfn.XLOOKUP(Table6[[#This Row],[City]],locations[city],locations[Continent])</f>
        <v>Europe</v>
      </c>
      <c r="K86" s="24" t="s">
        <v>60</v>
      </c>
      <c r="L86" s="24" t="s">
        <v>51</v>
      </c>
      <c r="M86" s="25">
        <v>45115</v>
      </c>
      <c r="N86" s="24" t="s">
        <v>52</v>
      </c>
      <c r="O86" s="24">
        <v>4.8</v>
      </c>
      <c r="P86" s="24">
        <v>9.1</v>
      </c>
      <c r="Q86" s="24">
        <v>67596.59</v>
      </c>
      <c r="R86" s="24">
        <v>1967</v>
      </c>
      <c r="S86" s="24">
        <f ca="1">DATEDIF(employees!$M86, TODAY(), "y")</f>
        <v>3</v>
      </c>
      <c r="T86" s="24">
        <f>VLOOKUP(employees!$H86,locations[#All],4,)</f>
        <v>0.95</v>
      </c>
      <c r="U86" s="26">
        <f>employees!$Q86/employees!$T86</f>
        <v>71154.30526315789</v>
      </c>
    </row>
    <row r="87" spans="1:21" x14ac:dyDescent="0.25">
      <c r="A87" s="19">
        <v>86</v>
      </c>
      <c r="B87" s="20" t="s">
        <v>149</v>
      </c>
      <c r="C87" s="20" t="s">
        <v>49</v>
      </c>
      <c r="D87" s="20">
        <v>62</v>
      </c>
      <c r="E87" s="20">
        <v>12</v>
      </c>
      <c r="F87" s="20" t="str">
        <f>VLOOKUP(Table6[[#This Row],[department_id]],departments[#All],2,FALSE)</f>
        <v>UX Research</v>
      </c>
      <c r="G87" s="20" t="str">
        <f>VLOOKUP(employees!$E87,departments[],3,FALSE)</f>
        <v>Product</v>
      </c>
      <c r="H87" s="20">
        <v>19</v>
      </c>
      <c r="I87" s="20" t="str">
        <f>VLOOKUP(employees!$H87,locations[#All],3,FALSE)</f>
        <v>Tokyo</v>
      </c>
      <c r="J87" s="20" t="str">
        <f>_xlfn.XLOOKUP(Table6[[#This Row],[City]],locations[city],locations[Continent])</f>
        <v>Asia</v>
      </c>
      <c r="K87" s="20" t="s">
        <v>55</v>
      </c>
      <c r="L87" s="20" t="s">
        <v>51</v>
      </c>
      <c r="M87" s="21">
        <v>44058</v>
      </c>
      <c r="N87" s="20" t="s">
        <v>52</v>
      </c>
      <c r="O87" s="20">
        <v>4.49</v>
      </c>
      <c r="P87" s="20">
        <v>8.6999999999999993</v>
      </c>
      <c r="Q87" s="20">
        <v>179409.73</v>
      </c>
      <c r="R87" s="20">
        <v>2198</v>
      </c>
      <c r="S87" s="20">
        <f ca="1">DATEDIF(employees!$M87, TODAY(), "y")</f>
        <v>6</v>
      </c>
      <c r="T87" s="20">
        <f>VLOOKUP(employees!$H87,locations[#All],4,)</f>
        <v>1.2</v>
      </c>
      <c r="U87" s="22">
        <f>employees!$Q87/employees!$T87</f>
        <v>149508.10833333334</v>
      </c>
    </row>
    <row r="88" spans="1:21" x14ac:dyDescent="0.25">
      <c r="A88" s="23">
        <v>87</v>
      </c>
      <c r="B88" s="24" t="s">
        <v>150</v>
      </c>
      <c r="C88" s="24" t="s">
        <v>49</v>
      </c>
      <c r="D88" s="24">
        <v>58</v>
      </c>
      <c r="E88" s="24">
        <v>24</v>
      </c>
      <c r="F88" s="24" t="str">
        <f>VLOOKUP(Table6[[#This Row],[department_id]],departments[#All],2,FALSE)</f>
        <v>Administration</v>
      </c>
      <c r="G88" s="24" t="str">
        <f>VLOOKUP(employees!$E88,departments[],3,FALSE)</f>
        <v>G&amp;A</v>
      </c>
      <c r="H88" s="24">
        <v>16</v>
      </c>
      <c r="I88" s="24" t="str">
        <f>VLOOKUP(employees!$H88,locations[#All],3,FALSE)</f>
        <v>São Paulo</v>
      </c>
      <c r="J88" s="24" t="str">
        <f>_xlfn.XLOOKUP(Table6[[#This Row],[City]],locations[city],locations[Continent])</f>
        <v>South America</v>
      </c>
      <c r="K88" s="24" t="s">
        <v>64</v>
      </c>
      <c r="L88" s="24" t="s">
        <v>56</v>
      </c>
      <c r="M88" s="25">
        <v>43984</v>
      </c>
      <c r="N88" s="24" t="s">
        <v>52</v>
      </c>
      <c r="O88" s="24">
        <v>2.94</v>
      </c>
      <c r="P88" s="24">
        <v>6.2</v>
      </c>
      <c r="Q88" s="24">
        <v>84264.9</v>
      </c>
      <c r="R88" s="24">
        <v>359</v>
      </c>
      <c r="S88" s="24">
        <f ca="1">DATEDIF(employees!$M88, TODAY(), "y")</f>
        <v>6</v>
      </c>
      <c r="T88" s="24">
        <f>VLOOKUP(employees!$H88,locations[#All],4,)</f>
        <v>0.8</v>
      </c>
      <c r="U88" s="26">
        <f>employees!$Q88/employees!$T88</f>
        <v>105331.12499999999</v>
      </c>
    </row>
    <row r="89" spans="1:21" x14ac:dyDescent="0.25">
      <c r="A89" s="19">
        <v>88</v>
      </c>
      <c r="B89" s="20" t="s">
        <v>151</v>
      </c>
      <c r="C89" s="20" t="s">
        <v>59</v>
      </c>
      <c r="D89" s="20">
        <v>48</v>
      </c>
      <c r="E89" s="20">
        <v>22</v>
      </c>
      <c r="F89" s="20" t="str">
        <f>VLOOKUP(Table6[[#This Row],[department_id]],departments[#All],2,FALSE)</f>
        <v>Accounting</v>
      </c>
      <c r="G89" s="20" t="str">
        <f>VLOOKUP(employees!$E89,departments[],3,FALSE)</f>
        <v>G&amp;A</v>
      </c>
      <c r="H89" s="20">
        <v>5</v>
      </c>
      <c r="I89" s="20" t="str">
        <f>VLOOKUP(employees!$H89,locations[#All],3,FALSE)</f>
        <v>London</v>
      </c>
      <c r="J89" s="20" t="str">
        <f>_xlfn.XLOOKUP(Table6[[#This Row],[City]],locations[city],locations[Continent])</f>
        <v>Europe</v>
      </c>
      <c r="K89" s="20" t="s">
        <v>60</v>
      </c>
      <c r="L89" s="20" t="s">
        <v>78</v>
      </c>
      <c r="M89" s="21">
        <v>41962</v>
      </c>
      <c r="N89" s="20" t="s">
        <v>57</v>
      </c>
      <c r="O89" s="20">
        <v>2.8</v>
      </c>
      <c r="P89" s="20">
        <v>9.4</v>
      </c>
      <c r="Q89" s="20">
        <v>105494.91</v>
      </c>
      <c r="R89" s="20">
        <v>554</v>
      </c>
      <c r="S89" s="20">
        <f ca="1">DATEDIF(employees!$M89, TODAY(), "y")</f>
        <v>11</v>
      </c>
      <c r="T89" s="20">
        <f>VLOOKUP(employees!$H89,locations[#All],4,)</f>
        <v>1.25</v>
      </c>
      <c r="U89" s="22">
        <f>employees!$Q89/employees!$T89</f>
        <v>84395.928</v>
      </c>
    </row>
    <row r="90" spans="1:21" x14ac:dyDescent="0.25">
      <c r="A90" s="23">
        <v>89</v>
      </c>
      <c r="B90" s="24" t="s">
        <v>152</v>
      </c>
      <c r="C90" s="24" t="s">
        <v>54</v>
      </c>
      <c r="D90" s="24">
        <v>52</v>
      </c>
      <c r="E90" s="24">
        <v>7</v>
      </c>
      <c r="F90" s="24" t="str">
        <f>VLOOKUP(Table6[[#This Row],[department_id]],departments[#All],2,FALSE)</f>
        <v>IT &amp; Helpdesk</v>
      </c>
      <c r="G90" s="24" t="str">
        <f>VLOOKUP(employees!$E90,departments[],3,FALSE)</f>
        <v>Tech</v>
      </c>
      <c r="H90" s="24">
        <v>5</v>
      </c>
      <c r="I90" s="24" t="str">
        <f>VLOOKUP(employees!$H90,locations[#All],3,FALSE)</f>
        <v>London</v>
      </c>
      <c r="J90" s="24" t="str">
        <f>_xlfn.XLOOKUP(Table6[[#This Row],[City]],locations[city],locations[Continent])</f>
        <v>Europe</v>
      </c>
      <c r="K90" s="24" t="s">
        <v>64</v>
      </c>
      <c r="L90" s="24" t="s">
        <v>56</v>
      </c>
      <c r="M90" s="25">
        <v>44637</v>
      </c>
      <c r="N90" s="24" t="s">
        <v>62</v>
      </c>
      <c r="O90" s="24">
        <v>3.09</v>
      </c>
      <c r="P90" s="24">
        <v>9</v>
      </c>
      <c r="Q90" s="24">
        <v>148816.79999999999</v>
      </c>
      <c r="R90" s="24">
        <v>610</v>
      </c>
      <c r="S90" s="24">
        <f ca="1">DATEDIF(employees!$M90, TODAY(), "y")</f>
        <v>4</v>
      </c>
      <c r="T90" s="24">
        <f>VLOOKUP(employees!$H90,locations[#All],4,)</f>
        <v>1.25</v>
      </c>
      <c r="U90" s="26">
        <f>employees!$Q90/employees!$T90</f>
        <v>119053.43999999999</v>
      </c>
    </row>
    <row r="91" spans="1:21" x14ac:dyDescent="0.25">
      <c r="A91" s="19">
        <v>90</v>
      </c>
      <c r="B91" s="20" t="s">
        <v>153</v>
      </c>
      <c r="C91" s="20" t="s">
        <v>49</v>
      </c>
      <c r="D91" s="20">
        <v>29</v>
      </c>
      <c r="E91" s="20">
        <v>24</v>
      </c>
      <c r="F91" s="20" t="str">
        <f>VLOOKUP(Table6[[#This Row],[department_id]],departments[#All],2,FALSE)</f>
        <v>Administration</v>
      </c>
      <c r="G91" s="20" t="str">
        <f>VLOOKUP(employees!$E91,departments[],3,FALSE)</f>
        <v>G&amp;A</v>
      </c>
      <c r="H91" s="20">
        <v>11</v>
      </c>
      <c r="I91" s="20" t="str">
        <f>VLOOKUP(employees!$H91,locations[#All],3,FALSE)</f>
        <v>Bengaluru</v>
      </c>
      <c r="J91" s="20" t="str">
        <f>_xlfn.XLOOKUP(Table6[[#This Row],[City]],locations[city],locations[Continent])</f>
        <v>Asia</v>
      </c>
      <c r="K91" s="20" t="s">
        <v>64</v>
      </c>
      <c r="L91" s="20" t="s">
        <v>56</v>
      </c>
      <c r="M91" s="21">
        <v>45476</v>
      </c>
      <c r="N91" s="20" t="s">
        <v>52</v>
      </c>
      <c r="O91" s="20">
        <v>4.0599999999999996</v>
      </c>
      <c r="P91" s="20">
        <v>8.1999999999999993</v>
      </c>
      <c r="Q91" s="20">
        <v>61690.400000000001</v>
      </c>
      <c r="R91" s="20">
        <v>1391</v>
      </c>
      <c r="S91" s="20">
        <f ca="1">DATEDIF(employees!$M91, TODAY(), "y")</f>
        <v>2</v>
      </c>
      <c r="T91" s="20">
        <f>VLOOKUP(employees!$H91,locations[#All],4,)</f>
        <v>0.7</v>
      </c>
      <c r="U91" s="22">
        <f>employees!$Q91/employees!$T91</f>
        <v>88129.14285714287</v>
      </c>
    </row>
    <row r="92" spans="1:21" x14ac:dyDescent="0.25">
      <c r="A92" s="23">
        <v>91</v>
      </c>
      <c r="B92" s="24" t="s">
        <v>154</v>
      </c>
      <c r="C92" s="24" t="s">
        <v>49</v>
      </c>
      <c r="D92" s="24">
        <v>36</v>
      </c>
      <c r="E92" s="24">
        <v>18</v>
      </c>
      <c r="F92" s="24" t="str">
        <f>VLOOKUP(Table6[[#This Row],[department_id]],departments[#All],2,FALSE)</f>
        <v>Customer Support</v>
      </c>
      <c r="G92" s="24" t="str">
        <f>VLOOKUP(employees!$E92,departments[],3,FALSE)</f>
        <v>GTM</v>
      </c>
      <c r="H92" s="24">
        <v>12</v>
      </c>
      <c r="I92" s="24" t="str">
        <f>VLOOKUP(employees!$H92,locations[#All],3,FALSE)</f>
        <v>Hyderabad</v>
      </c>
      <c r="J92" s="24" t="str">
        <f>_xlfn.XLOOKUP(Table6[[#This Row],[City]],locations[city],locations[Continent])</f>
        <v>Asia</v>
      </c>
      <c r="K92" s="24" t="s">
        <v>66</v>
      </c>
      <c r="L92" s="24" t="s">
        <v>51</v>
      </c>
      <c r="M92" s="25">
        <v>44872</v>
      </c>
      <c r="N92" s="24" t="s">
        <v>57</v>
      </c>
      <c r="O92" s="24">
        <v>4.05</v>
      </c>
      <c r="P92" s="24">
        <v>8.1999999999999993</v>
      </c>
      <c r="Q92" s="24">
        <v>31932.15</v>
      </c>
      <c r="R92" s="24">
        <v>145</v>
      </c>
      <c r="S92" s="24">
        <f ca="1">DATEDIF(employees!$M92, TODAY(), "y")</f>
        <v>3</v>
      </c>
      <c r="T92" s="24">
        <f>VLOOKUP(employees!$H92,locations[#All],4,)</f>
        <v>0.68</v>
      </c>
      <c r="U92" s="26">
        <f>employees!$Q92/employees!$T92</f>
        <v>46959.044117647056</v>
      </c>
    </row>
    <row r="93" spans="1:21" x14ac:dyDescent="0.25">
      <c r="A93" s="19">
        <v>92</v>
      </c>
      <c r="B93" s="20" t="s">
        <v>155</v>
      </c>
      <c r="C93" s="20" t="s">
        <v>49</v>
      </c>
      <c r="D93" s="20">
        <v>59</v>
      </c>
      <c r="E93" s="20">
        <v>12</v>
      </c>
      <c r="F93" s="20" t="str">
        <f>VLOOKUP(Table6[[#This Row],[department_id]],departments[#All],2,FALSE)</f>
        <v>UX Research</v>
      </c>
      <c r="G93" s="20" t="str">
        <f>VLOOKUP(employees!$E93,departments[],3,FALSE)</f>
        <v>Product</v>
      </c>
      <c r="H93" s="20">
        <v>4</v>
      </c>
      <c r="I93" s="20" t="str">
        <f>VLOOKUP(employees!$H93,locations[#All],3,FALSE)</f>
        <v>Toronto</v>
      </c>
      <c r="J93" s="20" t="str">
        <f>_xlfn.XLOOKUP(Table6[[#This Row],[City]],locations[city],locations[Continent])</f>
        <v>North America</v>
      </c>
      <c r="K93" s="20" t="s">
        <v>60</v>
      </c>
      <c r="L93" s="20" t="s">
        <v>56</v>
      </c>
      <c r="M93" s="21">
        <v>45502</v>
      </c>
      <c r="N93" s="20" t="s">
        <v>57</v>
      </c>
      <c r="O93" s="20">
        <v>4.6100000000000003</v>
      </c>
      <c r="P93" s="20">
        <v>6.1</v>
      </c>
      <c r="Q93" s="20">
        <v>123778.21</v>
      </c>
      <c r="R93" s="20">
        <v>2469</v>
      </c>
      <c r="S93" s="20">
        <f ca="1">DATEDIF(employees!$M93, TODAY(), "y")</f>
        <v>2</v>
      </c>
      <c r="T93" s="20">
        <f>VLOOKUP(employees!$H93,locations[#All],4,)</f>
        <v>1.1000000000000001</v>
      </c>
      <c r="U93" s="22">
        <f>employees!$Q93/employees!$T93</f>
        <v>112525.64545454545</v>
      </c>
    </row>
    <row r="94" spans="1:21" x14ac:dyDescent="0.25">
      <c r="A94" s="23">
        <v>93</v>
      </c>
      <c r="B94" s="24" t="s">
        <v>156</v>
      </c>
      <c r="C94" s="24" t="s">
        <v>49</v>
      </c>
      <c r="D94" s="24">
        <v>22</v>
      </c>
      <c r="E94" s="24">
        <v>23</v>
      </c>
      <c r="F94" s="24" t="str">
        <f>VLOOKUP(Table6[[#This Row],[department_id]],departments[#All],2,FALSE)</f>
        <v>Legal</v>
      </c>
      <c r="G94" s="24" t="str">
        <f>VLOOKUP(employees!$E94,departments[],3,FALSE)</f>
        <v>G&amp;A</v>
      </c>
      <c r="H94" s="24">
        <v>10</v>
      </c>
      <c r="I94" s="24" t="str">
        <f>VLOOKUP(employees!$H94,locations[#All],3,FALSE)</f>
        <v>Warsaw</v>
      </c>
      <c r="J94" s="24" t="str">
        <f>_xlfn.XLOOKUP(Table6[[#This Row],[City]],locations[city],locations[Continent])</f>
        <v>Europe</v>
      </c>
      <c r="K94" s="24" t="s">
        <v>60</v>
      </c>
      <c r="L94" s="24" t="s">
        <v>56</v>
      </c>
      <c r="M94" s="25">
        <v>42595</v>
      </c>
      <c r="N94" s="24" t="s">
        <v>52</v>
      </c>
      <c r="O94" s="24">
        <v>3.63</v>
      </c>
      <c r="P94" s="24">
        <v>5.5</v>
      </c>
      <c r="Q94" s="24">
        <v>186708.17</v>
      </c>
      <c r="R94" s="24">
        <v>2570</v>
      </c>
      <c r="S94" s="24">
        <f ca="1">DATEDIF(employees!$M94, TODAY(), "y")</f>
        <v>10</v>
      </c>
      <c r="T94" s="24">
        <f>VLOOKUP(employees!$H94,locations[#All],4,)</f>
        <v>0.95</v>
      </c>
      <c r="U94" s="26">
        <f>employees!$Q94/employees!$T94</f>
        <v>196534.91578947371</v>
      </c>
    </row>
    <row r="95" spans="1:21" x14ac:dyDescent="0.25">
      <c r="A95" s="19">
        <v>94</v>
      </c>
      <c r="B95" s="20" t="s">
        <v>157</v>
      </c>
      <c r="C95" s="20" t="s">
        <v>54</v>
      </c>
      <c r="D95" s="20">
        <v>29</v>
      </c>
      <c r="E95" s="20">
        <v>15</v>
      </c>
      <c r="F95" s="20" t="str">
        <f>VLOOKUP(Table6[[#This Row],[department_id]],departments[#All],2,FALSE)</f>
        <v>Marketing</v>
      </c>
      <c r="G95" s="20" t="str">
        <f>VLOOKUP(employees!$E95,departments[],3,FALSE)</f>
        <v>GTM</v>
      </c>
      <c r="H95" s="20">
        <v>12</v>
      </c>
      <c r="I95" s="20" t="str">
        <f>VLOOKUP(employees!$H95,locations[#All],3,FALSE)</f>
        <v>Hyderabad</v>
      </c>
      <c r="J95" s="20" t="str">
        <f>_xlfn.XLOOKUP(Table6[[#This Row],[City]],locations[city],locations[Continent])</f>
        <v>Asia</v>
      </c>
      <c r="K95" s="20" t="s">
        <v>60</v>
      </c>
      <c r="L95" s="20" t="s">
        <v>56</v>
      </c>
      <c r="M95" s="21">
        <v>45073</v>
      </c>
      <c r="N95" s="20" t="s">
        <v>57</v>
      </c>
      <c r="O95" s="20">
        <v>4.42</v>
      </c>
      <c r="P95" s="20">
        <v>8</v>
      </c>
      <c r="Q95" s="20">
        <v>89277.17</v>
      </c>
      <c r="R95" s="20">
        <v>209</v>
      </c>
      <c r="S95" s="20">
        <f ca="1">DATEDIF(employees!$M95, TODAY(), "y")</f>
        <v>3</v>
      </c>
      <c r="T95" s="20">
        <f>VLOOKUP(employees!$H95,locations[#All],4,)</f>
        <v>0.68</v>
      </c>
      <c r="U95" s="22">
        <f>employees!$Q95/employees!$T95</f>
        <v>131289.95588235292</v>
      </c>
    </row>
    <row r="96" spans="1:21" x14ac:dyDescent="0.25">
      <c r="A96" s="23">
        <v>95</v>
      </c>
      <c r="B96" s="24" t="s">
        <v>158</v>
      </c>
      <c r="C96" s="24" t="s">
        <v>49</v>
      </c>
      <c r="D96" s="24">
        <v>43</v>
      </c>
      <c r="E96" s="24">
        <v>23</v>
      </c>
      <c r="F96" s="24" t="str">
        <f>VLOOKUP(Table6[[#This Row],[department_id]],departments[#All],2,FALSE)</f>
        <v>Legal</v>
      </c>
      <c r="G96" s="24" t="str">
        <f>VLOOKUP(employees!$E96,departments[],3,FALSE)</f>
        <v>G&amp;A</v>
      </c>
      <c r="H96" s="24">
        <v>12</v>
      </c>
      <c r="I96" s="24" t="str">
        <f>VLOOKUP(employees!$H96,locations[#All],3,FALSE)</f>
        <v>Hyderabad</v>
      </c>
      <c r="J96" s="24" t="str">
        <f>_xlfn.XLOOKUP(Table6[[#This Row],[City]],locations[city],locations[Continent])</f>
        <v>Asia</v>
      </c>
      <c r="K96" s="24" t="s">
        <v>55</v>
      </c>
      <c r="L96" s="24" t="s">
        <v>78</v>
      </c>
      <c r="M96" s="25">
        <v>45282</v>
      </c>
      <c r="N96" s="24" t="s">
        <v>57</v>
      </c>
      <c r="O96" s="24">
        <v>3.75</v>
      </c>
      <c r="P96" s="24">
        <v>9.6999999999999993</v>
      </c>
      <c r="Q96" s="24">
        <v>81854.600000000006</v>
      </c>
      <c r="R96" s="24">
        <v>3037</v>
      </c>
      <c r="S96" s="24">
        <f ca="1">DATEDIF(employees!$M96, TODAY(), "y")</f>
        <v>2</v>
      </c>
      <c r="T96" s="24">
        <f>VLOOKUP(employees!$H96,locations[#All],4,)</f>
        <v>0.68</v>
      </c>
      <c r="U96" s="26">
        <f>employees!$Q96/employees!$T96</f>
        <v>120374.41176470589</v>
      </c>
    </row>
    <row r="97" spans="1:21" x14ac:dyDescent="0.25">
      <c r="A97" s="19">
        <v>96</v>
      </c>
      <c r="B97" s="20" t="s">
        <v>159</v>
      </c>
      <c r="C97" s="20" t="s">
        <v>49</v>
      </c>
      <c r="D97" s="20">
        <v>62</v>
      </c>
      <c r="E97" s="20">
        <v>7</v>
      </c>
      <c r="F97" s="20" t="str">
        <f>VLOOKUP(Table6[[#This Row],[department_id]],departments[#All],2,FALSE)</f>
        <v>IT &amp; Helpdesk</v>
      </c>
      <c r="G97" s="20" t="str">
        <f>VLOOKUP(employees!$E97,departments[],3,FALSE)</f>
        <v>Tech</v>
      </c>
      <c r="H97" s="20">
        <v>4</v>
      </c>
      <c r="I97" s="20" t="str">
        <f>VLOOKUP(employees!$H97,locations[#All],3,FALSE)</f>
        <v>Toronto</v>
      </c>
      <c r="J97" s="20" t="str">
        <f>_xlfn.XLOOKUP(Table6[[#This Row],[City]],locations[city],locations[Continent])</f>
        <v>North America</v>
      </c>
      <c r="K97" s="20" t="s">
        <v>75</v>
      </c>
      <c r="L97" s="20" t="s">
        <v>51</v>
      </c>
      <c r="M97" s="21">
        <v>45365</v>
      </c>
      <c r="N97" s="20" t="s">
        <v>57</v>
      </c>
      <c r="O97" s="20">
        <v>4.7300000000000004</v>
      </c>
      <c r="P97" s="20">
        <v>5.2</v>
      </c>
      <c r="Q97" s="20">
        <v>141936.29</v>
      </c>
      <c r="R97" s="20">
        <v>2079</v>
      </c>
      <c r="S97" s="20">
        <f ca="1">DATEDIF(employees!$M97, TODAY(), "y")</f>
        <v>2</v>
      </c>
      <c r="T97" s="20">
        <f>VLOOKUP(employees!$H97,locations[#All],4,)</f>
        <v>1.1000000000000001</v>
      </c>
      <c r="U97" s="22">
        <f>employees!$Q97/employees!$T97</f>
        <v>129032.99090909091</v>
      </c>
    </row>
    <row r="98" spans="1:21" x14ac:dyDescent="0.25">
      <c r="A98" s="23">
        <v>97</v>
      </c>
      <c r="B98" s="24" t="s">
        <v>160</v>
      </c>
      <c r="C98" s="24" t="s">
        <v>54</v>
      </c>
      <c r="D98" s="24">
        <v>33</v>
      </c>
      <c r="E98" s="24">
        <v>26</v>
      </c>
      <c r="F98" s="24" t="str">
        <f>VLOOKUP(Table6[[#This Row],[department_id]],departments[#All],2,FALSE)</f>
        <v>Procurement</v>
      </c>
      <c r="G98" s="24" t="str">
        <f>VLOOKUP(employees!$E98,departments[],3,FALSE)</f>
        <v>Ops</v>
      </c>
      <c r="H98" s="24">
        <v>19</v>
      </c>
      <c r="I98" s="24" t="str">
        <f>VLOOKUP(employees!$H98,locations[#All],3,FALSE)</f>
        <v>Tokyo</v>
      </c>
      <c r="J98" s="24" t="str">
        <f>_xlfn.XLOOKUP(Table6[[#This Row],[City]],locations[city],locations[Continent])</f>
        <v>Asia</v>
      </c>
      <c r="K98" s="24" t="s">
        <v>66</v>
      </c>
      <c r="L98" s="24" t="s">
        <v>56</v>
      </c>
      <c r="M98" s="25">
        <v>43337</v>
      </c>
      <c r="N98" s="24" t="s">
        <v>52</v>
      </c>
      <c r="O98" s="24">
        <v>4.28</v>
      </c>
      <c r="P98" s="24">
        <v>8.8000000000000007</v>
      </c>
      <c r="Q98" s="24">
        <v>71962.880000000005</v>
      </c>
      <c r="R98" s="24">
        <v>179</v>
      </c>
      <c r="S98" s="24">
        <f ca="1">DATEDIF(employees!$M98, TODAY(), "y")</f>
        <v>8</v>
      </c>
      <c r="T98" s="24">
        <f>VLOOKUP(employees!$H98,locations[#All],4,)</f>
        <v>1.2</v>
      </c>
      <c r="U98" s="26">
        <f>employees!$Q98/employees!$T98</f>
        <v>59969.066666666673</v>
      </c>
    </row>
    <row r="99" spans="1:21" x14ac:dyDescent="0.25">
      <c r="A99" s="19">
        <v>98</v>
      </c>
      <c r="B99" s="20" t="s">
        <v>161</v>
      </c>
      <c r="C99" s="20" t="s">
        <v>49</v>
      </c>
      <c r="D99" s="20">
        <v>62</v>
      </c>
      <c r="E99" s="20">
        <v>5</v>
      </c>
      <c r="F99" s="20" t="str">
        <f>VLOOKUP(Table6[[#This Row],[department_id]],departments[#All],2,FALSE)</f>
        <v>Platform</v>
      </c>
      <c r="G99" s="20" t="str">
        <f>VLOOKUP(employees!$E99,departments[],3,FALSE)</f>
        <v>Tech</v>
      </c>
      <c r="H99" s="20">
        <v>5</v>
      </c>
      <c r="I99" s="20" t="str">
        <f>VLOOKUP(employees!$H99,locations[#All],3,FALSE)</f>
        <v>London</v>
      </c>
      <c r="J99" s="20" t="str">
        <f>_xlfn.XLOOKUP(Table6[[#This Row],[City]],locations[city],locations[Continent])</f>
        <v>Europe</v>
      </c>
      <c r="K99" s="20" t="s">
        <v>60</v>
      </c>
      <c r="L99" s="20" t="s">
        <v>56</v>
      </c>
      <c r="M99" s="21">
        <v>43069</v>
      </c>
      <c r="N99" s="20" t="s">
        <v>52</v>
      </c>
      <c r="O99" s="20">
        <v>3.32</v>
      </c>
      <c r="P99" s="20">
        <v>8.8000000000000007</v>
      </c>
      <c r="Q99" s="20">
        <v>178544.38</v>
      </c>
      <c r="R99" s="20">
        <v>3263</v>
      </c>
      <c r="S99" s="20">
        <f ca="1">DATEDIF(employees!$M99, TODAY(), "y")</f>
        <v>8</v>
      </c>
      <c r="T99" s="20">
        <f>VLOOKUP(employees!$H99,locations[#All],4,)</f>
        <v>1.25</v>
      </c>
      <c r="U99" s="22">
        <f>employees!$Q99/employees!$T99</f>
        <v>142835.50400000002</v>
      </c>
    </row>
    <row r="100" spans="1:21" x14ac:dyDescent="0.25">
      <c r="A100" s="23">
        <v>99</v>
      </c>
      <c r="B100" s="24" t="s">
        <v>162</v>
      </c>
      <c r="C100" s="24" t="s">
        <v>54</v>
      </c>
      <c r="D100" s="24">
        <v>27</v>
      </c>
      <c r="E100" s="24">
        <v>9</v>
      </c>
      <c r="F100" s="24" t="str">
        <f>VLOOKUP(Table6[[#This Row],[department_id]],departments[#All],2,FALSE)</f>
        <v>Product Management</v>
      </c>
      <c r="G100" s="24" t="str">
        <f>VLOOKUP(employees!$E100,departments[],3,FALSE)</f>
        <v>Product</v>
      </c>
      <c r="H100" s="24">
        <v>2</v>
      </c>
      <c r="I100" s="24" t="str">
        <f>VLOOKUP(employees!$H100,locations[#All],3,FALSE)</f>
        <v>New York</v>
      </c>
      <c r="J100" s="24" t="str">
        <f>_xlfn.XLOOKUP(Table6[[#This Row],[City]],locations[city],locations[Continent])</f>
        <v>North America</v>
      </c>
      <c r="K100" s="24" t="s">
        <v>66</v>
      </c>
      <c r="L100" s="24" t="s">
        <v>56</v>
      </c>
      <c r="M100" s="25">
        <v>45088</v>
      </c>
      <c r="N100" s="24" t="s">
        <v>57</v>
      </c>
      <c r="O100" s="24">
        <v>4.29</v>
      </c>
      <c r="P100" s="24">
        <v>7.5</v>
      </c>
      <c r="Q100" s="24">
        <v>90456.62</v>
      </c>
      <c r="R100" s="24">
        <v>1938</v>
      </c>
      <c r="S100" s="24">
        <f ca="1">DATEDIF(employees!$M100, TODAY(), "y")</f>
        <v>3</v>
      </c>
      <c r="T100" s="24">
        <f>VLOOKUP(employees!$H100,locations[#All],4,)</f>
        <v>1.3</v>
      </c>
      <c r="U100" s="26">
        <f>employees!$Q100/employees!$T100</f>
        <v>69582.015384615384</v>
      </c>
    </row>
    <row r="101" spans="1:21" x14ac:dyDescent="0.25">
      <c r="A101" s="19">
        <v>100</v>
      </c>
      <c r="B101" s="20" t="s">
        <v>163</v>
      </c>
      <c r="C101" s="20" t="s">
        <v>59</v>
      </c>
      <c r="D101" s="20">
        <v>49</v>
      </c>
      <c r="E101" s="20">
        <v>20</v>
      </c>
      <c r="F101" s="20" t="str">
        <f>VLOOKUP(Table6[[#This Row],[department_id]],departments[#All],2,FALSE)</f>
        <v>Recruiting</v>
      </c>
      <c r="G101" s="20" t="str">
        <f>VLOOKUP(employees!$E101,departments[],3,FALSE)</f>
        <v>G&amp;A</v>
      </c>
      <c r="H101" s="20">
        <v>2</v>
      </c>
      <c r="I101" s="20" t="str">
        <f>VLOOKUP(employees!$H101,locations[#All],3,FALSE)</f>
        <v>New York</v>
      </c>
      <c r="J101" s="20" t="str">
        <f>_xlfn.XLOOKUP(Table6[[#This Row],[City]],locations[city],locations[Continent])</f>
        <v>North America</v>
      </c>
      <c r="K101" s="20" t="s">
        <v>60</v>
      </c>
      <c r="L101" s="20" t="s">
        <v>51</v>
      </c>
      <c r="M101" s="21">
        <v>45911</v>
      </c>
      <c r="N101" s="20" t="s">
        <v>52</v>
      </c>
      <c r="O101" s="20">
        <v>4.8</v>
      </c>
      <c r="P101" s="20">
        <v>9.1</v>
      </c>
      <c r="Q101" s="20">
        <v>105529.22</v>
      </c>
      <c r="R101" s="20">
        <v>1593</v>
      </c>
      <c r="S101" s="20">
        <f ca="1">DATEDIF(employees!$M101, TODAY(), "y")</f>
        <v>1</v>
      </c>
      <c r="T101" s="20">
        <f>VLOOKUP(employees!$H101,locations[#All],4,)</f>
        <v>1.3</v>
      </c>
      <c r="U101" s="22">
        <f>employees!$Q101/employees!$T101</f>
        <v>81176.323076923072</v>
      </c>
    </row>
    <row r="102" spans="1:21" x14ac:dyDescent="0.25">
      <c r="A102" s="23">
        <v>101</v>
      </c>
      <c r="B102" s="24" t="s">
        <v>164</v>
      </c>
      <c r="C102" s="24" t="s">
        <v>59</v>
      </c>
      <c r="D102" s="24">
        <v>58</v>
      </c>
      <c r="E102" s="24">
        <v>23</v>
      </c>
      <c r="F102" s="24" t="str">
        <f>VLOOKUP(Table6[[#This Row],[department_id]],departments[#All],2,FALSE)</f>
        <v>Legal</v>
      </c>
      <c r="G102" s="24" t="str">
        <f>VLOOKUP(employees!$E102,departments[],3,FALSE)</f>
        <v>G&amp;A</v>
      </c>
      <c r="H102" s="24">
        <v>15</v>
      </c>
      <c r="I102" s="24" t="str">
        <f>VLOOKUP(employees!$H102,locations[#All],3,FALSE)</f>
        <v>Cape Town</v>
      </c>
      <c r="J102" s="24" t="str">
        <f>_xlfn.XLOOKUP(Table6[[#This Row],[City]],locations[city],locations[Continent])</f>
        <v>Africa</v>
      </c>
      <c r="K102" s="24" t="s">
        <v>66</v>
      </c>
      <c r="L102" s="24" t="s">
        <v>51</v>
      </c>
      <c r="M102" s="25">
        <v>42301</v>
      </c>
      <c r="N102" s="24" t="s">
        <v>52</v>
      </c>
      <c r="O102" s="24">
        <v>3.94</v>
      </c>
      <c r="P102" s="24">
        <v>7.8</v>
      </c>
      <c r="Q102" s="24">
        <v>77764.929999999993</v>
      </c>
      <c r="R102" s="24">
        <v>2131</v>
      </c>
      <c r="S102" s="24">
        <f ca="1">DATEDIF(employees!$M102, TODAY(), "y")</f>
        <v>10</v>
      </c>
      <c r="T102" s="24">
        <f>VLOOKUP(employees!$H102,locations[#All],4,)</f>
        <v>0.7</v>
      </c>
      <c r="U102" s="26">
        <f>employees!$Q102/employees!$T102</f>
        <v>111092.75714285714</v>
      </c>
    </row>
    <row r="103" spans="1:21" x14ac:dyDescent="0.25">
      <c r="A103" s="19">
        <v>102</v>
      </c>
      <c r="B103" s="20" t="s">
        <v>165</v>
      </c>
      <c r="C103" s="20" t="s">
        <v>54</v>
      </c>
      <c r="D103" s="20">
        <v>47</v>
      </c>
      <c r="E103" s="20">
        <v>20</v>
      </c>
      <c r="F103" s="20" t="str">
        <f>VLOOKUP(Table6[[#This Row],[department_id]],departments[#All],2,FALSE)</f>
        <v>Recruiting</v>
      </c>
      <c r="G103" s="20" t="str">
        <f>VLOOKUP(employees!$E103,departments[],3,FALSE)</f>
        <v>G&amp;A</v>
      </c>
      <c r="H103" s="20">
        <v>17</v>
      </c>
      <c r="I103" s="20" t="str">
        <f>VLOOKUP(employees!$H103,locations[#All],3,FALSE)</f>
        <v>Mexico City</v>
      </c>
      <c r="J103" s="20" t="str">
        <f>_xlfn.XLOOKUP(Table6[[#This Row],[City]],locations[city],locations[Continent])</f>
        <v>South America</v>
      </c>
      <c r="K103" s="20" t="s">
        <v>55</v>
      </c>
      <c r="L103" s="20" t="s">
        <v>78</v>
      </c>
      <c r="M103" s="21">
        <v>45781</v>
      </c>
      <c r="N103" s="20" t="s">
        <v>57</v>
      </c>
      <c r="O103" s="20">
        <v>4.46</v>
      </c>
      <c r="P103" s="20">
        <v>8.1</v>
      </c>
      <c r="Q103" s="20">
        <v>75083.8</v>
      </c>
      <c r="R103" s="20">
        <v>997</v>
      </c>
      <c r="S103" s="20">
        <f ca="1">DATEDIF(employees!$M103, TODAY(), "y")</f>
        <v>1</v>
      </c>
      <c r="T103" s="20">
        <f>VLOOKUP(employees!$H103,locations[#All],4,)</f>
        <v>0.78</v>
      </c>
      <c r="U103" s="22">
        <f>employees!$Q103/employees!$T103</f>
        <v>96261.282051282047</v>
      </c>
    </row>
    <row r="104" spans="1:21" x14ac:dyDescent="0.25">
      <c r="A104" s="23">
        <v>103</v>
      </c>
      <c r="B104" s="24" t="s">
        <v>166</v>
      </c>
      <c r="C104" s="24" t="s">
        <v>59</v>
      </c>
      <c r="D104" s="24">
        <v>41</v>
      </c>
      <c r="E104" s="24">
        <v>7</v>
      </c>
      <c r="F104" s="24" t="str">
        <f>VLOOKUP(Table6[[#This Row],[department_id]],departments[#All],2,FALSE)</f>
        <v>IT &amp; Helpdesk</v>
      </c>
      <c r="G104" s="24" t="str">
        <f>VLOOKUP(employees!$E104,departments[],3,FALSE)</f>
        <v>Tech</v>
      </c>
      <c r="H104" s="24">
        <v>14</v>
      </c>
      <c r="I104" s="24" t="str">
        <f>VLOOKUP(employees!$H104,locations[#All],3,FALSE)</f>
        <v>Dubai</v>
      </c>
      <c r="J104" s="24" t="str">
        <f>_xlfn.XLOOKUP(Table6[[#This Row],[City]],locations[city],locations[Continent])</f>
        <v>Asia</v>
      </c>
      <c r="K104" s="24" t="s">
        <v>55</v>
      </c>
      <c r="L104" s="24" t="s">
        <v>56</v>
      </c>
      <c r="M104" s="25">
        <v>43511</v>
      </c>
      <c r="N104" s="24" t="s">
        <v>57</v>
      </c>
      <c r="O104" s="24">
        <v>4.18</v>
      </c>
      <c r="P104" s="24">
        <v>6.5</v>
      </c>
      <c r="Q104" s="24">
        <v>54456.480000000003</v>
      </c>
      <c r="R104" s="24">
        <v>3138</v>
      </c>
      <c r="S104" s="24">
        <f ca="1">DATEDIF(employees!$M104, TODAY(), "y")</f>
        <v>7</v>
      </c>
      <c r="T104" s="24">
        <f>VLOOKUP(employees!$H104,locations[#All],4,)</f>
        <v>1.05</v>
      </c>
      <c r="U104" s="26">
        <f>employees!$Q104/employees!$T104</f>
        <v>51863.314285714288</v>
      </c>
    </row>
    <row r="105" spans="1:21" x14ac:dyDescent="0.25">
      <c r="A105" s="19">
        <v>104</v>
      </c>
      <c r="B105" s="20" t="s">
        <v>167</v>
      </c>
      <c r="C105" s="20" t="s">
        <v>49</v>
      </c>
      <c r="D105" s="20">
        <v>47</v>
      </c>
      <c r="E105" s="20">
        <v>5</v>
      </c>
      <c r="F105" s="20" t="str">
        <f>VLOOKUP(Table6[[#This Row],[department_id]],departments[#All],2,FALSE)</f>
        <v>Platform</v>
      </c>
      <c r="G105" s="20" t="str">
        <f>VLOOKUP(employees!$E105,departments[],3,FALSE)</f>
        <v>Tech</v>
      </c>
      <c r="H105" s="20">
        <v>16</v>
      </c>
      <c r="I105" s="20" t="str">
        <f>VLOOKUP(employees!$H105,locations[#All],3,FALSE)</f>
        <v>São Paulo</v>
      </c>
      <c r="J105" s="20" t="str">
        <f>_xlfn.XLOOKUP(Table6[[#This Row],[City]],locations[city],locations[Continent])</f>
        <v>South America</v>
      </c>
      <c r="K105" s="20" t="s">
        <v>66</v>
      </c>
      <c r="L105" s="20" t="s">
        <v>78</v>
      </c>
      <c r="M105" s="21">
        <v>42339</v>
      </c>
      <c r="N105" s="20" t="s">
        <v>57</v>
      </c>
      <c r="O105" s="20">
        <v>4.37</v>
      </c>
      <c r="P105" s="20">
        <v>7.7</v>
      </c>
      <c r="Q105" s="20">
        <v>80568.59</v>
      </c>
      <c r="R105" s="20">
        <v>2560</v>
      </c>
      <c r="S105" s="20">
        <f ca="1">DATEDIF(employees!$M105, TODAY(), "y")</f>
        <v>10</v>
      </c>
      <c r="T105" s="20">
        <f>VLOOKUP(employees!$H105,locations[#All],4,)</f>
        <v>0.8</v>
      </c>
      <c r="U105" s="22">
        <f>employees!$Q105/employees!$T105</f>
        <v>100710.73749999999</v>
      </c>
    </row>
    <row r="106" spans="1:21" x14ac:dyDescent="0.25">
      <c r="A106" s="23">
        <v>105</v>
      </c>
      <c r="B106" s="24" t="s">
        <v>168</v>
      </c>
      <c r="C106" s="24" t="s">
        <v>54</v>
      </c>
      <c r="D106" s="24">
        <v>23</v>
      </c>
      <c r="E106" s="24">
        <v>11</v>
      </c>
      <c r="F106" s="24" t="str">
        <f>VLOOKUP(Table6[[#This Row],[department_id]],departments[#All],2,FALSE)</f>
        <v>Design</v>
      </c>
      <c r="G106" s="24" t="str">
        <f>VLOOKUP(employees!$E106,departments[],3,FALSE)</f>
        <v>Product</v>
      </c>
      <c r="H106" s="24">
        <v>4</v>
      </c>
      <c r="I106" s="24" t="str">
        <f>VLOOKUP(employees!$H106,locations[#All],3,FALSE)</f>
        <v>Toronto</v>
      </c>
      <c r="J106" s="24" t="str">
        <f>_xlfn.XLOOKUP(Table6[[#This Row],[City]],locations[city],locations[Continent])</f>
        <v>North America</v>
      </c>
      <c r="K106" s="24" t="s">
        <v>55</v>
      </c>
      <c r="L106" s="24" t="s">
        <v>83</v>
      </c>
      <c r="M106" s="25">
        <v>45104</v>
      </c>
      <c r="N106" s="24" t="s">
        <v>57</v>
      </c>
      <c r="O106" s="24">
        <v>3.31</v>
      </c>
      <c r="P106" s="24">
        <v>7.8</v>
      </c>
      <c r="Q106" s="24">
        <v>85058.880000000005</v>
      </c>
      <c r="R106" s="24">
        <v>3048</v>
      </c>
      <c r="S106" s="24">
        <f ca="1">DATEDIF(employees!$M106, TODAY(), "y")</f>
        <v>3</v>
      </c>
      <c r="T106" s="24">
        <f>VLOOKUP(employees!$H106,locations[#All],4,)</f>
        <v>1.1000000000000001</v>
      </c>
      <c r="U106" s="26">
        <f>employees!$Q106/employees!$T106</f>
        <v>77326.254545454547</v>
      </c>
    </row>
    <row r="107" spans="1:21" x14ac:dyDescent="0.25">
      <c r="A107" s="19">
        <v>106</v>
      </c>
      <c r="B107" s="20" t="s">
        <v>169</v>
      </c>
      <c r="C107" s="20" t="s">
        <v>49</v>
      </c>
      <c r="D107" s="20">
        <v>37</v>
      </c>
      <c r="E107" s="20">
        <v>8</v>
      </c>
      <c r="F107" s="20" t="str">
        <f>VLOOKUP(Table6[[#This Row],[department_id]],departments[#All],2,FALSE)</f>
        <v>QA &amp; Testing</v>
      </c>
      <c r="G107" s="20" t="str">
        <f>VLOOKUP(employees!$E107,departments[],3,FALSE)</f>
        <v>Tech</v>
      </c>
      <c r="H107" s="20">
        <v>4</v>
      </c>
      <c r="I107" s="20" t="str">
        <f>VLOOKUP(employees!$H107,locations[#All],3,FALSE)</f>
        <v>Toronto</v>
      </c>
      <c r="J107" s="20" t="str">
        <f>_xlfn.XLOOKUP(Table6[[#This Row],[City]],locations[city],locations[Continent])</f>
        <v>North America</v>
      </c>
      <c r="K107" s="20" t="s">
        <v>55</v>
      </c>
      <c r="L107" s="20" t="s">
        <v>51</v>
      </c>
      <c r="M107" s="21">
        <v>44651</v>
      </c>
      <c r="N107" s="20" t="s">
        <v>62</v>
      </c>
      <c r="O107" s="20">
        <v>4.4400000000000004</v>
      </c>
      <c r="P107" s="20">
        <v>9.6999999999999993</v>
      </c>
      <c r="Q107" s="20">
        <v>105601.04</v>
      </c>
      <c r="R107" s="20">
        <v>2399</v>
      </c>
      <c r="S107" s="20">
        <f ca="1">DATEDIF(employees!$M107, TODAY(), "y")</f>
        <v>4</v>
      </c>
      <c r="T107" s="20">
        <f>VLOOKUP(employees!$H107,locations[#All],4,)</f>
        <v>1.1000000000000001</v>
      </c>
      <c r="U107" s="22">
        <f>employees!$Q107/employees!$T107</f>
        <v>96000.945454545435</v>
      </c>
    </row>
    <row r="108" spans="1:21" x14ac:dyDescent="0.25">
      <c r="A108" s="23">
        <v>107</v>
      </c>
      <c r="B108" s="24" t="s">
        <v>170</v>
      </c>
      <c r="C108" s="24" t="s">
        <v>49</v>
      </c>
      <c r="D108" s="24">
        <v>31</v>
      </c>
      <c r="E108" s="24">
        <v>21</v>
      </c>
      <c r="F108" s="24" t="str">
        <f>VLOOKUP(Table6[[#This Row],[department_id]],departments[#All],2,FALSE)</f>
        <v>Finance</v>
      </c>
      <c r="G108" s="24" t="str">
        <f>VLOOKUP(employees!$E108,departments[],3,FALSE)</f>
        <v>G&amp;A</v>
      </c>
      <c r="H108" s="24">
        <v>18</v>
      </c>
      <c r="I108" s="24" t="str">
        <f>VLOOKUP(employees!$H108,locations[#All],3,FALSE)</f>
        <v>Buenos Aires</v>
      </c>
      <c r="J108" s="24" t="str">
        <f>_xlfn.XLOOKUP(Table6[[#This Row],[City]],locations[city],locations[Continent])</f>
        <v>South America</v>
      </c>
      <c r="K108" s="24" t="s">
        <v>50</v>
      </c>
      <c r="L108" s="24" t="s">
        <v>51</v>
      </c>
      <c r="M108" s="25">
        <v>43830</v>
      </c>
      <c r="N108" s="24" t="s">
        <v>57</v>
      </c>
      <c r="O108" s="24">
        <v>4.62</v>
      </c>
      <c r="P108" s="24">
        <v>6.7</v>
      </c>
      <c r="Q108" s="24">
        <v>18002.43</v>
      </c>
      <c r="R108" s="24">
        <v>1944</v>
      </c>
      <c r="S108" s="24">
        <f ca="1">DATEDIF(employees!$M108, TODAY(), "y")</f>
        <v>6</v>
      </c>
      <c r="T108" s="24">
        <f>VLOOKUP(employees!$H108,locations[#All],4,)</f>
        <v>0.65</v>
      </c>
      <c r="U108" s="26">
        <f>employees!$Q108/employees!$T108</f>
        <v>27696.046153846153</v>
      </c>
    </row>
    <row r="109" spans="1:21" x14ac:dyDescent="0.25">
      <c r="A109" s="19">
        <v>108</v>
      </c>
      <c r="B109" s="20" t="s">
        <v>171</v>
      </c>
      <c r="C109" s="20" t="s">
        <v>49</v>
      </c>
      <c r="D109" s="20">
        <v>53</v>
      </c>
      <c r="E109" s="20">
        <v>22</v>
      </c>
      <c r="F109" s="20" t="str">
        <f>VLOOKUP(Table6[[#This Row],[department_id]],departments[#All],2,FALSE)</f>
        <v>Accounting</v>
      </c>
      <c r="G109" s="20" t="str">
        <f>VLOOKUP(employees!$E109,departments[],3,FALSE)</f>
        <v>G&amp;A</v>
      </c>
      <c r="H109" s="20">
        <v>13</v>
      </c>
      <c r="I109" s="20" t="str">
        <f>VLOOKUP(employees!$H109,locations[#All],3,FALSE)</f>
        <v>Cairo</v>
      </c>
      <c r="J109" s="20" t="str">
        <f>_xlfn.XLOOKUP(Table6[[#This Row],[City]],locations[city],locations[Continent])</f>
        <v>Africa</v>
      </c>
      <c r="K109" s="20" t="s">
        <v>66</v>
      </c>
      <c r="L109" s="20" t="s">
        <v>51</v>
      </c>
      <c r="M109" s="21">
        <v>41891</v>
      </c>
      <c r="N109" s="20" t="s">
        <v>57</v>
      </c>
      <c r="O109" s="20">
        <v>3.28</v>
      </c>
      <c r="P109" s="20">
        <v>6.8</v>
      </c>
      <c r="Q109" s="20">
        <v>37786.76</v>
      </c>
      <c r="R109" s="20">
        <v>1431</v>
      </c>
      <c r="S109" s="20">
        <f ca="1">DATEDIF(employees!$M109, TODAY(), "y")</f>
        <v>12</v>
      </c>
      <c r="T109" s="20">
        <f>VLOOKUP(employees!$H109,locations[#All],4,)</f>
        <v>0.55000000000000004</v>
      </c>
      <c r="U109" s="22">
        <f>employees!$Q109/employees!$T109</f>
        <v>68703.199999999997</v>
      </c>
    </row>
    <row r="110" spans="1:21" x14ac:dyDescent="0.25">
      <c r="A110" s="23">
        <v>109</v>
      </c>
      <c r="B110" s="24" t="s">
        <v>172</v>
      </c>
      <c r="C110" s="24" t="s">
        <v>49</v>
      </c>
      <c r="D110" s="24">
        <v>30</v>
      </c>
      <c r="E110" s="24">
        <v>19</v>
      </c>
      <c r="F110" s="24" t="str">
        <f>VLOOKUP(Table6[[#This Row],[department_id]],departments[#All],2,FALSE)</f>
        <v>Human Resources</v>
      </c>
      <c r="G110" s="24" t="str">
        <f>VLOOKUP(employees!$E110,departments[],3,FALSE)</f>
        <v>G&amp;A</v>
      </c>
      <c r="H110" s="24">
        <v>20</v>
      </c>
      <c r="I110" s="24" t="str">
        <f>VLOOKUP(employees!$H110,locations[#All],3,FALSE)</f>
        <v>Singapore</v>
      </c>
      <c r="J110" s="24" t="str">
        <f>_xlfn.XLOOKUP(Table6[[#This Row],[City]],locations[city],locations[Continent])</f>
        <v>Asia</v>
      </c>
      <c r="K110" s="24" t="s">
        <v>66</v>
      </c>
      <c r="L110" s="24" t="s">
        <v>56</v>
      </c>
      <c r="M110" s="25">
        <v>42070</v>
      </c>
      <c r="N110" s="24" t="s">
        <v>52</v>
      </c>
      <c r="O110" s="24">
        <v>2.69</v>
      </c>
      <c r="P110" s="24">
        <v>7.1</v>
      </c>
      <c r="Q110" s="24">
        <v>67939.02</v>
      </c>
      <c r="R110" s="24">
        <v>913</v>
      </c>
      <c r="S110" s="24">
        <f ca="1">DATEDIF(employees!$M110, TODAY(), "y")</f>
        <v>11</v>
      </c>
      <c r="T110" s="24">
        <f>VLOOKUP(employees!$H110,locations[#All],4,)</f>
        <v>1.22</v>
      </c>
      <c r="U110" s="26">
        <f>employees!$Q110/employees!$T110</f>
        <v>55687.721311475412</v>
      </c>
    </row>
    <row r="111" spans="1:21" x14ac:dyDescent="0.25">
      <c r="A111" s="19">
        <v>110</v>
      </c>
      <c r="B111" s="20" t="s">
        <v>173</v>
      </c>
      <c r="C111" s="20" t="s">
        <v>49</v>
      </c>
      <c r="D111" s="20">
        <v>42</v>
      </c>
      <c r="E111" s="20">
        <v>14</v>
      </c>
      <c r="F111" s="20" t="str">
        <f>VLOOKUP(Table6[[#This Row],[department_id]],departments[#All],2,FALSE)</f>
        <v>Sales Operations</v>
      </c>
      <c r="G111" s="20" t="str">
        <f>VLOOKUP(employees!$E111,departments[],3,FALSE)</f>
        <v>GTM</v>
      </c>
      <c r="H111" s="20">
        <v>9</v>
      </c>
      <c r="I111" s="20" t="str">
        <f>VLOOKUP(employees!$H111,locations[#All],3,FALSE)</f>
        <v>Amsterdam</v>
      </c>
      <c r="J111" s="20" t="str">
        <f>_xlfn.XLOOKUP(Table6[[#This Row],[City]],locations[city],locations[Continent])</f>
        <v>Europe</v>
      </c>
      <c r="K111" s="20" t="s">
        <v>55</v>
      </c>
      <c r="L111" s="20" t="s">
        <v>51</v>
      </c>
      <c r="M111" s="21">
        <v>45837</v>
      </c>
      <c r="N111" s="20" t="s">
        <v>52</v>
      </c>
      <c r="O111" s="20">
        <v>4.0599999999999996</v>
      </c>
      <c r="P111" s="20">
        <v>7.3</v>
      </c>
      <c r="Q111" s="20">
        <v>83134.039999999994</v>
      </c>
      <c r="R111" s="20">
        <v>2637</v>
      </c>
      <c r="S111" s="20">
        <f ca="1">DATEDIF(employees!$M111, TODAY(), "y")</f>
        <v>1</v>
      </c>
      <c r="T111" s="20">
        <f>VLOOKUP(employees!$H111,locations[#All],4,)</f>
        <v>1.1499999999999999</v>
      </c>
      <c r="U111" s="22">
        <f>employees!$Q111/employees!$T111</f>
        <v>72290.469565217398</v>
      </c>
    </row>
    <row r="112" spans="1:21" x14ac:dyDescent="0.25">
      <c r="A112" s="23">
        <v>111</v>
      </c>
      <c r="B112" s="24" t="s">
        <v>174</v>
      </c>
      <c r="C112" s="24" t="s">
        <v>59</v>
      </c>
      <c r="D112" s="24">
        <v>33</v>
      </c>
      <c r="E112" s="24">
        <v>13</v>
      </c>
      <c r="F112" s="24" t="str">
        <f>VLOOKUP(Table6[[#This Row],[department_id]],departments[#All],2,FALSE)</f>
        <v>Sales</v>
      </c>
      <c r="G112" s="24" t="str">
        <f>VLOOKUP(employees!$E112,departments[],3,FALSE)</f>
        <v>GTM</v>
      </c>
      <c r="H112" s="24">
        <v>20</v>
      </c>
      <c r="I112" s="24" t="str">
        <f>VLOOKUP(employees!$H112,locations[#All],3,FALSE)</f>
        <v>Singapore</v>
      </c>
      <c r="J112" s="24" t="str">
        <f>_xlfn.XLOOKUP(Table6[[#This Row],[City]],locations[city],locations[Continent])</f>
        <v>Asia</v>
      </c>
      <c r="K112" s="24" t="s">
        <v>66</v>
      </c>
      <c r="L112" s="24" t="s">
        <v>56</v>
      </c>
      <c r="M112" s="25">
        <v>43314</v>
      </c>
      <c r="N112" s="24" t="s">
        <v>57</v>
      </c>
      <c r="O112" s="24">
        <v>3.17</v>
      </c>
      <c r="P112" s="24">
        <v>5.6</v>
      </c>
      <c r="Q112" s="24">
        <v>59921.4</v>
      </c>
      <c r="R112" s="24">
        <v>585</v>
      </c>
      <c r="S112" s="24">
        <f ca="1">DATEDIF(employees!$M112, TODAY(), "y")</f>
        <v>8</v>
      </c>
      <c r="T112" s="24">
        <f>VLOOKUP(employees!$H112,locations[#All],4,)</f>
        <v>1.22</v>
      </c>
      <c r="U112" s="26">
        <f>employees!$Q112/employees!$T112</f>
        <v>49115.901639344265</v>
      </c>
    </row>
    <row r="113" spans="1:21" x14ac:dyDescent="0.25">
      <c r="A113" s="19">
        <v>112</v>
      </c>
      <c r="B113" s="20" t="s">
        <v>175</v>
      </c>
      <c r="C113" s="20" t="s">
        <v>54</v>
      </c>
      <c r="D113" s="20">
        <v>55</v>
      </c>
      <c r="E113" s="20">
        <v>5</v>
      </c>
      <c r="F113" s="20" t="str">
        <f>VLOOKUP(Table6[[#This Row],[department_id]],departments[#All],2,FALSE)</f>
        <v>Platform</v>
      </c>
      <c r="G113" s="20" t="str">
        <f>VLOOKUP(employees!$E113,departments[],3,FALSE)</f>
        <v>Tech</v>
      </c>
      <c r="H113" s="20">
        <v>13</v>
      </c>
      <c r="I113" s="20" t="str">
        <f>VLOOKUP(employees!$H113,locations[#All],3,FALSE)</f>
        <v>Cairo</v>
      </c>
      <c r="J113" s="20" t="str">
        <f>_xlfn.XLOOKUP(Table6[[#This Row],[City]],locations[city],locations[Continent])</f>
        <v>Africa</v>
      </c>
      <c r="K113" s="20" t="s">
        <v>60</v>
      </c>
      <c r="L113" s="20" t="s">
        <v>56</v>
      </c>
      <c r="M113" s="21">
        <v>43525</v>
      </c>
      <c r="N113" s="20" t="s">
        <v>62</v>
      </c>
      <c r="O113" s="20">
        <v>2.67</v>
      </c>
      <c r="P113" s="20">
        <v>9.1</v>
      </c>
      <c r="Q113" s="20">
        <v>55736.37</v>
      </c>
      <c r="R113" s="20">
        <v>2560</v>
      </c>
      <c r="S113" s="20">
        <f ca="1">DATEDIF(employees!$M113, TODAY(), "y")</f>
        <v>7</v>
      </c>
      <c r="T113" s="20">
        <f>VLOOKUP(employees!$H113,locations[#All],4,)</f>
        <v>0.55000000000000004</v>
      </c>
      <c r="U113" s="22">
        <f>employees!$Q113/employees!$T113</f>
        <v>101338.85454545454</v>
      </c>
    </row>
    <row r="114" spans="1:21" x14ac:dyDescent="0.25">
      <c r="A114" s="23">
        <v>113</v>
      </c>
      <c r="B114" s="24" t="s">
        <v>176</v>
      </c>
      <c r="C114" s="24" t="s">
        <v>54</v>
      </c>
      <c r="D114" s="24">
        <v>60</v>
      </c>
      <c r="E114" s="24">
        <v>3</v>
      </c>
      <c r="F114" s="24" t="str">
        <f>VLOOKUP(Table6[[#This Row],[department_id]],departments[#All],2,FALSE)</f>
        <v>Data Engineering</v>
      </c>
      <c r="G114" s="24" t="str">
        <f>VLOOKUP(employees!$E114,departments[],3,FALSE)</f>
        <v>Tech</v>
      </c>
      <c r="H114" s="24">
        <v>11</v>
      </c>
      <c r="I114" s="24" t="str">
        <f>VLOOKUP(employees!$H114,locations[#All],3,FALSE)</f>
        <v>Bengaluru</v>
      </c>
      <c r="J114" s="24" t="str">
        <f>_xlfn.XLOOKUP(Table6[[#This Row],[City]],locations[city],locations[Continent])</f>
        <v>Asia</v>
      </c>
      <c r="K114" s="24" t="s">
        <v>60</v>
      </c>
      <c r="L114" s="24" t="s">
        <v>51</v>
      </c>
      <c r="M114" s="25">
        <v>44953</v>
      </c>
      <c r="N114" s="24" t="s">
        <v>52</v>
      </c>
      <c r="O114" s="24">
        <v>2.5499999999999998</v>
      </c>
      <c r="P114" s="24">
        <v>6.6</v>
      </c>
      <c r="Q114" s="24">
        <v>139632.43</v>
      </c>
      <c r="R114" s="24">
        <v>2835</v>
      </c>
      <c r="S114" s="24">
        <f ca="1">DATEDIF(employees!$M114, TODAY(), "y")</f>
        <v>3</v>
      </c>
      <c r="T114" s="24">
        <f>VLOOKUP(employees!$H114,locations[#All],4,)</f>
        <v>0.7</v>
      </c>
      <c r="U114" s="26">
        <f>employees!$Q114/employees!$T114</f>
        <v>199474.9</v>
      </c>
    </row>
    <row r="115" spans="1:21" x14ac:dyDescent="0.25">
      <c r="A115" s="19">
        <v>114</v>
      </c>
      <c r="B115" s="20" t="s">
        <v>177</v>
      </c>
      <c r="C115" s="20" t="s">
        <v>49</v>
      </c>
      <c r="D115" s="20">
        <v>47</v>
      </c>
      <c r="E115" s="20">
        <v>27</v>
      </c>
      <c r="F115" s="20" t="str">
        <f>VLOOKUP(Table6[[#This Row],[department_id]],departments[#All],2,FALSE)</f>
        <v>Facilities</v>
      </c>
      <c r="G115" s="20" t="str">
        <f>VLOOKUP(employees!$E115,departments[],3,FALSE)</f>
        <v>Ops</v>
      </c>
      <c r="H115" s="20">
        <v>12</v>
      </c>
      <c r="I115" s="20" t="str">
        <f>VLOOKUP(employees!$H115,locations[#All],3,FALSE)</f>
        <v>Hyderabad</v>
      </c>
      <c r="J115" s="20" t="str">
        <f>_xlfn.XLOOKUP(Table6[[#This Row],[City]],locations[city],locations[Continent])</f>
        <v>Asia</v>
      </c>
      <c r="K115" s="20" t="s">
        <v>66</v>
      </c>
      <c r="L115" s="20" t="s">
        <v>51</v>
      </c>
      <c r="M115" s="21">
        <v>42507</v>
      </c>
      <c r="N115" s="20" t="s">
        <v>57</v>
      </c>
      <c r="O115" s="20">
        <v>3.41</v>
      </c>
      <c r="P115" s="20">
        <v>6.5</v>
      </c>
      <c r="Q115" s="20">
        <v>25501.439999999999</v>
      </c>
      <c r="R115" s="20">
        <v>2215</v>
      </c>
      <c r="S115" s="20">
        <f ca="1">DATEDIF(employees!$M115, TODAY(), "y")</f>
        <v>10</v>
      </c>
      <c r="T115" s="20">
        <f>VLOOKUP(employees!$H115,locations[#All],4,)</f>
        <v>0.68</v>
      </c>
      <c r="U115" s="22">
        <f>employees!$Q115/employees!$T115</f>
        <v>37502.117647058818</v>
      </c>
    </row>
    <row r="116" spans="1:21" x14ac:dyDescent="0.25">
      <c r="A116" s="23">
        <v>115</v>
      </c>
      <c r="B116" s="24" t="s">
        <v>178</v>
      </c>
      <c r="C116" s="24" t="s">
        <v>54</v>
      </c>
      <c r="D116" s="24">
        <v>52</v>
      </c>
      <c r="E116" s="24">
        <v>6</v>
      </c>
      <c r="F116" s="24" t="str">
        <f>VLOOKUP(Table6[[#This Row],[department_id]],departments[#All],2,FALSE)</f>
        <v>Security</v>
      </c>
      <c r="G116" s="24" t="str">
        <f>VLOOKUP(employees!$E116,departments[],3,FALSE)</f>
        <v>Tech</v>
      </c>
      <c r="H116" s="24">
        <v>3</v>
      </c>
      <c r="I116" s="24" t="str">
        <f>VLOOKUP(employees!$H116,locations[#All],3,FALSE)</f>
        <v>Austin</v>
      </c>
      <c r="J116" s="24" t="str">
        <f>_xlfn.XLOOKUP(Table6[[#This Row],[City]],locations[city],locations[Continent])</f>
        <v>North America</v>
      </c>
      <c r="K116" s="24" t="s">
        <v>60</v>
      </c>
      <c r="L116" s="24" t="s">
        <v>51</v>
      </c>
      <c r="M116" s="25">
        <v>42574</v>
      </c>
      <c r="N116" s="24" t="s">
        <v>57</v>
      </c>
      <c r="O116" s="24">
        <v>3.31</v>
      </c>
      <c r="P116" s="24">
        <v>9.6</v>
      </c>
      <c r="Q116" s="24">
        <v>168545.25</v>
      </c>
      <c r="R116" s="24">
        <v>2676</v>
      </c>
      <c r="S116" s="24">
        <f ca="1">DATEDIF(employees!$M116, TODAY(), "y")</f>
        <v>10</v>
      </c>
      <c r="T116" s="24">
        <f>VLOOKUP(employees!$H116,locations[#All],4,)</f>
        <v>1.05</v>
      </c>
      <c r="U116" s="26">
        <f>employees!$Q116/employees!$T116</f>
        <v>160519.28571428571</v>
      </c>
    </row>
    <row r="117" spans="1:21" x14ac:dyDescent="0.25">
      <c r="A117" s="19">
        <v>116</v>
      </c>
      <c r="B117" s="20" t="s">
        <v>179</v>
      </c>
      <c r="C117" s="20" t="s">
        <v>54</v>
      </c>
      <c r="D117" s="20">
        <v>29</v>
      </c>
      <c r="E117" s="20">
        <v>4</v>
      </c>
      <c r="F117" s="20" t="str">
        <f>VLOOKUP(Table6[[#This Row],[department_id]],departments[#All],2,FALSE)</f>
        <v>ML Engineering</v>
      </c>
      <c r="G117" s="20" t="str">
        <f>VLOOKUP(employees!$E117,departments[],3,FALSE)</f>
        <v>Tech</v>
      </c>
      <c r="H117" s="20">
        <v>5</v>
      </c>
      <c r="I117" s="20" t="str">
        <f>VLOOKUP(employees!$H117,locations[#All],3,FALSE)</f>
        <v>London</v>
      </c>
      <c r="J117" s="20" t="str">
        <f>_xlfn.XLOOKUP(Table6[[#This Row],[City]],locations[city],locations[Continent])</f>
        <v>Europe</v>
      </c>
      <c r="K117" s="20" t="s">
        <v>55</v>
      </c>
      <c r="L117" s="20" t="s">
        <v>56</v>
      </c>
      <c r="M117" s="21">
        <v>43061</v>
      </c>
      <c r="N117" s="20" t="s">
        <v>57</v>
      </c>
      <c r="O117" s="20">
        <v>2.91</v>
      </c>
      <c r="P117" s="20">
        <v>8.6999999999999993</v>
      </c>
      <c r="Q117" s="20">
        <v>181874.37</v>
      </c>
      <c r="R117" s="20">
        <v>1200</v>
      </c>
      <c r="S117" s="20">
        <f ca="1">DATEDIF(employees!$M117, TODAY(), "y")</f>
        <v>8</v>
      </c>
      <c r="T117" s="20">
        <f>VLOOKUP(employees!$H117,locations[#All],4,)</f>
        <v>1.25</v>
      </c>
      <c r="U117" s="22">
        <f>employees!$Q117/employees!$T117</f>
        <v>145499.49599999998</v>
      </c>
    </row>
    <row r="118" spans="1:21" x14ac:dyDescent="0.25">
      <c r="A118" s="23">
        <v>117</v>
      </c>
      <c r="B118" s="24" t="s">
        <v>180</v>
      </c>
      <c r="C118" s="24" t="s">
        <v>54</v>
      </c>
      <c r="D118" s="24">
        <v>40</v>
      </c>
      <c r="E118" s="24">
        <v>25</v>
      </c>
      <c r="F118" s="24" t="str">
        <f>VLOOKUP(Table6[[#This Row],[department_id]],departments[#All],2,FALSE)</f>
        <v>Operations</v>
      </c>
      <c r="G118" s="24" t="str">
        <f>VLOOKUP(employees!$E118,departments[],3,FALSE)</f>
        <v>Ops</v>
      </c>
      <c r="H118" s="24">
        <v>19</v>
      </c>
      <c r="I118" s="24" t="str">
        <f>VLOOKUP(employees!$H118,locations[#All],3,FALSE)</f>
        <v>Tokyo</v>
      </c>
      <c r="J118" s="24" t="str">
        <f>_xlfn.XLOOKUP(Table6[[#This Row],[City]],locations[city],locations[Continent])</f>
        <v>Asia</v>
      </c>
      <c r="K118" s="24" t="s">
        <v>55</v>
      </c>
      <c r="L118" s="24" t="s">
        <v>51</v>
      </c>
      <c r="M118" s="25">
        <v>44287</v>
      </c>
      <c r="N118" s="24" t="s">
        <v>52</v>
      </c>
      <c r="O118" s="24">
        <v>3.52</v>
      </c>
      <c r="P118" s="24">
        <v>6.5</v>
      </c>
      <c r="Q118" s="24">
        <v>69193.039999999994</v>
      </c>
      <c r="R118" s="24">
        <v>1955</v>
      </c>
      <c r="S118" s="24">
        <f ca="1">DATEDIF(employees!$M118, TODAY(), "y")</f>
        <v>5</v>
      </c>
      <c r="T118" s="24">
        <f>VLOOKUP(employees!$H118,locations[#All],4,)</f>
        <v>1.2</v>
      </c>
      <c r="U118" s="26">
        <f>employees!$Q118/employees!$T118</f>
        <v>57660.866666666661</v>
      </c>
    </row>
    <row r="119" spans="1:21" x14ac:dyDescent="0.25">
      <c r="A119" s="19">
        <v>118</v>
      </c>
      <c r="B119" s="20" t="s">
        <v>181</v>
      </c>
      <c r="C119" s="20" t="s">
        <v>49</v>
      </c>
      <c r="D119" s="20">
        <v>23</v>
      </c>
      <c r="E119" s="20">
        <v>17</v>
      </c>
      <c r="F119" s="20" t="str">
        <f>VLOOKUP(Table6[[#This Row],[department_id]],departments[#All],2,FALSE)</f>
        <v>Customer Success</v>
      </c>
      <c r="G119" s="20" t="str">
        <f>VLOOKUP(employees!$E119,departments[],3,FALSE)</f>
        <v>GTM</v>
      </c>
      <c r="H119" s="20">
        <v>3</v>
      </c>
      <c r="I119" s="20" t="str">
        <f>VLOOKUP(employees!$H119,locations[#All],3,FALSE)</f>
        <v>Austin</v>
      </c>
      <c r="J119" s="20" t="str">
        <f>_xlfn.XLOOKUP(Table6[[#This Row],[City]],locations[city],locations[Continent])</f>
        <v>North America</v>
      </c>
      <c r="K119" s="20" t="s">
        <v>55</v>
      </c>
      <c r="L119" s="20" t="s">
        <v>51</v>
      </c>
      <c r="M119" s="21">
        <v>45342</v>
      </c>
      <c r="N119" s="20" t="s">
        <v>52</v>
      </c>
      <c r="O119" s="20">
        <v>3.98</v>
      </c>
      <c r="P119" s="20">
        <v>9.6999999999999993</v>
      </c>
      <c r="Q119" s="20">
        <v>58902.74</v>
      </c>
      <c r="R119" s="20">
        <v>1534</v>
      </c>
      <c r="S119" s="20">
        <f ca="1">DATEDIF(employees!$M119, TODAY(), "y")</f>
        <v>2</v>
      </c>
      <c r="T119" s="20">
        <f>VLOOKUP(employees!$H119,locations[#All],4,)</f>
        <v>1.05</v>
      </c>
      <c r="U119" s="22">
        <f>employees!$Q119/employees!$T119</f>
        <v>56097.847619047614</v>
      </c>
    </row>
    <row r="120" spans="1:21" x14ac:dyDescent="0.25">
      <c r="A120" s="23">
        <v>119</v>
      </c>
      <c r="B120" s="24" t="s">
        <v>182</v>
      </c>
      <c r="C120" s="24" t="s">
        <v>59</v>
      </c>
      <c r="D120" s="24">
        <v>56</v>
      </c>
      <c r="E120" s="24">
        <v>13</v>
      </c>
      <c r="F120" s="24" t="str">
        <f>VLOOKUP(Table6[[#This Row],[department_id]],departments[#All],2,FALSE)</f>
        <v>Sales</v>
      </c>
      <c r="G120" s="24" t="str">
        <f>VLOOKUP(employees!$E120,departments[],3,FALSE)</f>
        <v>GTM</v>
      </c>
      <c r="H120" s="24">
        <v>15</v>
      </c>
      <c r="I120" s="24" t="str">
        <f>VLOOKUP(employees!$H120,locations[#All],3,FALSE)</f>
        <v>Cape Town</v>
      </c>
      <c r="J120" s="24" t="str">
        <f>_xlfn.XLOOKUP(Table6[[#This Row],[City]],locations[city],locations[Continent])</f>
        <v>Africa</v>
      </c>
      <c r="K120" s="24" t="s">
        <v>60</v>
      </c>
      <c r="L120" s="24" t="s">
        <v>51</v>
      </c>
      <c r="M120" s="25">
        <v>41976</v>
      </c>
      <c r="N120" s="24" t="s">
        <v>52</v>
      </c>
      <c r="O120" s="24">
        <v>3.59</v>
      </c>
      <c r="P120" s="24">
        <v>5.7</v>
      </c>
      <c r="Q120" s="24">
        <v>34510.800000000003</v>
      </c>
      <c r="R120" s="24">
        <v>1027</v>
      </c>
      <c r="S120" s="24">
        <f ca="1">DATEDIF(employees!$M120, TODAY(), "y")</f>
        <v>11</v>
      </c>
      <c r="T120" s="24">
        <f>VLOOKUP(employees!$H120,locations[#All],4,)</f>
        <v>0.7</v>
      </c>
      <c r="U120" s="26">
        <f>employees!$Q120/employees!$T120</f>
        <v>49301.142857142862</v>
      </c>
    </row>
    <row r="121" spans="1:21" x14ac:dyDescent="0.25">
      <c r="A121" s="19">
        <v>120</v>
      </c>
      <c r="B121" s="20" t="s">
        <v>183</v>
      </c>
      <c r="C121" s="20" t="s">
        <v>54</v>
      </c>
      <c r="D121" s="20">
        <v>61</v>
      </c>
      <c r="E121" s="20">
        <v>27</v>
      </c>
      <c r="F121" s="20" t="str">
        <f>VLOOKUP(Table6[[#This Row],[department_id]],departments[#All],2,FALSE)</f>
        <v>Facilities</v>
      </c>
      <c r="G121" s="20" t="str">
        <f>VLOOKUP(employees!$E121,departments[],3,FALSE)</f>
        <v>Ops</v>
      </c>
      <c r="H121" s="20">
        <v>11</v>
      </c>
      <c r="I121" s="20" t="str">
        <f>VLOOKUP(employees!$H121,locations[#All],3,FALSE)</f>
        <v>Bengaluru</v>
      </c>
      <c r="J121" s="20" t="str">
        <f>_xlfn.XLOOKUP(Table6[[#This Row],[City]],locations[city],locations[Continent])</f>
        <v>Asia</v>
      </c>
      <c r="K121" s="20" t="s">
        <v>71</v>
      </c>
      <c r="L121" s="20" t="s">
        <v>51</v>
      </c>
      <c r="M121" s="21">
        <v>42330</v>
      </c>
      <c r="N121" s="20" t="s">
        <v>52</v>
      </c>
      <c r="O121" s="20">
        <v>3.51</v>
      </c>
      <c r="P121" s="20">
        <v>7.1</v>
      </c>
      <c r="Q121" s="20">
        <v>82838.11</v>
      </c>
      <c r="R121" s="20">
        <v>2613</v>
      </c>
      <c r="S121" s="20">
        <f ca="1">DATEDIF(employees!$M121, TODAY(), "y")</f>
        <v>10</v>
      </c>
      <c r="T121" s="20">
        <f>VLOOKUP(employees!$H121,locations[#All],4,)</f>
        <v>0.7</v>
      </c>
      <c r="U121" s="22">
        <f>employees!$Q121/employees!$T121</f>
        <v>118340.15714285715</v>
      </c>
    </row>
    <row r="122" spans="1:21" x14ac:dyDescent="0.25">
      <c r="A122" s="23">
        <v>121</v>
      </c>
      <c r="B122" s="24" t="s">
        <v>184</v>
      </c>
      <c r="C122" s="24" t="s">
        <v>54</v>
      </c>
      <c r="D122" s="24">
        <v>58</v>
      </c>
      <c r="E122" s="24">
        <v>12</v>
      </c>
      <c r="F122" s="24" t="str">
        <f>VLOOKUP(Table6[[#This Row],[department_id]],departments[#All],2,FALSE)</f>
        <v>UX Research</v>
      </c>
      <c r="G122" s="24" t="str">
        <f>VLOOKUP(employees!$E122,departments[],3,FALSE)</f>
        <v>Product</v>
      </c>
      <c r="H122" s="24">
        <v>10</v>
      </c>
      <c r="I122" s="24" t="str">
        <f>VLOOKUP(employees!$H122,locations[#All],3,FALSE)</f>
        <v>Warsaw</v>
      </c>
      <c r="J122" s="24" t="str">
        <f>_xlfn.XLOOKUP(Table6[[#This Row],[City]],locations[city],locations[Continent])</f>
        <v>Europe</v>
      </c>
      <c r="K122" s="24" t="s">
        <v>55</v>
      </c>
      <c r="L122" s="24" t="s">
        <v>78</v>
      </c>
      <c r="M122" s="25">
        <v>44411</v>
      </c>
      <c r="N122" s="24" t="s">
        <v>57</v>
      </c>
      <c r="O122" s="24">
        <v>3.27</v>
      </c>
      <c r="P122" s="24">
        <v>6.6</v>
      </c>
      <c r="Q122" s="24">
        <v>93843.43</v>
      </c>
      <c r="R122" s="24">
        <v>1231</v>
      </c>
      <c r="S122" s="24">
        <f ca="1">DATEDIF(employees!$M122, TODAY(), "y")</f>
        <v>5</v>
      </c>
      <c r="T122" s="24">
        <f>VLOOKUP(employees!$H122,locations[#All],4,)</f>
        <v>0.95</v>
      </c>
      <c r="U122" s="26">
        <f>employees!$Q122/employees!$T122</f>
        <v>98782.557894736834</v>
      </c>
    </row>
    <row r="123" spans="1:21" x14ac:dyDescent="0.25">
      <c r="A123" s="19">
        <v>122</v>
      </c>
      <c r="B123" s="20" t="s">
        <v>185</v>
      </c>
      <c r="C123" s="20" t="s">
        <v>49</v>
      </c>
      <c r="D123" s="20">
        <v>57</v>
      </c>
      <c r="E123" s="20">
        <v>9</v>
      </c>
      <c r="F123" s="20" t="str">
        <f>VLOOKUP(Table6[[#This Row],[department_id]],departments[#All],2,FALSE)</f>
        <v>Product Management</v>
      </c>
      <c r="G123" s="20" t="str">
        <f>VLOOKUP(employees!$E123,departments[],3,FALSE)</f>
        <v>Product</v>
      </c>
      <c r="H123" s="20">
        <v>20</v>
      </c>
      <c r="I123" s="20" t="str">
        <f>VLOOKUP(employees!$H123,locations[#All],3,FALSE)</f>
        <v>Singapore</v>
      </c>
      <c r="J123" s="20" t="str">
        <f>_xlfn.XLOOKUP(Table6[[#This Row],[City]],locations[city],locations[Continent])</f>
        <v>Asia</v>
      </c>
      <c r="K123" s="20" t="s">
        <v>75</v>
      </c>
      <c r="L123" s="20" t="s">
        <v>51</v>
      </c>
      <c r="M123" s="21">
        <v>44370</v>
      </c>
      <c r="N123" s="20" t="s">
        <v>62</v>
      </c>
      <c r="O123" s="20">
        <v>3.21</v>
      </c>
      <c r="P123" s="20">
        <v>8.1</v>
      </c>
      <c r="Q123" s="20">
        <v>252455.97</v>
      </c>
      <c r="R123" s="20">
        <v>1330</v>
      </c>
      <c r="S123" s="20">
        <f ca="1">DATEDIF(employees!$M123, TODAY(), "y")</f>
        <v>5</v>
      </c>
      <c r="T123" s="20">
        <f>VLOOKUP(employees!$H123,locations[#All],4,)</f>
        <v>1.22</v>
      </c>
      <c r="U123" s="22">
        <f>employees!$Q123/employees!$T123</f>
        <v>206931.12295081967</v>
      </c>
    </row>
    <row r="124" spans="1:21" x14ac:dyDescent="0.25">
      <c r="A124" s="23">
        <v>123</v>
      </c>
      <c r="B124" s="24" t="s">
        <v>186</v>
      </c>
      <c r="C124" s="24" t="s">
        <v>54</v>
      </c>
      <c r="D124" s="24">
        <v>41</v>
      </c>
      <c r="E124" s="24">
        <v>23</v>
      </c>
      <c r="F124" s="24" t="str">
        <f>VLOOKUP(Table6[[#This Row],[department_id]],departments[#All],2,FALSE)</f>
        <v>Legal</v>
      </c>
      <c r="G124" s="24" t="str">
        <f>VLOOKUP(employees!$E124,departments[],3,FALSE)</f>
        <v>G&amp;A</v>
      </c>
      <c r="H124" s="24">
        <v>3</v>
      </c>
      <c r="I124" s="24" t="str">
        <f>VLOOKUP(employees!$H124,locations[#All],3,FALSE)</f>
        <v>Austin</v>
      </c>
      <c r="J124" s="24" t="str">
        <f>_xlfn.XLOOKUP(Table6[[#This Row],[City]],locations[city],locations[Continent])</f>
        <v>North America</v>
      </c>
      <c r="K124" s="24" t="s">
        <v>55</v>
      </c>
      <c r="L124" s="24" t="s">
        <v>56</v>
      </c>
      <c r="M124" s="25">
        <v>44725</v>
      </c>
      <c r="N124" s="24" t="s">
        <v>57</v>
      </c>
      <c r="O124" s="24">
        <v>4.41</v>
      </c>
      <c r="P124" s="24">
        <v>8.5</v>
      </c>
      <c r="Q124" s="24">
        <v>162622.16</v>
      </c>
      <c r="R124" s="24">
        <v>386</v>
      </c>
      <c r="S124" s="24">
        <f ca="1">DATEDIF(employees!$M124, TODAY(), "y")</f>
        <v>4</v>
      </c>
      <c r="T124" s="24">
        <f>VLOOKUP(employees!$H124,locations[#All],4,)</f>
        <v>1.05</v>
      </c>
      <c r="U124" s="26">
        <f>employees!$Q124/employees!$T124</f>
        <v>154878.24761904762</v>
      </c>
    </row>
    <row r="125" spans="1:21" x14ac:dyDescent="0.25">
      <c r="A125" s="19">
        <v>124</v>
      </c>
      <c r="B125" s="20" t="s">
        <v>187</v>
      </c>
      <c r="C125" s="20" t="s">
        <v>59</v>
      </c>
      <c r="D125" s="20">
        <v>39</v>
      </c>
      <c r="E125" s="20">
        <v>21</v>
      </c>
      <c r="F125" s="20" t="str">
        <f>VLOOKUP(Table6[[#This Row],[department_id]],departments[#All],2,FALSE)</f>
        <v>Finance</v>
      </c>
      <c r="G125" s="20" t="str">
        <f>VLOOKUP(employees!$E125,departments[],3,FALSE)</f>
        <v>G&amp;A</v>
      </c>
      <c r="H125" s="20">
        <v>14</v>
      </c>
      <c r="I125" s="20" t="str">
        <f>VLOOKUP(employees!$H125,locations[#All],3,FALSE)</f>
        <v>Dubai</v>
      </c>
      <c r="J125" s="20" t="str">
        <f>_xlfn.XLOOKUP(Table6[[#This Row],[City]],locations[city],locations[Continent])</f>
        <v>Asia</v>
      </c>
      <c r="K125" s="20" t="s">
        <v>55</v>
      </c>
      <c r="L125" s="20" t="s">
        <v>51</v>
      </c>
      <c r="M125" s="21">
        <v>41789</v>
      </c>
      <c r="N125" s="20" t="s">
        <v>52</v>
      </c>
      <c r="O125" s="20">
        <v>4.68</v>
      </c>
      <c r="P125" s="20">
        <v>7.3</v>
      </c>
      <c r="Q125" s="20">
        <v>67086.69</v>
      </c>
      <c r="R125" s="20">
        <v>731</v>
      </c>
      <c r="S125" s="20">
        <f ca="1">DATEDIF(employees!$M125, TODAY(), "y")</f>
        <v>12</v>
      </c>
      <c r="T125" s="20">
        <f>VLOOKUP(employees!$H125,locations[#All],4,)</f>
        <v>1.05</v>
      </c>
      <c r="U125" s="22">
        <f>employees!$Q125/employees!$T125</f>
        <v>63892.085714285713</v>
      </c>
    </row>
    <row r="126" spans="1:21" x14ac:dyDescent="0.25">
      <c r="A126" s="23">
        <v>125</v>
      </c>
      <c r="B126" s="24" t="s">
        <v>188</v>
      </c>
      <c r="C126" s="24" t="s">
        <v>54</v>
      </c>
      <c r="D126" s="24">
        <v>54</v>
      </c>
      <c r="E126" s="24">
        <v>3</v>
      </c>
      <c r="F126" s="24" t="str">
        <f>VLOOKUP(Table6[[#This Row],[department_id]],departments[#All],2,FALSE)</f>
        <v>Data Engineering</v>
      </c>
      <c r="G126" s="24" t="str">
        <f>VLOOKUP(employees!$E126,departments[],3,FALSE)</f>
        <v>Tech</v>
      </c>
      <c r="H126" s="24">
        <v>10</v>
      </c>
      <c r="I126" s="24" t="str">
        <f>VLOOKUP(employees!$H126,locations[#All],3,FALSE)</f>
        <v>Warsaw</v>
      </c>
      <c r="J126" s="24" t="str">
        <f>_xlfn.XLOOKUP(Table6[[#This Row],[City]],locations[city],locations[Continent])</f>
        <v>Europe</v>
      </c>
      <c r="K126" s="24" t="s">
        <v>64</v>
      </c>
      <c r="L126" s="24" t="s">
        <v>56</v>
      </c>
      <c r="M126" s="25">
        <v>42468</v>
      </c>
      <c r="N126" s="24" t="s">
        <v>62</v>
      </c>
      <c r="O126" s="24">
        <v>2.59</v>
      </c>
      <c r="P126" s="24">
        <v>6.6</v>
      </c>
      <c r="Q126" s="24">
        <v>185248.34</v>
      </c>
      <c r="R126" s="24">
        <v>1131</v>
      </c>
      <c r="S126" s="24">
        <f ca="1">DATEDIF(employees!$M126, TODAY(), "y")</f>
        <v>10</v>
      </c>
      <c r="T126" s="24">
        <f>VLOOKUP(employees!$H126,locations[#All],4,)</f>
        <v>0.95</v>
      </c>
      <c r="U126" s="26">
        <f>employees!$Q126/employees!$T126</f>
        <v>194998.25263157894</v>
      </c>
    </row>
    <row r="127" spans="1:21" x14ac:dyDescent="0.25">
      <c r="A127" s="19">
        <v>126</v>
      </c>
      <c r="B127" s="20" t="s">
        <v>189</v>
      </c>
      <c r="C127" s="20" t="s">
        <v>54</v>
      </c>
      <c r="D127" s="20">
        <v>48</v>
      </c>
      <c r="E127" s="20">
        <v>13</v>
      </c>
      <c r="F127" s="20" t="str">
        <f>VLOOKUP(Table6[[#This Row],[department_id]],departments[#All],2,FALSE)</f>
        <v>Sales</v>
      </c>
      <c r="G127" s="20" t="str">
        <f>VLOOKUP(employees!$E127,departments[],3,FALSE)</f>
        <v>GTM</v>
      </c>
      <c r="H127" s="20">
        <v>5</v>
      </c>
      <c r="I127" s="20" t="str">
        <f>VLOOKUP(employees!$H127,locations[#All],3,FALSE)</f>
        <v>London</v>
      </c>
      <c r="J127" s="20" t="str">
        <f>_xlfn.XLOOKUP(Table6[[#This Row],[City]],locations[city],locations[Continent])</f>
        <v>Europe</v>
      </c>
      <c r="K127" s="20" t="s">
        <v>66</v>
      </c>
      <c r="L127" s="20" t="s">
        <v>78</v>
      </c>
      <c r="M127" s="21">
        <v>42996</v>
      </c>
      <c r="N127" s="20" t="s">
        <v>57</v>
      </c>
      <c r="O127" s="20">
        <v>4.16</v>
      </c>
      <c r="P127" s="20">
        <v>9.6999999999999993</v>
      </c>
      <c r="Q127" s="20">
        <v>75948.19</v>
      </c>
      <c r="R127" s="20">
        <v>1027</v>
      </c>
      <c r="S127" s="20">
        <f ca="1">DATEDIF(employees!$M127, TODAY(), "y")</f>
        <v>8</v>
      </c>
      <c r="T127" s="20">
        <f>VLOOKUP(employees!$H127,locations[#All],4,)</f>
        <v>1.25</v>
      </c>
      <c r="U127" s="22">
        <f>employees!$Q127/employees!$T127</f>
        <v>60758.552000000003</v>
      </c>
    </row>
    <row r="128" spans="1:21" x14ac:dyDescent="0.25">
      <c r="A128" s="23">
        <v>127</v>
      </c>
      <c r="B128" s="24" t="s">
        <v>190</v>
      </c>
      <c r="C128" s="24" t="s">
        <v>59</v>
      </c>
      <c r="D128" s="24">
        <v>50</v>
      </c>
      <c r="E128" s="24">
        <v>26</v>
      </c>
      <c r="F128" s="24" t="str">
        <f>VLOOKUP(Table6[[#This Row],[department_id]],departments[#All],2,FALSE)</f>
        <v>Procurement</v>
      </c>
      <c r="G128" s="24" t="str">
        <f>VLOOKUP(employees!$E128,departments[],3,FALSE)</f>
        <v>Ops</v>
      </c>
      <c r="H128" s="24">
        <v>15</v>
      </c>
      <c r="I128" s="24" t="str">
        <f>VLOOKUP(employees!$H128,locations[#All],3,FALSE)</f>
        <v>Cape Town</v>
      </c>
      <c r="J128" s="24" t="str">
        <f>_xlfn.XLOOKUP(Table6[[#This Row],[City]],locations[city],locations[Continent])</f>
        <v>Africa</v>
      </c>
      <c r="K128" s="24" t="s">
        <v>55</v>
      </c>
      <c r="L128" s="24" t="s">
        <v>56</v>
      </c>
      <c r="M128" s="25">
        <v>43599</v>
      </c>
      <c r="N128" s="24" t="s">
        <v>52</v>
      </c>
      <c r="O128" s="24">
        <v>4.0599999999999996</v>
      </c>
      <c r="P128" s="24">
        <v>7.7</v>
      </c>
      <c r="Q128" s="24">
        <v>61440.55</v>
      </c>
      <c r="R128" s="24">
        <v>26</v>
      </c>
      <c r="S128" s="24">
        <f ca="1">DATEDIF(employees!$M128, TODAY(), "y")</f>
        <v>7</v>
      </c>
      <c r="T128" s="24">
        <f>VLOOKUP(employees!$H128,locations[#All],4,)</f>
        <v>0.7</v>
      </c>
      <c r="U128" s="26">
        <f>employees!$Q128/employees!$T128</f>
        <v>87772.21428571429</v>
      </c>
    </row>
    <row r="129" spans="1:21" x14ac:dyDescent="0.25">
      <c r="A129" s="19">
        <v>128</v>
      </c>
      <c r="B129" s="20" t="s">
        <v>191</v>
      </c>
      <c r="C129" s="20" t="s">
        <v>49</v>
      </c>
      <c r="D129" s="20">
        <v>32</v>
      </c>
      <c r="E129" s="20">
        <v>25</v>
      </c>
      <c r="F129" s="20" t="str">
        <f>VLOOKUP(Table6[[#This Row],[department_id]],departments[#All],2,FALSE)</f>
        <v>Operations</v>
      </c>
      <c r="G129" s="20" t="str">
        <f>VLOOKUP(employees!$E129,departments[],3,FALSE)</f>
        <v>Ops</v>
      </c>
      <c r="H129" s="20">
        <v>13</v>
      </c>
      <c r="I129" s="20" t="str">
        <f>VLOOKUP(employees!$H129,locations[#All],3,FALSE)</f>
        <v>Cairo</v>
      </c>
      <c r="J129" s="20" t="str">
        <f>_xlfn.XLOOKUP(Table6[[#This Row],[City]],locations[city],locations[Continent])</f>
        <v>Africa</v>
      </c>
      <c r="K129" s="20" t="s">
        <v>55</v>
      </c>
      <c r="L129" s="20" t="s">
        <v>56</v>
      </c>
      <c r="M129" s="21">
        <v>45069</v>
      </c>
      <c r="N129" s="20" t="s">
        <v>52</v>
      </c>
      <c r="O129" s="20">
        <v>3.08</v>
      </c>
      <c r="P129" s="20">
        <v>8.1</v>
      </c>
      <c r="Q129" s="20">
        <v>57928.85</v>
      </c>
      <c r="R129" s="20">
        <v>890</v>
      </c>
      <c r="S129" s="20">
        <f ca="1">DATEDIF(employees!$M129, TODAY(), "y")</f>
        <v>3</v>
      </c>
      <c r="T129" s="20">
        <f>VLOOKUP(employees!$H129,locations[#All],4,)</f>
        <v>0.55000000000000004</v>
      </c>
      <c r="U129" s="22">
        <f>employees!$Q129/employees!$T129</f>
        <v>105325.18181818181</v>
      </c>
    </row>
    <row r="130" spans="1:21" x14ac:dyDescent="0.25">
      <c r="A130" s="23">
        <v>129</v>
      </c>
      <c r="B130" s="24" t="s">
        <v>192</v>
      </c>
      <c r="C130" s="24" t="s">
        <v>49</v>
      </c>
      <c r="D130" s="24">
        <v>30</v>
      </c>
      <c r="E130" s="24">
        <v>4</v>
      </c>
      <c r="F130" s="24" t="str">
        <f>VLOOKUP(Table6[[#This Row],[department_id]],departments[#All],2,FALSE)</f>
        <v>ML Engineering</v>
      </c>
      <c r="G130" s="24" t="str">
        <f>VLOOKUP(employees!$E130,departments[],3,FALSE)</f>
        <v>Tech</v>
      </c>
      <c r="H130" s="24">
        <v>17</v>
      </c>
      <c r="I130" s="24" t="str">
        <f>VLOOKUP(employees!$H130,locations[#All],3,FALSE)</f>
        <v>Mexico City</v>
      </c>
      <c r="J130" s="24" t="str">
        <f>_xlfn.XLOOKUP(Table6[[#This Row],[City]],locations[city],locations[Continent])</f>
        <v>South America</v>
      </c>
      <c r="K130" s="24" t="s">
        <v>64</v>
      </c>
      <c r="L130" s="24" t="s">
        <v>51</v>
      </c>
      <c r="M130" s="25">
        <v>43975</v>
      </c>
      <c r="N130" s="24" t="s">
        <v>62</v>
      </c>
      <c r="O130" s="24">
        <v>2.84</v>
      </c>
      <c r="P130" s="24">
        <v>7.1</v>
      </c>
      <c r="Q130" s="24">
        <v>189866.52</v>
      </c>
      <c r="R130" s="24">
        <v>1375</v>
      </c>
      <c r="S130" s="24">
        <f ca="1">DATEDIF(employees!$M130, TODAY(), "y")</f>
        <v>6</v>
      </c>
      <c r="T130" s="24">
        <f>VLOOKUP(employees!$H130,locations[#All],4,)</f>
        <v>0.78</v>
      </c>
      <c r="U130" s="26">
        <f>employees!$Q130/employees!$T130</f>
        <v>243418.61538461538</v>
      </c>
    </row>
    <row r="131" spans="1:21" x14ac:dyDescent="0.25">
      <c r="A131" s="19">
        <v>130</v>
      </c>
      <c r="B131" s="20" t="s">
        <v>193</v>
      </c>
      <c r="C131" s="20" t="s">
        <v>49</v>
      </c>
      <c r="D131" s="20">
        <v>45</v>
      </c>
      <c r="E131" s="20">
        <v>15</v>
      </c>
      <c r="F131" s="20" t="str">
        <f>VLOOKUP(Table6[[#This Row],[department_id]],departments[#All],2,FALSE)</f>
        <v>Marketing</v>
      </c>
      <c r="G131" s="20" t="str">
        <f>VLOOKUP(employees!$E131,departments[],3,FALSE)</f>
        <v>GTM</v>
      </c>
      <c r="H131" s="20">
        <v>12</v>
      </c>
      <c r="I131" s="20" t="str">
        <f>VLOOKUP(employees!$H131,locations[#All],3,FALSE)</f>
        <v>Hyderabad</v>
      </c>
      <c r="J131" s="20" t="str">
        <f>_xlfn.XLOOKUP(Table6[[#This Row],[City]],locations[city],locations[Continent])</f>
        <v>Asia</v>
      </c>
      <c r="K131" s="20" t="s">
        <v>75</v>
      </c>
      <c r="L131" s="20" t="s">
        <v>51</v>
      </c>
      <c r="M131" s="21">
        <v>45038</v>
      </c>
      <c r="N131" s="20" t="s">
        <v>52</v>
      </c>
      <c r="O131" s="20">
        <v>4.79</v>
      </c>
      <c r="P131" s="20">
        <v>6.8</v>
      </c>
      <c r="Q131" s="20">
        <v>83399.929999999993</v>
      </c>
      <c r="R131" s="20">
        <v>2681</v>
      </c>
      <c r="S131" s="20">
        <f ca="1">DATEDIF(employees!$M131, TODAY(), "y")</f>
        <v>3</v>
      </c>
      <c r="T131" s="20">
        <f>VLOOKUP(employees!$H131,locations[#All],4,)</f>
        <v>0.68</v>
      </c>
      <c r="U131" s="22">
        <f>employees!$Q131/employees!$T131</f>
        <v>122646.95588235292</v>
      </c>
    </row>
    <row r="132" spans="1:21" x14ac:dyDescent="0.25">
      <c r="A132" s="23">
        <v>131</v>
      </c>
      <c r="B132" s="24" t="s">
        <v>194</v>
      </c>
      <c r="C132" s="24" t="s">
        <v>49</v>
      </c>
      <c r="D132" s="24">
        <v>22</v>
      </c>
      <c r="E132" s="24">
        <v>27</v>
      </c>
      <c r="F132" s="24" t="str">
        <f>VLOOKUP(Table6[[#This Row],[department_id]],departments[#All],2,FALSE)</f>
        <v>Facilities</v>
      </c>
      <c r="G132" s="24" t="str">
        <f>VLOOKUP(employees!$E132,departments[],3,FALSE)</f>
        <v>Ops</v>
      </c>
      <c r="H132" s="24">
        <v>21</v>
      </c>
      <c r="I132" s="24" t="str">
        <f>VLOOKUP(employees!$H132,locations[#All],3,FALSE)</f>
        <v>Sydney</v>
      </c>
      <c r="J132" s="24" t="str">
        <f>_xlfn.XLOOKUP(Table6[[#This Row],[City]],locations[city],locations[Continent])</f>
        <v>Oceania</v>
      </c>
      <c r="K132" s="24" t="s">
        <v>55</v>
      </c>
      <c r="L132" s="24" t="s">
        <v>51</v>
      </c>
      <c r="M132" s="25">
        <v>42836</v>
      </c>
      <c r="N132" s="24" t="s">
        <v>62</v>
      </c>
      <c r="O132" s="24">
        <v>4.0999999999999996</v>
      </c>
      <c r="P132" s="24">
        <v>5.7</v>
      </c>
      <c r="Q132" s="24">
        <v>76841.679999999993</v>
      </c>
      <c r="R132" s="24">
        <v>2847</v>
      </c>
      <c r="S132" s="24">
        <f ca="1">DATEDIF(employees!$M132, TODAY(), "y")</f>
        <v>9</v>
      </c>
      <c r="T132" s="24">
        <f>VLOOKUP(employees!$H132,locations[#All],4,)</f>
        <v>1.1499999999999999</v>
      </c>
      <c r="U132" s="26">
        <f>employees!$Q132/employees!$T132</f>
        <v>66818.852173913037</v>
      </c>
    </row>
    <row r="133" spans="1:21" x14ac:dyDescent="0.25">
      <c r="A133" s="19">
        <v>132</v>
      </c>
      <c r="B133" s="20" t="s">
        <v>195</v>
      </c>
      <c r="C133" s="20" t="s">
        <v>49</v>
      </c>
      <c r="D133" s="20">
        <v>55</v>
      </c>
      <c r="E133" s="20">
        <v>1</v>
      </c>
      <c r="F133" s="20" t="str">
        <f>VLOOKUP(Table6[[#This Row],[department_id]],departments[#All],2,FALSE)</f>
        <v>Engineering</v>
      </c>
      <c r="G133" s="20" t="str">
        <f>VLOOKUP(employees!$E133,departments[],3,FALSE)</f>
        <v>Tech</v>
      </c>
      <c r="H133" s="20">
        <v>3</v>
      </c>
      <c r="I133" s="20" t="str">
        <f>VLOOKUP(employees!$H133,locations[#All],3,FALSE)</f>
        <v>Austin</v>
      </c>
      <c r="J133" s="20" t="str">
        <f>_xlfn.XLOOKUP(Table6[[#This Row],[City]],locations[city],locations[Continent])</f>
        <v>North America</v>
      </c>
      <c r="K133" s="20" t="s">
        <v>50</v>
      </c>
      <c r="L133" s="20" t="s">
        <v>56</v>
      </c>
      <c r="M133" s="21">
        <v>43406</v>
      </c>
      <c r="N133" s="20" t="s">
        <v>57</v>
      </c>
      <c r="O133" s="20">
        <v>3.47</v>
      </c>
      <c r="P133" s="20">
        <v>8.6999999999999993</v>
      </c>
      <c r="Q133" s="20">
        <v>40282.04</v>
      </c>
      <c r="R133" s="20">
        <v>1505</v>
      </c>
      <c r="S133" s="20">
        <f ca="1">DATEDIF(employees!$M133, TODAY(), "y")</f>
        <v>7</v>
      </c>
      <c r="T133" s="20">
        <f>VLOOKUP(employees!$H133,locations[#All],4,)</f>
        <v>1.05</v>
      </c>
      <c r="U133" s="22">
        <f>employees!$Q133/employees!$T133</f>
        <v>38363.847619047621</v>
      </c>
    </row>
    <row r="134" spans="1:21" x14ac:dyDescent="0.25">
      <c r="A134" s="23">
        <v>133</v>
      </c>
      <c r="B134" s="24" t="s">
        <v>196</v>
      </c>
      <c r="C134" s="24" t="s">
        <v>49</v>
      </c>
      <c r="D134" s="24">
        <v>27</v>
      </c>
      <c r="E134" s="24">
        <v>8</v>
      </c>
      <c r="F134" s="24" t="str">
        <f>VLOOKUP(Table6[[#This Row],[department_id]],departments[#All],2,FALSE)</f>
        <v>QA &amp; Testing</v>
      </c>
      <c r="G134" s="24" t="str">
        <f>VLOOKUP(employees!$E134,departments[],3,FALSE)</f>
        <v>Tech</v>
      </c>
      <c r="H134" s="24">
        <v>14</v>
      </c>
      <c r="I134" s="24" t="str">
        <f>VLOOKUP(employees!$H134,locations[#All],3,FALSE)</f>
        <v>Dubai</v>
      </c>
      <c r="J134" s="24" t="str">
        <f>_xlfn.XLOOKUP(Table6[[#This Row],[City]],locations[city],locations[Continent])</f>
        <v>Asia</v>
      </c>
      <c r="K134" s="24" t="s">
        <v>60</v>
      </c>
      <c r="L134" s="24" t="s">
        <v>56</v>
      </c>
      <c r="M134" s="25">
        <v>45384</v>
      </c>
      <c r="N134" s="24" t="s">
        <v>57</v>
      </c>
      <c r="O134" s="24">
        <v>3.73</v>
      </c>
      <c r="P134" s="24">
        <v>8</v>
      </c>
      <c r="Q134" s="24">
        <v>124665.2</v>
      </c>
      <c r="R134" s="24">
        <v>2713</v>
      </c>
      <c r="S134" s="24">
        <f ca="1">DATEDIF(employees!$M134, TODAY(), "y")</f>
        <v>2</v>
      </c>
      <c r="T134" s="24">
        <f>VLOOKUP(employees!$H134,locations[#All],4,)</f>
        <v>1.05</v>
      </c>
      <c r="U134" s="26">
        <f>employees!$Q134/employees!$T134</f>
        <v>118728.76190476189</v>
      </c>
    </row>
    <row r="135" spans="1:21" x14ac:dyDescent="0.25">
      <c r="A135" s="19">
        <v>134</v>
      </c>
      <c r="B135" s="20" t="s">
        <v>197</v>
      </c>
      <c r="C135" s="20" t="s">
        <v>49</v>
      </c>
      <c r="D135" s="20">
        <v>56</v>
      </c>
      <c r="E135" s="20">
        <v>10</v>
      </c>
      <c r="F135" s="20" t="str">
        <f>VLOOKUP(Table6[[#This Row],[department_id]],departments[#All],2,FALSE)</f>
        <v>Product Operations</v>
      </c>
      <c r="G135" s="20" t="str">
        <f>VLOOKUP(employees!$E135,departments[],3,FALSE)</f>
        <v>Product</v>
      </c>
      <c r="H135" s="20">
        <v>14</v>
      </c>
      <c r="I135" s="20" t="str">
        <f>VLOOKUP(employees!$H135,locations[#All],3,FALSE)</f>
        <v>Dubai</v>
      </c>
      <c r="J135" s="20" t="str">
        <f>_xlfn.XLOOKUP(Table6[[#This Row],[City]],locations[city],locations[Continent])</f>
        <v>Asia</v>
      </c>
      <c r="K135" s="20" t="s">
        <v>50</v>
      </c>
      <c r="L135" s="20" t="s">
        <v>51</v>
      </c>
      <c r="M135" s="21">
        <v>44530</v>
      </c>
      <c r="N135" s="20" t="s">
        <v>57</v>
      </c>
      <c r="O135" s="20">
        <v>2.7</v>
      </c>
      <c r="P135" s="20">
        <v>9.6999999999999993</v>
      </c>
      <c r="Q135" s="20">
        <v>32648.23</v>
      </c>
      <c r="R135" s="20">
        <v>3100</v>
      </c>
      <c r="S135" s="20">
        <f ca="1">DATEDIF(employees!$M135, TODAY(), "y")</f>
        <v>4</v>
      </c>
      <c r="T135" s="20">
        <f>VLOOKUP(employees!$H135,locations[#All],4,)</f>
        <v>1.05</v>
      </c>
      <c r="U135" s="22">
        <f>employees!$Q135/employees!$T135</f>
        <v>31093.55238095238</v>
      </c>
    </row>
    <row r="136" spans="1:21" x14ac:dyDescent="0.25">
      <c r="A136" s="23">
        <v>135</v>
      </c>
      <c r="B136" s="24" t="s">
        <v>198</v>
      </c>
      <c r="C136" s="24" t="s">
        <v>59</v>
      </c>
      <c r="D136" s="24">
        <v>22</v>
      </c>
      <c r="E136" s="24">
        <v>17</v>
      </c>
      <c r="F136" s="24" t="str">
        <f>VLOOKUP(Table6[[#This Row],[department_id]],departments[#All],2,FALSE)</f>
        <v>Customer Success</v>
      </c>
      <c r="G136" s="24" t="str">
        <f>VLOOKUP(employees!$E136,departments[],3,FALSE)</f>
        <v>GTM</v>
      </c>
      <c r="H136" s="24">
        <v>17</v>
      </c>
      <c r="I136" s="24" t="str">
        <f>VLOOKUP(employees!$H136,locations[#All],3,FALSE)</f>
        <v>Mexico City</v>
      </c>
      <c r="J136" s="24" t="str">
        <f>_xlfn.XLOOKUP(Table6[[#This Row],[City]],locations[city],locations[Continent])</f>
        <v>South America</v>
      </c>
      <c r="K136" s="24" t="s">
        <v>60</v>
      </c>
      <c r="L136" s="24" t="s">
        <v>51</v>
      </c>
      <c r="M136" s="25">
        <v>44838</v>
      </c>
      <c r="N136" s="24" t="s">
        <v>62</v>
      </c>
      <c r="O136" s="24">
        <v>3.08</v>
      </c>
      <c r="P136" s="24">
        <v>5.0999999999999996</v>
      </c>
      <c r="Q136" s="24">
        <v>84426.04</v>
      </c>
      <c r="R136" s="24">
        <v>10</v>
      </c>
      <c r="S136" s="24">
        <f ca="1">DATEDIF(employees!$M136, TODAY(), "y")</f>
        <v>3</v>
      </c>
      <c r="T136" s="24">
        <f>VLOOKUP(employees!$H136,locations[#All],4,)</f>
        <v>0.78</v>
      </c>
      <c r="U136" s="26">
        <f>employees!$Q136/employees!$T136</f>
        <v>108238.51282051281</v>
      </c>
    </row>
    <row r="137" spans="1:21" x14ac:dyDescent="0.25">
      <c r="A137" s="19">
        <v>136</v>
      </c>
      <c r="B137" s="20" t="s">
        <v>199</v>
      </c>
      <c r="C137" s="20" t="s">
        <v>49</v>
      </c>
      <c r="D137" s="20">
        <v>22</v>
      </c>
      <c r="E137" s="20">
        <v>24</v>
      </c>
      <c r="F137" s="20" t="str">
        <f>VLOOKUP(Table6[[#This Row],[department_id]],departments[#All],2,FALSE)</f>
        <v>Administration</v>
      </c>
      <c r="G137" s="20" t="str">
        <f>VLOOKUP(employees!$E137,departments[],3,FALSE)</f>
        <v>G&amp;A</v>
      </c>
      <c r="H137" s="20">
        <v>21</v>
      </c>
      <c r="I137" s="20" t="str">
        <f>VLOOKUP(employees!$H137,locations[#All],3,FALSE)</f>
        <v>Sydney</v>
      </c>
      <c r="J137" s="20" t="str">
        <f>_xlfn.XLOOKUP(Table6[[#This Row],[City]],locations[city],locations[Continent])</f>
        <v>Oceania</v>
      </c>
      <c r="K137" s="20" t="s">
        <v>66</v>
      </c>
      <c r="L137" s="20" t="s">
        <v>51</v>
      </c>
      <c r="M137" s="21">
        <v>44363</v>
      </c>
      <c r="N137" s="20" t="s">
        <v>52</v>
      </c>
      <c r="O137" s="20">
        <v>3.98</v>
      </c>
      <c r="P137" s="20">
        <v>9</v>
      </c>
      <c r="Q137" s="20">
        <v>57116.86</v>
      </c>
      <c r="R137" s="20">
        <v>1244</v>
      </c>
      <c r="S137" s="20">
        <f ca="1">DATEDIF(employees!$M137, TODAY(), "y")</f>
        <v>5</v>
      </c>
      <c r="T137" s="20">
        <f>VLOOKUP(employees!$H137,locations[#All],4,)</f>
        <v>1.1499999999999999</v>
      </c>
      <c r="U137" s="22">
        <f>employees!$Q137/employees!$T137</f>
        <v>49666.834782608697</v>
      </c>
    </row>
    <row r="138" spans="1:21" x14ac:dyDescent="0.25">
      <c r="A138" s="23">
        <v>137</v>
      </c>
      <c r="B138" s="24" t="s">
        <v>200</v>
      </c>
      <c r="C138" s="24" t="s">
        <v>49</v>
      </c>
      <c r="D138" s="24">
        <v>65</v>
      </c>
      <c r="E138" s="24">
        <v>16</v>
      </c>
      <c r="F138" s="24" t="str">
        <f>VLOOKUP(Table6[[#This Row],[department_id]],departments[#All],2,FALSE)</f>
        <v>Content Marketing</v>
      </c>
      <c r="G138" s="24" t="str">
        <f>VLOOKUP(employees!$E138,departments[],3,FALSE)</f>
        <v>GTM</v>
      </c>
      <c r="H138" s="24">
        <v>21</v>
      </c>
      <c r="I138" s="24" t="str">
        <f>VLOOKUP(employees!$H138,locations[#All],3,FALSE)</f>
        <v>Sydney</v>
      </c>
      <c r="J138" s="24" t="str">
        <f>_xlfn.XLOOKUP(Table6[[#This Row],[City]],locations[city],locations[Continent])</f>
        <v>Oceania</v>
      </c>
      <c r="K138" s="24" t="s">
        <v>66</v>
      </c>
      <c r="L138" s="24" t="s">
        <v>56</v>
      </c>
      <c r="M138" s="25">
        <v>42744</v>
      </c>
      <c r="N138" s="24" t="s">
        <v>57</v>
      </c>
      <c r="O138" s="24">
        <v>3.17</v>
      </c>
      <c r="P138" s="24">
        <v>5.2</v>
      </c>
      <c r="Q138" s="24">
        <v>37321.31</v>
      </c>
      <c r="R138" s="24">
        <v>1278</v>
      </c>
      <c r="S138" s="24">
        <f ca="1">DATEDIF(employees!$M138, TODAY(), "y")</f>
        <v>9</v>
      </c>
      <c r="T138" s="24">
        <f>VLOOKUP(employees!$H138,locations[#All],4,)</f>
        <v>1.1499999999999999</v>
      </c>
      <c r="U138" s="26">
        <f>employees!$Q138/employees!$T138</f>
        <v>32453.313043478262</v>
      </c>
    </row>
    <row r="139" spans="1:21" x14ac:dyDescent="0.25">
      <c r="A139" s="19">
        <v>138</v>
      </c>
      <c r="B139" s="20" t="s">
        <v>201</v>
      </c>
      <c r="C139" s="20" t="s">
        <v>59</v>
      </c>
      <c r="D139" s="20">
        <v>22</v>
      </c>
      <c r="E139" s="20">
        <v>10</v>
      </c>
      <c r="F139" s="20" t="str">
        <f>VLOOKUP(Table6[[#This Row],[department_id]],departments[#All],2,FALSE)</f>
        <v>Product Operations</v>
      </c>
      <c r="G139" s="20" t="str">
        <f>VLOOKUP(employees!$E139,departments[],3,FALSE)</f>
        <v>Product</v>
      </c>
      <c r="H139" s="20">
        <v>17</v>
      </c>
      <c r="I139" s="20" t="str">
        <f>VLOOKUP(employees!$H139,locations[#All],3,FALSE)</f>
        <v>Mexico City</v>
      </c>
      <c r="J139" s="20" t="str">
        <f>_xlfn.XLOOKUP(Table6[[#This Row],[City]],locations[city],locations[Continent])</f>
        <v>South America</v>
      </c>
      <c r="K139" s="20" t="s">
        <v>55</v>
      </c>
      <c r="L139" s="20" t="s">
        <v>56</v>
      </c>
      <c r="M139" s="21">
        <v>45518</v>
      </c>
      <c r="N139" s="20" t="s">
        <v>52</v>
      </c>
      <c r="O139" s="20">
        <v>3.32</v>
      </c>
      <c r="P139" s="20">
        <v>8.6999999999999993</v>
      </c>
      <c r="Q139" s="20">
        <v>78787.460000000006</v>
      </c>
      <c r="R139" s="20">
        <v>1466</v>
      </c>
      <c r="S139" s="20">
        <f ca="1">DATEDIF(employees!$M139, TODAY(), "y")</f>
        <v>2</v>
      </c>
      <c r="T139" s="20">
        <f>VLOOKUP(employees!$H139,locations[#All],4,)</f>
        <v>0.78</v>
      </c>
      <c r="U139" s="22">
        <f>employees!$Q139/employees!$T139</f>
        <v>101009.56410256411</v>
      </c>
    </row>
    <row r="140" spans="1:21" x14ac:dyDescent="0.25">
      <c r="A140" s="23">
        <v>139</v>
      </c>
      <c r="B140" s="24" t="s">
        <v>202</v>
      </c>
      <c r="C140" s="24" t="s">
        <v>54</v>
      </c>
      <c r="D140" s="24">
        <v>48</v>
      </c>
      <c r="E140" s="24">
        <v>4</v>
      </c>
      <c r="F140" s="24" t="str">
        <f>VLOOKUP(Table6[[#This Row],[department_id]],departments[#All],2,FALSE)</f>
        <v>ML Engineering</v>
      </c>
      <c r="G140" s="24" t="str">
        <f>VLOOKUP(employees!$E140,departments[],3,FALSE)</f>
        <v>Tech</v>
      </c>
      <c r="H140" s="24">
        <v>12</v>
      </c>
      <c r="I140" s="24" t="str">
        <f>VLOOKUP(employees!$H140,locations[#All],3,FALSE)</f>
        <v>Hyderabad</v>
      </c>
      <c r="J140" s="24" t="str">
        <f>_xlfn.XLOOKUP(Table6[[#This Row],[City]],locations[city],locations[Continent])</f>
        <v>Asia</v>
      </c>
      <c r="K140" s="24" t="s">
        <v>55</v>
      </c>
      <c r="L140" s="24" t="s">
        <v>56</v>
      </c>
      <c r="M140" s="25">
        <v>44916</v>
      </c>
      <c r="N140" s="24" t="s">
        <v>57</v>
      </c>
      <c r="O140" s="24">
        <v>4.74</v>
      </c>
      <c r="P140" s="24">
        <v>7.4</v>
      </c>
      <c r="Q140" s="24">
        <v>105244.4</v>
      </c>
      <c r="R140" s="24">
        <v>3019</v>
      </c>
      <c r="S140" s="24">
        <f ca="1">DATEDIF(employees!$M140, TODAY(), "y")</f>
        <v>3</v>
      </c>
      <c r="T140" s="24">
        <f>VLOOKUP(employees!$H140,locations[#All],4,)</f>
        <v>0.68</v>
      </c>
      <c r="U140" s="26">
        <f>employees!$Q140/employees!$T140</f>
        <v>154771.17647058822</v>
      </c>
    </row>
    <row r="141" spans="1:21" x14ac:dyDescent="0.25">
      <c r="A141" s="19">
        <v>140</v>
      </c>
      <c r="B141" s="20" t="s">
        <v>203</v>
      </c>
      <c r="C141" s="20" t="s">
        <v>49</v>
      </c>
      <c r="D141" s="20">
        <v>47</v>
      </c>
      <c r="E141" s="20">
        <v>17</v>
      </c>
      <c r="F141" s="20" t="str">
        <f>VLOOKUP(Table6[[#This Row],[department_id]],departments[#All],2,FALSE)</f>
        <v>Customer Success</v>
      </c>
      <c r="G141" s="20" t="str">
        <f>VLOOKUP(employees!$E141,departments[],3,FALSE)</f>
        <v>GTM</v>
      </c>
      <c r="H141" s="20">
        <v>9</v>
      </c>
      <c r="I141" s="20" t="str">
        <f>VLOOKUP(employees!$H141,locations[#All],3,FALSE)</f>
        <v>Amsterdam</v>
      </c>
      <c r="J141" s="20" t="str">
        <f>_xlfn.XLOOKUP(Table6[[#This Row],[City]],locations[city],locations[Continent])</f>
        <v>Europe</v>
      </c>
      <c r="K141" s="20" t="s">
        <v>64</v>
      </c>
      <c r="L141" s="20" t="s">
        <v>51</v>
      </c>
      <c r="M141" s="21">
        <v>45117</v>
      </c>
      <c r="N141" s="20" t="s">
        <v>62</v>
      </c>
      <c r="O141" s="20">
        <v>3.75</v>
      </c>
      <c r="P141" s="20">
        <v>6.5</v>
      </c>
      <c r="Q141" s="20">
        <v>108258.84</v>
      </c>
      <c r="R141" s="20">
        <v>964</v>
      </c>
      <c r="S141" s="20">
        <f ca="1">DATEDIF(employees!$M141, TODAY(), "y")</f>
        <v>3</v>
      </c>
      <c r="T141" s="20">
        <f>VLOOKUP(employees!$H141,locations[#All],4,)</f>
        <v>1.1499999999999999</v>
      </c>
      <c r="U141" s="22">
        <f>employees!$Q141/employees!$T141</f>
        <v>94138.121739130438</v>
      </c>
    </row>
    <row r="142" spans="1:21" x14ac:dyDescent="0.25">
      <c r="A142" s="23">
        <v>141</v>
      </c>
      <c r="B142" s="24" t="s">
        <v>204</v>
      </c>
      <c r="C142" s="24" t="s">
        <v>49</v>
      </c>
      <c r="D142" s="24">
        <v>64</v>
      </c>
      <c r="E142" s="24">
        <v>10</v>
      </c>
      <c r="F142" s="24" t="str">
        <f>VLOOKUP(Table6[[#This Row],[department_id]],departments[#All],2,FALSE)</f>
        <v>Product Operations</v>
      </c>
      <c r="G142" s="24" t="str">
        <f>VLOOKUP(employees!$E142,departments[],3,FALSE)</f>
        <v>Product</v>
      </c>
      <c r="H142" s="24">
        <v>15</v>
      </c>
      <c r="I142" s="24" t="str">
        <f>VLOOKUP(employees!$H142,locations[#All],3,FALSE)</f>
        <v>Cape Town</v>
      </c>
      <c r="J142" s="24" t="str">
        <f>_xlfn.XLOOKUP(Table6[[#This Row],[City]],locations[city],locations[Continent])</f>
        <v>Africa</v>
      </c>
      <c r="K142" s="24" t="s">
        <v>60</v>
      </c>
      <c r="L142" s="24" t="s">
        <v>51</v>
      </c>
      <c r="M142" s="25">
        <v>45130</v>
      </c>
      <c r="N142" s="24" t="s">
        <v>57</v>
      </c>
      <c r="O142" s="24">
        <v>4.17</v>
      </c>
      <c r="P142" s="24">
        <v>9.4</v>
      </c>
      <c r="Q142" s="24">
        <v>88122.18</v>
      </c>
      <c r="R142" s="24">
        <v>1024</v>
      </c>
      <c r="S142" s="24">
        <f ca="1">DATEDIF(employees!$M142, TODAY(), "y")</f>
        <v>3</v>
      </c>
      <c r="T142" s="24">
        <f>VLOOKUP(employees!$H142,locations[#All],4,)</f>
        <v>0.7</v>
      </c>
      <c r="U142" s="26">
        <f>employees!$Q142/employees!$T142</f>
        <v>125888.82857142857</v>
      </c>
    </row>
    <row r="143" spans="1:21" x14ac:dyDescent="0.25">
      <c r="A143" s="19">
        <v>142</v>
      </c>
      <c r="B143" s="20" t="s">
        <v>205</v>
      </c>
      <c r="C143" s="20" t="s">
        <v>59</v>
      </c>
      <c r="D143" s="20">
        <v>52</v>
      </c>
      <c r="E143" s="20">
        <v>21</v>
      </c>
      <c r="F143" s="20" t="str">
        <f>VLOOKUP(Table6[[#This Row],[department_id]],departments[#All],2,FALSE)</f>
        <v>Finance</v>
      </c>
      <c r="G143" s="20" t="str">
        <f>VLOOKUP(employees!$E143,departments[],3,FALSE)</f>
        <v>G&amp;A</v>
      </c>
      <c r="H143" s="20">
        <v>2</v>
      </c>
      <c r="I143" s="20" t="str">
        <f>VLOOKUP(employees!$H143,locations[#All],3,FALSE)</f>
        <v>New York</v>
      </c>
      <c r="J143" s="20" t="str">
        <f>_xlfn.XLOOKUP(Table6[[#This Row],[City]],locations[city],locations[Continent])</f>
        <v>North America</v>
      </c>
      <c r="K143" s="20" t="s">
        <v>66</v>
      </c>
      <c r="L143" s="20" t="s">
        <v>56</v>
      </c>
      <c r="M143" s="21">
        <v>44967</v>
      </c>
      <c r="N143" s="20" t="s">
        <v>57</v>
      </c>
      <c r="O143" s="20">
        <v>4.6900000000000004</v>
      </c>
      <c r="P143" s="20">
        <v>5.7</v>
      </c>
      <c r="Q143" s="20">
        <v>107920.39</v>
      </c>
      <c r="R143" s="20">
        <v>2374</v>
      </c>
      <c r="S143" s="20">
        <f ca="1">DATEDIF(employees!$M143, TODAY(), "y")</f>
        <v>3</v>
      </c>
      <c r="T143" s="20">
        <f>VLOOKUP(employees!$H143,locations[#All],4,)</f>
        <v>1.3</v>
      </c>
      <c r="U143" s="22">
        <f>employees!$Q143/employees!$T143</f>
        <v>83015.684615384613</v>
      </c>
    </row>
    <row r="144" spans="1:21" x14ac:dyDescent="0.25">
      <c r="A144" s="23">
        <v>143</v>
      </c>
      <c r="B144" s="24" t="s">
        <v>206</v>
      </c>
      <c r="C144" s="24" t="s">
        <v>59</v>
      </c>
      <c r="D144" s="24">
        <v>44</v>
      </c>
      <c r="E144" s="24">
        <v>2</v>
      </c>
      <c r="F144" s="24" t="str">
        <f>VLOOKUP(Table6[[#This Row],[department_id]],departments[#All],2,FALSE)</f>
        <v>Data Science</v>
      </c>
      <c r="G144" s="24" t="str">
        <f>VLOOKUP(employees!$E144,departments[],3,FALSE)</f>
        <v>Tech</v>
      </c>
      <c r="H144" s="24">
        <v>5</v>
      </c>
      <c r="I144" s="24" t="str">
        <f>VLOOKUP(employees!$H144,locations[#All],3,FALSE)</f>
        <v>London</v>
      </c>
      <c r="J144" s="24" t="str">
        <f>_xlfn.XLOOKUP(Table6[[#This Row],[City]],locations[city],locations[Continent])</f>
        <v>Europe</v>
      </c>
      <c r="K144" s="24" t="s">
        <v>66</v>
      </c>
      <c r="L144" s="24" t="s">
        <v>56</v>
      </c>
      <c r="M144" s="25">
        <v>44640</v>
      </c>
      <c r="N144" s="24" t="s">
        <v>52</v>
      </c>
      <c r="O144" s="24">
        <v>2.85</v>
      </c>
      <c r="P144" s="24">
        <v>7.2</v>
      </c>
      <c r="Q144" s="24">
        <v>106281.59</v>
      </c>
      <c r="R144" s="24">
        <v>3090</v>
      </c>
      <c r="S144" s="24">
        <f ca="1">DATEDIF(employees!$M144, TODAY(), "y")</f>
        <v>4</v>
      </c>
      <c r="T144" s="24">
        <f>VLOOKUP(employees!$H144,locations[#All],4,)</f>
        <v>1.25</v>
      </c>
      <c r="U144" s="26">
        <f>employees!$Q144/employees!$T144</f>
        <v>85025.271999999997</v>
      </c>
    </row>
    <row r="145" spans="1:21" x14ac:dyDescent="0.25">
      <c r="A145" s="19">
        <v>144</v>
      </c>
      <c r="B145" s="20" t="s">
        <v>207</v>
      </c>
      <c r="C145" s="20" t="s">
        <v>59</v>
      </c>
      <c r="D145" s="20">
        <v>40</v>
      </c>
      <c r="E145" s="20">
        <v>3</v>
      </c>
      <c r="F145" s="20" t="str">
        <f>VLOOKUP(Table6[[#This Row],[department_id]],departments[#All],2,FALSE)</f>
        <v>Data Engineering</v>
      </c>
      <c r="G145" s="20" t="str">
        <f>VLOOKUP(employees!$E145,departments[],3,FALSE)</f>
        <v>Tech</v>
      </c>
      <c r="H145" s="20">
        <v>19</v>
      </c>
      <c r="I145" s="20" t="str">
        <f>VLOOKUP(employees!$H145,locations[#All],3,FALSE)</f>
        <v>Tokyo</v>
      </c>
      <c r="J145" s="20" t="str">
        <f>_xlfn.XLOOKUP(Table6[[#This Row],[City]],locations[city],locations[Continent])</f>
        <v>Asia</v>
      </c>
      <c r="K145" s="20" t="s">
        <v>66</v>
      </c>
      <c r="L145" s="20" t="s">
        <v>51</v>
      </c>
      <c r="M145" s="21">
        <v>44646</v>
      </c>
      <c r="N145" s="20" t="s">
        <v>52</v>
      </c>
      <c r="O145" s="20">
        <v>2.76</v>
      </c>
      <c r="P145" s="20">
        <v>8.5</v>
      </c>
      <c r="Q145" s="20">
        <v>103060.35</v>
      </c>
      <c r="R145" s="20">
        <v>1711</v>
      </c>
      <c r="S145" s="20">
        <f ca="1">DATEDIF(employees!$M145, TODAY(), "y")</f>
        <v>4</v>
      </c>
      <c r="T145" s="20">
        <f>VLOOKUP(employees!$H145,locations[#All],4,)</f>
        <v>1.2</v>
      </c>
      <c r="U145" s="22">
        <f>employees!$Q145/employees!$T145</f>
        <v>85883.625000000015</v>
      </c>
    </row>
    <row r="146" spans="1:21" x14ac:dyDescent="0.25">
      <c r="A146" s="23">
        <v>145</v>
      </c>
      <c r="B146" s="24" t="s">
        <v>208</v>
      </c>
      <c r="C146" s="24" t="s">
        <v>54</v>
      </c>
      <c r="D146" s="24">
        <v>48</v>
      </c>
      <c r="E146" s="24">
        <v>18</v>
      </c>
      <c r="F146" s="24" t="str">
        <f>VLOOKUP(Table6[[#This Row],[department_id]],departments[#All],2,FALSE)</f>
        <v>Customer Support</v>
      </c>
      <c r="G146" s="24" t="str">
        <f>VLOOKUP(employees!$E146,departments[],3,FALSE)</f>
        <v>GTM</v>
      </c>
      <c r="H146" s="24">
        <v>4</v>
      </c>
      <c r="I146" s="24" t="str">
        <f>VLOOKUP(employees!$H146,locations[#All],3,FALSE)</f>
        <v>Toronto</v>
      </c>
      <c r="J146" s="24" t="str">
        <f>_xlfn.XLOOKUP(Table6[[#This Row],[City]],locations[city],locations[Continent])</f>
        <v>North America</v>
      </c>
      <c r="K146" s="24" t="s">
        <v>55</v>
      </c>
      <c r="L146" s="24" t="s">
        <v>51</v>
      </c>
      <c r="M146" s="25">
        <v>43772</v>
      </c>
      <c r="N146" s="24" t="s">
        <v>57</v>
      </c>
      <c r="O146" s="24">
        <v>4.0999999999999996</v>
      </c>
      <c r="P146" s="24">
        <v>9.8000000000000007</v>
      </c>
      <c r="Q146" s="24">
        <v>39474.129999999997</v>
      </c>
      <c r="R146" s="24">
        <v>850</v>
      </c>
      <c r="S146" s="24">
        <f ca="1">DATEDIF(employees!$M146, TODAY(), "y")</f>
        <v>6</v>
      </c>
      <c r="T146" s="24">
        <f>VLOOKUP(employees!$H146,locations[#All],4,)</f>
        <v>1.1000000000000001</v>
      </c>
      <c r="U146" s="26">
        <f>employees!$Q146/employees!$T146</f>
        <v>35885.572727272724</v>
      </c>
    </row>
    <row r="147" spans="1:21" x14ac:dyDescent="0.25">
      <c r="A147" s="19">
        <v>146</v>
      </c>
      <c r="B147" s="20" t="s">
        <v>209</v>
      </c>
      <c r="C147" s="20" t="s">
        <v>49</v>
      </c>
      <c r="D147" s="20">
        <v>63</v>
      </c>
      <c r="E147" s="20">
        <v>3</v>
      </c>
      <c r="F147" s="20" t="str">
        <f>VLOOKUP(Table6[[#This Row],[department_id]],departments[#All],2,FALSE)</f>
        <v>Data Engineering</v>
      </c>
      <c r="G147" s="20" t="str">
        <f>VLOOKUP(employees!$E147,departments[],3,FALSE)</f>
        <v>Tech</v>
      </c>
      <c r="H147" s="20">
        <v>15</v>
      </c>
      <c r="I147" s="20" t="str">
        <f>VLOOKUP(employees!$H147,locations[#All],3,FALSE)</f>
        <v>Cape Town</v>
      </c>
      <c r="J147" s="20" t="str">
        <f>_xlfn.XLOOKUP(Table6[[#This Row],[City]],locations[city],locations[Continent])</f>
        <v>Africa</v>
      </c>
      <c r="K147" s="20" t="s">
        <v>66</v>
      </c>
      <c r="L147" s="20" t="s">
        <v>83</v>
      </c>
      <c r="M147" s="21">
        <v>45286</v>
      </c>
      <c r="N147" s="20" t="s">
        <v>62</v>
      </c>
      <c r="O147" s="20">
        <v>4.04</v>
      </c>
      <c r="P147" s="20">
        <v>8.4</v>
      </c>
      <c r="Q147" s="20">
        <v>59400.45</v>
      </c>
      <c r="R147" s="20">
        <v>3364</v>
      </c>
      <c r="S147" s="20">
        <f ca="1">DATEDIF(employees!$M147, TODAY(), "y")</f>
        <v>2</v>
      </c>
      <c r="T147" s="20">
        <f>VLOOKUP(employees!$H147,locations[#All],4,)</f>
        <v>0.7</v>
      </c>
      <c r="U147" s="22">
        <f>employees!$Q147/employees!$T147</f>
        <v>84857.78571428571</v>
      </c>
    </row>
    <row r="148" spans="1:21" x14ac:dyDescent="0.25">
      <c r="A148" s="23">
        <v>147</v>
      </c>
      <c r="B148" s="24" t="s">
        <v>210</v>
      </c>
      <c r="C148" s="24" t="s">
        <v>59</v>
      </c>
      <c r="D148" s="24">
        <v>52</v>
      </c>
      <c r="E148" s="24">
        <v>10</v>
      </c>
      <c r="F148" s="24" t="str">
        <f>VLOOKUP(Table6[[#This Row],[department_id]],departments[#All],2,FALSE)</f>
        <v>Product Operations</v>
      </c>
      <c r="G148" s="24" t="str">
        <f>VLOOKUP(employees!$E148,departments[],3,FALSE)</f>
        <v>Product</v>
      </c>
      <c r="H148" s="24">
        <v>6</v>
      </c>
      <c r="I148" s="24" t="str">
        <f>VLOOKUP(employees!$H148,locations[#All],3,FALSE)</f>
        <v>Berlin</v>
      </c>
      <c r="J148" s="24" t="str">
        <f>_xlfn.XLOOKUP(Table6[[#This Row],[City]],locations[city],locations[Continent])</f>
        <v>Europe</v>
      </c>
      <c r="K148" s="24" t="s">
        <v>60</v>
      </c>
      <c r="L148" s="24" t="s">
        <v>51</v>
      </c>
      <c r="M148" s="25">
        <v>43066</v>
      </c>
      <c r="N148" s="24" t="s">
        <v>62</v>
      </c>
      <c r="O148" s="24">
        <v>4.32</v>
      </c>
      <c r="P148" s="24">
        <v>6.1</v>
      </c>
      <c r="Q148" s="24">
        <v>125794.35</v>
      </c>
      <c r="R148" s="24">
        <v>1024</v>
      </c>
      <c r="S148" s="24">
        <f ca="1">DATEDIF(employees!$M148, TODAY(), "y")</f>
        <v>8</v>
      </c>
      <c r="T148" s="24">
        <f>VLOOKUP(employees!$H148,locations[#All],4,)</f>
        <v>1.1000000000000001</v>
      </c>
      <c r="U148" s="26">
        <f>employees!$Q148/employees!$T148</f>
        <v>114358.5</v>
      </c>
    </row>
    <row r="149" spans="1:21" x14ac:dyDescent="0.25">
      <c r="A149" s="19">
        <v>148</v>
      </c>
      <c r="B149" s="20" t="s">
        <v>211</v>
      </c>
      <c r="C149" s="20" t="s">
        <v>54</v>
      </c>
      <c r="D149" s="20">
        <v>25</v>
      </c>
      <c r="E149" s="20">
        <v>19</v>
      </c>
      <c r="F149" s="20" t="str">
        <f>VLOOKUP(Table6[[#This Row],[department_id]],departments[#All],2,FALSE)</f>
        <v>Human Resources</v>
      </c>
      <c r="G149" s="20" t="str">
        <f>VLOOKUP(employees!$E149,departments[],3,FALSE)</f>
        <v>G&amp;A</v>
      </c>
      <c r="H149" s="20">
        <v>12</v>
      </c>
      <c r="I149" s="20" t="str">
        <f>VLOOKUP(employees!$H149,locations[#All],3,FALSE)</f>
        <v>Hyderabad</v>
      </c>
      <c r="J149" s="20" t="str">
        <f>_xlfn.XLOOKUP(Table6[[#This Row],[City]],locations[city],locations[Continent])</f>
        <v>Asia</v>
      </c>
      <c r="K149" s="20" t="s">
        <v>55</v>
      </c>
      <c r="L149" s="20" t="s">
        <v>78</v>
      </c>
      <c r="M149" s="21">
        <v>42703</v>
      </c>
      <c r="N149" s="20" t="s">
        <v>57</v>
      </c>
      <c r="O149" s="20">
        <v>4.1500000000000004</v>
      </c>
      <c r="P149" s="20">
        <v>7.3</v>
      </c>
      <c r="Q149" s="20">
        <v>46229.35</v>
      </c>
      <c r="R149" s="20">
        <v>3297</v>
      </c>
      <c r="S149" s="20">
        <f ca="1">DATEDIF(employees!$M149, TODAY(), "y")</f>
        <v>9</v>
      </c>
      <c r="T149" s="20">
        <f>VLOOKUP(employees!$H149,locations[#All],4,)</f>
        <v>0.68</v>
      </c>
      <c r="U149" s="22">
        <f>employees!$Q149/employees!$T149</f>
        <v>67984.338235294112</v>
      </c>
    </row>
    <row r="150" spans="1:21" x14ac:dyDescent="0.25">
      <c r="A150" s="23">
        <v>149</v>
      </c>
      <c r="B150" s="24" t="s">
        <v>212</v>
      </c>
      <c r="C150" s="24" t="s">
        <v>54</v>
      </c>
      <c r="D150" s="24">
        <v>24</v>
      </c>
      <c r="E150" s="24">
        <v>19</v>
      </c>
      <c r="F150" s="24" t="str">
        <f>VLOOKUP(Table6[[#This Row],[department_id]],departments[#All],2,FALSE)</f>
        <v>Human Resources</v>
      </c>
      <c r="G150" s="24" t="str">
        <f>VLOOKUP(employees!$E150,departments[],3,FALSE)</f>
        <v>G&amp;A</v>
      </c>
      <c r="H150" s="24">
        <v>3</v>
      </c>
      <c r="I150" s="24" t="str">
        <f>VLOOKUP(employees!$H150,locations[#All],3,FALSE)</f>
        <v>Austin</v>
      </c>
      <c r="J150" s="24" t="str">
        <f>_xlfn.XLOOKUP(Table6[[#This Row],[City]],locations[city],locations[Continent])</f>
        <v>North America</v>
      </c>
      <c r="K150" s="24" t="s">
        <v>66</v>
      </c>
      <c r="L150" s="24" t="s">
        <v>51</v>
      </c>
      <c r="M150" s="25">
        <v>44237</v>
      </c>
      <c r="N150" s="24" t="s">
        <v>57</v>
      </c>
      <c r="O150" s="24">
        <v>3.29</v>
      </c>
      <c r="P150" s="24">
        <v>9.1999999999999993</v>
      </c>
      <c r="Q150" s="24">
        <v>74017.55</v>
      </c>
      <c r="R150" s="24">
        <v>1665</v>
      </c>
      <c r="S150" s="24">
        <f ca="1">DATEDIF(employees!$M150, TODAY(), "y")</f>
        <v>5</v>
      </c>
      <c r="T150" s="24">
        <f>VLOOKUP(employees!$H150,locations[#All],4,)</f>
        <v>1.05</v>
      </c>
      <c r="U150" s="26">
        <f>employees!$Q150/employees!$T150</f>
        <v>70492.904761904763</v>
      </c>
    </row>
    <row r="151" spans="1:21" x14ac:dyDescent="0.25">
      <c r="A151" s="19">
        <v>150</v>
      </c>
      <c r="B151" s="20" t="s">
        <v>213</v>
      </c>
      <c r="C151" s="20" t="s">
        <v>49</v>
      </c>
      <c r="D151" s="20">
        <v>53</v>
      </c>
      <c r="E151" s="20">
        <v>6</v>
      </c>
      <c r="F151" s="20" t="str">
        <f>VLOOKUP(Table6[[#This Row],[department_id]],departments[#All],2,FALSE)</f>
        <v>Security</v>
      </c>
      <c r="G151" s="20" t="str">
        <f>VLOOKUP(employees!$E151,departments[],3,FALSE)</f>
        <v>Tech</v>
      </c>
      <c r="H151" s="20">
        <v>5</v>
      </c>
      <c r="I151" s="20" t="str">
        <f>VLOOKUP(employees!$H151,locations[#All],3,FALSE)</f>
        <v>London</v>
      </c>
      <c r="J151" s="20" t="str">
        <f>_xlfn.XLOOKUP(Table6[[#This Row],[City]],locations[city],locations[Continent])</f>
        <v>Europe</v>
      </c>
      <c r="K151" s="20" t="s">
        <v>55</v>
      </c>
      <c r="L151" s="20" t="s">
        <v>51</v>
      </c>
      <c r="M151" s="21">
        <v>42093</v>
      </c>
      <c r="N151" s="20" t="s">
        <v>52</v>
      </c>
      <c r="O151" s="20">
        <v>3.24</v>
      </c>
      <c r="P151" s="20">
        <v>8.4</v>
      </c>
      <c r="Q151" s="20">
        <v>170501.46</v>
      </c>
      <c r="R151" s="20">
        <v>1857</v>
      </c>
      <c r="S151" s="20">
        <f ca="1">DATEDIF(employees!$M151, TODAY(), "y")</f>
        <v>11</v>
      </c>
      <c r="T151" s="20">
        <f>VLOOKUP(employees!$H151,locations[#All],4,)</f>
        <v>1.25</v>
      </c>
      <c r="U151" s="22">
        <f>employees!$Q151/employees!$T151</f>
        <v>136401.16800000001</v>
      </c>
    </row>
    <row r="152" spans="1:21" x14ac:dyDescent="0.25">
      <c r="A152" s="23">
        <v>151</v>
      </c>
      <c r="B152" s="24" t="s">
        <v>214</v>
      </c>
      <c r="C152" s="24" t="s">
        <v>49</v>
      </c>
      <c r="D152" s="24">
        <v>60</v>
      </c>
      <c r="E152" s="24">
        <v>10</v>
      </c>
      <c r="F152" s="24" t="str">
        <f>VLOOKUP(Table6[[#This Row],[department_id]],departments[#All],2,FALSE)</f>
        <v>Product Operations</v>
      </c>
      <c r="G152" s="24" t="str">
        <f>VLOOKUP(employees!$E152,departments[],3,FALSE)</f>
        <v>Product</v>
      </c>
      <c r="H152" s="24">
        <v>3</v>
      </c>
      <c r="I152" s="24" t="str">
        <f>VLOOKUP(employees!$H152,locations[#All],3,FALSE)</f>
        <v>Austin</v>
      </c>
      <c r="J152" s="24" t="str">
        <f>_xlfn.XLOOKUP(Table6[[#This Row],[City]],locations[city],locations[Continent])</f>
        <v>North America</v>
      </c>
      <c r="K152" s="24" t="s">
        <v>55</v>
      </c>
      <c r="L152" s="24" t="s">
        <v>51</v>
      </c>
      <c r="M152" s="25">
        <v>43888</v>
      </c>
      <c r="N152" s="24" t="s">
        <v>57</v>
      </c>
      <c r="O152" s="24">
        <v>3.66</v>
      </c>
      <c r="P152" s="24">
        <v>5.8</v>
      </c>
      <c r="Q152" s="24">
        <v>101406</v>
      </c>
      <c r="R152" s="24">
        <v>2899</v>
      </c>
      <c r="S152" s="24">
        <f ca="1">DATEDIF(employees!$M152, TODAY(), "y")</f>
        <v>6</v>
      </c>
      <c r="T152" s="24">
        <f>VLOOKUP(employees!$H152,locations[#All],4,)</f>
        <v>1.05</v>
      </c>
      <c r="U152" s="26">
        <f>employees!$Q152/employees!$T152</f>
        <v>96577.142857142855</v>
      </c>
    </row>
    <row r="153" spans="1:21" x14ac:dyDescent="0.25">
      <c r="A153" s="19">
        <v>152</v>
      </c>
      <c r="B153" s="20" t="s">
        <v>215</v>
      </c>
      <c r="C153" s="20" t="s">
        <v>54</v>
      </c>
      <c r="D153" s="20">
        <v>22</v>
      </c>
      <c r="E153" s="20">
        <v>22</v>
      </c>
      <c r="F153" s="20" t="str">
        <f>VLOOKUP(Table6[[#This Row],[department_id]],departments[#All],2,FALSE)</f>
        <v>Accounting</v>
      </c>
      <c r="G153" s="20" t="str">
        <f>VLOOKUP(employees!$E153,departments[],3,FALSE)</f>
        <v>G&amp;A</v>
      </c>
      <c r="H153" s="20">
        <v>20</v>
      </c>
      <c r="I153" s="20" t="str">
        <f>VLOOKUP(employees!$H153,locations[#All],3,FALSE)</f>
        <v>Singapore</v>
      </c>
      <c r="J153" s="20" t="str">
        <f>_xlfn.XLOOKUP(Table6[[#This Row],[City]],locations[city],locations[Continent])</f>
        <v>Asia</v>
      </c>
      <c r="K153" s="20" t="s">
        <v>60</v>
      </c>
      <c r="L153" s="20" t="s">
        <v>56</v>
      </c>
      <c r="M153" s="21">
        <v>44405</v>
      </c>
      <c r="N153" s="20" t="s">
        <v>52</v>
      </c>
      <c r="O153" s="20">
        <v>2.6</v>
      </c>
      <c r="P153" s="20">
        <v>8.1</v>
      </c>
      <c r="Q153" s="20">
        <v>132659.79</v>
      </c>
      <c r="R153" s="20">
        <v>2367</v>
      </c>
      <c r="S153" s="20">
        <f ca="1">DATEDIF(employees!$M153, TODAY(), "y")</f>
        <v>5</v>
      </c>
      <c r="T153" s="20">
        <f>VLOOKUP(employees!$H153,locations[#All],4,)</f>
        <v>1.22</v>
      </c>
      <c r="U153" s="22">
        <f>employees!$Q153/employees!$T153</f>
        <v>108737.53278688526</v>
      </c>
    </row>
    <row r="154" spans="1:21" x14ac:dyDescent="0.25">
      <c r="A154" s="23">
        <v>153</v>
      </c>
      <c r="B154" s="24" t="s">
        <v>216</v>
      </c>
      <c r="C154" s="24" t="s">
        <v>59</v>
      </c>
      <c r="D154" s="24">
        <v>60</v>
      </c>
      <c r="E154" s="24">
        <v>25</v>
      </c>
      <c r="F154" s="24" t="str">
        <f>VLOOKUP(Table6[[#This Row],[department_id]],departments[#All],2,FALSE)</f>
        <v>Operations</v>
      </c>
      <c r="G154" s="24" t="str">
        <f>VLOOKUP(employees!$E154,departments[],3,FALSE)</f>
        <v>Ops</v>
      </c>
      <c r="H154" s="24">
        <v>19</v>
      </c>
      <c r="I154" s="24" t="str">
        <f>VLOOKUP(employees!$H154,locations[#All],3,FALSE)</f>
        <v>Tokyo</v>
      </c>
      <c r="J154" s="24" t="str">
        <f>_xlfn.XLOOKUP(Table6[[#This Row],[City]],locations[city],locations[Continent])</f>
        <v>Asia</v>
      </c>
      <c r="K154" s="24" t="s">
        <v>55</v>
      </c>
      <c r="L154" s="24" t="s">
        <v>51</v>
      </c>
      <c r="M154" s="25">
        <v>41888</v>
      </c>
      <c r="N154" s="24" t="s">
        <v>57</v>
      </c>
      <c r="O154" s="24">
        <v>3.19</v>
      </c>
      <c r="P154" s="24">
        <v>6.2</v>
      </c>
      <c r="Q154" s="24">
        <v>114804.35</v>
      </c>
      <c r="R154" s="24">
        <v>2661</v>
      </c>
      <c r="S154" s="24">
        <f ca="1">DATEDIF(employees!$M154, TODAY(), "y")</f>
        <v>12</v>
      </c>
      <c r="T154" s="24">
        <f>VLOOKUP(employees!$H154,locations[#All],4,)</f>
        <v>1.2</v>
      </c>
      <c r="U154" s="26">
        <f>employees!$Q154/employees!$T154</f>
        <v>95670.291666666672</v>
      </c>
    </row>
    <row r="155" spans="1:21" x14ac:dyDescent="0.25">
      <c r="A155" s="19">
        <v>154</v>
      </c>
      <c r="B155" s="20" t="s">
        <v>217</v>
      </c>
      <c r="C155" s="20" t="s">
        <v>59</v>
      </c>
      <c r="D155" s="20">
        <v>46</v>
      </c>
      <c r="E155" s="20">
        <v>15</v>
      </c>
      <c r="F155" s="20" t="str">
        <f>VLOOKUP(Table6[[#This Row],[department_id]],departments[#All],2,FALSE)</f>
        <v>Marketing</v>
      </c>
      <c r="G155" s="20" t="str">
        <f>VLOOKUP(employees!$E155,departments[],3,FALSE)</f>
        <v>GTM</v>
      </c>
      <c r="H155" s="20">
        <v>3</v>
      </c>
      <c r="I155" s="20" t="str">
        <f>VLOOKUP(employees!$H155,locations[#All],3,FALSE)</f>
        <v>Austin</v>
      </c>
      <c r="J155" s="20" t="str">
        <f>_xlfn.XLOOKUP(Table6[[#This Row],[City]],locations[city],locations[Continent])</f>
        <v>North America</v>
      </c>
      <c r="K155" s="20" t="s">
        <v>60</v>
      </c>
      <c r="L155" s="20" t="s">
        <v>51</v>
      </c>
      <c r="M155" s="21">
        <v>42934</v>
      </c>
      <c r="N155" s="20" t="s">
        <v>52</v>
      </c>
      <c r="O155" s="20">
        <v>3.9</v>
      </c>
      <c r="P155" s="20">
        <v>6.5</v>
      </c>
      <c r="Q155" s="20">
        <v>146517.96</v>
      </c>
      <c r="R155" s="20">
        <v>1163</v>
      </c>
      <c r="S155" s="20">
        <f ca="1">DATEDIF(employees!$M155, TODAY(), "y")</f>
        <v>9</v>
      </c>
      <c r="T155" s="20">
        <f>VLOOKUP(employees!$H155,locations[#All],4,)</f>
        <v>1.05</v>
      </c>
      <c r="U155" s="22">
        <f>employees!$Q155/employees!$T155</f>
        <v>139540.91428571427</v>
      </c>
    </row>
    <row r="156" spans="1:21" x14ac:dyDescent="0.25">
      <c r="A156" s="23">
        <v>155</v>
      </c>
      <c r="B156" s="24" t="s">
        <v>218</v>
      </c>
      <c r="C156" s="24" t="s">
        <v>54</v>
      </c>
      <c r="D156" s="24">
        <v>55</v>
      </c>
      <c r="E156" s="24">
        <v>12</v>
      </c>
      <c r="F156" s="24" t="str">
        <f>VLOOKUP(Table6[[#This Row],[department_id]],departments[#All],2,FALSE)</f>
        <v>UX Research</v>
      </c>
      <c r="G156" s="24" t="str">
        <f>VLOOKUP(employees!$E156,departments[],3,FALSE)</f>
        <v>Product</v>
      </c>
      <c r="H156" s="24">
        <v>13</v>
      </c>
      <c r="I156" s="24" t="str">
        <f>VLOOKUP(employees!$H156,locations[#All],3,FALSE)</f>
        <v>Cairo</v>
      </c>
      <c r="J156" s="24" t="str">
        <f>_xlfn.XLOOKUP(Table6[[#This Row],[City]],locations[city],locations[Continent])</f>
        <v>Africa</v>
      </c>
      <c r="K156" s="24" t="s">
        <v>66</v>
      </c>
      <c r="L156" s="24" t="s">
        <v>78</v>
      </c>
      <c r="M156" s="25">
        <v>44675</v>
      </c>
      <c r="N156" s="24" t="s">
        <v>52</v>
      </c>
      <c r="O156" s="24">
        <v>2.78</v>
      </c>
      <c r="P156" s="24">
        <v>7.2</v>
      </c>
      <c r="Q156" s="24">
        <v>26544.45</v>
      </c>
      <c r="R156" s="24">
        <v>793</v>
      </c>
      <c r="S156" s="24">
        <f ca="1">DATEDIF(employees!$M156, TODAY(), "y")</f>
        <v>4</v>
      </c>
      <c r="T156" s="24">
        <f>VLOOKUP(employees!$H156,locations[#All],4,)</f>
        <v>0.55000000000000004</v>
      </c>
      <c r="U156" s="26">
        <f>employees!$Q156/employees!$T156</f>
        <v>48262.63636363636</v>
      </c>
    </row>
    <row r="157" spans="1:21" x14ac:dyDescent="0.25">
      <c r="A157" s="19">
        <v>156</v>
      </c>
      <c r="B157" s="20" t="s">
        <v>219</v>
      </c>
      <c r="C157" s="20" t="s">
        <v>59</v>
      </c>
      <c r="D157" s="20">
        <v>56</v>
      </c>
      <c r="E157" s="20">
        <v>13</v>
      </c>
      <c r="F157" s="20" t="str">
        <f>VLOOKUP(Table6[[#This Row],[department_id]],departments[#All],2,FALSE)</f>
        <v>Sales</v>
      </c>
      <c r="G157" s="20" t="str">
        <f>VLOOKUP(employees!$E157,departments[],3,FALSE)</f>
        <v>GTM</v>
      </c>
      <c r="H157" s="20">
        <v>20</v>
      </c>
      <c r="I157" s="20" t="str">
        <f>VLOOKUP(employees!$H157,locations[#All],3,FALSE)</f>
        <v>Singapore</v>
      </c>
      <c r="J157" s="20" t="str">
        <f>_xlfn.XLOOKUP(Table6[[#This Row],[City]],locations[city],locations[Continent])</f>
        <v>Asia</v>
      </c>
      <c r="K157" s="20" t="s">
        <v>55</v>
      </c>
      <c r="L157" s="20" t="s">
        <v>56</v>
      </c>
      <c r="M157" s="21">
        <v>42948</v>
      </c>
      <c r="N157" s="20" t="s">
        <v>52</v>
      </c>
      <c r="O157" s="20">
        <v>2.87</v>
      </c>
      <c r="P157" s="20">
        <v>9.8000000000000007</v>
      </c>
      <c r="Q157" s="20">
        <v>92272.41</v>
      </c>
      <c r="R157" s="20">
        <v>219</v>
      </c>
      <c r="S157" s="20">
        <f ca="1">DATEDIF(employees!$M157, TODAY(), "y")</f>
        <v>9</v>
      </c>
      <c r="T157" s="20">
        <f>VLOOKUP(employees!$H157,locations[#All],4,)</f>
        <v>1.22</v>
      </c>
      <c r="U157" s="22">
        <f>employees!$Q157/employees!$T157</f>
        <v>75633.12295081967</v>
      </c>
    </row>
    <row r="158" spans="1:21" x14ac:dyDescent="0.25">
      <c r="A158" s="23">
        <v>157</v>
      </c>
      <c r="B158" s="24" t="s">
        <v>220</v>
      </c>
      <c r="C158" s="24" t="s">
        <v>54</v>
      </c>
      <c r="D158" s="24">
        <v>49</v>
      </c>
      <c r="E158" s="24">
        <v>16</v>
      </c>
      <c r="F158" s="24" t="str">
        <f>VLOOKUP(Table6[[#This Row],[department_id]],departments[#All],2,FALSE)</f>
        <v>Content Marketing</v>
      </c>
      <c r="G158" s="24" t="str">
        <f>VLOOKUP(employees!$E158,departments[],3,FALSE)</f>
        <v>GTM</v>
      </c>
      <c r="H158" s="24">
        <v>1</v>
      </c>
      <c r="I158" s="24" t="str">
        <f>VLOOKUP(employees!$H158,locations[#All],3,FALSE)</f>
        <v>San Francisco</v>
      </c>
      <c r="J158" s="24" t="str">
        <f>_xlfn.XLOOKUP(Table6[[#This Row],[City]],locations[city],locations[Continent])</f>
        <v>North America</v>
      </c>
      <c r="K158" s="24" t="s">
        <v>66</v>
      </c>
      <c r="L158" s="24" t="s">
        <v>83</v>
      </c>
      <c r="M158" s="25">
        <v>44861</v>
      </c>
      <c r="N158" s="24" t="s">
        <v>52</v>
      </c>
      <c r="O158" s="24">
        <v>3.31</v>
      </c>
      <c r="P158" s="24">
        <v>5.2</v>
      </c>
      <c r="Q158" s="24">
        <v>75639.179999999993</v>
      </c>
      <c r="R158" s="24">
        <v>1802</v>
      </c>
      <c r="S158" s="24">
        <f ca="1">DATEDIF(employees!$M158, TODAY(), "y")</f>
        <v>3</v>
      </c>
      <c r="T158" s="24">
        <f>VLOOKUP(employees!$H158,locations[#All],4,)</f>
        <v>1.35</v>
      </c>
      <c r="U158" s="26">
        <f>employees!$Q158/employees!$T158</f>
        <v>56029.022222222215</v>
      </c>
    </row>
    <row r="159" spans="1:21" x14ac:dyDescent="0.25">
      <c r="A159" s="19">
        <v>158</v>
      </c>
      <c r="B159" s="20" t="s">
        <v>221</v>
      </c>
      <c r="C159" s="20" t="s">
        <v>49</v>
      </c>
      <c r="D159" s="20">
        <v>47</v>
      </c>
      <c r="E159" s="20">
        <v>21</v>
      </c>
      <c r="F159" s="20" t="str">
        <f>VLOOKUP(Table6[[#This Row],[department_id]],departments[#All],2,FALSE)</f>
        <v>Finance</v>
      </c>
      <c r="G159" s="20" t="str">
        <f>VLOOKUP(employees!$E159,departments[],3,FALSE)</f>
        <v>G&amp;A</v>
      </c>
      <c r="H159" s="20">
        <v>16</v>
      </c>
      <c r="I159" s="20" t="str">
        <f>VLOOKUP(employees!$H159,locations[#All],3,FALSE)</f>
        <v>São Paulo</v>
      </c>
      <c r="J159" s="20" t="str">
        <f>_xlfn.XLOOKUP(Table6[[#This Row],[City]],locations[city],locations[Continent])</f>
        <v>South America</v>
      </c>
      <c r="K159" s="20" t="s">
        <v>55</v>
      </c>
      <c r="L159" s="20" t="s">
        <v>51</v>
      </c>
      <c r="M159" s="21">
        <v>41706</v>
      </c>
      <c r="N159" s="20" t="s">
        <v>52</v>
      </c>
      <c r="O159" s="20">
        <v>3.34</v>
      </c>
      <c r="P159" s="20">
        <v>6.9</v>
      </c>
      <c r="Q159" s="20">
        <v>41312.449999999997</v>
      </c>
      <c r="R159" s="20">
        <v>1638</v>
      </c>
      <c r="S159" s="20">
        <f ca="1">DATEDIF(employees!$M159, TODAY(), "y")</f>
        <v>12</v>
      </c>
      <c r="T159" s="20">
        <f>VLOOKUP(employees!$H159,locations[#All],4,)</f>
        <v>0.8</v>
      </c>
      <c r="U159" s="22">
        <f>employees!$Q159/employees!$T159</f>
        <v>51640.562499999993</v>
      </c>
    </row>
    <row r="160" spans="1:21" x14ac:dyDescent="0.25">
      <c r="A160" s="23">
        <v>159</v>
      </c>
      <c r="B160" s="24" t="s">
        <v>222</v>
      </c>
      <c r="C160" s="24" t="s">
        <v>49</v>
      </c>
      <c r="D160" s="24">
        <v>44</v>
      </c>
      <c r="E160" s="24">
        <v>18</v>
      </c>
      <c r="F160" s="24" t="str">
        <f>VLOOKUP(Table6[[#This Row],[department_id]],departments[#All],2,FALSE)</f>
        <v>Customer Support</v>
      </c>
      <c r="G160" s="24" t="str">
        <f>VLOOKUP(employees!$E160,departments[],3,FALSE)</f>
        <v>GTM</v>
      </c>
      <c r="H160" s="24">
        <v>7</v>
      </c>
      <c r="I160" s="24" t="str">
        <f>VLOOKUP(employees!$H160,locations[#All],3,FALSE)</f>
        <v>Paris</v>
      </c>
      <c r="J160" s="24" t="str">
        <f>_xlfn.XLOOKUP(Table6[[#This Row],[City]],locations[city],locations[Continent])</f>
        <v>Europe</v>
      </c>
      <c r="K160" s="24" t="s">
        <v>55</v>
      </c>
      <c r="L160" s="24" t="s">
        <v>51</v>
      </c>
      <c r="M160" s="25">
        <v>44004</v>
      </c>
      <c r="N160" s="24" t="s">
        <v>57</v>
      </c>
      <c r="O160" s="24">
        <v>3.14</v>
      </c>
      <c r="P160" s="24">
        <v>9.6999999999999993</v>
      </c>
      <c r="Q160" s="24">
        <v>58818.59</v>
      </c>
      <c r="R160" s="24">
        <v>3310</v>
      </c>
      <c r="S160" s="24">
        <f ca="1">DATEDIF(employees!$M160, TODAY(), "y")</f>
        <v>6</v>
      </c>
      <c r="T160" s="24">
        <f>VLOOKUP(employees!$H160,locations[#All],4,)</f>
        <v>1.18</v>
      </c>
      <c r="U160" s="26">
        <f>employees!$Q160/employees!$T160</f>
        <v>49846.262711864409</v>
      </c>
    </row>
    <row r="161" spans="1:21" x14ac:dyDescent="0.25">
      <c r="A161" s="19">
        <v>160</v>
      </c>
      <c r="B161" s="20" t="s">
        <v>223</v>
      </c>
      <c r="C161" s="20" t="s">
        <v>54</v>
      </c>
      <c r="D161" s="20">
        <v>43</v>
      </c>
      <c r="E161" s="20">
        <v>4</v>
      </c>
      <c r="F161" s="20" t="str">
        <f>VLOOKUP(Table6[[#This Row],[department_id]],departments[#All],2,FALSE)</f>
        <v>ML Engineering</v>
      </c>
      <c r="G161" s="20" t="str">
        <f>VLOOKUP(employees!$E161,departments[],3,FALSE)</f>
        <v>Tech</v>
      </c>
      <c r="H161" s="20">
        <v>13</v>
      </c>
      <c r="I161" s="20" t="str">
        <f>VLOOKUP(employees!$H161,locations[#All],3,FALSE)</f>
        <v>Cairo</v>
      </c>
      <c r="J161" s="20" t="str">
        <f>_xlfn.XLOOKUP(Table6[[#This Row],[City]],locations[city],locations[Continent])</f>
        <v>Africa</v>
      </c>
      <c r="K161" s="20" t="s">
        <v>55</v>
      </c>
      <c r="L161" s="20" t="s">
        <v>56</v>
      </c>
      <c r="M161" s="21">
        <v>44417</v>
      </c>
      <c r="N161" s="20" t="s">
        <v>52</v>
      </c>
      <c r="O161" s="20">
        <v>3.67</v>
      </c>
      <c r="P161" s="20">
        <v>7.4</v>
      </c>
      <c r="Q161" s="20">
        <v>46261.51</v>
      </c>
      <c r="R161" s="20">
        <v>3107</v>
      </c>
      <c r="S161" s="20">
        <f ca="1">DATEDIF(employees!$M161, TODAY(), "y")</f>
        <v>5</v>
      </c>
      <c r="T161" s="20">
        <f>VLOOKUP(employees!$H161,locations[#All],4,)</f>
        <v>0.55000000000000004</v>
      </c>
      <c r="U161" s="22">
        <f>employees!$Q161/employees!$T161</f>
        <v>84111.836363636365</v>
      </c>
    </row>
    <row r="162" spans="1:21" x14ac:dyDescent="0.25">
      <c r="A162" s="23">
        <v>161</v>
      </c>
      <c r="B162" s="24" t="s">
        <v>224</v>
      </c>
      <c r="C162" s="24" t="s">
        <v>54</v>
      </c>
      <c r="D162" s="24">
        <v>52</v>
      </c>
      <c r="E162" s="24">
        <v>11</v>
      </c>
      <c r="F162" s="24" t="str">
        <f>VLOOKUP(Table6[[#This Row],[department_id]],departments[#All],2,FALSE)</f>
        <v>Design</v>
      </c>
      <c r="G162" s="24" t="str">
        <f>VLOOKUP(employees!$E162,departments[],3,FALSE)</f>
        <v>Product</v>
      </c>
      <c r="H162" s="24">
        <v>16</v>
      </c>
      <c r="I162" s="24" t="str">
        <f>VLOOKUP(employees!$H162,locations[#All],3,FALSE)</f>
        <v>São Paulo</v>
      </c>
      <c r="J162" s="24" t="str">
        <f>_xlfn.XLOOKUP(Table6[[#This Row],[City]],locations[city],locations[Continent])</f>
        <v>South America</v>
      </c>
      <c r="K162" s="24" t="s">
        <v>60</v>
      </c>
      <c r="L162" s="24" t="s">
        <v>51</v>
      </c>
      <c r="M162" s="25">
        <v>42860</v>
      </c>
      <c r="N162" s="24" t="s">
        <v>62</v>
      </c>
      <c r="O162" s="24">
        <v>3.23</v>
      </c>
      <c r="P162" s="24">
        <v>6.9</v>
      </c>
      <c r="Q162" s="24">
        <v>119104.15</v>
      </c>
      <c r="R162" s="24">
        <v>3002</v>
      </c>
      <c r="S162" s="24">
        <f ca="1">DATEDIF(employees!$M162, TODAY(), "y")</f>
        <v>9</v>
      </c>
      <c r="T162" s="24">
        <f>VLOOKUP(employees!$H162,locations[#All],4,)</f>
        <v>0.8</v>
      </c>
      <c r="U162" s="26">
        <f>employees!$Q162/employees!$T162</f>
        <v>148880.18749999997</v>
      </c>
    </row>
    <row r="163" spans="1:21" x14ac:dyDescent="0.25">
      <c r="A163" s="19">
        <v>162</v>
      </c>
      <c r="B163" s="20" t="s">
        <v>225</v>
      </c>
      <c r="C163" s="20" t="s">
        <v>54</v>
      </c>
      <c r="D163" s="20">
        <v>51</v>
      </c>
      <c r="E163" s="20">
        <v>19</v>
      </c>
      <c r="F163" s="20" t="str">
        <f>VLOOKUP(Table6[[#This Row],[department_id]],departments[#All],2,FALSE)</f>
        <v>Human Resources</v>
      </c>
      <c r="G163" s="20" t="str">
        <f>VLOOKUP(employees!$E163,departments[],3,FALSE)</f>
        <v>G&amp;A</v>
      </c>
      <c r="H163" s="20">
        <v>11</v>
      </c>
      <c r="I163" s="20" t="str">
        <f>VLOOKUP(employees!$H163,locations[#All],3,FALSE)</f>
        <v>Bengaluru</v>
      </c>
      <c r="J163" s="20" t="str">
        <f>_xlfn.XLOOKUP(Table6[[#This Row],[City]],locations[city],locations[Continent])</f>
        <v>Asia</v>
      </c>
      <c r="K163" s="20" t="s">
        <v>55</v>
      </c>
      <c r="L163" s="20" t="s">
        <v>56</v>
      </c>
      <c r="M163" s="21">
        <v>45815</v>
      </c>
      <c r="N163" s="20" t="s">
        <v>52</v>
      </c>
      <c r="O163" s="20">
        <v>4.38</v>
      </c>
      <c r="P163" s="20">
        <v>6.8</v>
      </c>
      <c r="Q163" s="20">
        <v>69828.81</v>
      </c>
      <c r="R163" s="20">
        <v>2277</v>
      </c>
      <c r="S163" s="20">
        <f ca="1">DATEDIF(employees!$M163, TODAY(), "y")</f>
        <v>1</v>
      </c>
      <c r="T163" s="20">
        <f>VLOOKUP(employees!$H163,locations[#All],4,)</f>
        <v>0.7</v>
      </c>
      <c r="U163" s="22">
        <f>employees!$Q163/employees!$T163</f>
        <v>99755.442857142858</v>
      </c>
    </row>
    <row r="164" spans="1:21" x14ac:dyDescent="0.25">
      <c r="A164" s="23">
        <v>163</v>
      </c>
      <c r="B164" s="24" t="s">
        <v>226</v>
      </c>
      <c r="C164" s="24" t="s">
        <v>54</v>
      </c>
      <c r="D164" s="24">
        <v>50</v>
      </c>
      <c r="E164" s="24">
        <v>19</v>
      </c>
      <c r="F164" s="24" t="str">
        <f>VLOOKUP(Table6[[#This Row],[department_id]],departments[#All],2,FALSE)</f>
        <v>Human Resources</v>
      </c>
      <c r="G164" s="24" t="str">
        <f>VLOOKUP(employees!$E164,departments[],3,FALSE)</f>
        <v>G&amp;A</v>
      </c>
      <c r="H164" s="24">
        <v>10</v>
      </c>
      <c r="I164" s="24" t="str">
        <f>VLOOKUP(employees!$H164,locations[#All],3,FALSE)</f>
        <v>Warsaw</v>
      </c>
      <c r="J164" s="24" t="str">
        <f>_xlfn.XLOOKUP(Table6[[#This Row],[City]],locations[city],locations[Continent])</f>
        <v>Europe</v>
      </c>
      <c r="K164" s="24" t="s">
        <v>64</v>
      </c>
      <c r="L164" s="24" t="s">
        <v>51</v>
      </c>
      <c r="M164" s="25">
        <v>41858</v>
      </c>
      <c r="N164" s="24" t="s">
        <v>57</v>
      </c>
      <c r="O164" s="24">
        <v>4.74</v>
      </c>
      <c r="P164" s="24">
        <v>7.8</v>
      </c>
      <c r="Q164" s="24">
        <v>78943.289999999994</v>
      </c>
      <c r="R164" s="24">
        <v>1667</v>
      </c>
      <c r="S164" s="24">
        <f ca="1">DATEDIF(employees!$M164, TODAY(), "y")</f>
        <v>12</v>
      </c>
      <c r="T164" s="24">
        <f>VLOOKUP(employees!$H164,locations[#All],4,)</f>
        <v>0.95</v>
      </c>
      <c r="U164" s="26">
        <f>employees!$Q164/employees!$T164</f>
        <v>83098.2</v>
      </c>
    </row>
    <row r="165" spans="1:21" x14ac:dyDescent="0.25">
      <c r="A165" s="19">
        <v>164</v>
      </c>
      <c r="B165" s="20" t="s">
        <v>227</v>
      </c>
      <c r="C165" s="20" t="s">
        <v>49</v>
      </c>
      <c r="D165" s="20">
        <v>63</v>
      </c>
      <c r="E165" s="20">
        <v>16</v>
      </c>
      <c r="F165" s="20" t="str">
        <f>VLOOKUP(Table6[[#This Row],[department_id]],departments[#All],2,FALSE)</f>
        <v>Content Marketing</v>
      </c>
      <c r="G165" s="20" t="str">
        <f>VLOOKUP(employees!$E165,departments[],3,FALSE)</f>
        <v>GTM</v>
      </c>
      <c r="H165" s="20">
        <v>6</v>
      </c>
      <c r="I165" s="20" t="str">
        <f>VLOOKUP(employees!$H165,locations[#All],3,FALSE)</f>
        <v>Berlin</v>
      </c>
      <c r="J165" s="20" t="str">
        <f>_xlfn.XLOOKUP(Table6[[#This Row],[City]],locations[city],locations[Continent])</f>
        <v>Europe</v>
      </c>
      <c r="K165" s="20" t="s">
        <v>60</v>
      </c>
      <c r="L165" s="20" t="s">
        <v>51</v>
      </c>
      <c r="M165" s="21">
        <v>44754</v>
      </c>
      <c r="N165" s="20" t="s">
        <v>57</v>
      </c>
      <c r="O165" s="20">
        <v>4.1100000000000003</v>
      </c>
      <c r="P165" s="20">
        <v>5.9</v>
      </c>
      <c r="Q165" s="20">
        <v>90000.58</v>
      </c>
      <c r="R165" s="20">
        <v>3452</v>
      </c>
      <c r="S165" s="20">
        <f ca="1">DATEDIF(employees!$M165, TODAY(), "y")</f>
        <v>4</v>
      </c>
      <c r="T165" s="20">
        <f>VLOOKUP(employees!$H165,locations[#All],4,)</f>
        <v>1.1000000000000001</v>
      </c>
      <c r="U165" s="22">
        <f>employees!$Q165/employees!$T165</f>
        <v>81818.709090909091</v>
      </c>
    </row>
    <row r="166" spans="1:21" x14ac:dyDescent="0.25">
      <c r="A166" s="23">
        <v>165</v>
      </c>
      <c r="B166" s="24" t="s">
        <v>228</v>
      </c>
      <c r="C166" s="24" t="s">
        <v>54</v>
      </c>
      <c r="D166" s="24">
        <v>23</v>
      </c>
      <c r="E166" s="24">
        <v>14</v>
      </c>
      <c r="F166" s="24" t="str">
        <f>VLOOKUP(Table6[[#This Row],[department_id]],departments[#All],2,FALSE)</f>
        <v>Sales Operations</v>
      </c>
      <c r="G166" s="24" t="str">
        <f>VLOOKUP(employees!$E166,departments[],3,FALSE)</f>
        <v>GTM</v>
      </c>
      <c r="H166" s="24">
        <v>7</v>
      </c>
      <c r="I166" s="24" t="str">
        <f>VLOOKUP(employees!$H166,locations[#All],3,FALSE)</f>
        <v>Paris</v>
      </c>
      <c r="J166" s="24" t="str">
        <f>_xlfn.XLOOKUP(Table6[[#This Row],[City]],locations[city],locations[Continent])</f>
        <v>Europe</v>
      </c>
      <c r="K166" s="24" t="s">
        <v>55</v>
      </c>
      <c r="L166" s="24" t="s">
        <v>56</v>
      </c>
      <c r="M166" s="25">
        <v>45503</v>
      </c>
      <c r="N166" s="24" t="s">
        <v>57</v>
      </c>
      <c r="O166" s="24">
        <v>3.79</v>
      </c>
      <c r="P166" s="24">
        <v>9.8000000000000007</v>
      </c>
      <c r="Q166" s="24">
        <v>88535.67</v>
      </c>
      <c r="R166" s="24">
        <v>788</v>
      </c>
      <c r="S166" s="24">
        <f ca="1">DATEDIF(employees!$M166, TODAY(), "y")</f>
        <v>2</v>
      </c>
      <c r="T166" s="24">
        <f>VLOOKUP(employees!$H166,locations[#All],4,)</f>
        <v>1.18</v>
      </c>
      <c r="U166" s="26">
        <f>employees!$Q166/employees!$T166</f>
        <v>75030.228813559326</v>
      </c>
    </row>
    <row r="167" spans="1:21" x14ac:dyDescent="0.25">
      <c r="A167" s="19">
        <v>166</v>
      </c>
      <c r="B167" s="20" t="s">
        <v>229</v>
      </c>
      <c r="C167" s="20" t="s">
        <v>54</v>
      </c>
      <c r="D167" s="20">
        <v>42</v>
      </c>
      <c r="E167" s="20">
        <v>6</v>
      </c>
      <c r="F167" s="20" t="str">
        <f>VLOOKUP(Table6[[#This Row],[department_id]],departments[#All],2,FALSE)</f>
        <v>Security</v>
      </c>
      <c r="G167" s="20" t="str">
        <f>VLOOKUP(employees!$E167,departments[],3,FALSE)</f>
        <v>Tech</v>
      </c>
      <c r="H167" s="20">
        <v>15</v>
      </c>
      <c r="I167" s="20" t="str">
        <f>VLOOKUP(employees!$H167,locations[#All],3,FALSE)</f>
        <v>Cape Town</v>
      </c>
      <c r="J167" s="20" t="str">
        <f>_xlfn.XLOOKUP(Table6[[#This Row],[City]],locations[city],locations[Continent])</f>
        <v>Africa</v>
      </c>
      <c r="K167" s="20" t="s">
        <v>75</v>
      </c>
      <c r="L167" s="20" t="s">
        <v>56</v>
      </c>
      <c r="M167" s="21">
        <v>44444</v>
      </c>
      <c r="N167" s="20" t="s">
        <v>62</v>
      </c>
      <c r="O167" s="20">
        <v>4.07</v>
      </c>
      <c r="P167" s="20">
        <v>8.9</v>
      </c>
      <c r="Q167" s="20">
        <v>141326.18</v>
      </c>
      <c r="R167" s="20">
        <v>2737</v>
      </c>
      <c r="S167" s="20">
        <f ca="1">DATEDIF(employees!$M167, TODAY(), "y")</f>
        <v>5</v>
      </c>
      <c r="T167" s="20">
        <f>VLOOKUP(employees!$H167,locations[#All],4,)</f>
        <v>0.7</v>
      </c>
      <c r="U167" s="22">
        <f>employees!$Q167/employees!$T167</f>
        <v>201894.54285714286</v>
      </c>
    </row>
    <row r="168" spans="1:21" x14ac:dyDescent="0.25">
      <c r="A168" s="23">
        <v>167</v>
      </c>
      <c r="B168" s="24" t="s">
        <v>230</v>
      </c>
      <c r="C168" s="24" t="s">
        <v>59</v>
      </c>
      <c r="D168" s="24">
        <v>38</v>
      </c>
      <c r="E168" s="24">
        <v>8</v>
      </c>
      <c r="F168" s="24" t="str">
        <f>VLOOKUP(Table6[[#This Row],[department_id]],departments[#All],2,FALSE)</f>
        <v>QA &amp; Testing</v>
      </c>
      <c r="G168" s="24" t="str">
        <f>VLOOKUP(employees!$E168,departments[],3,FALSE)</f>
        <v>Tech</v>
      </c>
      <c r="H168" s="24">
        <v>9</v>
      </c>
      <c r="I168" s="24" t="str">
        <f>VLOOKUP(employees!$H168,locations[#All],3,FALSE)</f>
        <v>Amsterdam</v>
      </c>
      <c r="J168" s="24" t="str">
        <f>_xlfn.XLOOKUP(Table6[[#This Row],[City]],locations[city],locations[Continent])</f>
        <v>Europe</v>
      </c>
      <c r="K168" s="24" t="s">
        <v>60</v>
      </c>
      <c r="L168" s="24" t="s">
        <v>56</v>
      </c>
      <c r="M168" s="25">
        <v>43482</v>
      </c>
      <c r="N168" s="24" t="s">
        <v>57</v>
      </c>
      <c r="O168" s="24">
        <v>3.62</v>
      </c>
      <c r="P168" s="24">
        <v>7.3</v>
      </c>
      <c r="Q168" s="24">
        <v>146189.68</v>
      </c>
      <c r="R168" s="24">
        <v>1722</v>
      </c>
      <c r="S168" s="24">
        <f ca="1">DATEDIF(employees!$M168, TODAY(), "y")</f>
        <v>7</v>
      </c>
      <c r="T168" s="24">
        <f>VLOOKUP(employees!$H168,locations[#All],4,)</f>
        <v>1.1499999999999999</v>
      </c>
      <c r="U168" s="26">
        <f>employees!$Q168/employees!$T168</f>
        <v>127121.46086956523</v>
      </c>
    </row>
    <row r="169" spans="1:21" x14ac:dyDescent="0.25">
      <c r="A169" s="19">
        <v>168</v>
      </c>
      <c r="B169" s="20" t="s">
        <v>231</v>
      </c>
      <c r="C169" s="20" t="s">
        <v>59</v>
      </c>
      <c r="D169" s="20">
        <v>42</v>
      </c>
      <c r="E169" s="20">
        <v>24</v>
      </c>
      <c r="F169" s="20" t="str">
        <f>VLOOKUP(Table6[[#This Row],[department_id]],departments[#All],2,FALSE)</f>
        <v>Administration</v>
      </c>
      <c r="G169" s="20" t="str">
        <f>VLOOKUP(employees!$E169,departments[],3,FALSE)</f>
        <v>G&amp;A</v>
      </c>
      <c r="H169" s="20">
        <v>9</v>
      </c>
      <c r="I169" s="20" t="str">
        <f>VLOOKUP(employees!$H169,locations[#All],3,FALSE)</f>
        <v>Amsterdam</v>
      </c>
      <c r="J169" s="20" t="str">
        <f>_xlfn.XLOOKUP(Table6[[#This Row],[City]],locations[city],locations[Continent])</f>
        <v>Europe</v>
      </c>
      <c r="K169" s="20" t="s">
        <v>55</v>
      </c>
      <c r="L169" s="20" t="s">
        <v>83</v>
      </c>
      <c r="M169" s="21">
        <v>44750</v>
      </c>
      <c r="N169" s="20" t="s">
        <v>62</v>
      </c>
      <c r="O169" s="20">
        <v>3.17</v>
      </c>
      <c r="P169" s="20">
        <v>6.4</v>
      </c>
      <c r="Q169" s="20">
        <v>60900.22</v>
      </c>
      <c r="R169" s="20">
        <v>323</v>
      </c>
      <c r="S169" s="20">
        <f ca="1">DATEDIF(employees!$M169, TODAY(), "y")</f>
        <v>4</v>
      </c>
      <c r="T169" s="20">
        <f>VLOOKUP(employees!$H169,locations[#All],4,)</f>
        <v>1.1499999999999999</v>
      </c>
      <c r="U169" s="22">
        <f>employees!$Q169/employees!$T169</f>
        <v>52956.713043478267</v>
      </c>
    </row>
    <row r="170" spans="1:21" x14ac:dyDescent="0.25">
      <c r="A170" s="23">
        <v>169</v>
      </c>
      <c r="B170" s="24" t="s">
        <v>232</v>
      </c>
      <c r="C170" s="24" t="s">
        <v>49</v>
      </c>
      <c r="D170" s="24">
        <v>32</v>
      </c>
      <c r="E170" s="24">
        <v>15</v>
      </c>
      <c r="F170" s="24" t="str">
        <f>VLOOKUP(Table6[[#This Row],[department_id]],departments[#All],2,FALSE)</f>
        <v>Marketing</v>
      </c>
      <c r="G170" s="24" t="str">
        <f>VLOOKUP(employees!$E170,departments[],3,FALSE)</f>
        <v>GTM</v>
      </c>
      <c r="H170" s="24">
        <v>21</v>
      </c>
      <c r="I170" s="24" t="str">
        <f>VLOOKUP(employees!$H170,locations[#All],3,FALSE)</f>
        <v>Sydney</v>
      </c>
      <c r="J170" s="24" t="str">
        <f>_xlfn.XLOOKUP(Table6[[#This Row],[City]],locations[city],locations[Continent])</f>
        <v>Oceania</v>
      </c>
      <c r="K170" s="24" t="s">
        <v>55</v>
      </c>
      <c r="L170" s="24" t="s">
        <v>56</v>
      </c>
      <c r="M170" s="25">
        <v>45564</v>
      </c>
      <c r="N170" s="24" t="s">
        <v>52</v>
      </c>
      <c r="O170" s="24">
        <v>3.79</v>
      </c>
      <c r="P170" s="24">
        <v>6.3</v>
      </c>
      <c r="Q170" s="24">
        <v>76918.81</v>
      </c>
      <c r="R170" s="24">
        <v>547</v>
      </c>
      <c r="S170" s="24">
        <f ca="1">DATEDIF(employees!$M170, TODAY(), "y")</f>
        <v>1</v>
      </c>
      <c r="T170" s="24">
        <f>VLOOKUP(employees!$H170,locations[#All],4,)</f>
        <v>1.1499999999999999</v>
      </c>
      <c r="U170" s="26">
        <f>employees!$Q170/employees!$T170</f>
        <v>66885.921739130441</v>
      </c>
    </row>
    <row r="171" spans="1:21" x14ac:dyDescent="0.25">
      <c r="A171" s="19">
        <v>170</v>
      </c>
      <c r="B171" s="20" t="s">
        <v>233</v>
      </c>
      <c r="C171" s="20" t="s">
        <v>54</v>
      </c>
      <c r="D171" s="20">
        <v>34</v>
      </c>
      <c r="E171" s="20">
        <v>8</v>
      </c>
      <c r="F171" s="20" t="str">
        <f>VLOOKUP(Table6[[#This Row],[department_id]],departments[#All],2,FALSE)</f>
        <v>QA &amp; Testing</v>
      </c>
      <c r="G171" s="20" t="str">
        <f>VLOOKUP(employees!$E171,departments[],3,FALSE)</f>
        <v>Tech</v>
      </c>
      <c r="H171" s="20">
        <v>8</v>
      </c>
      <c r="I171" s="20" t="str">
        <f>VLOOKUP(employees!$H171,locations[#All],3,FALSE)</f>
        <v>Barcelona</v>
      </c>
      <c r="J171" s="20" t="str">
        <f>_xlfn.XLOOKUP(Table6[[#This Row],[City]],locations[city],locations[Continent])</f>
        <v>Europe</v>
      </c>
      <c r="K171" s="20" t="s">
        <v>66</v>
      </c>
      <c r="L171" s="20" t="s">
        <v>78</v>
      </c>
      <c r="M171" s="21">
        <v>43488</v>
      </c>
      <c r="N171" s="20" t="s">
        <v>57</v>
      </c>
      <c r="O171" s="20">
        <v>4.1500000000000004</v>
      </c>
      <c r="P171" s="20">
        <v>5.5</v>
      </c>
      <c r="Q171" s="20">
        <v>56647.6</v>
      </c>
      <c r="R171" s="20">
        <v>655</v>
      </c>
      <c r="S171" s="20">
        <f ca="1">DATEDIF(employees!$M171, TODAY(), "y")</f>
        <v>7</v>
      </c>
      <c r="T171" s="20">
        <f>VLOOKUP(employees!$H171,locations[#All],4,)</f>
        <v>1.05</v>
      </c>
      <c r="U171" s="22">
        <f>employees!$Q171/employees!$T171</f>
        <v>53950.095238095237</v>
      </c>
    </row>
    <row r="172" spans="1:21" x14ac:dyDescent="0.25">
      <c r="A172" s="23">
        <v>171</v>
      </c>
      <c r="B172" s="24" t="s">
        <v>234</v>
      </c>
      <c r="C172" s="24" t="s">
        <v>59</v>
      </c>
      <c r="D172" s="24">
        <v>61</v>
      </c>
      <c r="E172" s="24">
        <v>18</v>
      </c>
      <c r="F172" s="24" t="str">
        <f>VLOOKUP(Table6[[#This Row],[department_id]],departments[#All],2,FALSE)</f>
        <v>Customer Support</v>
      </c>
      <c r="G172" s="24" t="str">
        <f>VLOOKUP(employees!$E172,departments[],3,FALSE)</f>
        <v>GTM</v>
      </c>
      <c r="H172" s="24">
        <v>6</v>
      </c>
      <c r="I172" s="24" t="str">
        <f>VLOOKUP(employees!$H172,locations[#All],3,FALSE)</f>
        <v>Berlin</v>
      </c>
      <c r="J172" s="24" t="str">
        <f>_xlfn.XLOOKUP(Table6[[#This Row],[City]],locations[city],locations[Continent])</f>
        <v>Europe</v>
      </c>
      <c r="K172" s="24" t="s">
        <v>55</v>
      </c>
      <c r="L172" s="24" t="s">
        <v>51</v>
      </c>
      <c r="M172" s="25">
        <v>45536</v>
      </c>
      <c r="N172" s="24" t="s">
        <v>62</v>
      </c>
      <c r="O172" s="24">
        <v>3.24</v>
      </c>
      <c r="P172" s="24">
        <v>8.1</v>
      </c>
      <c r="Q172" s="24">
        <v>61393.01</v>
      </c>
      <c r="R172" s="24">
        <v>3118</v>
      </c>
      <c r="S172" s="24">
        <f ca="1">DATEDIF(employees!$M172, TODAY(), "y")</f>
        <v>2</v>
      </c>
      <c r="T172" s="24">
        <f>VLOOKUP(employees!$H172,locations[#All],4,)</f>
        <v>1.1000000000000001</v>
      </c>
      <c r="U172" s="26">
        <f>employees!$Q172/employees!$T172</f>
        <v>55811.827272727271</v>
      </c>
    </row>
    <row r="173" spans="1:21" x14ac:dyDescent="0.25">
      <c r="A173" s="19">
        <v>172</v>
      </c>
      <c r="B173" s="20" t="s">
        <v>235</v>
      </c>
      <c r="C173" s="20" t="s">
        <v>49</v>
      </c>
      <c r="D173" s="20">
        <v>46</v>
      </c>
      <c r="E173" s="20">
        <v>19</v>
      </c>
      <c r="F173" s="20" t="str">
        <f>VLOOKUP(Table6[[#This Row],[department_id]],departments[#All],2,FALSE)</f>
        <v>Human Resources</v>
      </c>
      <c r="G173" s="20" t="str">
        <f>VLOOKUP(employees!$E173,departments[],3,FALSE)</f>
        <v>G&amp;A</v>
      </c>
      <c r="H173" s="20">
        <v>8</v>
      </c>
      <c r="I173" s="20" t="str">
        <f>VLOOKUP(employees!$H173,locations[#All],3,FALSE)</f>
        <v>Barcelona</v>
      </c>
      <c r="J173" s="20" t="str">
        <f>_xlfn.XLOOKUP(Table6[[#This Row],[City]],locations[city],locations[Continent])</f>
        <v>Europe</v>
      </c>
      <c r="K173" s="20" t="s">
        <v>60</v>
      </c>
      <c r="L173" s="20" t="s">
        <v>56</v>
      </c>
      <c r="M173" s="21">
        <v>41945</v>
      </c>
      <c r="N173" s="20" t="s">
        <v>52</v>
      </c>
      <c r="O173" s="20">
        <v>4.62</v>
      </c>
      <c r="P173" s="20">
        <v>9.8000000000000007</v>
      </c>
      <c r="Q173" s="20">
        <v>98829.17</v>
      </c>
      <c r="R173" s="20">
        <v>1290</v>
      </c>
      <c r="S173" s="20">
        <f ca="1">DATEDIF(employees!$M173, TODAY(), "y")</f>
        <v>11</v>
      </c>
      <c r="T173" s="20">
        <f>VLOOKUP(employees!$H173,locations[#All],4,)</f>
        <v>1.05</v>
      </c>
      <c r="U173" s="22">
        <f>employees!$Q173/employees!$T173</f>
        <v>94123.019047619047</v>
      </c>
    </row>
    <row r="174" spans="1:21" x14ac:dyDescent="0.25">
      <c r="A174" s="23">
        <v>173</v>
      </c>
      <c r="B174" s="24" t="s">
        <v>236</v>
      </c>
      <c r="C174" s="24" t="s">
        <v>59</v>
      </c>
      <c r="D174" s="24">
        <v>56</v>
      </c>
      <c r="E174" s="24">
        <v>24</v>
      </c>
      <c r="F174" s="24" t="str">
        <f>VLOOKUP(Table6[[#This Row],[department_id]],departments[#All],2,FALSE)</f>
        <v>Administration</v>
      </c>
      <c r="G174" s="24" t="str">
        <f>VLOOKUP(employees!$E174,departments[],3,FALSE)</f>
        <v>G&amp;A</v>
      </c>
      <c r="H174" s="24">
        <v>10</v>
      </c>
      <c r="I174" s="24" t="str">
        <f>VLOOKUP(employees!$H174,locations[#All],3,FALSE)</f>
        <v>Warsaw</v>
      </c>
      <c r="J174" s="24" t="str">
        <f>_xlfn.XLOOKUP(Table6[[#This Row],[City]],locations[city],locations[Continent])</f>
        <v>Europe</v>
      </c>
      <c r="K174" s="24" t="s">
        <v>75</v>
      </c>
      <c r="L174" s="24" t="s">
        <v>51</v>
      </c>
      <c r="M174" s="25">
        <v>41715</v>
      </c>
      <c r="N174" s="24" t="s">
        <v>62</v>
      </c>
      <c r="O174" s="24">
        <v>3.27</v>
      </c>
      <c r="P174" s="24">
        <v>7.2</v>
      </c>
      <c r="Q174" s="24">
        <v>96252.97</v>
      </c>
      <c r="R174" s="24">
        <v>990</v>
      </c>
      <c r="S174" s="24">
        <f ca="1">DATEDIF(employees!$M174, TODAY(), "y")</f>
        <v>12</v>
      </c>
      <c r="T174" s="24">
        <f>VLOOKUP(employees!$H174,locations[#All],4,)</f>
        <v>0.95</v>
      </c>
      <c r="U174" s="26">
        <f>employees!$Q174/employees!$T174</f>
        <v>101318.91578947369</v>
      </c>
    </row>
    <row r="175" spans="1:21" x14ac:dyDescent="0.25">
      <c r="A175" s="19">
        <v>174</v>
      </c>
      <c r="B175" s="20" t="s">
        <v>237</v>
      </c>
      <c r="C175" s="20" t="s">
        <v>49</v>
      </c>
      <c r="D175" s="20">
        <v>41</v>
      </c>
      <c r="E175" s="20">
        <v>5</v>
      </c>
      <c r="F175" s="20" t="str">
        <f>VLOOKUP(Table6[[#This Row],[department_id]],departments[#All],2,FALSE)</f>
        <v>Platform</v>
      </c>
      <c r="G175" s="20" t="str">
        <f>VLOOKUP(employees!$E175,departments[],3,FALSE)</f>
        <v>Tech</v>
      </c>
      <c r="H175" s="20">
        <v>17</v>
      </c>
      <c r="I175" s="20" t="str">
        <f>VLOOKUP(employees!$H175,locations[#All],3,FALSE)</f>
        <v>Mexico City</v>
      </c>
      <c r="J175" s="20" t="str">
        <f>_xlfn.XLOOKUP(Table6[[#This Row],[City]],locations[city],locations[Continent])</f>
        <v>South America</v>
      </c>
      <c r="K175" s="20" t="s">
        <v>55</v>
      </c>
      <c r="L175" s="20" t="s">
        <v>51</v>
      </c>
      <c r="M175" s="21">
        <v>43219</v>
      </c>
      <c r="N175" s="20" t="s">
        <v>57</v>
      </c>
      <c r="O175" s="20">
        <v>3.09</v>
      </c>
      <c r="P175" s="20">
        <v>5.9</v>
      </c>
      <c r="Q175" s="20">
        <v>123261.89</v>
      </c>
      <c r="R175" s="20">
        <v>483</v>
      </c>
      <c r="S175" s="20">
        <f ca="1">DATEDIF(employees!$M175, TODAY(), "y")</f>
        <v>8</v>
      </c>
      <c r="T175" s="20">
        <f>VLOOKUP(employees!$H175,locations[#All],4,)</f>
        <v>0.78</v>
      </c>
      <c r="U175" s="22">
        <f>employees!$Q175/employees!$T175</f>
        <v>158028.06410256409</v>
      </c>
    </row>
    <row r="176" spans="1:21" x14ac:dyDescent="0.25">
      <c r="A176" s="23">
        <v>175</v>
      </c>
      <c r="B176" s="24" t="s">
        <v>238</v>
      </c>
      <c r="C176" s="24" t="s">
        <v>59</v>
      </c>
      <c r="D176" s="24">
        <v>52</v>
      </c>
      <c r="E176" s="24">
        <v>19</v>
      </c>
      <c r="F176" s="24" t="str">
        <f>VLOOKUP(Table6[[#This Row],[department_id]],departments[#All],2,FALSE)</f>
        <v>Human Resources</v>
      </c>
      <c r="G176" s="24" t="str">
        <f>VLOOKUP(employees!$E176,departments[],3,FALSE)</f>
        <v>G&amp;A</v>
      </c>
      <c r="H176" s="24">
        <v>7</v>
      </c>
      <c r="I176" s="24" t="str">
        <f>VLOOKUP(employees!$H176,locations[#All],3,FALSE)</f>
        <v>Paris</v>
      </c>
      <c r="J176" s="24" t="str">
        <f>_xlfn.XLOOKUP(Table6[[#This Row],[City]],locations[city],locations[Continent])</f>
        <v>Europe</v>
      </c>
      <c r="K176" s="24" t="s">
        <v>66</v>
      </c>
      <c r="L176" s="24" t="s">
        <v>51</v>
      </c>
      <c r="M176" s="25">
        <v>44961</v>
      </c>
      <c r="N176" s="24" t="s">
        <v>57</v>
      </c>
      <c r="O176" s="24">
        <v>2.72</v>
      </c>
      <c r="P176" s="24">
        <v>9.6999999999999993</v>
      </c>
      <c r="Q176" s="24">
        <v>76774.59</v>
      </c>
      <c r="R176" s="24">
        <v>2002</v>
      </c>
      <c r="S176" s="24">
        <f ca="1">DATEDIF(employees!$M176, TODAY(), "y")</f>
        <v>3</v>
      </c>
      <c r="T176" s="24">
        <f>VLOOKUP(employees!$H176,locations[#All],4,)</f>
        <v>1.18</v>
      </c>
      <c r="U176" s="26">
        <f>employees!$Q176/employees!$T176</f>
        <v>65063.211864406781</v>
      </c>
    </row>
    <row r="177" spans="1:21" x14ac:dyDescent="0.25">
      <c r="A177" s="19">
        <v>176</v>
      </c>
      <c r="B177" s="20" t="s">
        <v>239</v>
      </c>
      <c r="C177" s="20" t="s">
        <v>59</v>
      </c>
      <c r="D177" s="20">
        <v>41</v>
      </c>
      <c r="E177" s="20">
        <v>1</v>
      </c>
      <c r="F177" s="20" t="str">
        <f>VLOOKUP(Table6[[#This Row],[department_id]],departments[#All],2,FALSE)</f>
        <v>Engineering</v>
      </c>
      <c r="G177" s="20" t="str">
        <f>VLOOKUP(employees!$E177,departments[],3,FALSE)</f>
        <v>Tech</v>
      </c>
      <c r="H177" s="20">
        <v>9</v>
      </c>
      <c r="I177" s="20" t="str">
        <f>VLOOKUP(employees!$H177,locations[#All],3,FALSE)</f>
        <v>Amsterdam</v>
      </c>
      <c r="J177" s="20" t="str">
        <f>_xlfn.XLOOKUP(Table6[[#This Row],[City]],locations[city],locations[Continent])</f>
        <v>Europe</v>
      </c>
      <c r="K177" s="20" t="s">
        <v>55</v>
      </c>
      <c r="L177" s="20" t="s">
        <v>51</v>
      </c>
      <c r="M177" s="21">
        <v>45299</v>
      </c>
      <c r="N177" s="20" t="s">
        <v>57</v>
      </c>
      <c r="O177" s="20">
        <v>2.5299999999999998</v>
      </c>
      <c r="P177" s="20">
        <v>8.1</v>
      </c>
      <c r="Q177" s="20">
        <v>123343.45</v>
      </c>
      <c r="R177" s="20">
        <v>1120</v>
      </c>
      <c r="S177" s="20">
        <f ca="1">DATEDIF(employees!$M177, TODAY(), "y")</f>
        <v>2</v>
      </c>
      <c r="T177" s="20">
        <f>VLOOKUP(employees!$H177,locations[#All],4,)</f>
        <v>1.1499999999999999</v>
      </c>
      <c r="U177" s="22">
        <f>employees!$Q177/employees!$T177</f>
        <v>107255.17391304349</v>
      </c>
    </row>
    <row r="178" spans="1:21" x14ac:dyDescent="0.25">
      <c r="A178" s="23">
        <v>177</v>
      </c>
      <c r="B178" s="24" t="s">
        <v>240</v>
      </c>
      <c r="C178" s="24" t="s">
        <v>54</v>
      </c>
      <c r="D178" s="24">
        <v>52</v>
      </c>
      <c r="E178" s="24">
        <v>4</v>
      </c>
      <c r="F178" s="24" t="str">
        <f>VLOOKUP(Table6[[#This Row],[department_id]],departments[#All],2,FALSE)</f>
        <v>ML Engineering</v>
      </c>
      <c r="G178" s="24" t="str">
        <f>VLOOKUP(employees!$E178,departments[],3,FALSE)</f>
        <v>Tech</v>
      </c>
      <c r="H178" s="24">
        <v>15</v>
      </c>
      <c r="I178" s="24" t="str">
        <f>VLOOKUP(employees!$H178,locations[#All],3,FALSE)</f>
        <v>Cape Town</v>
      </c>
      <c r="J178" s="24" t="str">
        <f>_xlfn.XLOOKUP(Table6[[#This Row],[City]],locations[city],locations[Continent])</f>
        <v>Africa</v>
      </c>
      <c r="K178" s="24" t="s">
        <v>55</v>
      </c>
      <c r="L178" s="24" t="s">
        <v>56</v>
      </c>
      <c r="M178" s="25">
        <v>44961</v>
      </c>
      <c r="N178" s="24" t="s">
        <v>62</v>
      </c>
      <c r="O178" s="24">
        <v>4.2699999999999996</v>
      </c>
      <c r="P178" s="24">
        <v>8.3000000000000007</v>
      </c>
      <c r="Q178" s="24">
        <v>117663.47</v>
      </c>
      <c r="R178" s="24">
        <v>1585</v>
      </c>
      <c r="S178" s="24">
        <f ca="1">DATEDIF(employees!$M178, TODAY(), "y")</f>
        <v>3</v>
      </c>
      <c r="T178" s="24">
        <f>VLOOKUP(employees!$H178,locations[#All],4,)</f>
        <v>0.7</v>
      </c>
      <c r="U178" s="26">
        <f>employees!$Q178/employees!$T178</f>
        <v>168090.67142857146</v>
      </c>
    </row>
    <row r="179" spans="1:21" x14ac:dyDescent="0.25">
      <c r="A179" s="19">
        <v>178</v>
      </c>
      <c r="B179" s="20" t="s">
        <v>241</v>
      </c>
      <c r="C179" s="20" t="s">
        <v>59</v>
      </c>
      <c r="D179" s="20">
        <v>29</v>
      </c>
      <c r="E179" s="20">
        <v>12</v>
      </c>
      <c r="F179" s="20" t="str">
        <f>VLOOKUP(Table6[[#This Row],[department_id]],departments[#All],2,FALSE)</f>
        <v>UX Research</v>
      </c>
      <c r="G179" s="20" t="str">
        <f>VLOOKUP(employees!$E179,departments[],3,FALSE)</f>
        <v>Product</v>
      </c>
      <c r="H179" s="20">
        <v>20</v>
      </c>
      <c r="I179" s="20" t="str">
        <f>VLOOKUP(employees!$H179,locations[#All],3,FALSE)</f>
        <v>Singapore</v>
      </c>
      <c r="J179" s="20" t="str">
        <f>_xlfn.XLOOKUP(Table6[[#This Row],[City]],locations[city],locations[Continent])</f>
        <v>Asia</v>
      </c>
      <c r="K179" s="20" t="s">
        <v>55</v>
      </c>
      <c r="L179" s="20" t="s">
        <v>51</v>
      </c>
      <c r="M179" s="21">
        <v>42734</v>
      </c>
      <c r="N179" s="20" t="s">
        <v>62</v>
      </c>
      <c r="O179" s="20">
        <v>3.36</v>
      </c>
      <c r="P179" s="20">
        <v>8.4</v>
      </c>
      <c r="Q179" s="20">
        <v>167885.95</v>
      </c>
      <c r="R179" s="20">
        <v>1058</v>
      </c>
      <c r="S179" s="20">
        <f ca="1">DATEDIF(employees!$M179, TODAY(), "y")</f>
        <v>9</v>
      </c>
      <c r="T179" s="20">
        <f>VLOOKUP(employees!$H179,locations[#All],4,)</f>
        <v>1.22</v>
      </c>
      <c r="U179" s="22">
        <f>employees!$Q179/employees!$T179</f>
        <v>137611.43442622953</v>
      </c>
    </row>
    <row r="180" spans="1:21" x14ac:dyDescent="0.25">
      <c r="A180" s="23">
        <v>179</v>
      </c>
      <c r="B180" s="24" t="s">
        <v>242</v>
      </c>
      <c r="C180" s="24" t="s">
        <v>54</v>
      </c>
      <c r="D180" s="24">
        <v>48</v>
      </c>
      <c r="E180" s="24">
        <v>26</v>
      </c>
      <c r="F180" s="24" t="str">
        <f>VLOOKUP(Table6[[#This Row],[department_id]],departments[#All],2,FALSE)</f>
        <v>Procurement</v>
      </c>
      <c r="G180" s="24" t="str">
        <f>VLOOKUP(employees!$E180,departments[],3,FALSE)</f>
        <v>Ops</v>
      </c>
      <c r="H180" s="24">
        <v>7</v>
      </c>
      <c r="I180" s="24" t="str">
        <f>VLOOKUP(employees!$H180,locations[#All],3,FALSE)</f>
        <v>Paris</v>
      </c>
      <c r="J180" s="24" t="str">
        <f>_xlfn.XLOOKUP(Table6[[#This Row],[City]],locations[city],locations[Continent])</f>
        <v>Europe</v>
      </c>
      <c r="K180" s="24" t="s">
        <v>64</v>
      </c>
      <c r="L180" s="24" t="s">
        <v>51</v>
      </c>
      <c r="M180" s="25">
        <v>42310</v>
      </c>
      <c r="N180" s="24" t="s">
        <v>57</v>
      </c>
      <c r="O180" s="24">
        <v>4.6100000000000003</v>
      </c>
      <c r="P180" s="24">
        <v>5.5</v>
      </c>
      <c r="Q180" s="24">
        <v>227393.99</v>
      </c>
      <c r="R180" s="24">
        <v>2418</v>
      </c>
      <c r="S180" s="24">
        <f ca="1">DATEDIF(employees!$M180, TODAY(), "y")</f>
        <v>10</v>
      </c>
      <c r="T180" s="24">
        <f>VLOOKUP(employees!$H180,locations[#All],4,)</f>
        <v>1.18</v>
      </c>
      <c r="U180" s="26">
        <f>employees!$Q180/employees!$T180</f>
        <v>192706.77118644069</v>
      </c>
    </row>
    <row r="181" spans="1:21" x14ac:dyDescent="0.25">
      <c r="A181" s="19">
        <v>180</v>
      </c>
      <c r="B181" s="20" t="s">
        <v>243</v>
      </c>
      <c r="C181" s="20" t="s">
        <v>59</v>
      </c>
      <c r="D181" s="20">
        <v>53</v>
      </c>
      <c r="E181" s="20">
        <v>7</v>
      </c>
      <c r="F181" s="20" t="str">
        <f>VLOOKUP(Table6[[#This Row],[department_id]],departments[#All],2,FALSE)</f>
        <v>IT &amp; Helpdesk</v>
      </c>
      <c r="G181" s="20" t="str">
        <f>VLOOKUP(employees!$E181,departments[],3,FALSE)</f>
        <v>Tech</v>
      </c>
      <c r="H181" s="20">
        <v>19</v>
      </c>
      <c r="I181" s="20" t="str">
        <f>VLOOKUP(employees!$H181,locations[#All],3,FALSE)</f>
        <v>Tokyo</v>
      </c>
      <c r="J181" s="20" t="str">
        <f>_xlfn.XLOOKUP(Table6[[#This Row],[City]],locations[city],locations[Continent])</f>
        <v>Asia</v>
      </c>
      <c r="K181" s="20" t="s">
        <v>60</v>
      </c>
      <c r="L181" s="20" t="s">
        <v>51</v>
      </c>
      <c r="M181" s="21">
        <v>42987</v>
      </c>
      <c r="N181" s="20" t="s">
        <v>57</v>
      </c>
      <c r="O181" s="20">
        <v>4.1500000000000004</v>
      </c>
      <c r="P181" s="20">
        <v>7.3</v>
      </c>
      <c r="Q181" s="20">
        <v>128288.09</v>
      </c>
      <c r="R181" s="20">
        <v>1293</v>
      </c>
      <c r="S181" s="20">
        <f ca="1">DATEDIF(employees!$M181, TODAY(), "y")</f>
        <v>9</v>
      </c>
      <c r="T181" s="20">
        <f>VLOOKUP(employees!$H181,locations[#All],4,)</f>
        <v>1.2</v>
      </c>
      <c r="U181" s="22">
        <f>employees!$Q181/employees!$T181</f>
        <v>106906.74166666667</v>
      </c>
    </row>
    <row r="182" spans="1:21" x14ac:dyDescent="0.25">
      <c r="A182" s="23">
        <v>181</v>
      </c>
      <c r="B182" s="24" t="s">
        <v>244</v>
      </c>
      <c r="C182" s="24" t="s">
        <v>59</v>
      </c>
      <c r="D182" s="24">
        <v>56</v>
      </c>
      <c r="E182" s="24">
        <v>2</v>
      </c>
      <c r="F182" s="24" t="str">
        <f>VLOOKUP(Table6[[#This Row],[department_id]],departments[#All],2,FALSE)</f>
        <v>Data Science</v>
      </c>
      <c r="G182" s="24" t="str">
        <f>VLOOKUP(employees!$E182,departments[],3,FALSE)</f>
        <v>Tech</v>
      </c>
      <c r="H182" s="24">
        <v>15</v>
      </c>
      <c r="I182" s="24" t="str">
        <f>VLOOKUP(employees!$H182,locations[#All],3,FALSE)</f>
        <v>Cape Town</v>
      </c>
      <c r="J182" s="24" t="str">
        <f>_xlfn.XLOOKUP(Table6[[#This Row],[City]],locations[city],locations[Continent])</f>
        <v>Africa</v>
      </c>
      <c r="K182" s="24" t="s">
        <v>66</v>
      </c>
      <c r="L182" s="24" t="s">
        <v>78</v>
      </c>
      <c r="M182" s="25">
        <v>45043</v>
      </c>
      <c r="N182" s="24" t="s">
        <v>57</v>
      </c>
      <c r="O182" s="24">
        <v>4.3600000000000003</v>
      </c>
      <c r="P182" s="24">
        <v>8.5</v>
      </c>
      <c r="Q182" s="24">
        <v>69623.98</v>
      </c>
      <c r="R182" s="24">
        <v>3068</v>
      </c>
      <c r="S182" s="24">
        <f ca="1">DATEDIF(employees!$M182, TODAY(), "y")</f>
        <v>3</v>
      </c>
      <c r="T182" s="24">
        <f>VLOOKUP(employees!$H182,locations[#All],4,)</f>
        <v>0.7</v>
      </c>
      <c r="U182" s="26">
        <f>employees!$Q182/employees!$T182</f>
        <v>99462.828571428574</v>
      </c>
    </row>
    <row r="183" spans="1:21" x14ac:dyDescent="0.25">
      <c r="A183" s="19">
        <v>182</v>
      </c>
      <c r="B183" s="20" t="s">
        <v>245</v>
      </c>
      <c r="C183" s="20" t="s">
        <v>59</v>
      </c>
      <c r="D183" s="20">
        <v>42</v>
      </c>
      <c r="E183" s="20">
        <v>24</v>
      </c>
      <c r="F183" s="20" t="str">
        <f>VLOOKUP(Table6[[#This Row],[department_id]],departments[#All],2,FALSE)</f>
        <v>Administration</v>
      </c>
      <c r="G183" s="20" t="str">
        <f>VLOOKUP(employees!$E183,departments[],3,FALSE)</f>
        <v>G&amp;A</v>
      </c>
      <c r="H183" s="20">
        <v>7</v>
      </c>
      <c r="I183" s="20" t="str">
        <f>VLOOKUP(employees!$H183,locations[#All],3,FALSE)</f>
        <v>Paris</v>
      </c>
      <c r="J183" s="20" t="str">
        <f>_xlfn.XLOOKUP(Table6[[#This Row],[City]],locations[city],locations[Continent])</f>
        <v>Europe</v>
      </c>
      <c r="K183" s="20" t="s">
        <v>60</v>
      </c>
      <c r="L183" s="20" t="s">
        <v>56</v>
      </c>
      <c r="M183" s="21">
        <v>42011</v>
      </c>
      <c r="N183" s="20" t="s">
        <v>57</v>
      </c>
      <c r="O183" s="20">
        <v>2.64</v>
      </c>
      <c r="P183" s="20">
        <v>9.3000000000000007</v>
      </c>
      <c r="Q183" s="20">
        <v>101733.15</v>
      </c>
      <c r="R183" s="20">
        <v>941</v>
      </c>
      <c r="S183" s="20">
        <f ca="1">DATEDIF(employees!$M183, TODAY(), "y")</f>
        <v>11</v>
      </c>
      <c r="T183" s="20">
        <f>VLOOKUP(employees!$H183,locations[#All],4,)</f>
        <v>1.18</v>
      </c>
      <c r="U183" s="22">
        <f>employees!$Q183/employees!$T183</f>
        <v>86214.53389830509</v>
      </c>
    </row>
    <row r="184" spans="1:21" x14ac:dyDescent="0.25">
      <c r="A184" s="23">
        <v>183</v>
      </c>
      <c r="B184" s="24" t="s">
        <v>246</v>
      </c>
      <c r="C184" s="24" t="s">
        <v>54</v>
      </c>
      <c r="D184" s="24">
        <v>61</v>
      </c>
      <c r="E184" s="24">
        <v>10</v>
      </c>
      <c r="F184" s="24" t="str">
        <f>VLOOKUP(Table6[[#This Row],[department_id]],departments[#All],2,FALSE)</f>
        <v>Product Operations</v>
      </c>
      <c r="G184" s="24" t="str">
        <f>VLOOKUP(employees!$E184,departments[],3,FALSE)</f>
        <v>Product</v>
      </c>
      <c r="H184" s="24">
        <v>14</v>
      </c>
      <c r="I184" s="24" t="str">
        <f>VLOOKUP(employees!$H184,locations[#All],3,FALSE)</f>
        <v>Dubai</v>
      </c>
      <c r="J184" s="24" t="str">
        <f>_xlfn.XLOOKUP(Table6[[#This Row],[City]],locations[city],locations[Continent])</f>
        <v>Asia</v>
      </c>
      <c r="K184" s="24" t="s">
        <v>66</v>
      </c>
      <c r="L184" s="24" t="s">
        <v>83</v>
      </c>
      <c r="M184" s="25">
        <v>42749</v>
      </c>
      <c r="N184" s="24" t="s">
        <v>57</v>
      </c>
      <c r="O184" s="24">
        <v>4.55</v>
      </c>
      <c r="P184" s="24">
        <v>7.2</v>
      </c>
      <c r="Q184" s="24">
        <v>83021.13</v>
      </c>
      <c r="R184" s="24">
        <v>2743</v>
      </c>
      <c r="S184" s="24">
        <f ca="1">DATEDIF(employees!$M184, TODAY(), "y")</f>
        <v>9</v>
      </c>
      <c r="T184" s="24">
        <f>VLOOKUP(employees!$H184,locations[#All],4,)</f>
        <v>1.05</v>
      </c>
      <c r="U184" s="26">
        <f>employees!$Q184/employees!$T184</f>
        <v>79067.742857142861</v>
      </c>
    </row>
    <row r="185" spans="1:21" x14ac:dyDescent="0.25">
      <c r="A185" s="19">
        <v>184</v>
      </c>
      <c r="B185" s="20" t="s">
        <v>247</v>
      </c>
      <c r="C185" s="20" t="s">
        <v>49</v>
      </c>
      <c r="D185" s="20">
        <v>31</v>
      </c>
      <c r="E185" s="20">
        <v>3</v>
      </c>
      <c r="F185" s="20" t="str">
        <f>VLOOKUP(Table6[[#This Row],[department_id]],departments[#All],2,FALSE)</f>
        <v>Data Engineering</v>
      </c>
      <c r="G185" s="20" t="str">
        <f>VLOOKUP(employees!$E185,departments[],3,FALSE)</f>
        <v>Tech</v>
      </c>
      <c r="H185" s="20">
        <v>18</v>
      </c>
      <c r="I185" s="20" t="str">
        <f>VLOOKUP(employees!$H185,locations[#All],3,FALSE)</f>
        <v>Buenos Aires</v>
      </c>
      <c r="J185" s="20" t="str">
        <f>_xlfn.XLOOKUP(Table6[[#This Row],[City]],locations[city],locations[Continent])</f>
        <v>South America</v>
      </c>
      <c r="K185" s="20" t="s">
        <v>66</v>
      </c>
      <c r="L185" s="20" t="s">
        <v>83</v>
      </c>
      <c r="M185" s="21">
        <v>44488</v>
      </c>
      <c r="N185" s="20" t="s">
        <v>57</v>
      </c>
      <c r="O185" s="20">
        <v>2.79</v>
      </c>
      <c r="P185" s="20">
        <v>9.6999999999999993</v>
      </c>
      <c r="Q185" s="20">
        <v>77091.210000000006</v>
      </c>
      <c r="R185" s="20">
        <v>3028</v>
      </c>
      <c r="S185" s="20">
        <f ca="1">DATEDIF(employees!$M185, TODAY(), "y")</f>
        <v>4</v>
      </c>
      <c r="T185" s="20">
        <f>VLOOKUP(employees!$H185,locations[#All],4,)</f>
        <v>0.65</v>
      </c>
      <c r="U185" s="22">
        <f>employees!$Q185/employees!$T185</f>
        <v>118601.86153846154</v>
      </c>
    </row>
    <row r="186" spans="1:21" x14ac:dyDescent="0.25">
      <c r="A186" s="23">
        <v>185</v>
      </c>
      <c r="B186" s="24" t="s">
        <v>248</v>
      </c>
      <c r="C186" s="24" t="s">
        <v>54</v>
      </c>
      <c r="D186" s="24">
        <v>44</v>
      </c>
      <c r="E186" s="24">
        <v>10</v>
      </c>
      <c r="F186" s="24" t="str">
        <f>VLOOKUP(Table6[[#This Row],[department_id]],departments[#All],2,FALSE)</f>
        <v>Product Operations</v>
      </c>
      <c r="G186" s="24" t="str">
        <f>VLOOKUP(employees!$E186,departments[],3,FALSE)</f>
        <v>Product</v>
      </c>
      <c r="H186" s="24">
        <v>15</v>
      </c>
      <c r="I186" s="24" t="str">
        <f>VLOOKUP(employees!$H186,locations[#All],3,FALSE)</f>
        <v>Cape Town</v>
      </c>
      <c r="J186" s="24" t="str">
        <f>_xlfn.XLOOKUP(Table6[[#This Row],[City]],locations[city],locations[Continent])</f>
        <v>Africa</v>
      </c>
      <c r="K186" s="24" t="s">
        <v>60</v>
      </c>
      <c r="L186" s="24" t="s">
        <v>56</v>
      </c>
      <c r="M186" s="25">
        <v>45114</v>
      </c>
      <c r="N186" s="24" t="s">
        <v>52</v>
      </c>
      <c r="O186" s="24">
        <v>3.3</v>
      </c>
      <c r="P186" s="24">
        <v>6.3</v>
      </c>
      <c r="Q186" s="24">
        <v>115233.24</v>
      </c>
      <c r="R186" s="24">
        <v>2955</v>
      </c>
      <c r="S186" s="24">
        <f ca="1">DATEDIF(employees!$M186, TODAY(), "y")</f>
        <v>3</v>
      </c>
      <c r="T186" s="24">
        <f>VLOOKUP(employees!$H186,locations[#All],4,)</f>
        <v>0.7</v>
      </c>
      <c r="U186" s="26">
        <f>employees!$Q186/employees!$T186</f>
        <v>164618.9142857143</v>
      </c>
    </row>
    <row r="187" spans="1:21" x14ac:dyDescent="0.25">
      <c r="A187" s="19">
        <v>186</v>
      </c>
      <c r="B187" s="20" t="s">
        <v>249</v>
      </c>
      <c r="C187" s="20" t="s">
        <v>54</v>
      </c>
      <c r="D187" s="20">
        <v>21</v>
      </c>
      <c r="E187" s="20">
        <v>4</v>
      </c>
      <c r="F187" s="20" t="str">
        <f>VLOOKUP(Table6[[#This Row],[department_id]],departments[#All],2,FALSE)</f>
        <v>ML Engineering</v>
      </c>
      <c r="G187" s="20" t="str">
        <f>VLOOKUP(employees!$E187,departments[],3,FALSE)</f>
        <v>Tech</v>
      </c>
      <c r="H187" s="20">
        <v>2</v>
      </c>
      <c r="I187" s="20" t="str">
        <f>VLOOKUP(employees!$H187,locations[#All],3,FALSE)</f>
        <v>New York</v>
      </c>
      <c r="J187" s="20" t="str">
        <f>_xlfn.XLOOKUP(Table6[[#This Row],[City]],locations[city],locations[Continent])</f>
        <v>North America</v>
      </c>
      <c r="K187" s="20" t="s">
        <v>64</v>
      </c>
      <c r="L187" s="20" t="s">
        <v>51</v>
      </c>
      <c r="M187" s="21">
        <v>45074</v>
      </c>
      <c r="N187" s="20" t="s">
        <v>52</v>
      </c>
      <c r="O187" s="20">
        <v>3.87</v>
      </c>
      <c r="P187" s="20">
        <v>7.1</v>
      </c>
      <c r="Q187" s="20">
        <v>358322.06</v>
      </c>
      <c r="R187" s="20">
        <v>3133</v>
      </c>
      <c r="S187" s="20">
        <f ca="1">DATEDIF(employees!$M187, TODAY(), "y")</f>
        <v>3</v>
      </c>
      <c r="T187" s="20">
        <f>VLOOKUP(employees!$H187,locations[#All],4,)</f>
        <v>1.3</v>
      </c>
      <c r="U187" s="22">
        <f>employees!$Q187/employees!$T187</f>
        <v>275632.35384615383</v>
      </c>
    </row>
    <row r="188" spans="1:21" x14ac:dyDescent="0.25">
      <c r="A188" s="23">
        <v>187</v>
      </c>
      <c r="B188" s="24" t="s">
        <v>250</v>
      </c>
      <c r="C188" s="24" t="s">
        <v>54</v>
      </c>
      <c r="D188" s="24">
        <v>33</v>
      </c>
      <c r="E188" s="24">
        <v>8</v>
      </c>
      <c r="F188" s="24" t="str">
        <f>VLOOKUP(Table6[[#This Row],[department_id]],departments[#All],2,FALSE)</f>
        <v>QA &amp; Testing</v>
      </c>
      <c r="G188" s="24" t="str">
        <f>VLOOKUP(employees!$E188,departments[],3,FALSE)</f>
        <v>Tech</v>
      </c>
      <c r="H188" s="24">
        <v>2</v>
      </c>
      <c r="I188" s="24" t="str">
        <f>VLOOKUP(employees!$H188,locations[#All],3,FALSE)</f>
        <v>New York</v>
      </c>
      <c r="J188" s="24" t="str">
        <f>_xlfn.XLOOKUP(Table6[[#This Row],[City]],locations[city],locations[Continent])</f>
        <v>North America</v>
      </c>
      <c r="K188" s="24" t="s">
        <v>55</v>
      </c>
      <c r="L188" s="24" t="s">
        <v>56</v>
      </c>
      <c r="M188" s="25">
        <v>43559</v>
      </c>
      <c r="N188" s="24" t="s">
        <v>57</v>
      </c>
      <c r="O188" s="24">
        <v>2.82</v>
      </c>
      <c r="P188" s="24">
        <v>9.8000000000000007</v>
      </c>
      <c r="Q188" s="24">
        <v>99389</v>
      </c>
      <c r="R188" s="24">
        <v>1889</v>
      </c>
      <c r="S188" s="24">
        <f ca="1">DATEDIF(employees!$M188, TODAY(), "y")</f>
        <v>7</v>
      </c>
      <c r="T188" s="24">
        <f>VLOOKUP(employees!$H188,locations[#All],4,)</f>
        <v>1.3</v>
      </c>
      <c r="U188" s="26">
        <f>employees!$Q188/employees!$T188</f>
        <v>76453.076923076922</v>
      </c>
    </row>
    <row r="189" spans="1:21" x14ac:dyDescent="0.25">
      <c r="A189" s="19">
        <v>188</v>
      </c>
      <c r="B189" s="20" t="s">
        <v>251</v>
      </c>
      <c r="C189" s="20" t="s">
        <v>49</v>
      </c>
      <c r="D189" s="20">
        <v>39</v>
      </c>
      <c r="E189" s="20">
        <v>19</v>
      </c>
      <c r="F189" s="20" t="str">
        <f>VLOOKUP(Table6[[#This Row],[department_id]],departments[#All],2,FALSE)</f>
        <v>Human Resources</v>
      </c>
      <c r="G189" s="20" t="str">
        <f>VLOOKUP(employees!$E189,departments[],3,FALSE)</f>
        <v>G&amp;A</v>
      </c>
      <c r="H189" s="20">
        <v>11</v>
      </c>
      <c r="I189" s="20" t="str">
        <f>VLOOKUP(employees!$H189,locations[#All],3,FALSE)</f>
        <v>Bengaluru</v>
      </c>
      <c r="J189" s="20" t="str">
        <f>_xlfn.XLOOKUP(Table6[[#This Row],[City]],locations[city],locations[Continent])</f>
        <v>Asia</v>
      </c>
      <c r="K189" s="20" t="s">
        <v>60</v>
      </c>
      <c r="L189" s="20" t="s">
        <v>56</v>
      </c>
      <c r="M189" s="21">
        <v>44266</v>
      </c>
      <c r="N189" s="20" t="s">
        <v>62</v>
      </c>
      <c r="O189" s="20">
        <v>3.7</v>
      </c>
      <c r="P189" s="20">
        <v>7</v>
      </c>
      <c r="Q189" s="20">
        <v>61617.95</v>
      </c>
      <c r="R189" s="20">
        <v>3350</v>
      </c>
      <c r="S189" s="20">
        <f ca="1">DATEDIF(employees!$M189, TODAY(), "y")</f>
        <v>5</v>
      </c>
      <c r="T189" s="20">
        <f>VLOOKUP(employees!$H189,locations[#All],4,)</f>
        <v>0.7</v>
      </c>
      <c r="U189" s="22">
        <f>employees!$Q189/employees!$T189</f>
        <v>88025.642857142855</v>
      </c>
    </row>
    <row r="190" spans="1:21" x14ac:dyDescent="0.25">
      <c r="A190" s="23">
        <v>189</v>
      </c>
      <c r="B190" s="24" t="s">
        <v>252</v>
      </c>
      <c r="C190" s="24" t="s">
        <v>54</v>
      </c>
      <c r="D190" s="24">
        <v>51</v>
      </c>
      <c r="E190" s="24">
        <v>19</v>
      </c>
      <c r="F190" s="24" t="str">
        <f>VLOOKUP(Table6[[#This Row],[department_id]],departments[#All],2,FALSE)</f>
        <v>Human Resources</v>
      </c>
      <c r="G190" s="24" t="str">
        <f>VLOOKUP(employees!$E190,departments[],3,FALSE)</f>
        <v>G&amp;A</v>
      </c>
      <c r="H190" s="24">
        <v>6</v>
      </c>
      <c r="I190" s="24" t="str">
        <f>VLOOKUP(employees!$H190,locations[#All],3,FALSE)</f>
        <v>Berlin</v>
      </c>
      <c r="J190" s="24" t="str">
        <f>_xlfn.XLOOKUP(Table6[[#This Row],[City]],locations[city],locations[Continent])</f>
        <v>Europe</v>
      </c>
      <c r="K190" s="24" t="s">
        <v>60</v>
      </c>
      <c r="L190" s="24" t="s">
        <v>78</v>
      </c>
      <c r="M190" s="25">
        <v>45139</v>
      </c>
      <c r="N190" s="24" t="s">
        <v>52</v>
      </c>
      <c r="O190" s="24">
        <v>3.98</v>
      </c>
      <c r="P190" s="24">
        <v>6.8</v>
      </c>
      <c r="Q190" s="24">
        <v>122079.55</v>
      </c>
      <c r="R190" s="24">
        <v>2050</v>
      </c>
      <c r="S190" s="24">
        <f ca="1">DATEDIF(employees!$M190, TODAY(), "y")</f>
        <v>3</v>
      </c>
      <c r="T190" s="24">
        <f>VLOOKUP(employees!$H190,locations[#All],4,)</f>
        <v>1.1000000000000001</v>
      </c>
      <c r="U190" s="26">
        <f>employees!$Q190/employees!$T190</f>
        <v>110981.40909090909</v>
      </c>
    </row>
    <row r="191" spans="1:21" x14ac:dyDescent="0.25">
      <c r="A191" s="19">
        <v>190</v>
      </c>
      <c r="B191" s="20" t="s">
        <v>253</v>
      </c>
      <c r="C191" s="20" t="s">
        <v>54</v>
      </c>
      <c r="D191" s="20">
        <v>50</v>
      </c>
      <c r="E191" s="20">
        <v>14</v>
      </c>
      <c r="F191" s="20" t="str">
        <f>VLOOKUP(Table6[[#This Row],[department_id]],departments[#All],2,FALSE)</f>
        <v>Sales Operations</v>
      </c>
      <c r="G191" s="20" t="str">
        <f>VLOOKUP(employees!$E191,departments[],3,FALSE)</f>
        <v>GTM</v>
      </c>
      <c r="H191" s="20">
        <v>5</v>
      </c>
      <c r="I191" s="20" t="str">
        <f>VLOOKUP(employees!$H191,locations[#All],3,FALSE)</f>
        <v>London</v>
      </c>
      <c r="J191" s="20" t="str">
        <f>_xlfn.XLOOKUP(Table6[[#This Row],[City]],locations[city],locations[Continent])</f>
        <v>Europe</v>
      </c>
      <c r="K191" s="20" t="s">
        <v>55</v>
      </c>
      <c r="L191" s="20" t="s">
        <v>51</v>
      </c>
      <c r="M191" s="21">
        <v>43146</v>
      </c>
      <c r="N191" s="20" t="s">
        <v>52</v>
      </c>
      <c r="O191" s="20">
        <v>4.47</v>
      </c>
      <c r="P191" s="20">
        <v>5.7</v>
      </c>
      <c r="Q191" s="20">
        <v>80402.95</v>
      </c>
      <c r="R191" s="20">
        <v>3248</v>
      </c>
      <c r="S191" s="20">
        <f ca="1">DATEDIF(employees!$M191, TODAY(), "y")</f>
        <v>8</v>
      </c>
      <c r="T191" s="20">
        <f>VLOOKUP(employees!$H191,locations[#All],4,)</f>
        <v>1.25</v>
      </c>
      <c r="U191" s="22">
        <f>employees!$Q191/employees!$T191</f>
        <v>64322.36</v>
      </c>
    </row>
    <row r="192" spans="1:21" x14ac:dyDescent="0.25">
      <c r="A192" s="23">
        <v>191</v>
      </c>
      <c r="B192" s="24" t="s">
        <v>254</v>
      </c>
      <c r="C192" s="24" t="s">
        <v>59</v>
      </c>
      <c r="D192" s="24">
        <v>35</v>
      </c>
      <c r="E192" s="24">
        <v>14</v>
      </c>
      <c r="F192" s="24" t="str">
        <f>VLOOKUP(Table6[[#This Row],[department_id]],departments[#All],2,FALSE)</f>
        <v>Sales Operations</v>
      </c>
      <c r="G192" s="24" t="str">
        <f>VLOOKUP(employees!$E192,departments[],3,FALSE)</f>
        <v>GTM</v>
      </c>
      <c r="H192" s="24">
        <v>14</v>
      </c>
      <c r="I192" s="24" t="str">
        <f>VLOOKUP(employees!$H192,locations[#All],3,FALSE)</f>
        <v>Dubai</v>
      </c>
      <c r="J192" s="24" t="str">
        <f>_xlfn.XLOOKUP(Table6[[#This Row],[City]],locations[city],locations[Continent])</f>
        <v>Asia</v>
      </c>
      <c r="K192" s="24" t="s">
        <v>60</v>
      </c>
      <c r="L192" s="24" t="s">
        <v>51</v>
      </c>
      <c r="M192" s="25">
        <v>42738</v>
      </c>
      <c r="N192" s="24" t="s">
        <v>52</v>
      </c>
      <c r="O192" s="24">
        <v>2.68</v>
      </c>
      <c r="P192" s="24">
        <v>7.2</v>
      </c>
      <c r="Q192" s="24">
        <v>105748.8</v>
      </c>
      <c r="R192" s="24">
        <v>2287</v>
      </c>
      <c r="S192" s="24">
        <f ca="1">DATEDIF(employees!$M192, TODAY(), "y")</f>
        <v>9</v>
      </c>
      <c r="T192" s="24">
        <f>VLOOKUP(employees!$H192,locations[#All],4,)</f>
        <v>1.05</v>
      </c>
      <c r="U192" s="26">
        <f>employees!$Q192/employees!$T192</f>
        <v>100713.14285714286</v>
      </c>
    </row>
    <row r="193" spans="1:21" x14ac:dyDescent="0.25">
      <c r="A193" s="19">
        <v>192</v>
      </c>
      <c r="B193" s="20" t="s">
        <v>255</v>
      </c>
      <c r="C193" s="20" t="s">
        <v>54</v>
      </c>
      <c r="D193" s="20">
        <v>58</v>
      </c>
      <c r="E193" s="20">
        <v>27</v>
      </c>
      <c r="F193" s="20" t="str">
        <f>VLOOKUP(Table6[[#This Row],[department_id]],departments[#All],2,FALSE)</f>
        <v>Facilities</v>
      </c>
      <c r="G193" s="20" t="str">
        <f>VLOOKUP(employees!$E193,departments[],3,FALSE)</f>
        <v>Ops</v>
      </c>
      <c r="H193" s="20">
        <v>7</v>
      </c>
      <c r="I193" s="20" t="str">
        <f>VLOOKUP(employees!$H193,locations[#All],3,FALSE)</f>
        <v>Paris</v>
      </c>
      <c r="J193" s="20" t="str">
        <f>_xlfn.XLOOKUP(Table6[[#This Row],[City]],locations[city],locations[Continent])</f>
        <v>Europe</v>
      </c>
      <c r="K193" s="20" t="s">
        <v>66</v>
      </c>
      <c r="L193" s="20" t="s">
        <v>51</v>
      </c>
      <c r="M193" s="21">
        <v>44729</v>
      </c>
      <c r="N193" s="20" t="s">
        <v>62</v>
      </c>
      <c r="O193" s="20">
        <v>2.93</v>
      </c>
      <c r="P193" s="20">
        <v>8.6999999999999993</v>
      </c>
      <c r="Q193" s="20">
        <v>62477.31</v>
      </c>
      <c r="R193" s="20">
        <v>2950</v>
      </c>
      <c r="S193" s="20">
        <f ca="1">DATEDIF(employees!$M193, TODAY(), "y")</f>
        <v>4</v>
      </c>
      <c r="T193" s="20">
        <f>VLOOKUP(employees!$H193,locations[#All],4,)</f>
        <v>1.18</v>
      </c>
      <c r="U193" s="22">
        <f>employees!$Q193/employees!$T193</f>
        <v>52946.872881355936</v>
      </c>
    </row>
    <row r="194" spans="1:21" x14ac:dyDescent="0.25">
      <c r="A194" s="23">
        <v>193</v>
      </c>
      <c r="B194" s="24" t="s">
        <v>256</v>
      </c>
      <c r="C194" s="24" t="s">
        <v>59</v>
      </c>
      <c r="D194" s="24">
        <v>20</v>
      </c>
      <c r="E194" s="24">
        <v>16</v>
      </c>
      <c r="F194" s="24" t="str">
        <f>VLOOKUP(Table6[[#This Row],[department_id]],departments[#All],2,FALSE)</f>
        <v>Content Marketing</v>
      </c>
      <c r="G194" s="24" t="str">
        <f>VLOOKUP(employees!$E194,departments[],3,FALSE)</f>
        <v>GTM</v>
      </c>
      <c r="H194" s="24">
        <v>7</v>
      </c>
      <c r="I194" s="24" t="str">
        <f>VLOOKUP(employees!$H194,locations[#All],3,FALSE)</f>
        <v>Paris</v>
      </c>
      <c r="J194" s="24" t="str">
        <f>_xlfn.XLOOKUP(Table6[[#This Row],[City]],locations[city],locations[Continent])</f>
        <v>Europe</v>
      </c>
      <c r="K194" s="24" t="s">
        <v>64</v>
      </c>
      <c r="L194" s="24" t="s">
        <v>51</v>
      </c>
      <c r="M194" s="25">
        <v>44367</v>
      </c>
      <c r="N194" s="24" t="s">
        <v>52</v>
      </c>
      <c r="O194" s="24">
        <v>4.21</v>
      </c>
      <c r="P194" s="24">
        <v>8.6</v>
      </c>
      <c r="Q194" s="24">
        <v>170625.71</v>
      </c>
      <c r="R194" s="24">
        <v>1264</v>
      </c>
      <c r="S194" s="24">
        <f ca="1">DATEDIF(employees!$M194, TODAY(), "y")</f>
        <v>5</v>
      </c>
      <c r="T194" s="24">
        <f>VLOOKUP(employees!$H194,locations[#All],4,)</f>
        <v>1.18</v>
      </c>
      <c r="U194" s="26">
        <f>employees!$Q194/employees!$T194</f>
        <v>144598.05932203389</v>
      </c>
    </row>
    <row r="195" spans="1:21" x14ac:dyDescent="0.25">
      <c r="A195" s="19">
        <v>194</v>
      </c>
      <c r="B195" s="20" t="s">
        <v>257</v>
      </c>
      <c r="C195" s="20" t="s">
        <v>49</v>
      </c>
      <c r="D195" s="20">
        <v>55</v>
      </c>
      <c r="E195" s="20">
        <v>23</v>
      </c>
      <c r="F195" s="20" t="str">
        <f>VLOOKUP(Table6[[#This Row],[department_id]],departments[#All],2,FALSE)</f>
        <v>Legal</v>
      </c>
      <c r="G195" s="20" t="str">
        <f>VLOOKUP(employees!$E195,departments[],3,FALSE)</f>
        <v>G&amp;A</v>
      </c>
      <c r="H195" s="20">
        <v>20</v>
      </c>
      <c r="I195" s="20" t="str">
        <f>VLOOKUP(employees!$H195,locations[#All],3,FALSE)</f>
        <v>Singapore</v>
      </c>
      <c r="J195" s="20" t="str">
        <f>_xlfn.XLOOKUP(Table6[[#This Row],[City]],locations[city],locations[Continent])</f>
        <v>Asia</v>
      </c>
      <c r="K195" s="20" t="s">
        <v>60</v>
      </c>
      <c r="L195" s="20" t="s">
        <v>51</v>
      </c>
      <c r="M195" s="21">
        <v>44889</v>
      </c>
      <c r="N195" s="20" t="s">
        <v>52</v>
      </c>
      <c r="O195" s="20">
        <v>3.57</v>
      </c>
      <c r="P195" s="20">
        <v>8.1</v>
      </c>
      <c r="Q195" s="20">
        <v>188434.21</v>
      </c>
      <c r="R195" s="20">
        <v>3001</v>
      </c>
      <c r="S195" s="20">
        <f ca="1">DATEDIF(employees!$M195, TODAY(), "y")</f>
        <v>3</v>
      </c>
      <c r="T195" s="20">
        <f>VLOOKUP(employees!$H195,locations[#All],4,)</f>
        <v>1.22</v>
      </c>
      <c r="U195" s="22">
        <f>employees!$Q195/employees!$T195</f>
        <v>154454.27049180327</v>
      </c>
    </row>
    <row r="196" spans="1:21" x14ac:dyDescent="0.25">
      <c r="A196" s="23">
        <v>195</v>
      </c>
      <c r="B196" s="24" t="s">
        <v>258</v>
      </c>
      <c r="C196" s="24" t="s">
        <v>59</v>
      </c>
      <c r="D196" s="24">
        <v>33</v>
      </c>
      <c r="E196" s="24">
        <v>16</v>
      </c>
      <c r="F196" s="24" t="str">
        <f>VLOOKUP(Table6[[#This Row],[department_id]],departments[#All],2,FALSE)</f>
        <v>Content Marketing</v>
      </c>
      <c r="G196" s="24" t="str">
        <f>VLOOKUP(employees!$E196,departments[],3,FALSE)</f>
        <v>GTM</v>
      </c>
      <c r="H196" s="24">
        <v>15</v>
      </c>
      <c r="I196" s="24" t="str">
        <f>VLOOKUP(employees!$H196,locations[#All],3,FALSE)</f>
        <v>Cape Town</v>
      </c>
      <c r="J196" s="24" t="str">
        <f>_xlfn.XLOOKUP(Table6[[#This Row],[City]],locations[city],locations[Continent])</f>
        <v>Africa</v>
      </c>
      <c r="K196" s="24" t="s">
        <v>66</v>
      </c>
      <c r="L196" s="24" t="s">
        <v>51</v>
      </c>
      <c r="M196" s="25">
        <v>45486</v>
      </c>
      <c r="N196" s="24" t="s">
        <v>57</v>
      </c>
      <c r="O196" s="24">
        <v>3.79</v>
      </c>
      <c r="P196" s="24">
        <v>6.1</v>
      </c>
      <c r="Q196" s="24">
        <v>24135.46</v>
      </c>
      <c r="R196" s="24">
        <v>1288</v>
      </c>
      <c r="S196" s="24">
        <f ca="1">DATEDIF(employees!$M196, TODAY(), "y")</f>
        <v>2</v>
      </c>
      <c r="T196" s="24">
        <f>VLOOKUP(employees!$H196,locations[#All],4,)</f>
        <v>0.7</v>
      </c>
      <c r="U196" s="26">
        <f>employees!$Q196/employees!$T196</f>
        <v>34479.228571428575</v>
      </c>
    </row>
    <row r="197" spans="1:21" x14ac:dyDescent="0.25">
      <c r="A197" s="19">
        <v>196</v>
      </c>
      <c r="B197" s="20" t="s">
        <v>259</v>
      </c>
      <c r="C197" s="20" t="s">
        <v>49</v>
      </c>
      <c r="D197" s="20">
        <v>32</v>
      </c>
      <c r="E197" s="20">
        <v>19</v>
      </c>
      <c r="F197" s="20" t="str">
        <f>VLOOKUP(Table6[[#This Row],[department_id]],departments[#All],2,FALSE)</f>
        <v>Human Resources</v>
      </c>
      <c r="G197" s="20" t="str">
        <f>VLOOKUP(employees!$E197,departments[],3,FALSE)</f>
        <v>G&amp;A</v>
      </c>
      <c r="H197" s="20">
        <v>19</v>
      </c>
      <c r="I197" s="20" t="str">
        <f>VLOOKUP(employees!$H197,locations[#All],3,FALSE)</f>
        <v>Tokyo</v>
      </c>
      <c r="J197" s="20" t="str">
        <f>_xlfn.XLOOKUP(Table6[[#This Row],[City]],locations[city],locations[Continent])</f>
        <v>Asia</v>
      </c>
      <c r="K197" s="20" t="s">
        <v>60</v>
      </c>
      <c r="L197" s="20" t="s">
        <v>51</v>
      </c>
      <c r="M197" s="21">
        <v>44058</v>
      </c>
      <c r="N197" s="20" t="s">
        <v>57</v>
      </c>
      <c r="O197" s="20">
        <v>4.42</v>
      </c>
      <c r="P197" s="20">
        <v>7.4</v>
      </c>
      <c r="Q197" s="20">
        <v>143932.74</v>
      </c>
      <c r="R197" s="20">
        <v>163</v>
      </c>
      <c r="S197" s="20">
        <f ca="1">DATEDIF(employees!$M197, TODAY(), "y")</f>
        <v>6</v>
      </c>
      <c r="T197" s="20">
        <f>VLOOKUP(employees!$H197,locations[#All],4,)</f>
        <v>1.2</v>
      </c>
      <c r="U197" s="22">
        <f>employees!$Q197/employees!$T197</f>
        <v>119943.95</v>
      </c>
    </row>
    <row r="198" spans="1:21" x14ac:dyDescent="0.25">
      <c r="A198" s="23">
        <v>197</v>
      </c>
      <c r="B198" s="24" t="s">
        <v>260</v>
      </c>
      <c r="C198" s="24" t="s">
        <v>59</v>
      </c>
      <c r="D198" s="24">
        <v>30</v>
      </c>
      <c r="E198" s="24">
        <v>9</v>
      </c>
      <c r="F198" s="24" t="str">
        <f>VLOOKUP(Table6[[#This Row],[department_id]],departments[#All],2,FALSE)</f>
        <v>Product Management</v>
      </c>
      <c r="G198" s="24" t="str">
        <f>VLOOKUP(employees!$E198,departments[],3,FALSE)</f>
        <v>Product</v>
      </c>
      <c r="H198" s="24">
        <v>16</v>
      </c>
      <c r="I198" s="24" t="str">
        <f>VLOOKUP(employees!$H198,locations[#All],3,FALSE)</f>
        <v>São Paulo</v>
      </c>
      <c r="J198" s="24" t="str">
        <f>_xlfn.XLOOKUP(Table6[[#This Row],[City]],locations[city],locations[Continent])</f>
        <v>South America</v>
      </c>
      <c r="K198" s="24" t="s">
        <v>71</v>
      </c>
      <c r="L198" s="24" t="s">
        <v>56</v>
      </c>
      <c r="M198" s="25">
        <v>45658</v>
      </c>
      <c r="N198" s="24" t="s">
        <v>57</v>
      </c>
      <c r="O198" s="24">
        <v>2.82</v>
      </c>
      <c r="P198" s="24">
        <v>7.6</v>
      </c>
      <c r="Q198" s="24">
        <v>203630.88</v>
      </c>
      <c r="R198" s="24">
        <v>2887</v>
      </c>
      <c r="S198" s="24">
        <f ca="1">DATEDIF(employees!$M198, TODAY(), "y")</f>
        <v>1</v>
      </c>
      <c r="T198" s="24">
        <f>VLOOKUP(employees!$H198,locations[#All],4,)</f>
        <v>0.8</v>
      </c>
      <c r="U198" s="26">
        <f>employees!$Q198/employees!$T198</f>
        <v>254538.6</v>
      </c>
    </row>
    <row r="199" spans="1:21" x14ac:dyDescent="0.25">
      <c r="A199" s="19">
        <v>198</v>
      </c>
      <c r="B199" s="20" t="s">
        <v>261</v>
      </c>
      <c r="C199" s="20" t="s">
        <v>54</v>
      </c>
      <c r="D199" s="20">
        <v>23</v>
      </c>
      <c r="E199" s="20">
        <v>21</v>
      </c>
      <c r="F199" s="20" t="str">
        <f>VLOOKUP(Table6[[#This Row],[department_id]],departments[#All],2,FALSE)</f>
        <v>Finance</v>
      </c>
      <c r="G199" s="20" t="str">
        <f>VLOOKUP(employees!$E199,departments[],3,FALSE)</f>
        <v>G&amp;A</v>
      </c>
      <c r="H199" s="20">
        <v>2</v>
      </c>
      <c r="I199" s="20" t="str">
        <f>VLOOKUP(employees!$H199,locations[#All],3,FALSE)</f>
        <v>New York</v>
      </c>
      <c r="J199" s="20" t="str">
        <f>_xlfn.XLOOKUP(Table6[[#This Row],[City]],locations[city],locations[Continent])</f>
        <v>North America</v>
      </c>
      <c r="K199" s="20" t="s">
        <v>60</v>
      </c>
      <c r="L199" s="20" t="s">
        <v>56</v>
      </c>
      <c r="M199" s="21">
        <v>42248</v>
      </c>
      <c r="N199" s="20" t="s">
        <v>57</v>
      </c>
      <c r="O199" s="20">
        <v>4.4400000000000004</v>
      </c>
      <c r="P199" s="20">
        <v>6.1</v>
      </c>
      <c r="Q199" s="20">
        <v>149456.31</v>
      </c>
      <c r="R199" s="20">
        <v>940</v>
      </c>
      <c r="S199" s="20">
        <f ca="1">DATEDIF(employees!$M199, TODAY(), "y")</f>
        <v>11</v>
      </c>
      <c r="T199" s="20">
        <f>VLOOKUP(employees!$H199,locations[#All],4,)</f>
        <v>1.3</v>
      </c>
      <c r="U199" s="22">
        <f>employees!$Q199/employees!$T199</f>
        <v>114966.39230769229</v>
      </c>
    </row>
    <row r="200" spans="1:21" x14ac:dyDescent="0.25">
      <c r="A200" s="23">
        <v>199</v>
      </c>
      <c r="B200" s="24" t="s">
        <v>262</v>
      </c>
      <c r="C200" s="24" t="s">
        <v>54</v>
      </c>
      <c r="D200" s="24">
        <v>51</v>
      </c>
      <c r="E200" s="24">
        <v>17</v>
      </c>
      <c r="F200" s="24" t="str">
        <f>VLOOKUP(Table6[[#This Row],[department_id]],departments[#All],2,FALSE)</f>
        <v>Customer Success</v>
      </c>
      <c r="G200" s="24" t="str">
        <f>VLOOKUP(employees!$E200,departments[],3,FALSE)</f>
        <v>GTM</v>
      </c>
      <c r="H200" s="24">
        <v>15</v>
      </c>
      <c r="I200" s="24" t="str">
        <f>VLOOKUP(employees!$H200,locations[#All],3,FALSE)</f>
        <v>Cape Town</v>
      </c>
      <c r="J200" s="24" t="str">
        <f>_xlfn.XLOOKUP(Table6[[#This Row],[City]],locations[city],locations[Continent])</f>
        <v>Africa</v>
      </c>
      <c r="K200" s="24" t="s">
        <v>55</v>
      </c>
      <c r="L200" s="24" t="s">
        <v>78</v>
      </c>
      <c r="M200" s="25">
        <v>45598</v>
      </c>
      <c r="N200" s="24" t="s">
        <v>57</v>
      </c>
      <c r="O200" s="24">
        <v>3.45</v>
      </c>
      <c r="P200" s="24">
        <v>5.0999999999999996</v>
      </c>
      <c r="Q200" s="24">
        <v>58574.61</v>
      </c>
      <c r="R200" s="24">
        <v>2877</v>
      </c>
      <c r="S200" s="24">
        <f ca="1">DATEDIF(employees!$M200, TODAY(), "y")</f>
        <v>1</v>
      </c>
      <c r="T200" s="24">
        <f>VLOOKUP(employees!$H200,locations[#All],4,)</f>
        <v>0.7</v>
      </c>
      <c r="U200" s="26">
        <f>employees!$Q200/employees!$T200</f>
        <v>83678.014285714293</v>
      </c>
    </row>
    <row r="201" spans="1:21" x14ac:dyDescent="0.25">
      <c r="A201" s="19">
        <v>200</v>
      </c>
      <c r="B201" s="20" t="s">
        <v>263</v>
      </c>
      <c r="C201" s="20" t="s">
        <v>49</v>
      </c>
      <c r="D201" s="20">
        <v>26</v>
      </c>
      <c r="E201" s="20">
        <v>10</v>
      </c>
      <c r="F201" s="20" t="str">
        <f>VLOOKUP(Table6[[#This Row],[department_id]],departments[#All],2,FALSE)</f>
        <v>Product Operations</v>
      </c>
      <c r="G201" s="20" t="str">
        <f>VLOOKUP(employees!$E201,departments[],3,FALSE)</f>
        <v>Product</v>
      </c>
      <c r="H201" s="20">
        <v>1</v>
      </c>
      <c r="I201" s="20" t="str">
        <f>VLOOKUP(employees!$H201,locations[#All],3,FALSE)</f>
        <v>San Francisco</v>
      </c>
      <c r="J201" s="20" t="str">
        <f>_xlfn.XLOOKUP(Table6[[#This Row],[City]],locations[city],locations[Continent])</f>
        <v>North America</v>
      </c>
      <c r="K201" s="20" t="s">
        <v>55</v>
      </c>
      <c r="L201" s="20" t="s">
        <v>56</v>
      </c>
      <c r="M201" s="21">
        <v>45167</v>
      </c>
      <c r="N201" s="20" t="s">
        <v>57</v>
      </c>
      <c r="O201" s="20">
        <v>3.05</v>
      </c>
      <c r="P201" s="20">
        <v>8</v>
      </c>
      <c r="Q201" s="20">
        <v>98687.08</v>
      </c>
      <c r="R201" s="20">
        <v>1024</v>
      </c>
      <c r="S201" s="20">
        <f ca="1">DATEDIF(employees!$M201, TODAY(), "y")</f>
        <v>3</v>
      </c>
      <c r="T201" s="20">
        <f>VLOOKUP(employees!$H201,locations[#All],4,)</f>
        <v>1.35</v>
      </c>
      <c r="U201" s="22">
        <f>employees!$Q201/employees!$T201</f>
        <v>73101.540740740733</v>
      </c>
    </row>
    <row r="202" spans="1:21" x14ac:dyDescent="0.25">
      <c r="A202" s="23">
        <v>201</v>
      </c>
      <c r="B202" s="24" t="s">
        <v>264</v>
      </c>
      <c r="C202" s="24" t="s">
        <v>59</v>
      </c>
      <c r="D202" s="24">
        <v>56</v>
      </c>
      <c r="E202" s="24">
        <v>26</v>
      </c>
      <c r="F202" s="24" t="str">
        <f>VLOOKUP(Table6[[#This Row],[department_id]],departments[#All],2,FALSE)</f>
        <v>Procurement</v>
      </c>
      <c r="G202" s="24" t="str">
        <f>VLOOKUP(employees!$E202,departments[],3,FALSE)</f>
        <v>Ops</v>
      </c>
      <c r="H202" s="24">
        <v>13</v>
      </c>
      <c r="I202" s="24" t="str">
        <f>VLOOKUP(employees!$H202,locations[#All],3,FALSE)</f>
        <v>Cairo</v>
      </c>
      <c r="J202" s="24" t="str">
        <f>_xlfn.XLOOKUP(Table6[[#This Row],[City]],locations[city],locations[Continent])</f>
        <v>Africa</v>
      </c>
      <c r="K202" s="24" t="s">
        <v>66</v>
      </c>
      <c r="L202" s="24" t="s">
        <v>51</v>
      </c>
      <c r="M202" s="25">
        <v>44966</v>
      </c>
      <c r="N202" s="24" t="s">
        <v>57</v>
      </c>
      <c r="O202" s="24">
        <v>3.19</v>
      </c>
      <c r="P202" s="24">
        <v>9</v>
      </c>
      <c r="Q202" s="24">
        <v>29338.15</v>
      </c>
      <c r="R202" s="24">
        <v>341</v>
      </c>
      <c r="S202" s="24">
        <f ca="1">DATEDIF(employees!$M202, TODAY(), "y")</f>
        <v>3</v>
      </c>
      <c r="T202" s="24">
        <f>VLOOKUP(employees!$H202,locations[#All],4,)</f>
        <v>0.55000000000000004</v>
      </c>
      <c r="U202" s="26">
        <f>employees!$Q202/employees!$T202</f>
        <v>53342.090909090904</v>
      </c>
    </row>
    <row r="203" spans="1:21" x14ac:dyDescent="0.25">
      <c r="A203" s="19">
        <v>202</v>
      </c>
      <c r="B203" s="20" t="s">
        <v>3444</v>
      </c>
      <c r="C203" s="20" t="s">
        <v>59</v>
      </c>
      <c r="D203" s="20">
        <v>55</v>
      </c>
      <c r="E203" s="20">
        <v>21</v>
      </c>
      <c r="F203" s="20" t="str">
        <f>VLOOKUP(Table6[[#This Row],[department_id]],departments[#All],2,FALSE)</f>
        <v>Finance</v>
      </c>
      <c r="G203" s="20" t="str">
        <f>VLOOKUP(employees!$E203,departments[],3,FALSE)</f>
        <v>G&amp;A</v>
      </c>
      <c r="H203" s="20">
        <v>2</v>
      </c>
      <c r="I203" s="20" t="str">
        <f>VLOOKUP(employees!$H203,locations[#All],3,FALSE)</f>
        <v>New York</v>
      </c>
      <c r="J203" s="20" t="str">
        <f>_xlfn.XLOOKUP(Table6[[#This Row],[City]],locations[city],locations[Continent])</f>
        <v>North America</v>
      </c>
      <c r="K203" s="20" t="s">
        <v>66</v>
      </c>
      <c r="L203" s="20" t="s">
        <v>51</v>
      </c>
      <c r="M203" s="21">
        <v>44746</v>
      </c>
      <c r="N203" s="20" t="s">
        <v>57</v>
      </c>
      <c r="O203" s="20">
        <v>4.12</v>
      </c>
      <c r="P203" s="20">
        <v>5.4</v>
      </c>
      <c r="Q203" s="20">
        <v>118568.84</v>
      </c>
      <c r="R203" s="20">
        <v>2065</v>
      </c>
      <c r="S203" s="20">
        <f ca="1">DATEDIF(employees!$M203, TODAY(), "y")</f>
        <v>4</v>
      </c>
      <c r="T203" s="20">
        <f>VLOOKUP(employees!$H203,locations[#All],4,)</f>
        <v>1.3</v>
      </c>
      <c r="U203" s="22">
        <f>employees!$Q203/employees!$T203</f>
        <v>91206.799999999988</v>
      </c>
    </row>
    <row r="204" spans="1:21" x14ac:dyDescent="0.25">
      <c r="A204" s="23">
        <v>203</v>
      </c>
      <c r="B204" s="24" t="s">
        <v>265</v>
      </c>
      <c r="C204" s="24" t="s">
        <v>54</v>
      </c>
      <c r="D204" s="24">
        <v>22</v>
      </c>
      <c r="E204" s="24">
        <v>11</v>
      </c>
      <c r="F204" s="24" t="str">
        <f>VLOOKUP(Table6[[#This Row],[department_id]],departments[#All],2,FALSE)</f>
        <v>Design</v>
      </c>
      <c r="G204" s="24" t="str">
        <f>VLOOKUP(employees!$E204,departments[],3,FALSE)</f>
        <v>Product</v>
      </c>
      <c r="H204" s="24">
        <v>19</v>
      </c>
      <c r="I204" s="24" t="str">
        <f>VLOOKUP(employees!$H204,locations[#All],3,FALSE)</f>
        <v>Tokyo</v>
      </c>
      <c r="J204" s="24" t="str">
        <f>_xlfn.XLOOKUP(Table6[[#This Row],[City]],locations[city],locations[Continent])</f>
        <v>Asia</v>
      </c>
      <c r="K204" s="24" t="s">
        <v>71</v>
      </c>
      <c r="L204" s="24" t="s">
        <v>51</v>
      </c>
      <c r="M204" s="25">
        <v>42421</v>
      </c>
      <c r="N204" s="24" t="s">
        <v>62</v>
      </c>
      <c r="O204" s="24">
        <v>4.09</v>
      </c>
      <c r="P204" s="24">
        <v>7.7</v>
      </c>
      <c r="Q204" s="24">
        <v>240854.11</v>
      </c>
      <c r="R204" s="24" t="s">
        <v>3524</v>
      </c>
      <c r="S204" s="24">
        <f ca="1">DATEDIF(employees!$M204, TODAY(), "y")</f>
        <v>10</v>
      </c>
      <c r="T204" s="24">
        <f>VLOOKUP(employees!$H204,locations[#All],4,)</f>
        <v>1.2</v>
      </c>
      <c r="U204" s="26">
        <f>employees!$Q204/employees!$T204</f>
        <v>200711.75833333333</v>
      </c>
    </row>
    <row r="205" spans="1:21" x14ac:dyDescent="0.25">
      <c r="A205" s="19">
        <v>204</v>
      </c>
      <c r="B205" s="20" t="s">
        <v>266</v>
      </c>
      <c r="C205" s="20" t="s">
        <v>49</v>
      </c>
      <c r="D205" s="20">
        <v>40</v>
      </c>
      <c r="E205" s="20">
        <v>22</v>
      </c>
      <c r="F205" s="20" t="str">
        <f>VLOOKUP(Table6[[#This Row],[department_id]],departments[#All],2,FALSE)</f>
        <v>Accounting</v>
      </c>
      <c r="G205" s="20" t="str">
        <f>VLOOKUP(employees!$E205,departments[],3,FALSE)</f>
        <v>G&amp;A</v>
      </c>
      <c r="H205" s="20">
        <v>9</v>
      </c>
      <c r="I205" s="20" t="str">
        <f>VLOOKUP(employees!$H205,locations[#All],3,FALSE)</f>
        <v>Amsterdam</v>
      </c>
      <c r="J205" s="20" t="str">
        <f>_xlfn.XLOOKUP(Table6[[#This Row],[City]],locations[city],locations[Continent])</f>
        <v>Europe</v>
      </c>
      <c r="K205" s="20" t="s">
        <v>75</v>
      </c>
      <c r="L205" s="20" t="s">
        <v>78</v>
      </c>
      <c r="M205" s="21">
        <v>41909</v>
      </c>
      <c r="N205" s="20" t="s">
        <v>52</v>
      </c>
      <c r="O205" s="20">
        <v>2.83</v>
      </c>
      <c r="P205" s="20">
        <v>8.9</v>
      </c>
      <c r="Q205" s="20">
        <v>216697.08</v>
      </c>
      <c r="R205" s="20">
        <v>554</v>
      </c>
      <c r="S205" s="20">
        <f ca="1">DATEDIF(employees!$M205, TODAY(), "y")</f>
        <v>11</v>
      </c>
      <c r="T205" s="20">
        <f>VLOOKUP(employees!$H205,locations[#All],4,)</f>
        <v>1.1499999999999999</v>
      </c>
      <c r="U205" s="22">
        <f>employees!$Q205/employees!$T205</f>
        <v>188432.24347826088</v>
      </c>
    </row>
    <row r="206" spans="1:21" x14ac:dyDescent="0.25">
      <c r="A206" s="23">
        <v>205</v>
      </c>
      <c r="B206" s="24" t="s">
        <v>267</v>
      </c>
      <c r="C206" s="24" t="s">
        <v>54</v>
      </c>
      <c r="D206" s="24">
        <v>54</v>
      </c>
      <c r="E206" s="24">
        <v>10</v>
      </c>
      <c r="F206" s="24" t="str">
        <f>VLOOKUP(Table6[[#This Row],[department_id]],departments[#All],2,FALSE)</f>
        <v>Product Operations</v>
      </c>
      <c r="G206" s="24" t="str">
        <f>VLOOKUP(employees!$E206,departments[],3,FALSE)</f>
        <v>Product</v>
      </c>
      <c r="H206" s="24">
        <v>6</v>
      </c>
      <c r="I206" s="24" t="str">
        <f>VLOOKUP(employees!$H206,locations[#All],3,FALSE)</f>
        <v>Berlin</v>
      </c>
      <c r="J206" s="24" t="str">
        <f>_xlfn.XLOOKUP(Table6[[#This Row],[City]],locations[city],locations[Continent])</f>
        <v>Europe</v>
      </c>
      <c r="K206" s="24" t="s">
        <v>60</v>
      </c>
      <c r="L206" s="24" t="s">
        <v>51</v>
      </c>
      <c r="M206" s="25">
        <v>44827</v>
      </c>
      <c r="N206" s="24" t="s">
        <v>57</v>
      </c>
      <c r="O206" s="24">
        <v>2.82</v>
      </c>
      <c r="P206" s="24">
        <v>9.6999999999999993</v>
      </c>
      <c r="Q206" s="24">
        <v>150341.81</v>
      </c>
      <c r="R206" s="24">
        <v>384</v>
      </c>
      <c r="S206" s="24">
        <f ca="1">DATEDIF(employees!$M206, TODAY(), "y")</f>
        <v>3</v>
      </c>
      <c r="T206" s="24">
        <f>VLOOKUP(employees!$H206,locations[#All],4,)</f>
        <v>1.1000000000000001</v>
      </c>
      <c r="U206" s="26">
        <f>employees!$Q206/employees!$T206</f>
        <v>136674.37272727271</v>
      </c>
    </row>
    <row r="207" spans="1:21" x14ac:dyDescent="0.25">
      <c r="A207" s="19">
        <v>206</v>
      </c>
      <c r="B207" s="20" t="s">
        <v>268</v>
      </c>
      <c r="C207" s="20" t="s">
        <v>49</v>
      </c>
      <c r="D207" s="20">
        <v>41</v>
      </c>
      <c r="E207" s="20">
        <v>12</v>
      </c>
      <c r="F207" s="20" t="str">
        <f>VLOOKUP(Table6[[#This Row],[department_id]],departments[#All],2,FALSE)</f>
        <v>UX Research</v>
      </c>
      <c r="G207" s="20" t="str">
        <f>VLOOKUP(employees!$E207,departments[],3,FALSE)</f>
        <v>Product</v>
      </c>
      <c r="H207" s="20">
        <v>2</v>
      </c>
      <c r="I207" s="20" t="str">
        <f>VLOOKUP(employees!$H207,locations[#All],3,FALSE)</f>
        <v>New York</v>
      </c>
      <c r="J207" s="20" t="str">
        <f>_xlfn.XLOOKUP(Table6[[#This Row],[City]],locations[city],locations[Continent])</f>
        <v>North America</v>
      </c>
      <c r="K207" s="20" t="s">
        <v>66</v>
      </c>
      <c r="L207" s="20" t="s">
        <v>51</v>
      </c>
      <c r="M207" s="21">
        <v>43541</v>
      </c>
      <c r="N207" s="20" t="s">
        <v>57</v>
      </c>
      <c r="O207" s="20">
        <v>3.87</v>
      </c>
      <c r="P207" s="20">
        <v>9.6999999999999993</v>
      </c>
      <c r="Q207" s="20">
        <v>92028.92</v>
      </c>
      <c r="R207" s="20">
        <v>30</v>
      </c>
      <c r="S207" s="20">
        <f ca="1">DATEDIF(employees!$M207, TODAY(), "y")</f>
        <v>7</v>
      </c>
      <c r="T207" s="20">
        <f>VLOOKUP(employees!$H207,locations[#All],4,)</f>
        <v>1.3</v>
      </c>
      <c r="U207" s="22">
        <f>employees!$Q207/employees!$T207</f>
        <v>70791.476923076916</v>
      </c>
    </row>
    <row r="208" spans="1:21" x14ac:dyDescent="0.25">
      <c r="A208" s="23">
        <v>207</v>
      </c>
      <c r="B208" s="24" t="s">
        <v>269</v>
      </c>
      <c r="C208" s="24" t="s">
        <v>54</v>
      </c>
      <c r="D208" s="24">
        <v>44</v>
      </c>
      <c r="E208" s="24">
        <v>26</v>
      </c>
      <c r="F208" s="24" t="str">
        <f>VLOOKUP(Table6[[#This Row],[department_id]],departments[#All],2,FALSE)</f>
        <v>Procurement</v>
      </c>
      <c r="G208" s="24" t="str">
        <f>VLOOKUP(employees!$E208,departments[],3,FALSE)</f>
        <v>Ops</v>
      </c>
      <c r="H208" s="24">
        <v>15</v>
      </c>
      <c r="I208" s="24" t="str">
        <f>VLOOKUP(employees!$H208,locations[#All],3,FALSE)</f>
        <v>Cape Town</v>
      </c>
      <c r="J208" s="24" t="str">
        <f>_xlfn.XLOOKUP(Table6[[#This Row],[City]],locations[city],locations[Continent])</f>
        <v>Africa</v>
      </c>
      <c r="K208" s="24" t="s">
        <v>55</v>
      </c>
      <c r="L208" s="24" t="s">
        <v>51</v>
      </c>
      <c r="M208" s="25">
        <v>44554</v>
      </c>
      <c r="N208" s="24" t="s">
        <v>57</v>
      </c>
      <c r="O208" s="24">
        <v>4.0199999999999996</v>
      </c>
      <c r="P208" s="24">
        <v>5.4</v>
      </c>
      <c r="Q208" s="24">
        <v>69746.240000000005</v>
      </c>
      <c r="R208" s="24">
        <v>1368</v>
      </c>
      <c r="S208" s="24">
        <f ca="1">DATEDIF(employees!$M208, TODAY(), "y")</f>
        <v>4</v>
      </c>
      <c r="T208" s="24">
        <f>VLOOKUP(employees!$H208,locations[#All],4,)</f>
        <v>0.7</v>
      </c>
      <c r="U208" s="26">
        <f>employees!$Q208/employees!$T208</f>
        <v>99637.485714285722</v>
      </c>
    </row>
    <row r="209" spans="1:21" x14ac:dyDescent="0.25">
      <c r="A209" s="19">
        <v>208</v>
      </c>
      <c r="B209" s="20" t="s">
        <v>270</v>
      </c>
      <c r="C209" s="20" t="s">
        <v>59</v>
      </c>
      <c r="D209" s="20">
        <v>65</v>
      </c>
      <c r="E209" s="20">
        <v>23</v>
      </c>
      <c r="F209" s="20" t="str">
        <f>VLOOKUP(Table6[[#This Row],[department_id]],departments[#All],2,FALSE)</f>
        <v>Legal</v>
      </c>
      <c r="G209" s="20" t="str">
        <f>VLOOKUP(employees!$E209,departments[],3,FALSE)</f>
        <v>G&amp;A</v>
      </c>
      <c r="H209" s="20">
        <v>3</v>
      </c>
      <c r="I209" s="20" t="str">
        <f>VLOOKUP(employees!$H209,locations[#All],3,FALSE)</f>
        <v>Austin</v>
      </c>
      <c r="J209" s="20" t="str">
        <f>_xlfn.XLOOKUP(Table6[[#This Row],[City]],locations[city],locations[Continent])</f>
        <v>North America</v>
      </c>
      <c r="K209" s="20" t="s">
        <v>66</v>
      </c>
      <c r="L209" s="20" t="s">
        <v>56</v>
      </c>
      <c r="M209" s="21">
        <v>42903</v>
      </c>
      <c r="N209" s="20" t="s">
        <v>52</v>
      </c>
      <c r="O209" s="20">
        <v>3.4</v>
      </c>
      <c r="P209" s="20">
        <v>6.7</v>
      </c>
      <c r="Q209" s="20">
        <v>95279.69</v>
      </c>
      <c r="R209" s="20">
        <v>1523</v>
      </c>
      <c r="S209" s="20">
        <f ca="1">DATEDIF(employees!$M209, TODAY(), "y")</f>
        <v>9</v>
      </c>
      <c r="T209" s="20">
        <f>VLOOKUP(employees!$H209,locations[#All],4,)</f>
        <v>1.05</v>
      </c>
      <c r="U209" s="22">
        <f>employees!$Q209/employees!$T209</f>
        <v>90742.561904761897</v>
      </c>
    </row>
    <row r="210" spans="1:21" x14ac:dyDescent="0.25">
      <c r="A210" s="23">
        <v>209</v>
      </c>
      <c r="B210" s="24" t="s">
        <v>271</v>
      </c>
      <c r="C210" s="24" t="s">
        <v>49</v>
      </c>
      <c r="D210" s="24">
        <v>25</v>
      </c>
      <c r="E210" s="24">
        <v>15</v>
      </c>
      <c r="F210" s="24" t="str">
        <f>VLOOKUP(Table6[[#This Row],[department_id]],departments[#All],2,FALSE)</f>
        <v>Marketing</v>
      </c>
      <c r="G210" s="24" t="str">
        <f>VLOOKUP(employees!$E210,departments[],3,FALSE)</f>
        <v>GTM</v>
      </c>
      <c r="H210" s="24">
        <v>12</v>
      </c>
      <c r="I210" s="24" t="str">
        <f>VLOOKUP(employees!$H210,locations[#All],3,FALSE)</f>
        <v>Hyderabad</v>
      </c>
      <c r="J210" s="24" t="str">
        <f>_xlfn.XLOOKUP(Table6[[#This Row],[City]],locations[city],locations[Continent])</f>
        <v>Asia</v>
      </c>
      <c r="K210" s="24" t="s">
        <v>64</v>
      </c>
      <c r="L210" s="24" t="s">
        <v>51</v>
      </c>
      <c r="M210" s="25">
        <v>42477</v>
      </c>
      <c r="N210" s="24" t="s">
        <v>57</v>
      </c>
      <c r="O210" s="24">
        <v>3.78</v>
      </c>
      <c r="P210" s="24">
        <v>7</v>
      </c>
      <c r="Q210" s="24">
        <v>59629.94</v>
      </c>
      <c r="R210" s="24">
        <v>3472</v>
      </c>
      <c r="S210" s="24">
        <f ca="1">DATEDIF(employees!$M210, TODAY(), "y")</f>
        <v>10</v>
      </c>
      <c r="T210" s="24">
        <f>VLOOKUP(employees!$H210,locations[#All],4,)</f>
        <v>0.68</v>
      </c>
      <c r="U210" s="26">
        <f>employees!$Q210/employees!$T210</f>
        <v>87691.088235294112</v>
      </c>
    </row>
    <row r="211" spans="1:21" x14ac:dyDescent="0.25">
      <c r="A211" s="19">
        <v>210</v>
      </c>
      <c r="B211" s="20" t="s">
        <v>272</v>
      </c>
      <c r="C211" s="20" t="s">
        <v>59</v>
      </c>
      <c r="D211" s="20">
        <v>20</v>
      </c>
      <c r="E211" s="20">
        <v>3</v>
      </c>
      <c r="F211" s="20" t="str">
        <f>VLOOKUP(Table6[[#This Row],[department_id]],departments[#All],2,FALSE)</f>
        <v>Data Engineering</v>
      </c>
      <c r="G211" s="20" t="str">
        <f>VLOOKUP(employees!$E211,departments[],3,FALSE)</f>
        <v>Tech</v>
      </c>
      <c r="H211" s="20">
        <v>20</v>
      </c>
      <c r="I211" s="20" t="str">
        <f>VLOOKUP(employees!$H211,locations[#All],3,FALSE)</f>
        <v>Singapore</v>
      </c>
      <c r="J211" s="20" t="str">
        <f>_xlfn.XLOOKUP(Table6[[#This Row],[City]],locations[city],locations[Continent])</f>
        <v>Asia</v>
      </c>
      <c r="K211" s="20" t="s">
        <v>60</v>
      </c>
      <c r="L211" s="20" t="s">
        <v>51</v>
      </c>
      <c r="M211" s="21">
        <v>44297</v>
      </c>
      <c r="N211" s="20" t="s">
        <v>57</v>
      </c>
      <c r="O211" s="20">
        <v>2.69</v>
      </c>
      <c r="P211" s="20">
        <v>9.3000000000000007</v>
      </c>
      <c r="Q211" s="20">
        <v>291094.24</v>
      </c>
      <c r="R211" s="20">
        <v>1912</v>
      </c>
      <c r="S211" s="20">
        <f ca="1">DATEDIF(employees!$M211, TODAY(), "y")</f>
        <v>5</v>
      </c>
      <c r="T211" s="20">
        <f>VLOOKUP(employees!$H211,locations[#All],4,)</f>
        <v>1.22</v>
      </c>
      <c r="U211" s="22">
        <f>employees!$Q211/employees!$T211</f>
        <v>238601.83606557376</v>
      </c>
    </row>
    <row r="212" spans="1:21" x14ac:dyDescent="0.25">
      <c r="A212" s="23">
        <v>211</v>
      </c>
      <c r="B212" s="24" t="s">
        <v>273</v>
      </c>
      <c r="C212" s="24" t="s">
        <v>49</v>
      </c>
      <c r="D212" s="24">
        <v>28</v>
      </c>
      <c r="E212" s="24">
        <v>19</v>
      </c>
      <c r="F212" s="24" t="str">
        <f>VLOOKUP(Table6[[#This Row],[department_id]],departments[#All],2,FALSE)</f>
        <v>Human Resources</v>
      </c>
      <c r="G212" s="24" t="str">
        <f>VLOOKUP(employees!$E212,departments[],3,FALSE)</f>
        <v>G&amp;A</v>
      </c>
      <c r="H212" s="24">
        <v>17</v>
      </c>
      <c r="I212" s="24" t="str">
        <f>VLOOKUP(employees!$H212,locations[#All],3,FALSE)</f>
        <v>Mexico City</v>
      </c>
      <c r="J212" s="24" t="str">
        <f>_xlfn.XLOOKUP(Table6[[#This Row],[City]],locations[city],locations[Continent])</f>
        <v>South America</v>
      </c>
      <c r="K212" s="24" t="s">
        <v>66</v>
      </c>
      <c r="L212" s="24" t="s">
        <v>51</v>
      </c>
      <c r="M212" s="25">
        <v>44758</v>
      </c>
      <c r="N212" s="24" t="s">
        <v>52</v>
      </c>
      <c r="O212" s="24">
        <v>2.84</v>
      </c>
      <c r="P212" s="24">
        <v>5.8</v>
      </c>
      <c r="Q212" s="24">
        <v>34332.44</v>
      </c>
      <c r="R212" s="24">
        <v>1157</v>
      </c>
      <c r="S212" s="24">
        <f ca="1">DATEDIF(employees!$M212, TODAY(), "y")</f>
        <v>4</v>
      </c>
      <c r="T212" s="24">
        <f>VLOOKUP(employees!$H212,locations[#All],4,)</f>
        <v>0.78</v>
      </c>
      <c r="U212" s="26">
        <f>employees!$Q212/employees!$T212</f>
        <v>44015.948717948719</v>
      </c>
    </row>
    <row r="213" spans="1:21" x14ac:dyDescent="0.25">
      <c r="A213" s="19">
        <v>212</v>
      </c>
      <c r="B213" s="20" t="s">
        <v>274</v>
      </c>
      <c r="C213" s="20" t="s">
        <v>54</v>
      </c>
      <c r="D213" s="20">
        <v>60</v>
      </c>
      <c r="E213" s="20">
        <v>26</v>
      </c>
      <c r="F213" s="20" t="str">
        <f>VLOOKUP(Table6[[#This Row],[department_id]],departments[#All],2,FALSE)</f>
        <v>Procurement</v>
      </c>
      <c r="G213" s="20" t="str">
        <f>VLOOKUP(employees!$E213,departments[],3,FALSE)</f>
        <v>Ops</v>
      </c>
      <c r="H213" s="20">
        <v>3</v>
      </c>
      <c r="I213" s="20" t="str">
        <f>VLOOKUP(employees!$H213,locations[#All],3,FALSE)</f>
        <v>Austin</v>
      </c>
      <c r="J213" s="20" t="str">
        <f>_xlfn.XLOOKUP(Table6[[#This Row],[City]],locations[city],locations[Continent])</f>
        <v>North America</v>
      </c>
      <c r="K213" s="20" t="s">
        <v>55</v>
      </c>
      <c r="L213" s="20" t="s">
        <v>51</v>
      </c>
      <c r="M213" s="21">
        <v>43660</v>
      </c>
      <c r="N213" s="20" t="s">
        <v>57</v>
      </c>
      <c r="O213" s="20">
        <v>3.55</v>
      </c>
      <c r="P213" s="20">
        <v>5.7</v>
      </c>
      <c r="Q213" s="20">
        <v>55714.99</v>
      </c>
      <c r="R213" s="20">
        <v>880</v>
      </c>
      <c r="S213" s="20">
        <f ca="1">DATEDIF(employees!$M213, TODAY(), "y")</f>
        <v>7</v>
      </c>
      <c r="T213" s="20">
        <f>VLOOKUP(employees!$H213,locations[#All],4,)</f>
        <v>1.05</v>
      </c>
      <c r="U213" s="22">
        <f>employees!$Q213/employees!$T213</f>
        <v>53061.895238095232</v>
      </c>
    </row>
    <row r="214" spans="1:21" x14ac:dyDescent="0.25">
      <c r="A214" s="23">
        <v>213</v>
      </c>
      <c r="B214" s="24" t="s">
        <v>275</v>
      </c>
      <c r="C214" s="24" t="s">
        <v>59</v>
      </c>
      <c r="D214" s="24">
        <v>41</v>
      </c>
      <c r="E214" s="24">
        <v>27</v>
      </c>
      <c r="F214" s="24" t="str">
        <f>VLOOKUP(Table6[[#This Row],[department_id]],departments[#All],2,FALSE)</f>
        <v>Facilities</v>
      </c>
      <c r="G214" s="24" t="str">
        <f>VLOOKUP(employees!$E214,departments[],3,FALSE)</f>
        <v>Ops</v>
      </c>
      <c r="H214" s="24">
        <v>20</v>
      </c>
      <c r="I214" s="24" t="str">
        <f>VLOOKUP(employees!$H214,locations[#All],3,FALSE)</f>
        <v>Singapore</v>
      </c>
      <c r="J214" s="24" t="str">
        <f>_xlfn.XLOOKUP(Table6[[#This Row],[City]],locations[city],locations[Continent])</f>
        <v>Asia</v>
      </c>
      <c r="K214" s="24" t="s">
        <v>55</v>
      </c>
      <c r="L214" s="24" t="s">
        <v>51</v>
      </c>
      <c r="M214" s="25">
        <v>44339</v>
      </c>
      <c r="N214" s="24" t="s">
        <v>62</v>
      </c>
      <c r="O214" s="24">
        <v>4</v>
      </c>
      <c r="P214" s="24">
        <v>7.9</v>
      </c>
      <c r="Q214" s="24">
        <v>66081.210000000006</v>
      </c>
      <c r="R214" s="24">
        <v>1457</v>
      </c>
      <c r="S214" s="24">
        <f ca="1">DATEDIF(employees!$M214, TODAY(), "y")</f>
        <v>5</v>
      </c>
      <c r="T214" s="24">
        <f>VLOOKUP(employees!$H214,locations[#All],4,)</f>
        <v>1.22</v>
      </c>
      <c r="U214" s="26">
        <f>employees!$Q214/employees!$T214</f>
        <v>54164.926229508201</v>
      </c>
    </row>
    <row r="215" spans="1:21" x14ac:dyDescent="0.25">
      <c r="A215" s="19">
        <v>214</v>
      </c>
      <c r="B215" s="20" t="s">
        <v>276</v>
      </c>
      <c r="C215" s="20" t="s">
        <v>59</v>
      </c>
      <c r="D215" s="20">
        <v>40</v>
      </c>
      <c r="E215" s="20">
        <v>23</v>
      </c>
      <c r="F215" s="20" t="str">
        <f>VLOOKUP(Table6[[#This Row],[department_id]],departments[#All],2,FALSE)</f>
        <v>Legal</v>
      </c>
      <c r="G215" s="20" t="str">
        <f>VLOOKUP(employees!$E215,departments[],3,FALSE)</f>
        <v>G&amp;A</v>
      </c>
      <c r="H215" s="20">
        <v>7</v>
      </c>
      <c r="I215" s="20" t="str">
        <f>VLOOKUP(employees!$H215,locations[#All],3,FALSE)</f>
        <v>Paris</v>
      </c>
      <c r="J215" s="20" t="str">
        <f>_xlfn.XLOOKUP(Table6[[#This Row],[City]],locations[city],locations[Continent])</f>
        <v>Europe</v>
      </c>
      <c r="K215" s="20" t="s">
        <v>55</v>
      </c>
      <c r="L215" s="20" t="s">
        <v>51</v>
      </c>
      <c r="M215" s="21">
        <v>43095</v>
      </c>
      <c r="N215" s="20" t="s">
        <v>57</v>
      </c>
      <c r="O215" s="20">
        <v>3.63</v>
      </c>
      <c r="P215" s="20">
        <v>7.8</v>
      </c>
      <c r="Q215" s="20">
        <v>129651.98</v>
      </c>
      <c r="R215" s="20">
        <v>1786</v>
      </c>
      <c r="S215" s="20">
        <f ca="1">DATEDIF(employees!$M215, TODAY(), "y")</f>
        <v>8</v>
      </c>
      <c r="T215" s="20">
        <f>VLOOKUP(employees!$H215,locations[#All],4,)</f>
        <v>1.18</v>
      </c>
      <c r="U215" s="22">
        <f>employees!$Q215/employees!$T215</f>
        <v>109874.55932203391</v>
      </c>
    </row>
    <row r="216" spans="1:21" x14ac:dyDescent="0.25">
      <c r="A216" s="23">
        <v>215</v>
      </c>
      <c r="B216" s="24" t="s">
        <v>277</v>
      </c>
      <c r="C216" s="24" t="s">
        <v>54</v>
      </c>
      <c r="D216" s="24">
        <v>54</v>
      </c>
      <c r="E216" s="24">
        <v>27</v>
      </c>
      <c r="F216" s="24" t="str">
        <f>VLOOKUP(Table6[[#This Row],[department_id]],departments[#All],2,FALSE)</f>
        <v>Facilities</v>
      </c>
      <c r="G216" s="24" t="str">
        <f>VLOOKUP(employees!$E216,departments[],3,FALSE)</f>
        <v>Ops</v>
      </c>
      <c r="H216" s="24">
        <v>13</v>
      </c>
      <c r="I216" s="24" t="str">
        <f>VLOOKUP(employees!$H216,locations[#All],3,FALSE)</f>
        <v>Cairo</v>
      </c>
      <c r="J216" s="24" t="str">
        <f>_xlfn.XLOOKUP(Table6[[#This Row],[City]],locations[city],locations[Continent])</f>
        <v>Africa</v>
      </c>
      <c r="K216" s="24" t="s">
        <v>55</v>
      </c>
      <c r="L216" s="24" t="s">
        <v>51</v>
      </c>
      <c r="M216" s="25">
        <v>43276</v>
      </c>
      <c r="N216" s="24" t="s">
        <v>57</v>
      </c>
      <c r="O216" s="24">
        <v>2.56</v>
      </c>
      <c r="P216" s="24">
        <v>8.5</v>
      </c>
      <c r="Q216" s="24">
        <v>37780.959999999999</v>
      </c>
      <c r="R216" s="24">
        <v>250</v>
      </c>
      <c r="S216" s="24">
        <f ca="1">DATEDIF(employees!$M216, TODAY(), "y")</f>
        <v>8</v>
      </c>
      <c r="T216" s="24">
        <f>VLOOKUP(employees!$H216,locations[#All],4,)</f>
        <v>0.55000000000000004</v>
      </c>
      <c r="U216" s="26">
        <f>employees!$Q216/employees!$T216</f>
        <v>68692.654545454541</v>
      </c>
    </row>
    <row r="217" spans="1:21" x14ac:dyDescent="0.25">
      <c r="A217" s="19">
        <v>216</v>
      </c>
      <c r="B217" s="20" t="s">
        <v>278</v>
      </c>
      <c r="C217" s="20" t="s">
        <v>59</v>
      </c>
      <c r="D217" s="20">
        <v>63</v>
      </c>
      <c r="E217" s="20">
        <v>26</v>
      </c>
      <c r="F217" s="20" t="str">
        <f>VLOOKUP(Table6[[#This Row],[department_id]],departments[#All],2,FALSE)</f>
        <v>Procurement</v>
      </c>
      <c r="G217" s="20" t="str">
        <f>VLOOKUP(employees!$E217,departments[],3,FALSE)</f>
        <v>Ops</v>
      </c>
      <c r="H217" s="20">
        <v>10</v>
      </c>
      <c r="I217" s="20" t="str">
        <f>VLOOKUP(employees!$H217,locations[#All],3,FALSE)</f>
        <v>Warsaw</v>
      </c>
      <c r="J217" s="20" t="str">
        <f>_xlfn.XLOOKUP(Table6[[#This Row],[City]],locations[city],locations[Continent])</f>
        <v>Europe</v>
      </c>
      <c r="K217" s="20" t="s">
        <v>64</v>
      </c>
      <c r="L217" s="20" t="s">
        <v>51</v>
      </c>
      <c r="M217" s="21">
        <v>42206</v>
      </c>
      <c r="N217" s="20" t="s">
        <v>57</v>
      </c>
      <c r="O217" s="20">
        <v>3.06</v>
      </c>
      <c r="P217" s="20">
        <v>8.1999999999999993</v>
      </c>
      <c r="Q217" s="20">
        <v>164973.69</v>
      </c>
      <c r="R217" s="20">
        <v>341</v>
      </c>
      <c r="S217" s="20">
        <f ca="1">DATEDIF(employees!$M217, TODAY(), "y")</f>
        <v>11</v>
      </c>
      <c r="T217" s="20">
        <f>VLOOKUP(employees!$H217,locations[#All],4,)</f>
        <v>0.95</v>
      </c>
      <c r="U217" s="22">
        <f>employees!$Q217/employees!$T217</f>
        <v>173656.51578947369</v>
      </c>
    </row>
    <row r="218" spans="1:21" x14ac:dyDescent="0.25">
      <c r="A218" s="23">
        <v>217</v>
      </c>
      <c r="B218" s="24" t="s">
        <v>279</v>
      </c>
      <c r="C218" s="24" t="s">
        <v>54</v>
      </c>
      <c r="D218" s="24">
        <v>45</v>
      </c>
      <c r="E218" s="24">
        <v>3</v>
      </c>
      <c r="F218" s="24" t="str">
        <f>VLOOKUP(Table6[[#This Row],[department_id]],departments[#All],2,FALSE)</f>
        <v>Data Engineering</v>
      </c>
      <c r="G218" s="24" t="str">
        <f>VLOOKUP(employees!$E218,departments[],3,FALSE)</f>
        <v>Tech</v>
      </c>
      <c r="H218" s="24">
        <v>15</v>
      </c>
      <c r="I218" s="24" t="str">
        <f>VLOOKUP(employees!$H218,locations[#All],3,FALSE)</f>
        <v>Cape Town</v>
      </c>
      <c r="J218" s="24" t="str">
        <f>_xlfn.XLOOKUP(Table6[[#This Row],[City]],locations[city],locations[Continent])</f>
        <v>Africa</v>
      </c>
      <c r="K218" s="24" t="s">
        <v>3443</v>
      </c>
      <c r="L218" s="24" t="s">
        <v>51</v>
      </c>
      <c r="M218" s="25">
        <v>45565</v>
      </c>
      <c r="N218" s="24" t="s">
        <v>62</v>
      </c>
      <c r="O218" s="24">
        <v>4.5</v>
      </c>
      <c r="P218" s="24">
        <v>7</v>
      </c>
      <c r="Q218" s="24">
        <v>218362.89</v>
      </c>
      <c r="R218" s="24" t="s">
        <v>3524</v>
      </c>
      <c r="S218" s="24">
        <f ca="1">DATEDIF(employees!$M218, TODAY(), "y")</f>
        <v>1</v>
      </c>
      <c r="T218" s="24">
        <f>VLOOKUP(employees!$H218,locations[#All],4,)</f>
        <v>0.7</v>
      </c>
      <c r="U218" s="26">
        <f>employees!$Q218/employees!$T218</f>
        <v>311946.98571428575</v>
      </c>
    </row>
    <row r="219" spans="1:21" x14ac:dyDescent="0.25">
      <c r="A219" s="19">
        <v>218</v>
      </c>
      <c r="B219" s="20" t="s">
        <v>280</v>
      </c>
      <c r="C219" s="20" t="s">
        <v>49</v>
      </c>
      <c r="D219" s="20">
        <v>35</v>
      </c>
      <c r="E219" s="20">
        <v>23</v>
      </c>
      <c r="F219" s="20" t="str">
        <f>VLOOKUP(Table6[[#This Row],[department_id]],departments[#All],2,FALSE)</f>
        <v>Legal</v>
      </c>
      <c r="G219" s="20" t="str">
        <f>VLOOKUP(employees!$E219,departments[],3,FALSE)</f>
        <v>G&amp;A</v>
      </c>
      <c r="H219" s="20">
        <v>18</v>
      </c>
      <c r="I219" s="20" t="str">
        <f>VLOOKUP(employees!$H219,locations[#All],3,FALSE)</f>
        <v>Buenos Aires</v>
      </c>
      <c r="J219" s="20" t="str">
        <f>_xlfn.XLOOKUP(Table6[[#This Row],[City]],locations[city],locations[Continent])</f>
        <v>South America</v>
      </c>
      <c r="K219" s="20" t="s">
        <v>60</v>
      </c>
      <c r="L219" s="20" t="s">
        <v>51</v>
      </c>
      <c r="M219" s="21">
        <v>42336</v>
      </c>
      <c r="N219" s="20" t="s">
        <v>57</v>
      </c>
      <c r="O219" s="20">
        <v>3.99</v>
      </c>
      <c r="P219" s="20">
        <v>5.2</v>
      </c>
      <c r="Q219" s="20">
        <v>167853.26</v>
      </c>
      <c r="R219" s="20">
        <v>604</v>
      </c>
      <c r="S219" s="20">
        <f ca="1">DATEDIF(employees!$M219, TODAY(), "y")</f>
        <v>10</v>
      </c>
      <c r="T219" s="20">
        <f>VLOOKUP(employees!$H219,locations[#All],4,)</f>
        <v>0.65</v>
      </c>
      <c r="U219" s="22">
        <f>employees!$Q219/employees!$T219</f>
        <v>258235.78461538462</v>
      </c>
    </row>
    <row r="220" spans="1:21" x14ac:dyDescent="0.25">
      <c r="A220" s="23">
        <v>219</v>
      </c>
      <c r="B220" s="24" t="s">
        <v>281</v>
      </c>
      <c r="C220" s="24" t="s">
        <v>49</v>
      </c>
      <c r="D220" s="24">
        <v>20</v>
      </c>
      <c r="E220" s="24">
        <v>13</v>
      </c>
      <c r="F220" s="24" t="str">
        <f>VLOOKUP(Table6[[#This Row],[department_id]],departments[#All],2,FALSE)</f>
        <v>Sales</v>
      </c>
      <c r="G220" s="24" t="str">
        <f>VLOOKUP(employees!$E220,departments[],3,FALSE)</f>
        <v>GTM</v>
      </c>
      <c r="H220" s="24">
        <v>11</v>
      </c>
      <c r="I220" s="24" t="str">
        <f>VLOOKUP(employees!$H220,locations[#All],3,FALSE)</f>
        <v>Bengaluru</v>
      </c>
      <c r="J220" s="24" t="str">
        <f>_xlfn.XLOOKUP(Table6[[#This Row],[City]],locations[city],locations[Continent])</f>
        <v>Asia</v>
      </c>
      <c r="K220" s="24" t="s">
        <v>71</v>
      </c>
      <c r="L220" s="24" t="s">
        <v>78</v>
      </c>
      <c r="M220" s="25">
        <v>45166</v>
      </c>
      <c r="N220" s="24" t="s">
        <v>52</v>
      </c>
      <c r="O220" s="24">
        <v>4.22</v>
      </c>
      <c r="P220" s="24">
        <v>7.7</v>
      </c>
      <c r="Q220" s="24">
        <v>108891.79</v>
      </c>
      <c r="R220" s="24">
        <v>3435</v>
      </c>
      <c r="S220" s="24">
        <f ca="1">DATEDIF(employees!$M220, TODAY(), "y")</f>
        <v>3</v>
      </c>
      <c r="T220" s="24">
        <f>VLOOKUP(employees!$H220,locations[#All],4,)</f>
        <v>0.7</v>
      </c>
      <c r="U220" s="26">
        <f>employees!$Q220/employees!$T220</f>
        <v>155559.70000000001</v>
      </c>
    </row>
    <row r="221" spans="1:21" x14ac:dyDescent="0.25">
      <c r="A221" s="19">
        <v>220</v>
      </c>
      <c r="B221" s="20" t="s">
        <v>3445</v>
      </c>
      <c r="C221" s="20" t="s">
        <v>49</v>
      </c>
      <c r="D221" s="20">
        <v>42</v>
      </c>
      <c r="E221" s="20">
        <v>12</v>
      </c>
      <c r="F221" s="20" t="str">
        <f>VLOOKUP(Table6[[#This Row],[department_id]],departments[#All],2,FALSE)</f>
        <v>UX Research</v>
      </c>
      <c r="G221" s="20" t="str">
        <f>VLOOKUP(employees!$E221,departments[],3,FALSE)</f>
        <v>Product</v>
      </c>
      <c r="H221" s="20">
        <v>13</v>
      </c>
      <c r="I221" s="20" t="str">
        <f>VLOOKUP(employees!$H221,locations[#All],3,FALSE)</f>
        <v>Cairo</v>
      </c>
      <c r="J221" s="20" t="str">
        <f>_xlfn.XLOOKUP(Table6[[#This Row],[City]],locations[city],locations[Continent])</f>
        <v>Africa</v>
      </c>
      <c r="K221" s="20" t="s">
        <v>55</v>
      </c>
      <c r="L221" s="20" t="s">
        <v>83</v>
      </c>
      <c r="M221" s="21">
        <v>45739</v>
      </c>
      <c r="N221" s="20" t="s">
        <v>57</v>
      </c>
      <c r="O221" s="20">
        <v>3.18</v>
      </c>
      <c r="P221" s="20">
        <v>9.4</v>
      </c>
      <c r="Q221" s="20">
        <v>46810.98</v>
      </c>
      <c r="R221" s="20">
        <v>846</v>
      </c>
      <c r="S221" s="20">
        <f ca="1">DATEDIF(employees!$M221, TODAY(), "y")</f>
        <v>1</v>
      </c>
      <c r="T221" s="20">
        <f>VLOOKUP(employees!$H221,locations[#All],4,)</f>
        <v>0.55000000000000004</v>
      </c>
      <c r="U221" s="22">
        <f>employees!$Q221/employees!$T221</f>
        <v>85110.872727272726</v>
      </c>
    </row>
    <row r="222" spans="1:21" x14ac:dyDescent="0.25">
      <c r="A222" s="23">
        <v>221</v>
      </c>
      <c r="B222" s="24" t="s">
        <v>282</v>
      </c>
      <c r="C222" s="24" t="s">
        <v>59</v>
      </c>
      <c r="D222" s="24">
        <v>33</v>
      </c>
      <c r="E222" s="24">
        <v>24</v>
      </c>
      <c r="F222" s="24" t="str">
        <f>VLOOKUP(Table6[[#This Row],[department_id]],departments[#All],2,FALSE)</f>
        <v>Administration</v>
      </c>
      <c r="G222" s="24" t="str">
        <f>VLOOKUP(employees!$E222,departments[],3,FALSE)</f>
        <v>G&amp;A</v>
      </c>
      <c r="H222" s="24">
        <v>5</v>
      </c>
      <c r="I222" s="24" t="str">
        <f>VLOOKUP(employees!$H222,locations[#All],3,FALSE)</f>
        <v>London</v>
      </c>
      <c r="J222" s="24" t="str">
        <f>_xlfn.XLOOKUP(Table6[[#This Row],[City]],locations[city],locations[Continent])</f>
        <v>Europe</v>
      </c>
      <c r="K222" s="24" t="s">
        <v>55</v>
      </c>
      <c r="L222" s="24" t="s">
        <v>51</v>
      </c>
      <c r="M222" s="25">
        <v>44450</v>
      </c>
      <c r="N222" s="24" t="s">
        <v>52</v>
      </c>
      <c r="O222" s="24">
        <v>2.72</v>
      </c>
      <c r="P222" s="24">
        <v>8.5</v>
      </c>
      <c r="Q222" s="24">
        <v>50204.86</v>
      </c>
      <c r="R222" s="24">
        <v>1188</v>
      </c>
      <c r="S222" s="24">
        <f ca="1">DATEDIF(employees!$M222, TODAY(), "y")</f>
        <v>5</v>
      </c>
      <c r="T222" s="24">
        <f>VLOOKUP(employees!$H222,locations[#All],4,)</f>
        <v>1.25</v>
      </c>
      <c r="U222" s="26">
        <f>employees!$Q222/employees!$T222</f>
        <v>40163.887999999999</v>
      </c>
    </row>
    <row r="223" spans="1:21" x14ac:dyDescent="0.25">
      <c r="A223" s="19">
        <v>222</v>
      </c>
      <c r="B223" s="20" t="s">
        <v>283</v>
      </c>
      <c r="C223" s="20" t="s">
        <v>54</v>
      </c>
      <c r="D223" s="20">
        <v>26</v>
      </c>
      <c r="E223" s="20">
        <v>2</v>
      </c>
      <c r="F223" s="20" t="str">
        <f>VLOOKUP(Table6[[#This Row],[department_id]],departments[#All],2,FALSE)</f>
        <v>Data Science</v>
      </c>
      <c r="G223" s="20" t="str">
        <f>VLOOKUP(employees!$E223,departments[],3,FALSE)</f>
        <v>Tech</v>
      </c>
      <c r="H223" s="20">
        <v>4</v>
      </c>
      <c r="I223" s="20" t="str">
        <f>VLOOKUP(employees!$H223,locations[#All],3,FALSE)</f>
        <v>Toronto</v>
      </c>
      <c r="J223" s="20" t="str">
        <f>_xlfn.XLOOKUP(Table6[[#This Row],[City]],locations[city],locations[Continent])</f>
        <v>North America</v>
      </c>
      <c r="K223" s="20" t="s">
        <v>50</v>
      </c>
      <c r="L223" s="20" t="s">
        <v>56</v>
      </c>
      <c r="M223" s="21">
        <v>44450</v>
      </c>
      <c r="N223" s="20" t="s">
        <v>52</v>
      </c>
      <c r="O223" s="20">
        <v>4.76</v>
      </c>
      <c r="P223" s="20">
        <v>6.2</v>
      </c>
      <c r="Q223" s="20">
        <v>43716.66</v>
      </c>
      <c r="R223" s="20">
        <v>734</v>
      </c>
      <c r="S223" s="20">
        <f ca="1">DATEDIF(employees!$M223, TODAY(), "y")</f>
        <v>5</v>
      </c>
      <c r="T223" s="20">
        <f>VLOOKUP(employees!$H223,locations[#All],4,)</f>
        <v>1.1000000000000001</v>
      </c>
      <c r="U223" s="22">
        <f>employees!$Q223/employees!$T223</f>
        <v>39742.418181818182</v>
      </c>
    </row>
    <row r="224" spans="1:21" x14ac:dyDescent="0.25">
      <c r="A224" s="23">
        <v>223</v>
      </c>
      <c r="B224" s="24" t="s">
        <v>3446</v>
      </c>
      <c r="C224" s="24" t="s">
        <v>59</v>
      </c>
      <c r="D224" s="24">
        <v>60</v>
      </c>
      <c r="E224" s="24">
        <v>18</v>
      </c>
      <c r="F224" s="24" t="str">
        <f>VLOOKUP(Table6[[#This Row],[department_id]],departments[#All],2,FALSE)</f>
        <v>Customer Support</v>
      </c>
      <c r="G224" s="24" t="str">
        <f>VLOOKUP(employees!$E224,departments[],3,FALSE)</f>
        <v>GTM</v>
      </c>
      <c r="H224" s="24">
        <v>14</v>
      </c>
      <c r="I224" s="24" t="str">
        <f>VLOOKUP(employees!$H224,locations[#All],3,FALSE)</f>
        <v>Dubai</v>
      </c>
      <c r="J224" s="24" t="str">
        <f>_xlfn.XLOOKUP(Table6[[#This Row],[City]],locations[city],locations[Continent])</f>
        <v>Asia</v>
      </c>
      <c r="K224" s="24" t="s">
        <v>71</v>
      </c>
      <c r="L224" s="24" t="s">
        <v>51</v>
      </c>
      <c r="M224" s="25">
        <v>43539</v>
      </c>
      <c r="N224" s="24" t="s">
        <v>57</v>
      </c>
      <c r="O224" s="24">
        <v>3.49</v>
      </c>
      <c r="P224" s="24">
        <v>5.0999999999999996</v>
      </c>
      <c r="Q224" s="24">
        <v>117307.65</v>
      </c>
      <c r="R224" s="24">
        <v>1735</v>
      </c>
      <c r="S224" s="24">
        <f ca="1">DATEDIF(employees!$M224, TODAY(), "y")</f>
        <v>7</v>
      </c>
      <c r="T224" s="24">
        <f>VLOOKUP(employees!$H224,locations[#All],4,)</f>
        <v>1.05</v>
      </c>
      <c r="U224" s="26">
        <f>employees!$Q224/employees!$T224</f>
        <v>111721.57142857142</v>
      </c>
    </row>
    <row r="225" spans="1:21" x14ac:dyDescent="0.25">
      <c r="A225" s="19">
        <v>224</v>
      </c>
      <c r="B225" s="20" t="s">
        <v>284</v>
      </c>
      <c r="C225" s="20" t="s">
        <v>49</v>
      </c>
      <c r="D225" s="20">
        <v>37</v>
      </c>
      <c r="E225" s="20">
        <v>19</v>
      </c>
      <c r="F225" s="20" t="str">
        <f>VLOOKUP(Table6[[#This Row],[department_id]],departments[#All],2,FALSE)</f>
        <v>Human Resources</v>
      </c>
      <c r="G225" s="20" t="str">
        <f>VLOOKUP(employees!$E225,departments[],3,FALSE)</f>
        <v>G&amp;A</v>
      </c>
      <c r="H225" s="20">
        <v>14</v>
      </c>
      <c r="I225" s="20" t="str">
        <f>VLOOKUP(employees!$H225,locations[#All],3,FALSE)</f>
        <v>Dubai</v>
      </c>
      <c r="J225" s="20" t="str">
        <f>_xlfn.XLOOKUP(Table6[[#This Row],[City]],locations[city],locations[Continent])</f>
        <v>Asia</v>
      </c>
      <c r="K225" s="20" t="s">
        <v>55</v>
      </c>
      <c r="L225" s="20" t="s">
        <v>56</v>
      </c>
      <c r="M225" s="21">
        <v>43399</v>
      </c>
      <c r="N225" s="20" t="s">
        <v>62</v>
      </c>
      <c r="O225" s="20">
        <v>2.64</v>
      </c>
      <c r="P225" s="20">
        <v>5.5</v>
      </c>
      <c r="Q225" s="20">
        <v>85972.82</v>
      </c>
      <c r="R225" s="20">
        <v>2704</v>
      </c>
      <c r="S225" s="20">
        <f ca="1">DATEDIF(employees!$M225, TODAY(), "y")</f>
        <v>7</v>
      </c>
      <c r="T225" s="20">
        <f>VLOOKUP(employees!$H225,locations[#All],4,)</f>
        <v>1.05</v>
      </c>
      <c r="U225" s="22">
        <f>employees!$Q225/employees!$T225</f>
        <v>81878.876190476192</v>
      </c>
    </row>
    <row r="226" spans="1:21" x14ac:dyDescent="0.25">
      <c r="A226" s="23">
        <v>225</v>
      </c>
      <c r="B226" s="24" t="s">
        <v>285</v>
      </c>
      <c r="C226" s="24" t="s">
        <v>54</v>
      </c>
      <c r="D226" s="24">
        <v>51</v>
      </c>
      <c r="E226" s="24">
        <v>11</v>
      </c>
      <c r="F226" s="24" t="str">
        <f>VLOOKUP(Table6[[#This Row],[department_id]],departments[#All],2,FALSE)</f>
        <v>Design</v>
      </c>
      <c r="G226" s="24" t="str">
        <f>VLOOKUP(employees!$E226,departments[],3,FALSE)</f>
        <v>Product</v>
      </c>
      <c r="H226" s="24">
        <v>7</v>
      </c>
      <c r="I226" s="24" t="str">
        <f>VLOOKUP(employees!$H226,locations[#All],3,FALSE)</f>
        <v>Paris</v>
      </c>
      <c r="J226" s="24" t="str">
        <f>_xlfn.XLOOKUP(Table6[[#This Row],[City]],locations[city],locations[Continent])</f>
        <v>Europe</v>
      </c>
      <c r="K226" s="24" t="s">
        <v>55</v>
      </c>
      <c r="L226" s="24" t="s">
        <v>51</v>
      </c>
      <c r="M226" s="25">
        <v>43789</v>
      </c>
      <c r="N226" s="24" t="s">
        <v>57</v>
      </c>
      <c r="O226" s="24">
        <v>3.87</v>
      </c>
      <c r="P226" s="24">
        <v>7.9</v>
      </c>
      <c r="Q226" s="24">
        <v>105525.06</v>
      </c>
      <c r="R226" s="24">
        <v>1549</v>
      </c>
      <c r="S226" s="24">
        <f ca="1">DATEDIF(employees!$M226, TODAY(), "y")</f>
        <v>6</v>
      </c>
      <c r="T226" s="24">
        <f>VLOOKUP(employees!$H226,locations[#All],4,)</f>
        <v>1.18</v>
      </c>
      <c r="U226" s="26">
        <f>employees!$Q226/employees!$T226</f>
        <v>89428.016949152545</v>
      </c>
    </row>
    <row r="227" spans="1:21" x14ac:dyDescent="0.25">
      <c r="A227" s="19">
        <v>226</v>
      </c>
      <c r="B227" s="20" t="s">
        <v>286</v>
      </c>
      <c r="C227" s="20" t="s">
        <v>54</v>
      </c>
      <c r="D227" s="20">
        <v>57</v>
      </c>
      <c r="E227" s="20">
        <v>15</v>
      </c>
      <c r="F227" s="20" t="str">
        <f>VLOOKUP(Table6[[#This Row],[department_id]],departments[#All],2,FALSE)</f>
        <v>Marketing</v>
      </c>
      <c r="G227" s="20" t="str">
        <f>VLOOKUP(employees!$E227,departments[],3,FALSE)</f>
        <v>GTM</v>
      </c>
      <c r="H227" s="20">
        <v>20</v>
      </c>
      <c r="I227" s="20" t="str">
        <f>VLOOKUP(employees!$H227,locations[#All],3,FALSE)</f>
        <v>Singapore</v>
      </c>
      <c r="J227" s="20" t="str">
        <f>_xlfn.XLOOKUP(Table6[[#This Row],[City]],locations[city],locations[Continent])</f>
        <v>Asia</v>
      </c>
      <c r="K227" s="20" t="s">
        <v>66</v>
      </c>
      <c r="L227" s="20" t="s">
        <v>78</v>
      </c>
      <c r="M227" s="21">
        <v>44076</v>
      </c>
      <c r="N227" s="20" t="s">
        <v>52</v>
      </c>
      <c r="O227" s="20">
        <v>2.77</v>
      </c>
      <c r="P227" s="20">
        <v>6.5</v>
      </c>
      <c r="Q227" s="20">
        <v>64143.35</v>
      </c>
      <c r="R227" s="20">
        <v>1753</v>
      </c>
      <c r="S227" s="20">
        <f ca="1">DATEDIF(employees!$M227, TODAY(), "y")</f>
        <v>6</v>
      </c>
      <c r="T227" s="20">
        <f>VLOOKUP(employees!$H227,locations[#All],4,)</f>
        <v>1.22</v>
      </c>
      <c r="U227" s="22">
        <f>employees!$Q227/employees!$T227</f>
        <v>52576.516393442624</v>
      </c>
    </row>
    <row r="228" spans="1:21" x14ac:dyDescent="0.25">
      <c r="A228" s="23">
        <v>227</v>
      </c>
      <c r="B228" s="24" t="s">
        <v>287</v>
      </c>
      <c r="C228" s="24" t="s">
        <v>54</v>
      </c>
      <c r="D228" s="24">
        <v>44</v>
      </c>
      <c r="E228" s="24">
        <v>17</v>
      </c>
      <c r="F228" s="24" t="str">
        <f>VLOOKUP(Table6[[#This Row],[department_id]],departments[#All],2,FALSE)</f>
        <v>Customer Success</v>
      </c>
      <c r="G228" s="24" t="str">
        <f>VLOOKUP(employees!$E228,departments[],3,FALSE)</f>
        <v>GTM</v>
      </c>
      <c r="H228" s="24">
        <v>13</v>
      </c>
      <c r="I228" s="24" t="str">
        <f>VLOOKUP(employees!$H228,locations[#All],3,FALSE)</f>
        <v>Cairo</v>
      </c>
      <c r="J228" s="24" t="str">
        <f>_xlfn.XLOOKUP(Table6[[#This Row],[City]],locations[city],locations[Continent])</f>
        <v>Africa</v>
      </c>
      <c r="K228" s="24" t="s">
        <v>55</v>
      </c>
      <c r="L228" s="24" t="s">
        <v>51</v>
      </c>
      <c r="M228" s="25">
        <v>42769</v>
      </c>
      <c r="N228" s="24" t="s">
        <v>57</v>
      </c>
      <c r="O228" s="24">
        <v>3.74</v>
      </c>
      <c r="P228" s="24">
        <v>9.4</v>
      </c>
      <c r="Q228" s="24">
        <v>43929.51</v>
      </c>
      <c r="R228" s="24">
        <v>3457</v>
      </c>
      <c r="S228" s="24">
        <f ca="1">DATEDIF(employees!$M228, TODAY(), "y")</f>
        <v>9</v>
      </c>
      <c r="T228" s="24">
        <f>VLOOKUP(employees!$H228,locations[#All],4,)</f>
        <v>0.55000000000000004</v>
      </c>
      <c r="U228" s="26">
        <f>employees!$Q228/employees!$T228</f>
        <v>79871.836363636365</v>
      </c>
    </row>
    <row r="229" spans="1:21" x14ac:dyDescent="0.25">
      <c r="A229" s="19">
        <v>228</v>
      </c>
      <c r="B229" s="20" t="s">
        <v>288</v>
      </c>
      <c r="C229" s="20" t="s">
        <v>59</v>
      </c>
      <c r="D229" s="20">
        <v>48</v>
      </c>
      <c r="E229" s="20">
        <v>6</v>
      </c>
      <c r="F229" s="20" t="str">
        <f>VLOOKUP(Table6[[#This Row],[department_id]],departments[#All],2,FALSE)</f>
        <v>Security</v>
      </c>
      <c r="G229" s="20" t="str">
        <f>VLOOKUP(employees!$E229,departments[],3,FALSE)</f>
        <v>Tech</v>
      </c>
      <c r="H229" s="20">
        <v>16</v>
      </c>
      <c r="I229" s="20" t="str">
        <f>VLOOKUP(employees!$H229,locations[#All],3,FALSE)</f>
        <v>São Paulo</v>
      </c>
      <c r="J229" s="20" t="str">
        <f>_xlfn.XLOOKUP(Table6[[#This Row],[City]],locations[city],locations[Continent])</f>
        <v>South America</v>
      </c>
      <c r="K229" s="20" t="s">
        <v>55</v>
      </c>
      <c r="L229" s="20" t="s">
        <v>51</v>
      </c>
      <c r="M229" s="21">
        <v>43172</v>
      </c>
      <c r="N229" s="20" t="s">
        <v>62</v>
      </c>
      <c r="O229" s="20">
        <v>4.6900000000000004</v>
      </c>
      <c r="P229" s="20">
        <v>7.3</v>
      </c>
      <c r="Q229" s="20">
        <v>79821.8</v>
      </c>
      <c r="R229" s="20">
        <v>3149</v>
      </c>
      <c r="S229" s="20">
        <f ca="1">DATEDIF(employees!$M229, TODAY(), "y")</f>
        <v>8</v>
      </c>
      <c r="T229" s="20">
        <f>VLOOKUP(employees!$H229,locations[#All],4,)</f>
        <v>0.8</v>
      </c>
      <c r="U229" s="22">
        <f>employees!$Q229/employees!$T229</f>
        <v>99777.25</v>
      </c>
    </row>
    <row r="230" spans="1:21" x14ac:dyDescent="0.25">
      <c r="A230" s="23">
        <v>229</v>
      </c>
      <c r="B230" s="24" t="s">
        <v>289</v>
      </c>
      <c r="C230" s="24" t="s">
        <v>54</v>
      </c>
      <c r="D230" s="24">
        <v>51</v>
      </c>
      <c r="E230" s="24">
        <v>18</v>
      </c>
      <c r="F230" s="24" t="str">
        <f>VLOOKUP(Table6[[#This Row],[department_id]],departments[#All],2,FALSE)</f>
        <v>Customer Support</v>
      </c>
      <c r="G230" s="24" t="str">
        <f>VLOOKUP(employees!$E230,departments[],3,FALSE)</f>
        <v>GTM</v>
      </c>
      <c r="H230" s="24">
        <v>17</v>
      </c>
      <c r="I230" s="24" t="str">
        <f>VLOOKUP(employees!$H230,locations[#All],3,FALSE)</f>
        <v>Mexico City</v>
      </c>
      <c r="J230" s="24" t="str">
        <f>_xlfn.XLOOKUP(Table6[[#This Row],[City]],locations[city],locations[Continent])</f>
        <v>South America</v>
      </c>
      <c r="K230" s="24" t="s">
        <v>60</v>
      </c>
      <c r="L230" s="24" t="s">
        <v>51</v>
      </c>
      <c r="M230" s="25">
        <v>44991</v>
      </c>
      <c r="N230" s="24" t="s">
        <v>62</v>
      </c>
      <c r="O230" s="24">
        <v>3.62</v>
      </c>
      <c r="P230" s="24">
        <v>5.4</v>
      </c>
      <c r="Q230" s="24">
        <v>41959.64</v>
      </c>
      <c r="R230" s="24">
        <v>1396</v>
      </c>
      <c r="S230" s="24">
        <f ca="1">DATEDIF(employees!$M230, TODAY(), "y")</f>
        <v>3</v>
      </c>
      <c r="T230" s="24">
        <f>VLOOKUP(employees!$H230,locations[#All],4,)</f>
        <v>0.78</v>
      </c>
      <c r="U230" s="26">
        <f>employees!$Q230/employees!$T230</f>
        <v>53794.41025641025</v>
      </c>
    </row>
    <row r="231" spans="1:21" x14ac:dyDescent="0.25">
      <c r="A231" s="19">
        <v>230</v>
      </c>
      <c r="B231" s="20" t="s">
        <v>290</v>
      </c>
      <c r="C231" s="20" t="s">
        <v>49</v>
      </c>
      <c r="D231" s="20">
        <v>49</v>
      </c>
      <c r="E231" s="20">
        <v>10</v>
      </c>
      <c r="F231" s="20" t="str">
        <f>VLOOKUP(Table6[[#This Row],[department_id]],departments[#All],2,FALSE)</f>
        <v>Product Operations</v>
      </c>
      <c r="G231" s="20" t="str">
        <f>VLOOKUP(employees!$E231,departments[],3,FALSE)</f>
        <v>Product</v>
      </c>
      <c r="H231" s="20">
        <v>2</v>
      </c>
      <c r="I231" s="20" t="str">
        <f>VLOOKUP(employees!$H231,locations[#All],3,FALSE)</f>
        <v>New York</v>
      </c>
      <c r="J231" s="20" t="str">
        <f>_xlfn.XLOOKUP(Table6[[#This Row],[City]],locations[city],locations[Continent])</f>
        <v>North America</v>
      </c>
      <c r="K231" s="20" t="s">
        <v>55</v>
      </c>
      <c r="L231" s="20" t="s">
        <v>51</v>
      </c>
      <c r="M231" s="21">
        <v>44004</v>
      </c>
      <c r="N231" s="20" t="s">
        <v>57</v>
      </c>
      <c r="O231" s="20">
        <v>3.64</v>
      </c>
      <c r="P231" s="20">
        <v>7.5</v>
      </c>
      <c r="Q231" s="20">
        <v>110424.79</v>
      </c>
      <c r="R231" s="20">
        <v>574</v>
      </c>
      <c r="S231" s="20">
        <f ca="1">DATEDIF(employees!$M231, TODAY(), "y")</f>
        <v>6</v>
      </c>
      <c r="T231" s="20">
        <f>VLOOKUP(employees!$H231,locations[#All],4,)</f>
        <v>1.3</v>
      </c>
      <c r="U231" s="22">
        <f>employees!$Q231/employees!$T231</f>
        <v>84942.146153846144</v>
      </c>
    </row>
    <row r="232" spans="1:21" x14ac:dyDescent="0.25">
      <c r="A232" s="23">
        <v>231</v>
      </c>
      <c r="B232" s="24" t="s">
        <v>291</v>
      </c>
      <c r="C232" s="24" t="s">
        <v>54</v>
      </c>
      <c r="D232" s="24">
        <v>48</v>
      </c>
      <c r="E232" s="24">
        <v>18</v>
      </c>
      <c r="F232" s="24" t="str">
        <f>VLOOKUP(Table6[[#This Row],[department_id]],departments[#All],2,FALSE)</f>
        <v>Customer Support</v>
      </c>
      <c r="G232" s="24" t="str">
        <f>VLOOKUP(employees!$E232,departments[],3,FALSE)</f>
        <v>GTM</v>
      </c>
      <c r="H232" s="24">
        <v>12</v>
      </c>
      <c r="I232" s="24" t="str">
        <f>VLOOKUP(employees!$H232,locations[#All],3,FALSE)</f>
        <v>Hyderabad</v>
      </c>
      <c r="J232" s="24" t="str">
        <f>_xlfn.XLOOKUP(Table6[[#This Row],[City]],locations[city],locations[Continent])</f>
        <v>Asia</v>
      </c>
      <c r="K232" s="24" t="s">
        <v>60</v>
      </c>
      <c r="L232" s="24" t="s">
        <v>51</v>
      </c>
      <c r="M232" s="25">
        <v>41980</v>
      </c>
      <c r="N232" s="24" t="s">
        <v>62</v>
      </c>
      <c r="O232" s="24">
        <v>2.74</v>
      </c>
      <c r="P232" s="24">
        <v>9</v>
      </c>
      <c r="Q232" s="24">
        <v>51717.5</v>
      </c>
      <c r="R232" s="24">
        <v>1396</v>
      </c>
      <c r="S232" s="24">
        <f ca="1">DATEDIF(employees!$M232, TODAY(), "y")</f>
        <v>11</v>
      </c>
      <c r="T232" s="24">
        <f>VLOOKUP(employees!$H232,locations[#All],4,)</f>
        <v>0.68</v>
      </c>
      <c r="U232" s="26">
        <f>employees!$Q232/employees!$T232</f>
        <v>76055.147058823524</v>
      </c>
    </row>
    <row r="233" spans="1:21" x14ac:dyDescent="0.25">
      <c r="A233" s="19">
        <v>232</v>
      </c>
      <c r="B233" s="20" t="s">
        <v>292</v>
      </c>
      <c r="C233" s="20" t="s">
        <v>59</v>
      </c>
      <c r="D233" s="20">
        <v>27</v>
      </c>
      <c r="E233" s="20">
        <v>2</v>
      </c>
      <c r="F233" s="20" t="str">
        <f>VLOOKUP(Table6[[#This Row],[department_id]],departments[#All],2,FALSE)</f>
        <v>Data Science</v>
      </c>
      <c r="G233" s="20" t="str">
        <f>VLOOKUP(employees!$E233,departments[],3,FALSE)</f>
        <v>Tech</v>
      </c>
      <c r="H233" s="20">
        <v>15</v>
      </c>
      <c r="I233" s="20" t="str">
        <f>VLOOKUP(employees!$H233,locations[#All],3,FALSE)</f>
        <v>Cape Town</v>
      </c>
      <c r="J233" s="20" t="str">
        <f>_xlfn.XLOOKUP(Table6[[#This Row],[City]],locations[city],locations[Continent])</f>
        <v>Africa</v>
      </c>
      <c r="K233" s="20" t="s">
        <v>55</v>
      </c>
      <c r="L233" s="20" t="s">
        <v>56</v>
      </c>
      <c r="M233" s="21">
        <v>42352</v>
      </c>
      <c r="N233" s="20" t="s">
        <v>52</v>
      </c>
      <c r="O233" s="20">
        <v>4.3600000000000003</v>
      </c>
      <c r="P233" s="20">
        <v>7.8</v>
      </c>
      <c r="Q233" s="20">
        <v>86940.29</v>
      </c>
      <c r="R233" s="20">
        <v>1836</v>
      </c>
      <c r="S233" s="20">
        <f ca="1">DATEDIF(employees!$M233, TODAY(), "y")</f>
        <v>10</v>
      </c>
      <c r="T233" s="20">
        <f>VLOOKUP(employees!$H233,locations[#All],4,)</f>
        <v>0.7</v>
      </c>
      <c r="U233" s="22">
        <f>employees!$Q233/employees!$T233</f>
        <v>124200.41428571429</v>
      </c>
    </row>
    <row r="234" spans="1:21" x14ac:dyDescent="0.25">
      <c r="A234" s="23">
        <v>233</v>
      </c>
      <c r="B234" s="24" t="s">
        <v>293</v>
      </c>
      <c r="C234" s="24" t="s">
        <v>49</v>
      </c>
      <c r="D234" s="24">
        <v>33</v>
      </c>
      <c r="E234" s="24">
        <v>21</v>
      </c>
      <c r="F234" s="24" t="str">
        <f>VLOOKUP(Table6[[#This Row],[department_id]],departments[#All],2,FALSE)</f>
        <v>Finance</v>
      </c>
      <c r="G234" s="24" t="str">
        <f>VLOOKUP(employees!$E234,departments[],3,FALSE)</f>
        <v>G&amp;A</v>
      </c>
      <c r="H234" s="24">
        <v>14</v>
      </c>
      <c r="I234" s="24" t="str">
        <f>VLOOKUP(employees!$H234,locations[#All],3,FALSE)</f>
        <v>Dubai</v>
      </c>
      <c r="J234" s="24" t="str">
        <f>_xlfn.XLOOKUP(Table6[[#This Row],[City]],locations[city],locations[Continent])</f>
        <v>Asia</v>
      </c>
      <c r="K234" s="24" t="s">
        <v>66</v>
      </c>
      <c r="L234" s="24" t="s">
        <v>56</v>
      </c>
      <c r="M234" s="25">
        <v>42780</v>
      </c>
      <c r="N234" s="24" t="s">
        <v>57</v>
      </c>
      <c r="O234" s="24">
        <v>3.72</v>
      </c>
      <c r="P234" s="24">
        <v>7.9</v>
      </c>
      <c r="Q234" s="24">
        <v>66573.289999999994</v>
      </c>
      <c r="R234" s="24">
        <v>2080</v>
      </c>
      <c r="S234" s="24">
        <f ca="1">DATEDIF(employees!$M234, TODAY(), "y")</f>
        <v>9</v>
      </c>
      <c r="T234" s="24">
        <f>VLOOKUP(employees!$H234,locations[#All],4,)</f>
        <v>1.05</v>
      </c>
      <c r="U234" s="26">
        <f>employees!$Q234/employees!$T234</f>
        <v>63403.133333333324</v>
      </c>
    </row>
    <row r="235" spans="1:21" x14ac:dyDescent="0.25">
      <c r="A235" s="19">
        <v>234</v>
      </c>
      <c r="B235" s="20" t="s">
        <v>294</v>
      </c>
      <c r="C235" s="20" t="s">
        <v>54</v>
      </c>
      <c r="D235" s="20">
        <v>26</v>
      </c>
      <c r="E235" s="20">
        <v>10</v>
      </c>
      <c r="F235" s="20" t="str">
        <f>VLOOKUP(Table6[[#This Row],[department_id]],departments[#All],2,FALSE)</f>
        <v>Product Operations</v>
      </c>
      <c r="G235" s="20" t="str">
        <f>VLOOKUP(employees!$E235,departments[],3,FALSE)</f>
        <v>Product</v>
      </c>
      <c r="H235" s="20">
        <v>10</v>
      </c>
      <c r="I235" s="20" t="str">
        <f>VLOOKUP(employees!$H235,locations[#All],3,FALSE)</f>
        <v>Warsaw</v>
      </c>
      <c r="J235" s="20" t="str">
        <f>_xlfn.XLOOKUP(Table6[[#This Row],[City]],locations[city],locations[Continent])</f>
        <v>Europe</v>
      </c>
      <c r="K235" s="20" t="s">
        <v>60</v>
      </c>
      <c r="L235" s="20" t="s">
        <v>51</v>
      </c>
      <c r="M235" s="21">
        <v>45854</v>
      </c>
      <c r="N235" s="20" t="s">
        <v>57</v>
      </c>
      <c r="O235" s="20">
        <v>3.45</v>
      </c>
      <c r="P235" s="20">
        <v>5.3</v>
      </c>
      <c r="Q235" s="20">
        <v>107453.18</v>
      </c>
      <c r="R235" s="20">
        <v>384</v>
      </c>
      <c r="S235" s="20">
        <f ca="1">DATEDIF(employees!$M235, TODAY(), "y")</f>
        <v>1</v>
      </c>
      <c r="T235" s="20">
        <f>VLOOKUP(employees!$H235,locations[#All],4,)</f>
        <v>0.95</v>
      </c>
      <c r="U235" s="22">
        <f>employees!$Q235/employees!$T235</f>
        <v>113108.61052631578</v>
      </c>
    </row>
    <row r="236" spans="1:21" x14ac:dyDescent="0.25">
      <c r="A236" s="23">
        <v>235</v>
      </c>
      <c r="B236" s="24" t="s">
        <v>295</v>
      </c>
      <c r="C236" s="24" t="s">
        <v>49</v>
      </c>
      <c r="D236" s="24">
        <v>63</v>
      </c>
      <c r="E236" s="24">
        <v>23</v>
      </c>
      <c r="F236" s="24" t="str">
        <f>VLOOKUP(Table6[[#This Row],[department_id]],departments[#All],2,FALSE)</f>
        <v>Legal</v>
      </c>
      <c r="G236" s="24" t="str">
        <f>VLOOKUP(employees!$E236,departments[],3,FALSE)</f>
        <v>G&amp;A</v>
      </c>
      <c r="H236" s="24">
        <v>5</v>
      </c>
      <c r="I236" s="24" t="str">
        <f>VLOOKUP(employees!$H236,locations[#All],3,FALSE)</f>
        <v>London</v>
      </c>
      <c r="J236" s="24" t="str">
        <f>_xlfn.XLOOKUP(Table6[[#This Row],[City]],locations[city],locations[Continent])</f>
        <v>Europe</v>
      </c>
      <c r="K236" s="24" t="s">
        <v>55</v>
      </c>
      <c r="L236" s="24" t="s">
        <v>51</v>
      </c>
      <c r="M236" s="25">
        <v>44278</v>
      </c>
      <c r="N236" s="24" t="s">
        <v>52</v>
      </c>
      <c r="O236" s="24">
        <v>3.95</v>
      </c>
      <c r="P236" s="24">
        <v>8</v>
      </c>
      <c r="Q236" s="24">
        <v>131680.76</v>
      </c>
      <c r="R236" s="24">
        <v>1452</v>
      </c>
      <c r="S236" s="24">
        <f ca="1">DATEDIF(employees!$M236, TODAY(), "y")</f>
        <v>5</v>
      </c>
      <c r="T236" s="24">
        <f>VLOOKUP(employees!$H236,locations[#All],4,)</f>
        <v>1.25</v>
      </c>
      <c r="U236" s="26">
        <f>employees!$Q236/employees!$T236</f>
        <v>105344.60800000001</v>
      </c>
    </row>
    <row r="237" spans="1:21" x14ac:dyDescent="0.25">
      <c r="A237" s="19">
        <v>236</v>
      </c>
      <c r="B237" s="20" t="s">
        <v>296</v>
      </c>
      <c r="C237" s="20" t="s">
        <v>54</v>
      </c>
      <c r="D237" s="20">
        <v>43</v>
      </c>
      <c r="E237" s="20">
        <v>26</v>
      </c>
      <c r="F237" s="20" t="str">
        <f>VLOOKUP(Table6[[#This Row],[department_id]],departments[#All],2,FALSE)</f>
        <v>Procurement</v>
      </c>
      <c r="G237" s="20" t="str">
        <f>VLOOKUP(employees!$E237,departments[],3,FALSE)</f>
        <v>Ops</v>
      </c>
      <c r="H237" s="20">
        <v>3</v>
      </c>
      <c r="I237" s="20" t="str">
        <f>VLOOKUP(employees!$H237,locations[#All],3,FALSE)</f>
        <v>Austin</v>
      </c>
      <c r="J237" s="20" t="str">
        <f>_xlfn.XLOOKUP(Table6[[#This Row],[City]],locations[city],locations[Continent])</f>
        <v>North America</v>
      </c>
      <c r="K237" s="20" t="s">
        <v>55</v>
      </c>
      <c r="L237" s="20" t="s">
        <v>51</v>
      </c>
      <c r="M237" s="21">
        <v>43919</v>
      </c>
      <c r="N237" s="20" t="s">
        <v>57</v>
      </c>
      <c r="O237" s="20">
        <v>3.84</v>
      </c>
      <c r="P237" s="20">
        <v>9.1999999999999993</v>
      </c>
      <c r="Q237" s="20">
        <v>89313.44</v>
      </c>
      <c r="R237" s="20">
        <v>2285</v>
      </c>
      <c r="S237" s="20">
        <f ca="1">DATEDIF(employees!$M237, TODAY(), "y")</f>
        <v>6</v>
      </c>
      <c r="T237" s="20">
        <f>VLOOKUP(employees!$H237,locations[#All],4,)</f>
        <v>1.05</v>
      </c>
      <c r="U237" s="22">
        <f>employees!$Q237/employees!$T237</f>
        <v>85060.419047619042</v>
      </c>
    </row>
    <row r="238" spans="1:21" x14ac:dyDescent="0.25">
      <c r="A238" s="23">
        <v>237</v>
      </c>
      <c r="B238" s="24" t="s">
        <v>297</v>
      </c>
      <c r="C238" s="24" t="s">
        <v>49</v>
      </c>
      <c r="D238" s="24">
        <v>54</v>
      </c>
      <c r="E238" s="24">
        <v>15</v>
      </c>
      <c r="F238" s="24" t="str">
        <f>VLOOKUP(Table6[[#This Row],[department_id]],departments[#All],2,FALSE)</f>
        <v>Marketing</v>
      </c>
      <c r="G238" s="24" t="str">
        <f>VLOOKUP(employees!$E238,departments[],3,FALSE)</f>
        <v>GTM</v>
      </c>
      <c r="H238" s="24">
        <v>21</v>
      </c>
      <c r="I238" s="24" t="str">
        <f>VLOOKUP(employees!$H238,locations[#All],3,FALSE)</f>
        <v>Sydney</v>
      </c>
      <c r="J238" s="24" t="str">
        <f>_xlfn.XLOOKUP(Table6[[#This Row],[City]],locations[city],locations[Continent])</f>
        <v>Oceania</v>
      </c>
      <c r="K238" s="24" t="s">
        <v>60</v>
      </c>
      <c r="L238" s="24" t="s">
        <v>51</v>
      </c>
      <c r="M238" s="25">
        <v>44574</v>
      </c>
      <c r="N238" s="24" t="s">
        <v>62</v>
      </c>
      <c r="O238" s="24">
        <v>4.4000000000000004</v>
      </c>
      <c r="P238" s="24">
        <v>7.4</v>
      </c>
      <c r="Q238" s="24">
        <v>103178.35</v>
      </c>
      <c r="R238" s="24">
        <v>3472</v>
      </c>
      <c r="S238" s="24">
        <f ca="1">DATEDIF(employees!$M238, TODAY(), "y")</f>
        <v>4</v>
      </c>
      <c r="T238" s="24">
        <f>VLOOKUP(employees!$H238,locations[#All],4,)</f>
        <v>1.1499999999999999</v>
      </c>
      <c r="U238" s="26">
        <f>employees!$Q238/employees!$T238</f>
        <v>89720.304347826095</v>
      </c>
    </row>
    <row r="239" spans="1:21" x14ac:dyDescent="0.25">
      <c r="A239" s="19">
        <v>238</v>
      </c>
      <c r="B239" s="20" t="s">
        <v>298</v>
      </c>
      <c r="C239" s="20" t="s">
        <v>59</v>
      </c>
      <c r="D239" s="20">
        <v>63</v>
      </c>
      <c r="E239" s="20">
        <v>18</v>
      </c>
      <c r="F239" s="20" t="str">
        <f>VLOOKUP(Table6[[#This Row],[department_id]],departments[#All],2,FALSE)</f>
        <v>Customer Support</v>
      </c>
      <c r="G239" s="20" t="str">
        <f>VLOOKUP(employees!$E239,departments[],3,FALSE)</f>
        <v>GTM</v>
      </c>
      <c r="H239" s="20">
        <v>19</v>
      </c>
      <c r="I239" s="20" t="str">
        <f>VLOOKUP(employees!$H239,locations[#All],3,FALSE)</f>
        <v>Tokyo</v>
      </c>
      <c r="J239" s="20" t="str">
        <f>_xlfn.XLOOKUP(Table6[[#This Row],[City]],locations[city],locations[Continent])</f>
        <v>Asia</v>
      </c>
      <c r="K239" s="20" t="s">
        <v>66</v>
      </c>
      <c r="L239" s="20" t="s">
        <v>56</v>
      </c>
      <c r="M239" s="21">
        <v>45615</v>
      </c>
      <c r="N239" s="20" t="s">
        <v>52</v>
      </c>
      <c r="O239" s="20">
        <v>3.94</v>
      </c>
      <c r="P239" s="20">
        <v>9</v>
      </c>
      <c r="Q239" s="20">
        <v>37511.81</v>
      </c>
      <c r="R239" s="20">
        <v>2164</v>
      </c>
      <c r="S239" s="20">
        <f ca="1">DATEDIF(employees!$M239, TODAY(), "y")</f>
        <v>1</v>
      </c>
      <c r="T239" s="20">
        <f>VLOOKUP(employees!$H239,locations[#All],4,)</f>
        <v>1.2</v>
      </c>
      <c r="U239" s="22">
        <f>employees!$Q239/employees!$T239</f>
        <v>31259.841666666667</v>
      </c>
    </row>
    <row r="240" spans="1:21" x14ac:dyDescent="0.25">
      <c r="A240" s="23">
        <v>239</v>
      </c>
      <c r="B240" s="24" t="s">
        <v>299</v>
      </c>
      <c r="C240" s="24" t="s">
        <v>49</v>
      </c>
      <c r="D240" s="24">
        <v>64</v>
      </c>
      <c r="E240" s="24">
        <v>6</v>
      </c>
      <c r="F240" s="24" t="str">
        <f>VLOOKUP(Table6[[#This Row],[department_id]],departments[#All],2,FALSE)</f>
        <v>Security</v>
      </c>
      <c r="G240" s="24" t="str">
        <f>VLOOKUP(employees!$E240,departments[],3,FALSE)</f>
        <v>Tech</v>
      </c>
      <c r="H240" s="24">
        <v>15</v>
      </c>
      <c r="I240" s="24" t="str">
        <f>VLOOKUP(employees!$H240,locations[#All],3,FALSE)</f>
        <v>Cape Town</v>
      </c>
      <c r="J240" s="24" t="str">
        <f>_xlfn.XLOOKUP(Table6[[#This Row],[City]],locations[city],locations[Continent])</f>
        <v>Africa</v>
      </c>
      <c r="K240" s="24" t="s">
        <v>55</v>
      </c>
      <c r="L240" s="24" t="s">
        <v>56</v>
      </c>
      <c r="M240" s="25">
        <v>45144</v>
      </c>
      <c r="N240" s="24" t="s">
        <v>62</v>
      </c>
      <c r="O240" s="24">
        <v>3.19</v>
      </c>
      <c r="P240" s="24">
        <v>9.1999999999999993</v>
      </c>
      <c r="Q240" s="24">
        <v>91287.41</v>
      </c>
      <c r="R240" s="24">
        <v>790</v>
      </c>
      <c r="S240" s="24">
        <f ca="1">DATEDIF(employees!$M240, TODAY(), "y")</f>
        <v>3</v>
      </c>
      <c r="T240" s="24">
        <f>VLOOKUP(employees!$H240,locations[#All],4,)</f>
        <v>0.7</v>
      </c>
      <c r="U240" s="26">
        <f>employees!$Q240/employees!$T240</f>
        <v>130410.58571428573</v>
      </c>
    </row>
    <row r="241" spans="1:21" x14ac:dyDescent="0.25">
      <c r="A241" s="19">
        <v>240</v>
      </c>
      <c r="B241" s="20" t="s">
        <v>300</v>
      </c>
      <c r="C241" s="20" t="s">
        <v>49</v>
      </c>
      <c r="D241" s="20">
        <v>45</v>
      </c>
      <c r="E241" s="20">
        <v>12</v>
      </c>
      <c r="F241" s="20" t="str">
        <f>VLOOKUP(Table6[[#This Row],[department_id]],departments[#All],2,FALSE)</f>
        <v>UX Research</v>
      </c>
      <c r="G241" s="20" t="str">
        <f>VLOOKUP(employees!$E241,departments[],3,FALSE)</f>
        <v>Product</v>
      </c>
      <c r="H241" s="20">
        <v>9</v>
      </c>
      <c r="I241" s="20" t="str">
        <f>VLOOKUP(employees!$H241,locations[#All],3,FALSE)</f>
        <v>Amsterdam</v>
      </c>
      <c r="J241" s="20" t="str">
        <f>_xlfn.XLOOKUP(Table6[[#This Row],[City]],locations[city],locations[Continent])</f>
        <v>Europe</v>
      </c>
      <c r="K241" s="20" t="s">
        <v>66</v>
      </c>
      <c r="L241" s="20" t="s">
        <v>51</v>
      </c>
      <c r="M241" s="21">
        <v>42995</v>
      </c>
      <c r="N241" s="20" t="s">
        <v>57</v>
      </c>
      <c r="O241" s="20">
        <v>4.24</v>
      </c>
      <c r="P241" s="20">
        <v>7.1</v>
      </c>
      <c r="Q241" s="20">
        <v>54554.02</v>
      </c>
      <c r="R241" s="20">
        <v>3479</v>
      </c>
      <c r="S241" s="20">
        <f ca="1">DATEDIF(employees!$M241, TODAY(), "y")</f>
        <v>8</v>
      </c>
      <c r="T241" s="20">
        <f>VLOOKUP(employees!$H241,locations[#All],4,)</f>
        <v>1.1499999999999999</v>
      </c>
      <c r="U241" s="22">
        <f>employees!$Q241/employees!$T241</f>
        <v>47438.278260869563</v>
      </c>
    </row>
    <row r="242" spans="1:21" x14ac:dyDescent="0.25">
      <c r="A242" s="23">
        <v>241</v>
      </c>
      <c r="B242" s="24" t="s">
        <v>301</v>
      </c>
      <c r="C242" s="24" t="s">
        <v>54</v>
      </c>
      <c r="D242" s="24">
        <v>63</v>
      </c>
      <c r="E242" s="24">
        <v>7</v>
      </c>
      <c r="F242" s="24" t="str">
        <f>VLOOKUP(Table6[[#This Row],[department_id]],departments[#All],2,FALSE)</f>
        <v>IT &amp; Helpdesk</v>
      </c>
      <c r="G242" s="24" t="str">
        <f>VLOOKUP(employees!$E242,departments[],3,FALSE)</f>
        <v>Tech</v>
      </c>
      <c r="H242" s="24">
        <v>16</v>
      </c>
      <c r="I242" s="24" t="str">
        <f>VLOOKUP(employees!$H242,locations[#All],3,FALSE)</f>
        <v>São Paulo</v>
      </c>
      <c r="J242" s="24" t="str">
        <f>_xlfn.XLOOKUP(Table6[[#This Row],[City]],locations[city],locations[Continent])</f>
        <v>South America</v>
      </c>
      <c r="K242" s="24" t="s">
        <v>66</v>
      </c>
      <c r="L242" s="24" t="s">
        <v>51</v>
      </c>
      <c r="M242" s="25">
        <v>43492</v>
      </c>
      <c r="N242" s="24" t="s">
        <v>52</v>
      </c>
      <c r="O242" s="24">
        <v>3.29</v>
      </c>
      <c r="P242" s="24">
        <v>5.6</v>
      </c>
      <c r="Q242" s="24">
        <v>51346.26</v>
      </c>
      <c r="R242" s="24">
        <v>1097</v>
      </c>
      <c r="S242" s="24">
        <f ca="1">DATEDIF(employees!$M242, TODAY(), "y")</f>
        <v>7</v>
      </c>
      <c r="T242" s="24">
        <f>VLOOKUP(employees!$H242,locations[#All],4,)</f>
        <v>0.8</v>
      </c>
      <c r="U242" s="26">
        <f>employees!$Q242/employees!$T242</f>
        <v>64182.824999999997</v>
      </c>
    </row>
    <row r="243" spans="1:21" x14ac:dyDescent="0.25">
      <c r="A243" s="19">
        <v>242</v>
      </c>
      <c r="B243" s="20" t="s">
        <v>302</v>
      </c>
      <c r="C243" s="20" t="s">
        <v>54</v>
      </c>
      <c r="D243" s="20">
        <v>26</v>
      </c>
      <c r="E243" s="20">
        <v>16</v>
      </c>
      <c r="F243" s="20" t="str">
        <f>VLOOKUP(Table6[[#This Row],[department_id]],departments[#All],2,FALSE)</f>
        <v>Content Marketing</v>
      </c>
      <c r="G243" s="20" t="str">
        <f>VLOOKUP(employees!$E243,departments[],3,FALSE)</f>
        <v>GTM</v>
      </c>
      <c r="H243" s="20">
        <v>3</v>
      </c>
      <c r="I243" s="20" t="str">
        <f>VLOOKUP(employees!$H243,locations[#All],3,FALSE)</f>
        <v>Austin</v>
      </c>
      <c r="J243" s="20" t="str">
        <f>_xlfn.XLOOKUP(Table6[[#This Row],[City]],locations[city],locations[Continent])</f>
        <v>North America</v>
      </c>
      <c r="K243" s="20" t="s">
        <v>55</v>
      </c>
      <c r="L243" s="20" t="s">
        <v>78</v>
      </c>
      <c r="M243" s="21">
        <v>42371</v>
      </c>
      <c r="N243" s="20" t="s">
        <v>57</v>
      </c>
      <c r="O243" s="20">
        <v>3.19</v>
      </c>
      <c r="P243" s="20">
        <v>6.8</v>
      </c>
      <c r="Q243" s="20">
        <v>93606.8</v>
      </c>
      <c r="R243" s="20">
        <v>701</v>
      </c>
      <c r="S243" s="20">
        <f ca="1">DATEDIF(employees!$M243, TODAY(), "y")</f>
        <v>10</v>
      </c>
      <c r="T243" s="20">
        <f>VLOOKUP(employees!$H243,locations[#All],4,)</f>
        <v>1.05</v>
      </c>
      <c r="U243" s="22">
        <f>employees!$Q243/employees!$T243</f>
        <v>89149.333333333328</v>
      </c>
    </row>
    <row r="244" spans="1:21" x14ac:dyDescent="0.25">
      <c r="A244" s="23">
        <v>243</v>
      </c>
      <c r="B244" s="24" t="s">
        <v>303</v>
      </c>
      <c r="C244" s="24" t="s">
        <v>54</v>
      </c>
      <c r="D244" s="24">
        <v>61</v>
      </c>
      <c r="E244" s="24">
        <v>21</v>
      </c>
      <c r="F244" s="24" t="str">
        <f>VLOOKUP(Table6[[#This Row],[department_id]],departments[#All],2,FALSE)</f>
        <v>Finance</v>
      </c>
      <c r="G244" s="24" t="str">
        <f>VLOOKUP(employees!$E244,departments[],3,FALSE)</f>
        <v>G&amp;A</v>
      </c>
      <c r="H244" s="24">
        <v>5</v>
      </c>
      <c r="I244" s="24" t="str">
        <f>VLOOKUP(employees!$H244,locations[#All],3,FALSE)</f>
        <v>London</v>
      </c>
      <c r="J244" s="24" t="str">
        <f>_xlfn.XLOOKUP(Table6[[#This Row],[City]],locations[city],locations[Continent])</f>
        <v>Europe</v>
      </c>
      <c r="K244" s="24" t="s">
        <v>66</v>
      </c>
      <c r="L244" s="24" t="s">
        <v>51</v>
      </c>
      <c r="M244" s="25">
        <v>41709</v>
      </c>
      <c r="N244" s="24" t="s">
        <v>57</v>
      </c>
      <c r="O244" s="24">
        <v>2.99</v>
      </c>
      <c r="P244" s="24">
        <v>8.6</v>
      </c>
      <c r="Q244" s="24">
        <v>117520.46</v>
      </c>
      <c r="R244" s="24">
        <v>654</v>
      </c>
      <c r="S244" s="24">
        <f ca="1">DATEDIF(employees!$M244, TODAY(), "y")</f>
        <v>12</v>
      </c>
      <c r="T244" s="24">
        <f>VLOOKUP(employees!$H244,locations[#All],4,)</f>
        <v>1.25</v>
      </c>
      <c r="U244" s="26">
        <f>employees!$Q244/employees!$T244</f>
        <v>94016.368000000002</v>
      </c>
    </row>
    <row r="245" spans="1:21" x14ac:dyDescent="0.25">
      <c r="A245" s="19">
        <v>244</v>
      </c>
      <c r="B245" s="20" t="s">
        <v>3447</v>
      </c>
      <c r="C245" s="20" t="s">
        <v>49</v>
      </c>
      <c r="D245" s="20">
        <v>27</v>
      </c>
      <c r="E245" s="20">
        <v>15</v>
      </c>
      <c r="F245" s="20" t="str">
        <f>VLOOKUP(Table6[[#This Row],[department_id]],departments[#All],2,FALSE)</f>
        <v>Marketing</v>
      </c>
      <c r="G245" s="20" t="str">
        <f>VLOOKUP(employees!$E245,departments[],3,FALSE)</f>
        <v>GTM</v>
      </c>
      <c r="H245" s="20">
        <v>7</v>
      </c>
      <c r="I245" s="20" t="str">
        <f>VLOOKUP(employees!$H245,locations[#All],3,FALSE)</f>
        <v>Paris</v>
      </c>
      <c r="J245" s="20" t="str">
        <f>_xlfn.XLOOKUP(Table6[[#This Row],[City]],locations[city],locations[Continent])</f>
        <v>Europe</v>
      </c>
      <c r="K245" s="20" t="s">
        <v>66</v>
      </c>
      <c r="L245" s="20" t="s">
        <v>51</v>
      </c>
      <c r="M245" s="21">
        <v>42463</v>
      </c>
      <c r="N245" s="20" t="s">
        <v>57</v>
      </c>
      <c r="O245" s="20">
        <v>4.72</v>
      </c>
      <c r="P245" s="20">
        <v>6.5</v>
      </c>
      <c r="Q245" s="20">
        <v>50531.59</v>
      </c>
      <c r="R245" s="20">
        <v>2568</v>
      </c>
      <c r="S245" s="20">
        <f ca="1">DATEDIF(employees!$M245, TODAY(), "y")</f>
        <v>10</v>
      </c>
      <c r="T245" s="20">
        <f>VLOOKUP(employees!$H245,locations[#All],4,)</f>
        <v>1.18</v>
      </c>
      <c r="U245" s="22">
        <f>employees!$Q245/employees!$T245</f>
        <v>42823.381355932201</v>
      </c>
    </row>
    <row r="246" spans="1:21" x14ac:dyDescent="0.25">
      <c r="A246" s="23">
        <v>245</v>
      </c>
      <c r="B246" s="24" t="s">
        <v>304</v>
      </c>
      <c r="C246" s="24" t="s">
        <v>54</v>
      </c>
      <c r="D246" s="24">
        <v>21</v>
      </c>
      <c r="E246" s="24">
        <v>3</v>
      </c>
      <c r="F246" s="24" t="str">
        <f>VLOOKUP(Table6[[#This Row],[department_id]],departments[#All],2,FALSE)</f>
        <v>Data Engineering</v>
      </c>
      <c r="G246" s="24" t="str">
        <f>VLOOKUP(employees!$E246,departments[],3,FALSE)</f>
        <v>Tech</v>
      </c>
      <c r="H246" s="24">
        <v>8</v>
      </c>
      <c r="I246" s="24" t="str">
        <f>VLOOKUP(employees!$H246,locations[#All],3,FALSE)</f>
        <v>Barcelona</v>
      </c>
      <c r="J246" s="24" t="str">
        <f>_xlfn.XLOOKUP(Table6[[#This Row],[City]],locations[city],locations[Continent])</f>
        <v>Europe</v>
      </c>
      <c r="K246" s="24" t="s">
        <v>60</v>
      </c>
      <c r="L246" s="24" t="s">
        <v>56</v>
      </c>
      <c r="M246" s="25">
        <v>43974</v>
      </c>
      <c r="N246" s="24" t="s">
        <v>57</v>
      </c>
      <c r="O246" s="24">
        <v>3.19</v>
      </c>
      <c r="P246" s="24">
        <v>7.5</v>
      </c>
      <c r="Q246" s="24">
        <v>188001.83</v>
      </c>
      <c r="R246" s="24">
        <v>1912</v>
      </c>
      <c r="S246" s="24">
        <f ca="1">DATEDIF(employees!$M246, TODAY(), "y")</f>
        <v>6</v>
      </c>
      <c r="T246" s="24">
        <f>VLOOKUP(employees!$H246,locations[#All],4,)</f>
        <v>1.05</v>
      </c>
      <c r="U246" s="26">
        <f>employees!$Q246/employees!$T246</f>
        <v>179049.3619047619</v>
      </c>
    </row>
    <row r="247" spans="1:21" x14ac:dyDescent="0.25">
      <c r="A247" s="19">
        <v>246</v>
      </c>
      <c r="B247" s="20" t="s">
        <v>305</v>
      </c>
      <c r="C247" s="20" t="s">
        <v>59</v>
      </c>
      <c r="D247" s="20">
        <v>44</v>
      </c>
      <c r="E247" s="20">
        <v>10</v>
      </c>
      <c r="F247" s="20" t="str">
        <f>VLOOKUP(Table6[[#This Row],[department_id]],departments[#All],2,FALSE)</f>
        <v>Product Operations</v>
      </c>
      <c r="G247" s="20" t="str">
        <f>VLOOKUP(employees!$E247,departments[],3,FALSE)</f>
        <v>Product</v>
      </c>
      <c r="H247" s="20">
        <v>21</v>
      </c>
      <c r="I247" s="20" t="str">
        <f>VLOOKUP(employees!$H247,locations[#All],3,FALSE)</f>
        <v>Sydney</v>
      </c>
      <c r="J247" s="20" t="str">
        <f>_xlfn.XLOOKUP(Table6[[#This Row],[City]],locations[city],locations[Continent])</f>
        <v>Oceania</v>
      </c>
      <c r="K247" s="20" t="s">
        <v>66</v>
      </c>
      <c r="L247" s="20" t="s">
        <v>78</v>
      </c>
      <c r="M247" s="21">
        <v>43600</v>
      </c>
      <c r="N247" s="20" t="s">
        <v>57</v>
      </c>
      <c r="O247" s="20">
        <v>3.87</v>
      </c>
      <c r="P247" s="20">
        <v>7.5</v>
      </c>
      <c r="Q247" s="20">
        <v>117355.43</v>
      </c>
      <c r="R247" s="20">
        <v>2125</v>
      </c>
      <c r="S247" s="20">
        <f ca="1">DATEDIF(employees!$M247, TODAY(), "y")</f>
        <v>7</v>
      </c>
      <c r="T247" s="20">
        <f>VLOOKUP(employees!$H247,locations[#All],4,)</f>
        <v>1.1499999999999999</v>
      </c>
      <c r="U247" s="22">
        <f>employees!$Q247/employees!$T247</f>
        <v>102048.2</v>
      </c>
    </row>
    <row r="248" spans="1:21" x14ac:dyDescent="0.25">
      <c r="A248" s="23">
        <v>247</v>
      </c>
      <c r="B248" s="24" t="s">
        <v>306</v>
      </c>
      <c r="C248" s="24" t="s">
        <v>59</v>
      </c>
      <c r="D248" s="24">
        <v>54</v>
      </c>
      <c r="E248" s="24">
        <v>11</v>
      </c>
      <c r="F248" s="24" t="str">
        <f>VLOOKUP(Table6[[#This Row],[department_id]],departments[#All],2,FALSE)</f>
        <v>Design</v>
      </c>
      <c r="G248" s="24" t="str">
        <f>VLOOKUP(employees!$E248,departments[],3,FALSE)</f>
        <v>Product</v>
      </c>
      <c r="H248" s="24">
        <v>5</v>
      </c>
      <c r="I248" s="24" t="str">
        <f>VLOOKUP(employees!$H248,locations[#All],3,FALSE)</f>
        <v>London</v>
      </c>
      <c r="J248" s="24" t="str">
        <f>_xlfn.XLOOKUP(Table6[[#This Row],[City]],locations[city],locations[Continent])</f>
        <v>Europe</v>
      </c>
      <c r="K248" s="24" t="s">
        <v>55</v>
      </c>
      <c r="L248" s="24" t="s">
        <v>56</v>
      </c>
      <c r="M248" s="25">
        <v>45087</v>
      </c>
      <c r="N248" s="24" t="s">
        <v>57</v>
      </c>
      <c r="O248" s="24">
        <v>4.7</v>
      </c>
      <c r="P248" s="24">
        <v>8.6999999999999993</v>
      </c>
      <c r="Q248" s="24">
        <v>63061.15</v>
      </c>
      <c r="R248" s="24">
        <v>309</v>
      </c>
      <c r="S248" s="24">
        <f ca="1">DATEDIF(employees!$M248, TODAY(), "y")</f>
        <v>3</v>
      </c>
      <c r="T248" s="24">
        <f>VLOOKUP(employees!$H248,locations[#All],4,)</f>
        <v>1.25</v>
      </c>
      <c r="U248" s="26">
        <f>employees!$Q248/employees!$T248</f>
        <v>50448.92</v>
      </c>
    </row>
    <row r="249" spans="1:21" x14ac:dyDescent="0.25">
      <c r="A249" s="19">
        <v>248</v>
      </c>
      <c r="B249" s="20" t="s">
        <v>307</v>
      </c>
      <c r="C249" s="20" t="s">
        <v>59</v>
      </c>
      <c r="D249" s="20">
        <v>52</v>
      </c>
      <c r="E249" s="20">
        <v>9</v>
      </c>
      <c r="F249" s="20" t="str">
        <f>VLOOKUP(Table6[[#This Row],[department_id]],departments[#All],2,FALSE)</f>
        <v>Product Management</v>
      </c>
      <c r="G249" s="20" t="str">
        <f>VLOOKUP(employees!$E249,departments[],3,FALSE)</f>
        <v>Product</v>
      </c>
      <c r="H249" s="20">
        <v>7</v>
      </c>
      <c r="I249" s="20" t="str">
        <f>VLOOKUP(employees!$H249,locations[#All],3,FALSE)</f>
        <v>Paris</v>
      </c>
      <c r="J249" s="20" t="str">
        <f>_xlfn.XLOOKUP(Table6[[#This Row],[City]],locations[city],locations[Continent])</f>
        <v>Europe</v>
      </c>
      <c r="K249" s="20" t="s">
        <v>66</v>
      </c>
      <c r="L249" s="20" t="s">
        <v>51</v>
      </c>
      <c r="M249" s="21">
        <v>42135</v>
      </c>
      <c r="N249" s="20" t="s">
        <v>57</v>
      </c>
      <c r="O249" s="20">
        <v>4.26</v>
      </c>
      <c r="P249" s="20">
        <v>7</v>
      </c>
      <c r="Q249" s="20">
        <v>105775.79</v>
      </c>
      <c r="R249" s="20">
        <v>1519</v>
      </c>
      <c r="S249" s="20">
        <f ca="1">DATEDIF(employees!$M249, TODAY(), "y")</f>
        <v>11</v>
      </c>
      <c r="T249" s="20">
        <f>VLOOKUP(employees!$H249,locations[#All],4,)</f>
        <v>1.18</v>
      </c>
      <c r="U249" s="22">
        <f>employees!$Q249/employees!$T249</f>
        <v>89640.5</v>
      </c>
    </row>
    <row r="250" spans="1:21" x14ac:dyDescent="0.25">
      <c r="A250" s="23">
        <v>249</v>
      </c>
      <c r="B250" s="24" t="s">
        <v>308</v>
      </c>
      <c r="C250" s="24" t="s">
        <v>59</v>
      </c>
      <c r="D250" s="24">
        <v>25</v>
      </c>
      <c r="E250" s="24">
        <v>18</v>
      </c>
      <c r="F250" s="24" t="str">
        <f>VLOOKUP(Table6[[#This Row],[department_id]],departments[#All],2,FALSE)</f>
        <v>Customer Support</v>
      </c>
      <c r="G250" s="24" t="str">
        <f>VLOOKUP(employees!$E250,departments[],3,FALSE)</f>
        <v>GTM</v>
      </c>
      <c r="H250" s="24">
        <v>20</v>
      </c>
      <c r="I250" s="24" t="str">
        <f>VLOOKUP(employees!$H250,locations[#All],3,FALSE)</f>
        <v>Singapore</v>
      </c>
      <c r="J250" s="24" t="str">
        <f>_xlfn.XLOOKUP(Table6[[#This Row],[City]],locations[city],locations[Continent])</f>
        <v>Asia</v>
      </c>
      <c r="K250" s="24" t="s">
        <v>66</v>
      </c>
      <c r="L250" s="24" t="s">
        <v>51</v>
      </c>
      <c r="M250" s="25">
        <v>42324</v>
      </c>
      <c r="N250" s="24" t="s">
        <v>52</v>
      </c>
      <c r="O250" s="24">
        <v>4.3600000000000003</v>
      </c>
      <c r="P250" s="24">
        <v>7.6</v>
      </c>
      <c r="Q250" s="24">
        <v>46930.66</v>
      </c>
      <c r="R250" s="24">
        <v>441</v>
      </c>
      <c r="S250" s="24">
        <f ca="1">DATEDIF(employees!$M250, TODAY(), "y")</f>
        <v>10</v>
      </c>
      <c r="T250" s="24">
        <f>VLOOKUP(employees!$H250,locations[#All],4,)</f>
        <v>1.22</v>
      </c>
      <c r="U250" s="26">
        <f>employees!$Q250/employees!$T250</f>
        <v>38467.75409836066</v>
      </c>
    </row>
    <row r="251" spans="1:21" x14ac:dyDescent="0.25">
      <c r="A251" s="19">
        <v>250</v>
      </c>
      <c r="B251" s="20" t="s">
        <v>309</v>
      </c>
      <c r="C251" s="20" t="s">
        <v>59</v>
      </c>
      <c r="D251" s="20">
        <v>64</v>
      </c>
      <c r="E251" s="20">
        <v>27</v>
      </c>
      <c r="F251" s="20" t="str">
        <f>VLOOKUP(Table6[[#This Row],[department_id]],departments[#All],2,FALSE)</f>
        <v>Facilities</v>
      </c>
      <c r="G251" s="20" t="str">
        <f>VLOOKUP(employees!$E251,departments[],3,FALSE)</f>
        <v>Ops</v>
      </c>
      <c r="H251" s="20">
        <v>21</v>
      </c>
      <c r="I251" s="20" t="str">
        <f>VLOOKUP(employees!$H251,locations[#All],3,FALSE)</f>
        <v>Sydney</v>
      </c>
      <c r="J251" s="20" t="str">
        <f>_xlfn.XLOOKUP(Table6[[#This Row],[City]],locations[city],locations[Continent])</f>
        <v>Oceania</v>
      </c>
      <c r="K251" s="20" t="s">
        <v>60</v>
      </c>
      <c r="L251" s="20" t="s">
        <v>51</v>
      </c>
      <c r="M251" s="21">
        <v>42181</v>
      </c>
      <c r="N251" s="20" t="s">
        <v>62</v>
      </c>
      <c r="O251" s="20">
        <v>3.05</v>
      </c>
      <c r="P251" s="20">
        <v>6.2</v>
      </c>
      <c r="Q251" s="20">
        <v>101160.56</v>
      </c>
      <c r="R251" s="20">
        <v>360</v>
      </c>
      <c r="S251" s="20">
        <f ca="1">DATEDIF(employees!$M251, TODAY(), "y")</f>
        <v>11</v>
      </c>
      <c r="T251" s="20">
        <f>VLOOKUP(employees!$H251,locations[#All],4,)</f>
        <v>1.1499999999999999</v>
      </c>
      <c r="U251" s="22">
        <f>employees!$Q251/employees!$T251</f>
        <v>87965.704347826089</v>
      </c>
    </row>
    <row r="252" spans="1:21" x14ac:dyDescent="0.25">
      <c r="A252" s="23">
        <v>251</v>
      </c>
      <c r="B252" s="24" t="s">
        <v>310</v>
      </c>
      <c r="C252" s="24" t="s">
        <v>49</v>
      </c>
      <c r="D252" s="24">
        <v>20</v>
      </c>
      <c r="E252" s="24">
        <v>20</v>
      </c>
      <c r="F252" s="24" t="str">
        <f>VLOOKUP(Table6[[#This Row],[department_id]],departments[#All],2,FALSE)</f>
        <v>Recruiting</v>
      </c>
      <c r="G252" s="24" t="str">
        <f>VLOOKUP(employees!$E252,departments[],3,FALSE)</f>
        <v>G&amp;A</v>
      </c>
      <c r="H252" s="24">
        <v>20</v>
      </c>
      <c r="I252" s="24" t="str">
        <f>VLOOKUP(employees!$H252,locations[#All],3,FALSE)</f>
        <v>Singapore</v>
      </c>
      <c r="J252" s="24" t="str">
        <f>_xlfn.XLOOKUP(Table6[[#This Row],[City]],locations[city],locations[Continent])</f>
        <v>Asia</v>
      </c>
      <c r="K252" s="24" t="s">
        <v>66</v>
      </c>
      <c r="L252" s="24" t="s">
        <v>56</v>
      </c>
      <c r="M252" s="25">
        <v>43078</v>
      </c>
      <c r="N252" s="24" t="s">
        <v>57</v>
      </c>
      <c r="O252" s="24">
        <v>2.88</v>
      </c>
      <c r="P252" s="24">
        <v>9.6</v>
      </c>
      <c r="Q252" s="24">
        <v>77564.63</v>
      </c>
      <c r="R252" s="24">
        <v>1960</v>
      </c>
      <c r="S252" s="24">
        <f ca="1">DATEDIF(employees!$M252, TODAY(), "y")</f>
        <v>8</v>
      </c>
      <c r="T252" s="24">
        <f>VLOOKUP(employees!$H252,locations[#All],4,)</f>
        <v>1.22</v>
      </c>
      <c r="U252" s="26">
        <f>employees!$Q252/employees!$T252</f>
        <v>63577.565573770495</v>
      </c>
    </row>
    <row r="253" spans="1:21" x14ac:dyDescent="0.25">
      <c r="A253" s="19">
        <v>252</v>
      </c>
      <c r="B253" s="20" t="s">
        <v>311</v>
      </c>
      <c r="C253" s="20" t="s">
        <v>54</v>
      </c>
      <c r="D253" s="20">
        <v>37</v>
      </c>
      <c r="E253" s="20">
        <v>24</v>
      </c>
      <c r="F253" s="20" t="str">
        <f>VLOOKUP(Table6[[#This Row],[department_id]],departments[#All],2,FALSE)</f>
        <v>Administration</v>
      </c>
      <c r="G253" s="20" t="str">
        <f>VLOOKUP(employees!$E253,departments[],3,FALSE)</f>
        <v>G&amp;A</v>
      </c>
      <c r="H253" s="20">
        <v>9</v>
      </c>
      <c r="I253" s="20" t="str">
        <f>VLOOKUP(employees!$H253,locations[#All],3,FALSE)</f>
        <v>Amsterdam</v>
      </c>
      <c r="J253" s="20" t="str">
        <f>_xlfn.XLOOKUP(Table6[[#This Row],[City]],locations[city],locations[Continent])</f>
        <v>Europe</v>
      </c>
      <c r="K253" s="20" t="s">
        <v>66</v>
      </c>
      <c r="L253" s="20" t="s">
        <v>56</v>
      </c>
      <c r="M253" s="21">
        <v>42679</v>
      </c>
      <c r="N253" s="20" t="s">
        <v>52</v>
      </c>
      <c r="O253" s="20">
        <v>4.57</v>
      </c>
      <c r="P253" s="20">
        <v>6.6</v>
      </c>
      <c r="Q253" s="20">
        <v>41690.31</v>
      </c>
      <c r="R253" s="20">
        <v>2015</v>
      </c>
      <c r="S253" s="20">
        <f ca="1">DATEDIF(employees!$M253, TODAY(), "y")</f>
        <v>9</v>
      </c>
      <c r="T253" s="20">
        <f>VLOOKUP(employees!$H253,locations[#All],4,)</f>
        <v>1.1499999999999999</v>
      </c>
      <c r="U253" s="22">
        <f>employees!$Q253/employees!$T253</f>
        <v>36252.443478260873</v>
      </c>
    </row>
    <row r="254" spans="1:21" x14ac:dyDescent="0.25">
      <c r="A254" s="23">
        <v>253</v>
      </c>
      <c r="B254" s="24" t="s">
        <v>312</v>
      </c>
      <c r="C254" s="24" t="s">
        <v>59</v>
      </c>
      <c r="D254" s="24">
        <v>52</v>
      </c>
      <c r="E254" s="24">
        <v>9</v>
      </c>
      <c r="F254" s="24" t="str">
        <f>VLOOKUP(Table6[[#This Row],[department_id]],departments[#All],2,FALSE)</f>
        <v>Product Management</v>
      </c>
      <c r="G254" s="24" t="str">
        <f>VLOOKUP(employees!$E254,departments[],3,FALSE)</f>
        <v>Product</v>
      </c>
      <c r="H254" s="24">
        <v>19</v>
      </c>
      <c r="I254" s="24" t="str">
        <f>VLOOKUP(employees!$H254,locations[#All],3,FALSE)</f>
        <v>Tokyo</v>
      </c>
      <c r="J254" s="24" t="str">
        <f>_xlfn.XLOOKUP(Table6[[#This Row],[City]],locations[city],locations[Continent])</f>
        <v>Asia</v>
      </c>
      <c r="K254" s="24" t="s">
        <v>60</v>
      </c>
      <c r="L254" s="24" t="s">
        <v>51</v>
      </c>
      <c r="M254" s="25">
        <v>45704</v>
      </c>
      <c r="N254" s="24" t="s">
        <v>57</v>
      </c>
      <c r="O254" s="24">
        <v>3.8</v>
      </c>
      <c r="P254" s="24">
        <v>6.8</v>
      </c>
      <c r="Q254" s="24">
        <v>140162.96</v>
      </c>
      <c r="R254" s="24">
        <v>2891</v>
      </c>
      <c r="S254" s="24">
        <f ca="1">DATEDIF(employees!$M254, TODAY(), "y")</f>
        <v>1</v>
      </c>
      <c r="T254" s="24">
        <f>VLOOKUP(employees!$H254,locations[#All],4,)</f>
        <v>1.2</v>
      </c>
      <c r="U254" s="26">
        <f>employees!$Q254/employees!$T254</f>
        <v>116802.46666666666</v>
      </c>
    </row>
    <row r="255" spans="1:21" x14ac:dyDescent="0.25">
      <c r="A255" s="19">
        <v>254</v>
      </c>
      <c r="B255" s="20" t="s">
        <v>313</v>
      </c>
      <c r="C255" s="20" t="s">
        <v>49</v>
      </c>
      <c r="D255" s="20">
        <v>22</v>
      </c>
      <c r="E255" s="20">
        <v>19</v>
      </c>
      <c r="F255" s="20" t="str">
        <f>VLOOKUP(Table6[[#This Row],[department_id]],departments[#All],2,FALSE)</f>
        <v>Human Resources</v>
      </c>
      <c r="G255" s="20" t="str">
        <f>VLOOKUP(employees!$E255,departments[],3,FALSE)</f>
        <v>G&amp;A</v>
      </c>
      <c r="H255" s="20">
        <v>4</v>
      </c>
      <c r="I255" s="20" t="str">
        <f>VLOOKUP(employees!$H255,locations[#All],3,FALSE)</f>
        <v>Toronto</v>
      </c>
      <c r="J255" s="20" t="str">
        <f>_xlfn.XLOOKUP(Table6[[#This Row],[City]],locations[city],locations[Continent])</f>
        <v>North America</v>
      </c>
      <c r="K255" s="20" t="s">
        <v>55</v>
      </c>
      <c r="L255" s="20" t="s">
        <v>56</v>
      </c>
      <c r="M255" s="21">
        <v>45808</v>
      </c>
      <c r="N255" s="20" t="s">
        <v>52</v>
      </c>
      <c r="O255" s="20">
        <v>2.61</v>
      </c>
      <c r="P255" s="20">
        <v>6.7</v>
      </c>
      <c r="Q255" s="20">
        <v>92050.17</v>
      </c>
      <c r="R255" s="20">
        <v>2071</v>
      </c>
      <c r="S255" s="20">
        <f ca="1">DATEDIF(employees!$M255, TODAY(), "y")</f>
        <v>1</v>
      </c>
      <c r="T255" s="20">
        <f>VLOOKUP(employees!$H255,locations[#All],4,)</f>
        <v>1.1000000000000001</v>
      </c>
      <c r="U255" s="22">
        <f>employees!$Q255/employees!$T255</f>
        <v>83681.972727272718</v>
      </c>
    </row>
    <row r="256" spans="1:21" x14ac:dyDescent="0.25">
      <c r="A256" s="23">
        <v>255</v>
      </c>
      <c r="B256" s="24" t="s">
        <v>314</v>
      </c>
      <c r="C256" s="24" t="s">
        <v>49</v>
      </c>
      <c r="D256" s="24">
        <v>40</v>
      </c>
      <c r="E256" s="24">
        <v>2</v>
      </c>
      <c r="F256" s="24" t="str">
        <f>VLOOKUP(Table6[[#This Row],[department_id]],departments[#All],2,FALSE)</f>
        <v>Data Science</v>
      </c>
      <c r="G256" s="24" t="str">
        <f>VLOOKUP(employees!$E256,departments[],3,FALSE)</f>
        <v>Tech</v>
      </c>
      <c r="H256" s="24">
        <v>18</v>
      </c>
      <c r="I256" s="24" t="str">
        <f>VLOOKUP(employees!$H256,locations[#All],3,FALSE)</f>
        <v>Buenos Aires</v>
      </c>
      <c r="J256" s="24" t="str">
        <f>_xlfn.XLOOKUP(Table6[[#This Row],[City]],locations[city],locations[Continent])</f>
        <v>South America</v>
      </c>
      <c r="K256" s="24" t="s">
        <v>64</v>
      </c>
      <c r="L256" s="24" t="s">
        <v>51</v>
      </c>
      <c r="M256" s="25">
        <v>45075</v>
      </c>
      <c r="N256" s="24" t="s">
        <v>62</v>
      </c>
      <c r="O256" s="24">
        <v>3.24</v>
      </c>
      <c r="P256" s="24">
        <v>9</v>
      </c>
      <c r="Q256" s="24">
        <v>118205.82</v>
      </c>
      <c r="R256" s="24">
        <v>1573</v>
      </c>
      <c r="S256" s="24">
        <f ca="1">DATEDIF(employees!$M256, TODAY(), "y")</f>
        <v>3</v>
      </c>
      <c r="T256" s="24">
        <f>VLOOKUP(employees!$H256,locations[#All],4,)</f>
        <v>0.65</v>
      </c>
      <c r="U256" s="26">
        <f>employees!$Q256/employees!$T256</f>
        <v>181855.10769230771</v>
      </c>
    </row>
    <row r="257" spans="1:21" x14ac:dyDescent="0.25">
      <c r="A257" s="19">
        <v>256</v>
      </c>
      <c r="B257" s="20" t="s">
        <v>315</v>
      </c>
      <c r="C257" s="20" t="s">
        <v>49</v>
      </c>
      <c r="D257" s="20">
        <v>45</v>
      </c>
      <c r="E257" s="20">
        <v>22</v>
      </c>
      <c r="F257" s="20" t="str">
        <f>VLOOKUP(Table6[[#This Row],[department_id]],departments[#All],2,FALSE)</f>
        <v>Accounting</v>
      </c>
      <c r="G257" s="20" t="str">
        <f>VLOOKUP(employees!$E257,departments[],3,FALSE)</f>
        <v>G&amp;A</v>
      </c>
      <c r="H257" s="20">
        <v>2</v>
      </c>
      <c r="I257" s="20" t="str">
        <f>VLOOKUP(employees!$H257,locations[#All],3,FALSE)</f>
        <v>New York</v>
      </c>
      <c r="J257" s="20" t="str">
        <f>_xlfn.XLOOKUP(Table6[[#This Row],[City]],locations[city],locations[Continent])</f>
        <v>North America</v>
      </c>
      <c r="K257" s="20" t="s">
        <v>66</v>
      </c>
      <c r="L257" s="20" t="s">
        <v>78</v>
      </c>
      <c r="M257" s="21">
        <v>45865</v>
      </c>
      <c r="N257" s="20" t="s">
        <v>57</v>
      </c>
      <c r="O257" s="20">
        <v>3.15</v>
      </c>
      <c r="P257" s="20">
        <v>9.1</v>
      </c>
      <c r="Q257" s="20">
        <v>64450.57</v>
      </c>
      <c r="R257" s="20">
        <v>2859</v>
      </c>
      <c r="S257" s="20">
        <f ca="1">DATEDIF(employees!$M257, TODAY(), "y")</f>
        <v>1</v>
      </c>
      <c r="T257" s="20">
        <f>VLOOKUP(employees!$H257,locations[#All],4,)</f>
        <v>1.3</v>
      </c>
      <c r="U257" s="22">
        <f>employees!$Q257/employees!$T257</f>
        <v>49577.361538461533</v>
      </c>
    </row>
    <row r="258" spans="1:21" x14ac:dyDescent="0.25">
      <c r="A258" s="23">
        <v>257</v>
      </c>
      <c r="B258" s="24" t="s">
        <v>3448</v>
      </c>
      <c r="C258" s="24" t="s">
        <v>54</v>
      </c>
      <c r="D258" s="24">
        <v>59</v>
      </c>
      <c r="E258" s="24">
        <v>1</v>
      </c>
      <c r="F258" s="24" t="str">
        <f>VLOOKUP(Table6[[#This Row],[department_id]],departments[#All],2,FALSE)</f>
        <v>Engineering</v>
      </c>
      <c r="G258" s="24" t="str">
        <f>VLOOKUP(employees!$E258,departments[],3,FALSE)</f>
        <v>Tech</v>
      </c>
      <c r="H258" s="24">
        <v>12</v>
      </c>
      <c r="I258" s="24" t="str">
        <f>VLOOKUP(employees!$H258,locations[#All],3,FALSE)</f>
        <v>Hyderabad</v>
      </c>
      <c r="J258" s="24" t="str">
        <f>_xlfn.XLOOKUP(Table6[[#This Row],[City]],locations[city],locations[Continent])</f>
        <v>Asia</v>
      </c>
      <c r="K258" s="24" t="s">
        <v>66</v>
      </c>
      <c r="L258" s="24" t="s">
        <v>51</v>
      </c>
      <c r="M258" s="25">
        <v>44129</v>
      </c>
      <c r="N258" s="24" t="s">
        <v>57</v>
      </c>
      <c r="O258" s="24">
        <v>4.74</v>
      </c>
      <c r="P258" s="24">
        <v>9.8000000000000007</v>
      </c>
      <c r="Q258" s="24">
        <v>75493.17</v>
      </c>
      <c r="R258" s="24">
        <v>2322</v>
      </c>
      <c r="S258" s="24">
        <f ca="1">DATEDIF(employees!$M258, TODAY(), "y")</f>
        <v>5</v>
      </c>
      <c r="T258" s="24">
        <f>VLOOKUP(employees!$H258,locations[#All],4,)</f>
        <v>0.68</v>
      </c>
      <c r="U258" s="26">
        <f>employees!$Q258/employees!$T258</f>
        <v>111019.36764705881</v>
      </c>
    </row>
    <row r="259" spans="1:21" x14ac:dyDescent="0.25">
      <c r="A259" s="19">
        <v>258</v>
      </c>
      <c r="B259" s="20" t="s">
        <v>316</v>
      </c>
      <c r="C259" s="20" t="s">
        <v>49</v>
      </c>
      <c r="D259" s="20">
        <v>34</v>
      </c>
      <c r="E259" s="20">
        <v>18</v>
      </c>
      <c r="F259" s="20" t="str">
        <f>VLOOKUP(Table6[[#This Row],[department_id]],departments[#All],2,FALSE)</f>
        <v>Customer Support</v>
      </c>
      <c r="G259" s="20" t="str">
        <f>VLOOKUP(employees!$E259,departments[],3,FALSE)</f>
        <v>GTM</v>
      </c>
      <c r="H259" s="20">
        <v>8</v>
      </c>
      <c r="I259" s="20" t="str">
        <f>VLOOKUP(employees!$H259,locations[#All],3,FALSE)</f>
        <v>Barcelona</v>
      </c>
      <c r="J259" s="20" t="str">
        <f>_xlfn.XLOOKUP(Table6[[#This Row],[City]],locations[city],locations[Continent])</f>
        <v>Europe</v>
      </c>
      <c r="K259" s="20" t="s">
        <v>66</v>
      </c>
      <c r="L259" s="20" t="s">
        <v>51</v>
      </c>
      <c r="M259" s="21">
        <v>44999</v>
      </c>
      <c r="N259" s="20" t="s">
        <v>57</v>
      </c>
      <c r="O259" s="20">
        <v>4.09</v>
      </c>
      <c r="P259" s="20">
        <v>5</v>
      </c>
      <c r="Q259" s="20">
        <v>40607.480000000003</v>
      </c>
      <c r="R259" s="20">
        <v>850</v>
      </c>
      <c r="S259" s="20">
        <f ca="1">DATEDIF(employees!$M259, TODAY(), "y")</f>
        <v>3</v>
      </c>
      <c r="T259" s="20">
        <f>VLOOKUP(employees!$H259,locations[#All],4,)</f>
        <v>1.05</v>
      </c>
      <c r="U259" s="22">
        <f>employees!$Q259/employees!$T259</f>
        <v>38673.790476190479</v>
      </c>
    </row>
    <row r="260" spans="1:21" x14ac:dyDescent="0.25">
      <c r="A260" s="23">
        <v>259</v>
      </c>
      <c r="B260" s="24" t="s">
        <v>317</v>
      </c>
      <c r="C260" s="24" t="s">
        <v>59</v>
      </c>
      <c r="D260" s="24">
        <v>51</v>
      </c>
      <c r="E260" s="24">
        <v>13</v>
      </c>
      <c r="F260" s="24" t="str">
        <f>VLOOKUP(Table6[[#This Row],[department_id]],departments[#All],2,FALSE)</f>
        <v>Sales</v>
      </c>
      <c r="G260" s="24" t="str">
        <f>VLOOKUP(employees!$E260,departments[],3,FALSE)</f>
        <v>GTM</v>
      </c>
      <c r="H260" s="24">
        <v>10</v>
      </c>
      <c r="I260" s="24" t="str">
        <f>VLOOKUP(employees!$H260,locations[#All],3,FALSE)</f>
        <v>Warsaw</v>
      </c>
      <c r="J260" s="24" t="str">
        <f>_xlfn.XLOOKUP(Table6[[#This Row],[City]],locations[city],locations[Continent])</f>
        <v>Europe</v>
      </c>
      <c r="K260" s="24" t="s">
        <v>66</v>
      </c>
      <c r="L260" s="24" t="s">
        <v>83</v>
      </c>
      <c r="M260" s="25">
        <v>43591</v>
      </c>
      <c r="N260" s="24" t="s">
        <v>62</v>
      </c>
      <c r="O260" s="24">
        <v>2.83</v>
      </c>
      <c r="P260" s="24">
        <v>6.3</v>
      </c>
      <c r="Q260" s="24">
        <v>26974.35</v>
      </c>
      <c r="R260" s="24">
        <v>2493</v>
      </c>
      <c r="S260" s="24">
        <f ca="1">DATEDIF(employees!$M260, TODAY(), "y")</f>
        <v>7</v>
      </c>
      <c r="T260" s="24">
        <f>VLOOKUP(employees!$H260,locations[#All],4,)</f>
        <v>0.95</v>
      </c>
      <c r="U260" s="26">
        <f>employees!$Q260/employees!$T260</f>
        <v>28394.052631578947</v>
      </c>
    </row>
    <row r="261" spans="1:21" x14ac:dyDescent="0.25">
      <c r="A261" s="19">
        <v>260</v>
      </c>
      <c r="B261" s="20" t="s">
        <v>318</v>
      </c>
      <c r="C261" s="20" t="s">
        <v>59</v>
      </c>
      <c r="D261" s="20">
        <v>25</v>
      </c>
      <c r="E261" s="20">
        <v>17</v>
      </c>
      <c r="F261" s="20" t="str">
        <f>VLOOKUP(Table6[[#This Row],[department_id]],departments[#All],2,FALSE)</f>
        <v>Customer Success</v>
      </c>
      <c r="G261" s="20" t="str">
        <f>VLOOKUP(employees!$E261,departments[],3,FALSE)</f>
        <v>GTM</v>
      </c>
      <c r="H261" s="20">
        <v>14</v>
      </c>
      <c r="I261" s="20" t="str">
        <f>VLOOKUP(employees!$H261,locations[#All],3,FALSE)</f>
        <v>Dubai</v>
      </c>
      <c r="J261" s="20" t="str">
        <f>_xlfn.XLOOKUP(Table6[[#This Row],[City]],locations[city],locations[Continent])</f>
        <v>Asia</v>
      </c>
      <c r="K261" s="20" t="s">
        <v>60</v>
      </c>
      <c r="L261" s="20" t="s">
        <v>51</v>
      </c>
      <c r="M261" s="21">
        <v>44691</v>
      </c>
      <c r="N261" s="20" t="s">
        <v>57</v>
      </c>
      <c r="O261" s="20">
        <v>3.97</v>
      </c>
      <c r="P261" s="20">
        <v>6.9</v>
      </c>
      <c r="Q261" s="20">
        <v>89610.77</v>
      </c>
      <c r="R261" s="20">
        <v>346</v>
      </c>
      <c r="S261" s="20">
        <f ca="1">DATEDIF(employees!$M261, TODAY(), "y")</f>
        <v>4</v>
      </c>
      <c r="T261" s="20">
        <f>VLOOKUP(employees!$H261,locations[#All],4,)</f>
        <v>1.05</v>
      </c>
      <c r="U261" s="22">
        <f>employees!$Q261/employees!$T261</f>
        <v>85343.590476190482</v>
      </c>
    </row>
    <row r="262" spans="1:21" x14ac:dyDescent="0.25">
      <c r="A262" s="23">
        <v>261</v>
      </c>
      <c r="B262" s="24" t="s">
        <v>319</v>
      </c>
      <c r="C262" s="24" t="s">
        <v>59</v>
      </c>
      <c r="D262" s="24">
        <v>45</v>
      </c>
      <c r="E262" s="24">
        <v>22</v>
      </c>
      <c r="F262" s="24" t="str">
        <f>VLOOKUP(Table6[[#This Row],[department_id]],departments[#All],2,FALSE)</f>
        <v>Accounting</v>
      </c>
      <c r="G262" s="24" t="str">
        <f>VLOOKUP(employees!$E262,departments[],3,FALSE)</f>
        <v>G&amp;A</v>
      </c>
      <c r="H262" s="24">
        <v>5</v>
      </c>
      <c r="I262" s="24" t="str">
        <f>VLOOKUP(employees!$H262,locations[#All],3,FALSE)</f>
        <v>London</v>
      </c>
      <c r="J262" s="24" t="str">
        <f>_xlfn.XLOOKUP(Table6[[#This Row],[City]],locations[city],locations[Continent])</f>
        <v>Europe</v>
      </c>
      <c r="K262" s="24" t="s">
        <v>55</v>
      </c>
      <c r="L262" s="24" t="s">
        <v>56</v>
      </c>
      <c r="M262" s="25">
        <v>43778</v>
      </c>
      <c r="N262" s="24" t="s">
        <v>57</v>
      </c>
      <c r="O262" s="24">
        <v>3.23</v>
      </c>
      <c r="P262" s="24">
        <v>6.3</v>
      </c>
      <c r="Q262" s="24">
        <v>58769.4</v>
      </c>
      <c r="R262" s="24">
        <v>1337</v>
      </c>
      <c r="S262" s="24">
        <f ca="1">DATEDIF(employees!$M262, TODAY(), "y")</f>
        <v>6</v>
      </c>
      <c r="T262" s="24">
        <f>VLOOKUP(employees!$H262,locations[#All],4,)</f>
        <v>1.25</v>
      </c>
      <c r="U262" s="26">
        <f>employees!$Q262/employees!$T262</f>
        <v>47015.520000000004</v>
      </c>
    </row>
    <row r="263" spans="1:21" x14ac:dyDescent="0.25">
      <c r="A263" s="19">
        <v>262</v>
      </c>
      <c r="B263" s="20" t="s">
        <v>320</v>
      </c>
      <c r="C263" s="20" t="s">
        <v>49</v>
      </c>
      <c r="D263" s="20">
        <v>48</v>
      </c>
      <c r="E263" s="20">
        <v>25</v>
      </c>
      <c r="F263" s="20" t="str">
        <f>VLOOKUP(Table6[[#This Row],[department_id]],departments[#All],2,FALSE)</f>
        <v>Operations</v>
      </c>
      <c r="G263" s="20" t="str">
        <f>VLOOKUP(employees!$E263,departments[],3,FALSE)</f>
        <v>Ops</v>
      </c>
      <c r="H263" s="20">
        <v>19</v>
      </c>
      <c r="I263" s="20" t="str">
        <f>VLOOKUP(employees!$H263,locations[#All],3,FALSE)</f>
        <v>Tokyo</v>
      </c>
      <c r="J263" s="20" t="str">
        <f>_xlfn.XLOOKUP(Table6[[#This Row],[City]],locations[city],locations[Continent])</f>
        <v>Asia</v>
      </c>
      <c r="K263" s="20" t="s">
        <v>66</v>
      </c>
      <c r="L263" s="20" t="s">
        <v>51</v>
      </c>
      <c r="M263" s="21">
        <v>42505</v>
      </c>
      <c r="N263" s="20" t="s">
        <v>57</v>
      </c>
      <c r="O263" s="20">
        <v>3.73</v>
      </c>
      <c r="P263" s="20">
        <v>9.6</v>
      </c>
      <c r="Q263" s="20">
        <v>55194.400000000001</v>
      </c>
      <c r="R263" s="20">
        <v>3488</v>
      </c>
      <c r="S263" s="20">
        <f ca="1">DATEDIF(employees!$M263, TODAY(), "y")</f>
        <v>10</v>
      </c>
      <c r="T263" s="20">
        <f>VLOOKUP(employees!$H263,locations[#All],4,)</f>
        <v>1.2</v>
      </c>
      <c r="U263" s="22">
        <f>employees!$Q263/employees!$T263</f>
        <v>45995.333333333336</v>
      </c>
    </row>
    <row r="264" spans="1:21" x14ac:dyDescent="0.25">
      <c r="A264" s="23">
        <v>263</v>
      </c>
      <c r="B264" s="24" t="s">
        <v>321</v>
      </c>
      <c r="C264" s="24" t="s">
        <v>54</v>
      </c>
      <c r="D264" s="24">
        <v>64</v>
      </c>
      <c r="E264" s="24">
        <v>9</v>
      </c>
      <c r="F264" s="24" t="str">
        <f>VLOOKUP(Table6[[#This Row],[department_id]],departments[#All],2,FALSE)</f>
        <v>Product Management</v>
      </c>
      <c r="G264" s="24" t="str">
        <f>VLOOKUP(employees!$E264,departments[],3,FALSE)</f>
        <v>Product</v>
      </c>
      <c r="H264" s="24">
        <v>4</v>
      </c>
      <c r="I264" s="24" t="str">
        <f>VLOOKUP(employees!$H264,locations[#All],3,FALSE)</f>
        <v>Toronto</v>
      </c>
      <c r="J264" s="24" t="str">
        <f>_xlfn.XLOOKUP(Table6[[#This Row],[City]],locations[city],locations[Continent])</f>
        <v>North America</v>
      </c>
      <c r="K264" s="24" t="s">
        <v>66</v>
      </c>
      <c r="L264" s="24" t="s">
        <v>51</v>
      </c>
      <c r="M264" s="25">
        <v>44132</v>
      </c>
      <c r="N264" s="24" t="s">
        <v>52</v>
      </c>
      <c r="O264" s="24">
        <v>4.47</v>
      </c>
      <c r="P264" s="24">
        <v>5.7</v>
      </c>
      <c r="Q264" s="24">
        <v>132027.71</v>
      </c>
      <c r="R264" s="24">
        <v>948</v>
      </c>
      <c r="S264" s="24">
        <f ca="1">DATEDIF(employees!$M264, TODAY(), "y")</f>
        <v>5</v>
      </c>
      <c r="T264" s="24">
        <f>VLOOKUP(employees!$H264,locations[#All],4,)</f>
        <v>1.1000000000000001</v>
      </c>
      <c r="U264" s="26">
        <f>employees!$Q264/employees!$T264</f>
        <v>120025.19090909089</v>
      </c>
    </row>
    <row r="265" spans="1:21" x14ac:dyDescent="0.25">
      <c r="A265" s="19">
        <v>264</v>
      </c>
      <c r="B265" s="20" t="s">
        <v>322</v>
      </c>
      <c r="C265" s="20" t="s">
        <v>59</v>
      </c>
      <c r="D265" s="20">
        <v>31</v>
      </c>
      <c r="E265" s="20">
        <v>13</v>
      </c>
      <c r="F265" s="20" t="str">
        <f>VLOOKUP(Table6[[#This Row],[department_id]],departments[#All],2,FALSE)</f>
        <v>Sales</v>
      </c>
      <c r="G265" s="20" t="str">
        <f>VLOOKUP(employees!$E265,departments[],3,FALSE)</f>
        <v>GTM</v>
      </c>
      <c r="H265" s="20">
        <v>17</v>
      </c>
      <c r="I265" s="20" t="str">
        <f>VLOOKUP(employees!$H265,locations[#All],3,FALSE)</f>
        <v>Mexico City</v>
      </c>
      <c r="J265" s="20" t="str">
        <f>_xlfn.XLOOKUP(Table6[[#This Row],[City]],locations[city],locations[Continent])</f>
        <v>South America</v>
      </c>
      <c r="K265" s="20" t="s">
        <v>66</v>
      </c>
      <c r="L265" s="20" t="s">
        <v>78</v>
      </c>
      <c r="M265" s="21">
        <v>44088</v>
      </c>
      <c r="N265" s="20" t="s">
        <v>57</v>
      </c>
      <c r="O265" s="20">
        <v>3.54</v>
      </c>
      <c r="P265" s="20">
        <v>8.6</v>
      </c>
      <c r="Q265" s="20">
        <v>30961.68</v>
      </c>
      <c r="R265" s="20">
        <v>2976</v>
      </c>
      <c r="S265" s="20">
        <f ca="1">DATEDIF(employees!$M265, TODAY(), "y")</f>
        <v>5</v>
      </c>
      <c r="T265" s="20">
        <f>VLOOKUP(employees!$H265,locations[#All],4,)</f>
        <v>0.78</v>
      </c>
      <c r="U265" s="22">
        <f>employees!$Q265/employees!$T265</f>
        <v>39694.461538461539</v>
      </c>
    </row>
    <row r="266" spans="1:21" x14ac:dyDescent="0.25">
      <c r="A266" s="23">
        <v>265</v>
      </c>
      <c r="B266" s="24" t="s">
        <v>323</v>
      </c>
      <c r="C266" s="24" t="s">
        <v>49</v>
      </c>
      <c r="D266" s="24">
        <v>28</v>
      </c>
      <c r="E266" s="24">
        <v>26</v>
      </c>
      <c r="F266" s="24" t="str">
        <f>VLOOKUP(Table6[[#This Row],[department_id]],departments[#All],2,FALSE)</f>
        <v>Procurement</v>
      </c>
      <c r="G266" s="24" t="str">
        <f>VLOOKUP(employees!$E266,departments[],3,FALSE)</f>
        <v>Ops</v>
      </c>
      <c r="H266" s="24">
        <v>5</v>
      </c>
      <c r="I266" s="24" t="str">
        <f>VLOOKUP(employees!$H266,locations[#All],3,FALSE)</f>
        <v>London</v>
      </c>
      <c r="J266" s="24" t="str">
        <f>_xlfn.XLOOKUP(Table6[[#This Row],[City]],locations[city],locations[Continent])</f>
        <v>Europe</v>
      </c>
      <c r="K266" s="24" t="s">
        <v>66</v>
      </c>
      <c r="L266" s="24" t="s">
        <v>51</v>
      </c>
      <c r="M266" s="25">
        <v>42145</v>
      </c>
      <c r="N266" s="24" t="s">
        <v>57</v>
      </c>
      <c r="O266" s="24">
        <v>4.08</v>
      </c>
      <c r="P266" s="24">
        <v>9.5</v>
      </c>
      <c r="Q266" s="24">
        <v>57821.25</v>
      </c>
      <c r="R266" s="24">
        <v>3132</v>
      </c>
      <c r="S266" s="24">
        <f ca="1">DATEDIF(employees!$M266, TODAY(), "y")</f>
        <v>11</v>
      </c>
      <c r="T266" s="24">
        <f>VLOOKUP(employees!$H266,locations[#All],4,)</f>
        <v>1.25</v>
      </c>
      <c r="U266" s="26">
        <f>employees!$Q266/employees!$T266</f>
        <v>46257</v>
      </c>
    </row>
    <row r="267" spans="1:21" x14ac:dyDescent="0.25">
      <c r="A267" s="19">
        <v>266</v>
      </c>
      <c r="B267" s="20" t="s">
        <v>324</v>
      </c>
      <c r="C267" s="20" t="s">
        <v>49</v>
      </c>
      <c r="D267" s="20">
        <v>61</v>
      </c>
      <c r="E267" s="20">
        <v>27</v>
      </c>
      <c r="F267" s="20" t="str">
        <f>VLOOKUP(Table6[[#This Row],[department_id]],departments[#All],2,FALSE)</f>
        <v>Facilities</v>
      </c>
      <c r="G267" s="20" t="str">
        <f>VLOOKUP(employees!$E267,departments[],3,FALSE)</f>
        <v>Ops</v>
      </c>
      <c r="H267" s="20">
        <v>3</v>
      </c>
      <c r="I267" s="20" t="str">
        <f>VLOOKUP(employees!$H267,locations[#All],3,FALSE)</f>
        <v>Austin</v>
      </c>
      <c r="J267" s="20" t="str">
        <f>_xlfn.XLOOKUP(Table6[[#This Row],[City]],locations[city],locations[Continent])</f>
        <v>North America</v>
      </c>
      <c r="K267" s="20" t="s">
        <v>50</v>
      </c>
      <c r="L267" s="20" t="s">
        <v>51</v>
      </c>
      <c r="M267" s="21">
        <v>42168</v>
      </c>
      <c r="N267" s="20" t="s">
        <v>52</v>
      </c>
      <c r="O267" s="20">
        <v>4.58</v>
      </c>
      <c r="P267" s="20">
        <v>9</v>
      </c>
      <c r="Q267" s="20">
        <v>20562.84</v>
      </c>
      <c r="R267" s="20">
        <v>2248</v>
      </c>
      <c r="S267" s="20">
        <f ca="1">DATEDIF(employees!$M267, TODAY(), "y")</f>
        <v>11</v>
      </c>
      <c r="T267" s="20">
        <f>VLOOKUP(employees!$H267,locations[#All],4,)</f>
        <v>1.05</v>
      </c>
      <c r="U267" s="22">
        <f>employees!$Q267/employees!$T267</f>
        <v>19583.657142857141</v>
      </c>
    </row>
    <row r="268" spans="1:21" x14ac:dyDescent="0.25">
      <c r="A268" s="23">
        <v>267</v>
      </c>
      <c r="B268" s="24" t="s">
        <v>325</v>
      </c>
      <c r="C268" s="24" t="s">
        <v>54</v>
      </c>
      <c r="D268" s="24">
        <v>45</v>
      </c>
      <c r="E268" s="24">
        <v>15</v>
      </c>
      <c r="F268" s="24" t="str">
        <f>VLOOKUP(Table6[[#This Row],[department_id]],departments[#All],2,FALSE)</f>
        <v>Marketing</v>
      </c>
      <c r="G268" s="24" t="str">
        <f>VLOOKUP(employees!$E268,departments[],3,FALSE)</f>
        <v>GTM</v>
      </c>
      <c r="H268" s="24">
        <v>2</v>
      </c>
      <c r="I268" s="24" t="str">
        <f>VLOOKUP(employees!$H268,locations[#All],3,FALSE)</f>
        <v>New York</v>
      </c>
      <c r="J268" s="24" t="str">
        <f>_xlfn.XLOOKUP(Table6[[#This Row],[City]],locations[city],locations[Continent])</f>
        <v>North America</v>
      </c>
      <c r="K268" s="24" t="s">
        <v>66</v>
      </c>
      <c r="L268" s="24" t="s">
        <v>51</v>
      </c>
      <c r="M268" s="25">
        <v>45188</v>
      </c>
      <c r="N268" s="24" t="s">
        <v>57</v>
      </c>
      <c r="O268" s="24">
        <v>3.48</v>
      </c>
      <c r="P268" s="24">
        <v>6.7</v>
      </c>
      <c r="Q268" s="24">
        <v>93122.11</v>
      </c>
      <c r="R268" s="24">
        <v>702</v>
      </c>
      <c r="S268" s="24">
        <f ca="1">DATEDIF(employees!$M268, TODAY(), "y")</f>
        <v>2</v>
      </c>
      <c r="T268" s="24">
        <f>VLOOKUP(employees!$H268,locations[#All],4,)</f>
        <v>1.3</v>
      </c>
      <c r="U268" s="26">
        <f>employees!$Q268/employees!$T268</f>
        <v>71632.392307692309</v>
      </c>
    </row>
    <row r="269" spans="1:21" x14ac:dyDescent="0.25">
      <c r="A269" s="19">
        <v>268</v>
      </c>
      <c r="B269" s="20" t="s">
        <v>326</v>
      </c>
      <c r="C269" s="20" t="s">
        <v>54</v>
      </c>
      <c r="D269" s="20">
        <v>38</v>
      </c>
      <c r="E269" s="20">
        <v>15</v>
      </c>
      <c r="F269" s="20" t="str">
        <f>VLOOKUP(Table6[[#This Row],[department_id]],departments[#All],2,FALSE)</f>
        <v>Marketing</v>
      </c>
      <c r="G269" s="20" t="str">
        <f>VLOOKUP(employees!$E269,departments[],3,FALSE)</f>
        <v>GTM</v>
      </c>
      <c r="H269" s="20">
        <v>5</v>
      </c>
      <c r="I269" s="20" t="str">
        <f>VLOOKUP(employees!$H269,locations[#All],3,FALSE)</f>
        <v>London</v>
      </c>
      <c r="J269" s="20" t="str">
        <f>_xlfn.XLOOKUP(Table6[[#This Row],[City]],locations[city],locations[Continent])</f>
        <v>Europe</v>
      </c>
      <c r="K269" s="20" t="s">
        <v>66</v>
      </c>
      <c r="L269" s="20" t="s">
        <v>51</v>
      </c>
      <c r="M269" s="21">
        <v>43653</v>
      </c>
      <c r="N269" s="20" t="s">
        <v>62</v>
      </c>
      <c r="O269" s="20">
        <v>3.6</v>
      </c>
      <c r="P269" s="20">
        <v>5.4</v>
      </c>
      <c r="Q269" s="20">
        <v>69007.92</v>
      </c>
      <c r="R269" s="20">
        <v>444</v>
      </c>
      <c r="S269" s="20">
        <f ca="1">DATEDIF(employees!$M269, TODAY(), "y")</f>
        <v>7</v>
      </c>
      <c r="T269" s="20">
        <f>VLOOKUP(employees!$H269,locations[#All],4,)</f>
        <v>1.25</v>
      </c>
      <c r="U269" s="22">
        <f>employees!$Q269/employees!$T269</f>
        <v>55206.335999999996</v>
      </c>
    </row>
    <row r="270" spans="1:21" x14ac:dyDescent="0.25">
      <c r="A270" s="23">
        <v>269</v>
      </c>
      <c r="B270" s="24" t="s">
        <v>327</v>
      </c>
      <c r="C270" s="24" t="s">
        <v>59</v>
      </c>
      <c r="D270" s="24">
        <v>65</v>
      </c>
      <c r="E270" s="24">
        <v>21</v>
      </c>
      <c r="F270" s="24" t="str">
        <f>VLOOKUP(Table6[[#This Row],[department_id]],departments[#All],2,FALSE)</f>
        <v>Finance</v>
      </c>
      <c r="G270" s="24" t="str">
        <f>VLOOKUP(employees!$E270,departments[],3,FALSE)</f>
        <v>G&amp;A</v>
      </c>
      <c r="H270" s="24">
        <v>17</v>
      </c>
      <c r="I270" s="24" t="str">
        <f>VLOOKUP(employees!$H270,locations[#All],3,FALSE)</f>
        <v>Mexico City</v>
      </c>
      <c r="J270" s="24" t="str">
        <f>_xlfn.XLOOKUP(Table6[[#This Row],[City]],locations[city],locations[Continent])</f>
        <v>South America</v>
      </c>
      <c r="K270" s="24" t="s">
        <v>55</v>
      </c>
      <c r="L270" s="24" t="s">
        <v>51</v>
      </c>
      <c r="M270" s="25">
        <v>41799</v>
      </c>
      <c r="N270" s="24" t="s">
        <v>57</v>
      </c>
      <c r="O270" s="24">
        <v>3.61</v>
      </c>
      <c r="P270" s="24">
        <v>9.4</v>
      </c>
      <c r="Q270" s="24">
        <v>69044.600000000006</v>
      </c>
      <c r="R270" s="24">
        <v>1547</v>
      </c>
      <c r="S270" s="24">
        <f ca="1">DATEDIF(employees!$M270, TODAY(), "y")</f>
        <v>12</v>
      </c>
      <c r="T270" s="24">
        <f>VLOOKUP(employees!$H270,locations[#All],4,)</f>
        <v>0.78</v>
      </c>
      <c r="U270" s="26">
        <f>employees!$Q270/employees!$T270</f>
        <v>88518.717948717953</v>
      </c>
    </row>
    <row r="271" spans="1:21" x14ac:dyDescent="0.25">
      <c r="A271" s="19">
        <v>270</v>
      </c>
      <c r="B271" s="20" t="s">
        <v>328</v>
      </c>
      <c r="C271" s="20" t="s">
        <v>49</v>
      </c>
      <c r="D271" s="20">
        <v>37</v>
      </c>
      <c r="E271" s="20">
        <v>6</v>
      </c>
      <c r="F271" s="20" t="str">
        <f>VLOOKUP(Table6[[#This Row],[department_id]],departments[#All],2,FALSE)</f>
        <v>Security</v>
      </c>
      <c r="G271" s="20" t="str">
        <f>VLOOKUP(employees!$E271,departments[],3,FALSE)</f>
        <v>Tech</v>
      </c>
      <c r="H271" s="20">
        <v>1</v>
      </c>
      <c r="I271" s="20" t="str">
        <f>VLOOKUP(employees!$H271,locations[#All],3,FALSE)</f>
        <v>San Francisco</v>
      </c>
      <c r="J271" s="20" t="str">
        <f>_xlfn.XLOOKUP(Table6[[#This Row],[City]],locations[city],locations[Continent])</f>
        <v>North America</v>
      </c>
      <c r="K271" s="20" t="s">
        <v>55</v>
      </c>
      <c r="L271" s="20" t="s">
        <v>78</v>
      </c>
      <c r="M271" s="21">
        <v>43434</v>
      </c>
      <c r="N271" s="20" t="s">
        <v>62</v>
      </c>
      <c r="O271" s="20">
        <v>3.72</v>
      </c>
      <c r="P271" s="20">
        <v>8.6999999999999993</v>
      </c>
      <c r="Q271" s="20">
        <v>264934.12</v>
      </c>
      <c r="R271" s="20">
        <v>339</v>
      </c>
      <c r="S271" s="20">
        <f ca="1">DATEDIF(employees!$M271, TODAY(), "y")</f>
        <v>7</v>
      </c>
      <c r="T271" s="20">
        <f>VLOOKUP(employees!$H271,locations[#All],4,)</f>
        <v>1.35</v>
      </c>
      <c r="U271" s="22">
        <f>employees!$Q271/employees!$T271</f>
        <v>196247.49629629627</v>
      </c>
    </row>
    <row r="272" spans="1:21" x14ac:dyDescent="0.25">
      <c r="A272" s="23">
        <v>271</v>
      </c>
      <c r="B272" s="24" t="s">
        <v>329</v>
      </c>
      <c r="C272" s="24" t="s">
        <v>54</v>
      </c>
      <c r="D272" s="24">
        <v>23</v>
      </c>
      <c r="E272" s="24">
        <v>4</v>
      </c>
      <c r="F272" s="24" t="str">
        <f>VLOOKUP(Table6[[#This Row],[department_id]],departments[#All],2,FALSE)</f>
        <v>ML Engineering</v>
      </c>
      <c r="G272" s="24" t="str">
        <f>VLOOKUP(employees!$E272,departments[],3,FALSE)</f>
        <v>Tech</v>
      </c>
      <c r="H272" s="24">
        <v>8</v>
      </c>
      <c r="I272" s="24" t="str">
        <f>VLOOKUP(employees!$H272,locations[#All],3,FALSE)</f>
        <v>Barcelona</v>
      </c>
      <c r="J272" s="24" t="str">
        <f>_xlfn.XLOOKUP(Table6[[#This Row],[City]],locations[city],locations[Continent])</f>
        <v>Europe</v>
      </c>
      <c r="K272" s="24" t="s">
        <v>60</v>
      </c>
      <c r="L272" s="24" t="s">
        <v>56</v>
      </c>
      <c r="M272" s="25">
        <v>43823</v>
      </c>
      <c r="N272" s="24" t="s">
        <v>62</v>
      </c>
      <c r="O272" s="24">
        <v>3.82</v>
      </c>
      <c r="P272" s="24">
        <v>9.6999999999999993</v>
      </c>
      <c r="Q272" s="24">
        <v>206587.63</v>
      </c>
      <c r="R272" s="24">
        <v>1728</v>
      </c>
      <c r="S272" s="24">
        <f ca="1">DATEDIF(employees!$M272, TODAY(), "y")</f>
        <v>6</v>
      </c>
      <c r="T272" s="24">
        <f>VLOOKUP(employees!$H272,locations[#All],4,)</f>
        <v>1.05</v>
      </c>
      <c r="U272" s="26">
        <f>employees!$Q272/employees!$T272</f>
        <v>196750.12380952379</v>
      </c>
    </row>
    <row r="273" spans="1:21" x14ac:dyDescent="0.25">
      <c r="A273" s="19">
        <v>272</v>
      </c>
      <c r="B273" s="20" t="s">
        <v>330</v>
      </c>
      <c r="C273" s="20" t="s">
        <v>54</v>
      </c>
      <c r="D273" s="20">
        <v>64</v>
      </c>
      <c r="E273" s="20">
        <v>6</v>
      </c>
      <c r="F273" s="20" t="str">
        <f>VLOOKUP(Table6[[#This Row],[department_id]],departments[#All],2,FALSE)</f>
        <v>Security</v>
      </c>
      <c r="G273" s="20" t="str">
        <f>VLOOKUP(employees!$E273,departments[],3,FALSE)</f>
        <v>Tech</v>
      </c>
      <c r="H273" s="20">
        <v>6</v>
      </c>
      <c r="I273" s="20" t="str">
        <f>VLOOKUP(employees!$H273,locations[#All],3,FALSE)</f>
        <v>Berlin</v>
      </c>
      <c r="J273" s="20" t="str">
        <f>_xlfn.XLOOKUP(Table6[[#This Row],[City]],locations[city],locations[Continent])</f>
        <v>Europe</v>
      </c>
      <c r="K273" s="20" t="s">
        <v>55</v>
      </c>
      <c r="L273" s="20" t="s">
        <v>51</v>
      </c>
      <c r="M273" s="21">
        <v>44245</v>
      </c>
      <c r="N273" s="20" t="s">
        <v>57</v>
      </c>
      <c r="O273" s="20">
        <v>4.12</v>
      </c>
      <c r="P273" s="20">
        <v>6.7</v>
      </c>
      <c r="Q273" s="20">
        <v>124954.17</v>
      </c>
      <c r="R273" s="20">
        <v>3155</v>
      </c>
      <c r="S273" s="20">
        <f ca="1">DATEDIF(employees!$M273, TODAY(), "y")</f>
        <v>5</v>
      </c>
      <c r="T273" s="20">
        <f>VLOOKUP(employees!$H273,locations[#All],4,)</f>
        <v>1.1000000000000001</v>
      </c>
      <c r="U273" s="22">
        <f>employees!$Q273/employees!$T273</f>
        <v>113594.69999999998</v>
      </c>
    </row>
    <row r="274" spans="1:21" x14ac:dyDescent="0.25">
      <c r="A274" s="23">
        <v>273</v>
      </c>
      <c r="B274" s="24" t="s">
        <v>331</v>
      </c>
      <c r="C274" s="24" t="s">
        <v>59</v>
      </c>
      <c r="D274" s="24">
        <v>22</v>
      </c>
      <c r="E274" s="24">
        <v>7</v>
      </c>
      <c r="F274" s="24" t="str">
        <f>VLOOKUP(Table6[[#This Row],[department_id]],departments[#All],2,FALSE)</f>
        <v>IT &amp; Helpdesk</v>
      </c>
      <c r="G274" s="24" t="str">
        <f>VLOOKUP(employees!$E274,departments[],3,FALSE)</f>
        <v>Tech</v>
      </c>
      <c r="H274" s="24">
        <v>16</v>
      </c>
      <c r="I274" s="24" t="str">
        <f>VLOOKUP(employees!$H274,locations[#All],3,FALSE)</f>
        <v>São Paulo</v>
      </c>
      <c r="J274" s="24" t="str">
        <f>_xlfn.XLOOKUP(Table6[[#This Row],[City]],locations[city],locations[Continent])</f>
        <v>South America</v>
      </c>
      <c r="K274" s="24" t="s">
        <v>60</v>
      </c>
      <c r="L274" s="24" t="s">
        <v>78</v>
      </c>
      <c r="M274" s="25">
        <v>43078</v>
      </c>
      <c r="N274" s="24" t="s">
        <v>52</v>
      </c>
      <c r="O274" s="24">
        <v>3</v>
      </c>
      <c r="P274" s="24">
        <v>7.5</v>
      </c>
      <c r="Q274" s="24">
        <v>56758.36</v>
      </c>
      <c r="R274" s="24">
        <v>1634</v>
      </c>
      <c r="S274" s="24">
        <f ca="1">DATEDIF(employees!$M274, TODAY(), "y")</f>
        <v>8</v>
      </c>
      <c r="T274" s="24">
        <f>VLOOKUP(employees!$H274,locations[#All],4,)</f>
        <v>0.8</v>
      </c>
      <c r="U274" s="26">
        <f>employees!$Q274/employees!$T274</f>
        <v>70947.95</v>
      </c>
    </row>
    <row r="275" spans="1:21" x14ac:dyDescent="0.25">
      <c r="A275" s="19">
        <v>274</v>
      </c>
      <c r="B275" s="20" t="s">
        <v>332</v>
      </c>
      <c r="C275" s="20" t="s">
        <v>59</v>
      </c>
      <c r="D275" s="20">
        <v>23</v>
      </c>
      <c r="E275" s="20">
        <v>7</v>
      </c>
      <c r="F275" s="20" t="str">
        <f>VLOOKUP(Table6[[#This Row],[department_id]],departments[#All],2,FALSE)</f>
        <v>IT &amp; Helpdesk</v>
      </c>
      <c r="G275" s="20" t="str">
        <f>VLOOKUP(employees!$E275,departments[],3,FALSE)</f>
        <v>Tech</v>
      </c>
      <c r="H275" s="20">
        <v>5</v>
      </c>
      <c r="I275" s="20" t="str">
        <f>VLOOKUP(employees!$H275,locations[#All],3,FALSE)</f>
        <v>London</v>
      </c>
      <c r="J275" s="20" t="str">
        <f>_xlfn.XLOOKUP(Table6[[#This Row],[City]],locations[city],locations[Continent])</f>
        <v>Europe</v>
      </c>
      <c r="K275" s="20" t="s">
        <v>55</v>
      </c>
      <c r="L275" s="20" t="s">
        <v>78</v>
      </c>
      <c r="M275" s="21">
        <v>43093</v>
      </c>
      <c r="N275" s="20" t="s">
        <v>57</v>
      </c>
      <c r="O275" s="20">
        <v>4.6100000000000003</v>
      </c>
      <c r="P275" s="20">
        <v>8.6999999999999993</v>
      </c>
      <c r="Q275" s="20">
        <v>112795.1</v>
      </c>
      <c r="R275" s="20">
        <v>2008</v>
      </c>
      <c r="S275" s="20">
        <f ca="1">DATEDIF(employees!$M275, TODAY(), "y")</f>
        <v>8</v>
      </c>
      <c r="T275" s="20">
        <f>VLOOKUP(employees!$H275,locations[#All],4,)</f>
        <v>1.25</v>
      </c>
      <c r="U275" s="22">
        <f>employees!$Q275/employees!$T275</f>
        <v>90236.08</v>
      </c>
    </row>
    <row r="276" spans="1:21" x14ac:dyDescent="0.25">
      <c r="A276" s="23">
        <v>275</v>
      </c>
      <c r="B276" s="24" t="s">
        <v>333</v>
      </c>
      <c r="C276" s="24" t="s">
        <v>54</v>
      </c>
      <c r="D276" s="24">
        <v>26</v>
      </c>
      <c r="E276" s="24">
        <v>3</v>
      </c>
      <c r="F276" s="24" t="str">
        <f>VLOOKUP(Table6[[#This Row],[department_id]],departments[#All],2,FALSE)</f>
        <v>Data Engineering</v>
      </c>
      <c r="G276" s="24" t="str">
        <f>VLOOKUP(employees!$E276,departments[],3,FALSE)</f>
        <v>Tech</v>
      </c>
      <c r="H276" s="24">
        <v>12</v>
      </c>
      <c r="I276" s="24" t="str">
        <f>VLOOKUP(employees!$H276,locations[#All],3,FALSE)</f>
        <v>Hyderabad</v>
      </c>
      <c r="J276" s="24" t="str">
        <f>_xlfn.XLOOKUP(Table6[[#This Row],[City]],locations[city],locations[Continent])</f>
        <v>Asia</v>
      </c>
      <c r="K276" s="24" t="s">
        <v>60</v>
      </c>
      <c r="L276" s="24" t="s">
        <v>51</v>
      </c>
      <c r="M276" s="25">
        <v>44880</v>
      </c>
      <c r="N276" s="24" t="s">
        <v>52</v>
      </c>
      <c r="O276" s="24">
        <v>4.74</v>
      </c>
      <c r="P276" s="24">
        <v>8.5</v>
      </c>
      <c r="Q276" s="24">
        <v>112013.79</v>
      </c>
      <c r="R276" s="24">
        <v>2398</v>
      </c>
      <c r="S276" s="24">
        <f ca="1">DATEDIF(employees!$M276, TODAY(), "y")</f>
        <v>3</v>
      </c>
      <c r="T276" s="24">
        <f>VLOOKUP(employees!$H276,locations[#All],4,)</f>
        <v>0.68</v>
      </c>
      <c r="U276" s="26">
        <f>employees!$Q276/employees!$T276</f>
        <v>164726.16176470587</v>
      </c>
    </row>
    <row r="277" spans="1:21" x14ac:dyDescent="0.25">
      <c r="A277" s="19">
        <v>276</v>
      </c>
      <c r="B277" s="20" t="s">
        <v>285</v>
      </c>
      <c r="C277" s="20" t="s">
        <v>49</v>
      </c>
      <c r="D277" s="20">
        <v>62</v>
      </c>
      <c r="E277" s="20">
        <v>16</v>
      </c>
      <c r="F277" s="20" t="str">
        <f>VLOOKUP(Table6[[#This Row],[department_id]],departments[#All],2,FALSE)</f>
        <v>Content Marketing</v>
      </c>
      <c r="G277" s="20" t="str">
        <f>VLOOKUP(employees!$E277,departments[],3,FALSE)</f>
        <v>GTM</v>
      </c>
      <c r="H277" s="20">
        <v>21</v>
      </c>
      <c r="I277" s="20" t="str">
        <f>VLOOKUP(employees!$H277,locations[#All],3,FALSE)</f>
        <v>Sydney</v>
      </c>
      <c r="J277" s="20" t="str">
        <f>_xlfn.XLOOKUP(Table6[[#This Row],[City]],locations[city],locations[Continent])</f>
        <v>Oceania</v>
      </c>
      <c r="K277" s="20" t="s">
        <v>55</v>
      </c>
      <c r="L277" s="20" t="s">
        <v>51</v>
      </c>
      <c r="M277" s="21">
        <v>44563</v>
      </c>
      <c r="N277" s="20" t="s">
        <v>52</v>
      </c>
      <c r="O277" s="20">
        <v>3.21</v>
      </c>
      <c r="P277" s="20">
        <v>8.3000000000000007</v>
      </c>
      <c r="Q277" s="20">
        <v>62881.02</v>
      </c>
      <c r="R277" s="20">
        <v>2643</v>
      </c>
      <c r="S277" s="20">
        <f ca="1">DATEDIF(employees!$M277, TODAY(), "y")</f>
        <v>4</v>
      </c>
      <c r="T277" s="20">
        <f>VLOOKUP(employees!$H277,locations[#All],4,)</f>
        <v>1.1499999999999999</v>
      </c>
      <c r="U277" s="22">
        <f>employees!$Q277/employees!$T277</f>
        <v>54679.147826086955</v>
      </c>
    </row>
    <row r="278" spans="1:21" x14ac:dyDescent="0.25">
      <c r="A278" s="23">
        <v>277</v>
      </c>
      <c r="B278" s="24" t="s">
        <v>334</v>
      </c>
      <c r="C278" s="24" t="s">
        <v>49</v>
      </c>
      <c r="D278" s="24">
        <v>58</v>
      </c>
      <c r="E278" s="24">
        <v>23</v>
      </c>
      <c r="F278" s="24" t="str">
        <f>VLOOKUP(Table6[[#This Row],[department_id]],departments[#All],2,FALSE)</f>
        <v>Legal</v>
      </c>
      <c r="G278" s="24" t="str">
        <f>VLOOKUP(employees!$E278,departments[],3,FALSE)</f>
        <v>G&amp;A</v>
      </c>
      <c r="H278" s="24">
        <v>19</v>
      </c>
      <c r="I278" s="24" t="str">
        <f>VLOOKUP(employees!$H278,locations[#All],3,FALSE)</f>
        <v>Tokyo</v>
      </c>
      <c r="J278" s="24" t="str">
        <f>_xlfn.XLOOKUP(Table6[[#This Row],[City]],locations[city],locations[Continent])</f>
        <v>Asia</v>
      </c>
      <c r="K278" s="24" t="s">
        <v>55</v>
      </c>
      <c r="L278" s="24" t="s">
        <v>51</v>
      </c>
      <c r="M278" s="25">
        <v>41905</v>
      </c>
      <c r="N278" s="24" t="s">
        <v>62</v>
      </c>
      <c r="O278" s="24">
        <v>3.91</v>
      </c>
      <c r="P278" s="24">
        <v>8.1</v>
      </c>
      <c r="Q278" s="24">
        <v>124429.08</v>
      </c>
      <c r="R278" s="24">
        <v>2045</v>
      </c>
      <c r="S278" s="24">
        <f ca="1">DATEDIF(employees!$M278, TODAY(), "y")</f>
        <v>11</v>
      </c>
      <c r="T278" s="24">
        <f>VLOOKUP(employees!$H278,locations[#All],4,)</f>
        <v>1.2</v>
      </c>
      <c r="U278" s="26">
        <f>employees!$Q278/employees!$T278</f>
        <v>103690.90000000001</v>
      </c>
    </row>
    <row r="279" spans="1:21" x14ac:dyDescent="0.25">
      <c r="A279" s="19">
        <v>278</v>
      </c>
      <c r="B279" s="20" t="s">
        <v>335</v>
      </c>
      <c r="C279" s="20" t="s">
        <v>49</v>
      </c>
      <c r="D279" s="20">
        <v>60</v>
      </c>
      <c r="E279" s="20">
        <v>11</v>
      </c>
      <c r="F279" s="20" t="str">
        <f>VLOOKUP(Table6[[#This Row],[department_id]],departments[#All],2,FALSE)</f>
        <v>Design</v>
      </c>
      <c r="G279" s="20" t="str">
        <f>VLOOKUP(employees!$E279,departments[],3,FALSE)</f>
        <v>Product</v>
      </c>
      <c r="H279" s="20">
        <v>3</v>
      </c>
      <c r="I279" s="20" t="str">
        <f>VLOOKUP(employees!$H279,locations[#All],3,FALSE)</f>
        <v>Austin</v>
      </c>
      <c r="J279" s="20" t="str">
        <f>_xlfn.XLOOKUP(Table6[[#This Row],[City]],locations[city],locations[Continent])</f>
        <v>North America</v>
      </c>
      <c r="K279" s="20" t="s">
        <v>55</v>
      </c>
      <c r="L279" s="20" t="s">
        <v>56</v>
      </c>
      <c r="M279" s="21">
        <v>44257</v>
      </c>
      <c r="N279" s="20" t="s">
        <v>52</v>
      </c>
      <c r="O279" s="20">
        <v>4.13</v>
      </c>
      <c r="P279" s="20">
        <v>8.1</v>
      </c>
      <c r="Q279" s="20">
        <v>116321.76</v>
      </c>
      <c r="R279" s="20">
        <v>2686</v>
      </c>
      <c r="S279" s="20">
        <f ca="1">DATEDIF(employees!$M279, TODAY(), "y")</f>
        <v>5</v>
      </c>
      <c r="T279" s="20">
        <f>VLOOKUP(employees!$H279,locations[#All],4,)</f>
        <v>1.05</v>
      </c>
      <c r="U279" s="22">
        <f>employees!$Q279/employees!$T279</f>
        <v>110782.62857142856</v>
      </c>
    </row>
    <row r="280" spans="1:21" x14ac:dyDescent="0.25">
      <c r="A280" s="23">
        <v>279</v>
      </c>
      <c r="B280" s="24" t="s">
        <v>336</v>
      </c>
      <c r="C280" s="24" t="s">
        <v>59</v>
      </c>
      <c r="D280" s="24">
        <v>36</v>
      </c>
      <c r="E280" s="24">
        <v>9</v>
      </c>
      <c r="F280" s="24" t="str">
        <f>VLOOKUP(Table6[[#This Row],[department_id]],departments[#All],2,FALSE)</f>
        <v>Product Management</v>
      </c>
      <c r="G280" s="24" t="str">
        <f>VLOOKUP(employees!$E280,departments[],3,FALSE)</f>
        <v>Product</v>
      </c>
      <c r="H280" s="24">
        <v>7</v>
      </c>
      <c r="I280" s="24" t="str">
        <f>VLOOKUP(employees!$H280,locations[#All],3,FALSE)</f>
        <v>Paris</v>
      </c>
      <c r="J280" s="24" t="str">
        <f>_xlfn.XLOOKUP(Table6[[#This Row],[City]],locations[city],locations[Continent])</f>
        <v>Europe</v>
      </c>
      <c r="K280" s="24" t="s">
        <v>55</v>
      </c>
      <c r="L280" s="24" t="s">
        <v>56</v>
      </c>
      <c r="M280" s="25">
        <v>42195</v>
      </c>
      <c r="N280" s="24" t="s">
        <v>57</v>
      </c>
      <c r="O280" s="24">
        <v>2.61</v>
      </c>
      <c r="P280" s="24">
        <v>7.1</v>
      </c>
      <c r="Q280" s="24">
        <v>116950.52</v>
      </c>
      <c r="R280" s="24">
        <v>2790</v>
      </c>
      <c r="S280" s="24">
        <f ca="1">DATEDIF(employees!$M280, TODAY(), "y")</f>
        <v>11</v>
      </c>
      <c r="T280" s="24">
        <f>VLOOKUP(employees!$H280,locations[#All],4,)</f>
        <v>1.18</v>
      </c>
      <c r="U280" s="26">
        <f>employees!$Q280/employees!$T280</f>
        <v>99110.610169491527</v>
      </c>
    </row>
    <row r="281" spans="1:21" x14ac:dyDescent="0.25">
      <c r="A281" s="19">
        <v>280</v>
      </c>
      <c r="B281" s="20" t="s">
        <v>337</v>
      </c>
      <c r="C281" s="20" t="s">
        <v>54</v>
      </c>
      <c r="D281" s="20">
        <v>44</v>
      </c>
      <c r="E281" s="20">
        <v>14</v>
      </c>
      <c r="F281" s="20" t="str">
        <f>VLOOKUP(Table6[[#This Row],[department_id]],departments[#All],2,FALSE)</f>
        <v>Sales Operations</v>
      </c>
      <c r="G281" s="20" t="str">
        <f>VLOOKUP(employees!$E281,departments[],3,FALSE)</f>
        <v>GTM</v>
      </c>
      <c r="H281" s="20">
        <v>16</v>
      </c>
      <c r="I281" s="20" t="str">
        <f>VLOOKUP(employees!$H281,locations[#All],3,FALSE)</f>
        <v>São Paulo</v>
      </c>
      <c r="J281" s="20" t="str">
        <f>_xlfn.XLOOKUP(Table6[[#This Row],[City]],locations[city],locations[Continent])</f>
        <v>South America</v>
      </c>
      <c r="K281" s="20" t="s">
        <v>75</v>
      </c>
      <c r="L281" s="20" t="s">
        <v>78</v>
      </c>
      <c r="M281" s="21">
        <v>44517</v>
      </c>
      <c r="N281" s="20" t="s">
        <v>57</v>
      </c>
      <c r="O281" s="20">
        <v>4.49</v>
      </c>
      <c r="P281" s="20">
        <v>8.1</v>
      </c>
      <c r="Q281" s="20">
        <v>114404.42</v>
      </c>
      <c r="R281" s="20">
        <v>2909</v>
      </c>
      <c r="S281" s="20">
        <f ca="1">DATEDIF(employees!$M281, TODAY(), "y")</f>
        <v>4</v>
      </c>
      <c r="T281" s="20">
        <f>VLOOKUP(employees!$H281,locations[#All],4,)</f>
        <v>0.8</v>
      </c>
      <c r="U281" s="22">
        <f>employees!$Q281/employees!$T281</f>
        <v>143005.52499999999</v>
      </c>
    </row>
    <row r="282" spans="1:21" x14ac:dyDescent="0.25">
      <c r="A282" s="23">
        <v>281</v>
      </c>
      <c r="B282" s="24" t="s">
        <v>338</v>
      </c>
      <c r="C282" s="24" t="s">
        <v>59</v>
      </c>
      <c r="D282" s="24">
        <v>26</v>
      </c>
      <c r="E282" s="24">
        <v>3</v>
      </c>
      <c r="F282" s="24" t="str">
        <f>VLOOKUP(Table6[[#This Row],[department_id]],departments[#All],2,FALSE)</f>
        <v>Data Engineering</v>
      </c>
      <c r="G282" s="24" t="str">
        <f>VLOOKUP(employees!$E282,departments[],3,FALSE)</f>
        <v>Tech</v>
      </c>
      <c r="H282" s="24">
        <v>2</v>
      </c>
      <c r="I282" s="24" t="str">
        <f>VLOOKUP(employees!$H282,locations[#All],3,FALSE)</f>
        <v>New York</v>
      </c>
      <c r="J282" s="24" t="str">
        <f>_xlfn.XLOOKUP(Table6[[#This Row],[City]],locations[city],locations[Continent])</f>
        <v>North America</v>
      </c>
      <c r="K282" s="24" t="s">
        <v>55</v>
      </c>
      <c r="L282" s="24" t="s">
        <v>78</v>
      </c>
      <c r="M282" s="25">
        <v>44250</v>
      </c>
      <c r="N282" s="24" t="s">
        <v>52</v>
      </c>
      <c r="O282" s="24">
        <v>3.36</v>
      </c>
      <c r="P282" s="24">
        <v>8.5</v>
      </c>
      <c r="Q282" s="24">
        <v>185805.94</v>
      </c>
      <c r="R282" s="24">
        <v>3348</v>
      </c>
      <c r="S282" s="24">
        <f ca="1">DATEDIF(employees!$M282, TODAY(), "y")</f>
        <v>5</v>
      </c>
      <c r="T282" s="24">
        <f>VLOOKUP(employees!$H282,locations[#All],4,)</f>
        <v>1.3</v>
      </c>
      <c r="U282" s="26">
        <f>employees!$Q282/employees!$T282</f>
        <v>142927.64615384614</v>
      </c>
    </row>
    <row r="283" spans="1:21" x14ac:dyDescent="0.25">
      <c r="A283" s="19">
        <v>282</v>
      </c>
      <c r="B283" s="20" t="s">
        <v>339</v>
      </c>
      <c r="C283" s="20" t="s">
        <v>54</v>
      </c>
      <c r="D283" s="20">
        <v>21</v>
      </c>
      <c r="E283" s="20">
        <v>3</v>
      </c>
      <c r="F283" s="20" t="str">
        <f>VLOOKUP(Table6[[#This Row],[department_id]],departments[#All],2,FALSE)</f>
        <v>Data Engineering</v>
      </c>
      <c r="G283" s="20" t="str">
        <f>VLOOKUP(employees!$E283,departments[],3,FALSE)</f>
        <v>Tech</v>
      </c>
      <c r="H283" s="20">
        <v>11</v>
      </c>
      <c r="I283" s="20" t="str">
        <f>VLOOKUP(employees!$H283,locations[#All],3,FALSE)</f>
        <v>Bengaluru</v>
      </c>
      <c r="J283" s="20" t="str">
        <f>_xlfn.XLOOKUP(Table6[[#This Row],[City]],locations[city],locations[Continent])</f>
        <v>Asia</v>
      </c>
      <c r="K283" s="20" t="s">
        <v>60</v>
      </c>
      <c r="L283" s="20" t="s">
        <v>51</v>
      </c>
      <c r="M283" s="21">
        <v>45594</v>
      </c>
      <c r="N283" s="20" t="s">
        <v>57</v>
      </c>
      <c r="O283" s="20">
        <v>3.9</v>
      </c>
      <c r="P283" s="20">
        <v>7.1</v>
      </c>
      <c r="Q283" s="20">
        <v>78201.429999999993</v>
      </c>
      <c r="R283" s="20">
        <v>1912</v>
      </c>
      <c r="S283" s="20">
        <f ca="1">DATEDIF(employees!$M283, TODAY(), "y")</f>
        <v>1</v>
      </c>
      <c r="T283" s="20">
        <f>VLOOKUP(employees!$H283,locations[#All],4,)</f>
        <v>0.7</v>
      </c>
      <c r="U283" s="22">
        <f>employees!$Q283/employees!$T283</f>
        <v>111716.32857142857</v>
      </c>
    </row>
    <row r="284" spans="1:21" x14ac:dyDescent="0.25">
      <c r="A284" s="23">
        <v>283</v>
      </c>
      <c r="B284" s="24" t="s">
        <v>340</v>
      </c>
      <c r="C284" s="24" t="s">
        <v>54</v>
      </c>
      <c r="D284" s="24">
        <v>38</v>
      </c>
      <c r="E284" s="24">
        <v>7</v>
      </c>
      <c r="F284" s="24" t="str">
        <f>VLOOKUP(Table6[[#This Row],[department_id]],departments[#All],2,FALSE)</f>
        <v>IT &amp; Helpdesk</v>
      </c>
      <c r="G284" s="24" t="str">
        <f>VLOOKUP(employees!$E284,departments[],3,FALSE)</f>
        <v>Tech</v>
      </c>
      <c r="H284" s="24">
        <v>14</v>
      </c>
      <c r="I284" s="24" t="str">
        <f>VLOOKUP(employees!$H284,locations[#All],3,FALSE)</f>
        <v>Dubai</v>
      </c>
      <c r="J284" s="24" t="str">
        <f>_xlfn.XLOOKUP(Table6[[#This Row],[City]],locations[city],locations[Continent])</f>
        <v>Asia</v>
      </c>
      <c r="K284" s="24" t="s">
        <v>60</v>
      </c>
      <c r="L284" s="24" t="s">
        <v>51</v>
      </c>
      <c r="M284" s="25">
        <v>43813</v>
      </c>
      <c r="N284" s="24" t="s">
        <v>52</v>
      </c>
      <c r="O284" s="24">
        <v>3.4</v>
      </c>
      <c r="P284" s="24">
        <v>7.6</v>
      </c>
      <c r="Q284" s="24">
        <v>75297</v>
      </c>
      <c r="R284" s="24">
        <v>89</v>
      </c>
      <c r="S284" s="24">
        <f ca="1">DATEDIF(employees!$M284, TODAY(), "y")</f>
        <v>6</v>
      </c>
      <c r="T284" s="24">
        <f>VLOOKUP(employees!$H284,locations[#All],4,)</f>
        <v>1.05</v>
      </c>
      <c r="U284" s="26">
        <f>employees!$Q284/employees!$T284</f>
        <v>71711.428571428565</v>
      </c>
    </row>
    <row r="285" spans="1:21" x14ac:dyDescent="0.25">
      <c r="A285" s="19">
        <v>284</v>
      </c>
      <c r="B285" s="20" t="s">
        <v>341</v>
      </c>
      <c r="C285" s="20" t="s">
        <v>49</v>
      </c>
      <c r="D285" s="20">
        <v>26</v>
      </c>
      <c r="E285" s="20">
        <v>1</v>
      </c>
      <c r="F285" s="20" t="str">
        <f>VLOOKUP(Table6[[#This Row],[department_id]],departments[#All],2,FALSE)</f>
        <v>Engineering</v>
      </c>
      <c r="G285" s="20" t="str">
        <f>VLOOKUP(employees!$E285,departments[],3,FALSE)</f>
        <v>Tech</v>
      </c>
      <c r="H285" s="20">
        <v>14</v>
      </c>
      <c r="I285" s="20" t="str">
        <f>VLOOKUP(employees!$H285,locations[#All],3,FALSE)</f>
        <v>Dubai</v>
      </c>
      <c r="J285" s="20" t="str">
        <f>_xlfn.XLOOKUP(Table6[[#This Row],[City]],locations[city],locations[Continent])</f>
        <v>Asia</v>
      </c>
      <c r="K285" s="20" t="s">
        <v>66</v>
      </c>
      <c r="L285" s="20" t="s">
        <v>78</v>
      </c>
      <c r="M285" s="21">
        <v>45574</v>
      </c>
      <c r="N285" s="20" t="s">
        <v>52</v>
      </c>
      <c r="O285" s="20">
        <v>3.17</v>
      </c>
      <c r="P285" s="20">
        <v>5.4</v>
      </c>
      <c r="Q285" s="20">
        <v>101685.67</v>
      </c>
      <c r="R285" s="20">
        <v>901</v>
      </c>
      <c r="S285" s="20">
        <f ca="1">DATEDIF(employees!$M285, TODAY(), "y")</f>
        <v>1</v>
      </c>
      <c r="T285" s="20">
        <f>VLOOKUP(employees!$H285,locations[#All],4,)</f>
        <v>1.05</v>
      </c>
      <c r="U285" s="22">
        <f>employees!$Q285/employees!$T285</f>
        <v>96843.495238095231</v>
      </c>
    </row>
    <row r="286" spans="1:21" x14ac:dyDescent="0.25">
      <c r="A286" s="23">
        <v>285</v>
      </c>
      <c r="B286" s="24" t="s">
        <v>342</v>
      </c>
      <c r="C286" s="24" t="s">
        <v>49</v>
      </c>
      <c r="D286" s="24">
        <v>61</v>
      </c>
      <c r="E286" s="24">
        <v>13</v>
      </c>
      <c r="F286" s="24" t="str">
        <f>VLOOKUP(Table6[[#This Row],[department_id]],departments[#All],2,FALSE)</f>
        <v>Sales</v>
      </c>
      <c r="G286" s="24" t="str">
        <f>VLOOKUP(employees!$E286,departments[],3,FALSE)</f>
        <v>GTM</v>
      </c>
      <c r="H286" s="24">
        <v>16</v>
      </c>
      <c r="I286" s="24" t="str">
        <f>VLOOKUP(employees!$H286,locations[#All],3,FALSE)</f>
        <v>São Paulo</v>
      </c>
      <c r="J286" s="24" t="str">
        <f>_xlfn.XLOOKUP(Table6[[#This Row],[City]],locations[city],locations[Continent])</f>
        <v>South America</v>
      </c>
      <c r="K286" s="24" t="s">
        <v>55</v>
      </c>
      <c r="L286" s="24" t="s">
        <v>51</v>
      </c>
      <c r="M286" s="25">
        <v>43810</v>
      </c>
      <c r="N286" s="24" t="s">
        <v>52</v>
      </c>
      <c r="O286" s="24">
        <v>4.54</v>
      </c>
      <c r="P286" s="24">
        <v>6.8</v>
      </c>
      <c r="Q286" s="24">
        <v>46727.199999999997</v>
      </c>
      <c r="R286" s="24">
        <v>926</v>
      </c>
      <c r="S286" s="24">
        <f ca="1">DATEDIF(employees!$M286, TODAY(), "y")</f>
        <v>6</v>
      </c>
      <c r="T286" s="24">
        <f>VLOOKUP(employees!$H286,locations[#All],4,)</f>
        <v>0.8</v>
      </c>
      <c r="U286" s="26">
        <f>employees!$Q286/employees!$T286</f>
        <v>58408.999999999993</v>
      </c>
    </row>
    <row r="287" spans="1:21" x14ac:dyDescent="0.25">
      <c r="A287" s="19">
        <v>286</v>
      </c>
      <c r="B287" s="20" t="s">
        <v>343</v>
      </c>
      <c r="C287" s="20" t="s">
        <v>54</v>
      </c>
      <c r="D287" s="20">
        <v>23</v>
      </c>
      <c r="E287" s="20">
        <v>15</v>
      </c>
      <c r="F287" s="20" t="str">
        <f>VLOOKUP(Table6[[#This Row],[department_id]],departments[#All],2,FALSE)</f>
        <v>Marketing</v>
      </c>
      <c r="G287" s="20" t="str">
        <f>VLOOKUP(employees!$E287,departments[],3,FALSE)</f>
        <v>GTM</v>
      </c>
      <c r="H287" s="20">
        <v>9</v>
      </c>
      <c r="I287" s="20" t="str">
        <f>VLOOKUP(employees!$H287,locations[#All],3,FALSE)</f>
        <v>Amsterdam</v>
      </c>
      <c r="J287" s="20" t="str">
        <f>_xlfn.XLOOKUP(Table6[[#This Row],[City]],locations[city],locations[Continent])</f>
        <v>Europe</v>
      </c>
      <c r="K287" s="20" t="s">
        <v>55</v>
      </c>
      <c r="L287" s="20" t="s">
        <v>51</v>
      </c>
      <c r="M287" s="21">
        <v>43840</v>
      </c>
      <c r="N287" s="20" t="s">
        <v>57</v>
      </c>
      <c r="O287" s="20">
        <v>2.72</v>
      </c>
      <c r="P287" s="20">
        <v>8.1999999999999993</v>
      </c>
      <c r="Q287" s="20">
        <v>110432.55</v>
      </c>
      <c r="R287" s="20">
        <v>1221</v>
      </c>
      <c r="S287" s="20">
        <f ca="1">DATEDIF(employees!$M287, TODAY(), "y")</f>
        <v>6</v>
      </c>
      <c r="T287" s="20">
        <f>VLOOKUP(employees!$H287,locations[#All],4,)</f>
        <v>1.1499999999999999</v>
      </c>
      <c r="U287" s="22">
        <f>employees!$Q287/employees!$T287</f>
        <v>96028.304347826095</v>
      </c>
    </row>
    <row r="288" spans="1:21" x14ac:dyDescent="0.25">
      <c r="A288" s="23">
        <v>287</v>
      </c>
      <c r="B288" s="24" t="s">
        <v>344</v>
      </c>
      <c r="C288" s="24" t="s">
        <v>59</v>
      </c>
      <c r="D288" s="24">
        <v>53</v>
      </c>
      <c r="E288" s="24">
        <v>25</v>
      </c>
      <c r="F288" s="24" t="str">
        <f>VLOOKUP(Table6[[#This Row],[department_id]],departments[#All],2,FALSE)</f>
        <v>Operations</v>
      </c>
      <c r="G288" s="24" t="str">
        <f>VLOOKUP(employees!$E288,departments[],3,FALSE)</f>
        <v>Ops</v>
      </c>
      <c r="H288" s="24">
        <v>19</v>
      </c>
      <c r="I288" s="24" t="str">
        <f>VLOOKUP(employees!$H288,locations[#All],3,FALSE)</f>
        <v>Tokyo</v>
      </c>
      <c r="J288" s="24" t="str">
        <f>_xlfn.XLOOKUP(Table6[[#This Row],[City]],locations[city],locations[Continent])</f>
        <v>Asia</v>
      </c>
      <c r="K288" s="24" t="s">
        <v>55</v>
      </c>
      <c r="L288" s="24" t="s">
        <v>51</v>
      </c>
      <c r="M288" s="25">
        <v>42139</v>
      </c>
      <c r="N288" s="24" t="s">
        <v>57</v>
      </c>
      <c r="O288" s="24">
        <v>4.49</v>
      </c>
      <c r="P288" s="24">
        <v>7.3</v>
      </c>
      <c r="Q288" s="24">
        <v>123009.97</v>
      </c>
      <c r="R288" s="24">
        <v>3093</v>
      </c>
      <c r="S288" s="24">
        <f ca="1">DATEDIF(employees!$M288, TODAY(), "y")</f>
        <v>11</v>
      </c>
      <c r="T288" s="24">
        <f>VLOOKUP(employees!$H288,locations[#All],4,)</f>
        <v>1.2</v>
      </c>
      <c r="U288" s="26">
        <f>employees!$Q288/employees!$T288</f>
        <v>102508.30833333333</v>
      </c>
    </row>
    <row r="289" spans="1:21" x14ac:dyDescent="0.25">
      <c r="A289" s="19">
        <v>288</v>
      </c>
      <c r="B289" s="20" t="s">
        <v>345</v>
      </c>
      <c r="C289" s="20" t="s">
        <v>54</v>
      </c>
      <c r="D289" s="20">
        <v>56</v>
      </c>
      <c r="E289" s="20">
        <v>3</v>
      </c>
      <c r="F289" s="20" t="str">
        <f>VLOOKUP(Table6[[#This Row],[department_id]],departments[#All],2,FALSE)</f>
        <v>Data Engineering</v>
      </c>
      <c r="G289" s="20" t="str">
        <f>VLOOKUP(employees!$E289,departments[],3,FALSE)</f>
        <v>Tech</v>
      </c>
      <c r="H289" s="20">
        <v>13</v>
      </c>
      <c r="I289" s="20" t="str">
        <f>VLOOKUP(employees!$H289,locations[#All],3,FALSE)</f>
        <v>Cairo</v>
      </c>
      <c r="J289" s="20" t="str">
        <f>_xlfn.XLOOKUP(Table6[[#This Row],[City]],locations[city],locations[Continent])</f>
        <v>Africa</v>
      </c>
      <c r="K289" s="20" t="s">
        <v>75</v>
      </c>
      <c r="L289" s="20" t="s">
        <v>56</v>
      </c>
      <c r="M289" s="21">
        <v>41924</v>
      </c>
      <c r="N289" s="20" t="s">
        <v>62</v>
      </c>
      <c r="O289" s="20">
        <v>4.0599999999999996</v>
      </c>
      <c r="P289" s="20">
        <v>8</v>
      </c>
      <c r="Q289" s="20">
        <v>104833.36</v>
      </c>
      <c r="R289" s="20">
        <v>1040</v>
      </c>
      <c r="S289" s="20">
        <f ca="1">DATEDIF(employees!$M289, TODAY(), "y")</f>
        <v>11</v>
      </c>
      <c r="T289" s="20">
        <f>VLOOKUP(employees!$H289,locations[#All],4,)</f>
        <v>0.55000000000000004</v>
      </c>
      <c r="U289" s="22">
        <f>employees!$Q289/employees!$T289</f>
        <v>190606.10909090907</v>
      </c>
    </row>
    <row r="290" spans="1:21" x14ac:dyDescent="0.25">
      <c r="A290" s="23">
        <v>289</v>
      </c>
      <c r="B290" s="24" t="s">
        <v>346</v>
      </c>
      <c r="C290" s="24" t="s">
        <v>49</v>
      </c>
      <c r="D290" s="24">
        <v>22</v>
      </c>
      <c r="E290" s="24">
        <v>6</v>
      </c>
      <c r="F290" s="24" t="str">
        <f>VLOOKUP(Table6[[#This Row],[department_id]],departments[#All],2,FALSE)</f>
        <v>Security</v>
      </c>
      <c r="G290" s="24" t="str">
        <f>VLOOKUP(employees!$E290,departments[],3,FALSE)</f>
        <v>Tech</v>
      </c>
      <c r="H290" s="24">
        <v>6</v>
      </c>
      <c r="I290" s="24" t="str">
        <f>VLOOKUP(employees!$H290,locations[#All],3,FALSE)</f>
        <v>Berlin</v>
      </c>
      <c r="J290" s="24" t="str">
        <f>_xlfn.XLOOKUP(Table6[[#This Row],[City]],locations[city],locations[Continent])</f>
        <v>Europe</v>
      </c>
      <c r="K290" s="24" t="s">
        <v>71</v>
      </c>
      <c r="L290" s="24" t="s">
        <v>51</v>
      </c>
      <c r="M290" s="25">
        <v>43218</v>
      </c>
      <c r="N290" s="24" t="s">
        <v>62</v>
      </c>
      <c r="O290" s="24">
        <v>3.5</v>
      </c>
      <c r="P290" s="24">
        <v>9.8000000000000007</v>
      </c>
      <c r="Q290" s="24">
        <v>384507.83</v>
      </c>
      <c r="R290" s="24">
        <v>864</v>
      </c>
      <c r="S290" s="24">
        <f ca="1">DATEDIF(employees!$M290, TODAY(), "y")</f>
        <v>8</v>
      </c>
      <c r="T290" s="24">
        <f>VLOOKUP(employees!$H290,locations[#All],4,)</f>
        <v>1.1000000000000001</v>
      </c>
      <c r="U290" s="26">
        <f>employees!$Q290/employees!$T290</f>
        <v>349552.57272727269</v>
      </c>
    </row>
    <row r="291" spans="1:21" x14ac:dyDescent="0.25">
      <c r="A291" s="19">
        <v>290</v>
      </c>
      <c r="B291" s="20" t="s">
        <v>347</v>
      </c>
      <c r="C291" s="20" t="s">
        <v>49</v>
      </c>
      <c r="D291" s="20">
        <v>44</v>
      </c>
      <c r="E291" s="20">
        <v>9</v>
      </c>
      <c r="F291" s="20" t="str">
        <f>VLOOKUP(Table6[[#This Row],[department_id]],departments[#All],2,FALSE)</f>
        <v>Product Management</v>
      </c>
      <c r="G291" s="20" t="str">
        <f>VLOOKUP(employees!$E291,departments[],3,FALSE)</f>
        <v>Product</v>
      </c>
      <c r="H291" s="20">
        <v>11</v>
      </c>
      <c r="I291" s="20" t="str">
        <f>VLOOKUP(employees!$H291,locations[#All],3,FALSE)</f>
        <v>Bengaluru</v>
      </c>
      <c r="J291" s="20" t="str">
        <f>_xlfn.XLOOKUP(Table6[[#This Row],[City]],locations[city],locations[Continent])</f>
        <v>Asia</v>
      </c>
      <c r="K291" s="20" t="s">
        <v>75</v>
      </c>
      <c r="L291" s="20" t="s">
        <v>51</v>
      </c>
      <c r="M291" s="21">
        <v>42188</v>
      </c>
      <c r="N291" s="20" t="s">
        <v>57</v>
      </c>
      <c r="O291" s="20">
        <v>4.47</v>
      </c>
      <c r="P291" s="20">
        <v>7.5</v>
      </c>
      <c r="Q291" s="20">
        <v>155528.13</v>
      </c>
      <c r="R291" s="20">
        <v>3203</v>
      </c>
      <c r="S291" s="20">
        <f ca="1">DATEDIF(employees!$M291, TODAY(), "y")</f>
        <v>11</v>
      </c>
      <c r="T291" s="20">
        <f>VLOOKUP(employees!$H291,locations[#All],4,)</f>
        <v>0.7</v>
      </c>
      <c r="U291" s="22">
        <f>employees!$Q291/employees!$T291</f>
        <v>222183.04285714286</v>
      </c>
    </row>
    <row r="292" spans="1:21" x14ac:dyDescent="0.25">
      <c r="A292" s="23">
        <v>291</v>
      </c>
      <c r="B292" s="24" t="s">
        <v>348</v>
      </c>
      <c r="C292" s="24" t="s">
        <v>49</v>
      </c>
      <c r="D292" s="24">
        <v>46</v>
      </c>
      <c r="E292" s="24">
        <v>23</v>
      </c>
      <c r="F292" s="24" t="str">
        <f>VLOOKUP(Table6[[#This Row],[department_id]],departments[#All],2,FALSE)</f>
        <v>Legal</v>
      </c>
      <c r="G292" s="24" t="str">
        <f>VLOOKUP(employees!$E292,departments[],3,FALSE)</f>
        <v>G&amp;A</v>
      </c>
      <c r="H292" s="24">
        <v>20</v>
      </c>
      <c r="I292" s="24" t="str">
        <f>VLOOKUP(employees!$H292,locations[#All],3,FALSE)</f>
        <v>Singapore</v>
      </c>
      <c r="J292" s="24" t="str">
        <f>_xlfn.XLOOKUP(Table6[[#This Row],[City]],locations[city],locations[Continent])</f>
        <v>Asia</v>
      </c>
      <c r="K292" s="24" t="s">
        <v>60</v>
      </c>
      <c r="L292" s="24" t="s">
        <v>51</v>
      </c>
      <c r="M292" s="25">
        <v>45077</v>
      </c>
      <c r="N292" s="24" t="s">
        <v>57</v>
      </c>
      <c r="O292" s="24">
        <v>3.84</v>
      </c>
      <c r="P292" s="24">
        <v>9.6</v>
      </c>
      <c r="Q292" s="24">
        <v>143598.45000000001</v>
      </c>
      <c r="R292" s="24">
        <v>1847</v>
      </c>
      <c r="S292" s="24">
        <f ca="1">DATEDIF(employees!$M292, TODAY(), "y")</f>
        <v>3</v>
      </c>
      <c r="T292" s="24">
        <f>VLOOKUP(employees!$H292,locations[#All],4,)</f>
        <v>1.22</v>
      </c>
      <c r="U292" s="26">
        <f>employees!$Q292/employees!$T292</f>
        <v>117703.64754098361</v>
      </c>
    </row>
    <row r="293" spans="1:21" x14ac:dyDescent="0.25">
      <c r="A293" s="19">
        <v>292</v>
      </c>
      <c r="B293" s="20" t="s">
        <v>349</v>
      </c>
      <c r="C293" s="20" t="s">
        <v>59</v>
      </c>
      <c r="D293" s="20">
        <v>36</v>
      </c>
      <c r="E293" s="20">
        <v>25</v>
      </c>
      <c r="F293" s="20" t="str">
        <f>VLOOKUP(Table6[[#This Row],[department_id]],departments[#All],2,FALSE)</f>
        <v>Operations</v>
      </c>
      <c r="G293" s="20" t="str">
        <f>VLOOKUP(employees!$E293,departments[],3,FALSE)</f>
        <v>Ops</v>
      </c>
      <c r="H293" s="20">
        <v>4</v>
      </c>
      <c r="I293" s="20" t="str">
        <f>VLOOKUP(employees!$H293,locations[#All],3,FALSE)</f>
        <v>Toronto</v>
      </c>
      <c r="J293" s="20" t="str">
        <f>_xlfn.XLOOKUP(Table6[[#This Row],[City]],locations[city],locations[Continent])</f>
        <v>North America</v>
      </c>
      <c r="K293" s="20" t="s">
        <v>64</v>
      </c>
      <c r="L293" s="20" t="s">
        <v>51</v>
      </c>
      <c r="M293" s="21">
        <v>44456</v>
      </c>
      <c r="N293" s="20" t="s">
        <v>57</v>
      </c>
      <c r="O293" s="20">
        <v>3.9</v>
      </c>
      <c r="P293" s="20">
        <v>5.2</v>
      </c>
      <c r="Q293" s="20">
        <v>109180.6</v>
      </c>
      <c r="R293" s="20">
        <v>2810</v>
      </c>
      <c r="S293" s="20">
        <f ca="1">DATEDIF(employees!$M293, TODAY(), "y")</f>
        <v>4</v>
      </c>
      <c r="T293" s="20">
        <f>VLOOKUP(employees!$H293,locations[#All],4,)</f>
        <v>1.1000000000000001</v>
      </c>
      <c r="U293" s="22">
        <f>employees!$Q293/employees!$T293</f>
        <v>99255.090909090912</v>
      </c>
    </row>
    <row r="294" spans="1:21" x14ac:dyDescent="0.25">
      <c r="A294" s="23">
        <v>293</v>
      </c>
      <c r="B294" s="24" t="s">
        <v>350</v>
      </c>
      <c r="C294" s="24" t="s">
        <v>54</v>
      </c>
      <c r="D294" s="24">
        <v>35</v>
      </c>
      <c r="E294" s="24">
        <v>20</v>
      </c>
      <c r="F294" s="24" t="str">
        <f>VLOOKUP(Table6[[#This Row],[department_id]],departments[#All],2,FALSE)</f>
        <v>Recruiting</v>
      </c>
      <c r="G294" s="24" t="str">
        <f>VLOOKUP(employees!$E294,departments[],3,FALSE)</f>
        <v>G&amp;A</v>
      </c>
      <c r="H294" s="24">
        <v>13</v>
      </c>
      <c r="I294" s="24" t="str">
        <f>VLOOKUP(employees!$H294,locations[#All],3,FALSE)</f>
        <v>Cairo</v>
      </c>
      <c r="J294" s="24" t="str">
        <f>_xlfn.XLOOKUP(Table6[[#This Row],[City]],locations[city],locations[Continent])</f>
        <v>Africa</v>
      </c>
      <c r="K294" s="24" t="s">
        <v>66</v>
      </c>
      <c r="L294" s="24" t="s">
        <v>78</v>
      </c>
      <c r="M294" s="25">
        <v>44355</v>
      </c>
      <c r="N294" s="24" t="s">
        <v>57</v>
      </c>
      <c r="O294" s="24">
        <v>3.12</v>
      </c>
      <c r="P294" s="24">
        <v>6.8</v>
      </c>
      <c r="Q294" s="24">
        <v>30834.639999999999</v>
      </c>
      <c r="R294" s="24">
        <v>3119</v>
      </c>
      <c r="S294" s="24">
        <f ca="1">DATEDIF(employees!$M294, TODAY(), "y")</f>
        <v>5</v>
      </c>
      <c r="T294" s="24">
        <f>VLOOKUP(employees!$H294,locations[#All],4,)</f>
        <v>0.55000000000000004</v>
      </c>
      <c r="U294" s="26">
        <f>employees!$Q294/employees!$T294</f>
        <v>56062.981818181812</v>
      </c>
    </row>
    <row r="295" spans="1:21" x14ac:dyDescent="0.25">
      <c r="A295" s="19">
        <v>294</v>
      </c>
      <c r="B295" s="20" t="s">
        <v>351</v>
      </c>
      <c r="C295" s="20" t="s">
        <v>49</v>
      </c>
      <c r="D295" s="20">
        <v>28</v>
      </c>
      <c r="E295" s="20">
        <v>10</v>
      </c>
      <c r="F295" s="20" t="str">
        <f>VLOOKUP(Table6[[#This Row],[department_id]],departments[#All],2,FALSE)</f>
        <v>Product Operations</v>
      </c>
      <c r="G295" s="20" t="str">
        <f>VLOOKUP(employees!$E295,departments[],3,FALSE)</f>
        <v>Product</v>
      </c>
      <c r="H295" s="20">
        <v>9</v>
      </c>
      <c r="I295" s="20" t="str">
        <f>VLOOKUP(employees!$H295,locations[#All],3,FALSE)</f>
        <v>Amsterdam</v>
      </c>
      <c r="J295" s="20" t="str">
        <f>_xlfn.XLOOKUP(Table6[[#This Row],[City]],locations[city],locations[Continent])</f>
        <v>Europe</v>
      </c>
      <c r="K295" s="20" t="s">
        <v>64</v>
      </c>
      <c r="L295" s="20" t="s">
        <v>51</v>
      </c>
      <c r="M295" s="21">
        <v>42444</v>
      </c>
      <c r="N295" s="20" t="s">
        <v>57</v>
      </c>
      <c r="O295" s="20">
        <v>4.28</v>
      </c>
      <c r="P295" s="20">
        <v>6.5</v>
      </c>
      <c r="Q295" s="20">
        <v>200565</v>
      </c>
      <c r="R295" s="20">
        <v>2786</v>
      </c>
      <c r="S295" s="20">
        <f ca="1">DATEDIF(employees!$M295, TODAY(), "y")</f>
        <v>10</v>
      </c>
      <c r="T295" s="20">
        <f>VLOOKUP(employees!$H295,locations[#All],4,)</f>
        <v>1.1499999999999999</v>
      </c>
      <c r="U295" s="22">
        <f>employees!$Q295/employees!$T295</f>
        <v>174404.34782608697</v>
      </c>
    </row>
    <row r="296" spans="1:21" x14ac:dyDescent="0.25">
      <c r="A296" s="23">
        <v>295</v>
      </c>
      <c r="B296" s="24" t="s">
        <v>352</v>
      </c>
      <c r="C296" s="24" t="s">
        <v>54</v>
      </c>
      <c r="D296" s="24">
        <v>51</v>
      </c>
      <c r="E296" s="24">
        <v>3</v>
      </c>
      <c r="F296" s="24" t="str">
        <f>VLOOKUP(Table6[[#This Row],[department_id]],departments[#All],2,FALSE)</f>
        <v>Data Engineering</v>
      </c>
      <c r="G296" s="24" t="str">
        <f>VLOOKUP(employees!$E296,departments[],3,FALSE)</f>
        <v>Tech</v>
      </c>
      <c r="H296" s="24">
        <v>7</v>
      </c>
      <c r="I296" s="24" t="str">
        <f>VLOOKUP(employees!$H296,locations[#All],3,FALSE)</f>
        <v>Paris</v>
      </c>
      <c r="J296" s="24" t="str">
        <f>_xlfn.XLOOKUP(Table6[[#This Row],[City]],locations[city],locations[Continent])</f>
        <v>Europe</v>
      </c>
      <c r="K296" s="24" t="s">
        <v>55</v>
      </c>
      <c r="L296" s="24" t="s">
        <v>56</v>
      </c>
      <c r="M296" s="25">
        <v>44975</v>
      </c>
      <c r="N296" s="24" t="s">
        <v>62</v>
      </c>
      <c r="O296" s="24">
        <v>4.3899999999999997</v>
      </c>
      <c r="P296" s="24">
        <v>7.5</v>
      </c>
      <c r="Q296" s="24">
        <v>104861.32</v>
      </c>
      <c r="R296" s="24">
        <v>2382</v>
      </c>
      <c r="S296" s="24">
        <f ca="1">DATEDIF(employees!$M296, TODAY(), "y")</f>
        <v>3</v>
      </c>
      <c r="T296" s="24">
        <f>VLOOKUP(employees!$H296,locations[#All],4,)</f>
        <v>1.18</v>
      </c>
      <c r="U296" s="26">
        <f>employees!$Q296/employees!$T296</f>
        <v>88865.525423728817</v>
      </c>
    </row>
    <row r="297" spans="1:21" x14ac:dyDescent="0.25">
      <c r="A297" s="19">
        <v>296</v>
      </c>
      <c r="B297" s="20" t="s">
        <v>353</v>
      </c>
      <c r="C297" s="20" t="s">
        <v>54</v>
      </c>
      <c r="D297" s="20">
        <v>21</v>
      </c>
      <c r="E297" s="20">
        <v>17</v>
      </c>
      <c r="F297" s="20" t="str">
        <f>VLOOKUP(Table6[[#This Row],[department_id]],departments[#All],2,FALSE)</f>
        <v>Customer Success</v>
      </c>
      <c r="G297" s="20" t="str">
        <f>VLOOKUP(employees!$E297,departments[],3,FALSE)</f>
        <v>GTM</v>
      </c>
      <c r="H297" s="20">
        <v>13</v>
      </c>
      <c r="I297" s="20" t="str">
        <f>VLOOKUP(employees!$H297,locations[#All],3,FALSE)</f>
        <v>Cairo</v>
      </c>
      <c r="J297" s="20" t="str">
        <f>_xlfn.XLOOKUP(Table6[[#This Row],[City]],locations[city],locations[Continent])</f>
        <v>Africa</v>
      </c>
      <c r="K297" s="20" t="s">
        <v>66</v>
      </c>
      <c r="L297" s="20" t="s">
        <v>51</v>
      </c>
      <c r="M297" s="21">
        <v>45934</v>
      </c>
      <c r="N297" s="20" t="s">
        <v>62</v>
      </c>
      <c r="O297" s="20">
        <v>2.96</v>
      </c>
      <c r="P297" s="20">
        <v>5.3</v>
      </c>
      <c r="Q297" s="20">
        <v>17420.63</v>
      </c>
      <c r="R297" s="20">
        <v>2513</v>
      </c>
      <c r="S297" s="20">
        <f ca="1">DATEDIF(employees!$M297, TODAY(), "y")</f>
        <v>0</v>
      </c>
      <c r="T297" s="20">
        <f>VLOOKUP(employees!$H297,locations[#All],4,)</f>
        <v>0.55000000000000004</v>
      </c>
      <c r="U297" s="22">
        <f>employees!$Q297/employees!$T297</f>
        <v>31673.872727272726</v>
      </c>
    </row>
    <row r="298" spans="1:21" x14ac:dyDescent="0.25">
      <c r="A298" s="23">
        <v>297</v>
      </c>
      <c r="B298" s="24" t="s">
        <v>354</v>
      </c>
      <c r="C298" s="24" t="s">
        <v>54</v>
      </c>
      <c r="D298" s="24">
        <v>45</v>
      </c>
      <c r="E298" s="24">
        <v>12</v>
      </c>
      <c r="F298" s="24" t="str">
        <f>VLOOKUP(Table6[[#This Row],[department_id]],departments[#All],2,FALSE)</f>
        <v>UX Research</v>
      </c>
      <c r="G298" s="24" t="str">
        <f>VLOOKUP(employees!$E298,departments[],3,FALSE)</f>
        <v>Product</v>
      </c>
      <c r="H298" s="24">
        <v>7</v>
      </c>
      <c r="I298" s="24" t="str">
        <f>VLOOKUP(employees!$H298,locations[#All],3,FALSE)</f>
        <v>Paris</v>
      </c>
      <c r="J298" s="24" t="str">
        <f>_xlfn.XLOOKUP(Table6[[#This Row],[City]],locations[city],locations[Continent])</f>
        <v>Europe</v>
      </c>
      <c r="K298" s="24" t="s">
        <v>55</v>
      </c>
      <c r="L298" s="24" t="s">
        <v>51</v>
      </c>
      <c r="M298" s="25">
        <v>45442</v>
      </c>
      <c r="N298" s="24" t="s">
        <v>52</v>
      </c>
      <c r="O298" s="24">
        <v>2.57</v>
      </c>
      <c r="P298" s="24">
        <v>6.8</v>
      </c>
      <c r="Q298" s="24">
        <v>108581.54</v>
      </c>
      <c r="R298" s="24">
        <v>2894</v>
      </c>
      <c r="S298" s="24">
        <f ca="1">DATEDIF(employees!$M298, TODAY(), "y")</f>
        <v>2</v>
      </c>
      <c r="T298" s="24">
        <f>VLOOKUP(employees!$H298,locations[#All],4,)</f>
        <v>1.18</v>
      </c>
      <c r="U298" s="26">
        <f>employees!$Q298/employees!$T298</f>
        <v>92018.254237288129</v>
      </c>
    </row>
    <row r="299" spans="1:21" x14ac:dyDescent="0.25">
      <c r="A299" s="19">
        <v>298</v>
      </c>
      <c r="B299" s="20" t="s">
        <v>355</v>
      </c>
      <c r="C299" s="20" t="s">
        <v>49</v>
      </c>
      <c r="D299" s="20">
        <v>36</v>
      </c>
      <c r="E299" s="20">
        <v>16</v>
      </c>
      <c r="F299" s="20" t="str">
        <f>VLOOKUP(Table6[[#This Row],[department_id]],departments[#All],2,FALSE)</f>
        <v>Content Marketing</v>
      </c>
      <c r="G299" s="20" t="str">
        <f>VLOOKUP(employees!$E299,departments[],3,FALSE)</f>
        <v>GTM</v>
      </c>
      <c r="H299" s="20">
        <v>19</v>
      </c>
      <c r="I299" s="20" t="str">
        <f>VLOOKUP(employees!$H299,locations[#All],3,FALSE)</f>
        <v>Tokyo</v>
      </c>
      <c r="J299" s="20" t="str">
        <f>_xlfn.XLOOKUP(Table6[[#This Row],[City]],locations[city],locations[Continent])</f>
        <v>Asia</v>
      </c>
      <c r="K299" s="20" t="s">
        <v>60</v>
      </c>
      <c r="L299" s="20" t="s">
        <v>56</v>
      </c>
      <c r="M299" s="21">
        <v>44460</v>
      </c>
      <c r="N299" s="20" t="s">
        <v>57</v>
      </c>
      <c r="O299" s="20">
        <v>3.16</v>
      </c>
      <c r="P299" s="20">
        <v>6.9</v>
      </c>
      <c r="Q299" s="20">
        <v>85868.56</v>
      </c>
      <c r="R299" s="20">
        <v>2123</v>
      </c>
      <c r="S299" s="20">
        <f ca="1">DATEDIF(employees!$M299, TODAY(), "y")</f>
        <v>4</v>
      </c>
      <c r="T299" s="20">
        <f>VLOOKUP(employees!$H299,locations[#All],4,)</f>
        <v>1.2</v>
      </c>
      <c r="U299" s="22">
        <f>employees!$Q299/employees!$T299</f>
        <v>71557.133333333331</v>
      </c>
    </row>
    <row r="300" spans="1:21" x14ac:dyDescent="0.25">
      <c r="A300" s="23">
        <v>299</v>
      </c>
      <c r="B300" s="24" t="s">
        <v>356</v>
      </c>
      <c r="C300" s="24" t="s">
        <v>59</v>
      </c>
      <c r="D300" s="24">
        <v>61</v>
      </c>
      <c r="E300" s="24">
        <v>7</v>
      </c>
      <c r="F300" s="24" t="str">
        <f>VLOOKUP(Table6[[#This Row],[department_id]],departments[#All],2,FALSE)</f>
        <v>IT &amp; Helpdesk</v>
      </c>
      <c r="G300" s="24" t="str">
        <f>VLOOKUP(employees!$E300,departments[],3,FALSE)</f>
        <v>Tech</v>
      </c>
      <c r="H300" s="24">
        <v>8</v>
      </c>
      <c r="I300" s="24" t="str">
        <f>VLOOKUP(employees!$H300,locations[#All],3,FALSE)</f>
        <v>Barcelona</v>
      </c>
      <c r="J300" s="24" t="str">
        <f>_xlfn.XLOOKUP(Table6[[#This Row],[City]],locations[city],locations[Continent])</f>
        <v>Europe</v>
      </c>
      <c r="K300" s="24" t="s">
        <v>60</v>
      </c>
      <c r="L300" s="24" t="s">
        <v>51</v>
      </c>
      <c r="M300" s="25">
        <v>43333</v>
      </c>
      <c r="N300" s="24" t="s">
        <v>52</v>
      </c>
      <c r="O300" s="24">
        <v>4.29</v>
      </c>
      <c r="P300" s="24">
        <v>8.6999999999999993</v>
      </c>
      <c r="Q300" s="24">
        <v>74874.880000000005</v>
      </c>
      <c r="R300" s="24">
        <v>3067</v>
      </c>
      <c r="S300" s="24">
        <f ca="1">DATEDIF(employees!$M300, TODAY(), "y")</f>
        <v>8</v>
      </c>
      <c r="T300" s="24">
        <f>VLOOKUP(employees!$H300,locations[#All],4,)</f>
        <v>1.05</v>
      </c>
      <c r="U300" s="26">
        <f>employees!$Q300/employees!$T300</f>
        <v>71309.409523809532</v>
      </c>
    </row>
    <row r="301" spans="1:21" x14ac:dyDescent="0.25">
      <c r="A301" s="19">
        <v>300</v>
      </c>
      <c r="B301" s="20" t="s">
        <v>357</v>
      </c>
      <c r="C301" s="20" t="s">
        <v>49</v>
      </c>
      <c r="D301" s="20">
        <v>36</v>
      </c>
      <c r="E301" s="20">
        <v>21</v>
      </c>
      <c r="F301" s="20" t="str">
        <f>VLOOKUP(Table6[[#This Row],[department_id]],departments[#All],2,FALSE)</f>
        <v>Finance</v>
      </c>
      <c r="G301" s="20" t="str">
        <f>VLOOKUP(employees!$E301,departments[],3,FALSE)</f>
        <v>G&amp;A</v>
      </c>
      <c r="H301" s="20">
        <v>6</v>
      </c>
      <c r="I301" s="20" t="str">
        <f>VLOOKUP(employees!$H301,locations[#All],3,FALSE)</f>
        <v>Berlin</v>
      </c>
      <c r="J301" s="20" t="str">
        <f>_xlfn.XLOOKUP(Table6[[#This Row],[City]],locations[city],locations[Continent])</f>
        <v>Europe</v>
      </c>
      <c r="K301" s="20" t="s">
        <v>60</v>
      </c>
      <c r="L301" s="20" t="s">
        <v>51</v>
      </c>
      <c r="M301" s="21">
        <v>41709</v>
      </c>
      <c r="N301" s="20" t="s">
        <v>62</v>
      </c>
      <c r="O301" s="20">
        <v>4.1399999999999997</v>
      </c>
      <c r="P301" s="20">
        <v>8.4</v>
      </c>
      <c r="Q301" s="20">
        <v>133980.85</v>
      </c>
      <c r="R301" s="20">
        <v>1073</v>
      </c>
      <c r="S301" s="20">
        <f ca="1">DATEDIF(employees!$M301, TODAY(), "y")</f>
        <v>12</v>
      </c>
      <c r="T301" s="20">
        <f>VLOOKUP(employees!$H301,locations[#All],4,)</f>
        <v>1.1000000000000001</v>
      </c>
      <c r="U301" s="22">
        <f>employees!$Q301/employees!$T301</f>
        <v>121800.77272727272</v>
      </c>
    </row>
    <row r="302" spans="1:21" x14ac:dyDescent="0.25">
      <c r="A302" s="23">
        <v>301</v>
      </c>
      <c r="B302" s="24" t="s">
        <v>3449</v>
      </c>
      <c r="C302" s="24" t="s">
        <v>59</v>
      </c>
      <c r="D302" s="24">
        <v>63</v>
      </c>
      <c r="E302" s="24">
        <v>12</v>
      </c>
      <c r="F302" s="24" t="str">
        <f>VLOOKUP(Table6[[#This Row],[department_id]],departments[#All],2,FALSE)</f>
        <v>UX Research</v>
      </c>
      <c r="G302" s="24" t="str">
        <f>VLOOKUP(employees!$E302,departments[],3,FALSE)</f>
        <v>Product</v>
      </c>
      <c r="H302" s="24">
        <v>15</v>
      </c>
      <c r="I302" s="24" t="str">
        <f>VLOOKUP(employees!$H302,locations[#All],3,FALSE)</f>
        <v>Cape Town</v>
      </c>
      <c r="J302" s="24" t="str">
        <f>_xlfn.XLOOKUP(Table6[[#This Row],[City]],locations[city],locations[Continent])</f>
        <v>Africa</v>
      </c>
      <c r="K302" s="24" t="s">
        <v>55</v>
      </c>
      <c r="L302" s="24" t="s">
        <v>51</v>
      </c>
      <c r="M302" s="25">
        <v>45463</v>
      </c>
      <c r="N302" s="24" t="s">
        <v>57</v>
      </c>
      <c r="O302" s="24">
        <v>3.84</v>
      </c>
      <c r="P302" s="24">
        <v>5</v>
      </c>
      <c r="Q302" s="24">
        <v>107951.63</v>
      </c>
      <c r="R302" s="24">
        <v>1254</v>
      </c>
      <c r="S302" s="24">
        <f ca="1">DATEDIF(employees!$M302, TODAY(), "y")</f>
        <v>2</v>
      </c>
      <c r="T302" s="24">
        <f>VLOOKUP(employees!$H302,locations[#All],4,)</f>
        <v>0.7</v>
      </c>
      <c r="U302" s="26">
        <f>employees!$Q302/employees!$T302</f>
        <v>154216.61428571431</v>
      </c>
    </row>
    <row r="303" spans="1:21" x14ac:dyDescent="0.25">
      <c r="A303" s="19">
        <v>302</v>
      </c>
      <c r="B303" s="20" t="s">
        <v>358</v>
      </c>
      <c r="C303" s="20" t="s">
        <v>59</v>
      </c>
      <c r="D303" s="20">
        <v>63</v>
      </c>
      <c r="E303" s="20">
        <v>27</v>
      </c>
      <c r="F303" s="20" t="str">
        <f>VLOOKUP(Table6[[#This Row],[department_id]],departments[#All],2,FALSE)</f>
        <v>Facilities</v>
      </c>
      <c r="G303" s="20" t="str">
        <f>VLOOKUP(employees!$E303,departments[],3,FALSE)</f>
        <v>Ops</v>
      </c>
      <c r="H303" s="20">
        <v>12</v>
      </c>
      <c r="I303" s="20" t="str">
        <f>VLOOKUP(employees!$H303,locations[#All],3,FALSE)</f>
        <v>Hyderabad</v>
      </c>
      <c r="J303" s="20" t="str">
        <f>_xlfn.XLOOKUP(Table6[[#This Row],[City]],locations[city],locations[Continent])</f>
        <v>Asia</v>
      </c>
      <c r="K303" s="20" t="s">
        <v>60</v>
      </c>
      <c r="L303" s="20" t="s">
        <v>78</v>
      </c>
      <c r="M303" s="21">
        <v>43955</v>
      </c>
      <c r="N303" s="20" t="s">
        <v>52</v>
      </c>
      <c r="O303" s="20">
        <v>4.7699999999999996</v>
      </c>
      <c r="P303" s="20">
        <v>8.1</v>
      </c>
      <c r="Q303" s="20">
        <v>61823.35</v>
      </c>
      <c r="R303" s="20">
        <v>2992</v>
      </c>
      <c r="S303" s="20">
        <f ca="1">DATEDIF(employees!$M303, TODAY(), "y")</f>
        <v>6</v>
      </c>
      <c r="T303" s="20">
        <f>VLOOKUP(employees!$H303,locations[#All],4,)</f>
        <v>0.68</v>
      </c>
      <c r="U303" s="22">
        <f>employees!$Q303/employees!$T303</f>
        <v>90916.691176470573</v>
      </c>
    </row>
    <row r="304" spans="1:21" x14ac:dyDescent="0.25">
      <c r="A304" s="23">
        <v>303</v>
      </c>
      <c r="B304" s="24" t="s">
        <v>359</v>
      </c>
      <c r="C304" s="24" t="s">
        <v>54</v>
      </c>
      <c r="D304" s="24">
        <v>35</v>
      </c>
      <c r="E304" s="24">
        <v>23</v>
      </c>
      <c r="F304" s="24" t="str">
        <f>VLOOKUP(Table6[[#This Row],[department_id]],departments[#All],2,FALSE)</f>
        <v>Legal</v>
      </c>
      <c r="G304" s="24" t="str">
        <f>VLOOKUP(employees!$E304,departments[],3,FALSE)</f>
        <v>G&amp;A</v>
      </c>
      <c r="H304" s="24">
        <v>21</v>
      </c>
      <c r="I304" s="24" t="str">
        <f>VLOOKUP(employees!$H304,locations[#All],3,FALSE)</f>
        <v>Sydney</v>
      </c>
      <c r="J304" s="24" t="str">
        <f>_xlfn.XLOOKUP(Table6[[#This Row],[City]],locations[city],locations[Continent])</f>
        <v>Oceania</v>
      </c>
      <c r="K304" s="24" t="s">
        <v>55</v>
      </c>
      <c r="L304" s="24" t="s">
        <v>56</v>
      </c>
      <c r="M304" s="25">
        <v>42868</v>
      </c>
      <c r="N304" s="24" t="s">
        <v>62</v>
      </c>
      <c r="O304" s="24">
        <v>4.3499999999999996</v>
      </c>
      <c r="P304" s="24">
        <v>7.9</v>
      </c>
      <c r="Q304" s="24">
        <v>186384.2</v>
      </c>
      <c r="R304" s="24">
        <v>482</v>
      </c>
      <c r="S304" s="24">
        <f ca="1">DATEDIF(employees!$M304, TODAY(), "y")</f>
        <v>9</v>
      </c>
      <c r="T304" s="24">
        <f>VLOOKUP(employees!$H304,locations[#All],4,)</f>
        <v>1.1499999999999999</v>
      </c>
      <c r="U304" s="26">
        <f>employees!$Q304/employees!$T304</f>
        <v>162073.21739130438</v>
      </c>
    </row>
    <row r="305" spans="1:21" x14ac:dyDescent="0.25">
      <c r="A305" s="19">
        <v>304</v>
      </c>
      <c r="B305" s="20" t="s">
        <v>360</v>
      </c>
      <c r="C305" s="20" t="s">
        <v>59</v>
      </c>
      <c r="D305" s="20">
        <v>46</v>
      </c>
      <c r="E305" s="20">
        <v>24</v>
      </c>
      <c r="F305" s="20" t="str">
        <f>VLOOKUP(Table6[[#This Row],[department_id]],departments[#All],2,FALSE)</f>
        <v>Administration</v>
      </c>
      <c r="G305" s="20" t="str">
        <f>VLOOKUP(employees!$E305,departments[],3,FALSE)</f>
        <v>G&amp;A</v>
      </c>
      <c r="H305" s="20">
        <v>1</v>
      </c>
      <c r="I305" s="20" t="str">
        <f>VLOOKUP(employees!$H305,locations[#All],3,FALSE)</f>
        <v>San Francisco</v>
      </c>
      <c r="J305" s="20" t="str">
        <f>_xlfn.XLOOKUP(Table6[[#This Row],[City]],locations[city],locations[Continent])</f>
        <v>North America</v>
      </c>
      <c r="K305" s="20" t="s">
        <v>60</v>
      </c>
      <c r="L305" s="20" t="s">
        <v>51</v>
      </c>
      <c r="M305" s="21">
        <v>44061</v>
      </c>
      <c r="N305" s="20" t="s">
        <v>57</v>
      </c>
      <c r="O305" s="20">
        <v>3.84</v>
      </c>
      <c r="P305" s="20">
        <v>9.8000000000000007</v>
      </c>
      <c r="Q305" s="20">
        <v>101602.63</v>
      </c>
      <c r="R305" s="20">
        <v>54</v>
      </c>
      <c r="S305" s="20">
        <f ca="1">DATEDIF(employees!$M305, TODAY(), "y")</f>
        <v>6</v>
      </c>
      <c r="T305" s="20">
        <f>VLOOKUP(employees!$H305,locations[#All],4,)</f>
        <v>1.35</v>
      </c>
      <c r="U305" s="22">
        <f>employees!$Q305/employees!$T305</f>
        <v>75261.207407407404</v>
      </c>
    </row>
    <row r="306" spans="1:21" x14ac:dyDescent="0.25">
      <c r="A306" s="23">
        <v>305</v>
      </c>
      <c r="B306" s="24" t="s">
        <v>361</v>
      </c>
      <c r="C306" s="24" t="s">
        <v>54</v>
      </c>
      <c r="D306" s="24">
        <v>42</v>
      </c>
      <c r="E306" s="24">
        <v>23</v>
      </c>
      <c r="F306" s="24" t="str">
        <f>VLOOKUP(Table6[[#This Row],[department_id]],departments[#All],2,FALSE)</f>
        <v>Legal</v>
      </c>
      <c r="G306" s="24" t="str">
        <f>VLOOKUP(employees!$E306,departments[],3,FALSE)</f>
        <v>G&amp;A</v>
      </c>
      <c r="H306" s="24">
        <v>8</v>
      </c>
      <c r="I306" s="24" t="str">
        <f>VLOOKUP(employees!$H306,locations[#All],3,FALSE)</f>
        <v>Barcelona</v>
      </c>
      <c r="J306" s="24" t="str">
        <f>_xlfn.XLOOKUP(Table6[[#This Row],[City]],locations[city],locations[Continent])</f>
        <v>Europe</v>
      </c>
      <c r="K306" s="24" t="s">
        <v>60</v>
      </c>
      <c r="L306" s="24" t="s">
        <v>51</v>
      </c>
      <c r="M306" s="25">
        <v>45537</v>
      </c>
      <c r="N306" s="24" t="s">
        <v>62</v>
      </c>
      <c r="O306" s="24">
        <v>4.43</v>
      </c>
      <c r="P306" s="24">
        <v>9.1999999999999993</v>
      </c>
      <c r="Q306" s="24">
        <v>131299.13</v>
      </c>
      <c r="R306" s="24">
        <v>604</v>
      </c>
      <c r="S306" s="24">
        <f ca="1">DATEDIF(employees!$M306, TODAY(), "y")</f>
        <v>2</v>
      </c>
      <c r="T306" s="24">
        <f>VLOOKUP(employees!$H306,locations[#All],4,)</f>
        <v>1.05</v>
      </c>
      <c r="U306" s="26">
        <f>employees!$Q306/employees!$T306</f>
        <v>125046.79047619048</v>
      </c>
    </row>
    <row r="307" spans="1:21" x14ac:dyDescent="0.25">
      <c r="A307" s="19">
        <v>306</v>
      </c>
      <c r="B307" s="20" t="s">
        <v>362</v>
      </c>
      <c r="C307" s="20" t="s">
        <v>54</v>
      </c>
      <c r="D307" s="20">
        <v>41</v>
      </c>
      <c r="E307" s="20">
        <v>5</v>
      </c>
      <c r="F307" s="20" t="str">
        <f>VLOOKUP(Table6[[#This Row],[department_id]],departments[#All],2,FALSE)</f>
        <v>Platform</v>
      </c>
      <c r="G307" s="20" t="str">
        <f>VLOOKUP(employees!$E307,departments[],3,FALSE)</f>
        <v>Tech</v>
      </c>
      <c r="H307" s="20">
        <v>9</v>
      </c>
      <c r="I307" s="20" t="str">
        <f>VLOOKUP(employees!$H307,locations[#All],3,FALSE)</f>
        <v>Amsterdam</v>
      </c>
      <c r="J307" s="20" t="str">
        <f>_xlfn.XLOOKUP(Table6[[#This Row],[City]],locations[city],locations[Continent])</f>
        <v>Europe</v>
      </c>
      <c r="K307" s="20" t="s">
        <v>60</v>
      </c>
      <c r="L307" s="20" t="s">
        <v>51</v>
      </c>
      <c r="M307" s="21">
        <v>43139</v>
      </c>
      <c r="N307" s="20" t="s">
        <v>52</v>
      </c>
      <c r="O307" s="20">
        <v>3.01</v>
      </c>
      <c r="P307" s="20">
        <v>9.1999999999999993</v>
      </c>
      <c r="Q307" s="20">
        <v>214111.25</v>
      </c>
      <c r="R307" s="20">
        <v>3000</v>
      </c>
      <c r="S307" s="20">
        <f ca="1">DATEDIF(employees!$M307, TODAY(), "y")</f>
        <v>8</v>
      </c>
      <c r="T307" s="20">
        <f>VLOOKUP(employees!$H307,locations[#All],4,)</f>
        <v>1.1499999999999999</v>
      </c>
      <c r="U307" s="22">
        <f>employees!$Q307/employees!$T307</f>
        <v>186183.69565217392</v>
      </c>
    </row>
    <row r="308" spans="1:21" x14ac:dyDescent="0.25">
      <c r="A308" s="23">
        <v>307</v>
      </c>
      <c r="B308" s="24" t="s">
        <v>363</v>
      </c>
      <c r="C308" s="24" t="s">
        <v>49</v>
      </c>
      <c r="D308" s="24">
        <v>50</v>
      </c>
      <c r="E308" s="24">
        <v>12</v>
      </c>
      <c r="F308" s="24" t="str">
        <f>VLOOKUP(Table6[[#This Row],[department_id]],departments[#All],2,FALSE)</f>
        <v>UX Research</v>
      </c>
      <c r="G308" s="24" t="str">
        <f>VLOOKUP(employees!$E308,departments[],3,FALSE)</f>
        <v>Product</v>
      </c>
      <c r="H308" s="24">
        <v>9</v>
      </c>
      <c r="I308" s="24" t="str">
        <f>VLOOKUP(employees!$H308,locations[#All],3,FALSE)</f>
        <v>Amsterdam</v>
      </c>
      <c r="J308" s="24" t="str">
        <f>_xlfn.XLOOKUP(Table6[[#This Row],[City]],locations[city],locations[Continent])</f>
        <v>Europe</v>
      </c>
      <c r="K308" s="24" t="s">
        <v>60</v>
      </c>
      <c r="L308" s="24" t="s">
        <v>78</v>
      </c>
      <c r="M308" s="25">
        <v>45439</v>
      </c>
      <c r="N308" s="24" t="s">
        <v>57</v>
      </c>
      <c r="O308" s="24">
        <v>3.83</v>
      </c>
      <c r="P308" s="24">
        <v>8</v>
      </c>
      <c r="Q308" s="24">
        <v>134009.60999999999</v>
      </c>
      <c r="R308" s="24">
        <v>1170</v>
      </c>
      <c r="S308" s="24">
        <f ca="1">DATEDIF(employees!$M308, TODAY(), "y")</f>
        <v>2</v>
      </c>
      <c r="T308" s="24">
        <f>VLOOKUP(employees!$H308,locations[#All],4,)</f>
        <v>1.1499999999999999</v>
      </c>
      <c r="U308" s="26">
        <f>employees!$Q308/employees!$T308</f>
        <v>116530.09565217391</v>
      </c>
    </row>
    <row r="309" spans="1:21" x14ac:dyDescent="0.25">
      <c r="A309" s="19">
        <v>308</v>
      </c>
      <c r="B309" s="20" t="s">
        <v>364</v>
      </c>
      <c r="C309" s="20" t="s">
        <v>49</v>
      </c>
      <c r="D309" s="20">
        <v>29</v>
      </c>
      <c r="E309" s="20">
        <v>4</v>
      </c>
      <c r="F309" s="20" t="str">
        <f>VLOOKUP(Table6[[#This Row],[department_id]],departments[#All],2,FALSE)</f>
        <v>ML Engineering</v>
      </c>
      <c r="G309" s="20" t="str">
        <f>VLOOKUP(employees!$E309,departments[],3,FALSE)</f>
        <v>Tech</v>
      </c>
      <c r="H309" s="20">
        <v>13</v>
      </c>
      <c r="I309" s="20" t="str">
        <f>VLOOKUP(employees!$H309,locations[#All],3,FALSE)</f>
        <v>Cairo</v>
      </c>
      <c r="J309" s="20" t="str">
        <f>_xlfn.XLOOKUP(Table6[[#This Row],[City]],locations[city],locations[Continent])</f>
        <v>Africa</v>
      </c>
      <c r="K309" s="20" t="s">
        <v>60</v>
      </c>
      <c r="L309" s="20" t="s">
        <v>51</v>
      </c>
      <c r="M309" s="21">
        <v>45024</v>
      </c>
      <c r="N309" s="20" t="s">
        <v>52</v>
      </c>
      <c r="O309" s="20">
        <v>3.44</v>
      </c>
      <c r="P309" s="20">
        <v>7.7</v>
      </c>
      <c r="Q309" s="20">
        <v>118970.99</v>
      </c>
      <c r="R309" s="20">
        <v>2121</v>
      </c>
      <c r="S309" s="20">
        <f ca="1">DATEDIF(employees!$M309, TODAY(), "y")</f>
        <v>3</v>
      </c>
      <c r="T309" s="20">
        <f>VLOOKUP(employees!$H309,locations[#All],4,)</f>
        <v>0.55000000000000004</v>
      </c>
      <c r="U309" s="22">
        <f>employees!$Q309/employees!$T309</f>
        <v>216310.8909090909</v>
      </c>
    </row>
    <row r="310" spans="1:21" x14ac:dyDescent="0.25">
      <c r="A310" s="23">
        <v>309</v>
      </c>
      <c r="B310" s="24" t="s">
        <v>365</v>
      </c>
      <c r="C310" s="24" t="s">
        <v>59</v>
      </c>
      <c r="D310" s="24">
        <v>60</v>
      </c>
      <c r="E310" s="24">
        <v>11</v>
      </c>
      <c r="F310" s="24" t="str">
        <f>VLOOKUP(Table6[[#This Row],[department_id]],departments[#All],2,FALSE)</f>
        <v>Design</v>
      </c>
      <c r="G310" s="24" t="str">
        <f>VLOOKUP(employees!$E310,departments[],3,FALSE)</f>
        <v>Product</v>
      </c>
      <c r="H310" s="24">
        <v>6</v>
      </c>
      <c r="I310" s="24" t="str">
        <f>VLOOKUP(employees!$H310,locations[#All],3,FALSE)</f>
        <v>Berlin</v>
      </c>
      <c r="J310" s="24" t="str">
        <f>_xlfn.XLOOKUP(Table6[[#This Row],[City]],locations[city],locations[Continent])</f>
        <v>Europe</v>
      </c>
      <c r="K310" s="24" t="s">
        <v>64</v>
      </c>
      <c r="L310" s="24" t="s">
        <v>83</v>
      </c>
      <c r="M310" s="25">
        <v>45634</v>
      </c>
      <c r="N310" s="24" t="s">
        <v>52</v>
      </c>
      <c r="O310" s="24">
        <v>2.63</v>
      </c>
      <c r="P310" s="24">
        <v>7.2</v>
      </c>
      <c r="Q310" s="24">
        <v>146112.14000000001</v>
      </c>
      <c r="R310" s="24">
        <v>3048</v>
      </c>
      <c r="S310" s="24">
        <f ca="1">DATEDIF(employees!$M310, TODAY(), "y")</f>
        <v>1</v>
      </c>
      <c r="T310" s="24">
        <f>VLOOKUP(employees!$H310,locations[#All],4,)</f>
        <v>1.1000000000000001</v>
      </c>
      <c r="U310" s="26">
        <f>employees!$Q310/employees!$T310</f>
        <v>132829.21818181817</v>
      </c>
    </row>
    <row r="311" spans="1:21" x14ac:dyDescent="0.25">
      <c r="A311" s="19">
        <v>310</v>
      </c>
      <c r="B311" s="20" t="s">
        <v>366</v>
      </c>
      <c r="C311" s="20" t="s">
        <v>49</v>
      </c>
      <c r="D311" s="20">
        <v>59</v>
      </c>
      <c r="E311" s="20">
        <v>19</v>
      </c>
      <c r="F311" s="20" t="str">
        <f>VLOOKUP(Table6[[#This Row],[department_id]],departments[#All],2,FALSE)</f>
        <v>Human Resources</v>
      </c>
      <c r="G311" s="20" t="str">
        <f>VLOOKUP(employees!$E311,departments[],3,FALSE)</f>
        <v>G&amp;A</v>
      </c>
      <c r="H311" s="20">
        <v>6</v>
      </c>
      <c r="I311" s="20" t="str">
        <f>VLOOKUP(employees!$H311,locations[#All],3,FALSE)</f>
        <v>Berlin</v>
      </c>
      <c r="J311" s="20" t="str">
        <f>_xlfn.XLOOKUP(Table6[[#This Row],[City]],locations[city],locations[Continent])</f>
        <v>Europe</v>
      </c>
      <c r="K311" s="20" t="s">
        <v>55</v>
      </c>
      <c r="L311" s="20" t="s">
        <v>51</v>
      </c>
      <c r="M311" s="21">
        <v>42361</v>
      </c>
      <c r="N311" s="20" t="s">
        <v>57</v>
      </c>
      <c r="O311" s="20">
        <v>3.49</v>
      </c>
      <c r="P311" s="20">
        <v>7.3</v>
      </c>
      <c r="Q311" s="20">
        <v>56003.49</v>
      </c>
      <c r="R311" s="20">
        <v>2852</v>
      </c>
      <c r="S311" s="20">
        <f ca="1">DATEDIF(employees!$M311, TODAY(), "y")</f>
        <v>10</v>
      </c>
      <c r="T311" s="20">
        <f>VLOOKUP(employees!$H311,locations[#All],4,)</f>
        <v>1.1000000000000001</v>
      </c>
      <c r="U311" s="22">
        <f>employees!$Q311/employees!$T311</f>
        <v>50912.263636363634</v>
      </c>
    </row>
    <row r="312" spans="1:21" x14ac:dyDescent="0.25">
      <c r="A312" s="23">
        <v>311</v>
      </c>
      <c r="B312" s="24" t="s">
        <v>367</v>
      </c>
      <c r="C312" s="24" t="s">
        <v>54</v>
      </c>
      <c r="D312" s="24">
        <v>32</v>
      </c>
      <c r="E312" s="24">
        <v>24</v>
      </c>
      <c r="F312" s="24" t="str">
        <f>VLOOKUP(Table6[[#This Row],[department_id]],departments[#All],2,FALSE)</f>
        <v>Administration</v>
      </c>
      <c r="G312" s="24" t="str">
        <f>VLOOKUP(employees!$E312,departments[],3,FALSE)</f>
        <v>G&amp;A</v>
      </c>
      <c r="H312" s="24">
        <v>12</v>
      </c>
      <c r="I312" s="24" t="str">
        <f>VLOOKUP(employees!$H312,locations[#All],3,FALSE)</f>
        <v>Hyderabad</v>
      </c>
      <c r="J312" s="24" t="str">
        <f>_xlfn.XLOOKUP(Table6[[#This Row],[City]],locations[city],locations[Continent])</f>
        <v>Asia</v>
      </c>
      <c r="K312" s="24" t="s">
        <v>71</v>
      </c>
      <c r="L312" s="24" t="s">
        <v>78</v>
      </c>
      <c r="M312" s="25">
        <v>44279</v>
      </c>
      <c r="N312" s="24" t="s">
        <v>52</v>
      </c>
      <c r="O312" s="24">
        <v>4.1900000000000004</v>
      </c>
      <c r="P312" s="24">
        <v>6.1</v>
      </c>
      <c r="Q312" s="24">
        <v>86753.05</v>
      </c>
      <c r="R312" s="24" t="s">
        <v>3524</v>
      </c>
      <c r="S312" s="24">
        <f ca="1">DATEDIF(employees!$M312, TODAY(), "y")</f>
        <v>5</v>
      </c>
      <c r="T312" s="24">
        <f>VLOOKUP(employees!$H312,locations[#All],4,)</f>
        <v>0.68</v>
      </c>
      <c r="U312" s="26">
        <f>employees!$Q312/employees!$T312</f>
        <v>127578.01470588235</v>
      </c>
    </row>
    <row r="313" spans="1:21" x14ac:dyDescent="0.25">
      <c r="A313" s="19">
        <v>312</v>
      </c>
      <c r="B313" s="20" t="s">
        <v>368</v>
      </c>
      <c r="C313" s="20" t="s">
        <v>49</v>
      </c>
      <c r="D313" s="20">
        <v>24</v>
      </c>
      <c r="E313" s="20">
        <v>4</v>
      </c>
      <c r="F313" s="20" t="str">
        <f>VLOOKUP(Table6[[#This Row],[department_id]],departments[#All],2,FALSE)</f>
        <v>ML Engineering</v>
      </c>
      <c r="G313" s="20" t="str">
        <f>VLOOKUP(employees!$E313,departments[],3,FALSE)</f>
        <v>Tech</v>
      </c>
      <c r="H313" s="20">
        <v>13</v>
      </c>
      <c r="I313" s="20" t="str">
        <f>VLOOKUP(employees!$H313,locations[#All],3,FALSE)</f>
        <v>Cairo</v>
      </c>
      <c r="J313" s="20" t="str">
        <f>_xlfn.XLOOKUP(Table6[[#This Row],[City]],locations[city],locations[Continent])</f>
        <v>Africa</v>
      </c>
      <c r="K313" s="20" t="s">
        <v>55</v>
      </c>
      <c r="L313" s="20" t="s">
        <v>56</v>
      </c>
      <c r="M313" s="21">
        <v>44147</v>
      </c>
      <c r="N313" s="20" t="s">
        <v>52</v>
      </c>
      <c r="O313" s="20">
        <v>3.17</v>
      </c>
      <c r="P313" s="20">
        <v>8.5</v>
      </c>
      <c r="Q313" s="20">
        <v>71865.289999999994</v>
      </c>
      <c r="R313" s="20">
        <v>2207</v>
      </c>
      <c r="S313" s="20">
        <f ca="1">DATEDIF(employees!$M313, TODAY(), "y")</f>
        <v>5</v>
      </c>
      <c r="T313" s="20">
        <f>VLOOKUP(employees!$H313,locations[#All],4,)</f>
        <v>0.55000000000000004</v>
      </c>
      <c r="U313" s="22">
        <f>employees!$Q313/employees!$T313</f>
        <v>130664.16363636362</v>
      </c>
    </row>
    <row r="314" spans="1:21" x14ac:dyDescent="0.25">
      <c r="A314" s="23">
        <v>313</v>
      </c>
      <c r="B314" s="24" t="s">
        <v>369</v>
      </c>
      <c r="C314" s="24" t="s">
        <v>59</v>
      </c>
      <c r="D314" s="24">
        <v>32</v>
      </c>
      <c r="E314" s="24">
        <v>22</v>
      </c>
      <c r="F314" s="24" t="str">
        <f>VLOOKUP(Table6[[#This Row],[department_id]],departments[#All],2,FALSE)</f>
        <v>Accounting</v>
      </c>
      <c r="G314" s="24" t="str">
        <f>VLOOKUP(employees!$E314,departments[],3,FALSE)</f>
        <v>G&amp;A</v>
      </c>
      <c r="H314" s="24">
        <v>5</v>
      </c>
      <c r="I314" s="24" t="str">
        <f>VLOOKUP(employees!$H314,locations[#All],3,FALSE)</f>
        <v>London</v>
      </c>
      <c r="J314" s="24" t="str">
        <f>_xlfn.XLOOKUP(Table6[[#This Row],[City]],locations[city],locations[Continent])</f>
        <v>Europe</v>
      </c>
      <c r="K314" s="24" t="s">
        <v>55</v>
      </c>
      <c r="L314" s="24" t="s">
        <v>51</v>
      </c>
      <c r="M314" s="25">
        <v>45655</v>
      </c>
      <c r="N314" s="24" t="s">
        <v>62</v>
      </c>
      <c r="O314" s="24">
        <v>4.37</v>
      </c>
      <c r="P314" s="24">
        <v>5.0999999999999996</v>
      </c>
      <c r="Q314" s="24">
        <v>89687.360000000001</v>
      </c>
      <c r="R314" s="24">
        <v>2794</v>
      </c>
      <c r="S314" s="24">
        <f ca="1">DATEDIF(employees!$M314, TODAY(), "y")</f>
        <v>1</v>
      </c>
      <c r="T314" s="24">
        <f>VLOOKUP(employees!$H314,locations[#All],4,)</f>
        <v>1.25</v>
      </c>
      <c r="U314" s="26">
        <f>employees!$Q314/employees!$T314</f>
        <v>71749.888000000006</v>
      </c>
    </row>
    <row r="315" spans="1:21" x14ac:dyDescent="0.25">
      <c r="A315" s="19">
        <v>314</v>
      </c>
      <c r="B315" s="20" t="s">
        <v>370</v>
      </c>
      <c r="C315" s="20" t="s">
        <v>49</v>
      </c>
      <c r="D315" s="20">
        <v>43</v>
      </c>
      <c r="E315" s="20">
        <v>7</v>
      </c>
      <c r="F315" s="20" t="str">
        <f>VLOOKUP(Table6[[#This Row],[department_id]],departments[#All],2,FALSE)</f>
        <v>IT &amp; Helpdesk</v>
      </c>
      <c r="G315" s="20" t="str">
        <f>VLOOKUP(employees!$E315,departments[],3,FALSE)</f>
        <v>Tech</v>
      </c>
      <c r="H315" s="20">
        <v>1</v>
      </c>
      <c r="I315" s="20" t="str">
        <f>VLOOKUP(employees!$H315,locations[#All],3,FALSE)</f>
        <v>San Francisco</v>
      </c>
      <c r="J315" s="20" t="str">
        <f>_xlfn.XLOOKUP(Table6[[#This Row],[City]],locations[city],locations[Continent])</f>
        <v>North America</v>
      </c>
      <c r="K315" s="20" t="s">
        <v>60</v>
      </c>
      <c r="L315" s="20" t="s">
        <v>56</v>
      </c>
      <c r="M315" s="21">
        <v>43024</v>
      </c>
      <c r="N315" s="20" t="s">
        <v>57</v>
      </c>
      <c r="O315" s="20">
        <v>3.36</v>
      </c>
      <c r="P315" s="20">
        <v>8.1</v>
      </c>
      <c r="Q315" s="20">
        <v>145045.29</v>
      </c>
      <c r="R315" s="20">
        <v>2092</v>
      </c>
      <c r="S315" s="20">
        <f ca="1">DATEDIF(employees!$M315, TODAY(), "y")</f>
        <v>8</v>
      </c>
      <c r="T315" s="20">
        <f>VLOOKUP(employees!$H315,locations[#All],4,)</f>
        <v>1.35</v>
      </c>
      <c r="U315" s="22">
        <f>employees!$Q315/employees!$T315</f>
        <v>107440.95555555556</v>
      </c>
    </row>
    <row r="316" spans="1:21" x14ac:dyDescent="0.25">
      <c r="A316" s="23">
        <v>315</v>
      </c>
      <c r="B316" s="24" t="s">
        <v>371</v>
      </c>
      <c r="C316" s="24" t="s">
        <v>49</v>
      </c>
      <c r="D316" s="24">
        <v>64</v>
      </c>
      <c r="E316" s="24">
        <v>20</v>
      </c>
      <c r="F316" s="24" t="str">
        <f>VLOOKUP(Table6[[#This Row],[department_id]],departments[#All],2,FALSE)</f>
        <v>Recruiting</v>
      </c>
      <c r="G316" s="24" t="str">
        <f>VLOOKUP(employees!$E316,departments[],3,FALSE)</f>
        <v>G&amp;A</v>
      </c>
      <c r="H316" s="24">
        <v>2</v>
      </c>
      <c r="I316" s="24" t="str">
        <f>VLOOKUP(employees!$H316,locations[#All],3,FALSE)</f>
        <v>New York</v>
      </c>
      <c r="J316" s="24" t="str">
        <f>_xlfn.XLOOKUP(Table6[[#This Row],[City]],locations[city],locations[Continent])</f>
        <v>North America</v>
      </c>
      <c r="K316" s="24" t="s">
        <v>60</v>
      </c>
      <c r="L316" s="24" t="s">
        <v>78</v>
      </c>
      <c r="M316" s="25">
        <v>41801</v>
      </c>
      <c r="N316" s="24" t="s">
        <v>57</v>
      </c>
      <c r="O316" s="24">
        <v>2.78</v>
      </c>
      <c r="P316" s="24">
        <v>6.2</v>
      </c>
      <c r="Q316" s="24">
        <v>131746.51</v>
      </c>
      <c r="R316" s="24">
        <v>1826</v>
      </c>
      <c r="S316" s="24">
        <f ca="1">DATEDIF(employees!$M316, TODAY(), "y")</f>
        <v>12</v>
      </c>
      <c r="T316" s="24">
        <f>VLOOKUP(employees!$H316,locations[#All],4,)</f>
        <v>1.3</v>
      </c>
      <c r="U316" s="26">
        <f>employees!$Q316/employees!$T316</f>
        <v>101343.46923076923</v>
      </c>
    </row>
    <row r="317" spans="1:21" x14ac:dyDescent="0.25">
      <c r="A317" s="19">
        <v>316</v>
      </c>
      <c r="B317" s="20" t="s">
        <v>372</v>
      </c>
      <c r="C317" s="20" t="s">
        <v>54</v>
      </c>
      <c r="D317" s="20">
        <v>26</v>
      </c>
      <c r="E317" s="20">
        <v>22</v>
      </c>
      <c r="F317" s="20" t="str">
        <f>VLOOKUP(Table6[[#This Row],[department_id]],departments[#All],2,FALSE)</f>
        <v>Accounting</v>
      </c>
      <c r="G317" s="20" t="str">
        <f>VLOOKUP(employees!$E317,departments[],3,FALSE)</f>
        <v>G&amp;A</v>
      </c>
      <c r="H317" s="20">
        <v>21</v>
      </c>
      <c r="I317" s="20" t="str">
        <f>VLOOKUP(employees!$H317,locations[#All],3,FALSE)</f>
        <v>Sydney</v>
      </c>
      <c r="J317" s="20" t="str">
        <f>_xlfn.XLOOKUP(Table6[[#This Row],[City]],locations[city],locations[Continent])</f>
        <v>Oceania</v>
      </c>
      <c r="K317" s="20" t="s">
        <v>50</v>
      </c>
      <c r="L317" s="20" t="s">
        <v>51</v>
      </c>
      <c r="M317" s="21">
        <v>45087</v>
      </c>
      <c r="N317" s="20" t="s">
        <v>52</v>
      </c>
      <c r="O317" s="20">
        <v>3.89</v>
      </c>
      <c r="P317" s="20">
        <v>5.7</v>
      </c>
      <c r="Q317" s="20">
        <v>38072.699999999997</v>
      </c>
      <c r="R317" s="20">
        <v>1915</v>
      </c>
      <c r="S317" s="20">
        <f ca="1">DATEDIF(employees!$M317, TODAY(), "y")</f>
        <v>3</v>
      </c>
      <c r="T317" s="20">
        <f>VLOOKUP(employees!$H317,locations[#All],4,)</f>
        <v>1.1499999999999999</v>
      </c>
      <c r="U317" s="22">
        <f>employees!$Q317/employees!$T317</f>
        <v>33106.695652173912</v>
      </c>
    </row>
    <row r="318" spans="1:21" x14ac:dyDescent="0.25">
      <c r="A318" s="23">
        <v>317</v>
      </c>
      <c r="B318" s="24" t="s">
        <v>373</v>
      </c>
      <c r="C318" s="24" t="s">
        <v>49</v>
      </c>
      <c r="D318" s="24">
        <v>51</v>
      </c>
      <c r="E318" s="24">
        <v>24</v>
      </c>
      <c r="F318" s="24" t="str">
        <f>VLOOKUP(Table6[[#This Row],[department_id]],departments[#All],2,FALSE)</f>
        <v>Administration</v>
      </c>
      <c r="G318" s="24" t="str">
        <f>VLOOKUP(employees!$E318,departments[],3,FALSE)</f>
        <v>G&amp;A</v>
      </c>
      <c r="H318" s="24">
        <v>20</v>
      </c>
      <c r="I318" s="24" t="str">
        <f>VLOOKUP(employees!$H318,locations[#All],3,FALSE)</f>
        <v>Singapore</v>
      </c>
      <c r="J318" s="24" t="str">
        <f>_xlfn.XLOOKUP(Table6[[#This Row],[City]],locations[city],locations[Continent])</f>
        <v>Asia</v>
      </c>
      <c r="K318" s="24" t="s">
        <v>66</v>
      </c>
      <c r="L318" s="24" t="s">
        <v>51</v>
      </c>
      <c r="M318" s="25">
        <v>42573</v>
      </c>
      <c r="N318" s="24" t="s">
        <v>52</v>
      </c>
      <c r="O318" s="24">
        <v>3.1</v>
      </c>
      <c r="P318" s="24">
        <v>7.5</v>
      </c>
      <c r="Q318" s="24">
        <v>40617.440000000002</v>
      </c>
      <c r="R318" s="24">
        <v>2356</v>
      </c>
      <c r="S318" s="24">
        <f ca="1">DATEDIF(employees!$M318, TODAY(), "y")</f>
        <v>10</v>
      </c>
      <c r="T318" s="24">
        <f>VLOOKUP(employees!$H318,locations[#All],4,)</f>
        <v>1.22</v>
      </c>
      <c r="U318" s="26">
        <f>employees!$Q318/employees!$T318</f>
        <v>33292.983606557376</v>
      </c>
    </row>
    <row r="319" spans="1:21" x14ac:dyDescent="0.25">
      <c r="A319" s="19">
        <v>318</v>
      </c>
      <c r="B319" s="20" t="s">
        <v>374</v>
      </c>
      <c r="C319" s="20" t="s">
        <v>49</v>
      </c>
      <c r="D319" s="20">
        <v>64</v>
      </c>
      <c r="E319" s="20">
        <v>10</v>
      </c>
      <c r="F319" s="20" t="str">
        <f>VLOOKUP(Table6[[#This Row],[department_id]],departments[#All],2,FALSE)</f>
        <v>Product Operations</v>
      </c>
      <c r="G319" s="20" t="str">
        <f>VLOOKUP(employees!$E319,departments[],3,FALSE)</f>
        <v>Product</v>
      </c>
      <c r="H319" s="20">
        <v>6</v>
      </c>
      <c r="I319" s="20" t="str">
        <f>VLOOKUP(employees!$H319,locations[#All],3,FALSE)</f>
        <v>Berlin</v>
      </c>
      <c r="J319" s="20" t="str">
        <f>_xlfn.XLOOKUP(Table6[[#This Row],[City]],locations[city],locations[Continent])</f>
        <v>Europe</v>
      </c>
      <c r="K319" s="20" t="s">
        <v>66</v>
      </c>
      <c r="L319" s="20" t="s">
        <v>56</v>
      </c>
      <c r="M319" s="21">
        <v>45706</v>
      </c>
      <c r="N319" s="20" t="s">
        <v>52</v>
      </c>
      <c r="O319" s="20">
        <v>2.5099999999999998</v>
      </c>
      <c r="P319" s="20">
        <v>8.1999999999999993</v>
      </c>
      <c r="Q319" s="20">
        <v>103240.79</v>
      </c>
      <c r="R319" s="20">
        <v>2265</v>
      </c>
      <c r="S319" s="20">
        <f ca="1">DATEDIF(employees!$M319, TODAY(), "y")</f>
        <v>1</v>
      </c>
      <c r="T319" s="20">
        <f>VLOOKUP(employees!$H319,locations[#All],4,)</f>
        <v>1.1000000000000001</v>
      </c>
      <c r="U319" s="22">
        <f>employees!$Q319/employees!$T319</f>
        <v>93855.263636363627</v>
      </c>
    </row>
    <row r="320" spans="1:21" x14ac:dyDescent="0.25">
      <c r="A320" s="23">
        <v>319</v>
      </c>
      <c r="B320" s="24" t="s">
        <v>375</v>
      </c>
      <c r="C320" s="24" t="s">
        <v>54</v>
      </c>
      <c r="D320" s="24">
        <v>24</v>
      </c>
      <c r="E320" s="24">
        <v>22</v>
      </c>
      <c r="F320" s="24" t="str">
        <f>VLOOKUP(Table6[[#This Row],[department_id]],departments[#All],2,FALSE)</f>
        <v>Accounting</v>
      </c>
      <c r="G320" s="24" t="str">
        <f>VLOOKUP(employees!$E320,departments[],3,FALSE)</f>
        <v>G&amp;A</v>
      </c>
      <c r="H320" s="24">
        <v>16</v>
      </c>
      <c r="I320" s="24" t="str">
        <f>VLOOKUP(employees!$H320,locations[#All],3,FALSE)</f>
        <v>São Paulo</v>
      </c>
      <c r="J320" s="24" t="str">
        <f>_xlfn.XLOOKUP(Table6[[#This Row],[City]],locations[city],locations[Continent])</f>
        <v>South America</v>
      </c>
      <c r="K320" s="24" t="s">
        <v>66</v>
      </c>
      <c r="L320" s="24" t="s">
        <v>56</v>
      </c>
      <c r="M320" s="25">
        <v>42377</v>
      </c>
      <c r="N320" s="24" t="s">
        <v>52</v>
      </c>
      <c r="O320" s="24">
        <v>3.09</v>
      </c>
      <c r="P320" s="24">
        <v>6.1</v>
      </c>
      <c r="Q320" s="24">
        <v>52068.25</v>
      </c>
      <c r="R320" s="24">
        <v>1939</v>
      </c>
      <c r="S320" s="24">
        <f ca="1">DATEDIF(employees!$M320, TODAY(), "y")</f>
        <v>10</v>
      </c>
      <c r="T320" s="24">
        <f>VLOOKUP(employees!$H320,locations[#All],4,)</f>
        <v>0.8</v>
      </c>
      <c r="U320" s="26">
        <f>employees!$Q320/employees!$T320</f>
        <v>65085.3125</v>
      </c>
    </row>
    <row r="321" spans="1:21" x14ac:dyDescent="0.25">
      <c r="A321" s="19">
        <v>320</v>
      </c>
      <c r="B321" s="20" t="s">
        <v>376</v>
      </c>
      <c r="C321" s="20" t="s">
        <v>49</v>
      </c>
      <c r="D321" s="20">
        <v>38</v>
      </c>
      <c r="E321" s="20">
        <v>15</v>
      </c>
      <c r="F321" s="20" t="str">
        <f>VLOOKUP(Table6[[#This Row],[department_id]],departments[#All],2,FALSE)</f>
        <v>Marketing</v>
      </c>
      <c r="G321" s="20" t="str">
        <f>VLOOKUP(employees!$E321,departments[],3,FALSE)</f>
        <v>GTM</v>
      </c>
      <c r="H321" s="20">
        <v>2</v>
      </c>
      <c r="I321" s="20" t="str">
        <f>VLOOKUP(employees!$H321,locations[#All],3,FALSE)</f>
        <v>New York</v>
      </c>
      <c r="J321" s="20" t="str">
        <f>_xlfn.XLOOKUP(Table6[[#This Row],[City]],locations[city],locations[Continent])</f>
        <v>North America</v>
      </c>
      <c r="K321" s="20" t="s">
        <v>66</v>
      </c>
      <c r="L321" s="20" t="s">
        <v>51</v>
      </c>
      <c r="M321" s="21">
        <v>43071</v>
      </c>
      <c r="N321" s="20" t="s">
        <v>57</v>
      </c>
      <c r="O321" s="20">
        <v>3.48</v>
      </c>
      <c r="P321" s="20">
        <v>5.6</v>
      </c>
      <c r="Q321" s="20">
        <v>114771.25</v>
      </c>
      <c r="R321" s="20">
        <v>1270</v>
      </c>
      <c r="S321" s="20">
        <f ca="1">DATEDIF(employees!$M321, TODAY(), "y")</f>
        <v>8</v>
      </c>
      <c r="T321" s="20">
        <f>VLOOKUP(employees!$H321,locations[#All],4,)</f>
        <v>1.3</v>
      </c>
      <c r="U321" s="22">
        <f>employees!$Q321/employees!$T321</f>
        <v>88285.576923076922</v>
      </c>
    </row>
    <row r="322" spans="1:21" x14ac:dyDescent="0.25">
      <c r="A322" s="23">
        <v>321</v>
      </c>
      <c r="B322" s="24" t="s">
        <v>377</v>
      </c>
      <c r="C322" s="24" t="s">
        <v>59</v>
      </c>
      <c r="D322" s="24">
        <v>42</v>
      </c>
      <c r="E322" s="24">
        <v>1</v>
      </c>
      <c r="F322" s="24" t="str">
        <f>VLOOKUP(Table6[[#This Row],[department_id]],departments[#All],2,FALSE)</f>
        <v>Engineering</v>
      </c>
      <c r="G322" s="24" t="str">
        <f>VLOOKUP(employees!$E322,departments[],3,FALSE)</f>
        <v>Tech</v>
      </c>
      <c r="H322" s="24">
        <v>5</v>
      </c>
      <c r="I322" s="24" t="str">
        <f>VLOOKUP(employees!$H322,locations[#All],3,FALSE)</f>
        <v>London</v>
      </c>
      <c r="J322" s="24" t="str">
        <f>_xlfn.XLOOKUP(Table6[[#This Row],[City]],locations[city],locations[Continent])</f>
        <v>Europe</v>
      </c>
      <c r="K322" s="24" t="s">
        <v>60</v>
      </c>
      <c r="L322" s="24" t="s">
        <v>56</v>
      </c>
      <c r="M322" s="25">
        <v>43036</v>
      </c>
      <c r="N322" s="24" t="s">
        <v>62</v>
      </c>
      <c r="O322" s="24">
        <v>3.12</v>
      </c>
      <c r="P322" s="24">
        <v>8.5</v>
      </c>
      <c r="Q322" s="24">
        <v>172714.41</v>
      </c>
      <c r="R322" s="24">
        <v>1015</v>
      </c>
      <c r="S322" s="24">
        <f ca="1">DATEDIF(employees!$M322, TODAY(), "y")</f>
        <v>8</v>
      </c>
      <c r="T322" s="24">
        <f>VLOOKUP(employees!$H322,locations[#All],4,)</f>
        <v>1.25</v>
      </c>
      <c r="U322" s="26">
        <f>employees!$Q322/employees!$T322</f>
        <v>138171.52799999999</v>
      </c>
    </row>
    <row r="323" spans="1:21" x14ac:dyDescent="0.25">
      <c r="A323" s="19">
        <v>322</v>
      </c>
      <c r="B323" s="20" t="s">
        <v>378</v>
      </c>
      <c r="C323" s="20" t="s">
        <v>59</v>
      </c>
      <c r="D323" s="20">
        <v>44</v>
      </c>
      <c r="E323" s="20">
        <v>4</v>
      </c>
      <c r="F323" s="20" t="str">
        <f>VLOOKUP(Table6[[#This Row],[department_id]],departments[#All],2,FALSE)</f>
        <v>ML Engineering</v>
      </c>
      <c r="G323" s="20" t="str">
        <f>VLOOKUP(employees!$E323,departments[],3,FALSE)</f>
        <v>Tech</v>
      </c>
      <c r="H323" s="20">
        <v>13</v>
      </c>
      <c r="I323" s="20" t="str">
        <f>VLOOKUP(employees!$H323,locations[#All],3,FALSE)</f>
        <v>Cairo</v>
      </c>
      <c r="J323" s="20" t="str">
        <f>_xlfn.XLOOKUP(Table6[[#This Row],[City]],locations[city],locations[Continent])</f>
        <v>Africa</v>
      </c>
      <c r="K323" s="20" t="s">
        <v>55</v>
      </c>
      <c r="L323" s="20" t="s">
        <v>56</v>
      </c>
      <c r="M323" s="21">
        <v>45379</v>
      </c>
      <c r="N323" s="20" t="s">
        <v>57</v>
      </c>
      <c r="O323" s="20">
        <v>3.47</v>
      </c>
      <c r="P323" s="20">
        <v>9.3000000000000007</v>
      </c>
      <c r="Q323" s="20">
        <v>50437.84</v>
      </c>
      <c r="R323" s="20">
        <v>3360</v>
      </c>
      <c r="S323" s="20">
        <f ca="1">DATEDIF(employees!$M323, TODAY(), "y")</f>
        <v>2</v>
      </c>
      <c r="T323" s="20">
        <f>VLOOKUP(employees!$H323,locations[#All],4,)</f>
        <v>0.55000000000000004</v>
      </c>
      <c r="U323" s="22">
        <f>employees!$Q323/employees!$T323</f>
        <v>91705.163636363621</v>
      </c>
    </row>
    <row r="324" spans="1:21" x14ac:dyDescent="0.25">
      <c r="A324" s="23">
        <v>323</v>
      </c>
      <c r="B324" s="24" t="s">
        <v>379</v>
      </c>
      <c r="C324" s="24" t="s">
        <v>49</v>
      </c>
      <c r="D324" s="24">
        <v>46</v>
      </c>
      <c r="E324" s="24">
        <v>24</v>
      </c>
      <c r="F324" s="24" t="str">
        <f>VLOOKUP(Table6[[#This Row],[department_id]],departments[#All],2,FALSE)</f>
        <v>Administration</v>
      </c>
      <c r="G324" s="24" t="str">
        <f>VLOOKUP(employees!$E324,departments[],3,FALSE)</f>
        <v>G&amp;A</v>
      </c>
      <c r="H324" s="24">
        <v>2</v>
      </c>
      <c r="I324" s="24" t="str">
        <f>VLOOKUP(employees!$H324,locations[#All],3,FALSE)</f>
        <v>New York</v>
      </c>
      <c r="J324" s="24" t="str">
        <f>_xlfn.XLOOKUP(Table6[[#This Row],[City]],locations[city],locations[Continent])</f>
        <v>North America</v>
      </c>
      <c r="K324" s="24" t="s">
        <v>71</v>
      </c>
      <c r="L324" s="24" t="s">
        <v>56</v>
      </c>
      <c r="M324" s="25">
        <v>42945</v>
      </c>
      <c r="N324" s="24" t="s">
        <v>57</v>
      </c>
      <c r="O324" s="24">
        <v>3.81</v>
      </c>
      <c r="P324" s="24">
        <v>7.1</v>
      </c>
      <c r="Q324" s="24">
        <v>173440.54</v>
      </c>
      <c r="R324" s="24" t="s">
        <v>3524</v>
      </c>
      <c r="S324" s="24">
        <f ca="1">DATEDIF(employees!$M324, TODAY(), "y")</f>
        <v>9</v>
      </c>
      <c r="T324" s="24">
        <f>VLOOKUP(employees!$H324,locations[#All],4,)</f>
        <v>1.3</v>
      </c>
      <c r="U324" s="26">
        <f>employees!$Q324/employees!$T324</f>
        <v>133415.79999999999</v>
      </c>
    </row>
    <row r="325" spans="1:21" x14ac:dyDescent="0.25">
      <c r="A325" s="19">
        <v>324</v>
      </c>
      <c r="B325" s="20" t="s">
        <v>380</v>
      </c>
      <c r="C325" s="20" t="s">
        <v>59</v>
      </c>
      <c r="D325" s="20">
        <v>51</v>
      </c>
      <c r="E325" s="20">
        <v>20</v>
      </c>
      <c r="F325" s="20" t="str">
        <f>VLOOKUP(Table6[[#This Row],[department_id]],departments[#All],2,FALSE)</f>
        <v>Recruiting</v>
      </c>
      <c r="G325" s="20" t="str">
        <f>VLOOKUP(employees!$E325,departments[],3,FALSE)</f>
        <v>G&amp;A</v>
      </c>
      <c r="H325" s="20">
        <v>1</v>
      </c>
      <c r="I325" s="20" t="str">
        <f>VLOOKUP(employees!$H325,locations[#All],3,FALSE)</f>
        <v>San Francisco</v>
      </c>
      <c r="J325" s="20" t="str">
        <f>_xlfn.XLOOKUP(Table6[[#This Row],[City]],locations[city],locations[Continent])</f>
        <v>North America</v>
      </c>
      <c r="K325" s="20" t="s">
        <v>64</v>
      </c>
      <c r="L325" s="20" t="s">
        <v>78</v>
      </c>
      <c r="M325" s="21">
        <v>42710</v>
      </c>
      <c r="N325" s="20" t="s">
        <v>57</v>
      </c>
      <c r="O325" s="20">
        <v>2.61</v>
      </c>
      <c r="P325" s="20">
        <v>6.3</v>
      </c>
      <c r="Q325" s="20">
        <v>158350.57</v>
      </c>
      <c r="R325" s="20">
        <v>3076</v>
      </c>
      <c r="S325" s="20">
        <f ca="1">DATEDIF(employees!$M325, TODAY(), "y")</f>
        <v>9</v>
      </c>
      <c r="T325" s="20">
        <f>VLOOKUP(employees!$H325,locations[#All],4,)</f>
        <v>1.35</v>
      </c>
      <c r="U325" s="22">
        <f>employees!$Q325/employees!$T325</f>
        <v>117296.71851851852</v>
      </c>
    </row>
    <row r="326" spans="1:21" x14ac:dyDescent="0.25">
      <c r="A326" s="23">
        <v>325</v>
      </c>
      <c r="B326" s="24" t="s">
        <v>381</v>
      </c>
      <c r="C326" s="24" t="s">
        <v>54</v>
      </c>
      <c r="D326" s="24">
        <v>41</v>
      </c>
      <c r="E326" s="24">
        <v>22</v>
      </c>
      <c r="F326" s="24" t="str">
        <f>VLOOKUP(Table6[[#This Row],[department_id]],departments[#All],2,FALSE)</f>
        <v>Accounting</v>
      </c>
      <c r="G326" s="24" t="str">
        <f>VLOOKUP(employees!$E326,departments[],3,FALSE)</f>
        <v>G&amp;A</v>
      </c>
      <c r="H326" s="24">
        <v>17</v>
      </c>
      <c r="I326" s="24" t="str">
        <f>VLOOKUP(employees!$H326,locations[#All],3,FALSE)</f>
        <v>Mexico City</v>
      </c>
      <c r="J326" s="24" t="str">
        <f>_xlfn.XLOOKUP(Table6[[#This Row],[City]],locations[city],locations[Continent])</f>
        <v>South America</v>
      </c>
      <c r="K326" s="24" t="s">
        <v>64</v>
      </c>
      <c r="L326" s="24" t="s">
        <v>51</v>
      </c>
      <c r="M326" s="25">
        <v>43474</v>
      </c>
      <c r="N326" s="24" t="s">
        <v>57</v>
      </c>
      <c r="O326" s="24">
        <v>3.92</v>
      </c>
      <c r="P326" s="24">
        <v>7.1</v>
      </c>
      <c r="Q326" s="24">
        <v>105664.73</v>
      </c>
      <c r="R326" s="24">
        <v>554</v>
      </c>
      <c r="S326" s="24">
        <f ca="1">DATEDIF(employees!$M326, TODAY(), "y")</f>
        <v>7</v>
      </c>
      <c r="T326" s="24">
        <f>VLOOKUP(employees!$H326,locations[#All],4,)</f>
        <v>0.78</v>
      </c>
      <c r="U326" s="26">
        <f>employees!$Q326/employees!$T326</f>
        <v>135467.60256410256</v>
      </c>
    </row>
    <row r="327" spans="1:21" x14ac:dyDescent="0.25">
      <c r="A327" s="19">
        <v>326</v>
      </c>
      <c r="B327" s="20" t="s">
        <v>382</v>
      </c>
      <c r="C327" s="20" t="s">
        <v>49</v>
      </c>
      <c r="D327" s="20">
        <v>61</v>
      </c>
      <c r="E327" s="20">
        <v>22</v>
      </c>
      <c r="F327" s="20" t="str">
        <f>VLOOKUP(Table6[[#This Row],[department_id]],departments[#All],2,FALSE)</f>
        <v>Accounting</v>
      </c>
      <c r="G327" s="20" t="str">
        <f>VLOOKUP(employees!$E327,departments[],3,FALSE)</f>
        <v>G&amp;A</v>
      </c>
      <c r="H327" s="20">
        <v>21</v>
      </c>
      <c r="I327" s="20" t="str">
        <f>VLOOKUP(employees!$H327,locations[#All],3,FALSE)</f>
        <v>Sydney</v>
      </c>
      <c r="J327" s="20" t="str">
        <f>_xlfn.XLOOKUP(Table6[[#This Row],[City]],locations[city],locations[Continent])</f>
        <v>Oceania</v>
      </c>
      <c r="K327" s="20" t="s">
        <v>55</v>
      </c>
      <c r="L327" s="20" t="s">
        <v>56</v>
      </c>
      <c r="M327" s="21">
        <v>42087</v>
      </c>
      <c r="N327" s="20" t="s">
        <v>57</v>
      </c>
      <c r="O327" s="20">
        <v>3.58</v>
      </c>
      <c r="P327" s="20">
        <v>7.4</v>
      </c>
      <c r="Q327" s="20">
        <v>72703.399999999994</v>
      </c>
      <c r="R327" s="20">
        <v>2388</v>
      </c>
      <c r="S327" s="20">
        <f ca="1">DATEDIF(employees!$M327, TODAY(), "y")</f>
        <v>11</v>
      </c>
      <c r="T327" s="20">
        <f>VLOOKUP(employees!$H327,locations[#All],4,)</f>
        <v>1.1499999999999999</v>
      </c>
      <c r="U327" s="22">
        <f>employees!$Q327/employees!$T327</f>
        <v>63220.34782608696</v>
      </c>
    </row>
    <row r="328" spans="1:21" x14ac:dyDescent="0.25">
      <c r="A328" s="23">
        <v>327</v>
      </c>
      <c r="B328" s="24" t="s">
        <v>383</v>
      </c>
      <c r="C328" s="24" t="s">
        <v>49</v>
      </c>
      <c r="D328" s="24">
        <v>52</v>
      </c>
      <c r="E328" s="24">
        <v>11</v>
      </c>
      <c r="F328" s="24" t="str">
        <f>VLOOKUP(Table6[[#This Row],[department_id]],departments[#All],2,FALSE)</f>
        <v>Design</v>
      </c>
      <c r="G328" s="24" t="str">
        <f>VLOOKUP(employees!$E328,departments[],3,FALSE)</f>
        <v>Product</v>
      </c>
      <c r="H328" s="24">
        <v>8</v>
      </c>
      <c r="I328" s="24" t="str">
        <f>VLOOKUP(employees!$H328,locations[#All],3,FALSE)</f>
        <v>Barcelona</v>
      </c>
      <c r="J328" s="24" t="str">
        <f>_xlfn.XLOOKUP(Table6[[#This Row],[City]],locations[city],locations[Continent])</f>
        <v>Europe</v>
      </c>
      <c r="K328" s="24" t="s">
        <v>55</v>
      </c>
      <c r="L328" s="24" t="s">
        <v>51</v>
      </c>
      <c r="M328" s="25">
        <v>43918</v>
      </c>
      <c r="N328" s="24" t="s">
        <v>57</v>
      </c>
      <c r="O328" s="24">
        <v>3.43</v>
      </c>
      <c r="P328" s="24">
        <v>6.1</v>
      </c>
      <c r="Q328" s="24">
        <v>103000.09</v>
      </c>
      <c r="R328" s="24">
        <v>1156</v>
      </c>
      <c r="S328" s="24">
        <f ca="1">DATEDIF(employees!$M328, TODAY(), "y")</f>
        <v>6</v>
      </c>
      <c r="T328" s="24">
        <f>VLOOKUP(employees!$H328,locations[#All],4,)</f>
        <v>1.05</v>
      </c>
      <c r="U328" s="26">
        <f>employees!$Q328/employees!$T328</f>
        <v>98095.323809523805</v>
      </c>
    </row>
    <row r="329" spans="1:21" x14ac:dyDescent="0.25">
      <c r="A329" s="19">
        <v>328</v>
      </c>
      <c r="B329" s="20" t="s">
        <v>384</v>
      </c>
      <c r="C329" s="20" t="s">
        <v>59</v>
      </c>
      <c r="D329" s="20">
        <v>27</v>
      </c>
      <c r="E329" s="20">
        <v>15</v>
      </c>
      <c r="F329" s="20" t="str">
        <f>VLOOKUP(Table6[[#This Row],[department_id]],departments[#All],2,FALSE)</f>
        <v>Marketing</v>
      </c>
      <c r="G329" s="20" t="str">
        <f>VLOOKUP(employees!$E329,departments[],3,FALSE)</f>
        <v>GTM</v>
      </c>
      <c r="H329" s="20">
        <v>3</v>
      </c>
      <c r="I329" s="20" t="str">
        <f>VLOOKUP(employees!$H329,locations[#All],3,FALSE)</f>
        <v>Austin</v>
      </c>
      <c r="J329" s="20" t="str">
        <f>_xlfn.XLOOKUP(Table6[[#This Row],[City]],locations[city],locations[Continent])</f>
        <v>North America</v>
      </c>
      <c r="K329" s="20" t="s">
        <v>64</v>
      </c>
      <c r="L329" s="20" t="s">
        <v>83</v>
      </c>
      <c r="M329" s="21">
        <v>45302</v>
      </c>
      <c r="N329" s="20" t="s">
        <v>57</v>
      </c>
      <c r="O329" s="20">
        <v>2.54</v>
      </c>
      <c r="P329" s="20">
        <v>6.9</v>
      </c>
      <c r="Q329" s="20">
        <v>100640.29</v>
      </c>
      <c r="R329" s="20">
        <v>538</v>
      </c>
      <c r="S329" s="20">
        <f ca="1">DATEDIF(employees!$M329, TODAY(), "y")</f>
        <v>2</v>
      </c>
      <c r="T329" s="20">
        <f>VLOOKUP(employees!$H329,locations[#All],4,)</f>
        <v>1.05</v>
      </c>
      <c r="U329" s="22">
        <f>employees!$Q329/employees!$T329</f>
        <v>95847.895238095225</v>
      </c>
    </row>
    <row r="330" spans="1:21" x14ac:dyDescent="0.25">
      <c r="A330" s="23">
        <v>329</v>
      </c>
      <c r="B330" s="24" t="s">
        <v>385</v>
      </c>
      <c r="C330" s="24" t="s">
        <v>54</v>
      </c>
      <c r="D330" s="24">
        <v>55</v>
      </c>
      <c r="E330" s="24">
        <v>27</v>
      </c>
      <c r="F330" s="24" t="str">
        <f>VLOOKUP(Table6[[#This Row],[department_id]],departments[#All],2,FALSE)</f>
        <v>Facilities</v>
      </c>
      <c r="G330" s="24" t="str">
        <f>VLOOKUP(employees!$E330,departments[],3,FALSE)</f>
        <v>Ops</v>
      </c>
      <c r="H330" s="24">
        <v>3</v>
      </c>
      <c r="I330" s="24" t="str">
        <f>VLOOKUP(employees!$H330,locations[#All],3,FALSE)</f>
        <v>Austin</v>
      </c>
      <c r="J330" s="24" t="str">
        <f>_xlfn.XLOOKUP(Table6[[#This Row],[City]],locations[city],locations[Continent])</f>
        <v>North America</v>
      </c>
      <c r="K330" s="24" t="s">
        <v>64</v>
      </c>
      <c r="L330" s="24" t="s">
        <v>51</v>
      </c>
      <c r="M330" s="25">
        <v>44135</v>
      </c>
      <c r="N330" s="24" t="s">
        <v>57</v>
      </c>
      <c r="O330" s="24">
        <v>4.6900000000000004</v>
      </c>
      <c r="P330" s="24">
        <v>6.7</v>
      </c>
      <c r="Q330" s="24">
        <v>64963.69</v>
      </c>
      <c r="R330" s="24">
        <v>2992</v>
      </c>
      <c r="S330" s="24">
        <f ca="1">DATEDIF(employees!$M330, TODAY(), "y")</f>
        <v>5</v>
      </c>
      <c r="T330" s="24">
        <f>VLOOKUP(employees!$H330,locations[#All],4,)</f>
        <v>1.05</v>
      </c>
      <c r="U330" s="26">
        <f>employees!$Q330/employees!$T330</f>
        <v>61870.18095238095</v>
      </c>
    </row>
    <row r="331" spans="1:21" x14ac:dyDescent="0.25">
      <c r="A331" s="19">
        <v>330</v>
      </c>
      <c r="B331" s="20" t="s">
        <v>386</v>
      </c>
      <c r="C331" s="20" t="s">
        <v>54</v>
      </c>
      <c r="D331" s="20">
        <v>62</v>
      </c>
      <c r="E331" s="20">
        <v>15</v>
      </c>
      <c r="F331" s="20" t="str">
        <f>VLOOKUP(Table6[[#This Row],[department_id]],departments[#All],2,FALSE)</f>
        <v>Marketing</v>
      </c>
      <c r="G331" s="20" t="str">
        <f>VLOOKUP(employees!$E331,departments[],3,FALSE)</f>
        <v>GTM</v>
      </c>
      <c r="H331" s="20">
        <v>11</v>
      </c>
      <c r="I331" s="20" t="str">
        <f>VLOOKUP(employees!$H331,locations[#All],3,FALSE)</f>
        <v>Bengaluru</v>
      </c>
      <c r="J331" s="20" t="str">
        <f>_xlfn.XLOOKUP(Table6[[#This Row],[City]],locations[city],locations[Continent])</f>
        <v>Asia</v>
      </c>
      <c r="K331" s="20" t="s">
        <v>60</v>
      </c>
      <c r="L331" s="20" t="s">
        <v>51</v>
      </c>
      <c r="M331" s="21">
        <v>45515</v>
      </c>
      <c r="N331" s="20" t="s">
        <v>57</v>
      </c>
      <c r="O331" s="20">
        <v>2.72</v>
      </c>
      <c r="P331" s="20">
        <v>8.1999999999999993</v>
      </c>
      <c r="Q331" s="20">
        <v>49070.91</v>
      </c>
      <c r="R331" s="20">
        <v>845</v>
      </c>
      <c r="S331" s="20">
        <f ca="1">DATEDIF(employees!$M331, TODAY(), "y")</f>
        <v>2</v>
      </c>
      <c r="T331" s="20">
        <f>VLOOKUP(employees!$H331,locations[#All],4,)</f>
        <v>0.7</v>
      </c>
      <c r="U331" s="22">
        <f>employees!$Q331/employees!$T331</f>
        <v>70101.3</v>
      </c>
    </row>
    <row r="332" spans="1:21" x14ac:dyDescent="0.25">
      <c r="A332" s="23">
        <v>331</v>
      </c>
      <c r="B332" s="24" t="s">
        <v>387</v>
      </c>
      <c r="C332" s="24" t="s">
        <v>54</v>
      </c>
      <c r="D332" s="24">
        <v>26</v>
      </c>
      <c r="E332" s="24">
        <v>21</v>
      </c>
      <c r="F332" s="24" t="str">
        <f>VLOOKUP(Table6[[#This Row],[department_id]],departments[#All],2,FALSE)</f>
        <v>Finance</v>
      </c>
      <c r="G332" s="24" t="str">
        <f>VLOOKUP(employees!$E332,departments[],3,FALSE)</f>
        <v>G&amp;A</v>
      </c>
      <c r="H332" s="24">
        <v>10</v>
      </c>
      <c r="I332" s="24" t="str">
        <f>VLOOKUP(employees!$H332,locations[#All],3,FALSE)</f>
        <v>Warsaw</v>
      </c>
      <c r="J332" s="24" t="str">
        <f>_xlfn.XLOOKUP(Table6[[#This Row],[City]],locations[city],locations[Continent])</f>
        <v>Europe</v>
      </c>
      <c r="K332" s="24" t="s">
        <v>60</v>
      </c>
      <c r="L332" s="24" t="s">
        <v>78</v>
      </c>
      <c r="M332" s="25">
        <v>44702</v>
      </c>
      <c r="N332" s="24" t="s">
        <v>52</v>
      </c>
      <c r="O332" s="24">
        <v>2.82</v>
      </c>
      <c r="P332" s="24">
        <v>8.4</v>
      </c>
      <c r="Q332" s="24">
        <v>115546.59</v>
      </c>
      <c r="R332" s="24">
        <v>1073</v>
      </c>
      <c r="S332" s="24">
        <f ca="1">DATEDIF(employees!$M332, TODAY(), "y")</f>
        <v>4</v>
      </c>
      <c r="T332" s="24">
        <f>VLOOKUP(employees!$H332,locations[#All],4,)</f>
        <v>0.95</v>
      </c>
      <c r="U332" s="26">
        <f>employees!$Q332/employees!$T332</f>
        <v>121627.98947368421</v>
      </c>
    </row>
    <row r="333" spans="1:21" x14ac:dyDescent="0.25">
      <c r="A333" s="19">
        <v>332</v>
      </c>
      <c r="B333" s="20" t="s">
        <v>388</v>
      </c>
      <c r="C333" s="20" t="s">
        <v>49</v>
      </c>
      <c r="D333" s="20">
        <v>49</v>
      </c>
      <c r="E333" s="20">
        <v>20</v>
      </c>
      <c r="F333" s="20" t="str">
        <f>VLOOKUP(Table6[[#This Row],[department_id]],departments[#All],2,FALSE)</f>
        <v>Recruiting</v>
      </c>
      <c r="G333" s="20" t="str">
        <f>VLOOKUP(employees!$E333,departments[],3,FALSE)</f>
        <v>G&amp;A</v>
      </c>
      <c r="H333" s="20">
        <v>7</v>
      </c>
      <c r="I333" s="20" t="str">
        <f>VLOOKUP(employees!$H333,locations[#All],3,FALSE)</f>
        <v>Paris</v>
      </c>
      <c r="J333" s="20" t="str">
        <f>_xlfn.XLOOKUP(Table6[[#This Row],[City]],locations[city],locations[Continent])</f>
        <v>Europe</v>
      </c>
      <c r="K333" s="20" t="s">
        <v>66</v>
      </c>
      <c r="L333" s="20" t="s">
        <v>56</v>
      </c>
      <c r="M333" s="21">
        <v>44858</v>
      </c>
      <c r="N333" s="20" t="s">
        <v>52</v>
      </c>
      <c r="O333" s="20">
        <v>3.28</v>
      </c>
      <c r="P333" s="20">
        <v>8.6</v>
      </c>
      <c r="Q333" s="20">
        <v>48775.66</v>
      </c>
      <c r="R333" s="20">
        <v>1074</v>
      </c>
      <c r="S333" s="20">
        <f ca="1">DATEDIF(employees!$M333, TODAY(), "y")</f>
        <v>3</v>
      </c>
      <c r="T333" s="20">
        <f>VLOOKUP(employees!$H333,locations[#All],4,)</f>
        <v>1.18</v>
      </c>
      <c r="U333" s="22">
        <f>employees!$Q333/employees!$T333</f>
        <v>41335.305084745771</v>
      </c>
    </row>
    <row r="334" spans="1:21" x14ac:dyDescent="0.25">
      <c r="A334" s="23">
        <v>333</v>
      </c>
      <c r="B334" s="24" t="s">
        <v>389</v>
      </c>
      <c r="C334" s="24" t="s">
        <v>59</v>
      </c>
      <c r="D334" s="24">
        <v>62</v>
      </c>
      <c r="E334" s="24">
        <v>22</v>
      </c>
      <c r="F334" s="24" t="str">
        <f>VLOOKUP(Table6[[#This Row],[department_id]],departments[#All],2,FALSE)</f>
        <v>Accounting</v>
      </c>
      <c r="G334" s="24" t="str">
        <f>VLOOKUP(employees!$E334,departments[],3,FALSE)</f>
        <v>G&amp;A</v>
      </c>
      <c r="H334" s="24">
        <v>19</v>
      </c>
      <c r="I334" s="24" t="str">
        <f>VLOOKUP(employees!$H334,locations[#All],3,FALSE)</f>
        <v>Tokyo</v>
      </c>
      <c r="J334" s="24" t="str">
        <f>_xlfn.XLOOKUP(Table6[[#This Row],[City]],locations[city],locations[Continent])</f>
        <v>Asia</v>
      </c>
      <c r="K334" s="24" t="s">
        <v>66</v>
      </c>
      <c r="L334" s="24" t="s">
        <v>51</v>
      </c>
      <c r="M334" s="25">
        <v>45330</v>
      </c>
      <c r="N334" s="24" t="s">
        <v>57</v>
      </c>
      <c r="O334" s="24">
        <v>4.72</v>
      </c>
      <c r="P334" s="24">
        <v>5</v>
      </c>
      <c r="Q334" s="24">
        <v>76409.55</v>
      </c>
      <c r="R334" s="24">
        <v>1461</v>
      </c>
      <c r="S334" s="24">
        <f ca="1">DATEDIF(employees!$M334, TODAY(), "y")</f>
        <v>2</v>
      </c>
      <c r="T334" s="24">
        <f>VLOOKUP(employees!$H334,locations[#All],4,)</f>
        <v>1.2</v>
      </c>
      <c r="U334" s="26">
        <f>employees!$Q334/employees!$T334</f>
        <v>63674.625000000007</v>
      </c>
    </row>
    <row r="335" spans="1:21" x14ac:dyDescent="0.25">
      <c r="A335" s="19">
        <v>334</v>
      </c>
      <c r="B335" s="20" t="s">
        <v>390</v>
      </c>
      <c r="C335" s="20" t="s">
        <v>49</v>
      </c>
      <c r="D335" s="20">
        <v>64</v>
      </c>
      <c r="E335" s="20">
        <v>14</v>
      </c>
      <c r="F335" s="20" t="str">
        <f>VLOOKUP(Table6[[#This Row],[department_id]],departments[#All],2,FALSE)</f>
        <v>Sales Operations</v>
      </c>
      <c r="G335" s="20" t="str">
        <f>VLOOKUP(employees!$E335,departments[],3,FALSE)</f>
        <v>GTM</v>
      </c>
      <c r="H335" s="20">
        <v>19</v>
      </c>
      <c r="I335" s="20" t="str">
        <f>VLOOKUP(employees!$H335,locations[#All],3,FALSE)</f>
        <v>Tokyo</v>
      </c>
      <c r="J335" s="20" t="str">
        <f>_xlfn.XLOOKUP(Table6[[#This Row],[City]],locations[city],locations[Continent])</f>
        <v>Asia</v>
      </c>
      <c r="K335" s="20" t="s">
        <v>55</v>
      </c>
      <c r="L335" s="20" t="s">
        <v>51</v>
      </c>
      <c r="M335" s="21">
        <v>45804</v>
      </c>
      <c r="N335" s="20" t="s">
        <v>57</v>
      </c>
      <c r="O335" s="20">
        <v>2.8</v>
      </c>
      <c r="P335" s="20">
        <v>6.9</v>
      </c>
      <c r="Q335" s="20">
        <v>117651.77</v>
      </c>
      <c r="R335" s="20">
        <v>1342</v>
      </c>
      <c r="S335" s="20">
        <f ca="1">DATEDIF(employees!$M335, TODAY(), "y")</f>
        <v>1</v>
      </c>
      <c r="T335" s="20">
        <f>VLOOKUP(employees!$H335,locations[#All],4,)</f>
        <v>1.2</v>
      </c>
      <c r="U335" s="22">
        <f>employees!$Q335/employees!$T335</f>
        <v>98043.141666666677</v>
      </c>
    </row>
    <row r="336" spans="1:21" x14ac:dyDescent="0.25">
      <c r="A336" s="23">
        <v>335</v>
      </c>
      <c r="B336" s="24" t="s">
        <v>391</v>
      </c>
      <c r="C336" s="24" t="s">
        <v>59</v>
      </c>
      <c r="D336" s="24">
        <v>45</v>
      </c>
      <c r="E336" s="24">
        <v>17</v>
      </c>
      <c r="F336" s="24" t="str">
        <f>VLOOKUP(Table6[[#This Row],[department_id]],departments[#All],2,FALSE)</f>
        <v>Customer Success</v>
      </c>
      <c r="G336" s="24" t="str">
        <f>VLOOKUP(employees!$E336,departments[],3,FALSE)</f>
        <v>GTM</v>
      </c>
      <c r="H336" s="24">
        <v>13</v>
      </c>
      <c r="I336" s="24" t="str">
        <f>VLOOKUP(employees!$H336,locations[#All],3,FALSE)</f>
        <v>Cairo</v>
      </c>
      <c r="J336" s="24" t="str">
        <f>_xlfn.XLOOKUP(Table6[[#This Row],[City]],locations[city],locations[Continent])</f>
        <v>Africa</v>
      </c>
      <c r="K336" s="24" t="s">
        <v>55</v>
      </c>
      <c r="L336" s="24" t="s">
        <v>83</v>
      </c>
      <c r="M336" s="25">
        <v>43673</v>
      </c>
      <c r="N336" s="24" t="s">
        <v>62</v>
      </c>
      <c r="O336" s="24">
        <v>3.54</v>
      </c>
      <c r="P336" s="24">
        <v>5.6</v>
      </c>
      <c r="Q336" s="24">
        <v>40732.9</v>
      </c>
      <c r="R336" s="24">
        <v>2393</v>
      </c>
      <c r="S336" s="24">
        <f ca="1">DATEDIF(employees!$M336, TODAY(), "y")</f>
        <v>7</v>
      </c>
      <c r="T336" s="24">
        <f>VLOOKUP(employees!$H336,locations[#All],4,)</f>
        <v>0.55000000000000004</v>
      </c>
      <c r="U336" s="26">
        <f>employees!$Q336/employees!$T336</f>
        <v>74059.818181818177</v>
      </c>
    </row>
    <row r="337" spans="1:21" x14ac:dyDescent="0.25">
      <c r="A337" s="19">
        <v>336</v>
      </c>
      <c r="B337" s="20" t="s">
        <v>392</v>
      </c>
      <c r="C337" s="20" t="s">
        <v>54</v>
      </c>
      <c r="D337" s="20">
        <v>55</v>
      </c>
      <c r="E337" s="20">
        <v>24</v>
      </c>
      <c r="F337" s="20" t="str">
        <f>VLOOKUP(Table6[[#This Row],[department_id]],departments[#All],2,FALSE)</f>
        <v>Administration</v>
      </c>
      <c r="G337" s="20" t="str">
        <f>VLOOKUP(employees!$E337,departments[],3,FALSE)</f>
        <v>G&amp;A</v>
      </c>
      <c r="H337" s="20">
        <v>17</v>
      </c>
      <c r="I337" s="20" t="str">
        <f>VLOOKUP(employees!$H337,locations[#All],3,FALSE)</f>
        <v>Mexico City</v>
      </c>
      <c r="J337" s="20" t="str">
        <f>_xlfn.XLOOKUP(Table6[[#This Row],[City]],locations[city],locations[Continent])</f>
        <v>South America</v>
      </c>
      <c r="K337" s="20" t="s">
        <v>55</v>
      </c>
      <c r="L337" s="20" t="s">
        <v>51</v>
      </c>
      <c r="M337" s="21">
        <v>44211</v>
      </c>
      <c r="N337" s="20" t="s">
        <v>52</v>
      </c>
      <c r="O337" s="20">
        <v>3.94</v>
      </c>
      <c r="P337" s="20">
        <v>6.4</v>
      </c>
      <c r="Q337" s="20">
        <v>37819.29</v>
      </c>
      <c r="R337" s="20">
        <v>747</v>
      </c>
      <c r="S337" s="20">
        <f ca="1">DATEDIF(employees!$M337, TODAY(), "y")</f>
        <v>5</v>
      </c>
      <c r="T337" s="20">
        <f>VLOOKUP(employees!$H337,locations[#All],4,)</f>
        <v>0.78</v>
      </c>
      <c r="U337" s="22">
        <f>employees!$Q337/employees!$T337</f>
        <v>48486.269230769227</v>
      </c>
    </row>
    <row r="338" spans="1:21" x14ac:dyDescent="0.25">
      <c r="A338" s="23">
        <v>337</v>
      </c>
      <c r="B338" s="24" t="s">
        <v>393</v>
      </c>
      <c r="C338" s="24" t="s">
        <v>54</v>
      </c>
      <c r="D338" s="24">
        <v>54</v>
      </c>
      <c r="E338" s="24">
        <v>23</v>
      </c>
      <c r="F338" s="24" t="str">
        <f>VLOOKUP(Table6[[#This Row],[department_id]],departments[#All],2,FALSE)</f>
        <v>Legal</v>
      </c>
      <c r="G338" s="24" t="str">
        <f>VLOOKUP(employees!$E338,departments[],3,FALSE)</f>
        <v>G&amp;A</v>
      </c>
      <c r="H338" s="24">
        <v>21</v>
      </c>
      <c r="I338" s="24" t="str">
        <f>VLOOKUP(employees!$H338,locations[#All],3,FALSE)</f>
        <v>Sydney</v>
      </c>
      <c r="J338" s="24" t="str">
        <f>_xlfn.XLOOKUP(Table6[[#This Row],[City]],locations[city],locations[Continent])</f>
        <v>Oceania</v>
      </c>
      <c r="K338" s="24" t="s">
        <v>71</v>
      </c>
      <c r="L338" s="24" t="s">
        <v>56</v>
      </c>
      <c r="M338" s="25">
        <v>43096</v>
      </c>
      <c r="N338" s="24" t="s">
        <v>52</v>
      </c>
      <c r="O338" s="24">
        <v>2.77</v>
      </c>
      <c r="P338" s="24">
        <v>6.7</v>
      </c>
      <c r="Q338" s="24">
        <v>361394.57</v>
      </c>
      <c r="R338" s="24">
        <v>2865</v>
      </c>
      <c r="S338" s="24">
        <f ca="1">DATEDIF(employees!$M338, TODAY(), "y")</f>
        <v>8</v>
      </c>
      <c r="T338" s="24">
        <f>VLOOKUP(employees!$H338,locations[#All],4,)</f>
        <v>1.1499999999999999</v>
      </c>
      <c r="U338" s="26">
        <f>employees!$Q338/employees!$T338</f>
        <v>314256.14782608696</v>
      </c>
    </row>
    <row r="339" spans="1:21" x14ac:dyDescent="0.25">
      <c r="A339" s="19">
        <v>338</v>
      </c>
      <c r="B339" s="20" t="s">
        <v>394</v>
      </c>
      <c r="C339" s="20" t="s">
        <v>59</v>
      </c>
      <c r="D339" s="20">
        <v>20</v>
      </c>
      <c r="E339" s="20">
        <v>22</v>
      </c>
      <c r="F339" s="20" t="str">
        <f>VLOOKUP(Table6[[#This Row],[department_id]],departments[#All],2,FALSE)</f>
        <v>Accounting</v>
      </c>
      <c r="G339" s="20" t="str">
        <f>VLOOKUP(employees!$E339,departments[],3,FALSE)</f>
        <v>G&amp;A</v>
      </c>
      <c r="H339" s="20">
        <v>14</v>
      </c>
      <c r="I339" s="20" t="str">
        <f>VLOOKUP(employees!$H339,locations[#All],3,FALSE)</f>
        <v>Dubai</v>
      </c>
      <c r="J339" s="20" t="str">
        <f>_xlfn.XLOOKUP(Table6[[#This Row],[City]],locations[city],locations[Continent])</f>
        <v>Asia</v>
      </c>
      <c r="K339" s="20" t="s">
        <v>60</v>
      </c>
      <c r="L339" s="20" t="s">
        <v>51</v>
      </c>
      <c r="M339" s="21">
        <v>43982</v>
      </c>
      <c r="N339" s="20" t="s">
        <v>52</v>
      </c>
      <c r="O339" s="20">
        <v>2.83</v>
      </c>
      <c r="P339" s="20">
        <v>8.1999999999999993</v>
      </c>
      <c r="Q339" s="20">
        <v>91995.09</v>
      </c>
      <c r="R339" s="20">
        <v>1253</v>
      </c>
      <c r="S339" s="20">
        <f ca="1">DATEDIF(employees!$M339, TODAY(), "y")</f>
        <v>6</v>
      </c>
      <c r="T339" s="20">
        <f>VLOOKUP(employees!$H339,locations[#All],4,)</f>
        <v>1.05</v>
      </c>
      <c r="U339" s="22">
        <f>employees!$Q339/employees!$T339</f>
        <v>87614.371428571423</v>
      </c>
    </row>
    <row r="340" spans="1:21" x14ac:dyDescent="0.25">
      <c r="A340" s="23">
        <v>339</v>
      </c>
      <c r="B340" s="24" t="s">
        <v>395</v>
      </c>
      <c r="C340" s="24" t="s">
        <v>49</v>
      </c>
      <c r="D340" s="24">
        <v>64</v>
      </c>
      <c r="E340" s="24">
        <v>6</v>
      </c>
      <c r="F340" s="24" t="str">
        <f>VLOOKUP(Table6[[#This Row],[department_id]],departments[#All],2,FALSE)</f>
        <v>Security</v>
      </c>
      <c r="G340" s="24" t="str">
        <f>VLOOKUP(employees!$E340,departments[],3,FALSE)</f>
        <v>Tech</v>
      </c>
      <c r="H340" s="24">
        <v>10</v>
      </c>
      <c r="I340" s="24" t="str">
        <f>VLOOKUP(employees!$H340,locations[#All],3,FALSE)</f>
        <v>Warsaw</v>
      </c>
      <c r="J340" s="24" t="str">
        <f>_xlfn.XLOOKUP(Table6[[#This Row],[City]],locations[city],locations[Continent])</f>
        <v>Europe</v>
      </c>
      <c r="K340" s="24" t="s">
        <v>60</v>
      </c>
      <c r="L340" s="24" t="s">
        <v>56</v>
      </c>
      <c r="M340" s="25">
        <v>42839</v>
      </c>
      <c r="N340" s="24" t="s">
        <v>52</v>
      </c>
      <c r="O340" s="24">
        <v>3.74</v>
      </c>
      <c r="P340" s="24">
        <v>6.7</v>
      </c>
      <c r="Q340" s="24">
        <v>166341.54999999999</v>
      </c>
      <c r="R340" s="24">
        <v>897</v>
      </c>
      <c r="S340" s="24">
        <f ca="1">DATEDIF(employees!$M340, TODAY(), "y")</f>
        <v>9</v>
      </c>
      <c r="T340" s="24">
        <f>VLOOKUP(employees!$H340,locations[#All],4,)</f>
        <v>0.95</v>
      </c>
      <c r="U340" s="26">
        <f>employees!$Q340/employees!$T340</f>
        <v>175096.36842105264</v>
      </c>
    </row>
    <row r="341" spans="1:21" x14ac:dyDescent="0.25">
      <c r="A341" s="19">
        <v>340</v>
      </c>
      <c r="B341" s="20" t="s">
        <v>396</v>
      </c>
      <c r="C341" s="20" t="s">
        <v>49</v>
      </c>
      <c r="D341" s="20">
        <v>52</v>
      </c>
      <c r="E341" s="20">
        <v>22</v>
      </c>
      <c r="F341" s="20" t="str">
        <f>VLOOKUP(Table6[[#This Row],[department_id]],departments[#All],2,FALSE)</f>
        <v>Accounting</v>
      </c>
      <c r="G341" s="20" t="str">
        <f>VLOOKUP(employees!$E341,departments[],3,FALSE)</f>
        <v>G&amp;A</v>
      </c>
      <c r="H341" s="20">
        <v>18</v>
      </c>
      <c r="I341" s="20" t="str">
        <f>VLOOKUP(employees!$H341,locations[#All],3,FALSE)</f>
        <v>Buenos Aires</v>
      </c>
      <c r="J341" s="20" t="str">
        <f>_xlfn.XLOOKUP(Table6[[#This Row],[City]],locations[city],locations[Continent])</f>
        <v>South America</v>
      </c>
      <c r="K341" s="20" t="s">
        <v>64</v>
      </c>
      <c r="L341" s="20" t="s">
        <v>56</v>
      </c>
      <c r="M341" s="21">
        <v>44825</v>
      </c>
      <c r="N341" s="20" t="s">
        <v>57</v>
      </c>
      <c r="O341" s="20">
        <v>3.16</v>
      </c>
      <c r="P341" s="20">
        <v>8.1999999999999993</v>
      </c>
      <c r="Q341" s="20">
        <v>93916.35</v>
      </c>
      <c r="R341" s="20">
        <v>2849</v>
      </c>
      <c r="S341" s="20">
        <f ca="1">DATEDIF(employees!$M341, TODAY(), "y")</f>
        <v>3</v>
      </c>
      <c r="T341" s="20">
        <f>VLOOKUP(employees!$H341,locations[#All],4,)</f>
        <v>0.65</v>
      </c>
      <c r="U341" s="22">
        <f>employees!$Q341/employees!$T341</f>
        <v>144486.69230769231</v>
      </c>
    </row>
    <row r="342" spans="1:21" x14ac:dyDescent="0.25">
      <c r="A342" s="23">
        <v>341</v>
      </c>
      <c r="B342" s="24" t="s">
        <v>397</v>
      </c>
      <c r="C342" s="24" t="s">
        <v>49</v>
      </c>
      <c r="D342" s="24">
        <v>36</v>
      </c>
      <c r="E342" s="24">
        <v>26</v>
      </c>
      <c r="F342" s="24" t="str">
        <f>VLOOKUP(Table6[[#This Row],[department_id]],departments[#All],2,FALSE)</f>
        <v>Procurement</v>
      </c>
      <c r="G342" s="24" t="str">
        <f>VLOOKUP(employees!$E342,departments[],3,FALSE)</f>
        <v>Ops</v>
      </c>
      <c r="H342" s="24">
        <v>11</v>
      </c>
      <c r="I342" s="24" t="str">
        <f>VLOOKUP(employees!$H342,locations[#All],3,FALSE)</f>
        <v>Bengaluru</v>
      </c>
      <c r="J342" s="24" t="str">
        <f>_xlfn.XLOOKUP(Table6[[#This Row],[City]],locations[city],locations[Continent])</f>
        <v>Asia</v>
      </c>
      <c r="K342" s="24" t="s">
        <v>71</v>
      </c>
      <c r="L342" s="24" t="s">
        <v>51</v>
      </c>
      <c r="M342" s="25">
        <v>42080</v>
      </c>
      <c r="N342" s="24" t="s">
        <v>62</v>
      </c>
      <c r="O342" s="24">
        <v>4.4800000000000004</v>
      </c>
      <c r="P342" s="24">
        <v>7.1</v>
      </c>
      <c r="Q342" s="24">
        <v>111844.5</v>
      </c>
      <c r="R342" s="24">
        <v>1324</v>
      </c>
      <c r="S342" s="24">
        <f ca="1">DATEDIF(employees!$M342, TODAY(), "y")</f>
        <v>11</v>
      </c>
      <c r="T342" s="24">
        <f>VLOOKUP(employees!$H342,locations[#All],4,)</f>
        <v>0.7</v>
      </c>
      <c r="U342" s="26">
        <f>employees!$Q342/employees!$T342</f>
        <v>159777.85714285716</v>
      </c>
    </row>
    <row r="343" spans="1:21" x14ac:dyDescent="0.25">
      <c r="A343" s="19">
        <v>342</v>
      </c>
      <c r="B343" s="20" t="s">
        <v>398</v>
      </c>
      <c r="C343" s="20" t="s">
        <v>54</v>
      </c>
      <c r="D343" s="20">
        <v>32</v>
      </c>
      <c r="E343" s="20">
        <v>23</v>
      </c>
      <c r="F343" s="20" t="str">
        <f>VLOOKUP(Table6[[#This Row],[department_id]],departments[#All],2,FALSE)</f>
        <v>Legal</v>
      </c>
      <c r="G343" s="20" t="str">
        <f>VLOOKUP(employees!$E343,departments[],3,FALSE)</f>
        <v>G&amp;A</v>
      </c>
      <c r="H343" s="20">
        <v>21</v>
      </c>
      <c r="I343" s="20" t="str">
        <f>VLOOKUP(employees!$H343,locations[#All],3,FALSE)</f>
        <v>Sydney</v>
      </c>
      <c r="J343" s="20" t="str">
        <f>_xlfn.XLOOKUP(Table6[[#This Row],[City]],locations[city],locations[Continent])</f>
        <v>Oceania</v>
      </c>
      <c r="K343" s="20" t="s">
        <v>55</v>
      </c>
      <c r="L343" s="20" t="s">
        <v>51</v>
      </c>
      <c r="M343" s="21">
        <v>43249</v>
      </c>
      <c r="N343" s="20" t="s">
        <v>52</v>
      </c>
      <c r="O343" s="20">
        <v>4.07</v>
      </c>
      <c r="P343" s="20">
        <v>5.9</v>
      </c>
      <c r="Q343" s="20">
        <v>126937.68</v>
      </c>
      <c r="R343" s="20">
        <v>3276</v>
      </c>
      <c r="S343" s="20">
        <f ca="1">DATEDIF(employees!$M343, TODAY(), "y")</f>
        <v>8</v>
      </c>
      <c r="T343" s="20">
        <f>VLOOKUP(employees!$H343,locations[#All],4,)</f>
        <v>1.1499999999999999</v>
      </c>
      <c r="U343" s="22">
        <f>employees!$Q343/employees!$T343</f>
        <v>110380.59130434782</v>
      </c>
    </row>
    <row r="344" spans="1:21" x14ac:dyDescent="0.25">
      <c r="A344" s="23">
        <v>343</v>
      </c>
      <c r="B344" s="24" t="s">
        <v>399</v>
      </c>
      <c r="C344" s="24" t="s">
        <v>49</v>
      </c>
      <c r="D344" s="24">
        <v>30</v>
      </c>
      <c r="E344" s="24">
        <v>13</v>
      </c>
      <c r="F344" s="24" t="str">
        <f>VLOOKUP(Table6[[#This Row],[department_id]],departments[#All],2,FALSE)</f>
        <v>Sales</v>
      </c>
      <c r="G344" s="24" t="str">
        <f>VLOOKUP(employees!$E344,departments[],3,FALSE)</f>
        <v>GTM</v>
      </c>
      <c r="H344" s="24">
        <v>2</v>
      </c>
      <c r="I344" s="24" t="str">
        <f>VLOOKUP(employees!$H344,locations[#All],3,FALSE)</f>
        <v>New York</v>
      </c>
      <c r="J344" s="24" t="str">
        <f>_xlfn.XLOOKUP(Table6[[#This Row],[City]],locations[city],locations[Continent])</f>
        <v>North America</v>
      </c>
      <c r="K344" s="24" t="s">
        <v>55</v>
      </c>
      <c r="L344" s="24" t="s">
        <v>51</v>
      </c>
      <c r="M344" s="25">
        <v>43804</v>
      </c>
      <c r="N344" s="24" t="s">
        <v>52</v>
      </c>
      <c r="O344" s="24">
        <v>3.26</v>
      </c>
      <c r="P344" s="24">
        <v>8.4</v>
      </c>
      <c r="Q344" s="24">
        <v>54332.43</v>
      </c>
      <c r="R344" s="24">
        <v>1167</v>
      </c>
      <c r="S344" s="24">
        <f ca="1">DATEDIF(employees!$M344, TODAY(), "y")</f>
        <v>6</v>
      </c>
      <c r="T344" s="24">
        <f>VLOOKUP(employees!$H344,locations[#All],4,)</f>
        <v>1.3</v>
      </c>
      <c r="U344" s="26">
        <f>employees!$Q344/employees!$T344</f>
        <v>41794.176923076921</v>
      </c>
    </row>
    <row r="345" spans="1:21" x14ac:dyDescent="0.25">
      <c r="A345" s="19">
        <v>344</v>
      </c>
      <c r="B345" s="20" t="s">
        <v>400</v>
      </c>
      <c r="C345" s="20" t="s">
        <v>59</v>
      </c>
      <c r="D345" s="20">
        <v>56</v>
      </c>
      <c r="E345" s="20">
        <v>11</v>
      </c>
      <c r="F345" s="20" t="str">
        <f>VLOOKUP(Table6[[#This Row],[department_id]],departments[#All],2,FALSE)</f>
        <v>Design</v>
      </c>
      <c r="G345" s="20" t="str">
        <f>VLOOKUP(employees!$E345,departments[],3,FALSE)</f>
        <v>Product</v>
      </c>
      <c r="H345" s="20">
        <v>20</v>
      </c>
      <c r="I345" s="20" t="str">
        <f>VLOOKUP(employees!$H345,locations[#All],3,FALSE)</f>
        <v>Singapore</v>
      </c>
      <c r="J345" s="20" t="str">
        <f>_xlfn.XLOOKUP(Table6[[#This Row],[City]],locations[city],locations[Continent])</f>
        <v>Asia</v>
      </c>
      <c r="K345" s="20" t="s">
        <v>66</v>
      </c>
      <c r="L345" s="20" t="s">
        <v>51</v>
      </c>
      <c r="M345" s="21">
        <v>44107</v>
      </c>
      <c r="N345" s="20" t="s">
        <v>52</v>
      </c>
      <c r="O345" s="20">
        <v>4.13</v>
      </c>
      <c r="P345" s="20">
        <v>7.5</v>
      </c>
      <c r="Q345" s="20">
        <v>108324.19</v>
      </c>
      <c r="R345" s="20">
        <v>752</v>
      </c>
      <c r="S345" s="20">
        <f ca="1">DATEDIF(employees!$M345, TODAY(), "y")</f>
        <v>5</v>
      </c>
      <c r="T345" s="20">
        <f>VLOOKUP(employees!$H345,locations[#All],4,)</f>
        <v>1.22</v>
      </c>
      <c r="U345" s="22">
        <f>employees!$Q345/employees!$T345</f>
        <v>88790.319672131154</v>
      </c>
    </row>
    <row r="346" spans="1:21" x14ac:dyDescent="0.25">
      <c r="A346" s="23">
        <v>345</v>
      </c>
      <c r="B346" s="24" t="s">
        <v>401</v>
      </c>
      <c r="C346" s="24" t="s">
        <v>49</v>
      </c>
      <c r="D346" s="24">
        <v>42</v>
      </c>
      <c r="E346" s="24">
        <v>26</v>
      </c>
      <c r="F346" s="24" t="str">
        <f>VLOOKUP(Table6[[#This Row],[department_id]],departments[#All],2,FALSE)</f>
        <v>Procurement</v>
      </c>
      <c r="G346" s="24" t="str">
        <f>VLOOKUP(employees!$E346,departments[],3,FALSE)</f>
        <v>Ops</v>
      </c>
      <c r="H346" s="24">
        <v>17</v>
      </c>
      <c r="I346" s="24" t="str">
        <f>VLOOKUP(employees!$H346,locations[#All],3,FALSE)</f>
        <v>Mexico City</v>
      </c>
      <c r="J346" s="24" t="str">
        <f>_xlfn.XLOOKUP(Table6[[#This Row],[City]],locations[city],locations[Continent])</f>
        <v>South America</v>
      </c>
      <c r="K346" s="24" t="s">
        <v>66</v>
      </c>
      <c r="L346" s="24" t="s">
        <v>51</v>
      </c>
      <c r="M346" s="25">
        <v>44944</v>
      </c>
      <c r="N346" s="24" t="s">
        <v>52</v>
      </c>
      <c r="O346" s="24">
        <v>3.26</v>
      </c>
      <c r="P346" s="24">
        <v>6.7</v>
      </c>
      <c r="Q346" s="24">
        <v>43165.47</v>
      </c>
      <c r="R346" s="24">
        <v>598</v>
      </c>
      <c r="S346" s="24">
        <f ca="1">DATEDIF(employees!$M346, TODAY(), "y")</f>
        <v>3</v>
      </c>
      <c r="T346" s="24">
        <f>VLOOKUP(employees!$H346,locations[#All],4,)</f>
        <v>0.78</v>
      </c>
      <c r="U346" s="26">
        <f>employees!$Q346/employees!$T346</f>
        <v>55340.346153846156</v>
      </c>
    </row>
    <row r="347" spans="1:21" x14ac:dyDescent="0.25">
      <c r="A347" s="19">
        <v>346</v>
      </c>
      <c r="B347" s="20" t="s">
        <v>402</v>
      </c>
      <c r="C347" s="20" t="s">
        <v>49</v>
      </c>
      <c r="D347" s="20">
        <v>62</v>
      </c>
      <c r="E347" s="20">
        <v>17</v>
      </c>
      <c r="F347" s="20" t="str">
        <f>VLOOKUP(Table6[[#This Row],[department_id]],departments[#All],2,FALSE)</f>
        <v>Customer Success</v>
      </c>
      <c r="G347" s="20" t="str">
        <f>VLOOKUP(employees!$E347,departments[],3,FALSE)</f>
        <v>GTM</v>
      </c>
      <c r="H347" s="20">
        <v>16</v>
      </c>
      <c r="I347" s="20" t="str">
        <f>VLOOKUP(employees!$H347,locations[#All],3,FALSE)</f>
        <v>São Paulo</v>
      </c>
      <c r="J347" s="20" t="str">
        <f>_xlfn.XLOOKUP(Table6[[#This Row],[City]],locations[city],locations[Continent])</f>
        <v>South America</v>
      </c>
      <c r="K347" s="20" t="s">
        <v>3443</v>
      </c>
      <c r="L347" s="20" t="s">
        <v>51</v>
      </c>
      <c r="M347" s="21">
        <v>41712</v>
      </c>
      <c r="N347" s="20" t="s">
        <v>52</v>
      </c>
      <c r="O347" s="20">
        <v>3.98</v>
      </c>
      <c r="P347" s="20">
        <v>9.4</v>
      </c>
      <c r="Q347" s="20">
        <v>119400.82</v>
      </c>
      <c r="R347" s="20" t="s">
        <v>3524</v>
      </c>
      <c r="S347" s="20">
        <f ca="1">DATEDIF(employees!$M347, TODAY(), "y")</f>
        <v>12</v>
      </c>
      <c r="T347" s="20">
        <f>VLOOKUP(employees!$H347,locations[#All],4,)</f>
        <v>0.8</v>
      </c>
      <c r="U347" s="22">
        <f>employees!$Q347/employees!$T347</f>
        <v>149251.02499999999</v>
      </c>
    </row>
    <row r="348" spans="1:21" x14ac:dyDescent="0.25">
      <c r="A348" s="23">
        <v>347</v>
      </c>
      <c r="B348" s="24" t="s">
        <v>403</v>
      </c>
      <c r="C348" s="24" t="s">
        <v>59</v>
      </c>
      <c r="D348" s="24">
        <v>36</v>
      </c>
      <c r="E348" s="24">
        <v>11</v>
      </c>
      <c r="F348" s="24" t="str">
        <f>VLOOKUP(Table6[[#This Row],[department_id]],departments[#All],2,FALSE)</f>
        <v>Design</v>
      </c>
      <c r="G348" s="24" t="str">
        <f>VLOOKUP(employees!$E348,departments[],3,FALSE)</f>
        <v>Product</v>
      </c>
      <c r="H348" s="24">
        <v>13</v>
      </c>
      <c r="I348" s="24" t="str">
        <f>VLOOKUP(employees!$H348,locations[#All],3,FALSE)</f>
        <v>Cairo</v>
      </c>
      <c r="J348" s="24" t="str">
        <f>_xlfn.XLOOKUP(Table6[[#This Row],[City]],locations[city],locations[Continent])</f>
        <v>Africa</v>
      </c>
      <c r="K348" s="24" t="s">
        <v>75</v>
      </c>
      <c r="L348" s="24" t="s">
        <v>51</v>
      </c>
      <c r="M348" s="25">
        <v>42568</v>
      </c>
      <c r="N348" s="24" t="s">
        <v>52</v>
      </c>
      <c r="O348" s="24">
        <v>4.5999999999999996</v>
      </c>
      <c r="P348" s="24">
        <v>8.9</v>
      </c>
      <c r="Q348" s="24">
        <v>94108.71</v>
      </c>
      <c r="R348" s="24">
        <v>2027</v>
      </c>
      <c r="S348" s="24">
        <f ca="1">DATEDIF(employees!$M348, TODAY(), "y")</f>
        <v>10</v>
      </c>
      <c r="T348" s="24">
        <f>VLOOKUP(employees!$H348,locations[#All],4,)</f>
        <v>0.55000000000000004</v>
      </c>
      <c r="U348" s="26">
        <f>employees!$Q348/employees!$T348</f>
        <v>171106.74545454545</v>
      </c>
    </row>
    <row r="349" spans="1:21" x14ac:dyDescent="0.25">
      <c r="A349" s="19">
        <v>348</v>
      </c>
      <c r="B349" s="20" t="s">
        <v>404</v>
      </c>
      <c r="C349" s="20" t="s">
        <v>59</v>
      </c>
      <c r="D349" s="20">
        <v>52</v>
      </c>
      <c r="E349" s="20">
        <v>15</v>
      </c>
      <c r="F349" s="20" t="str">
        <f>VLOOKUP(Table6[[#This Row],[department_id]],departments[#All],2,FALSE)</f>
        <v>Marketing</v>
      </c>
      <c r="G349" s="20" t="str">
        <f>VLOOKUP(employees!$E349,departments[],3,FALSE)</f>
        <v>GTM</v>
      </c>
      <c r="H349" s="20">
        <v>16</v>
      </c>
      <c r="I349" s="20" t="str">
        <f>VLOOKUP(employees!$H349,locations[#All],3,FALSE)</f>
        <v>São Paulo</v>
      </c>
      <c r="J349" s="20" t="str">
        <f>_xlfn.XLOOKUP(Table6[[#This Row],[City]],locations[city],locations[Continent])</f>
        <v>South America</v>
      </c>
      <c r="K349" s="20" t="s">
        <v>66</v>
      </c>
      <c r="L349" s="20" t="s">
        <v>78</v>
      </c>
      <c r="M349" s="21">
        <v>43217</v>
      </c>
      <c r="N349" s="20" t="s">
        <v>52</v>
      </c>
      <c r="O349" s="20">
        <v>4.7300000000000004</v>
      </c>
      <c r="P349" s="20">
        <v>8.6999999999999993</v>
      </c>
      <c r="Q349" s="20">
        <v>53164.7</v>
      </c>
      <c r="R349" s="20">
        <v>2707</v>
      </c>
      <c r="S349" s="20">
        <f ca="1">DATEDIF(employees!$M349, TODAY(), "y")</f>
        <v>8</v>
      </c>
      <c r="T349" s="20">
        <f>VLOOKUP(employees!$H349,locations[#All],4,)</f>
        <v>0.8</v>
      </c>
      <c r="U349" s="22">
        <f>employees!$Q349/employees!$T349</f>
        <v>66455.874999999985</v>
      </c>
    </row>
    <row r="350" spans="1:21" x14ac:dyDescent="0.25">
      <c r="A350" s="23">
        <v>349</v>
      </c>
      <c r="B350" s="24" t="s">
        <v>405</v>
      </c>
      <c r="C350" s="24" t="s">
        <v>49</v>
      </c>
      <c r="D350" s="24">
        <v>33</v>
      </c>
      <c r="E350" s="24">
        <v>7</v>
      </c>
      <c r="F350" s="24" t="str">
        <f>VLOOKUP(Table6[[#This Row],[department_id]],departments[#All],2,FALSE)</f>
        <v>IT &amp; Helpdesk</v>
      </c>
      <c r="G350" s="24" t="str">
        <f>VLOOKUP(employees!$E350,departments[],3,FALSE)</f>
        <v>Tech</v>
      </c>
      <c r="H350" s="24">
        <v>21</v>
      </c>
      <c r="I350" s="24" t="str">
        <f>VLOOKUP(employees!$H350,locations[#All],3,FALSE)</f>
        <v>Sydney</v>
      </c>
      <c r="J350" s="24" t="str">
        <f>_xlfn.XLOOKUP(Table6[[#This Row],[City]],locations[city],locations[Continent])</f>
        <v>Oceania</v>
      </c>
      <c r="K350" s="24" t="s">
        <v>64</v>
      </c>
      <c r="L350" s="24" t="s">
        <v>51</v>
      </c>
      <c r="M350" s="25">
        <v>45115</v>
      </c>
      <c r="N350" s="24" t="s">
        <v>57</v>
      </c>
      <c r="O350" s="24">
        <v>4.75</v>
      </c>
      <c r="P350" s="24">
        <v>8.6999999999999993</v>
      </c>
      <c r="Q350" s="24">
        <v>158113.32999999999</v>
      </c>
      <c r="R350" s="24">
        <v>96</v>
      </c>
      <c r="S350" s="24">
        <f ca="1">DATEDIF(employees!$M350, TODAY(), "y")</f>
        <v>3</v>
      </c>
      <c r="T350" s="24">
        <f>VLOOKUP(employees!$H350,locations[#All],4,)</f>
        <v>1.1499999999999999</v>
      </c>
      <c r="U350" s="26">
        <f>employees!$Q350/employees!$T350</f>
        <v>137489.85217391304</v>
      </c>
    </row>
    <row r="351" spans="1:21" x14ac:dyDescent="0.25">
      <c r="A351" s="19">
        <v>350</v>
      </c>
      <c r="B351" s="20" t="s">
        <v>406</v>
      </c>
      <c r="C351" s="20" t="s">
        <v>49</v>
      </c>
      <c r="D351" s="20">
        <v>25</v>
      </c>
      <c r="E351" s="20">
        <v>24</v>
      </c>
      <c r="F351" s="20" t="str">
        <f>VLOOKUP(Table6[[#This Row],[department_id]],departments[#All],2,FALSE)</f>
        <v>Administration</v>
      </c>
      <c r="G351" s="20" t="str">
        <f>VLOOKUP(employees!$E351,departments[],3,FALSE)</f>
        <v>G&amp;A</v>
      </c>
      <c r="H351" s="20">
        <v>5</v>
      </c>
      <c r="I351" s="20" t="str">
        <f>VLOOKUP(employees!$H351,locations[#All],3,FALSE)</f>
        <v>London</v>
      </c>
      <c r="J351" s="20" t="str">
        <f>_xlfn.XLOOKUP(Table6[[#This Row],[City]],locations[city],locations[Continent])</f>
        <v>Europe</v>
      </c>
      <c r="K351" s="20" t="s">
        <v>50</v>
      </c>
      <c r="L351" s="20" t="s">
        <v>78</v>
      </c>
      <c r="M351" s="21">
        <v>44357</v>
      </c>
      <c r="N351" s="20" t="s">
        <v>52</v>
      </c>
      <c r="O351" s="20">
        <v>3.08</v>
      </c>
      <c r="P351" s="20">
        <v>5.3</v>
      </c>
      <c r="Q351" s="20">
        <v>39068.15</v>
      </c>
      <c r="R351" s="20">
        <v>2572</v>
      </c>
      <c r="S351" s="20">
        <f ca="1">DATEDIF(employees!$M351, TODAY(), "y")</f>
        <v>5</v>
      </c>
      <c r="T351" s="20">
        <f>VLOOKUP(employees!$H351,locations[#All],4,)</f>
        <v>1.25</v>
      </c>
      <c r="U351" s="22">
        <f>employees!$Q351/employees!$T351</f>
        <v>31254.52</v>
      </c>
    </row>
    <row r="352" spans="1:21" x14ac:dyDescent="0.25">
      <c r="A352" s="23">
        <v>351</v>
      </c>
      <c r="B352" s="24" t="s">
        <v>407</v>
      </c>
      <c r="C352" s="24" t="s">
        <v>59</v>
      </c>
      <c r="D352" s="24">
        <v>40</v>
      </c>
      <c r="E352" s="24">
        <v>14</v>
      </c>
      <c r="F352" s="24" t="str">
        <f>VLOOKUP(Table6[[#This Row],[department_id]],departments[#All],2,FALSE)</f>
        <v>Sales Operations</v>
      </c>
      <c r="G352" s="24" t="str">
        <f>VLOOKUP(employees!$E352,departments[],3,FALSE)</f>
        <v>GTM</v>
      </c>
      <c r="H352" s="24">
        <v>13</v>
      </c>
      <c r="I352" s="24" t="str">
        <f>VLOOKUP(employees!$H352,locations[#All],3,FALSE)</f>
        <v>Cairo</v>
      </c>
      <c r="J352" s="24" t="str">
        <f>_xlfn.XLOOKUP(Table6[[#This Row],[City]],locations[city],locations[Continent])</f>
        <v>Africa</v>
      </c>
      <c r="K352" s="24" t="s">
        <v>55</v>
      </c>
      <c r="L352" s="24" t="s">
        <v>78</v>
      </c>
      <c r="M352" s="25">
        <v>44953</v>
      </c>
      <c r="N352" s="24" t="s">
        <v>57</v>
      </c>
      <c r="O352" s="24">
        <v>3.73</v>
      </c>
      <c r="P352" s="24">
        <v>8.1</v>
      </c>
      <c r="Q352" s="24">
        <v>52092.73</v>
      </c>
      <c r="R352" s="24">
        <v>280</v>
      </c>
      <c r="S352" s="24">
        <f ca="1">DATEDIF(employees!$M352, TODAY(), "y")</f>
        <v>3</v>
      </c>
      <c r="T352" s="24">
        <f>VLOOKUP(employees!$H352,locations[#All],4,)</f>
        <v>0.55000000000000004</v>
      </c>
      <c r="U352" s="26">
        <f>employees!$Q352/employees!$T352</f>
        <v>94714.05454545455</v>
      </c>
    </row>
    <row r="353" spans="1:21" x14ac:dyDescent="0.25">
      <c r="A353" s="19">
        <v>352</v>
      </c>
      <c r="B353" s="20" t="s">
        <v>408</v>
      </c>
      <c r="C353" s="20" t="s">
        <v>59</v>
      </c>
      <c r="D353" s="20">
        <v>52</v>
      </c>
      <c r="E353" s="20">
        <v>19</v>
      </c>
      <c r="F353" s="20" t="str">
        <f>VLOOKUP(Table6[[#This Row],[department_id]],departments[#All],2,FALSE)</f>
        <v>Human Resources</v>
      </c>
      <c r="G353" s="20" t="str">
        <f>VLOOKUP(employees!$E353,departments[],3,FALSE)</f>
        <v>G&amp;A</v>
      </c>
      <c r="H353" s="20">
        <v>2</v>
      </c>
      <c r="I353" s="20" t="str">
        <f>VLOOKUP(employees!$H353,locations[#All],3,FALSE)</f>
        <v>New York</v>
      </c>
      <c r="J353" s="20" t="str">
        <f>_xlfn.XLOOKUP(Table6[[#This Row],[City]],locations[city],locations[Continent])</f>
        <v>North America</v>
      </c>
      <c r="K353" s="20" t="s">
        <v>60</v>
      </c>
      <c r="L353" s="20" t="s">
        <v>78</v>
      </c>
      <c r="M353" s="21">
        <v>42234</v>
      </c>
      <c r="N353" s="20" t="s">
        <v>57</v>
      </c>
      <c r="O353" s="20">
        <v>3.19</v>
      </c>
      <c r="P353" s="20">
        <v>5.4</v>
      </c>
      <c r="Q353" s="20">
        <v>151041.16</v>
      </c>
      <c r="R353" s="20">
        <v>3032</v>
      </c>
      <c r="S353" s="20">
        <f ca="1">DATEDIF(employees!$M353, TODAY(), "y")</f>
        <v>11</v>
      </c>
      <c r="T353" s="20">
        <f>VLOOKUP(employees!$H353,locations[#All],4,)</f>
        <v>1.3</v>
      </c>
      <c r="U353" s="22">
        <f>employees!$Q353/employees!$T353</f>
        <v>116185.50769230768</v>
      </c>
    </row>
    <row r="354" spans="1:21" x14ac:dyDescent="0.25">
      <c r="A354" s="23">
        <v>353</v>
      </c>
      <c r="B354" s="24" t="s">
        <v>3450</v>
      </c>
      <c r="C354" s="24" t="s">
        <v>49</v>
      </c>
      <c r="D354" s="24">
        <v>45</v>
      </c>
      <c r="E354" s="24">
        <v>13</v>
      </c>
      <c r="F354" s="24" t="str">
        <f>VLOOKUP(Table6[[#This Row],[department_id]],departments[#All],2,FALSE)</f>
        <v>Sales</v>
      </c>
      <c r="G354" s="24" t="str">
        <f>VLOOKUP(employees!$E354,departments[],3,FALSE)</f>
        <v>GTM</v>
      </c>
      <c r="H354" s="24">
        <v>1</v>
      </c>
      <c r="I354" s="24" t="str">
        <f>VLOOKUP(employees!$H354,locations[#All],3,FALSE)</f>
        <v>San Francisco</v>
      </c>
      <c r="J354" s="24" t="str">
        <f>_xlfn.XLOOKUP(Table6[[#This Row],[City]],locations[city],locations[Continent])</f>
        <v>North America</v>
      </c>
      <c r="K354" s="24" t="s">
        <v>55</v>
      </c>
      <c r="L354" s="24" t="s">
        <v>56</v>
      </c>
      <c r="M354" s="25">
        <v>43441</v>
      </c>
      <c r="N354" s="24" t="s">
        <v>62</v>
      </c>
      <c r="O354" s="24">
        <v>3.18</v>
      </c>
      <c r="P354" s="24">
        <v>8</v>
      </c>
      <c r="Q354" s="24">
        <v>87915.06</v>
      </c>
      <c r="R354" s="24">
        <v>3086</v>
      </c>
      <c r="S354" s="24">
        <f ca="1">DATEDIF(employees!$M354, TODAY(), "y")</f>
        <v>7</v>
      </c>
      <c r="T354" s="24">
        <f>VLOOKUP(employees!$H354,locations[#All],4,)</f>
        <v>1.35</v>
      </c>
      <c r="U354" s="26">
        <f>employees!$Q354/employees!$T354</f>
        <v>65122.266666666663</v>
      </c>
    </row>
    <row r="355" spans="1:21" x14ac:dyDescent="0.25">
      <c r="A355" s="19">
        <v>354</v>
      </c>
      <c r="B355" s="20" t="s">
        <v>409</v>
      </c>
      <c r="C355" s="20" t="s">
        <v>54</v>
      </c>
      <c r="D355" s="20">
        <v>55</v>
      </c>
      <c r="E355" s="20">
        <v>26</v>
      </c>
      <c r="F355" s="20" t="str">
        <f>VLOOKUP(Table6[[#This Row],[department_id]],departments[#All],2,FALSE)</f>
        <v>Procurement</v>
      </c>
      <c r="G355" s="20" t="str">
        <f>VLOOKUP(employees!$E355,departments[],3,FALSE)</f>
        <v>Ops</v>
      </c>
      <c r="H355" s="20">
        <v>21</v>
      </c>
      <c r="I355" s="20" t="str">
        <f>VLOOKUP(employees!$H355,locations[#All],3,FALSE)</f>
        <v>Sydney</v>
      </c>
      <c r="J355" s="20" t="str">
        <f>_xlfn.XLOOKUP(Table6[[#This Row],[City]],locations[city],locations[Continent])</f>
        <v>Oceania</v>
      </c>
      <c r="K355" s="20" t="s">
        <v>55</v>
      </c>
      <c r="L355" s="20" t="s">
        <v>51</v>
      </c>
      <c r="M355" s="21">
        <v>41731</v>
      </c>
      <c r="N355" s="20" t="s">
        <v>52</v>
      </c>
      <c r="O355" s="20">
        <v>3.82</v>
      </c>
      <c r="P355" s="20">
        <v>6.9</v>
      </c>
      <c r="Q355" s="20">
        <v>81637.710000000006</v>
      </c>
      <c r="R355" s="20">
        <v>2680</v>
      </c>
      <c r="S355" s="20">
        <f ca="1">DATEDIF(employees!$M355, TODAY(), "y")</f>
        <v>12</v>
      </c>
      <c r="T355" s="20">
        <f>VLOOKUP(employees!$H355,locations[#All],4,)</f>
        <v>1.1499999999999999</v>
      </c>
      <c r="U355" s="22">
        <f>employees!$Q355/employees!$T355</f>
        <v>70989.313043478265</v>
      </c>
    </row>
    <row r="356" spans="1:21" x14ac:dyDescent="0.25">
      <c r="A356" s="23">
        <v>355</v>
      </c>
      <c r="B356" s="24" t="s">
        <v>410</v>
      </c>
      <c r="C356" s="24" t="s">
        <v>49</v>
      </c>
      <c r="D356" s="24">
        <v>30</v>
      </c>
      <c r="E356" s="24">
        <v>7</v>
      </c>
      <c r="F356" s="24" t="str">
        <f>VLOOKUP(Table6[[#This Row],[department_id]],departments[#All],2,FALSE)</f>
        <v>IT &amp; Helpdesk</v>
      </c>
      <c r="G356" s="24" t="str">
        <f>VLOOKUP(employees!$E356,departments[],3,FALSE)</f>
        <v>Tech</v>
      </c>
      <c r="H356" s="24">
        <v>12</v>
      </c>
      <c r="I356" s="24" t="str">
        <f>VLOOKUP(employees!$H356,locations[#All],3,FALSE)</f>
        <v>Hyderabad</v>
      </c>
      <c r="J356" s="24" t="str">
        <f>_xlfn.XLOOKUP(Table6[[#This Row],[City]],locations[city],locations[Continent])</f>
        <v>Asia</v>
      </c>
      <c r="K356" s="24" t="s">
        <v>55</v>
      </c>
      <c r="L356" s="24" t="s">
        <v>51</v>
      </c>
      <c r="M356" s="25">
        <v>45838</v>
      </c>
      <c r="N356" s="24" t="s">
        <v>57</v>
      </c>
      <c r="O356" s="24">
        <v>3.08</v>
      </c>
      <c r="P356" s="24">
        <v>5.6</v>
      </c>
      <c r="Q356" s="24">
        <v>50165.51</v>
      </c>
      <c r="R356" s="24">
        <v>2443</v>
      </c>
      <c r="S356" s="24">
        <f ca="1">DATEDIF(employees!$M356, TODAY(), "y")</f>
        <v>1</v>
      </c>
      <c r="T356" s="24">
        <f>VLOOKUP(employees!$H356,locations[#All],4,)</f>
        <v>0.68</v>
      </c>
      <c r="U356" s="26">
        <f>employees!$Q356/employees!$T356</f>
        <v>73772.808823529413</v>
      </c>
    </row>
    <row r="357" spans="1:21" x14ac:dyDescent="0.25">
      <c r="A357" s="19">
        <v>356</v>
      </c>
      <c r="B357" s="20" t="s">
        <v>411</v>
      </c>
      <c r="C357" s="20" t="s">
        <v>59</v>
      </c>
      <c r="D357" s="20">
        <v>62</v>
      </c>
      <c r="E357" s="20">
        <v>2</v>
      </c>
      <c r="F357" s="20" t="str">
        <f>VLOOKUP(Table6[[#This Row],[department_id]],departments[#All],2,FALSE)</f>
        <v>Data Science</v>
      </c>
      <c r="G357" s="20" t="str">
        <f>VLOOKUP(employees!$E357,departments[],3,FALSE)</f>
        <v>Tech</v>
      </c>
      <c r="H357" s="20">
        <v>18</v>
      </c>
      <c r="I357" s="20" t="str">
        <f>VLOOKUP(employees!$H357,locations[#All],3,FALSE)</f>
        <v>Buenos Aires</v>
      </c>
      <c r="J357" s="20" t="str">
        <f>_xlfn.XLOOKUP(Table6[[#This Row],[City]],locations[city],locations[Continent])</f>
        <v>South America</v>
      </c>
      <c r="K357" s="20" t="s">
        <v>55</v>
      </c>
      <c r="L357" s="20" t="s">
        <v>78</v>
      </c>
      <c r="M357" s="21">
        <v>42239</v>
      </c>
      <c r="N357" s="20" t="s">
        <v>52</v>
      </c>
      <c r="O357" s="20">
        <v>4.17</v>
      </c>
      <c r="P357" s="20">
        <v>7.3</v>
      </c>
      <c r="Q357" s="20">
        <v>62615.25</v>
      </c>
      <c r="R357" s="20">
        <v>2677</v>
      </c>
      <c r="S357" s="20">
        <f ca="1">DATEDIF(employees!$M357, TODAY(), "y")</f>
        <v>11</v>
      </c>
      <c r="T357" s="20">
        <f>VLOOKUP(employees!$H357,locations[#All],4,)</f>
        <v>0.65</v>
      </c>
      <c r="U357" s="22">
        <f>employees!$Q357/employees!$T357</f>
        <v>96331.153846153844</v>
      </c>
    </row>
    <row r="358" spans="1:21" x14ac:dyDescent="0.25">
      <c r="A358" s="23">
        <v>357</v>
      </c>
      <c r="B358" s="24" t="s">
        <v>412</v>
      </c>
      <c r="C358" s="24" t="s">
        <v>49</v>
      </c>
      <c r="D358" s="24">
        <v>40</v>
      </c>
      <c r="E358" s="24">
        <v>21</v>
      </c>
      <c r="F358" s="24" t="str">
        <f>VLOOKUP(Table6[[#This Row],[department_id]],departments[#All],2,FALSE)</f>
        <v>Finance</v>
      </c>
      <c r="G358" s="24" t="str">
        <f>VLOOKUP(employees!$E358,departments[],3,FALSE)</f>
        <v>G&amp;A</v>
      </c>
      <c r="H358" s="24">
        <v>8</v>
      </c>
      <c r="I358" s="24" t="str">
        <f>VLOOKUP(employees!$H358,locations[#All],3,FALSE)</f>
        <v>Barcelona</v>
      </c>
      <c r="J358" s="24" t="str">
        <f>_xlfn.XLOOKUP(Table6[[#This Row],[City]],locations[city],locations[Continent])</f>
        <v>Europe</v>
      </c>
      <c r="K358" s="24" t="s">
        <v>66</v>
      </c>
      <c r="L358" s="24" t="s">
        <v>51</v>
      </c>
      <c r="M358" s="25">
        <v>42211</v>
      </c>
      <c r="N358" s="24" t="s">
        <v>52</v>
      </c>
      <c r="O358" s="24">
        <v>4.0199999999999996</v>
      </c>
      <c r="P358" s="24">
        <v>8.3000000000000007</v>
      </c>
      <c r="Q358" s="24">
        <v>56523.040000000001</v>
      </c>
      <c r="R358" s="24">
        <v>2556</v>
      </c>
      <c r="S358" s="24">
        <f ca="1">DATEDIF(employees!$M358, TODAY(), "y")</f>
        <v>11</v>
      </c>
      <c r="T358" s="24">
        <f>VLOOKUP(employees!$H358,locations[#All],4,)</f>
        <v>1.05</v>
      </c>
      <c r="U358" s="26">
        <f>employees!$Q358/employees!$T358</f>
        <v>53831.466666666667</v>
      </c>
    </row>
    <row r="359" spans="1:21" x14ac:dyDescent="0.25">
      <c r="A359" s="19">
        <v>358</v>
      </c>
      <c r="B359" s="20" t="s">
        <v>413</v>
      </c>
      <c r="C359" s="20" t="s">
        <v>49</v>
      </c>
      <c r="D359" s="20">
        <v>40</v>
      </c>
      <c r="E359" s="20">
        <v>26</v>
      </c>
      <c r="F359" s="20" t="str">
        <f>VLOOKUP(Table6[[#This Row],[department_id]],departments[#All],2,FALSE)</f>
        <v>Procurement</v>
      </c>
      <c r="G359" s="20" t="str">
        <f>VLOOKUP(employees!$E359,departments[],3,FALSE)</f>
        <v>Ops</v>
      </c>
      <c r="H359" s="20">
        <v>11</v>
      </c>
      <c r="I359" s="20" t="str">
        <f>VLOOKUP(employees!$H359,locations[#All],3,FALSE)</f>
        <v>Bengaluru</v>
      </c>
      <c r="J359" s="20" t="str">
        <f>_xlfn.XLOOKUP(Table6[[#This Row],[City]],locations[city],locations[Continent])</f>
        <v>Asia</v>
      </c>
      <c r="K359" s="20" t="s">
        <v>71</v>
      </c>
      <c r="L359" s="20" t="s">
        <v>51</v>
      </c>
      <c r="M359" s="21">
        <v>43021</v>
      </c>
      <c r="N359" s="20" t="s">
        <v>52</v>
      </c>
      <c r="O359" s="20">
        <v>4.2</v>
      </c>
      <c r="P359" s="20">
        <v>7.1</v>
      </c>
      <c r="Q359" s="20">
        <v>136082.94</v>
      </c>
      <c r="R359" s="20">
        <v>2060</v>
      </c>
      <c r="S359" s="20">
        <f ca="1">DATEDIF(employees!$M359, TODAY(), "y")</f>
        <v>8</v>
      </c>
      <c r="T359" s="20">
        <f>VLOOKUP(employees!$H359,locations[#All],4,)</f>
        <v>0.7</v>
      </c>
      <c r="U359" s="22">
        <f>employees!$Q359/employees!$T359</f>
        <v>194404.2</v>
      </c>
    </row>
    <row r="360" spans="1:21" x14ac:dyDescent="0.25">
      <c r="A360" s="23">
        <v>359</v>
      </c>
      <c r="B360" s="24" t="s">
        <v>414</v>
      </c>
      <c r="C360" s="24" t="s">
        <v>59</v>
      </c>
      <c r="D360" s="24">
        <v>42</v>
      </c>
      <c r="E360" s="24">
        <v>24</v>
      </c>
      <c r="F360" s="24" t="str">
        <f>VLOOKUP(Table6[[#This Row],[department_id]],departments[#All],2,FALSE)</f>
        <v>Administration</v>
      </c>
      <c r="G360" s="24" t="str">
        <f>VLOOKUP(employees!$E360,departments[],3,FALSE)</f>
        <v>G&amp;A</v>
      </c>
      <c r="H360" s="24">
        <v>11</v>
      </c>
      <c r="I360" s="24" t="str">
        <f>VLOOKUP(employees!$H360,locations[#All],3,FALSE)</f>
        <v>Bengaluru</v>
      </c>
      <c r="J360" s="24" t="str">
        <f>_xlfn.XLOOKUP(Table6[[#This Row],[City]],locations[city],locations[Continent])</f>
        <v>Asia</v>
      </c>
      <c r="K360" s="24" t="s">
        <v>75</v>
      </c>
      <c r="L360" s="24" t="s">
        <v>56</v>
      </c>
      <c r="M360" s="25">
        <v>45431</v>
      </c>
      <c r="N360" s="24" t="s">
        <v>57</v>
      </c>
      <c r="O360" s="24">
        <v>2.75</v>
      </c>
      <c r="P360" s="24">
        <v>8.1</v>
      </c>
      <c r="Q360" s="24">
        <v>44252.78</v>
      </c>
      <c r="R360" s="24">
        <v>2470</v>
      </c>
      <c r="S360" s="24">
        <f ca="1">DATEDIF(employees!$M360, TODAY(), "y")</f>
        <v>2</v>
      </c>
      <c r="T360" s="24">
        <f>VLOOKUP(employees!$H360,locations[#All],4,)</f>
        <v>0.7</v>
      </c>
      <c r="U360" s="26">
        <f>employees!$Q360/employees!$T360</f>
        <v>63218.257142857146</v>
      </c>
    </row>
    <row r="361" spans="1:21" x14ac:dyDescent="0.25">
      <c r="A361" s="19">
        <v>360</v>
      </c>
      <c r="B361" s="20" t="s">
        <v>415</v>
      </c>
      <c r="C361" s="20" t="s">
        <v>59</v>
      </c>
      <c r="D361" s="20">
        <v>60</v>
      </c>
      <c r="E361" s="20">
        <v>27</v>
      </c>
      <c r="F361" s="20" t="str">
        <f>VLOOKUP(Table6[[#This Row],[department_id]],departments[#All],2,FALSE)</f>
        <v>Facilities</v>
      </c>
      <c r="G361" s="20" t="str">
        <f>VLOOKUP(employees!$E361,departments[],3,FALSE)</f>
        <v>Ops</v>
      </c>
      <c r="H361" s="20">
        <v>5</v>
      </c>
      <c r="I361" s="20" t="str">
        <f>VLOOKUP(employees!$H361,locations[#All],3,FALSE)</f>
        <v>London</v>
      </c>
      <c r="J361" s="20" t="str">
        <f>_xlfn.XLOOKUP(Table6[[#This Row],[City]],locations[city],locations[Continent])</f>
        <v>Europe</v>
      </c>
      <c r="K361" s="20" t="s">
        <v>75</v>
      </c>
      <c r="L361" s="20" t="s">
        <v>78</v>
      </c>
      <c r="M361" s="21">
        <v>43249</v>
      </c>
      <c r="N361" s="20" t="s">
        <v>52</v>
      </c>
      <c r="O361" s="20">
        <v>2.54</v>
      </c>
      <c r="P361" s="20">
        <v>7.4</v>
      </c>
      <c r="Q361" s="20">
        <v>98509.93</v>
      </c>
      <c r="R361" s="20">
        <v>2992</v>
      </c>
      <c r="S361" s="20">
        <f ca="1">DATEDIF(employees!$M361, TODAY(), "y")</f>
        <v>8</v>
      </c>
      <c r="T361" s="20">
        <f>VLOOKUP(employees!$H361,locations[#All],4,)</f>
        <v>1.25</v>
      </c>
      <c r="U361" s="22">
        <f>employees!$Q361/employees!$T361</f>
        <v>78807.943999999989</v>
      </c>
    </row>
    <row r="362" spans="1:21" x14ac:dyDescent="0.25">
      <c r="A362" s="23">
        <v>361</v>
      </c>
      <c r="B362" s="24" t="s">
        <v>416</v>
      </c>
      <c r="C362" s="24" t="s">
        <v>54</v>
      </c>
      <c r="D362" s="24">
        <v>36</v>
      </c>
      <c r="E362" s="24">
        <v>13</v>
      </c>
      <c r="F362" s="24" t="str">
        <f>VLOOKUP(Table6[[#This Row],[department_id]],departments[#All],2,FALSE)</f>
        <v>Sales</v>
      </c>
      <c r="G362" s="24" t="str">
        <f>VLOOKUP(employees!$E362,departments[],3,FALSE)</f>
        <v>GTM</v>
      </c>
      <c r="H362" s="24">
        <v>19</v>
      </c>
      <c r="I362" s="24" t="str">
        <f>VLOOKUP(employees!$H362,locations[#All],3,FALSE)</f>
        <v>Tokyo</v>
      </c>
      <c r="J362" s="24" t="str">
        <f>_xlfn.XLOOKUP(Table6[[#This Row],[City]],locations[city],locations[Continent])</f>
        <v>Asia</v>
      </c>
      <c r="K362" s="24" t="s">
        <v>55</v>
      </c>
      <c r="L362" s="24" t="s">
        <v>51</v>
      </c>
      <c r="M362" s="25">
        <v>41940</v>
      </c>
      <c r="N362" s="24" t="s">
        <v>62</v>
      </c>
      <c r="O362" s="24">
        <v>3.59</v>
      </c>
      <c r="P362" s="24">
        <v>8.6999999999999993</v>
      </c>
      <c r="Q362" s="24">
        <v>64159.32</v>
      </c>
      <c r="R362" s="24">
        <v>3347</v>
      </c>
      <c r="S362" s="24">
        <f ca="1">DATEDIF(employees!$M362, TODAY(), "y")</f>
        <v>11</v>
      </c>
      <c r="T362" s="24">
        <f>VLOOKUP(employees!$H362,locations[#All],4,)</f>
        <v>1.2</v>
      </c>
      <c r="U362" s="26">
        <f>employees!$Q362/employees!$T362</f>
        <v>53466.1</v>
      </c>
    </row>
    <row r="363" spans="1:21" x14ac:dyDescent="0.25">
      <c r="A363" s="19">
        <v>362</v>
      </c>
      <c r="B363" s="20" t="s">
        <v>417</v>
      </c>
      <c r="C363" s="20" t="s">
        <v>49</v>
      </c>
      <c r="D363" s="20">
        <v>49</v>
      </c>
      <c r="E363" s="20">
        <v>25</v>
      </c>
      <c r="F363" s="20" t="str">
        <f>VLOOKUP(Table6[[#This Row],[department_id]],departments[#All],2,FALSE)</f>
        <v>Operations</v>
      </c>
      <c r="G363" s="20" t="str">
        <f>VLOOKUP(employees!$E363,departments[],3,FALSE)</f>
        <v>Ops</v>
      </c>
      <c r="H363" s="20">
        <v>19</v>
      </c>
      <c r="I363" s="20" t="str">
        <f>VLOOKUP(employees!$H363,locations[#All],3,FALSE)</f>
        <v>Tokyo</v>
      </c>
      <c r="J363" s="20" t="str">
        <f>_xlfn.XLOOKUP(Table6[[#This Row],[City]],locations[city],locations[Continent])</f>
        <v>Asia</v>
      </c>
      <c r="K363" s="20" t="s">
        <v>60</v>
      </c>
      <c r="L363" s="20" t="s">
        <v>51</v>
      </c>
      <c r="M363" s="21">
        <v>44023</v>
      </c>
      <c r="N363" s="20" t="s">
        <v>52</v>
      </c>
      <c r="O363" s="20">
        <v>3.34</v>
      </c>
      <c r="P363" s="20">
        <v>5.0999999999999996</v>
      </c>
      <c r="Q363" s="20">
        <v>130871.61</v>
      </c>
      <c r="R363" s="20">
        <v>3466</v>
      </c>
      <c r="S363" s="20">
        <f ca="1">DATEDIF(employees!$M363, TODAY(), "y")</f>
        <v>6</v>
      </c>
      <c r="T363" s="20">
        <f>VLOOKUP(employees!$H363,locations[#All],4,)</f>
        <v>1.2</v>
      </c>
      <c r="U363" s="22">
        <f>employees!$Q363/employees!$T363</f>
        <v>109059.675</v>
      </c>
    </row>
    <row r="364" spans="1:21" x14ac:dyDescent="0.25">
      <c r="A364" s="23">
        <v>363</v>
      </c>
      <c r="B364" s="24" t="s">
        <v>418</v>
      </c>
      <c r="C364" s="24" t="s">
        <v>59</v>
      </c>
      <c r="D364" s="24">
        <v>30</v>
      </c>
      <c r="E364" s="24">
        <v>20</v>
      </c>
      <c r="F364" s="24" t="str">
        <f>VLOOKUP(Table6[[#This Row],[department_id]],departments[#All],2,FALSE)</f>
        <v>Recruiting</v>
      </c>
      <c r="G364" s="24" t="str">
        <f>VLOOKUP(employees!$E364,departments[],3,FALSE)</f>
        <v>G&amp;A</v>
      </c>
      <c r="H364" s="24">
        <v>6</v>
      </c>
      <c r="I364" s="24" t="str">
        <f>VLOOKUP(employees!$H364,locations[#All],3,FALSE)</f>
        <v>Berlin</v>
      </c>
      <c r="J364" s="24" t="str">
        <f>_xlfn.XLOOKUP(Table6[[#This Row],[City]],locations[city],locations[Continent])</f>
        <v>Europe</v>
      </c>
      <c r="K364" s="24" t="s">
        <v>64</v>
      </c>
      <c r="L364" s="24" t="s">
        <v>51</v>
      </c>
      <c r="M364" s="25">
        <v>42789</v>
      </c>
      <c r="N364" s="24" t="s">
        <v>62</v>
      </c>
      <c r="O364" s="24">
        <v>4.0199999999999996</v>
      </c>
      <c r="P364" s="24">
        <v>9.6</v>
      </c>
      <c r="Q364" s="24">
        <v>156495.21</v>
      </c>
      <c r="R364" s="24">
        <v>970</v>
      </c>
      <c r="S364" s="24">
        <f ca="1">DATEDIF(employees!$M364, TODAY(), "y")</f>
        <v>9</v>
      </c>
      <c r="T364" s="24">
        <f>VLOOKUP(employees!$H364,locations[#All],4,)</f>
        <v>1.1000000000000001</v>
      </c>
      <c r="U364" s="26">
        <f>employees!$Q364/employees!$T364</f>
        <v>142268.37272727271</v>
      </c>
    </row>
    <row r="365" spans="1:21" x14ac:dyDescent="0.25">
      <c r="A365" s="19">
        <v>364</v>
      </c>
      <c r="B365" s="20" t="s">
        <v>419</v>
      </c>
      <c r="C365" s="20" t="s">
        <v>49</v>
      </c>
      <c r="D365" s="20">
        <v>24</v>
      </c>
      <c r="E365" s="20">
        <v>12</v>
      </c>
      <c r="F365" s="20" t="str">
        <f>VLOOKUP(Table6[[#This Row],[department_id]],departments[#All],2,FALSE)</f>
        <v>UX Research</v>
      </c>
      <c r="G365" s="20" t="str">
        <f>VLOOKUP(employees!$E365,departments[],3,FALSE)</f>
        <v>Product</v>
      </c>
      <c r="H365" s="20">
        <v>2</v>
      </c>
      <c r="I365" s="20" t="str">
        <f>VLOOKUP(employees!$H365,locations[#All],3,FALSE)</f>
        <v>New York</v>
      </c>
      <c r="J365" s="20" t="str">
        <f>_xlfn.XLOOKUP(Table6[[#This Row],[City]],locations[city],locations[Continent])</f>
        <v>North America</v>
      </c>
      <c r="K365" s="20" t="s">
        <v>55</v>
      </c>
      <c r="L365" s="20" t="s">
        <v>51</v>
      </c>
      <c r="M365" s="21">
        <v>45634</v>
      </c>
      <c r="N365" s="20" t="s">
        <v>52</v>
      </c>
      <c r="O365" s="20">
        <v>4.04</v>
      </c>
      <c r="P365" s="20">
        <v>7.5</v>
      </c>
      <c r="Q365" s="20">
        <v>145897.12</v>
      </c>
      <c r="R365" s="20">
        <v>2175</v>
      </c>
      <c r="S365" s="20">
        <f ca="1">DATEDIF(employees!$M365, TODAY(), "y")</f>
        <v>1</v>
      </c>
      <c r="T365" s="20">
        <f>VLOOKUP(employees!$H365,locations[#All],4,)</f>
        <v>1.3</v>
      </c>
      <c r="U365" s="22">
        <f>employees!$Q365/employees!$T365</f>
        <v>112228.55384615384</v>
      </c>
    </row>
    <row r="366" spans="1:21" x14ac:dyDescent="0.25">
      <c r="A366" s="23">
        <v>365</v>
      </c>
      <c r="B366" s="24" t="s">
        <v>420</v>
      </c>
      <c r="C366" s="24" t="s">
        <v>49</v>
      </c>
      <c r="D366" s="24">
        <v>65</v>
      </c>
      <c r="E366" s="24">
        <v>15</v>
      </c>
      <c r="F366" s="24" t="str">
        <f>VLOOKUP(Table6[[#This Row],[department_id]],departments[#All],2,FALSE)</f>
        <v>Marketing</v>
      </c>
      <c r="G366" s="24" t="str">
        <f>VLOOKUP(employees!$E366,departments[],3,FALSE)</f>
        <v>GTM</v>
      </c>
      <c r="H366" s="24">
        <v>2</v>
      </c>
      <c r="I366" s="24" t="str">
        <f>VLOOKUP(employees!$H366,locations[#All],3,FALSE)</f>
        <v>New York</v>
      </c>
      <c r="J366" s="24" t="str">
        <f>_xlfn.XLOOKUP(Table6[[#This Row],[City]],locations[city],locations[Continent])</f>
        <v>North America</v>
      </c>
      <c r="K366" s="24" t="s">
        <v>66</v>
      </c>
      <c r="L366" s="24" t="s">
        <v>83</v>
      </c>
      <c r="M366" s="25">
        <v>44294</v>
      </c>
      <c r="N366" s="24" t="s">
        <v>57</v>
      </c>
      <c r="O366" s="24">
        <v>3.13</v>
      </c>
      <c r="P366" s="24">
        <v>8.6</v>
      </c>
      <c r="Q366" s="24">
        <v>87029.85</v>
      </c>
      <c r="R366" s="24">
        <v>2461</v>
      </c>
      <c r="S366" s="24">
        <f ca="1">DATEDIF(employees!$M366, TODAY(), "y")</f>
        <v>5</v>
      </c>
      <c r="T366" s="24">
        <f>VLOOKUP(employees!$H366,locations[#All],4,)</f>
        <v>1.3</v>
      </c>
      <c r="U366" s="26">
        <f>employees!$Q366/employees!$T366</f>
        <v>66946.038461538468</v>
      </c>
    </row>
    <row r="367" spans="1:21" x14ac:dyDescent="0.25">
      <c r="A367" s="19">
        <v>366</v>
      </c>
      <c r="B367" s="20" t="s">
        <v>421</v>
      </c>
      <c r="C367" s="20" t="s">
        <v>54</v>
      </c>
      <c r="D367" s="20">
        <v>36</v>
      </c>
      <c r="E367" s="20">
        <v>13</v>
      </c>
      <c r="F367" s="20" t="str">
        <f>VLOOKUP(Table6[[#This Row],[department_id]],departments[#All],2,FALSE)</f>
        <v>Sales</v>
      </c>
      <c r="G367" s="20" t="str">
        <f>VLOOKUP(employees!$E367,departments[],3,FALSE)</f>
        <v>GTM</v>
      </c>
      <c r="H367" s="20">
        <v>21</v>
      </c>
      <c r="I367" s="20" t="str">
        <f>VLOOKUP(employees!$H367,locations[#All],3,FALSE)</f>
        <v>Sydney</v>
      </c>
      <c r="J367" s="20" t="str">
        <f>_xlfn.XLOOKUP(Table6[[#This Row],[City]],locations[city],locations[Continent])</f>
        <v>Oceania</v>
      </c>
      <c r="K367" s="20" t="s">
        <v>55</v>
      </c>
      <c r="L367" s="20" t="s">
        <v>51</v>
      </c>
      <c r="M367" s="21">
        <v>42277</v>
      </c>
      <c r="N367" s="20" t="s">
        <v>62</v>
      </c>
      <c r="O367" s="20">
        <v>3.69</v>
      </c>
      <c r="P367" s="20">
        <v>6.7</v>
      </c>
      <c r="Q367" s="20">
        <v>100353.07</v>
      </c>
      <c r="R367" s="20">
        <v>1946</v>
      </c>
      <c r="S367" s="20">
        <f ca="1">DATEDIF(employees!$M367, TODAY(), "y")</f>
        <v>10</v>
      </c>
      <c r="T367" s="20">
        <f>VLOOKUP(employees!$H367,locations[#All],4,)</f>
        <v>1.1499999999999999</v>
      </c>
      <c r="U367" s="22">
        <f>employees!$Q367/employees!$T367</f>
        <v>87263.539130434801</v>
      </c>
    </row>
    <row r="368" spans="1:21" x14ac:dyDescent="0.25">
      <c r="A368" s="23">
        <v>367</v>
      </c>
      <c r="B368" s="24" t="s">
        <v>422</v>
      </c>
      <c r="C368" s="24" t="s">
        <v>59</v>
      </c>
      <c r="D368" s="24">
        <v>30</v>
      </c>
      <c r="E368" s="24">
        <v>16</v>
      </c>
      <c r="F368" s="24" t="str">
        <f>VLOOKUP(Table6[[#This Row],[department_id]],departments[#All],2,FALSE)</f>
        <v>Content Marketing</v>
      </c>
      <c r="G368" s="24" t="str">
        <f>VLOOKUP(employees!$E368,departments[],3,FALSE)</f>
        <v>GTM</v>
      </c>
      <c r="H368" s="24">
        <v>20</v>
      </c>
      <c r="I368" s="24" t="str">
        <f>VLOOKUP(employees!$H368,locations[#All],3,FALSE)</f>
        <v>Singapore</v>
      </c>
      <c r="J368" s="24" t="str">
        <f>_xlfn.XLOOKUP(Table6[[#This Row],[City]],locations[city],locations[Continent])</f>
        <v>Asia</v>
      </c>
      <c r="K368" s="24" t="s">
        <v>50</v>
      </c>
      <c r="L368" s="24" t="s">
        <v>51</v>
      </c>
      <c r="M368" s="25">
        <v>42778</v>
      </c>
      <c r="N368" s="24" t="s">
        <v>57</v>
      </c>
      <c r="O368" s="24">
        <v>3.15</v>
      </c>
      <c r="P368" s="24">
        <v>5.7</v>
      </c>
      <c r="Q368" s="24">
        <v>29309.75</v>
      </c>
      <c r="R368" s="24">
        <v>2309</v>
      </c>
      <c r="S368" s="24">
        <f ca="1">DATEDIF(employees!$M368, TODAY(), "y")</f>
        <v>9</v>
      </c>
      <c r="T368" s="24">
        <f>VLOOKUP(employees!$H368,locations[#All],4,)</f>
        <v>1.22</v>
      </c>
      <c r="U368" s="26">
        <f>employees!$Q368/employees!$T368</f>
        <v>24024.385245901642</v>
      </c>
    </row>
    <row r="369" spans="1:21" x14ac:dyDescent="0.25">
      <c r="A369" s="19">
        <v>368</v>
      </c>
      <c r="B369" s="20" t="s">
        <v>423</v>
      </c>
      <c r="C369" s="20" t="s">
        <v>59</v>
      </c>
      <c r="D369" s="20">
        <v>27</v>
      </c>
      <c r="E369" s="20">
        <v>27</v>
      </c>
      <c r="F369" s="20" t="str">
        <f>VLOOKUP(Table6[[#This Row],[department_id]],departments[#All],2,FALSE)</f>
        <v>Facilities</v>
      </c>
      <c r="G369" s="20" t="str">
        <f>VLOOKUP(employees!$E369,departments[],3,FALSE)</f>
        <v>Ops</v>
      </c>
      <c r="H369" s="20">
        <v>4</v>
      </c>
      <c r="I369" s="20" t="str">
        <f>VLOOKUP(employees!$H369,locations[#All],3,FALSE)</f>
        <v>Toronto</v>
      </c>
      <c r="J369" s="20" t="str">
        <f>_xlfn.XLOOKUP(Table6[[#This Row],[City]],locations[city],locations[Continent])</f>
        <v>North America</v>
      </c>
      <c r="K369" s="20" t="s">
        <v>60</v>
      </c>
      <c r="L369" s="20" t="s">
        <v>51</v>
      </c>
      <c r="M369" s="21">
        <v>45036</v>
      </c>
      <c r="N369" s="20" t="s">
        <v>57</v>
      </c>
      <c r="O369" s="20">
        <v>2.98</v>
      </c>
      <c r="P369" s="20">
        <v>5.8</v>
      </c>
      <c r="Q369" s="20">
        <v>88099.27</v>
      </c>
      <c r="R369" s="20">
        <v>934</v>
      </c>
      <c r="S369" s="20">
        <f ca="1">DATEDIF(employees!$M369, TODAY(), "y")</f>
        <v>3</v>
      </c>
      <c r="T369" s="20">
        <f>VLOOKUP(employees!$H369,locations[#All],4,)</f>
        <v>1.1000000000000001</v>
      </c>
      <c r="U369" s="22">
        <f>employees!$Q369/employees!$T369</f>
        <v>80090.245454545453</v>
      </c>
    </row>
    <row r="370" spans="1:21" x14ac:dyDescent="0.25">
      <c r="A370" s="23">
        <v>369</v>
      </c>
      <c r="B370" s="24" t="s">
        <v>424</v>
      </c>
      <c r="C370" s="24" t="s">
        <v>49</v>
      </c>
      <c r="D370" s="24">
        <v>60</v>
      </c>
      <c r="E370" s="24">
        <v>2</v>
      </c>
      <c r="F370" s="24" t="str">
        <f>VLOOKUP(Table6[[#This Row],[department_id]],departments[#All],2,FALSE)</f>
        <v>Data Science</v>
      </c>
      <c r="G370" s="24" t="str">
        <f>VLOOKUP(employees!$E370,departments[],3,FALSE)</f>
        <v>Tech</v>
      </c>
      <c r="H370" s="24">
        <v>5</v>
      </c>
      <c r="I370" s="24" t="str">
        <f>VLOOKUP(employees!$H370,locations[#All],3,FALSE)</f>
        <v>London</v>
      </c>
      <c r="J370" s="24" t="str">
        <f>_xlfn.XLOOKUP(Table6[[#This Row],[City]],locations[city],locations[Continent])</f>
        <v>Europe</v>
      </c>
      <c r="K370" s="24" t="s">
        <v>60</v>
      </c>
      <c r="L370" s="24" t="s">
        <v>51</v>
      </c>
      <c r="M370" s="25">
        <v>42959</v>
      </c>
      <c r="N370" s="24" t="s">
        <v>62</v>
      </c>
      <c r="O370" s="24">
        <v>2.84</v>
      </c>
      <c r="P370" s="24">
        <v>5.8</v>
      </c>
      <c r="Q370" s="24">
        <v>262575.25</v>
      </c>
      <c r="R370" s="24">
        <v>1836</v>
      </c>
      <c r="S370" s="24">
        <f ca="1">DATEDIF(employees!$M370, TODAY(), "y")</f>
        <v>9</v>
      </c>
      <c r="T370" s="24">
        <f>VLOOKUP(employees!$H370,locations[#All],4,)</f>
        <v>1.25</v>
      </c>
      <c r="U370" s="26">
        <f>employees!$Q370/employees!$T370</f>
        <v>210060.2</v>
      </c>
    </row>
    <row r="371" spans="1:21" x14ac:dyDescent="0.25">
      <c r="A371" s="19">
        <v>370</v>
      </c>
      <c r="B371" s="20" t="s">
        <v>425</v>
      </c>
      <c r="C371" s="20" t="s">
        <v>54</v>
      </c>
      <c r="D371" s="20">
        <v>62</v>
      </c>
      <c r="E371" s="20">
        <v>13</v>
      </c>
      <c r="F371" s="20" t="str">
        <f>VLOOKUP(Table6[[#This Row],[department_id]],departments[#All],2,FALSE)</f>
        <v>Sales</v>
      </c>
      <c r="G371" s="20" t="str">
        <f>VLOOKUP(employees!$E371,departments[],3,FALSE)</f>
        <v>GTM</v>
      </c>
      <c r="H371" s="20">
        <v>20</v>
      </c>
      <c r="I371" s="20" t="str">
        <f>VLOOKUP(employees!$H371,locations[#All],3,FALSE)</f>
        <v>Singapore</v>
      </c>
      <c r="J371" s="20" t="str">
        <f>_xlfn.XLOOKUP(Table6[[#This Row],[City]],locations[city],locations[Continent])</f>
        <v>Asia</v>
      </c>
      <c r="K371" s="20" t="s">
        <v>71</v>
      </c>
      <c r="L371" s="20" t="s">
        <v>56</v>
      </c>
      <c r="M371" s="21">
        <v>41792</v>
      </c>
      <c r="N371" s="20" t="s">
        <v>62</v>
      </c>
      <c r="O371" s="20">
        <v>3</v>
      </c>
      <c r="P371" s="20">
        <v>7.9</v>
      </c>
      <c r="Q371" s="20">
        <v>179644.65</v>
      </c>
      <c r="R371" s="20">
        <v>3435</v>
      </c>
      <c r="S371" s="20">
        <f ca="1">DATEDIF(employees!$M371, TODAY(), "y")</f>
        <v>12</v>
      </c>
      <c r="T371" s="20">
        <f>VLOOKUP(employees!$H371,locations[#All],4,)</f>
        <v>1.22</v>
      </c>
      <c r="U371" s="22">
        <f>employees!$Q371/employees!$T371</f>
        <v>147249.71311475409</v>
      </c>
    </row>
    <row r="372" spans="1:21" x14ac:dyDescent="0.25">
      <c r="A372" s="23">
        <v>371</v>
      </c>
      <c r="B372" s="24" t="s">
        <v>426</v>
      </c>
      <c r="C372" s="24" t="s">
        <v>54</v>
      </c>
      <c r="D372" s="24">
        <v>62</v>
      </c>
      <c r="E372" s="24">
        <v>8</v>
      </c>
      <c r="F372" s="24" t="str">
        <f>VLOOKUP(Table6[[#This Row],[department_id]],departments[#All],2,FALSE)</f>
        <v>QA &amp; Testing</v>
      </c>
      <c r="G372" s="24" t="str">
        <f>VLOOKUP(employees!$E372,departments[],3,FALSE)</f>
        <v>Tech</v>
      </c>
      <c r="H372" s="24">
        <v>14</v>
      </c>
      <c r="I372" s="24" t="str">
        <f>VLOOKUP(employees!$H372,locations[#All],3,FALSE)</f>
        <v>Dubai</v>
      </c>
      <c r="J372" s="24" t="str">
        <f>_xlfn.XLOOKUP(Table6[[#This Row],[City]],locations[city],locations[Continent])</f>
        <v>Asia</v>
      </c>
      <c r="K372" s="24" t="s">
        <v>60</v>
      </c>
      <c r="L372" s="24" t="s">
        <v>51</v>
      </c>
      <c r="M372" s="25">
        <v>43129</v>
      </c>
      <c r="N372" s="24" t="s">
        <v>52</v>
      </c>
      <c r="O372" s="24">
        <v>4.08</v>
      </c>
      <c r="P372" s="24">
        <v>9.4</v>
      </c>
      <c r="Q372" s="24">
        <v>96005.79</v>
      </c>
      <c r="R372" s="24">
        <v>3303</v>
      </c>
      <c r="S372" s="24">
        <f ca="1">DATEDIF(employees!$M372, TODAY(), "y")</f>
        <v>8</v>
      </c>
      <c r="T372" s="24">
        <f>VLOOKUP(employees!$H372,locations[#All],4,)</f>
        <v>1.05</v>
      </c>
      <c r="U372" s="26">
        <f>employees!$Q372/employees!$T372</f>
        <v>91434.085714285698</v>
      </c>
    </row>
    <row r="373" spans="1:21" x14ac:dyDescent="0.25">
      <c r="A373" s="19">
        <v>372</v>
      </c>
      <c r="B373" s="20" t="s">
        <v>427</v>
      </c>
      <c r="C373" s="20" t="s">
        <v>49</v>
      </c>
      <c r="D373" s="20">
        <v>53</v>
      </c>
      <c r="E373" s="20">
        <v>13</v>
      </c>
      <c r="F373" s="20" t="str">
        <f>VLOOKUP(Table6[[#This Row],[department_id]],departments[#All],2,FALSE)</f>
        <v>Sales</v>
      </c>
      <c r="G373" s="20" t="str">
        <f>VLOOKUP(employees!$E373,departments[],3,FALSE)</f>
        <v>GTM</v>
      </c>
      <c r="H373" s="20">
        <v>13</v>
      </c>
      <c r="I373" s="20" t="str">
        <f>VLOOKUP(employees!$H373,locations[#All],3,FALSE)</f>
        <v>Cairo</v>
      </c>
      <c r="J373" s="20" t="str">
        <f>_xlfn.XLOOKUP(Table6[[#This Row],[City]],locations[city],locations[Continent])</f>
        <v>Africa</v>
      </c>
      <c r="K373" s="20" t="s">
        <v>66</v>
      </c>
      <c r="L373" s="20" t="s">
        <v>56</v>
      </c>
      <c r="M373" s="21">
        <v>41775</v>
      </c>
      <c r="N373" s="20" t="s">
        <v>57</v>
      </c>
      <c r="O373" s="20">
        <v>3.47</v>
      </c>
      <c r="P373" s="20">
        <v>5.7</v>
      </c>
      <c r="Q373" s="20">
        <v>18504.419999999998</v>
      </c>
      <c r="R373" s="20">
        <v>156</v>
      </c>
      <c r="S373" s="20">
        <f ca="1">DATEDIF(employees!$M373, TODAY(), "y")</f>
        <v>12</v>
      </c>
      <c r="T373" s="20">
        <f>VLOOKUP(employees!$H373,locations[#All],4,)</f>
        <v>0.55000000000000004</v>
      </c>
      <c r="U373" s="22">
        <f>employees!$Q373/employees!$T373</f>
        <v>33644.399999999994</v>
      </c>
    </row>
    <row r="374" spans="1:21" x14ac:dyDescent="0.25">
      <c r="A374" s="23">
        <v>373</v>
      </c>
      <c r="B374" s="24" t="s">
        <v>428</v>
      </c>
      <c r="C374" s="24" t="s">
        <v>49</v>
      </c>
      <c r="D374" s="24">
        <v>25</v>
      </c>
      <c r="E374" s="24">
        <v>20</v>
      </c>
      <c r="F374" s="24" t="str">
        <f>VLOOKUP(Table6[[#This Row],[department_id]],departments[#All],2,FALSE)</f>
        <v>Recruiting</v>
      </c>
      <c r="G374" s="24" t="str">
        <f>VLOOKUP(employees!$E374,departments[],3,FALSE)</f>
        <v>G&amp;A</v>
      </c>
      <c r="H374" s="24">
        <v>20</v>
      </c>
      <c r="I374" s="24" t="str">
        <f>VLOOKUP(employees!$H374,locations[#All],3,FALSE)</f>
        <v>Singapore</v>
      </c>
      <c r="J374" s="24" t="str">
        <f>_xlfn.XLOOKUP(Table6[[#This Row],[City]],locations[city],locations[Continent])</f>
        <v>Asia</v>
      </c>
      <c r="K374" s="24" t="s">
        <v>66</v>
      </c>
      <c r="L374" s="24" t="s">
        <v>51</v>
      </c>
      <c r="M374" s="25">
        <v>45763</v>
      </c>
      <c r="N374" s="24" t="s">
        <v>52</v>
      </c>
      <c r="O374" s="24">
        <v>3.89</v>
      </c>
      <c r="P374" s="24">
        <v>9</v>
      </c>
      <c r="Q374" s="24">
        <v>96328.33</v>
      </c>
      <c r="R374" s="24">
        <v>1484</v>
      </c>
      <c r="S374" s="24">
        <f ca="1">DATEDIF(employees!$M374, TODAY(), "y")</f>
        <v>1</v>
      </c>
      <c r="T374" s="24">
        <f>VLOOKUP(employees!$H374,locations[#All],4,)</f>
        <v>1.22</v>
      </c>
      <c r="U374" s="26">
        <f>employees!$Q374/employees!$T374</f>
        <v>78957.647540983613</v>
      </c>
    </row>
    <row r="375" spans="1:21" x14ac:dyDescent="0.25">
      <c r="A375" s="19">
        <v>374</v>
      </c>
      <c r="B375" s="20" t="s">
        <v>429</v>
      </c>
      <c r="C375" s="20" t="s">
        <v>49</v>
      </c>
      <c r="D375" s="20">
        <v>64</v>
      </c>
      <c r="E375" s="20">
        <v>21</v>
      </c>
      <c r="F375" s="20" t="str">
        <f>VLOOKUP(Table6[[#This Row],[department_id]],departments[#All],2,FALSE)</f>
        <v>Finance</v>
      </c>
      <c r="G375" s="20" t="str">
        <f>VLOOKUP(employees!$E375,departments[],3,FALSE)</f>
        <v>G&amp;A</v>
      </c>
      <c r="H375" s="20">
        <v>14</v>
      </c>
      <c r="I375" s="20" t="str">
        <f>VLOOKUP(employees!$H375,locations[#All],3,FALSE)</f>
        <v>Dubai</v>
      </c>
      <c r="J375" s="20" t="str">
        <f>_xlfn.XLOOKUP(Table6[[#This Row],[City]],locations[city],locations[Continent])</f>
        <v>Asia</v>
      </c>
      <c r="K375" s="20" t="s">
        <v>60</v>
      </c>
      <c r="L375" s="20" t="s">
        <v>51</v>
      </c>
      <c r="M375" s="21">
        <v>44674</v>
      </c>
      <c r="N375" s="20" t="s">
        <v>52</v>
      </c>
      <c r="O375" s="20">
        <v>4.3499999999999996</v>
      </c>
      <c r="P375" s="20">
        <v>8.8000000000000007</v>
      </c>
      <c r="Q375" s="20">
        <v>124456.76</v>
      </c>
      <c r="R375" s="20">
        <v>1073</v>
      </c>
      <c r="S375" s="20">
        <f ca="1">DATEDIF(employees!$M375, TODAY(), "y")</f>
        <v>4</v>
      </c>
      <c r="T375" s="20">
        <f>VLOOKUP(employees!$H375,locations[#All],4,)</f>
        <v>1.05</v>
      </c>
      <c r="U375" s="22">
        <f>employees!$Q375/employees!$T375</f>
        <v>118530.24761904762</v>
      </c>
    </row>
    <row r="376" spans="1:21" x14ac:dyDescent="0.25">
      <c r="A376" s="23">
        <v>375</v>
      </c>
      <c r="B376" s="24" t="s">
        <v>430</v>
      </c>
      <c r="C376" s="24" t="s">
        <v>59</v>
      </c>
      <c r="D376" s="24">
        <v>50</v>
      </c>
      <c r="E376" s="24">
        <v>24</v>
      </c>
      <c r="F376" s="24" t="str">
        <f>VLOOKUP(Table6[[#This Row],[department_id]],departments[#All],2,FALSE)</f>
        <v>Administration</v>
      </c>
      <c r="G376" s="24" t="str">
        <f>VLOOKUP(employees!$E376,departments[],3,FALSE)</f>
        <v>G&amp;A</v>
      </c>
      <c r="H376" s="24">
        <v>19</v>
      </c>
      <c r="I376" s="24" t="str">
        <f>VLOOKUP(employees!$H376,locations[#All],3,FALSE)</f>
        <v>Tokyo</v>
      </c>
      <c r="J376" s="24" t="str">
        <f>_xlfn.XLOOKUP(Table6[[#This Row],[City]],locations[city],locations[Continent])</f>
        <v>Asia</v>
      </c>
      <c r="K376" s="24" t="s">
        <v>66</v>
      </c>
      <c r="L376" s="24" t="s">
        <v>56</v>
      </c>
      <c r="M376" s="25">
        <v>42736</v>
      </c>
      <c r="N376" s="24" t="s">
        <v>62</v>
      </c>
      <c r="O376" s="24">
        <v>2.69</v>
      </c>
      <c r="P376" s="24">
        <v>7.9</v>
      </c>
      <c r="Q376" s="24">
        <v>41706.839999999997</v>
      </c>
      <c r="R376" s="24">
        <v>1244</v>
      </c>
      <c r="S376" s="24">
        <f ca="1">DATEDIF(employees!$M376, TODAY(), "y")</f>
        <v>9</v>
      </c>
      <c r="T376" s="24">
        <f>VLOOKUP(employees!$H376,locations[#All],4,)</f>
        <v>1.2</v>
      </c>
      <c r="U376" s="26">
        <f>employees!$Q376/employees!$T376</f>
        <v>34755.699999999997</v>
      </c>
    </row>
    <row r="377" spans="1:21" x14ac:dyDescent="0.25">
      <c r="A377" s="19">
        <v>376</v>
      </c>
      <c r="B377" s="20" t="s">
        <v>431</v>
      </c>
      <c r="C377" s="20" t="s">
        <v>54</v>
      </c>
      <c r="D377" s="20">
        <v>20</v>
      </c>
      <c r="E377" s="20">
        <v>1</v>
      </c>
      <c r="F377" s="20" t="str">
        <f>VLOOKUP(Table6[[#This Row],[department_id]],departments[#All],2,FALSE)</f>
        <v>Engineering</v>
      </c>
      <c r="G377" s="20" t="str">
        <f>VLOOKUP(employees!$E377,departments[],3,FALSE)</f>
        <v>Tech</v>
      </c>
      <c r="H377" s="20">
        <v>1</v>
      </c>
      <c r="I377" s="20" t="str">
        <f>VLOOKUP(employees!$H377,locations[#All],3,FALSE)</f>
        <v>San Francisco</v>
      </c>
      <c r="J377" s="20" t="str">
        <f>_xlfn.XLOOKUP(Table6[[#This Row],[City]],locations[city],locations[Continent])</f>
        <v>North America</v>
      </c>
      <c r="K377" s="20" t="s">
        <v>60</v>
      </c>
      <c r="L377" s="20" t="s">
        <v>51</v>
      </c>
      <c r="M377" s="21">
        <v>42605</v>
      </c>
      <c r="N377" s="20" t="s">
        <v>52</v>
      </c>
      <c r="O377" s="20">
        <v>4.3499999999999996</v>
      </c>
      <c r="P377" s="20">
        <v>7</v>
      </c>
      <c r="Q377" s="20">
        <v>162584.26999999999</v>
      </c>
      <c r="R377" s="20">
        <v>1009</v>
      </c>
      <c r="S377" s="20">
        <f ca="1">DATEDIF(employees!$M377, TODAY(), "y")</f>
        <v>10</v>
      </c>
      <c r="T377" s="20">
        <f>VLOOKUP(employees!$H377,locations[#All],4,)</f>
        <v>1.35</v>
      </c>
      <c r="U377" s="22">
        <f>employees!$Q377/employees!$T377</f>
        <v>120432.79259259258</v>
      </c>
    </row>
    <row r="378" spans="1:21" x14ac:dyDescent="0.25">
      <c r="A378" s="23">
        <v>377</v>
      </c>
      <c r="B378" s="24" t="s">
        <v>432</v>
      </c>
      <c r="C378" s="24" t="s">
        <v>54</v>
      </c>
      <c r="D378" s="24">
        <v>43</v>
      </c>
      <c r="E378" s="24">
        <v>19</v>
      </c>
      <c r="F378" s="24" t="str">
        <f>VLOOKUP(Table6[[#This Row],[department_id]],departments[#All],2,FALSE)</f>
        <v>Human Resources</v>
      </c>
      <c r="G378" s="24" t="str">
        <f>VLOOKUP(employees!$E378,departments[],3,FALSE)</f>
        <v>G&amp;A</v>
      </c>
      <c r="H378" s="24">
        <v>9</v>
      </c>
      <c r="I378" s="24" t="str">
        <f>VLOOKUP(employees!$H378,locations[#All],3,FALSE)</f>
        <v>Amsterdam</v>
      </c>
      <c r="J378" s="24" t="str">
        <f>_xlfn.XLOOKUP(Table6[[#This Row],[City]],locations[city],locations[Continent])</f>
        <v>Europe</v>
      </c>
      <c r="K378" s="24" t="s">
        <v>55</v>
      </c>
      <c r="L378" s="24" t="s">
        <v>51</v>
      </c>
      <c r="M378" s="25">
        <v>45109</v>
      </c>
      <c r="N378" s="24" t="s">
        <v>62</v>
      </c>
      <c r="O378" s="24">
        <v>3.41</v>
      </c>
      <c r="P378" s="24">
        <v>6</v>
      </c>
      <c r="Q378" s="24">
        <v>91300.93</v>
      </c>
      <c r="R378" s="24">
        <v>1155</v>
      </c>
      <c r="S378" s="24">
        <f ca="1">DATEDIF(employees!$M378, TODAY(), "y")</f>
        <v>3</v>
      </c>
      <c r="T378" s="24">
        <f>VLOOKUP(employees!$H378,locations[#All],4,)</f>
        <v>1.1499999999999999</v>
      </c>
      <c r="U378" s="26">
        <f>employees!$Q378/employees!$T378</f>
        <v>79392.113043478268</v>
      </c>
    </row>
    <row r="379" spans="1:21" x14ac:dyDescent="0.25">
      <c r="A379" s="19">
        <v>378</v>
      </c>
      <c r="B379" s="20" t="s">
        <v>433</v>
      </c>
      <c r="C379" s="20" t="s">
        <v>59</v>
      </c>
      <c r="D379" s="20">
        <v>39</v>
      </c>
      <c r="E379" s="20">
        <v>6</v>
      </c>
      <c r="F379" s="20" t="str">
        <f>VLOOKUP(Table6[[#This Row],[department_id]],departments[#All],2,FALSE)</f>
        <v>Security</v>
      </c>
      <c r="G379" s="20" t="str">
        <f>VLOOKUP(employees!$E379,departments[],3,FALSE)</f>
        <v>Tech</v>
      </c>
      <c r="H379" s="20">
        <v>12</v>
      </c>
      <c r="I379" s="20" t="str">
        <f>VLOOKUP(employees!$H379,locations[#All],3,FALSE)</f>
        <v>Hyderabad</v>
      </c>
      <c r="J379" s="20" t="str">
        <f>_xlfn.XLOOKUP(Table6[[#This Row],[City]],locations[city],locations[Continent])</f>
        <v>Asia</v>
      </c>
      <c r="K379" s="20" t="s">
        <v>60</v>
      </c>
      <c r="L379" s="20" t="s">
        <v>51</v>
      </c>
      <c r="M379" s="21">
        <v>45602</v>
      </c>
      <c r="N379" s="20" t="s">
        <v>57</v>
      </c>
      <c r="O379" s="20">
        <v>3.42</v>
      </c>
      <c r="P379" s="20">
        <v>5.7</v>
      </c>
      <c r="Q379" s="20">
        <v>120444.37</v>
      </c>
      <c r="R379" s="20">
        <v>2006</v>
      </c>
      <c r="S379" s="20">
        <f ca="1">DATEDIF(employees!$M379, TODAY(), "y")</f>
        <v>1</v>
      </c>
      <c r="T379" s="20">
        <f>VLOOKUP(employees!$H379,locations[#All],4,)</f>
        <v>0.68</v>
      </c>
      <c r="U379" s="22">
        <f>employees!$Q379/employees!$T379</f>
        <v>177124.07352941175</v>
      </c>
    </row>
    <row r="380" spans="1:21" x14ac:dyDescent="0.25">
      <c r="A380" s="23">
        <v>379</v>
      </c>
      <c r="B380" s="24" t="s">
        <v>434</v>
      </c>
      <c r="C380" s="24" t="s">
        <v>49</v>
      </c>
      <c r="D380" s="24">
        <v>33</v>
      </c>
      <c r="E380" s="24">
        <v>8</v>
      </c>
      <c r="F380" s="24" t="str">
        <f>VLOOKUP(Table6[[#This Row],[department_id]],departments[#All],2,FALSE)</f>
        <v>QA &amp; Testing</v>
      </c>
      <c r="G380" s="24" t="str">
        <f>VLOOKUP(employees!$E380,departments[],3,FALSE)</f>
        <v>Tech</v>
      </c>
      <c r="H380" s="24">
        <v>15</v>
      </c>
      <c r="I380" s="24" t="str">
        <f>VLOOKUP(employees!$H380,locations[#All],3,FALSE)</f>
        <v>Cape Town</v>
      </c>
      <c r="J380" s="24" t="str">
        <f>_xlfn.XLOOKUP(Table6[[#This Row],[City]],locations[city],locations[Continent])</f>
        <v>Africa</v>
      </c>
      <c r="K380" s="24" t="s">
        <v>64</v>
      </c>
      <c r="L380" s="24" t="s">
        <v>51</v>
      </c>
      <c r="M380" s="25">
        <v>42965</v>
      </c>
      <c r="N380" s="24" t="s">
        <v>57</v>
      </c>
      <c r="O380" s="24">
        <v>4.34</v>
      </c>
      <c r="P380" s="24">
        <v>7.9</v>
      </c>
      <c r="Q380" s="24">
        <v>81347.67</v>
      </c>
      <c r="R380" s="24">
        <v>2601</v>
      </c>
      <c r="S380" s="24">
        <f ca="1">DATEDIF(employees!$M380, TODAY(), "y")</f>
        <v>9</v>
      </c>
      <c r="T380" s="24">
        <f>VLOOKUP(employees!$H380,locations[#All],4,)</f>
        <v>0.7</v>
      </c>
      <c r="U380" s="26">
        <f>employees!$Q380/employees!$T380</f>
        <v>116210.95714285715</v>
      </c>
    </row>
    <row r="381" spans="1:21" x14ac:dyDescent="0.25">
      <c r="A381" s="19">
        <v>380</v>
      </c>
      <c r="B381" s="20" t="s">
        <v>435</v>
      </c>
      <c r="C381" s="20" t="s">
        <v>49</v>
      </c>
      <c r="D381" s="20">
        <v>50</v>
      </c>
      <c r="E381" s="20">
        <v>13</v>
      </c>
      <c r="F381" s="20" t="str">
        <f>VLOOKUP(Table6[[#This Row],[department_id]],departments[#All],2,FALSE)</f>
        <v>Sales</v>
      </c>
      <c r="G381" s="20" t="str">
        <f>VLOOKUP(employees!$E381,departments[],3,FALSE)</f>
        <v>GTM</v>
      </c>
      <c r="H381" s="20">
        <v>21</v>
      </c>
      <c r="I381" s="20" t="str">
        <f>VLOOKUP(employees!$H381,locations[#All],3,FALSE)</f>
        <v>Sydney</v>
      </c>
      <c r="J381" s="20" t="str">
        <f>_xlfn.XLOOKUP(Table6[[#This Row],[City]],locations[city],locations[Continent])</f>
        <v>Oceania</v>
      </c>
      <c r="K381" s="20" t="s">
        <v>50</v>
      </c>
      <c r="L381" s="20" t="s">
        <v>56</v>
      </c>
      <c r="M381" s="21">
        <v>42386</v>
      </c>
      <c r="N381" s="20" t="s">
        <v>57</v>
      </c>
      <c r="O381" s="20">
        <v>2.65</v>
      </c>
      <c r="P381" s="20">
        <v>6.1</v>
      </c>
      <c r="Q381" s="20">
        <v>18729.52</v>
      </c>
      <c r="R381" s="20">
        <v>746</v>
      </c>
      <c r="S381" s="20">
        <f ca="1">DATEDIF(employees!$M381, TODAY(), "y")</f>
        <v>10</v>
      </c>
      <c r="T381" s="20">
        <f>VLOOKUP(employees!$H381,locations[#All],4,)</f>
        <v>1.1499999999999999</v>
      </c>
      <c r="U381" s="22">
        <f>employees!$Q381/employees!$T381</f>
        <v>16286.539130434785</v>
      </c>
    </row>
    <row r="382" spans="1:21" x14ac:dyDescent="0.25">
      <c r="A382" s="23">
        <v>381</v>
      </c>
      <c r="B382" s="24" t="s">
        <v>436</v>
      </c>
      <c r="C382" s="24" t="s">
        <v>59</v>
      </c>
      <c r="D382" s="24">
        <v>65</v>
      </c>
      <c r="E382" s="24">
        <v>13</v>
      </c>
      <c r="F382" s="24" t="str">
        <f>VLOOKUP(Table6[[#This Row],[department_id]],departments[#All],2,FALSE)</f>
        <v>Sales</v>
      </c>
      <c r="G382" s="24" t="str">
        <f>VLOOKUP(employees!$E382,departments[],3,FALSE)</f>
        <v>GTM</v>
      </c>
      <c r="H382" s="24">
        <v>13</v>
      </c>
      <c r="I382" s="24" t="str">
        <f>VLOOKUP(employees!$H382,locations[#All],3,FALSE)</f>
        <v>Cairo</v>
      </c>
      <c r="J382" s="24" t="str">
        <f>_xlfn.XLOOKUP(Table6[[#This Row],[City]],locations[city],locations[Continent])</f>
        <v>Africa</v>
      </c>
      <c r="K382" s="24" t="s">
        <v>60</v>
      </c>
      <c r="L382" s="24" t="s">
        <v>83</v>
      </c>
      <c r="M382" s="25">
        <v>45908</v>
      </c>
      <c r="N382" s="24" t="s">
        <v>52</v>
      </c>
      <c r="O382" s="24">
        <v>4.28</v>
      </c>
      <c r="P382" s="24">
        <v>5.8</v>
      </c>
      <c r="Q382" s="24">
        <v>40124.75</v>
      </c>
      <c r="R382" s="24">
        <v>3435</v>
      </c>
      <c r="S382" s="24">
        <f ca="1">DATEDIF(employees!$M382, TODAY(), "y")</f>
        <v>1</v>
      </c>
      <c r="T382" s="24">
        <f>VLOOKUP(employees!$H382,locations[#All],4,)</f>
        <v>0.55000000000000004</v>
      </c>
      <c r="U382" s="26">
        <f>employees!$Q382/employees!$T382</f>
        <v>72954.090909090897</v>
      </c>
    </row>
    <row r="383" spans="1:21" x14ac:dyDescent="0.25">
      <c r="A383" s="19">
        <v>382</v>
      </c>
      <c r="B383" s="20" t="s">
        <v>437</v>
      </c>
      <c r="C383" s="20" t="s">
        <v>54</v>
      </c>
      <c r="D383" s="20">
        <v>52</v>
      </c>
      <c r="E383" s="20">
        <v>22</v>
      </c>
      <c r="F383" s="20" t="str">
        <f>VLOOKUP(Table6[[#This Row],[department_id]],departments[#All],2,FALSE)</f>
        <v>Accounting</v>
      </c>
      <c r="G383" s="20" t="str">
        <f>VLOOKUP(employees!$E383,departments[],3,FALSE)</f>
        <v>G&amp;A</v>
      </c>
      <c r="H383" s="20">
        <v>17</v>
      </c>
      <c r="I383" s="20" t="str">
        <f>VLOOKUP(employees!$H383,locations[#All],3,FALSE)</f>
        <v>Mexico City</v>
      </c>
      <c r="J383" s="20" t="str">
        <f>_xlfn.XLOOKUP(Table6[[#This Row],[City]],locations[city],locations[Continent])</f>
        <v>South America</v>
      </c>
      <c r="K383" s="20" t="s">
        <v>55</v>
      </c>
      <c r="L383" s="20" t="s">
        <v>51</v>
      </c>
      <c r="M383" s="21">
        <v>41915</v>
      </c>
      <c r="N383" s="20" t="s">
        <v>52</v>
      </c>
      <c r="O383" s="20">
        <v>2.89</v>
      </c>
      <c r="P383" s="20">
        <v>5.2</v>
      </c>
      <c r="Q383" s="20">
        <v>37923.769999999997</v>
      </c>
      <c r="R383" s="20">
        <v>338</v>
      </c>
      <c r="S383" s="20">
        <f ca="1">DATEDIF(employees!$M383, TODAY(), "y")</f>
        <v>11</v>
      </c>
      <c r="T383" s="20">
        <f>VLOOKUP(employees!$H383,locations[#All],4,)</f>
        <v>0.78</v>
      </c>
      <c r="U383" s="22">
        <f>employees!$Q383/employees!$T383</f>
        <v>48620.217948717946</v>
      </c>
    </row>
    <row r="384" spans="1:21" x14ac:dyDescent="0.25">
      <c r="A384" s="23">
        <v>383</v>
      </c>
      <c r="B384" s="24" t="s">
        <v>438</v>
      </c>
      <c r="C384" s="24" t="s">
        <v>59</v>
      </c>
      <c r="D384" s="24">
        <v>62</v>
      </c>
      <c r="E384" s="24">
        <v>6</v>
      </c>
      <c r="F384" s="24" t="str">
        <f>VLOOKUP(Table6[[#This Row],[department_id]],departments[#All],2,FALSE)</f>
        <v>Security</v>
      </c>
      <c r="G384" s="24" t="str">
        <f>VLOOKUP(employees!$E384,departments[],3,FALSE)</f>
        <v>Tech</v>
      </c>
      <c r="H384" s="24">
        <v>3</v>
      </c>
      <c r="I384" s="24" t="str">
        <f>VLOOKUP(employees!$H384,locations[#All],3,FALSE)</f>
        <v>Austin</v>
      </c>
      <c r="J384" s="24" t="str">
        <f>_xlfn.XLOOKUP(Table6[[#This Row],[City]],locations[city],locations[Continent])</f>
        <v>North America</v>
      </c>
      <c r="K384" s="24" t="s">
        <v>3443</v>
      </c>
      <c r="L384" s="24" t="s">
        <v>51</v>
      </c>
      <c r="M384" s="25">
        <v>44912</v>
      </c>
      <c r="N384" s="24" t="s">
        <v>57</v>
      </c>
      <c r="O384" s="24">
        <v>3.69</v>
      </c>
      <c r="P384" s="24">
        <v>8.5</v>
      </c>
      <c r="Q384" s="24">
        <v>250578.12</v>
      </c>
      <c r="R384" s="24" t="s">
        <v>3524</v>
      </c>
      <c r="S384" s="24">
        <f ca="1">DATEDIF(employees!$M384, TODAY(), "y")</f>
        <v>3</v>
      </c>
      <c r="T384" s="24">
        <f>VLOOKUP(employees!$H384,locations[#All],4,)</f>
        <v>1.05</v>
      </c>
      <c r="U384" s="26">
        <f>employees!$Q384/employees!$T384</f>
        <v>238645.82857142854</v>
      </c>
    </row>
    <row r="385" spans="1:21" x14ac:dyDescent="0.25">
      <c r="A385" s="19">
        <v>384</v>
      </c>
      <c r="B385" s="20" t="s">
        <v>439</v>
      </c>
      <c r="C385" s="20" t="s">
        <v>59</v>
      </c>
      <c r="D385" s="20">
        <v>37</v>
      </c>
      <c r="E385" s="20">
        <v>10</v>
      </c>
      <c r="F385" s="20" t="str">
        <f>VLOOKUP(Table6[[#This Row],[department_id]],departments[#All],2,FALSE)</f>
        <v>Product Operations</v>
      </c>
      <c r="G385" s="20" t="str">
        <f>VLOOKUP(employees!$E385,departments[],3,FALSE)</f>
        <v>Product</v>
      </c>
      <c r="H385" s="20">
        <v>18</v>
      </c>
      <c r="I385" s="20" t="str">
        <f>VLOOKUP(employees!$H385,locations[#All],3,FALSE)</f>
        <v>Buenos Aires</v>
      </c>
      <c r="J385" s="20" t="str">
        <f>_xlfn.XLOOKUP(Table6[[#This Row],[City]],locations[city],locations[Continent])</f>
        <v>South America</v>
      </c>
      <c r="K385" s="20" t="s">
        <v>75</v>
      </c>
      <c r="L385" s="20" t="s">
        <v>51</v>
      </c>
      <c r="M385" s="21">
        <v>44491</v>
      </c>
      <c r="N385" s="20" t="s">
        <v>62</v>
      </c>
      <c r="O385" s="20">
        <v>3.55</v>
      </c>
      <c r="P385" s="20">
        <v>6.9</v>
      </c>
      <c r="Q385" s="20">
        <v>68245.78</v>
      </c>
      <c r="R385" s="20">
        <v>2431</v>
      </c>
      <c r="S385" s="20">
        <f ca="1">DATEDIF(employees!$M385, TODAY(), "y")</f>
        <v>4</v>
      </c>
      <c r="T385" s="20">
        <f>VLOOKUP(employees!$H385,locations[#All],4,)</f>
        <v>0.65</v>
      </c>
      <c r="U385" s="22">
        <f>employees!$Q385/employees!$T385</f>
        <v>104993.50769230768</v>
      </c>
    </row>
    <row r="386" spans="1:21" x14ac:dyDescent="0.25">
      <c r="A386" s="23">
        <v>385</v>
      </c>
      <c r="B386" s="24" t="s">
        <v>440</v>
      </c>
      <c r="C386" s="24" t="s">
        <v>59</v>
      </c>
      <c r="D386" s="24">
        <v>41</v>
      </c>
      <c r="E386" s="24">
        <v>17</v>
      </c>
      <c r="F386" s="24" t="str">
        <f>VLOOKUP(Table6[[#This Row],[department_id]],departments[#All],2,FALSE)</f>
        <v>Customer Success</v>
      </c>
      <c r="G386" s="24" t="str">
        <f>VLOOKUP(employees!$E386,departments[],3,FALSE)</f>
        <v>GTM</v>
      </c>
      <c r="H386" s="24">
        <v>4</v>
      </c>
      <c r="I386" s="24" t="str">
        <f>VLOOKUP(employees!$H386,locations[#All],3,FALSE)</f>
        <v>Toronto</v>
      </c>
      <c r="J386" s="24" t="str">
        <f>_xlfn.XLOOKUP(Table6[[#This Row],[City]],locations[city],locations[Continent])</f>
        <v>North America</v>
      </c>
      <c r="K386" s="24" t="s">
        <v>60</v>
      </c>
      <c r="L386" s="24" t="s">
        <v>56</v>
      </c>
      <c r="M386" s="25">
        <v>45761</v>
      </c>
      <c r="N386" s="24" t="s">
        <v>62</v>
      </c>
      <c r="O386" s="24">
        <v>4.7</v>
      </c>
      <c r="P386" s="24">
        <v>9.1999999999999993</v>
      </c>
      <c r="Q386" s="24">
        <v>132440.76999999999</v>
      </c>
      <c r="R386" s="24">
        <v>1868</v>
      </c>
      <c r="S386" s="24">
        <f ca="1">DATEDIF(employees!$M386, TODAY(), "y")</f>
        <v>1</v>
      </c>
      <c r="T386" s="24">
        <f>VLOOKUP(employees!$H386,locations[#All],4,)</f>
        <v>1.1000000000000001</v>
      </c>
      <c r="U386" s="26">
        <f>employees!$Q386/employees!$T386</f>
        <v>120400.69999999998</v>
      </c>
    </row>
    <row r="387" spans="1:21" x14ac:dyDescent="0.25">
      <c r="A387" s="19">
        <v>386</v>
      </c>
      <c r="B387" s="20" t="s">
        <v>441</v>
      </c>
      <c r="C387" s="20" t="s">
        <v>49</v>
      </c>
      <c r="D387" s="20">
        <v>41</v>
      </c>
      <c r="E387" s="20">
        <v>23</v>
      </c>
      <c r="F387" s="20" t="str">
        <f>VLOOKUP(Table6[[#This Row],[department_id]],departments[#All],2,FALSE)</f>
        <v>Legal</v>
      </c>
      <c r="G387" s="20" t="str">
        <f>VLOOKUP(employees!$E387,departments[],3,FALSE)</f>
        <v>G&amp;A</v>
      </c>
      <c r="H387" s="20">
        <v>15</v>
      </c>
      <c r="I387" s="20" t="str">
        <f>VLOOKUP(employees!$H387,locations[#All],3,FALSE)</f>
        <v>Cape Town</v>
      </c>
      <c r="J387" s="20" t="str">
        <f>_xlfn.XLOOKUP(Table6[[#This Row],[City]],locations[city],locations[Continent])</f>
        <v>Africa</v>
      </c>
      <c r="K387" s="20" t="s">
        <v>71</v>
      </c>
      <c r="L387" s="20" t="s">
        <v>83</v>
      </c>
      <c r="M387" s="21">
        <v>45601</v>
      </c>
      <c r="N387" s="20" t="s">
        <v>57</v>
      </c>
      <c r="O387" s="20">
        <v>3.56</v>
      </c>
      <c r="P387" s="20">
        <v>7.8</v>
      </c>
      <c r="Q387" s="20">
        <v>129758.21</v>
      </c>
      <c r="R387" s="20">
        <v>2678</v>
      </c>
      <c r="S387" s="20">
        <f ca="1">DATEDIF(employees!$M387, TODAY(), "y")</f>
        <v>1</v>
      </c>
      <c r="T387" s="20">
        <f>VLOOKUP(employees!$H387,locations[#All],4,)</f>
        <v>0.7</v>
      </c>
      <c r="U387" s="22">
        <f>employees!$Q387/employees!$T387</f>
        <v>185368.87142857144</v>
      </c>
    </row>
    <row r="388" spans="1:21" x14ac:dyDescent="0.25">
      <c r="A388" s="23">
        <v>387</v>
      </c>
      <c r="B388" s="24" t="s">
        <v>442</v>
      </c>
      <c r="C388" s="24" t="s">
        <v>54</v>
      </c>
      <c r="D388" s="24">
        <v>64</v>
      </c>
      <c r="E388" s="24">
        <v>3</v>
      </c>
      <c r="F388" s="24" t="str">
        <f>VLOOKUP(Table6[[#This Row],[department_id]],departments[#All],2,FALSE)</f>
        <v>Data Engineering</v>
      </c>
      <c r="G388" s="24" t="str">
        <f>VLOOKUP(employees!$E388,departments[],3,FALSE)</f>
        <v>Tech</v>
      </c>
      <c r="H388" s="24">
        <v>13</v>
      </c>
      <c r="I388" s="24" t="str">
        <f>VLOOKUP(employees!$H388,locations[#All],3,FALSE)</f>
        <v>Cairo</v>
      </c>
      <c r="J388" s="24" t="str">
        <f>_xlfn.XLOOKUP(Table6[[#This Row],[City]],locations[city],locations[Continent])</f>
        <v>Africa</v>
      </c>
      <c r="K388" s="24" t="s">
        <v>60</v>
      </c>
      <c r="L388" s="24" t="s">
        <v>51</v>
      </c>
      <c r="M388" s="25">
        <v>43445</v>
      </c>
      <c r="N388" s="24" t="s">
        <v>52</v>
      </c>
      <c r="O388" s="24">
        <v>4.7</v>
      </c>
      <c r="P388" s="24">
        <v>7.5</v>
      </c>
      <c r="Q388" s="24">
        <v>72070.820000000007</v>
      </c>
      <c r="R388" s="24">
        <v>2297</v>
      </c>
      <c r="S388" s="24">
        <f ca="1">DATEDIF(employees!$M388, TODAY(), "y")</f>
        <v>7</v>
      </c>
      <c r="T388" s="24">
        <f>VLOOKUP(employees!$H388,locations[#All],4,)</f>
        <v>0.55000000000000004</v>
      </c>
      <c r="U388" s="26">
        <f>employees!$Q388/employees!$T388</f>
        <v>131037.85454545455</v>
      </c>
    </row>
    <row r="389" spans="1:21" x14ac:dyDescent="0.25">
      <c r="A389" s="19">
        <v>388</v>
      </c>
      <c r="B389" s="20" t="s">
        <v>443</v>
      </c>
      <c r="C389" s="20" t="s">
        <v>49</v>
      </c>
      <c r="D389" s="20">
        <v>55</v>
      </c>
      <c r="E389" s="20">
        <v>8</v>
      </c>
      <c r="F389" s="20" t="str">
        <f>VLOOKUP(Table6[[#This Row],[department_id]],departments[#All],2,FALSE)</f>
        <v>QA &amp; Testing</v>
      </c>
      <c r="G389" s="20" t="str">
        <f>VLOOKUP(employees!$E389,departments[],3,FALSE)</f>
        <v>Tech</v>
      </c>
      <c r="H389" s="20">
        <v>10</v>
      </c>
      <c r="I389" s="20" t="str">
        <f>VLOOKUP(employees!$H389,locations[#All],3,FALSE)</f>
        <v>Warsaw</v>
      </c>
      <c r="J389" s="20" t="str">
        <f>_xlfn.XLOOKUP(Table6[[#This Row],[City]],locations[city],locations[Continent])</f>
        <v>Europe</v>
      </c>
      <c r="K389" s="20" t="s">
        <v>66</v>
      </c>
      <c r="L389" s="20" t="s">
        <v>56</v>
      </c>
      <c r="M389" s="21">
        <v>44441</v>
      </c>
      <c r="N389" s="20" t="s">
        <v>57</v>
      </c>
      <c r="O389" s="20">
        <v>3.31</v>
      </c>
      <c r="P389" s="20">
        <v>9.3000000000000007</v>
      </c>
      <c r="Q389" s="20">
        <v>56366.28</v>
      </c>
      <c r="R389" s="20">
        <v>371</v>
      </c>
      <c r="S389" s="20">
        <f ca="1">DATEDIF(employees!$M389, TODAY(), "y")</f>
        <v>5</v>
      </c>
      <c r="T389" s="20">
        <f>VLOOKUP(employees!$H389,locations[#All],4,)</f>
        <v>0.95</v>
      </c>
      <c r="U389" s="22">
        <f>employees!$Q389/employees!$T389</f>
        <v>59332.926315789475</v>
      </c>
    </row>
    <row r="390" spans="1:21" x14ac:dyDescent="0.25">
      <c r="A390" s="23">
        <v>389</v>
      </c>
      <c r="B390" s="24" t="s">
        <v>444</v>
      </c>
      <c r="C390" s="24" t="s">
        <v>49</v>
      </c>
      <c r="D390" s="24">
        <v>35</v>
      </c>
      <c r="E390" s="24">
        <v>22</v>
      </c>
      <c r="F390" s="24" t="str">
        <f>VLOOKUP(Table6[[#This Row],[department_id]],departments[#All],2,FALSE)</f>
        <v>Accounting</v>
      </c>
      <c r="G390" s="24" t="str">
        <f>VLOOKUP(employees!$E390,departments[],3,FALSE)</f>
        <v>G&amp;A</v>
      </c>
      <c r="H390" s="24">
        <v>7</v>
      </c>
      <c r="I390" s="24" t="str">
        <f>VLOOKUP(employees!$H390,locations[#All],3,FALSE)</f>
        <v>Paris</v>
      </c>
      <c r="J390" s="24" t="str">
        <f>_xlfn.XLOOKUP(Table6[[#This Row],[City]],locations[city],locations[Continent])</f>
        <v>Europe</v>
      </c>
      <c r="K390" s="24" t="s">
        <v>55</v>
      </c>
      <c r="L390" s="24" t="s">
        <v>56</v>
      </c>
      <c r="M390" s="25">
        <v>43275</v>
      </c>
      <c r="N390" s="24" t="s">
        <v>52</v>
      </c>
      <c r="O390" s="24">
        <v>2.97</v>
      </c>
      <c r="P390" s="24">
        <v>6.2</v>
      </c>
      <c r="Q390" s="24">
        <v>79209.119999999995</v>
      </c>
      <c r="R390" s="24">
        <v>2155</v>
      </c>
      <c r="S390" s="24">
        <f ca="1">DATEDIF(employees!$M390, TODAY(), "y")</f>
        <v>8</v>
      </c>
      <c r="T390" s="24">
        <f>VLOOKUP(employees!$H390,locations[#All],4,)</f>
        <v>1.18</v>
      </c>
      <c r="U390" s="26">
        <f>employees!$Q390/employees!$T390</f>
        <v>67126.372881355928</v>
      </c>
    </row>
    <row r="391" spans="1:21" x14ac:dyDescent="0.25">
      <c r="A391" s="19">
        <v>390</v>
      </c>
      <c r="B391" s="20" t="s">
        <v>445</v>
      </c>
      <c r="C391" s="20" t="s">
        <v>54</v>
      </c>
      <c r="D391" s="20">
        <v>20</v>
      </c>
      <c r="E391" s="20">
        <v>4</v>
      </c>
      <c r="F391" s="20" t="str">
        <f>VLOOKUP(Table6[[#This Row],[department_id]],departments[#All],2,FALSE)</f>
        <v>ML Engineering</v>
      </c>
      <c r="G391" s="20" t="str">
        <f>VLOOKUP(employees!$E391,departments[],3,FALSE)</f>
        <v>Tech</v>
      </c>
      <c r="H391" s="20">
        <v>4</v>
      </c>
      <c r="I391" s="20" t="str">
        <f>VLOOKUP(employees!$H391,locations[#All],3,FALSE)</f>
        <v>Toronto</v>
      </c>
      <c r="J391" s="20" t="str">
        <f>_xlfn.XLOOKUP(Table6[[#This Row],[City]],locations[city],locations[Continent])</f>
        <v>North America</v>
      </c>
      <c r="K391" s="20" t="s">
        <v>75</v>
      </c>
      <c r="L391" s="20" t="s">
        <v>56</v>
      </c>
      <c r="M391" s="21">
        <v>45675</v>
      </c>
      <c r="N391" s="20" t="s">
        <v>57</v>
      </c>
      <c r="O391" s="20">
        <v>2.6</v>
      </c>
      <c r="P391" s="20">
        <v>7.3</v>
      </c>
      <c r="Q391" s="20">
        <v>287171.82</v>
      </c>
      <c r="R391" s="20">
        <v>1585</v>
      </c>
      <c r="S391" s="20">
        <f ca="1">DATEDIF(employees!$M391, TODAY(), "y")</f>
        <v>1</v>
      </c>
      <c r="T391" s="20">
        <f>VLOOKUP(employees!$H391,locations[#All],4,)</f>
        <v>1.1000000000000001</v>
      </c>
      <c r="U391" s="22">
        <f>employees!$Q391/employees!$T391</f>
        <v>261065.29090909089</v>
      </c>
    </row>
    <row r="392" spans="1:21" x14ac:dyDescent="0.25">
      <c r="A392" s="23">
        <v>391</v>
      </c>
      <c r="B392" s="24" t="s">
        <v>446</v>
      </c>
      <c r="C392" s="24" t="s">
        <v>59</v>
      </c>
      <c r="D392" s="24">
        <v>45</v>
      </c>
      <c r="E392" s="24">
        <v>19</v>
      </c>
      <c r="F392" s="24" t="str">
        <f>VLOOKUP(Table6[[#This Row],[department_id]],departments[#All],2,FALSE)</f>
        <v>Human Resources</v>
      </c>
      <c r="G392" s="24" t="str">
        <f>VLOOKUP(employees!$E392,departments[],3,FALSE)</f>
        <v>G&amp;A</v>
      </c>
      <c r="H392" s="24">
        <v>9</v>
      </c>
      <c r="I392" s="24" t="str">
        <f>VLOOKUP(employees!$H392,locations[#All],3,FALSE)</f>
        <v>Amsterdam</v>
      </c>
      <c r="J392" s="24" t="str">
        <f>_xlfn.XLOOKUP(Table6[[#This Row],[City]],locations[city],locations[Continent])</f>
        <v>Europe</v>
      </c>
      <c r="K392" s="24" t="s">
        <v>55</v>
      </c>
      <c r="L392" s="24" t="s">
        <v>51</v>
      </c>
      <c r="M392" s="25">
        <v>45827</v>
      </c>
      <c r="N392" s="24" t="s">
        <v>57</v>
      </c>
      <c r="O392" s="24">
        <v>2.62</v>
      </c>
      <c r="P392" s="24">
        <v>8.8000000000000007</v>
      </c>
      <c r="Q392" s="24">
        <v>86389.57</v>
      </c>
      <c r="R392" s="24">
        <v>2445</v>
      </c>
      <c r="S392" s="24">
        <f ca="1">DATEDIF(employees!$M392, TODAY(), "y")</f>
        <v>1</v>
      </c>
      <c r="T392" s="24">
        <f>VLOOKUP(employees!$H392,locations[#All],4,)</f>
        <v>1.1499999999999999</v>
      </c>
      <c r="U392" s="26">
        <f>employees!$Q392/employees!$T392</f>
        <v>75121.365217391314</v>
      </c>
    </row>
    <row r="393" spans="1:21" x14ac:dyDescent="0.25">
      <c r="A393" s="19">
        <v>392</v>
      </c>
      <c r="B393" s="20" t="s">
        <v>447</v>
      </c>
      <c r="C393" s="20" t="s">
        <v>59</v>
      </c>
      <c r="D393" s="20">
        <v>27</v>
      </c>
      <c r="E393" s="20">
        <v>17</v>
      </c>
      <c r="F393" s="20" t="str">
        <f>VLOOKUP(Table6[[#This Row],[department_id]],departments[#All],2,FALSE)</f>
        <v>Customer Success</v>
      </c>
      <c r="G393" s="20" t="str">
        <f>VLOOKUP(employees!$E393,departments[],3,FALSE)</f>
        <v>GTM</v>
      </c>
      <c r="H393" s="20">
        <v>12</v>
      </c>
      <c r="I393" s="20" t="str">
        <f>VLOOKUP(employees!$H393,locations[#All],3,FALSE)</f>
        <v>Hyderabad</v>
      </c>
      <c r="J393" s="20" t="str">
        <f>_xlfn.XLOOKUP(Table6[[#This Row],[City]],locations[city],locations[Continent])</f>
        <v>Asia</v>
      </c>
      <c r="K393" s="20" t="s">
        <v>55</v>
      </c>
      <c r="L393" s="20" t="s">
        <v>56</v>
      </c>
      <c r="M393" s="21">
        <v>43071</v>
      </c>
      <c r="N393" s="20" t="s">
        <v>57</v>
      </c>
      <c r="O393" s="20">
        <v>4.09</v>
      </c>
      <c r="P393" s="20">
        <v>5.0999999999999996</v>
      </c>
      <c r="Q393" s="20">
        <v>41759.699999999997</v>
      </c>
      <c r="R393" s="20">
        <v>385</v>
      </c>
      <c r="S393" s="20">
        <f ca="1">DATEDIF(employees!$M393, TODAY(), "y")</f>
        <v>8</v>
      </c>
      <c r="T393" s="20">
        <f>VLOOKUP(employees!$H393,locations[#All],4,)</f>
        <v>0.68</v>
      </c>
      <c r="U393" s="22">
        <f>employees!$Q393/employees!$T393</f>
        <v>61411.323529411755</v>
      </c>
    </row>
    <row r="394" spans="1:21" x14ac:dyDescent="0.25">
      <c r="A394" s="23">
        <v>393</v>
      </c>
      <c r="B394" s="24" t="s">
        <v>448</v>
      </c>
      <c r="C394" s="24" t="s">
        <v>49</v>
      </c>
      <c r="D394" s="24">
        <v>55</v>
      </c>
      <c r="E394" s="24">
        <v>11</v>
      </c>
      <c r="F394" s="24" t="str">
        <f>VLOOKUP(Table6[[#This Row],[department_id]],departments[#All],2,FALSE)</f>
        <v>Design</v>
      </c>
      <c r="G394" s="24" t="str">
        <f>VLOOKUP(employees!$E394,departments[],3,FALSE)</f>
        <v>Product</v>
      </c>
      <c r="H394" s="24">
        <v>12</v>
      </c>
      <c r="I394" s="24" t="str">
        <f>VLOOKUP(employees!$H394,locations[#All],3,FALSE)</f>
        <v>Hyderabad</v>
      </c>
      <c r="J394" s="24" t="str">
        <f>_xlfn.XLOOKUP(Table6[[#This Row],[City]],locations[city],locations[Continent])</f>
        <v>Asia</v>
      </c>
      <c r="K394" s="24" t="s">
        <v>60</v>
      </c>
      <c r="L394" s="24" t="s">
        <v>51</v>
      </c>
      <c r="M394" s="25">
        <v>43767</v>
      </c>
      <c r="N394" s="24" t="s">
        <v>52</v>
      </c>
      <c r="O394" s="24">
        <v>4.7</v>
      </c>
      <c r="P394" s="24">
        <v>6.6</v>
      </c>
      <c r="Q394" s="24">
        <v>63226.09</v>
      </c>
      <c r="R394" s="24">
        <v>682</v>
      </c>
      <c r="S394" s="24">
        <f ca="1">DATEDIF(employees!$M394, TODAY(), "y")</f>
        <v>6</v>
      </c>
      <c r="T394" s="24">
        <f>VLOOKUP(employees!$H394,locations[#All],4,)</f>
        <v>0.68</v>
      </c>
      <c r="U394" s="26">
        <f>employees!$Q394/employees!$T394</f>
        <v>92979.544117647049</v>
      </c>
    </row>
    <row r="395" spans="1:21" x14ac:dyDescent="0.25">
      <c r="A395" s="19">
        <v>394</v>
      </c>
      <c r="B395" s="20" t="s">
        <v>449</v>
      </c>
      <c r="C395" s="20" t="s">
        <v>59</v>
      </c>
      <c r="D395" s="20">
        <v>48</v>
      </c>
      <c r="E395" s="20">
        <v>14</v>
      </c>
      <c r="F395" s="20" t="str">
        <f>VLOOKUP(Table6[[#This Row],[department_id]],departments[#All],2,FALSE)</f>
        <v>Sales Operations</v>
      </c>
      <c r="G395" s="20" t="str">
        <f>VLOOKUP(employees!$E395,departments[],3,FALSE)</f>
        <v>GTM</v>
      </c>
      <c r="H395" s="20">
        <v>12</v>
      </c>
      <c r="I395" s="20" t="str">
        <f>VLOOKUP(employees!$H395,locations[#All],3,FALSE)</f>
        <v>Hyderabad</v>
      </c>
      <c r="J395" s="20" t="str">
        <f>_xlfn.XLOOKUP(Table6[[#This Row],[City]],locations[city],locations[Continent])</f>
        <v>Asia</v>
      </c>
      <c r="K395" s="20" t="s">
        <v>55</v>
      </c>
      <c r="L395" s="20" t="s">
        <v>51</v>
      </c>
      <c r="M395" s="21">
        <v>44921</v>
      </c>
      <c r="N395" s="20" t="s">
        <v>52</v>
      </c>
      <c r="O395" s="20">
        <v>3.82</v>
      </c>
      <c r="P395" s="20">
        <v>6.1</v>
      </c>
      <c r="Q395" s="20">
        <v>37041.550000000003</v>
      </c>
      <c r="R395" s="20">
        <v>1731</v>
      </c>
      <c r="S395" s="20">
        <f ca="1">DATEDIF(employees!$M395, TODAY(), "y")</f>
        <v>3</v>
      </c>
      <c r="T395" s="20">
        <f>VLOOKUP(employees!$H395,locations[#All],4,)</f>
        <v>0.68</v>
      </c>
      <c r="U395" s="22">
        <f>employees!$Q395/employees!$T395</f>
        <v>54472.867647058825</v>
      </c>
    </row>
    <row r="396" spans="1:21" x14ac:dyDescent="0.25">
      <c r="A396" s="23">
        <v>395</v>
      </c>
      <c r="B396" s="24" t="s">
        <v>450</v>
      </c>
      <c r="C396" s="24" t="s">
        <v>49</v>
      </c>
      <c r="D396" s="24">
        <v>29</v>
      </c>
      <c r="E396" s="24">
        <v>8</v>
      </c>
      <c r="F396" s="24" t="str">
        <f>VLOOKUP(Table6[[#This Row],[department_id]],departments[#All],2,FALSE)</f>
        <v>QA &amp; Testing</v>
      </c>
      <c r="G396" s="24" t="str">
        <f>VLOOKUP(employees!$E396,departments[],3,FALSE)</f>
        <v>Tech</v>
      </c>
      <c r="H396" s="24">
        <v>18</v>
      </c>
      <c r="I396" s="24" t="str">
        <f>VLOOKUP(employees!$H396,locations[#All],3,FALSE)</f>
        <v>Buenos Aires</v>
      </c>
      <c r="J396" s="24" t="str">
        <f>_xlfn.XLOOKUP(Table6[[#This Row],[City]],locations[city],locations[Continent])</f>
        <v>South America</v>
      </c>
      <c r="K396" s="24" t="s">
        <v>55</v>
      </c>
      <c r="L396" s="24" t="s">
        <v>56</v>
      </c>
      <c r="M396" s="25">
        <v>44760</v>
      </c>
      <c r="N396" s="24" t="s">
        <v>57</v>
      </c>
      <c r="O396" s="24">
        <v>3.59</v>
      </c>
      <c r="P396" s="24">
        <v>5</v>
      </c>
      <c r="Q396" s="24">
        <v>41049.72</v>
      </c>
      <c r="R396" s="24">
        <v>1256</v>
      </c>
      <c r="S396" s="24">
        <f ca="1">DATEDIF(employees!$M396, TODAY(), "y")</f>
        <v>4</v>
      </c>
      <c r="T396" s="24">
        <f>VLOOKUP(employees!$H396,locations[#All],4,)</f>
        <v>0.65</v>
      </c>
      <c r="U396" s="26">
        <f>employees!$Q396/employees!$T396</f>
        <v>63153.415384615386</v>
      </c>
    </row>
    <row r="397" spans="1:21" x14ac:dyDescent="0.25">
      <c r="A397" s="19">
        <v>396</v>
      </c>
      <c r="B397" s="20" t="s">
        <v>451</v>
      </c>
      <c r="C397" s="20" t="s">
        <v>59</v>
      </c>
      <c r="D397" s="20">
        <v>39</v>
      </c>
      <c r="E397" s="20">
        <v>21</v>
      </c>
      <c r="F397" s="20" t="str">
        <f>VLOOKUP(Table6[[#This Row],[department_id]],departments[#All],2,FALSE)</f>
        <v>Finance</v>
      </c>
      <c r="G397" s="20" t="str">
        <f>VLOOKUP(employees!$E397,departments[],3,FALSE)</f>
        <v>G&amp;A</v>
      </c>
      <c r="H397" s="20">
        <v>17</v>
      </c>
      <c r="I397" s="20" t="str">
        <f>VLOOKUP(employees!$H397,locations[#All],3,FALSE)</f>
        <v>Mexico City</v>
      </c>
      <c r="J397" s="20" t="str">
        <f>_xlfn.XLOOKUP(Table6[[#This Row],[City]],locations[city],locations[Continent])</f>
        <v>South America</v>
      </c>
      <c r="K397" s="20" t="s">
        <v>60</v>
      </c>
      <c r="L397" s="20" t="s">
        <v>51</v>
      </c>
      <c r="M397" s="21">
        <v>44226</v>
      </c>
      <c r="N397" s="20" t="s">
        <v>62</v>
      </c>
      <c r="O397" s="20">
        <v>2.61</v>
      </c>
      <c r="P397" s="20">
        <v>5.5</v>
      </c>
      <c r="Q397" s="20">
        <v>65896.800000000003</v>
      </c>
      <c r="R397" s="20">
        <v>561</v>
      </c>
      <c r="S397" s="20">
        <f ca="1">DATEDIF(employees!$M397, TODAY(), "y")</f>
        <v>5</v>
      </c>
      <c r="T397" s="20">
        <f>VLOOKUP(employees!$H397,locations[#All],4,)</f>
        <v>0.78</v>
      </c>
      <c r="U397" s="22">
        <f>employees!$Q397/employees!$T397</f>
        <v>84483.076923076922</v>
      </c>
    </row>
    <row r="398" spans="1:21" x14ac:dyDescent="0.25">
      <c r="A398" s="23">
        <v>397</v>
      </c>
      <c r="B398" s="24" t="s">
        <v>452</v>
      </c>
      <c r="C398" s="24" t="s">
        <v>59</v>
      </c>
      <c r="D398" s="24">
        <v>41</v>
      </c>
      <c r="E398" s="24">
        <v>9</v>
      </c>
      <c r="F398" s="24" t="str">
        <f>VLOOKUP(Table6[[#This Row],[department_id]],departments[#All],2,FALSE)</f>
        <v>Product Management</v>
      </c>
      <c r="G398" s="24" t="str">
        <f>VLOOKUP(employees!$E398,departments[],3,FALSE)</f>
        <v>Product</v>
      </c>
      <c r="H398" s="24">
        <v>16</v>
      </c>
      <c r="I398" s="24" t="str">
        <f>VLOOKUP(employees!$H398,locations[#All],3,FALSE)</f>
        <v>São Paulo</v>
      </c>
      <c r="J398" s="24" t="str">
        <f>_xlfn.XLOOKUP(Table6[[#This Row],[City]],locations[city],locations[Continent])</f>
        <v>South America</v>
      </c>
      <c r="K398" s="24" t="s">
        <v>64</v>
      </c>
      <c r="L398" s="24" t="s">
        <v>51</v>
      </c>
      <c r="M398" s="25">
        <v>42428</v>
      </c>
      <c r="N398" s="24" t="s">
        <v>57</v>
      </c>
      <c r="O398" s="24">
        <v>3.78</v>
      </c>
      <c r="P398" s="24">
        <v>8.9</v>
      </c>
      <c r="Q398" s="24">
        <v>138916.04</v>
      </c>
      <c r="R398" s="24">
        <v>3244</v>
      </c>
      <c r="S398" s="24">
        <f ca="1">DATEDIF(employees!$M398, TODAY(), "y")</f>
        <v>10</v>
      </c>
      <c r="T398" s="24">
        <f>VLOOKUP(employees!$H398,locations[#All],4,)</f>
        <v>0.8</v>
      </c>
      <c r="U398" s="26">
        <f>employees!$Q398/employees!$T398</f>
        <v>173645.05</v>
      </c>
    </row>
    <row r="399" spans="1:21" x14ac:dyDescent="0.25">
      <c r="A399" s="19">
        <v>398</v>
      </c>
      <c r="B399" s="20" t="s">
        <v>453</v>
      </c>
      <c r="C399" s="20" t="s">
        <v>59</v>
      </c>
      <c r="D399" s="20">
        <v>42</v>
      </c>
      <c r="E399" s="20">
        <v>12</v>
      </c>
      <c r="F399" s="20" t="str">
        <f>VLOOKUP(Table6[[#This Row],[department_id]],departments[#All],2,FALSE)</f>
        <v>UX Research</v>
      </c>
      <c r="G399" s="20" t="str">
        <f>VLOOKUP(employees!$E399,departments[],3,FALSE)</f>
        <v>Product</v>
      </c>
      <c r="H399" s="20">
        <v>20</v>
      </c>
      <c r="I399" s="20" t="str">
        <f>VLOOKUP(employees!$H399,locations[#All],3,FALSE)</f>
        <v>Singapore</v>
      </c>
      <c r="J399" s="20" t="str">
        <f>_xlfn.XLOOKUP(Table6[[#This Row],[City]],locations[city],locations[Continent])</f>
        <v>Asia</v>
      </c>
      <c r="K399" s="20" t="s">
        <v>66</v>
      </c>
      <c r="L399" s="20" t="s">
        <v>51</v>
      </c>
      <c r="M399" s="21">
        <v>43069</v>
      </c>
      <c r="N399" s="20" t="s">
        <v>57</v>
      </c>
      <c r="O399" s="20">
        <v>4.28</v>
      </c>
      <c r="P399" s="20">
        <v>7.1</v>
      </c>
      <c r="Q399" s="20">
        <v>71462.350000000006</v>
      </c>
      <c r="R399" s="20">
        <v>1037</v>
      </c>
      <c r="S399" s="20">
        <f ca="1">DATEDIF(employees!$M399, TODAY(), "y")</f>
        <v>8</v>
      </c>
      <c r="T399" s="20">
        <f>VLOOKUP(employees!$H399,locations[#All],4,)</f>
        <v>1.22</v>
      </c>
      <c r="U399" s="22">
        <f>employees!$Q399/employees!$T399</f>
        <v>58575.696721311484</v>
      </c>
    </row>
    <row r="400" spans="1:21" x14ac:dyDescent="0.25">
      <c r="A400" s="23">
        <v>399</v>
      </c>
      <c r="B400" s="24" t="s">
        <v>454</v>
      </c>
      <c r="C400" s="24" t="s">
        <v>54</v>
      </c>
      <c r="D400" s="24">
        <v>41</v>
      </c>
      <c r="E400" s="24">
        <v>15</v>
      </c>
      <c r="F400" s="24" t="str">
        <f>VLOOKUP(Table6[[#This Row],[department_id]],departments[#All],2,FALSE)</f>
        <v>Marketing</v>
      </c>
      <c r="G400" s="24" t="str">
        <f>VLOOKUP(employees!$E400,departments[],3,FALSE)</f>
        <v>GTM</v>
      </c>
      <c r="H400" s="24">
        <v>21</v>
      </c>
      <c r="I400" s="24" t="str">
        <f>VLOOKUP(employees!$H400,locations[#All],3,FALSE)</f>
        <v>Sydney</v>
      </c>
      <c r="J400" s="24" t="str">
        <f>_xlfn.XLOOKUP(Table6[[#This Row],[City]],locations[city],locations[Continent])</f>
        <v>Oceania</v>
      </c>
      <c r="K400" s="24" t="s">
        <v>71</v>
      </c>
      <c r="L400" s="24" t="s">
        <v>51</v>
      </c>
      <c r="M400" s="25">
        <v>43012</v>
      </c>
      <c r="N400" s="24" t="s">
        <v>57</v>
      </c>
      <c r="O400" s="24">
        <v>3.43</v>
      </c>
      <c r="P400" s="24">
        <v>9.4</v>
      </c>
      <c r="Q400" s="24">
        <v>143965.26999999999</v>
      </c>
      <c r="R400" s="24">
        <v>2411</v>
      </c>
      <c r="S400" s="24">
        <f ca="1">DATEDIF(employees!$M400, TODAY(), "y")</f>
        <v>8</v>
      </c>
      <c r="T400" s="24">
        <f>VLOOKUP(employees!$H400,locations[#All],4,)</f>
        <v>1.1499999999999999</v>
      </c>
      <c r="U400" s="26">
        <f>employees!$Q400/employees!$T400</f>
        <v>125187.19130434783</v>
      </c>
    </row>
    <row r="401" spans="1:21" x14ac:dyDescent="0.25">
      <c r="A401" s="19">
        <v>400</v>
      </c>
      <c r="B401" s="20" t="s">
        <v>455</v>
      </c>
      <c r="C401" s="20" t="s">
        <v>54</v>
      </c>
      <c r="D401" s="20">
        <v>61</v>
      </c>
      <c r="E401" s="20">
        <v>11</v>
      </c>
      <c r="F401" s="20" t="str">
        <f>VLOOKUP(Table6[[#This Row],[department_id]],departments[#All],2,FALSE)</f>
        <v>Design</v>
      </c>
      <c r="G401" s="20" t="str">
        <f>VLOOKUP(employees!$E401,departments[],3,FALSE)</f>
        <v>Product</v>
      </c>
      <c r="H401" s="20">
        <v>11</v>
      </c>
      <c r="I401" s="20" t="str">
        <f>VLOOKUP(employees!$H401,locations[#All],3,FALSE)</f>
        <v>Bengaluru</v>
      </c>
      <c r="J401" s="20" t="str">
        <f>_xlfn.XLOOKUP(Table6[[#This Row],[City]],locations[city],locations[Continent])</f>
        <v>Asia</v>
      </c>
      <c r="K401" s="20" t="s">
        <v>60</v>
      </c>
      <c r="L401" s="20" t="s">
        <v>51</v>
      </c>
      <c r="M401" s="21">
        <v>43831</v>
      </c>
      <c r="N401" s="20" t="s">
        <v>62</v>
      </c>
      <c r="O401" s="20">
        <v>4.3</v>
      </c>
      <c r="P401" s="20">
        <v>9.5</v>
      </c>
      <c r="Q401" s="20">
        <v>99935.61</v>
      </c>
      <c r="R401" s="20">
        <v>1156</v>
      </c>
      <c r="S401" s="20">
        <f ca="1">DATEDIF(employees!$M401, TODAY(), "y")</f>
        <v>6</v>
      </c>
      <c r="T401" s="20">
        <f>VLOOKUP(employees!$H401,locations[#All],4,)</f>
        <v>0.7</v>
      </c>
      <c r="U401" s="22">
        <f>employees!$Q401/employees!$T401</f>
        <v>142765.15714285715</v>
      </c>
    </row>
    <row r="402" spans="1:21" x14ac:dyDescent="0.25">
      <c r="A402" s="23">
        <v>401</v>
      </c>
      <c r="B402" s="24" t="s">
        <v>456</v>
      </c>
      <c r="C402" s="24" t="s">
        <v>49</v>
      </c>
      <c r="D402" s="24">
        <v>35</v>
      </c>
      <c r="E402" s="24">
        <v>15</v>
      </c>
      <c r="F402" s="24" t="str">
        <f>VLOOKUP(Table6[[#This Row],[department_id]],departments[#All],2,FALSE)</f>
        <v>Marketing</v>
      </c>
      <c r="G402" s="24" t="str">
        <f>VLOOKUP(employees!$E402,departments[],3,FALSE)</f>
        <v>GTM</v>
      </c>
      <c r="H402" s="24">
        <v>14</v>
      </c>
      <c r="I402" s="24" t="str">
        <f>VLOOKUP(employees!$H402,locations[#All],3,FALSE)</f>
        <v>Dubai</v>
      </c>
      <c r="J402" s="24" t="str">
        <f>_xlfn.XLOOKUP(Table6[[#This Row],[City]],locations[city],locations[Continent])</f>
        <v>Asia</v>
      </c>
      <c r="K402" s="24" t="s">
        <v>66</v>
      </c>
      <c r="L402" s="24" t="s">
        <v>51</v>
      </c>
      <c r="M402" s="25">
        <v>41829</v>
      </c>
      <c r="N402" s="24" t="s">
        <v>62</v>
      </c>
      <c r="O402" s="24">
        <v>4.1100000000000003</v>
      </c>
      <c r="P402" s="24">
        <v>5.4</v>
      </c>
      <c r="Q402" s="24">
        <v>42515.96</v>
      </c>
      <c r="R402" s="24">
        <v>3422</v>
      </c>
      <c r="S402" s="24">
        <f ca="1">DATEDIF(employees!$M402, TODAY(), "y")</f>
        <v>12</v>
      </c>
      <c r="T402" s="24">
        <f>VLOOKUP(employees!$H402,locations[#All],4,)</f>
        <v>1.05</v>
      </c>
      <c r="U402" s="26">
        <f>employees!$Q402/employees!$T402</f>
        <v>40491.390476190471</v>
      </c>
    </row>
    <row r="403" spans="1:21" x14ac:dyDescent="0.25">
      <c r="A403" s="19">
        <v>402</v>
      </c>
      <c r="B403" s="20" t="s">
        <v>457</v>
      </c>
      <c r="C403" s="20" t="s">
        <v>59</v>
      </c>
      <c r="D403" s="20">
        <v>53</v>
      </c>
      <c r="E403" s="20">
        <v>3</v>
      </c>
      <c r="F403" s="20" t="str">
        <f>VLOOKUP(Table6[[#This Row],[department_id]],departments[#All],2,FALSE)</f>
        <v>Data Engineering</v>
      </c>
      <c r="G403" s="20" t="str">
        <f>VLOOKUP(employees!$E403,departments[],3,FALSE)</f>
        <v>Tech</v>
      </c>
      <c r="H403" s="20">
        <v>16</v>
      </c>
      <c r="I403" s="20" t="str">
        <f>VLOOKUP(employees!$H403,locations[#All],3,FALSE)</f>
        <v>São Paulo</v>
      </c>
      <c r="J403" s="20" t="str">
        <f>_xlfn.XLOOKUP(Table6[[#This Row],[City]],locations[city],locations[Continent])</f>
        <v>South America</v>
      </c>
      <c r="K403" s="20" t="s">
        <v>60</v>
      </c>
      <c r="L403" s="20" t="s">
        <v>56</v>
      </c>
      <c r="M403" s="21">
        <v>41855</v>
      </c>
      <c r="N403" s="20" t="s">
        <v>52</v>
      </c>
      <c r="O403" s="20">
        <v>3.1</v>
      </c>
      <c r="P403" s="20">
        <v>5.7</v>
      </c>
      <c r="Q403" s="20">
        <v>163093.01</v>
      </c>
      <c r="R403" s="20">
        <v>2225</v>
      </c>
      <c r="S403" s="20">
        <f ca="1">DATEDIF(employees!$M403, TODAY(), "y")</f>
        <v>12</v>
      </c>
      <c r="T403" s="20">
        <f>VLOOKUP(employees!$H403,locations[#All],4,)</f>
        <v>0.8</v>
      </c>
      <c r="U403" s="22">
        <f>employees!$Q403/employees!$T403</f>
        <v>203866.26250000001</v>
      </c>
    </row>
    <row r="404" spans="1:21" x14ac:dyDescent="0.25">
      <c r="A404" s="23">
        <v>403</v>
      </c>
      <c r="B404" s="24" t="s">
        <v>458</v>
      </c>
      <c r="C404" s="24" t="s">
        <v>59</v>
      </c>
      <c r="D404" s="24">
        <v>60</v>
      </c>
      <c r="E404" s="24">
        <v>10</v>
      </c>
      <c r="F404" s="24" t="str">
        <f>VLOOKUP(Table6[[#This Row],[department_id]],departments[#All],2,FALSE)</f>
        <v>Product Operations</v>
      </c>
      <c r="G404" s="24" t="str">
        <f>VLOOKUP(employees!$E404,departments[],3,FALSE)</f>
        <v>Product</v>
      </c>
      <c r="H404" s="24">
        <v>8</v>
      </c>
      <c r="I404" s="24" t="str">
        <f>VLOOKUP(employees!$H404,locations[#All],3,FALSE)</f>
        <v>Barcelona</v>
      </c>
      <c r="J404" s="24" t="str">
        <f>_xlfn.XLOOKUP(Table6[[#This Row],[City]],locations[city],locations[Continent])</f>
        <v>Europe</v>
      </c>
      <c r="K404" s="24" t="s">
        <v>55</v>
      </c>
      <c r="L404" s="24" t="s">
        <v>51</v>
      </c>
      <c r="M404" s="25">
        <v>43967</v>
      </c>
      <c r="N404" s="24" t="s">
        <v>57</v>
      </c>
      <c r="O404" s="24">
        <v>2.89</v>
      </c>
      <c r="P404" s="24">
        <v>5.2</v>
      </c>
      <c r="Q404" s="24">
        <v>101433.01</v>
      </c>
      <c r="R404" s="24">
        <v>1047</v>
      </c>
      <c r="S404" s="24">
        <f ca="1">DATEDIF(employees!$M404, TODAY(), "y")</f>
        <v>6</v>
      </c>
      <c r="T404" s="24">
        <f>VLOOKUP(employees!$H404,locations[#All],4,)</f>
        <v>1.05</v>
      </c>
      <c r="U404" s="26">
        <f>employees!$Q404/employees!$T404</f>
        <v>96602.866666666654</v>
      </c>
    </row>
    <row r="405" spans="1:21" x14ac:dyDescent="0.25">
      <c r="A405" s="19">
        <v>404</v>
      </c>
      <c r="B405" s="20" t="s">
        <v>459</v>
      </c>
      <c r="C405" s="20" t="s">
        <v>54</v>
      </c>
      <c r="D405" s="20">
        <v>48</v>
      </c>
      <c r="E405" s="20">
        <v>16</v>
      </c>
      <c r="F405" s="20" t="str">
        <f>VLOOKUP(Table6[[#This Row],[department_id]],departments[#All],2,FALSE)</f>
        <v>Content Marketing</v>
      </c>
      <c r="G405" s="20" t="str">
        <f>VLOOKUP(employees!$E405,departments[],3,FALSE)</f>
        <v>GTM</v>
      </c>
      <c r="H405" s="20">
        <v>15</v>
      </c>
      <c r="I405" s="20" t="str">
        <f>VLOOKUP(employees!$H405,locations[#All],3,FALSE)</f>
        <v>Cape Town</v>
      </c>
      <c r="J405" s="20" t="str">
        <f>_xlfn.XLOOKUP(Table6[[#This Row],[City]],locations[city],locations[Continent])</f>
        <v>Africa</v>
      </c>
      <c r="K405" s="20" t="s">
        <v>71</v>
      </c>
      <c r="L405" s="20" t="s">
        <v>51</v>
      </c>
      <c r="M405" s="21">
        <v>43871</v>
      </c>
      <c r="N405" s="20" t="s">
        <v>62</v>
      </c>
      <c r="O405" s="20">
        <v>3.74</v>
      </c>
      <c r="P405" s="20">
        <v>7.8</v>
      </c>
      <c r="Q405" s="20">
        <v>109557.58</v>
      </c>
      <c r="R405" s="20" t="s">
        <v>3524</v>
      </c>
      <c r="S405" s="20">
        <f ca="1">DATEDIF(employees!$M405, TODAY(), "y")</f>
        <v>6</v>
      </c>
      <c r="T405" s="20">
        <f>VLOOKUP(employees!$H405,locations[#All],4,)</f>
        <v>0.7</v>
      </c>
      <c r="U405" s="22">
        <f>employees!$Q405/employees!$T405</f>
        <v>156510.82857142857</v>
      </c>
    </row>
    <row r="406" spans="1:21" x14ac:dyDescent="0.25">
      <c r="A406" s="23">
        <v>405</v>
      </c>
      <c r="B406" s="24" t="s">
        <v>460</v>
      </c>
      <c r="C406" s="24" t="s">
        <v>59</v>
      </c>
      <c r="D406" s="24">
        <v>50</v>
      </c>
      <c r="E406" s="24">
        <v>19</v>
      </c>
      <c r="F406" s="24" t="str">
        <f>VLOOKUP(Table6[[#This Row],[department_id]],departments[#All],2,FALSE)</f>
        <v>Human Resources</v>
      </c>
      <c r="G406" s="24" t="str">
        <f>VLOOKUP(employees!$E406,departments[],3,FALSE)</f>
        <v>G&amp;A</v>
      </c>
      <c r="H406" s="24">
        <v>14</v>
      </c>
      <c r="I406" s="24" t="str">
        <f>VLOOKUP(employees!$H406,locations[#All],3,FALSE)</f>
        <v>Dubai</v>
      </c>
      <c r="J406" s="24" t="str">
        <f>_xlfn.XLOOKUP(Table6[[#This Row],[City]],locations[city],locations[Continent])</f>
        <v>Asia</v>
      </c>
      <c r="K406" s="24" t="s">
        <v>60</v>
      </c>
      <c r="L406" s="24" t="s">
        <v>51</v>
      </c>
      <c r="M406" s="25">
        <v>44176</v>
      </c>
      <c r="N406" s="24" t="s">
        <v>62</v>
      </c>
      <c r="O406" s="24">
        <v>3.52</v>
      </c>
      <c r="P406" s="24">
        <v>6.8</v>
      </c>
      <c r="Q406" s="24">
        <v>82273.33</v>
      </c>
      <c r="R406" s="24">
        <v>3350</v>
      </c>
      <c r="S406" s="24">
        <f ca="1">DATEDIF(employees!$M406, TODAY(), "y")</f>
        <v>5</v>
      </c>
      <c r="T406" s="24">
        <f>VLOOKUP(employees!$H406,locations[#All],4,)</f>
        <v>1.05</v>
      </c>
      <c r="U406" s="26">
        <f>employees!$Q406/employees!$T406</f>
        <v>78355.552380952373</v>
      </c>
    </row>
    <row r="407" spans="1:21" x14ac:dyDescent="0.25">
      <c r="A407" s="19">
        <v>406</v>
      </c>
      <c r="B407" s="20" t="s">
        <v>461</v>
      </c>
      <c r="C407" s="20" t="s">
        <v>59</v>
      </c>
      <c r="D407" s="20">
        <v>38</v>
      </c>
      <c r="E407" s="20">
        <v>1</v>
      </c>
      <c r="F407" s="20" t="str">
        <f>VLOOKUP(Table6[[#This Row],[department_id]],departments[#All],2,FALSE)</f>
        <v>Engineering</v>
      </c>
      <c r="G407" s="20" t="str">
        <f>VLOOKUP(employees!$E407,departments[],3,FALSE)</f>
        <v>Tech</v>
      </c>
      <c r="H407" s="20">
        <v>17</v>
      </c>
      <c r="I407" s="20" t="str">
        <f>VLOOKUP(employees!$H407,locations[#All],3,FALSE)</f>
        <v>Mexico City</v>
      </c>
      <c r="J407" s="20" t="str">
        <f>_xlfn.XLOOKUP(Table6[[#This Row],[City]],locations[city],locations[Continent])</f>
        <v>South America</v>
      </c>
      <c r="K407" s="20" t="s">
        <v>64</v>
      </c>
      <c r="L407" s="20" t="s">
        <v>51</v>
      </c>
      <c r="M407" s="21">
        <v>42756</v>
      </c>
      <c r="N407" s="20" t="s">
        <v>52</v>
      </c>
      <c r="O407" s="20">
        <v>4.62</v>
      </c>
      <c r="P407" s="20">
        <v>9.5</v>
      </c>
      <c r="Q407" s="20">
        <v>119988.65</v>
      </c>
      <c r="R407" s="20">
        <v>2728</v>
      </c>
      <c r="S407" s="20">
        <f ca="1">DATEDIF(employees!$M407, TODAY(), "y")</f>
        <v>9</v>
      </c>
      <c r="T407" s="20">
        <f>VLOOKUP(employees!$H407,locations[#All],4,)</f>
        <v>0.78</v>
      </c>
      <c r="U407" s="22">
        <f>employees!$Q407/employees!$T407</f>
        <v>153831.60256410256</v>
      </c>
    </row>
    <row r="408" spans="1:21" x14ac:dyDescent="0.25">
      <c r="A408" s="23">
        <v>407</v>
      </c>
      <c r="B408" s="24" t="s">
        <v>462</v>
      </c>
      <c r="C408" s="24" t="s">
        <v>54</v>
      </c>
      <c r="D408" s="24">
        <v>43</v>
      </c>
      <c r="E408" s="24">
        <v>14</v>
      </c>
      <c r="F408" s="24" t="str">
        <f>VLOOKUP(Table6[[#This Row],[department_id]],departments[#All],2,FALSE)</f>
        <v>Sales Operations</v>
      </c>
      <c r="G408" s="24" t="str">
        <f>VLOOKUP(employees!$E408,departments[],3,FALSE)</f>
        <v>GTM</v>
      </c>
      <c r="H408" s="24">
        <v>10</v>
      </c>
      <c r="I408" s="24" t="str">
        <f>VLOOKUP(employees!$H408,locations[#All],3,FALSE)</f>
        <v>Warsaw</v>
      </c>
      <c r="J408" s="24" t="str">
        <f>_xlfn.XLOOKUP(Table6[[#This Row],[City]],locations[city],locations[Continent])</f>
        <v>Europe</v>
      </c>
      <c r="K408" s="24" t="s">
        <v>60</v>
      </c>
      <c r="L408" s="24" t="s">
        <v>51</v>
      </c>
      <c r="M408" s="25">
        <v>41699</v>
      </c>
      <c r="N408" s="24" t="s">
        <v>62</v>
      </c>
      <c r="O408" s="24">
        <v>3.51</v>
      </c>
      <c r="P408" s="24">
        <v>6.2</v>
      </c>
      <c r="Q408" s="24">
        <v>123179.23</v>
      </c>
      <c r="R408" s="24">
        <v>2909</v>
      </c>
      <c r="S408" s="24">
        <f ca="1">DATEDIF(employees!$M408, TODAY(), "y")</f>
        <v>12</v>
      </c>
      <c r="T408" s="24">
        <f>VLOOKUP(employees!$H408,locations[#All],4,)</f>
        <v>0.95</v>
      </c>
      <c r="U408" s="26">
        <f>employees!$Q408/employees!$T408</f>
        <v>129662.34736842105</v>
      </c>
    </row>
    <row r="409" spans="1:21" x14ac:dyDescent="0.25">
      <c r="A409" s="19">
        <v>408</v>
      </c>
      <c r="B409" s="20" t="s">
        <v>463</v>
      </c>
      <c r="C409" s="20" t="s">
        <v>59</v>
      </c>
      <c r="D409" s="20">
        <v>60</v>
      </c>
      <c r="E409" s="20">
        <v>27</v>
      </c>
      <c r="F409" s="20" t="str">
        <f>VLOOKUP(Table6[[#This Row],[department_id]],departments[#All],2,FALSE)</f>
        <v>Facilities</v>
      </c>
      <c r="G409" s="20" t="str">
        <f>VLOOKUP(employees!$E409,departments[],3,FALSE)</f>
        <v>Ops</v>
      </c>
      <c r="H409" s="20">
        <v>13</v>
      </c>
      <c r="I409" s="20" t="str">
        <f>VLOOKUP(employees!$H409,locations[#All],3,FALSE)</f>
        <v>Cairo</v>
      </c>
      <c r="J409" s="20" t="str">
        <f>_xlfn.XLOOKUP(Table6[[#This Row],[City]],locations[city],locations[Continent])</f>
        <v>Africa</v>
      </c>
      <c r="K409" s="20" t="s">
        <v>55</v>
      </c>
      <c r="L409" s="20" t="s">
        <v>51</v>
      </c>
      <c r="M409" s="21">
        <v>42288</v>
      </c>
      <c r="N409" s="20" t="s">
        <v>57</v>
      </c>
      <c r="O409" s="20">
        <v>4.59</v>
      </c>
      <c r="P409" s="20">
        <v>8.9</v>
      </c>
      <c r="Q409" s="20">
        <v>33869.96</v>
      </c>
      <c r="R409" s="20">
        <v>360</v>
      </c>
      <c r="S409" s="20">
        <f ca="1">DATEDIF(employees!$M409, TODAY(), "y")</f>
        <v>10</v>
      </c>
      <c r="T409" s="20">
        <f>VLOOKUP(employees!$H409,locations[#All],4,)</f>
        <v>0.55000000000000004</v>
      </c>
      <c r="U409" s="22">
        <f>employees!$Q409/employees!$T409</f>
        <v>61581.745454545446</v>
      </c>
    </row>
    <row r="410" spans="1:21" x14ac:dyDescent="0.25">
      <c r="A410" s="23">
        <v>409</v>
      </c>
      <c r="B410" s="24" t="s">
        <v>464</v>
      </c>
      <c r="C410" s="24" t="s">
        <v>49</v>
      </c>
      <c r="D410" s="24">
        <v>24</v>
      </c>
      <c r="E410" s="24">
        <v>24</v>
      </c>
      <c r="F410" s="24" t="str">
        <f>VLOOKUP(Table6[[#This Row],[department_id]],departments[#All],2,FALSE)</f>
        <v>Administration</v>
      </c>
      <c r="G410" s="24" t="str">
        <f>VLOOKUP(employees!$E410,departments[],3,FALSE)</f>
        <v>G&amp;A</v>
      </c>
      <c r="H410" s="24">
        <v>18</v>
      </c>
      <c r="I410" s="24" t="str">
        <f>VLOOKUP(employees!$H410,locations[#All],3,FALSE)</f>
        <v>Buenos Aires</v>
      </c>
      <c r="J410" s="24" t="str">
        <f>_xlfn.XLOOKUP(Table6[[#This Row],[City]],locations[city],locations[Continent])</f>
        <v>South America</v>
      </c>
      <c r="K410" s="24" t="s">
        <v>64</v>
      </c>
      <c r="L410" s="24" t="s">
        <v>51</v>
      </c>
      <c r="M410" s="25">
        <v>45022</v>
      </c>
      <c r="N410" s="24" t="s">
        <v>52</v>
      </c>
      <c r="O410" s="24">
        <v>3.96</v>
      </c>
      <c r="P410" s="24">
        <v>8</v>
      </c>
      <c r="Q410" s="24">
        <v>48566.49</v>
      </c>
      <c r="R410" s="24">
        <v>2780</v>
      </c>
      <c r="S410" s="24">
        <f ca="1">DATEDIF(employees!$M410, TODAY(), "y")</f>
        <v>3</v>
      </c>
      <c r="T410" s="24">
        <f>VLOOKUP(employees!$H410,locations[#All],4,)</f>
        <v>0.65</v>
      </c>
      <c r="U410" s="26">
        <f>employees!$Q410/employees!$T410</f>
        <v>74717.676923076913</v>
      </c>
    </row>
    <row r="411" spans="1:21" x14ac:dyDescent="0.25">
      <c r="A411" s="19">
        <v>410</v>
      </c>
      <c r="B411" s="20" t="s">
        <v>465</v>
      </c>
      <c r="C411" s="20" t="s">
        <v>54</v>
      </c>
      <c r="D411" s="20">
        <v>21</v>
      </c>
      <c r="E411" s="20">
        <v>7</v>
      </c>
      <c r="F411" s="20" t="str">
        <f>VLOOKUP(Table6[[#This Row],[department_id]],departments[#All],2,FALSE)</f>
        <v>IT &amp; Helpdesk</v>
      </c>
      <c r="G411" s="20" t="str">
        <f>VLOOKUP(employees!$E411,departments[],3,FALSE)</f>
        <v>Tech</v>
      </c>
      <c r="H411" s="20">
        <v>11</v>
      </c>
      <c r="I411" s="20" t="str">
        <f>VLOOKUP(employees!$H411,locations[#All],3,FALSE)</f>
        <v>Bengaluru</v>
      </c>
      <c r="J411" s="20" t="str">
        <f>_xlfn.XLOOKUP(Table6[[#This Row],[City]],locations[city],locations[Continent])</f>
        <v>Asia</v>
      </c>
      <c r="K411" s="20" t="s">
        <v>50</v>
      </c>
      <c r="L411" s="20" t="s">
        <v>51</v>
      </c>
      <c r="M411" s="21">
        <v>42046</v>
      </c>
      <c r="N411" s="20" t="s">
        <v>52</v>
      </c>
      <c r="O411" s="20">
        <v>3.12</v>
      </c>
      <c r="P411" s="20">
        <v>8.4</v>
      </c>
      <c r="Q411" s="20">
        <v>20842.439999999999</v>
      </c>
      <c r="R411" s="20">
        <v>1702</v>
      </c>
      <c r="S411" s="20">
        <f ca="1">DATEDIF(employees!$M411, TODAY(), "y")</f>
        <v>11</v>
      </c>
      <c r="T411" s="20">
        <f>VLOOKUP(employees!$H411,locations[#All],4,)</f>
        <v>0.7</v>
      </c>
      <c r="U411" s="22">
        <f>employees!$Q411/employees!$T411</f>
        <v>29774.914285714287</v>
      </c>
    </row>
    <row r="412" spans="1:21" x14ac:dyDescent="0.25">
      <c r="A412" s="23">
        <v>411</v>
      </c>
      <c r="B412" s="24" t="s">
        <v>466</v>
      </c>
      <c r="C412" s="24" t="s">
        <v>59</v>
      </c>
      <c r="D412" s="24">
        <v>39</v>
      </c>
      <c r="E412" s="24">
        <v>5</v>
      </c>
      <c r="F412" s="24" t="str">
        <f>VLOOKUP(Table6[[#This Row],[department_id]],departments[#All],2,FALSE)</f>
        <v>Platform</v>
      </c>
      <c r="G412" s="24" t="str">
        <f>VLOOKUP(employees!$E412,departments[],3,FALSE)</f>
        <v>Tech</v>
      </c>
      <c r="H412" s="24">
        <v>1</v>
      </c>
      <c r="I412" s="24" t="str">
        <f>VLOOKUP(employees!$H412,locations[#All],3,FALSE)</f>
        <v>San Francisco</v>
      </c>
      <c r="J412" s="24" t="str">
        <f>_xlfn.XLOOKUP(Table6[[#This Row],[City]],locations[city],locations[Continent])</f>
        <v>North America</v>
      </c>
      <c r="K412" s="24" t="s">
        <v>55</v>
      </c>
      <c r="L412" s="24" t="s">
        <v>56</v>
      </c>
      <c r="M412" s="25">
        <v>44440</v>
      </c>
      <c r="N412" s="24" t="s">
        <v>57</v>
      </c>
      <c r="O412" s="24">
        <v>3.35</v>
      </c>
      <c r="P412" s="24">
        <v>8.3000000000000007</v>
      </c>
      <c r="Q412" s="24">
        <v>103594.41</v>
      </c>
      <c r="R412" s="24">
        <v>3312</v>
      </c>
      <c r="S412" s="24">
        <f ca="1">DATEDIF(employees!$M412, TODAY(), "y")</f>
        <v>5</v>
      </c>
      <c r="T412" s="24">
        <f>VLOOKUP(employees!$H412,locations[#All],4,)</f>
        <v>1.35</v>
      </c>
      <c r="U412" s="26">
        <f>employees!$Q412/employees!$T412</f>
        <v>76736.599999999991</v>
      </c>
    </row>
    <row r="413" spans="1:21" x14ac:dyDescent="0.25">
      <c r="A413" s="19">
        <v>412</v>
      </c>
      <c r="B413" s="20" t="s">
        <v>467</v>
      </c>
      <c r="C413" s="20" t="s">
        <v>49</v>
      </c>
      <c r="D413" s="20">
        <v>54</v>
      </c>
      <c r="E413" s="20">
        <v>25</v>
      </c>
      <c r="F413" s="20" t="str">
        <f>VLOOKUP(Table6[[#This Row],[department_id]],departments[#All],2,FALSE)</f>
        <v>Operations</v>
      </c>
      <c r="G413" s="20" t="str">
        <f>VLOOKUP(employees!$E413,departments[],3,FALSE)</f>
        <v>Ops</v>
      </c>
      <c r="H413" s="20">
        <v>5</v>
      </c>
      <c r="I413" s="20" t="str">
        <f>VLOOKUP(employees!$H413,locations[#All],3,FALSE)</f>
        <v>London</v>
      </c>
      <c r="J413" s="20" t="str">
        <f>_xlfn.XLOOKUP(Table6[[#This Row],[City]],locations[city],locations[Continent])</f>
        <v>Europe</v>
      </c>
      <c r="K413" s="20" t="s">
        <v>66</v>
      </c>
      <c r="L413" s="20" t="s">
        <v>51</v>
      </c>
      <c r="M413" s="21">
        <v>44854</v>
      </c>
      <c r="N413" s="20" t="s">
        <v>52</v>
      </c>
      <c r="O413" s="20">
        <v>4.4400000000000004</v>
      </c>
      <c r="P413" s="20">
        <v>8.9</v>
      </c>
      <c r="Q413" s="20">
        <v>80014.289999999994</v>
      </c>
      <c r="R413" s="20">
        <v>957</v>
      </c>
      <c r="S413" s="20">
        <f ca="1">DATEDIF(employees!$M413, TODAY(), "y")</f>
        <v>3</v>
      </c>
      <c r="T413" s="20">
        <f>VLOOKUP(employees!$H413,locations[#All],4,)</f>
        <v>1.25</v>
      </c>
      <c r="U413" s="22">
        <f>employees!$Q413/employees!$T413</f>
        <v>64011.431999999993</v>
      </c>
    </row>
    <row r="414" spans="1:21" x14ac:dyDescent="0.25">
      <c r="A414" s="23">
        <v>413</v>
      </c>
      <c r="B414" s="24" t="s">
        <v>468</v>
      </c>
      <c r="C414" s="24" t="s">
        <v>49</v>
      </c>
      <c r="D414" s="24">
        <v>22</v>
      </c>
      <c r="E414" s="24">
        <v>25</v>
      </c>
      <c r="F414" s="24" t="str">
        <f>VLOOKUP(Table6[[#This Row],[department_id]],departments[#All],2,FALSE)</f>
        <v>Operations</v>
      </c>
      <c r="G414" s="24" t="str">
        <f>VLOOKUP(employees!$E414,departments[],3,FALSE)</f>
        <v>Ops</v>
      </c>
      <c r="H414" s="24">
        <v>8</v>
      </c>
      <c r="I414" s="24" t="str">
        <f>VLOOKUP(employees!$H414,locations[#All],3,FALSE)</f>
        <v>Barcelona</v>
      </c>
      <c r="J414" s="24" t="str">
        <f>_xlfn.XLOOKUP(Table6[[#This Row],[City]],locations[city],locations[Continent])</f>
        <v>Europe</v>
      </c>
      <c r="K414" s="24" t="s">
        <v>55</v>
      </c>
      <c r="L414" s="24" t="s">
        <v>51</v>
      </c>
      <c r="M414" s="25">
        <v>45268</v>
      </c>
      <c r="N414" s="24" t="s">
        <v>57</v>
      </c>
      <c r="O414" s="24">
        <v>2.72</v>
      </c>
      <c r="P414" s="24">
        <v>8.1999999999999993</v>
      </c>
      <c r="Q414" s="24">
        <v>66692.679999999993</v>
      </c>
      <c r="R414" s="24">
        <v>3278</v>
      </c>
      <c r="S414" s="24">
        <f ca="1">DATEDIF(employees!$M414, TODAY(), "y")</f>
        <v>2</v>
      </c>
      <c r="T414" s="24">
        <f>VLOOKUP(employees!$H414,locations[#All],4,)</f>
        <v>1.05</v>
      </c>
      <c r="U414" s="26">
        <f>employees!$Q414/employees!$T414</f>
        <v>63516.838095238083</v>
      </c>
    </row>
    <row r="415" spans="1:21" x14ac:dyDescent="0.25">
      <c r="A415" s="19">
        <v>414</v>
      </c>
      <c r="B415" s="20" t="s">
        <v>469</v>
      </c>
      <c r="C415" s="20" t="s">
        <v>54</v>
      </c>
      <c r="D415" s="20">
        <v>55</v>
      </c>
      <c r="E415" s="20">
        <v>10</v>
      </c>
      <c r="F415" s="20" t="str">
        <f>VLOOKUP(Table6[[#This Row],[department_id]],departments[#All],2,FALSE)</f>
        <v>Product Operations</v>
      </c>
      <c r="G415" s="20" t="str">
        <f>VLOOKUP(employees!$E415,departments[],3,FALSE)</f>
        <v>Product</v>
      </c>
      <c r="H415" s="20">
        <v>11</v>
      </c>
      <c r="I415" s="20" t="str">
        <f>VLOOKUP(employees!$H415,locations[#All],3,FALSE)</f>
        <v>Bengaluru</v>
      </c>
      <c r="J415" s="20" t="str">
        <f>_xlfn.XLOOKUP(Table6[[#This Row],[City]],locations[city],locations[Continent])</f>
        <v>Asia</v>
      </c>
      <c r="K415" s="20" t="s">
        <v>66</v>
      </c>
      <c r="L415" s="20" t="s">
        <v>51</v>
      </c>
      <c r="M415" s="21">
        <v>41985</v>
      </c>
      <c r="N415" s="20" t="s">
        <v>52</v>
      </c>
      <c r="O415" s="20">
        <v>3.97</v>
      </c>
      <c r="P415" s="20">
        <v>6</v>
      </c>
      <c r="Q415" s="20">
        <v>65775.23</v>
      </c>
      <c r="R415" s="20">
        <v>185</v>
      </c>
      <c r="S415" s="20">
        <f ca="1">DATEDIF(employees!$M415, TODAY(), "y")</f>
        <v>11</v>
      </c>
      <c r="T415" s="20">
        <f>VLOOKUP(employees!$H415,locations[#All],4,)</f>
        <v>0.7</v>
      </c>
      <c r="U415" s="22">
        <f>employees!$Q415/employees!$T415</f>
        <v>93964.614285714284</v>
      </c>
    </row>
    <row r="416" spans="1:21" x14ac:dyDescent="0.25">
      <c r="A416" s="23">
        <v>415</v>
      </c>
      <c r="B416" s="24" t="s">
        <v>470</v>
      </c>
      <c r="C416" s="24" t="s">
        <v>59</v>
      </c>
      <c r="D416" s="24">
        <v>20</v>
      </c>
      <c r="E416" s="24">
        <v>7</v>
      </c>
      <c r="F416" s="24" t="str">
        <f>VLOOKUP(Table6[[#This Row],[department_id]],departments[#All],2,FALSE)</f>
        <v>IT &amp; Helpdesk</v>
      </c>
      <c r="G416" s="24" t="str">
        <f>VLOOKUP(employees!$E416,departments[],3,FALSE)</f>
        <v>Tech</v>
      </c>
      <c r="H416" s="24">
        <v>4</v>
      </c>
      <c r="I416" s="24" t="str">
        <f>VLOOKUP(employees!$H416,locations[#All],3,FALSE)</f>
        <v>Toronto</v>
      </c>
      <c r="J416" s="24" t="str">
        <f>_xlfn.XLOOKUP(Table6[[#This Row],[City]],locations[city],locations[Continent])</f>
        <v>North America</v>
      </c>
      <c r="K416" s="24" t="s">
        <v>55</v>
      </c>
      <c r="L416" s="24" t="s">
        <v>51</v>
      </c>
      <c r="M416" s="25">
        <v>45196</v>
      </c>
      <c r="N416" s="24" t="s">
        <v>52</v>
      </c>
      <c r="O416" s="24">
        <v>2.78</v>
      </c>
      <c r="P416" s="24">
        <v>8.8000000000000007</v>
      </c>
      <c r="Q416" s="24">
        <v>40752.400000000001</v>
      </c>
      <c r="R416" s="24">
        <v>3311</v>
      </c>
      <c r="S416" s="24">
        <f ca="1">DATEDIF(employees!$M416, TODAY(), "y")</f>
        <v>2</v>
      </c>
      <c r="T416" s="24">
        <f>VLOOKUP(employees!$H416,locations[#All],4,)</f>
        <v>1.1000000000000001</v>
      </c>
      <c r="U416" s="26">
        <f>employees!$Q416/employees!$T416</f>
        <v>37047.63636363636</v>
      </c>
    </row>
    <row r="417" spans="1:21" x14ac:dyDescent="0.25">
      <c r="A417" s="19">
        <v>416</v>
      </c>
      <c r="B417" s="20" t="s">
        <v>471</v>
      </c>
      <c r="C417" s="20" t="s">
        <v>59</v>
      </c>
      <c r="D417" s="20">
        <v>25</v>
      </c>
      <c r="E417" s="20">
        <v>26</v>
      </c>
      <c r="F417" s="20" t="str">
        <f>VLOOKUP(Table6[[#This Row],[department_id]],departments[#All],2,FALSE)</f>
        <v>Procurement</v>
      </c>
      <c r="G417" s="20" t="str">
        <f>VLOOKUP(employees!$E417,departments[],3,FALSE)</f>
        <v>Ops</v>
      </c>
      <c r="H417" s="20">
        <v>16</v>
      </c>
      <c r="I417" s="20" t="str">
        <f>VLOOKUP(employees!$H417,locations[#All],3,FALSE)</f>
        <v>São Paulo</v>
      </c>
      <c r="J417" s="20" t="str">
        <f>_xlfn.XLOOKUP(Table6[[#This Row],[City]],locations[city],locations[Continent])</f>
        <v>South America</v>
      </c>
      <c r="K417" s="20" t="s">
        <v>60</v>
      </c>
      <c r="L417" s="20" t="s">
        <v>51</v>
      </c>
      <c r="M417" s="21">
        <v>42909</v>
      </c>
      <c r="N417" s="20" t="s">
        <v>57</v>
      </c>
      <c r="O417" s="20">
        <v>4.08</v>
      </c>
      <c r="P417" s="20">
        <v>6.6</v>
      </c>
      <c r="Q417" s="20">
        <v>129144.45</v>
      </c>
      <c r="R417" s="20">
        <v>1123</v>
      </c>
      <c r="S417" s="20">
        <f ca="1">DATEDIF(employees!$M417, TODAY(), "y")</f>
        <v>9</v>
      </c>
      <c r="T417" s="20">
        <f>VLOOKUP(employees!$H417,locations[#All],4,)</f>
        <v>0.8</v>
      </c>
      <c r="U417" s="22">
        <f>employees!$Q417/employees!$T417</f>
        <v>161430.5625</v>
      </c>
    </row>
    <row r="418" spans="1:21" x14ac:dyDescent="0.25">
      <c r="A418" s="23">
        <v>417</v>
      </c>
      <c r="B418" s="24" t="s">
        <v>472</v>
      </c>
      <c r="C418" s="24" t="s">
        <v>54</v>
      </c>
      <c r="D418" s="24">
        <v>54</v>
      </c>
      <c r="E418" s="24">
        <v>2</v>
      </c>
      <c r="F418" s="24" t="str">
        <f>VLOOKUP(Table6[[#This Row],[department_id]],departments[#All],2,FALSE)</f>
        <v>Data Science</v>
      </c>
      <c r="G418" s="24" t="str">
        <f>VLOOKUP(employees!$E418,departments[],3,FALSE)</f>
        <v>Tech</v>
      </c>
      <c r="H418" s="24">
        <v>2</v>
      </c>
      <c r="I418" s="24" t="str">
        <f>VLOOKUP(employees!$H418,locations[#All],3,FALSE)</f>
        <v>New York</v>
      </c>
      <c r="J418" s="24" t="str">
        <f>_xlfn.XLOOKUP(Table6[[#This Row],[City]],locations[city],locations[Continent])</f>
        <v>North America</v>
      </c>
      <c r="K418" s="24" t="s">
        <v>55</v>
      </c>
      <c r="L418" s="24" t="s">
        <v>56</v>
      </c>
      <c r="M418" s="25">
        <v>42900</v>
      </c>
      <c r="N418" s="24" t="s">
        <v>52</v>
      </c>
      <c r="O418" s="24">
        <v>3.04</v>
      </c>
      <c r="P418" s="24">
        <v>9.6999999999999993</v>
      </c>
      <c r="Q418" s="24">
        <v>208140.73</v>
      </c>
      <c r="R418" s="24">
        <v>736</v>
      </c>
      <c r="S418" s="24">
        <f ca="1">DATEDIF(employees!$M418, TODAY(), "y")</f>
        <v>9</v>
      </c>
      <c r="T418" s="24">
        <f>VLOOKUP(employees!$H418,locations[#All],4,)</f>
        <v>1.3</v>
      </c>
      <c r="U418" s="26">
        <f>employees!$Q418/employees!$T418</f>
        <v>160108.25384615385</v>
      </c>
    </row>
    <row r="419" spans="1:21" x14ac:dyDescent="0.25">
      <c r="A419" s="19">
        <v>418</v>
      </c>
      <c r="B419" s="20" t="s">
        <v>473</v>
      </c>
      <c r="C419" s="20" t="s">
        <v>54</v>
      </c>
      <c r="D419" s="20">
        <v>44</v>
      </c>
      <c r="E419" s="20">
        <v>26</v>
      </c>
      <c r="F419" s="20" t="str">
        <f>VLOOKUP(Table6[[#This Row],[department_id]],departments[#All],2,FALSE)</f>
        <v>Procurement</v>
      </c>
      <c r="G419" s="20" t="str">
        <f>VLOOKUP(employees!$E419,departments[],3,FALSE)</f>
        <v>Ops</v>
      </c>
      <c r="H419" s="20">
        <v>15</v>
      </c>
      <c r="I419" s="20" t="str">
        <f>VLOOKUP(employees!$H419,locations[#All],3,FALSE)</f>
        <v>Cape Town</v>
      </c>
      <c r="J419" s="20" t="str">
        <f>_xlfn.XLOOKUP(Table6[[#This Row],[City]],locations[city],locations[Continent])</f>
        <v>Africa</v>
      </c>
      <c r="K419" s="20" t="s">
        <v>60</v>
      </c>
      <c r="L419" s="20" t="s">
        <v>51</v>
      </c>
      <c r="M419" s="21">
        <v>41814</v>
      </c>
      <c r="N419" s="20" t="s">
        <v>52</v>
      </c>
      <c r="O419" s="20">
        <v>4.57</v>
      </c>
      <c r="P419" s="20">
        <v>7.3</v>
      </c>
      <c r="Q419" s="20">
        <v>68578.98</v>
      </c>
      <c r="R419" s="20">
        <v>3499</v>
      </c>
      <c r="S419" s="20">
        <f ca="1">DATEDIF(employees!$M419, TODAY(), "y")</f>
        <v>12</v>
      </c>
      <c r="T419" s="20">
        <f>VLOOKUP(employees!$H419,locations[#All],4,)</f>
        <v>0.7</v>
      </c>
      <c r="U419" s="22">
        <f>employees!$Q419/employees!$T419</f>
        <v>97969.971428571429</v>
      </c>
    </row>
    <row r="420" spans="1:21" x14ac:dyDescent="0.25">
      <c r="A420" s="23">
        <v>419</v>
      </c>
      <c r="B420" s="24" t="s">
        <v>474</v>
      </c>
      <c r="C420" s="24" t="s">
        <v>54</v>
      </c>
      <c r="D420" s="24">
        <v>42</v>
      </c>
      <c r="E420" s="24">
        <v>23</v>
      </c>
      <c r="F420" s="24" t="str">
        <f>VLOOKUP(Table6[[#This Row],[department_id]],departments[#All],2,FALSE)</f>
        <v>Legal</v>
      </c>
      <c r="G420" s="24" t="str">
        <f>VLOOKUP(employees!$E420,departments[],3,FALSE)</f>
        <v>G&amp;A</v>
      </c>
      <c r="H420" s="24">
        <v>16</v>
      </c>
      <c r="I420" s="24" t="str">
        <f>VLOOKUP(employees!$H420,locations[#All],3,FALSE)</f>
        <v>São Paulo</v>
      </c>
      <c r="J420" s="24" t="str">
        <f>_xlfn.XLOOKUP(Table6[[#This Row],[City]],locations[city],locations[Continent])</f>
        <v>South America</v>
      </c>
      <c r="K420" s="24" t="s">
        <v>66</v>
      </c>
      <c r="L420" s="24" t="s">
        <v>51</v>
      </c>
      <c r="M420" s="25">
        <v>43168</v>
      </c>
      <c r="N420" s="24" t="s">
        <v>57</v>
      </c>
      <c r="O420" s="24">
        <v>4.5</v>
      </c>
      <c r="P420" s="24">
        <v>7.9</v>
      </c>
      <c r="Q420" s="24">
        <v>87181.61</v>
      </c>
      <c r="R420" s="24">
        <v>1326</v>
      </c>
      <c r="S420" s="24">
        <f ca="1">DATEDIF(employees!$M420, TODAY(), "y")</f>
        <v>8</v>
      </c>
      <c r="T420" s="24">
        <f>VLOOKUP(employees!$H420,locations[#All],4,)</f>
        <v>0.8</v>
      </c>
      <c r="U420" s="26">
        <f>employees!$Q420/employees!$T420</f>
        <v>108977.0125</v>
      </c>
    </row>
    <row r="421" spans="1:21" x14ac:dyDescent="0.25">
      <c r="A421" s="19">
        <v>420</v>
      </c>
      <c r="B421" s="20" t="s">
        <v>475</v>
      </c>
      <c r="C421" s="20" t="s">
        <v>54</v>
      </c>
      <c r="D421" s="20">
        <v>43</v>
      </c>
      <c r="E421" s="20">
        <v>17</v>
      </c>
      <c r="F421" s="20" t="str">
        <f>VLOOKUP(Table6[[#This Row],[department_id]],departments[#All],2,FALSE)</f>
        <v>Customer Success</v>
      </c>
      <c r="G421" s="20" t="str">
        <f>VLOOKUP(employees!$E421,departments[],3,FALSE)</f>
        <v>GTM</v>
      </c>
      <c r="H421" s="20">
        <v>5</v>
      </c>
      <c r="I421" s="20" t="str">
        <f>VLOOKUP(employees!$H421,locations[#All],3,FALSE)</f>
        <v>London</v>
      </c>
      <c r="J421" s="20" t="str">
        <f>_xlfn.XLOOKUP(Table6[[#This Row],[City]],locations[city],locations[Continent])</f>
        <v>Europe</v>
      </c>
      <c r="K421" s="20" t="s">
        <v>55</v>
      </c>
      <c r="L421" s="20" t="s">
        <v>51</v>
      </c>
      <c r="M421" s="21">
        <v>43797</v>
      </c>
      <c r="N421" s="20" t="s">
        <v>57</v>
      </c>
      <c r="O421" s="20">
        <v>3.66</v>
      </c>
      <c r="P421" s="20">
        <v>8.5</v>
      </c>
      <c r="Q421" s="20">
        <v>117536.96000000001</v>
      </c>
      <c r="R421" s="20">
        <v>2807</v>
      </c>
      <c r="S421" s="20">
        <f ca="1">DATEDIF(employees!$M421, TODAY(), "y")</f>
        <v>6</v>
      </c>
      <c r="T421" s="20">
        <f>VLOOKUP(employees!$H421,locations[#All],4,)</f>
        <v>1.25</v>
      </c>
      <c r="U421" s="22">
        <f>employees!$Q421/employees!$T421</f>
        <v>94029.567999999999</v>
      </c>
    </row>
    <row r="422" spans="1:21" x14ac:dyDescent="0.25">
      <c r="A422" s="23">
        <v>421</v>
      </c>
      <c r="B422" s="24" t="s">
        <v>476</v>
      </c>
      <c r="C422" s="24" t="s">
        <v>54</v>
      </c>
      <c r="D422" s="24">
        <v>54</v>
      </c>
      <c r="E422" s="24">
        <v>12</v>
      </c>
      <c r="F422" s="24" t="str">
        <f>VLOOKUP(Table6[[#This Row],[department_id]],departments[#All],2,FALSE)</f>
        <v>UX Research</v>
      </c>
      <c r="G422" s="24" t="str">
        <f>VLOOKUP(employees!$E422,departments[],3,FALSE)</f>
        <v>Product</v>
      </c>
      <c r="H422" s="24">
        <v>20</v>
      </c>
      <c r="I422" s="24" t="str">
        <f>VLOOKUP(employees!$H422,locations[#All],3,FALSE)</f>
        <v>Singapore</v>
      </c>
      <c r="J422" s="24" t="str">
        <f>_xlfn.XLOOKUP(Table6[[#This Row],[City]],locations[city],locations[Continent])</f>
        <v>Asia</v>
      </c>
      <c r="K422" s="24" t="s">
        <v>55</v>
      </c>
      <c r="L422" s="24" t="s">
        <v>56</v>
      </c>
      <c r="M422" s="25">
        <v>42158</v>
      </c>
      <c r="N422" s="24" t="s">
        <v>52</v>
      </c>
      <c r="O422" s="24">
        <v>4.07</v>
      </c>
      <c r="P422" s="24">
        <v>8.6999999999999993</v>
      </c>
      <c r="Q422" s="24">
        <v>88295.38</v>
      </c>
      <c r="R422" s="24">
        <v>2469</v>
      </c>
      <c r="S422" s="24">
        <f ca="1">DATEDIF(employees!$M422, TODAY(), "y")</f>
        <v>11</v>
      </c>
      <c r="T422" s="24">
        <f>VLOOKUP(employees!$H422,locations[#All],4,)</f>
        <v>1.22</v>
      </c>
      <c r="U422" s="26">
        <f>employees!$Q422/employees!$T422</f>
        <v>72373.262295081979</v>
      </c>
    </row>
    <row r="423" spans="1:21" x14ac:dyDescent="0.25">
      <c r="A423" s="19">
        <v>422</v>
      </c>
      <c r="B423" s="20" t="s">
        <v>477</v>
      </c>
      <c r="C423" s="20" t="s">
        <v>54</v>
      </c>
      <c r="D423" s="20">
        <v>62</v>
      </c>
      <c r="E423" s="20">
        <v>14</v>
      </c>
      <c r="F423" s="20" t="str">
        <f>VLOOKUP(Table6[[#This Row],[department_id]],departments[#All],2,FALSE)</f>
        <v>Sales Operations</v>
      </c>
      <c r="G423" s="20" t="str">
        <f>VLOOKUP(employees!$E423,departments[],3,FALSE)</f>
        <v>GTM</v>
      </c>
      <c r="H423" s="20">
        <v>21</v>
      </c>
      <c r="I423" s="20" t="str">
        <f>VLOOKUP(employees!$H423,locations[#All],3,FALSE)</f>
        <v>Sydney</v>
      </c>
      <c r="J423" s="20" t="str">
        <f>_xlfn.XLOOKUP(Table6[[#This Row],[City]],locations[city],locations[Continent])</f>
        <v>Oceania</v>
      </c>
      <c r="K423" s="20" t="s">
        <v>55</v>
      </c>
      <c r="L423" s="20" t="s">
        <v>78</v>
      </c>
      <c r="M423" s="21">
        <v>42428</v>
      </c>
      <c r="N423" s="20" t="s">
        <v>62</v>
      </c>
      <c r="O423" s="20">
        <v>2.8</v>
      </c>
      <c r="P423" s="20">
        <v>9.1999999999999993</v>
      </c>
      <c r="Q423" s="20">
        <v>74431.42</v>
      </c>
      <c r="R423" s="20">
        <v>3081</v>
      </c>
      <c r="S423" s="20">
        <f ca="1">DATEDIF(employees!$M423, TODAY(), "y")</f>
        <v>10</v>
      </c>
      <c r="T423" s="20">
        <f>VLOOKUP(employees!$H423,locations[#All],4,)</f>
        <v>1.1499999999999999</v>
      </c>
      <c r="U423" s="22">
        <f>employees!$Q423/employees!$T423</f>
        <v>64722.973913043483</v>
      </c>
    </row>
    <row r="424" spans="1:21" x14ac:dyDescent="0.25">
      <c r="A424" s="23">
        <v>423</v>
      </c>
      <c r="B424" s="24" t="s">
        <v>478</v>
      </c>
      <c r="C424" s="24" t="s">
        <v>54</v>
      </c>
      <c r="D424" s="24">
        <v>51</v>
      </c>
      <c r="E424" s="24">
        <v>4</v>
      </c>
      <c r="F424" s="24" t="str">
        <f>VLOOKUP(Table6[[#This Row],[department_id]],departments[#All],2,FALSE)</f>
        <v>ML Engineering</v>
      </c>
      <c r="G424" s="24" t="str">
        <f>VLOOKUP(employees!$E424,departments[],3,FALSE)</f>
        <v>Tech</v>
      </c>
      <c r="H424" s="24">
        <v>2</v>
      </c>
      <c r="I424" s="24" t="str">
        <f>VLOOKUP(employees!$H424,locations[#All],3,FALSE)</f>
        <v>New York</v>
      </c>
      <c r="J424" s="24" t="str">
        <f>_xlfn.XLOOKUP(Table6[[#This Row],[City]],locations[city],locations[Continent])</f>
        <v>North America</v>
      </c>
      <c r="K424" s="24" t="s">
        <v>60</v>
      </c>
      <c r="L424" s="24" t="s">
        <v>51</v>
      </c>
      <c r="M424" s="25">
        <v>44823</v>
      </c>
      <c r="N424" s="24" t="s">
        <v>57</v>
      </c>
      <c r="O424" s="24">
        <v>3.09</v>
      </c>
      <c r="P424" s="24">
        <v>6.8</v>
      </c>
      <c r="Q424" s="24">
        <v>204174.63</v>
      </c>
      <c r="R424" s="24">
        <v>1187</v>
      </c>
      <c r="S424" s="24">
        <f ca="1">DATEDIF(employees!$M424, TODAY(), "y")</f>
        <v>3</v>
      </c>
      <c r="T424" s="24">
        <f>VLOOKUP(employees!$H424,locations[#All],4,)</f>
        <v>1.3</v>
      </c>
      <c r="U424" s="26">
        <f>employees!$Q424/employees!$T424</f>
        <v>157057.40769230769</v>
      </c>
    </row>
    <row r="425" spans="1:21" x14ac:dyDescent="0.25">
      <c r="A425" s="19">
        <v>424</v>
      </c>
      <c r="B425" s="20" t="s">
        <v>479</v>
      </c>
      <c r="C425" s="20" t="s">
        <v>59</v>
      </c>
      <c r="D425" s="20">
        <v>60</v>
      </c>
      <c r="E425" s="20">
        <v>7</v>
      </c>
      <c r="F425" s="20" t="str">
        <f>VLOOKUP(Table6[[#This Row],[department_id]],departments[#All],2,FALSE)</f>
        <v>IT &amp; Helpdesk</v>
      </c>
      <c r="G425" s="20" t="str">
        <f>VLOOKUP(employees!$E425,departments[],3,FALSE)</f>
        <v>Tech</v>
      </c>
      <c r="H425" s="20">
        <v>21</v>
      </c>
      <c r="I425" s="20" t="str">
        <f>VLOOKUP(employees!$H425,locations[#All],3,FALSE)</f>
        <v>Sydney</v>
      </c>
      <c r="J425" s="20" t="str">
        <f>_xlfn.XLOOKUP(Table6[[#This Row],[City]],locations[city],locations[Continent])</f>
        <v>Oceania</v>
      </c>
      <c r="K425" s="20" t="s">
        <v>55</v>
      </c>
      <c r="L425" s="20" t="s">
        <v>78</v>
      </c>
      <c r="M425" s="21">
        <v>42295</v>
      </c>
      <c r="N425" s="20" t="s">
        <v>57</v>
      </c>
      <c r="O425" s="20">
        <v>4.66</v>
      </c>
      <c r="P425" s="20">
        <v>7</v>
      </c>
      <c r="Q425" s="20">
        <v>74457.179999999993</v>
      </c>
      <c r="R425" s="20">
        <v>3306</v>
      </c>
      <c r="S425" s="20">
        <f ca="1">DATEDIF(employees!$M425, TODAY(), "y")</f>
        <v>10</v>
      </c>
      <c r="T425" s="20">
        <f>VLOOKUP(employees!$H425,locations[#All],4,)</f>
        <v>1.1499999999999999</v>
      </c>
      <c r="U425" s="22">
        <f>employees!$Q425/employees!$T425</f>
        <v>64745.373913043477</v>
      </c>
    </row>
    <row r="426" spans="1:21" x14ac:dyDescent="0.25">
      <c r="A426" s="23">
        <v>425</v>
      </c>
      <c r="B426" s="24" t="s">
        <v>480</v>
      </c>
      <c r="C426" s="24" t="s">
        <v>54</v>
      </c>
      <c r="D426" s="24">
        <v>24</v>
      </c>
      <c r="E426" s="24">
        <v>27</v>
      </c>
      <c r="F426" s="24" t="str">
        <f>VLOOKUP(Table6[[#This Row],[department_id]],departments[#All],2,FALSE)</f>
        <v>Facilities</v>
      </c>
      <c r="G426" s="24" t="str">
        <f>VLOOKUP(employees!$E426,departments[],3,FALSE)</f>
        <v>Ops</v>
      </c>
      <c r="H426" s="24">
        <v>20</v>
      </c>
      <c r="I426" s="24" t="str">
        <f>VLOOKUP(employees!$H426,locations[#All],3,FALSE)</f>
        <v>Singapore</v>
      </c>
      <c r="J426" s="24" t="str">
        <f>_xlfn.XLOOKUP(Table6[[#This Row],[City]],locations[city],locations[Continent])</f>
        <v>Asia</v>
      </c>
      <c r="K426" s="24" t="s">
        <v>55</v>
      </c>
      <c r="L426" s="24" t="s">
        <v>56</v>
      </c>
      <c r="M426" s="25">
        <v>41973</v>
      </c>
      <c r="N426" s="24" t="s">
        <v>52</v>
      </c>
      <c r="O426" s="24">
        <v>3</v>
      </c>
      <c r="P426" s="24">
        <v>7.5</v>
      </c>
      <c r="Q426" s="24">
        <v>47957.77</v>
      </c>
      <c r="R426" s="24">
        <v>2949</v>
      </c>
      <c r="S426" s="24">
        <f ca="1">DATEDIF(employees!$M426, TODAY(), "y")</f>
        <v>11</v>
      </c>
      <c r="T426" s="24">
        <f>VLOOKUP(employees!$H426,locations[#All],4,)</f>
        <v>1.22</v>
      </c>
      <c r="U426" s="26">
        <f>employees!$Q426/employees!$T426</f>
        <v>39309.647540983606</v>
      </c>
    </row>
    <row r="427" spans="1:21" x14ac:dyDescent="0.25">
      <c r="A427" s="19">
        <v>426</v>
      </c>
      <c r="B427" s="20" t="s">
        <v>481</v>
      </c>
      <c r="C427" s="20" t="s">
        <v>54</v>
      </c>
      <c r="D427" s="20">
        <v>60</v>
      </c>
      <c r="E427" s="20">
        <v>13</v>
      </c>
      <c r="F427" s="20" t="str">
        <f>VLOOKUP(Table6[[#This Row],[department_id]],departments[#All],2,FALSE)</f>
        <v>Sales</v>
      </c>
      <c r="G427" s="20" t="str">
        <f>VLOOKUP(employees!$E427,departments[],3,FALSE)</f>
        <v>GTM</v>
      </c>
      <c r="H427" s="20">
        <v>7</v>
      </c>
      <c r="I427" s="20" t="str">
        <f>VLOOKUP(employees!$H427,locations[#All],3,FALSE)</f>
        <v>Paris</v>
      </c>
      <c r="J427" s="20" t="str">
        <f>_xlfn.XLOOKUP(Table6[[#This Row],[City]],locations[city],locations[Continent])</f>
        <v>Europe</v>
      </c>
      <c r="K427" s="20" t="s">
        <v>66</v>
      </c>
      <c r="L427" s="20" t="s">
        <v>56</v>
      </c>
      <c r="M427" s="21">
        <v>43677</v>
      </c>
      <c r="N427" s="20" t="s">
        <v>57</v>
      </c>
      <c r="O427" s="20">
        <v>3.78</v>
      </c>
      <c r="P427" s="20">
        <v>8.6</v>
      </c>
      <c r="Q427" s="20">
        <v>74925.279999999999</v>
      </c>
      <c r="R427" s="20">
        <v>1946</v>
      </c>
      <c r="S427" s="20">
        <f ca="1">DATEDIF(employees!$M427, TODAY(), "y")</f>
        <v>7</v>
      </c>
      <c r="T427" s="20">
        <f>VLOOKUP(employees!$H427,locations[#All],4,)</f>
        <v>1.18</v>
      </c>
      <c r="U427" s="22">
        <f>employees!$Q427/employees!$T427</f>
        <v>63496</v>
      </c>
    </row>
    <row r="428" spans="1:21" x14ac:dyDescent="0.25">
      <c r="A428" s="23">
        <v>427</v>
      </c>
      <c r="B428" s="24" t="s">
        <v>482</v>
      </c>
      <c r="C428" s="24" t="s">
        <v>49</v>
      </c>
      <c r="D428" s="24">
        <v>30</v>
      </c>
      <c r="E428" s="24">
        <v>22</v>
      </c>
      <c r="F428" s="24" t="str">
        <f>VLOOKUP(Table6[[#This Row],[department_id]],departments[#All],2,FALSE)</f>
        <v>Accounting</v>
      </c>
      <c r="G428" s="24" t="str">
        <f>VLOOKUP(employees!$E428,departments[],3,FALSE)</f>
        <v>G&amp;A</v>
      </c>
      <c r="H428" s="24">
        <v>15</v>
      </c>
      <c r="I428" s="24" t="str">
        <f>VLOOKUP(employees!$H428,locations[#All],3,FALSE)</f>
        <v>Cape Town</v>
      </c>
      <c r="J428" s="24" t="str">
        <f>_xlfn.XLOOKUP(Table6[[#This Row],[City]],locations[city],locations[Continent])</f>
        <v>Africa</v>
      </c>
      <c r="K428" s="24" t="s">
        <v>60</v>
      </c>
      <c r="L428" s="24" t="s">
        <v>56</v>
      </c>
      <c r="M428" s="25">
        <v>45138</v>
      </c>
      <c r="N428" s="24" t="s">
        <v>57</v>
      </c>
      <c r="O428" s="24">
        <v>3.66</v>
      </c>
      <c r="P428" s="24">
        <v>8.1999999999999993</v>
      </c>
      <c r="Q428" s="24">
        <v>72749.919999999998</v>
      </c>
      <c r="R428" s="24">
        <v>1253</v>
      </c>
      <c r="S428" s="24">
        <f ca="1">DATEDIF(employees!$M428, TODAY(), "y")</f>
        <v>3</v>
      </c>
      <c r="T428" s="24">
        <f>VLOOKUP(employees!$H428,locations[#All],4,)</f>
        <v>0.7</v>
      </c>
      <c r="U428" s="26">
        <f>employees!$Q428/employees!$T428</f>
        <v>103928.45714285715</v>
      </c>
    </row>
    <row r="429" spans="1:21" x14ac:dyDescent="0.25">
      <c r="A429" s="19">
        <v>428</v>
      </c>
      <c r="B429" s="20" t="s">
        <v>483</v>
      </c>
      <c r="C429" s="20" t="s">
        <v>59</v>
      </c>
      <c r="D429" s="20">
        <v>46</v>
      </c>
      <c r="E429" s="20">
        <v>12</v>
      </c>
      <c r="F429" s="20" t="str">
        <f>VLOOKUP(Table6[[#This Row],[department_id]],departments[#All],2,FALSE)</f>
        <v>UX Research</v>
      </c>
      <c r="G429" s="20" t="str">
        <f>VLOOKUP(employees!$E429,departments[],3,FALSE)</f>
        <v>Product</v>
      </c>
      <c r="H429" s="20">
        <v>11</v>
      </c>
      <c r="I429" s="20" t="str">
        <f>VLOOKUP(employees!$H429,locations[#All],3,FALSE)</f>
        <v>Bengaluru</v>
      </c>
      <c r="J429" s="20" t="str">
        <f>_xlfn.XLOOKUP(Table6[[#This Row],[City]],locations[city],locations[Continent])</f>
        <v>Asia</v>
      </c>
      <c r="K429" s="20" t="s">
        <v>60</v>
      </c>
      <c r="L429" s="20" t="s">
        <v>56</v>
      </c>
      <c r="M429" s="21">
        <v>44299</v>
      </c>
      <c r="N429" s="20" t="s">
        <v>57</v>
      </c>
      <c r="O429" s="20">
        <v>4.17</v>
      </c>
      <c r="P429" s="20">
        <v>7.9</v>
      </c>
      <c r="Q429" s="20">
        <v>86857.1</v>
      </c>
      <c r="R429" s="20">
        <v>2175</v>
      </c>
      <c r="S429" s="20">
        <f ca="1">DATEDIF(employees!$M429, TODAY(), "y")</f>
        <v>5</v>
      </c>
      <c r="T429" s="20">
        <f>VLOOKUP(employees!$H429,locations[#All],4,)</f>
        <v>0.7</v>
      </c>
      <c r="U429" s="22">
        <f>employees!$Q429/employees!$T429</f>
        <v>124081.57142857145</v>
      </c>
    </row>
    <row r="430" spans="1:21" x14ac:dyDescent="0.25">
      <c r="A430" s="23">
        <v>429</v>
      </c>
      <c r="B430" s="24" t="s">
        <v>484</v>
      </c>
      <c r="C430" s="24" t="s">
        <v>59</v>
      </c>
      <c r="D430" s="24">
        <v>48</v>
      </c>
      <c r="E430" s="24">
        <v>25</v>
      </c>
      <c r="F430" s="24" t="str">
        <f>VLOOKUP(Table6[[#This Row],[department_id]],departments[#All],2,FALSE)</f>
        <v>Operations</v>
      </c>
      <c r="G430" s="24" t="str">
        <f>VLOOKUP(employees!$E430,departments[],3,FALSE)</f>
        <v>Ops</v>
      </c>
      <c r="H430" s="24">
        <v>18</v>
      </c>
      <c r="I430" s="24" t="str">
        <f>VLOOKUP(employees!$H430,locations[#All],3,FALSE)</f>
        <v>Buenos Aires</v>
      </c>
      <c r="J430" s="24" t="str">
        <f>_xlfn.XLOOKUP(Table6[[#This Row],[City]],locations[city],locations[Continent])</f>
        <v>South America</v>
      </c>
      <c r="K430" s="24" t="s">
        <v>75</v>
      </c>
      <c r="L430" s="24" t="s">
        <v>51</v>
      </c>
      <c r="M430" s="25">
        <v>43721</v>
      </c>
      <c r="N430" s="24" t="s">
        <v>57</v>
      </c>
      <c r="O430" s="24">
        <v>4.17</v>
      </c>
      <c r="P430" s="24">
        <v>9.6999999999999993</v>
      </c>
      <c r="Q430" s="24">
        <v>106283.16</v>
      </c>
      <c r="R430" s="24">
        <v>1815</v>
      </c>
      <c r="S430" s="24">
        <f ca="1">DATEDIF(employees!$M430, TODAY(), "y")</f>
        <v>7</v>
      </c>
      <c r="T430" s="24">
        <f>VLOOKUP(employees!$H430,locations[#All],4,)</f>
        <v>0.65</v>
      </c>
      <c r="U430" s="26">
        <f>employees!$Q430/employees!$T430</f>
        <v>163512.55384615384</v>
      </c>
    </row>
    <row r="431" spans="1:21" x14ac:dyDescent="0.25">
      <c r="A431" s="19">
        <v>430</v>
      </c>
      <c r="B431" s="20" t="s">
        <v>485</v>
      </c>
      <c r="C431" s="20" t="s">
        <v>49</v>
      </c>
      <c r="D431" s="20">
        <v>40</v>
      </c>
      <c r="E431" s="20">
        <v>10</v>
      </c>
      <c r="F431" s="20" t="str">
        <f>VLOOKUP(Table6[[#This Row],[department_id]],departments[#All],2,FALSE)</f>
        <v>Product Operations</v>
      </c>
      <c r="G431" s="20" t="str">
        <f>VLOOKUP(employees!$E431,departments[],3,FALSE)</f>
        <v>Product</v>
      </c>
      <c r="H431" s="20">
        <v>1</v>
      </c>
      <c r="I431" s="20" t="str">
        <f>VLOOKUP(employees!$H431,locations[#All],3,FALSE)</f>
        <v>San Francisco</v>
      </c>
      <c r="J431" s="20" t="str">
        <f>_xlfn.XLOOKUP(Table6[[#This Row],[City]],locations[city],locations[Continent])</f>
        <v>North America</v>
      </c>
      <c r="K431" s="20" t="s">
        <v>55</v>
      </c>
      <c r="L431" s="20" t="s">
        <v>78</v>
      </c>
      <c r="M431" s="21">
        <v>43457</v>
      </c>
      <c r="N431" s="20" t="s">
        <v>62</v>
      </c>
      <c r="O431" s="20">
        <v>4.09</v>
      </c>
      <c r="P431" s="20">
        <v>6.3</v>
      </c>
      <c r="Q431" s="20">
        <v>127941.17</v>
      </c>
      <c r="R431" s="20">
        <v>1810</v>
      </c>
      <c r="S431" s="20">
        <f ca="1">DATEDIF(employees!$M431, TODAY(), "y")</f>
        <v>7</v>
      </c>
      <c r="T431" s="20">
        <f>VLOOKUP(employees!$H431,locations[#All],4,)</f>
        <v>1.35</v>
      </c>
      <c r="U431" s="22">
        <f>employees!$Q431/employees!$T431</f>
        <v>94771.237037037034</v>
      </c>
    </row>
    <row r="432" spans="1:21" x14ac:dyDescent="0.25">
      <c r="A432" s="23">
        <v>431</v>
      </c>
      <c r="B432" s="24" t="s">
        <v>486</v>
      </c>
      <c r="C432" s="24" t="s">
        <v>59</v>
      </c>
      <c r="D432" s="24">
        <v>29</v>
      </c>
      <c r="E432" s="24">
        <v>19</v>
      </c>
      <c r="F432" s="24" t="str">
        <f>VLOOKUP(Table6[[#This Row],[department_id]],departments[#All],2,FALSE)</f>
        <v>Human Resources</v>
      </c>
      <c r="G432" s="24" t="str">
        <f>VLOOKUP(employees!$E432,departments[],3,FALSE)</f>
        <v>G&amp;A</v>
      </c>
      <c r="H432" s="24">
        <v>5</v>
      </c>
      <c r="I432" s="24" t="str">
        <f>VLOOKUP(employees!$H432,locations[#All],3,FALSE)</f>
        <v>London</v>
      </c>
      <c r="J432" s="24" t="str">
        <f>_xlfn.XLOOKUP(Table6[[#This Row],[City]],locations[city],locations[Continent])</f>
        <v>Europe</v>
      </c>
      <c r="K432" s="24" t="s">
        <v>66</v>
      </c>
      <c r="L432" s="24" t="s">
        <v>51</v>
      </c>
      <c r="M432" s="25">
        <v>45411</v>
      </c>
      <c r="N432" s="24" t="s">
        <v>57</v>
      </c>
      <c r="O432" s="24">
        <v>3.84</v>
      </c>
      <c r="P432" s="24">
        <v>6.1</v>
      </c>
      <c r="Q432" s="24">
        <v>71036.17</v>
      </c>
      <c r="R432" s="24">
        <v>1157</v>
      </c>
      <c r="S432" s="24">
        <f ca="1">DATEDIF(employees!$M432, TODAY(), "y")</f>
        <v>2</v>
      </c>
      <c r="T432" s="24">
        <f>VLOOKUP(employees!$H432,locations[#All],4,)</f>
        <v>1.25</v>
      </c>
      <c r="U432" s="26">
        <f>employees!$Q432/employees!$T432</f>
        <v>56828.936000000002</v>
      </c>
    </row>
    <row r="433" spans="1:21" x14ac:dyDescent="0.25">
      <c r="A433" s="19">
        <v>432</v>
      </c>
      <c r="B433" s="20" t="s">
        <v>487</v>
      </c>
      <c r="C433" s="20" t="s">
        <v>54</v>
      </c>
      <c r="D433" s="20">
        <v>40</v>
      </c>
      <c r="E433" s="20">
        <v>13</v>
      </c>
      <c r="F433" s="20" t="str">
        <f>VLOOKUP(Table6[[#This Row],[department_id]],departments[#All],2,FALSE)</f>
        <v>Sales</v>
      </c>
      <c r="G433" s="20" t="str">
        <f>VLOOKUP(employees!$E433,departments[],3,FALSE)</f>
        <v>GTM</v>
      </c>
      <c r="H433" s="20">
        <v>19</v>
      </c>
      <c r="I433" s="20" t="str">
        <f>VLOOKUP(employees!$H433,locations[#All],3,FALSE)</f>
        <v>Tokyo</v>
      </c>
      <c r="J433" s="20" t="str">
        <f>_xlfn.XLOOKUP(Table6[[#This Row],[City]],locations[city],locations[Continent])</f>
        <v>Asia</v>
      </c>
      <c r="K433" s="20" t="s">
        <v>75</v>
      </c>
      <c r="L433" s="20" t="s">
        <v>56</v>
      </c>
      <c r="M433" s="21">
        <v>42272</v>
      </c>
      <c r="N433" s="20" t="s">
        <v>52</v>
      </c>
      <c r="O433" s="20">
        <v>4.4000000000000004</v>
      </c>
      <c r="P433" s="20">
        <v>8.3000000000000007</v>
      </c>
      <c r="Q433" s="20">
        <v>185110.64</v>
      </c>
      <c r="R433" s="20">
        <v>2871</v>
      </c>
      <c r="S433" s="20">
        <f ca="1">DATEDIF(employees!$M433, TODAY(), "y")</f>
        <v>10</v>
      </c>
      <c r="T433" s="20">
        <f>VLOOKUP(employees!$H433,locations[#All],4,)</f>
        <v>1.2</v>
      </c>
      <c r="U433" s="22">
        <f>employees!$Q433/employees!$T433</f>
        <v>154258.8666666667</v>
      </c>
    </row>
    <row r="434" spans="1:21" x14ac:dyDescent="0.25">
      <c r="A434" s="23">
        <v>433</v>
      </c>
      <c r="B434" s="24" t="s">
        <v>488</v>
      </c>
      <c r="C434" s="24" t="s">
        <v>49</v>
      </c>
      <c r="D434" s="24">
        <v>23</v>
      </c>
      <c r="E434" s="24">
        <v>20</v>
      </c>
      <c r="F434" s="24" t="str">
        <f>VLOOKUP(Table6[[#This Row],[department_id]],departments[#All],2,FALSE)</f>
        <v>Recruiting</v>
      </c>
      <c r="G434" s="24" t="str">
        <f>VLOOKUP(employees!$E434,departments[],3,FALSE)</f>
        <v>G&amp;A</v>
      </c>
      <c r="H434" s="24">
        <v>21</v>
      </c>
      <c r="I434" s="24" t="str">
        <f>VLOOKUP(employees!$H434,locations[#All],3,FALSE)</f>
        <v>Sydney</v>
      </c>
      <c r="J434" s="24" t="str">
        <f>_xlfn.XLOOKUP(Table6[[#This Row],[City]],locations[city],locations[Continent])</f>
        <v>Oceania</v>
      </c>
      <c r="K434" s="24" t="s">
        <v>55</v>
      </c>
      <c r="L434" s="24" t="s">
        <v>56</v>
      </c>
      <c r="M434" s="25">
        <v>44765</v>
      </c>
      <c r="N434" s="24" t="s">
        <v>52</v>
      </c>
      <c r="O434" s="24">
        <v>4.5199999999999996</v>
      </c>
      <c r="P434" s="24">
        <v>7.1</v>
      </c>
      <c r="Q434" s="24">
        <v>94142.8</v>
      </c>
      <c r="R434" s="24">
        <v>3201</v>
      </c>
      <c r="S434" s="24">
        <f ca="1">DATEDIF(employees!$M434, TODAY(), "y")</f>
        <v>4</v>
      </c>
      <c r="T434" s="24">
        <f>VLOOKUP(employees!$H434,locations[#All],4,)</f>
        <v>1.1499999999999999</v>
      </c>
      <c r="U434" s="26">
        <f>employees!$Q434/employees!$T434</f>
        <v>81863.304347826095</v>
      </c>
    </row>
    <row r="435" spans="1:21" x14ac:dyDescent="0.25">
      <c r="A435" s="19">
        <v>434</v>
      </c>
      <c r="B435" s="20" t="s">
        <v>489</v>
      </c>
      <c r="C435" s="20" t="s">
        <v>54</v>
      </c>
      <c r="D435" s="20">
        <v>60</v>
      </c>
      <c r="E435" s="20">
        <v>25</v>
      </c>
      <c r="F435" s="20" t="str">
        <f>VLOOKUP(Table6[[#This Row],[department_id]],departments[#All],2,FALSE)</f>
        <v>Operations</v>
      </c>
      <c r="G435" s="20" t="str">
        <f>VLOOKUP(employees!$E435,departments[],3,FALSE)</f>
        <v>Ops</v>
      </c>
      <c r="H435" s="20">
        <v>8</v>
      </c>
      <c r="I435" s="20" t="str">
        <f>VLOOKUP(employees!$H435,locations[#All],3,FALSE)</f>
        <v>Barcelona</v>
      </c>
      <c r="J435" s="20" t="str">
        <f>_xlfn.XLOOKUP(Table6[[#This Row],[City]],locations[city],locations[Continent])</f>
        <v>Europe</v>
      </c>
      <c r="K435" s="20" t="s">
        <v>60</v>
      </c>
      <c r="L435" s="20" t="s">
        <v>51</v>
      </c>
      <c r="M435" s="21">
        <v>41733</v>
      </c>
      <c r="N435" s="20" t="s">
        <v>52</v>
      </c>
      <c r="O435" s="20">
        <v>2.59</v>
      </c>
      <c r="P435" s="20">
        <v>7.6</v>
      </c>
      <c r="Q435" s="20">
        <v>89710.23</v>
      </c>
      <c r="R435" s="20">
        <v>957</v>
      </c>
      <c r="S435" s="20">
        <f ca="1">DATEDIF(employees!$M435, TODAY(), "y")</f>
        <v>12</v>
      </c>
      <c r="T435" s="20">
        <f>VLOOKUP(employees!$H435,locations[#All],4,)</f>
        <v>1.05</v>
      </c>
      <c r="U435" s="22">
        <f>employees!$Q435/employees!$T435</f>
        <v>85438.314285714281</v>
      </c>
    </row>
    <row r="436" spans="1:21" x14ac:dyDescent="0.25">
      <c r="A436" s="23">
        <v>435</v>
      </c>
      <c r="B436" s="24" t="s">
        <v>490</v>
      </c>
      <c r="C436" s="24" t="s">
        <v>59</v>
      </c>
      <c r="D436" s="24">
        <v>58</v>
      </c>
      <c r="E436" s="24">
        <v>8</v>
      </c>
      <c r="F436" s="24" t="str">
        <f>VLOOKUP(Table6[[#This Row],[department_id]],departments[#All],2,FALSE)</f>
        <v>QA &amp; Testing</v>
      </c>
      <c r="G436" s="24" t="str">
        <f>VLOOKUP(employees!$E436,departments[],3,FALSE)</f>
        <v>Tech</v>
      </c>
      <c r="H436" s="24">
        <v>5</v>
      </c>
      <c r="I436" s="24" t="str">
        <f>VLOOKUP(employees!$H436,locations[#All],3,FALSE)</f>
        <v>London</v>
      </c>
      <c r="J436" s="24" t="str">
        <f>_xlfn.XLOOKUP(Table6[[#This Row],[City]],locations[city],locations[Continent])</f>
        <v>Europe</v>
      </c>
      <c r="K436" s="24" t="s">
        <v>66</v>
      </c>
      <c r="L436" s="24" t="s">
        <v>51</v>
      </c>
      <c r="M436" s="25">
        <v>44858</v>
      </c>
      <c r="N436" s="24" t="s">
        <v>52</v>
      </c>
      <c r="O436" s="24">
        <v>3.49</v>
      </c>
      <c r="P436" s="24">
        <v>8.8000000000000007</v>
      </c>
      <c r="Q436" s="24">
        <v>54018.54</v>
      </c>
      <c r="R436" s="24">
        <v>451</v>
      </c>
      <c r="S436" s="24">
        <f ca="1">DATEDIF(employees!$M436, TODAY(), "y")</f>
        <v>3</v>
      </c>
      <c r="T436" s="24">
        <f>VLOOKUP(employees!$H436,locations[#All],4,)</f>
        <v>1.25</v>
      </c>
      <c r="U436" s="26">
        <f>employees!$Q436/employees!$T436</f>
        <v>43214.832000000002</v>
      </c>
    </row>
    <row r="437" spans="1:21" x14ac:dyDescent="0.25">
      <c r="A437" s="19">
        <v>436</v>
      </c>
      <c r="B437" s="20" t="s">
        <v>491</v>
      </c>
      <c r="C437" s="20" t="s">
        <v>59</v>
      </c>
      <c r="D437" s="20">
        <v>25</v>
      </c>
      <c r="E437" s="20">
        <v>16</v>
      </c>
      <c r="F437" s="20" t="str">
        <f>VLOOKUP(Table6[[#This Row],[department_id]],departments[#All],2,FALSE)</f>
        <v>Content Marketing</v>
      </c>
      <c r="G437" s="20" t="str">
        <f>VLOOKUP(employees!$E437,departments[],3,FALSE)</f>
        <v>GTM</v>
      </c>
      <c r="H437" s="20">
        <v>19</v>
      </c>
      <c r="I437" s="20" t="str">
        <f>VLOOKUP(employees!$H437,locations[#All],3,FALSE)</f>
        <v>Tokyo</v>
      </c>
      <c r="J437" s="20" t="str">
        <f>_xlfn.XLOOKUP(Table6[[#This Row],[City]],locations[city],locations[Continent])</f>
        <v>Asia</v>
      </c>
      <c r="K437" s="20" t="s">
        <v>60</v>
      </c>
      <c r="L437" s="20" t="s">
        <v>51</v>
      </c>
      <c r="M437" s="21">
        <v>44910</v>
      </c>
      <c r="N437" s="20" t="s">
        <v>57</v>
      </c>
      <c r="O437" s="20">
        <v>4.1100000000000003</v>
      </c>
      <c r="P437" s="20">
        <v>8.6999999999999993</v>
      </c>
      <c r="Q437" s="20">
        <v>91497.39</v>
      </c>
      <c r="R437" s="20">
        <v>2123</v>
      </c>
      <c r="S437" s="20">
        <f ca="1">DATEDIF(employees!$M437, TODAY(), "y")</f>
        <v>3</v>
      </c>
      <c r="T437" s="20">
        <f>VLOOKUP(employees!$H437,locations[#All],4,)</f>
        <v>1.2</v>
      </c>
      <c r="U437" s="22">
        <f>employees!$Q437/employees!$T437</f>
        <v>76247.824999999997</v>
      </c>
    </row>
    <row r="438" spans="1:21" x14ac:dyDescent="0.25">
      <c r="A438" s="23">
        <v>437</v>
      </c>
      <c r="B438" s="24" t="s">
        <v>492</v>
      </c>
      <c r="C438" s="24" t="s">
        <v>49</v>
      </c>
      <c r="D438" s="24">
        <v>35</v>
      </c>
      <c r="E438" s="24">
        <v>13</v>
      </c>
      <c r="F438" s="24" t="str">
        <f>VLOOKUP(Table6[[#This Row],[department_id]],departments[#All],2,FALSE)</f>
        <v>Sales</v>
      </c>
      <c r="G438" s="24" t="str">
        <f>VLOOKUP(employees!$E438,departments[],3,FALSE)</f>
        <v>GTM</v>
      </c>
      <c r="H438" s="24">
        <v>21</v>
      </c>
      <c r="I438" s="24" t="str">
        <f>VLOOKUP(employees!$H438,locations[#All],3,FALSE)</f>
        <v>Sydney</v>
      </c>
      <c r="J438" s="24" t="str">
        <f>_xlfn.XLOOKUP(Table6[[#This Row],[City]],locations[city],locations[Continent])</f>
        <v>Oceania</v>
      </c>
      <c r="K438" s="24" t="s">
        <v>60</v>
      </c>
      <c r="L438" s="24" t="s">
        <v>78</v>
      </c>
      <c r="M438" s="25">
        <v>45934</v>
      </c>
      <c r="N438" s="24" t="s">
        <v>57</v>
      </c>
      <c r="O438" s="24">
        <v>3.24</v>
      </c>
      <c r="P438" s="24">
        <v>9.4</v>
      </c>
      <c r="Q438" s="24">
        <v>74542.039999999994</v>
      </c>
      <c r="R438" s="24">
        <v>1761</v>
      </c>
      <c r="S438" s="24">
        <f ca="1">DATEDIF(employees!$M438, TODAY(), "y")</f>
        <v>0</v>
      </c>
      <c r="T438" s="24">
        <f>VLOOKUP(employees!$H438,locations[#All],4,)</f>
        <v>1.1499999999999999</v>
      </c>
      <c r="U438" s="26">
        <f>employees!$Q438/employees!$T438</f>
        <v>64819.165217391303</v>
      </c>
    </row>
    <row r="439" spans="1:21" x14ac:dyDescent="0.25">
      <c r="A439" s="19">
        <v>438</v>
      </c>
      <c r="B439" s="20" t="s">
        <v>493</v>
      </c>
      <c r="C439" s="20" t="s">
        <v>59</v>
      </c>
      <c r="D439" s="20">
        <v>58</v>
      </c>
      <c r="E439" s="20">
        <v>14</v>
      </c>
      <c r="F439" s="20" t="str">
        <f>VLOOKUP(Table6[[#This Row],[department_id]],departments[#All],2,FALSE)</f>
        <v>Sales Operations</v>
      </c>
      <c r="G439" s="20" t="str">
        <f>VLOOKUP(employees!$E439,departments[],3,FALSE)</f>
        <v>GTM</v>
      </c>
      <c r="H439" s="20">
        <v>12</v>
      </c>
      <c r="I439" s="20" t="str">
        <f>VLOOKUP(employees!$H439,locations[#All],3,FALSE)</f>
        <v>Hyderabad</v>
      </c>
      <c r="J439" s="20" t="str">
        <f>_xlfn.XLOOKUP(Table6[[#This Row],[City]],locations[city],locations[Continent])</f>
        <v>Asia</v>
      </c>
      <c r="K439" s="20" t="s">
        <v>55</v>
      </c>
      <c r="L439" s="20" t="s">
        <v>51</v>
      </c>
      <c r="M439" s="21">
        <v>44267</v>
      </c>
      <c r="N439" s="20" t="s">
        <v>57</v>
      </c>
      <c r="O439" s="20">
        <v>2.89</v>
      </c>
      <c r="P439" s="20">
        <v>6.7</v>
      </c>
      <c r="Q439" s="20">
        <v>73246.990000000005</v>
      </c>
      <c r="R439" s="20">
        <v>1926</v>
      </c>
      <c r="S439" s="20">
        <f ca="1">DATEDIF(employees!$M439, TODAY(), "y")</f>
        <v>5</v>
      </c>
      <c r="T439" s="20">
        <f>VLOOKUP(employees!$H439,locations[#All],4,)</f>
        <v>0.68</v>
      </c>
      <c r="U439" s="22">
        <f>employees!$Q439/employees!$T439</f>
        <v>107716.16176470589</v>
      </c>
    </row>
    <row r="440" spans="1:21" x14ac:dyDescent="0.25">
      <c r="A440" s="23">
        <v>439</v>
      </c>
      <c r="B440" s="24" t="s">
        <v>494</v>
      </c>
      <c r="C440" s="24" t="s">
        <v>49</v>
      </c>
      <c r="D440" s="24">
        <v>63</v>
      </c>
      <c r="E440" s="24">
        <v>20</v>
      </c>
      <c r="F440" s="24" t="str">
        <f>VLOOKUP(Table6[[#This Row],[department_id]],departments[#All],2,FALSE)</f>
        <v>Recruiting</v>
      </c>
      <c r="G440" s="24" t="str">
        <f>VLOOKUP(employees!$E440,departments[],3,FALSE)</f>
        <v>G&amp;A</v>
      </c>
      <c r="H440" s="24">
        <v>5</v>
      </c>
      <c r="I440" s="24" t="str">
        <f>VLOOKUP(employees!$H440,locations[#All],3,FALSE)</f>
        <v>London</v>
      </c>
      <c r="J440" s="24" t="str">
        <f>_xlfn.XLOOKUP(Table6[[#This Row],[City]],locations[city],locations[Continent])</f>
        <v>Europe</v>
      </c>
      <c r="K440" s="24" t="s">
        <v>55</v>
      </c>
      <c r="L440" s="24" t="s">
        <v>51</v>
      </c>
      <c r="M440" s="25">
        <v>43552</v>
      </c>
      <c r="N440" s="24" t="s">
        <v>57</v>
      </c>
      <c r="O440" s="24">
        <v>4.46</v>
      </c>
      <c r="P440" s="24">
        <v>5.5</v>
      </c>
      <c r="Q440" s="24">
        <v>77744.259999999995</v>
      </c>
      <c r="R440" s="24">
        <v>1960</v>
      </c>
      <c r="S440" s="24">
        <f ca="1">DATEDIF(employees!$M440, TODAY(), "y")</f>
        <v>7</v>
      </c>
      <c r="T440" s="24">
        <f>VLOOKUP(employees!$H440,locations[#All],4,)</f>
        <v>1.25</v>
      </c>
      <c r="U440" s="26">
        <f>employees!$Q440/employees!$T440</f>
        <v>62195.407999999996</v>
      </c>
    </row>
    <row r="441" spans="1:21" x14ac:dyDescent="0.25">
      <c r="A441" s="19">
        <v>440</v>
      </c>
      <c r="B441" s="20" t="s">
        <v>495</v>
      </c>
      <c r="C441" s="20" t="s">
        <v>59</v>
      </c>
      <c r="D441" s="20">
        <v>48</v>
      </c>
      <c r="E441" s="20">
        <v>5</v>
      </c>
      <c r="F441" s="20" t="str">
        <f>VLOOKUP(Table6[[#This Row],[department_id]],departments[#All],2,FALSE)</f>
        <v>Platform</v>
      </c>
      <c r="G441" s="20" t="str">
        <f>VLOOKUP(employees!$E441,departments[],3,FALSE)</f>
        <v>Tech</v>
      </c>
      <c r="H441" s="20">
        <v>10</v>
      </c>
      <c r="I441" s="20" t="str">
        <f>VLOOKUP(employees!$H441,locations[#All],3,FALSE)</f>
        <v>Warsaw</v>
      </c>
      <c r="J441" s="20" t="str">
        <f>_xlfn.XLOOKUP(Table6[[#This Row],[City]],locations[city],locations[Continent])</f>
        <v>Europe</v>
      </c>
      <c r="K441" s="20" t="s">
        <v>50</v>
      </c>
      <c r="L441" s="20" t="s">
        <v>51</v>
      </c>
      <c r="M441" s="21">
        <v>42551</v>
      </c>
      <c r="N441" s="20" t="s">
        <v>52</v>
      </c>
      <c r="O441" s="20">
        <v>4.2</v>
      </c>
      <c r="P441" s="20">
        <v>6</v>
      </c>
      <c r="Q441" s="20">
        <v>60317.21</v>
      </c>
      <c r="R441" s="20">
        <v>1202</v>
      </c>
      <c r="S441" s="20">
        <f ca="1">DATEDIF(employees!$M441, TODAY(), "y")</f>
        <v>10</v>
      </c>
      <c r="T441" s="20">
        <f>VLOOKUP(employees!$H441,locations[#All],4,)</f>
        <v>0.95</v>
      </c>
      <c r="U441" s="22">
        <f>employees!$Q441/employees!$T441</f>
        <v>63491.8</v>
      </c>
    </row>
    <row r="442" spans="1:21" x14ac:dyDescent="0.25">
      <c r="A442" s="23">
        <v>441</v>
      </c>
      <c r="B442" s="24" t="s">
        <v>496</v>
      </c>
      <c r="C442" s="24" t="s">
        <v>54</v>
      </c>
      <c r="D442" s="24">
        <v>64</v>
      </c>
      <c r="E442" s="24">
        <v>18</v>
      </c>
      <c r="F442" s="24" t="str">
        <f>VLOOKUP(Table6[[#This Row],[department_id]],departments[#All],2,FALSE)</f>
        <v>Customer Support</v>
      </c>
      <c r="G442" s="24" t="str">
        <f>VLOOKUP(employees!$E442,departments[],3,FALSE)</f>
        <v>GTM</v>
      </c>
      <c r="H442" s="24">
        <v>16</v>
      </c>
      <c r="I442" s="24" t="str">
        <f>VLOOKUP(employees!$H442,locations[#All],3,FALSE)</f>
        <v>São Paulo</v>
      </c>
      <c r="J442" s="24" t="str">
        <f>_xlfn.XLOOKUP(Table6[[#This Row],[City]],locations[city],locations[Continent])</f>
        <v>South America</v>
      </c>
      <c r="K442" s="24" t="s">
        <v>60</v>
      </c>
      <c r="L442" s="24" t="s">
        <v>51</v>
      </c>
      <c r="M442" s="25">
        <v>42797</v>
      </c>
      <c r="N442" s="24" t="s">
        <v>57</v>
      </c>
      <c r="O442" s="24">
        <v>4.58</v>
      </c>
      <c r="P442" s="24">
        <v>7.5</v>
      </c>
      <c r="Q442" s="24">
        <v>39106.04</v>
      </c>
      <c r="R442" s="24">
        <v>971</v>
      </c>
      <c r="S442" s="24">
        <f ca="1">DATEDIF(employees!$M442, TODAY(), "y")</f>
        <v>9</v>
      </c>
      <c r="T442" s="24">
        <f>VLOOKUP(employees!$H442,locations[#All],4,)</f>
        <v>0.8</v>
      </c>
      <c r="U442" s="26">
        <f>employees!$Q442/employees!$T442</f>
        <v>48882.549999999996</v>
      </c>
    </row>
    <row r="443" spans="1:21" x14ac:dyDescent="0.25">
      <c r="A443" s="19">
        <v>442</v>
      </c>
      <c r="B443" s="20" t="s">
        <v>497</v>
      </c>
      <c r="C443" s="20" t="s">
        <v>54</v>
      </c>
      <c r="D443" s="20">
        <v>20</v>
      </c>
      <c r="E443" s="20">
        <v>7</v>
      </c>
      <c r="F443" s="20" t="str">
        <f>VLOOKUP(Table6[[#This Row],[department_id]],departments[#All],2,FALSE)</f>
        <v>IT &amp; Helpdesk</v>
      </c>
      <c r="G443" s="20" t="str">
        <f>VLOOKUP(employees!$E443,departments[],3,FALSE)</f>
        <v>Tech</v>
      </c>
      <c r="H443" s="20">
        <v>20</v>
      </c>
      <c r="I443" s="20" t="str">
        <f>VLOOKUP(employees!$H443,locations[#All],3,FALSE)</f>
        <v>Singapore</v>
      </c>
      <c r="J443" s="20" t="str">
        <f>_xlfn.XLOOKUP(Table6[[#This Row],[City]],locations[city],locations[Continent])</f>
        <v>Asia</v>
      </c>
      <c r="K443" s="20" t="s">
        <v>55</v>
      </c>
      <c r="L443" s="20" t="s">
        <v>78</v>
      </c>
      <c r="M443" s="21">
        <v>45448</v>
      </c>
      <c r="N443" s="20" t="s">
        <v>57</v>
      </c>
      <c r="O443" s="20">
        <v>4.0199999999999996</v>
      </c>
      <c r="P443" s="20">
        <v>9.4</v>
      </c>
      <c r="Q443" s="20">
        <v>61110.89</v>
      </c>
      <c r="R443" s="20">
        <v>2338</v>
      </c>
      <c r="S443" s="20">
        <f ca="1">DATEDIF(employees!$M443, TODAY(), "y")</f>
        <v>2</v>
      </c>
      <c r="T443" s="20">
        <f>VLOOKUP(employees!$H443,locations[#All],4,)</f>
        <v>1.22</v>
      </c>
      <c r="U443" s="22">
        <f>employees!$Q443/employees!$T443</f>
        <v>50090.893442622953</v>
      </c>
    </row>
    <row r="444" spans="1:21" x14ac:dyDescent="0.25">
      <c r="A444" s="23">
        <v>443</v>
      </c>
      <c r="B444" s="24" t="s">
        <v>498</v>
      </c>
      <c r="C444" s="24" t="s">
        <v>54</v>
      </c>
      <c r="D444" s="24">
        <v>65</v>
      </c>
      <c r="E444" s="24">
        <v>10</v>
      </c>
      <c r="F444" s="24" t="str">
        <f>VLOOKUP(Table6[[#This Row],[department_id]],departments[#All],2,FALSE)</f>
        <v>Product Operations</v>
      </c>
      <c r="G444" s="24" t="str">
        <f>VLOOKUP(employees!$E444,departments[],3,FALSE)</f>
        <v>Product</v>
      </c>
      <c r="H444" s="24">
        <v>21</v>
      </c>
      <c r="I444" s="24" t="str">
        <f>VLOOKUP(employees!$H444,locations[#All],3,FALSE)</f>
        <v>Sydney</v>
      </c>
      <c r="J444" s="24" t="str">
        <f>_xlfn.XLOOKUP(Table6[[#This Row],[City]],locations[city],locations[Continent])</f>
        <v>Oceania</v>
      </c>
      <c r="K444" s="24" t="s">
        <v>55</v>
      </c>
      <c r="L444" s="24" t="s">
        <v>78</v>
      </c>
      <c r="M444" s="25">
        <v>44758</v>
      </c>
      <c r="N444" s="24" t="s">
        <v>52</v>
      </c>
      <c r="O444" s="24">
        <v>4.49</v>
      </c>
      <c r="P444" s="24">
        <v>7.6</v>
      </c>
      <c r="Q444" s="24">
        <v>85491.25</v>
      </c>
      <c r="R444" s="24">
        <v>234</v>
      </c>
      <c r="S444" s="24">
        <f ca="1">DATEDIF(employees!$M444, TODAY(), "y")</f>
        <v>4</v>
      </c>
      <c r="T444" s="24">
        <f>VLOOKUP(employees!$H444,locations[#All],4,)</f>
        <v>1.1499999999999999</v>
      </c>
      <c r="U444" s="26">
        <f>employees!$Q444/employees!$T444</f>
        <v>74340.217391304352</v>
      </c>
    </row>
    <row r="445" spans="1:21" x14ac:dyDescent="0.25">
      <c r="A445" s="19">
        <v>444</v>
      </c>
      <c r="B445" s="20" t="s">
        <v>499</v>
      </c>
      <c r="C445" s="20" t="s">
        <v>49</v>
      </c>
      <c r="D445" s="20">
        <v>35</v>
      </c>
      <c r="E445" s="20">
        <v>15</v>
      </c>
      <c r="F445" s="20" t="str">
        <f>VLOOKUP(Table6[[#This Row],[department_id]],departments[#All],2,FALSE)</f>
        <v>Marketing</v>
      </c>
      <c r="G445" s="20" t="str">
        <f>VLOOKUP(employees!$E445,departments[],3,FALSE)</f>
        <v>GTM</v>
      </c>
      <c r="H445" s="20">
        <v>18</v>
      </c>
      <c r="I445" s="20" t="str">
        <f>VLOOKUP(employees!$H445,locations[#All],3,FALSE)</f>
        <v>Buenos Aires</v>
      </c>
      <c r="J445" s="20" t="str">
        <f>_xlfn.XLOOKUP(Table6[[#This Row],[City]],locations[city],locations[Continent])</f>
        <v>South America</v>
      </c>
      <c r="K445" s="20" t="s">
        <v>75</v>
      </c>
      <c r="L445" s="20" t="s">
        <v>56</v>
      </c>
      <c r="M445" s="21">
        <v>41816</v>
      </c>
      <c r="N445" s="20" t="s">
        <v>52</v>
      </c>
      <c r="O445" s="20">
        <v>3.63</v>
      </c>
      <c r="P445" s="20">
        <v>8.6</v>
      </c>
      <c r="Q445" s="20">
        <v>72318.13</v>
      </c>
      <c r="R445" s="20">
        <v>2742</v>
      </c>
      <c r="S445" s="20">
        <f ca="1">DATEDIF(employees!$M445, TODAY(), "y")</f>
        <v>12</v>
      </c>
      <c r="T445" s="20">
        <f>VLOOKUP(employees!$H445,locations[#All],4,)</f>
        <v>0.65</v>
      </c>
      <c r="U445" s="22">
        <f>employees!$Q445/employees!$T445</f>
        <v>111258.66153846154</v>
      </c>
    </row>
    <row r="446" spans="1:21" x14ac:dyDescent="0.25">
      <c r="A446" s="23">
        <v>445</v>
      </c>
      <c r="B446" s="24" t="s">
        <v>500</v>
      </c>
      <c r="C446" s="24" t="s">
        <v>59</v>
      </c>
      <c r="D446" s="24">
        <v>23</v>
      </c>
      <c r="E446" s="24">
        <v>12</v>
      </c>
      <c r="F446" s="24" t="str">
        <f>VLOOKUP(Table6[[#This Row],[department_id]],departments[#All],2,FALSE)</f>
        <v>UX Research</v>
      </c>
      <c r="G446" s="24" t="str">
        <f>VLOOKUP(employees!$E446,departments[],3,FALSE)</f>
        <v>Product</v>
      </c>
      <c r="H446" s="24">
        <v>21</v>
      </c>
      <c r="I446" s="24" t="str">
        <f>VLOOKUP(employees!$H446,locations[#All],3,FALSE)</f>
        <v>Sydney</v>
      </c>
      <c r="J446" s="24" t="str">
        <f>_xlfn.XLOOKUP(Table6[[#This Row],[City]],locations[city],locations[Continent])</f>
        <v>Oceania</v>
      </c>
      <c r="K446" s="24" t="s">
        <v>55</v>
      </c>
      <c r="L446" s="24" t="s">
        <v>51</v>
      </c>
      <c r="M446" s="25">
        <v>45746</v>
      </c>
      <c r="N446" s="24" t="s">
        <v>62</v>
      </c>
      <c r="O446" s="24">
        <v>4.55</v>
      </c>
      <c r="P446" s="24">
        <v>8.9</v>
      </c>
      <c r="Q446" s="24">
        <v>84346.87</v>
      </c>
      <c r="R446" s="24">
        <v>2675</v>
      </c>
      <c r="S446" s="24">
        <f ca="1">DATEDIF(employees!$M446, TODAY(), "y")</f>
        <v>1</v>
      </c>
      <c r="T446" s="24">
        <f>VLOOKUP(employees!$H446,locations[#All],4,)</f>
        <v>1.1499999999999999</v>
      </c>
      <c r="U446" s="26">
        <f>employees!$Q446/employees!$T446</f>
        <v>73345.104347826084</v>
      </c>
    </row>
    <row r="447" spans="1:21" x14ac:dyDescent="0.25">
      <c r="A447" s="19">
        <v>446</v>
      </c>
      <c r="B447" s="20" t="s">
        <v>501</v>
      </c>
      <c r="C447" s="20" t="s">
        <v>54</v>
      </c>
      <c r="D447" s="20">
        <v>28</v>
      </c>
      <c r="E447" s="20">
        <v>9</v>
      </c>
      <c r="F447" s="20" t="str">
        <f>VLOOKUP(Table6[[#This Row],[department_id]],departments[#All],2,FALSE)</f>
        <v>Product Management</v>
      </c>
      <c r="G447" s="20" t="str">
        <f>VLOOKUP(employees!$E447,departments[],3,FALSE)</f>
        <v>Product</v>
      </c>
      <c r="H447" s="20">
        <v>8</v>
      </c>
      <c r="I447" s="20" t="str">
        <f>VLOOKUP(employees!$H447,locations[#All],3,FALSE)</f>
        <v>Barcelona</v>
      </c>
      <c r="J447" s="20" t="str">
        <f>_xlfn.XLOOKUP(Table6[[#This Row],[City]],locations[city],locations[Continent])</f>
        <v>Europe</v>
      </c>
      <c r="K447" s="20" t="s">
        <v>66</v>
      </c>
      <c r="L447" s="20" t="s">
        <v>78</v>
      </c>
      <c r="M447" s="21">
        <v>44858</v>
      </c>
      <c r="N447" s="20" t="s">
        <v>57</v>
      </c>
      <c r="O447" s="20">
        <v>4.71</v>
      </c>
      <c r="P447" s="20">
        <v>7.9</v>
      </c>
      <c r="Q447" s="20">
        <v>90361.89</v>
      </c>
      <c r="R447" s="20">
        <v>2790</v>
      </c>
      <c r="S447" s="20">
        <f ca="1">DATEDIF(employees!$M447, TODAY(), "y")</f>
        <v>3</v>
      </c>
      <c r="T447" s="20">
        <f>VLOOKUP(employees!$H447,locations[#All],4,)</f>
        <v>1.05</v>
      </c>
      <c r="U447" s="22">
        <f>employees!$Q447/employees!$T447</f>
        <v>86058.942857142858</v>
      </c>
    </row>
    <row r="448" spans="1:21" x14ac:dyDescent="0.25">
      <c r="A448" s="23">
        <v>447</v>
      </c>
      <c r="B448" s="24" t="s">
        <v>502</v>
      </c>
      <c r="C448" s="24" t="s">
        <v>54</v>
      </c>
      <c r="D448" s="24">
        <v>41</v>
      </c>
      <c r="E448" s="24">
        <v>8</v>
      </c>
      <c r="F448" s="24" t="str">
        <f>VLOOKUP(Table6[[#This Row],[department_id]],departments[#All],2,FALSE)</f>
        <v>QA &amp; Testing</v>
      </c>
      <c r="G448" s="24" t="str">
        <f>VLOOKUP(employees!$E448,departments[],3,FALSE)</f>
        <v>Tech</v>
      </c>
      <c r="H448" s="24">
        <v>19</v>
      </c>
      <c r="I448" s="24" t="str">
        <f>VLOOKUP(employees!$H448,locations[#All],3,FALSE)</f>
        <v>Tokyo</v>
      </c>
      <c r="J448" s="24" t="str">
        <f>_xlfn.XLOOKUP(Table6[[#This Row],[City]],locations[city],locations[Continent])</f>
        <v>Asia</v>
      </c>
      <c r="K448" s="24" t="s">
        <v>66</v>
      </c>
      <c r="L448" s="24" t="s">
        <v>51</v>
      </c>
      <c r="M448" s="25">
        <v>44199</v>
      </c>
      <c r="N448" s="24" t="s">
        <v>52</v>
      </c>
      <c r="O448" s="24">
        <v>4</v>
      </c>
      <c r="P448" s="24">
        <v>7.8</v>
      </c>
      <c r="Q448" s="24">
        <v>68010.84</v>
      </c>
      <c r="R448" s="24">
        <v>371</v>
      </c>
      <c r="S448" s="24">
        <f ca="1">DATEDIF(employees!$M448, TODAY(), "y")</f>
        <v>5</v>
      </c>
      <c r="T448" s="24">
        <f>VLOOKUP(employees!$H448,locations[#All],4,)</f>
        <v>1.2</v>
      </c>
      <c r="U448" s="26">
        <f>employees!$Q448/employees!$T448</f>
        <v>56675.7</v>
      </c>
    </row>
    <row r="449" spans="1:21" x14ac:dyDescent="0.25">
      <c r="A449" s="19">
        <v>448</v>
      </c>
      <c r="B449" s="20" t="s">
        <v>503</v>
      </c>
      <c r="C449" s="20" t="s">
        <v>49</v>
      </c>
      <c r="D449" s="20">
        <v>47</v>
      </c>
      <c r="E449" s="20">
        <v>5</v>
      </c>
      <c r="F449" s="20" t="str">
        <f>VLOOKUP(Table6[[#This Row],[department_id]],departments[#All],2,FALSE)</f>
        <v>Platform</v>
      </c>
      <c r="G449" s="20" t="str">
        <f>VLOOKUP(employees!$E449,departments[],3,FALSE)</f>
        <v>Tech</v>
      </c>
      <c r="H449" s="20">
        <v>10</v>
      </c>
      <c r="I449" s="20" t="str">
        <f>VLOOKUP(employees!$H449,locations[#All],3,FALSE)</f>
        <v>Warsaw</v>
      </c>
      <c r="J449" s="20" t="str">
        <f>_xlfn.XLOOKUP(Table6[[#This Row],[City]],locations[city],locations[Continent])</f>
        <v>Europe</v>
      </c>
      <c r="K449" s="20" t="s">
        <v>60</v>
      </c>
      <c r="L449" s="20" t="s">
        <v>83</v>
      </c>
      <c r="M449" s="21">
        <v>45931</v>
      </c>
      <c r="N449" s="20" t="s">
        <v>62</v>
      </c>
      <c r="O449" s="20">
        <v>2.83</v>
      </c>
      <c r="P449" s="20">
        <v>9.5</v>
      </c>
      <c r="Q449" s="20">
        <v>183322.05</v>
      </c>
      <c r="R449" s="20">
        <v>2998</v>
      </c>
      <c r="S449" s="20">
        <f ca="1">DATEDIF(employees!$M449, TODAY(), "y")</f>
        <v>0</v>
      </c>
      <c r="T449" s="20">
        <f>VLOOKUP(employees!$H449,locations[#All],4,)</f>
        <v>0.95</v>
      </c>
      <c r="U449" s="22">
        <f>employees!$Q449/employees!$T449</f>
        <v>192970.57894736843</v>
      </c>
    </row>
    <row r="450" spans="1:21" x14ac:dyDescent="0.25">
      <c r="A450" s="23">
        <v>449</v>
      </c>
      <c r="B450" s="24" t="s">
        <v>504</v>
      </c>
      <c r="C450" s="24" t="s">
        <v>49</v>
      </c>
      <c r="D450" s="24">
        <v>40</v>
      </c>
      <c r="E450" s="24">
        <v>18</v>
      </c>
      <c r="F450" s="24" t="str">
        <f>VLOOKUP(Table6[[#This Row],[department_id]],departments[#All],2,FALSE)</f>
        <v>Customer Support</v>
      </c>
      <c r="G450" s="24" t="str">
        <f>VLOOKUP(employees!$E450,departments[],3,FALSE)</f>
        <v>GTM</v>
      </c>
      <c r="H450" s="24">
        <v>18</v>
      </c>
      <c r="I450" s="24" t="str">
        <f>VLOOKUP(employees!$H450,locations[#All],3,FALSE)</f>
        <v>Buenos Aires</v>
      </c>
      <c r="J450" s="24" t="str">
        <f>_xlfn.XLOOKUP(Table6[[#This Row],[City]],locations[city],locations[Continent])</f>
        <v>South America</v>
      </c>
      <c r="K450" s="24" t="s">
        <v>75</v>
      </c>
      <c r="L450" s="24" t="s">
        <v>56</v>
      </c>
      <c r="M450" s="25">
        <v>42609</v>
      </c>
      <c r="N450" s="24" t="s">
        <v>52</v>
      </c>
      <c r="O450" s="24">
        <v>2.57</v>
      </c>
      <c r="P450" s="24">
        <v>6.5</v>
      </c>
      <c r="Q450" s="24">
        <v>98352.3</v>
      </c>
      <c r="R450" s="24">
        <v>223</v>
      </c>
      <c r="S450" s="24">
        <f ca="1">DATEDIF(employees!$M450, TODAY(), "y")</f>
        <v>10</v>
      </c>
      <c r="T450" s="24">
        <f>VLOOKUP(employees!$H450,locations[#All],4,)</f>
        <v>0.65</v>
      </c>
      <c r="U450" s="26">
        <f>employees!$Q450/employees!$T450</f>
        <v>151311.23076923078</v>
      </c>
    </row>
    <row r="451" spans="1:21" x14ac:dyDescent="0.25">
      <c r="A451" s="19">
        <v>450</v>
      </c>
      <c r="B451" s="20" t="s">
        <v>505</v>
      </c>
      <c r="C451" s="20" t="s">
        <v>49</v>
      </c>
      <c r="D451" s="20">
        <v>32</v>
      </c>
      <c r="E451" s="20">
        <v>10</v>
      </c>
      <c r="F451" s="20" t="str">
        <f>VLOOKUP(Table6[[#This Row],[department_id]],departments[#All],2,FALSE)</f>
        <v>Product Operations</v>
      </c>
      <c r="G451" s="20" t="str">
        <f>VLOOKUP(employees!$E451,departments[],3,FALSE)</f>
        <v>Product</v>
      </c>
      <c r="H451" s="20">
        <v>15</v>
      </c>
      <c r="I451" s="20" t="str">
        <f>VLOOKUP(employees!$H451,locations[#All],3,FALSE)</f>
        <v>Cape Town</v>
      </c>
      <c r="J451" s="20" t="str">
        <f>_xlfn.XLOOKUP(Table6[[#This Row],[City]],locations[city],locations[Continent])</f>
        <v>Africa</v>
      </c>
      <c r="K451" s="20" t="s">
        <v>60</v>
      </c>
      <c r="L451" s="20" t="s">
        <v>78</v>
      </c>
      <c r="M451" s="21">
        <v>43882</v>
      </c>
      <c r="N451" s="20" t="s">
        <v>52</v>
      </c>
      <c r="O451" s="20">
        <v>4.25</v>
      </c>
      <c r="P451" s="20">
        <v>7.9</v>
      </c>
      <c r="Q451" s="20">
        <v>76019.649999999994</v>
      </c>
      <c r="R451" s="20">
        <v>3038</v>
      </c>
      <c r="S451" s="20">
        <f ca="1">DATEDIF(employees!$M451, TODAY(), "y")</f>
        <v>6</v>
      </c>
      <c r="T451" s="20">
        <f>VLOOKUP(employees!$H451,locations[#All],4,)</f>
        <v>0.7</v>
      </c>
      <c r="U451" s="22">
        <f>employees!$Q451/employees!$T451</f>
        <v>108599.5</v>
      </c>
    </row>
    <row r="452" spans="1:21" x14ac:dyDescent="0.25">
      <c r="A452" s="23">
        <v>451</v>
      </c>
      <c r="B452" s="24" t="s">
        <v>506</v>
      </c>
      <c r="C452" s="24" t="s">
        <v>59</v>
      </c>
      <c r="D452" s="24">
        <v>25</v>
      </c>
      <c r="E452" s="24">
        <v>8</v>
      </c>
      <c r="F452" s="24" t="str">
        <f>VLOOKUP(Table6[[#This Row],[department_id]],departments[#All],2,FALSE)</f>
        <v>QA &amp; Testing</v>
      </c>
      <c r="G452" s="24" t="str">
        <f>VLOOKUP(employees!$E452,departments[],3,FALSE)</f>
        <v>Tech</v>
      </c>
      <c r="H452" s="24">
        <v>20</v>
      </c>
      <c r="I452" s="24" t="str">
        <f>VLOOKUP(employees!$H452,locations[#All],3,FALSE)</f>
        <v>Singapore</v>
      </c>
      <c r="J452" s="24" t="str">
        <f>_xlfn.XLOOKUP(Table6[[#This Row],[City]],locations[city],locations[Continent])</f>
        <v>Asia</v>
      </c>
      <c r="K452" s="24" t="s">
        <v>55</v>
      </c>
      <c r="L452" s="24" t="s">
        <v>56</v>
      </c>
      <c r="M452" s="25">
        <v>41853</v>
      </c>
      <c r="N452" s="24" t="s">
        <v>57</v>
      </c>
      <c r="O452" s="24">
        <v>3.66</v>
      </c>
      <c r="P452" s="24">
        <v>7.9</v>
      </c>
      <c r="Q452" s="24">
        <v>100836.16</v>
      </c>
      <c r="R452" s="24">
        <v>2912</v>
      </c>
      <c r="S452" s="24">
        <f ca="1">DATEDIF(employees!$M452, TODAY(), "y")</f>
        <v>12</v>
      </c>
      <c r="T452" s="24">
        <f>VLOOKUP(employees!$H452,locations[#All],4,)</f>
        <v>1.22</v>
      </c>
      <c r="U452" s="26">
        <f>employees!$Q452/employees!$T452</f>
        <v>82652.590163934437</v>
      </c>
    </row>
    <row r="453" spans="1:21" x14ac:dyDescent="0.25">
      <c r="A453" s="19">
        <v>452</v>
      </c>
      <c r="B453" s="20" t="s">
        <v>507</v>
      </c>
      <c r="C453" s="20" t="s">
        <v>49</v>
      </c>
      <c r="D453" s="20">
        <v>34</v>
      </c>
      <c r="E453" s="20">
        <v>13</v>
      </c>
      <c r="F453" s="20" t="str">
        <f>VLOOKUP(Table6[[#This Row],[department_id]],departments[#All],2,FALSE)</f>
        <v>Sales</v>
      </c>
      <c r="G453" s="20" t="str">
        <f>VLOOKUP(employees!$E453,departments[],3,FALSE)</f>
        <v>GTM</v>
      </c>
      <c r="H453" s="20">
        <v>16</v>
      </c>
      <c r="I453" s="20" t="str">
        <f>VLOOKUP(employees!$H453,locations[#All],3,FALSE)</f>
        <v>São Paulo</v>
      </c>
      <c r="J453" s="20" t="str">
        <f>_xlfn.XLOOKUP(Table6[[#This Row],[City]],locations[city],locations[Continent])</f>
        <v>South America</v>
      </c>
      <c r="K453" s="20" t="s">
        <v>55</v>
      </c>
      <c r="L453" s="20" t="s">
        <v>78</v>
      </c>
      <c r="M453" s="21">
        <v>42981</v>
      </c>
      <c r="N453" s="20" t="s">
        <v>57</v>
      </c>
      <c r="O453" s="20">
        <v>2.5299999999999998</v>
      </c>
      <c r="P453" s="20">
        <v>6.3</v>
      </c>
      <c r="Q453" s="20">
        <v>55038.13</v>
      </c>
      <c r="R453" s="20">
        <v>3435</v>
      </c>
      <c r="S453" s="20">
        <f ca="1">DATEDIF(employees!$M453, TODAY(), "y")</f>
        <v>9</v>
      </c>
      <c r="T453" s="20">
        <f>VLOOKUP(employees!$H453,locations[#All],4,)</f>
        <v>0.8</v>
      </c>
      <c r="U453" s="22">
        <f>employees!$Q453/employees!$T453</f>
        <v>68797.662499999991</v>
      </c>
    </row>
    <row r="454" spans="1:21" x14ac:dyDescent="0.25">
      <c r="A454" s="23">
        <v>453</v>
      </c>
      <c r="B454" s="24" t="s">
        <v>508</v>
      </c>
      <c r="C454" s="24" t="s">
        <v>54</v>
      </c>
      <c r="D454" s="24">
        <v>51</v>
      </c>
      <c r="E454" s="24">
        <v>7</v>
      </c>
      <c r="F454" s="24" t="str">
        <f>VLOOKUP(Table6[[#This Row],[department_id]],departments[#All],2,FALSE)</f>
        <v>IT &amp; Helpdesk</v>
      </c>
      <c r="G454" s="24" t="str">
        <f>VLOOKUP(employees!$E454,departments[],3,FALSE)</f>
        <v>Tech</v>
      </c>
      <c r="H454" s="24">
        <v>7</v>
      </c>
      <c r="I454" s="24" t="str">
        <f>VLOOKUP(employees!$H454,locations[#All],3,FALSE)</f>
        <v>Paris</v>
      </c>
      <c r="J454" s="24" t="str">
        <f>_xlfn.XLOOKUP(Table6[[#This Row],[City]],locations[city],locations[Continent])</f>
        <v>Europe</v>
      </c>
      <c r="K454" s="24" t="s">
        <v>66</v>
      </c>
      <c r="L454" s="24" t="s">
        <v>56</v>
      </c>
      <c r="M454" s="25">
        <v>45238</v>
      </c>
      <c r="N454" s="24" t="s">
        <v>62</v>
      </c>
      <c r="O454" s="24">
        <v>4.54</v>
      </c>
      <c r="P454" s="24">
        <v>7.1</v>
      </c>
      <c r="Q454" s="24">
        <v>70208.61</v>
      </c>
      <c r="R454" s="24">
        <v>2433</v>
      </c>
      <c r="S454" s="24">
        <f ca="1">DATEDIF(employees!$M454, TODAY(), "y")</f>
        <v>2</v>
      </c>
      <c r="T454" s="24">
        <f>VLOOKUP(employees!$H454,locations[#All],4,)</f>
        <v>1.18</v>
      </c>
      <c r="U454" s="26">
        <f>employees!$Q454/employees!$T454</f>
        <v>59498.822033898308</v>
      </c>
    </row>
    <row r="455" spans="1:21" x14ac:dyDescent="0.25">
      <c r="A455" s="19">
        <v>454</v>
      </c>
      <c r="B455" s="20" t="s">
        <v>509</v>
      </c>
      <c r="C455" s="20" t="s">
        <v>54</v>
      </c>
      <c r="D455" s="20">
        <v>56</v>
      </c>
      <c r="E455" s="20">
        <v>27</v>
      </c>
      <c r="F455" s="20" t="str">
        <f>VLOOKUP(Table6[[#This Row],[department_id]],departments[#All],2,FALSE)</f>
        <v>Facilities</v>
      </c>
      <c r="G455" s="20" t="str">
        <f>VLOOKUP(employees!$E455,departments[],3,FALSE)</f>
        <v>Ops</v>
      </c>
      <c r="H455" s="20">
        <v>13</v>
      </c>
      <c r="I455" s="20" t="str">
        <f>VLOOKUP(employees!$H455,locations[#All],3,FALSE)</f>
        <v>Cairo</v>
      </c>
      <c r="J455" s="20" t="str">
        <f>_xlfn.XLOOKUP(Table6[[#This Row],[City]],locations[city],locations[Continent])</f>
        <v>Africa</v>
      </c>
      <c r="K455" s="20" t="s">
        <v>60</v>
      </c>
      <c r="L455" s="20" t="s">
        <v>51</v>
      </c>
      <c r="M455" s="21">
        <v>44868</v>
      </c>
      <c r="N455" s="20" t="s">
        <v>57</v>
      </c>
      <c r="O455" s="20">
        <v>4.51</v>
      </c>
      <c r="P455" s="20">
        <v>8.8000000000000007</v>
      </c>
      <c r="Q455" s="20">
        <v>44289.09</v>
      </c>
      <c r="R455" s="20">
        <v>2221</v>
      </c>
      <c r="S455" s="20">
        <f ca="1">DATEDIF(employees!$M455, TODAY(), "y")</f>
        <v>3</v>
      </c>
      <c r="T455" s="20">
        <f>VLOOKUP(employees!$H455,locations[#All],4,)</f>
        <v>0.55000000000000004</v>
      </c>
      <c r="U455" s="22">
        <f>employees!$Q455/employees!$T455</f>
        <v>80525.618181818165</v>
      </c>
    </row>
    <row r="456" spans="1:21" x14ac:dyDescent="0.25">
      <c r="A456" s="23">
        <v>455</v>
      </c>
      <c r="B456" s="24" t="s">
        <v>510</v>
      </c>
      <c r="C456" s="24" t="s">
        <v>54</v>
      </c>
      <c r="D456" s="24">
        <v>54</v>
      </c>
      <c r="E456" s="24">
        <v>27</v>
      </c>
      <c r="F456" s="24" t="str">
        <f>VLOOKUP(Table6[[#This Row],[department_id]],departments[#All],2,FALSE)</f>
        <v>Facilities</v>
      </c>
      <c r="G456" s="24" t="str">
        <f>VLOOKUP(employees!$E456,departments[],3,FALSE)</f>
        <v>Ops</v>
      </c>
      <c r="H456" s="24">
        <v>2</v>
      </c>
      <c r="I456" s="24" t="str">
        <f>VLOOKUP(employees!$H456,locations[#All],3,FALSE)</f>
        <v>New York</v>
      </c>
      <c r="J456" s="24" t="str">
        <f>_xlfn.XLOOKUP(Table6[[#This Row],[City]],locations[city],locations[Continent])</f>
        <v>North America</v>
      </c>
      <c r="K456" s="24" t="s">
        <v>75</v>
      </c>
      <c r="L456" s="24" t="s">
        <v>51</v>
      </c>
      <c r="M456" s="25">
        <v>43652</v>
      </c>
      <c r="N456" s="24" t="s">
        <v>57</v>
      </c>
      <c r="O456" s="24">
        <v>3.78</v>
      </c>
      <c r="P456" s="24">
        <v>7.5</v>
      </c>
      <c r="Q456" s="24">
        <v>128587.87</v>
      </c>
      <c r="R456" s="24">
        <v>2221</v>
      </c>
      <c r="S456" s="24">
        <f ca="1">DATEDIF(employees!$M456, TODAY(), "y")</f>
        <v>7</v>
      </c>
      <c r="T456" s="24">
        <f>VLOOKUP(employees!$H456,locations[#All],4,)</f>
        <v>1.3</v>
      </c>
      <c r="U456" s="26">
        <f>employees!$Q456/employees!$T456</f>
        <v>98913.74615384615</v>
      </c>
    </row>
    <row r="457" spans="1:21" x14ac:dyDescent="0.25">
      <c r="A457" s="19">
        <v>456</v>
      </c>
      <c r="B457" s="20" t="s">
        <v>511</v>
      </c>
      <c r="C457" s="20" t="s">
        <v>59</v>
      </c>
      <c r="D457" s="20">
        <v>49</v>
      </c>
      <c r="E457" s="20">
        <v>10</v>
      </c>
      <c r="F457" s="20" t="str">
        <f>VLOOKUP(Table6[[#This Row],[department_id]],departments[#All],2,FALSE)</f>
        <v>Product Operations</v>
      </c>
      <c r="G457" s="20" t="str">
        <f>VLOOKUP(employees!$E457,departments[],3,FALSE)</f>
        <v>Product</v>
      </c>
      <c r="H457" s="20">
        <v>15</v>
      </c>
      <c r="I457" s="20" t="str">
        <f>VLOOKUP(employees!$H457,locations[#All],3,FALSE)</f>
        <v>Cape Town</v>
      </c>
      <c r="J457" s="20" t="str">
        <f>_xlfn.XLOOKUP(Table6[[#This Row],[City]],locations[city],locations[Continent])</f>
        <v>Africa</v>
      </c>
      <c r="K457" s="20" t="s">
        <v>55</v>
      </c>
      <c r="L457" s="20" t="s">
        <v>51</v>
      </c>
      <c r="M457" s="21">
        <v>44134</v>
      </c>
      <c r="N457" s="20" t="s">
        <v>52</v>
      </c>
      <c r="O457" s="20">
        <v>4.6100000000000003</v>
      </c>
      <c r="P457" s="20">
        <v>8.3000000000000007</v>
      </c>
      <c r="Q457" s="20">
        <v>76005.009999999995</v>
      </c>
      <c r="R457" s="20">
        <v>141</v>
      </c>
      <c r="S457" s="20">
        <f ca="1">DATEDIF(employees!$M457, TODAY(), "y")</f>
        <v>5</v>
      </c>
      <c r="T457" s="20">
        <f>VLOOKUP(employees!$H457,locations[#All],4,)</f>
        <v>0.7</v>
      </c>
      <c r="U457" s="22">
        <f>employees!$Q457/employees!$T457</f>
        <v>108578.58571428571</v>
      </c>
    </row>
    <row r="458" spans="1:21" x14ac:dyDescent="0.25">
      <c r="A458" s="23">
        <v>457</v>
      </c>
      <c r="B458" s="24" t="s">
        <v>512</v>
      </c>
      <c r="C458" s="24" t="s">
        <v>49</v>
      </c>
      <c r="D458" s="24">
        <v>31</v>
      </c>
      <c r="E458" s="24">
        <v>21</v>
      </c>
      <c r="F458" s="24" t="str">
        <f>VLOOKUP(Table6[[#This Row],[department_id]],departments[#All],2,FALSE)</f>
        <v>Finance</v>
      </c>
      <c r="G458" s="24" t="str">
        <f>VLOOKUP(employees!$E458,departments[],3,FALSE)</f>
        <v>G&amp;A</v>
      </c>
      <c r="H458" s="24">
        <v>15</v>
      </c>
      <c r="I458" s="24" t="str">
        <f>VLOOKUP(employees!$H458,locations[#All],3,FALSE)</f>
        <v>Cape Town</v>
      </c>
      <c r="J458" s="24" t="str">
        <f>_xlfn.XLOOKUP(Table6[[#This Row],[City]],locations[city],locations[Continent])</f>
        <v>Africa</v>
      </c>
      <c r="K458" s="24" t="s">
        <v>66</v>
      </c>
      <c r="L458" s="24" t="s">
        <v>56</v>
      </c>
      <c r="M458" s="25">
        <v>45741</v>
      </c>
      <c r="N458" s="24" t="s">
        <v>62</v>
      </c>
      <c r="O458" s="24">
        <v>4.0999999999999996</v>
      </c>
      <c r="P458" s="24">
        <v>5.6</v>
      </c>
      <c r="Q458" s="24">
        <v>44716.62</v>
      </c>
      <c r="R458" s="24">
        <v>1070</v>
      </c>
      <c r="S458" s="24">
        <f ca="1">DATEDIF(employees!$M458, TODAY(), "y")</f>
        <v>1</v>
      </c>
      <c r="T458" s="24">
        <f>VLOOKUP(employees!$H458,locations[#All],4,)</f>
        <v>0.7</v>
      </c>
      <c r="U458" s="26">
        <f>employees!$Q458/employees!$T458</f>
        <v>63880.885714285723</v>
      </c>
    </row>
    <row r="459" spans="1:21" x14ac:dyDescent="0.25">
      <c r="A459" s="19">
        <v>458</v>
      </c>
      <c r="B459" s="20" t="s">
        <v>513</v>
      </c>
      <c r="C459" s="20" t="s">
        <v>59</v>
      </c>
      <c r="D459" s="20">
        <v>25</v>
      </c>
      <c r="E459" s="20">
        <v>6</v>
      </c>
      <c r="F459" s="20" t="str">
        <f>VLOOKUP(Table6[[#This Row],[department_id]],departments[#All],2,FALSE)</f>
        <v>Security</v>
      </c>
      <c r="G459" s="20" t="str">
        <f>VLOOKUP(employees!$E459,departments[],3,FALSE)</f>
        <v>Tech</v>
      </c>
      <c r="H459" s="20">
        <v>15</v>
      </c>
      <c r="I459" s="20" t="str">
        <f>VLOOKUP(employees!$H459,locations[#All],3,FALSE)</f>
        <v>Cape Town</v>
      </c>
      <c r="J459" s="20" t="str">
        <f>_xlfn.XLOOKUP(Table6[[#This Row],[City]],locations[city],locations[Continent])</f>
        <v>Africa</v>
      </c>
      <c r="K459" s="20" t="s">
        <v>60</v>
      </c>
      <c r="L459" s="20" t="s">
        <v>51</v>
      </c>
      <c r="M459" s="21">
        <v>43294</v>
      </c>
      <c r="N459" s="20" t="s">
        <v>57</v>
      </c>
      <c r="O459" s="20">
        <v>4.59</v>
      </c>
      <c r="P459" s="20">
        <v>8.8000000000000007</v>
      </c>
      <c r="Q459" s="20">
        <v>115490.91</v>
      </c>
      <c r="R459" s="20">
        <v>548</v>
      </c>
      <c r="S459" s="20">
        <f ca="1">DATEDIF(employees!$M459, TODAY(), "y")</f>
        <v>8</v>
      </c>
      <c r="T459" s="20">
        <f>VLOOKUP(employees!$H459,locations[#All],4,)</f>
        <v>0.7</v>
      </c>
      <c r="U459" s="22">
        <f>employees!$Q459/employees!$T459</f>
        <v>164987.01428571431</v>
      </c>
    </row>
    <row r="460" spans="1:21" x14ac:dyDescent="0.25">
      <c r="A460" s="23">
        <v>459</v>
      </c>
      <c r="B460" s="24" t="s">
        <v>514</v>
      </c>
      <c r="C460" s="24" t="s">
        <v>54</v>
      </c>
      <c r="D460" s="24">
        <v>65</v>
      </c>
      <c r="E460" s="24">
        <v>4</v>
      </c>
      <c r="F460" s="24" t="str">
        <f>VLOOKUP(Table6[[#This Row],[department_id]],departments[#All],2,FALSE)</f>
        <v>ML Engineering</v>
      </c>
      <c r="G460" s="24" t="str">
        <f>VLOOKUP(employees!$E460,departments[],3,FALSE)</f>
        <v>Tech</v>
      </c>
      <c r="H460" s="24">
        <v>15</v>
      </c>
      <c r="I460" s="24" t="str">
        <f>VLOOKUP(employees!$H460,locations[#All],3,FALSE)</f>
        <v>Cape Town</v>
      </c>
      <c r="J460" s="24" t="str">
        <f>_xlfn.XLOOKUP(Table6[[#This Row],[City]],locations[city],locations[Continent])</f>
        <v>Africa</v>
      </c>
      <c r="K460" s="24" t="s">
        <v>60</v>
      </c>
      <c r="L460" s="24" t="s">
        <v>51</v>
      </c>
      <c r="M460" s="25">
        <v>42338</v>
      </c>
      <c r="N460" s="24" t="s">
        <v>57</v>
      </c>
      <c r="O460" s="24">
        <v>3.68</v>
      </c>
      <c r="P460" s="24">
        <v>9.6</v>
      </c>
      <c r="Q460" s="24">
        <v>111044.7</v>
      </c>
      <c r="R460" s="24">
        <v>3207</v>
      </c>
      <c r="S460" s="24">
        <f ca="1">DATEDIF(employees!$M460, TODAY(), "y")</f>
        <v>10</v>
      </c>
      <c r="T460" s="24">
        <f>VLOOKUP(employees!$H460,locations[#All],4,)</f>
        <v>0.7</v>
      </c>
      <c r="U460" s="26">
        <f>employees!$Q460/employees!$T460</f>
        <v>158635.28571428571</v>
      </c>
    </row>
    <row r="461" spans="1:21" x14ac:dyDescent="0.25">
      <c r="A461" s="19">
        <v>460</v>
      </c>
      <c r="B461" s="20" t="s">
        <v>515</v>
      </c>
      <c r="C461" s="20" t="s">
        <v>49</v>
      </c>
      <c r="D461" s="20">
        <v>29</v>
      </c>
      <c r="E461" s="20">
        <v>25</v>
      </c>
      <c r="F461" s="20" t="str">
        <f>VLOOKUP(Table6[[#This Row],[department_id]],departments[#All],2,FALSE)</f>
        <v>Operations</v>
      </c>
      <c r="G461" s="20" t="str">
        <f>VLOOKUP(employees!$E461,departments[],3,FALSE)</f>
        <v>Ops</v>
      </c>
      <c r="H461" s="20">
        <v>6</v>
      </c>
      <c r="I461" s="20" t="str">
        <f>VLOOKUP(employees!$H461,locations[#All],3,FALSE)</f>
        <v>Berlin</v>
      </c>
      <c r="J461" s="20" t="str">
        <f>_xlfn.XLOOKUP(Table6[[#This Row],[City]],locations[city],locations[Continent])</f>
        <v>Europe</v>
      </c>
      <c r="K461" s="20" t="s">
        <v>75</v>
      </c>
      <c r="L461" s="20" t="s">
        <v>51</v>
      </c>
      <c r="M461" s="21">
        <v>42869</v>
      </c>
      <c r="N461" s="20" t="s">
        <v>57</v>
      </c>
      <c r="O461" s="20">
        <v>3.47</v>
      </c>
      <c r="P461" s="20">
        <v>6.5</v>
      </c>
      <c r="Q461" s="20">
        <v>193698.6</v>
      </c>
      <c r="R461" s="20">
        <v>3168</v>
      </c>
      <c r="S461" s="20">
        <f ca="1">DATEDIF(employees!$M461, TODAY(), "y")</f>
        <v>9</v>
      </c>
      <c r="T461" s="20">
        <f>VLOOKUP(employees!$H461,locations[#All],4,)</f>
        <v>1.1000000000000001</v>
      </c>
      <c r="U461" s="22">
        <f>employees!$Q461/employees!$T461</f>
        <v>176089.63636363635</v>
      </c>
    </row>
    <row r="462" spans="1:21" x14ac:dyDescent="0.25">
      <c r="A462" s="23">
        <v>461</v>
      </c>
      <c r="B462" s="24" t="s">
        <v>516</v>
      </c>
      <c r="C462" s="24" t="s">
        <v>49</v>
      </c>
      <c r="D462" s="24">
        <v>20</v>
      </c>
      <c r="E462" s="24">
        <v>21</v>
      </c>
      <c r="F462" s="24" t="str">
        <f>VLOOKUP(Table6[[#This Row],[department_id]],departments[#All],2,FALSE)</f>
        <v>Finance</v>
      </c>
      <c r="G462" s="24" t="str">
        <f>VLOOKUP(employees!$E462,departments[],3,FALSE)</f>
        <v>G&amp;A</v>
      </c>
      <c r="H462" s="24">
        <v>6</v>
      </c>
      <c r="I462" s="24" t="str">
        <f>VLOOKUP(employees!$H462,locations[#All],3,FALSE)</f>
        <v>Berlin</v>
      </c>
      <c r="J462" s="24" t="str">
        <f>_xlfn.XLOOKUP(Table6[[#This Row],[City]],locations[city],locations[Continent])</f>
        <v>Europe</v>
      </c>
      <c r="K462" s="24" t="s">
        <v>66</v>
      </c>
      <c r="L462" s="24" t="s">
        <v>51</v>
      </c>
      <c r="M462" s="25">
        <v>42717</v>
      </c>
      <c r="N462" s="24" t="s">
        <v>52</v>
      </c>
      <c r="O462" s="24">
        <v>3.55</v>
      </c>
      <c r="P462" s="24">
        <v>9.1</v>
      </c>
      <c r="Q462" s="24">
        <v>63097.1</v>
      </c>
      <c r="R462" s="24">
        <v>2392</v>
      </c>
      <c r="S462" s="24">
        <f ca="1">DATEDIF(employees!$M462, TODAY(), "y")</f>
        <v>9</v>
      </c>
      <c r="T462" s="24">
        <f>VLOOKUP(employees!$H462,locations[#All],4,)</f>
        <v>1.1000000000000001</v>
      </c>
      <c r="U462" s="26">
        <f>employees!$Q462/employees!$T462</f>
        <v>57360.999999999993</v>
      </c>
    </row>
    <row r="463" spans="1:21" x14ac:dyDescent="0.25">
      <c r="A463" s="19">
        <v>462</v>
      </c>
      <c r="B463" s="20" t="s">
        <v>517</v>
      </c>
      <c r="C463" s="20" t="s">
        <v>59</v>
      </c>
      <c r="D463" s="20">
        <v>46</v>
      </c>
      <c r="E463" s="20">
        <v>16</v>
      </c>
      <c r="F463" s="20" t="str">
        <f>VLOOKUP(Table6[[#This Row],[department_id]],departments[#All],2,FALSE)</f>
        <v>Content Marketing</v>
      </c>
      <c r="G463" s="20" t="str">
        <f>VLOOKUP(employees!$E463,departments[],3,FALSE)</f>
        <v>GTM</v>
      </c>
      <c r="H463" s="20">
        <v>8</v>
      </c>
      <c r="I463" s="20" t="str">
        <f>VLOOKUP(employees!$H463,locations[#All],3,FALSE)</f>
        <v>Barcelona</v>
      </c>
      <c r="J463" s="20" t="str">
        <f>_xlfn.XLOOKUP(Table6[[#This Row],[City]],locations[city],locations[Continent])</f>
        <v>Europe</v>
      </c>
      <c r="K463" s="20" t="s">
        <v>55</v>
      </c>
      <c r="L463" s="20" t="s">
        <v>51</v>
      </c>
      <c r="M463" s="21">
        <v>45537</v>
      </c>
      <c r="N463" s="20" t="s">
        <v>57</v>
      </c>
      <c r="O463" s="20">
        <v>2.52</v>
      </c>
      <c r="P463" s="20">
        <v>9.1999999999999993</v>
      </c>
      <c r="Q463" s="20">
        <v>61962.98</v>
      </c>
      <c r="R463" s="20">
        <v>2309</v>
      </c>
      <c r="S463" s="20">
        <f ca="1">DATEDIF(employees!$M463, TODAY(), "y")</f>
        <v>2</v>
      </c>
      <c r="T463" s="20">
        <f>VLOOKUP(employees!$H463,locations[#All],4,)</f>
        <v>1.05</v>
      </c>
      <c r="U463" s="22">
        <f>employees!$Q463/employees!$T463</f>
        <v>59012.361904761907</v>
      </c>
    </row>
    <row r="464" spans="1:21" x14ac:dyDescent="0.25">
      <c r="A464" s="23">
        <v>463</v>
      </c>
      <c r="B464" s="24" t="s">
        <v>518</v>
      </c>
      <c r="C464" s="24" t="s">
        <v>49</v>
      </c>
      <c r="D464" s="24">
        <v>61</v>
      </c>
      <c r="E464" s="24">
        <v>27</v>
      </c>
      <c r="F464" s="24" t="str">
        <f>VLOOKUP(Table6[[#This Row],[department_id]],departments[#All],2,FALSE)</f>
        <v>Facilities</v>
      </c>
      <c r="G464" s="24" t="str">
        <f>VLOOKUP(employees!$E464,departments[],3,FALSE)</f>
        <v>Ops</v>
      </c>
      <c r="H464" s="24">
        <v>7</v>
      </c>
      <c r="I464" s="24" t="str">
        <f>VLOOKUP(employees!$H464,locations[#All],3,FALSE)</f>
        <v>Paris</v>
      </c>
      <c r="J464" s="24" t="str">
        <f>_xlfn.XLOOKUP(Table6[[#This Row],[City]],locations[city],locations[Continent])</f>
        <v>Europe</v>
      </c>
      <c r="K464" s="24" t="s">
        <v>66</v>
      </c>
      <c r="L464" s="24" t="s">
        <v>51</v>
      </c>
      <c r="M464" s="25">
        <v>42854</v>
      </c>
      <c r="N464" s="24" t="s">
        <v>52</v>
      </c>
      <c r="O464" s="24">
        <v>2.57</v>
      </c>
      <c r="P464" s="24">
        <v>7.8</v>
      </c>
      <c r="Q464" s="24">
        <v>52922.1</v>
      </c>
      <c r="R464" s="24">
        <v>2847</v>
      </c>
      <c r="S464" s="24">
        <f ca="1">DATEDIF(employees!$M464, TODAY(), "y")</f>
        <v>9</v>
      </c>
      <c r="T464" s="24">
        <f>VLOOKUP(employees!$H464,locations[#All],4,)</f>
        <v>1.18</v>
      </c>
      <c r="U464" s="26">
        <f>employees!$Q464/employees!$T464</f>
        <v>44849.237288135591</v>
      </c>
    </row>
    <row r="465" spans="1:21" x14ac:dyDescent="0.25">
      <c r="A465" s="19">
        <v>464</v>
      </c>
      <c r="B465" s="20" t="s">
        <v>519</v>
      </c>
      <c r="C465" s="20" t="s">
        <v>49</v>
      </c>
      <c r="D465" s="20">
        <v>63</v>
      </c>
      <c r="E465" s="20">
        <v>3</v>
      </c>
      <c r="F465" s="20" t="str">
        <f>VLOOKUP(Table6[[#This Row],[department_id]],departments[#All],2,FALSE)</f>
        <v>Data Engineering</v>
      </c>
      <c r="G465" s="20" t="str">
        <f>VLOOKUP(employees!$E465,departments[],3,FALSE)</f>
        <v>Tech</v>
      </c>
      <c r="H465" s="20">
        <v>2</v>
      </c>
      <c r="I465" s="20" t="str">
        <f>VLOOKUP(employees!$H465,locations[#All],3,FALSE)</f>
        <v>New York</v>
      </c>
      <c r="J465" s="20" t="str">
        <f>_xlfn.XLOOKUP(Table6[[#This Row],[City]],locations[city],locations[Continent])</f>
        <v>North America</v>
      </c>
      <c r="K465" s="20" t="s">
        <v>66</v>
      </c>
      <c r="L465" s="20" t="s">
        <v>51</v>
      </c>
      <c r="M465" s="21">
        <v>43100</v>
      </c>
      <c r="N465" s="20" t="s">
        <v>57</v>
      </c>
      <c r="O465" s="20">
        <v>4.1100000000000003</v>
      </c>
      <c r="P465" s="20">
        <v>7.7</v>
      </c>
      <c r="Q465" s="20">
        <v>143857.62</v>
      </c>
      <c r="R465" s="20">
        <v>1612</v>
      </c>
      <c r="S465" s="20">
        <f ca="1">DATEDIF(employees!$M465, TODAY(), "y")</f>
        <v>8</v>
      </c>
      <c r="T465" s="20">
        <f>VLOOKUP(employees!$H465,locations[#All],4,)</f>
        <v>1.3</v>
      </c>
      <c r="U465" s="22">
        <f>employees!$Q465/employees!$T465</f>
        <v>110659.70769230768</v>
      </c>
    </row>
    <row r="466" spans="1:21" x14ac:dyDescent="0.25">
      <c r="A466" s="23">
        <v>465</v>
      </c>
      <c r="B466" s="24" t="s">
        <v>520</v>
      </c>
      <c r="C466" s="24" t="s">
        <v>49</v>
      </c>
      <c r="D466" s="24">
        <v>39</v>
      </c>
      <c r="E466" s="24">
        <v>24</v>
      </c>
      <c r="F466" s="24" t="str">
        <f>VLOOKUP(Table6[[#This Row],[department_id]],departments[#All],2,FALSE)</f>
        <v>Administration</v>
      </c>
      <c r="G466" s="24" t="str">
        <f>VLOOKUP(employees!$E466,departments[],3,FALSE)</f>
        <v>G&amp;A</v>
      </c>
      <c r="H466" s="24">
        <v>19</v>
      </c>
      <c r="I466" s="24" t="str">
        <f>VLOOKUP(employees!$H466,locations[#All],3,FALSE)</f>
        <v>Tokyo</v>
      </c>
      <c r="J466" s="24" t="str">
        <f>_xlfn.XLOOKUP(Table6[[#This Row],[City]],locations[city],locations[Continent])</f>
        <v>Asia</v>
      </c>
      <c r="K466" s="24" t="s">
        <v>55</v>
      </c>
      <c r="L466" s="24" t="s">
        <v>51</v>
      </c>
      <c r="M466" s="25">
        <v>41933</v>
      </c>
      <c r="N466" s="24" t="s">
        <v>62</v>
      </c>
      <c r="O466" s="24">
        <v>4.3899999999999997</v>
      </c>
      <c r="P466" s="24">
        <v>8.6</v>
      </c>
      <c r="Q466" s="24">
        <v>59766.51</v>
      </c>
      <c r="R466" s="24">
        <v>695</v>
      </c>
      <c r="S466" s="24">
        <f ca="1">DATEDIF(employees!$M466, TODAY(), "y")</f>
        <v>11</v>
      </c>
      <c r="T466" s="24">
        <f>VLOOKUP(employees!$H466,locations[#All],4,)</f>
        <v>1.2</v>
      </c>
      <c r="U466" s="26">
        <f>employees!$Q466/employees!$T466</f>
        <v>49805.425000000003</v>
      </c>
    </row>
    <row r="467" spans="1:21" x14ac:dyDescent="0.25">
      <c r="A467" s="19">
        <v>466</v>
      </c>
      <c r="B467" s="20" t="s">
        <v>521</v>
      </c>
      <c r="C467" s="20" t="s">
        <v>59</v>
      </c>
      <c r="D467" s="20">
        <v>53</v>
      </c>
      <c r="E467" s="20">
        <v>16</v>
      </c>
      <c r="F467" s="20" t="str">
        <f>VLOOKUP(Table6[[#This Row],[department_id]],departments[#All],2,FALSE)</f>
        <v>Content Marketing</v>
      </c>
      <c r="G467" s="20" t="str">
        <f>VLOOKUP(employees!$E467,departments[],3,FALSE)</f>
        <v>GTM</v>
      </c>
      <c r="H467" s="20">
        <v>5</v>
      </c>
      <c r="I467" s="20" t="str">
        <f>VLOOKUP(employees!$H467,locations[#All],3,FALSE)</f>
        <v>London</v>
      </c>
      <c r="J467" s="20" t="str">
        <f>_xlfn.XLOOKUP(Table6[[#This Row],[City]],locations[city],locations[Continent])</f>
        <v>Europe</v>
      </c>
      <c r="K467" s="20" t="s">
        <v>66</v>
      </c>
      <c r="L467" s="20" t="s">
        <v>51</v>
      </c>
      <c r="M467" s="21">
        <v>43888</v>
      </c>
      <c r="N467" s="20" t="s">
        <v>52</v>
      </c>
      <c r="O467" s="20">
        <v>2.98</v>
      </c>
      <c r="P467" s="20">
        <v>5.3</v>
      </c>
      <c r="Q467" s="20">
        <v>75811.070000000007</v>
      </c>
      <c r="R467" s="20">
        <v>2295</v>
      </c>
      <c r="S467" s="20">
        <f ca="1">DATEDIF(employees!$M467, TODAY(), "y")</f>
        <v>6</v>
      </c>
      <c r="T467" s="20">
        <f>VLOOKUP(employees!$H467,locations[#All],4,)</f>
        <v>1.25</v>
      </c>
      <c r="U467" s="22">
        <f>employees!$Q467/employees!$T467</f>
        <v>60648.856000000007</v>
      </c>
    </row>
    <row r="468" spans="1:21" x14ac:dyDescent="0.25">
      <c r="A468" s="23">
        <v>467</v>
      </c>
      <c r="B468" s="24" t="s">
        <v>522</v>
      </c>
      <c r="C468" s="24" t="s">
        <v>59</v>
      </c>
      <c r="D468" s="24">
        <v>58</v>
      </c>
      <c r="E468" s="24">
        <v>17</v>
      </c>
      <c r="F468" s="24" t="str">
        <f>VLOOKUP(Table6[[#This Row],[department_id]],departments[#All],2,FALSE)</f>
        <v>Customer Success</v>
      </c>
      <c r="G468" s="24" t="str">
        <f>VLOOKUP(employees!$E468,departments[],3,FALSE)</f>
        <v>GTM</v>
      </c>
      <c r="H468" s="24">
        <v>3</v>
      </c>
      <c r="I468" s="24" t="str">
        <f>VLOOKUP(employees!$H468,locations[#All],3,FALSE)</f>
        <v>Austin</v>
      </c>
      <c r="J468" s="24" t="str">
        <f>_xlfn.XLOOKUP(Table6[[#This Row],[City]],locations[city],locations[Continent])</f>
        <v>North America</v>
      </c>
      <c r="K468" s="24" t="s">
        <v>55</v>
      </c>
      <c r="L468" s="24" t="s">
        <v>56</v>
      </c>
      <c r="M468" s="25">
        <v>43992</v>
      </c>
      <c r="N468" s="24" t="s">
        <v>52</v>
      </c>
      <c r="O468" s="24">
        <v>3.82</v>
      </c>
      <c r="P468" s="24">
        <v>8</v>
      </c>
      <c r="Q468" s="24">
        <v>100708.44</v>
      </c>
      <c r="R468" s="24">
        <v>2714</v>
      </c>
      <c r="S468" s="24">
        <f ca="1">DATEDIF(employees!$M468, TODAY(), "y")</f>
        <v>6</v>
      </c>
      <c r="T468" s="24">
        <f>VLOOKUP(employees!$H468,locations[#All],4,)</f>
        <v>1.05</v>
      </c>
      <c r="U468" s="26">
        <f>employees!$Q468/employees!$T468</f>
        <v>95912.8</v>
      </c>
    </row>
    <row r="469" spans="1:21" x14ac:dyDescent="0.25">
      <c r="A469" s="19">
        <v>468</v>
      </c>
      <c r="B469" s="20" t="s">
        <v>523</v>
      </c>
      <c r="C469" s="20" t="s">
        <v>59</v>
      </c>
      <c r="D469" s="20">
        <v>31</v>
      </c>
      <c r="E469" s="20">
        <v>16</v>
      </c>
      <c r="F469" s="20" t="str">
        <f>VLOOKUP(Table6[[#This Row],[department_id]],departments[#All],2,FALSE)</f>
        <v>Content Marketing</v>
      </c>
      <c r="G469" s="20" t="str">
        <f>VLOOKUP(employees!$E469,departments[],3,FALSE)</f>
        <v>GTM</v>
      </c>
      <c r="H469" s="20">
        <v>17</v>
      </c>
      <c r="I469" s="20" t="str">
        <f>VLOOKUP(employees!$H469,locations[#All],3,FALSE)</f>
        <v>Mexico City</v>
      </c>
      <c r="J469" s="20" t="str">
        <f>_xlfn.XLOOKUP(Table6[[#This Row],[City]],locations[city],locations[Continent])</f>
        <v>South America</v>
      </c>
      <c r="K469" s="20" t="s">
        <v>60</v>
      </c>
      <c r="L469" s="20" t="s">
        <v>56</v>
      </c>
      <c r="M469" s="21">
        <v>45717</v>
      </c>
      <c r="N469" s="20" t="s">
        <v>52</v>
      </c>
      <c r="O469" s="20">
        <v>3.17</v>
      </c>
      <c r="P469" s="20">
        <v>5.9</v>
      </c>
      <c r="Q469" s="20">
        <v>51628.39</v>
      </c>
      <c r="R469" s="20">
        <v>404</v>
      </c>
      <c r="S469" s="20">
        <f ca="1">DATEDIF(employees!$M469, TODAY(), "y")</f>
        <v>1</v>
      </c>
      <c r="T469" s="20">
        <f>VLOOKUP(employees!$H469,locations[#All],4,)</f>
        <v>0.78</v>
      </c>
      <c r="U469" s="22">
        <f>employees!$Q469/employees!$T469</f>
        <v>66190.243589743593</v>
      </c>
    </row>
    <row r="470" spans="1:21" x14ac:dyDescent="0.25">
      <c r="A470" s="23">
        <v>469</v>
      </c>
      <c r="B470" s="24" t="s">
        <v>524</v>
      </c>
      <c r="C470" s="24" t="s">
        <v>54</v>
      </c>
      <c r="D470" s="24">
        <v>46</v>
      </c>
      <c r="E470" s="24">
        <v>26</v>
      </c>
      <c r="F470" s="24" t="str">
        <f>VLOOKUP(Table6[[#This Row],[department_id]],departments[#All],2,FALSE)</f>
        <v>Procurement</v>
      </c>
      <c r="G470" s="24" t="str">
        <f>VLOOKUP(employees!$E470,departments[],3,FALSE)</f>
        <v>Ops</v>
      </c>
      <c r="H470" s="24">
        <v>4</v>
      </c>
      <c r="I470" s="24" t="str">
        <f>VLOOKUP(employees!$H470,locations[#All],3,FALSE)</f>
        <v>Toronto</v>
      </c>
      <c r="J470" s="24" t="str">
        <f>_xlfn.XLOOKUP(Table6[[#This Row],[City]],locations[city],locations[Continent])</f>
        <v>North America</v>
      </c>
      <c r="K470" s="24" t="s">
        <v>60</v>
      </c>
      <c r="L470" s="24" t="s">
        <v>51</v>
      </c>
      <c r="M470" s="25">
        <v>43338</v>
      </c>
      <c r="N470" s="24" t="s">
        <v>52</v>
      </c>
      <c r="O470" s="24">
        <v>3.79</v>
      </c>
      <c r="P470" s="24">
        <v>8.1</v>
      </c>
      <c r="Q470" s="24">
        <v>72725.2</v>
      </c>
      <c r="R470" s="24">
        <v>1530</v>
      </c>
      <c r="S470" s="24">
        <f ca="1">DATEDIF(employees!$M470, TODAY(), "y")</f>
        <v>8</v>
      </c>
      <c r="T470" s="24">
        <f>VLOOKUP(employees!$H470,locations[#All],4,)</f>
        <v>1.1000000000000001</v>
      </c>
      <c r="U470" s="26">
        <f>employees!$Q470/employees!$T470</f>
        <v>66113.818181818177</v>
      </c>
    </row>
    <row r="471" spans="1:21" x14ac:dyDescent="0.25">
      <c r="A471" s="19">
        <v>470</v>
      </c>
      <c r="B471" s="20" t="s">
        <v>525</v>
      </c>
      <c r="C471" s="20" t="s">
        <v>59</v>
      </c>
      <c r="D471" s="20">
        <v>52</v>
      </c>
      <c r="E471" s="20">
        <v>10</v>
      </c>
      <c r="F471" s="20" t="str">
        <f>VLOOKUP(Table6[[#This Row],[department_id]],departments[#All],2,FALSE)</f>
        <v>Product Operations</v>
      </c>
      <c r="G471" s="20" t="str">
        <f>VLOOKUP(employees!$E471,departments[],3,FALSE)</f>
        <v>Product</v>
      </c>
      <c r="H471" s="20">
        <v>9</v>
      </c>
      <c r="I471" s="20" t="str">
        <f>VLOOKUP(employees!$H471,locations[#All],3,FALSE)</f>
        <v>Amsterdam</v>
      </c>
      <c r="J471" s="20" t="str">
        <f>_xlfn.XLOOKUP(Table6[[#This Row],[City]],locations[city],locations[Continent])</f>
        <v>Europe</v>
      </c>
      <c r="K471" s="20" t="s">
        <v>64</v>
      </c>
      <c r="L471" s="20" t="s">
        <v>51</v>
      </c>
      <c r="M471" s="21">
        <v>44161</v>
      </c>
      <c r="N471" s="20" t="s">
        <v>57</v>
      </c>
      <c r="O471" s="20">
        <v>2.76</v>
      </c>
      <c r="P471" s="20">
        <v>6.6</v>
      </c>
      <c r="Q471" s="20">
        <v>165348.82</v>
      </c>
      <c r="R471" s="20">
        <v>2431</v>
      </c>
      <c r="S471" s="20">
        <f ca="1">DATEDIF(employees!$M471, TODAY(), "y")</f>
        <v>5</v>
      </c>
      <c r="T471" s="20">
        <f>VLOOKUP(employees!$H471,locations[#All],4,)</f>
        <v>1.1499999999999999</v>
      </c>
      <c r="U471" s="22">
        <f>employees!$Q471/employees!$T471</f>
        <v>143781.58260869567</v>
      </c>
    </row>
    <row r="472" spans="1:21" x14ac:dyDescent="0.25">
      <c r="A472" s="23">
        <v>471</v>
      </c>
      <c r="B472" s="24" t="s">
        <v>526</v>
      </c>
      <c r="C472" s="24" t="s">
        <v>54</v>
      </c>
      <c r="D472" s="24">
        <v>50</v>
      </c>
      <c r="E472" s="24">
        <v>1</v>
      </c>
      <c r="F472" s="24" t="str">
        <f>VLOOKUP(Table6[[#This Row],[department_id]],departments[#All],2,FALSE)</f>
        <v>Engineering</v>
      </c>
      <c r="G472" s="24" t="str">
        <f>VLOOKUP(employees!$E472,departments[],3,FALSE)</f>
        <v>Tech</v>
      </c>
      <c r="H472" s="24">
        <v>6</v>
      </c>
      <c r="I472" s="24" t="str">
        <f>VLOOKUP(employees!$H472,locations[#All],3,FALSE)</f>
        <v>Berlin</v>
      </c>
      <c r="J472" s="24" t="str">
        <f>_xlfn.XLOOKUP(Table6[[#This Row],[City]],locations[city],locations[Continent])</f>
        <v>Europe</v>
      </c>
      <c r="K472" s="24" t="s">
        <v>66</v>
      </c>
      <c r="L472" s="24" t="s">
        <v>56</v>
      </c>
      <c r="M472" s="25">
        <v>44408</v>
      </c>
      <c r="N472" s="24" t="s">
        <v>57</v>
      </c>
      <c r="O472" s="24">
        <v>3.99</v>
      </c>
      <c r="P472" s="24">
        <v>7.3</v>
      </c>
      <c r="Q472" s="24">
        <v>120030.39999999999</v>
      </c>
      <c r="R472" s="24">
        <v>1496</v>
      </c>
      <c r="S472" s="24">
        <f ca="1">DATEDIF(employees!$M472, TODAY(), "y")</f>
        <v>5</v>
      </c>
      <c r="T472" s="24">
        <f>VLOOKUP(employees!$H472,locations[#All],4,)</f>
        <v>1.1000000000000001</v>
      </c>
      <c r="U472" s="26">
        <f>employees!$Q472/employees!$T472</f>
        <v>109118.54545454544</v>
      </c>
    </row>
    <row r="473" spans="1:21" x14ac:dyDescent="0.25">
      <c r="A473" s="19">
        <v>472</v>
      </c>
      <c r="B473" s="20" t="s">
        <v>527</v>
      </c>
      <c r="C473" s="20" t="s">
        <v>54</v>
      </c>
      <c r="D473" s="20">
        <v>23</v>
      </c>
      <c r="E473" s="20">
        <v>18</v>
      </c>
      <c r="F473" s="20" t="str">
        <f>VLOOKUP(Table6[[#This Row],[department_id]],departments[#All],2,FALSE)</f>
        <v>Customer Support</v>
      </c>
      <c r="G473" s="20" t="str">
        <f>VLOOKUP(employees!$E473,departments[],3,FALSE)</f>
        <v>GTM</v>
      </c>
      <c r="H473" s="20">
        <v>11</v>
      </c>
      <c r="I473" s="20" t="str">
        <f>VLOOKUP(employees!$H473,locations[#All],3,FALSE)</f>
        <v>Bengaluru</v>
      </c>
      <c r="J473" s="20" t="str">
        <f>_xlfn.XLOOKUP(Table6[[#This Row],[City]],locations[city],locations[Continent])</f>
        <v>Asia</v>
      </c>
      <c r="K473" s="20" t="s">
        <v>55</v>
      </c>
      <c r="L473" s="20" t="s">
        <v>56</v>
      </c>
      <c r="M473" s="21">
        <v>45031</v>
      </c>
      <c r="N473" s="20" t="s">
        <v>52</v>
      </c>
      <c r="O473" s="20">
        <v>4.17</v>
      </c>
      <c r="P473" s="20">
        <v>6.5</v>
      </c>
      <c r="Q473" s="20">
        <v>33238.050000000003</v>
      </c>
      <c r="R473" s="20">
        <v>2318</v>
      </c>
      <c r="S473" s="20">
        <f ca="1">DATEDIF(employees!$M473, TODAY(), "y")</f>
        <v>3</v>
      </c>
      <c r="T473" s="20">
        <f>VLOOKUP(employees!$H473,locations[#All],4,)</f>
        <v>0.7</v>
      </c>
      <c r="U473" s="22">
        <f>employees!$Q473/employees!$T473</f>
        <v>47482.92857142858</v>
      </c>
    </row>
    <row r="474" spans="1:21" x14ac:dyDescent="0.25">
      <c r="A474" s="23">
        <v>473</v>
      </c>
      <c r="B474" s="24" t="s">
        <v>528</v>
      </c>
      <c r="C474" s="24" t="s">
        <v>49</v>
      </c>
      <c r="D474" s="24">
        <v>29</v>
      </c>
      <c r="E474" s="24">
        <v>22</v>
      </c>
      <c r="F474" s="24" t="str">
        <f>VLOOKUP(Table6[[#This Row],[department_id]],departments[#All],2,FALSE)</f>
        <v>Accounting</v>
      </c>
      <c r="G474" s="24" t="str">
        <f>VLOOKUP(employees!$E474,departments[],3,FALSE)</f>
        <v>G&amp;A</v>
      </c>
      <c r="H474" s="24">
        <v>11</v>
      </c>
      <c r="I474" s="24" t="str">
        <f>VLOOKUP(employees!$H474,locations[#All],3,FALSE)</f>
        <v>Bengaluru</v>
      </c>
      <c r="J474" s="24" t="str">
        <f>_xlfn.XLOOKUP(Table6[[#This Row],[City]],locations[city],locations[Continent])</f>
        <v>Asia</v>
      </c>
      <c r="K474" s="24" t="s">
        <v>64</v>
      </c>
      <c r="L474" s="24" t="s">
        <v>51</v>
      </c>
      <c r="M474" s="25">
        <v>44536</v>
      </c>
      <c r="N474" s="24" t="s">
        <v>52</v>
      </c>
      <c r="O474" s="24">
        <v>4.76</v>
      </c>
      <c r="P474" s="24">
        <v>8</v>
      </c>
      <c r="Q474" s="24">
        <v>104416.86</v>
      </c>
      <c r="R474" s="24">
        <v>3242</v>
      </c>
      <c r="S474" s="24">
        <f ca="1">DATEDIF(employees!$M474, TODAY(), "y")</f>
        <v>4</v>
      </c>
      <c r="T474" s="24">
        <f>VLOOKUP(employees!$H474,locations[#All],4,)</f>
        <v>0.7</v>
      </c>
      <c r="U474" s="26">
        <f>employees!$Q474/employees!$T474</f>
        <v>149166.94285714286</v>
      </c>
    </row>
    <row r="475" spans="1:21" x14ac:dyDescent="0.25">
      <c r="A475" s="19">
        <v>474</v>
      </c>
      <c r="B475" s="20" t="s">
        <v>529</v>
      </c>
      <c r="C475" s="20" t="s">
        <v>54</v>
      </c>
      <c r="D475" s="20">
        <v>40</v>
      </c>
      <c r="E475" s="20">
        <v>13</v>
      </c>
      <c r="F475" s="20" t="str">
        <f>VLOOKUP(Table6[[#This Row],[department_id]],departments[#All],2,FALSE)</f>
        <v>Sales</v>
      </c>
      <c r="G475" s="20" t="str">
        <f>VLOOKUP(employees!$E475,departments[],3,FALSE)</f>
        <v>GTM</v>
      </c>
      <c r="H475" s="20">
        <v>6</v>
      </c>
      <c r="I475" s="20" t="str">
        <f>VLOOKUP(employees!$H475,locations[#All],3,FALSE)</f>
        <v>Berlin</v>
      </c>
      <c r="J475" s="20" t="str">
        <f>_xlfn.XLOOKUP(Table6[[#This Row],[City]],locations[city],locations[Continent])</f>
        <v>Europe</v>
      </c>
      <c r="K475" s="20" t="s">
        <v>60</v>
      </c>
      <c r="L475" s="20" t="s">
        <v>56</v>
      </c>
      <c r="M475" s="21">
        <v>44165</v>
      </c>
      <c r="N475" s="20" t="s">
        <v>52</v>
      </c>
      <c r="O475" s="20">
        <v>2.7</v>
      </c>
      <c r="P475" s="20">
        <v>9.1999999999999993</v>
      </c>
      <c r="Q475" s="20">
        <v>101576.49</v>
      </c>
      <c r="R475" s="20">
        <v>3219</v>
      </c>
      <c r="S475" s="20">
        <f ca="1">DATEDIF(employees!$M475, TODAY(), "y")</f>
        <v>5</v>
      </c>
      <c r="T475" s="20">
        <f>VLOOKUP(employees!$H475,locations[#All],4,)</f>
        <v>1.1000000000000001</v>
      </c>
      <c r="U475" s="22">
        <f>employees!$Q475/employees!$T475</f>
        <v>92342.263636363627</v>
      </c>
    </row>
    <row r="476" spans="1:21" x14ac:dyDescent="0.25">
      <c r="A476" s="23">
        <v>475</v>
      </c>
      <c r="B476" s="24" t="s">
        <v>530</v>
      </c>
      <c r="C476" s="24" t="s">
        <v>49</v>
      </c>
      <c r="D476" s="24">
        <v>43</v>
      </c>
      <c r="E476" s="24">
        <v>10</v>
      </c>
      <c r="F476" s="24" t="str">
        <f>VLOOKUP(Table6[[#This Row],[department_id]],departments[#All],2,FALSE)</f>
        <v>Product Operations</v>
      </c>
      <c r="G476" s="24" t="str">
        <f>VLOOKUP(employees!$E476,departments[],3,FALSE)</f>
        <v>Product</v>
      </c>
      <c r="H476" s="24">
        <v>7</v>
      </c>
      <c r="I476" s="24" t="str">
        <f>VLOOKUP(employees!$H476,locations[#All],3,FALSE)</f>
        <v>Paris</v>
      </c>
      <c r="J476" s="24" t="str">
        <f>_xlfn.XLOOKUP(Table6[[#This Row],[City]],locations[city],locations[Continent])</f>
        <v>Europe</v>
      </c>
      <c r="K476" s="24" t="s">
        <v>60</v>
      </c>
      <c r="L476" s="24" t="s">
        <v>56</v>
      </c>
      <c r="M476" s="25">
        <v>43073</v>
      </c>
      <c r="N476" s="24" t="s">
        <v>57</v>
      </c>
      <c r="O476" s="24">
        <v>4.5999999999999996</v>
      </c>
      <c r="P476" s="24">
        <v>7.1</v>
      </c>
      <c r="Q476" s="24">
        <v>104799.23</v>
      </c>
      <c r="R476" s="24">
        <v>1810</v>
      </c>
      <c r="S476" s="24">
        <f ca="1">DATEDIF(employees!$M476, TODAY(), "y")</f>
        <v>8</v>
      </c>
      <c r="T476" s="24">
        <f>VLOOKUP(employees!$H476,locations[#All],4,)</f>
        <v>1.18</v>
      </c>
      <c r="U476" s="26">
        <f>employees!$Q476/employees!$T476</f>
        <v>88812.906779661018</v>
      </c>
    </row>
    <row r="477" spans="1:21" x14ac:dyDescent="0.25">
      <c r="A477" s="19">
        <v>476</v>
      </c>
      <c r="B477" s="20" t="s">
        <v>531</v>
      </c>
      <c r="C477" s="20" t="s">
        <v>54</v>
      </c>
      <c r="D477" s="20">
        <v>53</v>
      </c>
      <c r="E477" s="20">
        <v>17</v>
      </c>
      <c r="F477" s="20" t="str">
        <f>VLOOKUP(Table6[[#This Row],[department_id]],departments[#All],2,FALSE)</f>
        <v>Customer Success</v>
      </c>
      <c r="G477" s="20" t="str">
        <f>VLOOKUP(employees!$E477,departments[],3,FALSE)</f>
        <v>GTM</v>
      </c>
      <c r="H477" s="20">
        <v>5</v>
      </c>
      <c r="I477" s="20" t="str">
        <f>VLOOKUP(employees!$H477,locations[#All],3,FALSE)</f>
        <v>London</v>
      </c>
      <c r="J477" s="20" t="str">
        <f>_xlfn.XLOOKUP(Table6[[#This Row],[City]],locations[city],locations[Continent])</f>
        <v>Europe</v>
      </c>
      <c r="K477" s="20" t="s">
        <v>66</v>
      </c>
      <c r="L477" s="20" t="s">
        <v>51</v>
      </c>
      <c r="M477" s="21">
        <v>45600</v>
      </c>
      <c r="N477" s="20" t="s">
        <v>52</v>
      </c>
      <c r="O477" s="20">
        <v>4.2699999999999996</v>
      </c>
      <c r="P477" s="20">
        <v>5.5</v>
      </c>
      <c r="Q477" s="20">
        <v>88885.06</v>
      </c>
      <c r="R477" s="20">
        <v>1534</v>
      </c>
      <c r="S477" s="20">
        <f ca="1">DATEDIF(employees!$M477, TODAY(), "y")</f>
        <v>1</v>
      </c>
      <c r="T477" s="20">
        <f>VLOOKUP(employees!$H477,locations[#All],4,)</f>
        <v>1.25</v>
      </c>
      <c r="U477" s="22">
        <f>employees!$Q477/employees!$T477</f>
        <v>71108.047999999995</v>
      </c>
    </row>
    <row r="478" spans="1:21" x14ac:dyDescent="0.25">
      <c r="A478" s="23">
        <v>477</v>
      </c>
      <c r="B478" s="24" t="s">
        <v>532</v>
      </c>
      <c r="C478" s="24" t="s">
        <v>59</v>
      </c>
      <c r="D478" s="24">
        <v>65</v>
      </c>
      <c r="E478" s="24">
        <v>5</v>
      </c>
      <c r="F478" s="24" t="str">
        <f>VLOOKUP(Table6[[#This Row],[department_id]],departments[#All],2,FALSE)</f>
        <v>Platform</v>
      </c>
      <c r="G478" s="24" t="str">
        <f>VLOOKUP(employees!$E478,departments[],3,FALSE)</f>
        <v>Tech</v>
      </c>
      <c r="H478" s="24">
        <v>7</v>
      </c>
      <c r="I478" s="24" t="str">
        <f>VLOOKUP(employees!$H478,locations[#All],3,FALSE)</f>
        <v>Paris</v>
      </c>
      <c r="J478" s="24" t="str">
        <f>_xlfn.XLOOKUP(Table6[[#This Row],[City]],locations[city],locations[Continent])</f>
        <v>Europe</v>
      </c>
      <c r="K478" s="24" t="s">
        <v>60</v>
      </c>
      <c r="L478" s="24" t="s">
        <v>56</v>
      </c>
      <c r="M478" s="25">
        <v>45403</v>
      </c>
      <c r="N478" s="24" t="s">
        <v>52</v>
      </c>
      <c r="O478" s="24">
        <v>3.22</v>
      </c>
      <c r="P478" s="24">
        <v>5.2</v>
      </c>
      <c r="Q478" s="24">
        <v>273338.53000000003</v>
      </c>
      <c r="R478" s="24">
        <v>2000</v>
      </c>
      <c r="S478" s="24">
        <f ca="1">DATEDIF(employees!$M478, TODAY(), "y")</f>
        <v>2</v>
      </c>
      <c r="T478" s="24">
        <f>VLOOKUP(employees!$H478,locations[#All],4,)</f>
        <v>1.18</v>
      </c>
      <c r="U478" s="26">
        <f>employees!$Q478/employees!$T478</f>
        <v>231642.82203389835</v>
      </c>
    </row>
    <row r="479" spans="1:21" x14ac:dyDescent="0.25">
      <c r="A479" s="19">
        <v>478</v>
      </c>
      <c r="B479" s="20" t="s">
        <v>533</v>
      </c>
      <c r="C479" s="20" t="s">
        <v>54</v>
      </c>
      <c r="D479" s="20">
        <v>62</v>
      </c>
      <c r="E479" s="20">
        <v>11</v>
      </c>
      <c r="F479" s="20" t="str">
        <f>VLOOKUP(Table6[[#This Row],[department_id]],departments[#All],2,FALSE)</f>
        <v>Design</v>
      </c>
      <c r="G479" s="20" t="str">
        <f>VLOOKUP(employees!$E479,departments[],3,FALSE)</f>
        <v>Product</v>
      </c>
      <c r="H479" s="20">
        <v>15</v>
      </c>
      <c r="I479" s="20" t="str">
        <f>VLOOKUP(employees!$H479,locations[#All],3,FALSE)</f>
        <v>Cape Town</v>
      </c>
      <c r="J479" s="20" t="str">
        <f>_xlfn.XLOOKUP(Table6[[#This Row],[City]],locations[city],locations[Continent])</f>
        <v>Africa</v>
      </c>
      <c r="K479" s="20" t="s">
        <v>75</v>
      </c>
      <c r="L479" s="20" t="s">
        <v>56</v>
      </c>
      <c r="M479" s="21">
        <v>42484</v>
      </c>
      <c r="N479" s="20" t="s">
        <v>52</v>
      </c>
      <c r="O479" s="20">
        <v>4.24</v>
      </c>
      <c r="P479" s="20">
        <v>8.1</v>
      </c>
      <c r="Q479" s="20">
        <v>82745.3</v>
      </c>
      <c r="R479" s="20">
        <v>203</v>
      </c>
      <c r="S479" s="20">
        <f ca="1">DATEDIF(employees!$M479, TODAY(), "y")</f>
        <v>10</v>
      </c>
      <c r="T479" s="20">
        <f>VLOOKUP(employees!$H479,locations[#All],4,)</f>
        <v>0.7</v>
      </c>
      <c r="U479" s="22">
        <f>employees!$Q479/employees!$T479</f>
        <v>118207.57142857143</v>
      </c>
    </row>
    <row r="480" spans="1:21" x14ac:dyDescent="0.25">
      <c r="A480" s="23">
        <v>479</v>
      </c>
      <c r="B480" s="24" t="s">
        <v>534</v>
      </c>
      <c r="C480" s="24" t="s">
        <v>54</v>
      </c>
      <c r="D480" s="24">
        <v>27</v>
      </c>
      <c r="E480" s="24">
        <v>10</v>
      </c>
      <c r="F480" s="24" t="str">
        <f>VLOOKUP(Table6[[#This Row],[department_id]],departments[#All],2,FALSE)</f>
        <v>Product Operations</v>
      </c>
      <c r="G480" s="24" t="str">
        <f>VLOOKUP(employees!$E480,departments[],3,FALSE)</f>
        <v>Product</v>
      </c>
      <c r="H480" s="24">
        <v>9</v>
      </c>
      <c r="I480" s="24" t="str">
        <f>VLOOKUP(employees!$H480,locations[#All],3,FALSE)</f>
        <v>Amsterdam</v>
      </c>
      <c r="J480" s="24" t="str">
        <f>_xlfn.XLOOKUP(Table6[[#This Row],[City]],locations[city],locations[Continent])</f>
        <v>Europe</v>
      </c>
      <c r="K480" s="24" t="s">
        <v>60</v>
      </c>
      <c r="L480" s="24" t="s">
        <v>51</v>
      </c>
      <c r="M480" s="25">
        <v>45253</v>
      </c>
      <c r="N480" s="24" t="s">
        <v>52</v>
      </c>
      <c r="O480" s="24">
        <v>2.76</v>
      </c>
      <c r="P480" s="24">
        <v>9.6</v>
      </c>
      <c r="Q480" s="24">
        <v>121394.05</v>
      </c>
      <c r="R480" s="24">
        <v>2829</v>
      </c>
      <c r="S480" s="24">
        <f ca="1">DATEDIF(employees!$M480, TODAY(), "y")</f>
        <v>2</v>
      </c>
      <c r="T480" s="24">
        <f>VLOOKUP(employees!$H480,locations[#All],4,)</f>
        <v>1.1499999999999999</v>
      </c>
      <c r="U480" s="26">
        <f>employees!$Q480/employees!$T480</f>
        <v>105560.04347826088</v>
      </c>
    </row>
    <row r="481" spans="1:21" x14ac:dyDescent="0.25">
      <c r="A481" s="19">
        <v>480</v>
      </c>
      <c r="B481" s="20" t="s">
        <v>535</v>
      </c>
      <c r="C481" s="20" t="s">
        <v>49</v>
      </c>
      <c r="D481" s="20">
        <v>65</v>
      </c>
      <c r="E481" s="20">
        <v>18</v>
      </c>
      <c r="F481" s="20" t="str">
        <f>VLOOKUP(Table6[[#This Row],[department_id]],departments[#All],2,FALSE)</f>
        <v>Customer Support</v>
      </c>
      <c r="G481" s="20" t="str">
        <f>VLOOKUP(employees!$E481,departments[],3,FALSE)</f>
        <v>GTM</v>
      </c>
      <c r="H481" s="20">
        <v>12</v>
      </c>
      <c r="I481" s="20" t="str">
        <f>VLOOKUP(employees!$H481,locations[#All],3,FALSE)</f>
        <v>Hyderabad</v>
      </c>
      <c r="J481" s="20" t="str">
        <f>_xlfn.XLOOKUP(Table6[[#This Row],[City]],locations[city],locations[Continent])</f>
        <v>Asia</v>
      </c>
      <c r="K481" s="20" t="s">
        <v>60</v>
      </c>
      <c r="L481" s="20" t="s">
        <v>56</v>
      </c>
      <c r="M481" s="21">
        <v>43860</v>
      </c>
      <c r="N481" s="20" t="s">
        <v>57</v>
      </c>
      <c r="O481" s="20">
        <v>2.89</v>
      </c>
      <c r="P481" s="20">
        <v>6.5</v>
      </c>
      <c r="Q481" s="20">
        <v>61784.57</v>
      </c>
      <c r="R481" s="20">
        <v>2333</v>
      </c>
      <c r="S481" s="20">
        <f ca="1">DATEDIF(employees!$M481, TODAY(), "y")</f>
        <v>6</v>
      </c>
      <c r="T481" s="20">
        <f>VLOOKUP(employees!$H481,locations[#All],4,)</f>
        <v>0.68</v>
      </c>
      <c r="U481" s="22">
        <f>employees!$Q481/employees!$T481</f>
        <v>90859.661764705874</v>
      </c>
    </row>
    <row r="482" spans="1:21" x14ac:dyDescent="0.25">
      <c r="A482" s="23">
        <v>481</v>
      </c>
      <c r="B482" s="24" t="s">
        <v>536</v>
      </c>
      <c r="C482" s="24" t="s">
        <v>49</v>
      </c>
      <c r="D482" s="24">
        <v>44</v>
      </c>
      <c r="E482" s="24">
        <v>2</v>
      </c>
      <c r="F482" s="24" t="str">
        <f>VLOOKUP(Table6[[#This Row],[department_id]],departments[#All],2,FALSE)</f>
        <v>Data Science</v>
      </c>
      <c r="G482" s="24" t="str">
        <f>VLOOKUP(employees!$E482,departments[],3,FALSE)</f>
        <v>Tech</v>
      </c>
      <c r="H482" s="24">
        <v>5</v>
      </c>
      <c r="I482" s="24" t="str">
        <f>VLOOKUP(employees!$H482,locations[#All],3,FALSE)</f>
        <v>London</v>
      </c>
      <c r="J482" s="24" t="str">
        <f>_xlfn.XLOOKUP(Table6[[#This Row],[City]],locations[city],locations[Continent])</f>
        <v>Europe</v>
      </c>
      <c r="K482" s="24" t="s">
        <v>50</v>
      </c>
      <c r="L482" s="24" t="s">
        <v>78</v>
      </c>
      <c r="M482" s="25">
        <v>42053</v>
      </c>
      <c r="N482" s="24" t="s">
        <v>57</v>
      </c>
      <c r="O482" s="24">
        <v>2.91</v>
      </c>
      <c r="P482" s="24">
        <v>7.9</v>
      </c>
      <c r="Q482" s="24">
        <v>83910.8</v>
      </c>
      <c r="R482" s="24">
        <v>954</v>
      </c>
      <c r="S482" s="24">
        <f ca="1">DATEDIF(employees!$M482, TODAY(), "y")</f>
        <v>11</v>
      </c>
      <c r="T482" s="24">
        <f>VLOOKUP(employees!$H482,locations[#All],4,)</f>
        <v>1.25</v>
      </c>
      <c r="U482" s="26">
        <f>employees!$Q482/employees!$T482</f>
        <v>67128.639999999999</v>
      </c>
    </row>
    <row r="483" spans="1:21" x14ac:dyDescent="0.25">
      <c r="A483" s="19">
        <v>482</v>
      </c>
      <c r="B483" s="20" t="s">
        <v>537</v>
      </c>
      <c r="C483" s="20" t="s">
        <v>59</v>
      </c>
      <c r="D483" s="20">
        <v>32</v>
      </c>
      <c r="E483" s="20">
        <v>23</v>
      </c>
      <c r="F483" s="20" t="str">
        <f>VLOOKUP(Table6[[#This Row],[department_id]],departments[#All],2,FALSE)</f>
        <v>Legal</v>
      </c>
      <c r="G483" s="20" t="str">
        <f>VLOOKUP(employees!$E483,departments[],3,FALSE)</f>
        <v>G&amp;A</v>
      </c>
      <c r="H483" s="20">
        <v>15</v>
      </c>
      <c r="I483" s="20" t="str">
        <f>VLOOKUP(employees!$H483,locations[#All],3,FALSE)</f>
        <v>Cape Town</v>
      </c>
      <c r="J483" s="20" t="str">
        <f>_xlfn.XLOOKUP(Table6[[#This Row],[City]],locations[city],locations[Continent])</f>
        <v>Africa</v>
      </c>
      <c r="K483" s="20" t="s">
        <v>60</v>
      </c>
      <c r="L483" s="20" t="s">
        <v>56</v>
      </c>
      <c r="M483" s="21">
        <v>44199</v>
      </c>
      <c r="N483" s="20" t="s">
        <v>57</v>
      </c>
      <c r="O483" s="20">
        <v>3.73</v>
      </c>
      <c r="P483" s="20">
        <v>9.6999999999999993</v>
      </c>
      <c r="Q483" s="20">
        <v>148415.19</v>
      </c>
      <c r="R483" s="20">
        <v>1786</v>
      </c>
      <c r="S483" s="20">
        <f ca="1">DATEDIF(employees!$M483, TODAY(), "y")</f>
        <v>5</v>
      </c>
      <c r="T483" s="20">
        <f>VLOOKUP(employees!$H483,locations[#All],4,)</f>
        <v>0.7</v>
      </c>
      <c r="U483" s="22">
        <f>employees!$Q483/employees!$T483</f>
        <v>212021.7</v>
      </c>
    </row>
    <row r="484" spans="1:21" x14ac:dyDescent="0.25">
      <c r="A484" s="23">
        <v>483</v>
      </c>
      <c r="B484" s="24" t="s">
        <v>538</v>
      </c>
      <c r="C484" s="24" t="s">
        <v>49</v>
      </c>
      <c r="D484" s="24">
        <v>49</v>
      </c>
      <c r="E484" s="24">
        <v>5</v>
      </c>
      <c r="F484" s="24" t="str">
        <f>VLOOKUP(Table6[[#This Row],[department_id]],departments[#All],2,FALSE)</f>
        <v>Platform</v>
      </c>
      <c r="G484" s="24" t="str">
        <f>VLOOKUP(employees!$E484,departments[],3,FALSE)</f>
        <v>Tech</v>
      </c>
      <c r="H484" s="24">
        <v>3</v>
      </c>
      <c r="I484" s="24" t="str">
        <f>VLOOKUP(employees!$H484,locations[#All],3,FALSE)</f>
        <v>Austin</v>
      </c>
      <c r="J484" s="24" t="str">
        <f>_xlfn.XLOOKUP(Table6[[#This Row],[City]],locations[city],locations[Continent])</f>
        <v>North America</v>
      </c>
      <c r="K484" s="24" t="s">
        <v>64</v>
      </c>
      <c r="L484" s="24" t="s">
        <v>51</v>
      </c>
      <c r="M484" s="25">
        <v>45476</v>
      </c>
      <c r="N484" s="24" t="s">
        <v>57</v>
      </c>
      <c r="O484" s="24">
        <v>4.26</v>
      </c>
      <c r="P484" s="24">
        <v>7.3</v>
      </c>
      <c r="Q484" s="24">
        <v>232230.9</v>
      </c>
      <c r="R484" s="24">
        <v>3000</v>
      </c>
      <c r="S484" s="24">
        <f ca="1">DATEDIF(employees!$M484, TODAY(), "y")</f>
        <v>2</v>
      </c>
      <c r="T484" s="24">
        <f>VLOOKUP(employees!$H484,locations[#All],4,)</f>
        <v>1.05</v>
      </c>
      <c r="U484" s="26">
        <f>employees!$Q484/employees!$T484</f>
        <v>221172.28571428571</v>
      </c>
    </row>
    <row r="485" spans="1:21" x14ac:dyDescent="0.25">
      <c r="A485" s="19">
        <v>484</v>
      </c>
      <c r="B485" s="20" t="s">
        <v>539</v>
      </c>
      <c r="C485" s="20" t="s">
        <v>49</v>
      </c>
      <c r="D485" s="20">
        <v>64</v>
      </c>
      <c r="E485" s="20">
        <v>20</v>
      </c>
      <c r="F485" s="20" t="str">
        <f>VLOOKUP(Table6[[#This Row],[department_id]],departments[#All],2,FALSE)</f>
        <v>Recruiting</v>
      </c>
      <c r="G485" s="20" t="str">
        <f>VLOOKUP(employees!$E485,departments[],3,FALSE)</f>
        <v>G&amp;A</v>
      </c>
      <c r="H485" s="20">
        <v>9</v>
      </c>
      <c r="I485" s="20" t="str">
        <f>VLOOKUP(employees!$H485,locations[#All],3,FALSE)</f>
        <v>Amsterdam</v>
      </c>
      <c r="J485" s="20" t="str">
        <f>_xlfn.XLOOKUP(Table6[[#This Row],[City]],locations[city],locations[Continent])</f>
        <v>Europe</v>
      </c>
      <c r="K485" s="20" t="s">
        <v>75</v>
      </c>
      <c r="L485" s="20" t="s">
        <v>56</v>
      </c>
      <c r="M485" s="21">
        <v>44851</v>
      </c>
      <c r="N485" s="20" t="s">
        <v>52</v>
      </c>
      <c r="O485" s="20">
        <v>4.4800000000000004</v>
      </c>
      <c r="P485" s="20">
        <v>6.6</v>
      </c>
      <c r="Q485" s="20">
        <v>130724.01</v>
      </c>
      <c r="R485" s="20">
        <v>1273</v>
      </c>
      <c r="S485" s="20">
        <f ca="1">DATEDIF(employees!$M485, TODAY(), "y")</f>
        <v>3</v>
      </c>
      <c r="T485" s="20">
        <f>VLOOKUP(employees!$H485,locations[#All],4,)</f>
        <v>1.1499999999999999</v>
      </c>
      <c r="U485" s="22">
        <f>employees!$Q485/employees!$T485</f>
        <v>113673.05217391305</v>
      </c>
    </row>
    <row r="486" spans="1:21" x14ac:dyDescent="0.25">
      <c r="A486" s="23">
        <v>485</v>
      </c>
      <c r="B486" s="24" t="s">
        <v>540</v>
      </c>
      <c r="C486" s="24" t="s">
        <v>59</v>
      </c>
      <c r="D486" s="24">
        <v>42</v>
      </c>
      <c r="E486" s="24">
        <v>4</v>
      </c>
      <c r="F486" s="24" t="str">
        <f>VLOOKUP(Table6[[#This Row],[department_id]],departments[#All],2,FALSE)</f>
        <v>ML Engineering</v>
      </c>
      <c r="G486" s="24" t="str">
        <f>VLOOKUP(employees!$E486,departments[],3,FALSE)</f>
        <v>Tech</v>
      </c>
      <c r="H486" s="24">
        <v>12</v>
      </c>
      <c r="I486" s="24" t="str">
        <f>VLOOKUP(employees!$H486,locations[#All],3,FALSE)</f>
        <v>Hyderabad</v>
      </c>
      <c r="J486" s="24" t="str">
        <f>_xlfn.XLOOKUP(Table6[[#This Row],[City]],locations[city],locations[Continent])</f>
        <v>Asia</v>
      </c>
      <c r="K486" s="24" t="s">
        <v>55</v>
      </c>
      <c r="L486" s="24" t="s">
        <v>51</v>
      </c>
      <c r="M486" s="25">
        <v>43039</v>
      </c>
      <c r="N486" s="24" t="s">
        <v>52</v>
      </c>
      <c r="O486" s="24">
        <v>2.74</v>
      </c>
      <c r="P486" s="24">
        <v>8.9</v>
      </c>
      <c r="Q486" s="24">
        <v>97904.83</v>
      </c>
      <c r="R486" s="24">
        <v>1236</v>
      </c>
      <c r="S486" s="24">
        <f ca="1">DATEDIF(employees!$M486, TODAY(), "y")</f>
        <v>8</v>
      </c>
      <c r="T486" s="24">
        <f>VLOOKUP(employees!$H486,locations[#All],4,)</f>
        <v>0.68</v>
      </c>
      <c r="U486" s="26">
        <f>employees!$Q486/employees!$T486</f>
        <v>143977.69117647057</v>
      </c>
    </row>
    <row r="487" spans="1:21" x14ac:dyDescent="0.25">
      <c r="A487" s="19">
        <v>486</v>
      </c>
      <c r="B487" s="20" t="s">
        <v>3451</v>
      </c>
      <c r="C487" s="20" t="s">
        <v>59</v>
      </c>
      <c r="D487" s="20">
        <v>57</v>
      </c>
      <c r="E487" s="20">
        <v>21</v>
      </c>
      <c r="F487" s="20" t="str">
        <f>VLOOKUP(Table6[[#This Row],[department_id]],departments[#All],2,FALSE)</f>
        <v>Finance</v>
      </c>
      <c r="G487" s="20" t="str">
        <f>VLOOKUP(employees!$E487,departments[],3,FALSE)</f>
        <v>G&amp;A</v>
      </c>
      <c r="H487" s="20">
        <v>3</v>
      </c>
      <c r="I487" s="20" t="str">
        <f>VLOOKUP(employees!$H487,locations[#All],3,FALSE)</f>
        <v>Austin</v>
      </c>
      <c r="J487" s="20" t="str">
        <f>_xlfn.XLOOKUP(Table6[[#This Row],[City]],locations[city],locations[Continent])</f>
        <v>North America</v>
      </c>
      <c r="K487" s="20" t="s">
        <v>64</v>
      </c>
      <c r="L487" s="20" t="s">
        <v>51</v>
      </c>
      <c r="M487" s="21">
        <v>45416</v>
      </c>
      <c r="N487" s="20" t="s">
        <v>57</v>
      </c>
      <c r="O487" s="20">
        <v>3.76</v>
      </c>
      <c r="P487" s="20">
        <v>9.6999999999999993</v>
      </c>
      <c r="Q487" s="20">
        <v>137795.53</v>
      </c>
      <c r="R487" s="20">
        <v>1613</v>
      </c>
      <c r="S487" s="20">
        <f ca="1">DATEDIF(employees!$M487, TODAY(), "y")</f>
        <v>2</v>
      </c>
      <c r="T487" s="20">
        <f>VLOOKUP(employees!$H487,locations[#All],4,)</f>
        <v>1.05</v>
      </c>
      <c r="U487" s="22">
        <f>employees!$Q487/employees!$T487</f>
        <v>131233.83809523808</v>
      </c>
    </row>
    <row r="488" spans="1:21" x14ac:dyDescent="0.25">
      <c r="A488" s="23">
        <v>487</v>
      </c>
      <c r="B488" s="24" t="s">
        <v>541</v>
      </c>
      <c r="C488" s="24" t="s">
        <v>54</v>
      </c>
      <c r="D488" s="24">
        <v>41</v>
      </c>
      <c r="E488" s="24">
        <v>27</v>
      </c>
      <c r="F488" s="24" t="str">
        <f>VLOOKUP(Table6[[#This Row],[department_id]],departments[#All],2,FALSE)</f>
        <v>Facilities</v>
      </c>
      <c r="G488" s="24" t="str">
        <f>VLOOKUP(employees!$E488,departments[],3,FALSE)</f>
        <v>Ops</v>
      </c>
      <c r="H488" s="24">
        <v>19</v>
      </c>
      <c r="I488" s="24" t="str">
        <f>VLOOKUP(employees!$H488,locations[#All],3,FALSE)</f>
        <v>Tokyo</v>
      </c>
      <c r="J488" s="24" t="str">
        <f>_xlfn.XLOOKUP(Table6[[#This Row],[City]],locations[city],locations[Continent])</f>
        <v>Asia</v>
      </c>
      <c r="K488" s="24" t="s">
        <v>55</v>
      </c>
      <c r="L488" s="24" t="s">
        <v>51</v>
      </c>
      <c r="M488" s="25">
        <v>45206</v>
      </c>
      <c r="N488" s="24" t="s">
        <v>52</v>
      </c>
      <c r="O488" s="24">
        <v>4.0199999999999996</v>
      </c>
      <c r="P488" s="24">
        <v>5.4</v>
      </c>
      <c r="Q488" s="24">
        <v>95431.79</v>
      </c>
      <c r="R488" s="24">
        <v>360</v>
      </c>
      <c r="S488" s="24">
        <f ca="1">DATEDIF(employees!$M488, TODAY(), "y")</f>
        <v>2</v>
      </c>
      <c r="T488" s="24">
        <f>VLOOKUP(employees!$H488,locations[#All],4,)</f>
        <v>1.2</v>
      </c>
      <c r="U488" s="26">
        <f>employees!$Q488/employees!$T488</f>
        <v>79526.491666666669</v>
      </c>
    </row>
    <row r="489" spans="1:21" x14ac:dyDescent="0.25">
      <c r="A489" s="19">
        <v>488</v>
      </c>
      <c r="B489" s="20" t="s">
        <v>542</v>
      </c>
      <c r="C489" s="20" t="s">
        <v>59</v>
      </c>
      <c r="D489" s="20">
        <v>55</v>
      </c>
      <c r="E489" s="20">
        <v>16</v>
      </c>
      <c r="F489" s="20" t="str">
        <f>VLOOKUP(Table6[[#This Row],[department_id]],departments[#All],2,FALSE)</f>
        <v>Content Marketing</v>
      </c>
      <c r="G489" s="20" t="str">
        <f>VLOOKUP(employees!$E489,departments[],3,FALSE)</f>
        <v>GTM</v>
      </c>
      <c r="H489" s="20">
        <v>4</v>
      </c>
      <c r="I489" s="20" t="str">
        <f>VLOOKUP(employees!$H489,locations[#All],3,FALSE)</f>
        <v>Toronto</v>
      </c>
      <c r="J489" s="20" t="str">
        <f>_xlfn.XLOOKUP(Table6[[#This Row],[City]],locations[city],locations[Continent])</f>
        <v>North America</v>
      </c>
      <c r="K489" s="20" t="s">
        <v>60</v>
      </c>
      <c r="L489" s="20" t="s">
        <v>78</v>
      </c>
      <c r="M489" s="21">
        <v>45432</v>
      </c>
      <c r="N489" s="20" t="s">
        <v>57</v>
      </c>
      <c r="O489" s="20">
        <v>3.21</v>
      </c>
      <c r="P489" s="20">
        <v>6.9</v>
      </c>
      <c r="Q489" s="20">
        <v>109957.18</v>
      </c>
      <c r="R489" s="20">
        <v>2323</v>
      </c>
      <c r="S489" s="20">
        <f ca="1">DATEDIF(employees!$M489, TODAY(), "y")</f>
        <v>2</v>
      </c>
      <c r="T489" s="20">
        <f>VLOOKUP(employees!$H489,locations[#All],4,)</f>
        <v>1.1000000000000001</v>
      </c>
      <c r="U489" s="22">
        <f>employees!$Q489/employees!$T489</f>
        <v>99961.072727272709</v>
      </c>
    </row>
    <row r="490" spans="1:21" x14ac:dyDescent="0.25">
      <c r="A490" s="23">
        <v>489</v>
      </c>
      <c r="B490" s="24" t="s">
        <v>543</v>
      </c>
      <c r="C490" s="24" t="s">
        <v>49</v>
      </c>
      <c r="D490" s="24">
        <v>33</v>
      </c>
      <c r="E490" s="24">
        <v>20</v>
      </c>
      <c r="F490" s="24" t="str">
        <f>VLOOKUP(Table6[[#This Row],[department_id]],departments[#All],2,FALSE)</f>
        <v>Recruiting</v>
      </c>
      <c r="G490" s="24" t="str">
        <f>VLOOKUP(employees!$E490,departments[],3,FALSE)</f>
        <v>G&amp;A</v>
      </c>
      <c r="H490" s="24">
        <v>13</v>
      </c>
      <c r="I490" s="24" t="str">
        <f>VLOOKUP(employees!$H490,locations[#All],3,FALSE)</f>
        <v>Cairo</v>
      </c>
      <c r="J490" s="24" t="str">
        <f>_xlfn.XLOOKUP(Table6[[#This Row],[City]],locations[city],locations[Continent])</f>
        <v>Africa</v>
      </c>
      <c r="K490" s="24" t="s">
        <v>55</v>
      </c>
      <c r="L490" s="24" t="s">
        <v>56</v>
      </c>
      <c r="M490" s="25">
        <v>42143</v>
      </c>
      <c r="N490" s="24" t="s">
        <v>62</v>
      </c>
      <c r="O490" s="24">
        <v>4.58</v>
      </c>
      <c r="P490" s="24">
        <v>8.1</v>
      </c>
      <c r="Q490" s="24">
        <v>23618.33</v>
      </c>
      <c r="R490" s="24">
        <v>2522</v>
      </c>
      <c r="S490" s="24">
        <f ca="1">DATEDIF(employees!$M490, TODAY(), "y")</f>
        <v>11</v>
      </c>
      <c r="T490" s="24">
        <f>VLOOKUP(employees!$H490,locations[#All],4,)</f>
        <v>0.55000000000000004</v>
      </c>
      <c r="U490" s="26">
        <f>employees!$Q490/employees!$T490</f>
        <v>42942.418181818182</v>
      </c>
    </row>
    <row r="491" spans="1:21" x14ac:dyDescent="0.25">
      <c r="A491" s="19">
        <v>490</v>
      </c>
      <c r="B491" s="20" t="s">
        <v>544</v>
      </c>
      <c r="C491" s="20" t="s">
        <v>54</v>
      </c>
      <c r="D491" s="20">
        <v>56</v>
      </c>
      <c r="E491" s="20">
        <v>5</v>
      </c>
      <c r="F491" s="20" t="str">
        <f>VLOOKUP(Table6[[#This Row],[department_id]],departments[#All],2,FALSE)</f>
        <v>Platform</v>
      </c>
      <c r="G491" s="20" t="str">
        <f>VLOOKUP(employees!$E491,departments[],3,FALSE)</f>
        <v>Tech</v>
      </c>
      <c r="H491" s="20">
        <v>15</v>
      </c>
      <c r="I491" s="20" t="str">
        <f>VLOOKUP(employees!$H491,locations[#All],3,FALSE)</f>
        <v>Cape Town</v>
      </c>
      <c r="J491" s="20" t="str">
        <f>_xlfn.XLOOKUP(Table6[[#This Row],[City]],locations[city],locations[Continent])</f>
        <v>Africa</v>
      </c>
      <c r="K491" s="20" t="s">
        <v>60</v>
      </c>
      <c r="L491" s="20" t="s">
        <v>51</v>
      </c>
      <c r="M491" s="21">
        <v>44834</v>
      </c>
      <c r="N491" s="20" t="s">
        <v>52</v>
      </c>
      <c r="O491" s="20">
        <v>4.5199999999999996</v>
      </c>
      <c r="P491" s="20">
        <v>6.4</v>
      </c>
      <c r="Q491" s="20">
        <v>147478.67000000001</v>
      </c>
      <c r="R491" s="20">
        <v>3263</v>
      </c>
      <c r="S491" s="20">
        <f ca="1">DATEDIF(employees!$M491, TODAY(), "y")</f>
        <v>3</v>
      </c>
      <c r="T491" s="20">
        <f>VLOOKUP(employees!$H491,locations[#All],4,)</f>
        <v>0.7</v>
      </c>
      <c r="U491" s="22">
        <f>employees!$Q491/employees!$T491</f>
        <v>210683.81428571432</v>
      </c>
    </row>
    <row r="492" spans="1:21" x14ac:dyDescent="0.25">
      <c r="A492" s="23">
        <v>491</v>
      </c>
      <c r="B492" s="24" t="s">
        <v>545</v>
      </c>
      <c r="C492" s="24" t="s">
        <v>54</v>
      </c>
      <c r="D492" s="24">
        <v>52</v>
      </c>
      <c r="E492" s="24">
        <v>14</v>
      </c>
      <c r="F492" s="24" t="str">
        <f>VLOOKUP(Table6[[#This Row],[department_id]],departments[#All],2,FALSE)</f>
        <v>Sales Operations</v>
      </c>
      <c r="G492" s="24" t="str">
        <f>VLOOKUP(employees!$E492,departments[],3,FALSE)</f>
        <v>GTM</v>
      </c>
      <c r="H492" s="24">
        <v>12</v>
      </c>
      <c r="I492" s="24" t="str">
        <f>VLOOKUP(employees!$H492,locations[#All],3,FALSE)</f>
        <v>Hyderabad</v>
      </c>
      <c r="J492" s="24" t="str">
        <f>_xlfn.XLOOKUP(Table6[[#This Row],[City]],locations[city],locations[Continent])</f>
        <v>Asia</v>
      </c>
      <c r="K492" s="24" t="s">
        <v>3443</v>
      </c>
      <c r="L492" s="24" t="s">
        <v>51</v>
      </c>
      <c r="M492" s="25">
        <v>41706</v>
      </c>
      <c r="N492" s="24" t="s">
        <v>52</v>
      </c>
      <c r="O492" s="24">
        <v>3.18</v>
      </c>
      <c r="P492" s="24">
        <v>6.8</v>
      </c>
      <c r="Q492" s="24">
        <v>138123.14000000001</v>
      </c>
      <c r="R492" s="24" t="s">
        <v>3524</v>
      </c>
      <c r="S492" s="24">
        <f ca="1">DATEDIF(employees!$M492, TODAY(), "y")</f>
        <v>12</v>
      </c>
      <c r="T492" s="24">
        <f>VLOOKUP(employees!$H492,locations[#All],4,)</f>
        <v>0.68</v>
      </c>
      <c r="U492" s="26">
        <f>employees!$Q492/employees!$T492</f>
        <v>203122.26470588235</v>
      </c>
    </row>
    <row r="493" spans="1:21" x14ac:dyDescent="0.25">
      <c r="A493" s="19">
        <v>492</v>
      </c>
      <c r="B493" s="20" t="s">
        <v>546</v>
      </c>
      <c r="C493" s="20" t="s">
        <v>49</v>
      </c>
      <c r="D493" s="20">
        <v>38</v>
      </c>
      <c r="E493" s="20">
        <v>23</v>
      </c>
      <c r="F493" s="20" t="str">
        <f>VLOOKUP(Table6[[#This Row],[department_id]],departments[#All],2,FALSE)</f>
        <v>Legal</v>
      </c>
      <c r="G493" s="20" t="str">
        <f>VLOOKUP(employees!$E493,departments[],3,FALSE)</f>
        <v>G&amp;A</v>
      </c>
      <c r="H493" s="20">
        <v>18</v>
      </c>
      <c r="I493" s="20" t="str">
        <f>VLOOKUP(employees!$H493,locations[#All],3,FALSE)</f>
        <v>Buenos Aires</v>
      </c>
      <c r="J493" s="20" t="str">
        <f>_xlfn.XLOOKUP(Table6[[#This Row],[City]],locations[city],locations[Continent])</f>
        <v>South America</v>
      </c>
      <c r="K493" s="20" t="s">
        <v>64</v>
      </c>
      <c r="L493" s="20" t="s">
        <v>56</v>
      </c>
      <c r="M493" s="21">
        <v>44582</v>
      </c>
      <c r="N493" s="20" t="s">
        <v>52</v>
      </c>
      <c r="O493" s="20">
        <v>4.12</v>
      </c>
      <c r="P493" s="20">
        <v>6.9</v>
      </c>
      <c r="Q493" s="20">
        <v>124752.17</v>
      </c>
      <c r="R493" s="20">
        <v>852</v>
      </c>
      <c r="S493" s="20">
        <f ca="1">DATEDIF(employees!$M493, TODAY(), "y")</f>
        <v>4</v>
      </c>
      <c r="T493" s="20">
        <f>VLOOKUP(employees!$H493,locations[#All],4,)</f>
        <v>0.65</v>
      </c>
      <c r="U493" s="22">
        <f>employees!$Q493/employees!$T493</f>
        <v>191926.41538461536</v>
      </c>
    </row>
    <row r="494" spans="1:21" x14ac:dyDescent="0.25">
      <c r="A494" s="23">
        <v>493</v>
      </c>
      <c r="B494" s="24" t="s">
        <v>547</v>
      </c>
      <c r="C494" s="24" t="s">
        <v>59</v>
      </c>
      <c r="D494" s="24">
        <v>28</v>
      </c>
      <c r="E494" s="24">
        <v>13</v>
      </c>
      <c r="F494" s="24" t="str">
        <f>VLOOKUP(Table6[[#This Row],[department_id]],departments[#All],2,FALSE)</f>
        <v>Sales</v>
      </c>
      <c r="G494" s="24" t="str">
        <f>VLOOKUP(employees!$E494,departments[],3,FALSE)</f>
        <v>GTM</v>
      </c>
      <c r="H494" s="24">
        <v>14</v>
      </c>
      <c r="I494" s="24" t="str">
        <f>VLOOKUP(employees!$H494,locations[#All],3,FALSE)</f>
        <v>Dubai</v>
      </c>
      <c r="J494" s="24" t="str">
        <f>_xlfn.XLOOKUP(Table6[[#This Row],[City]],locations[city],locations[Continent])</f>
        <v>Asia</v>
      </c>
      <c r="K494" s="24" t="s">
        <v>60</v>
      </c>
      <c r="L494" s="24" t="s">
        <v>51</v>
      </c>
      <c r="M494" s="25">
        <v>43060</v>
      </c>
      <c r="N494" s="24" t="s">
        <v>57</v>
      </c>
      <c r="O494" s="24">
        <v>4.63</v>
      </c>
      <c r="P494" s="24">
        <v>9</v>
      </c>
      <c r="Q494" s="24">
        <v>82402.539999999994</v>
      </c>
      <c r="R494" s="24">
        <v>1761</v>
      </c>
      <c r="S494" s="24">
        <f ca="1">DATEDIF(employees!$M494, TODAY(), "y")</f>
        <v>8</v>
      </c>
      <c r="T494" s="24">
        <f>VLOOKUP(employees!$H494,locations[#All],4,)</f>
        <v>1.05</v>
      </c>
      <c r="U494" s="26">
        <f>employees!$Q494/employees!$T494</f>
        <v>78478.609523809515</v>
      </c>
    </row>
    <row r="495" spans="1:21" x14ac:dyDescent="0.25">
      <c r="A495" s="19">
        <v>494</v>
      </c>
      <c r="B495" s="20" t="s">
        <v>548</v>
      </c>
      <c r="C495" s="20" t="s">
        <v>54</v>
      </c>
      <c r="D495" s="20">
        <v>21</v>
      </c>
      <c r="E495" s="20">
        <v>22</v>
      </c>
      <c r="F495" s="20" t="str">
        <f>VLOOKUP(Table6[[#This Row],[department_id]],departments[#All],2,FALSE)</f>
        <v>Accounting</v>
      </c>
      <c r="G495" s="20" t="str">
        <f>VLOOKUP(employees!$E495,departments[],3,FALSE)</f>
        <v>G&amp;A</v>
      </c>
      <c r="H495" s="20">
        <v>5</v>
      </c>
      <c r="I495" s="20" t="str">
        <f>VLOOKUP(employees!$H495,locations[#All],3,FALSE)</f>
        <v>London</v>
      </c>
      <c r="J495" s="20" t="str">
        <f>_xlfn.XLOOKUP(Table6[[#This Row],[City]],locations[city],locations[Continent])</f>
        <v>Europe</v>
      </c>
      <c r="K495" s="20" t="s">
        <v>66</v>
      </c>
      <c r="L495" s="20" t="s">
        <v>51</v>
      </c>
      <c r="M495" s="21">
        <v>42227</v>
      </c>
      <c r="N495" s="20" t="s">
        <v>62</v>
      </c>
      <c r="O495" s="20">
        <v>4.01</v>
      </c>
      <c r="P495" s="20">
        <v>9.6999999999999993</v>
      </c>
      <c r="Q495" s="20">
        <v>44969.71</v>
      </c>
      <c r="R495" s="20">
        <v>3242</v>
      </c>
      <c r="S495" s="20">
        <f ca="1">DATEDIF(employees!$M495, TODAY(), "y")</f>
        <v>11</v>
      </c>
      <c r="T495" s="20">
        <f>VLOOKUP(employees!$H495,locations[#All],4,)</f>
        <v>1.25</v>
      </c>
      <c r="U495" s="22">
        <f>employees!$Q495/employees!$T495</f>
        <v>35975.767999999996</v>
      </c>
    </row>
    <row r="496" spans="1:21" x14ac:dyDescent="0.25">
      <c r="A496" s="23">
        <v>495</v>
      </c>
      <c r="B496" s="24" t="s">
        <v>549</v>
      </c>
      <c r="C496" s="24" t="s">
        <v>54</v>
      </c>
      <c r="D496" s="24">
        <v>31</v>
      </c>
      <c r="E496" s="24">
        <v>26</v>
      </c>
      <c r="F496" s="24" t="str">
        <f>VLOOKUP(Table6[[#This Row],[department_id]],departments[#All],2,FALSE)</f>
        <v>Procurement</v>
      </c>
      <c r="G496" s="24" t="str">
        <f>VLOOKUP(employees!$E496,departments[],3,FALSE)</f>
        <v>Ops</v>
      </c>
      <c r="H496" s="24">
        <v>14</v>
      </c>
      <c r="I496" s="24" t="str">
        <f>VLOOKUP(employees!$H496,locations[#All],3,FALSE)</f>
        <v>Dubai</v>
      </c>
      <c r="J496" s="24" t="str">
        <f>_xlfn.XLOOKUP(Table6[[#This Row],[City]],locations[city],locations[Continent])</f>
        <v>Asia</v>
      </c>
      <c r="K496" s="24" t="s">
        <v>64</v>
      </c>
      <c r="L496" s="24" t="s">
        <v>51</v>
      </c>
      <c r="M496" s="25">
        <v>45127</v>
      </c>
      <c r="N496" s="24" t="s">
        <v>57</v>
      </c>
      <c r="O496" s="24">
        <v>4.3899999999999997</v>
      </c>
      <c r="P496" s="24">
        <v>6.8</v>
      </c>
      <c r="Q496" s="24">
        <v>113283.2</v>
      </c>
      <c r="R496" s="24">
        <v>1311</v>
      </c>
      <c r="S496" s="24">
        <f ca="1">DATEDIF(employees!$M496, TODAY(), "y")</f>
        <v>3</v>
      </c>
      <c r="T496" s="24">
        <f>VLOOKUP(employees!$H496,locations[#All],4,)</f>
        <v>1.05</v>
      </c>
      <c r="U496" s="26">
        <f>employees!$Q496/employees!$T496</f>
        <v>107888.76190476189</v>
      </c>
    </row>
    <row r="497" spans="1:21" x14ac:dyDescent="0.25">
      <c r="A497" s="19">
        <v>496</v>
      </c>
      <c r="B497" s="20" t="s">
        <v>550</v>
      </c>
      <c r="C497" s="20" t="s">
        <v>54</v>
      </c>
      <c r="D497" s="20">
        <v>52</v>
      </c>
      <c r="E497" s="20">
        <v>1</v>
      </c>
      <c r="F497" s="20" t="str">
        <f>VLOOKUP(Table6[[#This Row],[department_id]],departments[#All],2,FALSE)</f>
        <v>Engineering</v>
      </c>
      <c r="G497" s="20" t="str">
        <f>VLOOKUP(employees!$E497,departments[],3,FALSE)</f>
        <v>Tech</v>
      </c>
      <c r="H497" s="20">
        <v>19</v>
      </c>
      <c r="I497" s="20" t="str">
        <f>VLOOKUP(employees!$H497,locations[#All],3,FALSE)</f>
        <v>Tokyo</v>
      </c>
      <c r="J497" s="20" t="str">
        <f>_xlfn.XLOOKUP(Table6[[#This Row],[City]],locations[city],locations[Continent])</f>
        <v>Asia</v>
      </c>
      <c r="K497" s="20" t="s">
        <v>55</v>
      </c>
      <c r="L497" s="20" t="s">
        <v>51</v>
      </c>
      <c r="M497" s="21">
        <v>43579</v>
      </c>
      <c r="N497" s="20" t="s">
        <v>62</v>
      </c>
      <c r="O497" s="20">
        <v>3.83</v>
      </c>
      <c r="P497" s="20">
        <v>5.2</v>
      </c>
      <c r="Q497" s="20">
        <v>104251.05</v>
      </c>
      <c r="R497" s="20">
        <v>1473</v>
      </c>
      <c r="S497" s="20">
        <f ca="1">DATEDIF(employees!$M497, TODAY(), "y")</f>
        <v>7</v>
      </c>
      <c r="T497" s="20">
        <f>VLOOKUP(employees!$H497,locations[#All],4,)</f>
        <v>1.2</v>
      </c>
      <c r="U497" s="22">
        <f>employees!$Q497/employees!$T497</f>
        <v>86875.875</v>
      </c>
    </row>
    <row r="498" spans="1:21" x14ac:dyDescent="0.25">
      <c r="A498" s="23">
        <v>497</v>
      </c>
      <c r="B498" s="24" t="s">
        <v>551</v>
      </c>
      <c r="C498" s="24" t="s">
        <v>49</v>
      </c>
      <c r="D498" s="24">
        <v>53</v>
      </c>
      <c r="E498" s="24">
        <v>12</v>
      </c>
      <c r="F498" s="24" t="str">
        <f>VLOOKUP(Table6[[#This Row],[department_id]],departments[#All],2,FALSE)</f>
        <v>UX Research</v>
      </c>
      <c r="G498" s="24" t="str">
        <f>VLOOKUP(employees!$E498,departments[],3,FALSE)</f>
        <v>Product</v>
      </c>
      <c r="H498" s="24">
        <v>4</v>
      </c>
      <c r="I498" s="24" t="str">
        <f>VLOOKUP(employees!$H498,locations[#All],3,FALSE)</f>
        <v>Toronto</v>
      </c>
      <c r="J498" s="24" t="str">
        <f>_xlfn.XLOOKUP(Table6[[#This Row],[City]],locations[city],locations[Continent])</f>
        <v>North America</v>
      </c>
      <c r="K498" s="24" t="s">
        <v>60</v>
      </c>
      <c r="L498" s="24" t="s">
        <v>83</v>
      </c>
      <c r="M498" s="25">
        <v>42295</v>
      </c>
      <c r="N498" s="24" t="s">
        <v>62</v>
      </c>
      <c r="O498" s="24">
        <v>4.29</v>
      </c>
      <c r="P498" s="24">
        <v>7.2</v>
      </c>
      <c r="Q498" s="24">
        <v>128220.58</v>
      </c>
      <c r="R498" s="24">
        <v>1907</v>
      </c>
      <c r="S498" s="24">
        <f ca="1">DATEDIF(employees!$M498, TODAY(), "y")</f>
        <v>10</v>
      </c>
      <c r="T498" s="24">
        <f>VLOOKUP(employees!$H498,locations[#All],4,)</f>
        <v>1.1000000000000001</v>
      </c>
      <c r="U498" s="26">
        <f>employees!$Q498/employees!$T498</f>
        <v>116564.16363636364</v>
      </c>
    </row>
    <row r="499" spans="1:21" x14ac:dyDescent="0.25">
      <c r="A499" s="19">
        <v>498</v>
      </c>
      <c r="B499" s="20" t="s">
        <v>552</v>
      </c>
      <c r="C499" s="20" t="s">
        <v>54</v>
      </c>
      <c r="D499" s="20">
        <v>60</v>
      </c>
      <c r="E499" s="20">
        <v>3</v>
      </c>
      <c r="F499" s="20" t="str">
        <f>VLOOKUP(Table6[[#This Row],[department_id]],departments[#All],2,FALSE)</f>
        <v>Data Engineering</v>
      </c>
      <c r="G499" s="20" t="str">
        <f>VLOOKUP(employees!$E499,departments[],3,FALSE)</f>
        <v>Tech</v>
      </c>
      <c r="H499" s="20">
        <v>8</v>
      </c>
      <c r="I499" s="20" t="str">
        <f>VLOOKUP(employees!$H499,locations[#All],3,FALSE)</f>
        <v>Barcelona</v>
      </c>
      <c r="J499" s="20" t="str">
        <f>_xlfn.XLOOKUP(Table6[[#This Row],[City]],locations[city],locations[Continent])</f>
        <v>Europe</v>
      </c>
      <c r="K499" s="20" t="s">
        <v>55</v>
      </c>
      <c r="L499" s="20" t="s">
        <v>51</v>
      </c>
      <c r="M499" s="21">
        <v>42279</v>
      </c>
      <c r="N499" s="20" t="s">
        <v>57</v>
      </c>
      <c r="O499" s="20">
        <v>3.91</v>
      </c>
      <c r="P499" s="20">
        <v>9.3000000000000007</v>
      </c>
      <c r="Q499" s="20">
        <v>103414.55</v>
      </c>
      <c r="R499" s="20">
        <v>2751</v>
      </c>
      <c r="S499" s="20">
        <f ca="1">DATEDIF(employees!$M499, TODAY(), "y")</f>
        <v>10</v>
      </c>
      <c r="T499" s="20">
        <f>VLOOKUP(employees!$H499,locations[#All],4,)</f>
        <v>1.05</v>
      </c>
      <c r="U499" s="22">
        <f>employees!$Q499/employees!$T499</f>
        <v>98490.047619047618</v>
      </c>
    </row>
    <row r="500" spans="1:21" x14ac:dyDescent="0.25">
      <c r="A500" s="23">
        <v>499</v>
      </c>
      <c r="B500" s="24" t="s">
        <v>553</v>
      </c>
      <c r="C500" s="24" t="s">
        <v>59</v>
      </c>
      <c r="D500" s="24">
        <v>42</v>
      </c>
      <c r="E500" s="24">
        <v>15</v>
      </c>
      <c r="F500" s="24" t="str">
        <f>VLOOKUP(Table6[[#This Row],[department_id]],departments[#All],2,FALSE)</f>
        <v>Marketing</v>
      </c>
      <c r="G500" s="24" t="str">
        <f>VLOOKUP(employees!$E500,departments[],3,FALSE)</f>
        <v>GTM</v>
      </c>
      <c r="H500" s="24">
        <v>17</v>
      </c>
      <c r="I500" s="24" t="str">
        <f>VLOOKUP(employees!$H500,locations[#All],3,FALSE)</f>
        <v>Mexico City</v>
      </c>
      <c r="J500" s="24" t="str">
        <f>_xlfn.XLOOKUP(Table6[[#This Row],[City]],locations[city],locations[Continent])</f>
        <v>South America</v>
      </c>
      <c r="K500" s="24" t="s">
        <v>75</v>
      </c>
      <c r="L500" s="24" t="s">
        <v>83</v>
      </c>
      <c r="M500" s="25">
        <v>44355</v>
      </c>
      <c r="N500" s="24" t="s">
        <v>57</v>
      </c>
      <c r="O500" s="24">
        <v>3.17</v>
      </c>
      <c r="P500" s="24">
        <v>5.2</v>
      </c>
      <c r="Q500" s="24">
        <v>167833.87</v>
      </c>
      <c r="R500" s="24">
        <v>2742</v>
      </c>
      <c r="S500" s="24">
        <f ca="1">DATEDIF(employees!$M500, TODAY(), "y")</f>
        <v>5</v>
      </c>
      <c r="T500" s="24">
        <f>VLOOKUP(employees!$H500,locations[#All],4,)</f>
        <v>0.78</v>
      </c>
      <c r="U500" s="26">
        <f>employees!$Q500/employees!$T500</f>
        <v>215171.62820512819</v>
      </c>
    </row>
    <row r="501" spans="1:21" x14ac:dyDescent="0.25">
      <c r="A501" s="19">
        <v>500</v>
      </c>
      <c r="B501" s="20" t="s">
        <v>554</v>
      </c>
      <c r="C501" s="20" t="s">
        <v>54</v>
      </c>
      <c r="D501" s="20">
        <v>30</v>
      </c>
      <c r="E501" s="20">
        <v>24</v>
      </c>
      <c r="F501" s="20" t="str">
        <f>VLOOKUP(Table6[[#This Row],[department_id]],departments[#All],2,FALSE)</f>
        <v>Administration</v>
      </c>
      <c r="G501" s="20" t="str">
        <f>VLOOKUP(employees!$E501,departments[],3,FALSE)</f>
        <v>G&amp;A</v>
      </c>
      <c r="H501" s="20">
        <v>19</v>
      </c>
      <c r="I501" s="20" t="str">
        <f>VLOOKUP(employees!$H501,locations[#All],3,FALSE)</f>
        <v>Tokyo</v>
      </c>
      <c r="J501" s="20" t="str">
        <f>_xlfn.XLOOKUP(Table6[[#This Row],[City]],locations[city],locations[Continent])</f>
        <v>Asia</v>
      </c>
      <c r="K501" s="20" t="s">
        <v>55</v>
      </c>
      <c r="L501" s="20" t="s">
        <v>51</v>
      </c>
      <c r="M501" s="21">
        <v>45516</v>
      </c>
      <c r="N501" s="20" t="s">
        <v>57</v>
      </c>
      <c r="O501" s="20">
        <v>3.17</v>
      </c>
      <c r="P501" s="20">
        <v>8.5</v>
      </c>
      <c r="Q501" s="20">
        <v>42720.71</v>
      </c>
      <c r="R501" s="20">
        <v>21</v>
      </c>
      <c r="S501" s="20">
        <f ca="1">DATEDIF(employees!$M501, TODAY(), "y")</f>
        <v>2</v>
      </c>
      <c r="T501" s="20">
        <f>VLOOKUP(employees!$H501,locations[#All],4,)</f>
        <v>1.2</v>
      </c>
      <c r="U501" s="22">
        <f>employees!$Q501/employees!$T501</f>
        <v>35600.591666666667</v>
      </c>
    </row>
    <row r="502" spans="1:21" x14ac:dyDescent="0.25">
      <c r="A502" s="23">
        <v>501</v>
      </c>
      <c r="B502" s="24" t="s">
        <v>555</v>
      </c>
      <c r="C502" s="24" t="s">
        <v>59</v>
      </c>
      <c r="D502" s="24">
        <v>28</v>
      </c>
      <c r="E502" s="24">
        <v>5</v>
      </c>
      <c r="F502" s="24" t="str">
        <f>VLOOKUP(Table6[[#This Row],[department_id]],departments[#All],2,FALSE)</f>
        <v>Platform</v>
      </c>
      <c r="G502" s="24" t="str">
        <f>VLOOKUP(employees!$E502,departments[],3,FALSE)</f>
        <v>Tech</v>
      </c>
      <c r="H502" s="24">
        <v>17</v>
      </c>
      <c r="I502" s="24" t="str">
        <f>VLOOKUP(employees!$H502,locations[#All],3,FALSE)</f>
        <v>Mexico City</v>
      </c>
      <c r="J502" s="24" t="str">
        <f>_xlfn.XLOOKUP(Table6[[#This Row],[City]],locations[city],locations[Continent])</f>
        <v>South America</v>
      </c>
      <c r="K502" s="24" t="s">
        <v>66</v>
      </c>
      <c r="L502" s="24" t="s">
        <v>51</v>
      </c>
      <c r="M502" s="25">
        <v>43916</v>
      </c>
      <c r="N502" s="24" t="s">
        <v>52</v>
      </c>
      <c r="O502" s="24">
        <v>3.09</v>
      </c>
      <c r="P502" s="24">
        <v>8.6</v>
      </c>
      <c r="Q502" s="24">
        <v>90070.31</v>
      </c>
      <c r="R502" s="24">
        <v>827</v>
      </c>
      <c r="S502" s="24">
        <f ca="1">DATEDIF(employees!$M502, TODAY(), "y")</f>
        <v>6</v>
      </c>
      <c r="T502" s="24">
        <f>VLOOKUP(employees!$H502,locations[#All],4,)</f>
        <v>0.78</v>
      </c>
      <c r="U502" s="26">
        <f>employees!$Q502/employees!$T502</f>
        <v>115474.75641025641</v>
      </c>
    </row>
    <row r="503" spans="1:21" x14ac:dyDescent="0.25">
      <c r="A503" s="19">
        <v>502</v>
      </c>
      <c r="B503" s="20" t="s">
        <v>556</v>
      </c>
      <c r="C503" s="20" t="s">
        <v>49</v>
      </c>
      <c r="D503" s="20">
        <v>36</v>
      </c>
      <c r="E503" s="20">
        <v>24</v>
      </c>
      <c r="F503" s="20" t="str">
        <f>VLOOKUP(Table6[[#This Row],[department_id]],departments[#All],2,FALSE)</f>
        <v>Administration</v>
      </c>
      <c r="G503" s="20" t="str">
        <f>VLOOKUP(employees!$E503,departments[],3,FALSE)</f>
        <v>G&amp;A</v>
      </c>
      <c r="H503" s="20">
        <v>5</v>
      </c>
      <c r="I503" s="20" t="str">
        <f>VLOOKUP(employees!$H503,locations[#All],3,FALSE)</f>
        <v>London</v>
      </c>
      <c r="J503" s="20" t="str">
        <f>_xlfn.XLOOKUP(Table6[[#This Row],[City]],locations[city],locations[Continent])</f>
        <v>Europe</v>
      </c>
      <c r="K503" s="20" t="s">
        <v>60</v>
      </c>
      <c r="L503" s="20" t="s">
        <v>56</v>
      </c>
      <c r="M503" s="21">
        <v>44669</v>
      </c>
      <c r="N503" s="20" t="s">
        <v>52</v>
      </c>
      <c r="O503" s="20">
        <v>2.92</v>
      </c>
      <c r="P503" s="20">
        <v>7.5</v>
      </c>
      <c r="Q503" s="20">
        <v>72498.27</v>
      </c>
      <c r="R503" s="20">
        <v>2357</v>
      </c>
      <c r="S503" s="20">
        <f ca="1">DATEDIF(employees!$M503, TODAY(), "y")</f>
        <v>4</v>
      </c>
      <c r="T503" s="20">
        <f>VLOOKUP(employees!$H503,locations[#All],4,)</f>
        <v>1.25</v>
      </c>
      <c r="U503" s="22">
        <f>employees!$Q503/employees!$T503</f>
        <v>57998.616000000002</v>
      </c>
    </row>
    <row r="504" spans="1:21" x14ac:dyDescent="0.25">
      <c r="A504" s="23">
        <v>503</v>
      </c>
      <c r="B504" s="24" t="s">
        <v>3452</v>
      </c>
      <c r="C504" s="24" t="s">
        <v>59</v>
      </c>
      <c r="D504" s="24">
        <v>46</v>
      </c>
      <c r="E504" s="24">
        <v>5</v>
      </c>
      <c r="F504" s="24" t="str">
        <f>VLOOKUP(Table6[[#This Row],[department_id]],departments[#All],2,FALSE)</f>
        <v>Platform</v>
      </c>
      <c r="G504" s="24" t="str">
        <f>VLOOKUP(employees!$E504,departments[],3,FALSE)</f>
        <v>Tech</v>
      </c>
      <c r="H504" s="24">
        <v>20</v>
      </c>
      <c r="I504" s="24" t="str">
        <f>VLOOKUP(employees!$H504,locations[#All],3,FALSE)</f>
        <v>Singapore</v>
      </c>
      <c r="J504" s="24" t="str">
        <f>_xlfn.XLOOKUP(Table6[[#This Row],[City]],locations[city],locations[Continent])</f>
        <v>Asia</v>
      </c>
      <c r="K504" s="24" t="s">
        <v>75</v>
      </c>
      <c r="L504" s="24" t="s">
        <v>56</v>
      </c>
      <c r="M504" s="25">
        <v>42902</v>
      </c>
      <c r="N504" s="24" t="s">
        <v>52</v>
      </c>
      <c r="O504" s="24">
        <v>3.51</v>
      </c>
      <c r="P504" s="24">
        <v>8.1</v>
      </c>
      <c r="Q504" s="24">
        <v>258608.5</v>
      </c>
      <c r="R504" s="24">
        <v>1901</v>
      </c>
      <c r="S504" s="24">
        <f ca="1">DATEDIF(employees!$M504, TODAY(), "y")</f>
        <v>9</v>
      </c>
      <c r="T504" s="24">
        <f>VLOOKUP(employees!$H504,locations[#All],4,)</f>
        <v>1.22</v>
      </c>
      <c r="U504" s="26">
        <f>employees!$Q504/employees!$T504</f>
        <v>211974.18032786885</v>
      </c>
    </row>
    <row r="505" spans="1:21" x14ac:dyDescent="0.25">
      <c r="A505" s="19">
        <v>504</v>
      </c>
      <c r="B505" s="20" t="s">
        <v>557</v>
      </c>
      <c r="C505" s="20" t="s">
        <v>49</v>
      </c>
      <c r="D505" s="20">
        <v>30</v>
      </c>
      <c r="E505" s="20">
        <v>12</v>
      </c>
      <c r="F505" s="20" t="str">
        <f>VLOOKUP(Table6[[#This Row],[department_id]],departments[#All],2,FALSE)</f>
        <v>UX Research</v>
      </c>
      <c r="G505" s="20" t="str">
        <f>VLOOKUP(employees!$E505,departments[],3,FALSE)</f>
        <v>Product</v>
      </c>
      <c r="H505" s="20">
        <v>2</v>
      </c>
      <c r="I505" s="20" t="str">
        <f>VLOOKUP(employees!$H505,locations[#All],3,FALSE)</f>
        <v>New York</v>
      </c>
      <c r="J505" s="20" t="str">
        <f>_xlfn.XLOOKUP(Table6[[#This Row],[City]],locations[city],locations[Continent])</f>
        <v>North America</v>
      </c>
      <c r="K505" s="20" t="s">
        <v>60</v>
      </c>
      <c r="L505" s="20" t="s">
        <v>51</v>
      </c>
      <c r="M505" s="21">
        <v>42590</v>
      </c>
      <c r="N505" s="20" t="s">
        <v>57</v>
      </c>
      <c r="O505" s="20">
        <v>3.6</v>
      </c>
      <c r="P505" s="20">
        <v>9.6</v>
      </c>
      <c r="Q505" s="20">
        <v>196548.76</v>
      </c>
      <c r="R505" s="20">
        <v>3025</v>
      </c>
      <c r="S505" s="20">
        <f ca="1">DATEDIF(employees!$M505, TODAY(), "y")</f>
        <v>10</v>
      </c>
      <c r="T505" s="20">
        <f>VLOOKUP(employees!$H505,locations[#All],4,)</f>
        <v>1.3</v>
      </c>
      <c r="U505" s="22">
        <f>employees!$Q505/employees!$T505</f>
        <v>151191.35384615386</v>
      </c>
    </row>
    <row r="506" spans="1:21" x14ac:dyDescent="0.25">
      <c r="A506" s="23">
        <v>505</v>
      </c>
      <c r="B506" s="24" t="s">
        <v>558</v>
      </c>
      <c r="C506" s="24" t="s">
        <v>54</v>
      </c>
      <c r="D506" s="24">
        <v>47</v>
      </c>
      <c r="E506" s="24">
        <v>22</v>
      </c>
      <c r="F506" s="24" t="str">
        <f>VLOOKUP(Table6[[#This Row],[department_id]],departments[#All],2,FALSE)</f>
        <v>Accounting</v>
      </c>
      <c r="G506" s="24" t="str">
        <f>VLOOKUP(employees!$E506,departments[],3,FALSE)</f>
        <v>G&amp;A</v>
      </c>
      <c r="H506" s="24">
        <v>13</v>
      </c>
      <c r="I506" s="24" t="str">
        <f>VLOOKUP(employees!$H506,locations[#All],3,FALSE)</f>
        <v>Cairo</v>
      </c>
      <c r="J506" s="24" t="str">
        <f>_xlfn.XLOOKUP(Table6[[#This Row],[City]],locations[city],locations[Continent])</f>
        <v>Africa</v>
      </c>
      <c r="K506" s="24" t="s">
        <v>55</v>
      </c>
      <c r="L506" s="24" t="s">
        <v>78</v>
      </c>
      <c r="M506" s="25">
        <v>42829</v>
      </c>
      <c r="N506" s="24" t="s">
        <v>62</v>
      </c>
      <c r="O506" s="24">
        <v>3.53</v>
      </c>
      <c r="P506" s="24">
        <v>8.3000000000000007</v>
      </c>
      <c r="Q506" s="24">
        <v>55056.51</v>
      </c>
      <c r="R506" s="24">
        <v>1036</v>
      </c>
      <c r="S506" s="24">
        <f ca="1">DATEDIF(employees!$M506, TODAY(), "y")</f>
        <v>9</v>
      </c>
      <c r="T506" s="24">
        <f>VLOOKUP(employees!$H506,locations[#All],4,)</f>
        <v>0.55000000000000004</v>
      </c>
      <c r="U506" s="26">
        <f>employees!$Q506/employees!$T506</f>
        <v>100102.74545454545</v>
      </c>
    </row>
    <row r="507" spans="1:21" x14ac:dyDescent="0.25">
      <c r="A507" s="19">
        <v>506</v>
      </c>
      <c r="B507" s="20" t="s">
        <v>559</v>
      </c>
      <c r="C507" s="20" t="s">
        <v>59</v>
      </c>
      <c r="D507" s="20">
        <v>59</v>
      </c>
      <c r="E507" s="20">
        <v>2</v>
      </c>
      <c r="F507" s="20" t="str">
        <f>VLOOKUP(Table6[[#This Row],[department_id]],departments[#All],2,FALSE)</f>
        <v>Data Science</v>
      </c>
      <c r="G507" s="20" t="str">
        <f>VLOOKUP(employees!$E507,departments[],3,FALSE)</f>
        <v>Tech</v>
      </c>
      <c r="H507" s="20">
        <v>4</v>
      </c>
      <c r="I507" s="20" t="str">
        <f>VLOOKUP(employees!$H507,locations[#All],3,FALSE)</f>
        <v>Toronto</v>
      </c>
      <c r="J507" s="20" t="str">
        <f>_xlfn.XLOOKUP(Table6[[#This Row],[City]],locations[city],locations[Continent])</f>
        <v>North America</v>
      </c>
      <c r="K507" s="20" t="s">
        <v>75</v>
      </c>
      <c r="L507" s="20" t="s">
        <v>56</v>
      </c>
      <c r="M507" s="21">
        <v>44538</v>
      </c>
      <c r="N507" s="20" t="s">
        <v>62</v>
      </c>
      <c r="O507" s="20">
        <v>3.27</v>
      </c>
      <c r="P507" s="20">
        <v>6.3</v>
      </c>
      <c r="Q507" s="20">
        <v>209321.01</v>
      </c>
      <c r="R507" s="20">
        <v>736</v>
      </c>
      <c r="S507" s="20">
        <f ca="1">DATEDIF(employees!$M507, TODAY(), "y")</f>
        <v>4</v>
      </c>
      <c r="T507" s="20">
        <f>VLOOKUP(employees!$H507,locations[#All],4,)</f>
        <v>1.1000000000000001</v>
      </c>
      <c r="U507" s="22">
        <f>employees!$Q507/employees!$T507</f>
        <v>190291.82727272727</v>
      </c>
    </row>
    <row r="508" spans="1:21" x14ac:dyDescent="0.25">
      <c r="A508" s="23">
        <v>507</v>
      </c>
      <c r="B508" s="24" t="s">
        <v>560</v>
      </c>
      <c r="C508" s="24" t="s">
        <v>54</v>
      </c>
      <c r="D508" s="24">
        <v>63</v>
      </c>
      <c r="E508" s="24">
        <v>13</v>
      </c>
      <c r="F508" s="24" t="str">
        <f>VLOOKUP(Table6[[#This Row],[department_id]],departments[#All],2,FALSE)</f>
        <v>Sales</v>
      </c>
      <c r="G508" s="24" t="str">
        <f>VLOOKUP(employees!$E508,departments[],3,FALSE)</f>
        <v>GTM</v>
      </c>
      <c r="H508" s="24">
        <v>15</v>
      </c>
      <c r="I508" s="24" t="str">
        <f>VLOOKUP(employees!$H508,locations[#All],3,FALSE)</f>
        <v>Cape Town</v>
      </c>
      <c r="J508" s="24" t="str">
        <f>_xlfn.XLOOKUP(Table6[[#This Row],[City]],locations[city],locations[Continent])</f>
        <v>Africa</v>
      </c>
      <c r="K508" s="24" t="s">
        <v>64</v>
      </c>
      <c r="L508" s="24" t="s">
        <v>51</v>
      </c>
      <c r="M508" s="25">
        <v>43620</v>
      </c>
      <c r="N508" s="24" t="s">
        <v>52</v>
      </c>
      <c r="O508" s="24">
        <v>3.28</v>
      </c>
      <c r="P508" s="24">
        <v>8.3000000000000007</v>
      </c>
      <c r="Q508" s="24">
        <v>58726.75</v>
      </c>
      <c r="R508" s="24">
        <v>370</v>
      </c>
      <c r="S508" s="24">
        <f ca="1">DATEDIF(employees!$M508, TODAY(), "y")</f>
        <v>7</v>
      </c>
      <c r="T508" s="24">
        <f>VLOOKUP(employees!$H508,locations[#All],4,)</f>
        <v>0.7</v>
      </c>
      <c r="U508" s="26">
        <f>employees!$Q508/employees!$T508</f>
        <v>83895.357142857145</v>
      </c>
    </row>
    <row r="509" spans="1:21" x14ac:dyDescent="0.25">
      <c r="A509" s="19">
        <v>508</v>
      </c>
      <c r="B509" s="20" t="s">
        <v>561</v>
      </c>
      <c r="C509" s="20" t="s">
        <v>59</v>
      </c>
      <c r="D509" s="20">
        <v>26</v>
      </c>
      <c r="E509" s="20">
        <v>22</v>
      </c>
      <c r="F509" s="20" t="str">
        <f>VLOOKUP(Table6[[#This Row],[department_id]],departments[#All],2,FALSE)</f>
        <v>Accounting</v>
      </c>
      <c r="G509" s="20" t="str">
        <f>VLOOKUP(employees!$E509,departments[],3,FALSE)</f>
        <v>G&amp;A</v>
      </c>
      <c r="H509" s="20">
        <v>1</v>
      </c>
      <c r="I509" s="20" t="str">
        <f>VLOOKUP(employees!$H509,locations[#All],3,FALSE)</f>
        <v>San Francisco</v>
      </c>
      <c r="J509" s="20" t="str">
        <f>_xlfn.XLOOKUP(Table6[[#This Row],[City]],locations[city],locations[Continent])</f>
        <v>North America</v>
      </c>
      <c r="K509" s="20" t="s">
        <v>64</v>
      </c>
      <c r="L509" s="20" t="s">
        <v>51</v>
      </c>
      <c r="M509" s="21">
        <v>41737</v>
      </c>
      <c r="N509" s="20" t="s">
        <v>57</v>
      </c>
      <c r="O509" s="20">
        <v>3.31</v>
      </c>
      <c r="P509" s="20">
        <v>8.5</v>
      </c>
      <c r="Q509" s="20">
        <v>111159.92</v>
      </c>
      <c r="R509" s="20">
        <v>2749</v>
      </c>
      <c r="S509" s="20">
        <f ca="1">DATEDIF(employees!$M509, TODAY(), "y")</f>
        <v>12</v>
      </c>
      <c r="T509" s="20">
        <f>VLOOKUP(employees!$H509,locations[#All],4,)</f>
        <v>1.35</v>
      </c>
      <c r="U509" s="22">
        <f>employees!$Q509/employees!$T509</f>
        <v>82340.681481481472</v>
      </c>
    </row>
    <row r="510" spans="1:21" x14ac:dyDescent="0.25">
      <c r="A510" s="23">
        <v>509</v>
      </c>
      <c r="B510" s="24" t="s">
        <v>562</v>
      </c>
      <c r="C510" s="24" t="s">
        <v>54</v>
      </c>
      <c r="D510" s="24">
        <v>60</v>
      </c>
      <c r="E510" s="24">
        <v>20</v>
      </c>
      <c r="F510" s="24" t="str">
        <f>VLOOKUP(Table6[[#This Row],[department_id]],departments[#All],2,FALSE)</f>
        <v>Recruiting</v>
      </c>
      <c r="G510" s="24" t="str">
        <f>VLOOKUP(employees!$E510,departments[],3,FALSE)</f>
        <v>G&amp;A</v>
      </c>
      <c r="H510" s="24">
        <v>3</v>
      </c>
      <c r="I510" s="24" t="str">
        <f>VLOOKUP(employees!$H510,locations[#All],3,FALSE)</f>
        <v>Austin</v>
      </c>
      <c r="J510" s="24" t="str">
        <f>_xlfn.XLOOKUP(Table6[[#This Row],[City]],locations[city],locations[Continent])</f>
        <v>North America</v>
      </c>
      <c r="K510" s="24" t="s">
        <v>66</v>
      </c>
      <c r="L510" s="24" t="s">
        <v>51</v>
      </c>
      <c r="M510" s="25">
        <v>43416</v>
      </c>
      <c r="N510" s="24" t="s">
        <v>62</v>
      </c>
      <c r="O510" s="24">
        <v>2.7</v>
      </c>
      <c r="P510" s="24">
        <v>7.9</v>
      </c>
      <c r="Q510" s="24">
        <v>59896.52</v>
      </c>
      <c r="R510" s="24">
        <v>2535</v>
      </c>
      <c r="S510" s="24">
        <f ca="1">DATEDIF(employees!$M510, TODAY(), "y")</f>
        <v>7</v>
      </c>
      <c r="T510" s="24">
        <f>VLOOKUP(employees!$H510,locations[#All],4,)</f>
        <v>1.05</v>
      </c>
      <c r="U510" s="26">
        <f>employees!$Q510/employees!$T510</f>
        <v>57044.304761904757</v>
      </c>
    </row>
    <row r="511" spans="1:21" x14ac:dyDescent="0.25">
      <c r="A511" s="19">
        <v>510</v>
      </c>
      <c r="B511" s="20" t="s">
        <v>563</v>
      </c>
      <c r="C511" s="20" t="s">
        <v>49</v>
      </c>
      <c r="D511" s="20">
        <v>64</v>
      </c>
      <c r="E511" s="20">
        <v>21</v>
      </c>
      <c r="F511" s="20" t="str">
        <f>VLOOKUP(Table6[[#This Row],[department_id]],departments[#All],2,FALSE)</f>
        <v>Finance</v>
      </c>
      <c r="G511" s="20" t="str">
        <f>VLOOKUP(employees!$E511,departments[],3,FALSE)</f>
        <v>G&amp;A</v>
      </c>
      <c r="H511" s="20">
        <v>19</v>
      </c>
      <c r="I511" s="20" t="str">
        <f>VLOOKUP(employees!$H511,locations[#All],3,FALSE)</f>
        <v>Tokyo</v>
      </c>
      <c r="J511" s="20" t="str">
        <f>_xlfn.XLOOKUP(Table6[[#This Row],[City]],locations[city],locations[Continent])</f>
        <v>Asia</v>
      </c>
      <c r="K511" s="20" t="s">
        <v>64</v>
      </c>
      <c r="L511" s="20" t="s">
        <v>51</v>
      </c>
      <c r="M511" s="21">
        <v>43153</v>
      </c>
      <c r="N511" s="20" t="s">
        <v>52</v>
      </c>
      <c r="O511" s="20">
        <v>4.0199999999999996</v>
      </c>
      <c r="P511" s="20">
        <v>5.4</v>
      </c>
      <c r="Q511" s="20">
        <v>212253.07</v>
      </c>
      <c r="R511" s="20">
        <v>513</v>
      </c>
      <c r="S511" s="20">
        <f ca="1">DATEDIF(employees!$M511, TODAY(), "y")</f>
        <v>8</v>
      </c>
      <c r="T511" s="20">
        <f>VLOOKUP(employees!$H511,locations[#All],4,)</f>
        <v>1.2</v>
      </c>
      <c r="U511" s="22">
        <f>employees!$Q511/employees!$T511</f>
        <v>176877.55833333335</v>
      </c>
    </row>
    <row r="512" spans="1:21" x14ac:dyDescent="0.25">
      <c r="A512" s="23">
        <v>511</v>
      </c>
      <c r="B512" s="24" t="s">
        <v>564</v>
      </c>
      <c r="C512" s="24" t="s">
        <v>59</v>
      </c>
      <c r="D512" s="24">
        <v>30</v>
      </c>
      <c r="E512" s="24">
        <v>25</v>
      </c>
      <c r="F512" s="24" t="str">
        <f>VLOOKUP(Table6[[#This Row],[department_id]],departments[#All],2,FALSE)</f>
        <v>Operations</v>
      </c>
      <c r="G512" s="24" t="str">
        <f>VLOOKUP(employees!$E512,departments[],3,FALSE)</f>
        <v>Ops</v>
      </c>
      <c r="H512" s="24">
        <v>14</v>
      </c>
      <c r="I512" s="24" t="str">
        <f>VLOOKUP(employees!$H512,locations[#All],3,FALSE)</f>
        <v>Dubai</v>
      </c>
      <c r="J512" s="24" t="str">
        <f>_xlfn.XLOOKUP(Table6[[#This Row],[City]],locations[city],locations[Continent])</f>
        <v>Asia</v>
      </c>
      <c r="K512" s="24" t="s">
        <v>60</v>
      </c>
      <c r="L512" s="24" t="s">
        <v>56</v>
      </c>
      <c r="M512" s="25">
        <v>44289</v>
      </c>
      <c r="N512" s="24" t="s">
        <v>52</v>
      </c>
      <c r="O512" s="24">
        <v>2.64</v>
      </c>
      <c r="P512" s="24">
        <v>6.9</v>
      </c>
      <c r="Q512" s="24">
        <v>140561.73000000001</v>
      </c>
      <c r="R512" s="24">
        <v>1862</v>
      </c>
      <c r="S512" s="24">
        <f ca="1">DATEDIF(employees!$M512, TODAY(), "y")</f>
        <v>5</v>
      </c>
      <c r="T512" s="24">
        <f>VLOOKUP(employees!$H512,locations[#All],4,)</f>
        <v>1.05</v>
      </c>
      <c r="U512" s="26">
        <f>employees!$Q512/employees!$T512</f>
        <v>133868.3142857143</v>
      </c>
    </row>
    <row r="513" spans="1:21" x14ac:dyDescent="0.25">
      <c r="A513" s="19">
        <v>512</v>
      </c>
      <c r="B513" s="20" t="s">
        <v>565</v>
      </c>
      <c r="C513" s="20" t="s">
        <v>59</v>
      </c>
      <c r="D513" s="20">
        <v>32</v>
      </c>
      <c r="E513" s="20">
        <v>27</v>
      </c>
      <c r="F513" s="20" t="str">
        <f>VLOOKUP(Table6[[#This Row],[department_id]],departments[#All],2,FALSE)</f>
        <v>Facilities</v>
      </c>
      <c r="G513" s="20" t="str">
        <f>VLOOKUP(employees!$E513,departments[],3,FALSE)</f>
        <v>Ops</v>
      </c>
      <c r="H513" s="20">
        <v>9</v>
      </c>
      <c r="I513" s="20" t="str">
        <f>VLOOKUP(employees!$H513,locations[#All],3,FALSE)</f>
        <v>Amsterdam</v>
      </c>
      <c r="J513" s="20" t="str">
        <f>_xlfn.XLOOKUP(Table6[[#This Row],[City]],locations[city],locations[Continent])</f>
        <v>Europe</v>
      </c>
      <c r="K513" s="20" t="s">
        <v>66</v>
      </c>
      <c r="L513" s="20" t="s">
        <v>51</v>
      </c>
      <c r="M513" s="21">
        <v>42208</v>
      </c>
      <c r="N513" s="20" t="s">
        <v>52</v>
      </c>
      <c r="O513" s="20">
        <v>3.63</v>
      </c>
      <c r="P513" s="20">
        <v>5.7</v>
      </c>
      <c r="Q513" s="20">
        <v>54146.73</v>
      </c>
      <c r="R513" s="20">
        <v>592</v>
      </c>
      <c r="S513" s="20">
        <f ca="1">DATEDIF(employees!$M513, TODAY(), "y")</f>
        <v>11</v>
      </c>
      <c r="T513" s="20">
        <f>VLOOKUP(employees!$H513,locations[#All],4,)</f>
        <v>1.1499999999999999</v>
      </c>
      <c r="U513" s="22">
        <f>employees!$Q513/employees!$T513</f>
        <v>47084.113043478268</v>
      </c>
    </row>
    <row r="514" spans="1:21" x14ac:dyDescent="0.25">
      <c r="A514" s="23">
        <v>513</v>
      </c>
      <c r="B514" s="24" t="s">
        <v>566</v>
      </c>
      <c r="C514" s="24" t="s">
        <v>49</v>
      </c>
      <c r="D514" s="24">
        <v>22</v>
      </c>
      <c r="E514" s="24">
        <v>21</v>
      </c>
      <c r="F514" s="24" t="str">
        <f>VLOOKUP(Table6[[#This Row],[department_id]],departments[#All],2,FALSE)</f>
        <v>Finance</v>
      </c>
      <c r="G514" s="24" t="str">
        <f>VLOOKUP(employees!$E514,departments[],3,FALSE)</f>
        <v>G&amp;A</v>
      </c>
      <c r="H514" s="24">
        <v>4</v>
      </c>
      <c r="I514" s="24" t="str">
        <f>VLOOKUP(employees!$H514,locations[#All],3,FALSE)</f>
        <v>Toronto</v>
      </c>
      <c r="J514" s="24" t="str">
        <f>_xlfn.XLOOKUP(Table6[[#This Row],[City]],locations[city],locations[Continent])</f>
        <v>North America</v>
      </c>
      <c r="K514" s="24" t="s">
        <v>75</v>
      </c>
      <c r="L514" s="24" t="s">
        <v>78</v>
      </c>
      <c r="M514" s="25">
        <v>43761</v>
      </c>
      <c r="N514" s="24" t="s">
        <v>57</v>
      </c>
      <c r="O514" s="24">
        <v>3.08</v>
      </c>
      <c r="P514" s="24">
        <v>7.1</v>
      </c>
      <c r="Q514" s="24">
        <v>206879.81</v>
      </c>
      <c r="R514" s="24">
        <v>1108</v>
      </c>
      <c r="S514" s="24">
        <f ca="1">DATEDIF(employees!$M514, TODAY(), "y")</f>
        <v>6</v>
      </c>
      <c r="T514" s="24">
        <f>VLOOKUP(employees!$H514,locations[#All],4,)</f>
        <v>1.1000000000000001</v>
      </c>
      <c r="U514" s="26">
        <f>employees!$Q514/employees!$T514</f>
        <v>188072.55454545454</v>
      </c>
    </row>
    <row r="515" spans="1:21" x14ac:dyDescent="0.25">
      <c r="A515" s="19">
        <v>514</v>
      </c>
      <c r="B515" s="20" t="s">
        <v>567</v>
      </c>
      <c r="C515" s="20" t="s">
        <v>59</v>
      </c>
      <c r="D515" s="20">
        <v>29</v>
      </c>
      <c r="E515" s="20">
        <v>21</v>
      </c>
      <c r="F515" s="20" t="str">
        <f>VLOOKUP(Table6[[#This Row],[department_id]],departments[#All],2,FALSE)</f>
        <v>Finance</v>
      </c>
      <c r="G515" s="20" t="str">
        <f>VLOOKUP(employees!$E515,departments[],3,FALSE)</f>
        <v>G&amp;A</v>
      </c>
      <c r="H515" s="20">
        <v>1</v>
      </c>
      <c r="I515" s="20" t="str">
        <f>VLOOKUP(employees!$H515,locations[#All],3,FALSE)</f>
        <v>San Francisco</v>
      </c>
      <c r="J515" s="20" t="str">
        <f>_xlfn.XLOOKUP(Table6[[#This Row],[City]],locations[city],locations[Continent])</f>
        <v>North America</v>
      </c>
      <c r="K515" s="20" t="s">
        <v>75</v>
      </c>
      <c r="L515" s="20" t="s">
        <v>56</v>
      </c>
      <c r="M515" s="21">
        <v>44838</v>
      </c>
      <c r="N515" s="20" t="s">
        <v>62</v>
      </c>
      <c r="O515" s="20">
        <v>3.82</v>
      </c>
      <c r="P515" s="20">
        <v>7.5</v>
      </c>
      <c r="Q515" s="20">
        <v>301305.28000000003</v>
      </c>
      <c r="R515" s="20">
        <v>561</v>
      </c>
      <c r="S515" s="20">
        <f ca="1">DATEDIF(employees!$M515, TODAY(), "y")</f>
        <v>3</v>
      </c>
      <c r="T515" s="20">
        <f>VLOOKUP(employees!$H515,locations[#All],4,)</f>
        <v>1.35</v>
      </c>
      <c r="U515" s="22">
        <f>employees!$Q515/employees!$T515</f>
        <v>223189.09629629631</v>
      </c>
    </row>
    <row r="516" spans="1:21" x14ac:dyDescent="0.25">
      <c r="A516" s="23">
        <v>515</v>
      </c>
      <c r="B516" s="24" t="s">
        <v>568</v>
      </c>
      <c r="C516" s="24" t="s">
        <v>54</v>
      </c>
      <c r="D516" s="24">
        <v>34</v>
      </c>
      <c r="E516" s="24">
        <v>14</v>
      </c>
      <c r="F516" s="24" t="str">
        <f>VLOOKUP(Table6[[#This Row],[department_id]],departments[#All],2,FALSE)</f>
        <v>Sales Operations</v>
      </c>
      <c r="G516" s="24" t="str">
        <f>VLOOKUP(employees!$E516,departments[],3,FALSE)</f>
        <v>GTM</v>
      </c>
      <c r="H516" s="24">
        <v>13</v>
      </c>
      <c r="I516" s="24" t="str">
        <f>VLOOKUP(employees!$H516,locations[#All],3,FALSE)</f>
        <v>Cairo</v>
      </c>
      <c r="J516" s="24" t="str">
        <f>_xlfn.XLOOKUP(Table6[[#This Row],[City]],locations[city],locations[Continent])</f>
        <v>Africa</v>
      </c>
      <c r="K516" s="24" t="s">
        <v>64</v>
      </c>
      <c r="L516" s="24" t="s">
        <v>78</v>
      </c>
      <c r="M516" s="25">
        <v>42214</v>
      </c>
      <c r="N516" s="24" t="s">
        <v>62</v>
      </c>
      <c r="O516" s="24">
        <v>4.38</v>
      </c>
      <c r="P516" s="24">
        <v>7.3</v>
      </c>
      <c r="Q516" s="24">
        <v>88815.78</v>
      </c>
      <c r="R516" s="24">
        <v>660</v>
      </c>
      <c r="S516" s="24">
        <f ca="1">DATEDIF(employees!$M516, TODAY(), "y")</f>
        <v>11</v>
      </c>
      <c r="T516" s="24">
        <f>VLOOKUP(employees!$H516,locations[#All],4,)</f>
        <v>0.55000000000000004</v>
      </c>
      <c r="U516" s="26">
        <f>employees!$Q516/employees!$T516</f>
        <v>161483.23636363636</v>
      </c>
    </row>
    <row r="517" spans="1:21" x14ac:dyDescent="0.25">
      <c r="A517" s="19">
        <v>516</v>
      </c>
      <c r="B517" s="20" t="s">
        <v>3453</v>
      </c>
      <c r="C517" s="20" t="s">
        <v>49</v>
      </c>
      <c r="D517" s="20">
        <v>60</v>
      </c>
      <c r="E517" s="20">
        <v>12</v>
      </c>
      <c r="F517" s="20" t="str">
        <f>VLOOKUP(Table6[[#This Row],[department_id]],departments[#All],2,FALSE)</f>
        <v>UX Research</v>
      </c>
      <c r="G517" s="20" t="str">
        <f>VLOOKUP(employees!$E517,departments[],3,FALSE)</f>
        <v>Product</v>
      </c>
      <c r="H517" s="20">
        <v>11</v>
      </c>
      <c r="I517" s="20" t="str">
        <f>VLOOKUP(employees!$H517,locations[#All],3,FALSE)</f>
        <v>Bengaluru</v>
      </c>
      <c r="J517" s="20" t="str">
        <f>_xlfn.XLOOKUP(Table6[[#This Row],[City]],locations[city],locations[Continent])</f>
        <v>Asia</v>
      </c>
      <c r="K517" s="20" t="s">
        <v>60</v>
      </c>
      <c r="L517" s="20" t="s">
        <v>83</v>
      </c>
      <c r="M517" s="21">
        <v>44921</v>
      </c>
      <c r="N517" s="20" t="s">
        <v>57</v>
      </c>
      <c r="O517" s="20">
        <v>3.34</v>
      </c>
      <c r="P517" s="20">
        <v>9.1</v>
      </c>
      <c r="Q517" s="20">
        <v>97090.63</v>
      </c>
      <c r="R517" s="20">
        <v>3025</v>
      </c>
      <c r="S517" s="20">
        <f ca="1">DATEDIF(employees!$M517, TODAY(), "y")</f>
        <v>3</v>
      </c>
      <c r="T517" s="20">
        <f>VLOOKUP(employees!$H517,locations[#All],4,)</f>
        <v>0.7</v>
      </c>
      <c r="U517" s="22">
        <f>employees!$Q517/employees!$T517</f>
        <v>138700.90000000002</v>
      </c>
    </row>
    <row r="518" spans="1:21" x14ac:dyDescent="0.25">
      <c r="A518" s="23">
        <v>517</v>
      </c>
      <c r="B518" s="24" t="s">
        <v>569</v>
      </c>
      <c r="C518" s="24" t="s">
        <v>54</v>
      </c>
      <c r="D518" s="24">
        <v>22</v>
      </c>
      <c r="E518" s="24">
        <v>25</v>
      </c>
      <c r="F518" s="24" t="str">
        <f>VLOOKUP(Table6[[#This Row],[department_id]],departments[#All],2,FALSE)</f>
        <v>Operations</v>
      </c>
      <c r="G518" s="24" t="str">
        <f>VLOOKUP(employees!$E518,departments[],3,FALSE)</f>
        <v>Ops</v>
      </c>
      <c r="H518" s="24">
        <v>10</v>
      </c>
      <c r="I518" s="24" t="str">
        <f>VLOOKUP(employees!$H518,locations[#All],3,FALSE)</f>
        <v>Warsaw</v>
      </c>
      <c r="J518" s="24" t="str">
        <f>_xlfn.XLOOKUP(Table6[[#This Row],[City]],locations[city],locations[Continent])</f>
        <v>Europe</v>
      </c>
      <c r="K518" s="24" t="s">
        <v>60</v>
      </c>
      <c r="L518" s="24" t="s">
        <v>83</v>
      </c>
      <c r="M518" s="25">
        <v>43086</v>
      </c>
      <c r="N518" s="24" t="s">
        <v>57</v>
      </c>
      <c r="O518" s="24">
        <v>3.19</v>
      </c>
      <c r="P518" s="24">
        <v>6.9</v>
      </c>
      <c r="Q518" s="24">
        <v>83965.72</v>
      </c>
      <c r="R518" s="24">
        <v>2057</v>
      </c>
      <c r="S518" s="24">
        <f ca="1">DATEDIF(employees!$M518, TODAY(), "y")</f>
        <v>8</v>
      </c>
      <c r="T518" s="24">
        <f>VLOOKUP(employees!$H518,locations[#All],4,)</f>
        <v>0.95</v>
      </c>
      <c r="U518" s="26">
        <f>employees!$Q518/employees!$T518</f>
        <v>88384.968421052632</v>
      </c>
    </row>
    <row r="519" spans="1:21" x14ac:dyDescent="0.25">
      <c r="A519" s="19">
        <v>518</v>
      </c>
      <c r="B519" s="20" t="s">
        <v>570</v>
      </c>
      <c r="C519" s="20" t="s">
        <v>54</v>
      </c>
      <c r="D519" s="20">
        <v>32</v>
      </c>
      <c r="E519" s="20">
        <v>16</v>
      </c>
      <c r="F519" s="20" t="str">
        <f>VLOOKUP(Table6[[#This Row],[department_id]],departments[#All],2,FALSE)</f>
        <v>Content Marketing</v>
      </c>
      <c r="G519" s="20" t="str">
        <f>VLOOKUP(employees!$E519,departments[],3,FALSE)</f>
        <v>GTM</v>
      </c>
      <c r="H519" s="20">
        <v>3</v>
      </c>
      <c r="I519" s="20" t="str">
        <f>VLOOKUP(employees!$H519,locations[#All],3,FALSE)</f>
        <v>Austin</v>
      </c>
      <c r="J519" s="20" t="str">
        <f>_xlfn.XLOOKUP(Table6[[#This Row],[City]],locations[city],locations[Continent])</f>
        <v>North America</v>
      </c>
      <c r="K519" s="20" t="s">
        <v>75</v>
      </c>
      <c r="L519" s="20" t="s">
        <v>51</v>
      </c>
      <c r="M519" s="21">
        <v>45227</v>
      </c>
      <c r="N519" s="20" t="s">
        <v>52</v>
      </c>
      <c r="O519" s="20">
        <v>4.16</v>
      </c>
      <c r="P519" s="20">
        <v>7.8</v>
      </c>
      <c r="Q519" s="20">
        <v>103501.06</v>
      </c>
      <c r="R519" s="20">
        <v>404</v>
      </c>
      <c r="S519" s="20">
        <f ca="1">DATEDIF(employees!$M519, TODAY(), "y")</f>
        <v>2</v>
      </c>
      <c r="T519" s="20">
        <f>VLOOKUP(employees!$H519,locations[#All],4,)</f>
        <v>1.05</v>
      </c>
      <c r="U519" s="22">
        <f>employees!$Q519/employees!$T519</f>
        <v>98572.438095238089</v>
      </c>
    </row>
    <row r="520" spans="1:21" x14ac:dyDescent="0.25">
      <c r="A520" s="23">
        <v>519</v>
      </c>
      <c r="B520" s="24" t="s">
        <v>571</v>
      </c>
      <c r="C520" s="24" t="s">
        <v>49</v>
      </c>
      <c r="D520" s="24">
        <v>22</v>
      </c>
      <c r="E520" s="24">
        <v>18</v>
      </c>
      <c r="F520" s="24" t="str">
        <f>VLOOKUP(Table6[[#This Row],[department_id]],departments[#All],2,FALSE)</f>
        <v>Customer Support</v>
      </c>
      <c r="G520" s="24" t="str">
        <f>VLOOKUP(employees!$E520,departments[],3,FALSE)</f>
        <v>GTM</v>
      </c>
      <c r="H520" s="24">
        <v>21</v>
      </c>
      <c r="I520" s="24" t="str">
        <f>VLOOKUP(employees!$H520,locations[#All],3,FALSE)</f>
        <v>Sydney</v>
      </c>
      <c r="J520" s="24" t="str">
        <f>_xlfn.XLOOKUP(Table6[[#This Row],[City]],locations[city],locations[Continent])</f>
        <v>Oceania</v>
      </c>
      <c r="K520" s="24" t="s">
        <v>55</v>
      </c>
      <c r="L520" s="24" t="s">
        <v>51</v>
      </c>
      <c r="M520" s="25">
        <v>45320</v>
      </c>
      <c r="N520" s="24" t="s">
        <v>52</v>
      </c>
      <c r="O520" s="24">
        <v>4.16</v>
      </c>
      <c r="P520" s="24">
        <v>6.9</v>
      </c>
      <c r="Q520" s="24">
        <v>51771.35</v>
      </c>
      <c r="R520" s="24">
        <v>3118</v>
      </c>
      <c r="S520" s="24">
        <f ca="1">DATEDIF(employees!$M520, TODAY(), "y")</f>
        <v>2</v>
      </c>
      <c r="T520" s="24">
        <f>VLOOKUP(employees!$H520,locations[#All],4,)</f>
        <v>1.1499999999999999</v>
      </c>
      <c r="U520" s="26">
        <f>employees!$Q520/employees!$T520</f>
        <v>45018.565217391304</v>
      </c>
    </row>
    <row r="521" spans="1:21" x14ac:dyDescent="0.25">
      <c r="A521" s="19">
        <v>520</v>
      </c>
      <c r="B521" s="20" t="s">
        <v>572</v>
      </c>
      <c r="C521" s="20" t="s">
        <v>54</v>
      </c>
      <c r="D521" s="20">
        <v>57</v>
      </c>
      <c r="E521" s="20">
        <v>17</v>
      </c>
      <c r="F521" s="20" t="str">
        <f>VLOOKUP(Table6[[#This Row],[department_id]],departments[#All],2,FALSE)</f>
        <v>Customer Success</v>
      </c>
      <c r="G521" s="20" t="str">
        <f>VLOOKUP(employees!$E521,departments[],3,FALSE)</f>
        <v>GTM</v>
      </c>
      <c r="H521" s="20">
        <v>15</v>
      </c>
      <c r="I521" s="20" t="str">
        <f>VLOOKUP(employees!$H521,locations[#All],3,FALSE)</f>
        <v>Cape Town</v>
      </c>
      <c r="J521" s="20" t="str">
        <f>_xlfn.XLOOKUP(Table6[[#This Row],[City]],locations[city],locations[Continent])</f>
        <v>Africa</v>
      </c>
      <c r="K521" s="20" t="s">
        <v>75</v>
      </c>
      <c r="L521" s="20" t="s">
        <v>51</v>
      </c>
      <c r="M521" s="21">
        <v>42860</v>
      </c>
      <c r="N521" s="20" t="s">
        <v>52</v>
      </c>
      <c r="O521" s="20">
        <v>4.1900000000000004</v>
      </c>
      <c r="P521" s="20">
        <v>7.3</v>
      </c>
      <c r="Q521" s="20">
        <v>76587.759999999995</v>
      </c>
      <c r="R521" s="20">
        <v>2923</v>
      </c>
      <c r="S521" s="20">
        <f ca="1">DATEDIF(employees!$M521, TODAY(), "y")</f>
        <v>9</v>
      </c>
      <c r="T521" s="20">
        <f>VLOOKUP(employees!$H521,locations[#All],4,)</f>
        <v>0.7</v>
      </c>
      <c r="U521" s="22">
        <f>employees!$Q521/employees!$T521</f>
        <v>109411.08571428571</v>
      </c>
    </row>
    <row r="522" spans="1:21" x14ac:dyDescent="0.25">
      <c r="A522" s="23">
        <v>521</v>
      </c>
      <c r="B522" s="24" t="s">
        <v>573</v>
      </c>
      <c r="C522" s="24" t="s">
        <v>49</v>
      </c>
      <c r="D522" s="24">
        <v>31</v>
      </c>
      <c r="E522" s="24">
        <v>20</v>
      </c>
      <c r="F522" s="24" t="str">
        <f>VLOOKUP(Table6[[#This Row],[department_id]],departments[#All],2,FALSE)</f>
        <v>Recruiting</v>
      </c>
      <c r="G522" s="24" t="str">
        <f>VLOOKUP(employees!$E522,departments[],3,FALSE)</f>
        <v>G&amp;A</v>
      </c>
      <c r="H522" s="24">
        <v>2</v>
      </c>
      <c r="I522" s="24" t="str">
        <f>VLOOKUP(employees!$H522,locations[#All],3,FALSE)</f>
        <v>New York</v>
      </c>
      <c r="J522" s="24" t="str">
        <f>_xlfn.XLOOKUP(Table6[[#This Row],[City]],locations[city],locations[Continent])</f>
        <v>North America</v>
      </c>
      <c r="K522" s="24" t="s">
        <v>55</v>
      </c>
      <c r="L522" s="24" t="s">
        <v>51</v>
      </c>
      <c r="M522" s="25">
        <v>42709</v>
      </c>
      <c r="N522" s="24" t="s">
        <v>62</v>
      </c>
      <c r="O522" s="24">
        <v>4.3899999999999997</v>
      </c>
      <c r="P522" s="24">
        <v>5.5</v>
      </c>
      <c r="Q522" s="24">
        <v>118778.21</v>
      </c>
      <c r="R522" s="24">
        <v>1894</v>
      </c>
      <c r="S522" s="24">
        <f ca="1">DATEDIF(employees!$M522, TODAY(), "y")</f>
        <v>9</v>
      </c>
      <c r="T522" s="24">
        <f>VLOOKUP(employees!$H522,locations[#All],4,)</f>
        <v>1.3</v>
      </c>
      <c r="U522" s="26">
        <f>employees!$Q522/employees!$T522</f>
        <v>91367.853846153841</v>
      </c>
    </row>
    <row r="523" spans="1:21" x14ac:dyDescent="0.25">
      <c r="A523" s="19">
        <v>522</v>
      </c>
      <c r="B523" s="20" t="s">
        <v>574</v>
      </c>
      <c r="C523" s="20" t="s">
        <v>49</v>
      </c>
      <c r="D523" s="20">
        <v>32</v>
      </c>
      <c r="E523" s="20">
        <v>3</v>
      </c>
      <c r="F523" s="20" t="str">
        <f>VLOOKUP(Table6[[#This Row],[department_id]],departments[#All],2,FALSE)</f>
        <v>Data Engineering</v>
      </c>
      <c r="G523" s="20" t="str">
        <f>VLOOKUP(employees!$E523,departments[],3,FALSE)</f>
        <v>Tech</v>
      </c>
      <c r="H523" s="20">
        <v>4</v>
      </c>
      <c r="I523" s="20" t="str">
        <f>VLOOKUP(employees!$H523,locations[#All],3,FALSE)</f>
        <v>Toronto</v>
      </c>
      <c r="J523" s="20" t="str">
        <f>_xlfn.XLOOKUP(Table6[[#This Row],[City]],locations[city],locations[Continent])</f>
        <v>North America</v>
      </c>
      <c r="K523" s="20" t="s">
        <v>66</v>
      </c>
      <c r="L523" s="20" t="s">
        <v>51</v>
      </c>
      <c r="M523" s="21">
        <v>43446</v>
      </c>
      <c r="N523" s="20" t="s">
        <v>62</v>
      </c>
      <c r="O523" s="20">
        <v>4.76</v>
      </c>
      <c r="P523" s="20">
        <v>8.3000000000000007</v>
      </c>
      <c r="Q523" s="20">
        <v>105761.31</v>
      </c>
      <c r="R523" s="20">
        <v>2670</v>
      </c>
      <c r="S523" s="20">
        <f ca="1">DATEDIF(employees!$M523, TODAY(), "y")</f>
        <v>7</v>
      </c>
      <c r="T523" s="20">
        <f>VLOOKUP(employees!$H523,locations[#All],4,)</f>
        <v>1.1000000000000001</v>
      </c>
      <c r="U523" s="22">
        <f>employees!$Q523/employees!$T523</f>
        <v>96146.645454545447</v>
      </c>
    </row>
    <row r="524" spans="1:21" x14ac:dyDescent="0.25">
      <c r="A524" s="23">
        <v>523</v>
      </c>
      <c r="B524" s="24" t="s">
        <v>575</v>
      </c>
      <c r="C524" s="24" t="s">
        <v>49</v>
      </c>
      <c r="D524" s="24">
        <v>57</v>
      </c>
      <c r="E524" s="24">
        <v>19</v>
      </c>
      <c r="F524" s="24" t="str">
        <f>VLOOKUP(Table6[[#This Row],[department_id]],departments[#All],2,FALSE)</f>
        <v>Human Resources</v>
      </c>
      <c r="G524" s="24" t="str">
        <f>VLOOKUP(employees!$E524,departments[],3,FALSE)</f>
        <v>G&amp;A</v>
      </c>
      <c r="H524" s="24">
        <v>18</v>
      </c>
      <c r="I524" s="24" t="str">
        <f>VLOOKUP(employees!$H524,locations[#All],3,FALSE)</f>
        <v>Buenos Aires</v>
      </c>
      <c r="J524" s="24" t="str">
        <f>_xlfn.XLOOKUP(Table6[[#This Row],[City]],locations[city],locations[Continent])</f>
        <v>South America</v>
      </c>
      <c r="K524" s="24" t="s">
        <v>66</v>
      </c>
      <c r="L524" s="24" t="s">
        <v>51</v>
      </c>
      <c r="M524" s="25">
        <v>43386</v>
      </c>
      <c r="N524" s="24" t="s">
        <v>52</v>
      </c>
      <c r="O524" s="24">
        <v>3.13</v>
      </c>
      <c r="P524" s="24">
        <v>8.6</v>
      </c>
      <c r="Q524" s="24">
        <v>26989.91</v>
      </c>
      <c r="R524" s="24">
        <v>23</v>
      </c>
      <c r="S524" s="24">
        <f ca="1">DATEDIF(employees!$M524, TODAY(), "y")</f>
        <v>7</v>
      </c>
      <c r="T524" s="24">
        <f>VLOOKUP(employees!$H524,locations[#All],4,)</f>
        <v>0.65</v>
      </c>
      <c r="U524" s="26">
        <f>employees!$Q524/employees!$T524</f>
        <v>41522.938461538462</v>
      </c>
    </row>
    <row r="525" spans="1:21" x14ac:dyDescent="0.25">
      <c r="A525" s="19">
        <v>524</v>
      </c>
      <c r="B525" s="20" t="s">
        <v>576</v>
      </c>
      <c r="C525" s="20" t="s">
        <v>49</v>
      </c>
      <c r="D525" s="20">
        <v>26</v>
      </c>
      <c r="E525" s="20">
        <v>6</v>
      </c>
      <c r="F525" s="20" t="str">
        <f>VLOOKUP(Table6[[#This Row],[department_id]],departments[#All],2,FALSE)</f>
        <v>Security</v>
      </c>
      <c r="G525" s="20" t="str">
        <f>VLOOKUP(employees!$E525,departments[],3,FALSE)</f>
        <v>Tech</v>
      </c>
      <c r="H525" s="20">
        <v>15</v>
      </c>
      <c r="I525" s="20" t="str">
        <f>VLOOKUP(employees!$H525,locations[#All],3,FALSE)</f>
        <v>Cape Town</v>
      </c>
      <c r="J525" s="20" t="str">
        <f>_xlfn.XLOOKUP(Table6[[#This Row],[City]],locations[city],locations[Continent])</f>
        <v>Africa</v>
      </c>
      <c r="K525" s="20" t="s">
        <v>55</v>
      </c>
      <c r="L525" s="20" t="s">
        <v>56</v>
      </c>
      <c r="M525" s="21">
        <v>41973</v>
      </c>
      <c r="N525" s="20" t="s">
        <v>57</v>
      </c>
      <c r="O525" s="20">
        <v>3.37</v>
      </c>
      <c r="P525" s="20">
        <v>5.8</v>
      </c>
      <c r="Q525" s="20">
        <v>90869.66</v>
      </c>
      <c r="R525" s="20">
        <v>115</v>
      </c>
      <c r="S525" s="20">
        <f ca="1">DATEDIF(employees!$M525, TODAY(), "y")</f>
        <v>11</v>
      </c>
      <c r="T525" s="20">
        <f>VLOOKUP(employees!$H525,locations[#All],4,)</f>
        <v>0.7</v>
      </c>
      <c r="U525" s="22">
        <f>employees!$Q525/employees!$T525</f>
        <v>129813.80000000002</v>
      </c>
    </row>
    <row r="526" spans="1:21" x14ac:dyDescent="0.25">
      <c r="A526" s="23">
        <v>525</v>
      </c>
      <c r="B526" s="24" t="s">
        <v>577</v>
      </c>
      <c r="C526" s="24" t="s">
        <v>59</v>
      </c>
      <c r="D526" s="24">
        <v>64</v>
      </c>
      <c r="E526" s="24">
        <v>1</v>
      </c>
      <c r="F526" s="24" t="str">
        <f>VLOOKUP(Table6[[#This Row],[department_id]],departments[#All],2,FALSE)</f>
        <v>Engineering</v>
      </c>
      <c r="G526" s="24" t="str">
        <f>VLOOKUP(employees!$E526,departments[],3,FALSE)</f>
        <v>Tech</v>
      </c>
      <c r="H526" s="24">
        <v>6</v>
      </c>
      <c r="I526" s="24" t="str">
        <f>VLOOKUP(employees!$H526,locations[#All],3,FALSE)</f>
        <v>Berlin</v>
      </c>
      <c r="J526" s="24" t="str">
        <f>_xlfn.XLOOKUP(Table6[[#This Row],[City]],locations[city],locations[Continent])</f>
        <v>Europe</v>
      </c>
      <c r="K526" s="24" t="s">
        <v>75</v>
      </c>
      <c r="L526" s="24" t="s">
        <v>56</v>
      </c>
      <c r="M526" s="25">
        <v>43964</v>
      </c>
      <c r="N526" s="24" t="s">
        <v>57</v>
      </c>
      <c r="O526" s="24">
        <v>4.09</v>
      </c>
      <c r="P526" s="24">
        <v>6</v>
      </c>
      <c r="Q526" s="24">
        <v>259986.89</v>
      </c>
      <c r="R526" s="24">
        <v>3034</v>
      </c>
      <c r="S526" s="24">
        <f ca="1">DATEDIF(employees!$M526, TODAY(), "y")</f>
        <v>6</v>
      </c>
      <c r="T526" s="24">
        <f>VLOOKUP(employees!$H526,locations[#All],4,)</f>
        <v>1.1000000000000001</v>
      </c>
      <c r="U526" s="26">
        <f>employees!$Q526/employees!$T526</f>
        <v>236351.71818181817</v>
      </c>
    </row>
    <row r="527" spans="1:21" x14ac:dyDescent="0.25">
      <c r="A527" s="19">
        <v>526</v>
      </c>
      <c r="B527" s="20" t="s">
        <v>578</v>
      </c>
      <c r="C527" s="20" t="s">
        <v>54</v>
      </c>
      <c r="D527" s="20">
        <v>31</v>
      </c>
      <c r="E527" s="20">
        <v>14</v>
      </c>
      <c r="F527" s="20" t="str">
        <f>VLOOKUP(Table6[[#This Row],[department_id]],departments[#All],2,FALSE)</f>
        <v>Sales Operations</v>
      </c>
      <c r="G527" s="20" t="str">
        <f>VLOOKUP(employees!$E527,departments[],3,FALSE)</f>
        <v>GTM</v>
      </c>
      <c r="H527" s="20">
        <v>8</v>
      </c>
      <c r="I527" s="20" t="str">
        <f>VLOOKUP(employees!$H527,locations[#All],3,FALSE)</f>
        <v>Barcelona</v>
      </c>
      <c r="J527" s="20" t="str">
        <f>_xlfn.XLOOKUP(Table6[[#This Row],[City]],locations[city],locations[Continent])</f>
        <v>Europe</v>
      </c>
      <c r="K527" s="20" t="s">
        <v>75</v>
      </c>
      <c r="L527" s="20" t="s">
        <v>56</v>
      </c>
      <c r="M527" s="21">
        <v>41948</v>
      </c>
      <c r="N527" s="20" t="s">
        <v>57</v>
      </c>
      <c r="O527" s="20">
        <v>2.7</v>
      </c>
      <c r="P527" s="20">
        <v>9</v>
      </c>
      <c r="Q527" s="20">
        <v>131670.51</v>
      </c>
      <c r="R527" s="20">
        <v>2067</v>
      </c>
      <c r="S527" s="20">
        <f ca="1">DATEDIF(employees!$M527, TODAY(), "y")</f>
        <v>11</v>
      </c>
      <c r="T527" s="20">
        <f>VLOOKUP(employees!$H527,locations[#All],4,)</f>
        <v>1.05</v>
      </c>
      <c r="U527" s="22">
        <f>employees!$Q527/employees!$T527</f>
        <v>125400.48571428572</v>
      </c>
    </row>
    <row r="528" spans="1:21" x14ac:dyDescent="0.25">
      <c r="A528" s="23">
        <v>527</v>
      </c>
      <c r="B528" s="24" t="s">
        <v>579</v>
      </c>
      <c r="C528" s="24" t="s">
        <v>54</v>
      </c>
      <c r="D528" s="24">
        <v>43</v>
      </c>
      <c r="E528" s="24">
        <v>18</v>
      </c>
      <c r="F528" s="24" t="str">
        <f>VLOOKUP(Table6[[#This Row],[department_id]],departments[#All],2,FALSE)</f>
        <v>Customer Support</v>
      </c>
      <c r="G528" s="24" t="str">
        <f>VLOOKUP(employees!$E528,departments[],3,FALSE)</f>
        <v>GTM</v>
      </c>
      <c r="H528" s="24">
        <v>8</v>
      </c>
      <c r="I528" s="24" t="str">
        <f>VLOOKUP(employees!$H528,locations[#All],3,FALSE)</f>
        <v>Barcelona</v>
      </c>
      <c r="J528" s="24" t="str">
        <f>_xlfn.XLOOKUP(Table6[[#This Row],[City]],locations[city],locations[Continent])</f>
        <v>Europe</v>
      </c>
      <c r="K528" s="24" t="s">
        <v>66</v>
      </c>
      <c r="L528" s="24" t="s">
        <v>56</v>
      </c>
      <c r="M528" s="25">
        <v>42423</v>
      </c>
      <c r="N528" s="24" t="s">
        <v>62</v>
      </c>
      <c r="O528" s="24">
        <v>3.67</v>
      </c>
      <c r="P528" s="24">
        <v>7.2</v>
      </c>
      <c r="Q528" s="24">
        <v>39595.29</v>
      </c>
      <c r="R528" s="24">
        <v>3379</v>
      </c>
      <c r="S528" s="24">
        <f ca="1">DATEDIF(employees!$M528, TODAY(), "y")</f>
        <v>10</v>
      </c>
      <c r="T528" s="24">
        <f>VLOOKUP(employees!$H528,locations[#All],4,)</f>
        <v>1.05</v>
      </c>
      <c r="U528" s="26">
        <f>employees!$Q528/employees!$T528</f>
        <v>37709.799999999996</v>
      </c>
    </row>
    <row r="529" spans="1:21" x14ac:dyDescent="0.25">
      <c r="A529" s="19">
        <v>528</v>
      </c>
      <c r="B529" s="20" t="s">
        <v>580</v>
      </c>
      <c r="C529" s="20" t="s">
        <v>54</v>
      </c>
      <c r="D529" s="20">
        <v>50</v>
      </c>
      <c r="E529" s="20">
        <v>2</v>
      </c>
      <c r="F529" s="20" t="str">
        <f>VLOOKUP(Table6[[#This Row],[department_id]],departments[#All],2,FALSE)</f>
        <v>Data Science</v>
      </c>
      <c r="G529" s="20" t="str">
        <f>VLOOKUP(employees!$E529,departments[],3,FALSE)</f>
        <v>Tech</v>
      </c>
      <c r="H529" s="20">
        <v>7</v>
      </c>
      <c r="I529" s="20" t="str">
        <f>VLOOKUP(employees!$H529,locations[#All],3,FALSE)</f>
        <v>Paris</v>
      </c>
      <c r="J529" s="20" t="str">
        <f>_xlfn.XLOOKUP(Table6[[#This Row],[City]],locations[city],locations[Continent])</f>
        <v>Europe</v>
      </c>
      <c r="K529" s="20" t="s">
        <v>66</v>
      </c>
      <c r="L529" s="20" t="s">
        <v>51</v>
      </c>
      <c r="M529" s="21">
        <v>42862</v>
      </c>
      <c r="N529" s="20" t="s">
        <v>52</v>
      </c>
      <c r="O529" s="20">
        <v>4.62</v>
      </c>
      <c r="P529" s="20">
        <v>5.3</v>
      </c>
      <c r="Q529" s="20">
        <v>90338.42</v>
      </c>
      <c r="R529" s="20">
        <v>1303</v>
      </c>
      <c r="S529" s="20">
        <f ca="1">DATEDIF(employees!$M529, TODAY(), "y")</f>
        <v>9</v>
      </c>
      <c r="T529" s="20">
        <f>VLOOKUP(employees!$H529,locations[#All],4,)</f>
        <v>1.18</v>
      </c>
      <c r="U529" s="22">
        <f>employees!$Q529/employees!$T529</f>
        <v>76557.983050847455</v>
      </c>
    </row>
    <row r="530" spans="1:21" x14ac:dyDescent="0.25">
      <c r="A530" s="23">
        <v>529</v>
      </c>
      <c r="B530" s="24" t="s">
        <v>581</v>
      </c>
      <c r="C530" s="24" t="s">
        <v>49</v>
      </c>
      <c r="D530" s="24">
        <v>26</v>
      </c>
      <c r="E530" s="24">
        <v>9</v>
      </c>
      <c r="F530" s="24" t="str">
        <f>VLOOKUP(Table6[[#This Row],[department_id]],departments[#All],2,FALSE)</f>
        <v>Product Management</v>
      </c>
      <c r="G530" s="24" t="str">
        <f>VLOOKUP(employees!$E530,departments[],3,FALSE)</f>
        <v>Product</v>
      </c>
      <c r="H530" s="24">
        <v>11</v>
      </c>
      <c r="I530" s="24" t="str">
        <f>VLOOKUP(employees!$H530,locations[#All],3,FALSE)</f>
        <v>Bengaluru</v>
      </c>
      <c r="J530" s="24" t="str">
        <f>_xlfn.XLOOKUP(Table6[[#This Row],[City]],locations[city],locations[Continent])</f>
        <v>Asia</v>
      </c>
      <c r="K530" s="24" t="s">
        <v>60</v>
      </c>
      <c r="L530" s="24" t="s">
        <v>56</v>
      </c>
      <c r="M530" s="25">
        <v>45352</v>
      </c>
      <c r="N530" s="24" t="s">
        <v>62</v>
      </c>
      <c r="O530" s="24">
        <v>2.9</v>
      </c>
      <c r="P530" s="24">
        <v>8.8000000000000007</v>
      </c>
      <c r="Q530" s="24">
        <v>95148.28</v>
      </c>
      <c r="R530" s="24">
        <v>1414</v>
      </c>
      <c r="S530" s="24">
        <f ca="1">DATEDIF(employees!$M530, TODAY(), "y")</f>
        <v>2</v>
      </c>
      <c r="T530" s="24">
        <f>VLOOKUP(employees!$H530,locations[#All],4,)</f>
        <v>0.7</v>
      </c>
      <c r="U530" s="26">
        <f>employees!$Q530/employees!$T530</f>
        <v>135926.11428571428</v>
      </c>
    </row>
    <row r="531" spans="1:21" x14ac:dyDescent="0.25">
      <c r="A531" s="19">
        <v>530</v>
      </c>
      <c r="B531" s="20" t="s">
        <v>582</v>
      </c>
      <c r="C531" s="20" t="s">
        <v>59</v>
      </c>
      <c r="D531" s="20">
        <v>32</v>
      </c>
      <c r="E531" s="20">
        <v>8</v>
      </c>
      <c r="F531" s="20" t="str">
        <f>VLOOKUP(Table6[[#This Row],[department_id]],departments[#All],2,FALSE)</f>
        <v>QA &amp; Testing</v>
      </c>
      <c r="G531" s="20" t="str">
        <f>VLOOKUP(employees!$E531,departments[],3,FALSE)</f>
        <v>Tech</v>
      </c>
      <c r="H531" s="20">
        <v>15</v>
      </c>
      <c r="I531" s="20" t="str">
        <f>VLOOKUP(employees!$H531,locations[#All],3,FALSE)</f>
        <v>Cape Town</v>
      </c>
      <c r="J531" s="20" t="str">
        <f>_xlfn.XLOOKUP(Table6[[#This Row],[City]],locations[city],locations[Continent])</f>
        <v>Africa</v>
      </c>
      <c r="K531" s="20" t="s">
        <v>60</v>
      </c>
      <c r="L531" s="20" t="s">
        <v>56</v>
      </c>
      <c r="M531" s="21">
        <v>44310</v>
      </c>
      <c r="N531" s="20" t="s">
        <v>62</v>
      </c>
      <c r="O531" s="20">
        <v>3.03</v>
      </c>
      <c r="P531" s="20">
        <v>5.5</v>
      </c>
      <c r="Q531" s="20">
        <v>55177.57</v>
      </c>
      <c r="R531" s="20">
        <v>3496</v>
      </c>
      <c r="S531" s="20">
        <f ca="1">DATEDIF(employees!$M531, TODAY(), "y")</f>
        <v>5</v>
      </c>
      <c r="T531" s="20">
        <f>VLOOKUP(employees!$H531,locations[#All],4,)</f>
        <v>0.7</v>
      </c>
      <c r="U531" s="22">
        <f>employees!$Q531/employees!$T531</f>
        <v>78825.100000000006</v>
      </c>
    </row>
    <row r="532" spans="1:21" x14ac:dyDescent="0.25">
      <c r="A532" s="23">
        <v>531</v>
      </c>
      <c r="B532" s="24" t="s">
        <v>583</v>
      </c>
      <c r="C532" s="24" t="s">
        <v>49</v>
      </c>
      <c r="D532" s="24">
        <v>50</v>
      </c>
      <c r="E532" s="24">
        <v>14</v>
      </c>
      <c r="F532" s="24" t="str">
        <f>VLOOKUP(Table6[[#This Row],[department_id]],departments[#All],2,FALSE)</f>
        <v>Sales Operations</v>
      </c>
      <c r="G532" s="24" t="str">
        <f>VLOOKUP(employees!$E532,departments[],3,FALSE)</f>
        <v>GTM</v>
      </c>
      <c r="H532" s="24">
        <v>7</v>
      </c>
      <c r="I532" s="24" t="str">
        <f>VLOOKUP(employees!$H532,locations[#All],3,FALSE)</f>
        <v>Paris</v>
      </c>
      <c r="J532" s="24" t="str">
        <f>_xlfn.XLOOKUP(Table6[[#This Row],[City]],locations[city],locations[Continent])</f>
        <v>Europe</v>
      </c>
      <c r="K532" s="24" t="s">
        <v>55</v>
      </c>
      <c r="L532" s="24" t="s">
        <v>51</v>
      </c>
      <c r="M532" s="25">
        <v>43447</v>
      </c>
      <c r="N532" s="24" t="s">
        <v>52</v>
      </c>
      <c r="O532" s="24">
        <v>3.5</v>
      </c>
      <c r="P532" s="24">
        <v>6</v>
      </c>
      <c r="Q532" s="24">
        <v>87868.7</v>
      </c>
      <c r="R532" s="24">
        <v>2540</v>
      </c>
      <c r="S532" s="24">
        <f ca="1">DATEDIF(employees!$M532, TODAY(), "y")</f>
        <v>7</v>
      </c>
      <c r="T532" s="24">
        <f>VLOOKUP(employees!$H532,locations[#All],4,)</f>
        <v>1.18</v>
      </c>
      <c r="U532" s="26">
        <f>employees!$Q532/employees!$T532</f>
        <v>74465</v>
      </c>
    </row>
    <row r="533" spans="1:21" x14ac:dyDescent="0.25">
      <c r="A533" s="19">
        <v>532</v>
      </c>
      <c r="B533" s="20" t="s">
        <v>584</v>
      </c>
      <c r="C533" s="20" t="s">
        <v>54</v>
      </c>
      <c r="D533" s="20">
        <v>42</v>
      </c>
      <c r="E533" s="20">
        <v>12</v>
      </c>
      <c r="F533" s="20" t="str">
        <f>VLOOKUP(Table6[[#This Row],[department_id]],departments[#All],2,FALSE)</f>
        <v>UX Research</v>
      </c>
      <c r="G533" s="20" t="str">
        <f>VLOOKUP(employees!$E533,departments[],3,FALSE)</f>
        <v>Product</v>
      </c>
      <c r="H533" s="20">
        <v>5</v>
      </c>
      <c r="I533" s="20" t="str">
        <f>VLOOKUP(employees!$H533,locations[#All],3,FALSE)</f>
        <v>London</v>
      </c>
      <c r="J533" s="20" t="str">
        <f>_xlfn.XLOOKUP(Table6[[#This Row],[City]],locations[city],locations[Continent])</f>
        <v>Europe</v>
      </c>
      <c r="K533" s="20" t="s">
        <v>55</v>
      </c>
      <c r="L533" s="20" t="s">
        <v>83</v>
      </c>
      <c r="M533" s="21">
        <v>43230</v>
      </c>
      <c r="N533" s="20" t="s">
        <v>52</v>
      </c>
      <c r="O533" s="20">
        <v>2.79</v>
      </c>
      <c r="P533" s="20">
        <v>8.3000000000000007</v>
      </c>
      <c r="Q533" s="20">
        <v>78600.929999999993</v>
      </c>
      <c r="R533" s="20">
        <v>3051</v>
      </c>
      <c r="S533" s="20">
        <f ca="1">DATEDIF(employees!$M533, TODAY(), "y")</f>
        <v>8</v>
      </c>
      <c r="T533" s="20">
        <f>VLOOKUP(employees!$H533,locations[#All],4,)</f>
        <v>1.25</v>
      </c>
      <c r="U533" s="22">
        <f>employees!$Q533/employees!$T533</f>
        <v>62880.743999999992</v>
      </c>
    </row>
    <row r="534" spans="1:21" x14ac:dyDescent="0.25">
      <c r="A534" s="23">
        <v>533</v>
      </c>
      <c r="B534" s="24" t="s">
        <v>585</v>
      </c>
      <c r="C534" s="24" t="s">
        <v>49</v>
      </c>
      <c r="D534" s="24">
        <v>38</v>
      </c>
      <c r="E534" s="24">
        <v>15</v>
      </c>
      <c r="F534" s="24" t="str">
        <f>VLOOKUP(Table6[[#This Row],[department_id]],departments[#All],2,FALSE)</f>
        <v>Marketing</v>
      </c>
      <c r="G534" s="24" t="str">
        <f>VLOOKUP(employees!$E534,departments[],3,FALSE)</f>
        <v>GTM</v>
      </c>
      <c r="H534" s="24">
        <v>15</v>
      </c>
      <c r="I534" s="24" t="str">
        <f>VLOOKUP(employees!$H534,locations[#All],3,FALSE)</f>
        <v>Cape Town</v>
      </c>
      <c r="J534" s="24" t="str">
        <f>_xlfn.XLOOKUP(Table6[[#This Row],[City]],locations[city],locations[Continent])</f>
        <v>Africa</v>
      </c>
      <c r="K534" s="24" t="s">
        <v>55</v>
      </c>
      <c r="L534" s="24" t="s">
        <v>51</v>
      </c>
      <c r="M534" s="25">
        <v>44454</v>
      </c>
      <c r="N534" s="24" t="s">
        <v>57</v>
      </c>
      <c r="O534" s="24">
        <v>3.97</v>
      </c>
      <c r="P534" s="24">
        <v>7.9</v>
      </c>
      <c r="Q534" s="24">
        <v>53512.959999999999</v>
      </c>
      <c r="R534" s="24">
        <v>1255</v>
      </c>
      <c r="S534" s="24">
        <f ca="1">DATEDIF(employees!$M534, TODAY(), "y")</f>
        <v>4</v>
      </c>
      <c r="T534" s="24">
        <f>VLOOKUP(employees!$H534,locations[#All],4,)</f>
        <v>0.7</v>
      </c>
      <c r="U534" s="26">
        <f>employees!$Q534/employees!$T534</f>
        <v>76447.085714285713</v>
      </c>
    </row>
    <row r="535" spans="1:21" x14ac:dyDescent="0.25">
      <c r="A535" s="19">
        <v>534</v>
      </c>
      <c r="B535" s="20" t="s">
        <v>586</v>
      </c>
      <c r="C535" s="20" t="s">
        <v>59</v>
      </c>
      <c r="D535" s="20">
        <v>33</v>
      </c>
      <c r="E535" s="20">
        <v>8</v>
      </c>
      <c r="F535" s="20" t="str">
        <f>VLOOKUP(Table6[[#This Row],[department_id]],departments[#All],2,FALSE)</f>
        <v>QA &amp; Testing</v>
      </c>
      <c r="G535" s="20" t="str">
        <f>VLOOKUP(employees!$E535,departments[],3,FALSE)</f>
        <v>Tech</v>
      </c>
      <c r="H535" s="20">
        <v>3</v>
      </c>
      <c r="I535" s="20" t="str">
        <f>VLOOKUP(employees!$H535,locations[#All],3,FALSE)</f>
        <v>Austin</v>
      </c>
      <c r="J535" s="20" t="str">
        <f>_xlfn.XLOOKUP(Table6[[#This Row],[City]],locations[city],locations[Continent])</f>
        <v>North America</v>
      </c>
      <c r="K535" s="20" t="s">
        <v>55</v>
      </c>
      <c r="L535" s="20" t="s">
        <v>51</v>
      </c>
      <c r="M535" s="21">
        <v>45914</v>
      </c>
      <c r="N535" s="20" t="s">
        <v>62</v>
      </c>
      <c r="O535" s="20">
        <v>3.14</v>
      </c>
      <c r="P535" s="20">
        <v>8.5</v>
      </c>
      <c r="Q535" s="20">
        <v>83157.16</v>
      </c>
      <c r="R535" s="20">
        <v>1518</v>
      </c>
      <c r="S535" s="20">
        <f ca="1">DATEDIF(employees!$M535, TODAY(), "y")</f>
        <v>0</v>
      </c>
      <c r="T535" s="20">
        <f>VLOOKUP(employees!$H535,locations[#All],4,)</f>
        <v>1.05</v>
      </c>
      <c r="U535" s="22">
        <f>employees!$Q535/employees!$T535</f>
        <v>79197.295238095234</v>
      </c>
    </row>
    <row r="536" spans="1:21" x14ac:dyDescent="0.25">
      <c r="A536" s="23">
        <v>535</v>
      </c>
      <c r="B536" s="24" t="s">
        <v>587</v>
      </c>
      <c r="C536" s="24" t="s">
        <v>54</v>
      </c>
      <c r="D536" s="24">
        <v>20</v>
      </c>
      <c r="E536" s="24">
        <v>11</v>
      </c>
      <c r="F536" s="24" t="str">
        <f>VLOOKUP(Table6[[#This Row],[department_id]],departments[#All],2,FALSE)</f>
        <v>Design</v>
      </c>
      <c r="G536" s="24" t="str">
        <f>VLOOKUP(employees!$E536,departments[],3,FALSE)</f>
        <v>Product</v>
      </c>
      <c r="H536" s="24">
        <v>14</v>
      </c>
      <c r="I536" s="24" t="str">
        <f>VLOOKUP(employees!$H536,locations[#All],3,FALSE)</f>
        <v>Dubai</v>
      </c>
      <c r="J536" s="24" t="str">
        <f>_xlfn.XLOOKUP(Table6[[#This Row],[City]],locations[city],locations[Continent])</f>
        <v>Asia</v>
      </c>
      <c r="K536" s="24" t="s">
        <v>60</v>
      </c>
      <c r="L536" s="24" t="s">
        <v>51</v>
      </c>
      <c r="M536" s="25">
        <v>42860</v>
      </c>
      <c r="N536" s="24" t="s">
        <v>52</v>
      </c>
      <c r="O536" s="24">
        <v>4.78</v>
      </c>
      <c r="P536" s="24">
        <v>8.5</v>
      </c>
      <c r="Q536" s="24">
        <v>124131.29</v>
      </c>
      <c r="R536" s="24">
        <v>2173</v>
      </c>
      <c r="S536" s="24">
        <f ca="1">DATEDIF(employees!$M536, TODAY(), "y")</f>
        <v>9</v>
      </c>
      <c r="T536" s="24">
        <f>VLOOKUP(employees!$H536,locations[#All],4,)</f>
        <v>1.05</v>
      </c>
      <c r="U536" s="26">
        <f>employees!$Q536/employees!$T536</f>
        <v>118220.27619047619</v>
      </c>
    </row>
    <row r="537" spans="1:21" x14ac:dyDescent="0.25">
      <c r="A537" s="19">
        <v>536</v>
      </c>
      <c r="B537" s="20" t="s">
        <v>588</v>
      </c>
      <c r="C537" s="20" t="s">
        <v>59</v>
      </c>
      <c r="D537" s="20">
        <v>51</v>
      </c>
      <c r="E537" s="20">
        <v>13</v>
      </c>
      <c r="F537" s="20" t="str">
        <f>VLOOKUP(Table6[[#This Row],[department_id]],departments[#All],2,FALSE)</f>
        <v>Sales</v>
      </c>
      <c r="G537" s="20" t="str">
        <f>VLOOKUP(employees!$E537,departments[],3,FALSE)</f>
        <v>GTM</v>
      </c>
      <c r="H537" s="20">
        <v>16</v>
      </c>
      <c r="I537" s="20" t="str">
        <f>VLOOKUP(employees!$H537,locations[#All],3,FALSE)</f>
        <v>São Paulo</v>
      </c>
      <c r="J537" s="20" t="str">
        <f>_xlfn.XLOOKUP(Table6[[#This Row],[City]],locations[city],locations[Continent])</f>
        <v>South America</v>
      </c>
      <c r="K537" s="20" t="s">
        <v>64</v>
      </c>
      <c r="L537" s="20" t="s">
        <v>51</v>
      </c>
      <c r="M537" s="21">
        <v>42442</v>
      </c>
      <c r="N537" s="20" t="s">
        <v>57</v>
      </c>
      <c r="O537" s="20">
        <v>2.5299999999999998</v>
      </c>
      <c r="P537" s="20">
        <v>8.5</v>
      </c>
      <c r="Q537" s="20">
        <v>103876.04</v>
      </c>
      <c r="R537" s="20">
        <v>1775</v>
      </c>
      <c r="S537" s="20">
        <f ca="1">DATEDIF(employees!$M537, TODAY(), "y")</f>
        <v>10</v>
      </c>
      <c r="T537" s="20">
        <f>VLOOKUP(employees!$H537,locations[#All],4,)</f>
        <v>0.8</v>
      </c>
      <c r="U537" s="22">
        <f>employees!$Q537/employees!$T537</f>
        <v>129845.04999999999</v>
      </c>
    </row>
    <row r="538" spans="1:21" x14ac:dyDescent="0.25">
      <c r="A538" s="23">
        <v>537</v>
      </c>
      <c r="B538" s="24" t="s">
        <v>589</v>
      </c>
      <c r="C538" s="24" t="s">
        <v>49</v>
      </c>
      <c r="D538" s="24">
        <v>50</v>
      </c>
      <c r="E538" s="24">
        <v>10</v>
      </c>
      <c r="F538" s="24" t="str">
        <f>VLOOKUP(Table6[[#This Row],[department_id]],departments[#All],2,FALSE)</f>
        <v>Product Operations</v>
      </c>
      <c r="G538" s="24" t="str">
        <f>VLOOKUP(employees!$E538,departments[],3,FALSE)</f>
        <v>Product</v>
      </c>
      <c r="H538" s="24">
        <v>8</v>
      </c>
      <c r="I538" s="24" t="str">
        <f>VLOOKUP(employees!$H538,locations[#All],3,FALSE)</f>
        <v>Barcelona</v>
      </c>
      <c r="J538" s="24" t="str">
        <f>_xlfn.XLOOKUP(Table6[[#This Row],[City]],locations[city],locations[Continent])</f>
        <v>Europe</v>
      </c>
      <c r="K538" s="24" t="s">
        <v>60</v>
      </c>
      <c r="L538" s="24" t="s">
        <v>51</v>
      </c>
      <c r="M538" s="25">
        <v>42383</v>
      </c>
      <c r="N538" s="24" t="s">
        <v>52</v>
      </c>
      <c r="O538" s="24">
        <v>3.56</v>
      </c>
      <c r="P538" s="24">
        <v>7.7</v>
      </c>
      <c r="Q538" s="24">
        <v>158946.12</v>
      </c>
      <c r="R538" s="24">
        <v>3239</v>
      </c>
      <c r="S538" s="24">
        <f ca="1">DATEDIF(employees!$M538, TODAY(), "y")</f>
        <v>10</v>
      </c>
      <c r="T538" s="24">
        <f>VLOOKUP(employees!$H538,locations[#All],4,)</f>
        <v>1.05</v>
      </c>
      <c r="U538" s="26">
        <f>employees!$Q538/employees!$T538</f>
        <v>151377.25714285712</v>
      </c>
    </row>
    <row r="539" spans="1:21" x14ac:dyDescent="0.25">
      <c r="A539" s="19">
        <v>538</v>
      </c>
      <c r="B539" s="20" t="s">
        <v>590</v>
      </c>
      <c r="C539" s="20" t="s">
        <v>49</v>
      </c>
      <c r="D539" s="20">
        <v>43</v>
      </c>
      <c r="E539" s="20">
        <v>15</v>
      </c>
      <c r="F539" s="20" t="str">
        <f>VLOOKUP(Table6[[#This Row],[department_id]],departments[#All],2,FALSE)</f>
        <v>Marketing</v>
      </c>
      <c r="G539" s="20" t="str">
        <f>VLOOKUP(employees!$E539,departments[],3,FALSE)</f>
        <v>GTM</v>
      </c>
      <c r="H539" s="20">
        <v>5</v>
      </c>
      <c r="I539" s="20" t="str">
        <f>VLOOKUP(employees!$H539,locations[#All],3,FALSE)</f>
        <v>London</v>
      </c>
      <c r="J539" s="20" t="str">
        <f>_xlfn.XLOOKUP(Table6[[#This Row],[City]],locations[city],locations[Continent])</f>
        <v>Europe</v>
      </c>
      <c r="K539" s="20" t="s">
        <v>75</v>
      </c>
      <c r="L539" s="20" t="s">
        <v>51</v>
      </c>
      <c r="M539" s="21">
        <v>44960</v>
      </c>
      <c r="N539" s="20" t="s">
        <v>57</v>
      </c>
      <c r="O539" s="20">
        <v>2.5</v>
      </c>
      <c r="P539" s="20">
        <v>8</v>
      </c>
      <c r="Q539" s="20">
        <v>189578.81</v>
      </c>
      <c r="R539" s="20">
        <v>2742</v>
      </c>
      <c r="S539" s="20">
        <f ca="1">DATEDIF(employees!$M539, TODAY(), "y")</f>
        <v>3</v>
      </c>
      <c r="T539" s="20">
        <f>VLOOKUP(employees!$H539,locations[#All],4,)</f>
        <v>1.25</v>
      </c>
      <c r="U539" s="22">
        <f>employees!$Q539/employees!$T539</f>
        <v>151663.04800000001</v>
      </c>
    </row>
    <row r="540" spans="1:21" x14ac:dyDescent="0.25">
      <c r="A540" s="23">
        <v>539</v>
      </c>
      <c r="B540" s="24" t="s">
        <v>591</v>
      </c>
      <c r="C540" s="24" t="s">
        <v>54</v>
      </c>
      <c r="D540" s="24">
        <v>59</v>
      </c>
      <c r="E540" s="24">
        <v>17</v>
      </c>
      <c r="F540" s="24" t="str">
        <f>VLOOKUP(Table6[[#This Row],[department_id]],departments[#All],2,FALSE)</f>
        <v>Customer Success</v>
      </c>
      <c r="G540" s="24" t="str">
        <f>VLOOKUP(employees!$E540,departments[],3,FALSE)</f>
        <v>GTM</v>
      </c>
      <c r="H540" s="24">
        <v>2</v>
      </c>
      <c r="I540" s="24" t="str">
        <f>VLOOKUP(employees!$H540,locations[#All],3,FALSE)</f>
        <v>New York</v>
      </c>
      <c r="J540" s="24" t="str">
        <f>_xlfn.XLOOKUP(Table6[[#This Row],[City]],locations[city],locations[Continent])</f>
        <v>North America</v>
      </c>
      <c r="K540" s="24" t="s">
        <v>55</v>
      </c>
      <c r="L540" s="24" t="s">
        <v>51</v>
      </c>
      <c r="M540" s="25">
        <v>43850</v>
      </c>
      <c r="N540" s="24" t="s">
        <v>57</v>
      </c>
      <c r="O540" s="24">
        <v>4.3099999999999996</v>
      </c>
      <c r="P540" s="24">
        <v>5.4</v>
      </c>
      <c r="Q540" s="24">
        <v>127518.8</v>
      </c>
      <c r="R540" s="24">
        <v>2093</v>
      </c>
      <c r="S540" s="24">
        <f ca="1">DATEDIF(employees!$M540, TODAY(), "y")</f>
        <v>6</v>
      </c>
      <c r="T540" s="24">
        <f>VLOOKUP(employees!$H540,locations[#All],4,)</f>
        <v>1.3</v>
      </c>
      <c r="U540" s="26">
        <f>employees!$Q540/employees!$T540</f>
        <v>98091.38461538461</v>
      </c>
    </row>
    <row r="541" spans="1:21" x14ac:dyDescent="0.25">
      <c r="A541" s="19">
        <v>540</v>
      </c>
      <c r="B541" s="20" t="s">
        <v>298</v>
      </c>
      <c r="C541" s="20" t="s">
        <v>49</v>
      </c>
      <c r="D541" s="20">
        <v>27</v>
      </c>
      <c r="E541" s="20">
        <v>2</v>
      </c>
      <c r="F541" s="20" t="str">
        <f>VLOOKUP(Table6[[#This Row],[department_id]],departments[#All],2,FALSE)</f>
        <v>Data Science</v>
      </c>
      <c r="G541" s="20" t="str">
        <f>VLOOKUP(employees!$E541,departments[],3,FALSE)</f>
        <v>Tech</v>
      </c>
      <c r="H541" s="20">
        <v>17</v>
      </c>
      <c r="I541" s="20" t="str">
        <f>VLOOKUP(employees!$H541,locations[#All],3,FALSE)</f>
        <v>Mexico City</v>
      </c>
      <c r="J541" s="20" t="str">
        <f>_xlfn.XLOOKUP(Table6[[#This Row],[City]],locations[city],locations[Continent])</f>
        <v>South America</v>
      </c>
      <c r="K541" s="20" t="s">
        <v>75</v>
      </c>
      <c r="L541" s="20" t="s">
        <v>51</v>
      </c>
      <c r="M541" s="21">
        <v>44621</v>
      </c>
      <c r="N541" s="20" t="s">
        <v>57</v>
      </c>
      <c r="O541" s="20">
        <v>2.59</v>
      </c>
      <c r="P541" s="20">
        <v>6.8</v>
      </c>
      <c r="Q541" s="20">
        <v>211350.09</v>
      </c>
      <c r="R541" s="20">
        <v>2363</v>
      </c>
      <c r="S541" s="20">
        <f ca="1">DATEDIF(employees!$M541, TODAY(), "y")</f>
        <v>4</v>
      </c>
      <c r="T541" s="20">
        <f>VLOOKUP(employees!$H541,locations[#All],4,)</f>
        <v>0.78</v>
      </c>
      <c r="U541" s="22">
        <f>employees!$Q541/employees!$T541</f>
        <v>270961.65384615381</v>
      </c>
    </row>
    <row r="542" spans="1:21" x14ac:dyDescent="0.25">
      <c r="A542" s="23">
        <v>541</v>
      </c>
      <c r="B542" s="24" t="s">
        <v>592</v>
      </c>
      <c r="C542" s="24" t="s">
        <v>49</v>
      </c>
      <c r="D542" s="24">
        <v>54</v>
      </c>
      <c r="E542" s="24">
        <v>18</v>
      </c>
      <c r="F542" s="24" t="str">
        <f>VLOOKUP(Table6[[#This Row],[department_id]],departments[#All],2,FALSE)</f>
        <v>Customer Support</v>
      </c>
      <c r="G542" s="24" t="str">
        <f>VLOOKUP(employees!$E542,departments[],3,FALSE)</f>
        <v>GTM</v>
      </c>
      <c r="H542" s="24">
        <v>7</v>
      </c>
      <c r="I542" s="24" t="str">
        <f>VLOOKUP(employees!$H542,locations[#All],3,FALSE)</f>
        <v>Paris</v>
      </c>
      <c r="J542" s="24" t="str">
        <f>_xlfn.XLOOKUP(Table6[[#This Row],[City]],locations[city],locations[Continent])</f>
        <v>Europe</v>
      </c>
      <c r="K542" s="24" t="s">
        <v>66</v>
      </c>
      <c r="L542" s="24" t="s">
        <v>78</v>
      </c>
      <c r="M542" s="25">
        <v>44383</v>
      </c>
      <c r="N542" s="24" t="s">
        <v>57</v>
      </c>
      <c r="O542" s="24">
        <v>4.66</v>
      </c>
      <c r="P542" s="24">
        <v>7.8</v>
      </c>
      <c r="Q542" s="24">
        <v>53638.98</v>
      </c>
      <c r="R542" s="24">
        <v>1735</v>
      </c>
      <c r="S542" s="24">
        <f ca="1">DATEDIF(employees!$M542, TODAY(), "y")</f>
        <v>5</v>
      </c>
      <c r="T542" s="24">
        <f>VLOOKUP(employees!$H542,locations[#All],4,)</f>
        <v>1.18</v>
      </c>
      <c r="U542" s="26">
        <f>employees!$Q542/employees!$T542</f>
        <v>45456.762711864409</v>
      </c>
    </row>
    <row r="543" spans="1:21" x14ac:dyDescent="0.25">
      <c r="A543" s="19">
        <v>542</v>
      </c>
      <c r="B543" s="20" t="s">
        <v>593</v>
      </c>
      <c r="C543" s="20" t="s">
        <v>54</v>
      </c>
      <c r="D543" s="20">
        <v>63</v>
      </c>
      <c r="E543" s="20">
        <v>24</v>
      </c>
      <c r="F543" s="20" t="str">
        <f>VLOOKUP(Table6[[#This Row],[department_id]],departments[#All],2,FALSE)</f>
        <v>Administration</v>
      </c>
      <c r="G543" s="20" t="str">
        <f>VLOOKUP(employees!$E543,departments[],3,FALSE)</f>
        <v>G&amp;A</v>
      </c>
      <c r="H543" s="20">
        <v>8</v>
      </c>
      <c r="I543" s="20" t="str">
        <f>VLOOKUP(employees!$H543,locations[#All],3,FALSE)</f>
        <v>Barcelona</v>
      </c>
      <c r="J543" s="20" t="str">
        <f>_xlfn.XLOOKUP(Table6[[#This Row],[City]],locations[city],locations[Continent])</f>
        <v>Europe</v>
      </c>
      <c r="K543" s="20" t="s">
        <v>55</v>
      </c>
      <c r="L543" s="20" t="s">
        <v>51</v>
      </c>
      <c r="M543" s="21">
        <v>43830</v>
      </c>
      <c r="N543" s="20" t="s">
        <v>52</v>
      </c>
      <c r="O543" s="20">
        <v>3.36</v>
      </c>
      <c r="P543" s="20">
        <v>7.2</v>
      </c>
      <c r="Q543" s="20">
        <v>59472.46</v>
      </c>
      <c r="R543" s="20">
        <v>1772</v>
      </c>
      <c r="S543" s="20">
        <f ca="1">DATEDIF(employees!$M543, TODAY(), "y")</f>
        <v>6</v>
      </c>
      <c r="T543" s="20">
        <f>VLOOKUP(employees!$H543,locations[#All],4,)</f>
        <v>1.05</v>
      </c>
      <c r="U543" s="22">
        <f>employees!$Q543/employees!$T543</f>
        <v>56640.438095238089</v>
      </c>
    </row>
    <row r="544" spans="1:21" x14ac:dyDescent="0.25">
      <c r="A544" s="23">
        <v>543</v>
      </c>
      <c r="B544" s="24" t="s">
        <v>594</v>
      </c>
      <c r="C544" s="24" t="s">
        <v>59</v>
      </c>
      <c r="D544" s="24">
        <v>59</v>
      </c>
      <c r="E544" s="24">
        <v>16</v>
      </c>
      <c r="F544" s="24" t="str">
        <f>VLOOKUP(Table6[[#This Row],[department_id]],departments[#All],2,FALSE)</f>
        <v>Content Marketing</v>
      </c>
      <c r="G544" s="24" t="str">
        <f>VLOOKUP(employees!$E544,departments[],3,FALSE)</f>
        <v>GTM</v>
      </c>
      <c r="H544" s="24">
        <v>18</v>
      </c>
      <c r="I544" s="24" t="str">
        <f>VLOOKUP(employees!$H544,locations[#All],3,FALSE)</f>
        <v>Buenos Aires</v>
      </c>
      <c r="J544" s="24" t="str">
        <f>_xlfn.XLOOKUP(Table6[[#This Row],[City]],locations[city],locations[Continent])</f>
        <v>South America</v>
      </c>
      <c r="K544" s="24" t="s">
        <v>60</v>
      </c>
      <c r="L544" s="24" t="s">
        <v>51</v>
      </c>
      <c r="M544" s="25">
        <v>44034</v>
      </c>
      <c r="N544" s="24" t="s">
        <v>57</v>
      </c>
      <c r="O544" s="24">
        <v>4.09</v>
      </c>
      <c r="P544" s="24">
        <v>9.6999999999999993</v>
      </c>
      <c r="Q544" s="24">
        <v>61698.77</v>
      </c>
      <c r="R544" s="24">
        <v>2123</v>
      </c>
      <c r="S544" s="24">
        <f ca="1">DATEDIF(employees!$M544, TODAY(), "y")</f>
        <v>6</v>
      </c>
      <c r="T544" s="24">
        <f>VLOOKUP(employees!$H544,locations[#All],4,)</f>
        <v>0.65</v>
      </c>
      <c r="U544" s="26">
        <f>employees!$Q544/employees!$T544</f>
        <v>94921.184615384613</v>
      </c>
    </row>
    <row r="545" spans="1:21" x14ac:dyDescent="0.25">
      <c r="A545" s="19">
        <v>544</v>
      </c>
      <c r="B545" s="20" t="s">
        <v>595</v>
      </c>
      <c r="C545" s="20" t="s">
        <v>59</v>
      </c>
      <c r="D545" s="20">
        <v>24</v>
      </c>
      <c r="E545" s="20">
        <v>15</v>
      </c>
      <c r="F545" s="20" t="str">
        <f>VLOOKUP(Table6[[#This Row],[department_id]],departments[#All],2,FALSE)</f>
        <v>Marketing</v>
      </c>
      <c r="G545" s="20" t="str">
        <f>VLOOKUP(employees!$E545,departments[],3,FALSE)</f>
        <v>GTM</v>
      </c>
      <c r="H545" s="20">
        <v>3</v>
      </c>
      <c r="I545" s="20" t="str">
        <f>VLOOKUP(employees!$H545,locations[#All],3,FALSE)</f>
        <v>Austin</v>
      </c>
      <c r="J545" s="20" t="str">
        <f>_xlfn.XLOOKUP(Table6[[#This Row],[City]],locations[city],locations[Continent])</f>
        <v>North America</v>
      </c>
      <c r="K545" s="20" t="s">
        <v>66</v>
      </c>
      <c r="L545" s="20" t="s">
        <v>78</v>
      </c>
      <c r="M545" s="21">
        <v>43104</v>
      </c>
      <c r="N545" s="20" t="s">
        <v>52</v>
      </c>
      <c r="O545" s="20">
        <v>4.0999999999999996</v>
      </c>
      <c r="P545" s="20">
        <v>7.4</v>
      </c>
      <c r="Q545" s="20">
        <v>81882.66</v>
      </c>
      <c r="R545" s="20">
        <v>3472</v>
      </c>
      <c r="S545" s="20">
        <f ca="1">DATEDIF(employees!$M545, TODAY(), "y")</f>
        <v>8</v>
      </c>
      <c r="T545" s="20">
        <f>VLOOKUP(employees!$H545,locations[#All],4,)</f>
        <v>1.05</v>
      </c>
      <c r="U545" s="22">
        <f>employees!$Q545/employees!$T545</f>
        <v>77983.485714285707</v>
      </c>
    </row>
    <row r="546" spans="1:21" x14ac:dyDescent="0.25">
      <c r="A546" s="23">
        <v>545</v>
      </c>
      <c r="B546" s="24" t="s">
        <v>3454</v>
      </c>
      <c r="C546" s="24" t="s">
        <v>59</v>
      </c>
      <c r="D546" s="24">
        <v>42</v>
      </c>
      <c r="E546" s="24">
        <v>21</v>
      </c>
      <c r="F546" s="24" t="str">
        <f>VLOOKUP(Table6[[#This Row],[department_id]],departments[#All],2,FALSE)</f>
        <v>Finance</v>
      </c>
      <c r="G546" s="24" t="str">
        <f>VLOOKUP(employees!$E546,departments[],3,FALSE)</f>
        <v>G&amp;A</v>
      </c>
      <c r="H546" s="24">
        <v>1</v>
      </c>
      <c r="I546" s="24" t="str">
        <f>VLOOKUP(employees!$H546,locations[#All],3,FALSE)</f>
        <v>San Francisco</v>
      </c>
      <c r="J546" s="24" t="str">
        <f>_xlfn.XLOOKUP(Table6[[#This Row],[City]],locations[city],locations[Continent])</f>
        <v>North America</v>
      </c>
      <c r="K546" s="24" t="s">
        <v>55</v>
      </c>
      <c r="L546" s="24" t="s">
        <v>51</v>
      </c>
      <c r="M546" s="25">
        <v>42721</v>
      </c>
      <c r="N546" s="24" t="s">
        <v>57</v>
      </c>
      <c r="O546" s="24">
        <v>2.5499999999999998</v>
      </c>
      <c r="P546" s="24">
        <v>5.9</v>
      </c>
      <c r="Q546" s="24">
        <v>92951.74</v>
      </c>
      <c r="R546" s="24">
        <v>1599</v>
      </c>
      <c r="S546" s="24">
        <f ca="1">DATEDIF(employees!$M546, TODAY(), "y")</f>
        <v>9</v>
      </c>
      <c r="T546" s="24">
        <f>VLOOKUP(employees!$H546,locations[#All],4,)</f>
        <v>1.35</v>
      </c>
      <c r="U546" s="26">
        <f>employees!$Q546/employees!$T546</f>
        <v>68853.140740740739</v>
      </c>
    </row>
    <row r="547" spans="1:21" x14ac:dyDescent="0.25">
      <c r="A547" s="19">
        <v>546</v>
      </c>
      <c r="B547" s="20" t="s">
        <v>596</v>
      </c>
      <c r="C547" s="20" t="s">
        <v>54</v>
      </c>
      <c r="D547" s="20">
        <v>41</v>
      </c>
      <c r="E547" s="20">
        <v>27</v>
      </c>
      <c r="F547" s="20" t="str">
        <f>VLOOKUP(Table6[[#This Row],[department_id]],departments[#All],2,FALSE)</f>
        <v>Facilities</v>
      </c>
      <c r="G547" s="20" t="str">
        <f>VLOOKUP(employees!$E547,departments[],3,FALSE)</f>
        <v>Ops</v>
      </c>
      <c r="H547" s="20">
        <v>17</v>
      </c>
      <c r="I547" s="20" t="str">
        <f>VLOOKUP(employees!$H547,locations[#All],3,FALSE)</f>
        <v>Mexico City</v>
      </c>
      <c r="J547" s="20" t="str">
        <f>_xlfn.XLOOKUP(Table6[[#This Row],[City]],locations[city],locations[Continent])</f>
        <v>South America</v>
      </c>
      <c r="K547" s="20" t="s">
        <v>60</v>
      </c>
      <c r="L547" s="20" t="s">
        <v>51</v>
      </c>
      <c r="M547" s="21">
        <v>45012</v>
      </c>
      <c r="N547" s="20" t="s">
        <v>57</v>
      </c>
      <c r="O547" s="20">
        <v>3.62</v>
      </c>
      <c r="P547" s="20">
        <v>8.1999999999999993</v>
      </c>
      <c r="Q547" s="20">
        <v>65700.14</v>
      </c>
      <c r="R547" s="20">
        <v>2495</v>
      </c>
      <c r="S547" s="20">
        <f ca="1">DATEDIF(employees!$M547, TODAY(), "y")</f>
        <v>3</v>
      </c>
      <c r="T547" s="20">
        <f>VLOOKUP(employees!$H547,locations[#All],4,)</f>
        <v>0.78</v>
      </c>
      <c r="U547" s="22">
        <f>employees!$Q547/employees!$T547</f>
        <v>84230.948717948719</v>
      </c>
    </row>
    <row r="548" spans="1:21" x14ac:dyDescent="0.25">
      <c r="A548" s="23">
        <v>547</v>
      </c>
      <c r="B548" s="24" t="s">
        <v>597</v>
      </c>
      <c r="C548" s="24" t="s">
        <v>49</v>
      </c>
      <c r="D548" s="24">
        <v>36</v>
      </c>
      <c r="E548" s="24">
        <v>15</v>
      </c>
      <c r="F548" s="24" t="str">
        <f>VLOOKUP(Table6[[#This Row],[department_id]],departments[#All],2,FALSE)</f>
        <v>Marketing</v>
      </c>
      <c r="G548" s="24" t="str">
        <f>VLOOKUP(employees!$E548,departments[],3,FALSE)</f>
        <v>GTM</v>
      </c>
      <c r="H548" s="24">
        <v>10</v>
      </c>
      <c r="I548" s="24" t="str">
        <f>VLOOKUP(employees!$H548,locations[#All],3,FALSE)</f>
        <v>Warsaw</v>
      </c>
      <c r="J548" s="24" t="str">
        <f>_xlfn.XLOOKUP(Table6[[#This Row],[City]],locations[city],locations[Continent])</f>
        <v>Europe</v>
      </c>
      <c r="K548" s="24" t="s">
        <v>60</v>
      </c>
      <c r="L548" s="24" t="s">
        <v>51</v>
      </c>
      <c r="M548" s="25">
        <v>44150</v>
      </c>
      <c r="N548" s="24" t="s">
        <v>57</v>
      </c>
      <c r="O548" s="24">
        <v>3.16</v>
      </c>
      <c r="P548" s="24">
        <v>9.1</v>
      </c>
      <c r="Q548" s="24">
        <v>74014.81</v>
      </c>
      <c r="R548" s="24">
        <v>3315</v>
      </c>
      <c r="S548" s="24">
        <f ca="1">DATEDIF(employees!$M548, TODAY(), "y")</f>
        <v>5</v>
      </c>
      <c r="T548" s="24">
        <f>VLOOKUP(employees!$H548,locations[#All],4,)</f>
        <v>0.95</v>
      </c>
      <c r="U548" s="26">
        <f>employees!$Q548/employees!$T548</f>
        <v>77910.326315789469</v>
      </c>
    </row>
    <row r="549" spans="1:21" x14ac:dyDescent="0.25">
      <c r="A549" s="19">
        <v>548</v>
      </c>
      <c r="B549" s="20" t="s">
        <v>598</v>
      </c>
      <c r="C549" s="20" t="s">
        <v>49</v>
      </c>
      <c r="D549" s="20">
        <v>31</v>
      </c>
      <c r="E549" s="20">
        <v>6</v>
      </c>
      <c r="F549" s="20" t="str">
        <f>VLOOKUP(Table6[[#This Row],[department_id]],departments[#All],2,FALSE)</f>
        <v>Security</v>
      </c>
      <c r="G549" s="20" t="str">
        <f>VLOOKUP(employees!$E549,departments[],3,FALSE)</f>
        <v>Tech</v>
      </c>
      <c r="H549" s="20">
        <v>20</v>
      </c>
      <c r="I549" s="20" t="str">
        <f>VLOOKUP(employees!$H549,locations[#All],3,FALSE)</f>
        <v>Singapore</v>
      </c>
      <c r="J549" s="20" t="str">
        <f>_xlfn.XLOOKUP(Table6[[#This Row],[City]],locations[city],locations[Continent])</f>
        <v>Asia</v>
      </c>
      <c r="K549" s="20" t="s">
        <v>75</v>
      </c>
      <c r="L549" s="20" t="s">
        <v>56</v>
      </c>
      <c r="M549" s="21">
        <v>43976</v>
      </c>
      <c r="N549" s="20" t="s">
        <v>57</v>
      </c>
      <c r="O549" s="20">
        <v>4.03</v>
      </c>
      <c r="P549" s="20">
        <v>5.7</v>
      </c>
      <c r="Q549" s="20">
        <v>198727.67</v>
      </c>
      <c r="R549" s="20">
        <v>3319</v>
      </c>
      <c r="S549" s="20">
        <f ca="1">DATEDIF(employees!$M549, TODAY(), "y")</f>
        <v>6</v>
      </c>
      <c r="T549" s="20">
        <f>VLOOKUP(employees!$H549,locations[#All],4,)</f>
        <v>1.22</v>
      </c>
      <c r="U549" s="22">
        <f>employees!$Q549/employees!$T549</f>
        <v>162891.53278688525</v>
      </c>
    </row>
    <row r="550" spans="1:21" x14ac:dyDescent="0.25">
      <c r="A550" s="23">
        <v>549</v>
      </c>
      <c r="B550" s="24" t="s">
        <v>599</v>
      </c>
      <c r="C550" s="24" t="s">
        <v>59</v>
      </c>
      <c r="D550" s="24">
        <v>31</v>
      </c>
      <c r="E550" s="24">
        <v>11</v>
      </c>
      <c r="F550" s="24" t="str">
        <f>VLOOKUP(Table6[[#This Row],[department_id]],departments[#All],2,FALSE)</f>
        <v>Design</v>
      </c>
      <c r="G550" s="24" t="str">
        <f>VLOOKUP(employees!$E550,departments[],3,FALSE)</f>
        <v>Product</v>
      </c>
      <c r="H550" s="24">
        <v>19</v>
      </c>
      <c r="I550" s="24" t="str">
        <f>VLOOKUP(employees!$H550,locations[#All],3,FALSE)</f>
        <v>Tokyo</v>
      </c>
      <c r="J550" s="24" t="str">
        <f>_xlfn.XLOOKUP(Table6[[#This Row],[City]],locations[city],locations[Continent])</f>
        <v>Asia</v>
      </c>
      <c r="K550" s="24" t="s">
        <v>66</v>
      </c>
      <c r="L550" s="24" t="s">
        <v>51</v>
      </c>
      <c r="M550" s="25">
        <v>43773</v>
      </c>
      <c r="N550" s="24" t="s">
        <v>57</v>
      </c>
      <c r="O550" s="24">
        <v>4.03</v>
      </c>
      <c r="P550" s="24">
        <v>9.6999999999999993</v>
      </c>
      <c r="Q550" s="24">
        <v>60710.26</v>
      </c>
      <c r="R550" s="24">
        <v>3291</v>
      </c>
      <c r="S550" s="24">
        <f ca="1">DATEDIF(employees!$M550, TODAY(), "y")</f>
        <v>6</v>
      </c>
      <c r="T550" s="24">
        <f>VLOOKUP(employees!$H550,locations[#All],4,)</f>
        <v>1.2</v>
      </c>
      <c r="U550" s="26">
        <f>employees!$Q550/employees!$T550</f>
        <v>50591.883333333339</v>
      </c>
    </row>
    <row r="551" spans="1:21" x14ac:dyDescent="0.25">
      <c r="A551" s="19">
        <v>550</v>
      </c>
      <c r="B551" s="20" t="s">
        <v>600</v>
      </c>
      <c r="C551" s="20" t="s">
        <v>59</v>
      </c>
      <c r="D551" s="20">
        <v>51</v>
      </c>
      <c r="E551" s="20">
        <v>6</v>
      </c>
      <c r="F551" s="20" t="str">
        <f>VLOOKUP(Table6[[#This Row],[department_id]],departments[#All],2,FALSE)</f>
        <v>Security</v>
      </c>
      <c r="G551" s="20" t="str">
        <f>VLOOKUP(employees!$E551,departments[],3,FALSE)</f>
        <v>Tech</v>
      </c>
      <c r="H551" s="20">
        <v>18</v>
      </c>
      <c r="I551" s="20" t="str">
        <f>VLOOKUP(employees!$H551,locations[#All],3,FALSE)</f>
        <v>Buenos Aires</v>
      </c>
      <c r="J551" s="20" t="str">
        <f>_xlfn.XLOOKUP(Table6[[#This Row],[City]],locations[city],locations[Continent])</f>
        <v>South America</v>
      </c>
      <c r="K551" s="20" t="s">
        <v>55</v>
      </c>
      <c r="L551" s="20" t="s">
        <v>56</v>
      </c>
      <c r="M551" s="21">
        <v>41844</v>
      </c>
      <c r="N551" s="20" t="s">
        <v>62</v>
      </c>
      <c r="O551" s="20">
        <v>4.63</v>
      </c>
      <c r="P551" s="20">
        <v>5.7</v>
      </c>
      <c r="Q551" s="20">
        <v>107747.61</v>
      </c>
      <c r="R551" s="20">
        <v>3319</v>
      </c>
      <c r="S551" s="20">
        <f ca="1">DATEDIF(employees!$M551, TODAY(), "y")</f>
        <v>12</v>
      </c>
      <c r="T551" s="20">
        <f>VLOOKUP(employees!$H551,locations[#All],4,)</f>
        <v>0.65</v>
      </c>
      <c r="U551" s="22">
        <f>employees!$Q551/employees!$T551</f>
        <v>165765.55384615384</v>
      </c>
    </row>
    <row r="552" spans="1:21" x14ac:dyDescent="0.25">
      <c r="A552" s="23">
        <v>551</v>
      </c>
      <c r="B552" s="24" t="s">
        <v>601</v>
      </c>
      <c r="C552" s="24" t="s">
        <v>59</v>
      </c>
      <c r="D552" s="24">
        <v>38</v>
      </c>
      <c r="E552" s="24">
        <v>17</v>
      </c>
      <c r="F552" s="24" t="str">
        <f>VLOOKUP(Table6[[#This Row],[department_id]],departments[#All],2,FALSE)</f>
        <v>Customer Success</v>
      </c>
      <c r="G552" s="24" t="str">
        <f>VLOOKUP(employees!$E552,departments[],3,FALSE)</f>
        <v>GTM</v>
      </c>
      <c r="H552" s="24">
        <v>11</v>
      </c>
      <c r="I552" s="24" t="str">
        <f>VLOOKUP(employees!$H552,locations[#All],3,FALSE)</f>
        <v>Bengaluru</v>
      </c>
      <c r="J552" s="24" t="str">
        <f>_xlfn.XLOOKUP(Table6[[#This Row],[City]],locations[city],locations[Continent])</f>
        <v>Asia</v>
      </c>
      <c r="K552" s="24" t="s">
        <v>60</v>
      </c>
      <c r="L552" s="24" t="s">
        <v>83</v>
      </c>
      <c r="M552" s="25">
        <v>44061</v>
      </c>
      <c r="N552" s="24" t="s">
        <v>57</v>
      </c>
      <c r="O552" s="24">
        <v>4.79</v>
      </c>
      <c r="P552" s="24">
        <v>8.1999999999999993</v>
      </c>
      <c r="Q552" s="24">
        <v>88679.83</v>
      </c>
      <c r="R552" s="24">
        <v>1951</v>
      </c>
      <c r="S552" s="24">
        <f ca="1">DATEDIF(employees!$M552, TODAY(), "y")</f>
        <v>6</v>
      </c>
      <c r="T552" s="24">
        <f>VLOOKUP(employees!$H552,locations[#All],4,)</f>
        <v>0.7</v>
      </c>
      <c r="U552" s="26">
        <f>employees!$Q552/employees!$T552</f>
        <v>126685.47142857144</v>
      </c>
    </row>
    <row r="553" spans="1:21" x14ac:dyDescent="0.25">
      <c r="A553" s="19">
        <v>552</v>
      </c>
      <c r="B553" s="20" t="s">
        <v>602</v>
      </c>
      <c r="C553" s="20" t="s">
        <v>49</v>
      </c>
      <c r="D553" s="20">
        <v>28</v>
      </c>
      <c r="E553" s="20">
        <v>15</v>
      </c>
      <c r="F553" s="20" t="str">
        <f>VLOOKUP(Table6[[#This Row],[department_id]],departments[#All],2,FALSE)</f>
        <v>Marketing</v>
      </c>
      <c r="G553" s="20" t="str">
        <f>VLOOKUP(employees!$E553,departments[],3,FALSE)</f>
        <v>GTM</v>
      </c>
      <c r="H553" s="20">
        <v>11</v>
      </c>
      <c r="I553" s="20" t="str">
        <f>VLOOKUP(employees!$H553,locations[#All],3,FALSE)</f>
        <v>Bengaluru</v>
      </c>
      <c r="J553" s="20" t="str">
        <f>_xlfn.XLOOKUP(Table6[[#This Row],[City]],locations[city],locations[Continent])</f>
        <v>Asia</v>
      </c>
      <c r="K553" s="20" t="s">
        <v>60</v>
      </c>
      <c r="L553" s="20" t="s">
        <v>56</v>
      </c>
      <c r="M553" s="21">
        <v>45563</v>
      </c>
      <c r="N553" s="20" t="s">
        <v>52</v>
      </c>
      <c r="O553" s="20">
        <v>2.56</v>
      </c>
      <c r="P553" s="20">
        <v>8</v>
      </c>
      <c r="Q553" s="20">
        <v>59810.34</v>
      </c>
      <c r="R553" s="20">
        <v>3472</v>
      </c>
      <c r="S553" s="20">
        <f ca="1">DATEDIF(employees!$M553, TODAY(), "y")</f>
        <v>1</v>
      </c>
      <c r="T553" s="20">
        <f>VLOOKUP(employees!$H553,locations[#All],4,)</f>
        <v>0.7</v>
      </c>
      <c r="U553" s="22">
        <f>employees!$Q553/employees!$T553</f>
        <v>85443.342857142852</v>
      </c>
    </row>
    <row r="554" spans="1:21" x14ac:dyDescent="0.25">
      <c r="A554" s="23">
        <v>553</v>
      </c>
      <c r="B554" s="24" t="s">
        <v>603</v>
      </c>
      <c r="C554" s="24" t="s">
        <v>54</v>
      </c>
      <c r="D554" s="24">
        <v>53</v>
      </c>
      <c r="E554" s="24">
        <v>11</v>
      </c>
      <c r="F554" s="24" t="str">
        <f>VLOOKUP(Table6[[#This Row],[department_id]],departments[#All],2,FALSE)</f>
        <v>Design</v>
      </c>
      <c r="G554" s="24" t="str">
        <f>VLOOKUP(employees!$E554,departments[],3,FALSE)</f>
        <v>Product</v>
      </c>
      <c r="H554" s="24">
        <v>2</v>
      </c>
      <c r="I554" s="24" t="str">
        <f>VLOOKUP(employees!$H554,locations[#All],3,FALSE)</f>
        <v>New York</v>
      </c>
      <c r="J554" s="24" t="str">
        <f>_xlfn.XLOOKUP(Table6[[#This Row],[City]],locations[city],locations[Continent])</f>
        <v>North America</v>
      </c>
      <c r="K554" s="24" t="s">
        <v>60</v>
      </c>
      <c r="L554" s="24" t="s">
        <v>51</v>
      </c>
      <c r="M554" s="25">
        <v>43238</v>
      </c>
      <c r="N554" s="24" t="s">
        <v>62</v>
      </c>
      <c r="O554" s="24">
        <v>3.14</v>
      </c>
      <c r="P554" s="24">
        <v>5.0999999999999996</v>
      </c>
      <c r="Q554" s="24">
        <v>158460.60999999999</v>
      </c>
      <c r="R554" s="24">
        <v>1704</v>
      </c>
      <c r="S554" s="24">
        <f ca="1">DATEDIF(employees!$M554, TODAY(), "y")</f>
        <v>8</v>
      </c>
      <c r="T554" s="24">
        <f>VLOOKUP(employees!$H554,locations[#All],4,)</f>
        <v>1.3</v>
      </c>
      <c r="U554" s="26">
        <f>employees!$Q554/employees!$T554</f>
        <v>121892.7769230769</v>
      </c>
    </row>
    <row r="555" spans="1:21" x14ac:dyDescent="0.25">
      <c r="A555" s="19">
        <v>554</v>
      </c>
      <c r="B555" s="20" t="s">
        <v>604</v>
      </c>
      <c r="C555" s="20" t="s">
        <v>49</v>
      </c>
      <c r="D555" s="20">
        <v>51</v>
      </c>
      <c r="E555" s="20">
        <v>22</v>
      </c>
      <c r="F555" s="20" t="str">
        <f>VLOOKUP(Table6[[#This Row],[department_id]],departments[#All],2,FALSE)</f>
        <v>Accounting</v>
      </c>
      <c r="G555" s="20" t="str">
        <f>VLOOKUP(employees!$E555,departments[],3,FALSE)</f>
        <v>G&amp;A</v>
      </c>
      <c r="H555" s="20">
        <v>3</v>
      </c>
      <c r="I555" s="20" t="str">
        <f>VLOOKUP(employees!$H555,locations[#All],3,FALSE)</f>
        <v>Austin</v>
      </c>
      <c r="J555" s="20" t="str">
        <f>_xlfn.XLOOKUP(Table6[[#This Row],[City]],locations[city],locations[Continent])</f>
        <v>North America</v>
      </c>
      <c r="K555" s="20" t="s">
        <v>71</v>
      </c>
      <c r="L555" s="20" t="s">
        <v>51</v>
      </c>
      <c r="M555" s="21">
        <v>44871</v>
      </c>
      <c r="N555" s="20" t="s">
        <v>57</v>
      </c>
      <c r="O555" s="20">
        <v>4.67</v>
      </c>
      <c r="P555" s="20">
        <v>9.4</v>
      </c>
      <c r="Q555" s="20">
        <v>134470.62</v>
      </c>
      <c r="R555" s="20">
        <v>681</v>
      </c>
      <c r="S555" s="20">
        <f ca="1">DATEDIF(employees!$M555, TODAY(), "y")</f>
        <v>3</v>
      </c>
      <c r="T555" s="20">
        <f>VLOOKUP(employees!$H555,locations[#All],4,)</f>
        <v>1.05</v>
      </c>
      <c r="U555" s="22">
        <f>employees!$Q555/employees!$T555</f>
        <v>128067.25714285714</v>
      </c>
    </row>
    <row r="556" spans="1:21" x14ac:dyDescent="0.25">
      <c r="A556" s="23">
        <v>555</v>
      </c>
      <c r="B556" s="24" t="s">
        <v>605</v>
      </c>
      <c r="C556" s="24" t="s">
        <v>59</v>
      </c>
      <c r="D556" s="24">
        <v>42</v>
      </c>
      <c r="E556" s="24">
        <v>14</v>
      </c>
      <c r="F556" s="24" t="str">
        <f>VLOOKUP(Table6[[#This Row],[department_id]],departments[#All],2,FALSE)</f>
        <v>Sales Operations</v>
      </c>
      <c r="G556" s="24" t="str">
        <f>VLOOKUP(employees!$E556,departments[],3,FALSE)</f>
        <v>GTM</v>
      </c>
      <c r="H556" s="24">
        <v>12</v>
      </c>
      <c r="I556" s="24" t="str">
        <f>VLOOKUP(employees!$H556,locations[#All],3,FALSE)</f>
        <v>Hyderabad</v>
      </c>
      <c r="J556" s="24" t="str">
        <f>_xlfn.XLOOKUP(Table6[[#This Row],[City]],locations[city],locations[Continent])</f>
        <v>Asia</v>
      </c>
      <c r="K556" s="24" t="s">
        <v>55</v>
      </c>
      <c r="L556" s="24" t="s">
        <v>51</v>
      </c>
      <c r="M556" s="25">
        <v>41739</v>
      </c>
      <c r="N556" s="24" t="s">
        <v>62</v>
      </c>
      <c r="O556" s="24">
        <v>4.51</v>
      </c>
      <c r="P556" s="24">
        <v>5.4</v>
      </c>
      <c r="Q556" s="24">
        <v>60760.4</v>
      </c>
      <c r="R556" s="24">
        <v>3223</v>
      </c>
      <c r="S556" s="24">
        <f ca="1">DATEDIF(employees!$M556, TODAY(), "y")</f>
        <v>12</v>
      </c>
      <c r="T556" s="24">
        <f>VLOOKUP(employees!$H556,locations[#All],4,)</f>
        <v>0.68</v>
      </c>
      <c r="U556" s="26">
        <f>employees!$Q556/employees!$T556</f>
        <v>89353.529411764699</v>
      </c>
    </row>
    <row r="557" spans="1:21" x14ac:dyDescent="0.25">
      <c r="A557" s="19">
        <v>556</v>
      </c>
      <c r="B557" s="20" t="s">
        <v>606</v>
      </c>
      <c r="C557" s="20" t="s">
        <v>54</v>
      </c>
      <c r="D557" s="20">
        <v>46</v>
      </c>
      <c r="E557" s="20">
        <v>14</v>
      </c>
      <c r="F557" s="20" t="str">
        <f>VLOOKUP(Table6[[#This Row],[department_id]],departments[#All],2,FALSE)</f>
        <v>Sales Operations</v>
      </c>
      <c r="G557" s="20" t="str">
        <f>VLOOKUP(employees!$E557,departments[],3,FALSE)</f>
        <v>GTM</v>
      </c>
      <c r="H557" s="20">
        <v>15</v>
      </c>
      <c r="I557" s="20" t="str">
        <f>VLOOKUP(employees!$H557,locations[#All],3,FALSE)</f>
        <v>Cape Town</v>
      </c>
      <c r="J557" s="20" t="str">
        <f>_xlfn.XLOOKUP(Table6[[#This Row],[City]],locations[city],locations[Continent])</f>
        <v>Africa</v>
      </c>
      <c r="K557" s="20" t="s">
        <v>55</v>
      </c>
      <c r="L557" s="20" t="s">
        <v>51</v>
      </c>
      <c r="M557" s="21">
        <v>45112</v>
      </c>
      <c r="N557" s="20" t="s">
        <v>57</v>
      </c>
      <c r="O557" s="20">
        <v>2.7</v>
      </c>
      <c r="P557" s="20">
        <v>6</v>
      </c>
      <c r="Q557" s="20">
        <v>63213.41</v>
      </c>
      <c r="R557" s="20">
        <v>2326</v>
      </c>
      <c r="S557" s="20">
        <f ca="1">DATEDIF(employees!$M557, TODAY(), "y")</f>
        <v>3</v>
      </c>
      <c r="T557" s="20">
        <f>VLOOKUP(employees!$H557,locations[#All],4,)</f>
        <v>0.7</v>
      </c>
      <c r="U557" s="22">
        <f>employees!$Q557/employees!$T557</f>
        <v>90304.871428571438</v>
      </c>
    </row>
    <row r="558" spans="1:21" x14ac:dyDescent="0.25">
      <c r="A558" s="23">
        <v>557</v>
      </c>
      <c r="B558" s="24" t="s">
        <v>607</v>
      </c>
      <c r="C558" s="24" t="s">
        <v>49</v>
      </c>
      <c r="D558" s="24">
        <v>20</v>
      </c>
      <c r="E558" s="24">
        <v>11</v>
      </c>
      <c r="F558" s="24" t="str">
        <f>VLOOKUP(Table6[[#This Row],[department_id]],departments[#All],2,FALSE)</f>
        <v>Design</v>
      </c>
      <c r="G558" s="24" t="str">
        <f>VLOOKUP(employees!$E558,departments[],3,FALSE)</f>
        <v>Product</v>
      </c>
      <c r="H558" s="24">
        <v>3</v>
      </c>
      <c r="I558" s="24" t="str">
        <f>VLOOKUP(employees!$H558,locations[#All],3,FALSE)</f>
        <v>Austin</v>
      </c>
      <c r="J558" s="24" t="str">
        <f>_xlfn.XLOOKUP(Table6[[#This Row],[City]],locations[city],locations[Continent])</f>
        <v>North America</v>
      </c>
      <c r="K558" s="24" t="s">
        <v>75</v>
      </c>
      <c r="L558" s="24" t="s">
        <v>51</v>
      </c>
      <c r="M558" s="25">
        <v>44718</v>
      </c>
      <c r="N558" s="24" t="s">
        <v>62</v>
      </c>
      <c r="O558" s="24">
        <v>3.45</v>
      </c>
      <c r="P558" s="24">
        <v>7.7</v>
      </c>
      <c r="Q558" s="24">
        <v>219680.31</v>
      </c>
      <c r="R558" s="24">
        <v>3283</v>
      </c>
      <c r="S558" s="24">
        <f ca="1">DATEDIF(employees!$M558, TODAY(), "y")</f>
        <v>4</v>
      </c>
      <c r="T558" s="24">
        <f>VLOOKUP(employees!$H558,locations[#All],4,)</f>
        <v>1.05</v>
      </c>
      <c r="U558" s="26">
        <f>employees!$Q558/employees!$T558</f>
        <v>209219.34285714285</v>
      </c>
    </row>
    <row r="559" spans="1:21" x14ac:dyDescent="0.25">
      <c r="A559" s="19">
        <v>558</v>
      </c>
      <c r="B559" s="20" t="s">
        <v>608</v>
      </c>
      <c r="C559" s="20" t="s">
        <v>59</v>
      </c>
      <c r="D559" s="20">
        <v>55</v>
      </c>
      <c r="E559" s="20">
        <v>5</v>
      </c>
      <c r="F559" s="20" t="str">
        <f>VLOOKUP(Table6[[#This Row],[department_id]],departments[#All],2,FALSE)</f>
        <v>Platform</v>
      </c>
      <c r="G559" s="20" t="str">
        <f>VLOOKUP(employees!$E559,departments[],3,FALSE)</f>
        <v>Tech</v>
      </c>
      <c r="H559" s="20">
        <v>7</v>
      </c>
      <c r="I559" s="20" t="str">
        <f>VLOOKUP(employees!$H559,locations[#All],3,FALSE)</f>
        <v>Paris</v>
      </c>
      <c r="J559" s="20" t="str">
        <f>_xlfn.XLOOKUP(Table6[[#This Row],[City]],locations[city],locations[Continent])</f>
        <v>Europe</v>
      </c>
      <c r="K559" s="20" t="s">
        <v>66</v>
      </c>
      <c r="L559" s="20" t="s">
        <v>51</v>
      </c>
      <c r="M559" s="21">
        <v>44767</v>
      </c>
      <c r="N559" s="20" t="s">
        <v>62</v>
      </c>
      <c r="O559" s="20">
        <v>3.19</v>
      </c>
      <c r="P559" s="20">
        <v>7.8</v>
      </c>
      <c r="Q559" s="20">
        <v>120838.09</v>
      </c>
      <c r="R559" s="20">
        <v>1456</v>
      </c>
      <c r="S559" s="20">
        <f ca="1">DATEDIF(employees!$M559, TODAY(), "y")</f>
        <v>4</v>
      </c>
      <c r="T559" s="20">
        <f>VLOOKUP(employees!$H559,locations[#All],4,)</f>
        <v>1.18</v>
      </c>
      <c r="U559" s="22">
        <f>employees!$Q559/employees!$T559</f>
        <v>102405.16101694916</v>
      </c>
    </row>
    <row r="560" spans="1:21" x14ac:dyDescent="0.25">
      <c r="A560" s="23">
        <v>559</v>
      </c>
      <c r="B560" s="24" t="s">
        <v>609</v>
      </c>
      <c r="C560" s="24" t="s">
        <v>59</v>
      </c>
      <c r="D560" s="24">
        <v>39</v>
      </c>
      <c r="E560" s="24">
        <v>8</v>
      </c>
      <c r="F560" s="24" t="str">
        <f>VLOOKUP(Table6[[#This Row],[department_id]],departments[#All],2,FALSE)</f>
        <v>QA &amp; Testing</v>
      </c>
      <c r="G560" s="24" t="str">
        <f>VLOOKUP(employees!$E560,departments[],3,FALSE)</f>
        <v>Tech</v>
      </c>
      <c r="H560" s="24">
        <v>1</v>
      </c>
      <c r="I560" s="24" t="str">
        <f>VLOOKUP(employees!$H560,locations[#All],3,FALSE)</f>
        <v>San Francisco</v>
      </c>
      <c r="J560" s="24" t="str">
        <f>_xlfn.XLOOKUP(Table6[[#This Row],[City]],locations[city],locations[Continent])</f>
        <v>North America</v>
      </c>
      <c r="K560" s="24" t="s">
        <v>64</v>
      </c>
      <c r="L560" s="24" t="s">
        <v>83</v>
      </c>
      <c r="M560" s="25">
        <v>42901</v>
      </c>
      <c r="N560" s="24" t="s">
        <v>62</v>
      </c>
      <c r="O560" s="24">
        <v>3.59</v>
      </c>
      <c r="P560" s="24">
        <v>8.1</v>
      </c>
      <c r="Q560" s="24">
        <v>204968.29</v>
      </c>
      <c r="R560" s="24">
        <v>2599</v>
      </c>
      <c r="S560" s="24">
        <f ca="1">DATEDIF(employees!$M560, TODAY(), "y")</f>
        <v>9</v>
      </c>
      <c r="T560" s="24">
        <f>VLOOKUP(employees!$H560,locations[#All],4,)</f>
        <v>1.35</v>
      </c>
      <c r="U560" s="26">
        <f>employees!$Q560/employees!$T560</f>
        <v>151828.36296296297</v>
      </c>
    </row>
    <row r="561" spans="1:21" x14ac:dyDescent="0.25">
      <c r="A561" s="19">
        <v>560</v>
      </c>
      <c r="B561" s="20" t="s">
        <v>610</v>
      </c>
      <c r="C561" s="20" t="s">
        <v>59</v>
      </c>
      <c r="D561" s="20">
        <v>51</v>
      </c>
      <c r="E561" s="20">
        <v>16</v>
      </c>
      <c r="F561" s="20" t="str">
        <f>VLOOKUP(Table6[[#This Row],[department_id]],departments[#All],2,FALSE)</f>
        <v>Content Marketing</v>
      </c>
      <c r="G561" s="20" t="str">
        <f>VLOOKUP(employees!$E561,departments[],3,FALSE)</f>
        <v>GTM</v>
      </c>
      <c r="H561" s="20">
        <v>21</v>
      </c>
      <c r="I561" s="20" t="str">
        <f>VLOOKUP(employees!$H561,locations[#All],3,FALSE)</f>
        <v>Sydney</v>
      </c>
      <c r="J561" s="20" t="str">
        <f>_xlfn.XLOOKUP(Table6[[#This Row],[City]],locations[city],locations[Continent])</f>
        <v>Oceania</v>
      </c>
      <c r="K561" s="20" t="s">
        <v>55</v>
      </c>
      <c r="L561" s="20" t="s">
        <v>83</v>
      </c>
      <c r="M561" s="21">
        <v>42617</v>
      </c>
      <c r="N561" s="20" t="s">
        <v>52</v>
      </c>
      <c r="O561" s="20">
        <v>4.21</v>
      </c>
      <c r="P561" s="20">
        <v>7.8</v>
      </c>
      <c r="Q561" s="20">
        <v>89224.41</v>
      </c>
      <c r="R561" s="20">
        <v>2643</v>
      </c>
      <c r="S561" s="20">
        <f ca="1">DATEDIF(employees!$M561, TODAY(), "y")</f>
        <v>10</v>
      </c>
      <c r="T561" s="20">
        <f>VLOOKUP(employees!$H561,locations[#All],4,)</f>
        <v>1.1499999999999999</v>
      </c>
      <c r="U561" s="22">
        <f>employees!$Q561/employees!$T561</f>
        <v>77586.443478260873</v>
      </c>
    </row>
    <row r="562" spans="1:21" x14ac:dyDescent="0.25">
      <c r="A562" s="23">
        <v>561</v>
      </c>
      <c r="B562" s="24" t="s">
        <v>3455</v>
      </c>
      <c r="C562" s="24" t="s">
        <v>59</v>
      </c>
      <c r="D562" s="24">
        <v>52</v>
      </c>
      <c r="E562" s="24">
        <v>21</v>
      </c>
      <c r="F562" s="24" t="str">
        <f>VLOOKUP(Table6[[#This Row],[department_id]],departments[#All],2,FALSE)</f>
        <v>Finance</v>
      </c>
      <c r="G562" s="24" t="str">
        <f>VLOOKUP(employees!$E562,departments[],3,FALSE)</f>
        <v>G&amp;A</v>
      </c>
      <c r="H562" s="24">
        <v>16</v>
      </c>
      <c r="I562" s="24" t="str">
        <f>VLOOKUP(employees!$H562,locations[#All],3,FALSE)</f>
        <v>São Paulo</v>
      </c>
      <c r="J562" s="24" t="str">
        <f>_xlfn.XLOOKUP(Table6[[#This Row],[City]],locations[city],locations[Continent])</f>
        <v>South America</v>
      </c>
      <c r="K562" s="24" t="s">
        <v>71</v>
      </c>
      <c r="L562" s="24" t="s">
        <v>56</v>
      </c>
      <c r="M562" s="25">
        <v>42619</v>
      </c>
      <c r="N562" s="24" t="s">
        <v>52</v>
      </c>
      <c r="O562" s="24">
        <v>3.1</v>
      </c>
      <c r="P562" s="24">
        <v>7.8</v>
      </c>
      <c r="Q562" s="24">
        <v>123148.71</v>
      </c>
      <c r="R562" s="24">
        <v>940</v>
      </c>
      <c r="S562" s="24">
        <f ca="1">DATEDIF(employees!$M562, TODAY(), "y")</f>
        <v>10</v>
      </c>
      <c r="T562" s="24">
        <f>VLOOKUP(employees!$H562,locations[#All],4,)</f>
        <v>0.8</v>
      </c>
      <c r="U562" s="26">
        <f>employees!$Q562/employees!$T562</f>
        <v>153935.88750000001</v>
      </c>
    </row>
    <row r="563" spans="1:21" x14ac:dyDescent="0.25">
      <c r="A563" s="19">
        <v>562</v>
      </c>
      <c r="B563" s="20" t="s">
        <v>611</v>
      </c>
      <c r="C563" s="20" t="s">
        <v>59</v>
      </c>
      <c r="D563" s="20">
        <v>43</v>
      </c>
      <c r="E563" s="20">
        <v>23</v>
      </c>
      <c r="F563" s="20" t="str">
        <f>VLOOKUP(Table6[[#This Row],[department_id]],departments[#All],2,FALSE)</f>
        <v>Legal</v>
      </c>
      <c r="G563" s="20" t="str">
        <f>VLOOKUP(employees!$E563,departments[],3,FALSE)</f>
        <v>G&amp;A</v>
      </c>
      <c r="H563" s="20">
        <v>5</v>
      </c>
      <c r="I563" s="20" t="str">
        <f>VLOOKUP(employees!$H563,locations[#All],3,FALSE)</f>
        <v>London</v>
      </c>
      <c r="J563" s="20" t="str">
        <f>_xlfn.XLOOKUP(Table6[[#This Row],[City]],locations[city],locations[Continent])</f>
        <v>Europe</v>
      </c>
      <c r="K563" s="20" t="s">
        <v>55</v>
      </c>
      <c r="L563" s="20" t="s">
        <v>51</v>
      </c>
      <c r="M563" s="21">
        <v>42073</v>
      </c>
      <c r="N563" s="20" t="s">
        <v>62</v>
      </c>
      <c r="O563" s="20">
        <v>3.32</v>
      </c>
      <c r="P563" s="20">
        <v>6.4</v>
      </c>
      <c r="Q563" s="20">
        <v>205567.22</v>
      </c>
      <c r="R563" s="20">
        <v>2678</v>
      </c>
      <c r="S563" s="20">
        <f ca="1">DATEDIF(employees!$M563, TODAY(), "y")</f>
        <v>11</v>
      </c>
      <c r="T563" s="20">
        <f>VLOOKUP(employees!$H563,locations[#All],4,)</f>
        <v>1.25</v>
      </c>
      <c r="U563" s="22">
        <f>employees!$Q563/employees!$T563</f>
        <v>164453.77600000001</v>
      </c>
    </row>
    <row r="564" spans="1:21" x14ac:dyDescent="0.25">
      <c r="A564" s="23">
        <v>563</v>
      </c>
      <c r="B564" s="24" t="s">
        <v>612</v>
      </c>
      <c r="C564" s="24" t="s">
        <v>49</v>
      </c>
      <c r="D564" s="24">
        <v>58</v>
      </c>
      <c r="E564" s="24">
        <v>17</v>
      </c>
      <c r="F564" s="24" t="str">
        <f>VLOOKUP(Table6[[#This Row],[department_id]],departments[#All],2,FALSE)</f>
        <v>Customer Success</v>
      </c>
      <c r="G564" s="24" t="str">
        <f>VLOOKUP(employees!$E564,departments[],3,FALSE)</f>
        <v>GTM</v>
      </c>
      <c r="H564" s="24">
        <v>7</v>
      </c>
      <c r="I564" s="24" t="str">
        <f>VLOOKUP(employees!$H564,locations[#All],3,FALSE)</f>
        <v>Paris</v>
      </c>
      <c r="J564" s="24" t="str">
        <f>_xlfn.XLOOKUP(Table6[[#This Row],[City]],locations[city],locations[Continent])</f>
        <v>Europe</v>
      </c>
      <c r="K564" s="24" t="s">
        <v>64</v>
      </c>
      <c r="L564" s="24" t="s">
        <v>56</v>
      </c>
      <c r="M564" s="25">
        <v>43141</v>
      </c>
      <c r="N564" s="24" t="s">
        <v>57</v>
      </c>
      <c r="O564" s="24">
        <v>4.51</v>
      </c>
      <c r="P564" s="24">
        <v>9</v>
      </c>
      <c r="Q564" s="24">
        <v>144841.82</v>
      </c>
      <c r="R564" s="24">
        <v>1868</v>
      </c>
      <c r="S564" s="24">
        <f ca="1">DATEDIF(employees!$M564, TODAY(), "y")</f>
        <v>8</v>
      </c>
      <c r="T564" s="24">
        <f>VLOOKUP(employees!$H564,locations[#All],4,)</f>
        <v>1.18</v>
      </c>
      <c r="U564" s="26">
        <f>employees!$Q564/employees!$T564</f>
        <v>122747.30508474578</v>
      </c>
    </row>
    <row r="565" spans="1:21" x14ac:dyDescent="0.25">
      <c r="A565" s="19">
        <v>564</v>
      </c>
      <c r="B565" s="20" t="s">
        <v>613</v>
      </c>
      <c r="C565" s="20" t="s">
        <v>49</v>
      </c>
      <c r="D565" s="20">
        <v>20</v>
      </c>
      <c r="E565" s="20">
        <v>22</v>
      </c>
      <c r="F565" s="20" t="str">
        <f>VLOOKUP(Table6[[#This Row],[department_id]],departments[#All],2,FALSE)</f>
        <v>Accounting</v>
      </c>
      <c r="G565" s="20" t="str">
        <f>VLOOKUP(employees!$E565,departments[],3,FALSE)</f>
        <v>G&amp;A</v>
      </c>
      <c r="H565" s="20">
        <v>12</v>
      </c>
      <c r="I565" s="20" t="str">
        <f>VLOOKUP(employees!$H565,locations[#All],3,FALSE)</f>
        <v>Hyderabad</v>
      </c>
      <c r="J565" s="20" t="str">
        <f>_xlfn.XLOOKUP(Table6[[#This Row],[City]],locations[city],locations[Continent])</f>
        <v>Asia</v>
      </c>
      <c r="K565" s="20" t="s">
        <v>66</v>
      </c>
      <c r="L565" s="20" t="s">
        <v>51</v>
      </c>
      <c r="M565" s="21">
        <v>44520</v>
      </c>
      <c r="N565" s="20" t="s">
        <v>52</v>
      </c>
      <c r="O565" s="20">
        <v>4.29</v>
      </c>
      <c r="P565" s="20">
        <v>7</v>
      </c>
      <c r="Q565" s="20">
        <v>40348.99</v>
      </c>
      <c r="R565" s="20">
        <v>39</v>
      </c>
      <c r="S565" s="20">
        <f ca="1">DATEDIF(employees!$M565, TODAY(), "y")</f>
        <v>4</v>
      </c>
      <c r="T565" s="20">
        <f>VLOOKUP(employees!$H565,locations[#All],4,)</f>
        <v>0.68</v>
      </c>
      <c r="U565" s="22">
        <f>employees!$Q565/employees!$T565</f>
        <v>59336.749999999993</v>
      </c>
    </row>
    <row r="566" spans="1:21" x14ac:dyDescent="0.25">
      <c r="A566" s="23">
        <v>565</v>
      </c>
      <c r="B566" s="24" t="s">
        <v>614</v>
      </c>
      <c r="C566" s="24" t="s">
        <v>54</v>
      </c>
      <c r="D566" s="24">
        <v>59</v>
      </c>
      <c r="E566" s="24">
        <v>7</v>
      </c>
      <c r="F566" s="24" t="str">
        <f>VLOOKUP(Table6[[#This Row],[department_id]],departments[#All],2,FALSE)</f>
        <v>IT &amp; Helpdesk</v>
      </c>
      <c r="G566" s="24" t="str">
        <f>VLOOKUP(employees!$E566,departments[],3,FALSE)</f>
        <v>Tech</v>
      </c>
      <c r="H566" s="24">
        <v>5</v>
      </c>
      <c r="I566" s="24" t="str">
        <f>VLOOKUP(employees!$H566,locations[#All],3,FALSE)</f>
        <v>London</v>
      </c>
      <c r="J566" s="24" t="str">
        <f>_xlfn.XLOOKUP(Table6[[#This Row],[City]],locations[city],locations[Continent])</f>
        <v>Europe</v>
      </c>
      <c r="K566" s="24" t="s">
        <v>55</v>
      </c>
      <c r="L566" s="24" t="s">
        <v>56</v>
      </c>
      <c r="M566" s="25">
        <v>43183</v>
      </c>
      <c r="N566" s="24" t="s">
        <v>62</v>
      </c>
      <c r="O566" s="24">
        <v>4.45</v>
      </c>
      <c r="P566" s="24">
        <v>8.4</v>
      </c>
      <c r="Q566" s="24">
        <v>102421.13</v>
      </c>
      <c r="R566" s="24">
        <v>1145</v>
      </c>
      <c r="S566" s="24">
        <f ca="1">DATEDIF(employees!$M566, TODAY(), "y")</f>
        <v>8</v>
      </c>
      <c r="T566" s="24">
        <f>VLOOKUP(employees!$H566,locations[#All],4,)</f>
        <v>1.25</v>
      </c>
      <c r="U566" s="26">
        <f>employees!$Q566/employees!$T566</f>
        <v>81936.90400000001</v>
      </c>
    </row>
    <row r="567" spans="1:21" x14ac:dyDescent="0.25">
      <c r="A567" s="19">
        <v>566</v>
      </c>
      <c r="B567" s="20" t="s">
        <v>615</v>
      </c>
      <c r="C567" s="20" t="s">
        <v>49</v>
      </c>
      <c r="D567" s="20">
        <v>21</v>
      </c>
      <c r="E567" s="20">
        <v>14</v>
      </c>
      <c r="F567" s="20" t="str">
        <f>VLOOKUP(Table6[[#This Row],[department_id]],departments[#All],2,FALSE)</f>
        <v>Sales Operations</v>
      </c>
      <c r="G567" s="20" t="str">
        <f>VLOOKUP(employees!$E567,departments[],3,FALSE)</f>
        <v>GTM</v>
      </c>
      <c r="H567" s="20">
        <v>15</v>
      </c>
      <c r="I567" s="20" t="str">
        <f>VLOOKUP(employees!$H567,locations[#All],3,FALSE)</f>
        <v>Cape Town</v>
      </c>
      <c r="J567" s="20" t="str">
        <f>_xlfn.XLOOKUP(Table6[[#This Row],[City]],locations[city],locations[Continent])</f>
        <v>Africa</v>
      </c>
      <c r="K567" s="20" t="s">
        <v>75</v>
      </c>
      <c r="L567" s="20" t="s">
        <v>51</v>
      </c>
      <c r="M567" s="21">
        <v>42594</v>
      </c>
      <c r="N567" s="20" t="s">
        <v>52</v>
      </c>
      <c r="O567" s="20">
        <v>3.33</v>
      </c>
      <c r="P567" s="20">
        <v>8.9</v>
      </c>
      <c r="Q567" s="20">
        <v>133867</v>
      </c>
      <c r="R567" s="20">
        <v>2909</v>
      </c>
      <c r="S567" s="20">
        <f ca="1">DATEDIF(employees!$M567, TODAY(), "y")</f>
        <v>10</v>
      </c>
      <c r="T567" s="20">
        <f>VLOOKUP(employees!$H567,locations[#All],4,)</f>
        <v>0.7</v>
      </c>
      <c r="U567" s="22">
        <f>employees!$Q567/employees!$T567</f>
        <v>191238.57142857145</v>
      </c>
    </row>
    <row r="568" spans="1:21" x14ac:dyDescent="0.25">
      <c r="A568" s="23">
        <v>567</v>
      </c>
      <c r="B568" s="24" t="s">
        <v>616</v>
      </c>
      <c r="C568" s="24" t="s">
        <v>49</v>
      </c>
      <c r="D568" s="24">
        <v>27</v>
      </c>
      <c r="E568" s="24">
        <v>25</v>
      </c>
      <c r="F568" s="24" t="str">
        <f>VLOOKUP(Table6[[#This Row],[department_id]],departments[#All],2,FALSE)</f>
        <v>Operations</v>
      </c>
      <c r="G568" s="24" t="str">
        <f>VLOOKUP(employees!$E568,departments[],3,FALSE)</f>
        <v>Ops</v>
      </c>
      <c r="H568" s="24">
        <v>11</v>
      </c>
      <c r="I568" s="24" t="str">
        <f>VLOOKUP(employees!$H568,locations[#All],3,FALSE)</f>
        <v>Bengaluru</v>
      </c>
      <c r="J568" s="24" t="str">
        <f>_xlfn.XLOOKUP(Table6[[#This Row],[City]],locations[city],locations[Continent])</f>
        <v>Asia</v>
      </c>
      <c r="K568" s="24" t="s">
        <v>66</v>
      </c>
      <c r="L568" s="24" t="s">
        <v>51</v>
      </c>
      <c r="M568" s="25">
        <v>44135</v>
      </c>
      <c r="N568" s="24" t="s">
        <v>62</v>
      </c>
      <c r="O568" s="24">
        <v>2.83</v>
      </c>
      <c r="P568" s="24">
        <v>6.1</v>
      </c>
      <c r="Q568" s="24">
        <v>27687.99</v>
      </c>
      <c r="R568" s="24">
        <v>460</v>
      </c>
      <c r="S568" s="24">
        <f ca="1">DATEDIF(employees!$M568, TODAY(), "y")</f>
        <v>5</v>
      </c>
      <c r="T568" s="24">
        <f>VLOOKUP(employees!$H568,locations[#All],4,)</f>
        <v>0.7</v>
      </c>
      <c r="U568" s="26">
        <f>employees!$Q568/employees!$T568</f>
        <v>39554.271428571432</v>
      </c>
    </row>
    <row r="569" spans="1:21" x14ac:dyDescent="0.25">
      <c r="A569" s="19">
        <v>568</v>
      </c>
      <c r="B569" s="20" t="s">
        <v>617</v>
      </c>
      <c r="C569" s="20" t="s">
        <v>49</v>
      </c>
      <c r="D569" s="20">
        <v>21</v>
      </c>
      <c r="E569" s="20">
        <v>3</v>
      </c>
      <c r="F569" s="20" t="str">
        <f>VLOOKUP(Table6[[#This Row],[department_id]],departments[#All],2,FALSE)</f>
        <v>Data Engineering</v>
      </c>
      <c r="G569" s="20" t="str">
        <f>VLOOKUP(employees!$E569,departments[],3,FALSE)</f>
        <v>Tech</v>
      </c>
      <c r="H569" s="20">
        <v>14</v>
      </c>
      <c r="I569" s="20" t="str">
        <f>VLOOKUP(employees!$H569,locations[#All],3,FALSE)</f>
        <v>Dubai</v>
      </c>
      <c r="J569" s="20" t="str">
        <f>_xlfn.XLOOKUP(Table6[[#This Row],[City]],locations[city],locations[Continent])</f>
        <v>Asia</v>
      </c>
      <c r="K569" s="20" t="s">
        <v>60</v>
      </c>
      <c r="L569" s="20" t="s">
        <v>56</v>
      </c>
      <c r="M569" s="21">
        <v>42555</v>
      </c>
      <c r="N569" s="20" t="s">
        <v>57</v>
      </c>
      <c r="O569" s="20">
        <v>2.6</v>
      </c>
      <c r="P569" s="20">
        <v>5.5</v>
      </c>
      <c r="Q569" s="20">
        <v>200252.31</v>
      </c>
      <c r="R569" s="20">
        <v>620</v>
      </c>
      <c r="S569" s="20">
        <f ca="1">DATEDIF(employees!$M569, TODAY(), "y")</f>
        <v>10</v>
      </c>
      <c r="T569" s="20">
        <f>VLOOKUP(employees!$H569,locations[#All],4,)</f>
        <v>1.05</v>
      </c>
      <c r="U569" s="22">
        <f>employees!$Q569/employees!$T569</f>
        <v>190716.48571428569</v>
      </c>
    </row>
    <row r="570" spans="1:21" x14ac:dyDescent="0.25">
      <c r="A570" s="23">
        <v>569</v>
      </c>
      <c r="B570" s="24" t="s">
        <v>618</v>
      </c>
      <c r="C570" s="24" t="s">
        <v>49</v>
      </c>
      <c r="D570" s="24">
        <v>24</v>
      </c>
      <c r="E570" s="24">
        <v>2</v>
      </c>
      <c r="F570" s="24" t="str">
        <f>VLOOKUP(Table6[[#This Row],[department_id]],departments[#All],2,FALSE)</f>
        <v>Data Science</v>
      </c>
      <c r="G570" s="24" t="str">
        <f>VLOOKUP(employees!$E570,departments[],3,FALSE)</f>
        <v>Tech</v>
      </c>
      <c r="H570" s="24">
        <v>16</v>
      </c>
      <c r="I570" s="24" t="str">
        <f>VLOOKUP(employees!$H570,locations[#All],3,FALSE)</f>
        <v>São Paulo</v>
      </c>
      <c r="J570" s="24" t="str">
        <f>_xlfn.XLOOKUP(Table6[[#This Row],[City]],locations[city],locations[Continent])</f>
        <v>South America</v>
      </c>
      <c r="K570" s="24" t="s">
        <v>66</v>
      </c>
      <c r="L570" s="24" t="s">
        <v>51</v>
      </c>
      <c r="M570" s="25">
        <v>43712</v>
      </c>
      <c r="N570" s="24" t="s">
        <v>52</v>
      </c>
      <c r="O570" s="24">
        <v>2.72</v>
      </c>
      <c r="P570" s="24">
        <v>5.6</v>
      </c>
      <c r="Q570" s="24">
        <v>82053.16</v>
      </c>
      <c r="R570" s="24">
        <v>672</v>
      </c>
      <c r="S570" s="24">
        <f ca="1">DATEDIF(employees!$M570, TODAY(), "y")</f>
        <v>7</v>
      </c>
      <c r="T570" s="24">
        <f>VLOOKUP(employees!$H570,locations[#All],4,)</f>
        <v>0.8</v>
      </c>
      <c r="U570" s="26">
        <f>employees!$Q570/employees!$T570</f>
        <v>102566.45</v>
      </c>
    </row>
    <row r="571" spans="1:21" x14ac:dyDescent="0.25">
      <c r="A571" s="19">
        <v>570</v>
      </c>
      <c r="B571" s="20" t="s">
        <v>619</v>
      </c>
      <c r="C571" s="20" t="s">
        <v>49</v>
      </c>
      <c r="D571" s="20">
        <v>29</v>
      </c>
      <c r="E571" s="20">
        <v>7</v>
      </c>
      <c r="F571" s="20" t="str">
        <f>VLOOKUP(Table6[[#This Row],[department_id]],departments[#All],2,FALSE)</f>
        <v>IT &amp; Helpdesk</v>
      </c>
      <c r="G571" s="20" t="str">
        <f>VLOOKUP(employees!$E571,departments[],3,FALSE)</f>
        <v>Tech</v>
      </c>
      <c r="H571" s="20">
        <v>6</v>
      </c>
      <c r="I571" s="20" t="str">
        <f>VLOOKUP(employees!$H571,locations[#All],3,FALSE)</f>
        <v>Berlin</v>
      </c>
      <c r="J571" s="20" t="str">
        <f>_xlfn.XLOOKUP(Table6[[#This Row],[City]],locations[city],locations[Continent])</f>
        <v>Europe</v>
      </c>
      <c r="K571" s="20" t="s">
        <v>60</v>
      </c>
      <c r="L571" s="20" t="s">
        <v>56</v>
      </c>
      <c r="M571" s="21">
        <v>41879</v>
      </c>
      <c r="N571" s="20" t="s">
        <v>62</v>
      </c>
      <c r="O571" s="20">
        <v>4.68</v>
      </c>
      <c r="P571" s="20">
        <v>6.7</v>
      </c>
      <c r="Q571" s="20">
        <v>76381.48</v>
      </c>
      <c r="R571" s="20">
        <v>3202</v>
      </c>
      <c r="S571" s="20">
        <f ca="1">DATEDIF(employees!$M571, TODAY(), "y")</f>
        <v>12</v>
      </c>
      <c r="T571" s="20">
        <f>VLOOKUP(employees!$H571,locations[#All],4,)</f>
        <v>1.1000000000000001</v>
      </c>
      <c r="U571" s="22">
        <f>employees!$Q571/employees!$T571</f>
        <v>69437.709090909077</v>
      </c>
    </row>
    <row r="572" spans="1:21" x14ac:dyDescent="0.25">
      <c r="A572" s="23">
        <v>571</v>
      </c>
      <c r="B572" s="24" t="s">
        <v>620</v>
      </c>
      <c r="C572" s="24" t="s">
        <v>49</v>
      </c>
      <c r="D572" s="24">
        <v>57</v>
      </c>
      <c r="E572" s="24">
        <v>24</v>
      </c>
      <c r="F572" s="24" t="str">
        <f>VLOOKUP(Table6[[#This Row],[department_id]],departments[#All],2,FALSE)</f>
        <v>Administration</v>
      </c>
      <c r="G572" s="24" t="str">
        <f>VLOOKUP(employees!$E572,departments[],3,FALSE)</f>
        <v>G&amp;A</v>
      </c>
      <c r="H572" s="24">
        <v>20</v>
      </c>
      <c r="I572" s="24" t="str">
        <f>VLOOKUP(employees!$H572,locations[#All],3,FALSE)</f>
        <v>Singapore</v>
      </c>
      <c r="J572" s="24" t="str">
        <f>_xlfn.XLOOKUP(Table6[[#This Row],[City]],locations[city],locations[Continent])</f>
        <v>Asia</v>
      </c>
      <c r="K572" s="24" t="s">
        <v>55</v>
      </c>
      <c r="L572" s="24" t="s">
        <v>56</v>
      </c>
      <c r="M572" s="25">
        <v>42199</v>
      </c>
      <c r="N572" s="24" t="s">
        <v>57</v>
      </c>
      <c r="O572" s="24">
        <v>4.1500000000000004</v>
      </c>
      <c r="P572" s="24">
        <v>9.6</v>
      </c>
      <c r="Q572" s="24">
        <v>53964.33</v>
      </c>
      <c r="R572" s="24">
        <v>323</v>
      </c>
      <c r="S572" s="24">
        <f ca="1">DATEDIF(employees!$M572, TODAY(), "y")</f>
        <v>11</v>
      </c>
      <c r="T572" s="24">
        <f>VLOOKUP(employees!$H572,locations[#All],4,)</f>
        <v>1.22</v>
      </c>
      <c r="U572" s="26">
        <f>employees!$Q572/employees!$T572</f>
        <v>44233.057377049183</v>
      </c>
    </row>
    <row r="573" spans="1:21" x14ac:dyDescent="0.25">
      <c r="A573" s="19">
        <v>572</v>
      </c>
      <c r="B573" s="20" t="s">
        <v>621</v>
      </c>
      <c r="C573" s="20" t="s">
        <v>54</v>
      </c>
      <c r="D573" s="20">
        <v>50</v>
      </c>
      <c r="E573" s="20">
        <v>1</v>
      </c>
      <c r="F573" s="20" t="str">
        <f>VLOOKUP(Table6[[#This Row],[department_id]],departments[#All],2,FALSE)</f>
        <v>Engineering</v>
      </c>
      <c r="G573" s="20" t="str">
        <f>VLOOKUP(employees!$E573,departments[],3,FALSE)</f>
        <v>Tech</v>
      </c>
      <c r="H573" s="20">
        <v>4</v>
      </c>
      <c r="I573" s="20" t="str">
        <f>VLOOKUP(employees!$H573,locations[#All],3,FALSE)</f>
        <v>Toronto</v>
      </c>
      <c r="J573" s="20" t="str">
        <f>_xlfn.XLOOKUP(Table6[[#This Row],[City]],locations[city],locations[Continent])</f>
        <v>North America</v>
      </c>
      <c r="K573" s="20" t="s">
        <v>75</v>
      </c>
      <c r="L573" s="20" t="s">
        <v>51</v>
      </c>
      <c r="M573" s="21">
        <v>45770</v>
      </c>
      <c r="N573" s="20" t="s">
        <v>57</v>
      </c>
      <c r="O573" s="20">
        <v>3.51</v>
      </c>
      <c r="P573" s="20">
        <v>9.6</v>
      </c>
      <c r="Q573" s="20">
        <v>185462.74</v>
      </c>
      <c r="R573" s="20">
        <v>3034</v>
      </c>
      <c r="S573" s="20">
        <f ca="1">DATEDIF(employees!$M573, TODAY(), "y")</f>
        <v>1</v>
      </c>
      <c r="T573" s="20">
        <f>VLOOKUP(employees!$H573,locations[#All],4,)</f>
        <v>1.1000000000000001</v>
      </c>
      <c r="U573" s="22">
        <f>employees!$Q573/employees!$T573</f>
        <v>168602.49090909088</v>
      </c>
    </row>
    <row r="574" spans="1:21" x14ac:dyDescent="0.25">
      <c r="A574" s="23">
        <v>573</v>
      </c>
      <c r="B574" s="24" t="s">
        <v>622</v>
      </c>
      <c r="C574" s="24" t="s">
        <v>59</v>
      </c>
      <c r="D574" s="24">
        <v>27</v>
      </c>
      <c r="E574" s="24">
        <v>13</v>
      </c>
      <c r="F574" s="24" t="str">
        <f>VLOOKUP(Table6[[#This Row],[department_id]],departments[#All],2,FALSE)</f>
        <v>Sales</v>
      </c>
      <c r="G574" s="24" t="str">
        <f>VLOOKUP(employees!$E574,departments[],3,FALSE)</f>
        <v>GTM</v>
      </c>
      <c r="H574" s="24">
        <v>14</v>
      </c>
      <c r="I574" s="24" t="str">
        <f>VLOOKUP(employees!$H574,locations[#All],3,FALSE)</f>
        <v>Dubai</v>
      </c>
      <c r="J574" s="24" t="str">
        <f>_xlfn.XLOOKUP(Table6[[#This Row],[City]],locations[city],locations[Continent])</f>
        <v>Asia</v>
      </c>
      <c r="K574" s="24" t="s">
        <v>55</v>
      </c>
      <c r="L574" s="24" t="s">
        <v>56</v>
      </c>
      <c r="M574" s="25">
        <v>43504</v>
      </c>
      <c r="N574" s="24" t="s">
        <v>52</v>
      </c>
      <c r="O574" s="24">
        <v>3.57</v>
      </c>
      <c r="P574" s="24">
        <v>7.5</v>
      </c>
      <c r="Q574" s="24">
        <v>66713.240000000005</v>
      </c>
      <c r="R574" s="24">
        <v>2817</v>
      </c>
      <c r="S574" s="24">
        <f ca="1">DATEDIF(employees!$M574, TODAY(), "y")</f>
        <v>7</v>
      </c>
      <c r="T574" s="24">
        <f>VLOOKUP(employees!$H574,locations[#All],4,)</f>
        <v>1.05</v>
      </c>
      <c r="U574" s="26">
        <f>employees!$Q574/employees!$T574</f>
        <v>63536.419047619049</v>
      </c>
    </row>
    <row r="575" spans="1:21" x14ac:dyDescent="0.25">
      <c r="A575" s="19">
        <v>574</v>
      </c>
      <c r="B575" s="20" t="s">
        <v>623</v>
      </c>
      <c r="C575" s="20" t="s">
        <v>59</v>
      </c>
      <c r="D575" s="20">
        <v>51</v>
      </c>
      <c r="E575" s="20">
        <v>10</v>
      </c>
      <c r="F575" s="20" t="str">
        <f>VLOOKUP(Table6[[#This Row],[department_id]],departments[#All],2,FALSE)</f>
        <v>Product Operations</v>
      </c>
      <c r="G575" s="20" t="str">
        <f>VLOOKUP(employees!$E575,departments[],3,FALSE)</f>
        <v>Product</v>
      </c>
      <c r="H575" s="20">
        <v>18</v>
      </c>
      <c r="I575" s="20" t="str">
        <f>VLOOKUP(employees!$H575,locations[#All],3,FALSE)</f>
        <v>Buenos Aires</v>
      </c>
      <c r="J575" s="20" t="str">
        <f>_xlfn.XLOOKUP(Table6[[#This Row],[City]],locations[city],locations[Continent])</f>
        <v>South America</v>
      </c>
      <c r="K575" s="20" t="s">
        <v>60</v>
      </c>
      <c r="L575" s="20" t="s">
        <v>78</v>
      </c>
      <c r="M575" s="21">
        <v>42313</v>
      </c>
      <c r="N575" s="20" t="s">
        <v>52</v>
      </c>
      <c r="O575" s="20">
        <v>3.88</v>
      </c>
      <c r="P575" s="20">
        <v>6.5</v>
      </c>
      <c r="Q575" s="20">
        <v>97628.56</v>
      </c>
      <c r="R575" s="20">
        <v>3131</v>
      </c>
      <c r="S575" s="20">
        <f ca="1">DATEDIF(employees!$M575, TODAY(), "y")</f>
        <v>10</v>
      </c>
      <c r="T575" s="20">
        <f>VLOOKUP(employees!$H575,locations[#All],4,)</f>
        <v>0.65</v>
      </c>
      <c r="U575" s="22">
        <f>employees!$Q575/employees!$T575</f>
        <v>150197.78461538462</v>
      </c>
    </row>
    <row r="576" spans="1:21" x14ac:dyDescent="0.25">
      <c r="A576" s="23">
        <v>575</v>
      </c>
      <c r="B576" s="24" t="s">
        <v>624</v>
      </c>
      <c r="C576" s="24" t="s">
        <v>49</v>
      </c>
      <c r="D576" s="24">
        <v>24</v>
      </c>
      <c r="E576" s="24">
        <v>18</v>
      </c>
      <c r="F576" s="24" t="str">
        <f>VLOOKUP(Table6[[#This Row],[department_id]],departments[#All],2,FALSE)</f>
        <v>Customer Support</v>
      </c>
      <c r="G576" s="24" t="str">
        <f>VLOOKUP(employees!$E576,departments[],3,FALSE)</f>
        <v>GTM</v>
      </c>
      <c r="H576" s="24">
        <v>14</v>
      </c>
      <c r="I576" s="24" t="str">
        <f>VLOOKUP(employees!$H576,locations[#All],3,FALSE)</f>
        <v>Dubai</v>
      </c>
      <c r="J576" s="24" t="str">
        <f>_xlfn.XLOOKUP(Table6[[#This Row],[City]],locations[city],locations[Continent])</f>
        <v>Asia</v>
      </c>
      <c r="K576" s="24" t="s">
        <v>55</v>
      </c>
      <c r="L576" s="24" t="s">
        <v>56</v>
      </c>
      <c r="M576" s="25">
        <v>45145</v>
      </c>
      <c r="N576" s="24" t="s">
        <v>62</v>
      </c>
      <c r="O576" s="24">
        <v>4.66</v>
      </c>
      <c r="P576" s="24">
        <v>6.8</v>
      </c>
      <c r="Q576" s="24">
        <v>39812.75</v>
      </c>
      <c r="R576" s="24">
        <v>1430</v>
      </c>
      <c r="S576" s="24">
        <f ca="1">DATEDIF(employees!$M576, TODAY(), "y")</f>
        <v>3</v>
      </c>
      <c r="T576" s="24">
        <f>VLOOKUP(employees!$H576,locations[#All],4,)</f>
        <v>1.05</v>
      </c>
      <c r="U576" s="26">
        <f>employees!$Q576/employees!$T576</f>
        <v>37916.904761904763</v>
      </c>
    </row>
    <row r="577" spans="1:21" x14ac:dyDescent="0.25">
      <c r="A577" s="19">
        <v>576</v>
      </c>
      <c r="B577" s="20" t="s">
        <v>625</v>
      </c>
      <c r="C577" s="20" t="s">
        <v>54</v>
      </c>
      <c r="D577" s="20">
        <v>63</v>
      </c>
      <c r="E577" s="20">
        <v>22</v>
      </c>
      <c r="F577" s="20" t="str">
        <f>VLOOKUP(Table6[[#This Row],[department_id]],departments[#All],2,FALSE)</f>
        <v>Accounting</v>
      </c>
      <c r="G577" s="20" t="str">
        <f>VLOOKUP(employees!$E577,departments[],3,FALSE)</f>
        <v>G&amp;A</v>
      </c>
      <c r="H577" s="20">
        <v>4</v>
      </c>
      <c r="I577" s="20" t="str">
        <f>VLOOKUP(employees!$H577,locations[#All],3,FALSE)</f>
        <v>Toronto</v>
      </c>
      <c r="J577" s="20" t="str">
        <f>_xlfn.XLOOKUP(Table6[[#This Row],[City]],locations[city],locations[Continent])</f>
        <v>North America</v>
      </c>
      <c r="K577" s="20" t="s">
        <v>55</v>
      </c>
      <c r="L577" s="20" t="s">
        <v>78</v>
      </c>
      <c r="M577" s="21">
        <v>45921</v>
      </c>
      <c r="N577" s="20" t="s">
        <v>52</v>
      </c>
      <c r="O577" s="20">
        <v>3.42</v>
      </c>
      <c r="P577" s="20">
        <v>7.8</v>
      </c>
      <c r="Q577" s="20">
        <v>70248.210000000006</v>
      </c>
      <c r="R577" s="20">
        <v>338</v>
      </c>
      <c r="S577" s="20">
        <f ca="1">DATEDIF(employees!$M577, TODAY(), "y")</f>
        <v>0</v>
      </c>
      <c r="T577" s="20">
        <f>VLOOKUP(employees!$H577,locations[#All],4,)</f>
        <v>1.1000000000000001</v>
      </c>
      <c r="U577" s="22">
        <f>employees!$Q577/employees!$T577</f>
        <v>63862.009090909094</v>
      </c>
    </row>
    <row r="578" spans="1:21" x14ac:dyDescent="0.25">
      <c r="A578" s="23">
        <v>577</v>
      </c>
      <c r="B578" s="24" t="s">
        <v>626</v>
      </c>
      <c r="C578" s="24" t="s">
        <v>59</v>
      </c>
      <c r="D578" s="24">
        <v>32</v>
      </c>
      <c r="E578" s="24">
        <v>6</v>
      </c>
      <c r="F578" s="24" t="str">
        <f>VLOOKUP(Table6[[#This Row],[department_id]],departments[#All],2,FALSE)</f>
        <v>Security</v>
      </c>
      <c r="G578" s="24" t="str">
        <f>VLOOKUP(employees!$E578,departments[],3,FALSE)</f>
        <v>Tech</v>
      </c>
      <c r="H578" s="24">
        <v>3</v>
      </c>
      <c r="I578" s="24" t="str">
        <f>VLOOKUP(employees!$H578,locations[#All],3,FALSE)</f>
        <v>Austin</v>
      </c>
      <c r="J578" s="24" t="str">
        <f>_xlfn.XLOOKUP(Table6[[#This Row],[City]],locations[city],locations[Continent])</f>
        <v>North America</v>
      </c>
      <c r="K578" s="24" t="s">
        <v>55</v>
      </c>
      <c r="L578" s="24" t="s">
        <v>51</v>
      </c>
      <c r="M578" s="25">
        <v>43270</v>
      </c>
      <c r="N578" s="24" t="s">
        <v>62</v>
      </c>
      <c r="O578" s="24">
        <v>2.78</v>
      </c>
      <c r="P578" s="24">
        <v>9</v>
      </c>
      <c r="Q578" s="24">
        <v>138178.04999999999</v>
      </c>
      <c r="R578" s="24">
        <v>900</v>
      </c>
      <c r="S578" s="24">
        <f ca="1">DATEDIF(employees!$M578, TODAY(), "y")</f>
        <v>8</v>
      </c>
      <c r="T578" s="24">
        <f>VLOOKUP(employees!$H578,locations[#All],4,)</f>
        <v>1.05</v>
      </c>
      <c r="U578" s="26">
        <f>employees!$Q578/employees!$T578</f>
        <v>131598.14285714284</v>
      </c>
    </row>
    <row r="579" spans="1:21" x14ac:dyDescent="0.25">
      <c r="A579" s="19">
        <v>578</v>
      </c>
      <c r="B579" s="20" t="s">
        <v>627</v>
      </c>
      <c r="C579" s="20" t="s">
        <v>59</v>
      </c>
      <c r="D579" s="20">
        <v>50</v>
      </c>
      <c r="E579" s="20">
        <v>23</v>
      </c>
      <c r="F579" s="20" t="str">
        <f>VLOOKUP(Table6[[#This Row],[department_id]],departments[#All],2,FALSE)</f>
        <v>Legal</v>
      </c>
      <c r="G579" s="20" t="str">
        <f>VLOOKUP(employees!$E579,departments[],3,FALSE)</f>
        <v>G&amp;A</v>
      </c>
      <c r="H579" s="20">
        <v>19</v>
      </c>
      <c r="I579" s="20" t="str">
        <f>VLOOKUP(employees!$H579,locations[#All],3,FALSE)</f>
        <v>Tokyo</v>
      </c>
      <c r="J579" s="20" t="str">
        <f>_xlfn.XLOOKUP(Table6[[#This Row],[City]],locations[city],locations[Continent])</f>
        <v>Asia</v>
      </c>
      <c r="K579" s="20" t="s">
        <v>60</v>
      </c>
      <c r="L579" s="20" t="s">
        <v>51</v>
      </c>
      <c r="M579" s="21">
        <v>44918</v>
      </c>
      <c r="N579" s="20" t="s">
        <v>62</v>
      </c>
      <c r="O579" s="20">
        <v>4.7699999999999996</v>
      </c>
      <c r="P579" s="20">
        <v>7.5</v>
      </c>
      <c r="Q579" s="20">
        <v>171032.48</v>
      </c>
      <c r="R579" s="20">
        <v>1786</v>
      </c>
      <c r="S579" s="20">
        <f ca="1">DATEDIF(employees!$M579, TODAY(), "y")</f>
        <v>3</v>
      </c>
      <c r="T579" s="20">
        <f>VLOOKUP(employees!$H579,locations[#All],4,)</f>
        <v>1.2</v>
      </c>
      <c r="U579" s="22">
        <f>employees!$Q579/employees!$T579</f>
        <v>142527.06666666668</v>
      </c>
    </row>
    <row r="580" spans="1:21" x14ac:dyDescent="0.25">
      <c r="A580" s="23">
        <v>579</v>
      </c>
      <c r="B580" s="24" t="s">
        <v>628</v>
      </c>
      <c r="C580" s="24" t="s">
        <v>54</v>
      </c>
      <c r="D580" s="24">
        <v>28</v>
      </c>
      <c r="E580" s="24">
        <v>4</v>
      </c>
      <c r="F580" s="24" t="str">
        <f>VLOOKUP(Table6[[#This Row],[department_id]],departments[#All],2,FALSE)</f>
        <v>ML Engineering</v>
      </c>
      <c r="G580" s="24" t="str">
        <f>VLOOKUP(employees!$E580,departments[],3,FALSE)</f>
        <v>Tech</v>
      </c>
      <c r="H580" s="24">
        <v>9</v>
      </c>
      <c r="I580" s="24" t="str">
        <f>VLOOKUP(employees!$H580,locations[#All],3,FALSE)</f>
        <v>Amsterdam</v>
      </c>
      <c r="J580" s="24" t="str">
        <f>_xlfn.XLOOKUP(Table6[[#This Row],[City]],locations[city],locations[Continent])</f>
        <v>Europe</v>
      </c>
      <c r="K580" s="24" t="s">
        <v>55</v>
      </c>
      <c r="L580" s="24" t="s">
        <v>78</v>
      </c>
      <c r="M580" s="25">
        <v>43530</v>
      </c>
      <c r="N580" s="24" t="s">
        <v>57</v>
      </c>
      <c r="O580" s="24">
        <v>4.41</v>
      </c>
      <c r="P580" s="24">
        <v>7.4</v>
      </c>
      <c r="Q580" s="24">
        <v>97237.43</v>
      </c>
      <c r="R580" s="24">
        <v>1522</v>
      </c>
      <c r="S580" s="24">
        <f ca="1">DATEDIF(employees!$M580, TODAY(), "y")</f>
        <v>7</v>
      </c>
      <c r="T580" s="24">
        <f>VLOOKUP(employees!$H580,locations[#All],4,)</f>
        <v>1.1499999999999999</v>
      </c>
      <c r="U580" s="26">
        <f>employees!$Q580/employees!$T580</f>
        <v>84554.286956521741</v>
      </c>
    </row>
    <row r="581" spans="1:21" x14ac:dyDescent="0.25">
      <c r="A581" s="19">
        <v>580</v>
      </c>
      <c r="B581" s="20" t="s">
        <v>629</v>
      </c>
      <c r="C581" s="20" t="s">
        <v>49</v>
      </c>
      <c r="D581" s="20">
        <v>62</v>
      </c>
      <c r="E581" s="20">
        <v>20</v>
      </c>
      <c r="F581" s="20" t="str">
        <f>VLOOKUP(Table6[[#This Row],[department_id]],departments[#All],2,FALSE)</f>
        <v>Recruiting</v>
      </c>
      <c r="G581" s="20" t="str">
        <f>VLOOKUP(employees!$E581,departments[],3,FALSE)</f>
        <v>G&amp;A</v>
      </c>
      <c r="H581" s="20">
        <v>11</v>
      </c>
      <c r="I581" s="20" t="str">
        <f>VLOOKUP(employees!$H581,locations[#All],3,FALSE)</f>
        <v>Bengaluru</v>
      </c>
      <c r="J581" s="20" t="str">
        <f>_xlfn.XLOOKUP(Table6[[#This Row],[City]],locations[city],locations[Continent])</f>
        <v>Asia</v>
      </c>
      <c r="K581" s="20" t="s">
        <v>66</v>
      </c>
      <c r="L581" s="20" t="s">
        <v>56</v>
      </c>
      <c r="M581" s="21">
        <v>42429</v>
      </c>
      <c r="N581" s="20" t="s">
        <v>57</v>
      </c>
      <c r="O581" s="20">
        <v>4.32</v>
      </c>
      <c r="P581" s="20">
        <v>6</v>
      </c>
      <c r="Q581" s="20">
        <v>43459.8</v>
      </c>
      <c r="R581" s="20">
        <v>2054</v>
      </c>
      <c r="S581" s="20">
        <f ca="1">DATEDIF(employees!$M581, TODAY(), "y")</f>
        <v>10</v>
      </c>
      <c r="T581" s="20">
        <f>VLOOKUP(employees!$H581,locations[#All],4,)</f>
        <v>0.7</v>
      </c>
      <c r="U581" s="22">
        <f>employees!$Q581/employees!$T581</f>
        <v>62085.42857142858</v>
      </c>
    </row>
    <row r="582" spans="1:21" x14ac:dyDescent="0.25">
      <c r="A582" s="23">
        <v>581</v>
      </c>
      <c r="B582" s="24" t="s">
        <v>630</v>
      </c>
      <c r="C582" s="24" t="s">
        <v>49</v>
      </c>
      <c r="D582" s="24">
        <v>47</v>
      </c>
      <c r="E582" s="24">
        <v>9</v>
      </c>
      <c r="F582" s="24" t="str">
        <f>VLOOKUP(Table6[[#This Row],[department_id]],departments[#All],2,FALSE)</f>
        <v>Product Management</v>
      </c>
      <c r="G582" s="24" t="str">
        <f>VLOOKUP(employees!$E582,departments[],3,FALSE)</f>
        <v>Product</v>
      </c>
      <c r="H582" s="24">
        <v>18</v>
      </c>
      <c r="I582" s="24" t="str">
        <f>VLOOKUP(employees!$H582,locations[#All],3,FALSE)</f>
        <v>Buenos Aires</v>
      </c>
      <c r="J582" s="24" t="str">
        <f>_xlfn.XLOOKUP(Table6[[#This Row],[City]],locations[city],locations[Continent])</f>
        <v>South America</v>
      </c>
      <c r="K582" s="24" t="s">
        <v>55</v>
      </c>
      <c r="L582" s="24" t="s">
        <v>56</v>
      </c>
      <c r="M582" s="25">
        <v>41784</v>
      </c>
      <c r="N582" s="24" t="s">
        <v>52</v>
      </c>
      <c r="O582" s="24">
        <v>3.54</v>
      </c>
      <c r="P582" s="24">
        <v>9.1</v>
      </c>
      <c r="Q582" s="24">
        <v>61394.04</v>
      </c>
      <c r="R582" s="24">
        <v>3363</v>
      </c>
      <c r="S582" s="24">
        <f ca="1">DATEDIF(employees!$M582, TODAY(), "y")</f>
        <v>12</v>
      </c>
      <c r="T582" s="24">
        <f>VLOOKUP(employees!$H582,locations[#All],4,)</f>
        <v>0.65</v>
      </c>
      <c r="U582" s="26">
        <f>employees!$Q582/employees!$T582</f>
        <v>94452.369230769225</v>
      </c>
    </row>
    <row r="583" spans="1:21" x14ac:dyDescent="0.25">
      <c r="A583" s="19">
        <v>582</v>
      </c>
      <c r="B583" s="20" t="s">
        <v>631</v>
      </c>
      <c r="C583" s="20" t="s">
        <v>54</v>
      </c>
      <c r="D583" s="20">
        <v>30</v>
      </c>
      <c r="E583" s="20">
        <v>6</v>
      </c>
      <c r="F583" s="20" t="str">
        <f>VLOOKUP(Table6[[#This Row],[department_id]],departments[#All],2,FALSE)</f>
        <v>Security</v>
      </c>
      <c r="G583" s="20" t="str">
        <f>VLOOKUP(employees!$E583,departments[],3,FALSE)</f>
        <v>Tech</v>
      </c>
      <c r="H583" s="20">
        <v>18</v>
      </c>
      <c r="I583" s="20" t="str">
        <f>VLOOKUP(employees!$H583,locations[#All],3,FALSE)</f>
        <v>Buenos Aires</v>
      </c>
      <c r="J583" s="20" t="str">
        <f>_xlfn.XLOOKUP(Table6[[#This Row],[City]],locations[city],locations[Continent])</f>
        <v>South America</v>
      </c>
      <c r="K583" s="20" t="s">
        <v>60</v>
      </c>
      <c r="L583" s="20" t="s">
        <v>51</v>
      </c>
      <c r="M583" s="21">
        <v>44122</v>
      </c>
      <c r="N583" s="20" t="s">
        <v>52</v>
      </c>
      <c r="O583" s="20">
        <v>4.1500000000000004</v>
      </c>
      <c r="P583" s="20">
        <v>7.3</v>
      </c>
      <c r="Q583" s="20">
        <v>92206.71</v>
      </c>
      <c r="R583" s="20">
        <v>2636</v>
      </c>
      <c r="S583" s="20">
        <f ca="1">DATEDIF(employees!$M583, TODAY(), "y")</f>
        <v>5</v>
      </c>
      <c r="T583" s="20">
        <f>VLOOKUP(employees!$H583,locations[#All],4,)</f>
        <v>0.65</v>
      </c>
      <c r="U583" s="22">
        <f>employees!$Q583/employees!$T583</f>
        <v>141856.47692307693</v>
      </c>
    </row>
    <row r="584" spans="1:21" x14ac:dyDescent="0.25">
      <c r="A584" s="23">
        <v>583</v>
      </c>
      <c r="B584" s="24" t="s">
        <v>632</v>
      </c>
      <c r="C584" s="24" t="s">
        <v>59</v>
      </c>
      <c r="D584" s="24">
        <v>55</v>
      </c>
      <c r="E584" s="24">
        <v>22</v>
      </c>
      <c r="F584" s="24" t="str">
        <f>VLOOKUP(Table6[[#This Row],[department_id]],departments[#All],2,FALSE)</f>
        <v>Accounting</v>
      </c>
      <c r="G584" s="24" t="str">
        <f>VLOOKUP(employees!$E584,departments[],3,FALSE)</f>
        <v>G&amp;A</v>
      </c>
      <c r="H584" s="24">
        <v>18</v>
      </c>
      <c r="I584" s="24" t="str">
        <f>VLOOKUP(employees!$H584,locations[#All],3,FALSE)</f>
        <v>Buenos Aires</v>
      </c>
      <c r="J584" s="24" t="str">
        <f>_xlfn.XLOOKUP(Table6[[#This Row],[City]],locations[city],locations[Continent])</f>
        <v>South America</v>
      </c>
      <c r="K584" s="24" t="s">
        <v>60</v>
      </c>
      <c r="L584" s="24" t="s">
        <v>56</v>
      </c>
      <c r="M584" s="25">
        <v>45488</v>
      </c>
      <c r="N584" s="24" t="s">
        <v>57</v>
      </c>
      <c r="O584" s="24">
        <v>3.4</v>
      </c>
      <c r="P584" s="24">
        <v>7.4</v>
      </c>
      <c r="Q584" s="24">
        <v>86057.81</v>
      </c>
      <c r="R584" s="24">
        <v>2849</v>
      </c>
      <c r="S584" s="24">
        <f ca="1">DATEDIF(employees!$M584, TODAY(), "y")</f>
        <v>2</v>
      </c>
      <c r="T584" s="24">
        <f>VLOOKUP(employees!$H584,locations[#All],4,)</f>
        <v>0.65</v>
      </c>
      <c r="U584" s="26">
        <f>employees!$Q584/employees!$T584</f>
        <v>132396.63076923077</v>
      </c>
    </row>
    <row r="585" spans="1:21" x14ac:dyDescent="0.25">
      <c r="A585" s="19">
        <v>584</v>
      </c>
      <c r="B585" s="20" t="s">
        <v>633</v>
      </c>
      <c r="C585" s="20" t="s">
        <v>54</v>
      </c>
      <c r="D585" s="20">
        <v>22</v>
      </c>
      <c r="E585" s="20">
        <v>12</v>
      </c>
      <c r="F585" s="20" t="str">
        <f>VLOOKUP(Table6[[#This Row],[department_id]],departments[#All],2,FALSE)</f>
        <v>UX Research</v>
      </c>
      <c r="G585" s="20" t="str">
        <f>VLOOKUP(employees!$E585,departments[],3,FALSE)</f>
        <v>Product</v>
      </c>
      <c r="H585" s="20">
        <v>10</v>
      </c>
      <c r="I585" s="20" t="str">
        <f>VLOOKUP(employees!$H585,locations[#All],3,FALSE)</f>
        <v>Warsaw</v>
      </c>
      <c r="J585" s="20" t="str">
        <f>_xlfn.XLOOKUP(Table6[[#This Row],[City]],locations[city],locations[Continent])</f>
        <v>Europe</v>
      </c>
      <c r="K585" s="20" t="s">
        <v>55</v>
      </c>
      <c r="L585" s="20" t="s">
        <v>51</v>
      </c>
      <c r="M585" s="21">
        <v>41870</v>
      </c>
      <c r="N585" s="20" t="s">
        <v>57</v>
      </c>
      <c r="O585" s="20">
        <v>4.3600000000000003</v>
      </c>
      <c r="P585" s="20">
        <v>7.8</v>
      </c>
      <c r="Q585" s="20">
        <v>115628.6</v>
      </c>
      <c r="R585" s="20">
        <v>1559</v>
      </c>
      <c r="S585" s="20">
        <f ca="1">DATEDIF(employees!$M585, TODAY(), "y")</f>
        <v>12</v>
      </c>
      <c r="T585" s="20">
        <f>VLOOKUP(employees!$H585,locations[#All],4,)</f>
        <v>0.95</v>
      </c>
      <c r="U585" s="22">
        <f>employees!$Q585/employees!$T585</f>
        <v>121714.31578947369</v>
      </c>
    </row>
    <row r="586" spans="1:21" x14ac:dyDescent="0.25">
      <c r="A586" s="23">
        <v>585</v>
      </c>
      <c r="B586" s="24" t="s">
        <v>634</v>
      </c>
      <c r="C586" s="24" t="s">
        <v>59</v>
      </c>
      <c r="D586" s="24">
        <v>42</v>
      </c>
      <c r="E586" s="24">
        <v>13</v>
      </c>
      <c r="F586" s="24" t="str">
        <f>VLOOKUP(Table6[[#This Row],[department_id]],departments[#All],2,FALSE)</f>
        <v>Sales</v>
      </c>
      <c r="G586" s="24" t="str">
        <f>VLOOKUP(employees!$E586,departments[],3,FALSE)</f>
        <v>GTM</v>
      </c>
      <c r="H586" s="24">
        <v>4</v>
      </c>
      <c r="I586" s="24" t="str">
        <f>VLOOKUP(employees!$H586,locations[#All],3,FALSE)</f>
        <v>Toronto</v>
      </c>
      <c r="J586" s="24" t="str">
        <f>_xlfn.XLOOKUP(Table6[[#This Row],[City]],locations[city],locations[Continent])</f>
        <v>North America</v>
      </c>
      <c r="K586" s="24" t="s">
        <v>55</v>
      </c>
      <c r="L586" s="24" t="s">
        <v>78</v>
      </c>
      <c r="M586" s="25">
        <v>44567</v>
      </c>
      <c r="N586" s="24" t="s">
        <v>52</v>
      </c>
      <c r="O586" s="24">
        <v>3.04</v>
      </c>
      <c r="P586" s="24">
        <v>6.5</v>
      </c>
      <c r="Q586" s="24">
        <v>52834.05</v>
      </c>
      <c r="R586" s="24">
        <v>2604</v>
      </c>
      <c r="S586" s="24">
        <f ca="1">DATEDIF(employees!$M586, TODAY(), "y")</f>
        <v>4</v>
      </c>
      <c r="T586" s="24">
        <f>VLOOKUP(employees!$H586,locations[#All],4,)</f>
        <v>1.1000000000000001</v>
      </c>
      <c r="U586" s="26">
        <f>employees!$Q586/employees!$T586</f>
        <v>48030.954545454544</v>
      </c>
    </row>
    <row r="587" spans="1:21" x14ac:dyDescent="0.25">
      <c r="A587" s="19">
        <v>586</v>
      </c>
      <c r="B587" s="20" t="s">
        <v>635</v>
      </c>
      <c r="C587" s="20" t="s">
        <v>54</v>
      </c>
      <c r="D587" s="20">
        <v>40</v>
      </c>
      <c r="E587" s="20">
        <v>10</v>
      </c>
      <c r="F587" s="20" t="str">
        <f>VLOOKUP(Table6[[#This Row],[department_id]],departments[#All],2,FALSE)</f>
        <v>Product Operations</v>
      </c>
      <c r="G587" s="20" t="str">
        <f>VLOOKUP(employees!$E587,departments[],3,FALSE)</f>
        <v>Product</v>
      </c>
      <c r="H587" s="20">
        <v>4</v>
      </c>
      <c r="I587" s="20" t="str">
        <f>VLOOKUP(employees!$H587,locations[#All],3,FALSE)</f>
        <v>Toronto</v>
      </c>
      <c r="J587" s="20" t="str">
        <f>_xlfn.XLOOKUP(Table6[[#This Row],[City]],locations[city],locations[Continent])</f>
        <v>North America</v>
      </c>
      <c r="K587" s="20" t="s">
        <v>55</v>
      </c>
      <c r="L587" s="20" t="s">
        <v>78</v>
      </c>
      <c r="M587" s="21">
        <v>41801</v>
      </c>
      <c r="N587" s="20" t="s">
        <v>57</v>
      </c>
      <c r="O587" s="20">
        <v>3.47</v>
      </c>
      <c r="P587" s="20">
        <v>7.5</v>
      </c>
      <c r="Q587" s="20">
        <v>76504.14</v>
      </c>
      <c r="R587" s="20">
        <v>1377</v>
      </c>
      <c r="S587" s="20">
        <f ca="1">DATEDIF(employees!$M587, TODAY(), "y")</f>
        <v>12</v>
      </c>
      <c r="T587" s="20">
        <f>VLOOKUP(employees!$H587,locations[#All],4,)</f>
        <v>1.1000000000000001</v>
      </c>
      <c r="U587" s="22">
        <f>employees!$Q587/employees!$T587</f>
        <v>69549.218181818171</v>
      </c>
    </row>
    <row r="588" spans="1:21" x14ac:dyDescent="0.25">
      <c r="A588" s="23">
        <v>587</v>
      </c>
      <c r="B588" s="24" t="s">
        <v>636</v>
      </c>
      <c r="C588" s="24" t="s">
        <v>59</v>
      </c>
      <c r="D588" s="24">
        <v>56</v>
      </c>
      <c r="E588" s="24">
        <v>16</v>
      </c>
      <c r="F588" s="24" t="str">
        <f>VLOOKUP(Table6[[#This Row],[department_id]],departments[#All],2,FALSE)</f>
        <v>Content Marketing</v>
      </c>
      <c r="G588" s="24" t="str">
        <f>VLOOKUP(employees!$E588,departments[],3,FALSE)</f>
        <v>GTM</v>
      </c>
      <c r="H588" s="24">
        <v>19</v>
      </c>
      <c r="I588" s="24" t="str">
        <f>VLOOKUP(employees!$H588,locations[#All],3,FALSE)</f>
        <v>Tokyo</v>
      </c>
      <c r="J588" s="24" t="str">
        <f>_xlfn.XLOOKUP(Table6[[#This Row],[City]],locations[city],locations[Continent])</f>
        <v>Asia</v>
      </c>
      <c r="K588" s="24" t="s">
        <v>50</v>
      </c>
      <c r="L588" s="24" t="s">
        <v>51</v>
      </c>
      <c r="M588" s="25">
        <v>44232</v>
      </c>
      <c r="N588" s="24" t="s">
        <v>57</v>
      </c>
      <c r="O588" s="24">
        <v>4.3600000000000003</v>
      </c>
      <c r="P588" s="24">
        <v>5.5</v>
      </c>
      <c r="Q588" s="24">
        <v>36331.21</v>
      </c>
      <c r="R588" s="24">
        <v>2123</v>
      </c>
      <c r="S588" s="24">
        <f ca="1">DATEDIF(employees!$M588, TODAY(), "y")</f>
        <v>5</v>
      </c>
      <c r="T588" s="24">
        <f>VLOOKUP(employees!$H588,locations[#All],4,)</f>
        <v>1.2</v>
      </c>
      <c r="U588" s="26">
        <f>employees!$Q588/employees!$T588</f>
        <v>30276.008333333335</v>
      </c>
    </row>
    <row r="589" spans="1:21" x14ac:dyDescent="0.25">
      <c r="A589" s="19">
        <v>588</v>
      </c>
      <c r="B589" s="20" t="s">
        <v>637</v>
      </c>
      <c r="C589" s="20" t="s">
        <v>59</v>
      </c>
      <c r="D589" s="20">
        <v>47</v>
      </c>
      <c r="E589" s="20">
        <v>17</v>
      </c>
      <c r="F589" s="20" t="str">
        <f>VLOOKUP(Table6[[#This Row],[department_id]],departments[#All],2,FALSE)</f>
        <v>Customer Success</v>
      </c>
      <c r="G589" s="20" t="str">
        <f>VLOOKUP(employees!$E589,departments[],3,FALSE)</f>
        <v>GTM</v>
      </c>
      <c r="H589" s="20">
        <v>11</v>
      </c>
      <c r="I589" s="20" t="str">
        <f>VLOOKUP(employees!$H589,locations[#All],3,FALSE)</f>
        <v>Bengaluru</v>
      </c>
      <c r="J589" s="20" t="str">
        <f>_xlfn.XLOOKUP(Table6[[#This Row],[City]],locations[city],locations[Continent])</f>
        <v>Asia</v>
      </c>
      <c r="K589" s="20" t="s">
        <v>66</v>
      </c>
      <c r="L589" s="20" t="s">
        <v>51</v>
      </c>
      <c r="M589" s="21">
        <v>44093</v>
      </c>
      <c r="N589" s="20" t="s">
        <v>57</v>
      </c>
      <c r="O589" s="20">
        <v>4.74</v>
      </c>
      <c r="P589" s="20">
        <v>5.4</v>
      </c>
      <c r="Q589" s="20">
        <v>41039.43</v>
      </c>
      <c r="R589" s="20">
        <v>3285</v>
      </c>
      <c r="S589" s="20">
        <f ca="1">DATEDIF(employees!$M589, TODAY(), "y")</f>
        <v>5</v>
      </c>
      <c r="T589" s="20">
        <f>VLOOKUP(employees!$H589,locations[#All],4,)</f>
        <v>0.7</v>
      </c>
      <c r="U589" s="22">
        <f>employees!$Q589/employees!$T589</f>
        <v>58627.757142857146</v>
      </c>
    </row>
    <row r="590" spans="1:21" x14ac:dyDescent="0.25">
      <c r="A590" s="23">
        <v>589</v>
      </c>
      <c r="B590" s="24" t="s">
        <v>638</v>
      </c>
      <c r="C590" s="24" t="s">
        <v>49</v>
      </c>
      <c r="D590" s="24">
        <v>59</v>
      </c>
      <c r="E590" s="24">
        <v>9</v>
      </c>
      <c r="F590" s="24" t="str">
        <f>VLOOKUP(Table6[[#This Row],[department_id]],departments[#All],2,FALSE)</f>
        <v>Product Management</v>
      </c>
      <c r="G590" s="24" t="str">
        <f>VLOOKUP(employees!$E590,departments[],3,FALSE)</f>
        <v>Product</v>
      </c>
      <c r="H590" s="24">
        <v>2</v>
      </c>
      <c r="I590" s="24" t="str">
        <f>VLOOKUP(employees!$H590,locations[#All],3,FALSE)</f>
        <v>New York</v>
      </c>
      <c r="J590" s="24" t="str">
        <f>_xlfn.XLOOKUP(Table6[[#This Row],[City]],locations[city],locations[Continent])</f>
        <v>North America</v>
      </c>
      <c r="K590" s="24" t="s">
        <v>55</v>
      </c>
      <c r="L590" s="24" t="s">
        <v>56</v>
      </c>
      <c r="M590" s="25">
        <v>44933</v>
      </c>
      <c r="N590" s="24" t="s">
        <v>52</v>
      </c>
      <c r="O590" s="24">
        <v>4.4400000000000004</v>
      </c>
      <c r="P590" s="24">
        <v>5.5</v>
      </c>
      <c r="Q590" s="24">
        <v>116719.92</v>
      </c>
      <c r="R590" s="24">
        <v>2729</v>
      </c>
      <c r="S590" s="24">
        <f ca="1">DATEDIF(employees!$M590, TODAY(), "y")</f>
        <v>3</v>
      </c>
      <c r="T590" s="24">
        <f>VLOOKUP(employees!$H590,locations[#All],4,)</f>
        <v>1.3</v>
      </c>
      <c r="U590" s="26">
        <f>employees!$Q590/employees!$T590</f>
        <v>89784.553846153838</v>
      </c>
    </row>
    <row r="591" spans="1:21" x14ac:dyDescent="0.25">
      <c r="A591" s="19">
        <v>590</v>
      </c>
      <c r="B591" s="20" t="s">
        <v>639</v>
      </c>
      <c r="C591" s="20" t="s">
        <v>59</v>
      </c>
      <c r="D591" s="20">
        <v>24</v>
      </c>
      <c r="E591" s="20">
        <v>26</v>
      </c>
      <c r="F591" s="20" t="str">
        <f>VLOOKUP(Table6[[#This Row],[department_id]],departments[#All],2,FALSE)</f>
        <v>Procurement</v>
      </c>
      <c r="G591" s="20" t="str">
        <f>VLOOKUP(employees!$E591,departments[],3,FALSE)</f>
        <v>Ops</v>
      </c>
      <c r="H591" s="20">
        <v>17</v>
      </c>
      <c r="I591" s="20" t="str">
        <f>VLOOKUP(employees!$H591,locations[#All],3,FALSE)</f>
        <v>Mexico City</v>
      </c>
      <c r="J591" s="20" t="str">
        <f>_xlfn.XLOOKUP(Table6[[#This Row],[City]],locations[city],locations[Continent])</f>
        <v>South America</v>
      </c>
      <c r="K591" s="20" t="s">
        <v>55</v>
      </c>
      <c r="L591" s="20" t="s">
        <v>51</v>
      </c>
      <c r="M591" s="21">
        <v>43358</v>
      </c>
      <c r="N591" s="20" t="s">
        <v>52</v>
      </c>
      <c r="O591" s="20">
        <v>4.3499999999999996</v>
      </c>
      <c r="P591" s="20">
        <v>7.1</v>
      </c>
      <c r="Q591" s="20">
        <v>58138.14</v>
      </c>
      <c r="R591" s="20">
        <v>469</v>
      </c>
      <c r="S591" s="20">
        <f ca="1">DATEDIF(employees!$M591, TODAY(), "y")</f>
        <v>7</v>
      </c>
      <c r="T591" s="20">
        <f>VLOOKUP(employees!$H591,locations[#All],4,)</f>
        <v>0.78</v>
      </c>
      <c r="U591" s="22">
        <f>employees!$Q591/employees!$T591</f>
        <v>74536.076923076922</v>
      </c>
    </row>
    <row r="592" spans="1:21" x14ac:dyDescent="0.25">
      <c r="A592" s="23">
        <v>591</v>
      </c>
      <c r="B592" s="24" t="s">
        <v>640</v>
      </c>
      <c r="C592" s="24" t="s">
        <v>54</v>
      </c>
      <c r="D592" s="24">
        <v>55</v>
      </c>
      <c r="E592" s="24">
        <v>13</v>
      </c>
      <c r="F592" s="24" t="str">
        <f>VLOOKUP(Table6[[#This Row],[department_id]],departments[#All],2,FALSE)</f>
        <v>Sales</v>
      </c>
      <c r="G592" s="24" t="str">
        <f>VLOOKUP(employees!$E592,departments[],3,FALSE)</f>
        <v>GTM</v>
      </c>
      <c r="H592" s="24">
        <v>9</v>
      </c>
      <c r="I592" s="24" t="str">
        <f>VLOOKUP(employees!$H592,locations[#All],3,FALSE)</f>
        <v>Amsterdam</v>
      </c>
      <c r="J592" s="24" t="str">
        <f>_xlfn.XLOOKUP(Table6[[#This Row],[City]],locations[city],locations[Continent])</f>
        <v>Europe</v>
      </c>
      <c r="K592" s="24" t="s">
        <v>60</v>
      </c>
      <c r="L592" s="24" t="s">
        <v>51</v>
      </c>
      <c r="M592" s="25">
        <v>45352</v>
      </c>
      <c r="N592" s="24" t="s">
        <v>52</v>
      </c>
      <c r="O592" s="24">
        <v>4.12</v>
      </c>
      <c r="P592" s="24">
        <v>9.1</v>
      </c>
      <c r="Q592" s="24">
        <v>98569.53</v>
      </c>
      <c r="R592" s="24">
        <v>3117</v>
      </c>
      <c r="S592" s="24">
        <f ca="1">DATEDIF(employees!$M592, TODAY(), "y")</f>
        <v>2</v>
      </c>
      <c r="T592" s="24">
        <f>VLOOKUP(employees!$H592,locations[#All],4,)</f>
        <v>1.1499999999999999</v>
      </c>
      <c r="U592" s="26">
        <f>employees!$Q592/employees!$T592</f>
        <v>85712.6347826087</v>
      </c>
    </row>
    <row r="593" spans="1:21" x14ac:dyDescent="0.25">
      <c r="A593" s="19">
        <v>592</v>
      </c>
      <c r="B593" s="20" t="s">
        <v>641</v>
      </c>
      <c r="C593" s="20" t="s">
        <v>54</v>
      </c>
      <c r="D593" s="20">
        <v>60</v>
      </c>
      <c r="E593" s="20">
        <v>27</v>
      </c>
      <c r="F593" s="20" t="str">
        <f>VLOOKUP(Table6[[#This Row],[department_id]],departments[#All],2,FALSE)</f>
        <v>Facilities</v>
      </c>
      <c r="G593" s="20" t="str">
        <f>VLOOKUP(employees!$E593,departments[],3,FALSE)</f>
        <v>Ops</v>
      </c>
      <c r="H593" s="20">
        <v>15</v>
      </c>
      <c r="I593" s="20" t="str">
        <f>VLOOKUP(employees!$H593,locations[#All],3,FALSE)</f>
        <v>Cape Town</v>
      </c>
      <c r="J593" s="20" t="str">
        <f>_xlfn.XLOOKUP(Table6[[#This Row],[City]],locations[city],locations[Continent])</f>
        <v>Africa</v>
      </c>
      <c r="K593" s="20" t="s">
        <v>55</v>
      </c>
      <c r="L593" s="20" t="s">
        <v>78</v>
      </c>
      <c r="M593" s="21">
        <v>45193</v>
      </c>
      <c r="N593" s="20" t="s">
        <v>52</v>
      </c>
      <c r="O593" s="20">
        <v>3.56</v>
      </c>
      <c r="P593" s="20">
        <v>6.2</v>
      </c>
      <c r="Q593" s="20">
        <v>54093.919999999998</v>
      </c>
      <c r="R593" s="20">
        <v>1793</v>
      </c>
      <c r="S593" s="20">
        <f ca="1">DATEDIF(employees!$M593, TODAY(), "y")</f>
        <v>2</v>
      </c>
      <c r="T593" s="20">
        <f>VLOOKUP(employees!$H593,locations[#All],4,)</f>
        <v>0.7</v>
      </c>
      <c r="U593" s="22">
        <f>employees!$Q593/employees!$T593</f>
        <v>77277.028571428571</v>
      </c>
    </row>
    <row r="594" spans="1:21" x14ac:dyDescent="0.25">
      <c r="A594" s="23">
        <v>593</v>
      </c>
      <c r="B594" s="24" t="s">
        <v>642</v>
      </c>
      <c r="C594" s="24" t="s">
        <v>54</v>
      </c>
      <c r="D594" s="24">
        <v>33</v>
      </c>
      <c r="E594" s="24">
        <v>14</v>
      </c>
      <c r="F594" s="24" t="str">
        <f>VLOOKUP(Table6[[#This Row],[department_id]],departments[#All],2,FALSE)</f>
        <v>Sales Operations</v>
      </c>
      <c r="G594" s="24" t="str">
        <f>VLOOKUP(employees!$E594,departments[],3,FALSE)</f>
        <v>GTM</v>
      </c>
      <c r="H594" s="24">
        <v>14</v>
      </c>
      <c r="I594" s="24" t="str">
        <f>VLOOKUP(employees!$H594,locations[#All],3,FALSE)</f>
        <v>Dubai</v>
      </c>
      <c r="J594" s="24" t="str">
        <f>_xlfn.XLOOKUP(Table6[[#This Row],[City]],locations[city],locations[Continent])</f>
        <v>Asia</v>
      </c>
      <c r="K594" s="24" t="s">
        <v>55</v>
      </c>
      <c r="L594" s="24" t="s">
        <v>56</v>
      </c>
      <c r="M594" s="25">
        <v>42167</v>
      </c>
      <c r="N594" s="24" t="s">
        <v>52</v>
      </c>
      <c r="O594" s="24">
        <v>3.16</v>
      </c>
      <c r="P594" s="24">
        <v>5.8</v>
      </c>
      <c r="Q594" s="24">
        <v>83908.43</v>
      </c>
      <c r="R594" s="24">
        <v>955</v>
      </c>
      <c r="S594" s="24">
        <f ca="1">DATEDIF(employees!$M594, TODAY(), "y")</f>
        <v>11</v>
      </c>
      <c r="T594" s="24">
        <f>VLOOKUP(employees!$H594,locations[#All],4,)</f>
        <v>1.05</v>
      </c>
      <c r="U594" s="26">
        <f>employees!$Q594/employees!$T594</f>
        <v>79912.790476190465</v>
      </c>
    </row>
    <row r="595" spans="1:21" x14ac:dyDescent="0.25">
      <c r="A595" s="19">
        <v>594</v>
      </c>
      <c r="B595" s="20" t="s">
        <v>643</v>
      </c>
      <c r="C595" s="20" t="s">
        <v>49</v>
      </c>
      <c r="D595" s="20">
        <v>39</v>
      </c>
      <c r="E595" s="20">
        <v>8</v>
      </c>
      <c r="F595" s="20" t="str">
        <f>VLOOKUP(Table6[[#This Row],[department_id]],departments[#All],2,FALSE)</f>
        <v>QA &amp; Testing</v>
      </c>
      <c r="G595" s="20" t="str">
        <f>VLOOKUP(employees!$E595,departments[],3,FALSE)</f>
        <v>Tech</v>
      </c>
      <c r="H595" s="20">
        <v>4</v>
      </c>
      <c r="I595" s="20" t="str">
        <f>VLOOKUP(employees!$H595,locations[#All],3,FALSE)</f>
        <v>Toronto</v>
      </c>
      <c r="J595" s="20" t="str">
        <f>_xlfn.XLOOKUP(Table6[[#This Row],[City]],locations[city],locations[Continent])</f>
        <v>North America</v>
      </c>
      <c r="K595" s="20" t="s">
        <v>66</v>
      </c>
      <c r="L595" s="20" t="s">
        <v>51</v>
      </c>
      <c r="M595" s="21">
        <v>41866</v>
      </c>
      <c r="N595" s="20" t="s">
        <v>57</v>
      </c>
      <c r="O595" s="20">
        <v>3.5</v>
      </c>
      <c r="P595" s="20">
        <v>8.1</v>
      </c>
      <c r="Q595" s="20">
        <v>40378.94</v>
      </c>
      <c r="R595" s="20">
        <v>1819</v>
      </c>
      <c r="S595" s="20">
        <f ca="1">DATEDIF(employees!$M595, TODAY(), "y")</f>
        <v>12</v>
      </c>
      <c r="T595" s="20">
        <f>VLOOKUP(employees!$H595,locations[#All],4,)</f>
        <v>1.1000000000000001</v>
      </c>
      <c r="U595" s="22">
        <f>employees!$Q595/employees!$T595</f>
        <v>36708.127272727274</v>
      </c>
    </row>
    <row r="596" spans="1:21" x14ac:dyDescent="0.25">
      <c r="A596" s="23">
        <v>595</v>
      </c>
      <c r="B596" s="24" t="s">
        <v>644</v>
      </c>
      <c r="C596" s="24" t="s">
        <v>54</v>
      </c>
      <c r="D596" s="24">
        <v>55</v>
      </c>
      <c r="E596" s="24">
        <v>5</v>
      </c>
      <c r="F596" s="24" t="str">
        <f>VLOOKUP(Table6[[#This Row],[department_id]],departments[#All],2,FALSE)</f>
        <v>Platform</v>
      </c>
      <c r="G596" s="24" t="str">
        <f>VLOOKUP(employees!$E596,departments[],3,FALSE)</f>
        <v>Tech</v>
      </c>
      <c r="H596" s="24">
        <v>1</v>
      </c>
      <c r="I596" s="24" t="str">
        <f>VLOOKUP(employees!$H596,locations[#All],3,FALSE)</f>
        <v>San Francisco</v>
      </c>
      <c r="J596" s="24" t="str">
        <f>_xlfn.XLOOKUP(Table6[[#This Row],[City]],locations[city],locations[Continent])</f>
        <v>North America</v>
      </c>
      <c r="K596" s="24" t="s">
        <v>55</v>
      </c>
      <c r="L596" s="24" t="s">
        <v>51</v>
      </c>
      <c r="M596" s="25">
        <v>43915</v>
      </c>
      <c r="N596" s="24" t="s">
        <v>62</v>
      </c>
      <c r="O596" s="24">
        <v>4.72</v>
      </c>
      <c r="P596" s="24">
        <v>7.3</v>
      </c>
      <c r="Q596" s="24">
        <v>141127.76</v>
      </c>
      <c r="R596" s="24">
        <v>1447</v>
      </c>
      <c r="S596" s="24">
        <f ca="1">DATEDIF(employees!$M596, TODAY(), "y")</f>
        <v>6</v>
      </c>
      <c r="T596" s="24">
        <f>VLOOKUP(employees!$H596,locations[#All],4,)</f>
        <v>1.35</v>
      </c>
      <c r="U596" s="26">
        <f>employees!$Q596/employees!$T596</f>
        <v>104539.08148148148</v>
      </c>
    </row>
    <row r="597" spans="1:21" x14ac:dyDescent="0.25">
      <c r="A597" s="19">
        <v>596</v>
      </c>
      <c r="B597" s="20" t="s">
        <v>645</v>
      </c>
      <c r="C597" s="20" t="s">
        <v>59</v>
      </c>
      <c r="D597" s="20">
        <v>43</v>
      </c>
      <c r="E597" s="20">
        <v>3</v>
      </c>
      <c r="F597" s="20" t="str">
        <f>VLOOKUP(Table6[[#This Row],[department_id]],departments[#All],2,FALSE)</f>
        <v>Data Engineering</v>
      </c>
      <c r="G597" s="20" t="str">
        <f>VLOOKUP(employees!$E597,departments[],3,FALSE)</f>
        <v>Tech</v>
      </c>
      <c r="H597" s="20">
        <v>11</v>
      </c>
      <c r="I597" s="20" t="str">
        <f>VLOOKUP(employees!$H597,locations[#All],3,FALSE)</f>
        <v>Bengaluru</v>
      </c>
      <c r="J597" s="20" t="str">
        <f>_xlfn.XLOOKUP(Table6[[#This Row],[City]],locations[city],locations[Continent])</f>
        <v>Asia</v>
      </c>
      <c r="K597" s="20" t="s">
        <v>60</v>
      </c>
      <c r="L597" s="20" t="s">
        <v>56</v>
      </c>
      <c r="M597" s="21">
        <v>42160</v>
      </c>
      <c r="N597" s="20" t="s">
        <v>62</v>
      </c>
      <c r="O597" s="20">
        <v>3.41</v>
      </c>
      <c r="P597" s="20">
        <v>9</v>
      </c>
      <c r="Q597" s="20">
        <v>121705.87</v>
      </c>
      <c r="R597" s="20">
        <v>2280</v>
      </c>
      <c r="S597" s="20">
        <f ca="1">DATEDIF(employees!$M597, TODAY(), "y")</f>
        <v>11</v>
      </c>
      <c r="T597" s="20">
        <f>VLOOKUP(employees!$H597,locations[#All],4,)</f>
        <v>0.7</v>
      </c>
      <c r="U597" s="22">
        <f>employees!$Q597/employees!$T597</f>
        <v>173865.52857142859</v>
      </c>
    </row>
    <row r="598" spans="1:21" x14ac:dyDescent="0.25">
      <c r="A598" s="23">
        <v>597</v>
      </c>
      <c r="B598" s="24" t="s">
        <v>646</v>
      </c>
      <c r="C598" s="24" t="s">
        <v>54</v>
      </c>
      <c r="D598" s="24">
        <v>57</v>
      </c>
      <c r="E598" s="24">
        <v>19</v>
      </c>
      <c r="F598" s="24" t="str">
        <f>VLOOKUP(Table6[[#This Row],[department_id]],departments[#All],2,FALSE)</f>
        <v>Human Resources</v>
      </c>
      <c r="G598" s="24" t="str">
        <f>VLOOKUP(employees!$E598,departments[],3,FALSE)</f>
        <v>G&amp;A</v>
      </c>
      <c r="H598" s="24">
        <v>17</v>
      </c>
      <c r="I598" s="24" t="str">
        <f>VLOOKUP(employees!$H598,locations[#All],3,FALSE)</f>
        <v>Mexico City</v>
      </c>
      <c r="J598" s="24" t="str">
        <f>_xlfn.XLOOKUP(Table6[[#This Row],[City]],locations[city],locations[Continent])</f>
        <v>South America</v>
      </c>
      <c r="K598" s="24" t="s">
        <v>75</v>
      </c>
      <c r="L598" s="24" t="s">
        <v>56</v>
      </c>
      <c r="M598" s="25">
        <v>45915</v>
      </c>
      <c r="N598" s="24" t="s">
        <v>62</v>
      </c>
      <c r="O598" s="24">
        <v>3.08</v>
      </c>
      <c r="P598" s="24">
        <v>9.1999999999999993</v>
      </c>
      <c r="Q598" s="24">
        <v>75830.86</v>
      </c>
      <c r="R598" s="24">
        <v>2996</v>
      </c>
      <c r="S598" s="24">
        <f ca="1">DATEDIF(employees!$M598, TODAY(), "y")</f>
        <v>0</v>
      </c>
      <c r="T598" s="24">
        <f>VLOOKUP(employees!$H598,locations[#All],4,)</f>
        <v>0.78</v>
      </c>
      <c r="U598" s="26">
        <f>employees!$Q598/employees!$T598</f>
        <v>97219.051282051281</v>
      </c>
    </row>
    <row r="599" spans="1:21" x14ac:dyDescent="0.25">
      <c r="A599" s="19">
        <v>598</v>
      </c>
      <c r="B599" s="20" t="s">
        <v>647</v>
      </c>
      <c r="C599" s="20" t="s">
        <v>54</v>
      </c>
      <c r="D599" s="20">
        <v>35</v>
      </c>
      <c r="E599" s="20">
        <v>26</v>
      </c>
      <c r="F599" s="20" t="str">
        <f>VLOOKUP(Table6[[#This Row],[department_id]],departments[#All],2,FALSE)</f>
        <v>Procurement</v>
      </c>
      <c r="G599" s="20" t="str">
        <f>VLOOKUP(employees!$E599,departments[],3,FALSE)</f>
        <v>Ops</v>
      </c>
      <c r="H599" s="20">
        <v>11</v>
      </c>
      <c r="I599" s="20" t="str">
        <f>VLOOKUP(employees!$H599,locations[#All],3,FALSE)</f>
        <v>Bengaluru</v>
      </c>
      <c r="J599" s="20" t="str">
        <f>_xlfn.XLOOKUP(Table6[[#This Row],[City]],locations[city],locations[Continent])</f>
        <v>Asia</v>
      </c>
      <c r="K599" s="20" t="s">
        <v>55</v>
      </c>
      <c r="L599" s="20" t="s">
        <v>56</v>
      </c>
      <c r="M599" s="21">
        <v>44834</v>
      </c>
      <c r="N599" s="20" t="s">
        <v>52</v>
      </c>
      <c r="O599" s="20">
        <v>2.75</v>
      </c>
      <c r="P599" s="20">
        <v>6</v>
      </c>
      <c r="Q599" s="20">
        <v>47271.67</v>
      </c>
      <c r="R599" s="20">
        <v>358</v>
      </c>
      <c r="S599" s="20">
        <f ca="1">DATEDIF(employees!$M599, TODAY(), "y")</f>
        <v>3</v>
      </c>
      <c r="T599" s="20">
        <f>VLOOKUP(employees!$H599,locations[#All],4,)</f>
        <v>0.7</v>
      </c>
      <c r="U599" s="22">
        <f>employees!$Q599/employees!$T599</f>
        <v>67530.957142857151</v>
      </c>
    </row>
    <row r="600" spans="1:21" x14ac:dyDescent="0.25">
      <c r="A600" s="23">
        <v>599</v>
      </c>
      <c r="B600" s="24" t="s">
        <v>648</v>
      </c>
      <c r="C600" s="24" t="s">
        <v>54</v>
      </c>
      <c r="D600" s="24">
        <v>27</v>
      </c>
      <c r="E600" s="24">
        <v>19</v>
      </c>
      <c r="F600" s="24" t="str">
        <f>VLOOKUP(Table6[[#This Row],[department_id]],departments[#All],2,FALSE)</f>
        <v>Human Resources</v>
      </c>
      <c r="G600" s="24" t="str">
        <f>VLOOKUP(employees!$E600,departments[],3,FALSE)</f>
        <v>G&amp;A</v>
      </c>
      <c r="H600" s="24">
        <v>2</v>
      </c>
      <c r="I600" s="24" t="str">
        <f>VLOOKUP(employees!$H600,locations[#All],3,FALSE)</f>
        <v>New York</v>
      </c>
      <c r="J600" s="24" t="str">
        <f>_xlfn.XLOOKUP(Table6[[#This Row],[City]],locations[city],locations[Continent])</f>
        <v>North America</v>
      </c>
      <c r="K600" s="24" t="s">
        <v>55</v>
      </c>
      <c r="L600" s="24" t="s">
        <v>51</v>
      </c>
      <c r="M600" s="25">
        <v>44709</v>
      </c>
      <c r="N600" s="24" t="s">
        <v>57</v>
      </c>
      <c r="O600" s="24">
        <v>4.07</v>
      </c>
      <c r="P600" s="24">
        <v>9.6</v>
      </c>
      <c r="Q600" s="24">
        <v>143515.95000000001</v>
      </c>
      <c r="R600" s="24">
        <v>700</v>
      </c>
      <c r="S600" s="24">
        <f ca="1">DATEDIF(employees!$M600, TODAY(), "y")</f>
        <v>4</v>
      </c>
      <c r="T600" s="24">
        <f>VLOOKUP(employees!$H600,locations[#All],4,)</f>
        <v>1.3</v>
      </c>
      <c r="U600" s="26">
        <f>employees!$Q600/employees!$T600</f>
        <v>110396.88461538462</v>
      </c>
    </row>
    <row r="601" spans="1:21" x14ac:dyDescent="0.25">
      <c r="A601" s="19">
        <v>600</v>
      </c>
      <c r="B601" s="20" t="s">
        <v>649</v>
      </c>
      <c r="C601" s="20" t="s">
        <v>49</v>
      </c>
      <c r="D601" s="20">
        <v>61</v>
      </c>
      <c r="E601" s="20">
        <v>12</v>
      </c>
      <c r="F601" s="20" t="str">
        <f>VLOOKUP(Table6[[#This Row],[department_id]],departments[#All],2,FALSE)</f>
        <v>UX Research</v>
      </c>
      <c r="G601" s="20" t="str">
        <f>VLOOKUP(employees!$E601,departments[],3,FALSE)</f>
        <v>Product</v>
      </c>
      <c r="H601" s="20">
        <v>16</v>
      </c>
      <c r="I601" s="20" t="str">
        <f>VLOOKUP(employees!$H601,locations[#All],3,FALSE)</f>
        <v>São Paulo</v>
      </c>
      <c r="J601" s="20" t="str">
        <f>_xlfn.XLOOKUP(Table6[[#This Row],[City]],locations[city],locations[Continent])</f>
        <v>South America</v>
      </c>
      <c r="K601" s="20" t="s">
        <v>60</v>
      </c>
      <c r="L601" s="20" t="s">
        <v>83</v>
      </c>
      <c r="M601" s="21">
        <v>44164</v>
      </c>
      <c r="N601" s="20" t="s">
        <v>57</v>
      </c>
      <c r="O601" s="20">
        <v>4.4400000000000004</v>
      </c>
      <c r="P601" s="20">
        <v>8.1999999999999993</v>
      </c>
      <c r="Q601" s="20">
        <v>146983.34</v>
      </c>
      <c r="R601" s="20">
        <v>2626</v>
      </c>
      <c r="S601" s="20">
        <f ca="1">DATEDIF(employees!$M601, TODAY(), "y")</f>
        <v>5</v>
      </c>
      <c r="T601" s="20">
        <f>VLOOKUP(employees!$H601,locations[#All],4,)</f>
        <v>0.8</v>
      </c>
      <c r="U601" s="22">
        <f>employees!$Q601/employees!$T601</f>
        <v>183729.17499999999</v>
      </c>
    </row>
    <row r="602" spans="1:21" x14ac:dyDescent="0.25">
      <c r="A602" s="23">
        <v>601</v>
      </c>
      <c r="B602" s="24" t="s">
        <v>650</v>
      </c>
      <c r="C602" s="24" t="s">
        <v>59</v>
      </c>
      <c r="D602" s="24">
        <v>60</v>
      </c>
      <c r="E602" s="24">
        <v>26</v>
      </c>
      <c r="F602" s="24" t="str">
        <f>VLOOKUP(Table6[[#This Row],[department_id]],departments[#All],2,FALSE)</f>
        <v>Procurement</v>
      </c>
      <c r="G602" s="24" t="str">
        <f>VLOOKUP(employees!$E602,departments[],3,FALSE)</f>
        <v>Ops</v>
      </c>
      <c r="H602" s="24">
        <v>8</v>
      </c>
      <c r="I602" s="24" t="str">
        <f>VLOOKUP(employees!$H602,locations[#All],3,FALSE)</f>
        <v>Barcelona</v>
      </c>
      <c r="J602" s="24" t="str">
        <f>_xlfn.XLOOKUP(Table6[[#This Row],[City]],locations[city],locations[Continent])</f>
        <v>Europe</v>
      </c>
      <c r="K602" s="24" t="s">
        <v>55</v>
      </c>
      <c r="L602" s="24" t="s">
        <v>83</v>
      </c>
      <c r="M602" s="25">
        <v>44791</v>
      </c>
      <c r="N602" s="24" t="s">
        <v>57</v>
      </c>
      <c r="O602" s="24">
        <v>4.37</v>
      </c>
      <c r="P602" s="24">
        <v>5.6</v>
      </c>
      <c r="Q602" s="24">
        <v>123240.64</v>
      </c>
      <c r="R602" s="24">
        <v>1964</v>
      </c>
      <c r="S602" s="24">
        <f ca="1">DATEDIF(employees!$M602, TODAY(), "y")</f>
        <v>4</v>
      </c>
      <c r="T602" s="24">
        <f>VLOOKUP(employees!$H602,locations[#All],4,)</f>
        <v>1.05</v>
      </c>
      <c r="U602" s="26">
        <f>employees!$Q602/employees!$T602</f>
        <v>117372.03809523809</v>
      </c>
    </row>
    <row r="603" spans="1:21" x14ac:dyDescent="0.25">
      <c r="A603" s="19">
        <v>602</v>
      </c>
      <c r="B603" s="20" t="s">
        <v>3456</v>
      </c>
      <c r="C603" s="20" t="s">
        <v>59</v>
      </c>
      <c r="D603" s="20">
        <v>39</v>
      </c>
      <c r="E603" s="20">
        <v>13</v>
      </c>
      <c r="F603" s="20" t="str">
        <f>VLOOKUP(Table6[[#This Row],[department_id]],departments[#All],2,FALSE)</f>
        <v>Sales</v>
      </c>
      <c r="G603" s="20" t="str">
        <f>VLOOKUP(employees!$E603,departments[],3,FALSE)</f>
        <v>GTM</v>
      </c>
      <c r="H603" s="20">
        <v>1</v>
      </c>
      <c r="I603" s="20" t="str">
        <f>VLOOKUP(employees!$H603,locations[#All],3,FALSE)</f>
        <v>San Francisco</v>
      </c>
      <c r="J603" s="20" t="str">
        <f>_xlfn.XLOOKUP(Table6[[#This Row],[City]],locations[city],locations[Continent])</f>
        <v>North America</v>
      </c>
      <c r="K603" s="20" t="s">
        <v>75</v>
      </c>
      <c r="L603" s="20" t="s">
        <v>78</v>
      </c>
      <c r="M603" s="21">
        <v>44859</v>
      </c>
      <c r="N603" s="20" t="s">
        <v>62</v>
      </c>
      <c r="O603" s="20">
        <v>3.04</v>
      </c>
      <c r="P603" s="20">
        <v>6</v>
      </c>
      <c r="Q603" s="20">
        <v>259148.65</v>
      </c>
      <c r="R603" s="20">
        <v>370</v>
      </c>
      <c r="S603" s="20">
        <f ca="1">DATEDIF(employees!$M603, TODAY(), "y")</f>
        <v>3</v>
      </c>
      <c r="T603" s="20">
        <f>VLOOKUP(employees!$H603,locations[#All],4,)</f>
        <v>1.35</v>
      </c>
      <c r="U603" s="22">
        <f>employees!$Q603/employees!$T603</f>
        <v>191961.96296296295</v>
      </c>
    </row>
    <row r="604" spans="1:21" x14ac:dyDescent="0.25">
      <c r="A604" s="23">
        <v>603</v>
      </c>
      <c r="B604" s="24" t="s">
        <v>651</v>
      </c>
      <c r="C604" s="24" t="s">
        <v>49</v>
      </c>
      <c r="D604" s="24">
        <v>37</v>
      </c>
      <c r="E604" s="24">
        <v>21</v>
      </c>
      <c r="F604" s="24" t="str">
        <f>VLOOKUP(Table6[[#This Row],[department_id]],departments[#All],2,FALSE)</f>
        <v>Finance</v>
      </c>
      <c r="G604" s="24" t="str">
        <f>VLOOKUP(employees!$E604,departments[],3,FALSE)</f>
        <v>G&amp;A</v>
      </c>
      <c r="H604" s="24">
        <v>11</v>
      </c>
      <c r="I604" s="24" t="str">
        <f>VLOOKUP(employees!$H604,locations[#All],3,FALSE)</f>
        <v>Bengaluru</v>
      </c>
      <c r="J604" s="24" t="str">
        <f>_xlfn.XLOOKUP(Table6[[#This Row],[City]],locations[city],locations[Continent])</f>
        <v>Asia</v>
      </c>
      <c r="K604" s="24" t="s">
        <v>75</v>
      </c>
      <c r="L604" s="24" t="s">
        <v>56</v>
      </c>
      <c r="M604" s="25">
        <v>44968</v>
      </c>
      <c r="N604" s="24" t="s">
        <v>62</v>
      </c>
      <c r="O604" s="24">
        <v>4.66</v>
      </c>
      <c r="P604" s="24">
        <v>7.3</v>
      </c>
      <c r="Q604" s="24">
        <v>127808.06</v>
      </c>
      <c r="R604" s="24">
        <v>1613</v>
      </c>
      <c r="S604" s="24">
        <f ca="1">DATEDIF(employees!$M604, TODAY(), "y")</f>
        <v>3</v>
      </c>
      <c r="T604" s="24">
        <f>VLOOKUP(employees!$H604,locations[#All],4,)</f>
        <v>0.7</v>
      </c>
      <c r="U604" s="26">
        <f>employees!$Q604/employees!$T604</f>
        <v>182582.94285714286</v>
      </c>
    </row>
    <row r="605" spans="1:21" x14ac:dyDescent="0.25">
      <c r="A605" s="19">
        <v>604</v>
      </c>
      <c r="B605" s="20" t="s">
        <v>652</v>
      </c>
      <c r="C605" s="20" t="s">
        <v>49</v>
      </c>
      <c r="D605" s="20">
        <v>64</v>
      </c>
      <c r="E605" s="20">
        <v>23</v>
      </c>
      <c r="F605" s="20" t="str">
        <f>VLOOKUP(Table6[[#This Row],[department_id]],departments[#All],2,FALSE)</f>
        <v>Legal</v>
      </c>
      <c r="G605" s="20" t="str">
        <f>VLOOKUP(employees!$E605,departments[],3,FALSE)</f>
        <v>G&amp;A</v>
      </c>
      <c r="H605" s="20">
        <v>14</v>
      </c>
      <c r="I605" s="20" t="str">
        <f>VLOOKUP(employees!$H605,locations[#All],3,FALSE)</f>
        <v>Dubai</v>
      </c>
      <c r="J605" s="20" t="str">
        <f>_xlfn.XLOOKUP(Table6[[#This Row],[City]],locations[city],locations[Continent])</f>
        <v>Asia</v>
      </c>
      <c r="K605" s="20" t="s">
        <v>75</v>
      </c>
      <c r="L605" s="20" t="s">
        <v>51</v>
      </c>
      <c r="M605" s="21">
        <v>42462</v>
      </c>
      <c r="N605" s="20" t="s">
        <v>52</v>
      </c>
      <c r="O605" s="20">
        <v>3.47</v>
      </c>
      <c r="P605" s="20">
        <v>8.5</v>
      </c>
      <c r="Q605" s="20">
        <v>255920.5</v>
      </c>
      <c r="R605" s="20">
        <v>337</v>
      </c>
      <c r="S605" s="20">
        <f ca="1">DATEDIF(employees!$M605, TODAY(), "y")</f>
        <v>10</v>
      </c>
      <c r="T605" s="20">
        <f>VLOOKUP(employees!$H605,locations[#All],4,)</f>
        <v>1.05</v>
      </c>
      <c r="U605" s="22">
        <f>employees!$Q605/employees!$T605</f>
        <v>243733.80952380953</v>
      </c>
    </row>
    <row r="606" spans="1:21" x14ac:dyDescent="0.25">
      <c r="A606" s="23">
        <v>605</v>
      </c>
      <c r="B606" s="24" t="s">
        <v>653</v>
      </c>
      <c r="C606" s="24" t="s">
        <v>54</v>
      </c>
      <c r="D606" s="24">
        <v>48</v>
      </c>
      <c r="E606" s="24">
        <v>23</v>
      </c>
      <c r="F606" s="24" t="str">
        <f>VLOOKUP(Table6[[#This Row],[department_id]],departments[#All],2,FALSE)</f>
        <v>Legal</v>
      </c>
      <c r="G606" s="24" t="str">
        <f>VLOOKUP(employees!$E606,departments[],3,FALSE)</f>
        <v>G&amp;A</v>
      </c>
      <c r="H606" s="24">
        <v>1</v>
      </c>
      <c r="I606" s="24" t="str">
        <f>VLOOKUP(employees!$H606,locations[#All],3,FALSE)</f>
        <v>San Francisco</v>
      </c>
      <c r="J606" s="24" t="str">
        <f>_xlfn.XLOOKUP(Table6[[#This Row],[City]],locations[city],locations[Continent])</f>
        <v>North America</v>
      </c>
      <c r="K606" s="24" t="s">
        <v>64</v>
      </c>
      <c r="L606" s="24" t="s">
        <v>56</v>
      </c>
      <c r="M606" s="25">
        <v>43145</v>
      </c>
      <c r="N606" s="24" t="s">
        <v>52</v>
      </c>
      <c r="O606" s="24">
        <v>3.42</v>
      </c>
      <c r="P606" s="24">
        <v>8</v>
      </c>
      <c r="Q606" s="24">
        <v>225723.78</v>
      </c>
      <c r="R606" s="24">
        <v>1452</v>
      </c>
      <c r="S606" s="24">
        <f ca="1">DATEDIF(employees!$M606, TODAY(), "y")</f>
        <v>8</v>
      </c>
      <c r="T606" s="24">
        <f>VLOOKUP(employees!$H606,locations[#All],4,)</f>
        <v>1.35</v>
      </c>
      <c r="U606" s="26">
        <f>employees!$Q606/employees!$T606</f>
        <v>167202.79999999999</v>
      </c>
    </row>
    <row r="607" spans="1:21" x14ac:dyDescent="0.25">
      <c r="A607" s="19">
        <v>606</v>
      </c>
      <c r="B607" s="20" t="s">
        <v>3457</v>
      </c>
      <c r="C607" s="20" t="s">
        <v>54</v>
      </c>
      <c r="D607" s="20">
        <v>63</v>
      </c>
      <c r="E607" s="20">
        <v>6</v>
      </c>
      <c r="F607" s="20" t="str">
        <f>VLOOKUP(Table6[[#This Row],[department_id]],departments[#All],2,FALSE)</f>
        <v>Security</v>
      </c>
      <c r="G607" s="20" t="str">
        <f>VLOOKUP(employees!$E607,departments[],3,FALSE)</f>
        <v>Tech</v>
      </c>
      <c r="H607" s="20">
        <v>8</v>
      </c>
      <c r="I607" s="20" t="str">
        <f>VLOOKUP(employees!$H607,locations[#All],3,FALSE)</f>
        <v>Barcelona</v>
      </c>
      <c r="J607" s="20" t="str">
        <f>_xlfn.XLOOKUP(Table6[[#This Row],[City]],locations[city],locations[Continent])</f>
        <v>Europe</v>
      </c>
      <c r="K607" s="20" t="s">
        <v>60</v>
      </c>
      <c r="L607" s="20" t="s">
        <v>51</v>
      </c>
      <c r="M607" s="21">
        <v>42705</v>
      </c>
      <c r="N607" s="20" t="s">
        <v>62</v>
      </c>
      <c r="O607" s="20">
        <v>3.54</v>
      </c>
      <c r="P607" s="20">
        <v>9.1999999999999993</v>
      </c>
      <c r="Q607" s="20">
        <v>123252.57</v>
      </c>
      <c r="R607" s="20">
        <v>2676</v>
      </c>
      <c r="S607" s="20">
        <f ca="1">DATEDIF(employees!$M607, TODAY(), "y")</f>
        <v>9</v>
      </c>
      <c r="T607" s="20">
        <f>VLOOKUP(employees!$H607,locations[#All],4,)</f>
        <v>1.05</v>
      </c>
      <c r="U607" s="22">
        <f>employees!$Q607/employees!$T607</f>
        <v>117383.40000000001</v>
      </c>
    </row>
    <row r="608" spans="1:21" x14ac:dyDescent="0.25">
      <c r="A608" s="23">
        <v>607</v>
      </c>
      <c r="B608" s="24" t="s">
        <v>654</v>
      </c>
      <c r="C608" s="24" t="s">
        <v>49</v>
      </c>
      <c r="D608" s="24">
        <v>46</v>
      </c>
      <c r="E608" s="24">
        <v>19</v>
      </c>
      <c r="F608" s="24" t="str">
        <f>VLOOKUP(Table6[[#This Row],[department_id]],departments[#All],2,FALSE)</f>
        <v>Human Resources</v>
      </c>
      <c r="G608" s="24" t="str">
        <f>VLOOKUP(employees!$E608,departments[],3,FALSE)</f>
        <v>G&amp;A</v>
      </c>
      <c r="H608" s="24">
        <v>11</v>
      </c>
      <c r="I608" s="24" t="str">
        <f>VLOOKUP(employees!$H608,locations[#All],3,FALSE)</f>
        <v>Bengaluru</v>
      </c>
      <c r="J608" s="24" t="str">
        <f>_xlfn.XLOOKUP(Table6[[#This Row],[City]],locations[city],locations[Continent])</f>
        <v>Asia</v>
      </c>
      <c r="K608" s="24" t="s">
        <v>64</v>
      </c>
      <c r="L608" s="24" t="s">
        <v>51</v>
      </c>
      <c r="M608" s="25">
        <v>43267</v>
      </c>
      <c r="N608" s="24" t="s">
        <v>57</v>
      </c>
      <c r="O608" s="24">
        <v>3.37</v>
      </c>
      <c r="P608" s="24">
        <v>9</v>
      </c>
      <c r="Q608" s="24">
        <v>73304.210000000006</v>
      </c>
      <c r="R608" s="24">
        <v>1290</v>
      </c>
      <c r="S608" s="24">
        <f ca="1">DATEDIF(employees!$M608, TODAY(), "y")</f>
        <v>8</v>
      </c>
      <c r="T608" s="24">
        <f>VLOOKUP(employees!$H608,locations[#All],4,)</f>
        <v>0.7</v>
      </c>
      <c r="U608" s="26">
        <f>employees!$Q608/employees!$T608</f>
        <v>104720.30000000002</v>
      </c>
    </row>
    <row r="609" spans="1:21" x14ac:dyDescent="0.25">
      <c r="A609" s="19">
        <v>608</v>
      </c>
      <c r="B609" s="20" t="s">
        <v>655</v>
      </c>
      <c r="C609" s="20" t="s">
        <v>49</v>
      </c>
      <c r="D609" s="20">
        <v>49</v>
      </c>
      <c r="E609" s="20">
        <v>1</v>
      </c>
      <c r="F609" s="20" t="str">
        <f>VLOOKUP(Table6[[#This Row],[department_id]],departments[#All],2,FALSE)</f>
        <v>Engineering</v>
      </c>
      <c r="G609" s="20" t="str">
        <f>VLOOKUP(employees!$E609,departments[],3,FALSE)</f>
        <v>Tech</v>
      </c>
      <c r="H609" s="20">
        <v>18</v>
      </c>
      <c r="I609" s="20" t="str">
        <f>VLOOKUP(employees!$H609,locations[#All],3,FALSE)</f>
        <v>Buenos Aires</v>
      </c>
      <c r="J609" s="20" t="str">
        <f>_xlfn.XLOOKUP(Table6[[#This Row],[City]],locations[city],locations[Continent])</f>
        <v>South America</v>
      </c>
      <c r="K609" s="20" t="s">
        <v>60</v>
      </c>
      <c r="L609" s="20" t="s">
        <v>51</v>
      </c>
      <c r="M609" s="21">
        <v>43513</v>
      </c>
      <c r="N609" s="20" t="s">
        <v>57</v>
      </c>
      <c r="O609" s="20">
        <v>2.89</v>
      </c>
      <c r="P609" s="20">
        <v>6.9</v>
      </c>
      <c r="Q609" s="20">
        <v>89548.42</v>
      </c>
      <c r="R609" s="20">
        <v>2233</v>
      </c>
      <c r="S609" s="20">
        <f ca="1">DATEDIF(employees!$M609, TODAY(), "y")</f>
        <v>7</v>
      </c>
      <c r="T609" s="20">
        <f>VLOOKUP(employees!$H609,locations[#All],4,)</f>
        <v>0.65</v>
      </c>
      <c r="U609" s="22">
        <f>employees!$Q609/employees!$T609</f>
        <v>137766.79999999999</v>
      </c>
    </row>
    <row r="610" spans="1:21" x14ac:dyDescent="0.25">
      <c r="A610" s="23">
        <v>609</v>
      </c>
      <c r="B610" s="24" t="s">
        <v>656</v>
      </c>
      <c r="C610" s="24" t="s">
        <v>49</v>
      </c>
      <c r="D610" s="24">
        <v>65</v>
      </c>
      <c r="E610" s="24">
        <v>3</v>
      </c>
      <c r="F610" s="24" t="str">
        <f>VLOOKUP(Table6[[#This Row],[department_id]],departments[#All],2,FALSE)</f>
        <v>Data Engineering</v>
      </c>
      <c r="G610" s="24" t="str">
        <f>VLOOKUP(employees!$E610,departments[],3,FALSE)</f>
        <v>Tech</v>
      </c>
      <c r="H610" s="24">
        <v>12</v>
      </c>
      <c r="I610" s="24" t="str">
        <f>VLOOKUP(employees!$H610,locations[#All],3,FALSE)</f>
        <v>Hyderabad</v>
      </c>
      <c r="J610" s="24" t="str">
        <f>_xlfn.XLOOKUP(Table6[[#This Row],[City]],locations[city],locations[Continent])</f>
        <v>Asia</v>
      </c>
      <c r="K610" s="24" t="s">
        <v>66</v>
      </c>
      <c r="L610" s="24" t="s">
        <v>51</v>
      </c>
      <c r="M610" s="25">
        <v>42601</v>
      </c>
      <c r="N610" s="24" t="s">
        <v>57</v>
      </c>
      <c r="O610" s="24">
        <v>4.6399999999999997</v>
      </c>
      <c r="P610" s="24">
        <v>9</v>
      </c>
      <c r="Q610" s="24">
        <v>54269.51</v>
      </c>
      <c r="R610" s="24">
        <v>2916</v>
      </c>
      <c r="S610" s="24">
        <f ca="1">DATEDIF(employees!$M610, TODAY(), "y")</f>
        <v>10</v>
      </c>
      <c r="T610" s="24">
        <f>VLOOKUP(employees!$H610,locations[#All],4,)</f>
        <v>0.68</v>
      </c>
      <c r="U610" s="26">
        <f>employees!$Q610/employees!$T610</f>
        <v>79808.102941176461</v>
      </c>
    </row>
    <row r="611" spans="1:21" x14ac:dyDescent="0.25">
      <c r="A611" s="19">
        <v>610</v>
      </c>
      <c r="B611" s="20" t="s">
        <v>657</v>
      </c>
      <c r="C611" s="20" t="s">
        <v>59</v>
      </c>
      <c r="D611" s="20">
        <v>51</v>
      </c>
      <c r="E611" s="20">
        <v>7</v>
      </c>
      <c r="F611" s="20" t="str">
        <f>VLOOKUP(Table6[[#This Row],[department_id]],departments[#All],2,FALSE)</f>
        <v>IT &amp; Helpdesk</v>
      </c>
      <c r="G611" s="20" t="str">
        <f>VLOOKUP(employees!$E611,departments[],3,FALSE)</f>
        <v>Tech</v>
      </c>
      <c r="H611" s="20">
        <v>7</v>
      </c>
      <c r="I611" s="20" t="str">
        <f>VLOOKUP(employees!$H611,locations[#All],3,FALSE)</f>
        <v>Paris</v>
      </c>
      <c r="J611" s="20" t="str">
        <f>_xlfn.XLOOKUP(Table6[[#This Row],[City]],locations[city],locations[Continent])</f>
        <v>Europe</v>
      </c>
      <c r="K611" s="20" t="s">
        <v>75</v>
      </c>
      <c r="L611" s="20" t="s">
        <v>51</v>
      </c>
      <c r="M611" s="21">
        <v>43820</v>
      </c>
      <c r="N611" s="20" t="s">
        <v>57</v>
      </c>
      <c r="O611" s="20">
        <v>2.98</v>
      </c>
      <c r="P611" s="20">
        <v>6</v>
      </c>
      <c r="Q611" s="20">
        <v>185628.22</v>
      </c>
      <c r="R611" s="20">
        <v>2079</v>
      </c>
      <c r="S611" s="20">
        <f ca="1">DATEDIF(employees!$M611, TODAY(), "y")</f>
        <v>6</v>
      </c>
      <c r="T611" s="20">
        <f>VLOOKUP(employees!$H611,locations[#All],4,)</f>
        <v>1.18</v>
      </c>
      <c r="U611" s="22">
        <f>employees!$Q611/employees!$T611</f>
        <v>157312.05084745763</v>
      </c>
    </row>
    <row r="612" spans="1:21" x14ac:dyDescent="0.25">
      <c r="A612" s="23">
        <v>611</v>
      </c>
      <c r="B612" s="24" t="s">
        <v>658</v>
      </c>
      <c r="C612" s="24" t="s">
        <v>49</v>
      </c>
      <c r="D612" s="24">
        <v>38</v>
      </c>
      <c r="E612" s="24">
        <v>7</v>
      </c>
      <c r="F612" s="24" t="str">
        <f>VLOOKUP(Table6[[#This Row],[department_id]],departments[#All],2,FALSE)</f>
        <v>IT &amp; Helpdesk</v>
      </c>
      <c r="G612" s="24" t="str">
        <f>VLOOKUP(employees!$E612,departments[],3,FALSE)</f>
        <v>Tech</v>
      </c>
      <c r="H612" s="24">
        <v>14</v>
      </c>
      <c r="I612" s="24" t="str">
        <f>VLOOKUP(employees!$H612,locations[#All],3,FALSE)</f>
        <v>Dubai</v>
      </c>
      <c r="J612" s="24" t="str">
        <f>_xlfn.XLOOKUP(Table6[[#This Row],[City]],locations[city],locations[Continent])</f>
        <v>Asia</v>
      </c>
      <c r="K612" s="24" t="s">
        <v>66</v>
      </c>
      <c r="L612" s="24" t="s">
        <v>83</v>
      </c>
      <c r="M612" s="25">
        <v>42835</v>
      </c>
      <c r="N612" s="24" t="s">
        <v>52</v>
      </c>
      <c r="O612" s="24">
        <v>3.54</v>
      </c>
      <c r="P612" s="24">
        <v>6.2</v>
      </c>
      <c r="Q612" s="24">
        <v>56967.39</v>
      </c>
      <c r="R612" s="24">
        <v>693</v>
      </c>
      <c r="S612" s="24">
        <f ca="1">DATEDIF(employees!$M612, TODAY(), "y")</f>
        <v>9</v>
      </c>
      <c r="T612" s="24">
        <f>VLOOKUP(employees!$H612,locations[#All],4,)</f>
        <v>1.05</v>
      </c>
      <c r="U612" s="26">
        <f>employees!$Q612/employees!$T612</f>
        <v>54254.657142857141</v>
      </c>
    </row>
    <row r="613" spans="1:21" x14ac:dyDescent="0.25">
      <c r="A613" s="19">
        <v>612</v>
      </c>
      <c r="B613" s="20" t="s">
        <v>659</v>
      </c>
      <c r="C613" s="20" t="s">
        <v>54</v>
      </c>
      <c r="D613" s="20">
        <v>45</v>
      </c>
      <c r="E613" s="20">
        <v>3</v>
      </c>
      <c r="F613" s="20" t="str">
        <f>VLOOKUP(Table6[[#This Row],[department_id]],departments[#All],2,FALSE)</f>
        <v>Data Engineering</v>
      </c>
      <c r="G613" s="20" t="str">
        <f>VLOOKUP(employees!$E613,departments[],3,FALSE)</f>
        <v>Tech</v>
      </c>
      <c r="H613" s="20">
        <v>1</v>
      </c>
      <c r="I613" s="20" t="str">
        <f>VLOOKUP(employees!$H613,locations[#All],3,FALSE)</f>
        <v>San Francisco</v>
      </c>
      <c r="J613" s="20" t="str">
        <f>_xlfn.XLOOKUP(Table6[[#This Row],[City]],locations[city],locations[Continent])</f>
        <v>North America</v>
      </c>
      <c r="K613" s="20" t="s">
        <v>55</v>
      </c>
      <c r="L613" s="20" t="s">
        <v>56</v>
      </c>
      <c r="M613" s="21">
        <v>44288</v>
      </c>
      <c r="N613" s="20" t="s">
        <v>57</v>
      </c>
      <c r="O613" s="20">
        <v>4.13</v>
      </c>
      <c r="P613" s="20">
        <v>8.5</v>
      </c>
      <c r="Q613" s="20">
        <v>116466.79</v>
      </c>
      <c r="R613" s="20">
        <v>2719</v>
      </c>
      <c r="S613" s="20">
        <f ca="1">DATEDIF(employees!$M613, TODAY(), "y")</f>
        <v>5</v>
      </c>
      <c r="T613" s="20">
        <f>VLOOKUP(employees!$H613,locations[#All],4,)</f>
        <v>1.35</v>
      </c>
      <c r="U613" s="22">
        <f>employees!$Q613/employees!$T613</f>
        <v>86271.696296296286</v>
      </c>
    </row>
    <row r="614" spans="1:21" x14ac:dyDescent="0.25">
      <c r="A614" s="23">
        <v>613</v>
      </c>
      <c r="B614" s="24" t="s">
        <v>660</v>
      </c>
      <c r="C614" s="24" t="s">
        <v>59</v>
      </c>
      <c r="D614" s="24">
        <v>42</v>
      </c>
      <c r="E614" s="24">
        <v>2</v>
      </c>
      <c r="F614" s="24" t="str">
        <f>VLOOKUP(Table6[[#This Row],[department_id]],departments[#All],2,FALSE)</f>
        <v>Data Science</v>
      </c>
      <c r="G614" s="24" t="str">
        <f>VLOOKUP(employees!$E614,departments[],3,FALSE)</f>
        <v>Tech</v>
      </c>
      <c r="H614" s="24">
        <v>2</v>
      </c>
      <c r="I614" s="24" t="str">
        <f>VLOOKUP(employees!$H614,locations[#All],3,FALSE)</f>
        <v>New York</v>
      </c>
      <c r="J614" s="24" t="str">
        <f>_xlfn.XLOOKUP(Table6[[#This Row],[City]],locations[city],locations[Continent])</f>
        <v>North America</v>
      </c>
      <c r="K614" s="24" t="s">
        <v>55</v>
      </c>
      <c r="L614" s="24" t="s">
        <v>83</v>
      </c>
      <c r="M614" s="25">
        <v>43563</v>
      </c>
      <c r="N614" s="24" t="s">
        <v>62</v>
      </c>
      <c r="O614" s="24">
        <v>4.72</v>
      </c>
      <c r="P614" s="24">
        <v>7.9</v>
      </c>
      <c r="Q614" s="24">
        <v>151441.51999999999</v>
      </c>
      <c r="R614" s="24">
        <v>1573</v>
      </c>
      <c r="S614" s="24">
        <f ca="1">DATEDIF(employees!$M614, TODAY(), "y")</f>
        <v>7</v>
      </c>
      <c r="T614" s="24">
        <f>VLOOKUP(employees!$H614,locations[#All],4,)</f>
        <v>1.3</v>
      </c>
      <c r="U614" s="26">
        <f>employees!$Q614/employees!$T614</f>
        <v>116493.47692307692</v>
      </c>
    </row>
    <row r="615" spans="1:21" x14ac:dyDescent="0.25">
      <c r="A615" s="19">
        <v>614</v>
      </c>
      <c r="B615" s="20" t="s">
        <v>661</v>
      </c>
      <c r="C615" s="20" t="s">
        <v>59</v>
      </c>
      <c r="D615" s="20">
        <v>62</v>
      </c>
      <c r="E615" s="20">
        <v>9</v>
      </c>
      <c r="F615" s="20" t="str">
        <f>VLOOKUP(Table6[[#This Row],[department_id]],departments[#All],2,FALSE)</f>
        <v>Product Management</v>
      </c>
      <c r="G615" s="20" t="str">
        <f>VLOOKUP(employees!$E615,departments[],3,FALSE)</f>
        <v>Product</v>
      </c>
      <c r="H615" s="20">
        <v>17</v>
      </c>
      <c r="I615" s="20" t="str">
        <f>VLOOKUP(employees!$H615,locations[#All],3,FALSE)</f>
        <v>Mexico City</v>
      </c>
      <c r="J615" s="20" t="str">
        <f>_xlfn.XLOOKUP(Table6[[#This Row],[City]],locations[city],locations[Continent])</f>
        <v>South America</v>
      </c>
      <c r="K615" s="20" t="s">
        <v>60</v>
      </c>
      <c r="L615" s="20" t="s">
        <v>51</v>
      </c>
      <c r="M615" s="21">
        <v>44118</v>
      </c>
      <c r="N615" s="20" t="s">
        <v>62</v>
      </c>
      <c r="O615" s="20">
        <v>3.79</v>
      </c>
      <c r="P615" s="20">
        <v>7.8</v>
      </c>
      <c r="Q615" s="20">
        <v>108853.99</v>
      </c>
      <c r="R615" s="20">
        <v>616</v>
      </c>
      <c r="S615" s="20">
        <f ca="1">DATEDIF(employees!$M615, TODAY(), "y")</f>
        <v>5</v>
      </c>
      <c r="T615" s="20">
        <f>VLOOKUP(employees!$H615,locations[#All],4,)</f>
        <v>0.78</v>
      </c>
      <c r="U615" s="22">
        <f>employees!$Q615/employees!$T615</f>
        <v>139556.39743589744</v>
      </c>
    </row>
    <row r="616" spans="1:21" x14ac:dyDescent="0.25">
      <c r="A616" s="23">
        <v>615</v>
      </c>
      <c r="B616" s="24" t="s">
        <v>662</v>
      </c>
      <c r="C616" s="24" t="s">
        <v>54</v>
      </c>
      <c r="D616" s="24">
        <v>53</v>
      </c>
      <c r="E616" s="24">
        <v>11</v>
      </c>
      <c r="F616" s="24" t="str">
        <f>VLOOKUP(Table6[[#This Row],[department_id]],departments[#All],2,FALSE)</f>
        <v>Design</v>
      </c>
      <c r="G616" s="24" t="str">
        <f>VLOOKUP(employees!$E616,departments[],3,FALSE)</f>
        <v>Product</v>
      </c>
      <c r="H616" s="24">
        <v>15</v>
      </c>
      <c r="I616" s="24" t="str">
        <f>VLOOKUP(employees!$H616,locations[#All],3,FALSE)</f>
        <v>Cape Town</v>
      </c>
      <c r="J616" s="24" t="str">
        <f>_xlfn.XLOOKUP(Table6[[#This Row],[City]],locations[city],locations[Continent])</f>
        <v>Africa</v>
      </c>
      <c r="K616" s="24" t="s">
        <v>66</v>
      </c>
      <c r="L616" s="24" t="s">
        <v>51</v>
      </c>
      <c r="M616" s="25">
        <v>44239</v>
      </c>
      <c r="N616" s="24" t="s">
        <v>52</v>
      </c>
      <c r="O616" s="24">
        <v>3.22</v>
      </c>
      <c r="P616" s="24">
        <v>9.6999999999999993</v>
      </c>
      <c r="Q616" s="24">
        <v>56167.15</v>
      </c>
      <c r="R616" s="24">
        <v>2192</v>
      </c>
      <c r="S616" s="24">
        <f ca="1">DATEDIF(employees!$M616, TODAY(), "y")</f>
        <v>5</v>
      </c>
      <c r="T616" s="24">
        <f>VLOOKUP(employees!$H616,locations[#All],4,)</f>
        <v>0.7</v>
      </c>
      <c r="U616" s="26">
        <f>employees!$Q616/employees!$T616</f>
        <v>80238.785714285725</v>
      </c>
    </row>
    <row r="617" spans="1:21" x14ac:dyDescent="0.25">
      <c r="A617" s="19">
        <v>616</v>
      </c>
      <c r="B617" s="20" t="s">
        <v>663</v>
      </c>
      <c r="C617" s="20" t="s">
        <v>59</v>
      </c>
      <c r="D617" s="20">
        <v>59</v>
      </c>
      <c r="E617" s="20">
        <v>9</v>
      </c>
      <c r="F617" s="20" t="str">
        <f>VLOOKUP(Table6[[#This Row],[department_id]],departments[#All],2,FALSE)</f>
        <v>Product Management</v>
      </c>
      <c r="G617" s="20" t="str">
        <f>VLOOKUP(employees!$E617,departments[],3,FALSE)</f>
        <v>Product</v>
      </c>
      <c r="H617" s="20">
        <v>12</v>
      </c>
      <c r="I617" s="20" t="str">
        <f>VLOOKUP(employees!$H617,locations[#All],3,FALSE)</f>
        <v>Hyderabad</v>
      </c>
      <c r="J617" s="20" t="str">
        <f>_xlfn.XLOOKUP(Table6[[#This Row],[City]],locations[city],locations[Continent])</f>
        <v>Asia</v>
      </c>
      <c r="K617" s="20" t="s">
        <v>75</v>
      </c>
      <c r="L617" s="20" t="s">
        <v>56</v>
      </c>
      <c r="M617" s="21">
        <v>43957</v>
      </c>
      <c r="N617" s="20" t="s">
        <v>62</v>
      </c>
      <c r="O617" s="20">
        <v>3.69</v>
      </c>
      <c r="P617" s="20">
        <v>7.1</v>
      </c>
      <c r="Q617" s="20">
        <v>132966.39000000001</v>
      </c>
      <c r="R617" s="20">
        <v>1330</v>
      </c>
      <c r="S617" s="20">
        <f ca="1">DATEDIF(employees!$M617, TODAY(), "y")</f>
        <v>6</v>
      </c>
      <c r="T617" s="20">
        <f>VLOOKUP(employees!$H617,locations[#All],4,)</f>
        <v>0.68</v>
      </c>
      <c r="U617" s="22">
        <f>employees!$Q617/employees!$T617</f>
        <v>195538.80882352943</v>
      </c>
    </row>
    <row r="618" spans="1:21" x14ac:dyDescent="0.25">
      <c r="A618" s="23">
        <v>617</v>
      </c>
      <c r="B618" s="24" t="s">
        <v>664</v>
      </c>
      <c r="C618" s="24" t="s">
        <v>49</v>
      </c>
      <c r="D618" s="24">
        <v>32</v>
      </c>
      <c r="E618" s="24">
        <v>16</v>
      </c>
      <c r="F618" s="24" t="str">
        <f>VLOOKUP(Table6[[#This Row],[department_id]],departments[#All],2,FALSE)</f>
        <v>Content Marketing</v>
      </c>
      <c r="G618" s="24" t="str">
        <f>VLOOKUP(employees!$E618,departments[],3,FALSE)</f>
        <v>GTM</v>
      </c>
      <c r="H618" s="24">
        <v>5</v>
      </c>
      <c r="I618" s="24" t="str">
        <f>VLOOKUP(employees!$H618,locations[#All],3,FALSE)</f>
        <v>London</v>
      </c>
      <c r="J618" s="24" t="str">
        <f>_xlfn.XLOOKUP(Table6[[#This Row],[City]],locations[city],locations[Continent])</f>
        <v>Europe</v>
      </c>
      <c r="K618" s="24" t="s">
        <v>60</v>
      </c>
      <c r="L618" s="24" t="s">
        <v>51</v>
      </c>
      <c r="M618" s="25">
        <v>45244</v>
      </c>
      <c r="N618" s="24" t="s">
        <v>52</v>
      </c>
      <c r="O618" s="24">
        <v>2.58</v>
      </c>
      <c r="P618" s="24">
        <v>6.2</v>
      </c>
      <c r="Q618" s="24">
        <v>120447.34</v>
      </c>
      <c r="R618" s="24">
        <v>840</v>
      </c>
      <c r="S618" s="24">
        <f ca="1">DATEDIF(employees!$M618, TODAY(), "y")</f>
        <v>2</v>
      </c>
      <c r="T618" s="24">
        <f>VLOOKUP(employees!$H618,locations[#All],4,)</f>
        <v>1.25</v>
      </c>
      <c r="U618" s="26">
        <f>employees!$Q618/employees!$T618</f>
        <v>96357.872000000003</v>
      </c>
    </row>
    <row r="619" spans="1:21" x14ac:dyDescent="0.25">
      <c r="A619" s="19">
        <v>618</v>
      </c>
      <c r="B619" s="20" t="s">
        <v>665</v>
      </c>
      <c r="C619" s="20" t="s">
        <v>59</v>
      </c>
      <c r="D619" s="20">
        <v>51</v>
      </c>
      <c r="E619" s="20">
        <v>16</v>
      </c>
      <c r="F619" s="20" t="str">
        <f>VLOOKUP(Table6[[#This Row],[department_id]],departments[#All],2,FALSE)</f>
        <v>Content Marketing</v>
      </c>
      <c r="G619" s="20" t="str">
        <f>VLOOKUP(employees!$E619,departments[],3,FALSE)</f>
        <v>GTM</v>
      </c>
      <c r="H619" s="20">
        <v>2</v>
      </c>
      <c r="I619" s="20" t="str">
        <f>VLOOKUP(employees!$H619,locations[#All],3,FALSE)</f>
        <v>New York</v>
      </c>
      <c r="J619" s="20" t="str">
        <f>_xlfn.XLOOKUP(Table6[[#This Row],[City]],locations[city],locations[Continent])</f>
        <v>North America</v>
      </c>
      <c r="K619" s="20" t="s">
        <v>55</v>
      </c>
      <c r="L619" s="20" t="s">
        <v>78</v>
      </c>
      <c r="M619" s="21">
        <v>45614</v>
      </c>
      <c r="N619" s="20" t="s">
        <v>57</v>
      </c>
      <c r="O619" s="20">
        <v>2.84</v>
      </c>
      <c r="P619" s="20">
        <v>6.7</v>
      </c>
      <c r="Q619" s="20">
        <v>63127.64</v>
      </c>
      <c r="R619" s="20">
        <v>1264</v>
      </c>
      <c r="S619" s="20">
        <f ca="1">DATEDIF(employees!$M619, TODAY(), "y")</f>
        <v>1</v>
      </c>
      <c r="T619" s="20">
        <f>VLOOKUP(employees!$H619,locations[#All],4,)</f>
        <v>1.3</v>
      </c>
      <c r="U619" s="22">
        <f>employees!$Q619/employees!$T619</f>
        <v>48559.723076923074</v>
      </c>
    </row>
    <row r="620" spans="1:21" x14ac:dyDescent="0.25">
      <c r="A620" s="23">
        <v>619</v>
      </c>
      <c r="B620" s="24" t="s">
        <v>666</v>
      </c>
      <c r="C620" s="24" t="s">
        <v>54</v>
      </c>
      <c r="D620" s="24">
        <v>62</v>
      </c>
      <c r="E620" s="24">
        <v>27</v>
      </c>
      <c r="F620" s="24" t="str">
        <f>VLOOKUP(Table6[[#This Row],[department_id]],departments[#All],2,FALSE)</f>
        <v>Facilities</v>
      </c>
      <c r="G620" s="24" t="str">
        <f>VLOOKUP(employees!$E620,departments[],3,FALSE)</f>
        <v>Ops</v>
      </c>
      <c r="H620" s="24">
        <v>6</v>
      </c>
      <c r="I620" s="24" t="str">
        <f>VLOOKUP(employees!$H620,locations[#All],3,FALSE)</f>
        <v>Berlin</v>
      </c>
      <c r="J620" s="24" t="str">
        <f>_xlfn.XLOOKUP(Table6[[#This Row],[City]],locations[city],locations[Continent])</f>
        <v>Europe</v>
      </c>
      <c r="K620" s="24" t="s">
        <v>60</v>
      </c>
      <c r="L620" s="24" t="s">
        <v>51</v>
      </c>
      <c r="M620" s="25">
        <v>43874</v>
      </c>
      <c r="N620" s="24" t="s">
        <v>57</v>
      </c>
      <c r="O620" s="24">
        <v>4.7300000000000004</v>
      </c>
      <c r="P620" s="24">
        <v>7.5</v>
      </c>
      <c r="Q620" s="24">
        <v>90185.39</v>
      </c>
      <c r="R620" s="24">
        <v>360</v>
      </c>
      <c r="S620" s="24">
        <f ca="1">DATEDIF(employees!$M620, TODAY(), "y")</f>
        <v>6</v>
      </c>
      <c r="T620" s="24">
        <f>VLOOKUP(employees!$H620,locations[#All],4,)</f>
        <v>1.1000000000000001</v>
      </c>
      <c r="U620" s="26">
        <f>employees!$Q620/employees!$T620</f>
        <v>81986.718181818171</v>
      </c>
    </row>
    <row r="621" spans="1:21" x14ac:dyDescent="0.25">
      <c r="A621" s="19">
        <v>620</v>
      </c>
      <c r="B621" s="20" t="s">
        <v>667</v>
      </c>
      <c r="C621" s="20" t="s">
        <v>59</v>
      </c>
      <c r="D621" s="20">
        <v>21</v>
      </c>
      <c r="E621" s="20">
        <v>3</v>
      </c>
      <c r="F621" s="20" t="str">
        <f>VLOOKUP(Table6[[#This Row],[department_id]],departments[#All],2,FALSE)</f>
        <v>Data Engineering</v>
      </c>
      <c r="G621" s="20" t="str">
        <f>VLOOKUP(employees!$E621,departments[],3,FALSE)</f>
        <v>Tech</v>
      </c>
      <c r="H621" s="20">
        <v>8</v>
      </c>
      <c r="I621" s="20" t="str">
        <f>VLOOKUP(employees!$H621,locations[#All],3,FALSE)</f>
        <v>Barcelona</v>
      </c>
      <c r="J621" s="20" t="str">
        <f>_xlfn.XLOOKUP(Table6[[#This Row],[City]],locations[city],locations[Continent])</f>
        <v>Europe</v>
      </c>
      <c r="K621" s="20" t="s">
        <v>64</v>
      </c>
      <c r="L621" s="20" t="s">
        <v>51</v>
      </c>
      <c r="M621" s="21">
        <v>42412</v>
      </c>
      <c r="N621" s="20" t="s">
        <v>62</v>
      </c>
      <c r="O621" s="20">
        <v>2.78</v>
      </c>
      <c r="P621" s="20">
        <v>6.8</v>
      </c>
      <c r="Q621" s="20">
        <v>218984.92</v>
      </c>
      <c r="R621" s="20">
        <v>74</v>
      </c>
      <c r="S621" s="20">
        <f ca="1">DATEDIF(employees!$M621, TODAY(), "y")</f>
        <v>10</v>
      </c>
      <c r="T621" s="20">
        <f>VLOOKUP(employees!$H621,locations[#All],4,)</f>
        <v>1.05</v>
      </c>
      <c r="U621" s="22">
        <f>employees!$Q621/employees!$T621</f>
        <v>208557.06666666668</v>
      </c>
    </row>
    <row r="622" spans="1:21" x14ac:dyDescent="0.25">
      <c r="A622" s="23">
        <v>621</v>
      </c>
      <c r="B622" s="24" t="s">
        <v>668</v>
      </c>
      <c r="C622" s="24" t="s">
        <v>54</v>
      </c>
      <c r="D622" s="24">
        <v>62</v>
      </c>
      <c r="E622" s="24">
        <v>11</v>
      </c>
      <c r="F622" s="24" t="str">
        <f>VLOOKUP(Table6[[#This Row],[department_id]],departments[#All],2,FALSE)</f>
        <v>Design</v>
      </c>
      <c r="G622" s="24" t="str">
        <f>VLOOKUP(employees!$E622,departments[],3,FALSE)</f>
        <v>Product</v>
      </c>
      <c r="H622" s="24">
        <v>5</v>
      </c>
      <c r="I622" s="24" t="str">
        <f>VLOOKUP(employees!$H622,locations[#All],3,FALSE)</f>
        <v>London</v>
      </c>
      <c r="J622" s="24" t="str">
        <f>_xlfn.XLOOKUP(Table6[[#This Row],[City]],locations[city],locations[Continent])</f>
        <v>Europe</v>
      </c>
      <c r="K622" s="24" t="s">
        <v>50</v>
      </c>
      <c r="L622" s="24" t="s">
        <v>51</v>
      </c>
      <c r="M622" s="25">
        <v>45410</v>
      </c>
      <c r="N622" s="24" t="s">
        <v>57</v>
      </c>
      <c r="O622" s="24">
        <v>3.12</v>
      </c>
      <c r="P622" s="24">
        <v>8.1999999999999993</v>
      </c>
      <c r="Q622" s="24">
        <v>36681.46</v>
      </c>
      <c r="R622" s="24">
        <v>2056</v>
      </c>
      <c r="S622" s="24">
        <f ca="1">DATEDIF(employees!$M622, TODAY(), "y")</f>
        <v>2</v>
      </c>
      <c r="T622" s="24">
        <f>VLOOKUP(employees!$H622,locations[#All],4,)</f>
        <v>1.25</v>
      </c>
      <c r="U622" s="26">
        <f>employees!$Q622/employees!$T622</f>
        <v>29345.167999999998</v>
      </c>
    </row>
    <row r="623" spans="1:21" x14ac:dyDescent="0.25">
      <c r="A623" s="19">
        <v>622</v>
      </c>
      <c r="B623" s="20" t="s">
        <v>669</v>
      </c>
      <c r="C623" s="20" t="s">
        <v>49</v>
      </c>
      <c r="D623" s="20">
        <v>23</v>
      </c>
      <c r="E623" s="20">
        <v>20</v>
      </c>
      <c r="F623" s="20" t="str">
        <f>VLOOKUP(Table6[[#This Row],[department_id]],departments[#All],2,FALSE)</f>
        <v>Recruiting</v>
      </c>
      <c r="G623" s="20" t="str">
        <f>VLOOKUP(employees!$E623,departments[],3,FALSE)</f>
        <v>G&amp;A</v>
      </c>
      <c r="H623" s="20">
        <v>15</v>
      </c>
      <c r="I623" s="20" t="str">
        <f>VLOOKUP(employees!$H623,locations[#All],3,FALSE)</f>
        <v>Cape Town</v>
      </c>
      <c r="J623" s="20" t="str">
        <f>_xlfn.XLOOKUP(Table6[[#This Row],[City]],locations[city],locations[Continent])</f>
        <v>Africa</v>
      </c>
      <c r="K623" s="20" t="s">
        <v>55</v>
      </c>
      <c r="L623" s="20" t="s">
        <v>56</v>
      </c>
      <c r="M623" s="21">
        <v>42699</v>
      </c>
      <c r="N623" s="20" t="s">
        <v>52</v>
      </c>
      <c r="O623" s="20">
        <v>4.34</v>
      </c>
      <c r="P623" s="20">
        <v>8.6</v>
      </c>
      <c r="Q623" s="20">
        <v>56366.12</v>
      </c>
      <c r="R623" s="20">
        <v>2535</v>
      </c>
      <c r="S623" s="20">
        <f ca="1">DATEDIF(employees!$M623, TODAY(), "y")</f>
        <v>9</v>
      </c>
      <c r="T623" s="20">
        <f>VLOOKUP(employees!$H623,locations[#All],4,)</f>
        <v>0.7</v>
      </c>
      <c r="U623" s="22">
        <f>employees!$Q623/employees!$T623</f>
        <v>80523.028571428586</v>
      </c>
    </row>
    <row r="624" spans="1:21" x14ac:dyDescent="0.25">
      <c r="A624" s="23">
        <v>623</v>
      </c>
      <c r="B624" s="24" t="s">
        <v>670</v>
      </c>
      <c r="C624" s="24" t="s">
        <v>59</v>
      </c>
      <c r="D624" s="24">
        <v>25</v>
      </c>
      <c r="E624" s="24">
        <v>3</v>
      </c>
      <c r="F624" s="24" t="str">
        <f>VLOOKUP(Table6[[#This Row],[department_id]],departments[#All],2,FALSE)</f>
        <v>Data Engineering</v>
      </c>
      <c r="G624" s="24" t="str">
        <f>VLOOKUP(employees!$E624,departments[],3,FALSE)</f>
        <v>Tech</v>
      </c>
      <c r="H624" s="24">
        <v>13</v>
      </c>
      <c r="I624" s="24" t="str">
        <f>VLOOKUP(employees!$H624,locations[#All],3,FALSE)</f>
        <v>Cairo</v>
      </c>
      <c r="J624" s="24" t="str">
        <f>_xlfn.XLOOKUP(Table6[[#This Row],[City]],locations[city],locations[Continent])</f>
        <v>Africa</v>
      </c>
      <c r="K624" s="24" t="s">
        <v>55</v>
      </c>
      <c r="L624" s="24" t="s">
        <v>78</v>
      </c>
      <c r="M624" s="25">
        <v>43606</v>
      </c>
      <c r="N624" s="24" t="s">
        <v>52</v>
      </c>
      <c r="O624" s="24">
        <v>3.39</v>
      </c>
      <c r="P624" s="24">
        <v>6.9</v>
      </c>
      <c r="Q624" s="24">
        <v>84692.9</v>
      </c>
      <c r="R624" s="24">
        <v>2835</v>
      </c>
      <c r="S624" s="24">
        <f ca="1">DATEDIF(employees!$M624, TODAY(), "y")</f>
        <v>7</v>
      </c>
      <c r="T624" s="24">
        <f>VLOOKUP(employees!$H624,locations[#All],4,)</f>
        <v>0.55000000000000004</v>
      </c>
      <c r="U624" s="26">
        <f>employees!$Q624/employees!$T624</f>
        <v>153987.09090909088</v>
      </c>
    </row>
    <row r="625" spans="1:21" x14ac:dyDescent="0.25">
      <c r="A625" s="19">
        <v>624</v>
      </c>
      <c r="B625" s="20" t="s">
        <v>671</v>
      </c>
      <c r="C625" s="20" t="s">
        <v>54</v>
      </c>
      <c r="D625" s="20">
        <v>39</v>
      </c>
      <c r="E625" s="20">
        <v>5</v>
      </c>
      <c r="F625" s="20" t="str">
        <f>VLOOKUP(Table6[[#This Row],[department_id]],departments[#All],2,FALSE)</f>
        <v>Platform</v>
      </c>
      <c r="G625" s="20" t="str">
        <f>VLOOKUP(employees!$E625,departments[],3,FALSE)</f>
        <v>Tech</v>
      </c>
      <c r="H625" s="20">
        <v>4</v>
      </c>
      <c r="I625" s="20" t="str">
        <f>VLOOKUP(employees!$H625,locations[#All],3,FALSE)</f>
        <v>Toronto</v>
      </c>
      <c r="J625" s="20" t="str">
        <f>_xlfn.XLOOKUP(Table6[[#This Row],[City]],locations[city],locations[Continent])</f>
        <v>North America</v>
      </c>
      <c r="K625" s="20" t="s">
        <v>55</v>
      </c>
      <c r="L625" s="20" t="s">
        <v>56</v>
      </c>
      <c r="M625" s="21">
        <v>45181</v>
      </c>
      <c r="N625" s="20" t="s">
        <v>57</v>
      </c>
      <c r="O625" s="20">
        <v>3.33</v>
      </c>
      <c r="P625" s="20">
        <v>5.5</v>
      </c>
      <c r="Q625" s="20">
        <v>112012.32</v>
      </c>
      <c r="R625" s="20">
        <v>2497</v>
      </c>
      <c r="S625" s="20">
        <f ca="1">DATEDIF(employees!$M625, TODAY(), "y")</f>
        <v>3</v>
      </c>
      <c r="T625" s="20">
        <f>VLOOKUP(employees!$H625,locations[#All],4,)</f>
        <v>1.1000000000000001</v>
      </c>
      <c r="U625" s="22">
        <f>employees!$Q625/employees!$T625</f>
        <v>101829.38181818182</v>
      </c>
    </row>
    <row r="626" spans="1:21" x14ac:dyDescent="0.25">
      <c r="A626" s="23">
        <v>625</v>
      </c>
      <c r="B626" s="24" t="s">
        <v>672</v>
      </c>
      <c r="C626" s="24" t="s">
        <v>49</v>
      </c>
      <c r="D626" s="24">
        <v>47</v>
      </c>
      <c r="E626" s="24">
        <v>15</v>
      </c>
      <c r="F626" s="24" t="str">
        <f>VLOOKUP(Table6[[#This Row],[department_id]],departments[#All],2,FALSE)</f>
        <v>Marketing</v>
      </c>
      <c r="G626" s="24" t="str">
        <f>VLOOKUP(employees!$E626,departments[],3,FALSE)</f>
        <v>GTM</v>
      </c>
      <c r="H626" s="24">
        <v>13</v>
      </c>
      <c r="I626" s="24" t="str">
        <f>VLOOKUP(employees!$H626,locations[#All],3,FALSE)</f>
        <v>Cairo</v>
      </c>
      <c r="J626" s="24" t="str">
        <f>_xlfn.XLOOKUP(Table6[[#This Row],[City]],locations[city],locations[Continent])</f>
        <v>Africa</v>
      </c>
      <c r="K626" s="24" t="s">
        <v>55</v>
      </c>
      <c r="L626" s="24" t="s">
        <v>56</v>
      </c>
      <c r="M626" s="25">
        <v>45105</v>
      </c>
      <c r="N626" s="24" t="s">
        <v>57</v>
      </c>
      <c r="O626" s="24">
        <v>3.5</v>
      </c>
      <c r="P626" s="24">
        <v>7</v>
      </c>
      <c r="Q626" s="24">
        <v>29480.93</v>
      </c>
      <c r="R626" s="24">
        <v>626</v>
      </c>
      <c r="S626" s="24">
        <f ca="1">DATEDIF(employees!$M626, TODAY(), "y")</f>
        <v>3</v>
      </c>
      <c r="T626" s="24">
        <f>VLOOKUP(employees!$H626,locations[#All],4,)</f>
        <v>0.55000000000000004</v>
      </c>
      <c r="U626" s="26">
        <f>employees!$Q626/employees!$T626</f>
        <v>53601.690909090903</v>
      </c>
    </row>
    <row r="627" spans="1:21" x14ac:dyDescent="0.25">
      <c r="A627" s="19">
        <v>626</v>
      </c>
      <c r="B627" s="20" t="s">
        <v>673</v>
      </c>
      <c r="C627" s="20" t="s">
        <v>59</v>
      </c>
      <c r="D627" s="20">
        <v>53</v>
      </c>
      <c r="E627" s="20">
        <v>15</v>
      </c>
      <c r="F627" s="20" t="str">
        <f>VLOOKUP(Table6[[#This Row],[department_id]],departments[#All],2,FALSE)</f>
        <v>Marketing</v>
      </c>
      <c r="G627" s="20" t="str">
        <f>VLOOKUP(employees!$E627,departments[],3,FALSE)</f>
        <v>GTM</v>
      </c>
      <c r="H627" s="20">
        <v>8</v>
      </c>
      <c r="I627" s="20" t="str">
        <f>VLOOKUP(employees!$H627,locations[#All],3,FALSE)</f>
        <v>Barcelona</v>
      </c>
      <c r="J627" s="20" t="str">
        <f>_xlfn.XLOOKUP(Table6[[#This Row],[City]],locations[city],locations[Continent])</f>
        <v>Europe</v>
      </c>
      <c r="K627" s="20" t="s">
        <v>60</v>
      </c>
      <c r="L627" s="20" t="s">
        <v>51</v>
      </c>
      <c r="M627" s="21">
        <v>42910</v>
      </c>
      <c r="N627" s="20" t="s">
        <v>57</v>
      </c>
      <c r="O627" s="20">
        <v>3.17</v>
      </c>
      <c r="P627" s="20">
        <v>7.1</v>
      </c>
      <c r="Q627" s="20">
        <v>147359.09</v>
      </c>
      <c r="R627" s="20">
        <v>3353</v>
      </c>
      <c r="S627" s="20">
        <f ca="1">DATEDIF(employees!$M627, TODAY(), "y")</f>
        <v>9</v>
      </c>
      <c r="T627" s="20">
        <f>VLOOKUP(employees!$H627,locations[#All],4,)</f>
        <v>1.05</v>
      </c>
      <c r="U627" s="22">
        <f>employees!$Q627/employees!$T627</f>
        <v>140341.99047619046</v>
      </c>
    </row>
    <row r="628" spans="1:21" x14ac:dyDescent="0.25">
      <c r="A628" s="23">
        <v>627</v>
      </c>
      <c r="B628" s="24" t="s">
        <v>674</v>
      </c>
      <c r="C628" s="24" t="s">
        <v>49</v>
      </c>
      <c r="D628" s="24">
        <v>53</v>
      </c>
      <c r="E628" s="24">
        <v>5</v>
      </c>
      <c r="F628" s="24" t="str">
        <f>VLOOKUP(Table6[[#This Row],[department_id]],departments[#All],2,FALSE)</f>
        <v>Platform</v>
      </c>
      <c r="G628" s="24" t="str">
        <f>VLOOKUP(employees!$E628,departments[],3,FALSE)</f>
        <v>Tech</v>
      </c>
      <c r="H628" s="24">
        <v>5</v>
      </c>
      <c r="I628" s="24" t="str">
        <f>VLOOKUP(employees!$H628,locations[#All],3,FALSE)</f>
        <v>London</v>
      </c>
      <c r="J628" s="24" t="str">
        <f>_xlfn.XLOOKUP(Table6[[#This Row],[City]],locations[city],locations[Continent])</f>
        <v>Europe</v>
      </c>
      <c r="K628" s="24" t="s">
        <v>60</v>
      </c>
      <c r="L628" s="24" t="s">
        <v>51</v>
      </c>
      <c r="M628" s="25">
        <v>44100</v>
      </c>
      <c r="N628" s="24" t="s">
        <v>57</v>
      </c>
      <c r="O628" s="24">
        <v>3.77</v>
      </c>
      <c r="P628" s="24">
        <v>9.4</v>
      </c>
      <c r="Q628" s="24">
        <v>213427.57</v>
      </c>
      <c r="R628" s="24">
        <v>1346</v>
      </c>
      <c r="S628" s="24">
        <f ca="1">DATEDIF(employees!$M628, TODAY(), "y")</f>
        <v>5</v>
      </c>
      <c r="T628" s="24">
        <f>VLOOKUP(employees!$H628,locations[#All],4,)</f>
        <v>1.25</v>
      </c>
      <c r="U628" s="26">
        <f>employees!$Q628/employees!$T628</f>
        <v>170742.05600000001</v>
      </c>
    </row>
    <row r="629" spans="1:21" x14ac:dyDescent="0.25">
      <c r="A629" s="19">
        <v>628</v>
      </c>
      <c r="B629" s="20" t="s">
        <v>675</v>
      </c>
      <c r="C629" s="20" t="s">
        <v>59</v>
      </c>
      <c r="D629" s="20">
        <v>36</v>
      </c>
      <c r="E629" s="20">
        <v>14</v>
      </c>
      <c r="F629" s="20" t="str">
        <f>VLOOKUP(Table6[[#This Row],[department_id]],departments[#All],2,FALSE)</f>
        <v>Sales Operations</v>
      </c>
      <c r="G629" s="20" t="str">
        <f>VLOOKUP(employees!$E629,departments[],3,FALSE)</f>
        <v>GTM</v>
      </c>
      <c r="H629" s="20">
        <v>4</v>
      </c>
      <c r="I629" s="20" t="str">
        <f>VLOOKUP(employees!$H629,locations[#All],3,FALSE)</f>
        <v>Toronto</v>
      </c>
      <c r="J629" s="20" t="str">
        <f>_xlfn.XLOOKUP(Table6[[#This Row],[City]],locations[city],locations[Continent])</f>
        <v>North America</v>
      </c>
      <c r="K629" s="20" t="s">
        <v>55</v>
      </c>
      <c r="L629" s="20" t="s">
        <v>51</v>
      </c>
      <c r="M629" s="21">
        <v>43715</v>
      </c>
      <c r="N629" s="20" t="s">
        <v>57</v>
      </c>
      <c r="O629" s="20">
        <v>2.54</v>
      </c>
      <c r="P629" s="20">
        <v>8.6</v>
      </c>
      <c r="Q629" s="20">
        <v>95798.07</v>
      </c>
      <c r="R629" s="20">
        <v>1415</v>
      </c>
      <c r="S629" s="20">
        <f ca="1">DATEDIF(employees!$M629, TODAY(), "y")</f>
        <v>7</v>
      </c>
      <c r="T629" s="20">
        <f>VLOOKUP(employees!$H629,locations[#All],4,)</f>
        <v>1.1000000000000001</v>
      </c>
      <c r="U629" s="22">
        <f>employees!$Q629/employees!$T629</f>
        <v>87089.154545454541</v>
      </c>
    </row>
    <row r="630" spans="1:21" x14ac:dyDescent="0.25">
      <c r="A630" s="23">
        <v>629</v>
      </c>
      <c r="B630" s="24" t="s">
        <v>676</v>
      </c>
      <c r="C630" s="24" t="s">
        <v>54</v>
      </c>
      <c r="D630" s="24">
        <v>39</v>
      </c>
      <c r="E630" s="24">
        <v>27</v>
      </c>
      <c r="F630" s="24" t="str">
        <f>VLOOKUP(Table6[[#This Row],[department_id]],departments[#All],2,FALSE)</f>
        <v>Facilities</v>
      </c>
      <c r="G630" s="24" t="str">
        <f>VLOOKUP(employees!$E630,departments[],3,FALSE)</f>
        <v>Ops</v>
      </c>
      <c r="H630" s="24">
        <v>13</v>
      </c>
      <c r="I630" s="24" t="str">
        <f>VLOOKUP(employees!$H630,locations[#All],3,FALSE)</f>
        <v>Cairo</v>
      </c>
      <c r="J630" s="24" t="str">
        <f>_xlfn.XLOOKUP(Table6[[#This Row],[City]],locations[city],locations[Continent])</f>
        <v>Africa</v>
      </c>
      <c r="K630" s="24" t="s">
        <v>66</v>
      </c>
      <c r="L630" s="24" t="s">
        <v>51</v>
      </c>
      <c r="M630" s="25">
        <v>45049</v>
      </c>
      <c r="N630" s="24" t="s">
        <v>57</v>
      </c>
      <c r="O630" s="24">
        <v>4.24</v>
      </c>
      <c r="P630" s="24">
        <v>7.2</v>
      </c>
      <c r="Q630" s="24">
        <v>27936.11</v>
      </c>
      <c r="R630" s="24">
        <v>2761</v>
      </c>
      <c r="S630" s="24">
        <f ca="1">DATEDIF(employees!$M630, TODAY(), "y")</f>
        <v>3</v>
      </c>
      <c r="T630" s="24">
        <f>VLOOKUP(employees!$H630,locations[#All],4,)</f>
        <v>0.55000000000000004</v>
      </c>
      <c r="U630" s="26">
        <f>employees!$Q630/employees!$T630</f>
        <v>50792.927272727269</v>
      </c>
    </row>
    <row r="631" spans="1:21" x14ac:dyDescent="0.25">
      <c r="A631" s="19">
        <v>630</v>
      </c>
      <c r="B631" s="20" t="s">
        <v>677</v>
      </c>
      <c r="C631" s="20" t="s">
        <v>54</v>
      </c>
      <c r="D631" s="20">
        <v>58</v>
      </c>
      <c r="E631" s="20">
        <v>26</v>
      </c>
      <c r="F631" s="20" t="str">
        <f>VLOOKUP(Table6[[#This Row],[department_id]],departments[#All],2,FALSE)</f>
        <v>Procurement</v>
      </c>
      <c r="G631" s="20" t="str">
        <f>VLOOKUP(employees!$E631,departments[],3,FALSE)</f>
        <v>Ops</v>
      </c>
      <c r="H631" s="20">
        <v>6</v>
      </c>
      <c r="I631" s="20" t="str">
        <f>VLOOKUP(employees!$H631,locations[#All],3,FALSE)</f>
        <v>Berlin</v>
      </c>
      <c r="J631" s="20" t="str">
        <f>_xlfn.XLOOKUP(Table6[[#This Row],[City]],locations[city],locations[Continent])</f>
        <v>Europe</v>
      </c>
      <c r="K631" s="20" t="s">
        <v>55</v>
      </c>
      <c r="L631" s="20" t="s">
        <v>51</v>
      </c>
      <c r="M631" s="21">
        <v>42280</v>
      </c>
      <c r="N631" s="20" t="s">
        <v>57</v>
      </c>
      <c r="O631" s="20">
        <v>3.5</v>
      </c>
      <c r="P631" s="20">
        <v>5.0999999999999996</v>
      </c>
      <c r="Q631" s="20">
        <v>67963.929999999993</v>
      </c>
      <c r="R631" s="20">
        <v>3458</v>
      </c>
      <c r="S631" s="20">
        <f ca="1">DATEDIF(employees!$M631, TODAY(), "y")</f>
        <v>10</v>
      </c>
      <c r="T631" s="20">
        <f>VLOOKUP(employees!$H631,locations[#All],4,)</f>
        <v>1.1000000000000001</v>
      </c>
      <c r="U631" s="22">
        <f>employees!$Q631/employees!$T631</f>
        <v>61785.3909090909</v>
      </c>
    </row>
    <row r="632" spans="1:21" x14ac:dyDescent="0.25">
      <c r="A632" s="23">
        <v>631</v>
      </c>
      <c r="B632" s="24" t="s">
        <v>678</v>
      </c>
      <c r="C632" s="24" t="s">
        <v>54</v>
      </c>
      <c r="D632" s="24">
        <v>58</v>
      </c>
      <c r="E632" s="24">
        <v>21</v>
      </c>
      <c r="F632" s="24" t="str">
        <f>VLOOKUP(Table6[[#This Row],[department_id]],departments[#All],2,FALSE)</f>
        <v>Finance</v>
      </c>
      <c r="G632" s="24" t="str">
        <f>VLOOKUP(employees!$E632,departments[],3,FALSE)</f>
        <v>G&amp;A</v>
      </c>
      <c r="H632" s="24">
        <v>16</v>
      </c>
      <c r="I632" s="24" t="str">
        <f>VLOOKUP(employees!$H632,locations[#All],3,FALSE)</f>
        <v>São Paulo</v>
      </c>
      <c r="J632" s="24" t="str">
        <f>_xlfn.XLOOKUP(Table6[[#This Row],[City]],locations[city],locations[Continent])</f>
        <v>South America</v>
      </c>
      <c r="K632" s="24" t="s">
        <v>55</v>
      </c>
      <c r="L632" s="24" t="s">
        <v>56</v>
      </c>
      <c r="M632" s="25">
        <v>44958</v>
      </c>
      <c r="N632" s="24" t="s">
        <v>52</v>
      </c>
      <c r="O632" s="24">
        <v>4.37</v>
      </c>
      <c r="P632" s="24">
        <v>8</v>
      </c>
      <c r="Q632" s="24">
        <v>99460.15</v>
      </c>
      <c r="R632" s="24">
        <v>1126</v>
      </c>
      <c r="S632" s="24">
        <f ca="1">DATEDIF(employees!$M632, TODAY(), "y")</f>
        <v>3</v>
      </c>
      <c r="T632" s="24">
        <f>VLOOKUP(employees!$H632,locations[#All],4,)</f>
        <v>0.8</v>
      </c>
      <c r="U632" s="26">
        <f>employees!$Q632/employees!$T632</f>
        <v>124325.18749999999</v>
      </c>
    </row>
    <row r="633" spans="1:21" x14ac:dyDescent="0.25">
      <c r="A633" s="19">
        <v>632</v>
      </c>
      <c r="B633" s="20" t="s">
        <v>679</v>
      </c>
      <c r="C633" s="20" t="s">
        <v>49</v>
      </c>
      <c r="D633" s="20">
        <v>28</v>
      </c>
      <c r="E633" s="20">
        <v>22</v>
      </c>
      <c r="F633" s="20" t="str">
        <f>VLOOKUP(Table6[[#This Row],[department_id]],departments[#All],2,FALSE)</f>
        <v>Accounting</v>
      </c>
      <c r="G633" s="20" t="str">
        <f>VLOOKUP(employees!$E633,departments[],3,FALSE)</f>
        <v>G&amp;A</v>
      </c>
      <c r="H633" s="20">
        <v>13</v>
      </c>
      <c r="I633" s="20" t="str">
        <f>VLOOKUP(employees!$H633,locations[#All],3,FALSE)</f>
        <v>Cairo</v>
      </c>
      <c r="J633" s="20" t="str">
        <f>_xlfn.XLOOKUP(Table6[[#This Row],[City]],locations[city],locations[Continent])</f>
        <v>Africa</v>
      </c>
      <c r="K633" s="20" t="s">
        <v>64</v>
      </c>
      <c r="L633" s="20" t="s">
        <v>78</v>
      </c>
      <c r="M633" s="21">
        <v>42357</v>
      </c>
      <c r="N633" s="20" t="s">
        <v>52</v>
      </c>
      <c r="O633" s="20">
        <v>2.54</v>
      </c>
      <c r="P633" s="20">
        <v>9.6999999999999993</v>
      </c>
      <c r="Q633" s="20">
        <v>71097.34</v>
      </c>
      <c r="R633" s="20">
        <v>3242</v>
      </c>
      <c r="S633" s="20">
        <f ca="1">DATEDIF(employees!$M633, TODAY(), "y")</f>
        <v>10</v>
      </c>
      <c r="T633" s="20">
        <f>VLOOKUP(employees!$H633,locations[#All],4,)</f>
        <v>0.55000000000000004</v>
      </c>
      <c r="U633" s="22">
        <f>employees!$Q633/employees!$T633</f>
        <v>129267.89090909089</v>
      </c>
    </row>
    <row r="634" spans="1:21" x14ac:dyDescent="0.25">
      <c r="A634" s="23">
        <v>633</v>
      </c>
      <c r="B634" s="24" t="s">
        <v>680</v>
      </c>
      <c r="C634" s="24" t="s">
        <v>54</v>
      </c>
      <c r="D634" s="24">
        <v>54</v>
      </c>
      <c r="E634" s="24">
        <v>21</v>
      </c>
      <c r="F634" s="24" t="str">
        <f>VLOOKUP(Table6[[#This Row],[department_id]],departments[#All],2,FALSE)</f>
        <v>Finance</v>
      </c>
      <c r="G634" s="24" t="str">
        <f>VLOOKUP(employees!$E634,departments[],3,FALSE)</f>
        <v>G&amp;A</v>
      </c>
      <c r="H634" s="24">
        <v>5</v>
      </c>
      <c r="I634" s="24" t="str">
        <f>VLOOKUP(employees!$H634,locations[#All],3,FALSE)</f>
        <v>London</v>
      </c>
      <c r="J634" s="24" t="str">
        <f>_xlfn.XLOOKUP(Table6[[#This Row],[City]],locations[city],locations[Continent])</f>
        <v>Europe</v>
      </c>
      <c r="K634" s="24" t="s">
        <v>60</v>
      </c>
      <c r="L634" s="24" t="s">
        <v>51</v>
      </c>
      <c r="M634" s="25">
        <v>45209</v>
      </c>
      <c r="N634" s="24" t="s">
        <v>52</v>
      </c>
      <c r="O634" s="24">
        <v>3.57</v>
      </c>
      <c r="P634" s="24">
        <v>7.3</v>
      </c>
      <c r="Q634" s="24">
        <v>89800.7</v>
      </c>
      <c r="R634" s="24">
        <v>940</v>
      </c>
      <c r="S634" s="24">
        <f ca="1">DATEDIF(employees!$M634, TODAY(), "y")</f>
        <v>2</v>
      </c>
      <c r="T634" s="24">
        <f>VLOOKUP(employees!$H634,locations[#All],4,)</f>
        <v>1.25</v>
      </c>
      <c r="U634" s="26">
        <f>employees!$Q634/employees!$T634</f>
        <v>71840.56</v>
      </c>
    </row>
    <row r="635" spans="1:21" x14ac:dyDescent="0.25">
      <c r="A635" s="19">
        <v>634</v>
      </c>
      <c r="B635" s="20" t="s">
        <v>681</v>
      </c>
      <c r="C635" s="20" t="s">
        <v>49</v>
      </c>
      <c r="D635" s="20">
        <v>48</v>
      </c>
      <c r="E635" s="20">
        <v>5</v>
      </c>
      <c r="F635" s="20" t="str">
        <f>VLOOKUP(Table6[[#This Row],[department_id]],departments[#All],2,FALSE)</f>
        <v>Platform</v>
      </c>
      <c r="G635" s="20" t="str">
        <f>VLOOKUP(employees!$E635,departments[],3,FALSE)</f>
        <v>Tech</v>
      </c>
      <c r="H635" s="20">
        <v>15</v>
      </c>
      <c r="I635" s="20" t="str">
        <f>VLOOKUP(employees!$H635,locations[#All],3,FALSE)</f>
        <v>Cape Town</v>
      </c>
      <c r="J635" s="20" t="str">
        <f>_xlfn.XLOOKUP(Table6[[#This Row],[City]],locations[city],locations[Continent])</f>
        <v>Africa</v>
      </c>
      <c r="K635" s="20" t="s">
        <v>71</v>
      </c>
      <c r="L635" s="20" t="s">
        <v>51</v>
      </c>
      <c r="M635" s="21">
        <v>45502</v>
      </c>
      <c r="N635" s="20" t="s">
        <v>52</v>
      </c>
      <c r="O635" s="20">
        <v>3.81</v>
      </c>
      <c r="P635" s="20">
        <v>9</v>
      </c>
      <c r="Q635" s="20">
        <v>118355.49</v>
      </c>
      <c r="R635" s="20">
        <v>3442</v>
      </c>
      <c r="S635" s="20">
        <f ca="1">DATEDIF(employees!$M635, TODAY(), "y")</f>
        <v>2</v>
      </c>
      <c r="T635" s="20">
        <f>VLOOKUP(employees!$H635,locations[#All],4,)</f>
        <v>0.7</v>
      </c>
      <c r="U635" s="22">
        <f>employees!$Q635/employees!$T635</f>
        <v>169079.27142857146</v>
      </c>
    </row>
    <row r="636" spans="1:21" x14ac:dyDescent="0.25">
      <c r="A636" s="23">
        <v>635</v>
      </c>
      <c r="B636" s="24" t="s">
        <v>682</v>
      </c>
      <c r="C636" s="24" t="s">
        <v>54</v>
      </c>
      <c r="D636" s="24">
        <v>57</v>
      </c>
      <c r="E636" s="24">
        <v>21</v>
      </c>
      <c r="F636" s="24" t="str">
        <f>VLOOKUP(Table6[[#This Row],[department_id]],departments[#All],2,FALSE)</f>
        <v>Finance</v>
      </c>
      <c r="G636" s="24" t="str">
        <f>VLOOKUP(employees!$E636,departments[],3,FALSE)</f>
        <v>G&amp;A</v>
      </c>
      <c r="H636" s="24">
        <v>14</v>
      </c>
      <c r="I636" s="24" t="str">
        <f>VLOOKUP(employees!$H636,locations[#All],3,FALSE)</f>
        <v>Dubai</v>
      </c>
      <c r="J636" s="24" t="str">
        <f>_xlfn.XLOOKUP(Table6[[#This Row],[City]],locations[city],locations[Continent])</f>
        <v>Asia</v>
      </c>
      <c r="K636" s="24" t="s">
        <v>71</v>
      </c>
      <c r="L636" s="24" t="s">
        <v>51</v>
      </c>
      <c r="M636" s="25">
        <v>45700</v>
      </c>
      <c r="N636" s="24" t="s">
        <v>57</v>
      </c>
      <c r="O636" s="24">
        <v>3.17</v>
      </c>
      <c r="P636" s="24">
        <v>7.3</v>
      </c>
      <c r="Q636" s="24">
        <v>224277.12</v>
      </c>
      <c r="R636" s="24">
        <v>940</v>
      </c>
      <c r="S636" s="24">
        <f ca="1">DATEDIF(employees!$M636, TODAY(), "y")</f>
        <v>1</v>
      </c>
      <c r="T636" s="24">
        <f>VLOOKUP(employees!$H636,locations[#All],4,)</f>
        <v>1.05</v>
      </c>
      <c r="U636" s="26">
        <f>employees!$Q636/employees!$T636</f>
        <v>213597.25714285712</v>
      </c>
    </row>
    <row r="637" spans="1:21" x14ac:dyDescent="0.25">
      <c r="A637" s="19">
        <v>636</v>
      </c>
      <c r="B637" s="20" t="s">
        <v>683</v>
      </c>
      <c r="C637" s="20" t="s">
        <v>54</v>
      </c>
      <c r="D637" s="20">
        <v>21</v>
      </c>
      <c r="E637" s="20">
        <v>20</v>
      </c>
      <c r="F637" s="20" t="str">
        <f>VLOOKUP(Table6[[#This Row],[department_id]],departments[#All],2,FALSE)</f>
        <v>Recruiting</v>
      </c>
      <c r="G637" s="20" t="str">
        <f>VLOOKUP(employees!$E637,departments[],3,FALSE)</f>
        <v>G&amp;A</v>
      </c>
      <c r="H637" s="20">
        <v>16</v>
      </c>
      <c r="I637" s="20" t="str">
        <f>VLOOKUP(employees!$H637,locations[#All],3,FALSE)</f>
        <v>São Paulo</v>
      </c>
      <c r="J637" s="20" t="str">
        <f>_xlfn.XLOOKUP(Table6[[#This Row],[City]],locations[city],locations[Continent])</f>
        <v>South America</v>
      </c>
      <c r="K637" s="20" t="s">
        <v>55</v>
      </c>
      <c r="L637" s="20" t="s">
        <v>51</v>
      </c>
      <c r="M637" s="21">
        <v>42137</v>
      </c>
      <c r="N637" s="20" t="s">
        <v>52</v>
      </c>
      <c r="O637" s="20">
        <v>2.65</v>
      </c>
      <c r="P637" s="20">
        <v>9.3000000000000007</v>
      </c>
      <c r="Q637" s="20">
        <v>56080.959999999999</v>
      </c>
      <c r="R637" s="20">
        <v>859</v>
      </c>
      <c r="S637" s="20">
        <f ca="1">DATEDIF(employees!$M637, TODAY(), "y")</f>
        <v>11</v>
      </c>
      <c r="T637" s="20">
        <f>VLOOKUP(employees!$H637,locations[#All],4,)</f>
        <v>0.8</v>
      </c>
      <c r="U637" s="22">
        <f>employees!$Q637/employees!$T637</f>
        <v>70101.2</v>
      </c>
    </row>
    <row r="638" spans="1:21" x14ac:dyDescent="0.25">
      <c r="A638" s="23">
        <v>637</v>
      </c>
      <c r="B638" s="24" t="s">
        <v>684</v>
      </c>
      <c r="C638" s="24" t="s">
        <v>59</v>
      </c>
      <c r="D638" s="24">
        <v>64</v>
      </c>
      <c r="E638" s="24">
        <v>16</v>
      </c>
      <c r="F638" s="24" t="str">
        <f>VLOOKUP(Table6[[#This Row],[department_id]],departments[#All],2,FALSE)</f>
        <v>Content Marketing</v>
      </c>
      <c r="G638" s="24" t="str">
        <f>VLOOKUP(employees!$E638,departments[],3,FALSE)</f>
        <v>GTM</v>
      </c>
      <c r="H638" s="24">
        <v>20</v>
      </c>
      <c r="I638" s="24" t="str">
        <f>VLOOKUP(employees!$H638,locations[#All],3,FALSE)</f>
        <v>Singapore</v>
      </c>
      <c r="J638" s="24" t="str">
        <f>_xlfn.XLOOKUP(Table6[[#This Row],[City]],locations[city],locations[Continent])</f>
        <v>Asia</v>
      </c>
      <c r="K638" s="24" t="s">
        <v>75</v>
      </c>
      <c r="L638" s="24" t="s">
        <v>51</v>
      </c>
      <c r="M638" s="25">
        <v>44480</v>
      </c>
      <c r="N638" s="24" t="s">
        <v>52</v>
      </c>
      <c r="O638" s="24">
        <v>4.17</v>
      </c>
      <c r="P638" s="24">
        <v>7.3</v>
      </c>
      <c r="Q638" s="24">
        <v>141548.66</v>
      </c>
      <c r="R638" s="24">
        <v>3163</v>
      </c>
      <c r="S638" s="24">
        <f ca="1">DATEDIF(employees!$M638, TODAY(), "y")</f>
        <v>4</v>
      </c>
      <c r="T638" s="24">
        <f>VLOOKUP(employees!$H638,locations[#All],4,)</f>
        <v>1.22</v>
      </c>
      <c r="U638" s="26">
        <f>employees!$Q638/employees!$T638</f>
        <v>116023.4918032787</v>
      </c>
    </row>
    <row r="639" spans="1:21" x14ac:dyDescent="0.25">
      <c r="A639" s="19">
        <v>638</v>
      </c>
      <c r="B639" s="20" t="s">
        <v>685</v>
      </c>
      <c r="C639" s="20" t="s">
        <v>49</v>
      </c>
      <c r="D639" s="20">
        <v>38</v>
      </c>
      <c r="E639" s="20">
        <v>19</v>
      </c>
      <c r="F639" s="20" t="str">
        <f>VLOOKUP(Table6[[#This Row],[department_id]],departments[#All],2,FALSE)</f>
        <v>Human Resources</v>
      </c>
      <c r="G639" s="20" t="str">
        <f>VLOOKUP(employees!$E639,departments[],3,FALSE)</f>
        <v>G&amp;A</v>
      </c>
      <c r="H639" s="20">
        <v>11</v>
      </c>
      <c r="I639" s="20" t="str">
        <f>VLOOKUP(employees!$H639,locations[#All],3,FALSE)</f>
        <v>Bengaluru</v>
      </c>
      <c r="J639" s="20" t="str">
        <f>_xlfn.XLOOKUP(Table6[[#This Row],[City]],locations[city],locations[Continent])</f>
        <v>Asia</v>
      </c>
      <c r="K639" s="20" t="s">
        <v>75</v>
      </c>
      <c r="L639" s="20" t="s">
        <v>56</v>
      </c>
      <c r="M639" s="21">
        <v>45477</v>
      </c>
      <c r="N639" s="20" t="s">
        <v>57</v>
      </c>
      <c r="O639" s="20">
        <v>3.46</v>
      </c>
      <c r="P639" s="20">
        <v>9.5</v>
      </c>
      <c r="Q639" s="20">
        <v>101018.36</v>
      </c>
      <c r="R639" s="20">
        <v>2841</v>
      </c>
      <c r="S639" s="20">
        <f ca="1">DATEDIF(employees!$M639, TODAY(), "y")</f>
        <v>2</v>
      </c>
      <c r="T639" s="20">
        <f>VLOOKUP(employees!$H639,locations[#All],4,)</f>
        <v>0.7</v>
      </c>
      <c r="U639" s="22">
        <f>employees!$Q639/employees!$T639</f>
        <v>144311.94285714286</v>
      </c>
    </row>
    <row r="640" spans="1:21" x14ac:dyDescent="0.25">
      <c r="A640" s="23">
        <v>639</v>
      </c>
      <c r="B640" s="24" t="s">
        <v>686</v>
      </c>
      <c r="C640" s="24" t="s">
        <v>54</v>
      </c>
      <c r="D640" s="24">
        <v>25</v>
      </c>
      <c r="E640" s="24">
        <v>16</v>
      </c>
      <c r="F640" s="24" t="str">
        <f>VLOOKUP(Table6[[#This Row],[department_id]],departments[#All],2,FALSE)</f>
        <v>Content Marketing</v>
      </c>
      <c r="G640" s="24" t="str">
        <f>VLOOKUP(employees!$E640,departments[],3,FALSE)</f>
        <v>GTM</v>
      </c>
      <c r="H640" s="24">
        <v>6</v>
      </c>
      <c r="I640" s="24" t="str">
        <f>VLOOKUP(employees!$H640,locations[#All],3,FALSE)</f>
        <v>Berlin</v>
      </c>
      <c r="J640" s="24" t="str">
        <f>_xlfn.XLOOKUP(Table6[[#This Row],[City]],locations[city],locations[Continent])</f>
        <v>Europe</v>
      </c>
      <c r="K640" s="24" t="s">
        <v>60</v>
      </c>
      <c r="L640" s="24" t="s">
        <v>51</v>
      </c>
      <c r="M640" s="25">
        <v>43953</v>
      </c>
      <c r="N640" s="24" t="s">
        <v>52</v>
      </c>
      <c r="O640" s="24">
        <v>2.96</v>
      </c>
      <c r="P640" s="24">
        <v>7.9</v>
      </c>
      <c r="Q640" s="24">
        <v>70371.520000000004</v>
      </c>
      <c r="R640" s="24">
        <v>1264</v>
      </c>
      <c r="S640" s="24">
        <f ca="1">DATEDIF(employees!$M640, TODAY(), "y")</f>
        <v>6</v>
      </c>
      <c r="T640" s="24">
        <f>VLOOKUP(employees!$H640,locations[#All],4,)</f>
        <v>1.1000000000000001</v>
      </c>
      <c r="U640" s="26">
        <f>employees!$Q640/employees!$T640</f>
        <v>63974.109090909093</v>
      </c>
    </row>
    <row r="641" spans="1:21" x14ac:dyDescent="0.25">
      <c r="A641" s="19">
        <v>640</v>
      </c>
      <c r="B641" s="20" t="s">
        <v>3458</v>
      </c>
      <c r="C641" s="20" t="s">
        <v>49</v>
      </c>
      <c r="D641" s="20">
        <v>42</v>
      </c>
      <c r="E641" s="20">
        <v>16</v>
      </c>
      <c r="F641" s="20" t="str">
        <f>VLOOKUP(Table6[[#This Row],[department_id]],departments[#All],2,FALSE)</f>
        <v>Content Marketing</v>
      </c>
      <c r="G641" s="20" t="str">
        <f>VLOOKUP(employees!$E641,departments[],3,FALSE)</f>
        <v>GTM</v>
      </c>
      <c r="H641" s="20">
        <v>10</v>
      </c>
      <c r="I641" s="20" t="str">
        <f>VLOOKUP(employees!$H641,locations[#All],3,FALSE)</f>
        <v>Warsaw</v>
      </c>
      <c r="J641" s="20" t="str">
        <f>_xlfn.XLOOKUP(Table6[[#This Row],[City]],locations[city],locations[Continent])</f>
        <v>Europe</v>
      </c>
      <c r="K641" s="20" t="s">
        <v>55</v>
      </c>
      <c r="L641" s="20" t="s">
        <v>56</v>
      </c>
      <c r="M641" s="21">
        <v>42025</v>
      </c>
      <c r="N641" s="20" t="s">
        <v>57</v>
      </c>
      <c r="O641" s="20">
        <v>2.86</v>
      </c>
      <c r="P641" s="20">
        <v>9</v>
      </c>
      <c r="Q641" s="20">
        <v>62372.85</v>
      </c>
      <c r="R641" s="20">
        <v>436</v>
      </c>
      <c r="S641" s="20">
        <f ca="1">DATEDIF(employees!$M641, TODAY(), "y")</f>
        <v>11</v>
      </c>
      <c r="T641" s="20">
        <f>VLOOKUP(employees!$H641,locations[#All],4,)</f>
        <v>0.95</v>
      </c>
      <c r="U641" s="22">
        <f>employees!$Q641/employees!$T641</f>
        <v>65655.631578947374</v>
      </c>
    </row>
    <row r="642" spans="1:21" x14ac:dyDescent="0.25">
      <c r="A642" s="23">
        <v>641</v>
      </c>
      <c r="B642" s="24" t="s">
        <v>687</v>
      </c>
      <c r="C642" s="24" t="s">
        <v>49</v>
      </c>
      <c r="D642" s="24">
        <v>55</v>
      </c>
      <c r="E642" s="24">
        <v>3</v>
      </c>
      <c r="F642" s="24" t="str">
        <f>VLOOKUP(Table6[[#This Row],[department_id]],departments[#All],2,FALSE)</f>
        <v>Data Engineering</v>
      </c>
      <c r="G642" s="24" t="str">
        <f>VLOOKUP(employees!$E642,departments[],3,FALSE)</f>
        <v>Tech</v>
      </c>
      <c r="H642" s="24">
        <v>11</v>
      </c>
      <c r="I642" s="24" t="str">
        <f>VLOOKUP(employees!$H642,locations[#All],3,FALSE)</f>
        <v>Bengaluru</v>
      </c>
      <c r="J642" s="24" t="str">
        <f>_xlfn.XLOOKUP(Table6[[#This Row],[City]],locations[city],locations[Continent])</f>
        <v>Asia</v>
      </c>
      <c r="K642" s="24" t="s">
        <v>55</v>
      </c>
      <c r="L642" s="24" t="s">
        <v>51</v>
      </c>
      <c r="M642" s="25">
        <v>43497</v>
      </c>
      <c r="N642" s="24" t="s">
        <v>52</v>
      </c>
      <c r="O642" s="24">
        <v>3.28</v>
      </c>
      <c r="P642" s="24">
        <v>6.7</v>
      </c>
      <c r="Q642" s="24">
        <v>71122.28</v>
      </c>
      <c r="R642" s="24">
        <v>1757</v>
      </c>
      <c r="S642" s="24">
        <f ca="1">DATEDIF(employees!$M642, TODAY(), "y")</f>
        <v>7</v>
      </c>
      <c r="T642" s="24">
        <f>VLOOKUP(employees!$H642,locations[#All],4,)</f>
        <v>0.7</v>
      </c>
      <c r="U642" s="26">
        <f>employees!$Q642/employees!$T642</f>
        <v>101603.25714285715</v>
      </c>
    </row>
    <row r="643" spans="1:21" x14ac:dyDescent="0.25">
      <c r="A643" s="19">
        <v>642</v>
      </c>
      <c r="B643" s="20" t="s">
        <v>688</v>
      </c>
      <c r="C643" s="20" t="s">
        <v>54</v>
      </c>
      <c r="D643" s="20">
        <v>62</v>
      </c>
      <c r="E643" s="20">
        <v>9</v>
      </c>
      <c r="F643" s="20" t="str">
        <f>VLOOKUP(Table6[[#This Row],[department_id]],departments[#All],2,FALSE)</f>
        <v>Product Management</v>
      </c>
      <c r="G643" s="20" t="str">
        <f>VLOOKUP(employees!$E643,departments[],3,FALSE)</f>
        <v>Product</v>
      </c>
      <c r="H643" s="20">
        <v>5</v>
      </c>
      <c r="I643" s="20" t="str">
        <f>VLOOKUP(employees!$H643,locations[#All],3,FALSE)</f>
        <v>London</v>
      </c>
      <c r="J643" s="20" t="str">
        <f>_xlfn.XLOOKUP(Table6[[#This Row],[City]],locations[city],locations[Continent])</f>
        <v>Europe</v>
      </c>
      <c r="K643" s="20" t="s">
        <v>64</v>
      </c>
      <c r="L643" s="20" t="s">
        <v>78</v>
      </c>
      <c r="M643" s="21">
        <v>45862</v>
      </c>
      <c r="N643" s="20" t="s">
        <v>52</v>
      </c>
      <c r="O643" s="20">
        <v>4.68</v>
      </c>
      <c r="P643" s="20">
        <v>8.8000000000000007</v>
      </c>
      <c r="Q643" s="20">
        <v>346448.82</v>
      </c>
      <c r="R643" s="20">
        <v>2492</v>
      </c>
      <c r="S643" s="20">
        <f ca="1">DATEDIF(employees!$M643, TODAY(), "y")</f>
        <v>1</v>
      </c>
      <c r="T643" s="20">
        <f>VLOOKUP(employees!$H643,locations[#All],4,)</f>
        <v>1.25</v>
      </c>
      <c r="U643" s="22">
        <f>employees!$Q643/employees!$T643</f>
        <v>277159.05599999998</v>
      </c>
    </row>
    <row r="644" spans="1:21" x14ac:dyDescent="0.25">
      <c r="A644" s="23">
        <v>643</v>
      </c>
      <c r="B644" s="24" t="s">
        <v>689</v>
      </c>
      <c r="C644" s="24" t="s">
        <v>54</v>
      </c>
      <c r="D644" s="24">
        <v>22</v>
      </c>
      <c r="E644" s="24">
        <v>4</v>
      </c>
      <c r="F644" s="24" t="str">
        <f>VLOOKUP(Table6[[#This Row],[department_id]],departments[#All],2,FALSE)</f>
        <v>ML Engineering</v>
      </c>
      <c r="G644" s="24" t="str">
        <f>VLOOKUP(employees!$E644,departments[],3,FALSE)</f>
        <v>Tech</v>
      </c>
      <c r="H644" s="24">
        <v>20</v>
      </c>
      <c r="I644" s="24" t="str">
        <f>VLOOKUP(employees!$H644,locations[#All],3,FALSE)</f>
        <v>Singapore</v>
      </c>
      <c r="J644" s="24" t="str">
        <f>_xlfn.XLOOKUP(Table6[[#This Row],[City]],locations[city],locations[Continent])</f>
        <v>Asia</v>
      </c>
      <c r="K644" s="24" t="s">
        <v>60</v>
      </c>
      <c r="L644" s="24" t="s">
        <v>51</v>
      </c>
      <c r="M644" s="25">
        <v>42474</v>
      </c>
      <c r="N644" s="24" t="s">
        <v>52</v>
      </c>
      <c r="O644" s="24">
        <v>2.77</v>
      </c>
      <c r="P644" s="24">
        <v>6</v>
      </c>
      <c r="Q644" s="24">
        <v>219508.13</v>
      </c>
      <c r="R644" s="24">
        <v>759</v>
      </c>
      <c r="S644" s="24">
        <f ca="1">DATEDIF(employees!$M644, TODAY(), "y")</f>
        <v>10</v>
      </c>
      <c r="T644" s="24">
        <f>VLOOKUP(employees!$H644,locations[#All],4,)</f>
        <v>1.22</v>
      </c>
      <c r="U644" s="26">
        <f>employees!$Q644/employees!$T644</f>
        <v>179924.69672131148</v>
      </c>
    </row>
    <row r="645" spans="1:21" x14ac:dyDescent="0.25">
      <c r="A645" s="19">
        <v>644</v>
      </c>
      <c r="B645" s="20" t="s">
        <v>690</v>
      </c>
      <c r="C645" s="20" t="s">
        <v>54</v>
      </c>
      <c r="D645" s="20">
        <v>26</v>
      </c>
      <c r="E645" s="20">
        <v>23</v>
      </c>
      <c r="F645" s="20" t="str">
        <f>VLOOKUP(Table6[[#This Row],[department_id]],departments[#All],2,FALSE)</f>
        <v>Legal</v>
      </c>
      <c r="G645" s="20" t="str">
        <f>VLOOKUP(employees!$E645,departments[],3,FALSE)</f>
        <v>G&amp;A</v>
      </c>
      <c r="H645" s="20">
        <v>15</v>
      </c>
      <c r="I645" s="20" t="str">
        <f>VLOOKUP(employees!$H645,locations[#All],3,FALSE)</f>
        <v>Cape Town</v>
      </c>
      <c r="J645" s="20" t="str">
        <f>_xlfn.XLOOKUP(Table6[[#This Row],[City]],locations[city],locations[Continent])</f>
        <v>Africa</v>
      </c>
      <c r="K645" s="20" t="s">
        <v>64</v>
      </c>
      <c r="L645" s="20" t="s">
        <v>51</v>
      </c>
      <c r="M645" s="21">
        <v>45722</v>
      </c>
      <c r="N645" s="20" t="s">
        <v>57</v>
      </c>
      <c r="O645" s="20">
        <v>4.38</v>
      </c>
      <c r="P645" s="20">
        <v>5.6</v>
      </c>
      <c r="Q645" s="20">
        <v>153881.32999999999</v>
      </c>
      <c r="R645" s="20">
        <v>604</v>
      </c>
      <c r="S645" s="20">
        <f ca="1">DATEDIF(employees!$M645, TODAY(), "y")</f>
        <v>1</v>
      </c>
      <c r="T645" s="20">
        <f>VLOOKUP(employees!$H645,locations[#All],4,)</f>
        <v>0.7</v>
      </c>
      <c r="U645" s="22">
        <f>employees!$Q645/employees!$T645</f>
        <v>219830.47142857141</v>
      </c>
    </row>
    <row r="646" spans="1:21" x14ac:dyDescent="0.25">
      <c r="A646" s="23">
        <v>645</v>
      </c>
      <c r="B646" s="24" t="s">
        <v>691</v>
      </c>
      <c r="C646" s="24" t="s">
        <v>59</v>
      </c>
      <c r="D646" s="24">
        <v>38</v>
      </c>
      <c r="E646" s="24">
        <v>25</v>
      </c>
      <c r="F646" s="24" t="str">
        <f>VLOOKUP(Table6[[#This Row],[department_id]],departments[#All],2,FALSE)</f>
        <v>Operations</v>
      </c>
      <c r="G646" s="24" t="str">
        <f>VLOOKUP(employees!$E646,departments[],3,FALSE)</f>
        <v>Ops</v>
      </c>
      <c r="H646" s="24">
        <v>1</v>
      </c>
      <c r="I646" s="24" t="str">
        <f>VLOOKUP(employees!$H646,locations[#All],3,FALSE)</f>
        <v>San Francisco</v>
      </c>
      <c r="J646" s="24" t="str">
        <f>_xlfn.XLOOKUP(Table6[[#This Row],[City]],locations[city],locations[Continent])</f>
        <v>North America</v>
      </c>
      <c r="K646" s="24" t="s">
        <v>55</v>
      </c>
      <c r="L646" s="24" t="s">
        <v>51</v>
      </c>
      <c r="M646" s="25">
        <v>45520</v>
      </c>
      <c r="N646" s="24" t="s">
        <v>52</v>
      </c>
      <c r="O646" s="24">
        <v>3.36</v>
      </c>
      <c r="P646" s="24">
        <v>8.6</v>
      </c>
      <c r="Q646" s="24">
        <v>107695.41</v>
      </c>
      <c r="R646" s="24">
        <v>2661</v>
      </c>
      <c r="S646" s="24">
        <f ca="1">DATEDIF(employees!$M646, TODAY(), "y")</f>
        <v>2</v>
      </c>
      <c r="T646" s="24">
        <f>VLOOKUP(employees!$H646,locations[#All],4,)</f>
        <v>1.35</v>
      </c>
      <c r="U646" s="26">
        <f>employees!$Q646/employees!$T646</f>
        <v>79774.377777777772</v>
      </c>
    </row>
    <row r="647" spans="1:21" x14ac:dyDescent="0.25">
      <c r="A647" s="19">
        <v>646</v>
      </c>
      <c r="B647" s="20" t="s">
        <v>692</v>
      </c>
      <c r="C647" s="20" t="s">
        <v>49</v>
      </c>
      <c r="D647" s="20">
        <v>47</v>
      </c>
      <c r="E647" s="20">
        <v>5</v>
      </c>
      <c r="F647" s="20" t="str">
        <f>VLOOKUP(Table6[[#This Row],[department_id]],departments[#All],2,FALSE)</f>
        <v>Platform</v>
      </c>
      <c r="G647" s="20" t="str">
        <f>VLOOKUP(employees!$E647,departments[],3,FALSE)</f>
        <v>Tech</v>
      </c>
      <c r="H647" s="20">
        <v>17</v>
      </c>
      <c r="I647" s="20" t="str">
        <f>VLOOKUP(employees!$H647,locations[#All],3,FALSE)</f>
        <v>Mexico City</v>
      </c>
      <c r="J647" s="20" t="str">
        <f>_xlfn.XLOOKUP(Table6[[#This Row],[City]],locations[city],locations[Continent])</f>
        <v>South America</v>
      </c>
      <c r="K647" s="20" t="s">
        <v>55</v>
      </c>
      <c r="L647" s="20" t="s">
        <v>51</v>
      </c>
      <c r="M647" s="21">
        <v>43509</v>
      </c>
      <c r="N647" s="20" t="s">
        <v>57</v>
      </c>
      <c r="O647" s="20">
        <v>3.56</v>
      </c>
      <c r="P647" s="20">
        <v>9.1</v>
      </c>
      <c r="Q647" s="20">
        <v>107305.39</v>
      </c>
      <c r="R647" s="20">
        <v>1916</v>
      </c>
      <c r="S647" s="20">
        <f ca="1">DATEDIF(employees!$M647, TODAY(), "y")</f>
        <v>7</v>
      </c>
      <c r="T647" s="20">
        <f>VLOOKUP(employees!$H647,locations[#All],4,)</f>
        <v>0.78</v>
      </c>
      <c r="U647" s="22">
        <f>employees!$Q647/employees!$T647</f>
        <v>137571.01282051281</v>
      </c>
    </row>
    <row r="648" spans="1:21" x14ac:dyDescent="0.25">
      <c r="A648" s="23">
        <v>647</v>
      </c>
      <c r="B648" s="24" t="s">
        <v>693</v>
      </c>
      <c r="C648" s="24" t="s">
        <v>54</v>
      </c>
      <c r="D648" s="24">
        <v>53</v>
      </c>
      <c r="E648" s="24">
        <v>1</v>
      </c>
      <c r="F648" s="24" t="str">
        <f>VLOOKUP(Table6[[#This Row],[department_id]],departments[#All],2,FALSE)</f>
        <v>Engineering</v>
      </c>
      <c r="G648" s="24" t="str">
        <f>VLOOKUP(employees!$E648,departments[],3,FALSE)</f>
        <v>Tech</v>
      </c>
      <c r="H648" s="24">
        <v>15</v>
      </c>
      <c r="I648" s="24" t="str">
        <f>VLOOKUP(employees!$H648,locations[#All],3,FALSE)</f>
        <v>Cape Town</v>
      </c>
      <c r="J648" s="24" t="str">
        <f>_xlfn.XLOOKUP(Table6[[#This Row],[City]],locations[city],locations[Continent])</f>
        <v>Africa</v>
      </c>
      <c r="K648" s="24" t="s">
        <v>66</v>
      </c>
      <c r="L648" s="24" t="s">
        <v>56</v>
      </c>
      <c r="M648" s="25">
        <v>41721</v>
      </c>
      <c r="N648" s="24" t="s">
        <v>52</v>
      </c>
      <c r="O648" s="24">
        <v>3.22</v>
      </c>
      <c r="P648" s="24">
        <v>9.6999999999999993</v>
      </c>
      <c r="Q648" s="24">
        <v>41421.15</v>
      </c>
      <c r="R648" s="24">
        <v>3387</v>
      </c>
      <c r="S648" s="24">
        <f ca="1">DATEDIF(employees!$M648, TODAY(), "y")</f>
        <v>12</v>
      </c>
      <c r="T648" s="24">
        <f>VLOOKUP(employees!$H648,locations[#All],4,)</f>
        <v>0.7</v>
      </c>
      <c r="U648" s="26">
        <f>employees!$Q648/employees!$T648</f>
        <v>59173.071428571435</v>
      </c>
    </row>
    <row r="649" spans="1:21" x14ac:dyDescent="0.25">
      <c r="A649" s="19">
        <v>648</v>
      </c>
      <c r="B649" s="20" t="s">
        <v>694</v>
      </c>
      <c r="C649" s="20" t="s">
        <v>54</v>
      </c>
      <c r="D649" s="20">
        <v>23</v>
      </c>
      <c r="E649" s="20">
        <v>25</v>
      </c>
      <c r="F649" s="20" t="str">
        <f>VLOOKUP(Table6[[#This Row],[department_id]],departments[#All],2,FALSE)</f>
        <v>Operations</v>
      </c>
      <c r="G649" s="20" t="str">
        <f>VLOOKUP(employees!$E649,departments[],3,FALSE)</f>
        <v>Ops</v>
      </c>
      <c r="H649" s="20">
        <v>2</v>
      </c>
      <c r="I649" s="20" t="str">
        <f>VLOOKUP(employees!$H649,locations[#All],3,FALSE)</f>
        <v>New York</v>
      </c>
      <c r="J649" s="20" t="str">
        <f>_xlfn.XLOOKUP(Table6[[#This Row],[City]],locations[city],locations[Continent])</f>
        <v>North America</v>
      </c>
      <c r="K649" s="20" t="s">
        <v>60</v>
      </c>
      <c r="L649" s="20" t="s">
        <v>83</v>
      </c>
      <c r="M649" s="21">
        <v>42876</v>
      </c>
      <c r="N649" s="20" t="s">
        <v>62</v>
      </c>
      <c r="O649" s="20">
        <v>4.34</v>
      </c>
      <c r="P649" s="20">
        <v>9.1999999999999993</v>
      </c>
      <c r="Q649" s="20">
        <v>184265.05</v>
      </c>
      <c r="R649" s="20">
        <v>957</v>
      </c>
      <c r="S649" s="20">
        <f ca="1">DATEDIF(employees!$M649, TODAY(), "y")</f>
        <v>9</v>
      </c>
      <c r="T649" s="20">
        <f>VLOOKUP(employees!$H649,locations[#All],4,)</f>
        <v>1.3</v>
      </c>
      <c r="U649" s="22">
        <f>employees!$Q649/employees!$T649</f>
        <v>141742.34615384613</v>
      </c>
    </row>
    <row r="650" spans="1:21" x14ac:dyDescent="0.25">
      <c r="A650" s="23">
        <v>649</v>
      </c>
      <c r="B650" s="24" t="s">
        <v>695</v>
      </c>
      <c r="C650" s="24" t="s">
        <v>59</v>
      </c>
      <c r="D650" s="24">
        <v>20</v>
      </c>
      <c r="E650" s="24">
        <v>22</v>
      </c>
      <c r="F650" s="24" t="str">
        <f>VLOOKUP(Table6[[#This Row],[department_id]],departments[#All],2,FALSE)</f>
        <v>Accounting</v>
      </c>
      <c r="G650" s="24" t="str">
        <f>VLOOKUP(employees!$E650,departments[],3,FALSE)</f>
        <v>G&amp;A</v>
      </c>
      <c r="H650" s="24">
        <v>18</v>
      </c>
      <c r="I650" s="24" t="str">
        <f>VLOOKUP(employees!$H650,locations[#All],3,FALSE)</f>
        <v>Buenos Aires</v>
      </c>
      <c r="J650" s="24" t="str">
        <f>_xlfn.XLOOKUP(Table6[[#This Row],[City]],locations[city],locations[Continent])</f>
        <v>South America</v>
      </c>
      <c r="K650" s="24" t="s">
        <v>75</v>
      </c>
      <c r="L650" s="24" t="s">
        <v>56</v>
      </c>
      <c r="M650" s="25">
        <v>44209</v>
      </c>
      <c r="N650" s="24" t="s">
        <v>62</v>
      </c>
      <c r="O650" s="24">
        <v>3.9</v>
      </c>
      <c r="P650" s="24">
        <v>5.7</v>
      </c>
      <c r="Q650" s="24">
        <v>86701.37</v>
      </c>
      <c r="R650" s="24">
        <v>1939</v>
      </c>
      <c r="S650" s="24">
        <f ca="1">DATEDIF(employees!$M650, TODAY(), "y")</f>
        <v>5</v>
      </c>
      <c r="T650" s="24">
        <f>VLOOKUP(employees!$H650,locations[#All],4,)</f>
        <v>0.65</v>
      </c>
      <c r="U650" s="26">
        <f>employees!$Q650/employees!$T650</f>
        <v>133386.72307692305</v>
      </c>
    </row>
    <row r="651" spans="1:21" x14ac:dyDescent="0.25">
      <c r="A651" s="19">
        <v>650</v>
      </c>
      <c r="B651" s="20" t="s">
        <v>696</v>
      </c>
      <c r="C651" s="20" t="s">
        <v>54</v>
      </c>
      <c r="D651" s="20">
        <v>42</v>
      </c>
      <c r="E651" s="20">
        <v>18</v>
      </c>
      <c r="F651" s="20" t="str">
        <f>VLOOKUP(Table6[[#This Row],[department_id]],departments[#All],2,FALSE)</f>
        <v>Customer Support</v>
      </c>
      <c r="G651" s="20" t="str">
        <f>VLOOKUP(employees!$E651,departments[],3,FALSE)</f>
        <v>GTM</v>
      </c>
      <c r="H651" s="20">
        <v>20</v>
      </c>
      <c r="I651" s="20" t="str">
        <f>VLOOKUP(employees!$H651,locations[#All],3,FALSE)</f>
        <v>Singapore</v>
      </c>
      <c r="J651" s="20" t="str">
        <f>_xlfn.XLOOKUP(Table6[[#This Row],[City]],locations[city],locations[Continent])</f>
        <v>Asia</v>
      </c>
      <c r="K651" s="20" t="s">
        <v>64</v>
      </c>
      <c r="L651" s="20" t="s">
        <v>56</v>
      </c>
      <c r="M651" s="21">
        <v>45262</v>
      </c>
      <c r="N651" s="20" t="s">
        <v>57</v>
      </c>
      <c r="O651" s="20">
        <v>3.43</v>
      </c>
      <c r="P651" s="20">
        <v>5.9</v>
      </c>
      <c r="Q651" s="20">
        <v>74715.570000000007</v>
      </c>
      <c r="R651" s="20">
        <v>1735</v>
      </c>
      <c r="S651" s="20">
        <f ca="1">DATEDIF(employees!$M651, TODAY(), "y")</f>
        <v>2</v>
      </c>
      <c r="T651" s="20">
        <f>VLOOKUP(employees!$H651,locations[#All],4,)</f>
        <v>1.22</v>
      </c>
      <c r="U651" s="22">
        <f>employees!$Q651/employees!$T651</f>
        <v>61242.270491803283</v>
      </c>
    </row>
    <row r="652" spans="1:21" x14ac:dyDescent="0.25">
      <c r="A652" s="23">
        <v>651</v>
      </c>
      <c r="B652" s="24" t="s">
        <v>697</v>
      </c>
      <c r="C652" s="24" t="s">
        <v>54</v>
      </c>
      <c r="D652" s="24">
        <v>54</v>
      </c>
      <c r="E652" s="24">
        <v>11</v>
      </c>
      <c r="F652" s="24" t="str">
        <f>VLOOKUP(Table6[[#This Row],[department_id]],departments[#All],2,FALSE)</f>
        <v>Design</v>
      </c>
      <c r="G652" s="24" t="str">
        <f>VLOOKUP(employees!$E652,departments[],3,FALSE)</f>
        <v>Product</v>
      </c>
      <c r="H652" s="24">
        <v>13</v>
      </c>
      <c r="I652" s="24" t="str">
        <f>VLOOKUP(employees!$H652,locations[#All],3,FALSE)</f>
        <v>Cairo</v>
      </c>
      <c r="J652" s="24" t="str">
        <f>_xlfn.XLOOKUP(Table6[[#This Row],[City]],locations[city],locations[Continent])</f>
        <v>Africa</v>
      </c>
      <c r="K652" s="24" t="s">
        <v>60</v>
      </c>
      <c r="L652" s="24" t="s">
        <v>51</v>
      </c>
      <c r="M652" s="25">
        <v>42672</v>
      </c>
      <c r="N652" s="24" t="s">
        <v>52</v>
      </c>
      <c r="O652" s="24">
        <v>3.77</v>
      </c>
      <c r="P652" s="24">
        <v>7.5</v>
      </c>
      <c r="Q652" s="24">
        <v>67631.679999999993</v>
      </c>
      <c r="R652" s="24">
        <v>3053</v>
      </c>
      <c r="S652" s="24">
        <f ca="1">DATEDIF(employees!$M652, TODAY(), "y")</f>
        <v>9</v>
      </c>
      <c r="T652" s="24">
        <f>VLOOKUP(employees!$H652,locations[#All],4,)</f>
        <v>0.55000000000000004</v>
      </c>
      <c r="U652" s="26">
        <f>employees!$Q652/employees!$T652</f>
        <v>122966.69090909089</v>
      </c>
    </row>
    <row r="653" spans="1:21" x14ac:dyDescent="0.25">
      <c r="A653" s="19">
        <v>652</v>
      </c>
      <c r="B653" s="20" t="s">
        <v>698</v>
      </c>
      <c r="C653" s="20" t="s">
        <v>59</v>
      </c>
      <c r="D653" s="20">
        <v>47</v>
      </c>
      <c r="E653" s="20">
        <v>1</v>
      </c>
      <c r="F653" s="20" t="str">
        <f>VLOOKUP(Table6[[#This Row],[department_id]],departments[#All],2,FALSE)</f>
        <v>Engineering</v>
      </c>
      <c r="G653" s="20" t="str">
        <f>VLOOKUP(employees!$E653,departments[],3,FALSE)</f>
        <v>Tech</v>
      </c>
      <c r="H653" s="20">
        <v>18</v>
      </c>
      <c r="I653" s="20" t="str">
        <f>VLOOKUP(employees!$H653,locations[#All],3,FALSE)</f>
        <v>Buenos Aires</v>
      </c>
      <c r="J653" s="20" t="str">
        <f>_xlfn.XLOOKUP(Table6[[#This Row],[City]],locations[city],locations[Continent])</f>
        <v>South America</v>
      </c>
      <c r="K653" s="20" t="s">
        <v>60</v>
      </c>
      <c r="L653" s="20" t="s">
        <v>83</v>
      </c>
      <c r="M653" s="21">
        <v>43617</v>
      </c>
      <c r="N653" s="20" t="s">
        <v>52</v>
      </c>
      <c r="O653" s="20">
        <v>2.64</v>
      </c>
      <c r="P653" s="20">
        <v>6.8</v>
      </c>
      <c r="Q653" s="20">
        <v>103925.9</v>
      </c>
      <c r="R653" s="20">
        <v>1773</v>
      </c>
      <c r="S653" s="20">
        <f ca="1">DATEDIF(employees!$M653, TODAY(), "y")</f>
        <v>7</v>
      </c>
      <c r="T653" s="20">
        <f>VLOOKUP(employees!$H653,locations[#All],4,)</f>
        <v>0.65</v>
      </c>
      <c r="U653" s="22">
        <f>employees!$Q653/employees!$T653</f>
        <v>159886</v>
      </c>
    </row>
    <row r="654" spans="1:21" x14ac:dyDescent="0.25">
      <c r="A654" s="23">
        <v>653</v>
      </c>
      <c r="B654" s="24" t="s">
        <v>699</v>
      </c>
      <c r="C654" s="24" t="s">
        <v>59</v>
      </c>
      <c r="D654" s="24">
        <v>56</v>
      </c>
      <c r="E654" s="24">
        <v>2</v>
      </c>
      <c r="F654" s="24" t="str">
        <f>VLOOKUP(Table6[[#This Row],[department_id]],departments[#All],2,FALSE)</f>
        <v>Data Science</v>
      </c>
      <c r="G654" s="24" t="str">
        <f>VLOOKUP(employees!$E654,departments[],3,FALSE)</f>
        <v>Tech</v>
      </c>
      <c r="H654" s="24">
        <v>21</v>
      </c>
      <c r="I654" s="24" t="str">
        <f>VLOOKUP(employees!$H654,locations[#All],3,FALSE)</f>
        <v>Sydney</v>
      </c>
      <c r="J654" s="24" t="str">
        <f>_xlfn.XLOOKUP(Table6[[#This Row],[City]],locations[city],locations[Continent])</f>
        <v>Oceania</v>
      </c>
      <c r="K654" s="24" t="s">
        <v>75</v>
      </c>
      <c r="L654" s="24" t="s">
        <v>56</v>
      </c>
      <c r="M654" s="25">
        <v>45316</v>
      </c>
      <c r="N654" s="24" t="s">
        <v>57</v>
      </c>
      <c r="O654" s="24">
        <v>4.76</v>
      </c>
      <c r="P654" s="24">
        <v>8.9</v>
      </c>
      <c r="Q654" s="24">
        <v>347650.57</v>
      </c>
      <c r="R654" s="24">
        <v>1836</v>
      </c>
      <c r="S654" s="24">
        <f ca="1">DATEDIF(employees!$M654, TODAY(), "y")</f>
        <v>2</v>
      </c>
      <c r="T654" s="24">
        <f>VLOOKUP(employees!$H654,locations[#All],4,)</f>
        <v>1.1499999999999999</v>
      </c>
      <c r="U654" s="26">
        <f>employees!$Q654/employees!$T654</f>
        <v>302304.84347826091</v>
      </c>
    </row>
    <row r="655" spans="1:21" x14ac:dyDescent="0.25">
      <c r="A655" s="19">
        <v>654</v>
      </c>
      <c r="B655" s="20" t="s">
        <v>700</v>
      </c>
      <c r="C655" s="20" t="s">
        <v>59</v>
      </c>
      <c r="D655" s="20">
        <v>39</v>
      </c>
      <c r="E655" s="20">
        <v>21</v>
      </c>
      <c r="F655" s="20" t="str">
        <f>VLOOKUP(Table6[[#This Row],[department_id]],departments[#All],2,FALSE)</f>
        <v>Finance</v>
      </c>
      <c r="G655" s="20" t="str">
        <f>VLOOKUP(employees!$E655,departments[],3,FALSE)</f>
        <v>G&amp;A</v>
      </c>
      <c r="H655" s="20">
        <v>18</v>
      </c>
      <c r="I655" s="20" t="str">
        <f>VLOOKUP(employees!$H655,locations[#All],3,FALSE)</f>
        <v>Buenos Aires</v>
      </c>
      <c r="J655" s="20" t="str">
        <f>_xlfn.XLOOKUP(Table6[[#This Row],[City]],locations[city],locations[Continent])</f>
        <v>South America</v>
      </c>
      <c r="K655" s="20" t="s">
        <v>64</v>
      </c>
      <c r="L655" s="20" t="s">
        <v>51</v>
      </c>
      <c r="M655" s="21">
        <v>43555</v>
      </c>
      <c r="N655" s="20" t="s">
        <v>57</v>
      </c>
      <c r="O655" s="20">
        <v>4.1399999999999997</v>
      </c>
      <c r="P655" s="20">
        <v>8.1999999999999993</v>
      </c>
      <c r="Q655" s="20">
        <v>115047.17</v>
      </c>
      <c r="R655" s="20">
        <v>1229</v>
      </c>
      <c r="S655" s="20">
        <f ca="1">DATEDIF(employees!$M655, TODAY(), "y")</f>
        <v>7</v>
      </c>
      <c r="T655" s="20">
        <f>VLOOKUP(employees!$H655,locations[#All],4,)</f>
        <v>0.65</v>
      </c>
      <c r="U655" s="22">
        <f>employees!$Q655/employees!$T655</f>
        <v>176995.64615384614</v>
      </c>
    </row>
    <row r="656" spans="1:21" x14ac:dyDescent="0.25">
      <c r="A656" s="23">
        <v>655</v>
      </c>
      <c r="B656" s="24" t="s">
        <v>701</v>
      </c>
      <c r="C656" s="24" t="s">
        <v>59</v>
      </c>
      <c r="D656" s="24">
        <v>49</v>
      </c>
      <c r="E656" s="24">
        <v>8</v>
      </c>
      <c r="F656" s="24" t="str">
        <f>VLOOKUP(Table6[[#This Row],[department_id]],departments[#All],2,FALSE)</f>
        <v>QA &amp; Testing</v>
      </c>
      <c r="G656" s="24" t="str">
        <f>VLOOKUP(employees!$E656,departments[],3,FALSE)</f>
        <v>Tech</v>
      </c>
      <c r="H656" s="24">
        <v>4</v>
      </c>
      <c r="I656" s="24" t="str">
        <f>VLOOKUP(employees!$H656,locations[#All],3,FALSE)</f>
        <v>Toronto</v>
      </c>
      <c r="J656" s="24" t="str">
        <f>_xlfn.XLOOKUP(Table6[[#This Row],[City]],locations[city],locations[Continent])</f>
        <v>North America</v>
      </c>
      <c r="K656" s="24" t="s">
        <v>55</v>
      </c>
      <c r="L656" s="24" t="s">
        <v>78</v>
      </c>
      <c r="M656" s="25">
        <v>43217</v>
      </c>
      <c r="N656" s="24" t="s">
        <v>57</v>
      </c>
      <c r="O656" s="24">
        <v>4.41</v>
      </c>
      <c r="P656" s="24">
        <v>5.4</v>
      </c>
      <c r="Q656" s="24">
        <v>73458.94</v>
      </c>
      <c r="R656" s="24">
        <v>2502</v>
      </c>
      <c r="S656" s="24">
        <f ca="1">DATEDIF(employees!$M656, TODAY(), "y")</f>
        <v>8</v>
      </c>
      <c r="T656" s="24">
        <f>VLOOKUP(employees!$H656,locations[#All],4,)</f>
        <v>1.1000000000000001</v>
      </c>
      <c r="U656" s="26">
        <f>employees!$Q656/employees!$T656</f>
        <v>66780.854545454538</v>
      </c>
    </row>
    <row r="657" spans="1:21" x14ac:dyDescent="0.25">
      <c r="A657" s="19">
        <v>656</v>
      </c>
      <c r="B657" s="20" t="s">
        <v>702</v>
      </c>
      <c r="C657" s="20" t="s">
        <v>54</v>
      </c>
      <c r="D657" s="20">
        <v>53</v>
      </c>
      <c r="E657" s="20">
        <v>16</v>
      </c>
      <c r="F657" s="20" t="str">
        <f>VLOOKUP(Table6[[#This Row],[department_id]],departments[#All],2,FALSE)</f>
        <v>Content Marketing</v>
      </c>
      <c r="G657" s="20" t="str">
        <f>VLOOKUP(employees!$E657,departments[],3,FALSE)</f>
        <v>GTM</v>
      </c>
      <c r="H657" s="20">
        <v>7</v>
      </c>
      <c r="I657" s="20" t="str">
        <f>VLOOKUP(employees!$H657,locations[#All],3,FALSE)</f>
        <v>Paris</v>
      </c>
      <c r="J657" s="20" t="str">
        <f>_xlfn.XLOOKUP(Table6[[#This Row],[City]],locations[city],locations[Continent])</f>
        <v>Europe</v>
      </c>
      <c r="K657" s="20" t="s">
        <v>55</v>
      </c>
      <c r="L657" s="20" t="s">
        <v>51</v>
      </c>
      <c r="M657" s="21">
        <v>44665</v>
      </c>
      <c r="N657" s="20" t="s">
        <v>57</v>
      </c>
      <c r="O657" s="20">
        <v>4.29</v>
      </c>
      <c r="P657" s="20">
        <v>9.1999999999999993</v>
      </c>
      <c r="Q657" s="20">
        <v>85082.97</v>
      </c>
      <c r="R657" s="20">
        <v>1278</v>
      </c>
      <c r="S657" s="20">
        <f ca="1">DATEDIF(employees!$M657, TODAY(), "y")</f>
        <v>4</v>
      </c>
      <c r="T657" s="20">
        <f>VLOOKUP(employees!$H657,locations[#All],4,)</f>
        <v>1.18</v>
      </c>
      <c r="U657" s="22">
        <f>employees!$Q657/employees!$T657</f>
        <v>72104.211864406781</v>
      </c>
    </row>
    <row r="658" spans="1:21" x14ac:dyDescent="0.25">
      <c r="A658" s="23">
        <v>657</v>
      </c>
      <c r="B658" s="24" t="s">
        <v>703</v>
      </c>
      <c r="C658" s="24" t="s">
        <v>49</v>
      </c>
      <c r="D658" s="24">
        <v>29</v>
      </c>
      <c r="E658" s="24">
        <v>15</v>
      </c>
      <c r="F658" s="24" t="str">
        <f>VLOOKUP(Table6[[#This Row],[department_id]],departments[#All],2,FALSE)</f>
        <v>Marketing</v>
      </c>
      <c r="G658" s="24" t="str">
        <f>VLOOKUP(employees!$E658,departments[],3,FALSE)</f>
        <v>GTM</v>
      </c>
      <c r="H658" s="24">
        <v>16</v>
      </c>
      <c r="I658" s="24" t="str">
        <f>VLOOKUP(employees!$H658,locations[#All],3,FALSE)</f>
        <v>São Paulo</v>
      </c>
      <c r="J658" s="24" t="str">
        <f>_xlfn.XLOOKUP(Table6[[#This Row],[City]],locations[city],locations[Continent])</f>
        <v>South America</v>
      </c>
      <c r="K658" s="24" t="s">
        <v>60</v>
      </c>
      <c r="L658" s="24" t="s">
        <v>51</v>
      </c>
      <c r="M658" s="25">
        <v>45055</v>
      </c>
      <c r="N658" s="24" t="s">
        <v>57</v>
      </c>
      <c r="O658" s="24">
        <v>3.55</v>
      </c>
      <c r="P658" s="24">
        <v>9.6</v>
      </c>
      <c r="Q658" s="24">
        <v>90930.94</v>
      </c>
      <c r="R658" s="24">
        <v>1148</v>
      </c>
      <c r="S658" s="24">
        <f ca="1">DATEDIF(employees!$M658, TODAY(), "y")</f>
        <v>3</v>
      </c>
      <c r="T658" s="24">
        <f>VLOOKUP(employees!$H658,locations[#All],4,)</f>
        <v>0.8</v>
      </c>
      <c r="U658" s="26">
        <f>employees!$Q658/employees!$T658</f>
        <v>113663.675</v>
      </c>
    </row>
    <row r="659" spans="1:21" x14ac:dyDescent="0.25">
      <c r="A659" s="19">
        <v>658</v>
      </c>
      <c r="B659" s="20" t="s">
        <v>704</v>
      </c>
      <c r="C659" s="20" t="s">
        <v>54</v>
      </c>
      <c r="D659" s="20">
        <v>30</v>
      </c>
      <c r="E659" s="20">
        <v>23</v>
      </c>
      <c r="F659" s="20" t="str">
        <f>VLOOKUP(Table6[[#This Row],[department_id]],departments[#All],2,FALSE)</f>
        <v>Legal</v>
      </c>
      <c r="G659" s="20" t="str">
        <f>VLOOKUP(employees!$E659,departments[],3,FALSE)</f>
        <v>G&amp;A</v>
      </c>
      <c r="H659" s="20">
        <v>7</v>
      </c>
      <c r="I659" s="20" t="str">
        <f>VLOOKUP(employees!$H659,locations[#All],3,FALSE)</f>
        <v>Paris</v>
      </c>
      <c r="J659" s="20" t="str">
        <f>_xlfn.XLOOKUP(Table6[[#This Row],[City]],locations[city],locations[Continent])</f>
        <v>Europe</v>
      </c>
      <c r="K659" s="20" t="s">
        <v>55</v>
      </c>
      <c r="L659" s="20" t="s">
        <v>56</v>
      </c>
      <c r="M659" s="21">
        <v>41907</v>
      </c>
      <c r="N659" s="20" t="s">
        <v>57</v>
      </c>
      <c r="O659" s="20">
        <v>4.6900000000000004</v>
      </c>
      <c r="P659" s="20">
        <v>7.9</v>
      </c>
      <c r="Q659" s="20">
        <v>129868.77</v>
      </c>
      <c r="R659" s="20">
        <v>2455</v>
      </c>
      <c r="S659" s="20">
        <f ca="1">DATEDIF(employees!$M659, TODAY(), "y")</f>
        <v>11</v>
      </c>
      <c r="T659" s="20">
        <f>VLOOKUP(employees!$H659,locations[#All],4,)</f>
        <v>1.18</v>
      </c>
      <c r="U659" s="22">
        <f>employees!$Q659/employees!$T659</f>
        <v>110058.27966101696</v>
      </c>
    </row>
    <row r="660" spans="1:21" x14ac:dyDescent="0.25">
      <c r="A660" s="23">
        <v>659</v>
      </c>
      <c r="B660" s="24" t="s">
        <v>705</v>
      </c>
      <c r="C660" s="24" t="s">
        <v>49</v>
      </c>
      <c r="D660" s="24">
        <v>43</v>
      </c>
      <c r="E660" s="24">
        <v>19</v>
      </c>
      <c r="F660" s="24" t="str">
        <f>VLOOKUP(Table6[[#This Row],[department_id]],departments[#All],2,FALSE)</f>
        <v>Human Resources</v>
      </c>
      <c r="G660" s="24" t="str">
        <f>VLOOKUP(employees!$E660,departments[],3,FALSE)</f>
        <v>G&amp;A</v>
      </c>
      <c r="H660" s="24">
        <v>10</v>
      </c>
      <c r="I660" s="24" t="str">
        <f>VLOOKUP(employees!$H660,locations[#All],3,FALSE)</f>
        <v>Warsaw</v>
      </c>
      <c r="J660" s="24" t="str">
        <f>_xlfn.XLOOKUP(Table6[[#This Row],[City]],locations[city],locations[Continent])</f>
        <v>Europe</v>
      </c>
      <c r="K660" s="24" t="s">
        <v>66</v>
      </c>
      <c r="L660" s="24" t="s">
        <v>51</v>
      </c>
      <c r="M660" s="25">
        <v>42895</v>
      </c>
      <c r="N660" s="24" t="s">
        <v>57</v>
      </c>
      <c r="O660" s="24">
        <v>3.18</v>
      </c>
      <c r="P660" s="24">
        <v>5.0999999999999996</v>
      </c>
      <c r="Q660" s="24">
        <v>45336.54</v>
      </c>
      <c r="R660" s="24">
        <v>3297</v>
      </c>
      <c r="S660" s="24">
        <f ca="1">DATEDIF(employees!$M660, TODAY(), "y")</f>
        <v>9</v>
      </c>
      <c r="T660" s="24">
        <f>VLOOKUP(employees!$H660,locations[#All],4,)</f>
        <v>0.95</v>
      </c>
      <c r="U660" s="26">
        <f>employees!$Q660/employees!$T660</f>
        <v>47722.673684210531</v>
      </c>
    </row>
    <row r="661" spans="1:21" x14ac:dyDescent="0.25">
      <c r="A661" s="19">
        <v>660</v>
      </c>
      <c r="B661" s="20" t="s">
        <v>706</v>
      </c>
      <c r="C661" s="20" t="s">
        <v>59</v>
      </c>
      <c r="D661" s="20">
        <v>33</v>
      </c>
      <c r="E661" s="20">
        <v>14</v>
      </c>
      <c r="F661" s="20" t="str">
        <f>VLOOKUP(Table6[[#This Row],[department_id]],departments[#All],2,FALSE)</f>
        <v>Sales Operations</v>
      </c>
      <c r="G661" s="20" t="str">
        <f>VLOOKUP(employees!$E661,departments[],3,FALSE)</f>
        <v>GTM</v>
      </c>
      <c r="H661" s="20">
        <v>2</v>
      </c>
      <c r="I661" s="20" t="str">
        <f>VLOOKUP(employees!$H661,locations[#All],3,FALSE)</f>
        <v>New York</v>
      </c>
      <c r="J661" s="20" t="str">
        <f>_xlfn.XLOOKUP(Table6[[#This Row],[City]],locations[city],locations[Continent])</f>
        <v>North America</v>
      </c>
      <c r="K661" s="20" t="s">
        <v>75</v>
      </c>
      <c r="L661" s="20" t="s">
        <v>51</v>
      </c>
      <c r="M661" s="21">
        <v>44139</v>
      </c>
      <c r="N661" s="20" t="s">
        <v>57</v>
      </c>
      <c r="O661" s="20">
        <v>2.5</v>
      </c>
      <c r="P661" s="20">
        <v>7.6</v>
      </c>
      <c r="Q661" s="20">
        <v>114829.07</v>
      </c>
      <c r="R661" s="20">
        <v>2909</v>
      </c>
      <c r="S661" s="20">
        <f ca="1">DATEDIF(employees!$M661, TODAY(), "y")</f>
        <v>5</v>
      </c>
      <c r="T661" s="20">
        <f>VLOOKUP(employees!$H661,locations[#All],4,)</f>
        <v>1.3</v>
      </c>
      <c r="U661" s="22">
        <f>employees!$Q661/employees!$T661</f>
        <v>88330.053846153853</v>
      </c>
    </row>
    <row r="662" spans="1:21" x14ac:dyDescent="0.25">
      <c r="A662" s="23">
        <v>661</v>
      </c>
      <c r="B662" s="24" t="s">
        <v>3459</v>
      </c>
      <c r="C662" s="24" t="s">
        <v>59</v>
      </c>
      <c r="D662" s="24">
        <v>44</v>
      </c>
      <c r="E662" s="24">
        <v>16</v>
      </c>
      <c r="F662" s="24" t="str">
        <f>VLOOKUP(Table6[[#This Row],[department_id]],departments[#All],2,FALSE)</f>
        <v>Content Marketing</v>
      </c>
      <c r="G662" s="24" t="str">
        <f>VLOOKUP(employees!$E662,departments[],3,FALSE)</f>
        <v>GTM</v>
      </c>
      <c r="H662" s="24">
        <v>19</v>
      </c>
      <c r="I662" s="24" t="str">
        <f>VLOOKUP(employees!$H662,locations[#All],3,FALSE)</f>
        <v>Tokyo</v>
      </c>
      <c r="J662" s="24" t="str">
        <f>_xlfn.XLOOKUP(Table6[[#This Row],[City]],locations[city],locations[Continent])</f>
        <v>Asia</v>
      </c>
      <c r="K662" s="24" t="s">
        <v>55</v>
      </c>
      <c r="L662" s="24" t="s">
        <v>51</v>
      </c>
      <c r="M662" s="25">
        <v>45345</v>
      </c>
      <c r="N662" s="24" t="s">
        <v>57</v>
      </c>
      <c r="O662" s="24">
        <v>3.89</v>
      </c>
      <c r="P662" s="24">
        <v>8.6999999999999993</v>
      </c>
      <c r="Q662" s="24">
        <v>77006.3</v>
      </c>
      <c r="R662" s="24">
        <v>3163</v>
      </c>
      <c r="S662" s="24">
        <f ca="1">DATEDIF(employees!$M662, TODAY(), "y")</f>
        <v>2</v>
      </c>
      <c r="T662" s="24">
        <f>VLOOKUP(employees!$H662,locations[#All],4,)</f>
        <v>1.2</v>
      </c>
      <c r="U662" s="26">
        <f>employees!$Q662/employees!$T662</f>
        <v>64171.916666666672</v>
      </c>
    </row>
    <row r="663" spans="1:21" x14ac:dyDescent="0.25">
      <c r="A663" s="19">
        <v>662</v>
      </c>
      <c r="B663" s="20" t="s">
        <v>707</v>
      </c>
      <c r="C663" s="20" t="s">
        <v>49</v>
      </c>
      <c r="D663" s="20">
        <v>59</v>
      </c>
      <c r="E663" s="20">
        <v>15</v>
      </c>
      <c r="F663" s="20" t="str">
        <f>VLOOKUP(Table6[[#This Row],[department_id]],departments[#All],2,FALSE)</f>
        <v>Marketing</v>
      </c>
      <c r="G663" s="20" t="str">
        <f>VLOOKUP(employees!$E663,departments[],3,FALSE)</f>
        <v>GTM</v>
      </c>
      <c r="H663" s="20">
        <v>15</v>
      </c>
      <c r="I663" s="20" t="str">
        <f>VLOOKUP(employees!$H663,locations[#All],3,FALSE)</f>
        <v>Cape Town</v>
      </c>
      <c r="J663" s="20" t="str">
        <f>_xlfn.XLOOKUP(Table6[[#This Row],[City]],locations[city],locations[Continent])</f>
        <v>Africa</v>
      </c>
      <c r="K663" s="20" t="s">
        <v>66</v>
      </c>
      <c r="L663" s="20" t="s">
        <v>51</v>
      </c>
      <c r="M663" s="21">
        <v>44304</v>
      </c>
      <c r="N663" s="20" t="s">
        <v>57</v>
      </c>
      <c r="O663" s="20">
        <v>3.04</v>
      </c>
      <c r="P663" s="20">
        <v>6.9</v>
      </c>
      <c r="Q663" s="20">
        <v>52649.34</v>
      </c>
      <c r="R663" s="20">
        <v>1831</v>
      </c>
      <c r="S663" s="20">
        <f ca="1">DATEDIF(employees!$M663, TODAY(), "y")</f>
        <v>5</v>
      </c>
      <c r="T663" s="20">
        <f>VLOOKUP(employees!$H663,locations[#All],4,)</f>
        <v>0.7</v>
      </c>
      <c r="U663" s="22">
        <f>employees!$Q663/employees!$T663</f>
        <v>75213.342857142852</v>
      </c>
    </row>
    <row r="664" spans="1:21" x14ac:dyDescent="0.25">
      <c r="A664" s="23">
        <v>663</v>
      </c>
      <c r="B664" s="24" t="s">
        <v>708</v>
      </c>
      <c r="C664" s="24" t="s">
        <v>54</v>
      </c>
      <c r="D664" s="24">
        <v>21</v>
      </c>
      <c r="E664" s="24">
        <v>15</v>
      </c>
      <c r="F664" s="24" t="str">
        <f>VLOOKUP(Table6[[#This Row],[department_id]],departments[#All],2,FALSE)</f>
        <v>Marketing</v>
      </c>
      <c r="G664" s="24" t="str">
        <f>VLOOKUP(employees!$E664,departments[],3,FALSE)</f>
        <v>GTM</v>
      </c>
      <c r="H664" s="24">
        <v>9</v>
      </c>
      <c r="I664" s="24" t="str">
        <f>VLOOKUP(employees!$H664,locations[#All],3,FALSE)</f>
        <v>Amsterdam</v>
      </c>
      <c r="J664" s="24" t="str">
        <f>_xlfn.XLOOKUP(Table6[[#This Row],[City]],locations[city],locations[Continent])</f>
        <v>Europe</v>
      </c>
      <c r="K664" s="24" t="s">
        <v>60</v>
      </c>
      <c r="L664" s="24" t="s">
        <v>51</v>
      </c>
      <c r="M664" s="25">
        <v>42996</v>
      </c>
      <c r="N664" s="24" t="s">
        <v>57</v>
      </c>
      <c r="O664" s="24">
        <v>4.13</v>
      </c>
      <c r="P664" s="24">
        <v>7.7</v>
      </c>
      <c r="Q664" s="24">
        <v>98235.03</v>
      </c>
      <c r="R664" s="24">
        <v>1692</v>
      </c>
      <c r="S664" s="24">
        <f ca="1">DATEDIF(employees!$M664, TODAY(), "y")</f>
        <v>8</v>
      </c>
      <c r="T664" s="24">
        <f>VLOOKUP(employees!$H664,locations[#All],4,)</f>
        <v>1.1499999999999999</v>
      </c>
      <c r="U664" s="26">
        <f>employees!$Q664/employees!$T664</f>
        <v>85421.765217391308</v>
      </c>
    </row>
    <row r="665" spans="1:21" x14ac:dyDescent="0.25">
      <c r="A665" s="19">
        <v>664</v>
      </c>
      <c r="B665" s="20" t="s">
        <v>709</v>
      </c>
      <c r="C665" s="20" t="s">
        <v>54</v>
      </c>
      <c r="D665" s="20">
        <v>53</v>
      </c>
      <c r="E665" s="20">
        <v>7</v>
      </c>
      <c r="F665" s="20" t="str">
        <f>VLOOKUP(Table6[[#This Row],[department_id]],departments[#All],2,FALSE)</f>
        <v>IT &amp; Helpdesk</v>
      </c>
      <c r="G665" s="20" t="str">
        <f>VLOOKUP(employees!$E665,departments[],3,FALSE)</f>
        <v>Tech</v>
      </c>
      <c r="H665" s="20">
        <v>20</v>
      </c>
      <c r="I665" s="20" t="str">
        <f>VLOOKUP(employees!$H665,locations[#All],3,FALSE)</f>
        <v>Singapore</v>
      </c>
      <c r="J665" s="20" t="str">
        <f>_xlfn.XLOOKUP(Table6[[#This Row],[City]],locations[city],locations[Continent])</f>
        <v>Asia</v>
      </c>
      <c r="K665" s="20" t="s">
        <v>60</v>
      </c>
      <c r="L665" s="20" t="s">
        <v>51</v>
      </c>
      <c r="M665" s="21">
        <v>42073</v>
      </c>
      <c r="N665" s="20" t="s">
        <v>57</v>
      </c>
      <c r="O665" s="20">
        <v>4.5599999999999996</v>
      </c>
      <c r="P665" s="20">
        <v>5.6</v>
      </c>
      <c r="Q665" s="20">
        <v>118395.52</v>
      </c>
      <c r="R665" s="20">
        <v>3067</v>
      </c>
      <c r="S665" s="20">
        <f ca="1">DATEDIF(employees!$M665, TODAY(), "y")</f>
        <v>11</v>
      </c>
      <c r="T665" s="20">
        <f>VLOOKUP(employees!$H665,locations[#All],4,)</f>
        <v>1.22</v>
      </c>
      <c r="U665" s="22">
        <f>employees!$Q665/employees!$T665</f>
        <v>97045.508196721319</v>
      </c>
    </row>
    <row r="666" spans="1:21" x14ac:dyDescent="0.25">
      <c r="A666" s="23">
        <v>665</v>
      </c>
      <c r="B666" s="24" t="s">
        <v>710</v>
      </c>
      <c r="C666" s="24" t="s">
        <v>54</v>
      </c>
      <c r="D666" s="24">
        <v>57</v>
      </c>
      <c r="E666" s="24">
        <v>1</v>
      </c>
      <c r="F666" s="24" t="str">
        <f>VLOOKUP(Table6[[#This Row],[department_id]],departments[#All],2,FALSE)</f>
        <v>Engineering</v>
      </c>
      <c r="G666" s="24" t="str">
        <f>VLOOKUP(employees!$E666,departments[],3,FALSE)</f>
        <v>Tech</v>
      </c>
      <c r="H666" s="24">
        <v>9</v>
      </c>
      <c r="I666" s="24" t="str">
        <f>VLOOKUP(employees!$H666,locations[#All],3,FALSE)</f>
        <v>Amsterdam</v>
      </c>
      <c r="J666" s="24" t="str">
        <f>_xlfn.XLOOKUP(Table6[[#This Row],[City]],locations[city],locations[Continent])</f>
        <v>Europe</v>
      </c>
      <c r="K666" s="24" t="s">
        <v>64</v>
      </c>
      <c r="L666" s="24" t="s">
        <v>51</v>
      </c>
      <c r="M666" s="25">
        <v>43649</v>
      </c>
      <c r="N666" s="24" t="s">
        <v>62</v>
      </c>
      <c r="O666" s="24">
        <v>3.9</v>
      </c>
      <c r="P666" s="24">
        <v>6.9</v>
      </c>
      <c r="Q666" s="24">
        <v>190991.76</v>
      </c>
      <c r="R666" s="24">
        <v>1065</v>
      </c>
      <c r="S666" s="24">
        <f ca="1">DATEDIF(employees!$M666, TODAY(), "y")</f>
        <v>7</v>
      </c>
      <c r="T666" s="24">
        <f>VLOOKUP(employees!$H666,locations[#All],4,)</f>
        <v>1.1499999999999999</v>
      </c>
      <c r="U666" s="26">
        <f>employees!$Q666/employees!$T666</f>
        <v>166079.79130434783</v>
      </c>
    </row>
    <row r="667" spans="1:21" x14ac:dyDescent="0.25">
      <c r="A667" s="19">
        <v>666</v>
      </c>
      <c r="B667" s="20" t="s">
        <v>711</v>
      </c>
      <c r="C667" s="20" t="s">
        <v>49</v>
      </c>
      <c r="D667" s="20">
        <v>53</v>
      </c>
      <c r="E667" s="20">
        <v>1</v>
      </c>
      <c r="F667" s="20" t="str">
        <f>VLOOKUP(Table6[[#This Row],[department_id]],departments[#All],2,FALSE)</f>
        <v>Engineering</v>
      </c>
      <c r="G667" s="20" t="str">
        <f>VLOOKUP(employees!$E667,departments[],3,FALSE)</f>
        <v>Tech</v>
      </c>
      <c r="H667" s="20">
        <v>11</v>
      </c>
      <c r="I667" s="20" t="str">
        <f>VLOOKUP(employees!$H667,locations[#All],3,FALSE)</f>
        <v>Bengaluru</v>
      </c>
      <c r="J667" s="20" t="str">
        <f>_xlfn.XLOOKUP(Table6[[#This Row],[City]],locations[city],locations[Continent])</f>
        <v>Asia</v>
      </c>
      <c r="K667" s="20" t="s">
        <v>55</v>
      </c>
      <c r="L667" s="20" t="s">
        <v>51</v>
      </c>
      <c r="M667" s="21">
        <v>45039</v>
      </c>
      <c r="N667" s="20" t="s">
        <v>52</v>
      </c>
      <c r="O667" s="20">
        <v>2.76</v>
      </c>
      <c r="P667" s="20">
        <v>5.5</v>
      </c>
      <c r="Q667" s="20">
        <v>57589.7</v>
      </c>
      <c r="R667" s="20">
        <v>406</v>
      </c>
      <c r="S667" s="20">
        <f ca="1">DATEDIF(employees!$M667, TODAY(), "y")</f>
        <v>3</v>
      </c>
      <c r="T667" s="20">
        <f>VLOOKUP(employees!$H667,locations[#All],4,)</f>
        <v>0.7</v>
      </c>
      <c r="U667" s="22">
        <f>employees!$Q667/employees!$T667</f>
        <v>82271</v>
      </c>
    </row>
    <row r="668" spans="1:21" x14ac:dyDescent="0.25">
      <c r="A668" s="23">
        <v>667</v>
      </c>
      <c r="B668" s="24" t="s">
        <v>712</v>
      </c>
      <c r="C668" s="24" t="s">
        <v>54</v>
      </c>
      <c r="D668" s="24">
        <v>30</v>
      </c>
      <c r="E668" s="24">
        <v>9</v>
      </c>
      <c r="F668" s="24" t="str">
        <f>VLOOKUP(Table6[[#This Row],[department_id]],departments[#All],2,FALSE)</f>
        <v>Product Management</v>
      </c>
      <c r="G668" s="24" t="str">
        <f>VLOOKUP(employees!$E668,departments[],3,FALSE)</f>
        <v>Product</v>
      </c>
      <c r="H668" s="24">
        <v>3</v>
      </c>
      <c r="I668" s="24" t="str">
        <f>VLOOKUP(employees!$H668,locations[#All],3,FALSE)</f>
        <v>Austin</v>
      </c>
      <c r="J668" s="24" t="str">
        <f>_xlfn.XLOOKUP(Table6[[#This Row],[City]],locations[city],locations[Continent])</f>
        <v>North America</v>
      </c>
      <c r="K668" s="24" t="s">
        <v>66</v>
      </c>
      <c r="L668" s="24" t="s">
        <v>78</v>
      </c>
      <c r="M668" s="25">
        <v>44976</v>
      </c>
      <c r="N668" s="24" t="s">
        <v>62</v>
      </c>
      <c r="O668" s="24">
        <v>2.92</v>
      </c>
      <c r="P668" s="24">
        <v>8.4</v>
      </c>
      <c r="Q668" s="24">
        <v>69985.64</v>
      </c>
      <c r="R668" s="24">
        <v>616</v>
      </c>
      <c r="S668" s="24">
        <f ca="1">DATEDIF(employees!$M668, TODAY(), "y")</f>
        <v>3</v>
      </c>
      <c r="T668" s="24">
        <f>VLOOKUP(employees!$H668,locations[#All],4,)</f>
        <v>1.05</v>
      </c>
      <c r="U668" s="26">
        <f>employees!$Q668/employees!$T668</f>
        <v>66652.990476190476</v>
      </c>
    </row>
    <row r="669" spans="1:21" x14ac:dyDescent="0.25">
      <c r="A669" s="19">
        <v>668</v>
      </c>
      <c r="B669" s="20" t="s">
        <v>713</v>
      </c>
      <c r="C669" s="20" t="s">
        <v>59</v>
      </c>
      <c r="D669" s="20">
        <v>27</v>
      </c>
      <c r="E669" s="20">
        <v>5</v>
      </c>
      <c r="F669" s="20" t="str">
        <f>VLOOKUP(Table6[[#This Row],[department_id]],departments[#All],2,FALSE)</f>
        <v>Platform</v>
      </c>
      <c r="G669" s="20" t="str">
        <f>VLOOKUP(employees!$E669,departments[],3,FALSE)</f>
        <v>Tech</v>
      </c>
      <c r="H669" s="20">
        <v>14</v>
      </c>
      <c r="I669" s="20" t="str">
        <f>VLOOKUP(employees!$H669,locations[#All],3,FALSE)</f>
        <v>Dubai</v>
      </c>
      <c r="J669" s="20" t="str">
        <f>_xlfn.XLOOKUP(Table6[[#This Row],[City]],locations[city],locations[Continent])</f>
        <v>Asia</v>
      </c>
      <c r="K669" s="20" t="s">
        <v>75</v>
      </c>
      <c r="L669" s="20" t="s">
        <v>78</v>
      </c>
      <c r="M669" s="21">
        <v>43752</v>
      </c>
      <c r="N669" s="20" t="s">
        <v>52</v>
      </c>
      <c r="O669" s="20">
        <v>3.87</v>
      </c>
      <c r="P669" s="20">
        <v>6.1</v>
      </c>
      <c r="Q669" s="20">
        <v>244416.26</v>
      </c>
      <c r="R669" s="20">
        <v>2023</v>
      </c>
      <c r="S669" s="20">
        <f ca="1">DATEDIF(employees!$M669, TODAY(), "y")</f>
        <v>6</v>
      </c>
      <c r="T669" s="20">
        <f>VLOOKUP(employees!$H669,locations[#All],4,)</f>
        <v>1.05</v>
      </c>
      <c r="U669" s="22">
        <f>employees!$Q669/employees!$T669</f>
        <v>232777.39047619049</v>
      </c>
    </row>
    <row r="670" spans="1:21" x14ac:dyDescent="0.25">
      <c r="A670" s="23">
        <v>669</v>
      </c>
      <c r="B670" s="24" t="s">
        <v>714</v>
      </c>
      <c r="C670" s="24" t="s">
        <v>54</v>
      </c>
      <c r="D670" s="24">
        <v>46</v>
      </c>
      <c r="E670" s="24">
        <v>4</v>
      </c>
      <c r="F670" s="24" t="str">
        <f>VLOOKUP(Table6[[#This Row],[department_id]],departments[#All],2,FALSE)</f>
        <v>ML Engineering</v>
      </c>
      <c r="G670" s="24" t="str">
        <f>VLOOKUP(employees!$E670,departments[],3,FALSE)</f>
        <v>Tech</v>
      </c>
      <c r="H670" s="24">
        <v>9</v>
      </c>
      <c r="I670" s="24" t="str">
        <f>VLOOKUP(employees!$H670,locations[#All],3,FALSE)</f>
        <v>Amsterdam</v>
      </c>
      <c r="J670" s="24" t="str">
        <f>_xlfn.XLOOKUP(Table6[[#This Row],[City]],locations[city],locations[Continent])</f>
        <v>Europe</v>
      </c>
      <c r="K670" s="24" t="s">
        <v>66</v>
      </c>
      <c r="L670" s="24" t="s">
        <v>78</v>
      </c>
      <c r="M670" s="25">
        <v>45447</v>
      </c>
      <c r="N670" s="24" t="s">
        <v>52</v>
      </c>
      <c r="O670" s="24">
        <v>3.96</v>
      </c>
      <c r="P670" s="24">
        <v>9.4</v>
      </c>
      <c r="Q670" s="24">
        <v>84940.54</v>
      </c>
      <c r="R670" s="24">
        <v>2068</v>
      </c>
      <c r="S670" s="24">
        <f ca="1">DATEDIF(employees!$M670, TODAY(), "y")</f>
        <v>2</v>
      </c>
      <c r="T670" s="24">
        <f>VLOOKUP(employees!$H670,locations[#All],4,)</f>
        <v>1.1499999999999999</v>
      </c>
      <c r="U670" s="26">
        <f>employees!$Q670/employees!$T670</f>
        <v>73861.33913043479</v>
      </c>
    </row>
    <row r="671" spans="1:21" x14ac:dyDescent="0.25">
      <c r="A671" s="19">
        <v>670</v>
      </c>
      <c r="B671" s="20" t="s">
        <v>715</v>
      </c>
      <c r="C671" s="20" t="s">
        <v>59</v>
      </c>
      <c r="D671" s="20">
        <v>56</v>
      </c>
      <c r="E671" s="20">
        <v>19</v>
      </c>
      <c r="F671" s="20" t="str">
        <f>VLOOKUP(Table6[[#This Row],[department_id]],departments[#All],2,FALSE)</f>
        <v>Human Resources</v>
      </c>
      <c r="G671" s="20" t="str">
        <f>VLOOKUP(employees!$E671,departments[],3,FALSE)</f>
        <v>G&amp;A</v>
      </c>
      <c r="H671" s="20">
        <v>4</v>
      </c>
      <c r="I671" s="20" t="str">
        <f>VLOOKUP(employees!$H671,locations[#All],3,FALSE)</f>
        <v>Toronto</v>
      </c>
      <c r="J671" s="20" t="str">
        <f>_xlfn.XLOOKUP(Table6[[#This Row],[City]],locations[city],locations[Continent])</f>
        <v>North America</v>
      </c>
      <c r="K671" s="20" t="s">
        <v>55</v>
      </c>
      <c r="L671" s="20" t="s">
        <v>51</v>
      </c>
      <c r="M671" s="21">
        <v>42668</v>
      </c>
      <c r="N671" s="20" t="s">
        <v>52</v>
      </c>
      <c r="O671" s="20">
        <v>3.96</v>
      </c>
      <c r="P671" s="20">
        <v>6</v>
      </c>
      <c r="Q671" s="20">
        <v>102750</v>
      </c>
      <c r="R671" s="20">
        <v>85</v>
      </c>
      <c r="S671" s="20">
        <f ca="1">DATEDIF(employees!$M671, TODAY(), "y")</f>
        <v>9</v>
      </c>
      <c r="T671" s="20">
        <f>VLOOKUP(employees!$H671,locations[#All],4,)</f>
        <v>1.1000000000000001</v>
      </c>
      <c r="U671" s="22">
        <f>employees!$Q671/employees!$T671</f>
        <v>93409.090909090897</v>
      </c>
    </row>
    <row r="672" spans="1:21" x14ac:dyDescent="0.25">
      <c r="A672" s="23">
        <v>671</v>
      </c>
      <c r="B672" s="24" t="s">
        <v>716</v>
      </c>
      <c r="C672" s="24" t="s">
        <v>54</v>
      </c>
      <c r="D672" s="24">
        <v>48</v>
      </c>
      <c r="E672" s="24">
        <v>6</v>
      </c>
      <c r="F672" s="24" t="str">
        <f>VLOOKUP(Table6[[#This Row],[department_id]],departments[#All],2,FALSE)</f>
        <v>Security</v>
      </c>
      <c r="G672" s="24" t="str">
        <f>VLOOKUP(employees!$E672,departments[],3,FALSE)</f>
        <v>Tech</v>
      </c>
      <c r="H672" s="24">
        <v>8</v>
      </c>
      <c r="I672" s="24" t="str">
        <f>VLOOKUP(employees!$H672,locations[#All],3,FALSE)</f>
        <v>Barcelona</v>
      </c>
      <c r="J672" s="24" t="str">
        <f>_xlfn.XLOOKUP(Table6[[#This Row],[City]],locations[city],locations[Continent])</f>
        <v>Europe</v>
      </c>
      <c r="K672" s="24" t="s">
        <v>60</v>
      </c>
      <c r="L672" s="24" t="s">
        <v>78</v>
      </c>
      <c r="M672" s="25">
        <v>45111</v>
      </c>
      <c r="N672" s="24" t="s">
        <v>62</v>
      </c>
      <c r="O672" s="24">
        <v>4.71</v>
      </c>
      <c r="P672" s="24">
        <v>8</v>
      </c>
      <c r="Q672" s="24">
        <v>170792.55</v>
      </c>
      <c r="R672" s="24">
        <v>2006</v>
      </c>
      <c r="S672" s="24">
        <f ca="1">DATEDIF(employees!$M672, TODAY(), "y")</f>
        <v>3</v>
      </c>
      <c r="T672" s="24">
        <f>VLOOKUP(employees!$H672,locations[#All],4,)</f>
        <v>1.05</v>
      </c>
      <c r="U672" s="26">
        <f>employees!$Q672/employees!$T672</f>
        <v>162659.57142857142</v>
      </c>
    </row>
    <row r="673" spans="1:21" x14ac:dyDescent="0.25">
      <c r="A673" s="19">
        <v>672</v>
      </c>
      <c r="B673" s="20" t="s">
        <v>717</v>
      </c>
      <c r="C673" s="20" t="s">
        <v>54</v>
      </c>
      <c r="D673" s="20">
        <v>44</v>
      </c>
      <c r="E673" s="20">
        <v>2</v>
      </c>
      <c r="F673" s="20" t="str">
        <f>VLOOKUP(Table6[[#This Row],[department_id]],departments[#All],2,FALSE)</f>
        <v>Data Science</v>
      </c>
      <c r="G673" s="20" t="str">
        <f>VLOOKUP(employees!$E673,departments[],3,FALSE)</f>
        <v>Tech</v>
      </c>
      <c r="H673" s="20">
        <v>16</v>
      </c>
      <c r="I673" s="20" t="str">
        <f>VLOOKUP(employees!$H673,locations[#All],3,FALSE)</f>
        <v>São Paulo</v>
      </c>
      <c r="J673" s="20" t="str">
        <f>_xlfn.XLOOKUP(Table6[[#This Row],[City]],locations[city],locations[Continent])</f>
        <v>South America</v>
      </c>
      <c r="K673" s="20" t="s">
        <v>55</v>
      </c>
      <c r="L673" s="20" t="s">
        <v>83</v>
      </c>
      <c r="M673" s="21">
        <v>43695</v>
      </c>
      <c r="N673" s="20" t="s">
        <v>62</v>
      </c>
      <c r="O673" s="20">
        <v>2.99</v>
      </c>
      <c r="P673" s="20">
        <v>9</v>
      </c>
      <c r="Q673" s="20">
        <v>75868.679999999993</v>
      </c>
      <c r="R673" s="20">
        <v>2242</v>
      </c>
      <c r="S673" s="20">
        <f ca="1">DATEDIF(employees!$M673, TODAY(), "y")</f>
        <v>7</v>
      </c>
      <c r="T673" s="20">
        <f>VLOOKUP(employees!$H673,locations[#All],4,)</f>
        <v>0.8</v>
      </c>
      <c r="U673" s="22">
        <f>employees!$Q673/employees!$T673</f>
        <v>94835.849999999991</v>
      </c>
    </row>
    <row r="674" spans="1:21" x14ac:dyDescent="0.25">
      <c r="A674" s="23">
        <v>673</v>
      </c>
      <c r="B674" s="24" t="s">
        <v>718</v>
      </c>
      <c r="C674" s="24" t="s">
        <v>59</v>
      </c>
      <c r="D674" s="24">
        <v>64</v>
      </c>
      <c r="E674" s="24">
        <v>18</v>
      </c>
      <c r="F674" s="24" t="str">
        <f>VLOOKUP(Table6[[#This Row],[department_id]],departments[#All],2,FALSE)</f>
        <v>Customer Support</v>
      </c>
      <c r="G674" s="24" t="str">
        <f>VLOOKUP(employees!$E674,departments[],3,FALSE)</f>
        <v>GTM</v>
      </c>
      <c r="H674" s="24">
        <v>19</v>
      </c>
      <c r="I674" s="24" t="str">
        <f>VLOOKUP(employees!$H674,locations[#All],3,FALSE)</f>
        <v>Tokyo</v>
      </c>
      <c r="J674" s="24" t="str">
        <f>_xlfn.XLOOKUP(Table6[[#This Row],[City]],locations[city],locations[Continent])</f>
        <v>Asia</v>
      </c>
      <c r="K674" s="24" t="s">
        <v>66</v>
      </c>
      <c r="L674" s="24" t="s">
        <v>51</v>
      </c>
      <c r="M674" s="25">
        <v>42374</v>
      </c>
      <c r="N674" s="24" t="s">
        <v>52</v>
      </c>
      <c r="O674" s="24">
        <v>3.78</v>
      </c>
      <c r="P674" s="24">
        <v>6.3</v>
      </c>
      <c r="Q674" s="24">
        <v>47099.55</v>
      </c>
      <c r="R674" s="24">
        <v>3310</v>
      </c>
      <c r="S674" s="24">
        <f ca="1">DATEDIF(employees!$M674, TODAY(), "y")</f>
        <v>10</v>
      </c>
      <c r="T674" s="24">
        <f>VLOOKUP(employees!$H674,locations[#All],4,)</f>
        <v>1.2</v>
      </c>
      <c r="U674" s="26">
        <f>employees!$Q674/employees!$T674</f>
        <v>39249.625000000007</v>
      </c>
    </row>
    <row r="675" spans="1:21" x14ac:dyDescent="0.25">
      <c r="A675" s="19">
        <v>674</v>
      </c>
      <c r="B675" s="20" t="s">
        <v>719</v>
      </c>
      <c r="C675" s="20" t="s">
        <v>54</v>
      </c>
      <c r="D675" s="20">
        <v>36</v>
      </c>
      <c r="E675" s="20">
        <v>26</v>
      </c>
      <c r="F675" s="20" t="str">
        <f>VLOOKUP(Table6[[#This Row],[department_id]],departments[#All],2,FALSE)</f>
        <v>Procurement</v>
      </c>
      <c r="G675" s="20" t="str">
        <f>VLOOKUP(employees!$E675,departments[],3,FALSE)</f>
        <v>Ops</v>
      </c>
      <c r="H675" s="20">
        <v>11</v>
      </c>
      <c r="I675" s="20" t="str">
        <f>VLOOKUP(employees!$H675,locations[#All],3,FALSE)</f>
        <v>Bengaluru</v>
      </c>
      <c r="J675" s="20" t="str">
        <f>_xlfn.XLOOKUP(Table6[[#This Row],[City]],locations[city],locations[Continent])</f>
        <v>Asia</v>
      </c>
      <c r="K675" s="20" t="s">
        <v>75</v>
      </c>
      <c r="L675" s="20" t="s">
        <v>83</v>
      </c>
      <c r="M675" s="21">
        <v>44446</v>
      </c>
      <c r="N675" s="20" t="s">
        <v>57</v>
      </c>
      <c r="O675" s="20">
        <v>3.13</v>
      </c>
      <c r="P675" s="20">
        <v>8.1999999999999993</v>
      </c>
      <c r="Q675" s="20">
        <v>83237.67</v>
      </c>
      <c r="R675" s="20">
        <v>341</v>
      </c>
      <c r="S675" s="20">
        <f ca="1">DATEDIF(employees!$M675, TODAY(), "y")</f>
        <v>5</v>
      </c>
      <c r="T675" s="20">
        <f>VLOOKUP(employees!$H675,locations[#All],4,)</f>
        <v>0.7</v>
      </c>
      <c r="U675" s="22">
        <f>employees!$Q675/employees!$T675</f>
        <v>118910.95714285715</v>
      </c>
    </row>
    <row r="676" spans="1:21" x14ac:dyDescent="0.25">
      <c r="A676" s="23">
        <v>675</v>
      </c>
      <c r="B676" s="24" t="s">
        <v>720</v>
      </c>
      <c r="C676" s="24" t="s">
        <v>54</v>
      </c>
      <c r="D676" s="24">
        <v>20</v>
      </c>
      <c r="E676" s="24">
        <v>20</v>
      </c>
      <c r="F676" s="24" t="str">
        <f>VLOOKUP(Table6[[#This Row],[department_id]],departments[#All],2,FALSE)</f>
        <v>Recruiting</v>
      </c>
      <c r="G676" s="24" t="str">
        <f>VLOOKUP(employees!$E676,departments[],3,FALSE)</f>
        <v>G&amp;A</v>
      </c>
      <c r="H676" s="24">
        <v>11</v>
      </c>
      <c r="I676" s="24" t="str">
        <f>VLOOKUP(employees!$H676,locations[#All],3,FALSE)</f>
        <v>Bengaluru</v>
      </c>
      <c r="J676" s="24" t="str">
        <f>_xlfn.XLOOKUP(Table6[[#This Row],[City]],locations[city],locations[Continent])</f>
        <v>Asia</v>
      </c>
      <c r="K676" s="24" t="s">
        <v>50</v>
      </c>
      <c r="L676" s="24" t="s">
        <v>51</v>
      </c>
      <c r="M676" s="25">
        <v>42735</v>
      </c>
      <c r="N676" s="24" t="s">
        <v>52</v>
      </c>
      <c r="O676" s="24">
        <v>2.52</v>
      </c>
      <c r="P676" s="24">
        <v>5.8</v>
      </c>
      <c r="Q676" s="24">
        <v>26429.599999999999</v>
      </c>
      <c r="R676" s="24">
        <v>1894</v>
      </c>
      <c r="S676" s="24">
        <f ca="1">DATEDIF(employees!$M676, TODAY(), "y")</f>
        <v>9</v>
      </c>
      <c r="T676" s="24">
        <f>VLOOKUP(employees!$H676,locations[#All],4,)</f>
        <v>0.7</v>
      </c>
      <c r="U676" s="26">
        <f>employees!$Q676/employees!$T676</f>
        <v>37756.571428571428</v>
      </c>
    </row>
    <row r="677" spans="1:21" x14ac:dyDescent="0.25">
      <c r="A677" s="19">
        <v>676</v>
      </c>
      <c r="B677" s="20" t="s">
        <v>721</v>
      </c>
      <c r="C677" s="20" t="s">
        <v>54</v>
      </c>
      <c r="D677" s="20">
        <v>21</v>
      </c>
      <c r="E677" s="20">
        <v>16</v>
      </c>
      <c r="F677" s="20" t="str">
        <f>VLOOKUP(Table6[[#This Row],[department_id]],departments[#All],2,FALSE)</f>
        <v>Content Marketing</v>
      </c>
      <c r="G677" s="20" t="str">
        <f>VLOOKUP(employees!$E677,departments[],3,FALSE)</f>
        <v>GTM</v>
      </c>
      <c r="H677" s="20">
        <v>13</v>
      </c>
      <c r="I677" s="20" t="str">
        <f>VLOOKUP(employees!$H677,locations[#All],3,FALSE)</f>
        <v>Cairo</v>
      </c>
      <c r="J677" s="20" t="str">
        <f>_xlfn.XLOOKUP(Table6[[#This Row],[City]],locations[city],locations[Continent])</f>
        <v>Africa</v>
      </c>
      <c r="K677" s="20" t="s">
        <v>60</v>
      </c>
      <c r="L677" s="20" t="s">
        <v>56</v>
      </c>
      <c r="M677" s="21">
        <v>42275</v>
      </c>
      <c r="N677" s="20" t="s">
        <v>62</v>
      </c>
      <c r="O677" s="20">
        <v>3.52</v>
      </c>
      <c r="P677" s="20">
        <v>5.6</v>
      </c>
      <c r="Q677" s="20">
        <v>59202.25</v>
      </c>
      <c r="R677" s="20">
        <v>840</v>
      </c>
      <c r="S677" s="20">
        <f ca="1">DATEDIF(employees!$M677, TODAY(), "y")</f>
        <v>10</v>
      </c>
      <c r="T677" s="20">
        <f>VLOOKUP(employees!$H677,locations[#All],4,)</f>
        <v>0.55000000000000004</v>
      </c>
      <c r="U677" s="22">
        <f>employees!$Q677/employees!$T677</f>
        <v>107640.45454545453</v>
      </c>
    </row>
    <row r="678" spans="1:21" x14ac:dyDescent="0.25">
      <c r="A678" s="23">
        <v>677</v>
      </c>
      <c r="B678" s="24" t="s">
        <v>722</v>
      </c>
      <c r="C678" s="24" t="s">
        <v>49</v>
      </c>
      <c r="D678" s="24">
        <v>49</v>
      </c>
      <c r="E678" s="24">
        <v>20</v>
      </c>
      <c r="F678" s="24" t="str">
        <f>VLOOKUP(Table6[[#This Row],[department_id]],departments[#All],2,FALSE)</f>
        <v>Recruiting</v>
      </c>
      <c r="G678" s="24" t="str">
        <f>VLOOKUP(employees!$E678,departments[],3,FALSE)</f>
        <v>G&amp;A</v>
      </c>
      <c r="H678" s="24">
        <v>12</v>
      </c>
      <c r="I678" s="24" t="str">
        <f>VLOOKUP(employees!$H678,locations[#All],3,FALSE)</f>
        <v>Hyderabad</v>
      </c>
      <c r="J678" s="24" t="str">
        <f>_xlfn.XLOOKUP(Table6[[#This Row],[City]],locations[city],locations[Continent])</f>
        <v>Asia</v>
      </c>
      <c r="K678" s="24" t="s">
        <v>55</v>
      </c>
      <c r="L678" s="24" t="s">
        <v>51</v>
      </c>
      <c r="M678" s="25">
        <v>41709</v>
      </c>
      <c r="N678" s="24" t="s">
        <v>52</v>
      </c>
      <c r="O678" s="24">
        <v>2.52</v>
      </c>
      <c r="P678" s="24">
        <v>8.6</v>
      </c>
      <c r="Q678" s="24">
        <v>64104.19</v>
      </c>
      <c r="R678" s="24">
        <v>859</v>
      </c>
      <c r="S678" s="24">
        <f ca="1">DATEDIF(employees!$M678, TODAY(), "y")</f>
        <v>12</v>
      </c>
      <c r="T678" s="24">
        <f>VLOOKUP(employees!$H678,locations[#All],4,)</f>
        <v>0.68</v>
      </c>
      <c r="U678" s="26">
        <f>employees!$Q678/employees!$T678</f>
        <v>94270.867647058825</v>
      </c>
    </row>
    <row r="679" spans="1:21" x14ac:dyDescent="0.25">
      <c r="A679" s="19">
        <v>678</v>
      </c>
      <c r="B679" s="20" t="s">
        <v>723</v>
      </c>
      <c r="C679" s="20" t="s">
        <v>54</v>
      </c>
      <c r="D679" s="20">
        <v>34</v>
      </c>
      <c r="E679" s="20">
        <v>23</v>
      </c>
      <c r="F679" s="20" t="str">
        <f>VLOOKUP(Table6[[#This Row],[department_id]],departments[#All],2,FALSE)</f>
        <v>Legal</v>
      </c>
      <c r="G679" s="20" t="str">
        <f>VLOOKUP(employees!$E679,departments[],3,FALSE)</f>
        <v>G&amp;A</v>
      </c>
      <c r="H679" s="20">
        <v>12</v>
      </c>
      <c r="I679" s="20" t="str">
        <f>VLOOKUP(employees!$H679,locations[#All],3,FALSE)</f>
        <v>Hyderabad</v>
      </c>
      <c r="J679" s="20" t="str">
        <f>_xlfn.XLOOKUP(Table6[[#This Row],[City]],locations[city],locations[Continent])</f>
        <v>Asia</v>
      </c>
      <c r="K679" s="20" t="s">
        <v>66</v>
      </c>
      <c r="L679" s="20" t="s">
        <v>51</v>
      </c>
      <c r="M679" s="21">
        <v>44123</v>
      </c>
      <c r="N679" s="20" t="s">
        <v>57</v>
      </c>
      <c r="O679" s="20">
        <v>3.33</v>
      </c>
      <c r="P679" s="20">
        <v>6.3</v>
      </c>
      <c r="Q679" s="20">
        <v>94917.56</v>
      </c>
      <c r="R679" s="20">
        <v>3405</v>
      </c>
      <c r="S679" s="20">
        <f ca="1">DATEDIF(employees!$M679, TODAY(), "y")</f>
        <v>5</v>
      </c>
      <c r="T679" s="20">
        <f>VLOOKUP(employees!$H679,locations[#All],4,)</f>
        <v>0.68</v>
      </c>
      <c r="U679" s="22">
        <f>employees!$Q679/employees!$T679</f>
        <v>139584.64705882352</v>
      </c>
    </row>
    <row r="680" spans="1:21" x14ac:dyDescent="0.25">
      <c r="A680" s="23">
        <v>679</v>
      </c>
      <c r="B680" s="24" t="s">
        <v>724</v>
      </c>
      <c r="C680" s="24" t="s">
        <v>49</v>
      </c>
      <c r="D680" s="24">
        <v>37</v>
      </c>
      <c r="E680" s="24">
        <v>7</v>
      </c>
      <c r="F680" s="24" t="str">
        <f>VLOOKUP(Table6[[#This Row],[department_id]],departments[#All],2,FALSE)</f>
        <v>IT &amp; Helpdesk</v>
      </c>
      <c r="G680" s="24" t="str">
        <f>VLOOKUP(employees!$E680,departments[],3,FALSE)</f>
        <v>Tech</v>
      </c>
      <c r="H680" s="24">
        <v>1</v>
      </c>
      <c r="I680" s="24" t="str">
        <f>VLOOKUP(employees!$H680,locations[#All],3,FALSE)</f>
        <v>San Francisco</v>
      </c>
      <c r="J680" s="24" t="str">
        <f>_xlfn.XLOOKUP(Table6[[#This Row],[City]],locations[city],locations[Continent])</f>
        <v>North America</v>
      </c>
      <c r="K680" s="24" t="s">
        <v>66</v>
      </c>
      <c r="L680" s="24" t="s">
        <v>51</v>
      </c>
      <c r="M680" s="25">
        <v>44884</v>
      </c>
      <c r="N680" s="24" t="s">
        <v>57</v>
      </c>
      <c r="O680" s="24">
        <v>3.77</v>
      </c>
      <c r="P680" s="24">
        <v>8.1999999999999993</v>
      </c>
      <c r="Q680" s="24">
        <v>73469.02</v>
      </c>
      <c r="R680" s="24">
        <v>3289</v>
      </c>
      <c r="S680" s="24">
        <f ca="1">DATEDIF(employees!$M680, TODAY(), "y")</f>
        <v>3</v>
      </c>
      <c r="T680" s="24">
        <f>VLOOKUP(employees!$H680,locations[#All],4,)</f>
        <v>1.35</v>
      </c>
      <c r="U680" s="26">
        <f>employees!$Q680/employees!$T680</f>
        <v>54421.496296296296</v>
      </c>
    </row>
    <row r="681" spans="1:21" x14ac:dyDescent="0.25">
      <c r="A681" s="19">
        <v>680</v>
      </c>
      <c r="B681" s="20" t="s">
        <v>725</v>
      </c>
      <c r="C681" s="20" t="s">
        <v>54</v>
      </c>
      <c r="D681" s="20">
        <v>24</v>
      </c>
      <c r="E681" s="20">
        <v>19</v>
      </c>
      <c r="F681" s="20" t="str">
        <f>VLOOKUP(Table6[[#This Row],[department_id]],departments[#All],2,FALSE)</f>
        <v>Human Resources</v>
      </c>
      <c r="G681" s="20" t="str">
        <f>VLOOKUP(employees!$E681,departments[],3,FALSE)</f>
        <v>G&amp;A</v>
      </c>
      <c r="H681" s="20">
        <v>6</v>
      </c>
      <c r="I681" s="20" t="str">
        <f>VLOOKUP(employees!$H681,locations[#All],3,FALSE)</f>
        <v>Berlin</v>
      </c>
      <c r="J681" s="20" t="str">
        <f>_xlfn.XLOOKUP(Table6[[#This Row],[City]],locations[city],locations[Continent])</f>
        <v>Europe</v>
      </c>
      <c r="K681" s="20" t="s">
        <v>66</v>
      </c>
      <c r="L681" s="20" t="s">
        <v>51</v>
      </c>
      <c r="M681" s="21">
        <v>42690</v>
      </c>
      <c r="N681" s="20" t="s">
        <v>62</v>
      </c>
      <c r="O681" s="20">
        <v>4.47</v>
      </c>
      <c r="P681" s="20">
        <v>9.1999999999999993</v>
      </c>
      <c r="Q681" s="20">
        <v>64879.37</v>
      </c>
      <c r="R681" s="20">
        <v>1552</v>
      </c>
      <c r="S681" s="20">
        <f ca="1">DATEDIF(employees!$M681, TODAY(), "y")</f>
        <v>9</v>
      </c>
      <c r="T681" s="20">
        <f>VLOOKUP(employees!$H681,locations[#All],4,)</f>
        <v>1.1000000000000001</v>
      </c>
      <c r="U681" s="22">
        <f>employees!$Q681/employees!$T681</f>
        <v>58981.245454545453</v>
      </c>
    </row>
    <row r="682" spans="1:21" x14ac:dyDescent="0.25">
      <c r="A682" s="23">
        <v>681</v>
      </c>
      <c r="B682" s="24" t="s">
        <v>726</v>
      </c>
      <c r="C682" s="24" t="s">
        <v>54</v>
      </c>
      <c r="D682" s="24">
        <v>55</v>
      </c>
      <c r="E682" s="24">
        <v>22</v>
      </c>
      <c r="F682" s="24" t="str">
        <f>VLOOKUP(Table6[[#This Row],[department_id]],departments[#All],2,FALSE)</f>
        <v>Accounting</v>
      </c>
      <c r="G682" s="24" t="str">
        <f>VLOOKUP(employees!$E682,departments[],3,FALSE)</f>
        <v>G&amp;A</v>
      </c>
      <c r="H682" s="24">
        <v>1</v>
      </c>
      <c r="I682" s="24" t="str">
        <f>VLOOKUP(employees!$H682,locations[#All],3,FALSE)</f>
        <v>San Francisco</v>
      </c>
      <c r="J682" s="24" t="str">
        <f>_xlfn.XLOOKUP(Table6[[#This Row],[City]],locations[city],locations[Continent])</f>
        <v>North America</v>
      </c>
      <c r="K682" s="24" t="s">
        <v>3443</v>
      </c>
      <c r="L682" s="24" t="s">
        <v>56</v>
      </c>
      <c r="M682" s="25">
        <v>43711</v>
      </c>
      <c r="N682" s="24" t="s">
        <v>52</v>
      </c>
      <c r="O682" s="24">
        <v>3.48</v>
      </c>
      <c r="P682" s="24">
        <v>8.1999999999999993</v>
      </c>
      <c r="Q682" s="24">
        <v>366399.04</v>
      </c>
      <c r="R682" s="24" t="s">
        <v>3524</v>
      </c>
      <c r="S682" s="24">
        <f ca="1">DATEDIF(employees!$M682, TODAY(), "y")</f>
        <v>7</v>
      </c>
      <c r="T682" s="24">
        <f>VLOOKUP(employees!$H682,locations[#All],4,)</f>
        <v>1.35</v>
      </c>
      <c r="U682" s="26">
        <f>employees!$Q682/employees!$T682</f>
        <v>271406.69629629626</v>
      </c>
    </row>
    <row r="683" spans="1:21" x14ac:dyDescent="0.25">
      <c r="A683" s="19">
        <v>682</v>
      </c>
      <c r="B683" s="20" t="s">
        <v>727</v>
      </c>
      <c r="C683" s="20" t="s">
        <v>59</v>
      </c>
      <c r="D683" s="20">
        <v>27</v>
      </c>
      <c r="E683" s="20">
        <v>11</v>
      </c>
      <c r="F683" s="20" t="str">
        <f>VLOOKUP(Table6[[#This Row],[department_id]],departments[#All],2,FALSE)</f>
        <v>Design</v>
      </c>
      <c r="G683" s="20" t="str">
        <f>VLOOKUP(employees!$E683,departments[],3,FALSE)</f>
        <v>Product</v>
      </c>
      <c r="H683" s="20">
        <v>14</v>
      </c>
      <c r="I683" s="20" t="str">
        <f>VLOOKUP(employees!$H683,locations[#All],3,FALSE)</f>
        <v>Dubai</v>
      </c>
      <c r="J683" s="20" t="str">
        <f>_xlfn.XLOOKUP(Table6[[#This Row],[City]],locations[city],locations[Continent])</f>
        <v>Asia</v>
      </c>
      <c r="K683" s="20" t="s">
        <v>64</v>
      </c>
      <c r="L683" s="20" t="s">
        <v>56</v>
      </c>
      <c r="M683" s="21">
        <v>44973</v>
      </c>
      <c r="N683" s="20" t="s">
        <v>57</v>
      </c>
      <c r="O683" s="20">
        <v>3.33</v>
      </c>
      <c r="P683" s="20">
        <v>8.6</v>
      </c>
      <c r="Q683" s="20">
        <v>174245.54</v>
      </c>
      <c r="R683" s="20">
        <v>2027</v>
      </c>
      <c r="S683" s="20">
        <f ca="1">DATEDIF(employees!$M683, TODAY(), "y")</f>
        <v>3</v>
      </c>
      <c r="T683" s="20">
        <f>VLOOKUP(employees!$H683,locations[#All],4,)</f>
        <v>1.05</v>
      </c>
      <c r="U683" s="22">
        <f>employees!$Q683/employees!$T683</f>
        <v>165948.13333333333</v>
      </c>
    </row>
    <row r="684" spans="1:21" x14ac:dyDescent="0.25">
      <c r="A684" s="23">
        <v>683</v>
      </c>
      <c r="B684" s="24" t="s">
        <v>728</v>
      </c>
      <c r="C684" s="24" t="s">
        <v>49</v>
      </c>
      <c r="D684" s="24">
        <v>45</v>
      </c>
      <c r="E684" s="24">
        <v>9</v>
      </c>
      <c r="F684" s="24" t="str">
        <f>VLOOKUP(Table6[[#This Row],[department_id]],departments[#All],2,FALSE)</f>
        <v>Product Management</v>
      </c>
      <c r="G684" s="24" t="str">
        <f>VLOOKUP(employees!$E684,departments[],3,FALSE)</f>
        <v>Product</v>
      </c>
      <c r="H684" s="24">
        <v>14</v>
      </c>
      <c r="I684" s="24" t="str">
        <f>VLOOKUP(employees!$H684,locations[#All],3,FALSE)</f>
        <v>Dubai</v>
      </c>
      <c r="J684" s="24" t="str">
        <f>_xlfn.XLOOKUP(Table6[[#This Row],[City]],locations[city],locations[Continent])</f>
        <v>Asia</v>
      </c>
      <c r="K684" s="24" t="s">
        <v>60</v>
      </c>
      <c r="L684" s="24" t="s">
        <v>51</v>
      </c>
      <c r="M684" s="25">
        <v>44230</v>
      </c>
      <c r="N684" s="24" t="s">
        <v>52</v>
      </c>
      <c r="O684" s="24">
        <v>3.82</v>
      </c>
      <c r="P684" s="24">
        <v>5.0999999999999996</v>
      </c>
      <c r="Q684" s="24">
        <v>230695.67</v>
      </c>
      <c r="R684" s="24">
        <v>3222</v>
      </c>
      <c r="S684" s="24">
        <f ca="1">DATEDIF(employees!$M684, TODAY(), "y")</f>
        <v>5</v>
      </c>
      <c r="T684" s="24">
        <f>VLOOKUP(employees!$H684,locations[#All],4,)</f>
        <v>1.05</v>
      </c>
      <c r="U684" s="26">
        <f>employees!$Q684/employees!$T684</f>
        <v>219710.16190476192</v>
      </c>
    </row>
    <row r="685" spans="1:21" x14ac:dyDescent="0.25">
      <c r="A685" s="19">
        <v>684</v>
      </c>
      <c r="B685" s="20" t="s">
        <v>729</v>
      </c>
      <c r="C685" s="20" t="s">
        <v>49</v>
      </c>
      <c r="D685" s="20">
        <v>41</v>
      </c>
      <c r="E685" s="20">
        <v>14</v>
      </c>
      <c r="F685" s="20" t="str">
        <f>VLOOKUP(Table6[[#This Row],[department_id]],departments[#All],2,FALSE)</f>
        <v>Sales Operations</v>
      </c>
      <c r="G685" s="20" t="str">
        <f>VLOOKUP(employees!$E685,departments[],3,FALSE)</f>
        <v>GTM</v>
      </c>
      <c r="H685" s="20">
        <v>3</v>
      </c>
      <c r="I685" s="20" t="str">
        <f>VLOOKUP(employees!$H685,locations[#All],3,FALSE)</f>
        <v>Austin</v>
      </c>
      <c r="J685" s="20" t="str">
        <f>_xlfn.XLOOKUP(Table6[[#This Row],[City]],locations[city],locations[Continent])</f>
        <v>North America</v>
      </c>
      <c r="K685" s="20" t="s">
        <v>75</v>
      </c>
      <c r="L685" s="20" t="s">
        <v>51</v>
      </c>
      <c r="M685" s="21">
        <v>43252</v>
      </c>
      <c r="N685" s="20" t="s">
        <v>57</v>
      </c>
      <c r="O685" s="20">
        <v>2.72</v>
      </c>
      <c r="P685" s="20">
        <v>7.3</v>
      </c>
      <c r="Q685" s="20">
        <v>192179.37</v>
      </c>
      <c r="R685" s="20">
        <v>2202</v>
      </c>
      <c r="S685" s="20">
        <f ca="1">DATEDIF(employees!$M685, TODAY(), "y")</f>
        <v>8</v>
      </c>
      <c r="T685" s="20">
        <f>VLOOKUP(employees!$H685,locations[#All],4,)</f>
        <v>1.05</v>
      </c>
      <c r="U685" s="22">
        <f>employees!$Q685/employees!$T685</f>
        <v>183027.97142857141</v>
      </c>
    </row>
    <row r="686" spans="1:21" x14ac:dyDescent="0.25">
      <c r="A686" s="23">
        <v>685</v>
      </c>
      <c r="B686" s="24" t="s">
        <v>730</v>
      </c>
      <c r="C686" s="24" t="s">
        <v>49</v>
      </c>
      <c r="D686" s="24">
        <v>50</v>
      </c>
      <c r="E686" s="24">
        <v>21</v>
      </c>
      <c r="F686" s="24" t="str">
        <f>VLOOKUP(Table6[[#This Row],[department_id]],departments[#All],2,FALSE)</f>
        <v>Finance</v>
      </c>
      <c r="G686" s="24" t="str">
        <f>VLOOKUP(employees!$E686,departments[],3,FALSE)</f>
        <v>G&amp;A</v>
      </c>
      <c r="H686" s="24">
        <v>11</v>
      </c>
      <c r="I686" s="24" t="str">
        <f>VLOOKUP(employees!$H686,locations[#All],3,FALSE)</f>
        <v>Bengaluru</v>
      </c>
      <c r="J686" s="24" t="str">
        <f>_xlfn.XLOOKUP(Table6[[#This Row],[City]],locations[city],locations[Continent])</f>
        <v>Asia</v>
      </c>
      <c r="K686" s="24" t="s">
        <v>64</v>
      </c>
      <c r="L686" s="24" t="s">
        <v>51</v>
      </c>
      <c r="M686" s="25">
        <v>43664</v>
      </c>
      <c r="N686" s="24" t="s">
        <v>52</v>
      </c>
      <c r="O686" s="24">
        <v>2.63</v>
      </c>
      <c r="P686" s="24">
        <v>6.6</v>
      </c>
      <c r="Q686" s="24">
        <v>151790.38</v>
      </c>
      <c r="R686" s="24">
        <v>1613</v>
      </c>
      <c r="S686" s="24">
        <f ca="1">DATEDIF(employees!$M686, TODAY(), "y")</f>
        <v>7</v>
      </c>
      <c r="T686" s="24">
        <f>VLOOKUP(employees!$H686,locations[#All],4,)</f>
        <v>0.7</v>
      </c>
      <c r="U686" s="26">
        <f>employees!$Q686/employees!$T686</f>
        <v>216843.40000000002</v>
      </c>
    </row>
    <row r="687" spans="1:21" x14ac:dyDescent="0.25">
      <c r="A687" s="19">
        <v>686</v>
      </c>
      <c r="B687" s="20" t="s">
        <v>3460</v>
      </c>
      <c r="C687" s="20" t="s">
        <v>54</v>
      </c>
      <c r="D687" s="20">
        <v>48</v>
      </c>
      <c r="E687" s="20">
        <v>25</v>
      </c>
      <c r="F687" s="20" t="str">
        <f>VLOOKUP(Table6[[#This Row],[department_id]],departments[#All],2,FALSE)</f>
        <v>Operations</v>
      </c>
      <c r="G687" s="20" t="str">
        <f>VLOOKUP(employees!$E687,departments[],3,FALSE)</f>
        <v>Ops</v>
      </c>
      <c r="H687" s="20">
        <v>20</v>
      </c>
      <c r="I687" s="20" t="str">
        <f>VLOOKUP(employees!$H687,locations[#All],3,FALSE)</f>
        <v>Singapore</v>
      </c>
      <c r="J687" s="20" t="str">
        <f>_xlfn.XLOOKUP(Table6[[#This Row],[City]],locations[city],locations[Continent])</f>
        <v>Asia</v>
      </c>
      <c r="K687" s="20" t="s">
        <v>60</v>
      </c>
      <c r="L687" s="20" t="s">
        <v>51</v>
      </c>
      <c r="M687" s="21">
        <v>42423</v>
      </c>
      <c r="N687" s="20" t="s">
        <v>52</v>
      </c>
      <c r="O687" s="20">
        <v>2.64</v>
      </c>
      <c r="P687" s="20">
        <v>5.2</v>
      </c>
      <c r="Q687" s="20">
        <v>135508.48000000001</v>
      </c>
      <c r="R687" s="20">
        <v>957</v>
      </c>
      <c r="S687" s="20">
        <f ca="1">DATEDIF(employees!$M687, TODAY(), "y")</f>
        <v>10</v>
      </c>
      <c r="T687" s="20">
        <f>VLOOKUP(employees!$H687,locations[#All],4,)</f>
        <v>1.22</v>
      </c>
      <c r="U687" s="22">
        <f>employees!$Q687/employees!$T687</f>
        <v>111072.52459016394</v>
      </c>
    </row>
    <row r="688" spans="1:21" x14ac:dyDescent="0.25">
      <c r="A688" s="23">
        <v>687</v>
      </c>
      <c r="B688" s="24" t="s">
        <v>731</v>
      </c>
      <c r="C688" s="24" t="s">
        <v>49</v>
      </c>
      <c r="D688" s="24">
        <v>39</v>
      </c>
      <c r="E688" s="24">
        <v>3</v>
      </c>
      <c r="F688" s="24" t="str">
        <f>VLOOKUP(Table6[[#This Row],[department_id]],departments[#All],2,FALSE)</f>
        <v>Data Engineering</v>
      </c>
      <c r="G688" s="24" t="str">
        <f>VLOOKUP(employees!$E688,departments[],3,FALSE)</f>
        <v>Tech</v>
      </c>
      <c r="H688" s="24">
        <v>5</v>
      </c>
      <c r="I688" s="24" t="str">
        <f>VLOOKUP(employees!$H688,locations[#All],3,FALSE)</f>
        <v>London</v>
      </c>
      <c r="J688" s="24" t="str">
        <f>_xlfn.XLOOKUP(Table6[[#This Row],[City]],locations[city],locations[Continent])</f>
        <v>Europe</v>
      </c>
      <c r="K688" s="24" t="s">
        <v>66</v>
      </c>
      <c r="L688" s="24" t="s">
        <v>51</v>
      </c>
      <c r="M688" s="25">
        <v>45260</v>
      </c>
      <c r="N688" s="24" t="s">
        <v>57</v>
      </c>
      <c r="O688" s="24">
        <v>2.73</v>
      </c>
      <c r="P688" s="24">
        <v>5.3</v>
      </c>
      <c r="Q688" s="24">
        <v>94746.85</v>
      </c>
      <c r="R688" s="24">
        <v>1856</v>
      </c>
      <c r="S688" s="24">
        <f ca="1">DATEDIF(employees!$M688, TODAY(), "y")</f>
        <v>2</v>
      </c>
      <c r="T688" s="24">
        <f>VLOOKUP(employees!$H688,locations[#All],4,)</f>
        <v>1.25</v>
      </c>
      <c r="U688" s="26">
        <f>employees!$Q688/employees!$T688</f>
        <v>75797.48000000001</v>
      </c>
    </row>
    <row r="689" spans="1:21" x14ac:dyDescent="0.25">
      <c r="A689" s="19">
        <v>688</v>
      </c>
      <c r="B689" s="20" t="s">
        <v>732</v>
      </c>
      <c r="C689" s="20" t="s">
        <v>49</v>
      </c>
      <c r="D689" s="20">
        <v>58</v>
      </c>
      <c r="E689" s="20">
        <v>13</v>
      </c>
      <c r="F689" s="20" t="str">
        <f>VLOOKUP(Table6[[#This Row],[department_id]],departments[#All],2,FALSE)</f>
        <v>Sales</v>
      </c>
      <c r="G689" s="20" t="str">
        <f>VLOOKUP(employees!$E689,departments[],3,FALSE)</f>
        <v>GTM</v>
      </c>
      <c r="H689" s="20">
        <v>4</v>
      </c>
      <c r="I689" s="20" t="str">
        <f>VLOOKUP(employees!$H689,locations[#All],3,FALSE)</f>
        <v>Toronto</v>
      </c>
      <c r="J689" s="20" t="str">
        <f>_xlfn.XLOOKUP(Table6[[#This Row],[City]],locations[city],locations[Continent])</f>
        <v>North America</v>
      </c>
      <c r="K689" s="20" t="s">
        <v>60</v>
      </c>
      <c r="L689" s="20" t="s">
        <v>56</v>
      </c>
      <c r="M689" s="21">
        <v>45007</v>
      </c>
      <c r="N689" s="20" t="s">
        <v>57</v>
      </c>
      <c r="O689" s="20">
        <v>3.54</v>
      </c>
      <c r="P689" s="20">
        <v>7.2</v>
      </c>
      <c r="Q689" s="20">
        <v>98903.039999999994</v>
      </c>
      <c r="R689" s="20">
        <v>3010</v>
      </c>
      <c r="S689" s="20">
        <f ca="1">DATEDIF(employees!$M689, TODAY(), "y")</f>
        <v>3</v>
      </c>
      <c r="T689" s="20">
        <f>VLOOKUP(employees!$H689,locations[#All],4,)</f>
        <v>1.1000000000000001</v>
      </c>
      <c r="U689" s="22">
        <f>employees!$Q689/employees!$T689</f>
        <v>89911.854545454538</v>
      </c>
    </row>
    <row r="690" spans="1:21" x14ac:dyDescent="0.25">
      <c r="A690" s="23">
        <v>689</v>
      </c>
      <c r="B690" s="24" t="s">
        <v>733</v>
      </c>
      <c r="C690" s="24" t="s">
        <v>59</v>
      </c>
      <c r="D690" s="24">
        <v>53</v>
      </c>
      <c r="E690" s="24">
        <v>4</v>
      </c>
      <c r="F690" s="24" t="str">
        <f>VLOOKUP(Table6[[#This Row],[department_id]],departments[#All],2,FALSE)</f>
        <v>ML Engineering</v>
      </c>
      <c r="G690" s="24" t="str">
        <f>VLOOKUP(employees!$E690,departments[],3,FALSE)</f>
        <v>Tech</v>
      </c>
      <c r="H690" s="24">
        <v>11</v>
      </c>
      <c r="I690" s="24" t="str">
        <f>VLOOKUP(employees!$H690,locations[#All],3,FALSE)</f>
        <v>Bengaluru</v>
      </c>
      <c r="J690" s="24" t="str">
        <f>_xlfn.XLOOKUP(Table6[[#This Row],[City]],locations[city],locations[Continent])</f>
        <v>Asia</v>
      </c>
      <c r="K690" s="24" t="s">
        <v>60</v>
      </c>
      <c r="L690" s="24" t="s">
        <v>51</v>
      </c>
      <c r="M690" s="25">
        <v>41852</v>
      </c>
      <c r="N690" s="24" t="s">
        <v>52</v>
      </c>
      <c r="O690" s="24">
        <v>2.74</v>
      </c>
      <c r="P690" s="24">
        <v>7.9</v>
      </c>
      <c r="Q690" s="24">
        <v>105509.36</v>
      </c>
      <c r="R690" s="24">
        <v>1728</v>
      </c>
      <c r="S690" s="24">
        <f ca="1">DATEDIF(employees!$M690, TODAY(), "y")</f>
        <v>12</v>
      </c>
      <c r="T690" s="24">
        <f>VLOOKUP(employees!$H690,locations[#All],4,)</f>
        <v>0.7</v>
      </c>
      <c r="U690" s="26">
        <f>employees!$Q690/employees!$T690</f>
        <v>150727.65714285715</v>
      </c>
    </row>
    <row r="691" spans="1:21" x14ac:dyDescent="0.25">
      <c r="A691" s="19">
        <v>690</v>
      </c>
      <c r="B691" s="20" t="s">
        <v>734</v>
      </c>
      <c r="C691" s="20" t="s">
        <v>59</v>
      </c>
      <c r="D691" s="20">
        <v>42</v>
      </c>
      <c r="E691" s="20">
        <v>7</v>
      </c>
      <c r="F691" s="20" t="str">
        <f>VLOOKUP(Table6[[#This Row],[department_id]],departments[#All],2,FALSE)</f>
        <v>IT &amp; Helpdesk</v>
      </c>
      <c r="G691" s="20" t="str">
        <f>VLOOKUP(employees!$E691,departments[],3,FALSE)</f>
        <v>Tech</v>
      </c>
      <c r="H691" s="20">
        <v>19</v>
      </c>
      <c r="I691" s="20" t="str">
        <f>VLOOKUP(employees!$H691,locations[#All],3,FALSE)</f>
        <v>Tokyo</v>
      </c>
      <c r="J691" s="20" t="str">
        <f>_xlfn.XLOOKUP(Table6[[#This Row],[City]],locations[city],locations[Continent])</f>
        <v>Asia</v>
      </c>
      <c r="K691" s="20" t="s">
        <v>66</v>
      </c>
      <c r="L691" s="20" t="s">
        <v>51</v>
      </c>
      <c r="M691" s="21">
        <v>45808</v>
      </c>
      <c r="N691" s="20" t="s">
        <v>57</v>
      </c>
      <c r="O691" s="20">
        <v>3.52</v>
      </c>
      <c r="P691" s="20">
        <v>6.2</v>
      </c>
      <c r="Q691" s="20">
        <v>57028.56</v>
      </c>
      <c r="R691" s="20">
        <v>273</v>
      </c>
      <c r="S691" s="20">
        <f ca="1">DATEDIF(employees!$M691, TODAY(), "y")</f>
        <v>1</v>
      </c>
      <c r="T691" s="20">
        <f>VLOOKUP(employees!$H691,locations[#All],4,)</f>
        <v>1.2</v>
      </c>
      <c r="U691" s="22">
        <f>employees!$Q691/employees!$T691</f>
        <v>47523.8</v>
      </c>
    </row>
    <row r="692" spans="1:21" x14ac:dyDescent="0.25">
      <c r="A692" s="23">
        <v>691</v>
      </c>
      <c r="B692" s="24" t="s">
        <v>735</v>
      </c>
      <c r="C692" s="24" t="s">
        <v>59</v>
      </c>
      <c r="D692" s="24">
        <v>57</v>
      </c>
      <c r="E692" s="24">
        <v>10</v>
      </c>
      <c r="F692" s="24" t="str">
        <f>VLOOKUP(Table6[[#This Row],[department_id]],departments[#All],2,FALSE)</f>
        <v>Product Operations</v>
      </c>
      <c r="G692" s="24" t="str">
        <f>VLOOKUP(employees!$E692,departments[],3,FALSE)</f>
        <v>Product</v>
      </c>
      <c r="H692" s="24">
        <v>19</v>
      </c>
      <c r="I692" s="24" t="str">
        <f>VLOOKUP(employees!$H692,locations[#All],3,FALSE)</f>
        <v>Tokyo</v>
      </c>
      <c r="J692" s="24" t="str">
        <f>_xlfn.XLOOKUP(Table6[[#This Row],[City]],locations[city],locations[Continent])</f>
        <v>Asia</v>
      </c>
      <c r="K692" s="24" t="s">
        <v>55</v>
      </c>
      <c r="L692" s="24" t="s">
        <v>56</v>
      </c>
      <c r="M692" s="25">
        <v>44570</v>
      </c>
      <c r="N692" s="24" t="s">
        <v>57</v>
      </c>
      <c r="O692" s="24">
        <v>2.84</v>
      </c>
      <c r="P692" s="24">
        <v>6.5</v>
      </c>
      <c r="Q692" s="24">
        <v>93402.04</v>
      </c>
      <c r="R692" s="24">
        <v>2899</v>
      </c>
      <c r="S692" s="24">
        <f ca="1">DATEDIF(employees!$M692, TODAY(), "y")</f>
        <v>4</v>
      </c>
      <c r="T692" s="24">
        <f>VLOOKUP(employees!$H692,locations[#All],4,)</f>
        <v>1.2</v>
      </c>
      <c r="U692" s="26">
        <f>employees!$Q692/employees!$T692</f>
        <v>77835.033333333326</v>
      </c>
    </row>
    <row r="693" spans="1:21" x14ac:dyDescent="0.25">
      <c r="A693" s="19">
        <v>692</v>
      </c>
      <c r="B693" s="20" t="s">
        <v>736</v>
      </c>
      <c r="C693" s="20" t="s">
        <v>49</v>
      </c>
      <c r="D693" s="20">
        <v>35</v>
      </c>
      <c r="E693" s="20">
        <v>1</v>
      </c>
      <c r="F693" s="20" t="str">
        <f>VLOOKUP(Table6[[#This Row],[department_id]],departments[#All],2,FALSE)</f>
        <v>Engineering</v>
      </c>
      <c r="G693" s="20" t="str">
        <f>VLOOKUP(employees!$E693,departments[],3,FALSE)</f>
        <v>Tech</v>
      </c>
      <c r="H693" s="20">
        <v>17</v>
      </c>
      <c r="I693" s="20" t="str">
        <f>VLOOKUP(employees!$H693,locations[#All],3,FALSE)</f>
        <v>Mexico City</v>
      </c>
      <c r="J693" s="20" t="str">
        <f>_xlfn.XLOOKUP(Table6[[#This Row],[City]],locations[city],locations[Continent])</f>
        <v>South America</v>
      </c>
      <c r="K693" s="20" t="s">
        <v>60</v>
      </c>
      <c r="L693" s="20" t="s">
        <v>51</v>
      </c>
      <c r="M693" s="21">
        <v>42824</v>
      </c>
      <c r="N693" s="20" t="s">
        <v>62</v>
      </c>
      <c r="O693" s="20">
        <v>4.4800000000000004</v>
      </c>
      <c r="P693" s="20">
        <v>7</v>
      </c>
      <c r="Q693" s="20">
        <v>90549.39</v>
      </c>
      <c r="R693" s="20">
        <v>572</v>
      </c>
      <c r="S693" s="20">
        <f ca="1">DATEDIF(employees!$M693, TODAY(), "y")</f>
        <v>9</v>
      </c>
      <c r="T693" s="20">
        <f>VLOOKUP(employees!$H693,locations[#All],4,)</f>
        <v>0.78</v>
      </c>
      <c r="U693" s="22">
        <f>employees!$Q693/employees!$T693</f>
        <v>116088.96153846153</v>
      </c>
    </row>
    <row r="694" spans="1:21" x14ac:dyDescent="0.25">
      <c r="A694" s="23">
        <v>693</v>
      </c>
      <c r="B694" s="24" t="s">
        <v>737</v>
      </c>
      <c r="C694" s="24" t="s">
        <v>54</v>
      </c>
      <c r="D694" s="24">
        <v>64</v>
      </c>
      <c r="E694" s="24">
        <v>7</v>
      </c>
      <c r="F694" s="24" t="str">
        <f>VLOOKUP(Table6[[#This Row],[department_id]],departments[#All],2,FALSE)</f>
        <v>IT &amp; Helpdesk</v>
      </c>
      <c r="G694" s="24" t="str">
        <f>VLOOKUP(employees!$E694,departments[],3,FALSE)</f>
        <v>Tech</v>
      </c>
      <c r="H694" s="24">
        <v>3</v>
      </c>
      <c r="I694" s="24" t="str">
        <f>VLOOKUP(employees!$H694,locations[#All],3,FALSE)</f>
        <v>Austin</v>
      </c>
      <c r="J694" s="24" t="str">
        <f>_xlfn.XLOOKUP(Table6[[#This Row],[City]],locations[city],locations[Continent])</f>
        <v>North America</v>
      </c>
      <c r="K694" s="24" t="s">
        <v>55</v>
      </c>
      <c r="L694" s="24" t="s">
        <v>83</v>
      </c>
      <c r="M694" s="25">
        <v>45537</v>
      </c>
      <c r="N694" s="24" t="s">
        <v>57</v>
      </c>
      <c r="O694" s="24">
        <v>3.26</v>
      </c>
      <c r="P694" s="24">
        <v>7.8</v>
      </c>
      <c r="Q694" s="24">
        <v>91771.56</v>
      </c>
      <c r="R694" s="24">
        <v>2338</v>
      </c>
      <c r="S694" s="24">
        <f ca="1">DATEDIF(employees!$M694, TODAY(), "y")</f>
        <v>2</v>
      </c>
      <c r="T694" s="24">
        <f>VLOOKUP(employees!$H694,locations[#All],4,)</f>
        <v>1.05</v>
      </c>
      <c r="U694" s="26">
        <f>employees!$Q694/employees!$T694</f>
        <v>87401.485714285707</v>
      </c>
    </row>
    <row r="695" spans="1:21" x14ac:dyDescent="0.25">
      <c r="A695" s="19">
        <v>694</v>
      </c>
      <c r="B695" s="20" t="s">
        <v>738</v>
      </c>
      <c r="C695" s="20" t="s">
        <v>49</v>
      </c>
      <c r="D695" s="20">
        <v>51</v>
      </c>
      <c r="E695" s="20">
        <v>14</v>
      </c>
      <c r="F695" s="20" t="str">
        <f>VLOOKUP(Table6[[#This Row],[department_id]],departments[#All],2,FALSE)</f>
        <v>Sales Operations</v>
      </c>
      <c r="G695" s="20" t="str">
        <f>VLOOKUP(employees!$E695,departments[],3,FALSE)</f>
        <v>GTM</v>
      </c>
      <c r="H695" s="20">
        <v>11</v>
      </c>
      <c r="I695" s="20" t="str">
        <f>VLOOKUP(employees!$H695,locations[#All],3,FALSE)</f>
        <v>Bengaluru</v>
      </c>
      <c r="J695" s="20" t="str">
        <f>_xlfn.XLOOKUP(Table6[[#This Row],[City]],locations[city],locations[Continent])</f>
        <v>Asia</v>
      </c>
      <c r="K695" s="20" t="s">
        <v>66</v>
      </c>
      <c r="L695" s="20" t="s">
        <v>51</v>
      </c>
      <c r="M695" s="21">
        <v>45361</v>
      </c>
      <c r="N695" s="20" t="s">
        <v>52</v>
      </c>
      <c r="O695" s="20">
        <v>3.01</v>
      </c>
      <c r="P695" s="20">
        <v>6.1</v>
      </c>
      <c r="Q695" s="20">
        <v>40528.839999999997</v>
      </c>
      <c r="R695" s="20">
        <v>593</v>
      </c>
      <c r="S695" s="20">
        <f ca="1">DATEDIF(employees!$M695, TODAY(), "y")</f>
        <v>2</v>
      </c>
      <c r="T695" s="20">
        <f>VLOOKUP(employees!$H695,locations[#All],4,)</f>
        <v>0.7</v>
      </c>
      <c r="U695" s="22">
        <f>employees!$Q695/employees!$T695</f>
        <v>57898.342857142859</v>
      </c>
    </row>
    <row r="696" spans="1:21" x14ac:dyDescent="0.25">
      <c r="A696" s="23">
        <v>695</v>
      </c>
      <c r="B696" s="24" t="s">
        <v>739</v>
      </c>
      <c r="C696" s="24" t="s">
        <v>49</v>
      </c>
      <c r="D696" s="24">
        <v>45</v>
      </c>
      <c r="E696" s="24">
        <v>24</v>
      </c>
      <c r="F696" s="24" t="str">
        <f>VLOOKUP(Table6[[#This Row],[department_id]],departments[#All],2,FALSE)</f>
        <v>Administration</v>
      </c>
      <c r="G696" s="24" t="str">
        <f>VLOOKUP(employees!$E696,departments[],3,FALSE)</f>
        <v>G&amp;A</v>
      </c>
      <c r="H696" s="24">
        <v>11</v>
      </c>
      <c r="I696" s="24" t="str">
        <f>VLOOKUP(employees!$H696,locations[#All],3,FALSE)</f>
        <v>Bengaluru</v>
      </c>
      <c r="J696" s="24" t="str">
        <f>_xlfn.XLOOKUP(Table6[[#This Row],[City]],locations[city],locations[Continent])</f>
        <v>Asia</v>
      </c>
      <c r="K696" s="24" t="s">
        <v>64</v>
      </c>
      <c r="L696" s="24" t="s">
        <v>51</v>
      </c>
      <c r="M696" s="25">
        <v>44719</v>
      </c>
      <c r="N696" s="24" t="s">
        <v>62</v>
      </c>
      <c r="O696" s="24">
        <v>3.33</v>
      </c>
      <c r="P696" s="24">
        <v>5.4</v>
      </c>
      <c r="Q696" s="24">
        <v>35082.620000000003</v>
      </c>
      <c r="R696" s="24">
        <v>1117</v>
      </c>
      <c r="S696" s="24">
        <f ca="1">DATEDIF(employees!$M696, TODAY(), "y")</f>
        <v>4</v>
      </c>
      <c r="T696" s="24">
        <f>VLOOKUP(employees!$H696,locations[#All],4,)</f>
        <v>0.7</v>
      </c>
      <c r="U696" s="26">
        <f>employees!$Q696/employees!$T696</f>
        <v>50118.028571428578</v>
      </c>
    </row>
    <row r="697" spans="1:21" x14ac:dyDescent="0.25">
      <c r="A697" s="19">
        <v>696</v>
      </c>
      <c r="B697" s="20" t="s">
        <v>740</v>
      </c>
      <c r="C697" s="20" t="s">
        <v>49</v>
      </c>
      <c r="D697" s="20">
        <v>21</v>
      </c>
      <c r="E697" s="20">
        <v>10</v>
      </c>
      <c r="F697" s="20" t="str">
        <f>VLOOKUP(Table6[[#This Row],[department_id]],departments[#All],2,FALSE)</f>
        <v>Product Operations</v>
      </c>
      <c r="G697" s="20" t="str">
        <f>VLOOKUP(employees!$E697,departments[],3,FALSE)</f>
        <v>Product</v>
      </c>
      <c r="H697" s="20">
        <v>15</v>
      </c>
      <c r="I697" s="20" t="str">
        <f>VLOOKUP(employees!$H697,locations[#All],3,FALSE)</f>
        <v>Cape Town</v>
      </c>
      <c r="J697" s="20" t="str">
        <f>_xlfn.XLOOKUP(Table6[[#This Row],[City]],locations[city],locations[Continent])</f>
        <v>Africa</v>
      </c>
      <c r="K697" s="20" t="s">
        <v>66</v>
      </c>
      <c r="L697" s="20" t="s">
        <v>51</v>
      </c>
      <c r="M697" s="21">
        <v>44588</v>
      </c>
      <c r="N697" s="20" t="s">
        <v>52</v>
      </c>
      <c r="O697" s="20">
        <v>3</v>
      </c>
      <c r="P697" s="20">
        <v>6.3</v>
      </c>
      <c r="Q697" s="20">
        <v>44079.79</v>
      </c>
      <c r="R697" s="20">
        <v>470</v>
      </c>
      <c r="S697" s="20">
        <f ca="1">DATEDIF(employees!$M697, TODAY(), "y")</f>
        <v>4</v>
      </c>
      <c r="T697" s="20">
        <f>VLOOKUP(employees!$H697,locations[#All],4,)</f>
        <v>0.7</v>
      </c>
      <c r="U697" s="22">
        <f>employees!$Q697/employees!$T697</f>
        <v>62971.128571428577</v>
      </c>
    </row>
    <row r="698" spans="1:21" x14ac:dyDescent="0.25">
      <c r="A698" s="23">
        <v>697</v>
      </c>
      <c r="B698" s="24" t="s">
        <v>741</v>
      </c>
      <c r="C698" s="24" t="s">
        <v>59</v>
      </c>
      <c r="D698" s="24">
        <v>26</v>
      </c>
      <c r="E698" s="24">
        <v>8</v>
      </c>
      <c r="F698" s="24" t="str">
        <f>VLOOKUP(Table6[[#This Row],[department_id]],departments[#All],2,FALSE)</f>
        <v>QA &amp; Testing</v>
      </c>
      <c r="G698" s="24" t="str">
        <f>VLOOKUP(employees!$E698,departments[],3,FALSE)</f>
        <v>Tech</v>
      </c>
      <c r="H698" s="24">
        <v>6</v>
      </c>
      <c r="I698" s="24" t="str">
        <f>VLOOKUP(employees!$H698,locations[#All],3,FALSE)</f>
        <v>Berlin</v>
      </c>
      <c r="J698" s="24" t="str">
        <f>_xlfn.XLOOKUP(Table6[[#This Row],[City]],locations[city],locations[Continent])</f>
        <v>Europe</v>
      </c>
      <c r="K698" s="24" t="s">
        <v>66</v>
      </c>
      <c r="L698" s="24" t="s">
        <v>78</v>
      </c>
      <c r="M698" s="25">
        <v>43082</v>
      </c>
      <c r="N698" s="24" t="s">
        <v>57</v>
      </c>
      <c r="O698" s="24">
        <v>3.37</v>
      </c>
      <c r="P698" s="24">
        <v>8.8000000000000007</v>
      </c>
      <c r="Q698" s="24">
        <v>58128.86</v>
      </c>
      <c r="R698" s="24">
        <v>2633</v>
      </c>
      <c r="S698" s="24">
        <f ca="1">DATEDIF(employees!$M698, TODAY(), "y")</f>
        <v>8</v>
      </c>
      <c r="T698" s="24">
        <f>VLOOKUP(employees!$H698,locations[#All],4,)</f>
        <v>1.1000000000000001</v>
      </c>
      <c r="U698" s="26">
        <f>employees!$Q698/employees!$T698</f>
        <v>52844.418181818175</v>
      </c>
    </row>
    <row r="699" spans="1:21" x14ac:dyDescent="0.25">
      <c r="A699" s="19">
        <v>698</v>
      </c>
      <c r="B699" s="20" t="s">
        <v>742</v>
      </c>
      <c r="C699" s="20" t="s">
        <v>54</v>
      </c>
      <c r="D699" s="20">
        <v>30</v>
      </c>
      <c r="E699" s="20">
        <v>10</v>
      </c>
      <c r="F699" s="20" t="str">
        <f>VLOOKUP(Table6[[#This Row],[department_id]],departments[#All],2,FALSE)</f>
        <v>Product Operations</v>
      </c>
      <c r="G699" s="20" t="str">
        <f>VLOOKUP(employees!$E699,departments[],3,FALSE)</f>
        <v>Product</v>
      </c>
      <c r="H699" s="20">
        <v>15</v>
      </c>
      <c r="I699" s="20" t="str">
        <f>VLOOKUP(employees!$H699,locations[#All],3,FALSE)</f>
        <v>Cape Town</v>
      </c>
      <c r="J699" s="20" t="str">
        <f>_xlfn.XLOOKUP(Table6[[#This Row],[City]],locations[city],locations[Continent])</f>
        <v>Africa</v>
      </c>
      <c r="K699" s="20" t="s">
        <v>55</v>
      </c>
      <c r="L699" s="20" t="s">
        <v>56</v>
      </c>
      <c r="M699" s="21">
        <v>44690</v>
      </c>
      <c r="N699" s="20" t="s">
        <v>62</v>
      </c>
      <c r="O699" s="20">
        <v>4.79</v>
      </c>
      <c r="P699" s="20">
        <v>9.1999999999999993</v>
      </c>
      <c r="Q699" s="20">
        <v>62988.71</v>
      </c>
      <c r="R699" s="20">
        <v>786</v>
      </c>
      <c r="S699" s="20">
        <f ca="1">DATEDIF(employees!$M699, TODAY(), "y")</f>
        <v>4</v>
      </c>
      <c r="T699" s="20">
        <f>VLOOKUP(employees!$H699,locations[#All],4,)</f>
        <v>0.7</v>
      </c>
      <c r="U699" s="22">
        <f>employees!$Q699/employees!$T699</f>
        <v>89983.871428571438</v>
      </c>
    </row>
    <row r="700" spans="1:21" x14ac:dyDescent="0.25">
      <c r="A700" s="23">
        <v>699</v>
      </c>
      <c r="B700" s="24" t="s">
        <v>743</v>
      </c>
      <c r="C700" s="24" t="s">
        <v>54</v>
      </c>
      <c r="D700" s="24">
        <v>44</v>
      </c>
      <c r="E700" s="24">
        <v>5</v>
      </c>
      <c r="F700" s="24" t="str">
        <f>VLOOKUP(Table6[[#This Row],[department_id]],departments[#All],2,FALSE)</f>
        <v>Platform</v>
      </c>
      <c r="G700" s="24" t="str">
        <f>VLOOKUP(employees!$E700,departments[],3,FALSE)</f>
        <v>Tech</v>
      </c>
      <c r="H700" s="24">
        <v>5</v>
      </c>
      <c r="I700" s="24" t="str">
        <f>VLOOKUP(employees!$H700,locations[#All],3,FALSE)</f>
        <v>London</v>
      </c>
      <c r="J700" s="24" t="str">
        <f>_xlfn.XLOOKUP(Table6[[#This Row],[City]],locations[city],locations[Continent])</f>
        <v>Europe</v>
      </c>
      <c r="K700" s="24" t="s">
        <v>64</v>
      </c>
      <c r="L700" s="24" t="s">
        <v>56</v>
      </c>
      <c r="M700" s="25">
        <v>43210</v>
      </c>
      <c r="N700" s="24" t="s">
        <v>52</v>
      </c>
      <c r="O700" s="24">
        <v>3.49</v>
      </c>
      <c r="P700" s="24">
        <v>8.1</v>
      </c>
      <c r="Q700" s="24">
        <v>352123.17</v>
      </c>
      <c r="R700" s="24">
        <v>3384</v>
      </c>
      <c r="S700" s="24">
        <f ca="1">DATEDIF(employees!$M700, TODAY(), "y")</f>
        <v>8</v>
      </c>
      <c r="T700" s="24">
        <f>VLOOKUP(employees!$H700,locations[#All],4,)</f>
        <v>1.25</v>
      </c>
      <c r="U700" s="26">
        <f>employees!$Q700/employees!$T700</f>
        <v>281698.53599999996</v>
      </c>
    </row>
    <row r="701" spans="1:21" x14ac:dyDescent="0.25">
      <c r="A701" s="19">
        <v>700</v>
      </c>
      <c r="B701" s="20" t="s">
        <v>744</v>
      </c>
      <c r="C701" s="20" t="s">
        <v>49</v>
      </c>
      <c r="D701" s="20">
        <v>40</v>
      </c>
      <c r="E701" s="20">
        <v>19</v>
      </c>
      <c r="F701" s="20" t="str">
        <f>VLOOKUP(Table6[[#This Row],[department_id]],departments[#All],2,FALSE)</f>
        <v>Human Resources</v>
      </c>
      <c r="G701" s="20" t="str">
        <f>VLOOKUP(employees!$E701,departments[],3,FALSE)</f>
        <v>G&amp;A</v>
      </c>
      <c r="H701" s="20">
        <v>7</v>
      </c>
      <c r="I701" s="20" t="str">
        <f>VLOOKUP(employees!$H701,locations[#All],3,FALSE)</f>
        <v>Paris</v>
      </c>
      <c r="J701" s="20" t="str">
        <f>_xlfn.XLOOKUP(Table6[[#This Row],[City]],locations[city],locations[Continent])</f>
        <v>Europe</v>
      </c>
      <c r="K701" s="20" t="s">
        <v>64</v>
      </c>
      <c r="L701" s="20" t="s">
        <v>51</v>
      </c>
      <c r="M701" s="21">
        <v>44049</v>
      </c>
      <c r="N701" s="20" t="s">
        <v>57</v>
      </c>
      <c r="O701" s="20">
        <v>3.14</v>
      </c>
      <c r="P701" s="20">
        <v>5.6</v>
      </c>
      <c r="Q701" s="20">
        <v>151768.35</v>
      </c>
      <c r="R701" s="20">
        <v>3350</v>
      </c>
      <c r="S701" s="20">
        <f ca="1">DATEDIF(employees!$M701, TODAY(), "y")</f>
        <v>6</v>
      </c>
      <c r="T701" s="20">
        <f>VLOOKUP(employees!$H701,locations[#All],4,)</f>
        <v>1.18</v>
      </c>
      <c r="U701" s="22">
        <f>employees!$Q701/employees!$T701</f>
        <v>128617.24576271187</v>
      </c>
    </row>
    <row r="702" spans="1:21" x14ac:dyDescent="0.25">
      <c r="A702" s="23">
        <v>701</v>
      </c>
      <c r="B702" s="24" t="s">
        <v>745</v>
      </c>
      <c r="C702" s="24" t="s">
        <v>54</v>
      </c>
      <c r="D702" s="24">
        <v>59</v>
      </c>
      <c r="E702" s="24">
        <v>16</v>
      </c>
      <c r="F702" s="24" t="str">
        <f>VLOOKUP(Table6[[#This Row],[department_id]],departments[#All],2,FALSE)</f>
        <v>Content Marketing</v>
      </c>
      <c r="G702" s="24" t="str">
        <f>VLOOKUP(employees!$E702,departments[],3,FALSE)</f>
        <v>GTM</v>
      </c>
      <c r="H702" s="24">
        <v>7</v>
      </c>
      <c r="I702" s="24" t="str">
        <f>VLOOKUP(employees!$H702,locations[#All],3,FALSE)</f>
        <v>Paris</v>
      </c>
      <c r="J702" s="24" t="str">
        <f>_xlfn.XLOOKUP(Table6[[#This Row],[City]],locations[city],locations[Continent])</f>
        <v>Europe</v>
      </c>
      <c r="K702" s="24" t="s">
        <v>60</v>
      </c>
      <c r="L702" s="24" t="s">
        <v>78</v>
      </c>
      <c r="M702" s="25">
        <v>45495</v>
      </c>
      <c r="N702" s="24" t="s">
        <v>57</v>
      </c>
      <c r="O702" s="24">
        <v>4.2300000000000004</v>
      </c>
      <c r="P702" s="24">
        <v>8.1</v>
      </c>
      <c r="Q702" s="24">
        <v>104069.75999999999</v>
      </c>
      <c r="R702" s="24">
        <v>3245</v>
      </c>
      <c r="S702" s="24">
        <f ca="1">DATEDIF(employees!$M702, TODAY(), "y")</f>
        <v>2</v>
      </c>
      <c r="T702" s="24">
        <f>VLOOKUP(employees!$H702,locations[#All],4,)</f>
        <v>1.18</v>
      </c>
      <c r="U702" s="26">
        <f>employees!$Q702/employees!$T702</f>
        <v>88194.711864406781</v>
      </c>
    </row>
    <row r="703" spans="1:21" x14ac:dyDescent="0.25">
      <c r="A703" s="19">
        <v>702</v>
      </c>
      <c r="B703" s="20" t="s">
        <v>746</v>
      </c>
      <c r="C703" s="20" t="s">
        <v>54</v>
      </c>
      <c r="D703" s="20">
        <v>64</v>
      </c>
      <c r="E703" s="20">
        <v>15</v>
      </c>
      <c r="F703" s="20" t="str">
        <f>VLOOKUP(Table6[[#This Row],[department_id]],departments[#All],2,FALSE)</f>
        <v>Marketing</v>
      </c>
      <c r="G703" s="20" t="str">
        <f>VLOOKUP(employees!$E703,departments[],3,FALSE)</f>
        <v>GTM</v>
      </c>
      <c r="H703" s="20">
        <v>6</v>
      </c>
      <c r="I703" s="20" t="str">
        <f>VLOOKUP(employees!$H703,locations[#All],3,FALSE)</f>
        <v>Berlin</v>
      </c>
      <c r="J703" s="20" t="str">
        <f>_xlfn.XLOOKUP(Table6[[#This Row],[City]],locations[city],locations[Continent])</f>
        <v>Europe</v>
      </c>
      <c r="K703" s="20" t="s">
        <v>55</v>
      </c>
      <c r="L703" s="20" t="s">
        <v>51</v>
      </c>
      <c r="M703" s="21">
        <v>44702</v>
      </c>
      <c r="N703" s="20" t="s">
        <v>62</v>
      </c>
      <c r="O703" s="20">
        <v>3.59</v>
      </c>
      <c r="P703" s="20">
        <v>7.8</v>
      </c>
      <c r="Q703" s="20">
        <v>110626.37</v>
      </c>
      <c r="R703" s="20">
        <v>657</v>
      </c>
      <c r="S703" s="20">
        <f ca="1">DATEDIF(employees!$M703, TODAY(), "y")</f>
        <v>4</v>
      </c>
      <c r="T703" s="20">
        <f>VLOOKUP(employees!$H703,locations[#All],4,)</f>
        <v>1.1000000000000001</v>
      </c>
      <c r="U703" s="22">
        <f>employees!$Q703/employees!$T703</f>
        <v>100569.42727272726</v>
      </c>
    </row>
    <row r="704" spans="1:21" x14ac:dyDescent="0.25">
      <c r="A704" s="23">
        <v>703</v>
      </c>
      <c r="B704" s="24" t="s">
        <v>747</v>
      </c>
      <c r="C704" s="24" t="s">
        <v>59</v>
      </c>
      <c r="D704" s="24">
        <v>35</v>
      </c>
      <c r="E704" s="24">
        <v>21</v>
      </c>
      <c r="F704" s="24" t="str">
        <f>VLOOKUP(Table6[[#This Row],[department_id]],departments[#All],2,FALSE)</f>
        <v>Finance</v>
      </c>
      <c r="G704" s="24" t="str">
        <f>VLOOKUP(employees!$E704,departments[],3,FALSE)</f>
        <v>G&amp;A</v>
      </c>
      <c r="H704" s="24">
        <v>2</v>
      </c>
      <c r="I704" s="24" t="str">
        <f>VLOOKUP(employees!$H704,locations[#All],3,FALSE)</f>
        <v>New York</v>
      </c>
      <c r="J704" s="24" t="str">
        <f>_xlfn.XLOOKUP(Table6[[#This Row],[City]],locations[city],locations[Continent])</f>
        <v>North America</v>
      </c>
      <c r="K704" s="24" t="s">
        <v>66</v>
      </c>
      <c r="L704" s="24" t="s">
        <v>51</v>
      </c>
      <c r="M704" s="25">
        <v>43302</v>
      </c>
      <c r="N704" s="24" t="s">
        <v>52</v>
      </c>
      <c r="O704" s="24">
        <v>4.54</v>
      </c>
      <c r="P704" s="24">
        <v>7.7</v>
      </c>
      <c r="Q704" s="24">
        <v>111855.82</v>
      </c>
      <c r="R704" s="24">
        <v>1838</v>
      </c>
      <c r="S704" s="24">
        <f ca="1">DATEDIF(employees!$M704, TODAY(), "y")</f>
        <v>8</v>
      </c>
      <c r="T704" s="24">
        <f>VLOOKUP(employees!$H704,locations[#All],4,)</f>
        <v>1.3</v>
      </c>
      <c r="U704" s="26">
        <f>employees!$Q704/employees!$T704</f>
        <v>86042.938461538462</v>
      </c>
    </row>
    <row r="705" spans="1:21" x14ac:dyDescent="0.25">
      <c r="A705" s="19">
        <v>704</v>
      </c>
      <c r="B705" s="20" t="s">
        <v>748</v>
      </c>
      <c r="C705" s="20" t="s">
        <v>59</v>
      </c>
      <c r="D705" s="20">
        <v>48</v>
      </c>
      <c r="E705" s="20">
        <v>18</v>
      </c>
      <c r="F705" s="20" t="str">
        <f>VLOOKUP(Table6[[#This Row],[department_id]],departments[#All],2,FALSE)</f>
        <v>Customer Support</v>
      </c>
      <c r="G705" s="20" t="str">
        <f>VLOOKUP(employees!$E705,departments[],3,FALSE)</f>
        <v>GTM</v>
      </c>
      <c r="H705" s="20">
        <v>3</v>
      </c>
      <c r="I705" s="20" t="str">
        <f>VLOOKUP(employees!$H705,locations[#All],3,FALSE)</f>
        <v>Austin</v>
      </c>
      <c r="J705" s="20" t="str">
        <f>_xlfn.XLOOKUP(Table6[[#This Row],[City]],locations[city],locations[Continent])</f>
        <v>North America</v>
      </c>
      <c r="K705" s="20" t="s">
        <v>66</v>
      </c>
      <c r="L705" s="20" t="s">
        <v>51</v>
      </c>
      <c r="M705" s="21">
        <v>42328</v>
      </c>
      <c r="N705" s="20" t="s">
        <v>52</v>
      </c>
      <c r="O705" s="20">
        <v>2.59</v>
      </c>
      <c r="P705" s="20">
        <v>7.5</v>
      </c>
      <c r="Q705" s="20">
        <v>36114.089999999997</v>
      </c>
      <c r="R705" s="20">
        <v>2534</v>
      </c>
      <c r="S705" s="20">
        <f ca="1">DATEDIF(employees!$M705, TODAY(), "y")</f>
        <v>10</v>
      </c>
      <c r="T705" s="20">
        <f>VLOOKUP(employees!$H705,locations[#All],4,)</f>
        <v>1.05</v>
      </c>
      <c r="U705" s="22">
        <f>employees!$Q705/employees!$T705</f>
        <v>34394.371428571423</v>
      </c>
    </row>
    <row r="706" spans="1:21" x14ac:dyDescent="0.25">
      <c r="A706" s="23">
        <v>705</v>
      </c>
      <c r="B706" s="24" t="s">
        <v>749</v>
      </c>
      <c r="C706" s="24" t="s">
        <v>59</v>
      </c>
      <c r="D706" s="24">
        <v>37</v>
      </c>
      <c r="E706" s="24">
        <v>14</v>
      </c>
      <c r="F706" s="24" t="str">
        <f>VLOOKUP(Table6[[#This Row],[department_id]],departments[#All],2,FALSE)</f>
        <v>Sales Operations</v>
      </c>
      <c r="G706" s="24" t="str">
        <f>VLOOKUP(employees!$E706,departments[],3,FALSE)</f>
        <v>GTM</v>
      </c>
      <c r="H706" s="24">
        <v>14</v>
      </c>
      <c r="I706" s="24" t="str">
        <f>VLOOKUP(employees!$H706,locations[#All],3,FALSE)</f>
        <v>Dubai</v>
      </c>
      <c r="J706" s="24" t="str">
        <f>_xlfn.XLOOKUP(Table6[[#This Row],[City]],locations[city],locations[Continent])</f>
        <v>Asia</v>
      </c>
      <c r="K706" s="24" t="s">
        <v>55</v>
      </c>
      <c r="L706" s="24" t="s">
        <v>51</v>
      </c>
      <c r="M706" s="25">
        <v>45715</v>
      </c>
      <c r="N706" s="24" t="s">
        <v>52</v>
      </c>
      <c r="O706" s="24">
        <v>3.04</v>
      </c>
      <c r="P706" s="24">
        <v>8.1</v>
      </c>
      <c r="Q706" s="24">
        <v>63807.28</v>
      </c>
      <c r="R706" s="24">
        <v>660</v>
      </c>
      <c r="S706" s="24">
        <f ca="1">DATEDIF(employees!$M706, TODAY(), "y")</f>
        <v>1</v>
      </c>
      <c r="T706" s="24">
        <f>VLOOKUP(employees!$H706,locations[#All],4,)</f>
        <v>1.05</v>
      </c>
      <c r="U706" s="26">
        <f>employees!$Q706/employees!$T706</f>
        <v>60768.83809523809</v>
      </c>
    </row>
    <row r="707" spans="1:21" x14ac:dyDescent="0.25">
      <c r="A707" s="19">
        <v>706</v>
      </c>
      <c r="B707" s="20" t="s">
        <v>750</v>
      </c>
      <c r="C707" s="20" t="s">
        <v>59</v>
      </c>
      <c r="D707" s="20">
        <v>34</v>
      </c>
      <c r="E707" s="20">
        <v>27</v>
      </c>
      <c r="F707" s="20" t="str">
        <f>VLOOKUP(Table6[[#This Row],[department_id]],departments[#All],2,FALSE)</f>
        <v>Facilities</v>
      </c>
      <c r="G707" s="20" t="str">
        <f>VLOOKUP(employees!$E707,departments[],3,FALSE)</f>
        <v>Ops</v>
      </c>
      <c r="H707" s="20">
        <v>17</v>
      </c>
      <c r="I707" s="20" t="str">
        <f>VLOOKUP(employees!$H707,locations[#All],3,FALSE)</f>
        <v>Mexico City</v>
      </c>
      <c r="J707" s="20" t="str">
        <f>_xlfn.XLOOKUP(Table6[[#This Row],[City]],locations[city],locations[Continent])</f>
        <v>South America</v>
      </c>
      <c r="K707" s="20" t="s">
        <v>60</v>
      </c>
      <c r="L707" s="20" t="s">
        <v>78</v>
      </c>
      <c r="M707" s="21">
        <v>42280</v>
      </c>
      <c r="N707" s="20" t="s">
        <v>52</v>
      </c>
      <c r="O707" s="20">
        <v>2.59</v>
      </c>
      <c r="P707" s="20">
        <v>6</v>
      </c>
      <c r="Q707" s="20">
        <v>46960.06</v>
      </c>
      <c r="R707" s="20">
        <v>2992</v>
      </c>
      <c r="S707" s="20">
        <f ca="1">DATEDIF(employees!$M707, TODAY(), "y")</f>
        <v>10</v>
      </c>
      <c r="T707" s="20">
        <f>VLOOKUP(employees!$H707,locations[#All],4,)</f>
        <v>0.78</v>
      </c>
      <c r="U707" s="22">
        <f>employees!$Q707/employees!$T707</f>
        <v>60205.205128205125</v>
      </c>
    </row>
    <row r="708" spans="1:21" x14ac:dyDescent="0.25">
      <c r="A708" s="23">
        <v>707</v>
      </c>
      <c r="B708" s="24" t="s">
        <v>751</v>
      </c>
      <c r="C708" s="24" t="s">
        <v>54</v>
      </c>
      <c r="D708" s="24">
        <v>54</v>
      </c>
      <c r="E708" s="24">
        <v>10</v>
      </c>
      <c r="F708" s="24" t="str">
        <f>VLOOKUP(Table6[[#This Row],[department_id]],departments[#All],2,FALSE)</f>
        <v>Product Operations</v>
      </c>
      <c r="G708" s="24" t="str">
        <f>VLOOKUP(employees!$E708,departments[],3,FALSE)</f>
        <v>Product</v>
      </c>
      <c r="H708" s="24">
        <v>9</v>
      </c>
      <c r="I708" s="24" t="str">
        <f>VLOOKUP(employees!$H708,locations[#All],3,FALSE)</f>
        <v>Amsterdam</v>
      </c>
      <c r="J708" s="24" t="str">
        <f>_xlfn.XLOOKUP(Table6[[#This Row],[City]],locations[city],locations[Continent])</f>
        <v>Europe</v>
      </c>
      <c r="K708" s="24" t="s">
        <v>66</v>
      </c>
      <c r="L708" s="24" t="s">
        <v>56</v>
      </c>
      <c r="M708" s="25">
        <v>42769</v>
      </c>
      <c r="N708" s="24" t="s">
        <v>52</v>
      </c>
      <c r="O708" s="24">
        <v>3.19</v>
      </c>
      <c r="P708" s="24">
        <v>8.9</v>
      </c>
      <c r="Q708" s="24">
        <v>86378.46</v>
      </c>
      <c r="R708" s="24">
        <v>1024</v>
      </c>
      <c r="S708" s="24">
        <f ca="1">DATEDIF(employees!$M708, TODAY(), "y")</f>
        <v>9</v>
      </c>
      <c r="T708" s="24">
        <f>VLOOKUP(employees!$H708,locations[#All],4,)</f>
        <v>1.1499999999999999</v>
      </c>
      <c r="U708" s="26">
        <f>employees!$Q708/employees!$T708</f>
        <v>75111.704347826104</v>
      </c>
    </row>
    <row r="709" spans="1:21" x14ac:dyDescent="0.25">
      <c r="A709" s="19">
        <v>708</v>
      </c>
      <c r="B709" s="20" t="s">
        <v>3461</v>
      </c>
      <c r="C709" s="20" t="s">
        <v>59</v>
      </c>
      <c r="D709" s="20">
        <v>61</v>
      </c>
      <c r="E709" s="20">
        <v>13</v>
      </c>
      <c r="F709" s="20" t="str">
        <f>VLOOKUP(Table6[[#This Row],[department_id]],departments[#All],2,FALSE)</f>
        <v>Sales</v>
      </c>
      <c r="G709" s="20" t="str">
        <f>VLOOKUP(employees!$E709,departments[],3,FALSE)</f>
        <v>GTM</v>
      </c>
      <c r="H709" s="20">
        <v>19</v>
      </c>
      <c r="I709" s="20" t="str">
        <f>VLOOKUP(employees!$H709,locations[#All],3,FALSE)</f>
        <v>Tokyo</v>
      </c>
      <c r="J709" s="20" t="str">
        <f>_xlfn.XLOOKUP(Table6[[#This Row],[City]],locations[city],locations[Continent])</f>
        <v>Asia</v>
      </c>
      <c r="K709" s="20" t="s">
        <v>64</v>
      </c>
      <c r="L709" s="20" t="s">
        <v>51</v>
      </c>
      <c r="M709" s="21">
        <v>41737</v>
      </c>
      <c r="N709" s="20" t="s">
        <v>57</v>
      </c>
      <c r="O709" s="20">
        <v>2.84</v>
      </c>
      <c r="P709" s="20">
        <v>6.9</v>
      </c>
      <c r="Q709" s="20">
        <v>114267.63</v>
      </c>
      <c r="R709" s="20">
        <v>3117</v>
      </c>
      <c r="S709" s="20">
        <f ca="1">DATEDIF(employees!$M709, TODAY(), "y")</f>
        <v>12</v>
      </c>
      <c r="T709" s="20">
        <f>VLOOKUP(employees!$H709,locations[#All],4,)</f>
        <v>1.2</v>
      </c>
      <c r="U709" s="22">
        <f>employees!$Q709/employees!$T709</f>
        <v>95223.025000000009</v>
      </c>
    </row>
    <row r="710" spans="1:21" x14ac:dyDescent="0.25">
      <c r="A710" s="23">
        <v>709</v>
      </c>
      <c r="B710" s="24" t="s">
        <v>752</v>
      </c>
      <c r="C710" s="24" t="s">
        <v>54</v>
      </c>
      <c r="D710" s="24">
        <v>49</v>
      </c>
      <c r="E710" s="24">
        <v>16</v>
      </c>
      <c r="F710" s="24" t="str">
        <f>VLOOKUP(Table6[[#This Row],[department_id]],departments[#All],2,FALSE)</f>
        <v>Content Marketing</v>
      </c>
      <c r="G710" s="24" t="str">
        <f>VLOOKUP(employees!$E710,departments[],3,FALSE)</f>
        <v>GTM</v>
      </c>
      <c r="H710" s="24">
        <v>8</v>
      </c>
      <c r="I710" s="24" t="str">
        <f>VLOOKUP(employees!$H710,locations[#All],3,FALSE)</f>
        <v>Barcelona</v>
      </c>
      <c r="J710" s="24" t="str">
        <f>_xlfn.XLOOKUP(Table6[[#This Row],[City]],locations[city],locations[Continent])</f>
        <v>Europe</v>
      </c>
      <c r="K710" s="24" t="s">
        <v>60</v>
      </c>
      <c r="L710" s="24" t="s">
        <v>51</v>
      </c>
      <c r="M710" s="25">
        <v>45479</v>
      </c>
      <c r="N710" s="24" t="s">
        <v>52</v>
      </c>
      <c r="O710" s="24">
        <v>4.45</v>
      </c>
      <c r="P710" s="24">
        <v>7.1</v>
      </c>
      <c r="Q710" s="24">
        <v>113336.29</v>
      </c>
      <c r="R710" s="24">
        <v>404</v>
      </c>
      <c r="S710" s="24">
        <f ca="1">DATEDIF(employees!$M710, TODAY(), "y")</f>
        <v>2</v>
      </c>
      <c r="T710" s="24">
        <f>VLOOKUP(employees!$H710,locations[#All],4,)</f>
        <v>1.05</v>
      </c>
      <c r="U710" s="26">
        <f>employees!$Q710/employees!$T710</f>
        <v>107939.3238095238</v>
      </c>
    </row>
    <row r="711" spans="1:21" x14ac:dyDescent="0.25">
      <c r="A711" s="19">
        <v>710</v>
      </c>
      <c r="B711" s="20" t="s">
        <v>753</v>
      </c>
      <c r="C711" s="20" t="s">
        <v>59</v>
      </c>
      <c r="D711" s="20">
        <v>28</v>
      </c>
      <c r="E711" s="20">
        <v>15</v>
      </c>
      <c r="F711" s="20" t="str">
        <f>VLOOKUP(Table6[[#This Row],[department_id]],departments[#All],2,FALSE)</f>
        <v>Marketing</v>
      </c>
      <c r="G711" s="20" t="str">
        <f>VLOOKUP(employees!$E711,departments[],3,FALSE)</f>
        <v>GTM</v>
      </c>
      <c r="H711" s="20">
        <v>15</v>
      </c>
      <c r="I711" s="20" t="str">
        <f>VLOOKUP(employees!$H711,locations[#All],3,FALSE)</f>
        <v>Cape Town</v>
      </c>
      <c r="J711" s="20" t="str">
        <f>_xlfn.XLOOKUP(Table6[[#This Row],[City]],locations[city],locations[Continent])</f>
        <v>Africa</v>
      </c>
      <c r="K711" s="20" t="s">
        <v>64</v>
      </c>
      <c r="L711" s="20" t="s">
        <v>51</v>
      </c>
      <c r="M711" s="21">
        <v>41886</v>
      </c>
      <c r="N711" s="20" t="s">
        <v>52</v>
      </c>
      <c r="O711" s="20">
        <v>4.67</v>
      </c>
      <c r="P711" s="20">
        <v>5</v>
      </c>
      <c r="Q711" s="20">
        <v>130384.27</v>
      </c>
      <c r="R711" s="20">
        <v>912</v>
      </c>
      <c r="S711" s="20">
        <f ca="1">DATEDIF(employees!$M711, TODAY(), "y")</f>
        <v>12</v>
      </c>
      <c r="T711" s="20">
        <f>VLOOKUP(employees!$H711,locations[#All],4,)</f>
        <v>0.7</v>
      </c>
      <c r="U711" s="22">
        <f>employees!$Q711/employees!$T711</f>
        <v>186263.24285714288</v>
      </c>
    </row>
    <row r="712" spans="1:21" x14ac:dyDescent="0.25">
      <c r="A712" s="23">
        <v>711</v>
      </c>
      <c r="B712" s="24" t="s">
        <v>754</v>
      </c>
      <c r="C712" s="24" t="s">
        <v>54</v>
      </c>
      <c r="D712" s="24">
        <v>54</v>
      </c>
      <c r="E712" s="24">
        <v>11</v>
      </c>
      <c r="F712" s="24" t="str">
        <f>VLOOKUP(Table6[[#This Row],[department_id]],departments[#All],2,FALSE)</f>
        <v>Design</v>
      </c>
      <c r="G712" s="24" t="str">
        <f>VLOOKUP(employees!$E712,departments[],3,FALSE)</f>
        <v>Product</v>
      </c>
      <c r="H712" s="24">
        <v>8</v>
      </c>
      <c r="I712" s="24" t="str">
        <f>VLOOKUP(employees!$H712,locations[#All],3,FALSE)</f>
        <v>Barcelona</v>
      </c>
      <c r="J712" s="24" t="str">
        <f>_xlfn.XLOOKUP(Table6[[#This Row],[City]],locations[city],locations[Continent])</f>
        <v>Europe</v>
      </c>
      <c r="K712" s="24" t="s">
        <v>55</v>
      </c>
      <c r="L712" s="24" t="s">
        <v>51</v>
      </c>
      <c r="M712" s="25">
        <v>44944</v>
      </c>
      <c r="N712" s="24" t="s">
        <v>57</v>
      </c>
      <c r="O712" s="24">
        <v>3.81</v>
      </c>
      <c r="P712" s="24">
        <v>5.2</v>
      </c>
      <c r="Q712" s="24">
        <v>85465.33</v>
      </c>
      <c r="R712" s="24">
        <v>400</v>
      </c>
      <c r="S712" s="24">
        <f ca="1">DATEDIF(employees!$M712, TODAY(), "y")</f>
        <v>3</v>
      </c>
      <c r="T712" s="24">
        <f>VLOOKUP(employees!$H712,locations[#All],4,)</f>
        <v>1.05</v>
      </c>
      <c r="U712" s="26">
        <f>employees!$Q712/employees!$T712</f>
        <v>81395.552380952373</v>
      </c>
    </row>
    <row r="713" spans="1:21" x14ac:dyDescent="0.25">
      <c r="A713" s="19">
        <v>712</v>
      </c>
      <c r="B713" s="20" t="s">
        <v>755</v>
      </c>
      <c r="C713" s="20" t="s">
        <v>59</v>
      </c>
      <c r="D713" s="20">
        <v>33</v>
      </c>
      <c r="E713" s="20">
        <v>11</v>
      </c>
      <c r="F713" s="20" t="str">
        <f>VLOOKUP(Table6[[#This Row],[department_id]],departments[#All],2,FALSE)</f>
        <v>Design</v>
      </c>
      <c r="G713" s="20" t="str">
        <f>VLOOKUP(employees!$E713,departments[],3,FALSE)</f>
        <v>Product</v>
      </c>
      <c r="H713" s="20">
        <v>19</v>
      </c>
      <c r="I713" s="20" t="str">
        <f>VLOOKUP(employees!$H713,locations[#All],3,FALSE)</f>
        <v>Tokyo</v>
      </c>
      <c r="J713" s="20" t="str">
        <f>_xlfn.XLOOKUP(Table6[[#This Row],[City]],locations[city],locations[Continent])</f>
        <v>Asia</v>
      </c>
      <c r="K713" s="20" t="s">
        <v>60</v>
      </c>
      <c r="L713" s="20" t="s">
        <v>56</v>
      </c>
      <c r="M713" s="21">
        <v>44842</v>
      </c>
      <c r="N713" s="20" t="s">
        <v>52</v>
      </c>
      <c r="O713" s="20">
        <v>3.39</v>
      </c>
      <c r="P713" s="20">
        <v>7.3</v>
      </c>
      <c r="Q713" s="20">
        <v>153029.57999999999</v>
      </c>
      <c r="R713" s="20">
        <v>1704</v>
      </c>
      <c r="S713" s="20">
        <f ca="1">DATEDIF(employees!$M713, TODAY(), "y")</f>
        <v>3</v>
      </c>
      <c r="T713" s="20">
        <f>VLOOKUP(employees!$H713,locations[#All],4,)</f>
        <v>1.2</v>
      </c>
      <c r="U713" s="22">
        <f>employees!$Q713/employees!$T713</f>
        <v>127524.65</v>
      </c>
    </row>
    <row r="714" spans="1:21" x14ac:dyDescent="0.25">
      <c r="A714" s="23">
        <v>713</v>
      </c>
      <c r="B714" s="24" t="s">
        <v>756</v>
      </c>
      <c r="C714" s="24" t="s">
        <v>54</v>
      </c>
      <c r="D714" s="24">
        <v>55</v>
      </c>
      <c r="E714" s="24">
        <v>21</v>
      </c>
      <c r="F714" s="24" t="str">
        <f>VLOOKUP(Table6[[#This Row],[department_id]],departments[#All],2,FALSE)</f>
        <v>Finance</v>
      </c>
      <c r="G714" s="24" t="str">
        <f>VLOOKUP(employees!$E714,departments[],3,FALSE)</f>
        <v>G&amp;A</v>
      </c>
      <c r="H714" s="24">
        <v>10</v>
      </c>
      <c r="I714" s="24" t="str">
        <f>VLOOKUP(employees!$H714,locations[#All],3,FALSE)</f>
        <v>Warsaw</v>
      </c>
      <c r="J714" s="24" t="str">
        <f>_xlfn.XLOOKUP(Table6[[#This Row],[City]],locations[city],locations[Continent])</f>
        <v>Europe</v>
      </c>
      <c r="K714" s="24" t="s">
        <v>66</v>
      </c>
      <c r="L714" s="24" t="s">
        <v>51</v>
      </c>
      <c r="M714" s="25">
        <v>42494</v>
      </c>
      <c r="N714" s="24" t="s">
        <v>62</v>
      </c>
      <c r="O714" s="24">
        <v>3.89</v>
      </c>
      <c r="P714" s="24">
        <v>5.0999999999999996</v>
      </c>
      <c r="Q714" s="24">
        <v>60516.54</v>
      </c>
      <c r="R714" s="24">
        <v>1890</v>
      </c>
      <c r="S714" s="24">
        <f ca="1">DATEDIF(employees!$M714, TODAY(), "y")</f>
        <v>10</v>
      </c>
      <c r="T714" s="24">
        <f>VLOOKUP(employees!$H714,locations[#All],4,)</f>
        <v>0.95</v>
      </c>
      <c r="U714" s="26">
        <f>employees!$Q714/employees!$T714</f>
        <v>63701.621052631584</v>
      </c>
    </row>
    <row r="715" spans="1:21" x14ac:dyDescent="0.25">
      <c r="A715" s="19">
        <v>714</v>
      </c>
      <c r="B715" s="20" t="s">
        <v>757</v>
      </c>
      <c r="C715" s="20" t="s">
        <v>54</v>
      </c>
      <c r="D715" s="20">
        <v>53</v>
      </c>
      <c r="E715" s="20">
        <v>13</v>
      </c>
      <c r="F715" s="20" t="str">
        <f>VLOOKUP(Table6[[#This Row],[department_id]],departments[#All],2,FALSE)</f>
        <v>Sales</v>
      </c>
      <c r="G715" s="20" t="str">
        <f>VLOOKUP(employees!$E715,departments[],3,FALSE)</f>
        <v>GTM</v>
      </c>
      <c r="H715" s="20">
        <v>10</v>
      </c>
      <c r="I715" s="20" t="str">
        <f>VLOOKUP(employees!$H715,locations[#All],3,FALSE)</f>
        <v>Warsaw</v>
      </c>
      <c r="J715" s="20" t="str">
        <f>_xlfn.XLOOKUP(Table6[[#This Row],[City]],locations[city],locations[Continent])</f>
        <v>Europe</v>
      </c>
      <c r="K715" s="20" t="s">
        <v>66</v>
      </c>
      <c r="L715" s="20" t="s">
        <v>78</v>
      </c>
      <c r="M715" s="21">
        <v>44024</v>
      </c>
      <c r="N715" s="20" t="s">
        <v>52</v>
      </c>
      <c r="O715" s="20">
        <v>3.69</v>
      </c>
      <c r="P715" s="20">
        <v>5.8</v>
      </c>
      <c r="Q715" s="20">
        <v>59972.37</v>
      </c>
      <c r="R715" s="20">
        <v>1834</v>
      </c>
      <c r="S715" s="20">
        <f ca="1">DATEDIF(employees!$M715, TODAY(), "y")</f>
        <v>6</v>
      </c>
      <c r="T715" s="20">
        <f>VLOOKUP(employees!$H715,locations[#All],4,)</f>
        <v>0.95</v>
      </c>
      <c r="U715" s="22">
        <f>employees!$Q715/employees!$T715</f>
        <v>63128.810526315792</v>
      </c>
    </row>
    <row r="716" spans="1:21" x14ac:dyDescent="0.25">
      <c r="A716" s="23">
        <v>715</v>
      </c>
      <c r="B716" s="24" t="s">
        <v>758</v>
      </c>
      <c r="C716" s="24" t="s">
        <v>59</v>
      </c>
      <c r="D716" s="24">
        <v>24</v>
      </c>
      <c r="E716" s="24">
        <v>6</v>
      </c>
      <c r="F716" s="24" t="str">
        <f>VLOOKUP(Table6[[#This Row],[department_id]],departments[#All],2,FALSE)</f>
        <v>Security</v>
      </c>
      <c r="G716" s="24" t="str">
        <f>VLOOKUP(employees!$E716,departments[],3,FALSE)</f>
        <v>Tech</v>
      </c>
      <c r="H716" s="24">
        <v>4</v>
      </c>
      <c r="I716" s="24" t="str">
        <f>VLOOKUP(employees!$H716,locations[#All],3,FALSE)</f>
        <v>Toronto</v>
      </c>
      <c r="J716" s="24" t="str">
        <f>_xlfn.XLOOKUP(Table6[[#This Row],[City]],locations[city],locations[Continent])</f>
        <v>North America</v>
      </c>
      <c r="K716" s="24" t="s">
        <v>66</v>
      </c>
      <c r="L716" s="24" t="s">
        <v>51</v>
      </c>
      <c r="M716" s="25">
        <v>45067</v>
      </c>
      <c r="N716" s="24" t="s">
        <v>62</v>
      </c>
      <c r="O716" s="24">
        <v>2.97</v>
      </c>
      <c r="P716" s="24">
        <v>9.1999999999999993</v>
      </c>
      <c r="Q716" s="24">
        <v>105294.89</v>
      </c>
      <c r="R716" s="24">
        <v>1471</v>
      </c>
      <c r="S716" s="24">
        <f ca="1">DATEDIF(employees!$M716, TODAY(), "y")</f>
        <v>3</v>
      </c>
      <c r="T716" s="24">
        <f>VLOOKUP(employees!$H716,locations[#All],4,)</f>
        <v>1.1000000000000001</v>
      </c>
      <c r="U716" s="26">
        <f>employees!$Q716/employees!$T716</f>
        <v>95722.627272727259</v>
      </c>
    </row>
    <row r="717" spans="1:21" x14ac:dyDescent="0.25">
      <c r="A717" s="19">
        <v>716</v>
      </c>
      <c r="B717" s="20" t="s">
        <v>759</v>
      </c>
      <c r="C717" s="20" t="s">
        <v>54</v>
      </c>
      <c r="D717" s="20">
        <v>32</v>
      </c>
      <c r="E717" s="20">
        <v>22</v>
      </c>
      <c r="F717" s="20" t="str">
        <f>VLOOKUP(Table6[[#This Row],[department_id]],departments[#All],2,FALSE)</f>
        <v>Accounting</v>
      </c>
      <c r="G717" s="20" t="str">
        <f>VLOOKUP(employees!$E717,departments[],3,FALSE)</f>
        <v>G&amp;A</v>
      </c>
      <c r="H717" s="20">
        <v>16</v>
      </c>
      <c r="I717" s="20" t="str">
        <f>VLOOKUP(employees!$H717,locations[#All],3,FALSE)</f>
        <v>São Paulo</v>
      </c>
      <c r="J717" s="20" t="str">
        <f>_xlfn.XLOOKUP(Table6[[#This Row],[City]],locations[city],locations[Continent])</f>
        <v>South America</v>
      </c>
      <c r="K717" s="20" t="s">
        <v>66</v>
      </c>
      <c r="L717" s="20" t="s">
        <v>51</v>
      </c>
      <c r="M717" s="21">
        <v>44182</v>
      </c>
      <c r="N717" s="20" t="s">
        <v>57</v>
      </c>
      <c r="O717" s="20">
        <v>3.13</v>
      </c>
      <c r="P717" s="20">
        <v>5</v>
      </c>
      <c r="Q717" s="20">
        <v>27948.37</v>
      </c>
      <c r="R717" s="20">
        <v>1470</v>
      </c>
      <c r="S717" s="20">
        <f ca="1">DATEDIF(employees!$M717, TODAY(), "y")</f>
        <v>5</v>
      </c>
      <c r="T717" s="20">
        <f>VLOOKUP(employees!$H717,locations[#All],4,)</f>
        <v>0.8</v>
      </c>
      <c r="U717" s="22">
        <f>employees!$Q717/employees!$T717</f>
        <v>34935.462499999994</v>
      </c>
    </row>
    <row r="718" spans="1:21" x14ac:dyDescent="0.25">
      <c r="A718" s="23">
        <v>717</v>
      </c>
      <c r="B718" s="24" t="s">
        <v>760</v>
      </c>
      <c r="C718" s="24" t="s">
        <v>59</v>
      </c>
      <c r="D718" s="24">
        <v>56</v>
      </c>
      <c r="E718" s="24">
        <v>13</v>
      </c>
      <c r="F718" s="24" t="str">
        <f>VLOOKUP(Table6[[#This Row],[department_id]],departments[#All],2,FALSE)</f>
        <v>Sales</v>
      </c>
      <c r="G718" s="24" t="str">
        <f>VLOOKUP(employees!$E718,departments[],3,FALSE)</f>
        <v>GTM</v>
      </c>
      <c r="H718" s="24">
        <v>20</v>
      </c>
      <c r="I718" s="24" t="str">
        <f>VLOOKUP(employees!$H718,locations[#All],3,FALSE)</f>
        <v>Singapore</v>
      </c>
      <c r="J718" s="24" t="str">
        <f>_xlfn.XLOOKUP(Table6[[#This Row],[City]],locations[city],locations[Continent])</f>
        <v>Asia</v>
      </c>
      <c r="K718" s="24" t="s">
        <v>64</v>
      </c>
      <c r="L718" s="24" t="s">
        <v>56</v>
      </c>
      <c r="M718" s="25">
        <v>45947</v>
      </c>
      <c r="N718" s="24" t="s">
        <v>57</v>
      </c>
      <c r="O718" s="24">
        <v>3.83</v>
      </c>
      <c r="P718" s="24">
        <v>8.5</v>
      </c>
      <c r="Q718" s="24">
        <v>129525.06</v>
      </c>
      <c r="R718" s="24">
        <v>2493</v>
      </c>
      <c r="S718" s="24">
        <f ca="1">DATEDIF(employees!$M718, TODAY(), "y")</f>
        <v>0</v>
      </c>
      <c r="T718" s="24">
        <f>VLOOKUP(employees!$H718,locations[#All],4,)</f>
        <v>1.22</v>
      </c>
      <c r="U718" s="26">
        <f>employees!$Q718/employees!$T718</f>
        <v>106168.08196721312</v>
      </c>
    </row>
    <row r="719" spans="1:21" x14ac:dyDescent="0.25">
      <c r="A719" s="19">
        <v>718</v>
      </c>
      <c r="B719" s="20" t="s">
        <v>761</v>
      </c>
      <c r="C719" s="20" t="s">
        <v>59</v>
      </c>
      <c r="D719" s="20">
        <v>59</v>
      </c>
      <c r="E719" s="20">
        <v>15</v>
      </c>
      <c r="F719" s="20" t="str">
        <f>VLOOKUP(Table6[[#This Row],[department_id]],departments[#All],2,FALSE)</f>
        <v>Marketing</v>
      </c>
      <c r="G719" s="20" t="str">
        <f>VLOOKUP(employees!$E719,departments[],3,FALSE)</f>
        <v>GTM</v>
      </c>
      <c r="H719" s="20">
        <v>12</v>
      </c>
      <c r="I719" s="20" t="str">
        <f>VLOOKUP(employees!$H719,locations[#All],3,FALSE)</f>
        <v>Hyderabad</v>
      </c>
      <c r="J719" s="20" t="str">
        <f>_xlfn.XLOOKUP(Table6[[#This Row],[City]],locations[city],locations[Continent])</f>
        <v>Asia</v>
      </c>
      <c r="K719" s="20" t="s">
        <v>60</v>
      </c>
      <c r="L719" s="20" t="s">
        <v>56</v>
      </c>
      <c r="M719" s="21">
        <v>44076</v>
      </c>
      <c r="N719" s="20" t="s">
        <v>62</v>
      </c>
      <c r="O719" s="20">
        <v>3.45</v>
      </c>
      <c r="P719" s="20">
        <v>5.9</v>
      </c>
      <c r="Q719" s="20">
        <v>79460.34</v>
      </c>
      <c r="R719" s="20">
        <v>1590</v>
      </c>
      <c r="S719" s="20">
        <f ca="1">DATEDIF(employees!$M719, TODAY(), "y")</f>
        <v>6</v>
      </c>
      <c r="T719" s="20">
        <f>VLOOKUP(employees!$H719,locations[#All],4,)</f>
        <v>0.68</v>
      </c>
      <c r="U719" s="22">
        <f>employees!$Q719/employees!$T719</f>
        <v>116853.44117647057</v>
      </c>
    </row>
    <row r="720" spans="1:21" x14ac:dyDescent="0.25">
      <c r="A720" s="23">
        <v>719</v>
      </c>
      <c r="B720" s="24" t="s">
        <v>762</v>
      </c>
      <c r="C720" s="24" t="s">
        <v>59</v>
      </c>
      <c r="D720" s="24">
        <v>64</v>
      </c>
      <c r="E720" s="24">
        <v>13</v>
      </c>
      <c r="F720" s="24" t="str">
        <f>VLOOKUP(Table6[[#This Row],[department_id]],departments[#All],2,FALSE)</f>
        <v>Sales</v>
      </c>
      <c r="G720" s="24" t="str">
        <f>VLOOKUP(employees!$E720,departments[],3,FALSE)</f>
        <v>GTM</v>
      </c>
      <c r="H720" s="24">
        <v>6</v>
      </c>
      <c r="I720" s="24" t="str">
        <f>VLOOKUP(employees!$H720,locations[#All],3,FALSE)</f>
        <v>Berlin</v>
      </c>
      <c r="J720" s="24" t="str">
        <f>_xlfn.XLOOKUP(Table6[[#This Row],[City]],locations[city],locations[Continent])</f>
        <v>Europe</v>
      </c>
      <c r="K720" s="24" t="s">
        <v>60</v>
      </c>
      <c r="L720" s="24" t="s">
        <v>56</v>
      </c>
      <c r="M720" s="25">
        <v>42422</v>
      </c>
      <c r="N720" s="24" t="s">
        <v>52</v>
      </c>
      <c r="O720" s="24">
        <v>4.5</v>
      </c>
      <c r="P720" s="24">
        <v>6.3</v>
      </c>
      <c r="Q720" s="24">
        <v>101483.68</v>
      </c>
      <c r="R720" s="24">
        <v>3251</v>
      </c>
      <c r="S720" s="24">
        <f ca="1">DATEDIF(employees!$M720, TODAY(), "y")</f>
        <v>10</v>
      </c>
      <c r="T720" s="24">
        <f>VLOOKUP(employees!$H720,locations[#All],4,)</f>
        <v>1.1000000000000001</v>
      </c>
      <c r="U720" s="26">
        <f>employees!$Q720/employees!$T720</f>
        <v>92257.8909090909</v>
      </c>
    </row>
    <row r="721" spans="1:21" x14ac:dyDescent="0.25">
      <c r="A721" s="19">
        <v>720</v>
      </c>
      <c r="B721" s="20" t="s">
        <v>763</v>
      </c>
      <c r="C721" s="20" t="s">
        <v>54</v>
      </c>
      <c r="D721" s="20">
        <v>27</v>
      </c>
      <c r="E721" s="20">
        <v>3</v>
      </c>
      <c r="F721" s="20" t="str">
        <f>VLOOKUP(Table6[[#This Row],[department_id]],departments[#All],2,FALSE)</f>
        <v>Data Engineering</v>
      </c>
      <c r="G721" s="20" t="str">
        <f>VLOOKUP(employees!$E721,departments[],3,FALSE)</f>
        <v>Tech</v>
      </c>
      <c r="H721" s="20">
        <v>7</v>
      </c>
      <c r="I721" s="20" t="str">
        <f>VLOOKUP(employees!$H721,locations[#All],3,FALSE)</f>
        <v>Paris</v>
      </c>
      <c r="J721" s="20" t="str">
        <f>_xlfn.XLOOKUP(Table6[[#This Row],[City]],locations[city],locations[Continent])</f>
        <v>Europe</v>
      </c>
      <c r="K721" s="20" t="s">
        <v>75</v>
      </c>
      <c r="L721" s="20" t="s">
        <v>83</v>
      </c>
      <c r="M721" s="21">
        <v>45009</v>
      </c>
      <c r="N721" s="20" t="s">
        <v>52</v>
      </c>
      <c r="O721" s="20">
        <v>2.74</v>
      </c>
      <c r="P721" s="20">
        <v>8.6999999999999993</v>
      </c>
      <c r="Q721" s="20">
        <v>230753.73</v>
      </c>
      <c r="R721" s="20">
        <v>74</v>
      </c>
      <c r="S721" s="20">
        <f ca="1">DATEDIF(employees!$M721, TODAY(), "y")</f>
        <v>3</v>
      </c>
      <c r="T721" s="20">
        <f>VLOOKUP(employees!$H721,locations[#All],4,)</f>
        <v>1.18</v>
      </c>
      <c r="U721" s="22">
        <f>employees!$Q721/employees!$T721</f>
        <v>195554.00847457629</v>
      </c>
    </row>
    <row r="722" spans="1:21" x14ac:dyDescent="0.25">
      <c r="A722" s="23">
        <v>721</v>
      </c>
      <c r="B722" s="24" t="s">
        <v>764</v>
      </c>
      <c r="C722" s="24" t="s">
        <v>49</v>
      </c>
      <c r="D722" s="24">
        <v>24</v>
      </c>
      <c r="E722" s="24">
        <v>9</v>
      </c>
      <c r="F722" s="24" t="str">
        <f>VLOOKUP(Table6[[#This Row],[department_id]],departments[#All],2,FALSE)</f>
        <v>Product Management</v>
      </c>
      <c r="G722" s="24" t="str">
        <f>VLOOKUP(employees!$E722,departments[],3,FALSE)</f>
        <v>Product</v>
      </c>
      <c r="H722" s="24">
        <v>7</v>
      </c>
      <c r="I722" s="24" t="str">
        <f>VLOOKUP(employees!$H722,locations[#All],3,FALSE)</f>
        <v>Paris</v>
      </c>
      <c r="J722" s="24" t="str">
        <f>_xlfn.XLOOKUP(Table6[[#This Row],[City]],locations[city],locations[Continent])</f>
        <v>Europe</v>
      </c>
      <c r="K722" s="24" t="s">
        <v>55</v>
      </c>
      <c r="L722" s="24" t="s">
        <v>51</v>
      </c>
      <c r="M722" s="25">
        <v>45426</v>
      </c>
      <c r="N722" s="24" t="s">
        <v>57</v>
      </c>
      <c r="O722" s="24">
        <v>3.56</v>
      </c>
      <c r="P722" s="24">
        <v>6.6</v>
      </c>
      <c r="Q722" s="24">
        <v>116992.99</v>
      </c>
      <c r="R722" s="24">
        <v>4</v>
      </c>
      <c r="S722" s="24">
        <f ca="1">DATEDIF(employees!$M722, TODAY(), "y")</f>
        <v>2</v>
      </c>
      <c r="T722" s="24">
        <f>VLOOKUP(employees!$H722,locations[#All],4,)</f>
        <v>1.18</v>
      </c>
      <c r="U722" s="26">
        <f>employees!$Q722/employees!$T722</f>
        <v>99146.601694915269</v>
      </c>
    </row>
    <row r="723" spans="1:21" x14ac:dyDescent="0.25">
      <c r="A723" s="19">
        <v>722</v>
      </c>
      <c r="B723" s="20" t="s">
        <v>765</v>
      </c>
      <c r="C723" s="20" t="s">
        <v>59</v>
      </c>
      <c r="D723" s="20">
        <v>62</v>
      </c>
      <c r="E723" s="20">
        <v>2</v>
      </c>
      <c r="F723" s="20" t="str">
        <f>VLOOKUP(Table6[[#This Row],[department_id]],departments[#All],2,FALSE)</f>
        <v>Data Science</v>
      </c>
      <c r="G723" s="20" t="str">
        <f>VLOOKUP(employees!$E723,departments[],3,FALSE)</f>
        <v>Tech</v>
      </c>
      <c r="H723" s="20">
        <v>1</v>
      </c>
      <c r="I723" s="20" t="str">
        <f>VLOOKUP(employees!$H723,locations[#All],3,FALSE)</f>
        <v>San Francisco</v>
      </c>
      <c r="J723" s="20" t="str">
        <f>_xlfn.XLOOKUP(Table6[[#This Row],[City]],locations[city],locations[Continent])</f>
        <v>North America</v>
      </c>
      <c r="K723" s="20" t="s">
        <v>55</v>
      </c>
      <c r="L723" s="20" t="s">
        <v>56</v>
      </c>
      <c r="M723" s="21">
        <v>42758</v>
      </c>
      <c r="N723" s="20" t="s">
        <v>57</v>
      </c>
      <c r="O723" s="20">
        <v>2.66</v>
      </c>
      <c r="P723" s="20">
        <v>7.6</v>
      </c>
      <c r="Q723" s="20">
        <v>170389.22</v>
      </c>
      <c r="R723" s="20">
        <v>1303</v>
      </c>
      <c r="S723" s="20">
        <f ca="1">DATEDIF(employees!$M723, TODAY(), "y")</f>
        <v>9</v>
      </c>
      <c r="T723" s="20">
        <f>VLOOKUP(employees!$H723,locations[#All],4,)</f>
        <v>1.35</v>
      </c>
      <c r="U723" s="22">
        <f>employees!$Q723/employees!$T723</f>
        <v>126214.23703703703</v>
      </c>
    </row>
    <row r="724" spans="1:21" x14ac:dyDescent="0.25">
      <c r="A724" s="23">
        <v>723</v>
      </c>
      <c r="B724" s="24" t="s">
        <v>766</v>
      </c>
      <c r="C724" s="24" t="s">
        <v>49</v>
      </c>
      <c r="D724" s="24">
        <v>21</v>
      </c>
      <c r="E724" s="24">
        <v>5</v>
      </c>
      <c r="F724" s="24" t="str">
        <f>VLOOKUP(Table6[[#This Row],[department_id]],departments[#All],2,FALSE)</f>
        <v>Platform</v>
      </c>
      <c r="G724" s="24" t="str">
        <f>VLOOKUP(employees!$E724,departments[],3,FALSE)</f>
        <v>Tech</v>
      </c>
      <c r="H724" s="24">
        <v>16</v>
      </c>
      <c r="I724" s="24" t="str">
        <f>VLOOKUP(employees!$H724,locations[#All],3,FALSE)</f>
        <v>São Paulo</v>
      </c>
      <c r="J724" s="24" t="str">
        <f>_xlfn.XLOOKUP(Table6[[#This Row],[City]],locations[city],locations[Continent])</f>
        <v>South America</v>
      </c>
      <c r="K724" s="24" t="s">
        <v>64</v>
      </c>
      <c r="L724" s="24" t="s">
        <v>51</v>
      </c>
      <c r="M724" s="25">
        <v>42961</v>
      </c>
      <c r="N724" s="24" t="s">
        <v>52</v>
      </c>
      <c r="O724" s="24">
        <v>2.79</v>
      </c>
      <c r="P724" s="24">
        <v>8.6</v>
      </c>
      <c r="Q724" s="24">
        <v>143576.74</v>
      </c>
      <c r="R724" s="24">
        <v>1700</v>
      </c>
      <c r="S724" s="24">
        <f ca="1">DATEDIF(employees!$M724, TODAY(), "y")</f>
        <v>9</v>
      </c>
      <c r="T724" s="24">
        <f>VLOOKUP(employees!$H724,locations[#All],4,)</f>
        <v>0.8</v>
      </c>
      <c r="U724" s="26">
        <f>employees!$Q724/employees!$T724</f>
        <v>179470.92499999999</v>
      </c>
    </row>
    <row r="725" spans="1:21" x14ac:dyDescent="0.25">
      <c r="A725" s="19">
        <v>724</v>
      </c>
      <c r="B725" s="20" t="s">
        <v>767</v>
      </c>
      <c r="C725" s="20" t="s">
        <v>49</v>
      </c>
      <c r="D725" s="20">
        <v>33</v>
      </c>
      <c r="E725" s="20">
        <v>1</v>
      </c>
      <c r="F725" s="20" t="str">
        <f>VLOOKUP(Table6[[#This Row],[department_id]],departments[#All],2,FALSE)</f>
        <v>Engineering</v>
      </c>
      <c r="G725" s="20" t="str">
        <f>VLOOKUP(employees!$E725,departments[],3,FALSE)</f>
        <v>Tech</v>
      </c>
      <c r="H725" s="20">
        <v>9</v>
      </c>
      <c r="I725" s="20" t="str">
        <f>VLOOKUP(employees!$H725,locations[#All],3,FALSE)</f>
        <v>Amsterdam</v>
      </c>
      <c r="J725" s="20" t="str">
        <f>_xlfn.XLOOKUP(Table6[[#This Row],[City]],locations[city],locations[Continent])</f>
        <v>Europe</v>
      </c>
      <c r="K725" s="20" t="s">
        <v>66</v>
      </c>
      <c r="L725" s="20" t="s">
        <v>56</v>
      </c>
      <c r="M725" s="21">
        <v>44573</v>
      </c>
      <c r="N725" s="20" t="s">
        <v>62</v>
      </c>
      <c r="O725" s="20">
        <v>3.72</v>
      </c>
      <c r="P725" s="20">
        <v>7.1</v>
      </c>
      <c r="Q725" s="20">
        <v>80086.899999999994</v>
      </c>
      <c r="R725" s="20">
        <v>3042</v>
      </c>
      <c r="S725" s="20">
        <f ca="1">DATEDIF(employees!$M725, TODAY(), "y")</f>
        <v>4</v>
      </c>
      <c r="T725" s="20">
        <f>VLOOKUP(employees!$H725,locations[#All],4,)</f>
        <v>1.1499999999999999</v>
      </c>
      <c r="U725" s="22">
        <f>employees!$Q725/employees!$T725</f>
        <v>69640.782608695648</v>
      </c>
    </row>
    <row r="726" spans="1:21" x14ac:dyDescent="0.25">
      <c r="A726" s="23">
        <v>725</v>
      </c>
      <c r="B726" s="24" t="s">
        <v>768</v>
      </c>
      <c r="C726" s="24" t="s">
        <v>59</v>
      </c>
      <c r="D726" s="24">
        <v>64</v>
      </c>
      <c r="E726" s="24">
        <v>17</v>
      </c>
      <c r="F726" s="24" t="str">
        <f>VLOOKUP(Table6[[#This Row],[department_id]],departments[#All],2,FALSE)</f>
        <v>Customer Success</v>
      </c>
      <c r="G726" s="24" t="str">
        <f>VLOOKUP(employees!$E726,departments[],3,FALSE)</f>
        <v>GTM</v>
      </c>
      <c r="H726" s="24">
        <v>21</v>
      </c>
      <c r="I726" s="24" t="str">
        <f>VLOOKUP(employees!$H726,locations[#All],3,FALSE)</f>
        <v>Sydney</v>
      </c>
      <c r="J726" s="24" t="str">
        <f>_xlfn.XLOOKUP(Table6[[#This Row],[City]],locations[city],locations[Continent])</f>
        <v>Oceania</v>
      </c>
      <c r="K726" s="24" t="s">
        <v>60</v>
      </c>
      <c r="L726" s="24" t="s">
        <v>51</v>
      </c>
      <c r="M726" s="25">
        <v>42482</v>
      </c>
      <c r="N726" s="24" t="s">
        <v>52</v>
      </c>
      <c r="O726" s="24">
        <v>2.5099999999999998</v>
      </c>
      <c r="P726" s="24">
        <v>8.6999999999999993</v>
      </c>
      <c r="Q726" s="24">
        <v>153725.03</v>
      </c>
      <c r="R726" s="24">
        <v>964</v>
      </c>
      <c r="S726" s="24">
        <f ca="1">DATEDIF(employees!$M726, TODAY(), "y")</f>
        <v>10</v>
      </c>
      <c r="T726" s="24">
        <f>VLOOKUP(employees!$H726,locations[#All],4,)</f>
        <v>1.1499999999999999</v>
      </c>
      <c r="U726" s="26">
        <f>employees!$Q726/employees!$T726</f>
        <v>133673.9391304348</v>
      </c>
    </row>
    <row r="727" spans="1:21" x14ac:dyDescent="0.25">
      <c r="A727" s="19">
        <v>726</v>
      </c>
      <c r="B727" s="20" t="s">
        <v>769</v>
      </c>
      <c r="C727" s="20" t="s">
        <v>59</v>
      </c>
      <c r="D727" s="20">
        <v>21</v>
      </c>
      <c r="E727" s="20">
        <v>12</v>
      </c>
      <c r="F727" s="20" t="str">
        <f>VLOOKUP(Table6[[#This Row],[department_id]],departments[#All],2,FALSE)</f>
        <v>UX Research</v>
      </c>
      <c r="G727" s="20" t="str">
        <f>VLOOKUP(employees!$E727,departments[],3,FALSE)</f>
        <v>Product</v>
      </c>
      <c r="H727" s="20">
        <v>8</v>
      </c>
      <c r="I727" s="20" t="str">
        <f>VLOOKUP(employees!$H727,locations[#All],3,FALSE)</f>
        <v>Barcelona</v>
      </c>
      <c r="J727" s="20" t="str">
        <f>_xlfn.XLOOKUP(Table6[[#This Row],[City]],locations[city],locations[Continent])</f>
        <v>Europe</v>
      </c>
      <c r="K727" s="20" t="s">
        <v>66</v>
      </c>
      <c r="L727" s="20" t="s">
        <v>83</v>
      </c>
      <c r="M727" s="21">
        <v>41771</v>
      </c>
      <c r="N727" s="20" t="s">
        <v>52</v>
      </c>
      <c r="O727" s="20">
        <v>2.94</v>
      </c>
      <c r="P727" s="20">
        <v>8.1999999999999993</v>
      </c>
      <c r="Q727" s="20">
        <v>75569.89</v>
      </c>
      <c r="R727" s="20">
        <v>1128</v>
      </c>
      <c r="S727" s="20">
        <f ca="1">DATEDIF(employees!$M727, TODAY(), "y")</f>
        <v>12</v>
      </c>
      <c r="T727" s="20">
        <f>VLOOKUP(employees!$H727,locations[#All],4,)</f>
        <v>1.05</v>
      </c>
      <c r="U727" s="22">
        <f>employees!$Q727/employees!$T727</f>
        <v>71971.323809523805</v>
      </c>
    </row>
    <row r="728" spans="1:21" x14ac:dyDescent="0.25">
      <c r="A728" s="23">
        <v>727</v>
      </c>
      <c r="B728" s="24" t="s">
        <v>770</v>
      </c>
      <c r="C728" s="24" t="s">
        <v>59</v>
      </c>
      <c r="D728" s="24">
        <v>52</v>
      </c>
      <c r="E728" s="24">
        <v>26</v>
      </c>
      <c r="F728" s="24" t="str">
        <f>VLOOKUP(Table6[[#This Row],[department_id]],departments[#All],2,FALSE)</f>
        <v>Procurement</v>
      </c>
      <c r="G728" s="24" t="str">
        <f>VLOOKUP(employees!$E728,departments[],3,FALSE)</f>
        <v>Ops</v>
      </c>
      <c r="H728" s="24">
        <v>6</v>
      </c>
      <c r="I728" s="24" t="str">
        <f>VLOOKUP(employees!$H728,locations[#All],3,FALSE)</f>
        <v>Berlin</v>
      </c>
      <c r="J728" s="24" t="str">
        <f>_xlfn.XLOOKUP(Table6[[#This Row],[City]],locations[city],locations[Continent])</f>
        <v>Europe</v>
      </c>
      <c r="K728" s="24" t="s">
        <v>60</v>
      </c>
      <c r="L728" s="24" t="s">
        <v>78</v>
      </c>
      <c r="M728" s="25">
        <v>42000</v>
      </c>
      <c r="N728" s="24" t="s">
        <v>52</v>
      </c>
      <c r="O728" s="24">
        <v>3.79</v>
      </c>
      <c r="P728" s="24">
        <v>5.9</v>
      </c>
      <c r="Q728" s="24">
        <v>100236.08</v>
      </c>
      <c r="R728" s="24">
        <v>2623</v>
      </c>
      <c r="S728" s="24">
        <f ca="1">DATEDIF(employees!$M728, TODAY(), "y")</f>
        <v>11</v>
      </c>
      <c r="T728" s="24">
        <f>VLOOKUP(employees!$H728,locations[#All],4,)</f>
        <v>1.1000000000000001</v>
      </c>
      <c r="U728" s="26">
        <f>employees!$Q728/employees!$T728</f>
        <v>91123.709090909091</v>
      </c>
    </row>
    <row r="729" spans="1:21" x14ac:dyDescent="0.25">
      <c r="A729" s="19">
        <v>728</v>
      </c>
      <c r="B729" s="20" t="s">
        <v>771</v>
      </c>
      <c r="C729" s="20" t="s">
        <v>59</v>
      </c>
      <c r="D729" s="20">
        <v>40</v>
      </c>
      <c r="E729" s="20">
        <v>14</v>
      </c>
      <c r="F729" s="20" t="str">
        <f>VLOOKUP(Table6[[#This Row],[department_id]],departments[#All],2,FALSE)</f>
        <v>Sales Operations</v>
      </c>
      <c r="G729" s="20" t="str">
        <f>VLOOKUP(employees!$E729,departments[],3,FALSE)</f>
        <v>GTM</v>
      </c>
      <c r="H729" s="20">
        <v>4</v>
      </c>
      <c r="I729" s="20" t="str">
        <f>VLOOKUP(employees!$H729,locations[#All],3,FALSE)</f>
        <v>Toronto</v>
      </c>
      <c r="J729" s="20" t="str">
        <f>_xlfn.XLOOKUP(Table6[[#This Row],[City]],locations[city],locations[Continent])</f>
        <v>North America</v>
      </c>
      <c r="K729" s="20" t="s">
        <v>55</v>
      </c>
      <c r="L729" s="20" t="s">
        <v>51</v>
      </c>
      <c r="M729" s="21">
        <v>42507</v>
      </c>
      <c r="N729" s="20" t="s">
        <v>57</v>
      </c>
      <c r="O729" s="20">
        <v>3.23</v>
      </c>
      <c r="P729" s="20">
        <v>6.9</v>
      </c>
      <c r="Q729" s="20">
        <v>70850.039999999994</v>
      </c>
      <c r="R729" s="20">
        <v>2931</v>
      </c>
      <c r="S729" s="20">
        <f ca="1">DATEDIF(employees!$M729, TODAY(), "y")</f>
        <v>10</v>
      </c>
      <c r="T729" s="20">
        <f>VLOOKUP(employees!$H729,locations[#All],4,)</f>
        <v>1.1000000000000001</v>
      </c>
      <c r="U729" s="22">
        <f>employees!$Q729/employees!$T729</f>
        <v>64409.127272727259</v>
      </c>
    </row>
    <row r="730" spans="1:21" x14ac:dyDescent="0.25">
      <c r="A730" s="23">
        <v>729</v>
      </c>
      <c r="B730" s="24" t="s">
        <v>772</v>
      </c>
      <c r="C730" s="24" t="s">
        <v>49</v>
      </c>
      <c r="D730" s="24">
        <v>24</v>
      </c>
      <c r="E730" s="24">
        <v>27</v>
      </c>
      <c r="F730" s="24" t="str">
        <f>VLOOKUP(Table6[[#This Row],[department_id]],departments[#All],2,FALSE)</f>
        <v>Facilities</v>
      </c>
      <c r="G730" s="24" t="str">
        <f>VLOOKUP(employees!$E730,departments[],3,FALSE)</f>
        <v>Ops</v>
      </c>
      <c r="H730" s="24">
        <v>9</v>
      </c>
      <c r="I730" s="24" t="str">
        <f>VLOOKUP(employees!$H730,locations[#All],3,FALSE)</f>
        <v>Amsterdam</v>
      </c>
      <c r="J730" s="24" t="str">
        <f>_xlfn.XLOOKUP(Table6[[#This Row],[City]],locations[city],locations[Continent])</f>
        <v>Europe</v>
      </c>
      <c r="K730" s="24" t="s">
        <v>60</v>
      </c>
      <c r="L730" s="24" t="s">
        <v>56</v>
      </c>
      <c r="M730" s="25">
        <v>44662</v>
      </c>
      <c r="N730" s="24" t="s">
        <v>57</v>
      </c>
      <c r="O730" s="24">
        <v>4.2699999999999996</v>
      </c>
      <c r="P730" s="24">
        <v>7.4</v>
      </c>
      <c r="Q730" s="24">
        <v>134116.71</v>
      </c>
      <c r="R730" s="24">
        <v>2185</v>
      </c>
      <c r="S730" s="24">
        <f ca="1">DATEDIF(employees!$M730, TODAY(), "y")</f>
        <v>4</v>
      </c>
      <c r="T730" s="24">
        <f>VLOOKUP(employees!$H730,locations[#All],4,)</f>
        <v>1.1499999999999999</v>
      </c>
      <c r="U730" s="26">
        <f>employees!$Q730/employees!$T730</f>
        <v>116623.22608695652</v>
      </c>
    </row>
    <row r="731" spans="1:21" x14ac:dyDescent="0.25">
      <c r="A731" s="19">
        <v>730</v>
      </c>
      <c r="B731" s="20" t="s">
        <v>773</v>
      </c>
      <c r="C731" s="20" t="s">
        <v>54</v>
      </c>
      <c r="D731" s="20">
        <v>40</v>
      </c>
      <c r="E731" s="20">
        <v>26</v>
      </c>
      <c r="F731" s="20" t="str">
        <f>VLOOKUP(Table6[[#This Row],[department_id]],departments[#All],2,FALSE)</f>
        <v>Procurement</v>
      </c>
      <c r="G731" s="20" t="str">
        <f>VLOOKUP(employees!$E731,departments[],3,FALSE)</f>
        <v>Ops</v>
      </c>
      <c r="H731" s="20">
        <v>19</v>
      </c>
      <c r="I731" s="20" t="str">
        <f>VLOOKUP(employees!$H731,locations[#All],3,FALSE)</f>
        <v>Tokyo</v>
      </c>
      <c r="J731" s="20" t="str">
        <f>_xlfn.XLOOKUP(Table6[[#This Row],[City]],locations[city],locations[Continent])</f>
        <v>Asia</v>
      </c>
      <c r="K731" s="20" t="s">
        <v>66</v>
      </c>
      <c r="L731" s="20" t="s">
        <v>83</v>
      </c>
      <c r="M731" s="21">
        <v>42416</v>
      </c>
      <c r="N731" s="20" t="s">
        <v>57</v>
      </c>
      <c r="O731" s="20">
        <v>4.0599999999999996</v>
      </c>
      <c r="P731" s="20">
        <v>9.6999999999999993</v>
      </c>
      <c r="Q731" s="20">
        <v>78206.75</v>
      </c>
      <c r="R731" s="20">
        <v>1372</v>
      </c>
      <c r="S731" s="20">
        <f ca="1">DATEDIF(employees!$M731, TODAY(), "y")</f>
        <v>10</v>
      </c>
      <c r="T731" s="20">
        <f>VLOOKUP(employees!$H731,locations[#All],4,)</f>
        <v>1.2</v>
      </c>
      <c r="U731" s="22">
        <f>employees!$Q731/employees!$T731</f>
        <v>65172.291666666672</v>
      </c>
    </row>
    <row r="732" spans="1:21" x14ac:dyDescent="0.25">
      <c r="A732" s="23">
        <v>731</v>
      </c>
      <c r="B732" s="24" t="s">
        <v>774</v>
      </c>
      <c r="C732" s="24" t="s">
        <v>49</v>
      </c>
      <c r="D732" s="24">
        <v>41</v>
      </c>
      <c r="E732" s="24">
        <v>21</v>
      </c>
      <c r="F732" s="24" t="str">
        <f>VLOOKUP(Table6[[#This Row],[department_id]],departments[#All],2,FALSE)</f>
        <v>Finance</v>
      </c>
      <c r="G732" s="24" t="str">
        <f>VLOOKUP(employees!$E732,departments[],3,FALSE)</f>
        <v>G&amp;A</v>
      </c>
      <c r="H732" s="24">
        <v>11</v>
      </c>
      <c r="I732" s="24" t="str">
        <f>VLOOKUP(employees!$H732,locations[#All],3,FALSE)</f>
        <v>Bengaluru</v>
      </c>
      <c r="J732" s="24" t="str">
        <f>_xlfn.XLOOKUP(Table6[[#This Row],[City]],locations[city],locations[Continent])</f>
        <v>Asia</v>
      </c>
      <c r="K732" s="24" t="s">
        <v>71</v>
      </c>
      <c r="L732" s="24" t="s">
        <v>78</v>
      </c>
      <c r="M732" s="25">
        <v>45589</v>
      </c>
      <c r="N732" s="24" t="s">
        <v>62</v>
      </c>
      <c r="O732" s="24">
        <v>3.53</v>
      </c>
      <c r="P732" s="24">
        <v>7.5</v>
      </c>
      <c r="Q732" s="24">
        <v>170676.37</v>
      </c>
      <c r="R732" s="24">
        <v>940</v>
      </c>
      <c r="S732" s="24">
        <f ca="1">DATEDIF(employees!$M732, TODAY(), "y")</f>
        <v>1</v>
      </c>
      <c r="T732" s="24">
        <f>VLOOKUP(employees!$H732,locations[#All],4,)</f>
        <v>0.7</v>
      </c>
      <c r="U732" s="26">
        <f>employees!$Q732/employees!$T732</f>
        <v>243823.38571428572</v>
      </c>
    </row>
    <row r="733" spans="1:21" x14ac:dyDescent="0.25">
      <c r="A733" s="19">
        <v>732</v>
      </c>
      <c r="B733" s="20" t="s">
        <v>775</v>
      </c>
      <c r="C733" s="20" t="s">
        <v>59</v>
      </c>
      <c r="D733" s="20">
        <v>35</v>
      </c>
      <c r="E733" s="20">
        <v>23</v>
      </c>
      <c r="F733" s="20" t="str">
        <f>VLOOKUP(Table6[[#This Row],[department_id]],departments[#All],2,FALSE)</f>
        <v>Legal</v>
      </c>
      <c r="G733" s="20" t="str">
        <f>VLOOKUP(employees!$E733,departments[],3,FALSE)</f>
        <v>G&amp;A</v>
      </c>
      <c r="H733" s="20">
        <v>1</v>
      </c>
      <c r="I733" s="20" t="str">
        <f>VLOOKUP(employees!$H733,locations[#All],3,FALSE)</f>
        <v>San Francisco</v>
      </c>
      <c r="J733" s="20" t="str">
        <f>_xlfn.XLOOKUP(Table6[[#This Row],[City]],locations[city],locations[Continent])</f>
        <v>North America</v>
      </c>
      <c r="K733" s="20" t="s">
        <v>55</v>
      </c>
      <c r="L733" s="20" t="s">
        <v>56</v>
      </c>
      <c r="M733" s="21">
        <v>42656</v>
      </c>
      <c r="N733" s="20" t="s">
        <v>57</v>
      </c>
      <c r="O733" s="20">
        <v>3.93</v>
      </c>
      <c r="P733" s="20">
        <v>5.3</v>
      </c>
      <c r="Q733" s="20">
        <v>157296.6</v>
      </c>
      <c r="R733" s="20">
        <v>2131</v>
      </c>
      <c r="S733" s="20">
        <f ca="1">DATEDIF(employees!$M733, TODAY(), "y")</f>
        <v>9</v>
      </c>
      <c r="T733" s="20">
        <f>VLOOKUP(employees!$H733,locations[#All],4,)</f>
        <v>1.35</v>
      </c>
      <c r="U733" s="22">
        <f>employees!$Q733/employees!$T733</f>
        <v>116516</v>
      </c>
    </row>
    <row r="734" spans="1:21" x14ac:dyDescent="0.25">
      <c r="A734" s="23">
        <v>733</v>
      </c>
      <c r="B734" s="24" t="s">
        <v>776</v>
      </c>
      <c r="C734" s="24" t="s">
        <v>49</v>
      </c>
      <c r="D734" s="24">
        <v>58</v>
      </c>
      <c r="E734" s="24">
        <v>5</v>
      </c>
      <c r="F734" s="24" t="str">
        <f>VLOOKUP(Table6[[#This Row],[department_id]],departments[#All],2,FALSE)</f>
        <v>Platform</v>
      </c>
      <c r="G734" s="24" t="str">
        <f>VLOOKUP(employees!$E734,departments[],3,FALSE)</f>
        <v>Tech</v>
      </c>
      <c r="H734" s="24">
        <v>13</v>
      </c>
      <c r="I734" s="24" t="str">
        <f>VLOOKUP(employees!$H734,locations[#All],3,FALSE)</f>
        <v>Cairo</v>
      </c>
      <c r="J734" s="24" t="str">
        <f>_xlfn.XLOOKUP(Table6[[#This Row],[City]],locations[city],locations[Continent])</f>
        <v>Africa</v>
      </c>
      <c r="K734" s="24" t="s">
        <v>66</v>
      </c>
      <c r="L734" s="24" t="s">
        <v>83</v>
      </c>
      <c r="M734" s="25">
        <v>41950</v>
      </c>
      <c r="N734" s="24" t="s">
        <v>57</v>
      </c>
      <c r="O734" s="24">
        <v>4.5199999999999996</v>
      </c>
      <c r="P734" s="24">
        <v>5.6</v>
      </c>
      <c r="Q734" s="24">
        <v>51607.93</v>
      </c>
      <c r="R734" s="24">
        <v>813</v>
      </c>
      <c r="S734" s="24">
        <f ca="1">DATEDIF(employees!$M734, TODAY(), "y")</f>
        <v>11</v>
      </c>
      <c r="T734" s="24">
        <f>VLOOKUP(employees!$H734,locations[#All],4,)</f>
        <v>0.55000000000000004</v>
      </c>
      <c r="U734" s="26">
        <f>employees!$Q734/employees!$T734</f>
        <v>93832.599999999991</v>
      </c>
    </row>
    <row r="735" spans="1:21" x14ac:dyDescent="0.25">
      <c r="A735" s="19">
        <v>734</v>
      </c>
      <c r="B735" s="20" t="s">
        <v>777</v>
      </c>
      <c r="C735" s="20" t="s">
        <v>54</v>
      </c>
      <c r="D735" s="20">
        <v>38</v>
      </c>
      <c r="E735" s="20">
        <v>2</v>
      </c>
      <c r="F735" s="20" t="str">
        <f>VLOOKUP(Table6[[#This Row],[department_id]],departments[#All],2,FALSE)</f>
        <v>Data Science</v>
      </c>
      <c r="G735" s="20" t="str">
        <f>VLOOKUP(employees!$E735,departments[],3,FALSE)</f>
        <v>Tech</v>
      </c>
      <c r="H735" s="20">
        <v>17</v>
      </c>
      <c r="I735" s="20" t="str">
        <f>VLOOKUP(employees!$H735,locations[#All],3,FALSE)</f>
        <v>Mexico City</v>
      </c>
      <c r="J735" s="20" t="str">
        <f>_xlfn.XLOOKUP(Table6[[#This Row],[City]],locations[city],locations[Continent])</f>
        <v>South America</v>
      </c>
      <c r="K735" s="20" t="s">
        <v>64</v>
      </c>
      <c r="L735" s="20" t="s">
        <v>56</v>
      </c>
      <c r="M735" s="21">
        <v>45038</v>
      </c>
      <c r="N735" s="20" t="s">
        <v>52</v>
      </c>
      <c r="O735" s="20">
        <v>4.1900000000000004</v>
      </c>
      <c r="P735" s="20">
        <v>6.6</v>
      </c>
      <c r="Q735" s="20">
        <v>110404.09</v>
      </c>
      <c r="R735" s="20">
        <v>3189</v>
      </c>
      <c r="S735" s="20">
        <f ca="1">DATEDIF(employees!$M735, TODAY(), "y")</f>
        <v>3</v>
      </c>
      <c r="T735" s="20">
        <f>VLOOKUP(employees!$H735,locations[#All],4,)</f>
        <v>0.78</v>
      </c>
      <c r="U735" s="22">
        <f>employees!$Q735/employees!$T735</f>
        <v>141543.70512820513</v>
      </c>
    </row>
    <row r="736" spans="1:21" x14ac:dyDescent="0.25">
      <c r="A736" s="23">
        <v>735</v>
      </c>
      <c r="B736" s="24" t="s">
        <v>778</v>
      </c>
      <c r="C736" s="24" t="s">
        <v>54</v>
      </c>
      <c r="D736" s="24">
        <v>44</v>
      </c>
      <c r="E736" s="24">
        <v>22</v>
      </c>
      <c r="F736" s="24" t="str">
        <f>VLOOKUP(Table6[[#This Row],[department_id]],departments[#All],2,FALSE)</f>
        <v>Accounting</v>
      </c>
      <c r="G736" s="24" t="str">
        <f>VLOOKUP(employees!$E736,departments[],3,FALSE)</f>
        <v>G&amp;A</v>
      </c>
      <c r="H736" s="24">
        <v>8</v>
      </c>
      <c r="I736" s="24" t="str">
        <f>VLOOKUP(employees!$H736,locations[#All],3,FALSE)</f>
        <v>Barcelona</v>
      </c>
      <c r="J736" s="24" t="str">
        <f>_xlfn.XLOOKUP(Table6[[#This Row],[City]],locations[city],locations[Continent])</f>
        <v>Europe</v>
      </c>
      <c r="K736" s="24" t="s">
        <v>64</v>
      </c>
      <c r="L736" s="24" t="s">
        <v>51</v>
      </c>
      <c r="M736" s="25">
        <v>43462</v>
      </c>
      <c r="N736" s="24" t="s">
        <v>52</v>
      </c>
      <c r="O736" s="24">
        <v>3.95</v>
      </c>
      <c r="P736" s="24">
        <v>5.3</v>
      </c>
      <c r="Q736" s="24">
        <v>147629.49</v>
      </c>
      <c r="R736" s="24">
        <v>3486</v>
      </c>
      <c r="S736" s="24">
        <f ca="1">DATEDIF(employees!$M736, TODAY(), "y")</f>
        <v>7</v>
      </c>
      <c r="T736" s="24">
        <f>VLOOKUP(employees!$H736,locations[#All],4,)</f>
        <v>1.05</v>
      </c>
      <c r="U736" s="26">
        <f>employees!$Q736/employees!$T736</f>
        <v>140599.51428571428</v>
      </c>
    </row>
    <row r="737" spans="1:21" x14ac:dyDescent="0.25">
      <c r="A737" s="19">
        <v>736</v>
      </c>
      <c r="B737" s="20" t="s">
        <v>779</v>
      </c>
      <c r="C737" s="20" t="s">
        <v>49</v>
      </c>
      <c r="D737" s="20">
        <v>25</v>
      </c>
      <c r="E737" s="20">
        <v>2</v>
      </c>
      <c r="F737" s="20" t="str">
        <f>VLOOKUP(Table6[[#This Row],[department_id]],departments[#All],2,FALSE)</f>
        <v>Data Science</v>
      </c>
      <c r="G737" s="20" t="str">
        <f>VLOOKUP(employees!$E737,departments[],3,FALSE)</f>
        <v>Tech</v>
      </c>
      <c r="H737" s="20">
        <v>21</v>
      </c>
      <c r="I737" s="20" t="str">
        <f>VLOOKUP(employees!$H737,locations[#All],3,FALSE)</f>
        <v>Sydney</v>
      </c>
      <c r="J737" s="20" t="str">
        <f>_xlfn.XLOOKUP(Table6[[#This Row],[City]],locations[city],locations[Continent])</f>
        <v>Oceania</v>
      </c>
      <c r="K737" s="20" t="s">
        <v>3443</v>
      </c>
      <c r="L737" s="20" t="s">
        <v>51</v>
      </c>
      <c r="M737" s="21">
        <v>43312</v>
      </c>
      <c r="N737" s="20" t="s">
        <v>57</v>
      </c>
      <c r="O737" s="20">
        <v>4.33</v>
      </c>
      <c r="P737" s="20">
        <v>6</v>
      </c>
      <c r="Q737" s="20">
        <v>420266.5</v>
      </c>
      <c r="R737" s="20" t="s">
        <v>3524</v>
      </c>
      <c r="S737" s="20">
        <f ca="1">DATEDIF(employees!$M737, TODAY(), "y")</f>
        <v>8</v>
      </c>
      <c r="T737" s="20">
        <f>VLOOKUP(employees!$H737,locations[#All],4,)</f>
        <v>1.1499999999999999</v>
      </c>
      <c r="U737" s="22">
        <f>employees!$Q737/employees!$T737</f>
        <v>365449.13043478265</v>
      </c>
    </row>
    <row r="738" spans="1:21" x14ac:dyDescent="0.25">
      <c r="A738" s="23">
        <v>737</v>
      </c>
      <c r="B738" s="24" t="s">
        <v>780</v>
      </c>
      <c r="C738" s="24" t="s">
        <v>49</v>
      </c>
      <c r="D738" s="24">
        <v>47</v>
      </c>
      <c r="E738" s="24">
        <v>15</v>
      </c>
      <c r="F738" s="24" t="str">
        <f>VLOOKUP(Table6[[#This Row],[department_id]],departments[#All],2,FALSE)</f>
        <v>Marketing</v>
      </c>
      <c r="G738" s="24" t="str">
        <f>VLOOKUP(employees!$E738,departments[],3,FALSE)</f>
        <v>GTM</v>
      </c>
      <c r="H738" s="24">
        <v>10</v>
      </c>
      <c r="I738" s="24" t="str">
        <f>VLOOKUP(employees!$H738,locations[#All],3,FALSE)</f>
        <v>Warsaw</v>
      </c>
      <c r="J738" s="24" t="str">
        <f>_xlfn.XLOOKUP(Table6[[#This Row],[City]],locations[city],locations[Continent])</f>
        <v>Europe</v>
      </c>
      <c r="K738" s="24" t="s">
        <v>66</v>
      </c>
      <c r="L738" s="24" t="s">
        <v>51</v>
      </c>
      <c r="M738" s="25">
        <v>43258</v>
      </c>
      <c r="N738" s="24" t="s">
        <v>52</v>
      </c>
      <c r="O738" s="24">
        <v>3.16</v>
      </c>
      <c r="P738" s="24">
        <v>7.2</v>
      </c>
      <c r="Q738" s="24">
        <v>58246.17</v>
      </c>
      <c r="R738" s="24">
        <v>2550</v>
      </c>
      <c r="S738" s="24">
        <f ca="1">DATEDIF(employees!$M738, TODAY(), "y")</f>
        <v>8</v>
      </c>
      <c r="T738" s="24">
        <f>VLOOKUP(employees!$H738,locations[#All],4,)</f>
        <v>0.95</v>
      </c>
      <c r="U738" s="26">
        <f>employees!$Q738/employees!$T738</f>
        <v>61311.757894736846</v>
      </c>
    </row>
    <row r="739" spans="1:21" x14ac:dyDescent="0.25">
      <c r="A739" s="19">
        <v>738</v>
      </c>
      <c r="B739" s="20" t="s">
        <v>3462</v>
      </c>
      <c r="C739" s="20" t="s">
        <v>59</v>
      </c>
      <c r="D739" s="20">
        <v>44</v>
      </c>
      <c r="E739" s="20">
        <v>26</v>
      </c>
      <c r="F739" s="20" t="str">
        <f>VLOOKUP(Table6[[#This Row],[department_id]],departments[#All],2,FALSE)</f>
        <v>Procurement</v>
      </c>
      <c r="G739" s="20" t="str">
        <f>VLOOKUP(employees!$E739,departments[],3,FALSE)</f>
        <v>Ops</v>
      </c>
      <c r="H739" s="20">
        <v>16</v>
      </c>
      <c r="I739" s="20" t="str">
        <f>VLOOKUP(employees!$H739,locations[#All],3,FALSE)</f>
        <v>São Paulo</v>
      </c>
      <c r="J739" s="20" t="str">
        <f>_xlfn.XLOOKUP(Table6[[#This Row],[City]],locations[city],locations[Continent])</f>
        <v>South America</v>
      </c>
      <c r="K739" s="20" t="s">
        <v>66</v>
      </c>
      <c r="L739" s="20" t="s">
        <v>51</v>
      </c>
      <c r="M739" s="21">
        <v>44585</v>
      </c>
      <c r="N739" s="20" t="s">
        <v>57</v>
      </c>
      <c r="O739" s="20">
        <v>3.66</v>
      </c>
      <c r="P739" s="20">
        <v>8.5</v>
      </c>
      <c r="Q739" s="20">
        <v>65517.11</v>
      </c>
      <c r="R739" s="20">
        <v>56</v>
      </c>
      <c r="S739" s="20">
        <f ca="1">DATEDIF(employees!$M739, TODAY(), "y")</f>
        <v>4</v>
      </c>
      <c r="T739" s="20">
        <f>VLOOKUP(employees!$H739,locations[#All],4,)</f>
        <v>0.8</v>
      </c>
      <c r="U739" s="22">
        <f>employees!$Q739/employees!$T739</f>
        <v>81896.387499999997</v>
      </c>
    </row>
    <row r="740" spans="1:21" x14ac:dyDescent="0.25">
      <c r="A740" s="23">
        <v>739</v>
      </c>
      <c r="B740" s="24" t="s">
        <v>781</v>
      </c>
      <c r="C740" s="24" t="s">
        <v>59</v>
      </c>
      <c r="D740" s="24">
        <v>25</v>
      </c>
      <c r="E740" s="24">
        <v>26</v>
      </c>
      <c r="F740" s="24" t="str">
        <f>VLOOKUP(Table6[[#This Row],[department_id]],departments[#All],2,FALSE)</f>
        <v>Procurement</v>
      </c>
      <c r="G740" s="24" t="str">
        <f>VLOOKUP(employees!$E740,departments[],3,FALSE)</f>
        <v>Ops</v>
      </c>
      <c r="H740" s="24">
        <v>16</v>
      </c>
      <c r="I740" s="24" t="str">
        <f>VLOOKUP(employees!$H740,locations[#All],3,FALSE)</f>
        <v>São Paulo</v>
      </c>
      <c r="J740" s="24" t="str">
        <f>_xlfn.XLOOKUP(Table6[[#This Row],[City]],locations[city],locations[Continent])</f>
        <v>South America</v>
      </c>
      <c r="K740" s="24" t="s">
        <v>50</v>
      </c>
      <c r="L740" s="24" t="s">
        <v>56</v>
      </c>
      <c r="M740" s="25">
        <v>44764</v>
      </c>
      <c r="N740" s="24" t="s">
        <v>62</v>
      </c>
      <c r="O740" s="24">
        <v>3.87</v>
      </c>
      <c r="P740" s="24">
        <v>5.7</v>
      </c>
      <c r="Q740" s="24">
        <v>30868.59</v>
      </c>
      <c r="R740" s="24">
        <v>1329</v>
      </c>
      <c r="S740" s="24">
        <f ca="1">DATEDIF(employees!$M740, TODAY(), "y")</f>
        <v>4</v>
      </c>
      <c r="T740" s="24">
        <f>VLOOKUP(employees!$H740,locations[#All],4,)</f>
        <v>0.8</v>
      </c>
      <c r="U740" s="26">
        <f>employees!$Q740/employees!$T740</f>
        <v>38585.737499999996</v>
      </c>
    </row>
    <row r="741" spans="1:21" x14ac:dyDescent="0.25">
      <c r="A741" s="19">
        <v>740</v>
      </c>
      <c r="B741" s="20" t="s">
        <v>782</v>
      </c>
      <c r="C741" s="20" t="s">
        <v>54</v>
      </c>
      <c r="D741" s="20">
        <v>58</v>
      </c>
      <c r="E741" s="20">
        <v>15</v>
      </c>
      <c r="F741" s="20" t="str">
        <f>VLOOKUP(Table6[[#This Row],[department_id]],departments[#All],2,FALSE)</f>
        <v>Marketing</v>
      </c>
      <c r="G741" s="20" t="str">
        <f>VLOOKUP(employees!$E741,departments[],3,FALSE)</f>
        <v>GTM</v>
      </c>
      <c r="H741" s="20">
        <v>10</v>
      </c>
      <c r="I741" s="20" t="str">
        <f>VLOOKUP(employees!$H741,locations[#All],3,FALSE)</f>
        <v>Warsaw</v>
      </c>
      <c r="J741" s="20" t="str">
        <f>_xlfn.XLOOKUP(Table6[[#This Row],[City]],locations[city],locations[Continent])</f>
        <v>Europe</v>
      </c>
      <c r="K741" s="20" t="s">
        <v>55</v>
      </c>
      <c r="L741" s="20" t="s">
        <v>51</v>
      </c>
      <c r="M741" s="21">
        <v>44713</v>
      </c>
      <c r="N741" s="20" t="s">
        <v>52</v>
      </c>
      <c r="O741" s="20">
        <v>4.1399999999999997</v>
      </c>
      <c r="P741" s="20">
        <v>5.9</v>
      </c>
      <c r="Q741" s="20">
        <v>80261.73</v>
      </c>
      <c r="R741" s="20">
        <v>3176</v>
      </c>
      <c r="S741" s="20">
        <f ca="1">DATEDIF(employees!$M741, TODAY(), "y")</f>
        <v>4</v>
      </c>
      <c r="T741" s="20">
        <f>VLOOKUP(employees!$H741,locations[#All],4,)</f>
        <v>0.95</v>
      </c>
      <c r="U741" s="22">
        <f>employees!$Q741/employees!$T741</f>
        <v>84486.031578947368</v>
      </c>
    </row>
    <row r="742" spans="1:21" x14ac:dyDescent="0.25">
      <c r="A742" s="23">
        <v>741</v>
      </c>
      <c r="B742" s="24" t="s">
        <v>783</v>
      </c>
      <c r="C742" s="24" t="s">
        <v>59</v>
      </c>
      <c r="D742" s="24">
        <v>43</v>
      </c>
      <c r="E742" s="24">
        <v>17</v>
      </c>
      <c r="F742" s="24" t="str">
        <f>VLOOKUP(Table6[[#This Row],[department_id]],departments[#All],2,FALSE)</f>
        <v>Customer Success</v>
      </c>
      <c r="G742" s="24" t="str">
        <f>VLOOKUP(employees!$E742,departments[],3,FALSE)</f>
        <v>GTM</v>
      </c>
      <c r="H742" s="24">
        <v>12</v>
      </c>
      <c r="I742" s="24" t="str">
        <f>VLOOKUP(employees!$H742,locations[#All],3,FALSE)</f>
        <v>Hyderabad</v>
      </c>
      <c r="J742" s="24" t="str">
        <f>_xlfn.XLOOKUP(Table6[[#This Row],[City]],locations[city],locations[Continent])</f>
        <v>Asia</v>
      </c>
      <c r="K742" s="24" t="s">
        <v>55</v>
      </c>
      <c r="L742" s="24" t="s">
        <v>51</v>
      </c>
      <c r="M742" s="25">
        <v>45046</v>
      </c>
      <c r="N742" s="24" t="s">
        <v>52</v>
      </c>
      <c r="O742" s="24">
        <v>4.7699999999999996</v>
      </c>
      <c r="P742" s="24">
        <v>5.3</v>
      </c>
      <c r="Q742" s="24">
        <v>73113.27</v>
      </c>
      <c r="R742" s="24">
        <v>2923</v>
      </c>
      <c r="S742" s="24">
        <f ca="1">DATEDIF(employees!$M742, TODAY(), "y")</f>
        <v>3</v>
      </c>
      <c r="T742" s="24">
        <f>VLOOKUP(employees!$H742,locations[#All],4,)</f>
        <v>0.68</v>
      </c>
      <c r="U742" s="26">
        <f>employees!$Q742/employees!$T742</f>
        <v>107519.51470588235</v>
      </c>
    </row>
    <row r="743" spans="1:21" x14ac:dyDescent="0.25">
      <c r="A743" s="19">
        <v>742</v>
      </c>
      <c r="B743" s="20" t="s">
        <v>784</v>
      </c>
      <c r="C743" s="20" t="s">
        <v>49</v>
      </c>
      <c r="D743" s="20">
        <v>47</v>
      </c>
      <c r="E743" s="20">
        <v>4</v>
      </c>
      <c r="F743" s="20" t="str">
        <f>VLOOKUP(Table6[[#This Row],[department_id]],departments[#All],2,FALSE)</f>
        <v>ML Engineering</v>
      </c>
      <c r="G743" s="20" t="str">
        <f>VLOOKUP(employees!$E743,departments[],3,FALSE)</f>
        <v>Tech</v>
      </c>
      <c r="H743" s="20">
        <v>13</v>
      </c>
      <c r="I743" s="20" t="str">
        <f>VLOOKUP(employees!$H743,locations[#All],3,FALSE)</f>
        <v>Cairo</v>
      </c>
      <c r="J743" s="20" t="str">
        <f>_xlfn.XLOOKUP(Table6[[#This Row],[City]],locations[city],locations[Continent])</f>
        <v>Africa</v>
      </c>
      <c r="K743" s="20" t="s">
        <v>75</v>
      </c>
      <c r="L743" s="20" t="s">
        <v>83</v>
      </c>
      <c r="M743" s="21">
        <v>42970</v>
      </c>
      <c r="N743" s="20" t="s">
        <v>57</v>
      </c>
      <c r="O743" s="20">
        <v>4.2300000000000004</v>
      </c>
      <c r="P743" s="20">
        <v>6.7</v>
      </c>
      <c r="Q743" s="20">
        <v>158918.65</v>
      </c>
      <c r="R743" s="20">
        <v>3019</v>
      </c>
      <c r="S743" s="20">
        <f ca="1">DATEDIF(employees!$M743, TODAY(), "y")</f>
        <v>9</v>
      </c>
      <c r="T743" s="20">
        <f>VLOOKUP(employees!$H743,locations[#All],4,)</f>
        <v>0.55000000000000004</v>
      </c>
      <c r="U743" s="22">
        <f>employees!$Q743/employees!$T743</f>
        <v>288942.99999999994</v>
      </c>
    </row>
    <row r="744" spans="1:21" x14ac:dyDescent="0.25">
      <c r="A744" s="23">
        <v>743</v>
      </c>
      <c r="B744" s="24" t="s">
        <v>785</v>
      </c>
      <c r="C744" s="24" t="s">
        <v>54</v>
      </c>
      <c r="D744" s="24">
        <v>35</v>
      </c>
      <c r="E744" s="24">
        <v>12</v>
      </c>
      <c r="F744" s="24" t="str">
        <f>VLOOKUP(Table6[[#This Row],[department_id]],departments[#All],2,FALSE)</f>
        <v>UX Research</v>
      </c>
      <c r="G744" s="24" t="str">
        <f>VLOOKUP(employees!$E744,departments[],3,FALSE)</f>
        <v>Product</v>
      </c>
      <c r="H744" s="24">
        <v>2</v>
      </c>
      <c r="I744" s="24" t="str">
        <f>VLOOKUP(employees!$H744,locations[#All],3,FALSE)</f>
        <v>New York</v>
      </c>
      <c r="J744" s="24" t="str">
        <f>_xlfn.XLOOKUP(Table6[[#This Row],[City]],locations[city],locations[Continent])</f>
        <v>North America</v>
      </c>
      <c r="K744" s="24" t="s">
        <v>60</v>
      </c>
      <c r="L744" s="24" t="s">
        <v>51</v>
      </c>
      <c r="M744" s="25">
        <v>45113</v>
      </c>
      <c r="N744" s="24" t="s">
        <v>52</v>
      </c>
      <c r="O744" s="24">
        <v>4.37</v>
      </c>
      <c r="P744" s="24">
        <v>8</v>
      </c>
      <c r="Q744" s="24">
        <v>209407.53</v>
      </c>
      <c r="R744" s="24">
        <v>2175</v>
      </c>
      <c r="S744" s="24">
        <f ca="1">DATEDIF(employees!$M744, TODAY(), "y")</f>
        <v>3</v>
      </c>
      <c r="T744" s="24">
        <f>VLOOKUP(employees!$H744,locations[#All],4,)</f>
        <v>1.3</v>
      </c>
      <c r="U744" s="26">
        <f>employees!$Q744/employees!$T744</f>
        <v>161082.71538461538</v>
      </c>
    </row>
    <row r="745" spans="1:21" x14ac:dyDescent="0.25">
      <c r="A745" s="19">
        <v>744</v>
      </c>
      <c r="B745" s="20" t="s">
        <v>786</v>
      </c>
      <c r="C745" s="20" t="s">
        <v>54</v>
      </c>
      <c r="D745" s="20">
        <v>29</v>
      </c>
      <c r="E745" s="20">
        <v>21</v>
      </c>
      <c r="F745" s="20" t="str">
        <f>VLOOKUP(Table6[[#This Row],[department_id]],departments[#All],2,FALSE)</f>
        <v>Finance</v>
      </c>
      <c r="G745" s="20" t="str">
        <f>VLOOKUP(employees!$E745,departments[],3,FALSE)</f>
        <v>G&amp;A</v>
      </c>
      <c r="H745" s="20">
        <v>5</v>
      </c>
      <c r="I745" s="20" t="str">
        <f>VLOOKUP(employees!$H745,locations[#All],3,FALSE)</f>
        <v>London</v>
      </c>
      <c r="J745" s="20" t="str">
        <f>_xlfn.XLOOKUP(Table6[[#This Row],[City]],locations[city],locations[Continent])</f>
        <v>Europe</v>
      </c>
      <c r="K745" s="20" t="s">
        <v>55</v>
      </c>
      <c r="L745" s="20" t="s">
        <v>51</v>
      </c>
      <c r="M745" s="21">
        <v>45371</v>
      </c>
      <c r="N745" s="20" t="s">
        <v>57</v>
      </c>
      <c r="O745" s="20">
        <v>4.6900000000000004</v>
      </c>
      <c r="P745" s="20">
        <v>9</v>
      </c>
      <c r="Q745" s="20">
        <v>84240.23</v>
      </c>
      <c r="R745" s="20">
        <v>2392</v>
      </c>
      <c r="S745" s="20">
        <f ca="1">DATEDIF(employees!$M745, TODAY(), "y")</f>
        <v>2</v>
      </c>
      <c r="T745" s="20">
        <f>VLOOKUP(employees!$H745,locations[#All],4,)</f>
        <v>1.25</v>
      </c>
      <c r="U745" s="22">
        <f>employees!$Q745/employees!$T745</f>
        <v>67392.183999999994</v>
      </c>
    </row>
    <row r="746" spans="1:21" x14ac:dyDescent="0.25">
      <c r="A746" s="23">
        <v>745</v>
      </c>
      <c r="B746" s="24" t="s">
        <v>787</v>
      </c>
      <c r="C746" s="24" t="s">
        <v>54</v>
      </c>
      <c r="D746" s="24">
        <v>32</v>
      </c>
      <c r="E746" s="24">
        <v>21</v>
      </c>
      <c r="F746" s="24" t="str">
        <f>VLOOKUP(Table6[[#This Row],[department_id]],departments[#All],2,FALSE)</f>
        <v>Finance</v>
      </c>
      <c r="G746" s="24" t="str">
        <f>VLOOKUP(employees!$E746,departments[],3,FALSE)</f>
        <v>G&amp;A</v>
      </c>
      <c r="H746" s="24">
        <v>13</v>
      </c>
      <c r="I746" s="24" t="str">
        <f>VLOOKUP(employees!$H746,locations[#All],3,FALSE)</f>
        <v>Cairo</v>
      </c>
      <c r="J746" s="24" t="str">
        <f>_xlfn.XLOOKUP(Table6[[#This Row],[City]],locations[city],locations[Continent])</f>
        <v>Africa</v>
      </c>
      <c r="K746" s="24" t="s">
        <v>55</v>
      </c>
      <c r="L746" s="24" t="s">
        <v>56</v>
      </c>
      <c r="M746" s="25">
        <v>42298</v>
      </c>
      <c r="N746" s="24" t="s">
        <v>52</v>
      </c>
      <c r="O746" s="24">
        <v>3.48</v>
      </c>
      <c r="P746" s="24">
        <v>8.3000000000000007</v>
      </c>
      <c r="Q746" s="24">
        <v>51574.080000000002</v>
      </c>
      <c r="R746" s="24">
        <v>1105</v>
      </c>
      <c r="S746" s="24">
        <f ca="1">DATEDIF(employees!$M746, TODAY(), "y")</f>
        <v>10</v>
      </c>
      <c r="T746" s="24">
        <f>VLOOKUP(employees!$H746,locations[#All],4,)</f>
        <v>0.55000000000000004</v>
      </c>
      <c r="U746" s="26">
        <f>employees!$Q746/employees!$T746</f>
        <v>93771.054545454535</v>
      </c>
    </row>
    <row r="747" spans="1:21" x14ac:dyDescent="0.25">
      <c r="A747" s="19">
        <v>746</v>
      </c>
      <c r="B747" s="20" t="s">
        <v>788</v>
      </c>
      <c r="C747" s="20" t="s">
        <v>54</v>
      </c>
      <c r="D747" s="20">
        <v>25</v>
      </c>
      <c r="E747" s="20">
        <v>13</v>
      </c>
      <c r="F747" s="20" t="str">
        <f>VLOOKUP(Table6[[#This Row],[department_id]],departments[#All],2,FALSE)</f>
        <v>Sales</v>
      </c>
      <c r="G747" s="20" t="str">
        <f>VLOOKUP(employees!$E747,departments[],3,FALSE)</f>
        <v>GTM</v>
      </c>
      <c r="H747" s="20">
        <v>19</v>
      </c>
      <c r="I747" s="20" t="str">
        <f>VLOOKUP(employees!$H747,locations[#All],3,FALSE)</f>
        <v>Tokyo</v>
      </c>
      <c r="J747" s="20" t="str">
        <f>_xlfn.XLOOKUP(Table6[[#This Row],[City]],locations[city],locations[Continent])</f>
        <v>Asia</v>
      </c>
      <c r="K747" s="20" t="s">
        <v>55</v>
      </c>
      <c r="L747" s="20" t="s">
        <v>78</v>
      </c>
      <c r="M747" s="21">
        <v>45011</v>
      </c>
      <c r="N747" s="20" t="s">
        <v>57</v>
      </c>
      <c r="O747" s="20">
        <v>4.33</v>
      </c>
      <c r="P747" s="20">
        <v>8.9</v>
      </c>
      <c r="Q747" s="20">
        <v>58115.3</v>
      </c>
      <c r="R747" s="20">
        <v>3086</v>
      </c>
      <c r="S747" s="20">
        <f ca="1">DATEDIF(employees!$M747, TODAY(), "y")</f>
        <v>3</v>
      </c>
      <c r="T747" s="20">
        <f>VLOOKUP(employees!$H747,locations[#All],4,)</f>
        <v>1.2</v>
      </c>
      <c r="U747" s="22">
        <f>employees!$Q747/employees!$T747</f>
        <v>48429.416666666672</v>
      </c>
    </row>
    <row r="748" spans="1:21" x14ac:dyDescent="0.25">
      <c r="A748" s="23">
        <v>747</v>
      </c>
      <c r="B748" s="24" t="s">
        <v>789</v>
      </c>
      <c r="C748" s="24" t="s">
        <v>49</v>
      </c>
      <c r="D748" s="24">
        <v>51</v>
      </c>
      <c r="E748" s="24">
        <v>24</v>
      </c>
      <c r="F748" s="24" t="str">
        <f>VLOOKUP(Table6[[#This Row],[department_id]],departments[#All],2,FALSE)</f>
        <v>Administration</v>
      </c>
      <c r="G748" s="24" t="str">
        <f>VLOOKUP(employees!$E748,departments[],3,FALSE)</f>
        <v>G&amp;A</v>
      </c>
      <c r="H748" s="24">
        <v>13</v>
      </c>
      <c r="I748" s="24" t="str">
        <f>VLOOKUP(employees!$H748,locations[#All],3,FALSE)</f>
        <v>Cairo</v>
      </c>
      <c r="J748" s="24" t="str">
        <f>_xlfn.XLOOKUP(Table6[[#This Row],[City]],locations[city],locations[Continent])</f>
        <v>Africa</v>
      </c>
      <c r="K748" s="24" t="s">
        <v>60</v>
      </c>
      <c r="L748" s="24" t="s">
        <v>78</v>
      </c>
      <c r="M748" s="25">
        <v>41692</v>
      </c>
      <c r="N748" s="24" t="s">
        <v>52</v>
      </c>
      <c r="O748" s="24">
        <v>4.0999999999999996</v>
      </c>
      <c r="P748" s="24">
        <v>7.5</v>
      </c>
      <c r="Q748" s="24">
        <v>44348.49</v>
      </c>
      <c r="R748" s="24">
        <v>2249</v>
      </c>
      <c r="S748" s="24">
        <f ca="1">DATEDIF(employees!$M748, TODAY(), "y")</f>
        <v>12</v>
      </c>
      <c r="T748" s="24">
        <f>VLOOKUP(employees!$H748,locations[#All],4,)</f>
        <v>0.55000000000000004</v>
      </c>
      <c r="U748" s="26">
        <f>employees!$Q748/employees!$T748</f>
        <v>80633.618181818165</v>
      </c>
    </row>
    <row r="749" spans="1:21" x14ac:dyDescent="0.25">
      <c r="A749" s="19">
        <v>748</v>
      </c>
      <c r="B749" s="20" t="s">
        <v>790</v>
      </c>
      <c r="C749" s="20" t="s">
        <v>49</v>
      </c>
      <c r="D749" s="20">
        <v>51</v>
      </c>
      <c r="E749" s="20">
        <v>6</v>
      </c>
      <c r="F749" s="20" t="str">
        <f>VLOOKUP(Table6[[#This Row],[department_id]],departments[#All],2,FALSE)</f>
        <v>Security</v>
      </c>
      <c r="G749" s="20" t="str">
        <f>VLOOKUP(employees!$E749,departments[],3,FALSE)</f>
        <v>Tech</v>
      </c>
      <c r="H749" s="20">
        <v>6</v>
      </c>
      <c r="I749" s="20" t="str">
        <f>VLOOKUP(employees!$H749,locations[#All],3,FALSE)</f>
        <v>Berlin</v>
      </c>
      <c r="J749" s="20" t="str">
        <f>_xlfn.XLOOKUP(Table6[[#This Row],[City]],locations[city],locations[Continent])</f>
        <v>Europe</v>
      </c>
      <c r="K749" s="20" t="s">
        <v>55</v>
      </c>
      <c r="L749" s="20" t="s">
        <v>51</v>
      </c>
      <c r="M749" s="21">
        <v>42740</v>
      </c>
      <c r="N749" s="20" t="s">
        <v>62</v>
      </c>
      <c r="O749" s="20">
        <v>3.54</v>
      </c>
      <c r="P749" s="20">
        <v>8.9</v>
      </c>
      <c r="Q749" s="20">
        <v>94149.13</v>
      </c>
      <c r="R749" s="20">
        <v>2676</v>
      </c>
      <c r="S749" s="20">
        <f ca="1">DATEDIF(employees!$M749, TODAY(), "y")</f>
        <v>9</v>
      </c>
      <c r="T749" s="20">
        <f>VLOOKUP(employees!$H749,locations[#All],4,)</f>
        <v>1.1000000000000001</v>
      </c>
      <c r="U749" s="22">
        <f>employees!$Q749/employees!$T749</f>
        <v>85590.118181818179</v>
      </c>
    </row>
    <row r="750" spans="1:21" x14ac:dyDescent="0.25">
      <c r="A750" s="23">
        <v>749</v>
      </c>
      <c r="B750" s="24" t="s">
        <v>791</v>
      </c>
      <c r="C750" s="24" t="s">
        <v>59</v>
      </c>
      <c r="D750" s="24">
        <v>60</v>
      </c>
      <c r="E750" s="24">
        <v>6</v>
      </c>
      <c r="F750" s="24" t="str">
        <f>VLOOKUP(Table6[[#This Row],[department_id]],departments[#All],2,FALSE)</f>
        <v>Security</v>
      </c>
      <c r="G750" s="24" t="str">
        <f>VLOOKUP(employees!$E750,departments[],3,FALSE)</f>
        <v>Tech</v>
      </c>
      <c r="H750" s="24">
        <v>7</v>
      </c>
      <c r="I750" s="24" t="str">
        <f>VLOOKUP(employees!$H750,locations[#All],3,FALSE)</f>
        <v>Paris</v>
      </c>
      <c r="J750" s="24" t="str">
        <f>_xlfn.XLOOKUP(Table6[[#This Row],[City]],locations[city],locations[Continent])</f>
        <v>Europe</v>
      </c>
      <c r="K750" s="24" t="s">
        <v>55</v>
      </c>
      <c r="L750" s="24" t="s">
        <v>56</v>
      </c>
      <c r="M750" s="25">
        <v>44988</v>
      </c>
      <c r="N750" s="24" t="s">
        <v>52</v>
      </c>
      <c r="O750" s="24">
        <v>3.96</v>
      </c>
      <c r="P750" s="24">
        <v>5.4</v>
      </c>
      <c r="Q750" s="24">
        <v>96702.82</v>
      </c>
      <c r="R750" s="24">
        <v>3232</v>
      </c>
      <c r="S750" s="24">
        <f ca="1">DATEDIF(employees!$M750, TODAY(), "y")</f>
        <v>3</v>
      </c>
      <c r="T750" s="24">
        <f>VLOOKUP(employees!$H750,locations[#All],4,)</f>
        <v>1.18</v>
      </c>
      <c r="U750" s="26">
        <f>employees!$Q750/employees!$T750</f>
        <v>81951.542372881362</v>
      </c>
    </row>
    <row r="751" spans="1:21" x14ac:dyDescent="0.25">
      <c r="A751" s="19">
        <v>750</v>
      </c>
      <c r="B751" s="20" t="s">
        <v>792</v>
      </c>
      <c r="C751" s="20" t="s">
        <v>59</v>
      </c>
      <c r="D751" s="20">
        <v>51</v>
      </c>
      <c r="E751" s="20">
        <v>3</v>
      </c>
      <c r="F751" s="20" t="str">
        <f>VLOOKUP(Table6[[#This Row],[department_id]],departments[#All],2,FALSE)</f>
        <v>Data Engineering</v>
      </c>
      <c r="G751" s="20" t="str">
        <f>VLOOKUP(employees!$E751,departments[],3,FALSE)</f>
        <v>Tech</v>
      </c>
      <c r="H751" s="20">
        <v>11</v>
      </c>
      <c r="I751" s="20" t="str">
        <f>VLOOKUP(employees!$H751,locations[#All],3,FALSE)</f>
        <v>Bengaluru</v>
      </c>
      <c r="J751" s="20" t="str">
        <f>_xlfn.XLOOKUP(Table6[[#This Row],[City]],locations[city],locations[Continent])</f>
        <v>Asia</v>
      </c>
      <c r="K751" s="20" t="s">
        <v>50</v>
      </c>
      <c r="L751" s="20" t="s">
        <v>56</v>
      </c>
      <c r="M751" s="21">
        <v>43563</v>
      </c>
      <c r="N751" s="20" t="s">
        <v>52</v>
      </c>
      <c r="O751" s="20">
        <v>2.64</v>
      </c>
      <c r="P751" s="20">
        <v>8.6</v>
      </c>
      <c r="Q751" s="20">
        <v>27822.59</v>
      </c>
      <c r="R751" s="20">
        <v>1697</v>
      </c>
      <c r="S751" s="20">
        <f ca="1">DATEDIF(employees!$M751, TODAY(), "y")</f>
        <v>7</v>
      </c>
      <c r="T751" s="20">
        <f>VLOOKUP(employees!$H751,locations[#All],4,)</f>
        <v>0.7</v>
      </c>
      <c r="U751" s="22">
        <f>employees!$Q751/employees!$T751</f>
        <v>39746.557142857142</v>
      </c>
    </row>
    <row r="752" spans="1:21" x14ac:dyDescent="0.25">
      <c r="A752" s="23">
        <v>751</v>
      </c>
      <c r="B752" s="24" t="s">
        <v>793</v>
      </c>
      <c r="C752" s="24" t="s">
        <v>59</v>
      </c>
      <c r="D752" s="24">
        <v>58</v>
      </c>
      <c r="E752" s="24">
        <v>2</v>
      </c>
      <c r="F752" s="24" t="str">
        <f>VLOOKUP(Table6[[#This Row],[department_id]],departments[#All],2,FALSE)</f>
        <v>Data Science</v>
      </c>
      <c r="G752" s="24" t="str">
        <f>VLOOKUP(employees!$E752,departments[],3,FALSE)</f>
        <v>Tech</v>
      </c>
      <c r="H752" s="24">
        <v>4</v>
      </c>
      <c r="I752" s="24" t="str">
        <f>VLOOKUP(employees!$H752,locations[#All],3,FALSE)</f>
        <v>Toronto</v>
      </c>
      <c r="J752" s="24" t="str">
        <f>_xlfn.XLOOKUP(Table6[[#This Row],[City]],locations[city],locations[Continent])</f>
        <v>North America</v>
      </c>
      <c r="K752" s="24" t="s">
        <v>55</v>
      </c>
      <c r="L752" s="24" t="s">
        <v>51</v>
      </c>
      <c r="M752" s="25">
        <v>41699</v>
      </c>
      <c r="N752" s="24" t="s">
        <v>62</v>
      </c>
      <c r="O752" s="24">
        <v>3.11</v>
      </c>
      <c r="P752" s="24">
        <v>7.3</v>
      </c>
      <c r="Q752" s="24">
        <v>163848.51</v>
      </c>
      <c r="R752" s="24">
        <v>2363</v>
      </c>
      <c r="S752" s="24">
        <f ca="1">DATEDIF(employees!$M752, TODAY(), "y")</f>
        <v>12</v>
      </c>
      <c r="T752" s="24">
        <f>VLOOKUP(employees!$H752,locations[#All],4,)</f>
        <v>1.1000000000000001</v>
      </c>
      <c r="U752" s="26">
        <f>employees!$Q752/employees!$T752</f>
        <v>148953.19090909092</v>
      </c>
    </row>
    <row r="753" spans="1:21" x14ac:dyDescent="0.25">
      <c r="A753" s="19">
        <v>752</v>
      </c>
      <c r="B753" s="20" t="s">
        <v>794</v>
      </c>
      <c r="C753" s="20" t="s">
        <v>59</v>
      </c>
      <c r="D753" s="20">
        <v>35</v>
      </c>
      <c r="E753" s="20">
        <v>11</v>
      </c>
      <c r="F753" s="20" t="str">
        <f>VLOOKUP(Table6[[#This Row],[department_id]],departments[#All],2,FALSE)</f>
        <v>Design</v>
      </c>
      <c r="G753" s="20" t="str">
        <f>VLOOKUP(employees!$E753,departments[],3,FALSE)</f>
        <v>Product</v>
      </c>
      <c r="H753" s="20">
        <v>12</v>
      </c>
      <c r="I753" s="20" t="str">
        <f>VLOOKUP(employees!$H753,locations[#All],3,FALSE)</f>
        <v>Hyderabad</v>
      </c>
      <c r="J753" s="20" t="str">
        <f>_xlfn.XLOOKUP(Table6[[#This Row],[City]],locations[city],locations[Continent])</f>
        <v>Asia</v>
      </c>
      <c r="K753" s="20" t="s">
        <v>60</v>
      </c>
      <c r="L753" s="20" t="s">
        <v>56</v>
      </c>
      <c r="M753" s="21">
        <v>44450</v>
      </c>
      <c r="N753" s="20" t="s">
        <v>57</v>
      </c>
      <c r="O753" s="20">
        <v>3.37</v>
      </c>
      <c r="P753" s="20">
        <v>5.3</v>
      </c>
      <c r="Q753" s="20">
        <v>69618.789999999994</v>
      </c>
      <c r="R753" s="20">
        <v>1465</v>
      </c>
      <c r="S753" s="20">
        <f ca="1">DATEDIF(employees!$M753, TODAY(), "y")</f>
        <v>5</v>
      </c>
      <c r="T753" s="20">
        <f>VLOOKUP(employees!$H753,locations[#All],4,)</f>
        <v>0.68</v>
      </c>
      <c r="U753" s="22">
        <f>employees!$Q753/employees!$T753</f>
        <v>102380.57352941175</v>
      </c>
    </row>
    <row r="754" spans="1:21" x14ac:dyDescent="0.25">
      <c r="A754" s="23">
        <v>753</v>
      </c>
      <c r="B754" s="24" t="s">
        <v>795</v>
      </c>
      <c r="C754" s="24" t="s">
        <v>54</v>
      </c>
      <c r="D754" s="24">
        <v>28</v>
      </c>
      <c r="E754" s="24">
        <v>4</v>
      </c>
      <c r="F754" s="24" t="str">
        <f>VLOOKUP(Table6[[#This Row],[department_id]],departments[#All],2,FALSE)</f>
        <v>ML Engineering</v>
      </c>
      <c r="G754" s="24" t="str">
        <f>VLOOKUP(employees!$E754,departments[],3,FALSE)</f>
        <v>Tech</v>
      </c>
      <c r="H754" s="24">
        <v>1</v>
      </c>
      <c r="I754" s="24" t="str">
        <f>VLOOKUP(employees!$H754,locations[#All],3,FALSE)</f>
        <v>San Francisco</v>
      </c>
      <c r="J754" s="24" t="str">
        <f>_xlfn.XLOOKUP(Table6[[#This Row],[City]],locations[city],locations[Continent])</f>
        <v>North America</v>
      </c>
      <c r="K754" s="24" t="s">
        <v>55</v>
      </c>
      <c r="L754" s="24" t="s">
        <v>78</v>
      </c>
      <c r="M754" s="25">
        <v>44931</v>
      </c>
      <c r="N754" s="24" t="s">
        <v>52</v>
      </c>
      <c r="O754" s="24">
        <v>3.72</v>
      </c>
      <c r="P754" s="24">
        <v>9.6</v>
      </c>
      <c r="Q754" s="24">
        <v>183780.42</v>
      </c>
      <c r="R754" s="24">
        <v>1039</v>
      </c>
      <c r="S754" s="24">
        <f ca="1">DATEDIF(employees!$M754, TODAY(), "y")</f>
        <v>3</v>
      </c>
      <c r="T754" s="24">
        <f>VLOOKUP(employees!$H754,locations[#All],4,)</f>
        <v>1.35</v>
      </c>
      <c r="U754" s="26">
        <f>employees!$Q754/employees!$T754</f>
        <v>136133.64444444445</v>
      </c>
    </row>
    <row r="755" spans="1:21" x14ac:dyDescent="0.25">
      <c r="A755" s="19">
        <v>754</v>
      </c>
      <c r="B755" s="20" t="s">
        <v>796</v>
      </c>
      <c r="C755" s="20" t="s">
        <v>54</v>
      </c>
      <c r="D755" s="20">
        <v>46</v>
      </c>
      <c r="E755" s="20">
        <v>15</v>
      </c>
      <c r="F755" s="20" t="str">
        <f>VLOOKUP(Table6[[#This Row],[department_id]],departments[#All],2,FALSE)</f>
        <v>Marketing</v>
      </c>
      <c r="G755" s="20" t="str">
        <f>VLOOKUP(employees!$E755,departments[],3,FALSE)</f>
        <v>GTM</v>
      </c>
      <c r="H755" s="20">
        <v>20</v>
      </c>
      <c r="I755" s="20" t="str">
        <f>VLOOKUP(employees!$H755,locations[#All],3,FALSE)</f>
        <v>Singapore</v>
      </c>
      <c r="J755" s="20" t="str">
        <f>_xlfn.XLOOKUP(Table6[[#This Row],[City]],locations[city],locations[Continent])</f>
        <v>Asia</v>
      </c>
      <c r="K755" s="20" t="s">
        <v>60</v>
      </c>
      <c r="L755" s="20" t="s">
        <v>51</v>
      </c>
      <c r="M755" s="21">
        <v>45532</v>
      </c>
      <c r="N755" s="20" t="s">
        <v>52</v>
      </c>
      <c r="O755" s="20">
        <v>3.97</v>
      </c>
      <c r="P755" s="20">
        <v>9.5</v>
      </c>
      <c r="Q755" s="20">
        <v>126179</v>
      </c>
      <c r="R755" s="20">
        <v>1163</v>
      </c>
      <c r="S755" s="20">
        <f ca="1">DATEDIF(employees!$M755, TODAY(), "y")</f>
        <v>2</v>
      </c>
      <c r="T755" s="20">
        <f>VLOOKUP(employees!$H755,locations[#All],4,)</f>
        <v>1.22</v>
      </c>
      <c r="U755" s="22">
        <f>employees!$Q755/employees!$T755</f>
        <v>103425.40983606558</v>
      </c>
    </row>
    <row r="756" spans="1:21" x14ac:dyDescent="0.25">
      <c r="A756" s="23">
        <v>755</v>
      </c>
      <c r="B756" s="24" t="s">
        <v>797</v>
      </c>
      <c r="C756" s="24" t="s">
        <v>54</v>
      </c>
      <c r="D756" s="24">
        <v>51</v>
      </c>
      <c r="E756" s="24">
        <v>2</v>
      </c>
      <c r="F756" s="24" t="str">
        <f>VLOOKUP(Table6[[#This Row],[department_id]],departments[#All],2,FALSE)</f>
        <v>Data Science</v>
      </c>
      <c r="G756" s="24" t="str">
        <f>VLOOKUP(employees!$E756,departments[],3,FALSE)</f>
        <v>Tech</v>
      </c>
      <c r="H756" s="24">
        <v>11</v>
      </c>
      <c r="I756" s="24" t="str">
        <f>VLOOKUP(employees!$H756,locations[#All],3,FALSE)</f>
        <v>Bengaluru</v>
      </c>
      <c r="J756" s="24" t="str">
        <f>_xlfn.XLOOKUP(Table6[[#This Row],[City]],locations[city],locations[Continent])</f>
        <v>Asia</v>
      </c>
      <c r="K756" s="24" t="s">
        <v>60</v>
      </c>
      <c r="L756" s="24" t="s">
        <v>51</v>
      </c>
      <c r="M756" s="25">
        <v>43553</v>
      </c>
      <c r="N756" s="24" t="s">
        <v>57</v>
      </c>
      <c r="O756" s="24">
        <v>2.69</v>
      </c>
      <c r="P756" s="24">
        <v>7.1</v>
      </c>
      <c r="Q756" s="24">
        <v>171944.01</v>
      </c>
      <c r="R756" s="24">
        <v>5</v>
      </c>
      <c r="S756" s="24">
        <f ca="1">DATEDIF(employees!$M756, TODAY(), "y")</f>
        <v>7</v>
      </c>
      <c r="T756" s="24">
        <f>VLOOKUP(employees!$H756,locations[#All],4,)</f>
        <v>0.7</v>
      </c>
      <c r="U756" s="26">
        <f>employees!$Q756/employees!$T756</f>
        <v>245634.30000000002</v>
      </c>
    </row>
    <row r="757" spans="1:21" x14ac:dyDescent="0.25">
      <c r="A757" s="19">
        <v>756</v>
      </c>
      <c r="B757" s="20" t="s">
        <v>798</v>
      </c>
      <c r="C757" s="20" t="s">
        <v>54</v>
      </c>
      <c r="D757" s="20">
        <v>32</v>
      </c>
      <c r="E757" s="20">
        <v>22</v>
      </c>
      <c r="F757" s="20" t="str">
        <f>VLOOKUP(Table6[[#This Row],[department_id]],departments[#All],2,FALSE)</f>
        <v>Accounting</v>
      </c>
      <c r="G757" s="20" t="str">
        <f>VLOOKUP(employees!$E757,departments[],3,FALSE)</f>
        <v>G&amp;A</v>
      </c>
      <c r="H757" s="20">
        <v>4</v>
      </c>
      <c r="I757" s="20" t="str">
        <f>VLOOKUP(employees!$H757,locations[#All],3,FALSE)</f>
        <v>Toronto</v>
      </c>
      <c r="J757" s="20" t="str">
        <f>_xlfn.XLOOKUP(Table6[[#This Row],[City]],locations[city],locations[Continent])</f>
        <v>North America</v>
      </c>
      <c r="K757" s="20" t="s">
        <v>60</v>
      </c>
      <c r="L757" s="20" t="s">
        <v>56</v>
      </c>
      <c r="M757" s="21">
        <v>44047</v>
      </c>
      <c r="N757" s="20" t="s">
        <v>62</v>
      </c>
      <c r="O757" s="20">
        <v>4.5199999999999996</v>
      </c>
      <c r="P757" s="20">
        <v>8.8000000000000007</v>
      </c>
      <c r="Q757" s="20">
        <v>99263.93</v>
      </c>
      <c r="R757" s="20">
        <v>204</v>
      </c>
      <c r="S757" s="20">
        <f ca="1">DATEDIF(employees!$M757, TODAY(), "y")</f>
        <v>6</v>
      </c>
      <c r="T757" s="20">
        <f>VLOOKUP(employees!$H757,locations[#All],4,)</f>
        <v>1.1000000000000001</v>
      </c>
      <c r="U757" s="22">
        <f>employees!$Q757/employees!$T757</f>
        <v>90239.936363636356</v>
      </c>
    </row>
    <row r="758" spans="1:21" x14ac:dyDescent="0.25">
      <c r="A758" s="23">
        <v>757</v>
      </c>
      <c r="B758" s="24" t="s">
        <v>3463</v>
      </c>
      <c r="C758" s="24" t="s">
        <v>49</v>
      </c>
      <c r="D758" s="24">
        <v>48</v>
      </c>
      <c r="E758" s="24">
        <v>16</v>
      </c>
      <c r="F758" s="24" t="str">
        <f>VLOOKUP(Table6[[#This Row],[department_id]],departments[#All],2,FALSE)</f>
        <v>Content Marketing</v>
      </c>
      <c r="G758" s="24" t="str">
        <f>VLOOKUP(employees!$E758,departments[],3,FALSE)</f>
        <v>GTM</v>
      </c>
      <c r="H758" s="24">
        <v>3</v>
      </c>
      <c r="I758" s="24" t="str">
        <f>VLOOKUP(employees!$H758,locations[#All],3,FALSE)</f>
        <v>Austin</v>
      </c>
      <c r="J758" s="24" t="str">
        <f>_xlfn.XLOOKUP(Table6[[#This Row],[City]],locations[city],locations[Continent])</f>
        <v>North America</v>
      </c>
      <c r="K758" s="24" t="s">
        <v>55</v>
      </c>
      <c r="L758" s="24" t="s">
        <v>83</v>
      </c>
      <c r="M758" s="25">
        <v>45464</v>
      </c>
      <c r="N758" s="24" t="s">
        <v>57</v>
      </c>
      <c r="O758" s="24">
        <v>3.74</v>
      </c>
      <c r="P758" s="24">
        <v>6.2</v>
      </c>
      <c r="Q758" s="24">
        <v>64075.65</v>
      </c>
      <c r="R758" s="24">
        <v>518</v>
      </c>
      <c r="S758" s="24">
        <f ca="1">DATEDIF(employees!$M758, TODAY(), "y")</f>
        <v>2</v>
      </c>
      <c r="T758" s="24">
        <f>VLOOKUP(employees!$H758,locations[#All],4,)</f>
        <v>1.05</v>
      </c>
      <c r="U758" s="26">
        <f>employees!$Q758/employees!$T758</f>
        <v>61024.428571428572</v>
      </c>
    </row>
    <row r="759" spans="1:21" x14ac:dyDescent="0.25">
      <c r="A759" s="19">
        <v>758</v>
      </c>
      <c r="B759" s="20" t="s">
        <v>799</v>
      </c>
      <c r="C759" s="20" t="s">
        <v>49</v>
      </c>
      <c r="D759" s="20">
        <v>40</v>
      </c>
      <c r="E759" s="20">
        <v>23</v>
      </c>
      <c r="F759" s="20" t="str">
        <f>VLOOKUP(Table6[[#This Row],[department_id]],departments[#All],2,FALSE)</f>
        <v>Legal</v>
      </c>
      <c r="G759" s="20" t="str">
        <f>VLOOKUP(employees!$E759,departments[],3,FALSE)</f>
        <v>G&amp;A</v>
      </c>
      <c r="H759" s="20">
        <v>3</v>
      </c>
      <c r="I759" s="20" t="str">
        <f>VLOOKUP(employees!$H759,locations[#All],3,FALSE)</f>
        <v>Austin</v>
      </c>
      <c r="J759" s="20" t="str">
        <f>_xlfn.XLOOKUP(Table6[[#This Row],[City]],locations[city],locations[Continent])</f>
        <v>North America</v>
      </c>
      <c r="K759" s="20" t="s">
        <v>66</v>
      </c>
      <c r="L759" s="20" t="s">
        <v>56</v>
      </c>
      <c r="M759" s="21">
        <v>41879</v>
      </c>
      <c r="N759" s="20" t="s">
        <v>57</v>
      </c>
      <c r="O759" s="20">
        <v>3.01</v>
      </c>
      <c r="P759" s="20">
        <v>6.2</v>
      </c>
      <c r="Q759" s="20">
        <v>123659.95</v>
      </c>
      <c r="R759" s="20">
        <v>218</v>
      </c>
      <c r="S759" s="20">
        <f ca="1">DATEDIF(employees!$M759, TODAY(), "y")</f>
        <v>12</v>
      </c>
      <c r="T759" s="20">
        <f>VLOOKUP(employees!$H759,locations[#All],4,)</f>
        <v>1.05</v>
      </c>
      <c r="U759" s="22">
        <f>employees!$Q759/employees!$T759</f>
        <v>117771.38095238095</v>
      </c>
    </row>
    <row r="760" spans="1:21" x14ac:dyDescent="0.25">
      <c r="A760" s="23">
        <v>759</v>
      </c>
      <c r="B760" s="24" t="s">
        <v>800</v>
      </c>
      <c r="C760" s="24" t="s">
        <v>49</v>
      </c>
      <c r="D760" s="24">
        <v>64</v>
      </c>
      <c r="E760" s="24">
        <v>4</v>
      </c>
      <c r="F760" s="24" t="str">
        <f>VLOOKUP(Table6[[#This Row],[department_id]],departments[#All],2,FALSE)</f>
        <v>ML Engineering</v>
      </c>
      <c r="G760" s="24" t="str">
        <f>VLOOKUP(employees!$E760,departments[],3,FALSE)</f>
        <v>Tech</v>
      </c>
      <c r="H760" s="24">
        <v>5</v>
      </c>
      <c r="I760" s="24" t="str">
        <f>VLOOKUP(employees!$H760,locations[#All],3,FALSE)</f>
        <v>London</v>
      </c>
      <c r="J760" s="24" t="str">
        <f>_xlfn.XLOOKUP(Table6[[#This Row],[City]],locations[city],locations[Continent])</f>
        <v>Europe</v>
      </c>
      <c r="K760" s="24" t="s">
        <v>75</v>
      </c>
      <c r="L760" s="24" t="s">
        <v>51</v>
      </c>
      <c r="M760" s="25">
        <v>45670</v>
      </c>
      <c r="N760" s="24" t="s">
        <v>52</v>
      </c>
      <c r="O760" s="24">
        <v>3.82</v>
      </c>
      <c r="P760" s="24">
        <v>9.4</v>
      </c>
      <c r="Q760" s="24">
        <v>216423.32</v>
      </c>
      <c r="R760" s="24">
        <v>1728</v>
      </c>
      <c r="S760" s="24">
        <f ca="1">DATEDIF(employees!$M760, TODAY(), "y")</f>
        <v>1</v>
      </c>
      <c r="T760" s="24">
        <f>VLOOKUP(employees!$H760,locations[#All],4,)</f>
        <v>1.25</v>
      </c>
      <c r="U760" s="26">
        <f>employees!$Q760/employees!$T760</f>
        <v>173138.65600000002</v>
      </c>
    </row>
    <row r="761" spans="1:21" x14ac:dyDescent="0.25">
      <c r="A761" s="19">
        <v>760</v>
      </c>
      <c r="B761" s="20" t="s">
        <v>801</v>
      </c>
      <c r="C761" s="20" t="s">
        <v>49</v>
      </c>
      <c r="D761" s="20">
        <v>34</v>
      </c>
      <c r="E761" s="20">
        <v>23</v>
      </c>
      <c r="F761" s="20" t="str">
        <f>VLOOKUP(Table6[[#This Row],[department_id]],departments[#All],2,FALSE)</f>
        <v>Legal</v>
      </c>
      <c r="G761" s="20" t="str">
        <f>VLOOKUP(employees!$E761,departments[],3,FALSE)</f>
        <v>G&amp;A</v>
      </c>
      <c r="H761" s="20">
        <v>13</v>
      </c>
      <c r="I761" s="20" t="str">
        <f>VLOOKUP(employees!$H761,locations[#All],3,FALSE)</f>
        <v>Cairo</v>
      </c>
      <c r="J761" s="20" t="str">
        <f>_xlfn.XLOOKUP(Table6[[#This Row],[City]],locations[city],locations[Continent])</f>
        <v>Africa</v>
      </c>
      <c r="K761" s="20" t="s">
        <v>60</v>
      </c>
      <c r="L761" s="20" t="s">
        <v>51</v>
      </c>
      <c r="M761" s="21">
        <v>45219</v>
      </c>
      <c r="N761" s="20" t="s">
        <v>52</v>
      </c>
      <c r="O761" s="20">
        <v>2.76</v>
      </c>
      <c r="P761" s="20">
        <v>6.6</v>
      </c>
      <c r="Q761" s="20">
        <v>94451.99</v>
      </c>
      <c r="R761" s="20">
        <v>2289</v>
      </c>
      <c r="S761" s="20">
        <f ca="1">DATEDIF(employees!$M761, TODAY(), "y")</f>
        <v>2</v>
      </c>
      <c r="T761" s="20">
        <f>VLOOKUP(employees!$H761,locations[#All],4,)</f>
        <v>0.55000000000000004</v>
      </c>
      <c r="U761" s="22">
        <f>employees!$Q761/employees!$T761</f>
        <v>171730.8909090909</v>
      </c>
    </row>
    <row r="762" spans="1:21" x14ac:dyDescent="0.25">
      <c r="A762" s="23">
        <v>761</v>
      </c>
      <c r="B762" s="24" t="s">
        <v>802</v>
      </c>
      <c r="C762" s="24" t="s">
        <v>59</v>
      </c>
      <c r="D762" s="24">
        <v>56</v>
      </c>
      <c r="E762" s="24">
        <v>4</v>
      </c>
      <c r="F762" s="24" t="str">
        <f>VLOOKUP(Table6[[#This Row],[department_id]],departments[#All],2,FALSE)</f>
        <v>ML Engineering</v>
      </c>
      <c r="G762" s="24" t="str">
        <f>VLOOKUP(employees!$E762,departments[],3,FALSE)</f>
        <v>Tech</v>
      </c>
      <c r="H762" s="24">
        <v>19</v>
      </c>
      <c r="I762" s="24" t="str">
        <f>VLOOKUP(employees!$H762,locations[#All],3,FALSE)</f>
        <v>Tokyo</v>
      </c>
      <c r="J762" s="24" t="str">
        <f>_xlfn.XLOOKUP(Table6[[#This Row],[City]],locations[city],locations[Continent])</f>
        <v>Asia</v>
      </c>
      <c r="K762" s="24" t="s">
        <v>55</v>
      </c>
      <c r="L762" s="24" t="s">
        <v>56</v>
      </c>
      <c r="M762" s="25">
        <v>44207</v>
      </c>
      <c r="N762" s="24" t="s">
        <v>52</v>
      </c>
      <c r="O762" s="24">
        <v>3.86</v>
      </c>
      <c r="P762" s="24">
        <v>5.9</v>
      </c>
      <c r="Q762" s="24">
        <v>144387.57</v>
      </c>
      <c r="R762" s="24">
        <v>1332</v>
      </c>
      <c r="S762" s="24">
        <f ca="1">DATEDIF(employees!$M762, TODAY(), "y")</f>
        <v>5</v>
      </c>
      <c r="T762" s="24">
        <f>VLOOKUP(employees!$H762,locations[#All],4,)</f>
        <v>1.2</v>
      </c>
      <c r="U762" s="26">
        <f>employees!$Q762/employees!$T762</f>
        <v>120322.97500000001</v>
      </c>
    </row>
    <row r="763" spans="1:21" x14ac:dyDescent="0.25">
      <c r="A763" s="19">
        <v>762</v>
      </c>
      <c r="B763" s="20" t="s">
        <v>803</v>
      </c>
      <c r="C763" s="20" t="s">
        <v>54</v>
      </c>
      <c r="D763" s="20">
        <v>62</v>
      </c>
      <c r="E763" s="20">
        <v>25</v>
      </c>
      <c r="F763" s="20" t="str">
        <f>VLOOKUP(Table6[[#This Row],[department_id]],departments[#All],2,FALSE)</f>
        <v>Operations</v>
      </c>
      <c r="G763" s="20" t="str">
        <f>VLOOKUP(employees!$E763,departments[],3,FALSE)</f>
        <v>Ops</v>
      </c>
      <c r="H763" s="20">
        <v>12</v>
      </c>
      <c r="I763" s="20" t="str">
        <f>VLOOKUP(employees!$H763,locations[#All],3,FALSE)</f>
        <v>Hyderabad</v>
      </c>
      <c r="J763" s="20" t="str">
        <f>_xlfn.XLOOKUP(Table6[[#This Row],[City]],locations[city],locations[Continent])</f>
        <v>Asia</v>
      </c>
      <c r="K763" s="20" t="s">
        <v>64</v>
      </c>
      <c r="L763" s="20" t="s">
        <v>51</v>
      </c>
      <c r="M763" s="21">
        <v>42674</v>
      </c>
      <c r="N763" s="20" t="s">
        <v>52</v>
      </c>
      <c r="O763" s="20">
        <v>3.41</v>
      </c>
      <c r="P763" s="20">
        <v>7.6</v>
      </c>
      <c r="Q763" s="20">
        <v>77324.009999999995</v>
      </c>
      <c r="R763" s="20">
        <v>3466</v>
      </c>
      <c r="S763" s="20">
        <f ca="1">DATEDIF(employees!$M763, TODAY(), "y")</f>
        <v>9</v>
      </c>
      <c r="T763" s="20">
        <f>VLOOKUP(employees!$H763,locations[#All],4,)</f>
        <v>0.68</v>
      </c>
      <c r="U763" s="22">
        <f>employees!$Q763/employees!$T763</f>
        <v>113711.77941176468</v>
      </c>
    </row>
    <row r="764" spans="1:21" x14ac:dyDescent="0.25">
      <c r="A764" s="23">
        <v>763</v>
      </c>
      <c r="B764" s="24" t="s">
        <v>804</v>
      </c>
      <c r="C764" s="24" t="s">
        <v>49</v>
      </c>
      <c r="D764" s="24">
        <v>58</v>
      </c>
      <c r="E764" s="24">
        <v>10</v>
      </c>
      <c r="F764" s="24" t="str">
        <f>VLOOKUP(Table6[[#This Row],[department_id]],departments[#All],2,FALSE)</f>
        <v>Product Operations</v>
      </c>
      <c r="G764" s="24" t="str">
        <f>VLOOKUP(employees!$E764,departments[],3,FALSE)</f>
        <v>Product</v>
      </c>
      <c r="H764" s="24">
        <v>8</v>
      </c>
      <c r="I764" s="24" t="str">
        <f>VLOOKUP(employees!$H764,locations[#All],3,FALSE)</f>
        <v>Barcelona</v>
      </c>
      <c r="J764" s="24" t="str">
        <f>_xlfn.XLOOKUP(Table6[[#This Row],[City]],locations[city],locations[Continent])</f>
        <v>Europe</v>
      </c>
      <c r="K764" s="24" t="s">
        <v>55</v>
      </c>
      <c r="L764" s="24" t="s">
        <v>51</v>
      </c>
      <c r="M764" s="25">
        <v>45373</v>
      </c>
      <c r="N764" s="24" t="s">
        <v>57</v>
      </c>
      <c r="O764" s="24">
        <v>4.45</v>
      </c>
      <c r="P764" s="24">
        <v>9</v>
      </c>
      <c r="Q764" s="24">
        <v>65013.14</v>
      </c>
      <c r="R764" s="24">
        <v>3131</v>
      </c>
      <c r="S764" s="24">
        <f ca="1">DATEDIF(employees!$M764, TODAY(), "y")</f>
        <v>2</v>
      </c>
      <c r="T764" s="24">
        <f>VLOOKUP(employees!$H764,locations[#All],4,)</f>
        <v>1.05</v>
      </c>
      <c r="U764" s="26">
        <f>employees!$Q764/employees!$T764</f>
        <v>61917.276190476186</v>
      </c>
    </row>
    <row r="765" spans="1:21" x14ac:dyDescent="0.25">
      <c r="A765" s="19">
        <v>764</v>
      </c>
      <c r="B765" s="20" t="s">
        <v>162</v>
      </c>
      <c r="C765" s="20" t="s">
        <v>54</v>
      </c>
      <c r="D765" s="20">
        <v>33</v>
      </c>
      <c r="E765" s="20">
        <v>17</v>
      </c>
      <c r="F765" s="20" t="str">
        <f>VLOOKUP(Table6[[#This Row],[department_id]],departments[#All],2,FALSE)</f>
        <v>Customer Success</v>
      </c>
      <c r="G765" s="20" t="str">
        <f>VLOOKUP(employees!$E765,departments[],3,FALSE)</f>
        <v>GTM</v>
      </c>
      <c r="H765" s="20">
        <v>4</v>
      </c>
      <c r="I765" s="20" t="str">
        <f>VLOOKUP(employees!$H765,locations[#All],3,FALSE)</f>
        <v>Toronto</v>
      </c>
      <c r="J765" s="20" t="str">
        <f>_xlfn.XLOOKUP(Table6[[#This Row],[City]],locations[city],locations[Continent])</f>
        <v>North America</v>
      </c>
      <c r="K765" s="20" t="s">
        <v>55</v>
      </c>
      <c r="L765" s="20" t="s">
        <v>51</v>
      </c>
      <c r="M765" s="21">
        <v>45558</v>
      </c>
      <c r="N765" s="20" t="s">
        <v>57</v>
      </c>
      <c r="O765" s="20">
        <v>3.37</v>
      </c>
      <c r="P765" s="20">
        <v>9.6999999999999993</v>
      </c>
      <c r="Q765" s="20">
        <v>80866.929999999993</v>
      </c>
      <c r="R765" s="20">
        <v>1606</v>
      </c>
      <c r="S765" s="20">
        <f ca="1">DATEDIF(employees!$M765, TODAY(), "y")</f>
        <v>1</v>
      </c>
      <c r="T765" s="20">
        <f>VLOOKUP(employees!$H765,locations[#All],4,)</f>
        <v>1.1000000000000001</v>
      </c>
      <c r="U765" s="22">
        <f>employees!$Q765/employees!$T765</f>
        <v>73515.3909090909</v>
      </c>
    </row>
    <row r="766" spans="1:21" x14ac:dyDescent="0.25">
      <c r="A766" s="23">
        <v>765</v>
      </c>
      <c r="B766" s="24" t="s">
        <v>805</v>
      </c>
      <c r="C766" s="24" t="s">
        <v>49</v>
      </c>
      <c r="D766" s="24">
        <v>51</v>
      </c>
      <c r="E766" s="24">
        <v>7</v>
      </c>
      <c r="F766" s="24" t="str">
        <f>VLOOKUP(Table6[[#This Row],[department_id]],departments[#All],2,FALSE)</f>
        <v>IT &amp; Helpdesk</v>
      </c>
      <c r="G766" s="24" t="str">
        <f>VLOOKUP(employees!$E766,departments[],3,FALSE)</f>
        <v>Tech</v>
      </c>
      <c r="H766" s="24">
        <v>8</v>
      </c>
      <c r="I766" s="24" t="str">
        <f>VLOOKUP(employees!$H766,locations[#All],3,FALSE)</f>
        <v>Barcelona</v>
      </c>
      <c r="J766" s="24" t="str">
        <f>_xlfn.XLOOKUP(Table6[[#This Row],[City]],locations[city],locations[Continent])</f>
        <v>Europe</v>
      </c>
      <c r="K766" s="24" t="s">
        <v>60</v>
      </c>
      <c r="L766" s="24" t="s">
        <v>56</v>
      </c>
      <c r="M766" s="25">
        <v>42070</v>
      </c>
      <c r="N766" s="24" t="s">
        <v>52</v>
      </c>
      <c r="O766" s="24">
        <v>4.37</v>
      </c>
      <c r="P766" s="24">
        <v>9.4</v>
      </c>
      <c r="Q766" s="24">
        <v>58879.12</v>
      </c>
      <c r="R766" s="24">
        <v>1634</v>
      </c>
      <c r="S766" s="24">
        <f ca="1">DATEDIF(employees!$M766, TODAY(), "y")</f>
        <v>11</v>
      </c>
      <c r="T766" s="24">
        <f>VLOOKUP(employees!$H766,locations[#All],4,)</f>
        <v>1.05</v>
      </c>
      <c r="U766" s="26">
        <f>employees!$Q766/employees!$T766</f>
        <v>56075.352380952383</v>
      </c>
    </row>
    <row r="767" spans="1:21" x14ac:dyDescent="0.25">
      <c r="A767" s="19">
        <v>766</v>
      </c>
      <c r="B767" s="20" t="s">
        <v>806</v>
      </c>
      <c r="C767" s="20" t="s">
        <v>59</v>
      </c>
      <c r="D767" s="20">
        <v>45</v>
      </c>
      <c r="E767" s="20">
        <v>13</v>
      </c>
      <c r="F767" s="20" t="str">
        <f>VLOOKUP(Table6[[#This Row],[department_id]],departments[#All],2,FALSE)</f>
        <v>Sales</v>
      </c>
      <c r="G767" s="20" t="str">
        <f>VLOOKUP(employees!$E767,departments[],3,FALSE)</f>
        <v>GTM</v>
      </c>
      <c r="H767" s="20">
        <v>11</v>
      </c>
      <c r="I767" s="20" t="str">
        <f>VLOOKUP(employees!$H767,locations[#All],3,FALSE)</f>
        <v>Bengaluru</v>
      </c>
      <c r="J767" s="20" t="str">
        <f>_xlfn.XLOOKUP(Table6[[#This Row],[City]],locations[city],locations[Continent])</f>
        <v>Asia</v>
      </c>
      <c r="K767" s="20" t="s">
        <v>55</v>
      </c>
      <c r="L767" s="20" t="s">
        <v>51</v>
      </c>
      <c r="M767" s="21">
        <v>45518</v>
      </c>
      <c r="N767" s="20" t="s">
        <v>57</v>
      </c>
      <c r="O767" s="20">
        <v>3.15</v>
      </c>
      <c r="P767" s="20">
        <v>8.3000000000000007</v>
      </c>
      <c r="Q767" s="20">
        <v>40571.4</v>
      </c>
      <c r="R767" s="20">
        <v>926</v>
      </c>
      <c r="S767" s="20">
        <f ca="1">DATEDIF(employees!$M767, TODAY(), "y")</f>
        <v>2</v>
      </c>
      <c r="T767" s="20">
        <f>VLOOKUP(employees!$H767,locations[#All],4,)</f>
        <v>0.7</v>
      </c>
      <c r="U767" s="22">
        <f>employees!$Q767/employees!$T767</f>
        <v>57959.142857142862</v>
      </c>
    </row>
    <row r="768" spans="1:21" x14ac:dyDescent="0.25">
      <c r="A768" s="23">
        <v>767</v>
      </c>
      <c r="B768" s="24" t="s">
        <v>807</v>
      </c>
      <c r="C768" s="24" t="s">
        <v>54</v>
      </c>
      <c r="D768" s="24">
        <v>39</v>
      </c>
      <c r="E768" s="24">
        <v>13</v>
      </c>
      <c r="F768" s="24" t="str">
        <f>VLOOKUP(Table6[[#This Row],[department_id]],departments[#All],2,FALSE)</f>
        <v>Sales</v>
      </c>
      <c r="G768" s="24" t="str">
        <f>VLOOKUP(employees!$E768,departments[],3,FALSE)</f>
        <v>GTM</v>
      </c>
      <c r="H768" s="24">
        <v>4</v>
      </c>
      <c r="I768" s="24" t="str">
        <f>VLOOKUP(employees!$H768,locations[#All],3,FALSE)</f>
        <v>Toronto</v>
      </c>
      <c r="J768" s="24" t="str">
        <f>_xlfn.XLOOKUP(Table6[[#This Row],[City]],locations[city],locations[Continent])</f>
        <v>North America</v>
      </c>
      <c r="K768" s="24" t="s">
        <v>66</v>
      </c>
      <c r="L768" s="24" t="s">
        <v>51</v>
      </c>
      <c r="M768" s="25">
        <v>42083</v>
      </c>
      <c r="N768" s="24" t="s">
        <v>52</v>
      </c>
      <c r="O768" s="24">
        <v>2.82</v>
      </c>
      <c r="P768" s="24">
        <v>8.3000000000000007</v>
      </c>
      <c r="Q768" s="24">
        <v>39643.040000000001</v>
      </c>
      <c r="R768" s="24">
        <v>1149</v>
      </c>
      <c r="S768" s="24">
        <f ca="1">DATEDIF(employees!$M768, TODAY(), "y")</f>
        <v>11</v>
      </c>
      <c r="T768" s="24">
        <f>VLOOKUP(employees!$H768,locations[#All],4,)</f>
        <v>1.1000000000000001</v>
      </c>
      <c r="U768" s="26">
        <f>employees!$Q768/employees!$T768</f>
        <v>36039.127272727274</v>
      </c>
    </row>
    <row r="769" spans="1:21" x14ac:dyDescent="0.25">
      <c r="A769" s="19">
        <v>768</v>
      </c>
      <c r="B769" s="20" t="s">
        <v>808</v>
      </c>
      <c r="C769" s="20" t="s">
        <v>59</v>
      </c>
      <c r="D769" s="20">
        <v>56</v>
      </c>
      <c r="E769" s="20">
        <v>7</v>
      </c>
      <c r="F769" s="20" t="str">
        <f>VLOOKUP(Table6[[#This Row],[department_id]],departments[#All],2,FALSE)</f>
        <v>IT &amp; Helpdesk</v>
      </c>
      <c r="G769" s="20" t="str">
        <f>VLOOKUP(employees!$E769,departments[],3,FALSE)</f>
        <v>Tech</v>
      </c>
      <c r="H769" s="20">
        <v>7</v>
      </c>
      <c r="I769" s="20" t="str">
        <f>VLOOKUP(employees!$H769,locations[#All],3,FALSE)</f>
        <v>Paris</v>
      </c>
      <c r="J769" s="20" t="str">
        <f>_xlfn.XLOOKUP(Table6[[#This Row],[City]],locations[city],locations[Continent])</f>
        <v>Europe</v>
      </c>
      <c r="K769" s="20" t="s">
        <v>60</v>
      </c>
      <c r="L769" s="20" t="s">
        <v>78</v>
      </c>
      <c r="M769" s="21">
        <v>41714</v>
      </c>
      <c r="N769" s="20" t="s">
        <v>57</v>
      </c>
      <c r="O769" s="20">
        <v>4.47</v>
      </c>
      <c r="P769" s="20">
        <v>6.8</v>
      </c>
      <c r="Q769" s="20">
        <v>143942.67000000001</v>
      </c>
      <c r="R769" s="20">
        <v>1395</v>
      </c>
      <c r="S769" s="20">
        <f ca="1">DATEDIF(employees!$M769, TODAY(), "y")</f>
        <v>12</v>
      </c>
      <c r="T769" s="20">
        <f>VLOOKUP(employees!$H769,locations[#All],4,)</f>
        <v>1.18</v>
      </c>
      <c r="U769" s="22">
        <f>employees!$Q769/employees!$T769</f>
        <v>121985.31355932205</v>
      </c>
    </row>
    <row r="770" spans="1:21" x14ac:dyDescent="0.25">
      <c r="A770" s="23">
        <v>769</v>
      </c>
      <c r="B770" s="24" t="s">
        <v>809</v>
      </c>
      <c r="C770" s="24" t="s">
        <v>49</v>
      </c>
      <c r="D770" s="24">
        <v>23</v>
      </c>
      <c r="E770" s="24">
        <v>6</v>
      </c>
      <c r="F770" s="24" t="str">
        <f>VLOOKUP(Table6[[#This Row],[department_id]],departments[#All],2,FALSE)</f>
        <v>Security</v>
      </c>
      <c r="G770" s="24" t="str">
        <f>VLOOKUP(employees!$E770,departments[],3,FALSE)</f>
        <v>Tech</v>
      </c>
      <c r="H770" s="24">
        <v>2</v>
      </c>
      <c r="I770" s="24" t="str">
        <f>VLOOKUP(employees!$H770,locations[#All],3,FALSE)</f>
        <v>New York</v>
      </c>
      <c r="J770" s="24" t="str">
        <f>_xlfn.XLOOKUP(Table6[[#This Row],[City]],locations[city],locations[Continent])</f>
        <v>North America</v>
      </c>
      <c r="K770" s="24" t="s">
        <v>66</v>
      </c>
      <c r="L770" s="24" t="s">
        <v>78</v>
      </c>
      <c r="M770" s="25">
        <v>45521</v>
      </c>
      <c r="N770" s="24" t="s">
        <v>57</v>
      </c>
      <c r="O770" s="24">
        <v>3.28</v>
      </c>
      <c r="P770" s="24">
        <v>7.1</v>
      </c>
      <c r="Q770" s="24">
        <v>107392.7</v>
      </c>
      <c r="R770" s="24">
        <v>3224</v>
      </c>
      <c r="S770" s="24">
        <f ca="1">DATEDIF(employees!$M770, TODAY(), "y")</f>
        <v>2</v>
      </c>
      <c r="T770" s="24">
        <f>VLOOKUP(employees!$H770,locations[#All],4,)</f>
        <v>1.3</v>
      </c>
      <c r="U770" s="26">
        <f>employees!$Q770/employees!$T770</f>
        <v>82609.76923076922</v>
      </c>
    </row>
    <row r="771" spans="1:21" x14ac:dyDescent="0.25">
      <c r="A771" s="19">
        <v>770</v>
      </c>
      <c r="B771" s="20" t="s">
        <v>810</v>
      </c>
      <c r="C771" s="20" t="s">
        <v>59</v>
      </c>
      <c r="D771" s="20">
        <v>39</v>
      </c>
      <c r="E771" s="20">
        <v>8</v>
      </c>
      <c r="F771" s="20" t="str">
        <f>VLOOKUP(Table6[[#This Row],[department_id]],departments[#All],2,FALSE)</f>
        <v>QA &amp; Testing</v>
      </c>
      <c r="G771" s="20" t="str">
        <f>VLOOKUP(employees!$E771,departments[],3,FALSE)</f>
        <v>Tech</v>
      </c>
      <c r="H771" s="20">
        <v>2</v>
      </c>
      <c r="I771" s="20" t="str">
        <f>VLOOKUP(employees!$H771,locations[#All],3,FALSE)</f>
        <v>New York</v>
      </c>
      <c r="J771" s="20" t="str">
        <f>_xlfn.XLOOKUP(Table6[[#This Row],[City]],locations[city],locations[Continent])</f>
        <v>North America</v>
      </c>
      <c r="K771" s="20" t="s">
        <v>66</v>
      </c>
      <c r="L771" s="20" t="s">
        <v>56</v>
      </c>
      <c r="M771" s="21">
        <v>44889</v>
      </c>
      <c r="N771" s="20" t="s">
        <v>62</v>
      </c>
      <c r="O771" s="20">
        <v>4</v>
      </c>
      <c r="P771" s="20">
        <v>6.8</v>
      </c>
      <c r="Q771" s="20">
        <v>93897.77</v>
      </c>
      <c r="R771" s="20">
        <v>1929</v>
      </c>
      <c r="S771" s="20">
        <f ca="1">DATEDIF(employees!$M771, TODAY(), "y")</f>
        <v>3</v>
      </c>
      <c r="T771" s="20">
        <f>VLOOKUP(employees!$H771,locations[#All],4,)</f>
        <v>1.3</v>
      </c>
      <c r="U771" s="22">
        <f>employees!$Q771/employees!$T771</f>
        <v>72229.053846153853</v>
      </c>
    </row>
    <row r="772" spans="1:21" x14ac:dyDescent="0.25">
      <c r="A772" s="23">
        <v>771</v>
      </c>
      <c r="B772" s="24" t="s">
        <v>811</v>
      </c>
      <c r="C772" s="24" t="s">
        <v>59</v>
      </c>
      <c r="D772" s="24">
        <v>60</v>
      </c>
      <c r="E772" s="24">
        <v>22</v>
      </c>
      <c r="F772" s="24" t="str">
        <f>VLOOKUP(Table6[[#This Row],[department_id]],departments[#All],2,FALSE)</f>
        <v>Accounting</v>
      </c>
      <c r="G772" s="24" t="str">
        <f>VLOOKUP(employees!$E772,departments[],3,FALSE)</f>
        <v>G&amp;A</v>
      </c>
      <c r="H772" s="24">
        <v>3</v>
      </c>
      <c r="I772" s="24" t="str">
        <f>VLOOKUP(employees!$H772,locations[#All],3,FALSE)</f>
        <v>Austin</v>
      </c>
      <c r="J772" s="24" t="str">
        <f>_xlfn.XLOOKUP(Table6[[#This Row],[City]],locations[city],locations[Continent])</f>
        <v>North America</v>
      </c>
      <c r="K772" s="24" t="s">
        <v>64</v>
      </c>
      <c r="L772" s="24" t="s">
        <v>51</v>
      </c>
      <c r="M772" s="25">
        <v>44770</v>
      </c>
      <c r="N772" s="24" t="s">
        <v>57</v>
      </c>
      <c r="O772" s="24">
        <v>2.78</v>
      </c>
      <c r="P772" s="24">
        <v>5.4</v>
      </c>
      <c r="Q772" s="24">
        <v>133189.48000000001</v>
      </c>
      <c r="R772" s="24">
        <v>204</v>
      </c>
      <c r="S772" s="24">
        <f ca="1">DATEDIF(employees!$M772, TODAY(), "y")</f>
        <v>4</v>
      </c>
      <c r="T772" s="24">
        <f>VLOOKUP(employees!$H772,locations[#All],4,)</f>
        <v>1.05</v>
      </c>
      <c r="U772" s="26">
        <f>employees!$Q772/employees!$T772</f>
        <v>126847.12380952381</v>
      </c>
    </row>
    <row r="773" spans="1:21" x14ac:dyDescent="0.25">
      <c r="A773" s="19">
        <v>772</v>
      </c>
      <c r="B773" s="20" t="s">
        <v>812</v>
      </c>
      <c r="C773" s="20" t="s">
        <v>59</v>
      </c>
      <c r="D773" s="20">
        <v>64</v>
      </c>
      <c r="E773" s="20">
        <v>17</v>
      </c>
      <c r="F773" s="20" t="str">
        <f>VLOOKUP(Table6[[#This Row],[department_id]],departments[#All],2,FALSE)</f>
        <v>Customer Success</v>
      </c>
      <c r="G773" s="20" t="str">
        <f>VLOOKUP(employees!$E773,departments[],3,FALSE)</f>
        <v>GTM</v>
      </c>
      <c r="H773" s="20">
        <v>8</v>
      </c>
      <c r="I773" s="20" t="str">
        <f>VLOOKUP(employees!$H773,locations[#All],3,FALSE)</f>
        <v>Barcelona</v>
      </c>
      <c r="J773" s="20" t="str">
        <f>_xlfn.XLOOKUP(Table6[[#This Row],[City]],locations[city],locations[Continent])</f>
        <v>Europe</v>
      </c>
      <c r="K773" s="20" t="s">
        <v>50</v>
      </c>
      <c r="L773" s="20" t="s">
        <v>56</v>
      </c>
      <c r="M773" s="21">
        <v>45568</v>
      </c>
      <c r="N773" s="20" t="s">
        <v>57</v>
      </c>
      <c r="O773" s="20">
        <v>2.92</v>
      </c>
      <c r="P773" s="20">
        <v>7.3</v>
      </c>
      <c r="Q773" s="20">
        <v>36340.080000000002</v>
      </c>
      <c r="R773" s="20">
        <v>260</v>
      </c>
      <c r="S773" s="20">
        <f ca="1">DATEDIF(employees!$M773, TODAY(), "y")</f>
        <v>1</v>
      </c>
      <c r="T773" s="20">
        <f>VLOOKUP(employees!$H773,locations[#All],4,)</f>
        <v>1.05</v>
      </c>
      <c r="U773" s="22">
        <f>employees!$Q773/employees!$T773</f>
        <v>34609.599999999999</v>
      </c>
    </row>
    <row r="774" spans="1:21" x14ac:dyDescent="0.25">
      <c r="A774" s="23">
        <v>773</v>
      </c>
      <c r="B774" s="24" t="s">
        <v>813</v>
      </c>
      <c r="C774" s="24" t="s">
        <v>54</v>
      </c>
      <c r="D774" s="24">
        <v>54</v>
      </c>
      <c r="E774" s="24">
        <v>19</v>
      </c>
      <c r="F774" s="24" t="str">
        <f>VLOOKUP(Table6[[#This Row],[department_id]],departments[#All],2,FALSE)</f>
        <v>Human Resources</v>
      </c>
      <c r="G774" s="24" t="str">
        <f>VLOOKUP(employees!$E774,departments[],3,FALSE)</f>
        <v>G&amp;A</v>
      </c>
      <c r="H774" s="24">
        <v>5</v>
      </c>
      <c r="I774" s="24" t="str">
        <f>VLOOKUP(employees!$H774,locations[#All],3,FALSE)</f>
        <v>London</v>
      </c>
      <c r="J774" s="24" t="str">
        <f>_xlfn.XLOOKUP(Table6[[#This Row],[City]],locations[city],locations[Continent])</f>
        <v>Europe</v>
      </c>
      <c r="K774" s="24" t="s">
        <v>66</v>
      </c>
      <c r="L774" s="24" t="s">
        <v>51</v>
      </c>
      <c r="M774" s="25">
        <v>42160</v>
      </c>
      <c r="N774" s="24" t="s">
        <v>62</v>
      </c>
      <c r="O774" s="24">
        <v>2.5499999999999998</v>
      </c>
      <c r="P774" s="24">
        <v>7.7</v>
      </c>
      <c r="Q774" s="24">
        <v>81013.23</v>
      </c>
      <c r="R774" s="24">
        <v>2050</v>
      </c>
      <c r="S774" s="24">
        <f ca="1">DATEDIF(employees!$M774, TODAY(), "y")</f>
        <v>11</v>
      </c>
      <c r="T774" s="24">
        <f>VLOOKUP(employees!$H774,locations[#All],4,)</f>
        <v>1.25</v>
      </c>
      <c r="U774" s="26">
        <f>employees!$Q774/employees!$T774</f>
        <v>64810.583999999995</v>
      </c>
    </row>
    <row r="775" spans="1:21" x14ac:dyDescent="0.25">
      <c r="A775" s="19">
        <v>774</v>
      </c>
      <c r="B775" s="20" t="s">
        <v>814</v>
      </c>
      <c r="C775" s="20" t="s">
        <v>49</v>
      </c>
      <c r="D775" s="20">
        <v>62</v>
      </c>
      <c r="E775" s="20">
        <v>16</v>
      </c>
      <c r="F775" s="20" t="str">
        <f>VLOOKUP(Table6[[#This Row],[department_id]],departments[#All],2,FALSE)</f>
        <v>Content Marketing</v>
      </c>
      <c r="G775" s="20" t="str">
        <f>VLOOKUP(employees!$E775,departments[],3,FALSE)</f>
        <v>GTM</v>
      </c>
      <c r="H775" s="20">
        <v>3</v>
      </c>
      <c r="I775" s="20" t="str">
        <f>VLOOKUP(employees!$H775,locations[#All],3,FALSE)</f>
        <v>Austin</v>
      </c>
      <c r="J775" s="20" t="str">
        <f>_xlfn.XLOOKUP(Table6[[#This Row],[City]],locations[city],locations[Continent])</f>
        <v>North America</v>
      </c>
      <c r="K775" s="20" t="s">
        <v>60</v>
      </c>
      <c r="L775" s="20" t="s">
        <v>56</v>
      </c>
      <c r="M775" s="21">
        <v>42656</v>
      </c>
      <c r="N775" s="20" t="s">
        <v>52</v>
      </c>
      <c r="O775" s="20">
        <v>3.88</v>
      </c>
      <c r="P775" s="20">
        <v>5.9</v>
      </c>
      <c r="Q775" s="20">
        <v>106688.59</v>
      </c>
      <c r="R775" s="20">
        <v>404</v>
      </c>
      <c r="S775" s="20">
        <f ca="1">DATEDIF(employees!$M775, TODAY(), "y")</f>
        <v>9</v>
      </c>
      <c r="T775" s="20">
        <f>VLOOKUP(employees!$H775,locations[#All],4,)</f>
        <v>1.05</v>
      </c>
      <c r="U775" s="22">
        <f>employees!$Q775/employees!$T775</f>
        <v>101608.18095238095</v>
      </c>
    </row>
    <row r="776" spans="1:21" x14ac:dyDescent="0.25">
      <c r="A776" s="23">
        <v>775</v>
      </c>
      <c r="B776" s="24" t="s">
        <v>815</v>
      </c>
      <c r="C776" s="24" t="s">
        <v>54</v>
      </c>
      <c r="D776" s="24">
        <v>30</v>
      </c>
      <c r="E776" s="24">
        <v>4</v>
      </c>
      <c r="F776" s="24" t="str">
        <f>VLOOKUP(Table6[[#This Row],[department_id]],departments[#All],2,FALSE)</f>
        <v>ML Engineering</v>
      </c>
      <c r="G776" s="24" t="str">
        <f>VLOOKUP(employees!$E776,departments[],3,FALSE)</f>
        <v>Tech</v>
      </c>
      <c r="H776" s="24">
        <v>2</v>
      </c>
      <c r="I776" s="24" t="str">
        <f>VLOOKUP(employees!$H776,locations[#All],3,FALSE)</f>
        <v>New York</v>
      </c>
      <c r="J776" s="24" t="str">
        <f>_xlfn.XLOOKUP(Table6[[#This Row],[City]],locations[city],locations[Continent])</f>
        <v>North America</v>
      </c>
      <c r="K776" s="24" t="s">
        <v>66</v>
      </c>
      <c r="L776" s="24" t="s">
        <v>78</v>
      </c>
      <c r="M776" s="25">
        <v>43329</v>
      </c>
      <c r="N776" s="24" t="s">
        <v>52</v>
      </c>
      <c r="O776" s="24">
        <v>4.2300000000000004</v>
      </c>
      <c r="P776" s="24">
        <v>5.4</v>
      </c>
      <c r="Q776" s="24">
        <v>93547.47</v>
      </c>
      <c r="R776" s="24">
        <v>2722</v>
      </c>
      <c r="S776" s="24">
        <f ca="1">DATEDIF(employees!$M776, TODAY(), "y")</f>
        <v>8</v>
      </c>
      <c r="T776" s="24">
        <f>VLOOKUP(employees!$H776,locations[#All],4,)</f>
        <v>1.3</v>
      </c>
      <c r="U776" s="26">
        <f>employees!$Q776/employees!$T776</f>
        <v>71959.592307692306</v>
      </c>
    </row>
    <row r="777" spans="1:21" x14ac:dyDescent="0.25">
      <c r="A777" s="19">
        <v>776</v>
      </c>
      <c r="B777" s="20" t="s">
        <v>816</v>
      </c>
      <c r="C777" s="20" t="s">
        <v>49</v>
      </c>
      <c r="D777" s="20">
        <v>39</v>
      </c>
      <c r="E777" s="20">
        <v>18</v>
      </c>
      <c r="F777" s="20" t="str">
        <f>VLOOKUP(Table6[[#This Row],[department_id]],departments[#All],2,FALSE)</f>
        <v>Customer Support</v>
      </c>
      <c r="G777" s="20" t="str">
        <f>VLOOKUP(employees!$E777,departments[],3,FALSE)</f>
        <v>GTM</v>
      </c>
      <c r="H777" s="20">
        <v>6</v>
      </c>
      <c r="I777" s="20" t="str">
        <f>VLOOKUP(employees!$H777,locations[#All],3,FALSE)</f>
        <v>Berlin</v>
      </c>
      <c r="J777" s="20" t="str">
        <f>_xlfn.XLOOKUP(Table6[[#This Row],[City]],locations[city],locations[Continent])</f>
        <v>Europe</v>
      </c>
      <c r="K777" s="20" t="s">
        <v>55</v>
      </c>
      <c r="L777" s="20" t="s">
        <v>78</v>
      </c>
      <c r="M777" s="21">
        <v>41640</v>
      </c>
      <c r="N777" s="20" t="s">
        <v>62</v>
      </c>
      <c r="O777" s="20">
        <v>4.58</v>
      </c>
      <c r="P777" s="20">
        <v>6.4</v>
      </c>
      <c r="Q777" s="20">
        <v>50554.45</v>
      </c>
      <c r="R777" s="20">
        <v>2831</v>
      </c>
      <c r="S777" s="20">
        <f ca="1">DATEDIF(employees!$M777, TODAY(), "y")</f>
        <v>12</v>
      </c>
      <c r="T777" s="20">
        <f>VLOOKUP(employees!$H777,locations[#All],4,)</f>
        <v>1.1000000000000001</v>
      </c>
      <c r="U777" s="22">
        <f>employees!$Q777/employees!$T777</f>
        <v>45958.590909090904</v>
      </c>
    </row>
    <row r="778" spans="1:21" x14ac:dyDescent="0.25">
      <c r="A778" s="23">
        <v>777</v>
      </c>
      <c r="B778" s="24" t="s">
        <v>817</v>
      </c>
      <c r="C778" s="24" t="s">
        <v>54</v>
      </c>
      <c r="D778" s="24">
        <v>54</v>
      </c>
      <c r="E778" s="24">
        <v>16</v>
      </c>
      <c r="F778" s="24" t="str">
        <f>VLOOKUP(Table6[[#This Row],[department_id]],departments[#All],2,FALSE)</f>
        <v>Content Marketing</v>
      </c>
      <c r="G778" s="24" t="str">
        <f>VLOOKUP(employees!$E778,departments[],3,FALSE)</f>
        <v>GTM</v>
      </c>
      <c r="H778" s="24">
        <v>11</v>
      </c>
      <c r="I778" s="24" t="str">
        <f>VLOOKUP(employees!$H778,locations[#All],3,FALSE)</f>
        <v>Bengaluru</v>
      </c>
      <c r="J778" s="24" t="str">
        <f>_xlfn.XLOOKUP(Table6[[#This Row],[City]],locations[city],locations[Continent])</f>
        <v>Asia</v>
      </c>
      <c r="K778" s="24" t="s">
        <v>60</v>
      </c>
      <c r="L778" s="24" t="s">
        <v>51</v>
      </c>
      <c r="M778" s="25">
        <v>44524</v>
      </c>
      <c r="N778" s="24" t="s">
        <v>57</v>
      </c>
      <c r="O778" s="24">
        <v>4.0199999999999996</v>
      </c>
      <c r="P778" s="24">
        <v>5.2</v>
      </c>
      <c r="Q778" s="24">
        <v>37619.279999999999</v>
      </c>
      <c r="R778" s="24">
        <v>2524</v>
      </c>
      <c r="S778" s="24">
        <f ca="1">DATEDIF(employees!$M778, TODAY(), "y")</f>
        <v>4</v>
      </c>
      <c r="T778" s="24">
        <f>VLOOKUP(employees!$H778,locations[#All],4,)</f>
        <v>0.7</v>
      </c>
      <c r="U778" s="26">
        <f>employees!$Q778/employees!$T778</f>
        <v>53741.828571428574</v>
      </c>
    </row>
    <row r="779" spans="1:21" x14ac:dyDescent="0.25">
      <c r="A779" s="19">
        <v>778</v>
      </c>
      <c r="B779" s="20" t="s">
        <v>818</v>
      </c>
      <c r="C779" s="20" t="s">
        <v>54</v>
      </c>
      <c r="D779" s="20">
        <v>42</v>
      </c>
      <c r="E779" s="20">
        <v>27</v>
      </c>
      <c r="F779" s="20" t="str">
        <f>VLOOKUP(Table6[[#This Row],[department_id]],departments[#All],2,FALSE)</f>
        <v>Facilities</v>
      </c>
      <c r="G779" s="20" t="str">
        <f>VLOOKUP(employees!$E779,departments[],3,FALSE)</f>
        <v>Ops</v>
      </c>
      <c r="H779" s="20">
        <v>7</v>
      </c>
      <c r="I779" s="20" t="str">
        <f>VLOOKUP(employees!$H779,locations[#All],3,FALSE)</f>
        <v>Paris</v>
      </c>
      <c r="J779" s="20" t="str">
        <f>_xlfn.XLOOKUP(Table6[[#This Row],[City]],locations[city],locations[Continent])</f>
        <v>Europe</v>
      </c>
      <c r="K779" s="20" t="s">
        <v>71</v>
      </c>
      <c r="L779" s="20" t="s">
        <v>51</v>
      </c>
      <c r="M779" s="21">
        <v>43409</v>
      </c>
      <c r="N779" s="20" t="s">
        <v>57</v>
      </c>
      <c r="O779" s="20">
        <v>3.47</v>
      </c>
      <c r="P779" s="20">
        <v>7.6</v>
      </c>
      <c r="Q779" s="20">
        <v>141904.26999999999</v>
      </c>
      <c r="R779" s="20">
        <v>2613</v>
      </c>
      <c r="S779" s="20">
        <f ca="1">DATEDIF(employees!$M779, TODAY(), "y")</f>
        <v>7</v>
      </c>
      <c r="T779" s="20">
        <f>VLOOKUP(employees!$H779,locations[#All],4,)</f>
        <v>1.18</v>
      </c>
      <c r="U779" s="22">
        <f>employees!$Q779/employees!$T779</f>
        <v>120257.85593220338</v>
      </c>
    </row>
    <row r="780" spans="1:21" x14ac:dyDescent="0.25">
      <c r="A780" s="23">
        <v>779</v>
      </c>
      <c r="B780" s="24" t="s">
        <v>819</v>
      </c>
      <c r="C780" s="24" t="s">
        <v>54</v>
      </c>
      <c r="D780" s="24">
        <v>47</v>
      </c>
      <c r="E780" s="24">
        <v>6</v>
      </c>
      <c r="F780" s="24" t="str">
        <f>VLOOKUP(Table6[[#This Row],[department_id]],departments[#All],2,FALSE)</f>
        <v>Security</v>
      </c>
      <c r="G780" s="24" t="str">
        <f>VLOOKUP(employees!$E780,departments[],3,FALSE)</f>
        <v>Tech</v>
      </c>
      <c r="H780" s="24">
        <v>13</v>
      </c>
      <c r="I780" s="24" t="str">
        <f>VLOOKUP(employees!$H780,locations[#All],3,FALSE)</f>
        <v>Cairo</v>
      </c>
      <c r="J780" s="24" t="str">
        <f>_xlfn.XLOOKUP(Table6[[#This Row],[City]],locations[city],locations[Continent])</f>
        <v>Africa</v>
      </c>
      <c r="K780" s="24" t="s">
        <v>55</v>
      </c>
      <c r="L780" s="24" t="s">
        <v>56</v>
      </c>
      <c r="M780" s="25">
        <v>43722</v>
      </c>
      <c r="N780" s="24" t="s">
        <v>52</v>
      </c>
      <c r="O780" s="24">
        <v>2.97</v>
      </c>
      <c r="P780" s="24">
        <v>8</v>
      </c>
      <c r="Q780" s="24">
        <v>63840.24</v>
      </c>
      <c r="R780" s="24">
        <v>1746</v>
      </c>
      <c r="S780" s="24">
        <f ca="1">DATEDIF(employees!$M780, TODAY(), "y")</f>
        <v>6</v>
      </c>
      <c r="T780" s="24">
        <f>VLOOKUP(employees!$H780,locations[#All],4,)</f>
        <v>0.55000000000000004</v>
      </c>
      <c r="U780" s="26">
        <f>employees!$Q780/employees!$T780</f>
        <v>116073.16363636362</v>
      </c>
    </row>
    <row r="781" spans="1:21" x14ac:dyDescent="0.25">
      <c r="A781" s="19">
        <v>780</v>
      </c>
      <c r="B781" s="20" t="s">
        <v>820</v>
      </c>
      <c r="C781" s="20" t="s">
        <v>54</v>
      </c>
      <c r="D781" s="20">
        <v>30</v>
      </c>
      <c r="E781" s="20">
        <v>21</v>
      </c>
      <c r="F781" s="20" t="str">
        <f>VLOOKUP(Table6[[#This Row],[department_id]],departments[#All],2,FALSE)</f>
        <v>Finance</v>
      </c>
      <c r="G781" s="20" t="str">
        <f>VLOOKUP(employees!$E781,departments[],3,FALSE)</f>
        <v>G&amp;A</v>
      </c>
      <c r="H781" s="20">
        <v>7</v>
      </c>
      <c r="I781" s="20" t="str">
        <f>VLOOKUP(employees!$H781,locations[#All],3,FALSE)</f>
        <v>Paris</v>
      </c>
      <c r="J781" s="20" t="str">
        <f>_xlfn.XLOOKUP(Table6[[#This Row],[City]],locations[city],locations[Continent])</f>
        <v>Europe</v>
      </c>
      <c r="K781" s="20" t="s">
        <v>60</v>
      </c>
      <c r="L781" s="20" t="s">
        <v>51</v>
      </c>
      <c r="M781" s="21">
        <v>45829</v>
      </c>
      <c r="N781" s="20" t="s">
        <v>52</v>
      </c>
      <c r="O781" s="20">
        <v>4.78</v>
      </c>
      <c r="P781" s="20">
        <v>7.1</v>
      </c>
      <c r="Q781" s="20">
        <v>102335.13</v>
      </c>
      <c r="R781" s="20">
        <v>1653</v>
      </c>
      <c r="S781" s="20">
        <f ca="1">DATEDIF(employees!$M781, TODAY(), "y")</f>
        <v>1</v>
      </c>
      <c r="T781" s="20">
        <f>VLOOKUP(employees!$H781,locations[#All],4,)</f>
        <v>1.18</v>
      </c>
      <c r="U781" s="22">
        <f>employees!$Q781/employees!$T781</f>
        <v>86724.686440677979</v>
      </c>
    </row>
    <row r="782" spans="1:21" x14ac:dyDescent="0.25">
      <c r="A782" s="23">
        <v>781</v>
      </c>
      <c r="B782" s="24" t="s">
        <v>821</v>
      </c>
      <c r="C782" s="24" t="s">
        <v>54</v>
      </c>
      <c r="D782" s="24">
        <v>55</v>
      </c>
      <c r="E782" s="24">
        <v>3</v>
      </c>
      <c r="F782" s="24" t="str">
        <f>VLOOKUP(Table6[[#This Row],[department_id]],departments[#All],2,FALSE)</f>
        <v>Data Engineering</v>
      </c>
      <c r="G782" s="24" t="str">
        <f>VLOOKUP(employees!$E782,departments[],3,FALSE)</f>
        <v>Tech</v>
      </c>
      <c r="H782" s="24">
        <v>9</v>
      </c>
      <c r="I782" s="24" t="str">
        <f>VLOOKUP(employees!$H782,locations[#All],3,FALSE)</f>
        <v>Amsterdam</v>
      </c>
      <c r="J782" s="24" t="str">
        <f>_xlfn.XLOOKUP(Table6[[#This Row],[City]],locations[city],locations[Continent])</f>
        <v>Europe</v>
      </c>
      <c r="K782" s="24" t="s">
        <v>66</v>
      </c>
      <c r="L782" s="24" t="s">
        <v>51</v>
      </c>
      <c r="M782" s="25">
        <v>42541</v>
      </c>
      <c r="N782" s="24" t="s">
        <v>52</v>
      </c>
      <c r="O782" s="24">
        <v>2.7</v>
      </c>
      <c r="P782" s="24">
        <v>9.4</v>
      </c>
      <c r="Q782" s="24">
        <v>103271.54</v>
      </c>
      <c r="R782" s="24">
        <v>1612</v>
      </c>
      <c r="S782" s="24">
        <f ca="1">DATEDIF(employees!$M782, TODAY(), "y")</f>
        <v>10</v>
      </c>
      <c r="T782" s="24">
        <f>VLOOKUP(employees!$H782,locations[#All],4,)</f>
        <v>1.1499999999999999</v>
      </c>
      <c r="U782" s="26">
        <f>employees!$Q782/employees!$T782</f>
        <v>89801.33913043479</v>
      </c>
    </row>
    <row r="783" spans="1:21" x14ac:dyDescent="0.25">
      <c r="A783" s="19">
        <v>782</v>
      </c>
      <c r="B783" s="20" t="s">
        <v>822</v>
      </c>
      <c r="C783" s="20" t="s">
        <v>59</v>
      </c>
      <c r="D783" s="20">
        <v>34</v>
      </c>
      <c r="E783" s="20">
        <v>26</v>
      </c>
      <c r="F783" s="20" t="str">
        <f>VLOOKUP(Table6[[#This Row],[department_id]],departments[#All],2,FALSE)</f>
        <v>Procurement</v>
      </c>
      <c r="G783" s="20" t="str">
        <f>VLOOKUP(employees!$E783,departments[],3,FALSE)</f>
        <v>Ops</v>
      </c>
      <c r="H783" s="20">
        <v>8</v>
      </c>
      <c r="I783" s="20" t="str">
        <f>VLOOKUP(employees!$H783,locations[#All],3,FALSE)</f>
        <v>Barcelona</v>
      </c>
      <c r="J783" s="20" t="str">
        <f>_xlfn.XLOOKUP(Table6[[#This Row],[City]],locations[city],locations[Continent])</f>
        <v>Europe</v>
      </c>
      <c r="K783" s="20" t="s">
        <v>55</v>
      </c>
      <c r="L783" s="20" t="s">
        <v>51</v>
      </c>
      <c r="M783" s="21">
        <v>42442</v>
      </c>
      <c r="N783" s="20" t="s">
        <v>52</v>
      </c>
      <c r="O783" s="20">
        <v>4.63</v>
      </c>
      <c r="P783" s="20">
        <v>5.8</v>
      </c>
      <c r="Q783" s="20">
        <v>92087.52</v>
      </c>
      <c r="R783" s="20">
        <v>1311</v>
      </c>
      <c r="S783" s="20">
        <f ca="1">DATEDIF(employees!$M783, TODAY(), "y")</f>
        <v>10</v>
      </c>
      <c r="T783" s="20">
        <f>VLOOKUP(employees!$H783,locations[#All],4,)</f>
        <v>1.05</v>
      </c>
      <c r="U783" s="22">
        <f>employees!$Q783/employees!$T783</f>
        <v>87702.399999999994</v>
      </c>
    </row>
    <row r="784" spans="1:21" x14ac:dyDescent="0.25">
      <c r="A784" s="23">
        <v>783</v>
      </c>
      <c r="B784" s="24" t="s">
        <v>823</v>
      </c>
      <c r="C784" s="24" t="s">
        <v>54</v>
      </c>
      <c r="D784" s="24">
        <v>56</v>
      </c>
      <c r="E784" s="24">
        <v>27</v>
      </c>
      <c r="F784" s="24" t="str">
        <f>VLOOKUP(Table6[[#This Row],[department_id]],departments[#All],2,FALSE)</f>
        <v>Facilities</v>
      </c>
      <c r="G784" s="24" t="str">
        <f>VLOOKUP(employees!$E784,departments[],3,FALSE)</f>
        <v>Ops</v>
      </c>
      <c r="H784" s="24">
        <v>16</v>
      </c>
      <c r="I784" s="24" t="str">
        <f>VLOOKUP(employees!$H784,locations[#All],3,FALSE)</f>
        <v>São Paulo</v>
      </c>
      <c r="J784" s="24" t="str">
        <f>_xlfn.XLOOKUP(Table6[[#This Row],[City]],locations[city],locations[Continent])</f>
        <v>South America</v>
      </c>
      <c r="K784" s="24" t="s">
        <v>66</v>
      </c>
      <c r="L784" s="24" t="s">
        <v>56</v>
      </c>
      <c r="M784" s="25">
        <v>44498</v>
      </c>
      <c r="N784" s="24" t="s">
        <v>57</v>
      </c>
      <c r="O784" s="24">
        <v>3.9</v>
      </c>
      <c r="P784" s="24">
        <v>9.3000000000000007</v>
      </c>
      <c r="Q784" s="24">
        <v>33116.35</v>
      </c>
      <c r="R784" s="24">
        <v>1361</v>
      </c>
      <c r="S784" s="24">
        <f ca="1">DATEDIF(employees!$M784, TODAY(), "y")</f>
        <v>4</v>
      </c>
      <c r="T784" s="24">
        <f>VLOOKUP(employees!$H784,locations[#All],4,)</f>
        <v>0.8</v>
      </c>
      <c r="U784" s="26">
        <f>employees!$Q784/employees!$T784</f>
        <v>41395.437499999993</v>
      </c>
    </row>
    <row r="785" spans="1:21" x14ac:dyDescent="0.25">
      <c r="A785" s="19">
        <v>784</v>
      </c>
      <c r="B785" s="20" t="s">
        <v>824</v>
      </c>
      <c r="C785" s="20" t="s">
        <v>59</v>
      </c>
      <c r="D785" s="20">
        <v>57</v>
      </c>
      <c r="E785" s="20">
        <v>13</v>
      </c>
      <c r="F785" s="20" t="str">
        <f>VLOOKUP(Table6[[#This Row],[department_id]],departments[#All],2,FALSE)</f>
        <v>Sales</v>
      </c>
      <c r="G785" s="20" t="str">
        <f>VLOOKUP(employees!$E785,departments[],3,FALSE)</f>
        <v>GTM</v>
      </c>
      <c r="H785" s="20">
        <v>6</v>
      </c>
      <c r="I785" s="20" t="str">
        <f>VLOOKUP(employees!$H785,locations[#All],3,FALSE)</f>
        <v>Berlin</v>
      </c>
      <c r="J785" s="20" t="str">
        <f>_xlfn.XLOOKUP(Table6[[#This Row],[City]],locations[city],locations[Continent])</f>
        <v>Europe</v>
      </c>
      <c r="K785" s="20" t="s">
        <v>55</v>
      </c>
      <c r="L785" s="20" t="s">
        <v>51</v>
      </c>
      <c r="M785" s="21">
        <v>44938</v>
      </c>
      <c r="N785" s="20" t="s">
        <v>52</v>
      </c>
      <c r="O785" s="20">
        <v>3.68</v>
      </c>
      <c r="P785" s="20">
        <v>5.7</v>
      </c>
      <c r="Q785" s="20">
        <v>49141.54</v>
      </c>
      <c r="R785" s="20">
        <v>2652</v>
      </c>
      <c r="S785" s="20">
        <f ca="1">DATEDIF(employees!$M785, TODAY(), "y")</f>
        <v>3</v>
      </c>
      <c r="T785" s="20">
        <f>VLOOKUP(employees!$H785,locations[#All],4,)</f>
        <v>1.1000000000000001</v>
      </c>
      <c r="U785" s="22">
        <f>employees!$Q785/employees!$T785</f>
        <v>44674.127272727274</v>
      </c>
    </row>
    <row r="786" spans="1:21" x14ac:dyDescent="0.25">
      <c r="A786" s="23">
        <v>785</v>
      </c>
      <c r="B786" s="24" t="s">
        <v>825</v>
      </c>
      <c r="C786" s="24" t="s">
        <v>54</v>
      </c>
      <c r="D786" s="24">
        <v>35</v>
      </c>
      <c r="E786" s="24">
        <v>24</v>
      </c>
      <c r="F786" s="24" t="str">
        <f>VLOOKUP(Table6[[#This Row],[department_id]],departments[#All],2,FALSE)</f>
        <v>Administration</v>
      </c>
      <c r="G786" s="24" t="str">
        <f>VLOOKUP(employees!$E786,departments[],3,FALSE)</f>
        <v>G&amp;A</v>
      </c>
      <c r="H786" s="24">
        <v>9</v>
      </c>
      <c r="I786" s="24" t="str">
        <f>VLOOKUP(employees!$H786,locations[#All],3,FALSE)</f>
        <v>Amsterdam</v>
      </c>
      <c r="J786" s="24" t="str">
        <f>_xlfn.XLOOKUP(Table6[[#This Row],[City]],locations[city],locations[Continent])</f>
        <v>Europe</v>
      </c>
      <c r="K786" s="24" t="s">
        <v>66</v>
      </c>
      <c r="L786" s="24" t="s">
        <v>56</v>
      </c>
      <c r="M786" s="25">
        <v>44672</v>
      </c>
      <c r="N786" s="24" t="s">
        <v>57</v>
      </c>
      <c r="O786" s="24">
        <v>3.55</v>
      </c>
      <c r="P786" s="24">
        <v>7.1</v>
      </c>
      <c r="Q786" s="24">
        <v>38854.120000000003</v>
      </c>
      <c r="R786" s="24">
        <v>1813</v>
      </c>
      <c r="S786" s="24">
        <f ca="1">DATEDIF(employees!$M786, TODAY(), "y")</f>
        <v>4</v>
      </c>
      <c r="T786" s="24">
        <f>VLOOKUP(employees!$H786,locations[#All],4,)</f>
        <v>1.1499999999999999</v>
      </c>
      <c r="U786" s="26">
        <f>employees!$Q786/employees!$T786</f>
        <v>33786.191304347834</v>
      </c>
    </row>
    <row r="787" spans="1:21" x14ac:dyDescent="0.25">
      <c r="A787" s="19">
        <v>786</v>
      </c>
      <c r="B787" s="20" t="s">
        <v>826</v>
      </c>
      <c r="C787" s="20" t="s">
        <v>54</v>
      </c>
      <c r="D787" s="20">
        <v>34</v>
      </c>
      <c r="E787" s="20">
        <v>10</v>
      </c>
      <c r="F787" s="20" t="str">
        <f>VLOOKUP(Table6[[#This Row],[department_id]],departments[#All],2,FALSE)</f>
        <v>Product Operations</v>
      </c>
      <c r="G787" s="20" t="str">
        <f>VLOOKUP(employees!$E787,departments[],3,FALSE)</f>
        <v>Product</v>
      </c>
      <c r="H787" s="20">
        <v>9</v>
      </c>
      <c r="I787" s="20" t="str">
        <f>VLOOKUP(employees!$H787,locations[#All],3,FALSE)</f>
        <v>Amsterdam</v>
      </c>
      <c r="J787" s="20" t="str">
        <f>_xlfn.XLOOKUP(Table6[[#This Row],[City]],locations[city],locations[Continent])</f>
        <v>Europe</v>
      </c>
      <c r="K787" s="20" t="s">
        <v>71</v>
      </c>
      <c r="L787" s="20" t="s">
        <v>51</v>
      </c>
      <c r="M787" s="21">
        <v>45904</v>
      </c>
      <c r="N787" s="20" t="s">
        <v>62</v>
      </c>
      <c r="O787" s="20">
        <v>4.68</v>
      </c>
      <c r="P787" s="20">
        <v>7</v>
      </c>
      <c r="Q787" s="20">
        <v>174441.33</v>
      </c>
      <c r="R787" s="20" t="s">
        <v>3524</v>
      </c>
      <c r="S787" s="20">
        <f ca="1">DATEDIF(employees!$M787, TODAY(), "y")</f>
        <v>1</v>
      </c>
      <c r="T787" s="20">
        <f>VLOOKUP(employees!$H787,locations[#All],4,)</f>
        <v>1.1499999999999999</v>
      </c>
      <c r="U787" s="22">
        <f>employees!$Q787/employees!$T787</f>
        <v>151688.11304347825</v>
      </c>
    </row>
    <row r="788" spans="1:21" x14ac:dyDescent="0.25">
      <c r="A788" s="23">
        <v>787</v>
      </c>
      <c r="B788" s="24" t="s">
        <v>827</v>
      </c>
      <c r="C788" s="24" t="s">
        <v>49</v>
      </c>
      <c r="D788" s="24">
        <v>56</v>
      </c>
      <c r="E788" s="24">
        <v>3</v>
      </c>
      <c r="F788" s="24" t="str">
        <f>VLOOKUP(Table6[[#This Row],[department_id]],departments[#All],2,FALSE)</f>
        <v>Data Engineering</v>
      </c>
      <c r="G788" s="24" t="str">
        <f>VLOOKUP(employees!$E788,departments[],3,FALSE)</f>
        <v>Tech</v>
      </c>
      <c r="H788" s="24">
        <v>3</v>
      </c>
      <c r="I788" s="24" t="str">
        <f>VLOOKUP(employees!$H788,locations[#All],3,FALSE)</f>
        <v>Austin</v>
      </c>
      <c r="J788" s="24" t="str">
        <f>_xlfn.XLOOKUP(Table6[[#This Row],[City]],locations[city],locations[Continent])</f>
        <v>North America</v>
      </c>
      <c r="K788" s="24" t="s">
        <v>60</v>
      </c>
      <c r="L788" s="24" t="s">
        <v>78</v>
      </c>
      <c r="M788" s="25">
        <v>42407</v>
      </c>
      <c r="N788" s="24" t="s">
        <v>57</v>
      </c>
      <c r="O788" s="24">
        <v>3.77</v>
      </c>
      <c r="P788" s="24">
        <v>7.4</v>
      </c>
      <c r="Q788" s="24">
        <v>245557.87</v>
      </c>
      <c r="R788" s="24">
        <v>2189</v>
      </c>
      <c r="S788" s="24">
        <f ca="1">DATEDIF(employees!$M788, TODAY(), "y")</f>
        <v>10</v>
      </c>
      <c r="T788" s="24">
        <f>VLOOKUP(employees!$H788,locations[#All],4,)</f>
        <v>1.05</v>
      </c>
      <c r="U788" s="26">
        <f>employees!$Q788/employees!$T788</f>
        <v>233864.63809523807</v>
      </c>
    </row>
    <row r="789" spans="1:21" x14ac:dyDescent="0.25">
      <c r="A789" s="19">
        <v>788</v>
      </c>
      <c r="B789" s="20" t="s">
        <v>667</v>
      </c>
      <c r="C789" s="20" t="s">
        <v>59</v>
      </c>
      <c r="D789" s="20">
        <v>51</v>
      </c>
      <c r="E789" s="20">
        <v>14</v>
      </c>
      <c r="F789" s="20" t="str">
        <f>VLOOKUP(Table6[[#This Row],[department_id]],departments[#All],2,FALSE)</f>
        <v>Sales Operations</v>
      </c>
      <c r="G789" s="20" t="str">
        <f>VLOOKUP(employees!$E789,departments[],3,FALSE)</f>
        <v>GTM</v>
      </c>
      <c r="H789" s="20">
        <v>17</v>
      </c>
      <c r="I789" s="20" t="str">
        <f>VLOOKUP(employees!$H789,locations[#All],3,FALSE)</f>
        <v>Mexico City</v>
      </c>
      <c r="J789" s="20" t="str">
        <f>_xlfn.XLOOKUP(Table6[[#This Row],[City]],locations[city],locations[Continent])</f>
        <v>South America</v>
      </c>
      <c r="K789" s="20" t="s">
        <v>75</v>
      </c>
      <c r="L789" s="20" t="s">
        <v>51</v>
      </c>
      <c r="M789" s="21">
        <v>42757</v>
      </c>
      <c r="N789" s="20" t="s">
        <v>62</v>
      </c>
      <c r="O789" s="20">
        <v>4.54</v>
      </c>
      <c r="P789" s="20">
        <v>8.3000000000000007</v>
      </c>
      <c r="Q789" s="20">
        <v>113672.17</v>
      </c>
      <c r="R789" s="20">
        <v>2294</v>
      </c>
      <c r="S789" s="20">
        <f ca="1">DATEDIF(employees!$M789, TODAY(), "y")</f>
        <v>9</v>
      </c>
      <c r="T789" s="20">
        <f>VLOOKUP(employees!$H789,locations[#All],4,)</f>
        <v>0.78</v>
      </c>
      <c r="U789" s="22">
        <f>employees!$Q789/employees!$T789</f>
        <v>145733.55128205128</v>
      </c>
    </row>
    <row r="790" spans="1:21" x14ac:dyDescent="0.25">
      <c r="A790" s="23">
        <v>789</v>
      </c>
      <c r="B790" s="24" t="s">
        <v>828</v>
      </c>
      <c r="C790" s="24" t="s">
        <v>49</v>
      </c>
      <c r="D790" s="24">
        <v>62</v>
      </c>
      <c r="E790" s="24">
        <v>27</v>
      </c>
      <c r="F790" s="24" t="str">
        <f>VLOOKUP(Table6[[#This Row],[department_id]],departments[#All],2,FALSE)</f>
        <v>Facilities</v>
      </c>
      <c r="G790" s="24" t="str">
        <f>VLOOKUP(employees!$E790,departments[],3,FALSE)</f>
        <v>Ops</v>
      </c>
      <c r="H790" s="24">
        <v>1</v>
      </c>
      <c r="I790" s="24" t="str">
        <f>VLOOKUP(employees!$H790,locations[#All],3,FALSE)</f>
        <v>San Francisco</v>
      </c>
      <c r="J790" s="24" t="str">
        <f>_xlfn.XLOOKUP(Table6[[#This Row],[City]],locations[city],locations[Continent])</f>
        <v>North America</v>
      </c>
      <c r="K790" s="24" t="s">
        <v>60</v>
      </c>
      <c r="L790" s="24" t="s">
        <v>83</v>
      </c>
      <c r="M790" s="25">
        <v>44466</v>
      </c>
      <c r="N790" s="24" t="s">
        <v>62</v>
      </c>
      <c r="O790" s="24">
        <v>4.5199999999999996</v>
      </c>
      <c r="P790" s="24">
        <v>7.5</v>
      </c>
      <c r="Q790" s="24">
        <v>122348.62</v>
      </c>
      <c r="R790" s="24">
        <v>2506</v>
      </c>
      <c r="S790" s="24">
        <f ca="1">DATEDIF(employees!$M790, TODAY(), "y")</f>
        <v>4</v>
      </c>
      <c r="T790" s="24">
        <f>VLOOKUP(employees!$H790,locations[#All],4,)</f>
        <v>1.35</v>
      </c>
      <c r="U790" s="26">
        <f>employees!$Q790/employees!$T790</f>
        <v>90628.607407407399</v>
      </c>
    </row>
    <row r="791" spans="1:21" x14ac:dyDescent="0.25">
      <c r="A791" s="19">
        <v>790</v>
      </c>
      <c r="B791" s="20" t="s">
        <v>829</v>
      </c>
      <c r="C791" s="20" t="s">
        <v>49</v>
      </c>
      <c r="D791" s="20">
        <v>43</v>
      </c>
      <c r="E791" s="20">
        <v>6</v>
      </c>
      <c r="F791" s="20" t="str">
        <f>VLOOKUP(Table6[[#This Row],[department_id]],departments[#All],2,FALSE)</f>
        <v>Security</v>
      </c>
      <c r="G791" s="20" t="str">
        <f>VLOOKUP(employees!$E791,departments[],3,FALSE)</f>
        <v>Tech</v>
      </c>
      <c r="H791" s="20">
        <v>17</v>
      </c>
      <c r="I791" s="20" t="str">
        <f>VLOOKUP(employees!$H791,locations[#All],3,FALSE)</f>
        <v>Mexico City</v>
      </c>
      <c r="J791" s="20" t="str">
        <f>_xlfn.XLOOKUP(Table6[[#This Row],[City]],locations[city],locations[Continent])</f>
        <v>South America</v>
      </c>
      <c r="K791" s="20" t="s">
        <v>75</v>
      </c>
      <c r="L791" s="20" t="s">
        <v>56</v>
      </c>
      <c r="M791" s="21">
        <v>43072</v>
      </c>
      <c r="N791" s="20" t="s">
        <v>57</v>
      </c>
      <c r="O791" s="20">
        <v>4.6900000000000004</v>
      </c>
      <c r="P791" s="20">
        <v>7</v>
      </c>
      <c r="Q791" s="20">
        <v>162235.32999999999</v>
      </c>
      <c r="R791" s="20">
        <v>2636</v>
      </c>
      <c r="S791" s="20">
        <f ca="1">DATEDIF(employees!$M791, TODAY(), "y")</f>
        <v>8</v>
      </c>
      <c r="T791" s="20">
        <f>VLOOKUP(employees!$H791,locations[#All],4,)</f>
        <v>0.78</v>
      </c>
      <c r="U791" s="22">
        <f>employees!$Q791/employees!$T791</f>
        <v>207994.01282051278</v>
      </c>
    </row>
    <row r="792" spans="1:21" x14ac:dyDescent="0.25">
      <c r="A792" s="23">
        <v>791</v>
      </c>
      <c r="B792" s="24" t="s">
        <v>830</v>
      </c>
      <c r="C792" s="24" t="s">
        <v>54</v>
      </c>
      <c r="D792" s="24">
        <v>27</v>
      </c>
      <c r="E792" s="24">
        <v>4</v>
      </c>
      <c r="F792" s="24" t="str">
        <f>VLOOKUP(Table6[[#This Row],[department_id]],departments[#All],2,FALSE)</f>
        <v>ML Engineering</v>
      </c>
      <c r="G792" s="24" t="str">
        <f>VLOOKUP(employees!$E792,departments[],3,FALSE)</f>
        <v>Tech</v>
      </c>
      <c r="H792" s="24">
        <v>11</v>
      </c>
      <c r="I792" s="24" t="str">
        <f>VLOOKUP(employees!$H792,locations[#All],3,FALSE)</f>
        <v>Bengaluru</v>
      </c>
      <c r="J792" s="24" t="str">
        <f>_xlfn.XLOOKUP(Table6[[#This Row],[City]],locations[city],locations[Continent])</f>
        <v>Asia</v>
      </c>
      <c r="K792" s="24" t="s">
        <v>75</v>
      </c>
      <c r="L792" s="24" t="s">
        <v>51</v>
      </c>
      <c r="M792" s="25">
        <v>43686</v>
      </c>
      <c r="N792" s="24" t="s">
        <v>57</v>
      </c>
      <c r="O792" s="24">
        <v>3.11</v>
      </c>
      <c r="P792" s="24">
        <v>5</v>
      </c>
      <c r="Q792" s="24">
        <v>176484.6</v>
      </c>
      <c r="R792" s="24">
        <v>1585</v>
      </c>
      <c r="S792" s="24">
        <f ca="1">DATEDIF(employees!$M792, TODAY(), "y")</f>
        <v>7</v>
      </c>
      <c r="T792" s="24">
        <f>VLOOKUP(employees!$H792,locations[#All],4,)</f>
        <v>0.7</v>
      </c>
      <c r="U792" s="26">
        <f>employees!$Q792/employees!$T792</f>
        <v>252120.85714285716</v>
      </c>
    </row>
    <row r="793" spans="1:21" x14ac:dyDescent="0.25">
      <c r="A793" s="19">
        <v>792</v>
      </c>
      <c r="B793" s="20" t="s">
        <v>831</v>
      </c>
      <c r="C793" s="20" t="s">
        <v>59</v>
      </c>
      <c r="D793" s="20">
        <v>59</v>
      </c>
      <c r="E793" s="20">
        <v>10</v>
      </c>
      <c r="F793" s="20" t="str">
        <f>VLOOKUP(Table6[[#This Row],[department_id]],departments[#All],2,FALSE)</f>
        <v>Product Operations</v>
      </c>
      <c r="G793" s="20" t="str">
        <f>VLOOKUP(employees!$E793,departments[],3,FALSE)</f>
        <v>Product</v>
      </c>
      <c r="H793" s="20">
        <v>21</v>
      </c>
      <c r="I793" s="20" t="str">
        <f>VLOOKUP(employees!$H793,locations[#All],3,FALSE)</f>
        <v>Sydney</v>
      </c>
      <c r="J793" s="20" t="str">
        <f>_xlfn.XLOOKUP(Table6[[#This Row],[City]],locations[city],locations[Continent])</f>
        <v>Oceania</v>
      </c>
      <c r="K793" s="20" t="s">
        <v>60</v>
      </c>
      <c r="L793" s="20" t="s">
        <v>56</v>
      </c>
      <c r="M793" s="21">
        <v>41930</v>
      </c>
      <c r="N793" s="20" t="s">
        <v>52</v>
      </c>
      <c r="O793" s="20">
        <v>2.5099999999999998</v>
      </c>
      <c r="P793" s="20">
        <v>7.2</v>
      </c>
      <c r="Q793" s="20">
        <v>104576</v>
      </c>
      <c r="R793" s="20">
        <v>1402</v>
      </c>
      <c r="S793" s="20">
        <f ca="1">DATEDIF(employees!$M793, TODAY(), "y")</f>
        <v>11</v>
      </c>
      <c r="T793" s="20">
        <f>VLOOKUP(employees!$H793,locations[#All],4,)</f>
        <v>1.1499999999999999</v>
      </c>
      <c r="U793" s="22">
        <f>employees!$Q793/employees!$T793</f>
        <v>90935.652173913055</v>
      </c>
    </row>
    <row r="794" spans="1:21" x14ac:dyDescent="0.25">
      <c r="A794" s="23">
        <v>793</v>
      </c>
      <c r="B794" s="24" t="s">
        <v>832</v>
      </c>
      <c r="C794" s="24" t="s">
        <v>49</v>
      </c>
      <c r="D794" s="24">
        <v>47</v>
      </c>
      <c r="E794" s="24">
        <v>12</v>
      </c>
      <c r="F794" s="24" t="str">
        <f>VLOOKUP(Table6[[#This Row],[department_id]],departments[#All],2,FALSE)</f>
        <v>UX Research</v>
      </c>
      <c r="G794" s="24" t="str">
        <f>VLOOKUP(employees!$E794,departments[],3,FALSE)</f>
        <v>Product</v>
      </c>
      <c r="H794" s="24">
        <v>6</v>
      </c>
      <c r="I794" s="24" t="str">
        <f>VLOOKUP(employees!$H794,locations[#All],3,FALSE)</f>
        <v>Berlin</v>
      </c>
      <c r="J794" s="24" t="str">
        <f>_xlfn.XLOOKUP(Table6[[#This Row],[City]],locations[city],locations[Continent])</f>
        <v>Europe</v>
      </c>
      <c r="K794" s="24" t="s">
        <v>55</v>
      </c>
      <c r="L794" s="24" t="s">
        <v>51</v>
      </c>
      <c r="M794" s="25">
        <v>41712</v>
      </c>
      <c r="N794" s="24" t="s">
        <v>52</v>
      </c>
      <c r="O794" s="24">
        <v>3.68</v>
      </c>
      <c r="P794" s="24">
        <v>5.7</v>
      </c>
      <c r="Q794" s="24">
        <v>84744.75</v>
      </c>
      <c r="R794" s="24">
        <v>874</v>
      </c>
      <c r="S794" s="24">
        <f ca="1">DATEDIF(employees!$M794, TODAY(), "y")</f>
        <v>12</v>
      </c>
      <c r="T794" s="24">
        <f>VLOOKUP(employees!$H794,locations[#All],4,)</f>
        <v>1.1000000000000001</v>
      </c>
      <c r="U794" s="26">
        <f>employees!$Q794/employees!$T794</f>
        <v>77040.681818181809</v>
      </c>
    </row>
    <row r="795" spans="1:21" x14ac:dyDescent="0.25">
      <c r="A795" s="19">
        <v>794</v>
      </c>
      <c r="B795" s="20" t="s">
        <v>833</v>
      </c>
      <c r="C795" s="20" t="s">
        <v>59</v>
      </c>
      <c r="D795" s="20">
        <v>39</v>
      </c>
      <c r="E795" s="20">
        <v>5</v>
      </c>
      <c r="F795" s="20" t="str">
        <f>VLOOKUP(Table6[[#This Row],[department_id]],departments[#All],2,FALSE)</f>
        <v>Platform</v>
      </c>
      <c r="G795" s="20" t="str">
        <f>VLOOKUP(employees!$E795,departments[],3,FALSE)</f>
        <v>Tech</v>
      </c>
      <c r="H795" s="20">
        <v>9</v>
      </c>
      <c r="I795" s="20" t="str">
        <f>VLOOKUP(employees!$H795,locations[#All],3,FALSE)</f>
        <v>Amsterdam</v>
      </c>
      <c r="J795" s="20" t="str">
        <f>_xlfn.XLOOKUP(Table6[[#This Row],[City]],locations[city],locations[Continent])</f>
        <v>Europe</v>
      </c>
      <c r="K795" s="20" t="s">
        <v>55</v>
      </c>
      <c r="L795" s="20" t="s">
        <v>51</v>
      </c>
      <c r="M795" s="21">
        <v>44878</v>
      </c>
      <c r="N795" s="20" t="s">
        <v>62</v>
      </c>
      <c r="O795" s="20">
        <v>3.73</v>
      </c>
      <c r="P795" s="20">
        <v>6.3</v>
      </c>
      <c r="Q795" s="20">
        <v>194592.91</v>
      </c>
      <c r="R795" s="20">
        <v>813</v>
      </c>
      <c r="S795" s="20">
        <f ca="1">DATEDIF(employees!$M795, TODAY(), "y")</f>
        <v>3</v>
      </c>
      <c r="T795" s="20">
        <f>VLOOKUP(employees!$H795,locations[#All],4,)</f>
        <v>1.1499999999999999</v>
      </c>
      <c r="U795" s="22">
        <f>employees!$Q795/employees!$T795</f>
        <v>169211.22608695654</v>
      </c>
    </row>
    <row r="796" spans="1:21" x14ac:dyDescent="0.25">
      <c r="A796" s="23">
        <v>795</v>
      </c>
      <c r="B796" s="24" t="s">
        <v>834</v>
      </c>
      <c r="C796" s="24" t="s">
        <v>49</v>
      </c>
      <c r="D796" s="24">
        <v>42</v>
      </c>
      <c r="E796" s="24">
        <v>15</v>
      </c>
      <c r="F796" s="24" t="str">
        <f>VLOOKUP(Table6[[#This Row],[department_id]],departments[#All],2,FALSE)</f>
        <v>Marketing</v>
      </c>
      <c r="G796" s="24" t="str">
        <f>VLOOKUP(employees!$E796,departments[],3,FALSE)</f>
        <v>GTM</v>
      </c>
      <c r="H796" s="24">
        <v>6</v>
      </c>
      <c r="I796" s="24" t="str">
        <f>VLOOKUP(employees!$H796,locations[#All],3,FALSE)</f>
        <v>Berlin</v>
      </c>
      <c r="J796" s="24" t="str">
        <f>_xlfn.XLOOKUP(Table6[[#This Row],[City]],locations[city],locations[Continent])</f>
        <v>Europe</v>
      </c>
      <c r="K796" s="24" t="s">
        <v>66</v>
      </c>
      <c r="L796" s="24" t="s">
        <v>56</v>
      </c>
      <c r="M796" s="25">
        <v>45195</v>
      </c>
      <c r="N796" s="24" t="s">
        <v>57</v>
      </c>
      <c r="O796" s="24">
        <v>2.75</v>
      </c>
      <c r="P796" s="24">
        <v>6.4</v>
      </c>
      <c r="Q796" s="24">
        <v>49816.37</v>
      </c>
      <c r="R796" s="24">
        <v>2550</v>
      </c>
      <c r="S796" s="24">
        <f ca="1">DATEDIF(employees!$M796, TODAY(), "y")</f>
        <v>2</v>
      </c>
      <c r="T796" s="24">
        <f>VLOOKUP(employees!$H796,locations[#All],4,)</f>
        <v>1.1000000000000001</v>
      </c>
      <c r="U796" s="26">
        <f>employees!$Q796/employees!$T796</f>
        <v>45287.609090909093</v>
      </c>
    </row>
    <row r="797" spans="1:21" x14ac:dyDescent="0.25">
      <c r="A797" s="19">
        <v>796</v>
      </c>
      <c r="B797" s="20" t="s">
        <v>835</v>
      </c>
      <c r="C797" s="20" t="s">
        <v>59</v>
      </c>
      <c r="D797" s="20">
        <v>62</v>
      </c>
      <c r="E797" s="20">
        <v>11</v>
      </c>
      <c r="F797" s="20" t="str">
        <f>VLOOKUP(Table6[[#This Row],[department_id]],departments[#All],2,FALSE)</f>
        <v>Design</v>
      </c>
      <c r="G797" s="20" t="str">
        <f>VLOOKUP(employees!$E797,departments[],3,FALSE)</f>
        <v>Product</v>
      </c>
      <c r="H797" s="20">
        <v>2</v>
      </c>
      <c r="I797" s="20" t="str">
        <f>VLOOKUP(employees!$H797,locations[#All],3,FALSE)</f>
        <v>New York</v>
      </c>
      <c r="J797" s="20" t="str">
        <f>_xlfn.XLOOKUP(Table6[[#This Row],[City]],locations[city],locations[Continent])</f>
        <v>North America</v>
      </c>
      <c r="K797" s="20" t="s">
        <v>66</v>
      </c>
      <c r="L797" s="20" t="s">
        <v>83</v>
      </c>
      <c r="M797" s="21">
        <v>43270</v>
      </c>
      <c r="N797" s="20" t="s">
        <v>52</v>
      </c>
      <c r="O797" s="20">
        <v>3.62</v>
      </c>
      <c r="P797" s="20">
        <v>7.4</v>
      </c>
      <c r="Q797" s="20">
        <v>83720.13</v>
      </c>
      <c r="R797" s="20">
        <v>1207</v>
      </c>
      <c r="S797" s="20">
        <f ca="1">DATEDIF(employees!$M797, TODAY(), "y")</f>
        <v>8</v>
      </c>
      <c r="T797" s="20">
        <f>VLOOKUP(employees!$H797,locations[#All],4,)</f>
        <v>1.3</v>
      </c>
      <c r="U797" s="22">
        <f>employees!$Q797/employees!$T797</f>
        <v>64400.1</v>
      </c>
    </row>
    <row r="798" spans="1:21" x14ac:dyDescent="0.25">
      <c r="A798" s="23">
        <v>797</v>
      </c>
      <c r="B798" s="24" t="s">
        <v>836</v>
      </c>
      <c r="C798" s="24" t="s">
        <v>49</v>
      </c>
      <c r="D798" s="24">
        <v>27</v>
      </c>
      <c r="E798" s="24">
        <v>25</v>
      </c>
      <c r="F798" s="24" t="str">
        <f>VLOOKUP(Table6[[#This Row],[department_id]],departments[#All],2,FALSE)</f>
        <v>Operations</v>
      </c>
      <c r="G798" s="24" t="str">
        <f>VLOOKUP(employees!$E798,departments[],3,FALSE)</f>
        <v>Ops</v>
      </c>
      <c r="H798" s="24">
        <v>13</v>
      </c>
      <c r="I798" s="24" t="str">
        <f>VLOOKUP(employees!$H798,locations[#All],3,FALSE)</f>
        <v>Cairo</v>
      </c>
      <c r="J798" s="24" t="str">
        <f>_xlfn.XLOOKUP(Table6[[#This Row],[City]],locations[city],locations[Continent])</f>
        <v>Africa</v>
      </c>
      <c r="K798" s="24" t="s">
        <v>55</v>
      </c>
      <c r="L798" s="24" t="s">
        <v>83</v>
      </c>
      <c r="M798" s="25">
        <v>44825</v>
      </c>
      <c r="N798" s="24" t="s">
        <v>57</v>
      </c>
      <c r="O798" s="24">
        <v>2.79</v>
      </c>
      <c r="P798" s="24">
        <v>6.7</v>
      </c>
      <c r="Q798" s="24">
        <v>32925.040000000001</v>
      </c>
      <c r="R798" s="24">
        <v>517</v>
      </c>
      <c r="S798" s="24">
        <f ca="1">DATEDIF(employees!$M798, TODAY(), "y")</f>
        <v>3</v>
      </c>
      <c r="T798" s="24">
        <f>VLOOKUP(employees!$H798,locations[#All],4,)</f>
        <v>0.55000000000000004</v>
      </c>
      <c r="U798" s="26">
        <f>employees!$Q798/employees!$T798</f>
        <v>59863.709090909091</v>
      </c>
    </row>
    <row r="799" spans="1:21" x14ac:dyDescent="0.25">
      <c r="A799" s="19">
        <v>798</v>
      </c>
      <c r="B799" s="20" t="s">
        <v>3464</v>
      </c>
      <c r="C799" s="20" t="s">
        <v>59</v>
      </c>
      <c r="D799" s="20">
        <v>50</v>
      </c>
      <c r="E799" s="20">
        <v>2</v>
      </c>
      <c r="F799" s="20" t="str">
        <f>VLOOKUP(Table6[[#This Row],[department_id]],departments[#All],2,FALSE)</f>
        <v>Data Science</v>
      </c>
      <c r="G799" s="20" t="str">
        <f>VLOOKUP(employees!$E799,departments[],3,FALSE)</f>
        <v>Tech</v>
      </c>
      <c r="H799" s="20">
        <v>11</v>
      </c>
      <c r="I799" s="20" t="str">
        <f>VLOOKUP(employees!$H799,locations[#All],3,FALSE)</f>
        <v>Bengaluru</v>
      </c>
      <c r="J799" s="20" t="str">
        <f>_xlfn.XLOOKUP(Table6[[#This Row],[City]],locations[city],locations[Continent])</f>
        <v>Asia</v>
      </c>
      <c r="K799" s="20" t="s">
        <v>55</v>
      </c>
      <c r="L799" s="20" t="s">
        <v>51</v>
      </c>
      <c r="M799" s="21">
        <v>41705</v>
      </c>
      <c r="N799" s="20" t="s">
        <v>57</v>
      </c>
      <c r="O799" s="20">
        <v>4.25</v>
      </c>
      <c r="P799" s="20">
        <v>6.2</v>
      </c>
      <c r="Q799" s="20">
        <v>70789.13</v>
      </c>
      <c r="R799" s="20">
        <v>3317</v>
      </c>
      <c r="S799" s="20">
        <f ca="1">DATEDIF(employees!$M799, TODAY(), "y")</f>
        <v>12</v>
      </c>
      <c r="T799" s="20">
        <f>VLOOKUP(employees!$H799,locations[#All],4,)</f>
        <v>0.7</v>
      </c>
      <c r="U799" s="22">
        <f>employees!$Q799/employees!$T799</f>
        <v>101127.32857142859</v>
      </c>
    </row>
    <row r="800" spans="1:21" x14ac:dyDescent="0.25">
      <c r="A800" s="23">
        <v>799</v>
      </c>
      <c r="B800" s="24" t="s">
        <v>3465</v>
      </c>
      <c r="C800" s="24" t="s">
        <v>54</v>
      </c>
      <c r="D800" s="24">
        <v>35</v>
      </c>
      <c r="E800" s="24">
        <v>8</v>
      </c>
      <c r="F800" s="24" t="str">
        <f>VLOOKUP(Table6[[#This Row],[department_id]],departments[#All],2,FALSE)</f>
        <v>QA &amp; Testing</v>
      </c>
      <c r="G800" s="24" t="str">
        <f>VLOOKUP(employees!$E800,departments[],3,FALSE)</f>
        <v>Tech</v>
      </c>
      <c r="H800" s="24">
        <v>9</v>
      </c>
      <c r="I800" s="24" t="str">
        <f>VLOOKUP(employees!$H800,locations[#All],3,FALSE)</f>
        <v>Amsterdam</v>
      </c>
      <c r="J800" s="24" t="str">
        <f>_xlfn.XLOOKUP(Table6[[#This Row],[City]],locations[city],locations[Continent])</f>
        <v>Europe</v>
      </c>
      <c r="K800" s="24" t="s">
        <v>64</v>
      </c>
      <c r="L800" s="24" t="s">
        <v>51</v>
      </c>
      <c r="M800" s="25">
        <v>43798</v>
      </c>
      <c r="N800" s="24" t="s">
        <v>57</v>
      </c>
      <c r="O800" s="24">
        <v>3.59</v>
      </c>
      <c r="P800" s="24">
        <v>8.8000000000000007</v>
      </c>
      <c r="Q800" s="24">
        <v>123594.62</v>
      </c>
      <c r="R800" s="24">
        <v>2599</v>
      </c>
      <c r="S800" s="24">
        <f ca="1">DATEDIF(employees!$M800, TODAY(), "y")</f>
        <v>6</v>
      </c>
      <c r="T800" s="24">
        <f>VLOOKUP(employees!$H800,locations[#All],4,)</f>
        <v>1.1499999999999999</v>
      </c>
      <c r="U800" s="26">
        <f>employees!$Q800/employees!$T800</f>
        <v>107473.58260869565</v>
      </c>
    </row>
    <row r="801" spans="1:21" x14ac:dyDescent="0.25">
      <c r="A801" s="19">
        <v>800</v>
      </c>
      <c r="B801" s="20" t="s">
        <v>837</v>
      </c>
      <c r="C801" s="20" t="s">
        <v>49</v>
      </c>
      <c r="D801" s="20">
        <v>27</v>
      </c>
      <c r="E801" s="20">
        <v>20</v>
      </c>
      <c r="F801" s="20" t="str">
        <f>VLOOKUP(Table6[[#This Row],[department_id]],departments[#All],2,FALSE)</f>
        <v>Recruiting</v>
      </c>
      <c r="G801" s="20" t="str">
        <f>VLOOKUP(employees!$E801,departments[],3,FALSE)</f>
        <v>G&amp;A</v>
      </c>
      <c r="H801" s="20">
        <v>6</v>
      </c>
      <c r="I801" s="20" t="str">
        <f>VLOOKUP(employees!$H801,locations[#All],3,FALSE)</f>
        <v>Berlin</v>
      </c>
      <c r="J801" s="20" t="str">
        <f>_xlfn.XLOOKUP(Table6[[#This Row],[City]],locations[city],locations[Continent])</f>
        <v>Europe</v>
      </c>
      <c r="K801" s="20" t="s">
        <v>66</v>
      </c>
      <c r="L801" s="20" t="s">
        <v>51</v>
      </c>
      <c r="M801" s="21">
        <v>42858</v>
      </c>
      <c r="N801" s="20" t="s">
        <v>52</v>
      </c>
      <c r="O801" s="20">
        <v>4.78</v>
      </c>
      <c r="P801" s="20">
        <v>9.5</v>
      </c>
      <c r="Q801" s="20">
        <v>61575.94</v>
      </c>
      <c r="R801" s="20">
        <v>1544</v>
      </c>
      <c r="S801" s="20">
        <f ca="1">DATEDIF(employees!$M801, TODAY(), "y")</f>
        <v>9</v>
      </c>
      <c r="T801" s="20">
        <f>VLOOKUP(employees!$H801,locations[#All],4,)</f>
        <v>1.1000000000000001</v>
      </c>
      <c r="U801" s="22">
        <f>employees!$Q801/employees!$T801</f>
        <v>55978.127272727274</v>
      </c>
    </row>
    <row r="802" spans="1:21" x14ac:dyDescent="0.25">
      <c r="A802" s="23">
        <v>801</v>
      </c>
      <c r="B802" s="24" t="s">
        <v>838</v>
      </c>
      <c r="C802" s="24" t="s">
        <v>59</v>
      </c>
      <c r="D802" s="24">
        <v>64</v>
      </c>
      <c r="E802" s="24">
        <v>3</v>
      </c>
      <c r="F802" s="24" t="str">
        <f>VLOOKUP(Table6[[#This Row],[department_id]],departments[#All],2,FALSE)</f>
        <v>Data Engineering</v>
      </c>
      <c r="G802" s="24" t="str">
        <f>VLOOKUP(employees!$E802,departments[],3,FALSE)</f>
        <v>Tech</v>
      </c>
      <c r="H802" s="24">
        <v>2</v>
      </c>
      <c r="I802" s="24" t="str">
        <f>VLOOKUP(employees!$H802,locations[#All],3,FALSE)</f>
        <v>New York</v>
      </c>
      <c r="J802" s="24" t="str">
        <f>_xlfn.XLOOKUP(Table6[[#This Row],[City]],locations[city],locations[Continent])</f>
        <v>North America</v>
      </c>
      <c r="K802" s="24" t="s">
        <v>55</v>
      </c>
      <c r="L802" s="24" t="s">
        <v>51</v>
      </c>
      <c r="M802" s="25">
        <v>45940</v>
      </c>
      <c r="N802" s="24" t="s">
        <v>52</v>
      </c>
      <c r="O802" s="24">
        <v>3.27</v>
      </c>
      <c r="P802" s="24">
        <v>7.3</v>
      </c>
      <c r="Q802" s="24">
        <v>165926.94</v>
      </c>
      <c r="R802" s="24">
        <v>823</v>
      </c>
      <c r="S802" s="24">
        <f ca="1">DATEDIF(employees!$M802, TODAY(), "y")</f>
        <v>0</v>
      </c>
      <c r="T802" s="24">
        <f>VLOOKUP(employees!$H802,locations[#All],4,)</f>
        <v>1.3</v>
      </c>
      <c r="U802" s="26">
        <f>employees!$Q802/employees!$T802</f>
        <v>127636.10769230769</v>
      </c>
    </row>
    <row r="803" spans="1:21" x14ac:dyDescent="0.25">
      <c r="A803" s="19">
        <v>802</v>
      </c>
      <c r="B803" s="20" t="s">
        <v>839</v>
      </c>
      <c r="C803" s="20" t="s">
        <v>59</v>
      </c>
      <c r="D803" s="20">
        <v>65</v>
      </c>
      <c r="E803" s="20">
        <v>10</v>
      </c>
      <c r="F803" s="20" t="str">
        <f>VLOOKUP(Table6[[#This Row],[department_id]],departments[#All],2,FALSE)</f>
        <v>Product Operations</v>
      </c>
      <c r="G803" s="20" t="str">
        <f>VLOOKUP(employees!$E803,departments[],3,FALSE)</f>
        <v>Product</v>
      </c>
      <c r="H803" s="20">
        <v>4</v>
      </c>
      <c r="I803" s="20" t="str">
        <f>VLOOKUP(employees!$H803,locations[#All],3,FALSE)</f>
        <v>Toronto</v>
      </c>
      <c r="J803" s="20" t="str">
        <f>_xlfn.XLOOKUP(Table6[[#This Row],[City]],locations[city],locations[Continent])</f>
        <v>North America</v>
      </c>
      <c r="K803" s="20" t="s">
        <v>55</v>
      </c>
      <c r="L803" s="20" t="s">
        <v>51</v>
      </c>
      <c r="M803" s="21">
        <v>43938</v>
      </c>
      <c r="N803" s="20" t="s">
        <v>52</v>
      </c>
      <c r="O803" s="20">
        <v>2.61</v>
      </c>
      <c r="P803" s="20">
        <v>5.2</v>
      </c>
      <c r="Q803" s="20">
        <v>81647.87</v>
      </c>
      <c r="R803" s="20">
        <v>470</v>
      </c>
      <c r="S803" s="20">
        <f ca="1">DATEDIF(employees!$M803, TODAY(), "y")</f>
        <v>6</v>
      </c>
      <c r="T803" s="20">
        <f>VLOOKUP(employees!$H803,locations[#All],4,)</f>
        <v>1.1000000000000001</v>
      </c>
      <c r="U803" s="22">
        <f>employees!$Q803/employees!$T803</f>
        <v>74225.33636363635</v>
      </c>
    </row>
    <row r="804" spans="1:21" x14ac:dyDescent="0.25">
      <c r="A804" s="23">
        <v>803</v>
      </c>
      <c r="B804" s="24" t="s">
        <v>840</v>
      </c>
      <c r="C804" s="24" t="s">
        <v>59</v>
      </c>
      <c r="D804" s="24">
        <v>31</v>
      </c>
      <c r="E804" s="24">
        <v>7</v>
      </c>
      <c r="F804" s="24" t="str">
        <f>VLOOKUP(Table6[[#This Row],[department_id]],departments[#All],2,FALSE)</f>
        <v>IT &amp; Helpdesk</v>
      </c>
      <c r="G804" s="24" t="str">
        <f>VLOOKUP(employees!$E804,departments[],3,FALSE)</f>
        <v>Tech</v>
      </c>
      <c r="H804" s="24">
        <v>10</v>
      </c>
      <c r="I804" s="24" t="str">
        <f>VLOOKUP(employees!$H804,locations[#All],3,FALSE)</f>
        <v>Warsaw</v>
      </c>
      <c r="J804" s="24" t="str">
        <f>_xlfn.XLOOKUP(Table6[[#This Row],[City]],locations[city],locations[Continent])</f>
        <v>Europe</v>
      </c>
      <c r="K804" s="24" t="s">
        <v>55</v>
      </c>
      <c r="L804" s="24" t="s">
        <v>51</v>
      </c>
      <c r="M804" s="25">
        <v>42465</v>
      </c>
      <c r="N804" s="24" t="s">
        <v>57</v>
      </c>
      <c r="O804" s="24">
        <v>3.27</v>
      </c>
      <c r="P804" s="24">
        <v>5.5</v>
      </c>
      <c r="Q804" s="24">
        <v>73159</v>
      </c>
      <c r="R804" s="24">
        <v>3150</v>
      </c>
      <c r="S804" s="24">
        <f ca="1">DATEDIF(employees!$M804, TODAY(), "y")</f>
        <v>10</v>
      </c>
      <c r="T804" s="24">
        <f>VLOOKUP(employees!$H804,locations[#All],4,)</f>
        <v>0.95</v>
      </c>
      <c r="U804" s="26">
        <f>employees!$Q804/employees!$T804</f>
        <v>77009.473684210534</v>
      </c>
    </row>
    <row r="805" spans="1:21" x14ac:dyDescent="0.25">
      <c r="A805" s="19">
        <v>804</v>
      </c>
      <c r="B805" s="20" t="s">
        <v>841</v>
      </c>
      <c r="C805" s="20" t="s">
        <v>54</v>
      </c>
      <c r="D805" s="20">
        <v>57</v>
      </c>
      <c r="E805" s="20">
        <v>25</v>
      </c>
      <c r="F805" s="20" t="str">
        <f>VLOOKUP(Table6[[#This Row],[department_id]],departments[#All],2,FALSE)</f>
        <v>Operations</v>
      </c>
      <c r="G805" s="20" t="str">
        <f>VLOOKUP(employees!$E805,departments[],3,FALSE)</f>
        <v>Ops</v>
      </c>
      <c r="H805" s="20">
        <v>5</v>
      </c>
      <c r="I805" s="20" t="str">
        <f>VLOOKUP(employees!$H805,locations[#All],3,FALSE)</f>
        <v>London</v>
      </c>
      <c r="J805" s="20" t="str">
        <f>_xlfn.XLOOKUP(Table6[[#This Row],[City]],locations[city],locations[Continent])</f>
        <v>Europe</v>
      </c>
      <c r="K805" s="20" t="s">
        <v>55</v>
      </c>
      <c r="L805" s="20" t="s">
        <v>51</v>
      </c>
      <c r="M805" s="21">
        <v>44600</v>
      </c>
      <c r="N805" s="20" t="s">
        <v>57</v>
      </c>
      <c r="O805" s="20">
        <v>4</v>
      </c>
      <c r="P805" s="20">
        <v>6</v>
      </c>
      <c r="Q805" s="20">
        <v>109890.51</v>
      </c>
      <c r="R805" s="20">
        <v>2057</v>
      </c>
      <c r="S805" s="20">
        <f ca="1">DATEDIF(employees!$M805, TODAY(), "y")</f>
        <v>4</v>
      </c>
      <c r="T805" s="20">
        <f>VLOOKUP(employees!$H805,locations[#All],4,)</f>
        <v>1.25</v>
      </c>
      <c r="U805" s="22">
        <f>employees!$Q805/employees!$T805</f>
        <v>87912.407999999996</v>
      </c>
    </row>
    <row r="806" spans="1:21" x14ac:dyDescent="0.25">
      <c r="A806" s="23">
        <v>805</v>
      </c>
      <c r="B806" s="24" t="s">
        <v>842</v>
      </c>
      <c r="C806" s="24" t="s">
        <v>49</v>
      </c>
      <c r="D806" s="24">
        <v>57</v>
      </c>
      <c r="E806" s="24">
        <v>5</v>
      </c>
      <c r="F806" s="24" t="str">
        <f>VLOOKUP(Table6[[#This Row],[department_id]],departments[#All],2,FALSE)</f>
        <v>Platform</v>
      </c>
      <c r="G806" s="24" t="str">
        <f>VLOOKUP(employees!$E806,departments[],3,FALSE)</f>
        <v>Tech</v>
      </c>
      <c r="H806" s="24">
        <v>21</v>
      </c>
      <c r="I806" s="24" t="str">
        <f>VLOOKUP(employees!$H806,locations[#All],3,FALSE)</f>
        <v>Sydney</v>
      </c>
      <c r="J806" s="24" t="str">
        <f>_xlfn.XLOOKUP(Table6[[#This Row],[City]],locations[city],locations[Continent])</f>
        <v>Oceania</v>
      </c>
      <c r="K806" s="24" t="s">
        <v>60</v>
      </c>
      <c r="L806" s="24" t="s">
        <v>83</v>
      </c>
      <c r="M806" s="25">
        <v>42625</v>
      </c>
      <c r="N806" s="24" t="s">
        <v>62</v>
      </c>
      <c r="O806" s="24">
        <v>4.38</v>
      </c>
      <c r="P806" s="24">
        <v>5.9</v>
      </c>
      <c r="Q806" s="24">
        <v>157959.43</v>
      </c>
      <c r="R806" s="24">
        <v>1447</v>
      </c>
      <c r="S806" s="24">
        <f ca="1">DATEDIF(employees!$M806, TODAY(), "y")</f>
        <v>10</v>
      </c>
      <c r="T806" s="24">
        <f>VLOOKUP(employees!$H806,locations[#All],4,)</f>
        <v>1.1499999999999999</v>
      </c>
      <c r="U806" s="26">
        <f>employees!$Q806/employees!$T806</f>
        <v>137356.02608695652</v>
      </c>
    </row>
    <row r="807" spans="1:21" x14ac:dyDescent="0.25">
      <c r="A807" s="19">
        <v>806</v>
      </c>
      <c r="B807" s="20" t="s">
        <v>843</v>
      </c>
      <c r="C807" s="20" t="s">
        <v>49</v>
      </c>
      <c r="D807" s="20">
        <v>54</v>
      </c>
      <c r="E807" s="20">
        <v>18</v>
      </c>
      <c r="F807" s="20" t="str">
        <f>VLOOKUP(Table6[[#This Row],[department_id]],departments[#All],2,FALSE)</f>
        <v>Customer Support</v>
      </c>
      <c r="G807" s="20" t="str">
        <f>VLOOKUP(employees!$E807,departments[],3,FALSE)</f>
        <v>GTM</v>
      </c>
      <c r="H807" s="20">
        <v>20</v>
      </c>
      <c r="I807" s="20" t="str">
        <f>VLOOKUP(employees!$H807,locations[#All],3,FALSE)</f>
        <v>Singapore</v>
      </c>
      <c r="J807" s="20" t="str">
        <f>_xlfn.XLOOKUP(Table6[[#This Row],[City]],locations[city],locations[Continent])</f>
        <v>Asia</v>
      </c>
      <c r="K807" s="20" t="s">
        <v>55</v>
      </c>
      <c r="L807" s="20" t="s">
        <v>56</v>
      </c>
      <c r="M807" s="21">
        <v>45524</v>
      </c>
      <c r="N807" s="20" t="s">
        <v>52</v>
      </c>
      <c r="O807" s="20">
        <v>2.94</v>
      </c>
      <c r="P807" s="20">
        <v>7.6</v>
      </c>
      <c r="Q807" s="20">
        <v>61549.66</v>
      </c>
      <c r="R807" s="20">
        <v>807</v>
      </c>
      <c r="S807" s="20">
        <f ca="1">DATEDIF(employees!$M807, TODAY(), "y")</f>
        <v>2</v>
      </c>
      <c r="T807" s="20">
        <f>VLOOKUP(employees!$H807,locations[#All],4,)</f>
        <v>1.22</v>
      </c>
      <c r="U807" s="22">
        <f>employees!$Q807/employees!$T807</f>
        <v>50450.540983606559</v>
      </c>
    </row>
    <row r="808" spans="1:21" x14ac:dyDescent="0.25">
      <c r="A808" s="23">
        <v>807</v>
      </c>
      <c r="B808" s="24" t="s">
        <v>844</v>
      </c>
      <c r="C808" s="24" t="s">
        <v>54</v>
      </c>
      <c r="D808" s="24">
        <v>65</v>
      </c>
      <c r="E808" s="24">
        <v>18</v>
      </c>
      <c r="F808" s="24" t="str">
        <f>VLOOKUP(Table6[[#This Row],[department_id]],departments[#All],2,FALSE)</f>
        <v>Customer Support</v>
      </c>
      <c r="G808" s="24" t="str">
        <f>VLOOKUP(employees!$E808,departments[],3,FALSE)</f>
        <v>GTM</v>
      </c>
      <c r="H808" s="24">
        <v>12</v>
      </c>
      <c r="I808" s="24" t="str">
        <f>VLOOKUP(employees!$H808,locations[#All],3,FALSE)</f>
        <v>Hyderabad</v>
      </c>
      <c r="J808" s="24" t="str">
        <f>_xlfn.XLOOKUP(Table6[[#This Row],[City]],locations[city],locations[Continent])</f>
        <v>Asia</v>
      </c>
      <c r="K808" s="24" t="s">
        <v>75</v>
      </c>
      <c r="L808" s="24" t="s">
        <v>78</v>
      </c>
      <c r="M808" s="25">
        <v>45313</v>
      </c>
      <c r="N808" s="24" t="s">
        <v>57</v>
      </c>
      <c r="O808" s="24">
        <v>3.61</v>
      </c>
      <c r="P808" s="24">
        <v>7.5</v>
      </c>
      <c r="Q808" s="24">
        <v>95968.63</v>
      </c>
      <c r="R808" s="24">
        <v>1735</v>
      </c>
      <c r="S808" s="24">
        <f ca="1">DATEDIF(employees!$M808, TODAY(), "y")</f>
        <v>2</v>
      </c>
      <c r="T808" s="24">
        <f>VLOOKUP(employees!$H808,locations[#All],4,)</f>
        <v>0.68</v>
      </c>
      <c r="U808" s="26">
        <f>employees!$Q808/employees!$T808</f>
        <v>141130.33823529413</v>
      </c>
    </row>
    <row r="809" spans="1:21" x14ac:dyDescent="0.25">
      <c r="A809" s="19">
        <v>808</v>
      </c>
      <c r="B809" s="20" t="s">
        <v>845</v>
      </c>
      <c r="C809" s="20" t="s">
        <v>59</v>
      </c>
      <c r="D809" s="20">
        <v>22</v>
      </c>
      <c r="E809" s="20">
        <v>6</v>
      </c>
      <c r="F809" s="20" t="str">
        <f>VLOOKUP(Table6[[#This Row],[department_id]],departments[#All],2,FALSE)</f>
        <v>Security</v>
      </c>
      <c r="G809" s="20" t="str">
        <f>VLOOKUP(employees!$E809,departments[],3,FALSE)</f>
        <v>Tech</v>
      </c>
      <c r="H809" s="20">
        <v>20</v>
      </c>
      <c r="I809" s="20" t="str">
        <f>VLOOKUP(employees!$H809,locations[#All],3,FALSE)</f>
        <v>Singapore</v>
      </c>
      <c r="J809" s="20" t="str">
        <f>_xlfn.XLOOKUP(Table6[[#This Row],[City]],locations[city],locations[Continent])</f>
        <v>Asia</v>
      </c>
      <c r="K809" s="20" t="s">
        <v>55</v>
      </c>
      <c r="L809" s="20" t="s">
        <v>83</v>
      </c>
      <c r="M809" s="21">
        <v>42696</v>
      </c>
      <c r="N809" s="20" t="s">
        <v>52</v>
      </c>
      <c r="O809" s="20">
        <v>4.74</v>
      </c>
      <c r="P809" s="20">
        <v>5.9</v>
      </c>
      <c r="Q809" s="20">
        <v>183963.07</v>
      </c>
      <c r="R809" s="20">
        <v>166</v>
      </c>
      <c r="S809" s="20">
        <f ca="1">DATEDIF(employees!$M809, TODAY(), "y")</f>
        <v>9</v>
      </c>
      <c r="T809" s="20">
        <f>VLOOKUP(employees!$H809,locations[#All],4,)</f>
        <v>1.22</v>
      </c>
      <c r="U809" s="22">
        <f>employees!$Q809/employees!$T809</f>
        <v>150789.40163934426</v>
      </c>
    </row>
    <row r="810" spans="1:21" x14ac:dyDescent="0.25">
      <c r="A810" s="23">
        <v>809</v>
      </c>
      <c r="B810" s="24" t="s">
        <v>3466</v>
      </c>
      <c r="C810" s="24" t="s">
        <v>59</v>
      </c>
      <c r="D810" s="24">
        <v>52</v>
      </c>
      <c r="E810" s="24">
        <v>18</v>
      </c>
      <c r="F810" s="24" t="str">
        <f>VLOOKUP(Table6[[#This Row],[department_id]],departments[#All],2,FALSE)</f>
        <v>Customer Support</v>
      </c>
      <c r="G810" s="24" t="str">
        <f>VLOOKUP(employees!$E810,departments[],3,FALSE)</f>
        <v>GTM</v>
      </c>
      <c r="H810" s="24">
        <v>17</v>
      </c>
      <c r="I810" s="24" t="str">
        <f>VLOOKUP(employees!$H810,locations[#All],3,FALSE)</f>
        <v>Mexico City</v>
      </c>
      <c r="J810" s="24" t="str">
        <f>_xlfn.XLOOKUP(Table6[[#This Row],[City]],locations[city],locations[Continent])</f>
        <v>South America</v>
      </c>
      <c r="K810" s="24" t="s">
        <v>71</v>
      </c>
      <c r="L810" s="24" t="s">
        <v>51</v>
      </c>
      <c r="M810" s="25">
        <v>42995</v>
      </c>
      <c r="N810" s="24" t="s">
        <v>57</v>
      </c>
      <c r="O810" s="24">
        <v>3.42</v>
      </c>
      <c r="P810" s="24">
        <v>6.3</v>
      </c>
      <c r="Q810" s="24">
        <v>62839.91</v>
      </c>
      <c r="R810" s="24">
        <v>1735</v>
      </c>
      <c r="S810" s="24">
        <f ca="1">DATEDIF(employees!$M810, TODAY(), "y")</f>
        <v>8</v>
      </c>
      <c r="T810" s="24">
        <f>VLOOKUP(employees!$H810,locations[#All],4,)</f>
        <v>0.78</v>
      </c>
      <c r="U810" s="26">
        <f>employees!$Q810/employees!$T810</f>
        <v>80563.987179487187</v>
      </c>
    </row>
    <row r="811" spans="1:21" x14ac:dyDescent="0.25">
      <c r="A811" s="19">
        <v>810</v>
      </c>
      <c r="B811" s="20" t="s">
        <v>846</v>
      </c>
      <c r="C811" s="20" t="s">
        <v>59</v>
      </c>
      <c r="D811" s="20">
        <v>52</v>
      </c>
      <c r="E811" s="20">
        <v>7</v>
      </c>
      <c r="F811" s="20" t="str">
        <f>VLOOKUP(Table6[[#This Row],[department_id]],departments[#All],2,FALSE)</f>
        <v>IT &amp; Helpdesk</v>
      </c>
      <c r="G811" s="20" t="str">
        <f>VLOOKUP(employees!$E811,departments[],3,FALSE)</f>
        <v>Tech</v>
      </c>
      <c r="H811" s="20">
        <v>19</v>
      </c>
      <c r="I811" s="20" t="str">
        <f>VLOOKUP(employees!$H811,locations[#All],3,FALSE)</f>
        <v>Tokyo</v>
      </c>
      <c r="J811" s="20" t="str">
        <f>_xlfn.XLOOKUP(Table6[[#This Row],[City]],locations[city],locations[Continent])</f>
        <v>Asia</v>
      </c>
      <c r="K811" s="20" t="s">
        <v>60</v>
      </c>
      <c r="L811" s="20" t="s">
        <v>56</v>
      </c>
      <c r="M811" s="21">
        <v>45840</v>
      </c>
      <c r="N811" s="20" t="s">
        <v>57</v>
      </c>
      <c r="O811" s="20">
        <v>3.2</v>
      </c>
      <c r="P811" s="20">
        <v>6.1</v>
      </c>
      <c r="Q811" s="20">
        <v>121273.01</v>
      </c>
      <c r="R811" s="20">
        <v>3202</v>
      </c>
      <c r="S811" s="20">
        <f ca="1">DATEDIF(employees!$M811, TODAY(), "y")</f>
        <v>1</v>
      </c>
      <c r="T811" s="20">
        <f>VLOOKUP(employees!$H811,locations[#All],4,)</f>
        <v>1.2</v>
      </c>
      <c r="U811" s="22">
        <f>employees!$Q811/employees!$T811</f>
        <v>101060.84166666666</v>
      </c>
    </row>
    <row r="812" spans="1:21" x14ac:dyDescent="0.25">
      <c r="A812" s="23">
        <v>811</v>
      </c>
      <c r="B812" s="24" t="s">
        <v>847</v>
      </c>
      <c r="C812" s="24" t="s">
        <v>59</v>
      </c>
      <c r="D812" s="24">
        <v>22</v>
      </c>
      <c r="E812" s="24">
        <v>6</v>
      </c>
      <c r="F812" s="24" t="str">
        <f>VLOOKUP(Table6[[#This Row],[department_id]],departments[#All],2,FALSE)</f>
        <v>Security</v>
      </c>
      <c r="G812" s="24" t="str">
        <f>VLOOKUP(employees!$E812,departments[],3,FALSE)</f>
        <v>Tech</v>
      </c>
      <c r="H812" s="24">
        <v>8</v>
      </c>
      <c r="I812" s="24" t="str">
        <f>VLOOKUP(employees!$H812,locations[#All],3,FALSE)</f>
        <v>Barcelona</v>
      </c>
      <c r="J812" s="24" t="str">
        <f>_xlfn.XLOOKUP(Table6[[#This Row],[City]],locations[city],locations[Continent])</f>
        <v>Europe</v>
      </c>
      <c r="K812" s="24" t="s">
        <v>66</v>
      </c>
      <c r="L812" s="24" t="s">
        <v>51</v>
      </c>
      <c r="M812" s="25">
        <v>43591</v>
      </c>
      <c r="N812" s="24" t="s">
        <v>62</v>
      </c>
      <c r="O812" s="24">
        <v>3.14</v>
      </c>
      <c r="P812" s="24">
        <v>5.6</v>
      </c>
      <c r="Q812" s="24">
        <v>100490.98</v>
      </c>
      <c r="R812" s="24">
        <v>458</v>
      </c>
      <c r="S812" s="24">
        <f ca="1">DATEDIF(employees!$M812, TODAY(), "y")</f>
        <v>7</v>
      </c>
      <c r="T812" s="24">
        <f>VLOOKUP(employees!$H812,locations[#All],4,)</f>
        <v>1.05</v>
      </c>
      <c r="U812" s="26">
        <f>employees!$Q812/employees!$T812</f>
        <v>95705.695238095228</v>
      </c>
    </row>
    <row r="813" spans="1:21" x14ac:dyDescent="0.25">
      <c r="A813" s="19">
        <v>812</v>
      </c>
      <c r="B813" s="20" t="s">
        <v>848</v>
      </c>
      <c r="C813" s="20" t="s">
        <v>54</v>
      </c>
      <c r="D813" s="20">
        <v>42</v>
      </c>
      <c r="E813" s="20">
        <v>8</v>
      </c>
      <c r="F813" s="20" t="str">
        <f>VLOOKUP(Table6[[#This Row],[department_id]],departments[#All],2,FALSE)</f>
        <v>QA &amp; Testing</v>
      </c>
      <c r="G813" s="20" t="str">
        <f>VLOOKUP(employees!$E813,departments[],3,FALSE)</f>
        <v>Tech</v>
      </c>
      <c r="H813" s="20">
        <v>7</v>
      </c>
      <c r="I813" s="20" t="str">
        <f>VLOOKUP(employees!$H813,locations[#All],3,FALSE)</f>
        <v>Paris</v>
      </c>
      <c r="J813" s="20" t="str">
        <f>_xlfn.XLOOKUP(Table6[[#This Row],[City]],locations[city],locations[Continent])</f>
        <v>Europe</v>
      </c>
      <c r="K813" s="20" t="s">
        <v>60</v>
      </c>
      <c r="L813" s="20" t="s">
        <v>51</v>
      </c>
      <c r="M813" s="21">
        <v>41651</v>
      </c>
      <c r="N813" s="20" t="s">
        <v>62</v>
      </c>
      <c r="O813" s="20">
        <v>3.25</v>
      </c>
      <c r="P813" s="20">
        <v>9.5</v>
      </c>
      <c r="Q813" s="20">
        <v>136733.01999999999</v>
      </c>
      <c r="R813" s="20">
        <v>2601</v>
      </c>
      <c r="S813" s="20">
        <f ca="1">DATEDIF(employees!$M813, TODAY(), "y")</f>
        <v>12</v>
      </c>
      <c r="T813" s="20">
        <f>VLOOKUP(employees!$H813,locations[#All],4,)</f>
        <v>1.18</v>
      </c>
      <c r="U813" s="22">
        <f>employees!$Q813/employees!$T813</f>
        <v>115875.44067796609</v>
      </c>
    </row>
    <row r="814" spans="1:21" x14ac:dyDescent="0.25">
      <c r="A814" s="23">
        <v>813</v>
      </c>
      <c r="B814" s="24" t="s">
        <v>849</v>
      </c>
      <c r="C814" s="24" t="s">
        <v>59</v>
      </c>
      <c r="D814" s="24">
        <v>23</v>
      </c>
      <c r="E814" s="24">
        <v>5</v>
      </c>
      <c r="F814" s="24" t="str">
        <f>VLOOKUP(Table6[[#This Row],[department_id]],departments[#All],2,FALSE)</f>
        <v>Platform</v>
      </c>
      <c r="G814" s="24" t="str">
        <f>VLOOKUP(employees!$E814,departments[],3,FALSE)</f>
        <v>Tech</v>
      </c>
      <c r="H814" s="24">
        <v>14</v>
      </c>
      <c r="I814" s="24" t="str">
        <f>VLOOKUP(employees!$H814,locations[#All],3,FALSE)</f>
        <v>Dubai</v>
      </c>
      <c r="J814" s="24" t="str">
        <f>_xlfn.XLOOKUP(Table6[[#This Row],[City]],locations[city],locations[Continent])</f>
        <v>Asia</v>
      </c>
      <c r="K814" s="24" t="s">
        <v>75</v>
      </c>
      <c r="L814" s="24" t="s">
        <v>51</v>
      </c>
      <c r="M814" s="25">
        <v>44055</v>
      </c>
      <c r="N814" s="24" t="s">
        <v>52</v>
      </c>
      <c r="O814" s="24">
        <v>3.32</v>
      </c>
      <c r="P814" s="24">
        <v>8.5</v>
      </c>
      <c r="Q814" s="24">
        <v>192080</v>
      </c>
      <c r="R814" s="24">
        <v>3091</v>
      </c>
      <c r="S814" s="24">
        <f ca="1">DATEDIF(employees!$M814, TODAY(), "y")</f>
        <v>6</v>
      </c>
      <c r="T814" s="24">
        <f>VLOOKUP(employees!$H814,locations[#All],4,)</f>
        <v>1.05</v>
      </c>
      <c r="U814" s="26">
        <f>employees!$Q814/employees!$T814</f>
        <v>182933.33333333331</v>
      </c>
    </row>
    <row r="815" spans="1:21" x14ac:dyDescent="0.25">
      <c r="A815" s="19">
        <v>814</v>
      </c>
      <c r="B815" s="20" t="s">
        <v>850</v>
      </c>
      <c r="C815" s="20" t="s">
        <v>54</v>
      </c>
      <c r="D815" s="20">
        <v>64</v>
      </c>
      <c r="E815" s="20">
        <v>1</v>
      </c>
      <c r="F815" s="20" t="str">
        <f>VLOOKUP(Table6[[#This Row],[department_id]],departments[#All],2,FALSE)</f>
        <v>Engineering</v>
      </c>
      <c r="G815" s="20" t="str">
        <f>VLOOKUP(employees!$E815,departments[],3,FALSE)</f>
        <v>Tech</v>
      </c>
      <c r="H815" s="20">
        <v>18</v>
      </c>
      <c r="I815" s="20" t="str">
        <f>VLOOKUP(employees!$H815,locations[#All],3,FALSE)</f>
        <v>Buenos Aires</v>
      </c>
      <c r="J815" s="20" t="str">
        <f>_xlfn.XLOOKUP(Table6[[#This Row],[City]],locations[city],locations[Continent])</f>
        <v>South America</v>
      </c>
      <c r="K815" s="20" t="s">
        <v>60</v>
      </c>
      <c r="L815" s="20" t="s">
        <v>51</v>
      </c>
      <c r="M815" s="21">
        <v>42511</v>
      </c>
      <c r="N815" s="20" t="s">
        <v>57</v>
      </c>
      <c r="O815" s="20">
        <v>4.5</v>
      </c>
      <c r="P815" s="20">
        <v>8</v>
      </c>
      <c r="Q815" s="20">
        <v>119443.55</v>
      </c>
      <c r="R815" s="20">
        <v>946</v>
      </c>
      <c r="S815" s="20">
        <f ca="1">DATEDIF(employees!$M815, TODAY(), "y")</f>
        <v>10</v>
      </c>
      <c r="T815" s="20">
        <f>VLOOKUP(employees!$H815,locations[#All],4,)</f>
        <v>0.65</v>
      </c>
      <c r="U815" s="22">
        <f>employees!$Q815/employees!$T815</f>
        <v>183759.30769230769</v>
      </c>
    </row>
    <row r="816" spans="1:21" x14ac:dyDescent="0.25">
      <c r="A816" s="23">
        <v>815</v>
      </c>
      <c r="B816" s="24" t="s">
        <v>851</v>
      </c>
      <c r="C816" s="24" t="s">
        <v>49</v>
      </c>
      <c r="D816" s="24">
        <v>48</v>
      </c>
      <c r="E816" s="24">
        <v>8</v>
      </c>
      <c r="F816" s="24" t="str">
        <f>VLOOKUP(Table6[[#This Row],[department_id]],departments[#All],2,FALSE)</f>
        <v>QA &amp; Testing</v>
      </c>
      <c r="G816" s="24" t="str">
        <f>VLOOKUP(employees!$E816,departments[],3,FALSE)</f>
        <v>Tech</v>
      </c>
      <c r="H816" s="24">
        <v>11</v>
      </c>
      <c r="I816" s="24" t="str">
        <f>VLOOKUP(employees!$H816,locations[#All],3,FALSE)</f>
        <v>Bengaluru</v>
      </c>
      <c r="J816" s="24" t="str">
        <f>_xlfn.XLOOKUP(Table6[[#This Row],[City]],locations[city],locations[Continent])</f>
        <v>Asia</v>
      </c>
      <c r="K816" s="24" t="s">
        <v>55</v>
      </c>
      <c r="L816" s="24" t="s">
        <v>51</v>
      </c>
      <c r="M816" s="25">
        <v>44879</v>
      </c>
      <c r="N816" s="24" t="s">
        <v>57</v>
      </c>
      <c r="O816" s="24">
        <v>3.35</v>
      </c>
      <c r="P816" s="24">
        <v>9.3000000000000007</v>
      </c>
      <c r="Q816" s="24">
        <v>36170.6</v>
      </c>
      <c r="R816" s="24">
        <v>2601</v>
      </c>
      <c r="S816" s="24">
        <f ca="1">DATEDIF(employees!$M816, TODAY(), "y")</f>
        <v>3</v>
      </c>
      <c r="T816" s="24">
        <f>VLOOKUP(employees!$H816,locations[#All],4,)</f>
        <v>0.7</v>
      </c>
      <c r="U816" s="26">
        <f>employees!$Q816/employees!$T816</f>
        <v>51672.285714285717</v>
      </c>
    </row>
    <row r="817" spans="1:21" x14ac:dyDescent="0.25">
      <c r="A817" s="19">
        <v>816</v>
      </c>
      <c r="B817" s="20" t="s">
        <v>852</v>
      </c>
      <c r="C817" s="20" t="s">
        <v>54</v>
      </c>
      <c r="D817" s="20">
        <v>31</v>
      </c>
      <c r="E817" s="20">
        <v>6</v>
      </c>
      <c r="F817" s="20" t="str">
        <f>VLOOKUP(Table6[[#This Row],[department_id]],departments[#All],2,FALSE)</f>
        <v>Security</v>
      </c>
      <c r="G817" s="20" t="str">
        <f>VLOOKUP(employees!$E817,departments[],3,FALSE)</f>
        <v>Tech</v>
      </c>
      <c r="H817" s="20">
        <v>6</v>
      </c>
      <c r="I817" s="20" t="str">
        <f>VLOOKUP(employees!$H817,locations[#All],3,FALSE)</f>
        <v>Berlin</v>
      </c>
      <c r="J817" s="20" t="str">
        <f>_xlfn.XLOOKUP(Table6[[#This Row],[City]],locations[city],locations[Continent])</f>
        <v>Europe</v>
      </c>
      <c r="K817" s="20" t="s">
        <v>66</v>
      </c>
      <c r="L817" s="20" t="s">
        <v>51</v>
      </c>
      <c r="M817" s="21">
        <v>45658</v>
      </c>
      <c r="N817" s="20" t="s">
        <v>52</v>
      </c>
      <c r="O817" s="20">
        <v>2.87</v>
      </c>
      <c r="P817" s="20">
        <v>5.9</v>
      </c>
      <c r="Q817" s="20">
        <v>102895.23</v>
      </c>
      <c r="R817" s="20">
        <v>548</v>
      </c>
      <c r="S817" s="20">
        <f ca="1">DATEDIF(employees!$M817, TODAY(), "y")</f>
        <v>1</v>
      </c>
      <c r="T817" s="20">
        <f>VLOOKUP(employees!$H817,locations[#All],4,)</f>
        <v>1.1000000000000001</v>
      </c>
      <c r="U817" s="22">
        <f>employees!$Q817/employees!$T817</f>
        <v>93541.118181818165</v>
      </c>
    </row>
    <row r="818" spans="1:21" x14ac:dyDescent="0.25">
      <c r="A818" s="23">
        <v>817</v>
      </c>
      <c r="B818" s="24" t="s">
        <v>853</v>
      </c>
      <c r="C818" s="24" t="s">
        <v>59</v>
      </c>
      <c r="D818" s="24">
        <v>61</v>
      </c>
      <c r="E818" s="24">
        <v>3</v>
      </c>
      <c r="F818" s="24" t="str">
        <f>VLOOKUP(Table6[[#This Row],[department_id]],departments[#All],2,FALSE)</f>
        <v>Data Engineering</v>
      </c>
      <c r="G818" s="24" t="str">
        <f>VLOOKUP(employees!$E818,departments[],3,FALSE)</f>
        <v>Tech</v>
      </c>
      <c r="H818" s="24">
        <v>5</v>
      </c>
      <c r="I818" s="24" t="str">
        <f>VLOOKUP(employees!$H818,locations[#All],3,FALSE)</f>
        <v>London</v>
      </c>
      <c r="J818" s="24" t="str">
        <f>_xlfn.XLOOKUP(Table6[[#This Row],[City]],locations[city],locations[Continent])</f>
        <v>Europe</v>
      </c>
      <c r="K818" s="24" t="s">
        <v>66</v>
      </c>
      <c r="L818" s="24" t="s">
        <v>83</v>
      </c>
      <c r="M818" s="25">
        <v>43649</v>
      </c>
      <c r="N818" s="24" t="s">
        <v>52</v>
      </c>
      <c r="O818" s="24">
        <v>3.71</v>
      </c>
      <c r="P818" s="24">
        <v>8.5</v>
      </c>
      <c r="Q818" s="24">
        <v>138195.34</v>
      </c>
      <c r="R818" s="24">
        <v>53</v>
      </c>
      <c r="S818" s="24">
        <f ca="1">DATEDIF(employees!$M818, TODAY(), "y")</f>
        <v>7</v>
      </c>
      <c r="T818" s="24">
        <f>VLOOKUP(employees!$H818,locations[#All],4,)</f>
        <v>1.25</v>
      </c>
      <c r="U818" s="26">
        <f>employees!$Q818/employees!$T818</f>
        <v>110556.272</v>
      </c>
    </row>
    <row r="819" spans="1:21" x14ac:dyDescent="0.25">
      <c r="A819" s="19">
        <v>818</v>
      </c>
      <c r="B819" s="20" t="s">
        <v>854</v>
      </c>
      <c r="C819" s="20" t="s">
        <v>54</v>
      </c>
      <c r="D819" s="20">
        <v>22</v>
      </c>
      <c r="E819" s="20">
        <v>13</v>
      </c>
      <c r="F819" s="20" t="str">
        <f>VLOOKUP(Table6[[#This Row],[department_id]],departments[#All],2,FALSE)</f>
        <v>Sales</v>
      </c>
      <c r="G819" s="20" t="str">
        <f>VLOOKUP(employees!$E819,departments[],3,FALSE)</f>
        <v>GTM</v>
      </c>
      <c r="H819" s="20">
        <v>13</v>
      </c>
      <c r="I819" s="20" t="str">
        <f>VLOOKUP(employees!$H819,locations[#All],3,FALSE)</f>
        <v>Cairo</v>
      </c>
      <c r="J819" s="20" t="str">
        <f>_xlfn.XLOOKUP(Table6[[#This Row],[City]],locations[city],locations[Continent])</f>
        <v>Africa</v>
      </c>
      <c r="K819" s="20" t="s">
        <v>50</v>
      </c>
      <c r="L819" s="20" t="s">
        <v>51</v>
      </c>
      <c r="M819" s="21">
        <v>41751</v>
      </c>
      <c r="N819" s="20" t="s">
        <v>57</v>
      </c>
      <c r="O819" s="20">
        <v>3.12</v>
      </c>
      <c r="P819" s="20">
        <v>9.5</v>
      </c>
      <c r="Q819" s="20">
        <v>20175.16</v>
      </c>
      <c r="R819" s="20">
        <v>932</v>
      </c>
      <c r="S819" s="20">
        <f ca="1">DATEDIF(employees!$M819, TODAY(), "y")</f>
        <v>12</v>
      </c>
      <c r="T819" s="20">
        <f>VLOOKUP(employees!$H819,locations[#All],4,)</f>
        <v>0.55000000000000004</v>
      </c>
      <c r="U819" s="22">
        <f>employees!$Q819/employees!$T819</f>
        <v>36682.109090909085</v>
      </c>
    </row>
    <row r="820" spans="1:21" x14ac:dyDescent="0.25">
      <c r="A820" s="23">
        <v>819</v>
      </c>
      <c r="B820" s="24" t="s">
        <v>855</v>
      </c>
      <c r="C820" s="24" t="s">
        <v>54</v>
      </c>
      <c r="D820" s="24">
        <v>25</v>
      </c>
      <c r="E820" s="24">
        <v>1</v>
      </c>
      <c r="F820" s="24" t="str">
        <f>VLOOKUP(Table6[[#This Row],[department_id]],departments[#All],2,FALSE)</f>
        <v>Engineering</v>
      </c>
      <c r="G820" s="24" t="str">
        <f>VLOOKUP(employees!$E820,departments[],3,FALSE)</f>
        <v>Tech</v>
      </c>
      <c r="H820" s="24">
        <v>4</v>
      </c>
      <c r="I820" s="24" t="str">
        <f>VLOOKUP(employees!$H820,locations[#All],3,FALSE)</f>
        <v>Toronto</v>
      </c>
      <c r="J820" s="24" t="str">
        <f>_xlfn.XLOOKUP(Table6[[#This Row],[City]],locations[city],locations[Continent])</f>
        <v>North America</v>
      </c>
      <c r="K820" s="24" t="s">
        <v>60</v>
      </c>
      <c r="L820" s="24" t="s">
        <v>51</v>
      </c>
      <c r="M820" s="25">
        <v>44412</v>
      </c>
      <c r="N820" s="24" t="s">
        <v>57</v>
      </c>
      <c r="O820" s="24">
        <v>3.79</v>
      </c>
      <c r="P820" s="24">
        <v>7.1</v>
      </c>
      <c r="Q820" s="24">
        <v>132418.13</v>
      </c>
      <c r="R820" s="24">
        <v>1858</v>
      </c>
      <c r="S820" s="24">
        <f ca="1">DATEDIF(employees!$M820, TODAY(), "y")</f>
        <v>5</v>
      </c>
      <c r="T820" s="24">
        <f>VLOOKUP(employees!$H820,locations[#All],4,)</f>
        <v>1.1000000000000001</v>
      </c>
      <c r="U820" s="26">
        <f>employees!$Q820/employees!$T820</f>
        <v>120380.11818181818</v>
      </c>
    </row>
    <row r="821" spans="1:21" x14ac:dyDescent="0.25">
      <c r="A821" s="19">
        <v>820</v>
      </c>
      <c r="B821" s="20" t="s">
        <v>856</v>
      </c>
      <c r="C821" s="20" t="s">
        <v>54</v>
      </c>
      <c r="D821" s="20">
        <v>54</v>
      </c>
      <c r="E821" s="20">
        <v>5</v>
      </c>
      <c r="F821" s="20" t="str">
        <f>VLOOKUP(Table6[[#This Row],[department_id]],departments[#All],2,FALSE)</f>
        <v>Platform</v>
      </c>
      <c r="G821" s="20" t="str">
        <f>VLOOKUP(employees!$E821,departments[],3,FALSE)</f>
        <v>Tech</v>
      </c>
      <c r="H821" s="20">
        <v>8</v>
      </c>
      <c r="I821" s="20" t="str">
        <f>VLOOKUP(employees!$H821,locations[#All],3,FALSE)</f>
        <v>Barcelona</v>
      </c>
      <c r="J821" s="20" t="str">
        <f>_xlfn.XLOOKUP(Table6[[#This Row],[City]],locations[city],locations[Continent])</f>
        <v>Europe</v>
      </c>
      <c r="K821" s="20" t="s">
        <v>66</v>
      </c>
      <c r="L821" s="20" t="s">
        <v>51</v>
      </c>
      <c r="M821" s="21">
        <v>43831</v>
      </c>
      <c r="N821" s="20" t="s">
        <v>62</v>
      </c>
      <c r="O821" s="20">
        <v>2.74</v>
      </c>
      <c r="P821" s="20">
        <v>6.4</v>
      </c>
      <c r="Q821" s="20">
        <v>112408.45</v>
      </c>
      <c r="R821" s="20">
        <v>1715</v>
      </c>
      <c r="S821" s="20">
        <f ca="1">DATEDIF(employees!$M821, TODAY(), "y")</f>
        <v>6</v>
      </c>
      <c r="T821" s="20">
        <f>VLOOKUP(employees!$H821,locations[#All],4,)</f>
        <v>1.05</v>
      </c>
      <c r="U821" s="22">
        <f>employees!$Q821/employees!$T821</f>
        <v>107055.66666666666</v>
      </c>
    </row>
    <row r="822" spans="1:21" x14ac:dyDescent="0.25">
      <c r="A822" s="23">
        <v>821</v>
      </c>
      <c r="B822" s="24" t="s">
        <v>857</v>
      </c>
      <c r="C822" s="24" t="s">
        <v>49</v>
      </c>
      <c r="D822" s="24">
        <v>47</v>
      </c>
      <c r="E822" s="24">
        <v>5</v>
      </c>
      <c r="F822" s="24" t="str">
        <f>VLOOKUP(Table6[[#This Row],[department_id]],departments[#All],2,FALSE)</f>
        <v>Platform</v>
      </c>
      <c r="G822" s="24" t="str">
        <f>VLOOKUP(employees!$E822,departments[],3,FALSE)</f>
        <v>Tech</v>
      </c>
      <c r="H822" s="24">
        <v>1</v>
      </c>
      <c r="I822" s="24" t="str">
        <f>VLOOKUP(employees!$H822,locations[#All],3,FALSE)</f>
        <v>San Francisco</v>
      </c>
      <c r="J822" s="24" t="str">
        <f>_xlfn.XLOOKUP(Table6[[#This Row],[City]],locations[city],locations[Continent])</f>
        <v>North America</v>
      </c>
      <c r="K822" s="24" t="s">
        <v>75</v>
      </c>
      <c r="L822" s="24" t="s">
        <v>51</v>
      </c>
      <c r="M822" s="25">
        <v>41836</v>
      </c>
      <c r="N822" s="24" t="s">
        <v>57</v>
      </c>
      <c r="O822" s="24">
        <v>3.16</v>
      </c>
      <c r="P822" s="24">
        <v>9.4</v>
      </c>
      <c r="Q822" s="24">
        <v>370159.32</v>
      </c>
      <c r="R822" s="24">
        <v>2023</v>
      </c>
      <c r="S822" s="24">
        <f ca="1">DATEDIF(employees!$M822, TODAY(), "y")</f>
        <v>12</v>
      </c>
      <c r="T822" s="24">
        <f>VLOOKUP(employees!$H822,locations[#All],4,)</f>
        <v>1.35</v>
      </c>
      <c r="U822" s="26">
        <f>employees!$Q822/employees!$T822</f>
        <v>274192.08888888889</v>
      </c>
    </row>
    <row r="823" spans="1:21" x14ac:dyDescent="0.25">
      <c r="A823" s="19">
        <v>822</v>
      </c>
      <c r="B823" s="20" t="s">
        <v>858</v>
      </c>
      <c r="C823" s="20" t="s">
        <v>49</v>
      </c>
      <c r="D823" s="20">
        <v>26</v>
      </c>
      <c r="E823" s="20">
        <v>23</v>
      </c>
      <c r="F823" s="20" t="str">
        <f>VLOOKUP(Table6[[#This Row],[department_id]],departments[#All],2,FALSE)</f>
        <v>Legal</v>
      </c>
      <c r="G823" s="20" t="str">
        <f>VLOOKUP(employees!$E823,departments[],3,FALSE)</f>
        <v>G&amp;A</v>
      </c>
      <c r="H823" s="20">
        <v>4</v>
      </c>
      <c r="I823" s="20" t="str">
        <f>VLOOKUP(employees!$H823,locations[#All],3,FALSE)</f>
        <v>Toronto</v>
      </c>
      <c r="J823" s="20" t="str">
        <f>_xlfn.XLOOKUP(Table6[[#This Row],[City]],locations[city],locations[Continent])</f>
        <v>North America</v>
      </c>
      <c r="K823" s="20" t="s">
        <v>55</v>
      </c>
      <c r="L823" s="20" t="s">
        <v>83</v>
      </c>
      <c r="M823" s="21">
        <v>42542</v>
      </c>
      <c r="N823" s="20" t="s">
        <v>52</v>
      </c>
      <c r="O823" s="20">
        <v>2.68</v>
      </c>
      <c r="P823" s="20">
        <v>6.6</v>
      </c>
      <c r="Q823" s="20">
        <v>161684.73000000001</v>
      </c>
      <c r="R823" s="20">
        <v>2370</v>
      </c>
      <c r="S823" s="20">
        <f ca="1">DATEDIF(employees!$M823, TODAY(), "y")</f>
        <v>10</v>
      </c>
      <c r="T823" s="20">
        <f>VLOOKUP(employees!$H823,locations[#All],4,)</f>
        <v>1.1000000000000001</v>
      </c>
      <c r="U823" s="22">
        <f>employees!$Q823/employees!$T823</f>
        <v>146986.11818181819</v>
      </c>
    </row>
    <row r="824" spans="1:21" x14ac:dyDescent="0.25">
      <c r="A824" s="23">
        <v>823</v>
      </c>
      <c r="B824" s="24" t="s">
        <v>859</v>
      </c>
      <c r="C824" s="24" t="s">
        <v>59</v>
      </c>
      <c r="D824" s="24">
        <v>53</v>
      </c>
      <c r="E824" s="24">
        <v>3</v>
      </c>
      <c r="F824" s="24" t="str">
        <f>VLOOKUP(Table6[[#This Row],[department_id]],departments[#All],2,FALSE)</f>
        <v>Data Engineering</v>
      </c>
      <c r="G824" s="24" t="str">
        <f>VLOOKUP(employees!$E824,departments[],3,FALSE)</f>
        <v>Tech</v>
      </c>
      <c r="H824" s="24">
        <v>2</v>
      </c>
      <c r="I824" s="24" t="str">
        <f>VLOOKUP(employees!$H824,locations[#All],3,FALSE)</f>
        <v>New York</v>
      </c>
      <c r="J824" s="24" t="str">
        <f>_xlfn.XLOOKUP(Table6[[#This Row],[City]],locations[city],locations[Continent])</f>
        <v>North America</v>
      </c>
      <c r="K824" s="24" t="s">
        <v>60</v>
      </c>
      <c r="L824" s="24" t="s">
        <v>51</v>
      </c>
      <c r="M824" s="25">
        <v>43098</v>
      </c>
      <c r="N824" s="24" t="s">
        <v>52</v>
      </c>
      <c r="O824" s="24">
        <v>3.48</v>
      </c>
      <c r="P824" s="24">
        <v>9.3000000000000007</v>
      </c>
      <c r="Q824" s="24">
        <v>245249.74</v>
      </c>
      <c r="R824" s="24">
        <v>19</v>
      </c>
      <c r="S824" s="24">
        <f ca="1">DATEDIF(employees!$M824, TODAY(), "y")</f>
        <v>8</v>
      </c>
      <c r="T824" s="24">
        <f>VLOOKUP(employees!$H824,locations[#All],4,)</f>
        <v>1.3</v>
      </c>
      <c r="U824" s="26">
        <f>employees!$Q824/employees!$T824</f>
        <v>188653.64615384614</v>
      </c>
    </row>
    <row r="825" spans="1:21" x14ac:dyDescent="0.25">
      <c r="A825" s="19">
        <v>824</v>
      </c>
      <c r="B825" s="20" t="s">
        <v>860</v>
      </c>
      <c r="C825" s="20" t="s">
        <v>59</v>
      </c>
      <c r="D825" s="20">
        <v>62</v>
      </c>
      <c r="E825" s="20">
        <v>10</v>
      </c>
      <c r="F825" s="20" t="str">
        <f>VLOOKUP(Table6[[#This Row],[department_id]],departments[#All],2,FALSE)</f>
        <v>Product Operations</v>
      </c>
      <c r="G825" s="20" t="str">
        <f>VLOOKUP(employees!$E825,departments[],3,FALSE)</f>
        <v>Product</v>
      </c>
      <c r="H825" s="20">
        <v>12</v>
      </c>
      <c r="I825" s="20" t="str">
        <f>VLOOKUP(employees!$H825,locations[#All],3,FALSE)</f>
        <v>Hyderabad</v>
      </c>
      <c r="J825" s="20" t="str">
        <f>_xlfn.XLOOKUP(Table6[[#This Row],[City]],locations[city],locations[Continent])</f>
        <v>Asia</v>
      </c>
      <c r="K825" s="20" t="s">
        <v>75</v>
      </c>
      <c r="L825" s="20" t="s">
        <v>51</v>
      </c>
      <c r="M825" s="21">
        <v>43860</v>
      </c>
      <c r="N825" s="20" t="s">
        <v>52</v>
      </c>
      <c r="O825" s="20">
        <v>4.59</v>
      </c>
      <c r="P825" s="20">
        <v>8.8000000000000007</v>
      </c>
      <c r="Q825" s="20">
        <v>150399.15</v>
      </c>
      <c r="R825" s="20">
        <v>1024</v>
      </c>
      <c r="S825" s="20">
        <f ca="1">DATEDIF(employees!$M825, TODAY(), "y")</f>
        <v>6</v>
      </c>
      <c r="T825" s="20">
        <f>VLOOKUP(employees!$H825,locations[#All],4,)</f>
        <v>0.68</v>
      </c>
      <c r="U825" s="22">
        <f>employees!$Q825/employees!$T825</f>
        <v>221175.22058823527</v>
      </c>
    </row>
    <row r="826" spans="1:21" x14ac:dyDescent="0.25">
      <c r="A826" s="23">
        <v>825</v>
      </c>
      <c r="B826" s="24" t="s">
        <v>861</v>
      </c>
      <c r="C826" s="24" t="s">
        <v>59</v>
      </c>
      <c r="D826" s="24">
        <v>48</v>
      </c>
      <c r="E826" s="24">
        <v>5</v>
      </c>
      <c r="F826" s="24" t="str">
        <f>VLOOKUP(Table6[[#This Row],[department_id]],departments[#All],2,FALSE)</f>
        <v>Platform</v>
      </c>
      <c r="G826" s="24" t="str">
        <f>VLOOKUP(employees!$E826,departments[],3,FALSE)</f>
        <v>Tech</v>
      </c>
      <c r="H826" s="24">
        <v>21</v>
      </c>
      <c r="I826" s="24" t="str">
        <f>VLOOKUP(employees!$H826,locations[#All],3,FALSE)</f>
        <v>Sydney</v>
      </c>
      <c r="J826" s="24" t="str">
        <f>_xlfn.XLOOKUP(Table6[[#This Row],[City]],locations[city],locations[Continent])</f>
        <v>Oceania</v>
      </c>
      <c r="K826" s="24" t="s">
        <v>66</v>
      </c>
      <c r="L826" s="24" t="s">
        <v>56</v>
      </c>
      <c r="M826" s="25">
        <v>42850</v>
      </c>
      <c r="N826" s="24" t="s">
        <v>57</v>
      </c>
      <c r="O826" s="24">
        <v>3.6</v>
      </c>
      <c r="P826" s="24">
        <v>5.3</v>
      </c>
      <c r="Q826" s="24">
        <v>133195.85999999999</v>
      </c>
      <c r="R826" s="24">
        <v>1247</v>
      </c>
      <c r="S826" s="24">
        <f ca="1">DATEDIF(employees!$M826, TODAY(), "y")</f>
        <v>9</v>
      </c>
      <c r="T826" s="24">
        <f>VLOOKUP(employees!$H826,locations[#All],4,)</f>
        <v>1.1499999999999999</v>
      </c>
      <c r="U826" s="26">
        <f>employees!$Q826/employees!$T826</f>
        <v>115822.48695652174</v>
      </c>
    </row>
    <row r="827" spans="1:21" x14ac:dyDescent="0.25">
      <c r="A827" s="19">
        <v>826</v>
      </c>
      <c r="B827" s="20" t="s">
        <v>862</v>
      </c>
      <c r="C827" s="20" t="s">
        <v>49</v>
      </c>
      <c r="D827" s="20">
        <v>44</v>
      </c>
      <c r="E827" s="20">
        <v>9</v>
      </c>
      <c r="F827" s="20" t="str">
        <f>VLOOKUP(Table6[[#This Row],[department_id]],departments[#All],2,FALSE)</f>
        <v>Product Management</v>
      </c>
      <c r="G827" s="20" t="str">
        <f>VLOOKUP(employees!$E827,departments[],3,FALSE)</f>
        <v>Product</v>
      </c>
      <c r="H827" s="20">
        <v>5</v>
      </c>
      <c r="I827" s="20" t="str">
        <f>VLOOKUP(employees!$H827,locations[#All],3,FALSE)</f>
        <v>London</v>
      </c>
      <c r="J827" s="20" t="str">
        <f>_xlfn.XLOOKUP(Table6[[#This Row],[City]],locations[city],locations[Continent])</f>
        <v>Europe</v>
      </c>
      <c r="K827" s="20" t="s">
        <v>66</v>
      </c>
      <c r="L827" s="20" t="s">
        <v>51</v>
      </c>
      <c r="M827" s="21">
        <v>42684</v>
      </c>
      <c r="N827" s="20" t="s">
        <v>57</v>
      </c>
      <c r="O827" s="20">
        <v>3.61</v>
      </c>
      <c r="P827" s="20">
        <v>9.6999999999999993</v>
      </c>
      <c r="Q827" s="20">
        <v>125688.92</v>
      </c>
      <c r="R827" s="20">
        <v>1297</v>
      </c>
      <c r="S827" s="20">
        <f ca="1">DATEDIF(employees!$M827, TODAY(), "y")</f>
        <v>9</v>
      </c>
      <c r="T827" s="20">
        <f>VLOOKUP(employees!$H827,locations[#All],4,)</f>
        <v>1.25</v>
      </c>
      <c r="U827" s="22">
        <f>employees!$Q827/employees!$T827</f>
        <v>100551.136</v>
      </c>
    </row>
    <row r="828" spans="1:21" x14ac:dyDescent="0.25">
      <c r="A828" s="23">
        <v>827</v>
      </c>
      <c r="B828" s="24" t="s">
        <v>863</v>
      </c>
      <c r="C828" s="24" t="s">
        <v>59</v>
      </c>
      <c r="D828" s="24">
        <v>55</v>
      </c>
      <c r="E828" s="24">
        <v>5</v>
      </c>
      <c r="F828" s="24" t="str">
        <f>VLOOKUP(Table6[[#This Row],[department_id]],departments[#All],2,FALSE)</f>
        <v>Platform</v>
      </c>
      <c r="G828" s="24" t="str">
        <f>VLOOKUP(employees!$E828,departments[],3,FALSE)</f>
        <v>Tech</v>
      </c>
      <c r="H828" s="24">
        <v>21</v>
      </c>
      <c r="I828" s="24" t="str">
        <f>VLOOKUP(employees!$H828,locations[#All],3,FALSE)</f>
        <v>Sydney</v>
      </c>
      <c r="J828" s="24" t="str">
        <f>_xlfn.XLOOKUP(Table6[[#This Row],[City]],locations[city],locations[Continent])</f>
        <v>Oceania</v>
      </c>
      <c r="K828" s="24" t="s">
        <v>75</v>
      </c>
      <c r="L828" s="24" t="s">
        <v>51</v>
      </c>
      <c r="M828" s="25">
        <v>44779</v>
      </c>
      <c r="N828" s="24" t="s">
        <v>57</v>
      </c>
      <c r="O828" s="24">
        <v>3.72</v>
      </c>
      <c r="P828" s="24">
        <v>8.9</v>
      </c>
      <c r="Q828" s="24">
        <v>256811.71</v>
      </c>
      <c r="R828" s="24">
        <v>1338</v>
      </c>
      <c r="S828" s="24">
        <f ca="1">DATEDIF(employees!$M828, TODAY(), "y")</f>
        <v>4</v>
      </c>
      <c r="T828" s="24">
        <f>VLOOKUP(employees!$H828,locations[#All],4,)</f>
        <v>1.1499999999999999</v>
      </c>
      <c r="U828" s="26">
        <f>employees!$Q828/employees!$T828</f>
        <v>223314.53043478262</v>
      </c>
    </row>
    <row r="829" spans="1:21" x14ac:dyDescent="0.25">
      <c r="A829" s="19">
        <v>828</v>
      </c>
      <c r="B829" s="20" t="s">
        <v>864</v>
      </c>
      <c r="C829" s="20" t="s">
        <v>54</v>
      </c>
      <c r="D829" s="20">
        <v>25</v>
      </c>
      <c r="E829" s="20">
        <v>14</v>
      </c>
      <c r="F829" s="20" t="str">
        <f>VLOOKUP(Table6[[#This Row],[department_id]],departments[#All],2,FALSE)</f>
        <v>Sales Operations</v>
      </c>
      <c r="G829" s="20" t="str">
        <f>VLOOKUP(employees!$E829,departments[],3,FALSE)</f>
        <v>GTM</v>
      </c>
      <c r="H829" s="20">
        <v>17</v>
      </c>
      <c r="I829" s="20" t="str">
        <f>VLOOKUP(employees!$H829,locations[#All],3,FALSE)</f>
        <v>Mexico City</v>
      </c>
      <c r="J829" s="20" t="str">
        <f>_xlfn.XLOOKUP(Table6[[#This Row],[City]],locations[city],locations[Continent])</f>
        <v>South America</v>
      </c>
      <c r="K829" s="20" t="s">
        <v>60</v>
      </c>
      <c r="L829" s="20" t="s">
        <v>51</v>
      </c>
      <c r="M829" s="21">
        <v>43436</v>
      </c>
      <c r="N829" s="20" t="s">
        <v>52</v>
      </c>
      <c r="O829" s="20">
        <v>4.79</v>
      </c>
      <c r="P829" s="20">
        <v>5.0999999999999996</v>
      </c>
      <c r="Q829" s="20">
        <v>103295.81</v>
      </c>
      <c r="R829" s="20">
        <v>3223</v>
      </c>
      <c r="S829" s="20">
        <f ca="1">DATEDIF(employees!$M829, TODAY(), "y")</f>
        <v>7</v>
      </c>
      <c r="T829" s="20">
        <f>VLOOKUP(employees!$H829,locations[#All],4,)</f>
        <v>0.78</v>
      </c>
      <c r="U829" s="22">
        <f>employees!$Q829/employees!$T829</f>
        <v>132430.52564102563</v>
      </c>
    </row>
    <row r="830" spans="1:21" x14ac:dyDescent="0.25">
      <c r="A830" s="23">
        <v>829</v>
      </c>
      <c r="B830" s="24" t="s">
        <v>865</v>
      </c>
      <c r="C830" s="24" t="s">
        <v>49</v>
      </c>
      <c r="D830" s="24">
        <v>38</v>
      </c>
      <c r="E830" s="24">
        <v>4</v>
      </c>
      <c r="F830" s="24" t="str">
        <f>VLOOKUP(Table6[[#This Row],[department_id]],departments[#All],2,FALSE)</f>
        <v>ML Engineering</v>
      </c>
      <c r="G830" s="24" t="str">
        <f>VLOOKUP(employees!$E830,departments[],3,FALSE)</f>
        <v>Tech</v>
      </c>
      <c r="H830" s="24">
        <v>2</v>
      </c>
      <c r="I830" s="24" t="str">
        <f>VLOOKUP(employees!$H830,locations[#All],3,FALSE)</f>
        <v>New York</v>
      </c>
      <c r="J830" s="24" t="str">
        <f>_xlfn.XLOOKUP(Table6[[#This Row],[City]],locations[city],locations[Continent])</f>
        <v>North America</v>
      </c>
      <c r="K830" s="24" t="s">
        <v>75</v>
      </c>
      <c r="L830" s="24" t="s">
        <v>51</v>
      </c>
      <c r="M830" s="25">
        <v>44596</v>
      </c>
      <c r="N830" s="24" t="s">
        <v>62</v>
      </c>
      <c r="O830" s="24">
        <v>3.77</v>
      </c>
      <c r="P830" s="24">
        <v>9.5</v>
      </c>
      <c r="Q830" s="24">
        <v>269203.03999999998</v>
      </c>
      <c r="R830" s="24">
        <v>3019</v>
      </c>
      <c r="S830" s="24">
        <f ca="1">DATEDIF(employees!$M830, TODAY(), "y")</f>
        <v>4</v>
      </c>
      <c r="T830" s="24">
        <f>VLOOKUP(employees!$H830,locations[#All],4,)</f>
        <v>1.3</v>
      </c>
      <c r="U830" s="26">
        <f>employees!$Q830/employees!$T830</f>
        <v>207079.26153846152</v>
      </c>
    </row>
    <row r="831" spans="1:21" x14ac:dyDescent="0.25">
      <c r="A831" s="19">
        <v>830</v>
      </c>
      <c r="B831" s="20" t="s">
        <v>866</v>
      </c>
      <c r="C831" s="20" t="s">
        <v>54</v>
      </c>
      <c r="D831" s="20">
        <v>65</v>
      </c>
      <c r="E831" s="20">
        <v>8</v>
      </c>
      <c r="F831" s="20" t="str">
        <f>VLOOKUP(Table6[[#This Row],[department_id]],departments[#All],2,FALSE)</f>
        <v>QA &amp; Testing</v>
      </c>
      <c r="G831" s="20" t="str">
        <f>VLOOKUP(employees!$E831,departments[],3,FALSE)</f>
        <v>Tech</v>
      </c>
      <c r="H831" s="20">
        <v>2</v>
      </c>
      <c r="I831" s="20" t="str">
        <f>VLOOKUP(employees!$H831,locations[#All],3,FALSE)</f>
        <v>New York</v>
      </c>
      <c r="J831" s="20" t="str">
        <f>_xlfn.XLOOKUP(Table6[[#This Row],[City]],locations[city],locations[Continent])</f>
        <v>North America</v>
      </c>
      <c r="K831" s="20" t="s">
        <v>60</v>
      </c>
      <c r="L831" s="20" t="s">
        <v>51</v>
      </c>
      <c r="M831" s="21">
        <v>42600</v>
      </c>
      <c r="N831" s="20" t="s">
        <v>57</v>
      </c>
      <c r="O831" s="20">
        <v>4.0999999999999996</v>
      </c>
      <c r="P831" s="20">
        <v>7</v>
      </c>
      <c r="Q831" s="20">
        <v>84911.14</v>
      </c>
      <c r="R831" s="20">
        <v>17</v>
      </c>
      <c r="S831" s="20">
        <f ca="1">DATEDIF(employees!$M831, TODAY(), "y")</f>
        <v>10</v>
      </c>
      <c r="T831" s="20">
        <f>VLOOKUP(employees!$H831,locations[#All],4,)</f>
        <v>1.3</v>
      </c>
      <c r="U831" s="22">
        <f>employees!$Q831/employees!$T831</f>
        <v>65316.261538461535</v>
      </c>
    </row>
    <row r="832" spans="1:21" x14ac:dyDescent="0.25">
      <c r="A832" s="23">
        <v>831</v>
      </c>
      <c r="B832" s="24" t="s">
        <v>867</v>
      </c>
      <c r="C832" s="24" t="s">
        <v>49</v>
      </c>
      <c r="D832" s="24">
        <v>29</v>
      </c>
      <c r="E832" s="24">
        <v>19</v>
      </c>
      <c r="F832" s="24" t="str">
        <f>VLOOKUP(Table6[[#This Row],[department_id]],departments[#All],2,FALSE)</f>
        <v>Human Resources</v>
      </c>
      <c r="G832" s="24" t="str">
        <f>VLOOKUP(employees!$E832,departments[],3,FALSE)</f>
        <v>G&amp;A</v>
      </c>
      <c r="H832" s="24">
        <v>3</v>
      </c>
      <c r="I832" s="24" t="str">
        <f>VLOOKUP(employees!$H832,locations[#All],3,FALSE)</f>
        <v>Austin</v>
      </c>
      <c r="J832" s="24" t="str">
        <f>_xlfn.XLOOKUP(Table6[[#This Row],[City]],locations[city],locations[Continent])</f>
        <v>North America</v>
      </c>
      <c r="K832" s="24" t="s">
        <v>55</v>
      </c>
      <c r="L832" s="24" t="s">
        <v>51</v>
      </c>
      <c r="M832" s="25">
        <v>42935</v>
      </c>
      <c r="N832" s="24" t="s">
        <v>52</v>
      </c>
      <c r="O832" s="24">
        <v>2.68</v>
      </c>
      <c r="P832" s="24">
        <v>7.7</v>
      </c>
      <c r="Q832" s="24">
        <v>81878.289999999994</v>
      </c>
      <c r="R832" s="24">
        <v>188</v>
      </c>
      <c r="S832" s="24">
        <f ca="1">DATEDIF(employees!$M832, TODAY(), "y")</f>
        <v>9</v>
      </c>
      <c r="T832" s="24">
        <f>VLOOKUP(employees!$H832,locations[#All],4,)</f>
        <v>1.05</v>
      </c>
      <c r="U832" s="26">
        <f>employees!$Q832/employees!$T832</f>
        <v>77979.323809523805</v>
      </c>
    </row>
    <row r="833" spans="1:21" x14ac:dyDescent="0.25">
      <c r="A833" s="19">
        <v>832</v>
      </c>
      <c r="B833" s="20" t="s">
        <v>868</v>
      </c>
      <c r="C833" s="20" t="s">
        <v>54</v>
      </c>
      <c r="D833" s="20">
        <v>39</v>
      </c>
      <c r="E833" s="20">
        <v>6</v>
      </c>
      <c r="F833" s="20" t="str">
        <f>VLOOKUP(Table6[[#This Row],[department_id]],departments[#All],2,FALSE)</f>
        <v>Security</v>
      </c>
      <c r="G833" s="20" t="str">
        <f>VLOOKUP(employees!$E833,departments[],3,FALSE)</f>
        <v>Tech</v>
      </c>
      <c r="H833" s="20">
        <v>16</v>
      </c>
      <c r="I833" s="20" t="str">
        <f>VLOOKUP(employees!$H833,locations[#All],3,FALSE)</f>
        <v>São Paulo</v>
      </c>
      <c r="J833" s="20" t="str">
        <f>_xlfn.XLOOKUP(Table6[[#This Row],[City]],locations[city],locations[Continent])</f>
        <v>South America</v>
      </c>
      <c r="K833" s="20" t="s">
        <v>60</v>
      </c>
      <c r="L833" s="20" t="s">
        <v>51</v>
      </c>
      <c r="M833" s="21">
        <v>45960</v>
      </c>
      <c r="N833" s="20" t="s">
        <v>57</v>
      </c>
      <c r="O833" s="20">
        <v>3.52</v>
      </c>
      <c r="P833" s="20">
        <v>8.1</v>
      </c>
      <c r="Q833" s="20">
        <v>82989.64</v>
      </c>
      <c r="R833" s="20">
        <v>1091</v>
      </c>
      <c r="S833" s="20">
        <f ca="1">DATEDIF(employees!$M833, TODAY(), "y")</f>
        <v>0</v>
      </c>
      <c r="T833" s="20">
        <f>VLOOKUP(employees!$H833,locations[#All],4,)</f>
        <v>0.8</v>
      </c>
      <c r="U833" s="22">
        <f>employees!$Q833/employees!$T833</f>
        <v>103737.04999999999</v>
      </c>
    </row>
    <row r="834" spans="1:21" x14ac:dyDescent="0.25">
      <c r="A834" s="23">
        <v>833</v>
      </c>
      <c r="B834" s="24" t="s">
        <v>869</v>
      </c>
      <c r="C834" s="24" t="s">
        <v>54</v>
      </c>
      <c r="D834" s="24">
        <v>30</v>
      </c>
      <c r="E834" s="24">
        <v>2</v>
      </c>
      <c r="F834" s="24" t="str">
        <f>VLOOKUP(Table6[[#This Row],[department_id]],departments[#All],2,FALSE)</f>
        <v>Data Science</v>
      </c>
      <c r="G834" s="24" t="str">
        <f>VLOOKUP(employees!$E834,departments[],3,FALSE)</f>
        <v>Tech</v>
      </c>
      <c r="H834" s="24">
        <v>21</v>
      </c>
      <c r="I834" s="24" t="str">
        <f>VLOOKUP(employees!$H834,locations[#All],3,FALSE)</f>
        <v>Sydney</v>
      </c>
      <c r="J834" s="24" t="str">
        <f>_xlfn.XLOOKUP(Table6[[#This Row],[City]],locations[city],locations[Continent])</f>
        <v>Oceania</v>
      </c>
      <c r="K834" s="24" t="s">
        <v>66</v>
      </c>
      <c r="L834" s="24" t="s">
        <v>78</v>
      </c>
      <c r="M834" s="25">
        <v>43061</v>
      </c>
      <c r="N834" s="24" t="s">
        <v>62</v>
      </c>
      <c r="O834" s="24">
        <v>4.0599999999999996</v>
      </c>
      <c r="P834" s="24">
        <v>9.1999999999999993</v>
      </c>
      <c r="Q834" s="24">
        <v>125723.6</v>
      </c>
      <c r="R834" s="24">
        <v>3448</v>
      </c>
      <c r="S834" s="24">
        <f ca="1">DATEDIF(employees!$M834, TODAY(), "y")</f>
        <v>8</v>
      </c>
      <c r="T834" s="24">
        <f>VLOOKUP(employees!$H834,locations[#All],4,)</f>
        <v>1.1499999999999999</v>
      </c>
      <c r="U834" s="26">
        <f>employees!$Q834/employees!$T834</f>
        <v>109324.86956521741</v>
      </c>
    </row>
    <row r="835" spans="1:21" x14ac:dyDescent="0.25">
      <c r="A835" s="19">
        <v>834</v>
      </c>
      <c r="B835" s="20" t="s">
        <v>870</v>
      </c>
      <c r="C835" s="20" t="s">
        <v>59</v>
      </c>
      <c r="D835" s="20">
        <v>30</v>
      </c>
      <c r="E835" s="20">
        <v>19</v>
      </c>
      <c r="F835" s="20" t="str">
        <f>VLOOKUP(Table6[[#This Row],[department_id]],departments[#All],2,FALSE)</f>
        <v>Human Resources</v>
      </c>
      <c r="G835" s="20" t="str">
        <f>VLOOKUP(employees!$E835,departments[],3,FALSE)</f>
        <v>G&amp;A</v>
      </c>
      <c r="H835" s="20">
        <v>17</v>
      </c>
      <c r="I835" s="20" t="str">
        <f>VLOOKUP(employees!$H835,locations[#All],3,FALSE)</f>
        <v>Mexico City</v>
      </c>
      <c r="J835" s="20" t="str">
        <f>_xlfn.XLOOKUP(Table6[[#This Row],[City]],locations[city],locations[Continent])</f>
        <v>South America</v>
      </c>
      <c r="K835" s="20" t="s">
        <v>55</v>
      </c>
      <c r="L835" s="20" t="s">
        <v>51</v>
      </c>
      <c r="M835" s="21">
        <v>43502</v>
      </c>
      <c r="N835" s="20" t="s">
        <v>52</v>
      </c>
      <c r="O835" s="20">
        <v>3.37</v>
      </c>
      <c r="P835" s="20">
        <v>9.6</v>
      </c>
      <c r="Q835" s="20">
        <v>65273.91</v>
      </c>
      <c r="R835" s="20">
        <v>2210</v>
      </c>
      <c r="S835" s="20">
        <f ca="1">DATEDIF(employees!$M835, TODAY(), "y")</f>
        <v>7</v>
      </c>
      <c r="T835" s="20">
        <f>VLOOKUP(employees!$H835,locations[#All],4,)</f>
        <v>0.78</v>
      </c>
      <c r="U835" s="22">
        <f>employees!$Q835/employees!$T835</f>
        <v>83684.5</v>
      </c>
    </row>
    <row r="836" spans="1:21" x14ac:dyDescent="0.25">
      <c r="A836" s="23">
        <v>835</v>
      </c>
      <c r="B836" s="24" t="s">
        <v>871</v>
      </c>
      <c r="C836" s="24" t="s">
        <v>54</v>
      </c>
      <c r="D836" s="24">
        <v>49</v>
      </c>
      <c r="E836" s="24">
        <v>2</v>
      </c>
      <c r="F836" s="24" t="str">
        <f>VLOOKUP(Table6[[#This Row],[department_id]],departments[#All],2,FALSE)</f>
        <v>Data Science</v>
      </c>
      <c r="G836" s="24" t="str">
        <f>VLOOKUP(employees!$E836,departments[],3,FALSE)</f>
        <v>Tech</v>
      </c>
      <c r="H836" s="24">
        <v>8</v>
      </c>
      <c r="I836" s="24" t="str">
        <f>VLOOKUP(employees!$H836,locations[#All],3,FALSE)</f>
        <v>Barcelona</v>
      </c>
      <c r="J836" s="24" t="str">
        <f>_xlfn.XLOOKUP(Table6[[#This Row],[City]],locations[city],locations[Continent])</f>
        <v>Europe</v>
      </c>
      <c r="K836" s="24" t="s">
        <v>55</v>
      </c>
      <c r="L836" s="24" t="s">
        <v>51</v>
      </c>
      <c r="M836" s="25">
        <v>42272</v>
      </c>
      <c r="N836" s="24" t="s">
        <v>57</v>
      </c>
      <c r="O836" s="24">
        <v>3.43</v>
      </c>
      <c r="P836" s="24">
        <v>6.8</v>
      </c>
      <c r="Q836" s="24">
        <v>93453.66</v>
      </c>
      <c r="R836" s="24">
        <v>1085</v>
      </c>
      <c r="S836" s="24">
        <f ca="1">DATEDIF(employees!$M836, TODAY(), "y")</f>
        <v>10</v>
      </c>
      <c r="T836" s="24">
        <f>VLOOKUP(employees!$H836,locations[#All],4,)</f>
        <v>1.05</v>
      </c>
      <c r="U836" s="26">
        <f>employees!$Q836/employees!$T836</f>
        <v>89003.485714285707</v>
      </c>
    </row>
    <row r="837" spans="1:21" x14ac:dyDescent="0.25">
      <c r="A837" s="19">
        <v>836</v>
      </c>
      <c r="B837" s="20" t="s">
        <v>872</v>
      </c>
      <c r="C837" s="20" t="s">
        <v>49</v>
      </c>
      <c r="D837" s="20">
        <v>43</v>
      </c>
      <c r="E837" s="20">
        <v>14</v>
      </c>
      <c r="F837" s="20" t="str">
        <f>VLOOKUP(Table6[[#This Row],[department_id]],departments[#All],2,FALSE)</f>
        <v>Sales Operations</v>
      </c>
      <c r="G837" s="20" t="str">
        <f>VLOOKUP(employees!$E837,departments[],3,FALSE)</f>
        <v>GTM</v>
      </c>
      <c r="H837" s="20">
        <v>7</v>
      </c>
      <c r="I837" s="20" t="str">
        <f>VLOOKUP(employees!$H837,locations[#All],3,FALSE)</f>
        <v>Paris</v>
      </c>
      <c r="J837" s="20" t="str">
        <f>_xlfn.XLOOKUP(Table6[[#This Row],[City]],locations[city],locations[Continent])</f>
        <v>Europe</v>
      </c>
      <c r="K837" s="20" t="s">
        <v>55</v>
      </c>
      <c r="L837" s="20" t="s">
        <v>51</v>
      </c>
      <c r="M837" s="21">
        <v>42495</v>
      </c>
      <c r="N837" s="20" t="s">
        <v>62</v>
      </c>
      <c r="O837" s="20">
        <v>2.56</v>
      </c>
      <c r="P837" s="20">
        <v>6.4</v>
      </c>
      <c r="Q837" s="20">
        <v>80012.539999999994</v>
      </c>
      <c r="R837" s="20">
        <v>1937</v>
      </c>
      <c r="S837" s="20">
        <f ca="1">DATEDIF(employees!$M837, TODAY(), "y")</f>
        <v>10</v>
      </c>
      <c r="T837" s="20">
        <f>VLOOKUP(employees!$H837,locations[#All],4,)</f>
        <v>1.18</v>
      </c>
      <c r="U837" s="22">
        <f>employees!$Q837/employees!$T837</f>
        <v>67807.237288135584</v>
      </c>
    </row>
    <row r="838" spans="1:21" x14ac:dyDescent="0.25">
      <c r="A838" s="23">
        <v>837</v>
      </c>
      <c r="B838" s="24" t="s">
        <v>873</v>
      </c>
      <c r="C838" s="24" t="s">
        <v>49</v>
      </c>
      <c r="D838" s="24">
        <v>55</v>
      </c>
      <c r="E838" s="24">
        <v>20</v>
      </c>
      <c r="F838" s="24" t="str">
        <f>VLOOKUP(Table6[[#This Row],[department_id]],departments[#All],2,FALSE)</f>
        <v>Recruiting</v>
      </c>
      <c r="G838" s="24" t="str">
        <f>VLOOKUP(employees!$E838,departments[],3,FALSE)</f>
        <v>G&amp;A</v>
      </c>
      <c r="H838" s="24">
        <v>1</v>
      </c>
      <c r="I838" s="24" t="str">
        <f>VLOOKUP(employees!$H838,locations[#All],3,FALSE)</f>
        <v>San Francisco</v>
      </c>
      <c r="J838" s="24" t="str">
        <f>_xlfn.XLOOKUP(Table6[[#This Row],[City]],locations[city],locations[Continent])</f>
        <v>North America</v>
      </c>
      <c r="K838" s="24" t="s">
        <v>64</v>
      </c>
      <c r="L838" s="24" t="s">
        <v>51</v>
      </c>
      <c r="M838" s="25">
        <v>44172</v>
      </c>
      <c r="N838" s="24" t="s">
        <v>62</v>
      </c>
      <c r="O838" s="24">
        <v>3.05</v>
      </c>
      <c r="P838" s="24">
        <v>5.4</v>
      </c>
      <c r="Q838" s="24">
        <v>143036.87</v>
      </c>
      <c r="R838" s="24">
        <v>1894</v>
      </c>
      <c r="S838" s="24">
        <f ca="1">DATEDIF(employees!$M838, TODAY(), "y")</f>
        <v>5</v>
      </c>
      <c r="T838" s="24">
        <f>VLOOKUP(employees!$H838,locations[#All],4,)</f>
        <v>1.35</v>
      </c>
      <c r="U838" s="26">
        <f>employees!$Q838/employees!$T838</f>
        <v>105953.23703703703</v>
      </c>
    </row>
    <row r="839" spans="1:21" x14ac:dyDescent="0.25">
      <c r="A839" s="19">
        <v>838</v>
      </c>
      <c r="B839" s="20" t="s">
        <v>874</v>
      </c>
      <c r="C839" s="20" t="s">
        <v>49</v>
      </c>
      <c r="D839" s="20">
        <v>39</v>
      </c>
      <c r="E839" s="20">
        <v>26</v>
      </c>
      <c r="F839" s="20" t="str">
        <f>VLOOKUP(Table6[[#This Row],[department_id]],departments[#All],2,FALSE)</f>
        <v>Procurement</v>
      </c>
      <c r="G839" s="20" t="str">
        <f>VLOOKUP(employees!$E839,departments[],3,FALSE)</f>
        <v>Ops</v>
      </c>
      <c r="H839" s="20">
        <v>16</v>
      </c>
      <c r="I839" s="20" t="str">
        <f>VLOOKUP(employees!$H839,locations[#All],3,FALSE)</f>
        <v>São Paulo</v>
      </c>
      <c r="J839" s="20" t="str">
        <f>_xlfn.XLOOKUP(Table6[[#This Row],[City]],locations[city],locations[Continent])</f>
        <v>South America</v>
      </c>
      <c r="K839" s="20" t="s">
        <v>66</v>
      </c>
      <c r="L839" s="20" t="s">
        <v>78</v>
      </c>
      <c r="M839" s="21">
        <v>44217</v>
      </c>
      <c r="N839" s="20" t="s">
        <v>57</v>
      </c>
      <c r="O839" s="20">
        <v>3.15</v>
      </c>
      <c r="P839" s="20">
        <v>6.9</v>
      </c>
      <c r="Q839" s="20">
        <v>43403.34</v>
      </c>
      <c r="R839" s="20">
        <v>1556</v>
      </c>
      <c r="S839" s="20">
        <f ca="1">DATEDIF(employees!$M839, TODAY(), "y")</f>
        <v>5</v>
      </c>
      <c r="T839" s="20">
        <f>VLOOKUP(employees!$H839,locations[#All],4,)</f>
        <v>0.8</v>
      </c>
      <c r="U839" s="22">
        <f>employees!$Q839/employees!$T839</f>
        <v>54254.174999999996</v>
      </c>
    </row>
    <row r="840" spans="1:21" x14ac:dyDescent="0.25">
      <c r="A840" s="23">
        <v>839</v>
      </c>
      <c r="B840" s="24" t="s">
        <v>875</v>
      </c>
      <c r="C840" s="24" t="s">
        <v>59</v>
      </c>
      <c r="D840" s="24">
        <v>46</v>
      </c>
      <c r="E840" s="24">
        <v>24</v>
      </c>
      <c r="F840" s="24" t="str">
        <f>VLOOKUP(Table6[[#This Row],[department_id]],departments[#All],2,FALSE)</f>
        <v>Administration</v>
      </c>
      <c r="G840" s="24" t="str">
        <f>VLOOKUP(employees!$E840,departments[],3,FALSE)</f>
        <v>G&amp;A</v>
      </c>
      <c r="H840" s="24">
        <v>12</v>
      </c>
      <c r="I840" s="24" t="str">
        <f>VLOOKUP(employees!$H840,locations[#All],3,FALSE)</f>
        <v>Hyderabad</v>
      </c>
      <c r="J840" s="24" t="str">
        <f>_xlfn.XLOOKUP(Table6[[#This Row],[City]],locations[city],locations[Continent])</f>
        <v>Asia</v>
      </c>
      <c r="K840" s="24" t="s">
        <v>71</v>
      </c>
      <c r="L840" s="24" t="s">
        <v>56</v>
      </c>
      <c r="M840" s="25">
        <v>42437</v>
      </c>
      <c r="N840" s="24" t="s">
        <v>57</v>
      </c>
      <c r="O840" s="24">
        <v>3.66</v>
      </c>
      <c r="P840" s="24">
        <v>8.6999999999999993</v>
      </c>
      <c r="Q840" s="24">
        <v>61107.71</v>
      </c>
      <c r="R840" s="24" t="s">
        <v>3524</v>
      </c>
      <c r="S840" s="24">
        <f ca="1">DATEDIF(employees!$M840, TODAY(), "y")</f>
        <v>10</v>
      </c>
      <c r="T840" s="24">
        <f>VLOOKUP(employees!$H840,locations[#All],4,)</f>
        <v>0.68</v>
      </c>
      <c r="U840" s="26">
        <f>employees!$Q840/employees!$T840</f>
        <v>89864.279411764699</v>
      </c>
    </row>
    <row r="841" spans="1:21" x14ac:dyDescent="0.25">
      <c r="A841" s="19">
        <v>840</v>
      </c>
      <c r="B841" s="20" t="s">
        <v>876</v>
      </c>
      <c r="C841" s="20" t="s">
        <v>59</v>
      </c>
      <c r="D841" s="20">
        <v>30</v>
      </c>
      <c r="E841" s="20">
        <v>16</v>
      </c>
      <c r="F841" s="20" t="str">
        <f>VLOOKUP(Table6[[#This Row],[department_id]],departments[#All],2,FALSE)</f>
        <v>Content Marketing</v>
      </c>
      <c r="G841" s="20" t="str">
        <f>VLOOKUP(employees!$E841,departments[],3,FALSE)</f>
        <v>GTM</v>
      </c>
      <c r="H841" s="20">
        <v>19</v>
      </c>
      <c r="I841" s="20" t="str">
        <f>VLOOKUP(employees!$H841,locations[#All],3,FALSE)</f>
        <v>Tokyo</v>
      </c>
      <c r="J841" s="20" t="str">
        <f>_xlfn.XLOOKUP(Table6[[#This Row],[City]],locations[city],locations[Continent])</f>
        <v>Asia</v>
      </c>
      <c r="K841" s="20" t="s">
        <v>64</v>
      </c>
      <c r="L841" s="20" t="s">
        <v>51</v>
      </c>
      <c r="M841" s="21">
        <v>41946</v>
      </c>
      <c r="N841" s="20" t="s">
        <v>57</v>
      </c>
      <c r="O841" s="20">
        <v>4.54</v>
      </c>
      <c r="P841" s="20">
        <v>5.4</v>
      </c>
      <c r="Q841" s="20">
        <v>168451.67</v>
      </c>
      <c r="R841" s="20">
        <v>3163</v>
      </c>
      <c r="S841" s="20">
        <f ca="1">DATEDIF(employees!$M841, TODAY(), "y")</f>
        <v>11</v>
      </c>
      <c r="T841" s="20">
        <f>VLOOKUP(employees!$H841,locations[#All],4,)</f>
        <v>1.2</v>
      </c>
      <c r="U841" s="22">
        <f>employees!$Q841/employees!$T841</f>
        <v>140376.39166666669</v>
      </c>
    </row>
    <row r="842" spans="1:21" x14ac:dyDescent="0.25">
      <c r="A842" s="23">
        <v>841</v>
      </c>
      <c r="B842" s="24" t="s">
        <v>877</v>
      </c>
      <c r="C842" s="24" t="s">
        <v>54</v>
      </c>
      <c r="D842" s="24">
        <v>53</v>
      </c>
      <c r="E842" s="24">
        <v>26</v>
      </c>
      <c r="F842" s="24" t="str">
        <f>VLOOKUP(Table6[[#This Row],[department_id]],departments[#All],2,FALSE)</f>
        <v>Procurement</v>
      </c>
      <c r="G842" s="24" t="str">
        <f>VLOOKUP(employees!$E842,departments[],3,FALSE)</f>
        <v>Ops</v>
      </c>
      <c r="H842" s="24">
        <v>21</v>
      </c>
      <c r="I842" s="24" t="str">
        <f>VLOOKUP(employees!$H842,locations[#All],3,FALSE)</f>
        <v>Sydney</v>
      </c>
      <c r="J842" s="24" t="str">
        <f>_xlfn.XLOOKUP(Table6[[#This Row],[City]],locations[city],locations[Continent])</f>
        <v>Oceania</v>
      </c>
      <c r="K842" s="24" t="s">
        <v>66</v>
      </c>
      <c r="L842" s="24" t="s">
        <v>83</v>
      </c>
      <c r="M842" s="25">
        <v>42959</v>
      </c>
      <c r="N842" s="24" t="s">
        <v>57</v>
      </c>
      <c r="O842" s="24">
        <v>3.7</v>
      </c>
      <c r="P842" s="24">
        <v>8.6999999999999993</v>
      </c>
      <c r="Q842" s="24">
        <v>58535.34</v>
      </c>
      <c r="R842" s="24">
        <v>1799</v>
      </c>
      <c r="S842" s="24">
        <f ca="1">DATEDIF(employees!$M842, TODAY(), "y")</f>
        <v>9</v>
      </c>
      <c r="T842" s="24">
        <f>VLOOKUP(employees!$H842,locations[#All],4,)</f>
        <v>1.1499999999999999</v>
      </c>
      <c r="U842" s="26">
        <f>employees!$Q842/employees!$T842</f>
        <v>50900.295652173911</v>
      </c>
    </row>
    <row r="843" spans="1:21" x14ac:dyDescent="0.25">
      <c r="A843" s="19">
        <v>842</v>
      </c>
      <c r="B843" s="20" t="s">
        <v>878</v>
      </c>
      <c r="C843" s="20" t="s">
        <v>49</v>
      </c>
      <c r="D843" s="20">
        <v>65</v>
      </c>
      <c r="E843" s="20">
        <v>10</v>
      </c>
      <c r="F843" s="20" t="str">
        <f>VLOOKUP(Table6[[#This Row],[department_id]],departments[#All],2,FALSE)</f>
        <v>Product Operations</v>
      </c>
      <c r="G843" s="20" t="str">
        <f>VLOOKUP(employees!$E843,departments[],3,FALSE)</f>
        <v>Product</v>
      </c>
      <c r="H843" s="20">
        <v>12</v>
      </c>
      <c r="I843" s="20" t="str">
        <f>VLOOKUP(employees!$H843,locations[#All],3,FALSE)</f>
        <v>Hyderabad</v>
      </c>
      <c r="J843" s="20" t="str">
        <f>_xlfn.XLOOKUP(Table6[[#This Row],[City]],locations[city],locations[Continent])</f>
        <v>Asia</v>
      </c>
      <c r="K843" s="20" t="s">
        <v>60</v>
      </c>
      <c r="L843" s="20" t="s">
        <v>56</v>
      </c>
      <c r="M843" s="21">
        <v>45169</v>
      </c>
      <c r="N843" s="20" t="s">
        <v>57</v>
      </c>
      <c r="O843" s="20">
        <v>2.98</v>
      </c>
      <c r="P843" s="20">
        <v>7.9</v>
      </c>
      <c r="Q843" s="20">
        <v>54337.31</v>
      </c>
      <c r="R843" s="20">
        <v>2955</v>
      </c>
      <c r="S843" s="20">
        <f ca="1">DATEDIF(employees!$M843, TODAY(), "y")</f>
        <v>3</v>
      </c>
      <c r="T843" s="20">
        <f>VLOOKUP(employees!$H843,locations[#All],4,)</f>
        <v>0.68</v>
      </c>
      <c r="U843" s="22">
        <f>employees!$Q843/employees!$T843</f>
        <v>79907.808823529398</v>
      </c>
    </row>
    <row r="844" spans="1:21" x14ac:dyDescent="0.25">
      <c r="A844" s="23">
        <v>843</v>
      </c>
      <c r="B844" s="24" t="s">
        <v>879</v>
      </c>
      <c r="C844" s="24" t="s">
        <v>49</v>
      </c>
      <c r="D844" s="24">
        <v>39</v>
      </c>
      <c r="E844" s="24">
        <v>21</v>
      </c>
      <c r="F844" s="24" t="str">
        <f>VLOOKUP(Table6[[#This Row],[department_id]],departments[#All],2,FALSE)</f>
        <v>Finance</v>
      </c>
      <c r="G844" s="24" t="str">
        <f>VLOOKUP(employees!$E844,departments[],3,FALSE)</f>
        <v>G&amp;A</v>
      </c>
      <c r="H844" s="24">
        <v>16</v>
      </c>
      <c r="I844" s="24" t="str">
        <f>VLOOKUP(employees!$H844,locations[#All],3,FALSE)</f>
        <v>São Paulo</v>
      </c>
      <c r="J844" s="24" t="str">
        <f>_xlfn.XLOOKUP(Table6[[#This Row],[City]],locations[city],locations[Continent])</f>
        <v>South America</v>
      </c>
      <c r="K844" s="24" t="s">
        <v>66</v>
      </c>
      <c r="L844" s="24" t="s">
        <v>51</v>
      </c>
      <c r="M844" s="25">
        <v>41762</v>
      </c>
      <c r="N844" s="24" t="s">
        <v>62</v>
      </c>
      <c r="O844" s="24">
        <v>4.3</v>
      </c>
      <c r="P844" s="24">
        <v>5.4</v>
      </c>
      <c r="Q844" s="24">
        <v>36714.5</v>
      </c>
      <c r="R844" s="24">
        <v>510</v>
      </c>
      <c r="S844" s="24">
        <f ca="1">DATEDIF(employees!$M844, TODAY(), "y")</f>
        <v>12</v>
      </c>
      <c r="T844" s="24">
        <f>VLOOKUP(employees!$H844,locations[#All],4,)</f>
        <v>0.8</v>
      </c>
      <c r="U844" s="26">
        <f>employees!$Q844/employees!$T844</f>
        <v>45893.125</v>
      </c>
    </row>
    <row r="845" spans="1:21" x14ac:dyDescent="0.25">
      <c r="A845" s="19">
        <v>844</v>
      </c>
      <c r="B845" s="20" t="s">
        <v>880</v>
      </c>
      <c r="C845" s="20" t="s">
        <v>59</v>
      </c>
      <c r="D845" s="20">
        <v>25</v>
      </c>
      <c r="E845" s="20">
        <v>10</v>
      </c>
      <c r="F845" s="20" t="str">
        <f>VLOOKUP(Table6[[#This Row],[department_id]],departments[#All],2,FALSE)</f>
        <v>Product Operations</v>
      </c>
      <c r="G845" s="20" t="str">
        <f>VLOOKUP(employees!$E845,departments[],3,FALSE)</f>
        <v>Product</v>
      </c>
      <c r="H845" s="20">
        <v>6</v>
      </c>
      <c r="I845" s="20" t="str">
        <f>VLOOKUP(employees!$H845,locations[#All],3,FALSE)</f>
        <v>Berlin</v>
      </c>
      <c r="J845" s="20" t="str">
        <f>_xlfn.XLOOKUP(Table6[[#This Row],[City]],locations[city],locations[Continent])</f>
        <v>Europe</v>
      </c>
      <c r="K845" s="20" t="s">
        <v>66</v>
      </c>
      <c r="L845" s="20" t="s">
        <v>78</v>
      </c>
      <c r="M845" s="21">
        <v>44616</v>
      </c>
      <c r="N845" s="20" t="s">
        <v>57</v>
      </c>
      <c r="O845" s="20">
        <v>3.56</v>
      </c>
      <c r="P845" s="20">
        <v>9.6999999999999993</v>
      </c>
      <c r="Q845" s="20">
        <v>103880.44</v>
      </c>
      <c r="R845" s="20">
        <v>1261</v>
      </c>
      <c r="S845" s="20">
        <f ca="1">DATEDIF(employees!$M845, TODAY(), "y")</f>
        <v>4</v>
      </c>
      <c r="T845" s="20">
        <f>VLOOKUP(employees!$H845,locations[#All],4,)</f>
        <v>1.1000000000000001</v>
      </c>
      <c r="U845" s="22">
        <f>employees!$Q845/employees!$T845</f>
        <v>94436.763636363627</v>
      </c>
    </row>
    <row r="846" spans="1:21" x14ac:dyDescent="0.25">
      <c r="A846" s="23">
        <v>845</v>
      </c>
      <c r="B846" s="24" t="s">
        <v>881</v>
      </c>
      <c r="C846" s="24" t="s">
        <v>54</v>
      </c>
      <c r="D846" s="24">
        <v>51</v>
      </c>
      <c r="E846" s="24">
        <v>15</v>
      </c>
      <c r="F846" s="24" t="str">
        <f>VLOOKUP(Table6[[#This Row],[department_id]],departments[#All],2,FALSE)</f>
        <v>Marketing</v>
      </c>
      <c r="G846" s="24" t="str">
        <f>VLOOKUP(employees!$E846,departments[],3,FALSE)</f>
        <v>GTM</v>
      </c>
      <c r="H846" s="24">
        <v>21</v>
      </c>
      <c r="I846" s="24" t="str">
        <f>VLOOKUP(employees!$H846,locations[#All],3,FALSE)</f>
        <v>Sydney</v>
      </c>
      <c r="J846" s="24" t="str">
        <f>_xlfn.XLOOKUP(Table6[[#This Row],[City]],locations[city],locations[Continent])</f>
        <v>Oceania</v>
      </c>
      <c r="K846" s="24" t="s">
        <v>75</v>
      </c>
      <c r="L846" s="24" t="s">
        <v>78</v>
      </c>
      <c r="M846" s="25">
        <v>42655</v>
      </c>
      <c r="N846" s="24" t="s">
        <v>62</v>
      </c>
      <c r="O846" s="24">
        <v>3.42</v>
      </c>
      <c r="P846" s="24">
        <v>9.1</v>
      </c>
      <c r="Q846" s="24">
        <v>191037.47</v>
      </c>
      <c r="R846" s="24">
        <v>898</v>
      </c>
      <c r="S846" s="24">
        <f ca="1">DATEDIF(employees!$M846, TODAY(), "y")</f>
        <v>9</v>
      </c>
      <c r="T846" s="24">
        <f>VLOOKUP(employees!$H846,locations[#All],4,)</f>
        <v>1.1499999999999999</v>
      </c>
      <c r="U846" s="26">
        <f>employees!$Q846/employees!$T846</f>
        <v>166119.5391304348</v>
      </c>
    </row>
    <row r="847" spans="1:21" x14ac:dyDescent="0.25">
      <c r="A847" s="19">
        <v>846</v>
      </c>
      <c r="B847" s="20" t="s">
        <v>882</v>
      </c>
      <c r="C847" s="20" t="s">
        <v>59</v>
      </c>
      <c r="D847" s="20">
        <v>25</v>
      </c>
      <c r="E847" s="20">
        <v>12</v>
      </c>
      <c r="F847" s="20" t="str">
        <f>VLOOKUP(Table6[[#This Row],[department_id]],departments[#All],2,FALSE)</f>
        <v>UX Research</v>
      </c>
      <c r="G847" s="20" t="str">
        <f>VLOOKUP(employees!$E847,departments[],3,FALSE)</f>
        <v>Product</v>
      </c>
      <c r="H847" s="20">
        <v>17</v>
      </c>
      <c r="I847" s="20" t="str">
        <f>VLOOKUP(employees!$H847,locations[#All],3,FALSE)</f>
        <v>Mexico City</v>
      </c>
      <c r="J847" s="20" t="str">
        <f>_xlfn.XLOOKUP(Table6[[#This Row],[City]],locations[city],locations[Continent])</f>
        <v>South America</v>
      </c>
      <c r="K847" s="20" t="s">
        <v>64</v>
      </c>
      <c r="L847" s="20" t="s">
        <v>56</v>
      </c>
      <c r="M847" s="21">
        <v>44209</v>
      </c>
      <c r="N847" s="20" t="s">
        <v>57</v>
      </c>
      <c r="O847" s="20">
        <v>3.1</v>
      </c>
      <c r="P847" s="20">
        <v>9.1999999999999993</v>
      </c>
      <c r="Q847" s="20">
        <v>149686.25</v>
      </c>
      <c r="R847" s="20">
        <v>1177</v>
      </c>
      <c r="S847" s="20">
        <f ca="1">DATEDIF(employees!$M847, TODAY(), "y")</f>
        <v>5</v>
      </c>
      <c r="T847" s="20">
        <f>VLOOKUP(employees!$H847,locations[#All],4,)</f>
        <v>0.78</v>
      </c>
      <c r="U847" s="22">
        <f>employees!$Q847/employees!$T847</f>
        <v>191905.44871794872</v>
      </c>
    </row>
    <row r="848" spans="1:21" x14ac:dyDescent="0.25">
      <c r="A848" s="23">
        <v>847</v>
      </c>
      <c r="B848" s="24" t="s">
        <v>883</v>
      </c>
      <c r="C848" s="24" t="s">
        <v>54</v>
      </c>
      <c r="D848" s="24">
        <v>55</v>
      </c>
      <c r="E848" s="24">
        <v>21</v>
      </c>
      <c r="F848" s="24" t="str">
        <f>VLOOKUP(Table6[[#This Row],[department_id]],departments[#All],2,FALSE)</f>
        <v>Finance</v>
      </c>
      <c r="G848" s="24" t="str">
        <f>VLOOKUP(employees!$E848,departments[],3,FALSE)</f>
        <v>G&amp;A</v>
      </c>
      <c r="H848" s="24">
        <v>2</v>
      </c>
      <c r="I848" s="24" t="str">
        <f>VLOOKUP(employees!$H848,locations[#All],3,FALSE)</f>
        <v>New York</v>
      </c>
      <c r="J848" s="24" t="str">
        <f>_xlfn.XLOOKUP(Table6[[#This Row],[City]],locations[city],locations[Continent])</f>
        <v>North America</v>
      </c>
      <c r="K848" s="24" t="s">
        <v>60</v>
      </c>
      <c r="L848" s="24" t="s">
        <v>78</v>
      </c>
      <c r="M848" s="25">
        <v>43645</v>
      </c>
      <c r="N848" s="24" t="s">
        <v>62</v>
      </c>
      <c r="O848" s="24">
        <v>3.17</v>
      </c>
      <c r="P848" s="24">
        <v>5.8</v>
      </c>
      <c r="Q848" s="24">
        <v>125081.8</v>
      </c>
      <c r="R848" s="24">
        <v>3487</v>
      </c>
      <c r="S848" s="24">
        <f ca="1">DATEDIF(employees!$M848, TODAY(), "y")</f>
        <v>7</v>
      </c>
      <c r="T848" s="24">
        <f>VLOOKUP(employees!$H848,locations[#All],4,)</f>
        <v>1.3</v>
      </c>
      <c r="U848" s="26">
        <f>employees!$Q848/employees!$T848</f>
        <v>96216.769230769234</v>
      </c>
    </row>
    <row r="849" spans="1:21" x14ac:dyDescent="0.25">
      <c r="A849" s="19">
        <v>848</v>
      </c>
      <c r="B849" s="20" t="s">
        <v>884</v>
      </c>
      <c r="C849" s="20" t="s">
        <v>59</v>
      </c>
      <c r="D849" s="20">
        <v>49</v>
      </c>
      <c r="E849" s="20">
        <v>13</v>
      </c>
      <c r="F849" s="20" t="str">
        <f>VLOOKUP(Table6[[#This Row],[department_id]],departments[#All],2,FALSE)</f>
        <v>Sales</v>
      </c>
      <c r="G849" s="20" t="str">
        <f>VLOOKUP(employees!$E849,departments[],3,FALSE)</f>
        <v>GTM</v>
      </c>
      <c r="H849" s="20">
        <v>15</v>
      </c>
      <c r="I849" s="20" t="str">
        <f>VLOOKUP(employees!$H849,locations[#All],3,FALSE)</f>
        <v>Cape Town</v>
      </c>
      <c r="J849" s="20" t="str">
        <f>_xlfn.XLOOKUP(Table6[[#This Row],[City]],locations[city],locations[Continent])</f>
        <v>Africa</v>
      </c>
      <c r="K849" s="20" t="s">
        <v>60</v>
      </c>
      <c r="L849" s="20" t="s">
        <v>51</v>
      </c>
      <c r="M849" s="21">
        <v>44498</v>
      </c>
      <c r="N849" s="20" t="s">
        <v>62</v>
      </c>
      <c r="O849" s="20">
        <v>3.57</v>
      </c>
      <c r="P849" s="20">
        <v>5.4</v>
      </c>
      <c r="Q849" s="20">
        <v>88497.27</v>
      </c>
      <c r="R849" s="20">
        <v>602</v>
      </c>
      <c r="S849" s="20">
        <f ca="1">DATEDIF(employees!$M849, TODAY(), "y")</f>
        <v>4</v>
      </c>
      <c r="T849" s="20">
        <f>VLOOKUP(employees!$H849,locations[#All],4,)</f>
        <v>0.7</v>
      </c>
      <c r="U849" s="22">
        <f>employees!$Q849/employees!$T849</f>
        <v>126424.67142857144</v>
      </c>
    </row>
    <row r="850" spans="1:21" x14ac:dyDescent="0.25">
      <c r="A850" s="23">
        <v>849</v>
      </c>
      <c r="B850" s="24" t="s">
        <v>885</v>
      </c>
      <c r="C850" s="24" t="s">
        <v>49</v>
      </c>
      <c r="D850" s="24">
        <v>40</v>
      </c>
      <c r="E850" s="24">
        <v>13</v>
      </c>
      <c r="F850" s="24" t="str">
        <f>VLOOKUP(Table6[[#This Row],[department_id]],departments[#All],2,FALSE)</f>
        <v>Sales</v>
      </c>
      <c r="G850" s="24" t="str">
        <f>VLOOKUP(employees!$E850,departments[],3,FALSE)</f>
        <v>GTM</v>
      </c>
      <c r="H850" s="24">
        <v>14</v>
      </c>
      <c r="I850" s="24" t="str">
        <f>VLOOKUP(employees!$H850,locations[#All],3,FALSE)</f>
        <v>Dubai</v>
      </c>
      <c r="J850" s="24" t="str">
        <f>_xlfn.XLOOKUP(Table6[[#This Row],[City]],locations[city],locations[Continent])</f>
        <v>Asia</v>
      </c>
      <c r="K850" s="24" t="s">
        <v>66</v>
      </c>
      <c r="L850" s="24" t="s">
        <v>51</v>
      </c>
      <c r="M850" s="25">
        <v>44332</v>
      </c>
      <c r="N850" s="24" t="s">
        <v>57</v>
      </c>
      <c r="O850" s="24">
        <v>2.99</v>
      </c>
      <c r="P850" s="24">
        <v>8.6</v>
      </c>
      <c r="Q850" s="24">
        <v>35789.49</v>
      </c>
      <c r="R850" s="24">
        <v>2488</v>
      </c>
      <c r="S850" s="24">
        <f ca="1">DATEDIF(employees!$M850, TODAY(), "y")</f>
        <v>5</v>
      </c>
      <c r="T850" s="24">
        <f>VLOOKUP(employees!$H850,locations[#All],4,)</f>
        <v>1.05</v>
      </c>
      <c r="U850" s="26">
        <f>employees!$Q850/employees!$T850</f>
        <v>34085.228571428568</v>
      </c>
    </row>
    <row r="851" spans="1:21" x14ac:dyDescent="0.25">
      <c r="A851" s="19">
        <v>850</v>
      </c>
      <c r="B851" s="20" t="s">
        <v>886</v>
      </c>
      <c r="C851" s="20" t="s">
        <v>54</v>
      </c>
      <c r="D851" s="20">
        <v>33</v>
      </c>
      <c r="E851" s="20">
        <v>18</v>
      </c>
      <c r="F851" s="20" t="str">
        <f>VLOOKUP(Table6[[#This Row],[department_id]],departments[#All],2,FALSE)</f>
        <v>Customer Support</v>
      </c>
      <c r="G851" s="20" t="str">
        <f>VLOOKUP(employees!$E851,departments[],3,FALSE)</f>
        <v>GTM</v>
      </c>
      <c r="H851" s="20">
        <v>5</v>
      </c>
      <c r="I851" s="20" t="str">
        <f>VLOOKUP(employees!$H851,locations[#All],3,FALSE)</f>
        <v>London</v>
      </c>
      <c r="J851" s="20" t="str">
        <f>_xlfn.XLOOKUP(Table6[[#This Row],[City]],locations[city],locations[Continent])</f>
        <v>Europe</v>
      </c>
      <c r="K851" s="20" t="s">
        <v>75</v>
      </c>
      <c r="L851" s="20" t="s">
        <v>51</v>
      </c>
      <c r="M851" s="21">
        <v>42832</v>
      </c>
      <c r="N851" s="20" t="s">
        <v>52</v>
      </c>
      <c r="O851" s="20">
        <v>3.88</v>
      </c>
      <c r="P851" s="20">
        <v>6.8</v>
      </c>
      <c r="Q851" s="20">
        <v>148048.79</v>
      </c>
      <c r="R851" s="20">
        <v>223</v>
      </c>
      <c r="S851" s="20">
        <f ca="1">DATEDIF(employees!$M851, TODAY(), "y")</f>
        <v>9</v>
      </c>
      <c r="T851" s="20">
        <f>VLOOKUP(employees!$H851,locations[#All],4,)</f>
        <v>1.25</v>
      </c>
      <c r="U851" s="22">
        <f>employees!$Q851/employees!$T851</f>
        <v>118439.03200000001</v>
      </c>
    </row>
    <row r="852" spans="1:21" x14ac:dyDescent="0.25">
      <c r="A852" s="23">
        <v>851</v>
      </c>
      <c r="B852" s="24" t="s">
        <v>887</v>
      </c>
      <c r="C852" s="24" t="s">
        <v>49</v>
      </c>
      <c r="D852" s="24">
        <v>63</v>
      </c>
      <c r="E852" s="24">
        <v>14</v>
      </c>
      <c r="F852" s="24" t="str">
        <f>VLOOKUP(Table6[[#This Row],[department_id]],departments[#All],2,FALSE)</f>
        <v>Sales Operations</v>
      </c>
      <c r="G852" s="24" t="str">
        <f>VLOOKUP(employees!$E852,departments[],3,FALSE)</f>
        <v>GTM</v>
      </c>
      <c r="H852" s="24">
        <v>16</v>
      </c>
      <c r="I852" s="24" t="str">
        <f>VLOOKUP(employees!$H852,locations[#All],3,FALSE)</f>
        <v>São Paulo</v>
      </c>
      <c r="J852" s="24" t="str">
        <f>_xlfn.XLOOKUP(Table6[[#This Row],[City]],locations[city],locations[Continent])</f>
        <v>South America</v>
      </c>
      <c r="K852" s="24" t="s">
        <v>55</v>
      </c>
      <c r="L852" s="24" t="s">
        <v>51</v>
      </c>
      <c r="M852" s="25">
        <v>43372</v>
      </c>
      <c r="N852" s="24" t="s">
        <v>52</v>
      </c>
      <c r="O852" s="24">
        <v>2.91</v>
      </c>
      <c r="P852" s="24">
        <v>5.7</v>
      </c>
      <c r="Q852" s="24">
        <v>45761.14</v>
      </c>
      <c r="R852" s="24">
        <v>1706</v>
      </c>
      <c r="S852" s="24">
        <f ca="1">DATEDIF(employees!$M852, TODAY(), "y")</f>
        <v>7</v>
      </c>
      <c r="T852" s="24">
        <f>VLOOKUP(employees!$H852,locations[#All],4,)</f>
        <v>0.8</v>
      </c>
      <c r="U852" s="26">
        <f>employees!$Q852/employees!$T852</f>
        <v>57201.424999999996</v>
      </c>
    </row>
    <row r="853" spans="1:21" x14ac:dyDescent="0.25">
      <c r="A853" s="19">
        <v>852</v>
      </c>
      <c r="B853" s="20" t="s">
        <v>888</v>
      </c>
      <c r="C853" s="20" t="s">
        <v>49</v>
      </c>
      <c r="D853" s="20">
        <v>62</v>
      </c>
      <c r="E853" s="20">
        <v>23</v>
      </c>
      <c r="F853" s="20" t="str">
        <f>VLOOKUP(Table6[[#This Row],[department_id]],departments[#All],2,FALSE)</f>
        <v>Legal</v>
      </c>
      <c r="G853" s="20" t="str">
        <f>VLOOKUP(employees!$E853,departments[],3,FALSE)</f>
        <v>G&amp;A</v>
      </c>
      <c r="H853" s="20">
        <v>15</v>
      </c>
      <c r="I853" s="20" t="str">
        <f>VLOOKUP(employees!$H853,locations[#All],3,FALSE)</f>
        <v>Cape Town</v>
      </c>
      <c r="J853" s="20" t="str">
        <f>_xlfn.XLOOKUP(Table6[[#This Row],[City]],locations[city],locations[Continent])</f>
        <v>Africa</v>
      </c>
      <c r="K853" s="20" t="s">
        <v>75</v>
      </c>
      <c r="L853" s="20" t="s">
        <v>56</v>
      </c>
      <c r="M853" s="21">
        <v>45938</v>
      </c>
      <c r="N853" s="20" t="s">
        <v>52</v>
      </c>
      <c r="O853" s="20">
        <v>2.62</v>
      </c>
      <c r="P853" s="20">
        <v>9.3000000000000007</v>
      </c>
      <c r="Q853" s="20">
        <v>201741.1</v>
      </c>
      <c r="R853" s="20">
        <v>875</v>
      </c>
      <c r="S853" s="20">
        <f ca="1">DATEDIF(employees!$M853, TODAY(), "y")</f>
        <v>0</v>
      </c>
      <c r="T853" s="20">
        <f>VLOOKUP(employees!$H853,locations[#All],4,)</f>
        <v>0.7</v>
      </c>
      <c r="U853" s="22">
        <f>employees!$Q853/employees!$T853</f>
        <v>288201.57142857148</v>
      </c>
    </row>
    <row r="854" spans="1:21" x14ac:dyDescent="0.25">
      <c r="A854" s="23">
        <v>853</v>
      </c>
      <c r="B854" s="24" t="s">
        <v>889</v>
      </c>
      <c r="C854" s="24" t="s">
        <v>59</v>
      </c>
      <c r="D854" s="24">
        <v>50</v>
      </c>
      <c r="E854" s="24">
        <v>10</v>
      </c>
      <c r="F854" s="24" t="str">
        <f>VLOOKUP(Table6[[#This Row],[department_id]],departments[#All],2,FALSE)</f>
        <v>Product Operations</v>
      </c>
      <c r="G854" s="24" t="str">
        <f>VLOOKUP(employees!$E854,departments[],3,FALSE)</f>
        <v>Product</v>
      </c>
      <c r="H854" s="24">
        <v>6</v>
      </c>
      <c r="I854" s="24" t="str">
        <f>VLOOKUP(employees!$H854,locations[#All],3,FALSE)</f>
        <v>Berlin</v>
      </c>
      <c r="J854" s="24" t="str">
        <f>_xlfn.XLOOKUP(Table6[[#This Row],[City]],locations[city],locations[Continent])</f>
        <v>Europe</v>
      </c>
      <c r="K854" s="24" t="s">
        <v>66</v>
      </c>
      <c r="L854" s="24" t="s">
        <v>51</v>
      </c>
      <c r="M854" s="25">
        <v>45073</v>
      </c>
      <c r="N854" s="24" t="s">
        <v>57</v>
      </c>
      <c r="O854" s="24">
        <v>4.72</v>
      </c>
      <c r="P854" s="24">
        <v>7.1</v>
      </c>
      <c r="Q854" s="24">
        <v>93836.78</v>
      </c>
      <c r="R854" s="24">
        <v>3131</v>
      </c>
      <c r="S854" s="24">
        <f ca="1">DATEDIF(employees!$M854, TODAY(), "y")</f>
        <v>3</v>
      </c>
      <c r="T854" s="24">
        <f>VLOOKUP(employees!$H854,locations[#All],4,)</f>
        <v>1.1000000000000001</v>
      </c>
      <c r="U854" s="26">
        <f>employees!$Q854/employees!$T854</f>
        <v>85306.163636363635</v>
      </c>
    </row>
    <row r="855" spans="1:21" x14ac:dyDescent="0.25">
      <c r="A855" s="19">
        <v>854</v>
      </c>
      <c r="B855" s="20" t="s">
        <v>890</v>
      </c>
      <c r="C855" s="20" t="s">
        <v>49</v>
      </c>
      <c r="D855" s="20">
        <v>62</v>
      </c>
      <c r="E855" s="20">
        <v>27</v>
      </c>
      <c r="F855" s="20" t="str">
        <f>VLOOKUP(Table6[[#This Row],[department_id]],departments[#All],2,FALSE)</f>
        <v>Facilities</v>
      </c>
      <c r="G855" s="20" t="str">
        <f>VLOOKUP(employees!$E855,departments[],3,FALSE)</f>
        <v>Ops</v>
      </c>
      <c r="H855" s="20">
        <v>1</v>
      </c>
      <c r="I855" s="20" t="str">
        <f>VLOOKUP(employees!$H855,locations[#All],3,FALSE)</f>
        <v>San Francisco</v>
      </c>
      <c r="J855" s="20" t="str">
        <f>_xlfn.XLOOKUP(Table6[[#This Row],[City]],locations[city],locations[Continent])</f>
        <v>North America</v>
      </c>
      <c r="K855" s="20" t="s">
        <v>60</v>
      </c>
      <c r="L855" s="20" t="s">
        <v>51</v>
      </c>
      <c r="M855" s="21">
        <v>43266</v>
      </c>
      <c r="N855" s="20" t="s">
        <v>52</v>
      </c>
      <c r="O855" s="20">
        <v>4.03</v>
      </c>
      <c r="P855" s="20">
        <v>9</v>
      </c>
      <c r="Q855" s="20">
        <v>142882.97</v>
      </c>
      <c r="R855" s="20">
        <v>2506</v>
      </c>
      <c r="S855" s="20">
        <f ca="1">DATEDIF(employees!$M855, TODAY(), "y")</f>
        <v>8</v>
      </c>
      <c r="T855" s="20">
        <f>VLOOKUP(employees!$H855,locations[#All],4,)</f>
        <v>1.35</v>
      </c>
      <c r="U855" s="22">
        <f>employees!$Q855/employees!$T855</f>
        <v>105839.23703703703</v>
      </c>
    </row>
    <row r="856" spans="1:21" x14ac:dyDescent="0.25">
      <c r="A856" s="23">
        <v>855</v>
      </c>
      <c r="B856" s="24" t="s">
        <v>891</v>
      </c>
      <c r="C856" s="24" t="s">
        <v>49</v>
      </c>
      <c r="D856" s="24">
        <v>51</v>
      </c>
      <c r="E856" s="24">
        <v>24</v>
      </c>
      <c r="F856" s="24" t="str">
        <f>VLOOKUP(Table6[[#This Row],[department_id]],departments[#All],2,FALSE)</f>
        <v>Administration</v>
      </c>
      <c r="G856" s="24" t="str">
        <f>VLOOKUP(employees!$E856,departments[],3,FALSE)</f>
        <v>G&amp;A</v>
      </c>
      <c r="H856" s="24">
        <v>11</v>
      </c>
      <c r="I856" s="24" t="str">
        <f>VLOOKUP(employees!$H856,locations[#All],3,FALSE)</f>
        <v>Bengaluru</v>
      </c>
      <c r="J856" s="24" t="str">
        <f>_xlfn.XLOOKUP(Table6[[#This Row],[City]],locations[city],locations[Continent])</f>
        <v>Asia</v>
      </c>
      <c r="K856" s="24" t="s">
        <v>50</v>
      </c>
      <c r="L856" s="24" t="s">
        <v>56</v>
      </c>
      <c r="M856" s="25">
        <v>45397</v>
      </c>
      <c r="N856" s="24" t="s">
        <v>52</v>
      </c>
      <c r="O856" s="24">
        <v>4.7300000000000004</v>
      </c>
      <c r="P856" s="24">
        <v>7</v>
      </c>
      <c r="Q856" s="24">
        <v>12779.88</v>
      </c>
      <c r="R856" s="24">
        <v>941</v>
      </c>
      <c r="S856" s="24">
        <f ca="1">DATEDIF(employees!$M856, TODAY(), "y")</f>
        <v>2</v>
      </c>
      <c r="T856" s="24">
        <f>VLOOKUP(employees!$H856,locations[#All],4,)</f>
        <v>0.7</v>
      </c>
      <c r="U856" s="26">
        <f>employees!$Q856/employees!$T856</f>
        <v>18256.971428571429</v>
      </c>
    </row>
    <row r="857" spans="1:21" x14ac:dyDescent="0.25">
      <c r="A857" s="19">
        <v>856</v>
      </c>
      <c r="B857" s="20" t="s">
        <v>892</v>
      </c>
      <c r="C857" s="20" t="s">
        <v>49</v>
      </c>
      <c r="D857" s="20">
        <v>33</v>
      </c>
      <c r="E857" s="20">
        <v>15</v>
      </c>
      <c r="F857" s="20" t="str">
        <f>VLOOKUP(Table6[[#This Row],[department_id]],departments[#All],2,FALSE)</f>
        <v>Marketing</v>
      </c>
      <c r="G857" s="20" t="str">
        <f>VLOOKUP(employees!$E857,departments[],3,FALSE)</f>
        <v>GTM</v>
      </c>
      <c r="H857" s="20">
        <v>5</v>
      </c>
      <c r="I857" s="20" t="str">
        <f>VLOOKUP(employees!$H857,locations[#All],3,FALSE)</f>
        <v>London</v>
      </c>
      <c r="J857" s="20" t="str">
        <f>_xlfn.XLOOKUP(Table6[[#This Row],[City]],locations[city],locations[Continent])</f>
        <v>Europe</v>
      </c>
      <c r="K857" s="20" t="s">
        <v>60</v>
      </c>
      <c r="L857" s="20" t="s">
        <v>56</v>
      </c>
      <c r="M857" s="21">
        <v>42438</v>
      </c>
      <c r="N857" s="20" t="s">
        <v>52</v>
      </c>
      <c r="O857" s="20">
        <v>4.0999999999999996</v>
      </c>
      <c r="P857" s="20">
        <v>8.6999999999999993</v>
      </c>
      <c r="Q857" s="20">
        <v>131716.17000000001</v>
      </c>
      <c r="R857" s="20">
        <v>1413</v>
      </c>
      <c r="S857" s="20">
        <f ca="1">DATEDIF(employees!$M857, TODAY(), "y")</f>
        <v>10</v>
      </c>
      <c r="T857" s="20">
        <f>VLOOKUP(employees!$H857,locations[#All],4,)</f>
        <v>1.25</v>
      </c>
      <c r="U857" s="22">
        <f>employees!$Q857/employees!$T857</f>
        <v>105372.93600000002</v>
      </c>
    </row>
    <row r="858" spans="1:21" x14ac:dyDescent="0.25">
      <c r="A858" s="23">
        <v>857</v>
      </c>
      <c r="B858" s="24" t="s">
        <v>893</v>
      </c>
      <c r="C858" s="24" t="s">
        <v>59</v>
      </c>
      <c r="D858" s="24">
        <v>43</v>
      </c>
      <c r="E858" s="24">
        <v>7</v>
      </c>
      <c r="F858" s="24" t="str">
        <f>VLOOKUP(Table6[[#This Row],[department_id]],departments[#All],2,FALSE)</f>
        <v>IT &amp; Helpdesk</v>
      </c>
      <c r="G858" s="24" t="str">
        <f>VLOOKUP(employees!$E858,departments[],3,FALSE)</f>
        <v>Tech</v>
      </c>
      <c r="H858" s="24">
        <v>7</v>
      </c>
      <c r="I858" s="24" t="str">
        <f>VLOOKUP(employees!$H858,locations[#All],3,FALSE)</f>
        <v>Paris</v>
      </c>
      <c r="J858" s="24" t="str">
        <f>_xlfn.XLOOKUP(Table6[[#This Row],[City]],locations[city],locations[Continent])</f>
        <v>Europe</v>
      </c>
      <c r="K858" s="24" t="s">
        <v>71</v>
      </c>
      <c r="L858" s="24" t="s">
        <v>78</v>
      </c>
      <c r="M858" s="25">
        <v>41757</v>
      </c>
      <c r="N858" s="24" t="s">
        <v>62</v>
      </c>
      <c r="O858" s="24">
        <v>3.65</v>
      </c>
      <c r="P858" s="24">
        <v>9.1999999999999993</v>
      </c>
      <c r="Q858" s="24">
        <v>205282.69</v>
      </c>
      <c r="R858" s="24">
        <v>2443</v>
      </c>
      <c r="S858" s="24">
        <f ca="1">DATEDIF(employees!$M858, TODAY(), "y")</f>
        <v>12</v>
      </c>
      <c r="T858" s="24">
        <f>VLOOKUP(employees!$H858,locations[#All],4,)</f>
        <v>1.18</v>
      </c>
      <c r="U858" s="26">
        <f>employees!$Q858/employees!$T858</f>
        <v>173968.38135593222</v>
      </c>
    </row>
    <row r="859" spans="1:21" x14ac:dyDescent="0.25">
      <c r="A859" s="19">
        <v>858</v>
      </c>
      <c r="B859" s="20" t="s">
        <v>894</v>
      </c>
      <c r="C859" s="20" t="s">
        <v>54</v>
      </c>
      <c r="D859" s="20">
        <v>47</v>
      </c>
      <c r="E859" s="20">
        <v>15</v>
      </c>
      <c r="F859" s="20" t="str">
        <f>VLOOKUP(Table6[[#This Row],[department_id]],departments[#All],2,FALSE)</f>
        <v>Marketing</v>
      </c>
      <c r="G859" s="20" t="str">
        <f>VLOOKUP(employees!$E859,departments[],3,FALSE)</f>
        <v>GTM</v>
      </c>
      <c r="H859" s="20">
        <v>14</v>
      </c>
      <c r="I859" s="20" t="str">
        <f>VLOOKUP(employees!$H859,locations[#All],3,FALSE)</f>
        <v>Dubai</v>
      </c>
      <c r="J859" s="20" t="str">
        <f>_xlfn.XLOOKUP(Table6[[#This Row],[City]],locations[city],locations[Continent])</f>
        <v>Asia</v>
      </c>
      <c r="K859" s="20" t="s">
        <v>55</v>
      </c>
      <c r="L859" s="20" t="s">
        <v>51</v>
      </c>
      <c r="M859" s="21">
        <v>44525</v>
      </c>
      <c r="N859" s="20" t="s">
        <v>57</v>
      </c>
      <c r="O859" s="20">
        <v>2.76</v>
      </c>
      <c r="P859" s="20">
        <v>5.8</v>
      </c>
      <c r="Q859" s="20">
        <v>71828.100000000006</v>
      </c>
      <c r="R859" s="20">
        <v>3292</v>
      </c>
      <c r="S859" s="20">
        <f ca="1">DATEDIF(employees!$M859, TODAY(), "y")</f>
        <v>4</v>
      </c>
      <c r="T859" s="20">
        <f>VLOOKUP(employees!$H859,locations[#All],4,)</f>
        <v>1.05</v>
      </c>
      <c r="U859" s="22">
        <f>employees!$Q859/employees!$T859</f>
        <v>68407.71428571429</v>
      </c>
    </row>
    <row r="860" spans="1:21" x14ac:dyDescent="0.25">
      <c r="A860" s="23">
        <v>859</v>
      </c>
      <c r="B860" s="24" t="s">
        <v>895</v>
      </c>
      <c r="C860" s="24" t="s">
        <v>59</v>
      </c>
      <c r="D860" s="24">
        <v>62</v>
      </c>
      <c r="E860" s="24">
        <v>20</v>
      </c>
      <c r="F860" s="24" t="str">
        <f>VLOOKUP(Table6[[#This Row],[department_id]],departments[#All],2,FALSE)</f>
        <v>Recruiting</v>
      </c>
      <c r="G860" s="24" t="str">
        <f>VLOOKUP(employees!$E860,departments[],3,FALSE)</f>
        <v>G&amp;A</v>
      </c>
      <c r="H860" s="24">
        <v>6</v>
      </c>
      <c r="I860" s="24" t="str">
        <f>VLOOKUP(employees!$H860,locations[#All],3,FALSE)</f>
        <v>Berlin</v>
      </c>
      <c r="J860" s="24" t="str">
        <f>_xlfn.XLOOKUP(Table6[[#This Row],[City]],locations[city],locations[Continent])</f>
        <v>Europe</v>
      </c>
      <c r="K860" s="24" t="s">
        <v>60</v>
      </c>
      <c r="L860" s="24" t="s">
        <v>56</v>
      </c>
      <c r="M860" s="25">
        <v>44765</v>
      </c>
      <c r="N860" s="24" t="s">
        <v>57</v>
      </c>
      <c r="O860" s="24">
        <v>3.15</v>
      </c>
      <c r="P860" s="24">
        <v>8</v>
      </c>
      <c r="Q860" s="24">
        <v>163353.18</v>
      </c>
      <c r="R860" s="24">
        <v>1826</v>
      </c>
      <c r="S860" s="24">
        <f ca="1">DATEDIF(employees!$M860, TODAY(), "y")</f>
        <v>4</v>
      </c>
      <c r="T860" s="24">
        <f>VLOOKUP(employees!$H860,locations[#All],4,)</f>
        <v>1.1000000000000001</v>
      </c>
      <c r="U860" s="26">
        <f>employees!$Q860/employees!$T860</f>
        <v>148502.8909090909</v>
      </c>
    </row>
    <row r="861" spans="1:21" x14ac:dyDescent="0.25">
      <c r="A861" s="19">
        <v>860</v>
      </c>
      <c r="B861" s="20" t="s">
        <v>3467</v>
      </c>
      <c r="C861" s="20" t="s">
        <v>54</v>
      </c>
      <c r="D861" s="20">
        <v>46</v>
      </c>
      <c r="E861" s="20">
        <v>3</v>
      </c>
      <c r="F861" s="20" t="str">
        <f>VLOOKUP(Table6[[#This Row],[department_id]],departments[#All],2,FALSE)</f>
        <v>Data Engineering</v>
      </c>
      <c r="G861" s="20" t="str">
        <f>VLOOKUP(employees!$E861,departments[],3,FALSE)</f>
        <v>Tech</v>
      </c>
      <c r="H861" s="20">
        <v>4</v>
      </c>
      <c r="I861" s="20" t="str">
        <f>VLOOKUP(employees!$H861,locations[#All],3,FALSE)</f>
        <v>Toronto</v>
      </c>
      <c r="J861" s="20" t="str">
        <f>_xlfn.XLOOKUP(Table6[[#This Row],[City]],locations[city],locations[Continent])</f>
        <v>North America</v>
      </c>
      <c r="K861" s="20" t="s">
        <v>66</v>
      </c>
      <c r="L861" s="20" t="s">
        <v>78</v>
      </c>
      <c r="M861" s="21">
        <v>41774</v>
      </c>
      <c r="N861" s="20" t="s">
        <v>57</v>
      </c>
      <c r="O861" s="20">
        <v>3.93</v>
      </c>
      <c r="P861" s="20">
        <v>7.6</v>
      </c>
      <c r="Q861" s="20">
        <v>106854.56</v>
      </c>
      <c r="R861" s="20">
        <v>275</v>
      </c>
      <c r="S861" s="20">
        <f ca="1">DATEDIF(employees!$M861, TODAY(), "y")</f>
        <v>12</v>
      </c>
      <c r="T861" s="20">
        <f>VLOOKUP(employees!$H861,locations[#All],4,)</f>
        <v>1.1000000000000001</v>
      </c>
      <c r="U861" s="22">
        <f>employees!$Q861/employees!$T861</f>
        <v>97140.50909090908</v>
      </c>
    </row>
    <row r="862" spans="1:21" x14ac:dyDescent="0.25">
      <c r="A862" s="23">
        <v>861</v>
      </c>
      <c r="B862" s="24" t="s">
        <v>896</v>
      </c>
      <c r="C862" s="24" t="s">
        <v>49</v>
      </c>
      <c r="D862" s="24">
        <v>34</v>
      </c>
      <c r="E862" s="24">
        <v>26</v>
      </c>
      <c r="F862" s="24" t="str">
        <f>VLOOKUP(Table6[[#This Row],[department_id]],departments[#All],2,FALSE)</f>
        <v>Procurement</v>
      </c>
      <c r="G862" s="24" t="str">
        <f>VLOOKUP(employees!$E862,departments[],3,FALSE)</f>
        <v>Ops</v>
      </c>
      <c r="H862" s="24">
        <v>2</v>
      </c>
      <c r="I862" s="24" t="str">
        <f>VLOOKUP(employees!$H862,locations[#All],3,FALSE)</f>
        <v>New York</v>
      </c>
      <c r="J862" s="24" t="str">
        <f>_xlfn.XLOOKUP(Table6[[#This Row],[City]],locations[city],locations[Continent])</f>
        <v>North America</v>
      </c>
      <c r="K862" s="24" t="s">
        <v>60</v>
      </c>
      <c r="L862" s="24" t="s">
        <v>56</v>
      </c>
      <c r="M862" s="25">
        <v>45085</v>
      </c>
      <c r="N862" s="24" t="s">
        <v>57</v>
      </c>
      <c r="O862" s="24">
        <v>2.76</v>
      </c>
      <c r="P862" s="24">
        <v>9.1</v>
      </c>
      <c r="Q862" s="24">
        <v>177026.58</v>
      </c>
      <c r="R862" s="24">
        <v>1787</v>
      </c>
      <c r="S862" s="24">
        <f ca="1">DATEDIF(employees!$M862, TODAY(), "y")</f>
        <v>3</v>
      </c>
      <c r="T862" s="24">
        <f>VLOOKUP(employees!$H862,locations[#All],4,)</f>
        <v>1.3</v>
      </c>
      <c r="U862" s="26">
        <f>employees!$Q862/employees!$T862</f>
        <v>136174.29230769229</v>
      </c>
    </row>
    <row r="863" spans="1:21" x14ac:dyDescent="0.25">
      <c r="A863" s="19">
        <v>862</v>
      </c>
      <c r="B863" s="20" t="s">
        <v>897</v>
      </c>
      <c r="C863" s="20" t="s">
        <v>49</v>
      </c>
      <c r="D863" s="20">
        <v>43</v>
      </c>
      <c r="E863" s="20">
        <v>26</v>
      </c>
      <c r="F863" s="20" t="str">
        <f>VLOOKUP(Table6[[#This Row],[department_id]],departments[#All],2,FALSE)</f>
        <v>Procurement</v>
      </c>
      <c r="G863" s="20" t="str">
        <f>VLOOKUP(employees!$E863,departments[],3,FALSE)</f>
        <v>Ops</v>
      </c>
      <c r="H863" s="20">
        <v>15</v>
      </c>
      <c r="I863" s="20" t="str">
        <f>VLOOKUP(employees!$H863,locations[#All],3,FALSE)</f>
        <v>Cape Town</v>
      </c>
      <c r="J863" s="20" t="str">
        <f>_xlfn.XLOOKUP(Table6[[#This Row],[City]],locations[city],locations[Continent])</f>
        <v>Africa</v>
      </c>
      <c r="K863" s="20" t="s">
        <v>55</v>
      </c>
      <c r="L863" s="20" t="s">
        <v>56</v>
      </c>
      <c r="M863" s="21">
        <v>44882</v>
      </c>
      <c r="N863" s="20" t="s">
        <v>57</v>
      </c>
      <c r="O863" s="20">
        <v>3.12</v>
      </c>
      <c r="P863" s="20">
        <v>8.1999999999999993</v>
      </c>
      <c r="Q863" s="20">
        <v>58442.16</v>
      </c>
      <c r="R863" s="20">
        <v>2112</v>
      </c>
      <c r="S863" s="20">
        <f ca="1">DATEDIF(employees!$M863, TODAY(), "y")</f>
        <v>3</v>
      </c>
      <c r="T863" s="20">
        <f>VLOOKUP(employees!$H863,locations[#All],4,)</f>
        <v>0.7</v>
      </c>
      <c r="U863" s="22">
        <f>employees!$Q863/employees!$T863</f>
        <v>83488.800000000017</v>
      </c>
    </row>
    <row r="864" spans="1:21" x14ac:dyDescent="0.25">
      <c r="A864" s="23">
        <v>863</v>
      </c>
      <c r="B864" s="24" t="s">
        <v>898</v>
      </c>
      <c r="C864" s="24" t="s">
        <v>49</v>
      </c>
      <c r="D864" s="24">
        <v>20</v>
      </c>
      <c r="E864" s="24">
        <v>14</v>
      </c>
      <c r="F864" s="24" t="str">
        <f>VLOOKUP(Table6[[#This Row],[department_id]],departments[#All],2,FALSE)</f>
        <v>Sales Operations</v>
      </c>
      <c r="G864" s="24" t="str">
        <f>VLOOKUP(employees!$E864,departments[],3,FALSE)</f>
        <v>GTM</v>
      </c>
      <c r="H864" s="24">
        <v>8</v>
      </c>
      <c r="I864" s="24" t="str">
        <f>VLOOKUP(employees!$H864,locations[#All],3,FALSE)</f>
        <v>Barcelona</v>
      </c>
      <c r="J864" s="24" t="str">
        <f>_xlfn.XLOOKUP(Table6[[#This Row],[City]],locations[city],locations[Continent])</f>
        <v>Europe</v>
      </c>
      <c r="K864" s="24" t="s">
        <v>50</v>
      </c>
      <c r="L864" s="24" t="s">
        <v>78</v>
      </c>
      <c r="M864" s="25">
        <v>45036</v>
      </c>
      <c r="N864" s="24" t="s">
        <v>57</v>
      </c>
      <c r="O864" s="24">
        <v>4.43</v>
      </c>
      <c r="P864" s="24">
        <v>7.5</v>
      </c>
      <c r="Q864" s="24">
        <v>40323.46</v>
      </c>
      <c r="R864" s="24">
        <v>2594</v>
      </c>
      <c r="S864" s="24">
        <f ca="1">DATEDIF(employees!$M864, TODAY(), "y")</f>
        <v>3</v>
      </c>
      <c r="T864" s="24">
        <f>VLOOKUP(employees!$H864,locations[#All],4,)</f>
        <v>1.05</v>
      </c>
      <c r="U864" s="26">
        <f>employees!$Q864/employees!$T864</f>
        <v>38403.295238095234</v>
      </c>
    </row>
    <row r="865" spans="1:21" x14ac:dyDescent="0.25">
      <c r="A865" s="19">
        <v>864</v>
      </c>
      <c r="B865" s="20" t="s">
        <v>899</v>
      </c>
      <c r="C865" s="20" t="s">
        <v>54</v>
      </c>
      <c r="D865" s="20">
        <v>45</v>
      </c>
      <c r="E865" s="20">
        <v>6</v>
      </c>
      <c r="F865" s="20" t="str">
        <f>VLOOKUP(Table6[[#This Row],[department_id]],departments[#All],2,FALSE)</f>
        <v>Security</v>
      </c>
      <c r="G865" s="20" t="str">
        <f>VLOOKUP(employees!$E865,departments[],3,FALSE)</f>
        <v>Tech</v>
      </c>
      <c r="H865" s="20">
        <v>19</v>
      </c>
      <c r="I865" s="20" t="str">
        <f>VLOOKUP(employees!$H865,locations[#All],3,FALSE)</f>
        <v>Tokyo</v>
      </c>
      <c r="J865" s="20" t="str">
        <f>_xlfn.XLOOKUP(Table6[[#This Row],[City]],locations[city],locations[Continent])</f>
        <v>Asia</v>
      </c>
      <c r="K865" s="20" t="s">
        <v>3443</v>
      </c>
      <c r="L865" s="20" t="s">
        <v>51</v>
      </c>
      <c r="M865" s="21">
        <v>43621</v>
      </c>
      <c r="N865" s="20" t="s">
        <v>57</v>
      </c>
      <c r="O865" s="20">
        <v>4.41</v>
      </c>
      <c r="P865" s="20">
        <v>8.8000000000000007</v>
      </c>
      <c r="Q865" s="20">
        <v>408760.57</v>
      </c>
      <c r="R865" s="20" t="s">
        <v>3524</v>
      </c>
      <c r="S865" s="20">
        <f ca="1">DATEDIF(employees!$M865, TODAY(), "y")</f>
        <v>7</v>
      </c>
      <c r="T865" s="20">
        <f>VLOOKUP(employees!$H865,locations[#All],4,)</f>
        <v>1.2</v>
      </c>
      <c r="U865" s="22">
        <f>employees!$Q865/employees!$T865</f>
        <v>340633.80833333335</v>
      </c>
    </row>
    <row r="866" spans="1:21" x14ac:dyDescent="0.25">
      <c r="A866" s="23">
        <v>865</v>
      </c>
      <c r="B866" s="24" t="s">
        <v>900</v>
      </c>
      <c r="C866" s="24" t="s">
        <v>59</v>
      </c>
      <c r="D866" s="24">
        <v>40</v>
      </c>
      <c r="E866" s="24">
        <v>21</v>
      </c>
      <c r="F866" s="24" t="str">
        <f>VLOOKUP(Table6[[#This Row],[department_id]],departments[#All],2,FALSE)</f>
        <v>Finance</v>
      </c>
      <c r="G866" s="24" t="str">
        <f>VLOOKUP(employees!$E866,departments[],3,FALSE)</f>
        <v>G&amp;A</v>
      </c>
      <c r="H866" s="24">
        <v>13</v>
      </c>
      <c r="I866" s="24" t="str">
        <f>VLOOKUP(employees!$H866,locations[#All],3,FALSE)</f>
        <v>Cairo</v>
      </c>
      <c r="J866" s="24" t="str">
        <f>_xlfn.XLOOKUP(Table6[[#This Row],[City]],locations[city],locations[Continent])</f>
        <v>Africa</v>
      </c>
      <c r="K866" s="24" t="s">
        <v>71</v>
      </c>
      <c r="L866" s="24" t="s">
        <v>51</v>
      </c>
      <c r="M866" s="25">
        <v>43063</v>
      </c>
      <c r="N866" s="24" t="s">
        <v>57</v>
      </c>
      <c r="O866" s="24">
        <v>2.73</v>
      </c>
      <c r="P866" s="24">
        <v>8.8000000000000007</v>
      </c>
      <c r="Q866" s="24">
        <v>120847.54</v>
      </c>
      <c r="R866" s="24">
        <v>940</v>
      </c>
      <c r="S866" s="24">
        <f ca="1">DATEDIF(employees!$M866, TODAY(), "y")</f>
        <v>8</v>
      </c>
      <c r="T866" s="24">
        <f>VLOOKUP(employees!$H866,locations[#All],4,)</f>
        <v>0.55000000000000004</v>
      </c>
      <c r="U866" s="26">
        <f>employees!$Q866/employees!$T866</f>
        <v>219722.79999999996</v>
      </c>
    </row>
    <row r="867" spans="1:21" x14ac:dyDescent="0.25">
      <c r="A867" s="19">
        <v>866</v>
      </c>
      <c r="B867" s="20" t="s">
        <v>901</v>
      </c>
      <c r="C867" s="20" t="s">
        <v>54</v>
      </c>
      <c r="D867" s="20">
        <v>30</v>
      </c>
      <c r="E867" s="20">
        <v>26</v>
      </c>
      <c r="F867" s="20" t="str">
        <f>VLOOKUP(Table6[[#This Row],[department_id]],departments[#All],2,FALSE)</f>
        <v>Procurement</v>
      </c>
      <c r="G867" s="20" t="str">
        <f>VLOOKUP(employees!$E867,departments[],3,FALSE)</f>
        <v>Ops</v>
      </c>
      <c r="H867" s="20">
        <v>13</v>
      </c>
      <c r="I867" s="20" t="str">
        <f>VLOOKUP(employees!$H867,locations[#All],3,FALSE)</f>
        <v>Cairo</v>
      </c>
      <c r="J867" s="20" t="str">
        <f>_xlfn.XLOOKUP(Table6[[#This Row],[City]],locations[city],locations[Continent])</f>
        <v>Africa</v>
      </c>
      <c r="K867" s="20" t="s">
        <v>64</v>
      </c>
      <c r="L867" s="20" t="s">
        <v>56</v>
      </c>
      <c r="M867" s="21">
        <v>43771</v>
      </c>
      <c r="N867" s="20" t="s">
        <v>52</v>
      </c>
      <c r="O867" s="20">
        <v>2.71</v>
      </c>
      <c r="P867" s="20">
        <v>7.1</v>
      </c>
      <c r="Q867" s="20">
        <v>84335.99</v>
      </c>
      <c r="R867" s="20">
        <v>3403</v>
      </c>
      <c r="S867" s="20">
        <f ca="1">DATEDIF(employees!$M867, TODAY(), "y")</f>
        <v>6</v>
      </c>
      <c r="T867" s="20">
        <f>VLOOKUP(employees!$H867,locations[#All],4,)</f>
        <v>0.55000000000000004</v>
      </c>
      <c r="U867" s="22">
        <f>employees!$Q867/employees!$T867</f>
        <v>153338.16363636364</v>
      </c>
    </row>
    <row r="868" spans="1:21" x14ac:dyDescent="0.25">
      <c r="A868" s="23">
        <v>867</v>
      </c>
      <c r="B868" s="24" t="s">
        <v>902</v>
      </c>
      <c r="C868" s="24" t="s">
        <v>54</v>
      </c>
      <c r="D868" s="24">
        <v>44</v>
      </c>
      <c r="E868" s="24">
        <v>1</v>
      </c>
      <c r="F868" s="24" t="str">
        <f>VLOOKUP(Table6[[#This Row],[department_id]],departments[#All],2,FALSE)</f>
        <v>Engineering</v>
      </c>
      <c r="G868" s="24" t="str">
        <f>VLOOKUP(employees!$E868,departments[],3,FALSE)</f>
        <v>Tech</v>
      </c>
      <c r="H868" s="24">
        <v>20</v>
      </c>
      <c r="I868" s="24" t="str">
        <f>VLOOKUP(employees!$H868,locations[#All],3,FALSE)</f>
        <v>Singapore</v>
      </c>
      <c r="J868" s="24" t="str">
        <f>_xlfn.XLOOKUP(Table6[[#This Row],[City]],locations[city],locations[Continent])</f>
        <v>Asia</v>
      </c>
      <c r="K868" s="24" t="s">
        <v>60</v>
      </c>
      <c r="L868" s="24" t="s">
        <v>78</v>
      </c>
      <c r="M868" s="25">
        <v>42285</v>
      </c>
      <c r="N868" s="24" t="s">
        <v>57</v>
      </c>
      <c r="O868" s="24">
        <v>4.76</v>
      </c>
      <c r="P868" s="24">
        <v>8</v>
      </c>
      <c r="Q868" s="24">
        <v>195250.52</v>
      </c>
      <c r="R868" s="24">
        <v>3328</v>
      </c>
      <c r="S868" s="24">
        <f ca="1">DATEDIF(employees!$M868, TODAY(), "y")</f>
        <v>10</v>
      </c>
      <c r="T868" s="24">
        <f>VLOOKUP(employees!$H868,locations[#All],4,)</f>
        <v>1.22</v>
      </c>
      <c r="U868" s="26">
        <f>employees!$Q868/employees!$T868</f>
        <v>160041.40983606558</v>
      </c>
    </row>
    <row r="869" spans="1:21" x14ac:dyDescent="0.25">
      <c r="A869" s="19">
        <v>868</v>
      </c>
      <c r="B869" s="20" t="s">
        <v>673</v>
      </c>
      <c r="C869" s="20" t="s">
        <v>54</v>
      </c>
      <c r="D869" s="20">
        <v>44</v>
      </c>
      <c r="E869" s="20">
        <v>21</v>
      </c>
      <c r="F869" s="20" t="str">
        <f>VLOOKUP(Table6[[#This Row],[department_id]],departments[#All],2,FALSE)</f>
        <v>Finance</v>
      </c>
      <c r="G869" s="20" t="str">
        <f>VLOOKUP(employees!$E869,departments[],3,FALSE)</f>
        <v>G&amp;A</v>
      </c>
      <c r="H869" s="20">
        <v>8</v>
      </c>
      <c r="I869" s="20" t="str">
        <f>VLOOKUP(employees!$H869,locations[#All],3,FALSE)</f>
        <v>Barcelona</v>
      </c>
      <c r="J869" s="20" t="str">
        <f>_xlfn.XLOOKUP(Table6[[#This Row],[City]],locations[city],locations[Continent])</f>
        <v>Europe</v>
      </c>
      <c r="K869" s="20" t="s">
        <v>55</v>
      </c>
      <c r="L869" s="20" t="s">
        <v>56</v>
      </c>
      <c r="M869" s="21">
        <v>43649</v>
      </c>
      <c r="N869" s="20" t="s">
        <v>57</v>
      </c>
      <c r="O869" s="20">
        <v>3.13</v>
      </c>
      <c r="P869" s="20">
        <v>9.5</v>
      </c>
      <c r="Q869" s="20">
        <v>111680.42</v>
      </c>
      <c r="R869" s="20">
        <v>1727</v>
      </c>
      <c r="S869" s="20">
        <f ca="1">DATEDIF(employees!$M869, TODAY(), "y")</f>
        <v>7</v>
      </c>
      <c r="T869" s="20">
        <f>VLOOKUP(employees!$H869,locations[#All],4,)</f>
        <v>1.05</v>
      </c>
      <c r="U869" s="22">
        <f>employees!$Q869/employees!$T869</f>
        <v>106362.30476190476</v>
      </c>
    </row>
    <row r="870" spans="1:21" x14ac:dyDescent="0.25">
      <c r="A870" s="23">
        <v>869</v>
      </c>
      <c r="B870" s="24" t="s">
        <v>903</v>
      </c>
      <c r="C870" s="24" t="s">
        <v>49</v>
      </c>
      <c r="D870" s="24">
        <v>29</v>
      </c>
      <c r="E870" s="24">
        <v>19</v>
      </c>
      <c r="F870" s="24" t="str">
        <f>VLOOKUP(Table6[[#This Row],[department_id]],departments[#All],2,FALSE)</f>
        <v>Human Resources</v>
      </c>
      <c r="G870" s="24" t="str">
        <f>VLOOKUP(employees!$E870,departments[],3,FALSE)</f>
        <v>G&amp;A</v>
      </c>
      <c r="H870" s="24">
        <v>4</v>
      </c>
      <c r="I870" s="24" t="str">
        <f>VLOOKUP(employees!$H870,locations[#All],3,FALSE)</f>
        <v>Toronto</v>
      </c>
      <c r="J870" s="24" t="str">
        <f>_xlfn.XLOOKUP(Table6[[#This Row],[City]],locations[city],locations[Continent])</f>
        <v>North America</v>
      </c>
      <c r="K870" s="24" t="s">
        <v>66</v>
      </c>
      <c r="L870" s="24" t="s">
        <v>51</v>
      </c>
      <c r="M870" s="25">
        <v>42645</v>
      </c>
      <c r="N870" s="24" t="s">
        <v>62</v>
      </c>
      <c r="O870" s="24">
        <v>2.71</v>
      </c>
      <c r="P870" s="24">
        <v>7.4</v>
      </c>
      <c r="Q870" s="24">
        <v>63757.25</v>
      </c>
      <c r="R870" s="24">
        <v>1967</v>
      </c>
      <c r="S870" s="24">
        <f ca="1">DATEDIF(employees!$M870, TODAY(), "y")</f>
        <v>9</v>
      </c>
      <c r="T870" s="24">
        <f>VLOOKUP(employees!$H870,locations[#All],4,)</f>
        <v>1.1000000000000001</v>
      </c>
      <c r="U870" s="26">
        <f>employees!$Q870/employees!$T870</f>
        <v>57961.13636363636</v>
      </c>
    </row>
    <row r="871" spans="1:21" x14ac:dyDescent="0.25">
      <c r="A871" s="19">
        <v>870</v>
      </c>
      <c r="B871" s="20" t="s">
        <v>904</v>
      </c>
      <c r="C871" s="20" t="s">
        <v>59</v>
      </c>
      <c r="D871" s="20">
        <v>24</v>
      </c>
      <c r="E871" s="20">
        <v>13</v>
      </c>
      <c r="F871" s="20" t="str">
        <f>VLOOKUP(Table6[[#This Row],[department_id]],departments[#All],2,FALSE)</f>
        <v>Sales</v>
      </c>
      <c r="G871" s="20" t="str">
        <f>VLOOKUP(employees!$E871,departments[],3,FALSE)</f>
        <v>GTM</v>
      </c>
      <c r="H871" s="20">
        <v>4</v>
      </c>
      <c r="I871" s="20" t="str">
        <f>VLOOKUP(employees!$H871,locations[#All],3,FALSE)</f>
        <v>Toronto</v>
      </c>
      <c r="J871" s="20" t="str">
        <f>_xlfn.XLOOKUP(Table6[[#This Row],[City]],locations[city],locations[Continent])</f>
        <v>North America</v>
      </c>
      <c r="K871" s="20" t="s">
        <v>55</v>
      </c>
      <c r="L871" s="20" t="s">
        <v>51</v>
      </c>
      <c r="M871" s="21">
        <v>41819</v>
      </c>
      <c r="N871" s="20" t="s">
        <v>57</v>
      </c>
      <c r="O871" s="20">
        <v>2.98</v>
      </c>
      <c r="P871" s="20">
        <v>7</v>
      </c>
      <c r="Q871" s="20">
        <v>103053.69</v>
      </c>
      <c r="R871" s="20">
        <v>717</v>
      </c>
      <c r="S871" s="20">
        <f ca="1">DATEDIF(employees!$M871, TODAY(), "y")</f>
        <v>12</v>
      </c>
      <c r="T871" s="20">
        <f>VLOOKUP(employees!$H871,locations[#All],4,)</f>
        <v>1.1000000000000001</v>
      </c>
      <c r="U871" s="22">
        <f>employees!$Q871/employees!$T871</f>
        <v>93685.172727272715</v>
      </c>
    </row>
    <row r="872" spans="1:21" x14ac:dyDescent="0.25">
      <c r="A872" s="23">
        <v>871</v>
      </c>
      <c r="B872" s="24" t="s">
        <v>905</v>
      </c>
      <c r="C872" s="24" t="s">
        <v>49</v>
      </c>
      <c r="D872" s="24">
        <v>62</v>
      </c>
      <c r="E872" s="24">
        <v>15</v>
      </c>
      <c r="F872" s="24" t="str">
        <f>VLOOKUP(Table6[[#This Row],[department_id]],departments[#All],2,FALSE)</f>
        <v>Marketing</v>
      </c>
      <c r="G872" s="24" t="str">
        <f>VLOOKUP(employees!$E872,departments[],3,FALSE)</f>
        <v>GTM</v>
      </c>
      <c r="H872" s="24">
        <v>6</v>
      </c>
      <c r="I872" s="24" t="str">
        <f>VLOOKUP(employees!$H872,locations[#All],3,FALSE)</f>
        <v>Berlin</v>
      </c>
      <c r="J872" s="24" t="str">
        <f>_xlfn.XLOOKUP(Table6[[#This Row],[City]],locations[city],locations[Continent])</f>
        <v>Europe</v>
      </c>
      <c r="K872" s="24" t="s">
        <v>66</v>
      </c>
      <c r="L872" s="24" t="s">
        <v>51</v>
      </c>
      <c r="M872" s="25">
        <v>41723</v>
      </c>
      <c r="N872" s="24" t="s">
        <v>57</v>
      </c>
      <c r="O872" s="24">
        <v>2.57</v>
      </c>
      <c r="P872" s="24">
        <v>9.6999999999999993</v>
      </c>
      <c r="Q872" s="24">
        <v>89883.73</v>
      </c>
      <c r="R872" s="24">
        <v>84</v>
      </c>
      <c r="S872" s="24">
        <f ca="1">DATEDIF(employees!$M872, TODAY(), "y")</f>
        <v>12</v>
      </c>
      <c r="T872" s="24">
        <f>VLOOKUP(employees!$H872,locations[#All],4,)</f>
        <v>1.1000000000000001</v>
      </c>
      <c r="U872" s="26">
        <f>employees!$Q872/employees!$T872</f>
        <v>81712.481818181812</v>
      </c>
    </row>
    <row r="873" spans="1:21" x14ac:dyDescent="0.25">
      <c r="A873" s="19">
        <v>872</v>
      </c>
      <c r="B873" s="20" t="s">
        <v>906</v>
      </c>
      <c r="C873" s="20" t="s">
        <v>54</v>
      </c>
      <c r="D873" s="20">
        <v>36</v>
      </c>
      <c r="E873" s="20">
        <v>20</v>
      </c>
      <c r="F873" s="20" t="str">
        <f>VLOOKUP(Table6[[#This Row],[department_id]],departments[#All],2,FALSE)</f>
        <v>Recruiting</v>
      </c>
      <c r="G873" s="20" t="str">
        <f>VLOOKUP(employees!$E873,departments[],3,FALSE)</f>
        <v>G&amp;A</v>
      </c>
      <c r="H873" s="20">
        <v>20</v>
      </c>
      <c r="I873" s="20" t="str">
        <f>VLOOKUP(employees!$H873,locations[#All],3,FALSE)</f>
        <v>Singapore</v>
      </c>
      <c r="J873" s="20" t="str">
        <f>_xlfn.XLOOKUP(Table6[[#This Row],[City]],locations[city],locations[Continent])</f>
        <v>Asia</v>
      </c>
      <c r="K873" s="20" t="s">
        <v>60</v>
      </c>
      <c r="L873" s="20" t="s">
        <v>56</v>
      </c>
      <c r="M873" s="21">
        <v>42937</v>
      </c>
      <c r="N873" s="20" t="s">
        <v>52</v>
      </c>
      <c r="O873" s="20">
        <v>2.57</v>
      </c>
      <c r="P873" s="20">
        <v>5.0999999999999996</v>
      </c>
      <c r="Q873" s="20">
        <v>107180.1</v>
      </c>
      <c r="R873" s="20">
        <v>68</v>
      </c>
      <c r="S873" s="20">
        <f ca="1">DATEDIF(employees!$M873, TODAY(), "y")</f>
        <v>9</v>
      </c>
      <c r="T873" s="20">
        <f>VLOOKUP(employees!$H873,locations[#All],4,)</f>
        <v>1.22</v>
      </c>
      <c r="U873" s="22">
        <f>employees!$Q873/employees!$T873</f>
        <v>87852.540983606566</v>
      </c>
    </row>
    <row r="874" spans="1:21" x14ac:dyDescent="0.25">
      <c r="A874" s="23">
        <v>873</v>
      </c>
      <c r="B874" s="24" t="s">
        <v>907</v>
      </c>
      <c r="C874" s="24" t="s">
        <v>59</v>
      </c>
      <c r="D874" s="24">
        <v>28</v>
      </c>
      <c r="E874" s="24">
        <v>12</v>
      </c>
      <c r="F874" s="24" t="str">
        <f>VLOOKUP(Table6[[#This Row],[department_id]],departments[#All],2,FALSE)</f>
        <v>UX Research</v>
      </c>
      <c r="G874" s="24" t="str">
        <f>VLOOKUP(employees!$E874,departments[],3,FALSE)</f>
        <v>Product</v>
      </c>
      <c r="H874" s="24">
        <v>4</v>
      </c>
      <c r="I874" s="24" t="str">
        <f>VLOOKUP(employees!$H874,locations[#All],3,FALSE)</f>
        <v>Toronto</v>
      </c>
      <c r="J874" s="24" t="str">
        <f>_xlfn.XLOOKUP(Table6[[#This Row],[City]],locations[city],locations[Continent])</f>
        <v>North America</v>
      </c>
      <c r="K874" s="24" t="s">
        <v>75</v>
      </c>
      <c r="L874" s="24" t="s">
        <v>51</v>
      </c>
      <c r="M874" s="25">
        <v>41881</v>
      </c>
      <c r="N874" s="24" t="s">
        <v>57</v>
      </c>
      <c r="O874" s="24">
        <v>4.66</v>
      </c>
      <c r="P874" s="24">
        <v>6.3</v>
      </c>
      <c r="Q874" s="24">
        <v>237735.31</v>
      </c>
      <c r="R874" s="24">
        <v>58</v>
      </c>
      <c r="S874" s="24">
        <f ca="1">DATEDIF(employees!$M874, TODAY(), "y")</f>
        <v>12</v>
      </c>
      <c r="T874" s="24">
        <f>VLOOKUP(employees!$H874,locations[#All],4,)</f>
        <v>1.1000000000000001</v>
      </c>
      <c r="U874" s="26">
        <f>employees!$Q874/employees!$T874</f>
        <v>216123.00909090906</v>
      </c>
    </row>
    <row r="875" spans="1:21" x14ac:dyDescent="0.25">
      <c r="A875" s="19">
        <v>874</v>
      </c>
      <c r="B875" s="20" t="s">
        <v>908</v>
      </c>
      <c r="C875" s="20" t="s">
        <v>54</v>
      </c>
      <c r="D875" s="20">
        <v>51</v>
      </c>
      <c r="E875" s="20">
        <v>12</v>
      </c>
      <c r="F875" s="20" t="str">
        <f>VLOOKUP(Table6[[#This Row],[department_id]],departments[#All],2,FALSE)</f>
        <v>UX Research</v>
      </c>
      <c r="G875" s="20" t="str">
        <f>VLOOKUP(employees!$E875,departments[],3,FALSE)</f>
        <v>Product</v>
      </c>
      <c r="H875" s="20">
        <v>18</v>
      </c>
      <c r="I875" s="20" t="str">
        <f>VLOOKUP(employees!$H875,locations[#All],3,FALSE)</f>
        <v>Buenos Aires</v>
      </c>
      <c r="J875" s="20" t="str">
        <f>_xlfn.XLOOKUP(Table6[[#This Row],[City]],locations[city],locations[Continent])</f>
        <v>South America</v>
      </c>
      <c r="K875" s="20" t="s">
        <v>60</v>
      </c>
      <c r="L875" s="20" t="s">
        <v>51</v>
      </c>
      <c r="M875" s="21">
        <v>45466</v>
      </c>
      <c r="N875" s="20" t="s">
        <v>62</v>
      </c>
      <c r="O875" s="20">
        <v>4.62</v>
      </c>
      <c r="P875" s="20">
        <v>6.2</v>
      </c>
      <c r="Q875" s="20">
        <v>81787.320000000007</v>
      </c>
      <c r="R875" s="20">
        <v>2582</v>
      </c>
      <c r="S875" s="20">
        <f ca="1">DATEDIF(employees!$M875, TODAY(), "y")</f>
        <v>2</v>
      </c>
      <c r="T875" s="20">
        <f>VLOOKUP(employees!$H875,locations[#All],4,)</f>
        <v>0.65</v>
      </c>
      <c r="U875" s="22">
        <f>employees!$Q875/employees!$T875</f>
        <v>125826.64615384616</v>
      </c>
    </row>
    <row r="876" spans="1:21" x14ac:dyDescent="0.25">
      <c r="A876" s="23">
        <v>875</v>
      </c>
      <c r="B876" s="24" t="s">
        <v>909</v>
      </c>
      <c r="C876" s="24" t="s">
        <v>54</v>
      </c>
      <c r="D876" s="24">
        <v>57</v>
      </c>
      <c r="E876" s="24">
        <v>23</v>
      </c>
      <c r="F876" s="24" t="str">
        <f>VLOOKUP(Table6[[#This Row],[department_id]],departments[#All],2,FALSE)</f>
        <v>Legal</v>
      </c>
      <c r="G876" s="24" t="str">
        <f>VLOOKUP(employees!$E876,departments[],3,FALSE)</f>
        <v>G&amp;A</v>
      </c>
      <c r="H876" s="24">
        <v>9</v>
      </c>
      <c r="I876" s="24" t="str">
        <f>VLOOKUP(employees!$H876,locations[#All],3,FALSE)</f>
        <v>Amsterdam</v>
      </c>
      <c r="J876" s="24" t="str">
        <f>_xlfn.XLOOKUP(Table6[[#This Row],[City]],locations[city],locations[Continent])</f>
        <v>Europe</v>
      </c>
      <c r="K876" s="24" t="s">
        <v>71</v>
      </c>
      <c r="L876" s="24" t="s">
        <v>51</v>
      </c>
      <c r="M876" s="25">
        <v>42482</v>
      </c>
      <c r="N876" s="24" t="s">
        <v>57</v>
      </c>
      <c r="O876" s="24">
        <v>4.6900000000000004</v>
      </c>
      <c r="P876" s="24">
        <v>7.3</v>
      </c>
      <c r="Q876" s="24">
        <v>426564.13</v>
      </c>
      <c r="R876" s="24">
        <v>2865</v>
      </c>
      <c r="S876" s="24">
        <f ca="1">DATEDIF(employees!$M876, TODAY(), "y")</f>
        <v>10</v>
      </c>
      <c r="T876" s="24">
        <f>VLOOKUP(employees!$H876,locations[#All],4,)</f>
        <v>1.1499999999999999</v>
      </c>
      <c r="U876" s="26">
        <f>employees!$Q876/employees!$T876</f>
        <v>370925.33043478266</v>
      </c>
    </row>
    <row r="877" spans="1:21" x14ac:dyDescent="0.25">
      <c r="A877" s="19">
        <v>876</v>
      </c>
      <c r="B877" s="20" t="s">
        <v>910</v>
      </c>
      <c r="C877" s="20" t="s">
        <v>54</v>
      </c>
      <c r="D877" s="20">
        <v>44</v>
      </c>
      <c r="E877" s="20">
        <v>24</v>
      </c>
      <c r="F877" s="20" t="str">
        <f>VLOOKUP(Table6[[#This Row],[department_id]],departments[#All],2,FALSE)</f>
        <v>Administration</v>
      </c>
      <c r="G877" s="20" t="str">
        <f>VLOOKUP(employees!$E877,departments[],3,FALSE)</f>
        <v>G&amp;A</v>
      </c>
      <c r="H877" s="20">
        <v>9</v>
      </c>
      <c r="I877" s="20" t="str">
        <f>VLOOKUP(employees!$H877,locations[#All],3,FALSE)</f>
        <v>Amsterdam</v>
      </c>
      <c r="J877" s="20" t="str">
        <f>_xlfn.XLOOKUP(Table6[[#This Row],[City]],locations[city],locations[Continent])</f>
        <v>Europe</v>
      </c>
      <c r="K877" s="20" t="s">
        <v>64</v>
      </c>
      <c r="L877" s="20" t="s">
        <v>51</v>
      </c>
      <c r="M877" s="21">
        <v>42521</v>
      </c>
      <c r="N877" s="20" t="s">
        <v>57</v>
      </c>
      <c r="O877" s="20">
        <v>3.36</v>
      </c>
      <c r="P877" s="20">
        <v>8</v>
      </c>
      <c r="Q877" s="20">
        <v>60744.4</v>
      </c>
      <c r="R877" s="20">
        <v>2780</v>
      </c>
      <c r="S877" s="20">
        <f ca="1">DATEDIF(employees!$M877, TODAY(), "y")</f>
        <v>10</v>
      </c>
      <c r="T877" s="20">
        <f>VLOOKUP(employees!$H877,locations[#All],4,)</f>
        <v>1.1499999999999999</v>
      </c>
      <c r="U877" s="22">
        <f>employees!$Q877/employees!$T877</f>
        <v>52821.217391304352</v>
      </c>
    </row>
    <row r="878" spans="1:21" x14ac:dyDescent="0.25">
      <c r="A878" s="23">
        <v>877</v>
      </c>
      <c r="B878" s="24" t="s">
        <v>911</v>
      </c>
      <c r="C878" s="24" t="s">
        <v>59</v>
      </c>
      <c r="D878" s="24">
        <v>58</v>
      </c>
      <c r="E878" s="24">
        <v>2</v>
      </c>
      <c r="F878" s="24" t="str">
        <f>VLOOKUP(Table6[[#This Row],[department_id]],departments[#All],2,FALSE)</f>
        <v>Data Science</v>
      </c>
      <c r="G878" s="24" t="str">
        <f>VLOOKUP(employees!$E878,departments[],3,FALSE)</f>
        <v>Tech</v>
      </c>
      <c r="H878" s="24">
        <v>17</v>
      </c>
      <c r="I878" s="24" t="str">
        <f>VLOOKUP(employees!$H878,locations[#All],3,FALSE)</f>
        <v>Mexico City</v>
      </c>
      <c r="J878" s="24" t="str">
        <f>_xlfn.XLOOKUP(Table6[[#This Row],[City]],locations[city],locations[Continent])</f>
        <v>South America</v>
      </c>
      <c r="K878" s="24" t="s">
        <v>55</v>
      </c>
      <c r="L878" s="24" t="s">
        <v>56</v>
      </c>
      <c r="M878" s="25">
        <v>44997</v>
      </c>
      <c r="N878" s="24" t="s">
        <v>57</v>
      </c>
      <c r="O878" s="24">
        <v>4.72</v>
      </c>
      <c r="P878" s="24">
        <v>6.7</v>
      </c>
      <c r="Q878" s="24">
        <v>62637.13</v>
      </c>
      <c r="R878" s="24">
        <v>3321</v>
      </c>
      <c r="S878" s="24">
        <f ca="1">DATEDIF(employees!$M878, TODAY(), "y")</f>
        <v>3</v>
      </c>
      <c r="T878" s="24">
        <f>VLOOKUP(employees!$H878,locations[#All],4,)</f>
        <v>0.78</v>
      </c>
      <c r="U878" s="26">
        <f>employees!$Q878/employees!$T878</f>
        <v>80304.012820512813</v>
      </c>
    </row>
    <row r="879" spans="1:21" x14ac:dyDescent="0.25">
      <c r="A879" s="19">
        <v>878</v>
      </c>
      <c r="B879" s="20" t="s">
        <v>912</v>
      </c>
      <c r="C879" s="20" t="s">
        <v>49</v>
      </c>
      <c r="D879" s="20">
        <v>24</v>
      </c>
      <c r="E879" s="20">
        <v>11</v>
      </c>
      <c r="F879" s="20" t="str">
        <f>VLOOKUP(Table6[[#This Row],[department_id]],departments[#All],2,FALSE)</f>
        <v>Design</v>
      </c>
      <c r="G879" s="20" t="str">
        <f>VLOOKUP(employees!$E879,departments[],3,FALSE)</f>
        <v>Product</v>
      </c>
      <c r="H879" s="20">
        <v>14</v>
      </c>
      <c r="I879" s="20" t="str">
        <f>VLOOKUP(employees!$H879,locations[#All],3,FALSE)</f>
        <v>Dubai</v>
      </c>
      <c r="J879" s="20" t="str">
        <f>_xlfn.XLOOKUP(Table6[[#This Row],[City]],locations[city],locations[Continent])</f>
        <v>Asia</v>
      </c>
      <c r="K879" s="20" t="s">
        <v>64</v>
      </c>
      <c r="L879" s="20" t="s">
        <v>51</v>
      </c>
      <c r="M879" s="21">
        <v>44570</v>
      </c>
      <c r="N879" s="20" t="s">
        <v>57</v>
      </c>
      <c r="O879" s="20">
        <v>2.83</v>
      </c>
      <c r="P879" s="20">
        <v>6.5</v>
      </c>
      <c r="Q879" s="20">
        <v>112855.97</v>
      </c>
      <c r="R879" s="20">
        <v>3283</v>
      </c>
      <c r="S879" s="20">
        <f ca="1">DATEDIF(employees!$M879, TODAY(), "y")</f>
        <v>4</v>
      </c>
      <c r="T879" s="20">
        <f>VLOOKUP(employees!$H879,locations[#All],4,)</f>
        <v>1.05</v>
      </c>
      <c r="U879" s="22">
        <f>employees!$Q879/employees!$T879</f>
        <v>107481.87619047619</v>
      </c>
    </row>
    <row r="880" spans="1:21" x14ac:dyDescent="0.25">
      <c r="A880" s="23">
        <v>879</v>
      </c>
      <c r="B880" s="24" t="s">
        <v>913</v>
      </c>
      <c r="C880" s="24" t="s">
        <v>49</v>
      </c>
      <c r="D880" s="24">
        <v>55</v>
      </c>
      <c r="E880" s="24">
        <v>23</v>
      </c>
      <c r="F880" s="24" t="str">
        <f>VLOOKUP(Table6[[#This Row],[department_id]],departments[#All],2,FALSE)</f>
        <v>Legal</v>
      </c>
      <c r="G880" s="24" t="str">
        <f>VLOOKUP(employees!$E880,departments[],3,FALSE)</f>
        <v>G&amp;A</v>
      </c>
      <c r="H880" s="24">
        <v>11</v>
      </c>
      <c r="I880" s="24" t="str">
        <f>VLOOKUP(employees!$H880,locations[#All],3,FALSE)</f>
        <v>Bengaluru</v>
      </c>
      <c r="J880" s="24" t="str">
        <f>_xlfn.XLOOKUP(Table6[[#This Row],[City]],locations[city],locations[Continent])</f>
        <v>Asia</v>
      </c>
      <c r="K880" s="24" t="s">
        <v>55</v>
      </c>
      <c r="L880" s="24" t="s">
        <v>78</v>
      </c>
      <c r="M880" s="25">
        <v>44274</v>
      </c>
      <c r="N880" s="24" t="s">
        <v>52</v>
      </c>
      <c r="O880" s="24">
        <v>2.99</v>
      </c>
      <c r="P880" s="24">
        <v>6</v>
      </c>
      <c r="Q880" s="24">
        <v>108517.03</v>
      </c>
      <c r="R880" s="24">
        <v>1621</v>
      </c>
      <c r="S880" s="24">
        <f ca="1">DATEDIF(employees!$M880, TODAY(), "y")</f>
        <v>5</v>
      </c>
      <c r="T880" s="24">
        <f>VLOOKUP(employees!$H880,locations[#All],4,)</f>
        <v>0.7</v>
      </c>
      <c r="U880" s="26">
        <f>employees!$Q880/employees!$T880</f>
        <v>155024.32857142857</v>
      </c>
    </row>
    <row r="881" spans="1:21" x14ac:dyDescent="0.25">
      <c r="A881" s="19">
        <v>880</v>
      </c>
      <c r="B881" s="20" t="s">
        <v>914</v>
      </c>
      <c r="C881" s="20" t="s">
        <v>54</v>
      </c>
      <c r="D881" s="20">
        <v>47</v>
      </c>
      <c r="E881" s="20">
        <v>26</v>
      </c>
      <c r="F881" s="20" t="str">
        <f>VLOOKUP(Table6[[#This Row],[department_id]],departments[#All],2,FALSE)</f>
        <v>Procurement</v>
      </c>
      <c r="G881" s="20" t="str">
        <f>VLOOKUP(employees!$E881,departments[],3,FALSE)</f>
        <v>Ops</v>
      </c>
      <c r="H881" s="20">
        <v>3</v>
      </c>
      <c r="I881" s="20" t="str">
        <f>VLOOKUP(employees!$H881,locations[#All],3,FALSE)</f>
        <v>Austin</v>
      </c>
      <c r="J881" s="20" t="str">
        <f>_xlfn.XLOOKUP(Table6[[#This Row],[City]],locations[city],locations[Continent])</f>
        <v>North America</v>
      </c>
      <c r="K881" s="20" t="s">
        <v>60</v>
      </c>
      <c r="L881" s="20" t="s">
        <v>51</v>
      </c>
      <c r="M881" s="21">
        <v>45094</v>
      </c>
      <c r="N881" s="20" t="s">
        <v>52</v>
      </c>
      <c r="O881" s="20">
        <v>2.95</v>
      </c>
      <c r="P881" s="20">
        <v>8.9</v>
      </c>
      <c r="Q881" s="20">
        <v>139751.07999999999</v>
      </c>
      <c r="R881" s="20">
        <v>1123</v>
      </c>
      <c r="S881" s="20">
        <f ca="1">DATEDIF(employees!$M881, TODAY(), "y")</f>
        <v>3</v>
      </c>
      <c r="T881" s="20">
        <f>VLOOKUP(employees!$H881,locations[#All],4,)</f>
        <v>1.05</v>
      </c>
      <c r="U881" s="22">
        <f>employees!$Q881/employees!$T881</f>
        <v>133096.26666666666</v>
      </c>
    </row>
    <row r="882" spans="1:21" x14ac:dyDescent="0.25">
      <c r="A882" s="23">
        <v>881</v>
      </c>
      <c r="B882" s="24" t="s">
        <v>915</v>
      </c>
      <c r="C882" s="24" t="s">
        <v>54</v>
      </c>
      <c r="D882" s="24">
        <v>40</v>
      </c>
      <c r="E882" s="24">
        <v>14</v>
      </c>
      <c r="F882" s="24" t="str">
        <f>VLOOKUP(Table6[[#This Row],[department_id]],departments[#All],2,FALSE)</f>
        <v>Sales Operations</v>
      </c>
      <c r="G882" s="24" t="str">
        <f>VLOOKUP(employees!$E882,departments[],3,FALSE)</f>
        <v>GTM</v>
      </c>
      <c r="H882" s="24">
        <v>4</v>
      </c>
      <c r="I882" s="24" t="str">
        <f>VLOOKUP(employees!$H882,locations[#All],3,FALSE)</f>
        <v>Toronto</v>
      </c>
      <c r="J882" s="24" t="str">
        <f>_xlfn.XLOOKUP(Table6[[#This Row],[City]],locations[city],locations[Continent])</f>
        <v>North America</v>
      </c>
      <c r="K882" s="24" t="s">
        <v>66</v>
      </c>
      <c r="L882" s="24" t="s">
        <v>51</v>
      </c>
      <c r="M882" s="25">
        <v>43041</v>
      </c>
      <c r="N882" s="24" t="s">
        <v>52</v>
      </c>
      <c r="O882" s="24">
        <v>2.5499999999999998</v>
      </c>
      <c r="P882" s="24">
        <v>5.0999999999999996</v>
      </c>
      <c r="Q882" s="24">
        <v>80040.53</v>
      </c>
      <c r="R882" s="24">
        <v>887</v>
      </c>
      <c r="S882" s="24">
        <f ca="1">DATEDIF(employees!$M882, TODAY(), "y")</f>
        <v>8</v>
      </c>
      <c r="T882" s="24">
        <f>VLOOKUP(employees!$H882,locations[#All],4,)</f>
        <v>1.1000000000000001</v>
      </c>
      <c r="U882" s="26">
        <f>employees!$Q882/employees!$T882</f>
        <v>72764.118181818179</v>
      </c>
    </row>
    <row r="883" spans="1:21" x14ac:dyDescent="0.25">
      <c r="A883" s="19">
        <v>882</v>
      </c>
      <c r="B883" s="20" t="s">
        <v>916</v>
      </c>
      <c r="C883" s="20" t="s">
        <v>49</v>
      </c>
      <c r="D883" s="20">
        <v>54</v>
      </c>
      <c r="E883" s="20">
        <v>1</v>
      </c>
      <c r="F883" s="20" t="str">
        <f>VLOOKUP(Table6[[#This Row],[department_id]],departments[#All],2,FALSE)</f>
        <v>Engineering</v>
      </c>
      <c r="G883" s="20" t="str">
        <f>VLOOKUP(employees!$E883,departments[],3,FALSE)</f>
        <v>Tech</v>
      </c>
      <c r="H883" s="20">
        <v>15</v>
      </c>
      <c r="I883" s="20" t="str">
        <f>VLOOKUP(employees!$H883,locations[#All],3,FALSE)</f>
        <v>Cape Town</v>
      </c>
      <c r="J883" s="20" t="str">
        <f>_xlfn.XLOOKUP(Table6[[#This Row],[City]],locations[city],locations[Continent])</f>
        <v>Africa</v>
      </c>
      <c r="K883" s="20" t="s">
        <v>55</v>
      </c>
      <c r="L883" s="20" t="s">
        <v>56</v>
      </c>
      <c r="M883" s="21">
        <v>44939</v>
      </c>
      <c r="N883" s="20" t="s">
        <v>52</v>
      </c>
      <c r="O883" s="20">
        <v>3.98</v>
      </c>
      <c r="P883" s="20">
        <v>5.3</v>
      </c>
      <c r="Q883" s="20">
        <v>71551.47</v>
      </c>
      <c r="R883" s="20">
        <v>1072</v>
      </c>
      <c r="S883" s="20">
        <f ca="1">DATEDIF(employees!$M883, TODAY(), "y")</f>
        <v>3</v>
      </c>
      <c r="T883" s="20">
        <f>VLOOKUP(employees!$H883,locations[#All],4,)</f>
        <v>0.7</v>
      </c>
      <c r="U883" s="22">
        <f>employees!$Q883/employees!$T883</f>
        <v>102216.38571428572</v>
      </c>
    </row>
    <row r="884" spans="1:21" x14ac:dyDescent="0.25">
      <c r="A884" s="23">
        <v>883</v>
      </c>
      <c r="B884" s="24" t="s">
        <v>917</v>
      </c>
      <c r="C884" s="24" t="s">
        <v>59</v>
      </c>
      <c r="D884" s="24">
        <v>25</v>
      </c>
      <c r="E884" s="24">
        <v>24</v>
      </c>
      <c r="F884" s="24" t="str">
        <f>VLOOKUP(Table6[[#This Row],[department_id]],departments[#All],2,FALSE)</f>
        <v>Administration</v>
      </c>
      <c r="G884" s="24" t="str">
        <f>VLOOKUP(employees!$E884,departments[],3,FALSE)</f>
        <v>G&amp;A</v>
      </c>
      <c r="H884" s="24">
        <v>10</v>
      </c>
      <c r="I884" s="24" t="str">
        <f>VLOOKUP(employees!$H884,locations[#All],3,FALSE)</f>
        <v>Warsaw</v>
      </c>
      <c r="J884" s="24" t="str">
        <f>_xlfn.XLOOKUP(Table6[[#This Row],[City]],locations[city],locations[Continent])</f>
        <v>Europe</v>
      </c>
      <c r="K884" s="24" t="s">
        <v>55</v>
      </c>
      <c r="L884" s="24" t="s">
        <v>51</v>
      </c>
      <c r="M884" s="25">
        <v>44472</v>
      </c>
      <c r="N884" s="24" t="s">
        <v>52</v>
      </c>
      <c r="O884" s="24">
        <v>3.91</v>
      </c>
      <c r="P884" s="24">
        <v>6.9</v>
      </c>
      <c r="Q884" s="24">
        <v>52134.36</v>
      </c>
      <c r="R884" s="24">
        <v>1117</v>
      </c>
      <c r="S884" s="24">
        <f ca="1">DATEDIF(employees!$M884, TODAY(), "y")</f>
        <v>4</v>
      </c>
      <c r="T884" s="24">
        <f>VLOOKUP(employees!$H884,locations[#All],4,)</f>
        <v>0.95</v>
      </c>
      <c r="U884" s="26">
        <f>employees!$Q884/employees!$T884</f>
        <v>54878.27368421053</v>
      </c>
    </row>
    <row r="885" spans="1:21" x14ac:dyDescent="0.25">
      <c r="A885" s="19">
        <v>884</v>
      </c>
      <c r="B885" s="20" t="s">
        <v>918</v>
      </c>
      <c r="C885" s="20" t="s">
        <v>49</v>
      </c>
      <c r="D885" s="20">
        <v>34</v>
      </c>
      <c r="E885" s="20">
        <v>21</v>
      </c>
      <c r="F885" s="20" t="str">
        <f>VLOOKUP(Table6[[#This Row],[department_id]],departments[#All],2,FALSE)</f>
        <v>Finance</v>
      </c>
      <c r="G885" s="20" t="str">
        <f>VLOOKUP(employees!$E885,departments[],3,FALSE)</f>
        <v>G&amp;A</v>
      </c>
      <c r="H885" s="20">
        <v>4</v>
      </c>
      <c r="I885" s="20" t="str">
        <f>VLOOKUP(employees!$H885,locations[#All],3,FALSE)</f>
        <v>Toronto</v>
      </c>
      <c r="J885" s="20" t="str">
        <f>_xlfn.XLOOKUP(Table6[[#This Row],[City]],locations[city],locations[Continent])</f>
        <v>North America</v>
      </c>
      <c r="K885" s="20" t="s">
        <v>64</v>
      </c>
      <c r="L885" s="20" t="s">
        <v>78</v>
      </c>
      <c r="M885" s="21">
        <v>42481</v>
      </c>
      <c r="N885" s="20" t="s">
        <v>52</v>
      </c>
      <c r="O885" s="20">
        <v>2.74</v>
      </c>
      <c r="P885" s="20">
        <v>6.5</v>
      </c>
      <c r="Q885" s="20">
        <v>185130.85</v>
      </c>
      <c r="R885" s="20">
        <v>2219</v>
      </c>
      <c r="S885" s="20">
        <f ca="1">DATEDIF(employees!$M885, TODAY(), "y")</f>
        <v>10</v>
      </c>
      <c r="T885" s="20">
        <f>VLOOKUP(employees!$H885,locations[#All],4,)</f>
        <v>1.1000000000000001</v>
      </c>
      <c r="U885" s="22">
        <f>employees!$Q885/employees!$T885</f>
        <v>168300.77272727271</v>
      </c>
    </row>
    <row r="886" spans="1:21" x14ac:dyDescent="0.25">
      <c r="A886" s="23">
        <v>885</v>
      </c>
      <c r="B886" s="24" t="s">
        <v>919</v>
      </c>
      <c r="C886" s="24" t="s">
        <v>54</v>
      </c>
      <c r="D886" s="24">
        <v>20</v>
      </c>
      <c r="E886" s="24">
        <v>6</v>
      </c>
      <c r="F886" s="24" t="str">
        <f>VLOOKUP(Table6[[#This Row],[department_id]],departments[#All],2,FALSE)</f>
        <v>Security</v>
      </c>
      <c r="G886" s="24" t="str">
        <f>VLOOKUP(employees!$E886,departments[],3,FALSE)</f>
        <v>Tech</v>
      </c>
      <c r="H886" s="24">
        <v>3</v>
      </c>
      <c r="I886" s="24" t="str">
        <f>VLOOKUP(employees!$H886,locations[#All],3,FALSE)</f>
        <v>Austin</v>
      </c>
      <c r="J886" s="24" t="str">
        <f>_xlfn.XLOOKUP(Table6[[#This Row],[City]],locations[city],locations[Continent])</f>
        <v>North America</v>
      </c>
      <c r="K886" s="24" t="s">
        <v>66</v>
      </c>
      <c r="L886" s="24" t="s">
        <v>56</v>
      </c>
      <c r="M886" s="25">
        <v>44661</v>
      </c>
      <c r="N886" s="24" t="s">
        <v>62</v>
      </c>
      <c r="O886" s="24">
        <v>3.1</v>
      </c>
      <c r="P886" s="24">
        <v>8.8000000000000007</v>
      </c>
      <c r="Q886" s="24">
        <v>91266.4</v>
      </c>
      <c r="R886" s="24">
        <v>1449</v>
      </c>
      <c r="S886" s="24">
        <f ca="1">DATEDIF(employees!$M886, TODAY(), "y")</f>
        <v>4</v>
      </c>
      <c r="T886" s="24">
        <f>VLOOKUP(employees!$H886,locations[#All],4,)</f>
        <v>1.05</v>
      </c>
      <c r="U886" s="26">
        <f>employees!$Q886/employees!$T886</f>
        <v>86920.380952380947</v>
      </c>
    </row>
    <row r="887" spans="1:21" x14ac:dyDescent="0.25">
      <c r="A887" s="19">
        <v>886</v>
      </c>
      <c r="B887" s="20" t="s">
        <v>920</v>
      </c>
      <c r="C887" s="20" t="s">
        <v>59</v>
      </c>
      <c r="D887" s="20">
        <v>64</v>
      </c>
      <c r="E887" s="20">
        <v>3</v>
      </c>
      <c r="F887" s="20" t="str">
        <f>VLOOKUP(Table6[[#This Row],[department_id]],departments[#All],2,FALSE)</f>
        <v>Data Engineering</v>
      </c>
      <c r="G887" s="20" t="str">
        <f>VLOOKUP(employees!$E887,departments[],3,FALSE)</f>
        <v>Tech</v>
      </c>
      <c r="H887" s="20">
        <v>9</v>
      </c>
      <c r="I887" s="20" t="str">
        <f>VLOOKUP(employees!$H887,locations[#All],3,FALSE)</f>
        <v>Amsterdam</v>
      </c>
      <c r="J887" s="20" t="str">
        <f>_xlfn.XLOOKUP(Table6[[#This Row],[City]],locations[city],locations[Continent])</f>
        <v>Europe</v>
      </c>
      <c r="K887" s="20" t="s">
        <v>55</v>
      </c>
      <c r="L887" s="20" t="s">
        <v>51</v>
      </c>
      <c r="M887" s="21">
        <v>44749</v>
      </c>
      <c r="N887" s="20" t="s">
        <v>52</v>
      </c>
      <c r="O887" s="20">
        <v>3.56</v>
      </c>
      <c r="P887" s="20">
        <v>5.6</v>
      </c>
      <c r="Q887" s="20">
        <v>184048.68</v>
      </c>
      <c r="R887" s="20">
        <v>2382</v>
      </c>
      <c r="S887" s="20">
        <f ca="1">DATEDIF(employees!$M887, TODAY(), "y")</f>
        <v>4</v>
      </c>
      <c r="T887" s="20">
        <f>VLOOKUP(employees!$H887,locations[#All],4,)</f>
        <v>1.1499999999999999</v>
      </c>
      <c r="U887" s="22">
        <f>employees!$Q887/employees!$T887</f>
        <v>160042.33043478261</v>
      </c>
    </row>
    <row r="888" spans="1:21" x14ac:dyDescent="0.25">
      <c r="A888" s="23">
        <v>887</v>
      </c>
      <c r="B888" s="24" t="s">
        <v>921</v>
      </c>
      <c r="C888" s="24" t="s">
        <v>54</v>
      </c>
      <c r="D888" s="24">
        <v>53</v>
      </c>
      <c r="E888" s="24">
        <v>14</v>
      </c>
      <c r="F888" s="24" t="str">
        <f>VLOOKUP(Table6[[#This Row],[department_id]],departments[#All],2,FALSE)</f>
        <v>Sales Operations</v>
      </c>
      <c r="G888" s="24" t="str">
        <f>VLOOKUP(employees!$E888,departments[],3,FALSE)</f>
        <v>GTM</v>
      </c>
      <c r="H888" s="24">
        <v>21</v>
      </c>
      <c r="I888" s="24" t="str">
        <f>VLOOKUP(employees!$H888,locations[#All],3,FALSE)</f>
        <v>Sydney</v>
      </c>
      <c r="J888" s="24" t="str">
        <f>_xlfn.XLOOKUP(Table6[[#This Row],[City]],locations[city],locations[Continent])</f>
        <v>Oceania</v>
      </c>
      <c r="K888" s="24" t="s">
        <v>55</v>
      </c>
      <c r="L888" s="24" t="s">
        <v>51</v>
      </c>
      <c r="M888" s="25">
        <v>42642</v>
      </c>
      <c r="N888" s="24" t="s">
        <v>57</v>
      </c>
      <c r="O888" s="24">
        <v>3.63</v>
      </c>
      <c r="P888" s="24">
        <v>6.3</v>
      </c>
      <c r="Q888" s="24">
        <v>106932.18</v>
      </c>
      <c r="R888" s="24">
        <v>2948</v>
      </c>
      <c r="S888" s="24">
        <f ca="1">DATEDIF(employees!$M888, TODAY(), "y")</f>
        <v>9</v>
      </c>
      <c r="T888" s="24">
        <f>VLOOKUP(employees!$H888,locations[#All],4,)</f>
        <v>1.1499999999999999</v>
      </c>
      <c r="U888" s="26">
        <f>employees!$Q888/employees!$T888</f>
        <v>92984.504347826092</v>
      </c>
    </row>
    <row r="889" spans="1:21" x14ac:dyDescent="0.25">
      <c r="A889" s="19">
        <v>888</v>
      </c>
      <c r="B889" s="20" t="s">
        <v>922</v>
      </c>
      <c r="C889" s="20" t="s">
        <v>59</v>
      </c>
      <c r="D889" s="20">
        <v>55</v>
      </c>
      <c r="E889" s="20">
        <v>3</v>
      </c>
      <c r="F889" s="20" t="str">
        <f>VLOOKUP(Table6[[#This Row],[department_id]],departments[#All],2,FALSE)</f>
        <v>Data Engineering</v>
      </c>
      <c r="G889" s="20" t="str">
        <f>VLOOKUP(employees!$E889,departments[],3,FALSE)</f>
        <v>Tech</v>
      </c>
      <c r="H889" s="20">
        <v>9</v>
      </c>
      <c r="I889" s="20" t="str">
        <f>VLOOKUP(employees!$H889,locations[#All],3,FALSE)</f>
        <v>Amsterdam</v>
      </c>
      <c r="J889" s="20" t="str">
        <f>_xlfn.XLOOKUP(Table6[[#This Row],[City]],locations[city],locations[Continent])</f>
        <v>Europe</v>
      </c>
      <c r="K889" s="20" t="s">
        <v>64</v>
      </c>
      <c r="L889" s="20" t="s">
        <v>56</v>
      </c>
      <c r="M889" s="21">
        <v>42318</v>
      </c>
      <c r="N889" s="20" t="s">
        <v>52</v>
      </c>
      <c r="O889" s="20">
        <v>3.99</v>
      </c>
      <c r="P889" s="20">
        <v>9.1</v>
      </c>
      <c r="Q889" s="20">
        <v>210499.52</v>
      </c>
      <c r="R889" s="20">
        <v>1697</v>
      </c>
      <c r="S889" s="20">
        <f ca="1">DATEDIF(employees!$M889, TODAY(), "y")</f>
        <v>10</v>
      </c>
      <c r="T889" s="20">
        <f>VLOOKUP(employees!$H889,locations[#All],4,)</f>
        <v>1.1499999999999999</v>
      </c>
      <c r="U889" s="22">
        <f>employees!$Q889/employees!$T889</f>
        <v>183043.06086956523</v>
      </c>
    </row>
    <row r="890" spans="1:21" x14ac:dyDescent="0.25">
      <c r="A890" s="23">
        <v>889</v>
      </c>
      <c r="B890" s="24" t="s">
        <v>923</v>
      </c>
      <c r="C890" s="24" t="s">
        <v>59</v>
      </c>
      <c r="D890" s="24">
        <v>44</v>
      </c>
      <c r="E890" s="24">
        <v>16</v>
      </c>
      <c r="F890" s="24" t="str">
        <f>VLOOKUP(Table6[[#This Row],[department_id]],departments[#All],2,FALSE)</f>
        <v>Content Marketing</v>
      </c>
      <c r="G890" s="24" t="str">
        <f>VLOOKUP(employees!$E890,departments[],3,FALSE)</f>
        <v>GTM</v>
      </c>
      <c r="H890" s="24">
        <v>2</v>
      </c>
      <c r="I890" s="24" t="str">
        <f>VLOOKUP(employees!$H890,locations[#All],3,FALSE)</f>
        <v>New York</v>
      </c>
      <c r="J890" s="24" t="str">
        <f>_xlfn.XLOOKUP(Table6[[#This Row],[City]],locations[city],locations[Continent])</f>
        <v>North America</v>
      </c>
      <c r="K890" s="24" t="s">
        <v>55</v>
      </c>
      <c r="L890" s="24" t="s">
        <v>51</v>
      </c>
      <c r="M890" s="25">
        <v>43410</v>
      </c>
      <c r="N890" s="24" t="s">
        <v>52</v>
      </c>
      <c r="O890" s="24">
        <v>2.98</v>
      </c>
      <c r="P890" s="24">
        <v>7.8</v>
      </c>
      <c r="Q890" s="24">
        <v>98259.55</v>
      </c>
      <c r="R890" s="24">
        <v>2309</v>
      </c>
      <c r="S890" s="24">
        <f ca="1">DATEDIF(employees!$M890, TODAY(), "y")</f>
        <v>7</v>
      </c>
      <c r="T890" s="24">
        <f>VLOOKUP(employees!$H890,locations[#All],4,)</f>
        <v>1.3</v>
      </c>
      <c r="U890" s="26">
        <f>employees!$Q890/employees!$T890</f>
        <v>75584.269230769234</v>
      </c>
    </row>
    <row r="891" spans="1:21" x14ac:dyDescent="0.25">
      <c r="A891" s="19">
        <v>890</v>
      </c>
      <c r="B891" s="20" t="s">
        <v>924</v>
      </c>
      <c r="C891" s="20" t="s">
        <v>54</v>
      </c>
      <c r="D891" s="20">
        <v>26</v>
      </c>
      <c r="E891" s="20">
        <v>25</v>
      </c>
      <c r="F891" s="20" t="str">
        <f>VLOOKUP(Table6[[#This Row],[department_id]],departments[#All],2,FALSE)</f>
        <v>Operations</v>
      </c>
      <c r="G891" s="20" t="str">
        <f>VLOOKUP(employees!$E891,departments[],3,FALSE)</f>
        <v>Ops</v>
      </c>
      <c r="H891" s="20">
        <v>10</v>
      </c>
      <c r="I891" s="20" t="str">
        <f>VLOOKUP(employees!$H891,locations[#All],3,FALSE)</f>
        <v>Warsaw</v>
      </c>
      <c r="J891" s="20" t="str">
        <f>_xlfn.XLOOKUP(Table6[[#This Row],[City]],locations[city],locations[Continent])</f>
        <v>Europe</v>
      </c>
      <c r="K891" s="20" t="s">
        <v>60</v>
      </c>
      <c r="L891" s="20" t="s">
        <v>56</v>
      </c>
      <c r="M891" s="21">
        <v>42901</v>
      </c>
      <c r="N891" s="20" t="s">
        <v>52</v>
      </c>
      <c r="O891" s="20">
        <v>3.34</v>
      </c>
      <c r="P891" s="20">
        <v>9.6999999999999993</v>
      </c>
      <c r="Q891" s="20">
        <v>132463.67000000001</v>
      </c>
      <c r="R891" s="20">
        <v>429</v>
      </c>
      <c r="S891" s="20">
        <f ca="1">DATEDIF(employees!$M891, TODAY(), "y")</f>
        <v>9</v>
      </c>
      <c r="T891" s="20">
        <f>VLOOKUP(employees!$H891,locations[#All],4,)</f>
        <v>0.95</v>
      </c>
      <c r="U891" s="22">
        <f>employees!$Q891/employees!$T891</f>
        <v>139435.44210526318</v>
      </c>
    </row>
    <row r="892" spans="1:21" x14ac:dyDescent="0.25">
      <c r="A892" s="23">
        <v>891</v>
      </c>
      <c r="B892" s="24" t="s">
        <v>925</v>
      </c>
      <c r="C892" s="24" t="s">
        <v>59</v>
      </c>
      <c r="D892" s="24">
        <v>30</v>
      </c>
      <c r="E892" s="24">
        <v>25</v>
      </c>
      <c r="F892" s="24" t="str">
        <f>VLOOKUP(Table6[[#This Row],[department_id]],departments[#All],2,FALSE)</f>
        <v>Operations</v>
      </c>
      <c r="G892" s="24" t="str">
        <f>VLOOKUP(employees!$E892,departments[],3,FALSE)</f>
        <v>Ops</v>
      </c>
      <c r="H892" s="24">
        <v>13</v>
      </c>
      <c r="I892" s="24" t="str">
        <f>VLOOKUP(employees!$H892,locations[#All],3,FALSE)</f>
        <v>Cairo</v>
      </c>
      <c r="J892" s="24" t="str">
        <f>_xlfn.XLOOKUP(Table6[[#This Row],[City]],locations[city],locations[Continent])</f>
        <v>Africa</v>
      </c>
      <c r="K892" s="24" t="s">
        <v>66</v>
      </c>
      <c r="L892" s="24" t="s">
        <v>56</v>
      </c>
      <c r="M892" s="25">
        <v>43916</v>
      </c>
      <c r="N892" s="24" t="s">
        <v>62</v>
      </c>
      <c r="O892" s="24">
        <v>3.83</v>
      </c>
      <c r="P892" s="24">
        <v>5.5</v>
      </c>
      <c r="Q892" s="24">
        <v>27937.24</v>
      </c>
      <c r="R892" s="24">
        <v>2775</v>
      </c>
      <c r="S892" s="24">
        <f ca="1">DATEDIF(employees!$M892, TODAY(), "y")</f>
        <v>6</v>
      </c>
      <c r="T892" s="24">
        <f>VLOOKUP(employees!$H892,locations[#All],4,)</f>
        <v>0.55000000000000004</v>
      </c>
      <c r="U892" s="26">
        <f>employees!$Q892/employees!$T892</f>
        <v>50794.981818181819</v>
      </c>
    </row>
    <row r="893" spans="1:21" x14ac:dyDescent="0.25">
      <c r="A893" s="19">
        <v>892</v>
      </c>
      <c r="B893" s="20" t="s">
        <v>926</v>
      </c>
      <c r="C893" s="20" t="s">
        <v>49</v>
      </c>
      <c r="D893" s="20">
        <v>37</v>
      </c>
      <c r="E893" s="20">
        <v>4</v>
      </c>
      <c r="F893" s="20" t="str">
        <f>VLOOKUP(Table6[[#This Row],[department_id]],departments[#All],2,FALSE)</f>
        <v>ML Engineering</v>
      </c>
      <c r="G893" s="20" t="str">
        <f>VLOOKUP(employees!$E893,departments[],3,FALSE)</f>
        <v>Tech</v>
      </c>
      <c r="H893" s="20">
        <v>8</v>
      </c>
      <c r="I893" s="20" t="str">
        <f>VLOOKUP(employees!$H893,locations[#All],3,FALSE)</f>
        <v>Barcelona</v>
      </c>
      <c r="J893" s="20" t="str">
        <f>_xlfn.XLOOKUP(Table6[[#This Row],[City]],locations[city],locations[Continent])</f>
        <v>Europe</v>
      </c>
      <c r="K893" s="20" t="s">
        <v>50</v>
      </c>
      <c r="L893" s="20" t="s">
        <v>78</v>
      </c>
      <c r="M893" s="21">
        <v>45415</v>
      </c>
      <c r="N893" s="20" t="s">
        <v>57</v>
      </c>
      <c r="O893" s="20">
        <v>3.54</v>
      </c>
      <c r="P893" s="20">
        <v>6.3</v>
      </c>
      <c r="Q893" s="20">
        <v>64802.39</v>
      </c>
      <c r="R893" s="20">
        <v>1336</v>
      </c>
      <c r="S893" s="20">
        <f ca="1">DATEDIF(employees!$M893, TODAY(), "y")</f>
        <v>2</v>
      </c>
      <c r="T893" s="20">
        <f>VLOOKUP(employees!$H893,locations[#All],4,)</f>
        <v>1.05</v>
      </c>
      <c r="U893" s="22">
        <f>employees!$Q893/employees!$T893</f>
        <v>61716.561904761904</v>
      </c>
    </row>
    <row r="894" spans="1:21" x14ac:dyDescent="0.25">
      <c r="A894" s="23">
        <v>893</v>
      </c>
      <c r="B894" s="24" t="s">
        <v>927</v>
      </c>
      <c r="C894" s="24" t="s">
        <v>59</v>
      </c>
      <c r="D894" s="24">
        <v>52</v>
      </c>
      <c r="E894" s="24">
        <v>14</v>
      </c>
      <c r="F894" s="24" t="str">
        <f>VLOOKUP(Table6[[#This Row],[department_id]],departments[#All],2,FALSE)</f>
        <v>Sales Operations</v>
      </c>
      <c r="G894" s="24" t="str">
        <f>VLOOKUP(employees!$E894,departments[],3,FALSE)</f>
        <v>GTM</v>
      </c>
      <c r="H894" s="24">
        <v>7</v>
      </c>
      <c r="I894" s="24" t="str">
        <f>VLOOKUP(employees!$H894,locations[#All],3,FALSE)</f>
        <v>Paris</v>
      </c>
      <c r="J894" s="24" t="str">
        <f>_xlfn.XLOOKUP(Table6[[#This Row],[City]],locations[city],locations[Continent])</f>
        <v>Europe</v>
      </c>
      <c r="K894" s="24" t="s">
        <v>66</v>
      </c>
      <c r="L894" s="24" t="s">
        <v>51</v>
      </c>
      <c r="M894" s="25">
        <v>45753</v>
      </c>
      <c r="N894" s="24" t="s">
        <v>57</v>
      </c>
      <c r="O894" s="24">
        <v>3.35</v>
      </c>
      <c r="P894" s="24">
        <v>5.2</v>
      </c>
      <c r="Q894" s="24">
        <v>76833.14</v>
      </c>
      <c r="R894" s="24">
        <v>684</v>
      </c>
      <c r="S894" s="24">
        <f ca="1">DATEDIF(employees!$M894, TODAY(), "y")</f>
        <v>1</v>
      </c>
      <c r="T894" s="24">
        <f>VLOOKUP(employees!$H894,locations[#All],4,)</f>
        <v>1.18</v>
      </c>
      <c r="U894" s="26">
        <f>employees!$Q894/employees!$T894</f>
        <v>65112.830508474581</v>
      </c>
    </row>
    <row r="895" spans="1:21" x14ac:dyDescent="0.25">
      <c r="A895" s="19">
        <v>894</v>
      </c>
      <c r="B895" s="20" t="s">
        <v>928</v>
      </c>
      <c r="C895" s="20" t="s">
        <v>54</v>
      </c>
      <c r="D895" s="20">
        <v>37</v>
      </c>
      <c r="E895" s="20">
        <v>7</v>
      </c>
      <c r="F895" s="20" t="str">
        <f>VLOOKUP(Table6[[#This Row],[department_id]],departments[#All],2,FALSE)</f>
        <v>IT &amp; Helpdesk</v>
      </c>
      <c r="G895" s="20" t="str">
        <f>VLOOKUP(employees!$E895,departments[],3,FALSE)</f>
        <v>Tech</v>
      </c>
      <c r="H895" s="20">
        <v>10</v>
      </c>
      <c r="I895" s="20" t="str">
        <f>VLOOKUP(employees!$H895,locations[#All],3,FALSE)</f>
        <v>Warsaw</v>
      </c>
      <c r="J895" s="20" t="str">
        <f>_xlfn.XLOOKUP(Table6[[#This Row],[City]],locations[city],locations[Continent])</f>
        <v>Europe</v>
      </c>
      <c r="K895" s="20" t="s">
        <v>66</v>
      </c>
      <c r="L895" s="20" t="s">
        <v>51</v>
      </c>
      <c r="M895" s="21">
        <v>43087</v>
      </c>
      <c r="N895" s="20" t="s">
        <v>57</v>
      </c>
      <c r="O895" s="20">
        <v>3.5</v>
      </c>
      <c r="P895" s="20">
        <v>8.3000000000000007</v>
      </c>
      <c r="Q895" s="20">
        <v>59751.5</v>
      </c>
      <c r="R895" s="20">
        <v>565</v>
      </c>
      <c r="S895" s="20">
        <f ca="1">DATEDIF(employees!$M895, TODAY(), "y")</f>
        <v>8</v>
      </c>
      <c r="T895" s="20">
        <f>VLOOKUP(employees!$H895,locations[#All],4,)</f>
        <v>0.95</v>
      </c>
      <c r="U895" s="22">
        <f>employees!$Q895/employees!$T895</f>
        <v>62896.315789473687</v>
      </c>
    </row>
    <row r="896" spans="1:21" x14ac:dyDescent="0.25">
      <c r="A896" s="23">
        <v>895</v>
      </c>
      <c r="B896" s="24" t="s">
        <v>929</v>
      </c>
      <c r="C896" s="24" t="s">
        <v>54</v>
      </c>
      <c r="D896" s="24">
        <v>37</v>
      </c>
      <c r="E896" s="24">
        <v>8</v>
      </c>
      <c r="F896" s="24" t="str">
        <f>VLOOKUP(Table6[[#This Row],[department_id]],departments[#All],2,FALSE)</f>
        <v>QA &amp; Testing</v>
      </c>
      <c r="G896" s="24" t="str">
        <f>VLOOKUP(employees!$E896,departments[],3,FALSE)</f>
        <v>Tech</v>
      </c>
      <c r="H896" s="24">
        <v>4</v>
      </c>
      <c r="I896" s="24" t="str">
        <f>VLOOKUP(employees!$H896,locations[#All],3,FALSE)</f>
        <v>Toronto</v>
      </c>
      <c r="J896" s="24" t="str">
        <f>_xlfn.XLOOKUP(Table6[[#This Row],[City]],locations[city],locations[Continent])</f>
        <v>North America</v>
      </c>
      <c r="K896" s="24" t="s">
        <v>66</v>
      </c>
      <c r="L896" s="24" t="s">
        <v>51</v>
      </c>
      <c r="M896" s="25">
        <v>41932</v>
      </c>
      <c r="N896" s="24" t="s">
        <v>57</v>
      </c>
      <c r="O896" s="24">
        <v>3.13</v>
      </c>
      <c r="P896" s="24">
        <v>9.1999999999999993</v>
      </c>
      <c r="Q896" s="24">
        <v>68620.73</v>
      </c>
      <c r="R896" s="24">
        <v>1059</v>
      </c>
      <c r="S896" s="24">
        <f ca="1">DATEDIF(employees!$M896, TODAY(), "y")</f>
        <v>11</v>
      </c>
      <c r="T896" s="24">
        <f>VLOOKUP(employees!$H896,locations[#All],4,)</f>
        <v>1.1000000000000001</v>
      </c>
      <c r="U896" s="26">
        <f>employees!$Q896/employees!$T896</f>
        <v>62382.481818181812</v>
      </c>
    </row>
    <row r="897" spans="1:21" x14ac:dyDescent="0.25">
      <c r="A897" s="19">
        <v>896</v>
      </c>
      <c r="B897" s="20" t="s">
        <v>930</v>
      </c>
      <c r="C897" s="20" t="s">
        <v>59</v>
      </c>
      <c r="D897" s="20">
        <v>33</v>
      </c>
      <c r="E897" s="20">
        <v>13</v>
      </c>
      <c r="F897" s="20" t="str">
        <f>VLOOKUP(Table6[[#This Row],[department_id]],departments[#All],2,FALSE)</f>
        <v>Sales</v>
      </c>
      <c r="G897" s="20" t="str">
        <f>VLOOKUP(employees!$E897,departments[],3,FALSE)</f>
        <v>GTM</v>
      </c>
      <c r="H897" s="20">
        <v>4</v>
      </c>
      <c r="I897" s="20" t="str">
        <f>VLOOKUP(employees!$H897,locations[#All],3,FALSE)</f>
        <v>Toronto</v>
      </c>
      <c r="J897" s="20" t="str">
        <f>_xlfn.XLOOKUP(Table6[[#This Row],[City]],locations[city],locations[Continent])</f>
        <v>North America</v>
      </c>
      <c r="K897" s="20" t="s">
        <v>55</v>
      </c>
      <c r="L897" s="20" t="s">
        <v>51</v>
      </c>
      <c r="M897" s="21">
        <v>43837</v>
      </c>
      <c r="N897" s="20" t="s">
        <v>52</v>
      </c>
      <c r="O897" s="20">
        <v>3.96</v>
      </c>
      <c r="P897" s="20">
        <v>8.4</v>
      </c>
      <c r="Q897" s="20">
        <v>49214.5</v>
      </c>
      <c r="R897" s="20">
        <v>3117</v>
      </c>
      <c r="S897" s="20">
        <f ca="1">DATEDIF(employees!$M897, TODAY(), "y")</f>
        <v>6</v>
      </c>
      <c r="T897" s="20">
        <f>VLOOKUP(employees!$H897,locations[#All],4,)</f>
        <v>1.1000000000000001</v>
      </c>
      <c r="U897" s="22">
        <f>employees!$Q897/employees!$T897</f>
        <v>44740.454545454544</v>
      </c>
    </row>
    <row r="898" spans="1:21" x14ac:dyDescent="0.25">
      <c r="A898" s="23">
        <v>897</v>
      </c>
      <c r="B898" s="24" t="s">
        <v>931</v>
      </c>
      <c r="C898" s="24" t="s">
        <v>54</v>
      </c>
      <c r="D898" s="24">
        <v>39</v>
      </c>
      <c r="E898" s="24">
        <v>6</v>
      </c>
      <c r="F898" s="24" t="str">
        <f>VLOOKUP(Table6[[#This Row],[department_id]],departments[#All],2,FALSE)</f>
        <v>Security</v>
      </c>
      <c r="G898" s="24" t="str">
        <f>VLOOKUP(employees!$E898,departments[],3,FALSE)</f>
        <v>Tech</v>
      </c>
      <c r="H898" s="24">
        <v>17</v>
      </c>
      <c r="I898" s="24" t="str">
        <f>VLOOKUP(employees!$H898,locations[#All],3,FALSE)</f>
        <v>Mexico City</v>
      </c>
      <c r="J898" s="24" t="str">
        <f>_xlfn.XLOOKUP(Table6[[#This Row],[City]],locations[city],locations[Continent])</f>
        <v>South America</v>
      </c>
      <c r="K898" s="24" t="s">
        <v>75</v>
      </c>
      <c r="L898" s="24" t="s">
        <v>56</v>
      </c>
      <c r="M898" s="25">
        <v>45545</v>
      </c>
      <c r="N898" s="24" t="s">
        <v>57</v>
      </c>
      <c r="O898" s="24">
        <v>2.89</v>
      </c>
      <c r="P898" s="24">
        <v>8.3000000000000007</v>
      </c>
      <c r="Q898" s="24">
        <v>137975.16</v>
      </c>
      <c r="R898" s="24">
        <v>2006</v>
      </c>
      <c r="S898" s="24">
        <f ca="1">DATEDIF(employees!$M898, TODAY(), "y")</f>
        <v>2</v>
      </c>
      <c r="T898" s="24">
        <f>VLOOKUP(employees!$H898,locations[#All],4,)</f>
        <v>0.78</v>
      </c>
      <c r="U898" s="26">
        <f>employees!$Q898/employees!$T898</f>
        <v>176891.23076923078</v>
      </c>
    </row>
    <row r="899" spans="1:21" x14ac:dyDescent="0.25">
      <c r="A899" s="19">
        <v>898</v>
      </c>
      <c r="B899" s="20" t="s">
        <v>932</v>
      </c>
      <c r="C899" s="20" t="s">
        <v>59</v>
      </c>
      <c r="D899" s="20">
        <v>41</v>
      </c>
      <c r="E899" s="20">
        <v>15</v>
      </c>
      <c r="F899" s="20" t="str">
        <f>VLOOKUP(Table6[[#This Row],[department_id]],departments[#All],2,FALSE)</f>
        <v>Marketing</v>
      </c>
      <c r="G899" s="20" t="str">
        <f>VLOOKUP(employees!$E899,departments[],3,FALSE)</f>
        <v>GTM</v>
      </c>
      <c r="H899" s="20">
        <v>5</v>
      </c>
      <c r="I899" s="20" t="str">
        <f>VLOOKUP(employees!$H899,locations[#All],3,FALSE)</f>
        <v>London</v>
      </c>
      <c r="J899" s="20" t="str">
        <f>_xlfn.XLOOKUP(Table6[[#This Row],[City]],locations[city],locations[Continent])</f>
        <v>Europe</v>
      </c>
      <c r="K899" s="20" t="s">
        <v>71</v>
      </c>
      <c r="L899" s="20" t="s">
        <v>78</v>
      </c>
      <c r="M899" s="21">
        <v>45527</v>
      </c>
      <c r="N899" s="20" t="s">
        <v>62</v>
      </c>
      <c r="O899" s="20">
        <v>4.53</v>
      </c>
      <c r="P899" s="20">
        <v>5.8</v>
      </c>
      <c r="Q899" s="20">
        <v>218892.44</v>
      </c>
      <c r="R899" s="20">
        <v>2411</v>
      </c>
      <c r="S899" s="20">
        <f ca="1">DATEDIF(employees!$M899, TODAY(), "y")</f>
        <v>2</v>
      </c>
      <c r="T899" s="20">
        <f>VLOOKUP(employees!$H899,locations[#All],4,)</f>
        <v>1.25</v>
      </c>
      <c r="U899" s="22">
        <f>employees!$Q899/employees!$T899</f>
        <v>175113.95199999999</v>
      </c>
    </row>
    <row r="900" spans="1:21" x14ac:dyDescent="0.25">
      <c r="A900" s="23">
        <v>899</v>
      </c>
      <c r="B900" s="24" t="s">
        <v>933</v>
      </c>
      <c r="C900" s="24" t="s">
        <v>49</v>
      </c>
      <c r="D900" s="24">
        <v>50</v>
      </c>
      <c r="E900" s="24">
        <v>12</v>
      </c>
      <c r="F900" s="24" t="str">
        <f>VLOOKUP(Table6[[#This Row],[department_id]],departments[#All],2,FALSE)</f>
        <v>UX Research</v>
      </c>
      <c r="G900" s="24" t="str">
        <f>VLOOKUP(employees!$E900,departments[],3,FALSE)</f>
        <v>Product</v>
      </c>
      <c r="H900" s="24">
        <v>16</v>
      </c>
      <c r="I900" s="24" t="str">
        <f>VLOOKUP(employees!$H900,locations[#All],3,FALSE)</f>
        <v>São Paulo</v>
      </c>
      <c r="J900" s="24" t="str">
        <f>_xlfn.XLOOKUP(Table6[[#This Row],[City]],locations[city],locations[Continent])</f>
        <v>South America</v>
      </c>
      <c r="K900" s="24" t="s">
        <v>60</v>
      </c>
      <c r="L900" s="24" t="s">
        <v>78</v>
      </c>
      <c r="M900" s="25">
        <v>45640</v>
      </c>
      <c r="N900" s="24" t="s">
        <v>62</v>
      </c>
      <c r="O900" s="24">
        <v>3.8</v>
      </c>
      <c r="P900" s="24">
        <v>9.8000000000000007</v>
      </c>
      <c r="Q900" s="24">
        <v>131042.55</v>
      </c>
      <c r="R900" s="24">
        <v>1254</v>
      </c>
      <c r="S900" s="24">
        <f ca="1">DATEDIF(employees!$M900, TODAY(), "y")</f>
        <v>1</v>
      </c>
      <c r="T900" s="24">
        <f>VLOOKUP(employees!$H900,locations[#All],4,)</f>
        <v>0.8</v>
      </c>
      <c r="U900" s="26">
        <f>employees!$Q900/employees!$T900</f>
        <v>163803.1875</v>
      </c>
    </row>
    <row r="901" spans="1:21" x14ac:dyDescent="0.25">
      <c r="A901" s="19">
        <v>900</v>
      </c>
      <c r="B901" s="20" t="s">
        <v>934</v>
      </c>
      <c r="C901" s="20" t="s">
        <v>59</v>
      </c>
      <c r="D901" s="20">
        <v>41</v>
      </c>
      <c r="E901" s="20">
        <v>6</v>
      </c>
      <c r="F901" s="20" t="str">
        <f>VLOOKUP(Table6[[#This Row],[department_id]],departments[#All],2,FALSE)</f>
        <v>Security</v>
      </c>
      <c r="G901" s="20" t="str">
        <f>VLOOKUP(employees!$E901,departments[],3,FALSE)</f>
        <v>Tech</v>
      </c>
      <c r="H901" s="20">
        <v>5</v>
      </c>
      <c r="I901" s="20" t="str">
        <f>VLOOKUP(employees!$H901,locations[#All],3,FALSE)</f>
        <v>London</v>
      </c>
      <c r="J901" s="20" t="str">
        <f>_xlfn.XLOOKUP(Table6[[#This Row],[City]],locations[city],locations[Continent])</f>
        <v>Europe</v>
      </c>
      <c r="K901" s="20" t="s">
        <v>64</v>
      </c>
      <c r="L901" s="20" t="s">
        <v>51</v>
      </c>
      <c r="M901" s="21">
        <v>42459</v>
      </c>
      <c r="N901" s="20" t="s">
        <v>57</v>
      </c>
      <c r="O901" s="20">
        <v>4.78</v>
      </c>
      <c r="P901" s="20">
        <v>6.2</v>
      </c>
      <c r="Q901" s="20">
        <v>246717.79</v>
      </c>
      <c r="R901" s="20">
        <v>864</v>
      </c>
      <c r="S901" s="20">
        <f ca="1">DATEDIF(employees!$M901, TODAY(), "y")</f>
        <v>10</v>
      </c>
      <c r="T901" s="20">
        <f>VLOOKUP(employees!$H901,locations[#All],4,)</f>
        <v>1.25</v>
      </c>
      <c r="U901" s="22">
        <f>employees!$Q901/employees!$T901</f>
        <v>197374.23200000002</v>
      </c>
    </row>
    <row r="902" spans="1:21" x14ac:dyDescent="0.25">
      <c r="A902" s="23">
        <v>901</v>
      </c>
      <c r="B902" s="24" t="s">
        <v>935</v>
      </c>
      <c r="C902" s="24" t="s">
        <v>54</v>
      </c>
      <c r="D902" s="24">
        <v>62</v>
      </c>
      <c r="E902" s="24">
        <v>1</v>
      </c>
      <c r="F902" s="24" t="str">
        <f>VLOOKUP(Table6[[#This Row],[department_id]],departments[#All],2,FALSE)</f>
        <v>Engineering</v>
      </c>
      <c r="G902" s="24" t="str">
        <f>VLOOKUP(employees!$E902,departments[],3,FALSE)</f>
        <v>Tech</v>
      </c>
      <c r="H902" s="24">
        <v>12</v>
      </c>
      <c r="I902" s="24" t="str">
        <f>VLOOKUP(employees!$H902,locations[#All],3,FALSE)</f>
        <v>Hyderabad</v>
      </c>
      <c r="J902" s="24" t="str">
        <f>_xlfn.XLOOKUP(Table6[[#This Row],[City]],locations[city],locations[Continent])</f>
        <v>Asia</v>
      </c>
      <c r="K902" s="24" t="s">
        <v>55</v>
      </c>
      <c r="L902" s="24" t="s">
        <v>56</v>
      </c>
      <c r="M902" s="25">
        <v>44373</v>
      </c>
      <c r="N902" s="24" t="s">
        <v>62</v>
      </c>
      <c r="O902" s="24">
        <v>3.87</v>
      </c>
      <c r="P902" s="24">
        <v>5.5</v>
      </c>
      <c r="Q902" s="24">
        <v>96155.04</v>
      </c>
      <c r="R902" s="24">
        <v>1852</v>
      </c>
      <c r="S902" s="24">
        <f ca="1">DATEDIF(employees!$M902, TODAY(), "y")</f>
        <v>5</v>
      </c>
      <c r="T902" s="24">
        <f>VLOOKUP(employees!$H902,locations[#All],4,)</f>
        <v>0.68</v>
      </c>
      <c r="U902" s="26">
        <f>employees!$Q902/employees!$T902</f>
        <v>141404.47058823527</v>
      </c>
    </row>
    <row r="903" spans="1:21" x14ac:dyDescent="0.25">
      <c r="A903" s="19">
        <v>902</v>
      </c>
      <c r="B903" s="20" t="s">
        <v>936</v>
      </c>
      <c r="C903" s="20" t="s">
        <v>54</v>
      </c>
      <c r="D903" s="20">
        <v>29</v>
      </c>
      <c r="E903" s="20">
        <v>1</v>
      </c>
      <c r="F903" s="20" t="str">
        <f>VLOOKUP(Table6[[#This Row],[department_id]],departments[#All],2,FALSE)</f>
        <v>Engineering</v>
      </c>
      <c r="G903" s="20" t="str">
        <f>VLOOKUP(employees!$E903,departments[],3,FALSE)</f>
        <v>Tech</v>
      </c>
      <c r="H903" s="20">
        <v>5</v>
      </c>
      <c r="I903" s="20" t="str">
        <f>VLOOKUP(employees!$H903,locations[#All],3,FALSE)</f>
        <v>London</v>
      </c>
      <c r="J903" s="20" t="str">
        <f>_xlfn.XLOOKUP(Table6[[#This Row],[City]],locations[city],locations[Continent])</f>
        <v>Europe</v>
      </c>
      <c r="K903" s="20" t="s">
        <v>71</v>
      </c>
      <c r="L903" s="20" t="s">
        <v>51</v>
      </c>
      <c r="M903" s="21">
        <v>43444</v>
      </c>
      <c r="N903" s="20" t="s">
        <v>52</v>
      </c>
      <c r="O903" s="20">
        <v>3.83</v>
      </c>
      <c r="P903" s="20">
        <v>8.3000000000000007</v>
      </c>
      <c r="Q903" s="20">
        <v>280468.98</v>
      </c>
      <c r="R903" s="20">
        <v>2797</v>
      </c>
      <c r="S903" s="20">
        <f ca="1">DATEDIF(employees!$M903, TODAY(), "y")</f>
        <v>7</v>
      </c>
      <c r="T903" s="20">
        <f>VLOOKUP(employees!$H903,locations[#All],4,)</f>
        <v>1.25</v>
      </c>
      <c r="U903" s="22">
        <f>employees!$Q903/employees!$T903</f>
        <v>224375.18399999998</v>
      </c>
    </row>
    <row r="904" spans="1:21" x14ac:dyDescent="0.25">
      <c r="A904" s="23">
        <v>903</v>
      </c>
      <c r="B904" s="24" t="s">
        <v>937</v>
      </c>
      <c r="C904" s="24" t="s">
        <v>54</v>
      </c>
      <c r="D904" s="24">
        <v>26</v>
      </c>
      <c r="E904" s="24">
        <v>3</v>
      </c>
      <c r="F904" s="24" t="str">
        <f>VLOOKUP(Table6[[#This Row],[department_id]],departments[#All],2,FALSE)</f>
        <v>Data Engineering</v>
      </c>
      <c r="G904" s="24" t="str">
        <f>VLOOKUP(employees!$E904,departments[],3,FALSE)</f>
        <v>Tech</v>
      </c>
      <c r="H904" s="24">
        <v>7</v>
      </c>
      <c r="I904" s="24" t="str">
        <f>VLOOKUP(employees!$H904,locations[#All],3,FALSE)</f>
        <v>Paris</v>
      </c>
      <c r="J904" s="24" t="str">
        <f>_xlfn.XLOOKUP(Table6[[#This Row],[City]],locations[city],locations[Continent])</f>
        <v>Europe</v>
      </c>
      <c r="K904" s="24" t="s">
        <v>75</v>
      </c>
      <c r="L904" s="24" t="s">
        <v>83</v>
      </c>
      <c r="M904" s="25">
        <v>44734</v>
      </c>
      <c r="N904" s="24" t="s">
        <v>62</v>
      </c>
      <c r="O904" s="24">
        <v>4.0599999999999996</v>
      </c>
      <c r="P904" s="24">
        <v>9.3000000000000007</v>
      </c>
      <c r="Q904" s="24">
        <v>300809.84999999998</v>
      </c>
      <c r="R904" s="24">
        <v>1131</v>
      </c>
      <c r="S904" s="24">
        <f ca="1">DATEDIF(employees!$M904, TODAY(), "y")</f>
        <v>4</v>
      </c>
      <c r="T904" s="24">
        <f>VLOOKUP(employees!$H904,locations[#All],4,)</f>
        <v>1.18</v>
      </c>
      <c r="U904" s="26">
        <f>employees!$Q904/employees!$T904</f>
        <v>254923.60169491524</v>
      </c>
    </row>
    <row r="905" spans="1:21" x14ac:dyDescent="0.25">
      <c r="A905" s="19">
        <v>904</v>
      </c>
      <c r="B905" s="20" t="s">
        <v>938</v>
      </c>
      <c r="C905" s="20" t="s">
        <v>59</v>
      </c>
      <c r="D905" s="20">
        <v>45</v>
      </c>
      <c r="E905" s="20">
        <v>17</v>
      </c>
      <c r="F905" s="20" t="str">
        <f>VLOOKUP(Table6[[#This Row],[department_id]],departments[#All],2,FALSE)</f>
        <v>Customer Success</v>
      </c>
      <c r="G905" s="20" t="str">
        <f>VLOOKUP(employees!$E905,departments[],3,FALSE)</f>
        <v>GTM</v>
      </c>
      <c r="H905" s="20">
        <v>6</v>
      </c>
      <c r="I905" s="20" t="str">
        <f>VLOOKUP(employees!$H905,locations[#All],3,FALSE)</f>
        <v>Berlin</v>
      </c>
      <c r="J905" s="20" t="str">
        <f>_xlfn.XLOOKUP(Table6[[#This Row],[City]],locations[city],locations[Continent])</f>
        <v>Europe</v>
      </c>
      <c r="K905" s="20" t="s">
        <v>55</v>
      </c>
      <c r="L905" s="20" t="s">
        <v>51</v>
      </c>
      <c r="M905" s="21">
        <v>44497</v>
      </c>
      <c r="N905" s="20" t="s">
        <v>62</v>
      </c>
      <c r="O905" s="20">
        <v>3.14</v>
      </c>
      <c r="P905" s="20">
        <v>5.9</v>
      </c>
      <c r="Q905" s="20">
        <v>90442.42</v>
      </c>
      <c r="R905" s="20">
        <v>2773</v>
      </c>
      <c r="S905" s="20">
        <f ca="1">DATEDIF(employees!$M905, TODAY(), "y")</f>
        <v>4</v>
      </c>
      <c r="T905" s="20">
        <f>VLOOKUP(employees!$H905,locations[#All],4,)</f>
        <v>1.1000000000000001</v>
      </c>
      <c r="U905" s="22">
        <f>employees!$Q905/employees!$T905</f>
        <v>82220.381818181806</v>
      </c>
    </row>
    <row r="906" spans="1:21" x14ac:dyDescent="0.25">
      <c r="A906" s="23">
        <v>905</v>
      </c>
      <c r="B906" s="24" t="s">
        <v>939</v>
      </c>
      <c r="C906" s="24" t="s">
        <v>54</v>
      </c>
      <c r="D906" s="24">
        <v>42</v>
      </c>
      <c r="E906" s="24">
        <v>27</v>
      </c>
      <c r="F906" s="24" t="str">
        <f>VLOOKUP(Table6[[#This Row],[department_id]],departments[#All],2,FALSE)</f>
        <v>Facilities</v>
      </c>
      <c r="G906" s="24" t="str">
        <f>VLOOKUP(employees!$E906,departments[],3,FALSE)</f>
        <v>Ops</v>
      </c>
      <c r="H906" s="24">
        <v>20</v>
      </c>
      <c r="I906" s="24" t="str">
        <f>VLOOKUP(employees!$H906,locations[#All],3,FALSE)</f>
        <v>Singapore</v>
      </c>
      <c r="J906" s="24" t="str">
        <f>_xlfn.XLOOKUP(Table6[[#This Row],[City]],locations[city],locations[Continent])</f>
        <v>Asia</v>
      </c>
      <c r="K906" s="24" t="s">
        <v>66</v>
      </c>
      <c r="L906" s="24" t="s">
        <v>51</v>
      </c>
      <c r="M906" s="25">
        <v>45367</v>
      </c>
      <c r="N906" s="24" t="s">
        <v>62</v>
      </c>
      <c r="O906" s="24">
        <v>3.65</v>
      </c>
      <c r="P906" s="24">
        <v>8.3000000000000007</v>
      </c>
      <c r="Q906" s="24">
        <v>46158.7</v>
      </c>
      <c r="R906" s="24">
        <v>1328</v>
      </c>
      <c r="S906" s="24">
        <f ca="1">DATEDIF(employees!$M906, TODAY(), "y")</f>
        <v>2</v>
      </c>
      <c r="T906" s="24">
        <f>VLOOKUP(employees!$H906,locations[#All],4,)</f>
        <v>1.22</v>
      </c>
      <c r="U906" s="26">
        <f>employees!$Q906/employees!$T906</f>
        <v>37835</v>
      </c>
    </row>
    <row r="907" spans="1:21" x14ac:dyDescent="0.25">
      <c r="A907" s="19">
        <v>906</v>
      </c>
      <c r="B907" s="20" t="s">
        <v>940</v>
      </c>
      <c r="C907" s="20" t="s">
        <v>59</v>
      </c>
      <c r="D907" s="20">
        <v>51</v>
      </c>
      <c r="E907" s="20">
        <v>10</v>
      </c>
      <c r="F907" s="20" t="str">
        <f>VLOOKUP(Table6[[#This Row],[department_id]],departments[#All],2,FALSE)</f>
        <v>Product Operations</v>
      </c>
      <c r="G907" s="20" t="str">
        <f>VLOOKUP(employees!$E907,departments[],3,FALSE)</f>
        <v>Product</v>
      </c>
      <c r="H907" s="20">
        <v>20</v>
      </c>
      <c r="I907" s="20" t="str">
        <f>VLOOKUP(employees!$H907,locations[#All],3,FALSE)</f>
        <v>Singapore</v>
      </c>
      <c r="J907" s="20" t="str">
        <f>_xlfn.XLOOKUP(Table6[[#This Row],[City]],locations[city],locations[Continent])</f>
        <v>Asia</v>
      </c>
      <c r="K907" s="20" t="s">
        <v>60</v>
      </c>
      <c r="L907" s="20" t="s">
        <v>51</v>
      </c>
      <c r="M907" s="21">
        <v>42972</v>
      </c>
      <c r="N907" s="20" t="s">
        <v>57</v>
      </c>
      <c r="O907" s="20">
        <v>2.54</v>
      </c>
      <c r="P907" s="20">
        <v>5.2</v>
      </c>
      <c r="Q907" s="20">
        <v>135214.66</v>
      </c>
      <c r="R907" s="20">
        <v>2935</v>
      </c>
      <c r="S907" s="20">
        <f ca="1">DATEDIF(employees!$M907, TODAY(), "y")</f>
        <v>9</v>
      </c>
      <c r="T907" s="20">
        <f>VLOOKUP(employees!$H907,locations[#All],4,)</f>
        <v>1.22</v>
      </c>
      <c r="U907" s="22">
        <f>employees!$Q907/employees!$T907</f>
        <v>110831.68852459016</v>
      </c>
    </row>
    <row r="908" spans="1:21" x14ac:dyDescent="0.25">
      <c r="A908" s="23">
        <v>907</v>
      </c>
      <c r="B908" s="24" t="s">
        <v>3468</v>
      </c>
      <c r="C908" s="24" t="s">
        <v>59</v>
      </c>
      <c r="D908" s="24">
        <v>62</v>
      </c>
      <c r="E908" s="24">
        <v>2</v>
      </c>
      <c r="F908" s="24" t="str">
        <f>VLOOKUP(Table6[[#This Row],[department_id]],departments[#All],2,FALSE)</f>
        <v>Data Science</v>
      </c>
      <c r="G908" s="24" t="str">
        <f>VLOOKUP(employees!$E908,departments[],3,FALSE)</f>
        <v>Tech</v>
      </c>
      <c r="H908" s="24">
        <v>16</v>
      </c>
      <c r="I908" s="24" t="str">
        <f>VLOOKUP(employees!$H908,locations[#All],3,FALSE)</f>
        <v>São Paulo</v>
      </c>
      <c r="J908" s="24" t="str">
        <f>_xlfn.XLOOKUP(Table6[[#This Row],[City]],locations[city],locations[Continent])</f>
        <v>South America</v>
      </c>
      <c r="K908" s="24" t="s">
        <v>55</v>
      </c>
      <c r="L908" s="24" t="s">
        <v>56</v>
      </c>
      <c r="M908" s="25">
        <v>45165</v>
      </c>
      <c r="N908" s="24" t="s">
        <v>52</v>
      </c>
      <c r="O908" s="24">
        <v>2.82</v>
      </c>
      <c r="P908" s="24">
        <v>9.1999999999999993</v>
      </c>
      <c r="Q908" s="24">
        <v>116067.21</v>
      </c>
      <c r="R908" s="24">
        <v>2677</v>
      </c>
      <c r="S908" s="24">
        <f ca="1">DATEDIF(employees!$M908, TODAY(), "y")</f>
        <v>3</v>
      </c>
      <c r="T908" s="24">
        <f>VLOOKUP(employees!$H908,locations[#All],4,)</f>
        <v>0.8</v>
      </c>
      <c r="U908" s="26">
        <f>employees!$Q908/employees!$T908</f>
        <v>145084.01250000001</v>
      </c>
    </row>
    <row r="909" spans="1:21" x14ac:dyDescent="0.25">
      <c r="A909" s="19">
        <v>908</v>
      </c>
      <c r="B909" s="20" t="s">
        <v>941</v>
      </c>
      <c r="C909" s="20" t="s">
        <v>54</v>
      </c>
      <c r="D909" s="20">
        <v>37</v>
      </c>
      <c r="E909" s="20">
        <v>25</v>
      </c>
      <c r="F909" s="20" t="str">
        <f>VLOOKUP(Table6[[#This Row],[department_id]],departments[#All],2,FALSE)</f>
        <v>Operations</v>
      </c>
      <c r="G909" s="20" t="str">
        <f>VLOOKUP(employees!$E909,departments[],3,FALSE)</f>
        <v>Ops</v>
      </c>
      <c r="H909" s="20">
        <v>18</v>
      </c>
      <c r="I909" s="20" t="str">
        <f>VLOOKUP(employees!$H909,locations[#All],3,FALSE)</f>
        <v>Buenos Aires</v>
      </c>
      <c r="J909" s="20" t="str">
        <f>_xlfn.XLOOKUP(Table6[[#This Row],[City]],locations[city],locations[Continent])</f>
        <v>South America</v>
      </c>
      <c r="K909" s="20" t="s">
        <v>66</v>
      </c>
      <c r="L909" s="20" t="s">
        <v>51</v>
      </c>
      <c r="M909" s="21">
        <v>42344</v>
      </c>
      <c r="N909" s="20" t="s">
        <v>57</v>
      </c>
      <c r="O909" s="20">
        <v>3.49</v>
      </c>
      <c r="P909" s="20">
        <v>9.4</v>
      </c>
      <c r="Q909" s="20">
        <v>28132.6</v>
      </c>
      <c r="R909" s="20">
        <v>1437</v>
      </c>
      <c r="S909" s="20">
        <f ca="1">DATEDIF(employees!$M909, TODAY(), "y")</f>
        <v>10</v>
      </c>
      <c r="T909" s="20">
        <f>VLOOKUP(employees!$H909,locations[#All],4,)</f>
        <v>0.65</v>
      </c>
      <c r="U909" s="22">
        <f>employees!$Q909/employees!$T909</f>
        <v>43280.923076923071</v>
      </c>
    </row>
    <row r="910" spans="1:21" x14ac:dyDescent="0.25">
      <c r="A910" s="23">
        <v>909</v>
      </c>
      <c r="B910" s="24" t="s">
        <v>942</v>
      </c>
      <c r="C910" s="24" t="s">
        <v>59</v>
      </c>
      <c r="D910" s="24">
        <v>45</v>
      </c>
      <c r="E910" s="24">
        <v>12</v>
      </c>
      <c r="F910" s="24" t="str">
        <f>VLOOKUP(Table6[[#This Row],[department_id]],departments[#All],2,FALSE)</f>
        <v>UX Research</v>
      </c>
      <c r="G910" s="24" t="str">
        <f>VLOOKUP(employees!$E910,departments[],3,FALSE)</f>
        <v>Product</v>
      </c>
      <c r="H910" s="24">
        <v>8</v>
      </c>
      <c r="I910" s="24" t="str">
        <f>VLOOKUP(employees!$H910,locations[#All],3,FALSE)</f>
        <v>Barcelona</v>
      </c>
      <c r="J910" s="24" t="str">
        <f>_xlfn.XLOOKUP(Table6[[#This Row],[City]],locations[city],locations[Continent])</f>
        <v>Europe</v>
      </c>
      <c r="K910" s="24" t="s">
        <v>64</v>
      </c>
      <c r="L910" s="24" t="s">
        <v>83</v>
      </c>
      <c r="M910" s="25">
        <v>44804</v>
      </c>
      <c r="N910" s="24" t="s">
        <v>52</v>
      </c>
      <c r="O910" s="24">
        <v>3.1</v>
      </c>
      <c r="P910" s="24">
        <v>6.4</v>
      </c>
      <c r="Q910" s="24">
        <v>157501.85999999999</v>
      </c>
      <c r="R910" s="24">
        <v>2198</v>
      </c>
      <c r="S910" s="24">
        <f ca="1">DATEDIF(employees!$M910, TODAY(), "y")</f>
        <v>4</v>
      </c>
      <c r="T910" s="24">
        <f>VLOOKUP(employees!$H910,locations[#All],4,)</f>
        <v>1.05</v>
      </c>
      <c r="U910" s="26">
        <f>employees!$Q910/employees!$T910</f>
        <v>150001.7714285714</v>
      </c>
    </row>
    <row r="911" spans="1:21" x14ac:dyDescent="0.25">
      <c r="A911" s="19">
        <v>910</v>
      </c>
      <c r="B911" s="20" t="s">
        <v>943</v>
      </c>
      <c r="C911" s="20" t="s">
        <v>54</v>
      </c>
      <c r="D911" s="20">
        <v>32</v>
      </c>
      <c r="E911" s="20">
        <v>22</v>
      </c>
      <c r="F911" s="20" t="str">
        <f>VLOOKUP(Table6[[#This Row],[department_id]],departments[#All],2,FALSE)</f>
        <v>Accounting</v>
      </c>
      <c r="G911" s="20" t="str">
        <f>VLOOKUP(employees!$E911,departments[],3,FALSE)</f>
        <v>G&amp;A</v>
      </c>
      <c r="H911" s="20">
        <v>11</v>
      </c>
      <c r="I911" s="20" t="str">
        <f>VLOOKUP(employees!$H911,locations[#All],3,FALSE)</f>
        <v>Bengaluru</v>
      </c>
      <c r="J911" s="20" t="str">
        <f>_xlfn.XLOOKUP(Table6[[#This Row],[City]],locations[city],locations[Continent])</f>
        <v>Asia</v>
      </c>
      <c r="K911" s="20" t="s">
        <v>64</v>
      </c>
      <c r="L911" s="20" t="s">
        <v>51</v>
      </c>
      <c r="M911" s="21">
        <v>42780</v>
      </c>
      <c r="N911" s="20" t="s">
        <v>57</v>
      </c>
      <c r="O911" s="20">
        <v>2.96</v>
      </c>
      <c r="P911" s="20">
        <v>6.5</v>
      </c>
      <c r="Q911" s="20">
        <v>85710.65</v>
      </c>
      <c r="R911" s="20">
        <v>2388</v>
      </c>
      <c r="S911" s="20">
        <f ca="1">DATEDIF(employees!$M911, TODAY(), "y")</f>
        <v>9</v>
      </c>
      <c r="T911" s="20">
        <f>VLOOKUP(employees!$H911,locations[#All],4,)</f>
        <v>0.7</v>
      </c>
      <c r="U911" s="22">
        <f>employees!$Q911/employees!$T911</f>
        <v>122443.78571428571</v>
      </c>
    </row>
    <row r="912" spans="1:21" x14ac:dyDescent="0.25">
      <c r="A912" s="23">
        <v>911</v>
      </c>
      <c r="B912" s="24" t="s">
        <v>944</v>
      </c>
      <c r="C912" s="24" t="s">
        <v>49</v>
      </c>
      <c r="D912" s="24">
        <v>28</v>
      </c>
      <c r="E912" s="24">
        <v>15</v>
      </c>
      <c r="F912" s="24" t="str">
        <f>VLOOKUP(Table6[[#This Row],[department_id]],departments[#All],2,FALSE)</f>
        <v>Marketing</v>
      </c>
      <c r="G912" s="24" t="str">
        <f>VLOOKUP(employees!$E912,departments[],3,FALSE)</f>
        <v>GTM</v>
      </c>
      <c r="H912" s="24">
        <v>18</v>
      </c>
      <c r="I912" s="24" t="str">
        <f>VLOOKUP(employees!$H912,locations[#All],3,FALSE)</f>
        <v>Buenos Aires</v>
      </c>
      <c r="J912" s="24" t="str">
        <f>_xlfn.XLOOKUP(Table6[[#This Row],[City]],locations[city],locations[Continent])</f>
        <v>South America</v>
      </c>
      <c r="K912" s="24" t="s">
        <v>66</v>
      </c>
      <c r="L912" s="24" t="s">
        <v>51</v>
      </c>
      <c r="M912" s="25">
        <v>45219</v>
      </c>
      <c r="N912" s="24" t="s">
        <v>57</v>
      </c>
      <c r="O912" s="24">
        <v>3.66</v>
      </c>
      <c r="P912" s="24">
        <v>8.3000000000000007</v>
      </c>
      <c r="Q912" s="24">
        <v>34276.639999999999</v>
      </c>
      <c r="R912" s="24">
        <v>552</v>
      </c>
      <c r="S912" s="24">
        <f ca="1">DATEDIF(employees!$M912, TODAY(), "y")</f>
        <v>2</v>
      </c>
      <c r="T912" s="24">
        <f>VLOOKUP(employees!$H912,locations[#All],4,)</f>
        <v>0.65</v>
      </c>
      <c r="U912" s="26">
        <f>employees!$Q912/employees!$T912</f>
        <v>52733.292307692303</v>
      </c>
    </row>
    <row r="913" spans="1:21" x14ac:dyDescent="0.25">
      <c r="A913" s="19">
        <v>912</v>
      </c>
      <c r="B913" s="20" t="s">
        <v>945</v>
      </c>
      <c r="C913" s="20" t="s">
        <v>49</v>
      </c>
      <c r="D913" s="20">
        <v>55</v>
      </c>
      <c r="E913" s="20">
        <v>15</v>
      </c>
      <c r="F913" s="20" t="str">
        <f>VLOOKUP(Table6[[#This Row],[department_id]],departments[#All],2,FALSE)</f>
        <v>Marketing</v>
      </c>
      <c r="G913" s="20" t="str">
        <f>VLOOKUP(employees!$E913,departments[],3,FALSE)</f>
        <v>GTM</v>
      </c>
      <c r="H913" s="20">
        <v>14</v>
      </c>
      <c r="I913" s="20" t="str">
        <f>VLOOKUP(employees!$H913,locations[#All],3,FALSE)</f>
        <v>Dubai</v>
      </c>
      <c r="J913" s="20" t="str">
        <f>_xlfn.XLOOKUP(Table6[[#This Row],[City]],locations[city],locations[Continent])</f>
        <v>Asia</v>
      </c>
      <c r="K913" s="20" t="s">
        <v>71</v>
      </c>
      <c r="L913" s="20" t="s">
        <v>78</v>
      </c>
      <c r="M913" s="21">
        <v>45418</v>
      </c>
      <c r="N913" s="20" t="s">
        <v>57</v>
      </c>
      <c r="O913" s="20">
        <v>2.7</v>
      </c>
      <c r="P913" s="20">
        <v>5.7</v>
      </c>
      <c r="Q913" s="20">
        <v>276178.83</v>
      </c>
      <c r="R913" s="20">
        <v>2411</v>
      </c>
      <c r="S913" s="20">
        <f ca="1">DATEDIF(employees!$M913, TODAY(), "y")</f>
        <v>2</v>
      </c>
      <c r="T913" s="20">
        <f>VLOOKUP(employees!$H913,locations[#All],4,)</f>
        <v>1.05</v>
      </c>
      <c r="U913" s="22">
        <f>employees!$Q913/employees!$T913</f>
        <v>263027.45714285714</v>
      </c>
    </row>
    <row r="914" spans="1:21" x14ac:dyDescent="0.25">
      <c r="A914" s="23">
        <v>913</v>
      </c>
      <c r="B914" s="24" t="s">
        <v>946</v>
      </c>
      <c r="C914" s="24" t="s">
        <v>49</v>
      </c>
      <c r="D914" s="24">
        <v>45</v>
      </c>
      <c r="E914" s="24">
        <v>19</v>
      </c>
      <c r="F914" s="24" t="str">
        <f>VLOOKUP(Table6[[#This Row],[department_id]],departments[#All],2,FALSE)</f>
        <v>Human Resources</v>
      </c>
      <c r="G914" s="24" t="str">
        <f>VLOOKUP(employees!$E914,departments[],3,FALSE)</f>
        <v>G&amp;A</v>
      </c>
      <c r="H914" s="24">
        <v>17</v>
      </c>
      <c r="I914" s="24" t="str">
        <f>VLOOKUP(employees!$H914,locations[#All],3,FALSE)</f>
        <v>Mexico City</v>
      </c>
      <c r="J914" s="24" t="str">
        <f>_xlfn.XLOOKUP(Table6[[#This Row],[City]],locations[city],locations[Continent])</f>
        <v>South America</v>
      </c>
      <c r="K914" s="24" t="s">
        <v>55</v>
      </c>
      <c r="L914" s="24" t="s">
        <v>51</v>
      </c>
      <c r="M914" s="25">
        <v>44043</v>
      </c>
      <c r="N914" s="24" t="s">
        <v>57</v>
      </c>
      <c r="O914" s="24">
        <v>3.56</v>
      </c>
      <c r="P914" s="24">
        <v>8.6999999999999993</v>
      </c>
      <c r="Q914" s="24">
        <v>67234.850000000006</v>
      </c>
      <c r="R914" s="24">
        <v>23</v>
      </c>
      <c r="S914" s="24">
        <f ca="1">DATEDIF(employees!$M914, TODAY(), "y")</f>
        <v>6</v>
      </c>
      <c r="T914" s="24">
        <f>VLOOKUP(employees!$H914,locations[#All],4,)</f>
        <v>0.78</v>
      </c>
      <c r="U914" s="26">
        <f>employees!$Q914/employees!$T914</f>
        <v>86198.525641025641</v>
      </c>
    </row>
    <row r="915" spans="1:21" x14ac:dyDescent="0.25">
      <c r="A915" s="19">
        <v>914</v>
      </c>
      <c r="B915" s="20" t="s">
        <v>947</v>
      </c>
      <c r="C915" s="20" t="s">
        <v>59</v>
      </c>
      <c r="D915" s="20">
        <v>58</v>
      </c>
      <c r="E915" s="20">
        <v>3</v>
      </c>
      <c r="F915" s="20" t="str">
        <f>VLOOKUP(Table6[[#This Row],[department_id]],departments[#All],2,FALSE)</f>
        <v>Data Engineering</v>
      </c>
      <c r="G915" s="20" t="str">
        <f>VLOOKUP(employees!$E915,departments[],3,FALSE)</f>
        <v>Tech</v>
      </c>
      <c r="H915" s="20">
        <v>2</v>
      </c>
      <c r="I915" s="20" t="str">
        <f>VLOOKUP(employees!$H915,locations[#All],3,FALSE)</f>
        <v>New York</v>
      </c>
      <c r="J915" s="20" t="str">
        <f>_xlfn.XLOOKUP(Table6[[#This Row],[City]],locations[city],locations[Continent])</f>
        <v>North America</v>
      </c>
      <c r="K915" s="20" t="s">
        <v>55</v>
      </c>
      <c r="L915" s="20" t="s">
        <v>78</v>
      </c>
      <c r="M915" s="21">
        <v>42516</v>
      </c>
      <c r="N915" s="20" t="s">
        <v>52</v>
      </c>
      <c r="O915" s="20">
        <v>3.61</v>
      </c>
      <c r="P915" s="20">
        <v>6.6</v>
      </c>
      <c r="Q915" s="20">
        <v>127200.36</v>
      </c>
      <c r="R915" s="20">
        <v>282</v>
      </c>
      <c r="S915" s="20">
        <f ca="1">DATEDIF(employees!$M915, TODAY(), "y")</f>
        <v>10</v>
      </c>
      <c r="T915" s="20">
        <f>VLOOKUP(employees!$H915,locations[#All],4,)</f>
        <v>1.3</v>
      </c>
      <c r="U915" s="22">
        <f>employees!$Q915/employees!$T915</f>
        <v>97846.430769230763</v>
      </c>
    </row>
    <row r="916" spans="1:21" x14ac:dyDescent="0.25">
      <c r="A916" s="23">
        <v>915</v>
      </c>
      <c r="B916" s="24" t="s">
        <v>948</v>
      </c>
      <c r="C916" s="24" t="s">
        <v>54</v>
      </c>
      <c r="D916" s="24">
        <v>33</v>
      </c>
      <c r="E916" s="24">
        <v>22</v>
      </c>
      <c r="F916" s="24" t="str">
        <f>VLOOKUP(Table6[[#This Row],[department_id]],departments[#All],2,FALSE)</f>
        <v>Accounting</v>
      </c>
      <c r="G916" s="24" t="str">
        <f>VLOOKUP(employees!$E916,departments[],3,FALSE)</f>
        <v>G&amp;A</v>
      </c>
      <c r="H916" s="24">
        <v>17</v>
      </c>
      <c r="I916" s="24" t="str">
        <f>VLOOKUP(employees!$H916,locations[#All],3,FALSE)</f>
        <v>Mexico City</v>
      </c>
      <c r="J916" s="24" t="str">
        <f>_xlfn.XLOOKUP(Table6[[#This Row],[City]],locations[city],locations[Continent])</f>
        <v>South America</v>
      </c>
      <c r="K916" s="24" t="s">
        <v>60</v>
      </c>
      <c r="L916" s="24" t="s">
        <v>51</v>
      </c>
      <c r="M916" s="25">
        <v>42074</v>
      </c>
      <c r="N916" s="24" t="s">
        <v>57</v>
      </c>
      <c r="O916" s="24">
        <v>4.72</v>
      </c>
      <c r="P916" s="24">
        <v>5.7</v>
      </c>
      <c r="Q916" s="24">
        <v>100372.91</v>
      </c>
      <c r="R916" s="24">
        <v>2849</v>
      </c>
      <c r="S916" s="24">
        <f ca="1">DATEDIF(employees!$M916, TODAY(), "y")</f>
        <v>11</v>
      </c>
      <c r="T916" s="24">
        <f>VLOOKUP(employees!$H916,locations[#All],4,)</f>
        <v>0.78</v>
      </c>
      <c r="U916" s="26">
        <f>employees!$Q916/employees!$T916</f>
        <v>128683.21794871795</v>
      </c>
    </row>
    <row r="917" spans="1:21" x14ac:dyDescent="0.25">
      <c r="A917" s="19">
        <v>916</v>
      </c>
      <c r="B917" s="20" t="s">
        <v>949</v>
      </c>
      <c r="C917" s="20" t="s">
        <v>59</v>
      </c>
      <c r="D917" s="20">
        <v>59</v>
      </c>
      <c r="E917" s="20">
        <v>5</v>
      </c>
      <c r="F917" s="20" t="str">
        <f>VLOOKUP(Table6[[#This Row],[department_id]],departments[#All],2,FALSE)</f>
        <v>Platform</v>
      </c>
      <c r="G917" s="20" t="str">
        <f>VLOOKUP(employees!$E917,departments[],3,FALSE)</f>
        <v>Tech</v>
      </c>
      <c r="H917" s="20">
        <v>10</v>
      </c>
      <c r="I917" s="20" t="str">
        <f>VLOOKUP(employees!$H917,locations[#All],3,FALSE)</f>
        <v>Warsaw</v>
      </c>
      <c r="J917" s="20" t="str">
        <f>_xlfn.XLOOKUP(Table6[[#This Row],[City]],locations[city],locations[Continent])</f>
        <v>Europe</v>
      </c>
      <c r="K917" s="20" t="s">
        <v>60</v>
      </c>
      <c r="L917" s="20" t="s">
        <v>56</v>
      </c>
      <c r="M917" s="21">
        <v>41692</v>
      </c>
      <c r="N917" s="20" t="s">
        <v>52</v>
      </c>
      <c r="O917" s="20">
        <v>2.5</v>
      </c>
      <c r="P917" s="20">
        <v>7.9</v>
      </c>
      <c r="Q917" s="20">
        <v>105925.89</v>
      </c>
      <c r="R917" s="20">
        <v>634</v>
      </c>
      <c r="S917" s="20">
        <f ca="1">DATEDIF(employees!$M917, TODAY(), "y")</f>
        <v>12</v>
      </c>
      <c r="T917" s="20">
        <f>VLOOKUP(employees!$H917,locations[#All],4,)</f>
        <v>0.95</v>
      </c>
      <c r="U917" s="22">
        <f>employees!$Q917/employees!$T917</f>
        <v>111500.93684210526</v>
      </c>
    </row>
    <row r="918" spans="1:21" x14ac:dyDescent="0.25">
      <c r="A918" s="23">
        <v>917</v>
      </c>
      <c r="B918" s="24" t="s">
        <v>950</v>
      </c>
      <c r="C918" s="24" t="s">
        <v>59</v>
      </c>
      <c r="D918" s="24">
        <v>45</v>
      </c>
      <c r="E918" s="24">
        <v>7</v>
      </c>
      <c r="F918" s="24" t="str">
        <f>VLOOKUP(Table6[[#This Row],[department_id]],departments[#All],2,FALSE)</f>
        <v>IT &amp; Helpdesk</v>
      </c>
      <c r="G918" s="24" t="str">
        <f>VLOOKUP(employees!$E918,departments[],3,FALSE)</f>
        <v>Tech</v>
      </c>
      <c r="H918" s="24">
        <v>4</v>
      </c>
      <c r="I918" s="24" t="str">
        <f>VLOOKUP(employees!$H918,locations[#All],3,FALSE)</f>
        <v>Toronto</v>
      </c>
      <c r="J918" s="24" t="str">
        <f>_xlfn.XLOOKUP(Table6[[#This Row],[City]],locations[city],locations[Continent])</f>
        <v>North America</v>
      </c>
      <c r="K918" s="24" t="s">
        <v>55</v>
      </c>
      <c r="L918" s="24" t="s">
        <v>78</v>
      </c>
      <c r="M918" s="25">
        <v>45783</v>
      </c>
      <c r="N918" s="24" t="s">
        <v>52</v>
      </c>
      <c r="O918" s="24">
        <v>3.43</v>
      </c>
      <c r="P918" s="24">
        <v>9.6999999999999993</v>
      </c>
      <c r="Q918" s="24">
        <v>97291.34</v>
      </c>
      <c r="R918" s="24">
        <v>2079</v>
      </c>
      <c r="S918" s="24">
        <f ca="1">DATEDIF(employees!$M918, TODAY(), "y")</f>
        <v>1</v>
      </c>
      <c r="T918" s="24">
        <f>VLOOKUP(employees!$H918,locations[#All],4,)</f>
        <v>1.1000000000000001</v>
      </c>
      <c r="U918" s="26">
        <f>employees!$Q918/employees!$T918</f>
        <v>88446.672727272715</v>
      </c>
    </row>
    <row r="919" spans="1:21" x14ac:dyDescent="0.25">
      <c r="A919" s="19">
        <v>918</v>
      </c>
      <c r="B919" s="20" t="s">
        <v>951</v>
      </c>
      <c r="C919" s="20" t="s">
        <v>54</v>
      </c>
      <c r="D919" s="20">
        <v>59</v>
      </c>
      <c r="E919" s="20">
        <v>18</v>
      </c>
      <c r="F919" s="20" t="str">
        <f>VLOOKUP(Table6[[#This Row],[department_id]],departments[#All],2,FALSE)</f>
        <v>Customer Support</v>
      </c>
      <c r="G919" s="20" t="str">
        <f>VLOOKUP(employees!$E919,departments[],3,FALSE)</f>
        <v>GTM</v>
      </c>
      <c r="H919" s="20">
        <v>9</v>
      </c>
      <c r="I919" s="20" t="str">
        <f>VLOOKUP(employees!$H919,locations[#All],3,FALSE)</f>
        <v>Amsterdam</v>
      </c>
      <c r="J919" s="20" t="str">
        <f>_xlfn.XLOOKUP(Table6[[#This Row],[City]],locations[city],locations[Continent])</f>
        <v>Europe</v>
      </c>
      <c r="K919" s="20" t="s">
        <v>64</v>
      </c>
      <c r="L919" s="20" t="s">
        <v>51</v>
      </c>
      <c r="M919" s="21">
        <v>45237</v>
      </c>
      <c r="N919" s="20" t="s">
        <v>52</v>
      </c>
      <c r="O919" s="20">
        <v>2.5499999999999998</v>
      </c>
      <c r="P919" s="20">
        <v>5.7</v>
      </c>
      <c r="Q919" s="20">
        <v>103844.98</v>
      </c>
      <c r="R919" s="20">
        <v>1724</v>
      </c>
      <c r="S919" s="20">
        <f ca="1">DATEDIF(employees!$M919, TODAY(), "y")</f>
        <v>2</v>
      </c>
      <c r="T919" s="20">
        <f>VLOOKUP(employees!$H919,locations[#All],4,)</f>
        <v>1.1499999999999999</v>
      </c>
      <c r="U919" s="22">
        <f>employees!$Q919/employees!$T919</f>
        <v>90299.98260869566</v>
      </c>
    </row>
    <row r="920" spans="1:21" x14ac:dyDescent="0.25">
      <c r="A920" s="23">
        <v>919</v>
      </c>
      <c r="B920" s="24" t="s">
        <v>952</v>
      </c>
      <c r="C920" s="24" t="s">
        <v>59</v>
      </c>
      <c r="D920" s="24">
        <v>38</v>
      </c>
      <c r="E920" s="24">
        <v>17</v>
      </c>
      <c r="F920" s="24" t="str">
        <f>VLOOKUP(Table6[[#This Row],[department_id]],departments[#All],2,FALSE)</f>
        <v>Customer Success</v>
      </c>
      <c r="G920" s="24" t="str">
        <f>VLOOKUP(employees!$E920,departments[],3,FALSE)</f>
        <v>GTM</v>
      </c>
      <c r="H920" s="24">
        <v>18</v>
      </c>
      <c r="I920" s="24" t="str">
        <f>VLOOKUP(employees!$H920,locations[#All],3,FALSE)</f>
        <v>Buenos Aires</v>
      </c>
      <c r="J920" s="24" t="str">
        <f>_xlfn.XLOOKUP(Table6[[#This Row],[City]],locations[city],locations[Continent])</f>
        <v>South America</v>
      </c>
      <c r="K920" s="24" t="s">
        <v>66</v>
      </c>
      <c r="L920" s="24" t="s">
        <v>51</v>
      </c>
      <c r="M920" s="25">
        <v>45575</v>
      </c>
      <c r="N920" s="24" t="s">
        <v>62</v>
      </c>
      <c r="O920" s="24">
        <v>3.63</v>
      </c>
      <c r="P920" s="24">
        <v>8.1999999999999993</v>
      </c>
      <c r="Q920" s="24">
        <v>35562.31</v>
      </c>
      <c r="R920" s="24">
        <v>1870</v>
      </c>
      <c r="S920" s="24">
        <f ca="1">DATEDIF(employees!$M920, TODAY(), "y")</f>
        <v>1</v>
      </c>
      <c r="T920" s="24">
        <f>VLOOKUP(employees!$H920,locations[#All],4,)</f>
        <v>0.65</v>
      </c>
      <c r="U920" s="26">
        <f>employees!$Q920/employees!$T920</f>
        <v>54711.24615384615</v>
      </c>
    </row>
    <row r="921" spans="1:21" x14ac:dyDescent="0.25">
      <c r="A921" s="19">
        <v>920</v>
      </c>
      <c r="B921" s="20" t="s">
        <v>953</v>
      </c>
      <c r="C921" s="20" t="s">
        <v>49</v>
      </c>
      <c r="D921" s="20">
        <v>21</v>
      </c>
      <c r="E921" s="20">
        <v>4</v>
      </c>
      <c r="F921" s="20" t="str">
        <f>VLOOKUP(Table6[[#This Row],[department_id]],departments[#All],2,FALSE)</f>
        <v>ML Engineering</v>
      </c>
      <c r="G921" s="20" t="str">
        <f>VLOOKUP(employees!$E921,departments[],3,FALSE)</f>
        <v>Tech</v>
      </c>
      <c r="H921" s="20">
        <v>15</v>
      </c>
      <c r="I921" s="20" t="str">
        <f>VLOOKUP(employees!$H921,locations[#All],3,FALSE)</f>
        <v>Cape Town</v>
      </c>
      <c r="J921" s="20" t="str">
        <f>_xlfn.XLOOKUP(Table6[[#This Row],[City]],locations[city],locations[Continent])</f>
        <v>Africa</v>
      </c>
      <c r="K921" s="20" t="s">
        <v>55</v>
      </c>
      <c r="L921" s="20" t="s">
        <v>51</v>
      </c>
      <c r="M921" s="21">
        <v>45120</v>
      </c>
      <c r="N921" s="20" t="s">
        <v>52</v>
      </c>
      <c r="O921" s="20">
        <v>3.4</v>
      </c>
      <c r="P921" s="20">
        <v>7.8</v>
      </c>
      <c r="Q921" s="20">
        <v>72398.289999999994</v>
      </c>
      <c r="R921" s="20">
        <v>2258</v>
      </c>
      <c r="S921" s="20">
        <f ca="1">DATEDIF(employees!$M921, TODAY(), "y")</f>
        <v>3</v>
      </c>
      <c r="T921" s="20">
        <f>VLOOKUP(employees!$H921,locations[#All],4,)</f>
        <v>0.7</v>
      </c>
      <c r="U921" s="22">
        <f>employees!$Q921/employees!$T921</f>
        <v>103426.12857142856</v>
      </c>
    </row>
    <row r="922" spans="1:21" x14ac:dyDescent="0.25">
      <c r="A922" s="23">
        <v>921</v>
      </c>
      <c r="B922" s="24" t="s">
        <v>954</v>
      </c>
      <c r="C922" s="24" t="s">
        <v>49</v>
      </c>
      <c r="D922" s="24">
        <v>49</v>
      </c>
      <c r="E922" s="24">
        <v>22</v>
      </c>
      <c r="F922" s="24" t="str">
        <f>VLOOKUP(Table6[[#This Row],[department_id]],departments[#All],2,FALSE)</f>
        <v>Accounting</v>
      </c>
      <c r="G922" s="24" t="str">
        <f>VLOOKUP(employees!$E922,departments[],3,FALSE)</f>
        <v>G&amp;A</v>
      </c>
      <c r="H922" s="24">
        <v>20</v>
      </c>
      <c r="I922" s="24" t="str">
        <f>VLOOKUP(employees!$H922,locations[#All],3,FALSE)</f>
        <v>Singapore</v>
      </c>
      <c r="J922" s="24" t="str">
        <f>_xlfn.XLOOKUP(Table6[[#This Row],[City]],locations[city],locations[Continent])</f>
        <v>Asia</v>
      </c>
      <c r="K922" s="24" t="s">
        <v>55</v>
      </c>
      <c r="L922" s="24" t="s">
        <v>56</v>
      </c>
      <c r="M922" s="25">
        <v>44545</v>
      </c>
      <c r="N922" s="24" t="s">
        <v>57</v>
      </c>
      <c r="O922" s="24">
        <v>2.52</v>
      </c>
      <c r="P922" s="24">
        <v>5.8</v>
      </c>
      <c r="Q922" s="24">
        <v>101263.07</v>
      </c>
      <c r="R922" s="24">
        <v>1253</v>
      </c>
      <c r="S922" s="24">
        <f ca="1">DATEDIF(employees!$M922, TODAY(), "y")</f>
        <v>4</v>
      </c>
      <c r="T922" s="24">
        <f>VLOOKUP(employees!$H922,locations[#All],4,)</f>
        <v>1.22</v>
      </c>
      <c r="U922" s="26">
        <f>employees!$Q922/employees!$T922</f>
        <v>83002.516393442624</v>
      </c>
    </row>
    <row r="923" spans="1:21" x14ac:dyDescent="0.25">
      <c r="A923" s="19">
        <v>922</v>
      </c>
      <c r="B923" s="20" t="s">
        <v>955</v>
      </c>
      <c r="C923" s="20" t="s">
        <v>59</v>
      </c>
      <c r="D923" s="20">
        <v>52</v>
      </c>
      <c r="E923" s="20">
        <v>7</v>
      </c>
      <c r="F923" s="20" t="str">
        <f>VLOOKUP(Table6[[#This Row],[department_id]],departments[#All],2,FALSE)</f>
        <v>IT &amp; Helpdesk</v>
      </c>
      <c r="G923" s="20" t="str">
        <f>VLOOKUP(employees!$E923,departments[],3,FALSE)</f>
        <v>Tech</v>
      </c>
      <c r="H923" s="20">
        <v>12</v>
      </c>
      <c r="I923" s="20" t="str">
        <f>VLOOKUP(employees!$H923,locations[#All],3,FALSE)</f>
        <v>Hyderabad</v>
      </c>
      <c r="J923" s="20" t="str">
        <f>_xlfn.XLOOKUP(Table6[[#This Row],[City]],locations[city],locations[Continent])</f>
        <v>Asia</v>
      </c>
      <c r="K923" s="20" t="s">
        <v>75</v>
      </c>
      <c r="L923" s="20" t="s">
        <v>78</v>
      </c>
      <c r="M923" s="21">
        <v>45941</v>
      </c>
      <c r="N923" s="20" t="s">
        <v>57</v>
      </c>
      <c r="O923" s="20">
        <v>3.31</v>
      </c>
      <c r="P923" s="20">
        <v>8.5</v>
      </c>
      <c r="Q923" s="20">
        <v>80025.25</v>
      </c>
      <c r="R923" s="20">
        <v>857</v>
      </c>
      <c r="S923" s="20">
        <f ca="1">DATEDIF(employees!$M923, TODAY(), "y")</f>
        <v>0</v>
      </c>
      <c r="T923" s="20">
        <f>VLOOKUP(employees!$H923,locations[#All],4,)</f>
        <v>0.68</v>
      </c>
      <c r="U923" s="22">
        <f>employees!$Q923/employees!$T923</f>
        <v>117684.19117647057</v>
      </c>
    </row>
    <row r="924" spans="1:21" x14ac:dyDescent="0.25">
      <c r="A924" s="23">
        <v>923</v>
      </c>
      <c r="B924" s="24" t="s">
        <v>956</v>
      </c>
      <c r="C924" s="24" t="s">
        <v>59</v>
      </c>
      <c r="D924" s="24">
        <v>24</v>
      </c>
      <c r="E924" s="24">
        <v>26</v>
      </c>
      <c r="F924" s="24" t="str">
        <f>VLOOKUP(Table6[[#This Row],[department_id]],departments[#All],2,FALSE)</f>
        <v>Procurement</v>
      </c>
      <c r="G924" s="24" t="str">
        <f>VLOOKUP(employees!$E924,departments[],3,FALSE)</f>
        <v>Ops</v>
      </c>
      <c r="H924" s="24">
        <v>5</v>
      </c>
      <c r="I924" s="24" t="str">
        <f>VLOOKUP(employees!$H924,locations[#All],3,FALSE)</f>
        <v>London</v>
      </c>
      <c r="J924" s="24" t="str">
        <f>_xlfn.XLOOKUP(Table6[[#This Row],[City]],locations[city],locations[Continent])</f>
        <v>Europe</v>
      </c>
      <c r="K924" s="24" t="s">
        <v>55</v>
      </c>
      <c r="L924" s="24" t="s">
        <v>56</v>
      </c>
      <c r="M924" s="25">
        <v>44121</v>
      </c>
      <c r="N924" s="24" t="s">
        <v>57</v>
      </c>
      <c r="O924" s="24">
        <v>3.37</v>
      </c>
      <c r="P924" s="24">
        <v>7.3</v>
      </c>
      <c r="Q924" s="24">
        <v>117523.34</v>
      </c>
      <c r="R924" s="24">
        <v>1372</v>
      </c>
      <c r="S924" s="24">
        <f ca="1">DATEDIF(employees!$M924, TODAY(), "y")</f>
        <v>5</v>
      </c>
      <c r="T924" s="24">
        <f>VLOOKUP(employees!$H924,locations[#All],4,)</f>
        <v>1.25</v>
      </c>
      <c r="U924" s="26">
        <f>employees!$Q924/employees!$T924</f>
        <v>94018.671999999991</v>
      </c>
    </row>
    <row r="925" spans="1:21" x14ac:dyDescent="0.25">
      <c r="A925" s="19">
        <v>924</v>
      </c>
      <c r="B925" s="20" t="s">
        <v>3469</v>
      </c>
      <c r="C925" s="20" t="s">
        <v>54</v>
      </c>
      <c r="D925" s="20">
        <v>57</v>
      </c>
      <c r="E925" s="20">
        <v>17</v>
      </c>
      <c r="F925" s="20" t="str">
        <f>VLOOKUP(Table6[[#This Row],[department_id]],departments[#All],2,FALSE)</f>
        <v>Customer Success</v>
      </c>
      <c r="G925" s="20" t="str">
        <f>VLOOKUP(employees!$E925,departments[],3,FALSE)</f>
        <v>GTM</v>
      </c>
      <c r="H925" s="20">
        <v>17</v>
      </c>
      <c r="I925" s="20" t="str">
        <f>VLOOKUP(employees!$H925,locations[#All],3,FALSE)</f>
        <v>Mexico City</v>
      </c>
      <c r="J925" s="20" t="str">
        <f>_xlfn.XLOOKUP(Table6[[#This Row],[City]],locations[city],locations[Continent])</f>
        <v>South America</v>
      </c>
      <c r="K925" s="20" t="s">
        <v>55</v>
      </c>
      <c r="L925" s="20" t="s">
        <v>51</v>
      </c>
      <c r="M925" s="21">
        <v>44294</v>
      </c>
      <c r="N925" s="20" t="s">
        <v>57</v>
      </c>
      <c r="O925" s="20">
        <v>3.43</v>
      </c>
      <c r="P925" s="20">
        <v>5.2</v>
      </c>
      <c r="Q925" s="20">
        <v>59512.43</v>
      </c>
      <c r="R925" s="20">
        <v>260</v>
      </c>
      <c r="S925" s="20">
        <f ca="1">DATEDIF(employees!$M925, TODAY(), "y")</f>
        <v>5</v>
      </c>
      <c r="T925" s="20">
        <f>VLOOKUP(employees!$H925,locations[#All],4,)</f>
        <v>0.78</v>
      </c>
      <c r="U925" s="22">
        <f>employees!$Q925/employees!$T925</f>
        <v>76297.987179487172</v>
      </c>
    </row>
    <row r="926" spans="1:21" x14ac:dyDescent="0.25">
      <c r="A926" s="23">
        <v>925</v>
      </c>
      <c r="B926" s="24" t="s">
        <v>957</v>
      </c>
      <c r="C926" s="24" t="s">
        <v>59</v>
      </c>
      <c r="D926" s="24">
        <v>34</v>
      </c>
      <c r="E926" s="24">
        <v>4</v>
      </c>
      <c r="F926" s="24" t="str">
        <f>VLOOKUP(Table6[[#This Row],[department_id]],departments[#All],2,FALSE)</f>
        <v>ML Engineering</v>
      </c>
      <c r="G926" s="24" t="str">
        <f>VLOOKUP(employees!$E926,departments[],3,FALSE)</f>
        <v>Tech</v>
      </c>
      <c r="H926" s="24">
        <v>4</v>
      </c>
      <c r="I926" s="24" t="str">
        <f>VLOOKUP(employees!$H926,locations[#All],3,FALSE)</f>
        <v>Toronto</v>
      </c>
      <c r="J926" s="24" t="str">
        <f>_xlfn.XLOOKUP(Table6[[#This Row],[City]],locations[city],locations[Continent])</f>
        <v>North America</v>
      </c>
      <c r="K926" s="24" t="s">
        <v>55</v>
      </c>
      <c r="L926" s="24" t="s">
        <v>83</v>
      </c>
      <c r="M926" s="25">
        <v>45542</v>
      </c>
      <c r="N926" s="24" t="s">
        <v>62</v>
      </c>
      <c r="O926" s="24">
        <v>4.1900000000000004</v>
      </c>
      <c r="P926" s="24">
        <v>6.1</v>
      </c>
      <c r="Q926" s="24">
        <v>155426.1</v>
      </c>
      <c r="R926" s="24">
        <v>2204</v>
      </c>
      <c r="S926" s="24">
        <f ca="1">DATEDIF(employees!$M926, TODAY(), "y")</f>
        <v>2</v>
      </c>
      <c r="T926" s="24">
        <f>VLOOKUP(employees!$H926,locations[#All],4,)</f>
        <v>1.1000000000000001</v>
      </c>
      <c r="U926" s="26">
        <f>employees!$Q926/employees!$T926</f>
        <v>141296.45454545453</v>
      </c>
    </row>
    <row r="927" spans="1:21" x14ac:dyDescent="0.25">
      <c r="A927" s="19">
        <v>926</v>
      </c>
      <c r="B927" s="20" t="s">
        <v>958</v>
      </c>
      <c r="C927" s="20" t="s">
        <v>54</v>
      </c>
      <c r="D927" s="20">
        <v>36</v>
      </c>
      <c r="E927" s="20">
        <v>13</v>
      </c>
      <c r="F927" s="20" t="str">
        <f>VLOOKUP(Table6[[#This Row],[department_id]],departments[#All],2,FALSE)</f>
        <v>Sales</v>
      </c>
      <c r="G927" s="20" t="str">
        <f>VLOOKUP(employees!$E927,departments[],3,FALSE)</f>
        <v>GTM</v>
      </c>
      <c r="H927" s="20">
        <v>14</v>
      </c>
      <c r="I927" s="20" t="str">
        <f>VLOOKUP(employees!$H927,locations[#All],3,FALSE)</f>
        <v>Dubai</v>
      </c>
      <c r="J927" s="20" t="str">
        <f>_xlfn.XLOOKUP(Table6[[#This Row],[City]],locations[city],locations[Continent])</f>
        <v>Asia</v>
      </c>
      <c r="K927" s="20" t="s">
        <v>75</v>
      </c>
      <c r="L927" s="20" t="s">
        <v>78</v>
      </c>
      <c r="M927" s="21">
        <v>42147</v>
      </c>
      <c r="N927" s="20" t="s">
        <v>62</v>
      </c>
      <c r="O927" s="20">
        <v>2.67</v>
      </c>
      <c r="P927" s="20">
        <v>8.6999999999999993</v>
      </c>
      <c r="Q927" s="20">
        <v>161919.29</v>
      </c>
      <c r="R927" s="20">
        <v>1434</v>
      </c>
      <c r="S927" s="20">
        <f ca="1">DATEDIF(employees!$M927, TODAY(), "y")</f>
        <v>11</v>
      </c>
      <c r="T927" s="20">
        <f>VLOOKUP(employees!$H927,locations[#All],4,)</f>
        <v>1.05</v>
      </c>
      <c r="U927" s="22">
        <f>employees!$Q927/employees!$T927</f>
        <v>154208.84761904762</v>
      </c>
    </row>
    <row r="928" spans="1:21" x14ac:dyDescent="0.25">
      <c r="A928" s="23">
        <v>927</v>
      </c>
      <c r="B928" s="24" t="s">
        <v>959</v>
      </c>
      <c r="C928" s="24" t="s">
        <v>59</v>
      </c>
      <c r="D928" s="24">
        <v>28</v>
      </c>
      <c r="E928" s="24">
        <v>6</v>
      </c>
      <c r="F928" s="24" t="str">
        <f>VLOOKUP(Table6[[#This Row],[department_id]],departments[#All],2,FALSE)</f>
        <v>Security</v>
      </c>
      <c r="G928" s="24" t="str">
        <f>VLOOKUP(employees!$E928,departments[],3,FALSE)</f>
        <v>Tech</v>
      </c>
      <c r="H928" s="24">
        <v>11</v>
      </c>
      <c r="I928" s="24" t="str">
        <f>VLOOKUP(employees!$H928,locations[#All],3,FALSE)</f>
        <v>Bengaluru</v>
      </c>
      <c r="J928" s="24" t="str">
        <f>_xlfn.XLOOKUP(Table6[[#This Row],[City]],locations[city],locations[Continent])</f>
        <v>Asia</v>
      </c>
      <c r="K928" s="24" t="s">
        <v>66</v>
      </c>
      <c r="L928" s="24" t="s">
        <v>83</v>
      </c>
      <c r="M928" s="25">
        <v>45322</v>
      </c>
      <c r="N928" s="24" t="s">
        <v>57</v>
      </c>
      <c r="O928" s="24">
        <v>2.96</v>
      </c>
      <c r="P928" s="24">
        <v>6.2</v>
      </c>
      <c r="Q928" s="24">
        <v>58960.21</v>
      </c>
      <c r="R928" s="24">
        <v>1154</v>
      </c>
      <c r="S928" s="24">
        <f ca="1">DATEDIF(employees!$M928, TODAY(), "y")</f>
        <v>2</v>
      </c>
      <c r="T928" s="24">
        <f>VLOOKUP(employees!$H928,locations[#All],4,)</f>
        <v>0.7</v>
      </c>
      <c r="U928" s="26">
        <f>employees!$Q928/employees!$T928</f>
        <v>84228.871428571438</v>
      </c>
    </row>
    <row r="929" spans="1:21" x14ac:dyDescent="0.25">
      <c r="A929" s="19">
        <v>928</v>
      </c>
      <c r="B929" s="20" t="s">
        <v>960</v>
      </c>
      <c r="C929" s="20" t="s">
        <v>49</v>
      </c>
      <c r="D929" s="20">
        <v>57</v>
      </c>
      <c r="E929" s="20">
        <v>7</v>
      </c>
      <c r="F929" s="20" t="str">
        <f>VLOOKUP(Table6[[#This Row],[department_id]],departments[#All],2,FALSE)</f>
        <v>IT &amp; Helpdesk</v>
      </c>
      <c r="G929" s="20" t="str">
        <f>VLOOKUP(employees!$E929,departments[],3,FALSE)</f>
        <v>Tech</v>
      </c>
      <c r="H929" s="20">
        <v>6</v>
      </c>
      <c r="I929" s="20" t="str">
        <f>VLOOKUP(employees!$H929,locations[#All],3,FALSE)</f>
        <v>Berlin</v>
      </c>
      <c r="J929" s="20" t="str">
        <f>_xlfn.XLOOKUP(Table6[[#This Row],[City]],locations[city],locations[Continent])</f>
        <v>Europe</v>
      </c>
      <c r="K929" s="20" t="s">
        <v>55</v>
      </c>
      <c r="L929" s="20" t="s">
        <v>78</v>
      </c>
      <c r="M929" s="21">
        <v>43215</v>
      </c>
      <c r="N929" s="20" t="s">
        <v>62</v>
      </c>
      <c r="O929" s="20">
        <v>2.72</v>
      </c>
      <c r="P929" s="20">
        <v>5.2</v>
      </c>
      <c r="Q929" s="20">
        <v>44664.44</v>
      </c>
      <c r="R929" s="20">
        <v>3073</v>
      </c>
      <c r="S929" s="20">
        <f ca="1">DATEDIF(employees!$M929, TODAY(), "y")</f>
        <v>8</v>
      </c>
      <c r="T929" s="20">
        <f>VLOOKUP(employees!$H929,locations[#All],4,)</f>
        <v>1.1000000000000001</v>
      </c>
      <c r="U929" s="22">
        <f>employees!$Q929/employees!$T929</f>
        <v>40604.036363636362</v>
      </c>
    </row>
    <row r="930" spans="1:21" x14ac:dyDescent="0.25">
      <c r="A930" s="23">
        <v>929</v>
      </c>
      <c r="B930" s="24" t="s">
        <v>961</v>
      </c>
      <c r="C930" s="24" t="s">
        <v>59</v>
      </c>
      <c r="D930" s="24">
        <v>31</v>
      </c>
      <c r="E930" s="24">
        <v>25</v>
      </c>
      <c r="F930" s="24" t="str">
        <f>VLOOKUP(Table6[[#This Row],[department_id]],departments[#All],2,FALSE)</f>
        <v>Operations</v>
      </c>
      <c r="G930" s="24" t="str">
        <f>VLOOKUP(employees!$E930,departments[],3,FALSE)</f>
        <v>Ops</v>
      </c>
      <c r="H930" s="24">
        <v>14</v>
      </c>
      <c r="I930" s="24" t="str">
        <f>VLOOKUP(employees!$H930,locations[#All],3,FALSE)</f>
        <v>Dubai</v>
      </c>
      <c r="J930" s="24" t="str">
        <f>_xlfn.XLOOKUP(Table6[[#This Row],[City]],locations[city],locations[Continent])</f>
        <v>Asia</v>
      </c>
      <c r="K930" s="24" t="s">
        <v>60</v>
      </c>
      <c r="L930" s="24" t="s">
        <v>56</v>
      </c>
      <c r="M930" s="25">
        <v>42229</v>
      </c>
      <c r="N930" s="24" t="s">
        <v>62</v>
      </c>
      <c r="O930" s="24">
        <v>4.18</v>
      </c>
      <c r="P930" s="24">
        <v>7.5</v>
      </c>
      <c r="Q930" s="24">
        <v>81929.14</v>
      </c>
      <c r="R930" s="24">
        <v>1348</v>
      </c>
      <c r="S930" s="24">
        <f ca="1">DATEDIF(employees!$M930, TODAY(), "y")</f>
        <v>11</v>
      </c>
      <c r="T930" s="24">
        <f>VLOOKUP(employees!$H930,locations[#All],4,)</f>
        <v>1.05</v>
      </c>
      <c r="U930" s="26">
        <f>employees!$Q930/employees!$T930</f>
        <v>78027.75238095237</v>
      </c>
    </row>
    <row r="931" spans="1:21" x14ac:dyDescent="0.25">
      <c r="A931" s="19">
        <v>930</v>
      </c>
      <c r="B931" s="20" t="s">
        <v>962</v>
      </c>
      <c r="C931" s="20" t="s">
        <v>54</v>
      </c>
      <c r="D931" s="20">
        <v>55</v>
      </c>
      <c r="E931" s="20">
        <v>27</v>
      </c>
      <c r="F931" s="20" t="str">
        <f>VLOOKUP(Table6[[#This Row],[department_id]],departments[#All],2,FALSE)</f>
        <v>Facilities</v>
      </c>
      <c r="G931" s="20" t="str">
        <f>VLOOKUP(employees!$E931,departments[],3,FALSE)</f>
        <v>Ops</v>
      </c>
      <c r="H931" s="20">
        <v>16</v>
      </c>
      <c r="I931" s="20" t="str">
        <f>VLOOKUP(employees!$H931,locations[#All],3,FALSE)</f>
        <v>São Paulo</v>
      </c>
      <c r="J931" s="20" t="str">
        <f>_xlfn.XLOOKUP(Table6[[#This Row],[City]],locations[city],locations[Continent])</f>
        <v>South America</v>
      </c>
      <c r="K931" s="20" t="s">
        <v>55</v>
      </c>
      <c r="L931" s="20" t="s">
        <v>56</v>
      </c>
      <c r="M931" s="21">
        <v>44560</v>
      </c>
      <c r="N931" s="20" t="s">
        <v>62</v>
      </c>
      <c r="O931" s="20">
        <v>3.51</v>
      </c>
      <c r="P931" s="20">
        <v>8</v>
      </c>
      <c r="Q931" s="20">
        <v>61626.01</v>
      </c>
      <c r="R931" s="20">
        <v>988</v>
      </c>
      <c r="S931" s="20">
        <f ca="1">DATEDIF(employees!$M931, TODAY(), "y")</f>
        <v>4</v>
      </c>
      <c r="T931" s="20">
        <f>VLOOKUP(employees!$H931,locations[#All],4,)</f>
        <v>0.8</v>
      </c>
      <c r="U931" s="22">
        <f>employees!$Q931/employees!$T931</f>
        <v>77032.512499999997</v>
      </c>
    </row>
    <row r="932" spans="1:21" x14ac:dyDescent="0.25">
      <c r="A932" s="23">
        <v>931</v>
      </c>
      <c r="B932" s="24" t="s">
        <v>963</v>
      </c>
      <c r="C932" s="24" t="s">
        <v>59</v>
      </c>
      <c r="D932" s="24">
        <v>34</v>
      </c>
      <c r="E932" s="24">
        <v>5</v>
      </c>
      <c r="F932" s="24" t="str">
        <f>VLOOKUP(Table6[[#This Row],[department_id]],departments[#All],2,FALSE)</f>
        <v>Platform</v>
      </c>
      <c r="G932" s="24" t="str">
        <f>VLOOKUP(employees!$E932,departments[],3,FALSE)</f>
        <v>Tech</v>
      </c>
      <c r="H932" s="24">
        <v>17</v>
      </c>
      <c r="I932" s="24" t="str">
        <f>VLOOKUP(employees!$H932,locations[#All],3,FALSE)</f>
        <v>Mexico City</v>
      </c>
      <c r="J932" s="24" t="str">
        <f>_xlfn.XLOOKUP(Table6[[#This Row],[City]],locations[city],locations[Continent])</f>
        <v>South America</v>
      </c>
      <c r="K932" s="24" t="s">
        <v>55</v>
      </c>
      <c r="L932" s="24" t="s">
        <v>78</v>
      </c>
      <c r="M932" s="25">
        <v>42606</v>
      </c>
      <c r="N932" s="24" t="s">
        <v>57</v>
      </c>
      <c r="O932" s="24">
        <v>2.5499999999999998</v>
      </c>
      <c r="P932" s="24">
        <v>8.9</v>
      </c>
      <c r="Q932" s="24">
        <v>97320.38</v>
      </c>
      <c r="R932" s="24">
        <v>813</v>
      </c>
      <c r="S932" s="24">
        <f ca="1">DATEDIF(employees!$M932, TODAY(), "y")</f>
        <v>10</v>
      </c>
      <c r="T932" s="24">
        <f>VLOOKUP(employees!$H932,locations[#All],4,)</f>
        <v>0.78</v>
      </c>
      <c r="U932" s="26">
        <f>employees!$Q932/employees!$T932</f>
        <v>124769.71794871795</v>
      </c>
    </row>
    <row r="933" spans="1:21" x14ac:dyDescent="0.25">
      <c r="A933" s="19">
        <v>932</v>
      </c>
      <c r="B933" s="20" t="s">
        <v>964</v>
      </c>
      <c r="C933" s="20" t="s">
        <v>59</v>
      </c>
      <c r="D933" s="20">
        <v>24</v>
      </c>
      <c r="E933" s="20">
        <v>13</v>
      </c>
      <c r="F933" s="20" t="str">
        <f>VLOOKUP(Table6[[#This Row],[department_id]],departments[#All],2,FALSE)</f>
        <v>Sales</v>
      </c>
      <c r="G933" s="20" t="str">
        <f>VLOOKUP(employees!$E933,departments[],3,FALSE)</f>
        <v>GTM</v>
      </c>
      <c r="H933" s="20">
        <v>12</v>
      </c>
      <c r="I933" s="20" t="str">
        <f>VLOOKUP(employees!$H933,locations[#All],3,FALSE)</f>
        <v>Hyderabad</v>
      </c>
      <c r="J933" s="20" t="str">
        <f>_xlfn.XLOOKUP(Table6[[#This Row],[City]],locations[city],locations[Continent])</f>
        <v>Asia</v>
      </c>
      <c r="K933" s="20" t="s">
        <v>66</v>
      </c>
      <c r="L933" s="20" t="s">
        <v>51</v>
      </c>
      <c r="M933" s="21">
        <v>42933</v>
      </c>
      <c r="N933" s="20" t="s">
        <v>52</v>
      </c>
      <c r="O933" s="20">
        <v>3.69</v>
      </c>
      <c r="P933" s="20">
        <v>7.9</v>
      </c>
      <c r="Q933" s="20">
        <v>30542.11</v>
      </c>
      <c r="R933" s="20">
        <v>2871</v>
      </c>
      <c r="S933" s="20">
        <f ca="1">DATEDIF(employees!$M933, TODAY(), "y")</f>
        <v>9</v>
      </c>
      <c r="T933" s="20">
        <f>VLOOKUP(employees!$H933,locations[#All],4,)</f>
        <v>0.68</v>
      </c>
      <c r="U933" s="22">
        <f>employees!$Q933/employees!$T933</f>
        <v>44914.867647058818</v>
      </c>
    </row>
    <row r="934" spans="1:21" x14ac:dyDescent="0.25">
      <c r="A934" s="23">
        <v>933</v>
      </c>
      <c r="B934" s="24" t="s">
        <v>965</v>
      </c>
      <c r="C934" s="24" t="s">
        <v>54</v>
      </c>
      <c r="D934" s="24">
        <v>21</v>
      </c>
      <c r="E934" s="24">
        <v>18</v>
      </c>
      <c r="F934" s="24" t="str">
        <f>VLOOKUP(Table6[[#This Row],[department_id]],departments[#All],2,FALSE)</f>
        <v>Customer Support</v>
      </c>
      <c r="G934" s="24" t="str">
        <f>VLOOKUP(employees!$E934,departments[],3,FALSE)</f>
        <v>GTM</v>
      </c>
      <c r="H934" s="24">
        <v>4</v>
      </c>
      <c r="I934" s="24" t="str">
        <f>VLOOKUP(employees!$H934,locations[#All],3,FALSE)</f>
        <v>Toronto</v>
      </c>
      <c r="J934" s="24" t="str">
        <f>_xlfn.XLOOKUP(Table6[[#This Row],[City]],locations[city],locations[Continent])</f>
        <v>North America</v>
      </c>
      <c r="K934" s="24" t="s">
        <v>60</v>
      </c>
      <c r="L934" s="24" t="s">
        <v>78</v>
      </c>
      <c r="M934" s="25">
        <v>43794</v>
      </c>
      <c r="N934" s="24" t="s">
        <v>57</v>
      </c>
      <c r="O934" s="24">
        <v>2.96</v>
      </c>
      <c r="P934" s="24">
        <v>9.3000000000000007</v>
      </c>
      <c r="Q934" s="24">
        <v>48547.71</v>
      </c>
      <c r="R934" s="24">
        <v>1724</v>
      </c>
      <c r="S934" s="24">
        <f ca="1">DATEDIF(employees!$M934, TODAY(), "y")</f>
        <v>6</v>
      </c>
      <c r="T934" s="24">
        <f>VLOOKUP(employees!$H934,locations[#All],4,)</f>
        <v>1.1000000000000001</v>
      </c>
      <c r="U934" s="26">
        <f>employees!$Q934/employees!$T934</f>
        <v>44134.281818181815</v>
      </c>
    </row>
    <row r="935" spans="1:21" x14ac:dyDescent="0.25">
      <c r="A935" s="19">
        <v>934</v>
      </c>
      <c r="B935" s="20" t="s">
        <v>966</v>
      </c>
      <c r="C935" s="20" t="s">
        <v>49</v>
      </c>
      <c r="D935" s="20">
        <v>51</v>
      </c>
      <c r="E935" s="20">
        <v>27</v>
      </c>
      <c r="F935" s="20" t="str">
        <f>VLOOKUP(Table6[[#This Row],[department_id]],departments[#All],2,FALSE)</f>
        <v>Facilities</v>
      </c>
      <c r="G935" s="20" t="str">
        <f>VLOOKUP(employees!$E935,departments[],3,FALSE)</f>
        <v>Ops</v>
      </c>
      <c r="H935" s="20">
        <v>11</v>
      </c>
      <c r="I935" s="20" t="str">
        <f>VLOOKUP(employees!$H935,locations[#All],3,FALSE)</f>
        <v>Bengaluru</v>
      </c>
      <c r="J935" s="20" t="str">
        <f>_xlfn.XLOOKUP(Table6[[#This Row],[City]],locations[city],locations[Continent])</f>
        <v>Asia</v>
      </c>
      <c r="K935" s="20" t="s">
        <v>75</v>
      </c>
      <c r="L935" s="20" t="s">
        <v>78</v>
      </c>
      <c r="M935" s="21">
        <v>42150</v>
      </c>
      <c r="N935" s="20" t="s">
        <v>62</v>
      </c>
      <c r="O935" s="20">
        <v>4.58</v>
      </c>
      <c r="P935" s="20">
        <v>8.4</v>
      </c>
      <c r="Q935" s="20">
        <v>74459.039999999994</v>
      </c>
      <c r="R935" s="20">
        <v>2221</v>
      </c>
      <c r="S935" s="20">
        <f ca="1">DATEDIF(employees!$M935, TODAY(), "y")</f>
        <v>11</v>
      </c>
      <c r="T935" s="20">
        <f>VLOOKUP(employees!$H935,locations[#All],4,)</f>
        <v>0.7</v>
      </c>
      <c r="U935" s="22">
        <f>employees!$Q935/employees!$T935</f>
        <v>106370.05714285714</v>
      </c>
    </row>
    <row r="936" spans="1:21" x14ac:dyDescent="0.25">
      <c r="A936" s="23">
        <v>935</v>
      </c>
      <c r="B936" s="24" t="s">
        <v>967</v>
      </c>
      <c r="C936" s="24" t="s">
        <v>54</v>
      </c>
      <c r="D936" s="24">
        <v>50</v>
      </c>
      <c r="E936" s="24">
        <v>3</v>
      </c>
      <c r="F936" s="24" t="str">
        <f>VLOOKUP(Table6[[#This Row],[department_id]],departments[#All],2,FALSE)</f>
        <v>Data Engineering</v>
      </c>
      <c r="G936" s="24" t="str">
        <f>VLOOKUP(employees!$E936,departments[],3,FALSE)</f>
        <v>Tech</v>
      </c>
      <c r="H936" s="24">
        <v>14</v>
      </c>
      <c r="I936" s="24" t="str">
        <f>VLOOKUP(employees!$H936,locations[#All],3,FALSE)</f>
        <v>Dubai</v>
      </c>
      <c r="J936" s="24" t="str">
        <f>_xlfn.XLOOKUP(Table6[[#This Row],[City]],locations[city],locations[Continent])</f>
        <v>Asia</v>
      </c>
      <c r="K936" s="24" t="s">
        <v>60</v>
      </c>
      <c r="L936" s="24" t="s">
        <v>56</v>
      </c>
      <c r="M936" s="25">
        <v>42300</v>
      </c>
      <c r="N936" s="24" t="s">
        <v>52</v>
      </c>
      <c r="O936" s="24">
        <v>2.6</v>
      </c>
      <c r="P936" s="24">
        <v>5.2</v>
      </c>
      <c r="Q936" s="24">
        <v>181128.83</v>
      </c>
      <c r="R936" s="24">
        <v>217</v>
      </c>
      <c r="S936" s="24">
        <f ca="1">DATEDIF(employees!$M936, TODAY(), "y")</f>
        <v>10</v>
      </c>
      <c r="T936" s="24">
        <f>VLOOKUP(employees!$H936,locations[#All],4,)</f>
        <v>1.05</v>
      </c>
      <c r="U936" s="26">
        <f>employees!$Q936/employees!$T936</f>
        <v>172503.64761904761</v>
      </c>
    </row>
    <row r="937" spans="1:21" x14ac:dyDescent="0.25">
      <c r="A937" s="19">
        <v>936</v>
      </c>
      <c r="B937" s="20" t="s">
        <v>968</v>
      </c>
      <c r="C937" s="20" t="s">
        <v>49</v>
      </c>
      <c r="D937" s="20">
        <v>23</v>
      </c>
      <c r="E937" s="20">
        <v>14</v>
      </c>
      <c r="F937" s="20" t="str">
        <f>VLOOKUP(Table6[[#This Row],[department_id]],departments[#All],2,FALSE)</f>
        <v>Sales Operations</v>
      </c>
      <c r="G937" s="20" t="str">
        <f>VLOOKUP(employees!$E937,departments[],3,FALSE)</f>
        <v>GTM</v>
      </c>
      <c r="H937" s="20">
        <v>16</v>
      </c>
      <c r="I937" s="20" t="str">
        <f>VLOOKUP(employees!$H937,locations[#All],3,FALSE)</f>
        <v>São Paulo</v>
      </c>
      <c r="J937" s="20" t="str">
        <f>_xlfn.XLOOKUP(Table6[[#This Row],[City]],locations[city],locations[Continent])</f>
        <v>South America</v>
      </c>
      <c r="K937" s="20" t="s">
        <v>55</v>
      </c>
      <c r="L937" s="20" t="s">
        <v>78</v>
      </c>
      <c r="M937" s="21">
        <v>43505</v>
      </c>
      <c r="N937" s="20" t="s">
        <v>57</v>
      </c>
      <c r="O937" s="20">
        <v>2.95</v>
      </c>
      <c r="P937" s="20">
        <v>7.9</v>
      </c>
      <c r="Q937" s="20">
        <v>63521.27</v>
      </c>
      <c r="R937" s="20">
        <v>1178</v>
      </c>
      <c r="S937" s="20">
        <f ca="1">DATEDIF(employees!$M937, TODAY(), "y")</f>
        <v>7</v>
      </c>
      <c r="T937" s="20">
        <f>VLOOKUP(employees!$H937,locations[#All],4,)</f>
        <v>0.8</v>
      </c>
      <c r="U937" s="22">
        <f>employees!$Q937/employees!$T937</f>
        <v>79401.587499999994</v>
      </c>
    </row>
    <row r="938" spans="1:21" x14ac:dyDescent="0.25">
      <c r="A938" s="23">
        <v>937</v>
      </c>
      <c r="B938" s="24" t="s">
        <v>969</v>
      </c>
      <c r="C938" s="24" t="s">
        <v>59</v>
      </c>
      <c r="D938" s="24">
        <v>64</v>
      </c>
      <c r="E938" s="24">
        <v>1</v>
      </c>
      <c r="F938" s="24" t="str">
        <f>VLOOKUP(Table6[[#This Row],[department_id]],departments[#All],2,FALSE)</f>
        <v>Engineering</v>
      </c>
      <c r="G938" s="24" t="str">
        <f>VLOOKUP(employees!$E938,departments[],3,FALSE)</f>
        <v>Tech</v>
      </c>
      <c r="H938" s="24">
        <v>18</v>
      </c>
      <c r="I938" s="24" t="str">
        <f>VLOOKUP(employees!$H938,locations[#All],3,FALSE)</f>
        <v>Buenos Aires</v>
      </c>
      <c r="J938" s="24" t="str">
        <f>_xlfn.XLOOKUP(Table6[[#This Row],[City]],locations[city],locations[Continent])</f>
        <v>South America</v>
      </c>
      <c r="K938" s="24" t="s">
        <v>55</v>
      </c>
      <c r="L938" s="24" t="s">
        <v>51</v>
      </c>
      <c r="M938" s="25">
        <v>44811</v>
      </c>
      <c r="N938" s="24" t="s">
        <v>57</v>
      </c>
      <c r="O938" s="24">
        <v>3.76</v>
      </c>
      <c r="P938" s="24">
        <v>5.6</v>
      </c>
      <c r="Q938" s="24">
        <v>63021.74</v>
      </c>
      <c r="R938" s="24">
        <v>652</v>
      </c>
      <c r="S938" s="24">
        <f ca="1">DATEDIF(employees!$M938, TODAY(), "y")</f>
        <v>4</v>
      </c>
      <c r="T938" s="24">
        <f>VLOOKUP(employees!$H938,locations[#All],4,)</f>
        <v>0.65</v>
      </c>
      <c r="U938" s="26">
        <f>employees!$Q938/employees!$T938</f>
        <v>96956.523076923069</v>
      </c>
    </row>
    <row r="939" spans="1:21" x14ac:dyDescent="0.25">
      <c r="A939" s="19">
        <v>938</v>
      </c>
      <c r="B939" s="20" t="s">
        <v>970</v>
      </c>
      <c r="C939" s="20" t="s">
        <v>49</v>
      </c>
      <c r="D939" s="20">
        <v>35</v>
      </c>
      <c r="E939" s="20">
        <v>12</v>
      </c>
      <c r="F939" s="20" t="str">
        <f>VLOOKUP(Table6[[#This Row],[department_id]],departments[#All],2,FALSE)</f>
        <v>UX Research</v>
      </c>
      <c r="G939" s="20" t="str">
        <f>VLOOKUP(employees!$E939,departments[],3,FALSE)</f>
        <v>Product</v>
      </c>
      <c r="H939" s="20">
        <v>12</v>
      </c>
      <c r="I939" s="20" t="str">
        <f>VLOOKUP(employees!$H939,locations[#All],3,FALSE)</f>
        <v>Hyderabad</v>
      </c>
      <c r="J939" s="20" t="str">
        <f>_xlfn.XLOOKUP(Table6[[#This Row],[City]],locations[city],locations[Continent])</f>
        <v>Asia</v>
      </c>
      <c r="K939" s="20" t="s">
        <v>66</v>
      </c>
      <c r="L939" s="20" t="s">
        <v>51</v>
      </c>
      <c r="M939" s="21">
        <v>45216</v>
      </c>
      <c r="N939" s="20" t="s">
        <v>57</v>
      </c>
      <c r="O939" s="20">
        <v>3.02</v>
      </c>
      <c r="P939" s="20">
        <v>8.6</v>
      </c>
      <c r="Q939" s="20">
        <v>70257.5</v>
      </c>
      <c r="R939" s="20">
        <v>445</v>
      </c>
      <c r="S939" s="20">
        <f ca="1">DATEDIF(employees!$M939, TODAY(), "y")</f>
        <v>2</v>
      </c>
      <c r="T939" s="20">
        <f>VLOOKUP(employees!$H939,locations[#All],4,)</f>
        <v>0.68</v>
      </c>
      <c r="U939" s="22">
        <f>employees!$Q939/employees!$T939</f>
        <v>103319.85294117646</v>
      </c>
    </row>
    <row r="940" spans="1:21" x14ac:dyDescent="0.25">
      <c r="A940" s="23">
        <v>939</v>
      </c>
      <c r="B940" s="24" t="s">
        <v>971</v>
      </c>
      <c r="C940" s="24" t="s">
        <v>54</v>
      </c>
      <c r="D940" s="24">
        <v>35</v>
      </c>
      <c r="E940" s="24">
        <v>19</v>
      </c>
      <c r="F940" s="24" t="str">
        <f>VLOOKUP(Table6[[#This Row],[department_id]],departments[#All],2,FALSE)</f>
        <v>Human Resources</v>
      </c>
      <c r="G940" s="24" t="str">
        <f>VLOOKUP(employees!$E940,departments[],3,FALSE)</f>
        <v>G&amp;A</v>
      </c>
      <c r="H940" s="24">
        <v>2</v>
      </c>
      <c r="I940" s="24" t="str">
        <f>VLOOKUP(employees!$H940,locations[#All],3,FALSE)</f>
        <v>New York</v>
      </c>
      <c r="J940" s="24" t="str">
        <f>_xlfn.XLOOKUP(Table6[[#This Row],[City]],locations[city],locations[Continent])</f>
        <v>North America</v>
      </c>
      <c r="K940" s="24" t="s">
        <v>3443</v>
      </c>
      <c r="L940" s="24" t="s">
        <v>56</v>
      </c>
      <c r="M940" s="25">
        <v>41762</v>
      </c>
      <c r="N940" s="24" t="s">
        <v>52</v>
      </c>
      <c r="O940" s="24">
        <v>2.79</v>
      </c>
      <c r="P940" s="24">
        <v>5.9</v>
      </c>
      <c r="Q940" s="24">
        <v>191286.7</v>
      </c>
      <c r="R940" s="24" t="s">
        <v>3524</v>
      </c>
      <c r="S940" s="24">
        <f ca="1">DATEDIF(employees!$M940, TODAY(), "y")</f>
        <v>12</v>
      </c>
      <c r="T940" s="24">
        <f>VLOOKUP(employees!$H940,locations[#All],4,)</f>
        <v>1.3</v>
      </c>
      <c r="U940" s="26">
        <f>employees!$Q940/employees!$T940</f>
        <v>147143.61538461538</v>
      </c>
    </row>
    <row r="941" spans="1:21" x14ac:dyDescent="0.25">
      <c r="A941" s="19">
        <v>940</v>
      </c>
      <c r="B941" s="20" t="s">
        <v>972</v>
      </c>
      <c r="C941" s="20" t="s">
        <v>54</v>
      </c>
      <c r="D941" s="20">
        <v>45</v>
      </c>
      <c r="E941" s="20">
        <v>21</v>
      </c>
      <c r="F941" s="20" t="str">
        <f>VLOOKUP(Table6[[#This Row],[department_id]],departments[#All],2,FALSE)</f>
        <v>Finance</v>
      </c>
      <c r="G941" s="20" t="str">
        <f>VLOOKUP(employees!$E941,departments[],3,FALSE)</f>
        <v>G&amp;A</v>
      </c>
      <c r="H941" s="20">
        <v>8</v>
      </c>
      <c r="I941" s="20" t="str">
        <f>VLOOKUP(employees!$H941,locations[#All],3,FALSE)</f>
        <v>Barcelona</v>
      </c>
      <c r="J941" s="20" t="str">
        <f>_xlfn.XLOOKUP(Table6[[#This Row],[City]],locations[city],locations[Continent])</f>
        <v>Europe</v>
      </c>
      <c r="K941" s="20" t="s">
        <v>3443</v>
      </c>
      <c r="L941" s="20" t="s">
        <v>51</v>
      </c>
      <c r="M941" s="21">
        <v>42702</v>
      </c>
      <c r="N941" s="20" t="s">
        <v>52</v>
      </c>
      <c r="O941" s="20">
        <v>2.68</v>
      </c>
      <c r="P941" s="20">
        <v>6.2</v>
      </c>
      <c r="Q941" s="20">
        <v>299702.44</v>
      </c>
      <c r="R941" s="20" t="s">
        <v>3524</v>
      </c>
      <c r="S941" s="20">
        <f ca="1">DATEDIF(employees!$M941, TODAY(), "y")</f>
        <v>9</v>
      </c>
      <c r="T941" s="20">
        <f>VLOOKUP(employees!$H941,locations[#All],4,)</f>
        <v>1.05</v>
      </c>
      <c r="U941" s="22">
        <f>employees!$Q941/employees!$T941</f>
        <v>285430.89523809525</v>
      </c>
    </row>
    <row r="942" spans="1:21" x14ac:dyDescent="0.25">
      <c r="A942" s="23">
        <v>941</v>
      </c>
      <c r="B942" s="24" t="s">
        <v>973</v>
      </c>
      <c r="C942" s="24" t="s">
        <v>59</v>
      </c>
      <c r="D942" s="24">
        <v>65</v>
      </c>
      <c r="E942" s="24">
        <v>24</v>
      </c>
      <c r="F942" s="24" t="str">
        <f>VLOOKUP(Table6[[#This Row],[department_id]],departments[#All],2,FALSE)</f>
        <v>Administration</v>
      </c>
      <c r="G942" s="24" t="str">
        <f>VLOOKUP(employees!$E942,departments[],3,FALSE)</f>
        <v>G&amp;A</v>
      </c>
      <c r="H942" s="24">
        <v>12</v>
      </c>
      <c r="I942" s="24" t="str">
        <f>VLOOKUP(employees!$H942,locations[#All],3,FALSE)</f>
        <v>Hyderabad</v>
      </c>
      <c r="J942" s="24" t="str">
        <f>_xlfn.XLOOKUP(Table6[[#This Row],[City]],locations[city],locations[Continent])</f>
        <v>Asia</v>
      </c>
      <c r="K942" s="24" t="s">
        <v>75</v>
      </c>
      <c r="L942" s="24" t="s">
        <v>51</v>
      </c>
      <c r="M942" s="25">
        <v>43444</v>
      </c>
      <c r="N942" s="24" t="s">
        <v>57</v>
      </c>
      <c r="O942" s="24">
        <v>3.77</v>
      </c>
      <c r="P942" s="24">
        <v>9.1999999999999993</v>
      </c>
      <c r="Q942" s="24">
        <v>61616.19</v>
      </c>
      <c r="R942" s="24">
        <v>311</v>
      </c>
      <c r="S942" s="24">
        <f ca="1">DATEDIF(employees!$M942, TODAY(), "y")</f>
        <v>7</v>
      </c>
      <c r="T942" s="24">
        <f>VLOOKUP(employees!$H942,locations[#All],4,)</f>
        <v>0.68</v>
      </c>
      <c r="U942" s="26">
        <f>employees!$Q942/employees!$T942</f>
        <v>90612.044117647049</v>
      </c>
    </row>
    <row r="943" spans="1:21" x14ac:dyDescent="0.25">
      <c r="A943" s="19">
        <v>942</v>
      </c>
      <c r="B943" s="20" t="s">
        <v>974</v>
      </c>
      <c r="C943" s="20" t="s">
        <v>59</v>
      </c>
      <c r="D943" s="20">
        <v>46</v>
      </c>
      <c r="E943" s="20">
        <v>11</v>
      </c>
      <c r="F943" s="20" t="str">
        <f>VLOOKUP(Table6[[#This Row],[department_id]],departments[#All],2,FALSE)</f>
        <v>Design</v>
      </c>
      <c r="G943" s="20" t="str">
        <f>VLOOKUP(employees!$E943,departments[],3,FALSE)</f>
        <v>Product</v>
      </c>
      <c r="H943" s="20">
        <v>18</v>
      </c>
      <c r="I943" s="20" t="str">
        <f>VLOOKUP(employees!$H943,locations[#All],3,FALSE)</f>
        <v>Buenos Aires</v>
      </c>
      <c r="J943" s="20" t="str">
        <f>_xlfn.XLOOKUP(Table6[[#This Row],[City]],locations[city],locations[Continent])</f>
        <v>South America</v>
      </c>
      <c r="K943" s="20" t="s">
        <v>55</v>
      </c>
      <c r="L943" s="20" t="s">
        <v>56</v>
      </c>
      <c r="M943" s="21">
        <v>42082</v>
      </c>
      <c r="N943" s="20" t="s">
        <v>57</v>
      </c>
      <c r="O943" s="20">
        <v>3.14</v>
      </c>
      <c r="P943" s="20">
        <v>6</v>
      </c>
      <c r="Q943" s="20">
        <v>52790.92</v>
      </c>
      <c r="R943" s="20">
        <v>1982</v>
      </c>
      <c r="S943" s="20">
        <f ca="1">DATEDIF(employees!$M943, TODAY(), "y")</f>
        <v>11</v>
      </c>
      <c r="T943" s="20">
        <f>VLOOKUP(employees!$H943,locations[#All],4,)</f>
        <v>0.65</v>
      </c>
      <c r="U943" s="22">
        <f>employees!$Q943/employees!$T943</f>
        <v>81216.799999999988</v>
      </c>
    </row>
    <row r="944" spans="1:21" x14ac:dyDescent="0.25">
      <c r="A944" s="23">
        <v>943</v>
      </c>
      <c r="B944" s="24" t="s">
        <v>975</v>
      </c>
      <c r="C944" s="24" t="s">
        <v>49</v>
      </c>
      <c r="D944" s="24">
        <v>43</v>
      </c>
      <c r="E944" s="24">
        <v>8</v>
      </c>
      <c r="F944" s="24" t="str">
        <f>VLOOKUP(Table6[[#This Row],[department_id]],departments[#All],2,FALSE)</f>
        <v>QA &amp; Testing</v>
      </c>
      <c r="G944" s="24" t="str">
        <f>VLOOKUP(employees!$E944,departments[],3,FALSE)</f>
        <v>Tech</v>
      </c>
      <c r="H944" s="24">
        <v>10</v>
      </c>
      <c r="I944" s="24" t="str">
        <f>VLOOKUP(employees!$H944,locations[#All],3,FALSE)</f>
        <v>Warsaw</v>
      </c>
      <c r="J944" s="24" t="str">
        <f>_xlfn.XLOOKUP(Table6[[#This Row],[City]],locations[city],locations[Continent])</f>
        <v>Europe</v>
      </c>
      <c r="K944" s="24" t="s">
        <v>60</v>
      </c>
      <c r="L944" s="24" t="s">
        <v>56</v>
      </c>
      <c r="M944" s="25">
        <v>43366</v>
      </c>
      <c r="N944" s="24" t="s">
        <v>57</v>
      </c>
      <c r="O944" s="24">
        <v>2.58</v>
      </c>
      <c r="P944" s="24">
        <v>6.1</v>
      </c>
      <c r="Q944" s="24">
        <v>106086.38</v>
      </c>
      <c r="R944" s="24">
        <v>1439</v>
      </c>
      <c r="S944" s="24">
        <f ca="1">DATEDIF(employees!$M944, TODAY(), "y")</f>
        <v>7</v>
      </c>
      <c r="T944" s="24">
        <f>VLOOKUP(employees!$H944,locations[#All],4,)</f>
        <v>0.95</v>
      </c>
      <c r="U944" s="26">
        <f>employees!$Q944/employees!$T944</f>
        <v>111669.87368421054</v>
      </c>
    </row>
    <row r="945" spans="1:21" x14ac:dyDescent="0.25">
      <c r="A945" s="19">
        <v>944</v>
      </c>
      <c r="B945" s="20" t="s">
        <v>976</v>
      </c>
      <c r="C945" s="20" t="s">
        <v>59</v>
      </c>
      <c r="D945" s="20">
        <v>37</v>
      </c>
      <c r="E945" s="20">
        <v>4</v>
      </c>
      <c r="F945" s="20" t="str">
        <f>VLOOKUP(Table6[[#This Row],[department_id]],departments[#All],2,FALSE)</f>
        <v>ML Engineering</v>
      </c>
      <c r="G945" s="20" t="str">
        <f>VLOOKUP(employees!$E945,departments[],3,FALSE)</f>
        <v>Tech</v>
      </c>
      <c r="H945" s="20">
        <v>1</v>
      </c>
      <c r="I945" s="20" t="str">
        <f>VLOOKUP(employees!$H945,locations[#All],3,FALSE)</f>
        <v>San Francisco</v>
      </c>
      <c r="J945" s="20" t="str">
        <f>_xlfn.XLOOKUP(Table6[[#This Row],[City]],locations[city],locations[Continent])</f>
        <v>North America</v>
      </c>
      <c r="K945" s="20" t="s">
        <v>55</v>
      </c>
      <c r="L945" s="20" t="s">
        <v>51</v>
      </c>
      <c r="M945" s="21">
        <v>41916</v>
      </c>
      <c r="N945" s="20" t="s">
        <v>52</v>
      </c>
      <c r="O945" s="20">
        <v>4.72</v>
      </c>
      <c r="P945" s="20">
        <v>5.3</v>
      </c>
      <c r="Q945" s="20">
        <v>204804.58</v>
      </c>
      <c r="R945" s="20">
        <v>3019</v>
      </c>
      <c r="S945" s="20">
        <f ca="1">DATEDIF(employees!$M945, TODAY(), "y")</f>
        <v>11</v>
      </c>
      <c r="T945" s="20">
        <f>VLOOKUP(employees!$H945,locations[#All],4,)</f>
        <v>1.35</v>
      </c>
      <c r="U945" s="22">
        <f>employees!$Q945/employees!$T945</f>
        <v>151707.09629629628</v>
      </c>
    </row>
    <row r="946" spans="1:21" x14ac:dyDescent="0.25">
      <c r="A946" s="23">
        <v>945</v>
      </c>
      <c r="B946" s="24" t="s">
        <v>977</v>
      </c>
      <c r="C946" s="24" t="s">
        <v>49</v>
      </c>
      <c r="D946" s="24">
        <v>33</v>
      </c>
      <c r="E946" s="24">
        <v>1</v>
      </c>
      <c r="F946" s="24" t="str">
        <f>VLOOKUP(Table6[[#This Row],[department_id]],departments[#All],2,FALSE)</f>
        <v>Engineering</v>
      </c>
      <c r="G946" s="24" t="str">
        <f>VLOOKUP(employees!$E946,departments[],3,FALSE)</f>
        <v>Tech</v>
      </c>
      <c r="H946" s="24">
        <v>13</v>
      </c>
      <c r="I946" s="24" t="str">
        <f>VLOOKUP(employees!$H946,locations[#All],3,FALSE)</f>
        <v>Cairo</v>
      </c>
      <c r="J946" s="24" t="str">
        <f>_xlfn.XLOOKUP(Table6[[#This Row],[City]],locations[city],locations[Continent])</f>
        <v>Africa</v>
      </c>
      <c r="K946" s="24" t="s">
        <v>55</v>
      </c>
      <c r="L946" s="24" t="s">
        <v>51</v>
      </c>
      <c r="M946" s="25">
        <v>42003</v>
      </c>
      <c r="N946" s="24" t="s">
        <v>57</v>
      </c>
      <c r="O946" s="24">
        <v>3.72</v>
      </c>
      <c r="P946" s="24">
        <v>8.1999999999999993</v>
      </c>
      <c r="Q946" s="24">
        <v>52904.959999999999</v>
      </c>
      <c r="R946" s="24">
        <v>3404</v>
      </c>
      <c r="S946" s="24">
        <f ca="1">DATEDIF(employees!$M946, TODAY(), "y")</f>
        <v>11</v>
      </c>
      <c r="T946" s="24">
        <f>VLOOKUP(employees!$H946,locations[#All],4,)</f>
        <v>0.55000000000000004</v>
      </c>
      <c r="U946" s="26">
        <f>employees!$Q946/employees!$T946</f>
        <v>96190.83636363635</v>
      </c>
    </row>
    <row r="947" spans="1:21" x14ac:dyDescent="0.25">
      <c r="A947" s="19">
        <v>946</v>
      </c>
      <c r="B947" s="20" t="s">
        <v>978</v>
      </c>
      <c r="C947" s="20" t="s">
        <v>59</v>
      </c>
      <c r="D947" s="20">
        <v>57</v>
      </c>
      <c r="E947" s="20">
        <v>1</v>
      </c>
      <c r="F947" s="20" t="str">
        <f>VLOOKUP(Table6[[#This Row],[department_id]],departments[#All],2,FALSE)</f>
        <v>Engineering</v>
      </c>
      <c r="G947" s="20" t="str">
        <f>VLOOKUP(employees!$E947,departments[],3,FALSE)</f>
        <v>Tech</v>
      </c>
      <c r="H947" s="20">
        <v>20</v>
      </c>
      <c r="I947" s="20" t="str">
        <f>VLOOKUP(employees!$H947,locations[#All],3,FALSE)</f>
        <v>Singapore</v>
      </c>
      <c r="J947" s="20" t="str">
        <f>_xlfn.XLOOKUP(Table6[[#This Row],[City]],locations[city],locations[Continent])</f>
        <v>Asia</v>
      </c>
      <c r="K947" s="20" t="s">
        <v>64</v>
      </c>
      <c r="L947" s="20" t="s">
        <v>51</v>
      </c>
      <c r="M947" s="21">
        <v>44394</v>
      </c>
      <c r="N947" s="20" t="s">
        <v>52</v>
      </c>
      <c r="O947" s="20">
        <v>4.17</v>
      </c>
      <c r="P947" s="20">
        <v>8</v>
      </c>
      <c r="Q947" s="20">
        <v>316531.15000000002</v>
      </c>
      <c r="R947" s="20">
        <v>2233</v>
      </c>
      <c r="S947" s="20">
        <f ca="1">DATEDIF(employees!$M947, TODAY(), "y")</f>
        <v>5</v>
      </c>
      <c r="T947" s="20">
        <f>VLOOKUP(employees!$H947,locations[#All],4,)</f>
        <v>1.22</v>
      </c>
      <c r="U947" s="22">
        <f>employees!$Q947/employees!$T947</f>
        <v>259451.76229508198</v>
      </c>
    </row>
    <row r="948" spans="1:21" x14ac:dyDescent="0.25">
      <c r="A948" s="23">
        <v>947</v>
      </c>
      <c r="B948" s="24" t="s">
        <v>3470</v>
      </c>
      <c r="C948" s="24" t="s">
        <v>54</v>
      </c>
      <c r="D948" s="24">
        <v>63</v>
      </c>
      <c r="E948" s="24">
        <v>24</v>
      </c>
      <c r="F948" s="24" t="str">
        <f>VLOOKUP(Table6[[#This Row],[department_id]],departments[#All],2,FALSE)</f>
        <v>Administration</v>
      </c>
      <c r="G948" s="24" t="str">
        <f>VLOOKUP(employees!$E948,departments[],3,FALSE)</f>
        <v>G&amp;A</v>
      </c>
      <c r="H948" s="24">
        <v>2</v>
      </c>
      <c r="I948" s="24" t="str">
        <f>VLOOKUP(employees!$H948,locations[#All],3,FALSE)</f>
        <v>New York</v>
      </c>
      <c r="J948" s="24" t="str">
        <f>_xlfn.XLOOKUP(Table6[[#This Row],[City]],locations[city],locations[Continent])</f>
        <v>North America</v>
      </c>
      <c r="K948" s="24" t="s">
        <v>64</v>
      </c>
      <c r="L948" s="24" t="s">
        <v>51</v>
      </c>
      <c r="M948" s="25">
        <v>44819</v>
      </c>
      <c r="N948" s="24" t="s">
        <v>62</v>
      </c>
      <c r="O948" s="24">
        <v>3.73</v>
      </c>
      <c r="P948" s="24">
        <v>7</v>
      </c>
      <c r="Q948" s="24">
        <v>134415.41</v>
      </c>
      <c r="R948" s="24">
        <v>1391</v>
      </c>
      <c r="S948" s="24">
        <f ca="1">DATEDIF(employees!$M948, TODAY(), "y")</f>
        <v>3</v>
      </c>
      <c r="T948" s="24">
        <f>VLOOKUP(employees!$H948,locations[#All],4,)</f>
        <v>1.3</v>
      </c>
      <c r="U948" s="26">
        <f>employees!$Q948/employees!$T948</f>
        <v>103396.46923076923</v>
      </c>
    </row>
    <row r="949" spans="1:21" x14ac:dyDescent="0.25">
      <c r="A949" s="19">
        <v>948</v>
      </c>
      <c r="B949" s="20" t="s">
        <v>979</v>
      </c>
      <c r="C949" s="20" t="s">
        <v>54</v>
      </c>
      <c r="D949" s="20">
        <v>35</v>
      </c>
      <c r="E949" s="20">
        <v>9</v>
      </c>
      <c r="F949" s="20" t="str">
        <f>VLOOKUP(Table6[[#This Row],[department_id]],departments[#All],2,FALSE)</f>
        <v>Product Management</v>
      </c>
      <c r="G949" s="20" t="str">
        <f>VLOOKUP(employees!$E949,departments[],3,FALSE)</f>
        <v>Product</v>
      </c>
      <c r="H949" s="20">
        <v>6</v>
      </c>
      <c r="I949" s="20" t="str">
        <f>VLOOKUP(employees!$H949,locations[#All],3,FALSE)</f>
        <v>Berlin</v>
      </c>
      <c r="J949" s="20" t="str">
        <f>_xlfn.XLOOKUP(Table6[[#This Row],[City]],locations[city],locations[Continent])</f>
        <v>Europe</v>
      </c>
      <c r="K949" s="20" t="s">
        <v>71</v>
      </c>
      <c r="L949" s="20" t="s">
        <v>51</v>
      </c>
      <c r="M949" s="21">
        <v>45468</v>
      </c>
      <c r="N949" s="20" t="s">
        <v>52</v>
      </c>
      <c r="O949" s="20">
        <v>4.34</v>
      </c>
      <c r="P949" s="20">
        <v>9.6</v>
      </c>
      <c r="Q949" s="20">
        <v>202668.77</v>
      </c>
      <c r="R949" s="20">
        <v>3199</v>
      </c>
      <c r="S949" s="20">
        <f ca="1">DATEDIF(employees!$M949, TODAY(), "y")</f>
        <v>2</v>
      </c>
      <c r="T949" s="20">
        <f>VLOOKUP(employees!$H949,locations[#All],4,)</f>
        <v>1.1000000000000001</v>
      </c>
      <c r="U949" s="22">
        <f>employees!$Q949/employees!$T949</f>
        <v>184244.33636363634</v>
      </c>
    </row>
    <row r="950" spans="1:21" x14ac:dyDescent="0.25">
      <c r="A950" s="23">
        <v>949</v>
      </c>
      <c r="B950" s="24" t="s">
        <v>980</v>
      </c>
      <c r="C950" s="24" t="s">
        <v>49</v>
      </c>
      <c r="D950" s="24">
        <v>59</v>
      </c>
      <c r="E950" s="24">
        <v>18</v>
      </c>
      <c r="F950" s="24" t="str">
        <f>VLOOKUP(Table6[[#This Row],[department_id]],departments[#All],2,FALSE)</f>
        <v>Customer Support</v>
      </c>
      <c r="G950" s="24" t="str">
        <f>VLOOKUP(employees!$E950,departments[],3,FALSE)</f>
        <v>GTM</v>
      </c>
      <c r="H950" s="24">
        <v>10</v>
      </c>
      <c r="I950" s="24" t="str">
        <f>VLOOKUP(employees!$H950,locations[#All],3,FALSE)</f>
        <v>Warsaw</v>
      </c>
      <c r="J950" s="24" t="str">
        <f>_xlfn.XLOOKUP(Table6[[#This Row],[City]],locations[city],locations[Continent])</f>
        <v>Europe</v>
      </c>
      <c r="K950" s="24" t="s">
        <v>55</v>
      </c>
      <c r="L950" s="24" t="s">
        <v>51</v>
      </c>
      <c r="M950" s="25">
        <v>44872</v>
      </c>
      <c r="N950" s="24" t="s">
        <v>52</v>
      </c>
      <c r="O950" s="24">
        <v>3.08</v>
      </c>
      <c r="P950" s="24">
        <v>8.1</v>
      </c>
      <c r="Q950" s="24">
        <v>47414.33</v>
      </c>
      <c r="R950" s="24">
        <v>1430</v>
      </c>
      <c r="S950" s="24">
        <f ca="1">DATEDIF(employees!$M950, TODAY(), "y")</f>
        <v>3</v>
      </c>
      <c r="T950" s="24">
        <f>VLOOKUP(employees!$H950,locations[#All],4,)</f>
        <v>0.95</v>
      </c>
      <c r="U950" s="26">
        <f>employees!$Q950/employees!$T950</f>
        <v>49909.821052631582</v>
      </c>
    </row>
    <row r="951" spans="1:21" x14ac:dyDescent="0.25">
      <c r="A951" s="19">
        <v>950</v>
      </c>
      <c r="B951" s="20" t="s">
        <v>981</v>
      </c>
      <c r="C951" s="20" t="s">
        <v>49</v>
      </c>
      <c r="D951" s="20">
        <v>48</v>
      </c>
      <c r="E951" s="20">
        <v>10</v>
      </c>
      <c r="F951" s="20" t="str">
        <f>VLOOKUP(Table6[[#This Row],[department_id]],departments[#All],2,FALSE)</f>
        <v>Product Operations</v>
      </c>
      <c r="G951" s="20" t="str">
        <f>VLOOKUP(employees!$E951,departments[],3,FALSE)</f>
        <v>Product</v>
      </c>
      <c r="H951" s="20">
        <v>19</v>
      </c>
      <c r="I951" s="20" t="str">
        <f>VLOOKUP(employees!$H951,locations[#All],3,FALSE)</f>
        <v>Tokyo</v>
      </c>
      <c r="J951" s="20" t="str">
        <f>_xlfn.XLOOKUP(Table6[[#This Row],[City]],locations[city],locations[Continent])</f>
        <v>Asia</v>
      </c>
      <c r="K951" s="20" t="s">
        <v>60</v>
      </c>
      <c r="L951" s="20" t="s">
        <v>51</v>
      </c>
      <c r="M951" s="21">
        <v>43806</v>
      </c>
      <c r="N951" s="20" t="s">
        <v>57</v>
      </c>
      <c r="O951" s="20">
        <v>3.57</v>
      </c>
      <c r="P951" s="20">
        <v>9.6</v>
      </c>
      <c r="Q951" s="20">
        <v>164057.09</v>
      </c>
      <c r="R951" s="20">
        <v>2448</v>
      </c>
      <c r="S951" s="20">
        <f ca="1">DATEDIF(employees!$M951, TODAY(), "y")</f>
        <v>6</v>
      </c>
      <c r="T951" s="20">
        <f>VLOOKUP(employees!$H951,locations[#All],4,)</f>
        <v>1.2</v>
      </c>
      <c r="U951" s="22">
        <f>employees!$Q951/employees!$T951</f>
        <v>136714.24166666667</v>
      </c>
    </row>
    <row r="952" spans="1:21" x14ac:dyDescent="0.25">
      <c r="A952" s="23">
        <v>951</v>
      </c>
      <c r="B952" s="24" t="s">
        <v>982</v>
      </c>
      <c r="C952" s="24" t="s">
        <v>59</v>
      </c>
      <c r="D952" s="24">
        <v>59</v>
      </c>
      <c r="E952" s="24">
        <v>7</v>
      </c>
      <c r="F952" s="24" t="str">
        <f>VLOOKUP(Table6[[#This Row],[department_id]],departments[#All],2,FALSE)</f>
        <v>IT &amp; Helpdesk</v>
      </c>
      <c r="G952" s="24" t="str">
        <f>VLOOKUP(employees!$E952,departments[],3,FALSE)</f>
        <v>Tech</v>
      </c>
      <c r="H952" s="24">
        <v>14</v>
      </c>
      <c r="I952" s="24" t="str">
        <f>VLOOKUP(employees!$H952,locations[#All],3,FALSE)</f>
        <v>Dubai</v>
      </c>
      <c r="J952" s="24" t="str">
        <f>_xlfn.XLOOKUP(Table6[[#This Row],[City]],locations[city],locations[Continent])</f>
        <v>Asia</v>
      </c>
      <c r="K952" s="24" t="s">
        <v>66</v>
      </c>
      <c r="L952" s="24" t="s">
        <v>51</v>
      </c>
      <c r="M952" s="25">
        <v>42291</v>
      </c>
      <c r="N952" s="24" t="s">
        <v>62</v>
      </c>
      <c r="O952" s="24">
        <v>3.51</v>
      </c>
      <c r="P952" s="24">
        <v>6.2</v>
      </c>
      <c r="Q952" s="24">
        <v>54427.519999999997</v>
      </c>
      <c r="R952" s="24">
        <v>3241</v>
      </c>
      <c r="S952" s="24">
        <f ca="1">DATEDIF(employees!$M952, TODAY(), "y")</f>
        <v>10</v>
      </c>
      <c r="T952" s="24">
        <f>VLOOKUP(employees!$H952,locations[#All],4,)</f>
        <v>1.05</v>
      </c>
      <c r="U952" s="26">
        <f>employees!$Q952/employees!$T952</f>
        <v>51835.73333333333</v>
      </c>
    </row>
    <row r="953" spans="1:21" x14ac:dyDescent="0.25">
      <c r="A953" s="19">
        <v>952</v>
      </c>
      <c r="B953" s="20" t="s">
        <v>983</v>
      </c>
      <c r="C953" s="20" t="s">
        <v>49</v>
      </c>
      <c r="D953" s="20">
        <v>59</v>
      </c>
      <c r="E953" s="20">
        <v>16</v>
      </c>
      <c r="F953" s="20" t="str">
        <f>VLOOKUP(Table6[[#This Row],[department_id]],departments[#All],2,FALSE)</f>
        <v>Content Marketing</v>
      </c>
      <c r="G953" s="20" t="str">
        <f>VLOOKUP(employees!$E953,departments[],3,FALSE)</f>
        <v>GTM</v>
      </c>
      <c r="H953" s="20">
        <v>5</v>
      </c>
      <c r="I953" s="20" t="str">
        <f>VLOOKUP(employees!$H953,locations[#All],3,FALSE)</f>
        <v>London</v>
      </c>
      <c r="J953" s="20" t="str">
        <f>_xlfn.XLOOKUP(Table6[[#This Row],[City]],locations[city],locations[Continent])</f>
        <v>Europe</v>
      </c>
      <c r="K953" s="20" t="s">
        <v>55</v>
      </c>
      <c r="L953" s="20" t="s">
        <v>51</v>
      </c>
      <c r="M953" s="21">
        <v>43069</v>
      </c>
      <c r="N953" s="20" t="s">
        <v>52</v>
      </c>
      <c r="O953" s="20">
        <v>4.01</v>
      </c>
      <c r="P953" s="20">
        <v>5.9</v>
      </c>
      <c r="Q953" s="20">
        <v>79637.98</v>
      </c>
      <c r="R953" s="20">
        <v>3326</v>
      </c>
      <c r="S953" s="20">
        <f ca="1">DATEDIF(employees!$M953, TODAY(), "y")</f>
        <v>8</v>
      </c>
      <c r="T953" s="20">
        <f>VLOOKUP(employees!$H953,locations[#All],4,)</f>
        <v>1.25</v>
      </c>
      <c r="U953" s="22">
        <f>employees!$Q953/employees!$T953</f>
        <v>63710.383999999998</v>
      </c>
    </row>
    <row r="954" spans="1:21" x14ac:dyDescent="0.25">
      <c r="A954" s="23">
        <v>953</v>
      </c>
      <c r="B954" s="24" t="s">
        <v>984</v>
      </c>
      <c r="C954" s="24" t="s">
        <v>49</v>
      </c>
      <c r="D954" s="24">
        <v>65</v>
      </c>
      <c r="E954" s="24">
        <v>11</v>
      </c>
      <c r="F954" s="24" t="str">
        <f>VLOOKUP(Table6[[#This Row],[department_id]],departments[#All],2,FALSE)</f>
        <v>Design</v>
      </c>
      <c r="G954" s="24" t="str">
        <f>VLOOKUP(employees!$E954,departments[],3,FALSE)</f>
        <v>Product</v>
      </c>
      <c r="H954" s="24">
        <v>2</v>
      </c>
      <c r="I954" s="24" t="str">
        <f>VLOOKUP(employees!$H954,locations[#All],3,FALSE)</f>
        <v>New York</v>
      </c>
      <c r="J954" s="24" t="str">
        <f>_xlfn.XLOOKUP(Table6[[#This Row],[City]],locations[city],locations[Continent])</f>
        <v>North America</v>
      </c>
      <c r="K954" s="24" t="s">
        <v>60</v>
      </c>
      <c r="L954" s="24" t="s">
        <v>83</v>
      </c>
      <c r="M954" s="25">
        <v>43507</v>
      </c>
      <c r="N954" s="24" t="s">
        <v>62</v>
      </c>
      <c r="O954" s="24">
        <v>2.54</v>
      </c>
      <c r="P954" s="24">
        <v>9.1</v>
      </c>
      <c r="Q954" s="24">
        <v>197892.85</v>
      </c>
      <c r="R954" s="24">
        <v>3048</v>
      </c>
      <c r="S954" s="24">
        <f ca="1">DATEDIF(employees!$M954, TODAY(), "y")</f>
        <v>7</v>
      </c>
      <c r="T954" s="24">
        <f>VLOOKUP(employees!$H954,locations[#All],4,)</f>
        <v>1.3</v>
      </c>
      <c r="U954" s="26">
        <f>employees!$Q954/employees!$T954</f>
        <v>152225.26923076922</v>
      </c>
    </row>
    <row r="955" spans="1:21" x14ac:dyDescent="0.25">
      <c r="A955" s="19">
        <v>954</v>
      </c>
      <c r="B955" s="20" t="s">
        <v>985</v>
      </c>
      <c r="C955" s="20" t="s">
        <v>49</v>
      </c>
      <c r="D955" s="20">
        <v>52</v>
      </c>
      <c r="E955" s="20">
        <v>2</v>
      </c>
      <c r="F955" s="20" t="str">
        <f>VLOOKUP(Table6[[#This Row],[department_id]],departments[#All],2,FALSE)</f>
        <v>Data Science</v>
      </c>
      <c r="G955" s="20" t="str">
        <f>VLOOKUP(employees!$E955,departments[],3,FALSE)</f>
        <v>Tech</v>
      </c>
      <c r="H955" s="20">
        <v>20</v>
      </c>
      <c r="I955" s="20" t="str">
        <f>VLOOKUP(employees!$H955,locations[#All],3,FALSE)</f>
        <v>Singapore</v>
      </c>
      <c r="J955" s="20" t="str">
        <f>_xlfn.XLOOKUP(Table6[[#This Row],[City]],locations[city],locations[Continent])</f>
        <v>Asia</v>
      </c>
      <c r="K955" s="20" t="s">
        <v>55</v>
      </c>
      <c r="L955" s="20" t="s">
        <v>51</v>
      </c>
      <c r="M955" s="21">
        <v>42534</v>
      </c>
      <c r="N955" s="20" t="s">
        <v>57</v>
      </c>
      <c r="O955" s="20">
        <v>3.05</v>
      </c>
      <c r="P955" s="20">
        <v>6.6</v>
      </c>
      <c r="Q955" s="20">
        <v>159780.32999999999</v>
      </c>
      <c r="R955" s="20">
        <v>3288</v>
      </c>
      <c r="S955" s="20">
        <f ca="1">DATEDIF(employees!$M955, TODAY(), "y")</f>
        <v>10</v>
      </c>
      <c r="T955" s="20">
        <f>VLOOKUP(employees!$H955,locations[#All],4,)</f>
        <v>1.22</v>
      </c>
      <c r="U955" s="22">
        <f>employees!$Q955/employees!$T955</f>
        <v>130967.48360655738</v>
      </c>
    </row>
    <row r="956" spans="1:21" x14ac:dyDescent="0.25">
      <c r="A956" s="23">
        <v>955</v>
      </c>
      <c r="B956" s="24" t="s">
        <v>986</v>
      </c>
      <c r="C956" s="24" t="s">
        <v>49</v>
      </c>
      <c r="D956" s="24">
        <v>21</v>
      </c>
      <c r="E956" s="24">
        <v>14</v>
      </c>
      <c r="F956" s="24" t="str">
        <f>VLOOKUP(Table6[[#This Row],[department_id]],departments[#All],2,FALSE)</f>
        <v>Sales Operations</v>
      </c>
      <c r="G956" s="24" t="str">
        <f>VLOOKUP(employees!$E956,departments[],3,FALSE)</f>
        <v>GTM</v>
      </c>
      <c r="H956" s="24">
        <v>3</v>
      </c>
      <c r="I956" s="24" t="str">
        <f>VLOOKUP(employees!$H956,locations[#All],3,FALSE)</f>
        <v>Austin</v>
      </c>
      <c r="J956" s="24" t="str">
        <f>_xlfn.XLOOKUP(Table6[[#This Row],[City]],locations[city],locations[Continent])</f>
        <v>North America</v>
      </c>
      <c r="K956" s="24" t="s">
        <v>60</v>
      </c>
      <c r="L956" s="24" t="s">
        <v>51</v>
      </c>
      <c r="M956" s="25">
        <v>43959</v>
      </c>
      <c r="N956" s="24" t="s">
        <v>57</v>
      </c>
      <c r="O956" s="24">
        <v>3.27</v>
      </c>
      <c r="P956" s="24">
        <v>7</v>
      </c>
      <c r="Q956" s="24">
        <v>122715.42</v>
      </c>
      <c r="R956" s="24">
        <v>515</v>
      </c>
      <c r="S956" s="24">
        <f ca="1">DATEDIF(employees!$M956, TODAY(), "y")</f>
        <v>6</v>
      </c>
      <c r="T956" s="24">
        <f>VLOOKUP(employees!$H956,locations[#All],4,)</f>
        <v>1.05</v>
      </c>
      <c r="U956" s="26">
        <f>employees!$Q956/employees!$T956</f>
        <v>116871.82857142856</v>
      </c>
    </row>
    <row r="957" spans="1:21" x14ac:dyDescent="0.25">
      <c r="A957" s="19">
        <v>956</v>
      </c>
      <c r="B957" s="20" t="s">
        <v>987</v>
      </c>
      <c r="C957" s="20" t="s">
        <v>49</v>
      </c>
      <c r="D957" s="20">
        <v>38</v>
      </c>
      <c r="E957" s="20">
        <v>10</v>
      </c>
      <c r="F957" s="20" t="str">
        <f>VLOOKUP(Table6[[#This Row],[department_id]],departments[#All],2,FALSE)</f>
        <v>Product Operations</v>
      </c>
      <c r="G957" s="20" t="str">
        <f>VLOOKUP(employees!$E957,departments[],3,FALSE)</f>
        <v>Product</v>
      </c>
      <c r="H957" s="20">
        <v>20</v>
      </c>
      <c r="I957" s="20" t="str">
        <f>VLOOKUP(employees!$H957,locations[#All],3,FALSE)</f>
        <v>Singapore</v>
      </c>
      <c r="J957" s="20" t="str">
        <f>_xlfn.XLOOKUP(Table6[[#This Row],[City]],locations[city],locations[Continent])</f>
        <v>Asia</v>
      </c>
      <c r="K957" s="20" t="s">
        <v>66</v>
      </c>
      <c r="L957" s="20" t="s">
        <v>56</v>
      </c>
      <c r="M957" s="21">
        <v>44657</v>
      </c>
      <c r="N957" s="20" t="s">
        <v>62</v>
      </c>
      <c r="O957" s="20">
        <v>2.56</v>
      </c>
      <c r="P957" s="20">
        <v>7.9</v>
      </c>
      <c r="Q957" s="20">
        <v>96859.05</v>
      </c>
      <c r="R957" s="20">
        <v>470</v>
      </c>
      <c r="S957" s="20">
        <f ca="1">DATEDIF(employees!$M957, TODAY(), "y")</f>
        <v>4</v>
      </c>
      <c r="T957" s="20">
        <f>VLOOKUP(employees!$H957,locations[#All],4,)</f>
        <v>1.22</v>
      </c>
      <c r="U957" s="22">
        <f>employees!$Q957/employees!$T957</f>
        <v>79392.663934426237</v>
      </c>
    </row>
    <row r="958" spans="1:21" x14ac:dyDescent="0.25">
      <c r="A958" s="23">
        <v>957</v>
      </c>
      <c r="B958" s="24" t="s">
        <v>988</v>
      </c>
      <c r="C958" s="24" t="s">
        <v>49</v>
      </c>
      <c r="D958" s="24">
        <v>44</v>
      </c>
      <c r="E958" s="24">
        <v>25</v>
      </c>
      <c r="F958" s="24" t="str">
        <f>VLOOKUP(Table6[[#This Row],[department_id]],departments[#All],2,FALSE)</f>
        <v>Operations</v>
      </c>
      <c r="G958" s="24" t="str">
        <f>VLOOKUP(employees!$E958,departments[],3,FALSE)</f>
        <v>Ops</v>
      </c>
      <c r="H958" s="24">
        <v>17</v>
      </c>
      <c r="I958" s="24" t="str">
        <f>VLOOKUP(employees!$H958,locations[#All],3,FALSE)</f>
        <v>Mexico City</v>
      </c>
      <c r="J958" s="24" t="str">
        <f>_xlfn.XLOOKUP(Table6[[#This Row],[City]],locations[city],locations[Continent])</f>
        <v>South America</v>
      </c>
      <c r="K958" s="24" t="s">
        <v>64</v>
      </c>
      <c r="L958" s="24" t="s">
        <v>56</v>
      </c>
      <c r="M958" s="25">
        <v>44458</v>
      </c>
      <c r="N958" s="24" t="s">
        <v>52</v>
      </c>
      <c r="O958" s="24">
        <v>4.17</v>
      </c>
      <c r="P958" s="24">
        <v>6.8</v>
      </c>
      <c r="Q958" s="24">
        <v>117569.94</v>
      </c>
      <c r="R958" s="24">
        <v>2810</v>
      </c>
      <c r="S958" s="24">
        <f ca="1">DATEDIF(employees!$M958, TODAY(), "y")</f>
        <v>4</v>
      </c>
      <c r="T958" s="24">
        <f>VLOOKUP(employees!$H958,locations[#All],4,)</f>
        <v>0.78</v>
      </c>
      <c r="U958" s="26">
        <f>employees!$Q958/employees!$T958</f>
        <v>150730.69230769231</v>
      </c>
    </row>
    <row r="959" spans="1:21" x14ac:dyDescent="0.25">
      <c r="A959" s="19">
        <v>958</v>
      </c>
      <c r="B959" s="20" t="s">
        <v>989</v>
      </c>
      <c r="C959" s="20" t="s">
        <v>54</v>
      </c>
      <c r="D959" s="20">
        <v>27</v>
      </c>
      <c r="E959" s="20">
        <v>3</v>
      </c>
      <c r="F959" s="20" t="str">
        <f>VLOOKUP(Table6[[#This Row],[department_id]],departments[#All],2,FALSE)</f>
        <v>Data Engineering</v>
      </c>
      <c r="G959" s="20" t="str">
        <f>VLOOKUP(employees!$E959,departments[],3,FALSE)</f>
        <v>Tech</v>
      </c>
      <c r="H959" s="20">
        <v>8</v>
      </c>
      <c r="I959" s="20" t="str">
        <f>VLOOKUP(employees!$H959,locations[#All],3,FALSE)</f>
        <v>Barcelona</v>
      </c>
      <c r="J959" s="20" t="str">
        <f>_xlfn.XLOOKUP(Table6[[#This Row],[City]],locations[city],locations[Continent])</f>
        <v>Europe</v>
      </c>
      <c r="K959" s="20" t="s">
        <v>60</v>
      </c>
      <c r="L959" s="20" t="s">
        <v>56</v>
      </c>
      <c r="M959" s="21">
        <v>45064</v>
      </c>
      <c r="N959" s="20" t="s">
        <v>57</v>
      </c>
      <c r="O959" s="20">
        <v>2.62</v>
      </c>
      <c r="P959" s="20">
        <v>7.3</v>
      </c>
      <c r="Q959" s="20">
        <v>168455.45</v>
      </c>
      <c r="R959" s="20">
        <v>2225</v>
      </c>
      <c r="S959" s="20">
        <f ca="1">DATEDIF(employees!$M959, TODAY(), "y")</f>
        <v>3</v>
      </c>
      <c r="T959" s="20">
        <f>VLOOKUP(employees!$H959,locations[#All],4,)</f>
        <v>1.05</v>
      </c>
      <c r="U959" s="22">
        <f>employees!$Q959/employees!$T959</f>
        <v>160433.76190476192</v>
      </c>
    </row>
    <row r="960" spans="1:21" x14ac:dyDescent="0.25">
      <c r="A960" s="23">
        <v>959</v>
      </c>
      <c r="B960" s="24" t="s">
        <v>990</v>
      </c>
      <c r="C960" s="24" t="s">
        <v>49</v>
      </c>
      <c r="D960" s="24">
        <v>41</v>
      </c>
      <c r="E960" s="24">
        <v>9</v>
      </c>
      <c r="F960" s="24" t="str">
        <f>VLOOKUP(Table6[[#This Row],[department_id]],departments[#All],2,FALSE)</f>
        <v>Product Management</v>
      </c>
      <c r="G960" s="24" t="str">
        <f>VLOOKUP(employees!$E960,departments[],3,FALSE)</f>
        <v>Product</v>
      </c>
      <c r="H960" s="24">
        <v>7</v>
      </c>
      <c r="I960" s="24" t="str">
        <f>VLOOKUP(employees!$H960,locations[#All],3,FALSE)</f>
        <v>Paris</v>
      </c>
      <c r="J960" s="24" t="str">
        <f>_xlfn.XLOOKUP(Table6[[#This Row],[City]],locations[city],locations[Continent])</f>
        <v>Europe</v>
      </c>
      <c r="K960" s="24" t="s">
        <v>64</v>
      </c>
      <c r="L960" s="24" t="s">
        <v>51</v>
      </c>
      <c r="M960" s="25">
        <v>44040</v>
      </c>
      <c r="N960" s="24" t="s">
        <v>57</v>
      </c>
      <c r="O960" s="24">
        <v>3.33</v>
      </c>
      <c r="P960" s="24">
        <v>7.2</v>
      </c>
      <c r="Q960" s="24">
        <v>226320.49</v>
      </c>
      <c r="R960" s="24">
        <v>2887</v>
      </c>
      <c r="S960" s="24">
        <f ca="1">DATEDIF(employees!$M960, TODAY(), "y")</f>
        <v>6</v>
      </c>
      <c r="T960" s="24">
        <f>VLOOKUP(employees!$H960,locations[#All],4,)</f>
        <v>1.18</v>
      </c>
      <c r="U960" s="26">
        <f>employees!$Q960/employees!$T960</f>
        <v>191797.0254237288</v>
      </c>
    </row>
    <row r="961" spans="1:21" x14ac:dyDescent="0.25">
      <c r="A961" s="19">
        <v>960</v>
      </c>
      <c r="B961" s="20" t="s">
        <v>991</v>
      </c>
      <c r="C961" s="20" t="s">
        <v>59</v>
      </c>
      <c r="D961" s="20">
        <v>25</v>
      </c>
      <c r="E961" s="20">
        <v>8</v>
      </c>
      <c r="F961" s="20" t="str">
        <f>VLOOKUP(Table6[[#This Row],[department_id]],departments[#All],2,FALSE)</f>
        <v>QA &amp; Testing</v>
      </c>
      <c r="G961" s="20" t="str">
        <f>VLOOKUP(employees!$E961,departments[],3,FALSE)</f>
        <v>Tech</v>
      </c>
      <c r="H961" s="20">
        <v>15</v>
      </c>
      <c r="I961" s="20" t="str">
        <f>VLOOKUP(employees!$H961,locations[#All],3,FALSE)</f>
        <v>Cape Town</v>
      </c>
      <c r="J961" s="20" t="str">
        <f>_xlfn.XLOOKUP(Table6[[#This Row],[City]],locations[city],locations[Continent])</f>
        <v>Africa</v>
      </c>
      <c r="K961" s="20" t="s">
        <v>60</v>
      </c>
      <c r="L961" s="20" t="s">
        <v>51</v>
      </c>
      <c r="M961" s="21">
        <v>44998</v>
      </c>
      <c r="N961" s="20" t="s">
        <v>57</v>
      </c>
      <c r="O961" s="20">
        <v>4.5999999999999996</v>
      </c>
      <c r="P961" s="20">
        <v>8.1</v>
      </c>
      <c r="Q961" s="20">
        <v>76125.600000000006</v>
      </c>
      <c r="R961" s="20">
        <v>2601</v>
      </c>
      <c r="S961" s="20">
        <f ca="1">DATEDIF(employees!$M961, TODAY(), "y")</f>
        <v>3</v>
      </c>
      <c r="T961" s="20">
        <f>VLOOKUP(employees!$H961,locations[#All],4,)</f>
        <v>0.7</v>
      </c>
      <c r="U961" s="22">
        <f>employees!$Q961/employees!$T961</f>
        <v>108750.85714285716</v>
      </c>
    </row>
    <row r="962" spans="1:21" x14ac:dyDescent="0.25">
      <c r="A962" s="23">
        <v>961</v>
      </c>
      <c r="B962" s="24" t="s">
        <v>992</v>
      </c>
      <c r="C962" s="24" t="s">
        <v>54</v>
      </c>
      <c r="D962" s="24">
        <v>35</v>
      </c>
      <c r="E962" s="24">
        <v>14</v>
      </c>
      <c r="F962" s="24" t="str">
        <f>VLOOKUP(Table6[[#This Row],[department_id]],departments[#All],2,FALSE)</f>
        <v>Sales Operations</v>
      </c>
      <c r="G962" s="24" t="str">
        <f>VLOOKUP(employees!$E962,departments[],3,FALSE)</f>
        <v>GTM</v>
      </c>
      <c r="H962" s="24">
        <v>8</v>
      </c>
      <c r="I962" s="24" t="str">
        <f>VLOOKUP(employees!$H962,locations[#All],3,FALSE)</f>
        <v>Barcelona</v>
      </c>
      <c r="J962" s="24" t="str">
        <f>_xlfn.XLOOKUP(Table6[[#This Row],[City]],locations[city],locations[Continent])</f>
        <v>Europe</v>
      </c>
      <c r="K962" s="24" t="s">
        <v>60</v>
      </c>
      <c r="L962" s="24" t="s">
        <v>56</v>
      </c>
      <c r="M962" s="25">
        <v>42666</v>
      </c>
      <c r="N962" s="24" t="s">
        <v>57</v>
      </c>
      <c r="O962" s="24">
        <v>3.84</v>
      </c>
      <c r="P962" s="24">
        <v>5.7</v>
      </c>
      <c r="Q962" s="24">
        <v>88191.23</v>
      </c>
      <c r="R962" s="24">
        <v>3030</v>
      </c>
      <c r="S962" s="24">
        <f ca="1">DATEDIF(employees!$M962, TODAY(), "y")</f>
        <v>9</v>
      </c>
      <c r="T962" s="24">
        <f>VLOOKUP(employees!$H962,locations[#All],4,)</f>
        <v>1.05</v>
      </c>
      <c r="U962" s="26">
        <f>employees!$Q962/employees!$T962</f>
        <v>83991.64761904761</v>
      </c>
    </row>
    <row r="963" spans="1:21" x14ac:dyDescent="0.25">
      <c r="A963" s="19">
        <v>962</v>
      </c>
      <c r="B963" s="20" t="s">
        <v>993</v>
      </c>
      <c r="C963" s="20" t="s">
        <v>54</v>
      </c>
      <c r="D963" s="20">
        <v>29</v>
      </c>
      <c r="E963" s="20">
        <v>11</v>
      </c>
      <c r="F963" s="20" t="str">
        <f>VLOOKUP(Table6[[#This Row],[department_id]],departments[#All],2,FALSE)</f>
        <v>Design</v>
      </c>
      <c r="G963" s="20" t="str">
        <f>VLOOKUP(employees!$E963,departments[],3,FALSE)</f>
        <v>Product</v>
      </c>
      <c r="H963" s="20">
        <v>4</v>
      </c>
      <c r="I963" s="20" t="str">
        <f>VLOOKUP(employees!$H963,locations[#All],3,FALSE)</f>
        <v>Toronto</v>
      </c>
      <c r="J963" s="20" t="str">
        <f>_xlfn.XLOOKUP(Table6[[#This Row],[City]],locations[city],locations[Continent])</f>
        <v>North America</v>
      </c>
      <c r="K963" s="20" t="s">
        <v>66</v>
      </c>
      <c r="L963" s="20" t="s">
        <v>51</v>
      </c>
      <c r="M963" s="21">
        <v>45089</v>
      </c>
      <c r="N963" s="20" t="s">
        <v>57</v>
      </c>
      <c r="O963" s="20">
        <v>4.28</v>
      </c>
      <c r="P963" s="20">
        <v>9.3000000000000007</v>
      </c>
      <c r="Q963" s="20">
        <v>74881.990000000005</v>
      </c>
      <c r="R963" s="20">
        <v>3053</v>
      </c>
      <c r="S963" s="20">
        <f ca="1">DATEDIF(employees!$M963, TODAY(), "y")</f>
        <v>3</v>
      </c>
      <c r="T963" s="20">
        <f>VLOOKUP(employees!$H963,locations[#All],4,)</f>
        <v>1.1000000000000001</v>
      </c>
      <c r="U963" s="22">
        <f>employees!$Q963/employees!$T963</f>
        <v>68074.536363636362</v>
      </c>
    </row>
    <row r="964" spans="1:21" x14ac:dyDescent="0.25">
      <c r="A964" s="23">
        <v>963</v>
      </c>
      <c r="B964" s="24" t="s">
        <v>994</v>
      </c>
      <c r="C964" s="24" t="s">
        <v>54</v>
      </c>
      <c r="D964" s="24">
        <v>26</v>
      </c>
      <c r="E964" s="24">
        <v>4</v>
      </c>
      <c r="F964" s="24" t="str">
        <f>VLOOKUP(Table6[[#This Row],[department_id]],departments[#All],2,FALSE)</f>
        <v>ML Engineering</v>
      </c>
      <c r="G964" s="24" t="str">
        <f>VLOOKUP(employees!$E964,departments[],3,FALSE)</f>
        <v>Tech</v>
      </c>
      <c r="H964" s="24">
        <v>14</v>
      </c>
      <c r="I964" s="24" t="str">
        <f>VLOOKUP(employees!$H964,locations[#All],3,FALSE)</f>
        <v>Dubai</v>
      </c>
      <c r="J964" s="24" t="str">
        <f>_xlfn.XLOOKUP(Table6[[#This Row],[City]],locations[city],locations[Continent])</f>
        <v>Asia</v>
      </c>
      <c r="K964" s="24" t="s">
        <v>55</v>
      </c>
      <c r="L964" s="24" t="s">
        <v>51</v>
      </c>
      <c r="M964" s="25">
        <v>45489</v>
      </c>
      <c r="N964" s="24" t="s">
        <v>52</v>
      </c>
      <c r="O964" s="24">
        <v>3.49</v>
      </c>
      <c r="P964" s="24">
        <v>8.3000000000000007</v>
      </c>
      <c r="Q964" s="24">
        <v>151575.6</v>
      </c>
      <c r="R964" s="24">
        <v>1090</v>
      </c>
      <c r="S964" s="24">
        <f ca="1">DATEDIF(employees!$M964, TODAY(), "y")</f>
        <v>2</v>
      </c>
      <c r="T964" s="24">
        <f>VLOOKUP(employees!$H964,locations[#All],4,)</f>
        <v>1.05</v>
      </c>
      <c r="U964" s="26">
        <f>employees!$Q964/employees!$T964</f>
        <v>144357.71428571429</v>
      </c>
    </row>
    <row r="965" spans="1:21" x14ac:dyDescent="0.25">
      <c r="A965" s="19">
        <v>964</v>
      </c>
      <c r="B965" s="20" t="s">
        <v>995</v>
      </c>
      <c r="C965" s="20" t="s">
        <v>49</v>
      </c>
      <c r="D965" s="20">
        <v>45</v>
      </c>
      <c r="E965" s="20">
        <v>17</v>
      </c>
      <c r="F965" s="20" t="str">
        <f>VLOOKUP(Table6[[#This Row],[department_id]],departments[#All],2,FALSE)</f>
        <v>Customer Success</v>
      </c>
      <c r="G965" s="20" t="str">
        <f>VLOOKUP(employees!$E965,departments[],3,FALSE)</f>
        <v>GTM</v>
      </c>
      <c r="H965" s="20">
        <v>13</v>
      </c>
      <c r="I965" s="20" t="str">
        <f>VLOOKUP(employees!$H965,locations[#All],3,FALSE)</f>
        <v>Cairo</v>
      </c>
      <c r="J965" s="20" t="str">
        <f>_xlfn.XLOOKUP(Table6[[#This Row],[City]],locations[city],locations[Continent])</f>
        <v>Africa</v>
      </c>
      <c r="K965" s="20" t="s">
        <v>75</v>
      </c>
      <c r="L965" s="20" t="s">
        <v>56</v>
      </c>
      <c r="M965" s="21">
        <v>44542</v>
      </c>
      <c r="N965" s="20" t="s">
        <v>52</v>
      </c>
      <c r="O965" s="20">
        <v>3.17</v>
      </c>
      <c r="P965" s="20">
        <v>6.6</v>
      </c>
      <c r="Q965" s="20">
        <v>82844.81</v>
      </c>
      <c r="R965" s="20">
        <v>2069</v>
      </c>
      <c r="S965" s="20">
        <f ca="1">DATEDIF(employees!$M965, TODAY(), "y")</f>
        <v>4</v>
      </c>
      <c r="T965" s="20">
        <f>VLOOKUP(employees!$H965,locations[#All],4,)</f>
        <v>0.55000000000000004</v>
      </c>
      <c r="U965" s="22">
        <f>employees!$Q965/employees!$T965</f>
        <v>150626.92727272725</v>
      </c>
    </row>
    <row r="966" spans="1:21" x14ac:dyDescent="0.25">
      <c r="A966" s="23">
        <v>965</v>
      </c>
      <c r="B966" s="24" t="s">
        <v>996</v>
      </c>
      <c r="C966" s="24" t="s">
        <v>49</v>
      </c>
      <c r="D966" s="24">
        <v>42</v>
      </c>
      <c r="E966" s="24">
        <v>20</v>
      </c>
      <c r="F966" s="24" t="str">
        <f>VLOOKUP(Table6[[#This Row],[department_id]],departments[#All],2,FALSE)</f>
        <v>Recruiting</v>
      </c>
      <c r="G966" s="24" t="str">
        <f>VLOOKUP(employees!$E966,departments[],3,FALSE)</f>
        <v>G&amp;A</v>
      </c>
      <c r="H966" s="24">
        <v>20</v>
      </c>
      <c r="I966" s="24" t="str">
        <f>VLOOKUP(employees!$H966,locations[#All],3,FALSE)</f>
        <v>Singapore</v>
      </c>
      <c r="J966" s="24" t="str">
        <f>_xlfn.XLOOKUP(Table6[[#This Row],[City]],locations[city],locations[Continent])</f>
        <v>Asia</v>
      </c>
      <c r="K966" s="24" t="s">
        <v>66</v>
      </c>
      <c r="L966" s="24" t="s">
        <v>56</v>
      </c>
      <c r="M966" s="25">
        <v>42010</v>
      </c>
      <c r="N966" s="24" t="s">
        <v>62</v>
      </c>
      <c r="O966" s="24">
        <v>3.95</v>
      </c>
      <c r="P966" s="24">
        <v>8.6</v>
      </c>
      <c r="Q966" s="24">
        <v>72452.36</v>
      </c>
      <c r="R966" s="24">
        <v>2535</v>
      </c>
      <c r="S966" s="24">
        <f ca="1">DATEDIF(employees!$M966, TODAY(), "y")</f>
        <v>11</v>
      </c>
      <c r="T966" s="24">
        <f>VLOOKUP(employees!$H966,locations[#All],4,)</f>
        <v>1.22</v>
      </c>
      <c r="U966" s="26">
        <f>employees!$Q966/employees!$T966</f>
        <v>59387.180327868853</v>
      </c>
    </row>
    <row r="967" spans="1:21" x14ac:dyDescent="0.25">
      <c r="A967" s="19">
        <v>966</v>
      </c>
      <c r="B967" s="20" t="s">
        <v>997</v>
      </c>
      <c r="C967" s="20" t="s">
        <v>49</v>
      </c>
      <c r="D967" s="20">
        <v>29</v>
      </c>
      <c r="E967" s="20">
        <v>23</v>
      </c>
      <c r="F967" s="20" t="str">
        <f>VLOOKUP(Table6[[#This Row],[department_id]],departments[#All],2,FALSE)</f>
        <v>Legal</v>
      </c>
      <c r="G967" s="20" t="str">
        <f>VLOOKUP(employees!$E967,departments[],3,FALSE)</f>
        <v>G&amp;A</v>
      </c>
      <c r="H967" s="20">
        <v>5</v>
      </c>
      <c r="I967" s="20" t="str">
        <f>VLOOKUP(employees!$H967,locations[#All],3,FALSE)</f>
        <v>London</v>
      </c>
      <c r="J967" s="20" t="str">
        <f>_xlfn.XLOOKUP(Table6[[#This Row],[City]],locations[city],locations[Continent])</f>
        <v>Europe</v>
      </c>
      <c r="K967" s="20" t="s">
        <v>60</v>
      </c>
      <c r="L967" s="20" t="s">
        <v>56</v>
      </c>
      <c r="M967" s="21">
        <v>45812</v>
      </c>
      <c r="N967" s="20" t="s">
        <v>57</v>
      </c>
      <c r="O967" s="20">
        <v>3.35</v>
      </c>
      <c r="P967" s="20">
        <v>8.1</v>
      </c>
      <c r="Q967" s="20">
        <v>209454.18</v>
      </c>
      <c r="R967" s="20">
        <v>852</v>
      </c>
      <c r="S967" s="20">
        <f ca="1">DATEDIF(employees!$M967, TODAY(), "y")</f>
        <v>1</v>
      </c>
      <c r="T967" s="20">
        <f>VLOOKUP(employees!$H967,locations[#All],4,)</f>
        <v>1.25</v>
      </c>
      <c r="U967" s="22">
        <f>employees!$Q967/employees!$T967</f>
        <v>167563.34399999998</v>
      </c>
    </row>
    <row r="968" spans="1:21" x14ac:dyDescent="0.25">
      <c r="A968" s="23">
        <v>967</v>
      </c>
      <c r="B968" s="24" t="s">
        <v>998</v>
      </c>
      <c r="C968" s="24" t="s">
        <v>49</v>
      </c>
      <c r="D968" s="24">
        <v>39</v>
      </c>
      <c r="E968" s="24">
        <v>17</v>
      </c>
      <c r="F968" s="24" t="str">
        <f>VLOOKUP(Table6[[#This Row],[department_id]],departments[#All],2,FALSE)</f>
        <v>Customer Success</v>
      </c>
      <c r="G968" s="24" t="str">
        <f>VLOOKUP(employees!$E968,departments[],3,FALSE)</f>
        <v>GTM</v>
      </c>
      <c r="H968" s="24">
        <v>19</v>
      </c>
      <c r="I968" s="24" t="str">
        <f>VLOOKUP(employees!$H968,locations[#All],3,FALSE)</f>
        <v>Tokyo</v>
      </c>
      <c r="J968" s="24" t="str">
        <f>_xlfn.XLOOKUP(Table6[[#This Row],[City]],locations[city],locations[Continent])</f>
        <v>Asia</v>
      </c>
      <c r="K968" s="24" t="s">
        <v>55</v>
      </c>
      <c r="L968" s="24" t="s">
        <v>51</v>
      </c>
      <c r="M968" s="25">
        <v>42433</v>
      </c>
      <c r="N968" s="24" t="s">
        <v>52</v>
      </c>
      <c r="O968" s="24">
        <v>3.69</v>
      </c>
      <c r="P968" s="24">
        <v>7.5</v>
      </c>
      <c r="Q968" s="24">
        <v>102416.3</v>
      </c>
      <c r="R968" s="24">
        <v>140</v>
      </c>
      <c r="S968" s="24">
        <f ca="1">DATEDIF(employees!$M968, TODAY(), "y")</f>
        <v>10</v>
      </c>
      <c r="T968" s="24">
        <f>VLOOKUP(employees!$H968,locations[#All],4,)</f>
        <v>1.2</v>
      </c>
      <c r="U968" s="26">
        <f>employees!$Q968/employees!$T968</f>
        <v>85346.916666666672</v>
      </c>
    </row>
    <row r="969" spans="1:21" x14ac:dyDescent="0.25">
      <c r="A969" s="19">
        <v>968</v>
      </c>
      <c r="B969" s="20" t="s">
        <v>999</v>
      </c>
      <c r="C969" s="20" t="s">
        <v>49</v>
      </c>
      <c r="D969" s="20">
        <v>22</v>
      </c>
      <c r="E969" s="20">
        <v>10</v>
      </c>
      <c r="F969" s="20" t="str">
        <f>VLOOKUP(Table6[[#This Row],[department_id]],departments[#All],2,FALSE)</f>
        <v>Product Operations</v>
      </c>
      <c r="G969" s="20" t="str">
        <f>VLOOKUP(employees!$E969,departments[],3,FALSE)</f>
        <v>Product</v>
      </c>
      <c r="H969" s="20">
        <v>11</v>
      </c>
      <c r="I969" s="20" t="str">
        <f>VLOOKUP(employees!$H969,locations[#All],3,FALSE)</f>
        <v>Bengaluru</v>
      </c>
      <c r="J969" s="20" t="str">
        <f>_xlfn.XLOOKUP(Table6[[#This Row],[City]],locations[city],locations[Continent])</f>
        <v>Asia</v>
      </c>
      <c r="K969" s="20" t="s">
        <v>55</v>
      </c>
      <c r="L969" s="20" t="s">
        <v>56</v>
      </c>
      <c r="M969" s="21">
        <v>43101</v>
      </c>
      <c r="N969" s="20" t="s">
        <v>57</v>
      </c>
      <c r="O969" s="20">
        <v>4.78</v>
      </c>
      <c r="P969" s="20">
        <v>6</v>
      </c>
      <c r="Q969" s="20">
        <v>65583.33</v>
      </c>
      <c r="R969" s="20">
        <v>1000</v>
      </c>
      <c r="S969" s="20">
        <f ca="1">DATEDIF(employees!$M969, TODAY(), "y")</f>
        <v>8</v>
      </c>
      <c r="T969" s="20">
        <f>VLOOKUP(employees!$H969,locations[#All],4,)</f>
        <v>0.7</v>
      </c>
      <c r="U969" s="22">
        <f>employees!$Q969/employees!$T969</f>
        <v>93690.471428571444</v>
      </c>
    </row>
    <row r="970" spans="1:21" x14ac:dyDescent="0.25">
      <c r="A970" s="23">
        <v>969</v>
      </c>
      <c r="B970" s="24" t="s">
        <v>1000</v>
      </c>
      <c r="C970" s="24" t="s">
        <v>49</v>
      </c>
      <c r="D970" s="24">
        <v>27</v>
      </c>
      <c r="E970" s="24">
        <v>20</v>
      </c>
      <c r="F970" s="24" t="str">
        <f>VLOOKUP(Table6[[#This Row],[department_id]],departments[#All],2,FALSE)</f>
        <v>Recruiting</v>
      </c>
      <c r="G970" s="24" t="str">
        <f>VLOOKUP(employees!$E970,departments[],3,FALSE)</f>
        <v>G&amp;A</v>
      </c>
      <c r="H970" s="24">
        <v>11</v>
      </c>
      <c r="I970" s="24" t="str">
        <f>VLOOKUP(employees!$H970,locations[#All],3,FALSE)</f>
        <v>Bengaluru</v>
      </c>
      <c r="J970" s="24" t="str">
        <f>_xlfn.XLOOKUP(Table6[[#This Row],[City]],locations[city],locations[Continent])</f>
        <v>Asia</v>
      </c>
      <c r="K970" s="24" t="s">
        <v>66</v>
      </c>
      <c r="L970" s="24" t="s">
        <v>51</v>
      </c>
      <c r="M970" s="25">
        <v>43973</v>
      </c>
      <c r="N970" s="24" t="s">
        <v>57</v>
      </c>
      <c r="O970" s="24">
        <v>3.01</v>
      </c>
      <c r="P970" s="24">
        <v>5.8</v>
      </c>
      <c r="Q970" s="24">
        <v>46005.71</v>
      </c>
      <c r="R970" s="24">
        <v>315</v>
      </c>
      <c r="S970" s="24">
        <f ca="1">DATEDIF(employees!$M970, TODAY(), "y")</f>
        <v>6</v>
      </c>
      <c r="T970" s="24">
        <f>VLOOKUP(employees!$H970,locations[#All],4,)</f>
        <v>0.7</v>
      </c>
      <c r="U970" s="26">
        <f>employees!$Q970/employees!$T970</f>
        <v>65722.442857142858</v>
      </c>
    </row>
    <row r="971" spans="1:21" x14ac:dyDescent="0.25">
      <c r="A971" s="19">
        <v>970</v>
      </c>
      <c r="B971" s="20" t="s">
        <v>1001</v>
      </c>
      <c r="C971" s="20" t="s">
        <v>49</v>
      </c>
      <c r="D971" s="20">
        <v>26</v>
      </c>
      <c r="E971" s="20">
        <v>20</v>
      </c>
      <c r="F971" s="20" t="str">
        <f>VLOOKUP(Table6[[#This Row],[department_id]],departments[#All],2,FALSE)</f>
        <v>Recruiting</v>
      </c>
      <c r="G971" s="20" t="str">
        <f>VLOOKUP(employees!$E971,departments[],3,FALSE)</f>
        <v>G&amp;A</v>
      </c>
      <c r="H971" s="20">
        <v>4</v>
      </c>
      <c r="I971" s="20" t="str">
        <f>VLOOKUP(employees!$H971,locations[#All],3,FALSE)</f>
        <v>Toronto</v>
      </c>
      <c r="J971" s="20" t="str">
        <f>_xlfn.XLOOKUP(Table6[[#This Row],[City]],locations[city],locations[Continent])</f>
        <v>North America</v>
      </c>
      <c r="K971" s="20" t="s">
        <v>75</v>
      </c>
      <c r="L971" s="20" t="s">
        <v>51</v>
      </c>
      <c r="M971" s="21">
        <v>43922</v>
      </c>
      <c r="N971" s="20" t="s">
        <v>62</v>
      </c>
      <c r="O971" s="20">
        <v>4.24</v>
      </c>
      <c r="P971" s="20">
        <v>5.0999999999999996</v>
      </c>
      <c r="Q971" s="20">
        <v>229191.86</v>
      </c>
      <c r="R971" s="20">
        <v>1273</v>
      </c>
      <c r="S971" s="20">
        <f ca="1">DATEDIF(employees!$M971, TODAY(), "y")</f>
        <v>6</v>
      </c>
      <c r="T971" s="20">
        <f>VLOOKUP(employees!$H971,locations[#All],4,)</f>
        <v>1.1000000000000001</v>
      </c>
      <c r="U971" s="22">
        <f>employees!$Q971/employees!$T971</f>
        <v>208356.23636363633</v>
      </c>
    </row>
    <row r="972" spans="1:21" x14ac:dyDescent="0.25">
      <c r="A972" s="23">
        <v>971</v>
      </c>
      <c r="B972" s="24" t="s">
        <v>1002</v>
      </c>
      <c r="C972" s="24" t="s">
        <v>59</v>
      </c>
      <c r="D972" s="24">
        <v>21</v>
      </c>
      <c r="E972" s="24">
        <v>18</v>
      </c>
      <c r="F972" s="24" t="str">
        <f>VLOOKUP(Table6[[#This Row],[department_id]],departments[#All],2,FALSE)</f>
        <v>Customer Support</v>
      </c>
      <c r="G972" s="24" t="str">
        <f>VLOOKUP(employees!$E972,departments[],3,FALSE)</f>
        <v>GTM</v>
      </c>
      <c r="H972" s="24">
        <v>18</v>
      </c>
      <c r="I972" s="24" t="str">
        <f>VLOOKUP(employees!$H972,locations[#All],3,FALSE)</f>
        <v>Buenos Aires</v>
      </c>
      <c r="J972" s="24" t="str">
        <f>_xlfn.XLOOKUP(Table6[[#This Row],[City]],locations[city],locations[Continent])</f>
        <v>South America</v>
      </c>
      <c r="K972" s="24" t="s">
        <v>64</v>
      </c>
      <c r="L972" s="24" t="s">
        <v>51</v>
      </c>
      <c r="M972" s="25">
        <v>41694</v>
      </c>
      <c r="N972" s="24" t="s">
        <v>52</v>
      </c>
      <c r="O972" s="24">
        <v>4.68</v>
      </c>
      <c r="P972" s="24">
        <v>7</v>
      </c>
      <c r="Q972" s="24">
        <v>46125.41</v>
      </c>
      <c r="R972" s="24">
        <v>1724</v>
      </c>
      <c r="S972" s="24">
        <f ca="1">DATEDIF(employees!$M972, TODAY(), "y")</f>
        <v>12</v>
      </c>
      <c r="T972" s="24">
        <f>VLOOKUP(employees!$H972,locations[#All],4,)</f>
        <v>0.65</v>
      </c>
      <c r="U972" s="26">
        <f>employees!$Q972/employees!$T972</f>
        <v>70962.169230769228</v>
      </c>
    </row>
    <row r="973" spans="1:21" x14ac:dyDescent="0.25">
      <c r="A973" s="19">
        <v>972</v>
      </c>
      <c r="B973" s="20" t="s">
        <v>1003</v>
      </c>
      <c r="C973" s="20" t="s">
        <v>59</v>
      </c>
      <c r="D973" s="20">
        <v>47</v>
      </c>
      <c r="E973" s="20">
        <v>15</v>
      </c>
      <c r="F973" s="20" t="str">
        <f>VLOOKUP(Table6[[#This Row],[department_id]],departments[#All],2,FALSE)</f>
        <v>Marketing</v>
      </c>
      <c r="G973" s="20" t="str">
        <f>VLOOKUP(employees!$E973,departments[],3,FALSE)</f>
        <v>GTM</v>
      </c>
      <c r="H973" s="20">
        <v>10</v>
      </c>
      <c r="I973" s="20" t="str">
        <f>VLOOKUP(employees!$H973,locations[#All],3,FALSE)</f>
        <v>Warsaw</v>
      </c>
      <c r="J973" s="20" t="str">
        <f>_xlfn.XLOOKUP(Table6[[#This Row],[City]],locations[city],locations[Continent])</f>
        <v>Europe</v>
      </c>
      <c r="K973" s="20" t="s">
        <v>75</v>
      </c>
      <c r="L973" s="20" t="s">
        <v>51</v>
      </c>
      <c r="M973" s="21">
        <v>42622</v>
      </c>
      <c r="N973" s="20" t="s">
        <v>52</v>
      </c>
      <c r="O973" s="20">
        <v>2.81</v>
      </c>
      <c r="P973" s="20">
        <v>6.3</v>
      </c>
      <c r="Q973" s="20">
        <v>191526.36</v>
      </c>
      <c r="R973" s="20">
        <v>2411</v>
      </c>
      <c r="S973" s="20">
        <f ca="1">DATEDIF(employees!$M973, TODAY(), "y")</f>
        <v>10</v>
      </c>
      <c r="T973" s="20">
        <f>VLOOKUP(employees!$H973,locations[#All],4,)</f>
        <v>0.95</v>
      </c>
      <c r="U973" s="22">
        <f>employees!$Q973/employees!$T973</f>
        <v>201606.6947368421</v>
      </c>
    </row>
    <row r="974" spans="1:21" x14ac:dyDescent="0.25">
      <c r="A974" s="23">
        <v>973</v>
      </c>
      <c r="B974" s="24" t="s">
        <v>1004</v>
      </c>
      <c r="C974" s="24" t="s">
        <v>54</v>
      </c>
      <c r="D974" s="24">
        <v>24</v>
      </c>
      <c r="E974" s="24">
        <v>26</v>
      </c>
      <c r="F974" s="24" t="str">
        <f>VLOOKUP(Table6[[#This Row],[department_id]],departments[#All],2,FALSE)</f>
        <v>Procurement</v>
      </c>
      <c r="G974" s="24" t="str">
        <f>VLOOKUP(employees!$E974,departments[],3,FALSE)</f>
        <v>Ops</v>
      </c>
      <c r="H974" s="24">
        <v>3</v>
      </c>
      <c r="I974" s="24" t="str">
        <f>VLOOKUP(employees!$H974,locations[#All],3,FALSE)</f>
        <v>Austin</v>
      </c>
      <c r="J974" s="24" t="str">
        <f>_xlfn.XLOOKUP(Table6[[#This Row],[City]],locations[city],locations[Continent])</f>
        <v>North America</v>
      </c>
      <c r="K974" s="24" t="s">
        <v>60</v>
      </c>
      <c r="L974" s="24" t="s">
        <v>51</v>
      </c>
      <c r="M974" s="25">
        <v>43462</v>
      </c>
      <c r="N974" s="24" t="s">
        <v>57</v>
      </c>
      <c r="O974" s="24">
        <v>3.14</v>
      </c>
      <c r="P974" s="24">
        <v>8</v>
      </c>
      <c r="Q974" s="24">
        <v>131015.58</v>
      </c>
      <c r="R974" s="24">
        <v>2060</v>
      </c>
      <c r="S974" s="24">
        <f ca="1">DATEDIF(employees!$M974, TODAY(), "y")</f>
        <v>7</v>
      </c>
      <c r="T974" s="24">
        <f>VLOOKUP(employees!$H974,locations[#All],4,)</f>
        <v>1.05</v>
      </c>
      <c r="U974" s="26">
        <f>employees!$Q974/employees!$T974</f>
        <v>124776.74285714285</v>
      </c>
    </row>
    <row r="975" spans="1:21" x14ac:dyDescent="0.25">
      <c r="A975" s="19">
        <v>974</v>
      </c>
      <c r="B975" s="20" t="s">
        <v>1005</v>
      </c>
      <c r="C975" s="20" t="s">
        <v>59</v>
      </c>
      <c r="D975" s="20">
        <v>26</v>
      </c>
      <c r="E975" s="20">
        <v>23</v>
      </c>
      <c r="F975" s="20" t="str">
        <f>VLOOKUP(Table6[[#This Row],[department_id]],departments[#All],2,FALSE)</f>
        <v>Legal</v>
      </c>
      <c r="G975" s="20" t="str">
        <f>VLOOKUP(employees!$E975,departments[],3,FALSE)</f>
        <v>G&amp;A</v>
      </c>
      <c r="H975" s="20">
        <v>11</v>
      </c>
      <c r="I975" s="20" t="str">
        <f>VLOOKUP(employees!$H975,locations[#All],3,FALSE)</f>
        <v>Bengaluru</v>
      </c>
      <c r="J975" s="20" t="str">
        <f>_xlfn.XLOOKUP(Table6[[#This Row],[City]],locations[city],locations[Continent])</f>
        <v>Asia</v>
      </c>
      <c r="K975" s="20" t="s">
        <v>75</v>
      </c>
      <c r="L975" s="20" t="s">
        <v>56</v>
      </c>
      <c r="M975" s="21">
        <v>41954</v>
      </c>
      <c r="N975" s="20" t="s">
        <v>57</v>
      </c>
      <c r="O975" s="20">
        <v>3.23</v>
      </c>
      <c r="P975" s="20">
        <v>9</v>
      </c>
      <c r="Q975" s="20">
        <v>225370.33</v>
      </c>
      <c r="R975" s="20">
        <v>1847</v>
      </c>
      <c r="S975" s="20">
        <f ca="1">DATEDIF(employees!$M975, TODAY(), "y")</f>
        <v>11</v>
      </c>
      <c r="T975" s="20">
        <f>VLOOKUP(employees!$H975,locations[#All],4,)</f>
        <v>0.7</v>
      </c>
      <c r="U975" s="22">
        <f>employees!$Q975/employees!$T975</f>
        <v>321957.61428571428</v>
      </c>
    </row>
    <row r="976" spans="1:21" x14ac:dyDescent="0.25">
      <c r="A976" s="23">
        <v>975</v>
      </c>
      <c r="B976" s="24" t="s">
        <v>1006</v>
      </c>
      <c r="C976" s="24" t="s">
        <v>49</v>
      </c>
      <c r="D976" s="24">
        <v>57</v>
      </c>
      <c r="E976" s="24">
        <v>2</v>
      </c>
      <c r="F976" s="24" t="str">
        <f>VLOOKUP(Table6[[#This Row],[department_id]],departments[#All],2,FALSE)</f>
        <v>Data Science</v>
      </c>
      <c r="G976" s="24" t="str">
        <f>VLOOKUP(employees!$E976,departments[],3,FALSE)</f>
        <v>Tech</v>
      </c>
      <c r="H976" s="24">
        <v>21</v>
      </c>
      <c r="I976" s="24" t="str">
        <f>VLOOKUP(employees!$H976,locations[#All],3,FALSE)</f>
        <v>Sydney</v>
      </c>
      <c r="J976" s="24" t="str">
        <f>_xlfn.XLOOKUP(Table6[[#This Row],[City]],locations[city],locations[Continent])</f>
        <v>Oceania</v>
      </c>
      <c r="K976" s="24" t="s">
        <v>60</v>
      </c>
      <c r="L976" s="24" t="s">
        <v>51</v>
      </c>
      <c r="M976" s="25">
        <v>43654</v>
      </c>
      <c r="N976" s="24" t="s">
        <v>62</v>
      </c>
      <c r="O976" s="24">
        <v>4.05</v>
      </c>
      <c r="P976" s="24">
        <v>6.3</v>
      </c>
      <c r="Q976" s="24">
        <v>175790.26</v>
      </c>
      <c r="R976" s="24">
        <v>736</v>
      </c>
      <c r="S976" s="24">
        <f ca="1">DATEDIF(employees!$M976, TODAY(), "y")</f>
        <v>7</v>
      </c>
      <c r="T976" s="24">
        <f>VLOOKUP(employees!$H976,locations[#All],4,)</f>
        <v>1.1499999999999999</v>
      </c>
      <c r="U976" s="26">
        <f>employees!$Q976/employees!$T976</f>
        <v>152861.09565217394</v>
      </c>
    </row>
    <row r="977" spans="1:21" x14ac:dyDescent="0.25">
      <c r="A977" s="19">
        <v>976</v>
      </c>
      <c r="B977" s="20" t="s">
        <v>1007</v>
      </c>
      <c r="C977" s="20" t="s">
        <v>54</v>
      </c>
      <c r="D977" s="20">
        <v>25</v>
      </c>
      <c r="E977" s="20">
        <v>24</v>
      </c>
      <c r="F977" s="20" t="str">
        <f>VLOOKUP(Table6[[#This Row],[department_id]],departments[#All],2,FALSE)</f>
        <v>Administration</v>
      </c>
      <c r="G977" s="20" t="str">
        <f>VLOOKUP(employees!$E977,departments[],3,FALSE)</f>
        <v>G&amp;A</v>
      </c>
      <c r="H977" s="20">
        <v>16</v>
      </c>
      <c r="I977" s="20" t="str">
        <f>VLOOKUP(employees!$H977,locations[#All],3,FALSE)</f>
        <v>São Paulo</v>
      </c>
      <c r="J977" s="20" t="str">
        <f>_xlfn.XLOOKUP(Table6[[#This Row],[City]],locations[city],locations[Continent])</f>
        <v>South America</v>
      </c>
      <c r="K977" s="20" t="s">
        <v>55</v>
      </c>
      <c r="L977" s="20" t="s">
        <v>83</v>
      </c>
      <c r="M977" s="21">
        <v>43266</v>
      </c>
      <c r="N977" s="20" t="s">
        <v>62</v>
      </c>
      <c r="O977" s="20">
        <v>4.22</v>
      </c>
      <c r="P977" s="20">
        <v>5</v>
      </c>
      <c r="Q977" s="20">
        <v>30298.21</v>
      </c>
      <c r="R977" s="20">
        <v>1813</v>
      </c>
      <c r="S977" s="20">
        <f ca="1">DATEDIF(employees!$M977, TODAY(), "y")</f>
        <v>8</v>
      </c>
      <c r="T977" s="20">
        <f>VLOOKUP(employees!$H977,locations[#All],4,)</f>
        <v>0.8</v>
      </c>
      <c r="U977" s="22">
        <f>employees!$Q977/employees!$T977</f>
        <v>37872.762499999997</v>
      </c>
    </row>
    <row r="978" spans="1:21" x14ac:dyDescent="0.25">
      <c r="A978" s="23">
        <v>977</v>
      </c>
      <c r="B978" s="24" t="s">
        <v>1008</v>
      </c>
      <c r="C978" s="24" t="s">
        <v>54</v>
      </c>
      <c r="D978" s="24">
        <v>44</v>
      </c>
      <c r="E978" s="24">
        <v>7</v>
      </c>
      <c r="F978" s="24" t="str">
        <f>VLOOKUP(Table6[[#This Row],[department_id]],departments[#All],2,FALSE)</f>
        <v>IT &amp; Helpdesk</v>
      </c>
      <c r="G978" s="24" t="str">
        <f>VLOOKUP(employees!$E978,departments[],3,FALSE)</f>
        <v>Tech</v>
      </c>
      <c r="H978" s="24">
        <v>6</v>
      </c>
      <c r="I978" s="24" t="str">
        <f>VLOOKUP(employees!$H978,locations[#All],3,FALSE)</f>
        <v>Berlin</v>
      </c>
      <c r="J978" s="24" t="str">
        <f>_xlfn.XLOOKUP(Table6[[#This Row],[City]],locations[city],locations[Continent])</f>
        <v>Europe</v>
      </c>
      <c r="K978" s="24" t="s">
        <v>66</v>
      </c>
      <c r="L978" s="24" t="s">
        <v>51</v>
      </c>
      <c r="M978" s="25">
        <v>43795</v>
      </c>
      <c r="N978" s="24" t="s">
        <v>52</v>
      </c>
      <c r="O978" s="24">
        <v>3.3</v>
      </c>
      <c r="P978" s="24">
        <v>7.5</v>
      </c>
      <c r="Q978" s="24">
        <v>78990.080000000002</v>
      </c>
      <c r="R978" s="24">
        <v>2338</v>
      </c>
      <c r="S978" s="24">
        <f ca="1">DATEDIF(employees!$M978, TODAY(), "y")</f>
        <v>6</v>
      </c>
      <c r="T978" s="24">
        <f>VLOOKUP(employees!$H978,locations[#All],4,)</f>
        <v>1.1000000000000001</v>
      </c>
      <c r="U978" s="26">
        <f>employees!$Q978/employees!$T978</f>
        <v>71809.163636363635</v>
      </c>
    </row>
    <row r="979" spans="1:21" x14ac:dyDescent="0.25">
      <c r="A979" s="19">
        <v>978</v>
      </c>
      <c r="B979" s="20" t="s">
        <v>1009</v>
      </c>
      <c r="C979" s="20" t="s">
        <v>59</v>
      </c>
      <c r="D979" s="20">
        <v>60</v>
      </c>
      <c r="E979" s="20">
        <v>27</v>
      </c>
      <c r="F979" s="20" t="str">
        <f>VLOOKUP(Table6[[#This Row],[department_id]],departments[#All],2,FALSE)</f>
        <v>Facilities</v>
      </c>
      <c r="G979" s="20" t="str">
        <f>VLOOKUP(employees!$E979,departments[],3,FALSE)</f>
        <v>Ops</v>
      </c>
      <c r="H979" s="20">
        <v>8</v>
      </c>
      <c r="I979" s="20" t="str">
        <f>VLOOKUP(employees!$H979,locations[#All],3,FALSE)</f>
        <v>Barcelona</v>
      </c>
      <c r="J979" s="20" t="str">
        <f>_xlfn.XLOOKUP(Table6[[#This Row],[City]],locations[city],locations[Continent])</f>
        <v>Europe</v>
      </c>
      <c r="K979" s="20" t="s">
        <v>75</v>
      </c>
      <c r="L979" s="20" t="s">
        <v>51</v>
      </c>
      <c r="M979" s="21">
        <v>45613</v>
      </c>
      <c r="N979" s="20" t="s">
        <v>57</v>
      </c>
      <c r="O979" s="20">
        <v>3.61</v>
      </c>
      <c r="P979" s="20">
        <v>5.5</v>
      </c>
      <c r="Q979" s="20">
        <v>99599.4</v>
      </c>
      <c r="R979" s="20">
        <v>120</v>
      </c>
      <c r="S979" s="20">
        <f ca="1">DATEDIF(employees!$M979, TODAY(), "y")</f>
        <v>1</v>
      </c>
      <c r="T979" s="20">
        <f>VLOOKUP(employees!$H979,locations[#All],4,)</f>
        <v>1.05</v>
      </c>
      <c r="U979" s="22">
        <f>employees!$Q979/employees!$T979</f>
        <v>94856.57142857142</v>
      </c>
    </row>
    <row r="980" spans="1:21" x14ac:dyDescent="0.25">
      <c r="A980" s="23">
        <v>979</v>
      </c>
      <c r="B980" s="24" t="s">
        <v>1010</v>
      </c>
      <c r="C980" s="24" t="s">
        <v>59</v>
      </c>
      <c r="D980" s="24">
        <v>35</v>
      </c>
      <c r="E980" s="24">
        <v>25</v>
      </c>
      <c r="F980" s="24" t="str">
        <f>VLOOKUP(Table6[[#This Row],[department_id]],departments[#All],2,FALSE)</f>
        <v>Operations</v>
      </c>
      <c r="G980" s="24" t="str">
        <f>VLOOKUP(employees!$E980,departments[],3,FALSE)</f>
        <v>Ops</v>
      </c>
      <c r="H980" s="24">
        <v>10</v>
      </c>
      <c r="I980" s="24" t="str">
        <f>VLOOKUP(employees!$H980,locations[#All],3,FALSE)</f>
        <v>Warsaw</v>
      </c>
      <c r="J980" s="24" t="str">
        <f>_xlfn.XLOOKUP(Table6[[#This Row],[City]],locations[city],locations[Continent])</f>
        <v>Europe</v>
      </c>
      <c r="K980" s="24" t="s">
        <v>55</v>
      </c>
      <c r="L980" s="24" t="s">
        <v>51</v>
      </c>
      <c r="M980" s="25">
        <v>45303</v>
      </c>
      <c r="N980" s="24" t="s">
        <v>52</v>
      </c>
      <c r="O980" s="24">
        <v>3.57</v>
      </c>
      <c r="P980" s="24">
        <v>6.5</v>
      </c>
      <c r="Q980" s="24">
        <v>62766.3</v>
      </c>
      <c r="R980" s="24">
        <v>81</v>
      </c>
      <c r="S980" s="24">
        <f ca="1">DATEDIF(employees!$M980, TODAY(), "y")</f>
        <v>2</v>
      </c>
      <c r="T980" s="24">
        <f>VLOOKUP(employees!$H980,locations[#All],4,)</f>
        <v>0.95</v>
      </c>
      <c r="U980" s="26">
        <f>employees!$Q980/employees!$T980</f>
        <v>66069.789473684214</v>
      </c>
    </row>
    <row r="981" spans="1:21" x14ac:dyDescent="0.25">
      <c r="A981" s="19">
        <v>980</v>
      </c>
      <c r="B981" s="20" t="s">
        <v>1011</v>
      </c>
      <c r="C981" s="20" t="s">
        <v>59</v>
      </c>
      <c r="D981" s="20">
        <v>58</v>
      </c>
      <c r="E981" s="20">
        <v>23</v>
      </c>
      <c r="F981" s="20" t="str">
        <f>VLOOKUP(Table6[[#This Row],[department_id]],departments[#All],2,FALSE)</f>
        <v>Legal</v>
      </c>
      <c r="G981" s="20" t="str">
        <f>VLOOKUP(employees!$E981,departments[],3,FALSE)</f>
        <v>G&amp;A</v>
      </c>
      <c r="H981" s="20">
        <v>5</v>
      </c>
      <c r="I981" s="20" t="str">
        <f>VLOOKUP(employees!$H981,locations[#All],3,FALSE)</f>
        <v>London</v>
      </c>
      <c r="J981" s="20" t="str">
        <f>_xlfn.XLOOKUP(Table6[[#This Row],[City]],locations[city],locations[Continent])</f>
        <v>Europe</v>
      </c>
      <c r="K981" s="20" t="s">
        <v>64</v>
      </c>
      <c r="L981" s="20" t="s">
        <v>51</v>
      </c>
      <c r="M981" s="21">
        <v>45602</v>
      </c>
      <c r="N981" s="20" t="s">
        <v>52</v>
      </c>
      <c r="O981" s="20">
        <v>3.17</v>
      </c>
      <c r="P981" s="20">
        <v>7.4</v>
      </c>
      <c r="Q981" s="20">
        <v>391746.95</v>
      </c>
      <c r="R981" s="20">
        <v>974</v>
      </c>
      <c r="S981" s="20">
        <f ca="1">DATEDIF(employees!$M981, TODAY(), "y")</f>
        <v>1</v>
      </c>
      <c r="T981" s="20">
        <f>VLOOKUP(employees!$H981,locations[#All],4,)</f>
        <v>1.25</v>
      </c>
      <c r="U981" s="22">
        <f>employees!$Q981/employees!$T981</f>
        <v>313397.56</v>
      </c>
    </row>
    <row r="982" spans="1:21" x14ac:dyDescent="0.25">
      <c r="A982" s="23">
        <v>981</v>
      </c>
      <c r="B982" s="24" t="s">
        <v>1012</v>
      </c>
      <c r="C982" s="24" t="s">
        <v>54</v>
      </c>
      <c r="D982" s="24">
        <v>40</v>
      </c>
      <c r="E982" s="24">
        <v>2</v>
      </c>
      <c r="F982" s="24" t="str">
        <f>VLOOKUP(Table6[[#This Row],[department_id]],departments[#All],2,FALSE)</f>
        <v>Data Science</v>
      </c>
      <c r="G982" s="24" t="str">
        <f>VLOOKUP(employees!$E982,departments[],3,FALSE)</f>
        <v>Tech</v>
      </c>
      <c r="H982" s="24">
        <v>18</v>
      </c>
      <c r="I982" s="24" t="str">
        <f>VLOOKUP(employees!$H982,locations[#All],3,FALSE)</f>
        <v>Buenos Aires</v>
      </c>
      <c r="J982" s="24" t="str">
        <f>_xlfn.XLOOKUP(Table6[[#This Row],[City]],locations[city],locations[Continent])</f>
        <v>South America</v>
      </c>
      <c r="K982" s="24" t="s">
        <v>64</v>
      </c>
      <c r="L982" s="24" t="s">
        <v>51</v>
      </c>
      <c r="M982" s="25">
        <v>43783</v>
      </c>
      <c r="N982" s="24" t="s">
        <v>62</v>
      </c>
      <c r="O982" s="24">
        <v>3.48</v>
      </c>
      <c r="P982" s="24">
        <v>6.3</v>
      </c>
      <c r="Q982" s="24">
        <v>100043.18</v>
      </c>
      <c r="R982" s="24">
        <v>1945</v>
      </c>
      <c r="S982" s="24">
        <f ca="1">DATEDIF(employees!$M982, TODAY(), "y")</f>
        <v>6</v>
      </c>
      <c r="T982" s="24">
        <f>VLOOKUP(employees!$H982,locations[#All],4,)</f>
        <v>0.65</v>
      </c>
      <c r="U982" s="26">
        <f>employees!$Q982/employees!$T982</f>
        <v>153912.58461538461</v>
      </c>
    </row>
    <row r="983" spans="1:21" x14ac:dyDescent="0.25">
      <c r="A983" s="19">
        <v>982</v>
      </c>
      <c r="B983" s="20" t="s">
        <v>1013</v>
      </c>
      <c r="C983" s="20" t="s">
        <v>59</v>
      </c>
      <c r="D983" s="20">
        <v>48</v>
      </c>
      <c r="E983" s="20">
        <v>8</v>
      </c>
      <c r="F983" s="20" t="str">
        <f>VLOOKUP(Table6[[#This Row],[department_id]],departments[#All],2,FALSE)</f>
        <v>QA &amp; Testing</v>
      </c>
      <c r="G983" s="20" t="str">
        <f>VLOOKUP(employees!$E983,departments[],3,FALSE)</f>
        <v>Tech</v>
      </c>
      <c r="H983" s="20">
        <v>11</v>
      </c>
      <c r="I983" s="20" t="str">
        <f>VLOOKUP(employees!$H983,locations[#All],3,FALSE)</f>
        <v>Bengaluru</v>
      </c>
      <c r="J983" s="20" t="str">
        <f>_xlfn.XLOOKUP(Table6[[#This Row],[City]],locations[city],locations[Continent])</f>
        <v>Asia</v>
      </c>
      <c r="K983" s="20" t="s">
        <v>60</v>
      </c>
      <c r="L983" s="20" t="s">
        <v>51</v>
      </c>
      <c r="M983" s="21">
        <v>42013</v>
      </c>
      <c r="N983" s="20" t="s">
        <v>57</v>
      </c>
      <c r="O983" s="20">
        <v>2.88</v>
      </c>
      <c r="P983" s="20">
        <v>6</v>
      </c>
      <c r="Q983" s="20">
        <v>92640.37</v>
      </c>
      <c r="R983" s="20">
        <v>1453</v>
      </c>
      <c r="S983" s="20">
        <f ca="1">DATEDIF(employees!$M983, TODAY(), "y")</f>
        <v>11</v>
      </c>
      <c r="T983" s="20">
        <f>VLOOKUP(employees!$H983,locations[#All],4,)</f>
        <v>0.7</v>
      </c>
      <c r="U983" s="22">
        <f>employees!$Q983/employees!$T983</f>
        <v>132343.38571428572</v>
      </c>
    </row>
    <row r="984" spans="1:21" x14ac:dyDescent="0.25">
      <c r="A984" s="23">
        <v>983</v>
      </c>
      <c r="B984" s="24" t="s">
        <v>1014</v>
      </c>
      <c r="C984" s="24" t="s">
        <v>54</v>
      </c>
      <c r="D984" s="24">
        <v>21</v>
      </c>
      <c r="E984" s="24">
        <v>20</v>
      </c>
      <c r="F984" s="24" t="str">
        <f>VLOOKUP(Table6[[#This Row],[department_id]],departments[#All],2,FALSE)</f>
        <v>Recruiting</v>
      </c>
      <c r="G984" s="24" t="str">
        <f>VLOOKUP(employees!$E984,departments[],3,FALSE)</f>
        <v>G&amp;A</v>
      </c>
      <c r="H984" s="24">
        <v>20</v>
      </c>
      <c r="I984" s="24" t="str">
        <f>VLOOKUP(employees!$H984,locations[#All],3,FALSE)</f>
        <v>Singapore</v>
      </c>
      <c r="J984" s="24" t="str">
        <f>_xlfn.XLOOKUP(Table6[[#This Row],[City]],locations[city],locations[Continent])</f>
        <v>Asia</v>
      </c>
      <c r="K984" s="24" t="s">
        <v>55</v>
      </c>
      <c r="L984" s="24" t="s">
        <v>56</v>
      </c>
      <c r="M984" s="25">
        <v>41803</v>
      </c>
      <c r="N984" s="24" t="s">
        <v>52</v>
      </c>
      <c r="O984" s="24">
        <v>4.12</v>
      </c>
      <c r="P984" s="24">
        <v>9.4</v>
      </c>
      <c r="Q984" s="24">
        <v>110057.68</v>
      </c>
      <c r="R984" s="24">
        <v>859</v>
      </c>
      <c r="S984" s="24">
        <f ca="1">DATEDIF(employees!$M984, TODAY(), "y")</f>
        <v>12</v>
      </c>
      <c r="T984" s="24">
        <f>VLOOKUP(employees!$H984,locations[#All],4,)</f>
        <v>1.22</v>
      </c>
      <c r="U984" s="26">
        <f>employees!$Q984/employees!$T984</f>
        <v>90211.213114754093</v>
      </c>
    </row>
    <row r="985" spans="1:21" x14ac:dyDescent="0.25">
      <c r="A985" s="19">
        <v>984</v>
      </c>
      <c r="B985" s="20" t="s">
        <v>1015</v>
      </c>
      <c r="C985" s="20" t="s">
        <v>54</v>
      </c>
      <c r="D985" s="20">
        <v>32</v>
      </c>
      <c r="E985" s="20">
        <v>21</v>
      </c>
      <c r="F985" s="20" t="str">
        <f>VLOOKUP(Table6[[#This Row],[department_id]],departments[#All],2,FALSE)</f>
        <v>Finance</v>
      </c>
      <c r="G985" s="20" t="str">
        <f>VLOOKUP(employees!$E985,departments[],3,FALSE)</f>
        <v>G&amp;A</v>
      </c>
      <c r="H985" s="20">
        <v>2</v>
      </c>
      <c r="I985" s="20" t="str">
        <f>VLOOKUP(employees!$H985,locations[#All],3,FALSE)</f>
        <v>New York</v>
      </c>
      <c r="J985" s="20" t="str">
        <f>_xlfn.XLOOKUP(Table6[[#This Row],[City]],locations[city],locations[Continent])</f>
        <v>North America</v>
      </c>
      <c r="K985" s="20" t="s">
        <v>60</v>
      </c>
      <c r="L985" s="20" t="s">
        <v>83</v>
      </c>
      <c r="M985" s="21">
        <v>44606</v>
      </c>
      <c r="N985" s="20" t="s">
        <v>62</v>
      </c>
      <c r="O985" s="20">
        <v>3.41</v>
      </c>
      <c r="P985" s="20">
        <v>8.4</v>
      </c>
      <c r="Q985" s="20">
        <v>119658.05</v>
      </c>
      <c r="R985" s="20">
        <v>2246</v>
      </c>
      <c r="S985" s="20">
        <f ca="1">DATEDIF(employees!$M985, TODAY(), "y")</f>
        <v>4</v>
      </c>
      <c r="T985" s="20">
        <f>VLOOKUP(employees!$H985,locations[#All],4,)</f>
        <v>1.3</v>
      </c>
      <c r="U985" s="22">
        <f>employees!$Q985/employees!$T985</f>
        <v>92044.653846153844</v>
      </c>
    </row>
    <row r="986" spans="1:21" x14ac:dyDescent="0.25">
      <c r="A986" s="23">
        <v>985</v>
      </c>
      <c r="B986" s="24" t="s">
        <v>1016</v>
      </c>
      <c r="C986" s="24" t="s">
        <v>49</v>
      </c>
      <c r="D986" s="24">
        <v>22</v>
      </c>
      <c r="E986" s="24">
        <v>12</v>
      </c>
      <c r="F986" s="24" t="str">
        <f>VLOOKUP(Table6[[#This Row],[department_id]],departments[#All],2,FALSE)</f>
        <v>UX Research</v>
      </c>
      <c r="G986" s="24" t="str">
        <f>VLOOKUP(employees!$E986,departments[],3,FALSE)</f>
        <v>Product</v>
      </c>
      <c r="H986" s="24">
        <v>11</v>
      </c>
      <c r="I986" s="24" t="str">
        <f>VLOOKUP(employees!$H986,locations[#All],3,FALSE)</f>
        <v>Bengaluru</v>
      </c>
      <c r="J986" s="24" t="str">
        <f>_xlfn.XLOOKUP(Table6[[#This Row],[City]],locations[city],locations[Continent])</f>
        <v>Asia</v>
      </c>
      <c r="K986" s="24" t="s">
        <v>55</v>
      </c>
      <c r="L986" s="24" t="s">
        <v>56</v>
      </c>
      <c r="M986" s="25">
        <v>43677</v>
      </c>
      <c r="N986" s="24" t="s">
        <v>57</v>
      </c>
      <c r="O986" s="24">
        <v>3.71</v>
      </c>
      <c r="P986" s="24">
        <v>7.4</v>
      </c>
      <c r="Q986" s="24">
        <v>67180.09</v>
      </c>
      <c r="R986" s="24">
        <v>3115</v>
      </c>
      <c r="S986" s="24">
        <f ca="1">DATEDIF(employees!$M986, TODAY(), "y")</f>
        <v>7</v>
      </c>
      <c r="T986" s="24">
        <f>VLOOKUP(employees!$H986,locations[#All],4,)</f>
        <v>0.7</v>
      </c>
      <c r="U986" s="26">
        <f>employees!$Q986/employees!$T986</f>
        <v>95971.557142857142</v>
      </c>
    </row>
    <row r="987" spans="1:21" x14ac:dyDescent="0.25">
      <c r="A987" s="19">
        <v>986</v>
      </c>
      <c r="B987" s="20" t="s">
        <v>1017</v>
      </c>
      <c r="C987" s="20" t="s">
        <v>49</v>
      </c>
      <c r="D987" s="20">
        <v>37</v>
      </c>
      <c r="E987" s="20">
        <v>10</v>
      </c>
      <c r="F987" s="20" t="str">
        <f>VLOOKUP(Table6[[#This Row],[department_id]],departments[#All],2,FALSE)</f>
        <v>Product Operations</v>
      </c>
      <c r="G987" s="20" t="str">
        <f>VLOOKUP(employees!$E987,departments[],3,FALSE)</f>
        <v>Product</v>
      </c>
      <c r="H987" s="20">
        <v>10</v>
      </c>
      <c r="I987" s="20" t="str">
        <f>VLOOKUP(employees!$H987,locations[#All],3,FALSE)</f>
        <v>Warsaw</v>
      </c>
      <c r="J987" s="20" t="str">
        <f>_xlfn.XLOOKUP(Table6[[#This Row],[City]],locations[city],locations[Continent])</f>
        <v>Europe</v>
      </c>
      <c r="K987" s="20" t="s">
        <v>50</v>
      </c>
      <c r="L987" s="20" t="s">
        <v>56</v>
      </c>
      <c r="M987" s="21">
        <v>43665</v>
      </c>
      <c r="N987" s="20" t="s">
        <v>62</v>
      </c>
      <c r="O987" s="20">
        <v>3.37</v>
      </c>
      <c r="P987" s="20">
        <v>6.9</v>
      </c>
      <c r="Q987" s="20">
        <v>52099.73</v>
      </c>
      <c r="R987" s="20">
        <v>2672</v>
      </c>
      <c r="S987" s="20">
        <f ca="1">DATEDIF(employees!$M987, TODAY(), "y")</f>
        <v>7</v>
      </c>
      <c r="T987" s="20">
        <f>VLOOKUP(employees!$H987,locations[#All],4,)</f>
        <v>0.95</v>
      </c>
      <c r="U987" s="22">
        <f>employees!$Q987/employees!$T987</f>
        <v>54841.821052631582</v>
      </c>
    </row>
    <row r="988" spans="1:21" x14ac:dyDescent="0.25">
      <c r="A988" s="23">
        <v>987</v>
      </c>
      <c r="B988" s="24" t="s">
        <v>1018</v>
      </c>
      <c r="C988" s="24" t="s">
        <v>49</v>
      </c>
      <c r="D988" s="24">
        <v>20</v>
      </c>
      <c r="E988" s="24">
        <v>3</v>
      </c>
      <c r="F988" s="24" t="str">
        <f>VLOOKUP(Table6[[#This Row],[department_id]],departments[#All],2,FALSE)</f>
        <v>Data Engineering</v>
      </c>
      <c r="G988" s="24" t="str">
        <f>VLOOKUP(employees!$E988,departments[],3,FALSE)</f>
        <v>Tech</v>
      </c>
      <c r="H988" s="24">
        <v>3</v>
      </c>
      <c r="I988" s="24" t="str">
        <f>VLOOKUP(employees!$H988,locations[#All],3,FALSE)</f>
        <v>Austin</v>
      </c>
      <c r="J988" s="24" t="str">
        <f>_xlfn.XLOOKUP(Table6[[#This Row],[City]],locations[city],locations[Continent])</f>
        <v>North America</v>
      </c>
      <c r="K988" s="24" t="s">
        <v>66</v>
      </c>
      <c r="L988" s="24" t="s">
        <v>56</v>
      </c>
      <c r="M988" s="25">
        <v>45042</v>
      </c>
      <c r="N988" s="24" t="s">
        <v>57</v>
      </c>
      <c r="O988" s="24">
        <v>4.6100000000000003</v>
      </c>
      <c r="P988" s="24">
        <v>5.5</v>
      </c>
      <c r="Q988" s="24">
        <v>95034.54</v>
      </c>
      <c r="R988" s="24">
        <v>2959</v>
      </c>
      <c r="S988" s="24">
        <f ca="1">DATEDIF(employees!$M988, TODAY(), "y")</f>
        <v>3</v>
      </c>
      <c r="T988" s="24">
        <f>VLOOKUP(employees!$H988,locations[#All],4,)</f>
        <v>1.05</v>
      </c>
      <c r="U988" s="26">
        <f>employees!$Q988/employees!$T988</f>
        <v>90509.085714285698</v>
      </c>
    </row>
    <row r="989" spans="1:21" x14ac:dyDescent="0.25">
      <c r="A989" s="19">
        <v>988</v>
      </c>
      <c r="B989" s="20" t="s">
        <v>1019</v>
      </c>
      <c r="C989" s="20" t="s">
        <v>59</v>
      </c>
      <c r="D989" s="20">
        <v>52</v>
      </c>
      <c r="E989" s="20">
        <v>27</v>
      </c>
      <c r="F989" s="20" t="str">
        <f>VLOOKUP(Table6[[#This Row],[department_id]],departments[#All],2,FALSE)</f>
        <v>Facilities</v>
      </c>
      <c r="G989" s="20" t="str">
        <f>VLOOKUP(employees!$E989,departments[],3,FALSE)</f>
        <v>Ops</v>
      </c>
      <c r="H989" s="20">
        <v>20</v>
      </c>
      <c r="I989" s="20" t="str">
        <f>VLOOKUP(employees!$H989,locations[#All],3,FALSE)</f>
        <v>Singapore</v>
      </c>
      <c r="J989" s="20" t="str">
        <f>_xlfn.XLOOKUP(Table6[[#This Row],[City]],locations[city],locations[Continent])</f>
        <v>Asia</v>
      </c>
      <c r="K989" s="20" t="s">
        <v>64</v>
      </c>
      <c r="L989" s="20" t="s">
        <v>56</v>
      </c>
      <c r="M989" s="21">
        <v>44291</v>
      </c>
      <c r="N989" s="20" t="s">
        <v>52</v>
      </c>
      <c r="O989" s="20">
        <v>3.56</v>
      </c>
      <c r="P989" s="20">
        <v>5.5</v>
      </c>
      <c r="Q989" s="20">
        <v>163398.14000000001</v>
      </c>
      <c r="R989" s="20">
        <v>2613</v>
      </c>
      <c r="S989" s="20">
        <f ca="1">DATEDIF(employees!$M989, TODAY(), "y")</f>
        <v>5</v>
      </c>
      <c r="T989" s="20">
        <f>VLOOKUP(employees!$H989,locations[#All],4,)</f>
        <v>1.22</v>
      </c>
      <c r="U989" s="22">
        <f>employees!$Q989/employees!$T989</f>
        <v>133932.90163934429</v>
      </c>
    </row>
    <row r="990" spans="1:21" x14ac:dyDescent="0.25">
      <c r="A990" s="23">
        <v>989</v>
      </c>
      <c r="B990" s="24" t="s">
        <v>1020</v>
      </c>
      <c r="C990" s="24" t="s">
        <v>59</v>
      </c>
      <c r="D990" s="24">
        <v>55</v>
      </c>
      <c r="E990" s="24">
        <v>13</v>
      </c>
      <c r="F990" s="24" t="str">
        <f>VLOOKUP(Table6[[#This Row],[department_id]],departments[#All],2,FALSE)</f>
        <v>Sales</v>
      </c>
      <c r="G990" s="24" t="str">
        <f>VLOOKUP(employees!$E990,departments[],3,FALSE)</f>
        <v>GTM</v>
      </c>
      <c r="H990" s="24">
        <v>10</v>
      </c>
      <c r="I990" s="24" t="str">
        <f>VLOOKUP(employees!$H990,locations[#All],3,FALSE)</f>
        <v>Warsaw</v>
      </c>
      <c r="J990" s="24" t="str">
        <f>_xlfn.XLOOKUP(Table6[[#This Row],[City]],locations[city],locations[Continent])</f>
        <v>Europe</v>
      </c>
      <c r="K990" s="24" t="s">
        <v>55</v>
      </c>
      <c r="L990" s="24" t="s">
        <v>51</v>
      </c>
      <c r="M990" s="25">
        <v>43460</v>
      </c>
      <c r="N990" s="24" t="s">
        <v>52</v>
      </c>
      <c r="O990" s="24">
        <v>4.12</v>
      </c>
      <c r="P990" s="24">
        <v>7.4</v>
      </c>
      <c r="Q990" s="24">
        <v>69418.23</v>
      </c>
      <c r="R990" s="24">
        <v>3219</v>
      </c>
      <c r="S990" s="24">
        <f ca="1">DATEDIF(employees!$M990, TODAY(), "y")</f>
        <v>7</v>
      </c>
      <c r="T990" s="24">
        <f>VLOOKUP(employees!$H990,locations[#All],4,)</f>
        <v>0.95</v>
      </c>
      <c r="U990" s="26">
        <f>employees!$Q990/employees!$T990</f>
        <v>73071.821052631582</v>
      </c>
    </row>
    <row r="991" spans="1:21" x14ac:dyDescent="0.25">
      <c r="A991" s="19">
        <v>990</v>
      </c>
      <c r="B991" s="20" t="s">
        <v>1021</v>
      </c>
      <c r="C991" s="20" t="s">
        <v>59</v>
      </c>
      <c r="D991" s="20">
        <v>34</v>
      </c>
      <c r="E991" s="20">
        <v>24</v>
      </c>
      <c r="F991" s="20" t="str">
        <f>VLOOKUP(Table6[[#This Row],[department_id]],departments[#All],2,FALSE)</f>
        <v>Administration</v>
      </c>
      <c r="G991" s="20" t="str">
        <f>VLOOKUP(employees!$E991,departments[],3,FALSE)</f>
        <v>G&amp;A</v>
      </c>
      <c r="H991" s="20">
        <v>13</v>
      </c>
      <c r="I991" s="20" t="str">
        <f>VLOOKUP(employees!$H991,locations[#All],3,FALSE)</f>
        <v>Cairo</v>
      </c>
      <c r="J991" s="20" t="str">
        <f>_xlfn.XLOOKUP(Table6[[#This Row],[City]],locations[city],locations[Continent])</f>
        <v>Africa</v>
      </c>
      <c r="K991" s="20" t="s">
        <v>71</v>
      </c>
      <c r="L991" s="20" t="s">
        <v>51</v>
      </c>
      <c r="M991" s="21">
        <v>42527</v>
      </c>
      <c r="N991" s="20" t="s">
        <v>52</v>
      </c>
      <c r="O991" s="20">
        <v>4.2699999999999996</v>
      </c>
      <c r="P991" s="20">
        <v>7.1</v>
      </c>
      <c r="Q991" s="20">
        <v>51470.1</v>
      </c>
      <c r="R991" s="20" t="s">
        <v>3524</v>
      </c>
      <c r="S991" s="20">
        <f ca="1">DATEDIF(employees!$M991, TODAY(), "y")</f>
        <v>10</v>
      </c>
      <c r="T991" s="20">
        <f>VLOOKUP(employees!$H991,locations[#All],4,)</f>
        <v>0.55000000000000004</v>
      </c>
      <c r="U991" s="22">
        <f>employees!$Q991/employees!$T991</f>
        <v>93581.999999999985</v>
      </c>
    </row>
    <row r="992" spans="1:21" x14ac:dyDescent="0.25">
      <c r="A992" s="23">
        <v>991</v>
      </c>
      <c r="B992" s="24" t="s">
        <v>1022</v>
      </c>
      <c r="C992" s="24" t="s">
        <v>49</v>
      </c>
      <c r="D992" s="24">
        <v>55</v>
      </c>
      <c r="E992" s="24">
        <v>10</v>
      </c>
      <c r="F992" s="24" t="str">
        <f>VLOOKUP(Table6[[#This Row],[department_id]],departments[#All],2,FALSE)</f>
        <v>Product Operations</v>
      </c>
      <c r="G992" s="24" t="str">
        <f>VLOOKUP(employees!$E992,departments[],3,FALSE)</f>
        <v>Product</v>
      </c>
      <c r="H992" s="24">
        <v>11</v>
      </c>
      <c r="I992" s="24" t="str">
        <f>VLOOKUP(employees!$H992,locations[#All],3,FALSE)</f>
        <v>Bengaluru</v>
      </c>
      <c r="J992" s="24" t="str">
        <f>_xlfn.XLOOKUP(Table6[[#This Row],[City]],locations[city],locations[Continent])</f>
        <v>Asia</v>
      </c>
      <c r="K992" s="24" t="s">
        <v>66</v>
      </c>
      <c r="L992" s="24" t="s">
        <v>51</v>
      </c>
      <c r="M992" s="25">
        <v>42325</v>
      </c>
      <c r="N992" s="24" t="s">
        <v>62</v>
      </c>
      <c r="O992" s="24">
        <v>3.63</v>
      </c>
      <c r="P992" s="24">
        <v>6.2</v>
      </c>
      <c r="Q992" s="24">
        <v>39597.86</v>
      </c>
      <c r="R992" s="24">
        <v>2114</v>
      </c>
      <c r="S992" s="24">
        <f ca="1">DATEDIF(employees!$M992, TODAY(), "y")</f>
        <v>10</v>
      </c>
      <c r="T992" s="24">
        <f>VLOOKUP(employees!$H992,locations[#All],4,)</f>
        <v>0.7</v>
      </c>
      <c r="U992" s="26">
        <f>employees!$Q992/employees!$T992</f>
        <v>56568.37142857143</v>
      </c>
    </row>
    <row r="993" spans="1:21" x14ac:dyDescent="0.25">
      <c r="A993" s="19">
        <v>992</v>
      </c>
      <c r="B993" s="20" t="s">
        <v>1023</v>
      </c>
      <c r="C993" s="20" t="s">
        <v>49</v>
      </c>
      <c r="D993" s="20">
        <v>51</v>
      </c>
      <c r="E993" s="20">
        <v>16</v>
      </c>
      <c r="F993" s="20" t="str">
        <f>VLOOKUP(Table6[[#This Row],[department_id]],departments[#All],2,FALSE)</f>
        <v>Content Marketing</v>
      </c>
      <c r="G993" s="20" t="str">
        <f>VLOOKUP(employees!$E993,departments[],3,FALSE)</f>
        <v>GTM</v>
      </c>
      <c r="H993" s="20">
        <v>17</v>
      </c>
      <c r="I993" s="20" t="str">
        <f>VLOOKUP(employees!$H993,locations[#All],3,FALSE)</f>
        <v>Mexico City</v>
      </c>
      <c r="J993" s="20" t="str">
        <f>_xlfn.XLOOKUP(Table6[[#This Row],[City]],locations[city],locations[Continent])</f>
        <v>South America</v>
      </c>
      <c r="K993" s="20" t="s">
        <v>60</v>
      </c>
      <c r="L993" s="20" t="s">
        <v>51</v>
      </c>
      <c r="M993" s="21">
        <v>43544</v>
      </c>
      <c r="N993" s="20" t="s">
        <v>52</v>
      </c>
      <c r="O993" s="20">
        <v>3.28</v>
      </c>
      <c r="P993" s="20">
        <v>5.7</v>
      </c>
      <c r="Q993" s="20">
        <v>62515.82</v>
      </c>
      <c r="R993" s="20">
        <v>1859</v>
      </c>
      <c r="S993" s="20">
        <f ca="1">DATEDIF(employees!$M993, TODAY(), "y")</f>
        <v>7</v>
      </c>
      <c r="T993" s="20">
        <f>VLOOKUP(employees!$H993,locations[#All],4,)</f>
        <v>0.78</v>
      </c>
      <c r="U993" s="22">
        <f>employees!$Q993/employees!$T993</f>
        <v>80148.487179487172</v>
      </c>
    </row>
    <row r="994" spans="1:21" x14ac:dyDescent="0.25">
      <c r="A994" s="23">
        <v>993</v>
      </c>
      <c r="B994" s="24" t="s">
        <v>1024</v>
      </c>
      <c r="C994" s="24" t="s">
        <v>54</v>
      </c>
      <c r="D994" s="24">
        <v>51</v>
      </c>
      <c r="E994" s="24">
        <v>14</v>
      </c>
      <c r="F994" s="24" t="str">
        <f>VLOOKUP(Table6[[#This Row],[department_id]],departments[#All],2,FALSE)</f>
        <v>Sales Operations</v>
      </c>
      <c r="G994" s="24" t="str">
        <f>VLOOKUP(employees!$E994,departments[],3,FALSE)</f>
        <v>GTM</v>
      </c>
      <c r="H994" s="24">
        <v>1</v>
      </c>
      <c r="I994" s="24" t="str">
        <f>VLOOKUP(employees!$H994,locations[#All],3,FALSE)</f>
        <v>San Francisco</v>
      </c>
      <c r="J994" s="24" t="str">
        <f>_xlfn.XLOOKUP(Table6[[#This Row],[City]],locations[city],locations[Continent])</f>
        <v>North America</v>
      </c>
      <c r="K994" s="24" t="s">
        <v>55</v>
      </c>
      <c r="L994" s="24" t="s">
        <v>51</v>
      </c>
      <c r="M994" s="25">
        <v>43353</v>
      </c>
      <c r="N994" s="24" t="s">
        <v>52</v>
      </c>
      <c r="O994" s="24">
        <v>4</v>
      </c>
      <c r="P994" s="24">
        <v>6.5</v>
      </c>
      <c r="Q994" s="24">
        <v>122803.41</v>
      </c>
      <c r="R994" s="24">
        <v>2033</v>
      </c>
      <c r="S994" s="24">
        <f ca="1">DATEDIF(employees!$M994, TODAY(), "y")</f>
        <v>8</v>
      </c>
      <c r="T994" s="24">
        <f>VLOOKUP(employees!$H994,locations[#All],4,)</f>
        <v>1.35</v>
      </c>
      <c r="U994" s="26">
        <f>employees!$Q994/employees!$T994</f>
        <v>90965.488888888882</v>
      </c>
    </row>
    <row r="995" spans="1:21" x14ac:dyDescent="0.25">
      <c r="A995" s="19">
        <v>994</v>
      </c>
      <c r="B995" s="20" t="s">
        <v>1025</v>
      </c>
      <c r="C995" s="20" t="s">
        <v>54</v>
      </c>
      <c r="D995" s="20">
        <v>24</v>
      </c>
      <c r="E995" s="20">
        <v>24</v>
      </c>
      <c r="F995" s="20" t="str">
        <f>VLOOKUP(Table6[[#This Row],[department_id]],departments[#All],2,FALSE)</f>
        <v>Administration</v>
      </c>
      <c r="G995" s="20" t="str">
        <f>VLOOKUP(employees!$E995,departments[],3,FALSE)</f>
        <v>G&amp;A</v>
      </c>
      <c r="H995" s="20">
        <v>3</v>
      </c>
      <c r="I995" s="20" t="str">
        <f>VLOOKUP(employees!$H995,locations[#All],3,FALSE)</f>
        <v>Austin</v>
      </c>
      <c r="J995" s="20" t="str">
        <f>_xlfn.XLOOKUP(Table6[[#This Row],[City]],locations[city],locations[Continent])</f>
        <v>North America</v>
      </c>
      <c r="K995" s="20" t="s">
        <v>75</v>
      </c>
      <c r="L995" s="20" t="s">
        <v>51</v>
      </c>
      <c r="M995" s="21">
        <v>45127</v>
      </c>
      <c r="N995" s="20" t="s">
        <v>57</v>
      </c>
      <c r="O995" s="20">
        <v>2.87</v>
      </c>
      <c r="P995" s="20">
        <v>8.6</v>
      </c>
      <c r="Q995" s="20">
        <v>75733.960000000006</v>
      </c>
      <c r="R995" s="20">
        <v>323</v>
      </c>
      <c r="S995" s="20">
        <f ca="1">DATEDIF(employees!$M995, TODAY(), "y")</f>
        <v>3</v>
      </c>
      <c r="T995" s="20">
        <f>VLOOKUP(employees!$H995,locations[#All],4,)</f>
        <v>1.05</v>
      </c>
      <c r="U995" s="22">
        <f>employees!$Q995/employees!$T995</f>
        <v>72127.580952380958</v>
      </c>
    </row>
    <row r="996" spans="1:21" x14ac:dyDescent="0.25">
      <c r="A996" s="23">
        <v>995</v>
      </c>
      <c r="B996" s="24" t="s">
        <v>1026</v>
      </c>
      <c r="C996" s="24" t="s">
        <v>49</v>
      </c>
      <c r="D996" s="24">
        <v>60</v>
      </c>
      <c r="E996" s="24">
        <v>4</v>
      </c>
      <c r="F996" s="24" t="str">
        <f>VLOOKUP(Table6[[#This Row],[department_id]],departments[#All],2,FALSE)</f>
        <v>ML Engineering</v>
      </c>
      <c r="G996" s="24" t="str">
        <f>VLOOKUP(employees!$E996,departments[],3,FALSE)</f>
        <v>Tech</v>
      </c>
      <c r="H996" s="24">
        <v>2</v>
      </c>
      <c r="I996" s="24" t="str">
        <f>VLOOKUP(employees!$H996,locations[#All],3,FALSE)</f>
        <v>New York</v>
      </c>
      <c r="J996" s="24" t="str">
        <f>_xlfn.XLOOKUP(Table6[[#This Row],[City]],locations[city],locations[Continent])</f>
        <v>North America</v>
      </c>
      <c r="K996" s="24" t="s">
        <v>75</v>
      </c>
      <c r="L996" s="24" t="s">
        <v>56</v>
      </c>
      <c r="M996" s="25">
        <v>45696</v>
      </c>
      <c r="N996" s="24" t="s">
        <v>57</v>
      </c>
      <c r="O996" s="24">
        <v>4.22</v>
      </c>
      <c r="P996" s="24">
        <v>7.6</v>
      </c>
      <c r="Q996" s="24">
        <v>276085.82</v>
      </c>
      <c r="R996" s="24">
        <v>1585</v>
      </c>
      <c r="S996" s="24">
        <f ca="1">DATEDIF(employees!$M996, TODAY(), "y")</f>
        <v>1</v>
      </c>
      <c r="T996" s="24">
        <f>VLOOKUP(employees!$H996,locations[#All],4,)</f>
        <v>1.3</v>
      </c>
      <c r="U996" s="26">
        <f>employees!$Q996/employees!$T996</f>
        <v>212373.70769230768</v>
      </c>
    </row>
    <row r="997" spans="1:21" x14ac:dyDescent="0.25">
      <c r="A997" s="19">
        <v>996</v>
      </c>
      <c r="B997" s="20" t="s">
        <v>1027</v>
      </c>
      <c r="C997" s="20" t="s">
        <v>54</v>
      </c>
      <c r="D997" s="20">
        <v>40</v>
      </c>
      <c r="E997" s="20">
        <v>14</v>
      </c>
      <c r="F997" s="20" t="str">
        <f>VLOOKUP(Table6[[#This Row],[department_id]],departments[#All],2,FALSE)</f>
        <v>Sales Operations</v>
      </c>
      <c r="G997" s="20" t="str">
        <f>VLOOKUP(employees!$E997,departments[],3,FALSE)</f>
        <v>GTM</v>
      </c>
      <c r="H997" s="20">
        <v>10</v>
      </c>
      <c r="I997" s="20" t="str">
        <f>VLOOKUP(employees!$H997,locations[#All],3,FALSE)</f>
        <v>Warsaw</v>
      </c>
      <c r="J997" s="20" t="str">
        <f>_xlfn.XLOOKUP(Table6[[#This Row],[City]],locations[city],locations[Continent])</f>
        <v>Europe</v>
      </c>
      <c r="K997" s="20" t="s">
        <v>60</v>
      </c>
      <c r="L997" s="20" t="s">
        <v>51</v>
      </c>
      <c r="M997" s="21">
        <v>43860</v>
      </c>
      <c r="N997" s="20" t="s">
        <v>57</v>
      </c>
      <c r="O997" s="20">
        <v>4</v>
      </c>
      <c r="P997" s="20">
        <v>5.7</v>
      </c>
      <c r="Q997" s="20">
        <v>91785.84</v>
      </c>
      <c r="R997" s="20">
        <v>1034</v>
      </c>
      <c r="S997" s="20">
        <f ca="1">DATEDIF(employees!$M997, TODAY(), "y")</f>
        <v>6</v>
      </c>
      <c r="T997" s="20">
        <f>VLOOKUP(employees!$H997,locations[#All],4,)</f>
        <v>0.95</v>
      </c>
      <c r="U997" s="22">
        <f>employees!$Q997/employees!$T997</f>
        <v>96616.673684210531</v>
      </c>
    </row>
    <row r="998" spans="1:21" x14ac:dyDescent="0.25">
      <c r="A998" s="23">
        <v>997</v>
      </c>
      <c r="B998" s="24" t="s">
        <v>1028</v>
      </c>
      <c r="C998" s="24" t="s">
        <v>59</v>
      </c>
      <c r="D998" s="24">
        <v>49</v>
      </c>
      <c r="E998" s="24">
        <v>20</v>
      </c>
      <c r="F998" s="24" t="str">
        <f>VLOOKUP(Table6[[#This Row],[department_id]],departments[#All],2,FALSE)</f>
        <v>Recruiting</v>
      </c>
      <c r="G998" s="24" t="str">
        <f>VLOOKUP(employees!$E998,departments[],3,FALSE)</f>
        <v>G&amp;A</v>
      </c>
      <c r="H998" s="24">
        <v>12</v>
      </c>
      <c r="I998" s="24" t="str">
        <f>VLOOKUP(employees!$H998,locations[#All],3,FALSE)</f>
        <v>Hyderabad</v>
      </c>
      <c r="J998" s="24" t="str">
        <f>_xlfn.XLOOKUP(Table6[[#This Row],[City]],locations[city],locations[Continent])</f>
        <v>Asia</v>
      </c>
      <c r="K998" s="24" t="s">
        <v>60</v>
      </c>
      <c r="L998" s="24" t="s">
        <v>51</v>
      </c>
      <c r="M998" s="25">
        <v>43698</v>
      </c>
      <c r="N998" s="24" t="s">
        <v>52</v>
      </c>
      <c r="O998" s="24">
        <v>4.22</v>
      </c>
      <c r="P998" s="24">
        <v>9.8000000000000007</v>
      </c>
      <c r="Q998" s="24">
        <v>76603.59</v>
      </c>
      <c r="R998" s="24">
        <v>2535</v>
      </c>
      <c r="S998" s="24">
        <f ca="1">DATEDIF(employees!$M998, TODAY(), "y")</f>
        <v>7</v>
      </c>
      <c r="T998" s="24">
        <f>VLOOKUP(employees!$H998,locations[#All],4,)</f>
        <v>0.68</v>
      </c>
      <c r="U998" s="26">
        <f>employees!$Q998/employees!$T998</f>
        <v>112652.33823529411</v>
      </c>
    </row>
    <row r="999" spans="1:21" x14ac:dyDescent="0.25">
      <c r="A999" s="19">
        <v>998</v>
      </c>
      <c r="B999" s="20" t="s">
        <v>1029</v>
      </c>
      <c r="C999" s="20" t="s">
        <v>49</v>
      </c>
      <c r="D999" s="20">
        <v>29</v>
      </c>
      <c r="E999" s="20">
        <v>23</v>
      </c>
      <c r="F999" s="20" t="str">
        <f>VLOOKUP(Table6[[#This Row],[department_id]],departments[#All],2,FALSE)</f>
        <v>Legal</v>
      </c>
      <c r="G999" s="20" t="str">
        <f>VLOOKUP(employees!$E999,departments[],3,FALSE)</f>
        <v>G&amp;A</v>
      </c>
      <c r="H999" s="20">
        <v>16</v>
      </c>
      <c r="I999" s="20" t="str">
        <f>VLOOKUP(employees!$H999,locations[#All],3,FALSE)</f>
        <v>São Paulo</v>
      </c>
      <c r="J999" s="20" t="str">
        <f>_xlfn.XLOOKUP(Table6[[#This Row],[City]],locations[city],locations[Continent])</f>
        <v>South America</v>
      </c>
      <c r="K999" s="20" t="s">
        <v>50</v>
      </c>
      <c r="L999" s="20" t="s">
        <v>51</v>
      </c>
      <c r="M999" s="21">
        <v>45050</v>
      </c>
      <c r="N999" s="20" t="s">
        <v>62</v>
      </c>
      <c r="O999" s="20">
        <v>2.5099999999999998</v>
      </c>
      <c r="P999" s="20">
        <v>8.4</v>
      </c>
      <c r="Q999" s="20">
        <v>33750.81</v>
      </c>
      <c r="R999" s="20">
        <v>1673</v>
      </c>
      <c r="S999" s="20">
        <f ca="1">DATEDIF(employees!$M999, TODAY(), "y")</f>
        <v>3</v>
      </c>
      <c r="T999" s="20">
        <f>VLOOKUP(employees!$H999,locations[#All],4,)</f>
        <v>0.8</v>
      </c>
      <c r="U999" s="22">
        <f>employees!$Q999/employees!$T999</f>
        <v>42188.512499999997</v>
      </c>
    </row>
    <row r="1000" spans="1:21" x14ac:dyDescent="0.25">
      <c r="A1000" s="23">
        <v>999</v>
      </c>
      <c r="B1000" s="24" t="s">
        <v>1030</v>
      </c>
      <c r="C1000" s="24" t="s">
        <v>54</v>
      </c>
      <c r="D1000" s="24">
        <v>30</v>
      </c>
      <c r="E1000" s="24">
        <v>15</v>
      </c>
      <c r="F1000" s="24" t="str">
        <f>VLOOKUP(Table6[[#This Row],[department_id]],departments[#All],2,FALSE)</f>
        <v>Marketing</v>
      </c>
      <c r="G1000" s="24" t="str">
        <f>VLOOKUP(employees!$E1000,departments[],3,FALSE)</f>
        <v>GTM</v>
      </c>
      <c r="H1000" s="24">
        <v>11</v>
      </c>
      <c r="I1000" s="24" t="str">
        <f>VLOOKUP(employees!$H1000,locations[#All],3,FALSE)</f>
        <v>Bengaluru</v>
      </c>
      <c r="J1000" s="24" t="str">
        <f>_xlfn.XLOOKUP(Table6[[#This Row],[City]],locations[city],locations[Continent])</f>
        <v>Asia</v>
      </c>
      <c r="K1000" s="24" t="s">
        <v>66</v>
      </c>
      <c r="L1000" s="24" t="s">
        <v>78</v>
      </c>
      <c r="M1000" s="25">
        <v>45479</v>
      </c>
      <c r="N1000" s="24" t="s">
        <v>57</v>
      </c>
      <c r="O1000" s="24">
        <v>4.53</v>
      </c>
      <c r="P1000" s="24">
        <v>6.7</v>
      </c>
      <c r="Q1000" s="24">
        <v>25682.83</v>
      </c>
      <c r="R1000" s="24">
        <v>1230</v>
      </c>
      <c r="S1000" s="24">
        <f ca="1">DATEDIF(employees!$M1000, TODAY(), "y")</f>
        <v>2</v>
      </c>
      <c r="T1000" s="24">
        <f>VLOOKUP(employees!$H1000,locations[#All],4,)</f>
        <v>0.7</v>
      </c>
      <c r="U1000" s="26">
        <f>employees!$Q1000/employees!$T1000</f>
        <v>36689.757142857146</v>
      </c>
    </row>
    <row r="1001" spans="1:21" x14ac:dyDescent="0.25">
      <c r="A1001" s="19">
        <v>1000</v>
      </c>
      <c r="B1001" s="20" t="s">
        <v>1031</v>
      </c>
      <c r="C1001" s="20" t="s">
        <v>59</v>
      </c>
      <c r="D1001" s="20">
        <v>59</v>
      </c>
      <c r="E1001" s="20">
        <v>10</v>
      </c>
      <c r="F1001" s="20" t="str">
        <f>VLOOKUP(Table6[[#This Row],[department_id]],departments[#All],2,FALSE)</f>
        <v>Product Operations</v>
      </c>
      <c r="G1001" s="20" t="str">
        <f>VLOOKUP(employees!$E1001,departments[],3,FALSE)</f>
        <v>Product</v>
      </c>
      <c r="H1001" s="20">
        <v>14</v>
      </c>
      <c r="I1001" s="20" t="str">
        <f>VLOOKUP(employees!$H1001,locations[#All],3,FALSE)</f>
        <v>Dubai</v>
      </c>
      <c r="J1001" s="20" t="str">
        <f>_xlfn.XLOOKUP(Table6[[#This Row],[City]],locations[city],locations[Continent])</f>
        <v>Asia</v>
      </c>
      <c r="K1001" s="20" t="s">
        <v>60</v>
      </c>
      <c r="L1001" s="20" t="s">
        <v>56</v>
      </c>
      <c r="M1001" s="21">
        <v>44144</v>
      </c>
      <c r="N1001" s="20" t="s">
        <v>62</v>
      </c>
      <c r="O1001" s="20">
        <v>3.79</v>
      </c>
      <c r="P1001" s="20">
        <v>8.1</v>
      </c>
      <c r="Q1001" s="20">
        <v>110442.21</v>
      </c>
      <c r="R1001" s="20">
        <v>1822</v>
      </c>
      <c r="S1001" s="20">
        <f ca="1">DATEDIF(employees!$M1001, TODAY(), "y")</f>
        <v>5</v>
      </c>
      <c r="T1001" s="20">
        <f>VLOOKUP(employees!$H1001,locations[#All],4,)</f>
        <v>1.05</v>
      </c>
      <c r="U1001" s="22">
        <f>employees!$Q1001/employees!$T1001</f>
        <v>105183.05714285714</v>
      </c>
    </row>
    <row r="1002" spans="1:21" x14ac:dyDescent="0.25">
      <c r="A1002" s="23">
        <v>1001</v>
      </c>
      <c r="B1002" s="24" t="s">
        <v>3471</v>
      </c>
      <c r="C1002" s="24" t="s">
        <v>54</v>
      </c>
      <c r="D1002" s="24">
        <v>26</v>
      </c>
      <c r="E1002" s="24">
        <v>4</v>
      </c>
      <c r="F1002" s="24" t="str">
        <f>VLOOKUP(Table6[[#This Row],[department_id]],departments[#All],2,FALSE)</f>
        <v>ML Engineering</v>
      </c>
      <c r="G1002" s="24" t="str">
        <f>VLOOKUP(employees!$E1002,departments[],3,FALSE)</f>
        <v>Tech</v>
      </c>
      <c r="H1002" s="24">
        <v>7</v>
      </c>
      <c r="I1002" s="24" t="str">
        <f>VLOOKUP(employees!$H1002,locations[#All],3,FALSE)</f>
        <v>Paris</v>
      </c>
      <c r="J1002" s="24" t="str">
        <f>_xlfn.XLOOKUP(Table6[[#This Row],[City]],locations[city],locations[Continent])</f>
        <v>Europe</v>
      </c>
      <c r="K1002" s="24" t="s">
        <v>55</v>
      </c>
      <c r="L1002" s="24" t="s">
        <v>51</v>
      </c>
      <c r="M1002" s="25">
        <v>43793</v>
      </c>
      <c r="N1002" s="24" t="s">
        <v>57</v>
      </c>
      <c r="O1002" s="24">
        <v>3.98</v>
      </c>
      <c r="P1002" s="24">
        <v>6.8</v>
      </c>
      <c r="Q1002" s="24">
        <v>186093.66</v>
      </c>
      <c r="R1002" s="24">
        <v>3359</v>
      </c>
      <c r="S1002" s="24">
        <f ca="1">DATEDIF(employees!$M1002, TODAY(), "y")</f>
        <v>6</v>
      </c>
      <c r="T1002" s="24">
        <f>VLOOKUP(employees!$H1002,locations[#All],4,)</f>
        <v>1.18</v>
      </c>
      <c r="U1002" s="26">
        <f>employees!$Q1002/employees!$T1002</f>
        <v>157706.49152542374</v>
      </c>
    </row>
    <row r="1003" spans="1:21" x14ac:dyDescent="0.25">
      <c r="A1003" s="19">
        <v>1002</v>
      </c>
      <c r="B1003" s="20" t="s">
        <v>1032</v>
      </c>
      <c r="C1003" s="20" t="s">
        <v>49</v>
      </c>
      <c r="D1003" s="20">
        <v>30</v>
      </c>
      <c r="E1003" s="20">
        <v>20</v>
      </c>
      <c r="F1003" s="20" t="str">
        <f>VLOOKUP(Table6[[#This Row],[department_id]],departments[#All],2,FALSE)</f>
        <v>Recruiting</v>
      </c>
      <c r="G1003" s="20" t="str">
        <f>VLOOKUP(employees!$E1003,departments[],3,FALSE)</f>
        <v>G&amp;A</v>
      </c>
      <c r="H1003" s="20">
        <v>9</v>
      </c>
      <c r="I1003" s="20" t="str">
        <f>VLOOKUP(employees!$H1003,locations[#All],3,FALSE)</f>
        <v>Amsterdam</v>
      </c>
      <c r="J1003" s="20" t="str">
        <f>_xlfn.XLOOKUP(Table6[[#This Row],[City]],locations[city],locations[Continent])</f>
        <v>Europe</v>
      </c>
      <c r="K1003" s="20" t="s">
        <v>71</v>
      </c>
      <c r="L1003" s="20" t="s">
        <v>78</v>
      </c>
      <c r="M1003" s="21">
        <v>45518</v>
      </c>
      <c r="N1003" s="20" t="s">
        <v>52</v>
      </c>
      <c r="O1003" s="20">
        <v>3</v>
      </c>
      <c r="P1003" s="20">
        <v>9.5</v>
      </c>
      <c r="Q1003" s="20">
        <v>179123.3</v>
      </c>
      <c r="R1003" s="20">
        <v>1826</v>
      </c>
      <c r="S1003" s="20">
        <f ca="1">DATEDIF(employees!$M1003, TODAY(), "y")</f>
        <v>2</v>
      </c>
      <c r="T1003" s="20">
        <f>VLOOKUP(employees!$H1003,locations[#All],4,)</f>
        <v>1.1499999999999999</v>
      </c>
      <c r="U1003" s="22">
        <f>employees!$Q1003/employees!$T1003</f>
        <v>155759.39130434784</v>
      </c>
    </row>
    <row r="1004" spans="1:21" x14ac:dyDescent="0.25">
      <c r="A1004" s="23">
        <v>1003</v>
      </c>
      <c r="B1004" s="24" t="s">
        <v>1033</v>
      </c>
      <c r="C1004" s="24" t="s">
        <v>49</v>
      </c>
      <c r="D1004" s="24">
        <v>52</v>
      </c>
      <c r="E1004" s="24">
        <v>16</v>
      </c>
      <c r="F1004" s="24" t="str">
        <f>VLOOKUP(Table6[[#This Row],[department_id]],departments[#All],2,FALSE)</f>
        <v>Content Marketing</v>
      </c>
      <c r="G1004" s="24" t="str">
        <f>VLOOKUP(employees!$E1004,departments[],3,FALSE)</f>
        <v>GTM</v>
      </c>
      <c r="H1004" s="24">
        <v>1</v>
      </c>
      <c r="I1004" s="24" t="str">
        <f>VLOOKUP(employees!$H1004,locations[#All],3,FALSE)</f>
        <v>San Francisco</v>
      </c>
      <c r="J1004" s="24" t="str">
        <f>_xlfn.XLOOKUP(Table6[[#This Row],[City]],locations[city],locations[Continent])</f>
        <v>North America</v>
      </c>
      <c r="K1004" s="24" t="s">
        <v>55</v>
      </c>
      <c r="L1004" s="24" t="s">
        <v>56</v>
      </c>
      <c r="M1004" s="25">
        <v>42067</v>
      </c>
      <c r="N1004" s="24" t="s">
        <v>57</v>
      </c>
      <c r="O1004" s="24">
        <v>3.58</v>
      </c>
      <c r="P1004" s="24">
        <v>6.5</v>
      </c>
      <c r="Q1004" s="24">
        <v>91235.67</v>
      </c>
      <c r="R1004" s="24">
        <v>193</v>
      </c>
      <c r="S1004" s="24">
        <f ca="1">DATEDIF(employees!$M1004, TODAY(), "y")</f>
        <v>11</v>
      </c>
      <c r="T1004" s="24">
        <f>VLOOKUP(employees!$H1004,locations[#All],4,)</f>
        <v>1.35</v>
      </c>
      <c r="U1004" s="26">
        <f>employees!$Q1004/employees!$T1004</f>
        <v>67581.977777777778</v>
      </c>
    </row>
    <row r="1005" spans="1:21" x14ac:dyDescent="0.25">
      <c r="A1005" s="19">
        <v>1004</v>
      </c>
      <c r="B1005" s="20" t="s">
        <v>1034</v>
      </c>
      <c r="C1005" s="20" t="s">
        <v>59</v>
      </c>
      <c r="D1005" s="20">
        <v>39</v>
      </c>
      <c r="E1005" s="20">
        <v>13</v>
      </c>
      <c r="F1005" s="20" t="str">
        <f>VLOOKUP(Table6[[#This Row],[department_id]],departments[#All],2,FALSE)</f>
        <v>Sales</v>
      </c>
      <c r="G1005" s="20" t="str">
        <f>VLOOKUP(employees!$E1005,departments[],3,FALSE)</f>
        <v>GTM</v>
      </c>
      <c r="H1005" s="20">
        <v>13</v>
      </c>
      <c r="I1005" s="20" t="str">
        <f>VLOOKUP(employees!$H1005,locations[#All],3,FALSE)</f>
        <v>Cairo</v>
      </c>
      <c r="J1005" s="20" t="str">
        <f>_xlfn.XLOOKUP(Table6[[#This Row],[City]],locations[city],locations[Continent])</f>
        <v>Africa</v>
      </c>
      <c r="K1005" s="20" t="s">
        <v>64</v>
      </c>
      <c r="L1005" s="20" t="s">
        <v>56</v>
      </c>
      <c r="M1005" s="21">
        <v>45526</v>
      </c>
      <c r="N1005" s="20" t="s">
        <v>52</v>
      </c>
      <c r="O1005" s="20">
        <v>2.68</v>
      </c>
      <c r="P1005" s="20">
        <v>7.9</v>
      </c>
      <c r="Q1005" s="20">
        <v>40702.410000000003</v>
      </c>
      <c r="R1005" s="20">
        <v>1775</v>
      </c>
      <c r="S1005" s="20">
        <f ca="1">DATEDIF(employees!$M1005, TODAY(), "y")</f>
        <v>2</v>
      </c>
      <c r="T1005" s="20">
        <f>VLOOKUP(employees!$H1005,locations[#All],4,)</f>
        <v>0.55000000000000004</v>
      </c>
      <c r="U1005" s="22">
        <f>employees!$Q1005/employees!$T1005</f>
        <v>74004.381818181821</v>
      </c>
    </row>
    <row r="1006" spans="1:21" x14ac:dyDescent="0.25">
      <c r="A1006" s="23">
        <v>1005</v>
      </c>
      <c r="B1006" s="24" t="s">
        <v>768</v>
      </c>
      <c r="C1006" s="24" t="s">
        <v>54</v>
      </c>
      <c r="D1006" s="24">
        <v>48</v>
      </c>
      <c r="E1006" s="24">
        <v>21</v>
      </c>
      <c r="F1006" s="24" t="str">
        <f>VLOOKUP(Table6[[#This Row],[department_id]],departments[#All],2,FALSE)</f>
        <v>Finance</v>
      </c>
      <c r="G1006" s="24" t="str">
        <f>VLOOKUP(employees!$E1006,departments[],3,FALSE)</f>
        <v>G&amp;A</v>
      </c>
      <c r="H1006" s="24">
        <v>9</v>
      </c>
      <c r="I1006" s="24" t="str">
        <f>VLOOKUP(employees!$H1006,locations[#All],3,FALSE)</f>
        <v>Amsterdam</v>
      </c>
      <c r="J1006" s="24" t="str">
        <f>_xlfn.XLOOKUP(Table6[[#This Row],[City]],locations[city],locations[Continent])</f>
        <v>Europe</v>
      </c>
      <c r="K1006" s="24" t="s">
        <v>60</v>
      </c>
      <c r="L1006" s="24" t="s">
        <v>51</v>
      </c>
      <c r="M1006" s="25">
        <v>45221</v>
      </c>
      <c r="N1006" s="24" t="s">
        <v>57</v>
      </c>
      <c r="O1006" s="24">
        <v>4.08</v>
      </c>
      <c r="P1006" s="24">
        <v>7.7</v>
      </c>
      <c r="Q1006" s="24">
        <v>128763.56</v>
      </c>
      <c r="R1006" s="24">
        <v>1613</v>
      </c>
      <c r="S1006" s="24">
        <f ca="1">DATEDIF(employees!$M1006, TODAY(), "y")</f>
        <v>2</v>
      </c>
      <c r="T1006" s="24">
        <f>VLOOKUP(employees!$H1006,locations[#All],4,)</f>
        <v>1.1499999999999999</v>
      </c>
      <c r="U1006" s="26">
        <f>employees!$Q1006/employees!$T1006</f>
        <v>111968.31304347827</v>
      </c>
    </row>
    <row r="1007" spans="1:21" x14ac:dyDescent="0.25">
      <c r="A1007" s="19">
        <v>1006</v>
      </c>
      <c r="B1007" s="20" t="s">
        <v>1035</v>
      </c>
      <c r="C1007" s="20" t="s">
        <v>54</v>
      </c>
      <c r="D1007" s="20">
        <v>47</v>
      </c>
      <c r="E1007" s="20">
        <v>1</v>
      </c>
      <c r="F1007" s="20" t="str">
        <f>VLOOKUP(Table6[[#This Row],[department_id]],departments[#All],2,FALSE)</f>
        <v>Engineering</v>
      </c>
      <c r="G1007" s="20" t="str">
        <f>VLOOKUP(employees!$E1007,departments[],3,FALSE)</f>
        <v>Tech</v>
      </c>
      <c r="H1007" s="20">
        <v>12</v>
      </c>
      <c r="I1007" s="20" t="str">
        <f>VLOOKUP(employees!$H1007,locations[#All],3,FALSE)</f>
        <v>Hyderabad</v>
      </c>
      <c r="J1007" s="20" t="str">
        <f>_xlfn.XLOOKUP(Table6[[#This Row],[City]],locations[city],locations[Continent])</f>
        <v>Asia</v>
      </c>
      <c r="K1007" s="20" t="s">
        <v>64</v>
      </c>
      <c r="L1007" s="20" t="s">
        <v>51</v>
      </c>
      <c r="M1007" s="21">
        <v>44474</v>
      </c>
      <c r="N1007" s="20" t="s">
        <v>57</v>
      </c>
      <c r="O1007" s="20">
        <v>4.8</v>
      </c>
      <c r="P1007" s="20">
        <v>9.5</v>
      </c>
      <c r="Q1007" s="20">
        <v>107435.98</v>
      </c>
      <c r="R1007" s="20">
        <v>2233</v>
      </c>
      <c r="S1007" s="20">
        <f ca="1">DATEDIF(employees!$M1007, TODAY(), "y")</f>
        <v>4</v>
      </c>
      <c r="T1007" s="20">
        <f>VLOOKUP(employees!$H1007,locations[#All],4,)</f>
        <v>0.68</v>
      </c>
      <c r="U1007" s="22">
        <f>employees!$Q1007/employees!$T1007</f>
        <v>157994.0882352941</v>
      </c>
    </row>
    <row r="1008" spans="1:21" x14ac:dyDescent="0.25">
      <c r="A1008" s="23">
        <v>1007</v>
      </c>
      <c r="B1008" s="24" t="s">
        <v>1036</v>
      </c>
      <c r="C1008" s="24" t="s">
        <v>54</v>
      </c>
      <c r="D1008" s="24">
        <v>32</v>
      </c>
      <c r="E1008" s="24">
        <v>24</v>
      </c>
      <c r="F1008" s="24" t="str">
        <f>VLOOKUP(Table6[[#This Row],[department_id]],departments[#All],2,FALSE)</f>
        <v>Administration</v>
      </c>
      <c r="G1008" s="24" t="str">
        <f>VLOOKUP(employees!$E1008,departments[],3,FALSE)</f>
        <v>G&amp;A</v>
      </c>
      <c r="H1008" s="24">
        <v>1</v>
      </c>
      <c r="I1008" s="24" t="str">
        <f>VLOOKUP(employees!$H1008,locations[#All],3,FALSE)</f>
        <v>San Francisco</v>
      </c>
      <c r="J1008" s="24" t="str">
        <f>_xlfn.XLOOKUP(Table6[[#This Row],[City]],locations[city],locations[Continent])</f>
        <v>North America</v>
      </c>
      <c r="K1008" s="24" t="s">
        <v>66</v>
      </c>
      <c r="L1008" s="24" t="s">
        <v>78</v>
      </c>
      <c r="M1008" s="25">
        <v>44597</v>
      </c>
      <c r="N1008" s="24" t="s">
        <v>52</v>
      </c>
      <c r="O1008" s="24">
        <v>2.72</v>
      </c>
      <c r="P1008" s="24">
        <v>6.8</v>
      </c>
      <c r="Q1008" s="24">
        <v>50420.9</v>
      </c>
      <c r="R1008" s="24">
        <v>1557</v>
      </c>
      <c r="S1008" s="24">
        <f ca="1">DATEDIF(employees!$M1008, TODAY(), "y")</f>
        <v>4</v>
      </c>
      <c r="T1008" s="24">
        <f>VLOOKUP(employees!$H1008,locations[#All],4,)</f>
        <v>1.35</v>
      </c>
      <c r="U1008" s="26">
        <f>employees!$Q1008/employees!$T1008</f>
        <v>37348.81481481481</v>
      </c>
    </row>
    <row r="1009" spans="1:21" x14ac:dyDescent="0.25">
      <c r="A1009" s="19">
        <v>1008</v>
      </c>
      <c r="B1009" s="20" t="s">
        <v>1037</v>
      </c>
      <c r="C1009" s="20" t="s">
        <v>54</v>
      </c>
      <c r="D1009" s="20">
        <v>50</v>
      </c>
      <c r="E1009" s="20">
        <v>20</v>
      </c>
      <c r="F1009" s="20" t="str">
        <f>VLOOKUP(Table6[[#This Row],[department_id]],departments[#All],2,FALSE)</f>
        <v>Recruiting</v>
      </c>
      <c r="G1009" s="20" t="str">
        <f>VLOOKUP(employees!$E1009,departments[],3,FALSE)</f>
        <v>G&amp;A</v>
      </c>
      <c r="H1009" s="20">
        <v>9</v>
      </c>
      <c r="I1009" s="20" t="str">
        <f>VLOOKUP(employees!$H1009,locations[#All],3,FALSE)</f>
        <v>Amsterdam</v>
      </c>
      <c r="J1009" s="20" t="str">
        <f>_xlfn.XLOOKUP(Table6[[#This Row],[City]],locations[city],locations[Continent])</f>
        <v>Europe</v>
      </c>
      <c r="K1009" s="20" t="s">
        <v>66</v>
      </c>
      <c r="L1009" s="20" t="s">
        <v>51</v>
      </c>
      <c r="M1009" s="21">
        <v>43892</v>
      </c>
      <c r="N1009" s="20" t="s">
        <v>62</v>
      </c>
      <c r="O1009" s="20">
        <v>4.12</v>
      </c>
      <c r="P1009" s="20">
        <v>6.3</v>
      </c>
      <c r="Q1009" s="20">
        <v>46909.29</v>
      </c>
      <c r="R1009" s="20">
        <v>1705</v>
      </c>
      <c r="S1009" s="20">
        <f ca="1">DATEDIF(employees!$M1009, TODAY(), "y")</f>
        <v>6</v>
      </c>
      <c r="T1009" s="20">
        <f>VLOOKUP(employees!$H1009,locations[#All],4,)</f>
        <v>1.1499999999999999</v>
      </c>
      <c r="U1009" s="22">
        <f>employees!$Q1009/employees!$T1009</f>
        <v>40790.686956521742</v>
      </c>
    </row>
    <row r="1010" spans="1:21" x14ac:dyDescent="0.25">
      <c r="A1010" s="23">
        <v>1009</v>
      </c>
      <c r="B1010" s="24" t="s">
        <v>1038</v>
      </c>
      <c r="C1010" s="24" t="s">
        <v>59</v>
      </c>
      <c r="D1010" s="24">
        <v>31</v>
      </c>
      <c r="E1010" s="24">
        <v>1</v>
      </c>
      <c r="F1010" s="24" t="str">
        <f>VLOOKUP(Table6[[#This Row],[department_id]],departments[#All],2,FALSE)</f>
        <v>Engineering</v>
      </c>
      <c r="G1010" s="24" t="str">
        <f>VLOOKUP(employees!$E1010,departments[],3,FALSE)</f>
        <v>Tech</v>
      </c>
      <c r="H1010" s="24">
        <v>16</v>
      </c>
      <c r="I1010" s="24" t="str">
        <f>VLOOKUP(employees!$H1010,locations[#All],3,FALSE)</f>
        <v>São Paulo</v>
      </c>
      <c r="J1010" s="24" t="str">
        <f>_xlfn.XLOOKUP(Table6[[#This Row],[City]],locations[city],locations[Continent])</f>
        <v>South America</v>
      </c>
      <c r="K1010" s="24" t="s">
        <v>3443</v>
      </c>
      <c r="L1010" s="24" t="s">
        <v>51</v>
      </c>
      <c r="M1010" s="25">
        <v>45363</v>
      </c>
      <c r="N1010" s="24" t="s">
        <v>62</v>
      </c>
      <c r="O1010" s="24">
        <v>4.2300000000000004</v>
      </c>
      <c r="P1010" s="24">
        <v>8.9</v>
      </c>
      <c r="Q1010" s="24">
        <v>170388.38</v>
      </c>
      <c r="R1010" s="24" t="s">
        <v>3524</v>
      </c>
      <c r="S1010" s="24">
        <f ca="1">DATEDIF(employees!$M1010, TODAY(), "y")</f>
        <v>2</v>
      </c>
      <c r="T1010" s="24">
        <f>VLOOKUP(employees!$H1010,locations[#All],4,)</f>
        <v>0.8</v>
      </c>
      <c r="U1010" s="26">
        <f>employees!$Q1010/employees!$T1010</f>
        <v>212985.47500000001</v>
      </c>
    </row>
    <row r="1011" spans="1:21" x14ac:dyDescent="0.25">
      <c r="A1011" s="19">
        <v>1010</v>
      </c>
      <c r="B1011" s="20" t="s">
        <v>1039</v>
      </c>
      <c r="C1011" s="20" t="s">
        <v>49</v>
      </c>
      <c r="D1011" s="20">
        <v>25</v>
      </c>
      <c r="E1011" s="20">
        <v>23</v>
      </c>
      <c r="F1011" s="20" t="str">
        <f>VLOOKUP(Table6[[#This Row],[department_id]],departments[#All],2,FALSE)</f>
        <v>Legal</v>
      </c>
      <c r="G1011" s="20" t="str">
        <f>VLOOKUP(employees!$E1011,departments[],3,FALSE)</f>
        <v>G&amp;A</v>
      </c>
      <c r="H1011" s="20">
        <v>5</v>
      </c>
      <c r="I1011" s="20" t="str">
        <f>VLOOKUP(employees!$H1011,locations[#All],3,FALSE)</f>
        <v>London</v>
      </c>
      <c r="J1011" s="20" t="str">
        <f>_xlfn.XLOOKUP(Table6[[#This Row],[City]],locations[city],locations[Continent])</f>
        <v>Europe</v>
      </c>
      <c r="K1011" s="20" t="s">
        <v>60</v>
      </c>
      <c r="L1011" s="20" t="s">
        <v>51</v>
      </c>
      <c r="M1011" s="21">
        <v>43089</v>
      </c>
      <c r="N1011" s="20" t="s">
        <v>62</v>
      </c>
      <c r="O1011" s="20">
        <v>2.63</v>
      </c>
      <c r="P1011" s="20">
        <v>8.1</v>
      </c>
      <c r="Q1011" s="20">
        <v>142001.03</v>
      </c>
      <c r="R1011" s="20">
        <v>2570</v>
      </c>
      <c r="S1011" s="20">
        <f ca="1">DATEDIF(employees!$M1011, TODAY(), "y")</f>
        <v>8</v>
      </c>
      <c r="T1011" s="20">
        <f>VLOOKUP(employees!$H1011,locations[#All],4,)</f>
        <v>1.25</v>
      </c>
      <c r="U1011" s="22">
        <f>employees!$Q1011/employees!$T1011</f>
        <v>113600.82399999999</v>
      </c>
    </row>
    <row r="1012" spans="1:21" x14ac:dyDescent="0.25">
      <c r="A1012" s="23">
        <v>1011</v>
      </c>
      <c r="B1012" s="24" t="s">
        <v>1040</v>
      </c>
      <c r="C1012" s="24" t="s">
        <v>54</v>
      </c>
      <c r="D1012" s="24">
        <v>59</v>
      </c>
      <c r="E1012" s="24">
        <v>18</v>
      </c>
      <c r="F1012" s="24" t="str">
        <f>VLOOKUP(Table6[[#This Row],[department_id]],departments[#All],2,FALSE)</f>
        <v>Customer Support</v>
      </c>
      <c r="G1012" s="24" t="str">
        <f>VLOOKUP(employees!$E1012,departments[],3,FALSE)</f>
        <v>GTM</v>
      </c>
      <c r="H1012" s="24">
        <v>9</v>
      </c>
      <c r="I1012" s="24" t="str">
        <f>VLOOKUP(employees!$H1012,locations[#All],3,FALSE)</f>
        <v>Amsterdam</v>
      </c>
      <c r="J1012" s="24" t="str">
        <f>_xlfn.XLOOKUP(Table6[[#This Row],[City]],locations[city],locations[Continent])</f>
        <v>Europe</v>
      </c>
      <c r="K1012" s="24" t="s">
        <v>71</v>
      </c>
      <c r="L1012" s="24" t="s">
        <v>56</v>
      </c>
      <c r="M1012" s="25">
        <v>43230</v>
      </c>
      <c r="N1012" s="24" t="s">
        <v>52</v>
      </c>
      <c r="O1012" s="24">
        <v>4.05</v>
      </c>
      <c r="P1012" s="24">
        <v>9.3000000000000007</v>
      </c>
      <c r="Q1012" s="24">
        <v>149123.68</v>
      </c>
      <c r="R1012" s="24">
        <v>1735</v>
      </c>
      <c r="S1012" s="24">
        <f ca="1">DATEDIF(employees!$M1012, TODAY(), "y")</f>
        <v>8</v>
      </c>
      <c r="T1012" s="24">
        <f>VLOOKUP(employees!$H1012,locations[#All],4,)</f>
        <v>1.1499999999999999</v>
      </c>
      <c r="U1012" s="26">
        <f>employees!$Q1012/employees!$T1012</f>
        <v>129672.76521739131</v>
      </c>
    </row>
    <row r="1013" spans="1:21" x14ac:dyDescent="0.25">
      <c r="A1013" s="19">
        <v>1012</v>
      </c>
      <c r="B1013" s="20" t="s">
        <v>1041</v>
      </c>
      <c r="C1013" s="20" t="s">
        <v>59</v>
      </c>
      <c r="D1013" s="20">
        <v>62</v>
      </c>
      <c r="E1013" s="20">
        <v>19</v>
      </c>
      <c r="F1013" s="20" t="str">
        <f>VLOOKUP(Table6[[#This Row],[department_id]],departments[#All],2,FALSE)</f>
        <v>Human Resources</v>
      </c>
      <c r="G1013" s="20" t="str">
        <f>VLOOKUP(employees!$E1013,departments[],3,FALSE)</f>
        <v>G&amp;A</v>
      </c>
      <c r="H1013" s="20">
        <v>12</v>
      </c>
      <c r="I1013" s="20" t="str">
        <f>VLOOKUP(employees!$H1013,locations[#All],3,FALSE)</f>
        <v>Hyderabad</v>
      </c>
      <c r="J1013" s="20" t="str">
        <f>_xlfn.XLOOKUP(Table6[[#This Row],[City]],locations[city],locations[Continent])</f>
        <v>Asia</v>
      </c>
      <c r="K1013" s="20" t="s">
        <v>60</v>
      </c>
      <c r="L1013" s="20" t="s">
        <v>51</v>
      </c>
      <c r="M1013" s="21">
        <v>44942</v>
      </c>
      <c r="N1013" s="20" t="s">
        <v>52</v>
      </c>
      <c r="O1013" s="20">
        <v>4.4000000000000004</v>
      </c>
      <c r="P1013" s="20">
        <v>7.4</v>
      </c>
      <c r="Q1013" s="20">
        <v>66152.78</v>
      </c>
      <c r="R1013" s="20">
        <v>1602</v>
      </c>
      <c r="S1013" s="20">
        <f ca="1">DATEDIF(employees!$M1013, TODAY(), "y")</f>
        <v>3</v>
      </c>
      <c r="T1013" s="20">
        <f>VLOOKUP(employees!$H1013,locations[#All],4,)</f>
        <v>0.68</v>
      </c>
      <c r="U1013" s="22">
        <f>employees!$Q1013/employees!$T1013</f>
        <v>97283.499999999985</v>
      </c>
    </row>
    <row r="1014" spans="1:21" x14ac:dyDescent="0.25">
      <c r="A1014" s="23">
        <v>1013</v>
      </c>
      <c r="B1014" s="24" t="s">
        <v>1042</v>
      </c>
      <c r="C1014" s="24" t="s">
        <v>54</v>
      </c>
      <c r="D1014" s="24">
        <v>52</v>
      </c>
      <c r="E1014" s="24">
        <v>15</v>
      </c>
      <c r="F1014" s="24" t="str">
        <f>VLOOKUP(Table6[[#This Row],[department_id]],departments[#All],2,FALSE)</f>
        <v>Marketing</v>
      </c>
      <c r="G1014" s="24" t="str">
        <f>VLOOKUP(employees!$E1014,departments[],3,FALSE)</f>
        <v>GTM</v>
      </c>
      <c r="H1014" s="24">
        <v>2</v>
      </c>
      <c r="I1014" s="24" t="str">
        <f>VLOOKUP(employees!$H1014,locations[#All],3,FALSE)</f>
        <v>New York</v>
      </c>
      <c r="J1014" s="24" t="str">
        <f>_xlfn.XLOOKUP(Table6[[#This Row],[City]],locations[city],locations[Continent])</f>
        <v>North America</v>
      </c>
      <c r="K1014" s="24" t="s">
        <v>55</v>
      </c>
      <c r="L1014" s="24" t="s">
        <v>51</v>
      </c>
      <c r="M1014" s="25">
        <v>43267</v>
      </c>
      <c r="N1014" s="24" t="s">
        <v>57</v>
      </c>
      <c r="O1014" s="24">
        <v>4.4400000000000004</v>
      </c>
      <c r="P1014" s="24">
        <v>9.5</v>
      </c>
      <c r="Q1014" s="24">
        <v>96019.199999999997</v>
      </c>
      <c r="R1014" s="24">
        <v>1794</v>
      </c>
      <c r="S1014" s="24">
        <f ca="1">DATEDIF(employees!$M1014, TODAY(), "y")</f>
        <v>8</v>
      </c>
      <c r="T1014" s="24">
        <f>VLOOKUP(employees!$H1014,locations[#All],4,)</f>
        <v>1.3</v>
      </c>
      <c r="U1014" s="26">
        <f>employees!$Q1014/employees!$T1014</f>
        <v>73860.923076923078</v>
      </c>
    </row>
    <row r="1015" spans="1:21" x14ac:dyDescent="0.25">
      <c r="A1015" s="19">
        <v>1014</v>
      </c>
      <c r="B1015" s="20" t="s">
        <v>1043</v>
      </c>
      <c r="C1015" s="20" t="s">
        <v>54</v>
      </c>
      <c r="D1015" s="20">
        <v>49</v>
      </c>
      <c r="E1015" s="20">
        <v>4</v>
      </c>
      <c r="F1015" s="20" t="str">
        <f>VLOOKUP(Table6[[#This Row],[department_id]],departments[#All],2,FALSE)</f>
        <v>ML Engineering</v>
      </c>
      <c r="G1015" s="20" t="str">
        <f>VLOOKUP(employees!$E1015,departments[],3,FALSE)</f>
        <v>Tech</v>
      </c>
      <c r="H1015" s="20">
        <v>11</v>
      </c>
      <c r="I1015" s="20" t="str">
        <f>VLOOKUP(employees!$H1015,locations[#All],3,FALSE)</f>
        <v>Bengaluru</v>
      </c>
      <c r="J1015" s="20" t="str">
        <f>_xlfn.XLOOKUP(Table6[[#This Row],[City]],locations[city],locations[Continent])</f>
        <v>Asia</v>
      </c>
      <c r="K1015" s="20" t="s">
        <v>55</v>
      </c>
      <c r="L1015" s="20" t="s">
        <v>78</v>
      </c>
      <c r="M1015" s="21">
        <v>42345</v>
      </c>
      <c r="N1015" s="20" t="s">
        <v>62</v>
      </c>
      <c r="O1015" s="20">
        <v>2.92</v>
      </c>
      <c r="P1015" s="20">
        <v>5.4</v>
      </c>
      <c r="Q1015" s="20">
        <v>87381.32</v>
      </c>
      <c r="R1015" s="20">
        <v>1187</v>
      </c>
      <c r="S1015" s="20">
        <f ca="1">DATEDIF(employees!$M1015, TODAY(), "y")</f>
        <v>10</v>
      </c>
      <c r="T1015" s="20">
        <f>VLOOKUP(employees!$H1015,locations[#All],4,)</f>
        <v>0.7</v>
      </c>
      <c r="U1015" s="22">
        <f>employees!$Q1015/employees!$T1015</f>
        <v>124830.45714285717</v>
      </c>
    </row>
    <row r="1016" spans="1:21" x14ac:dyDescent="0.25">
      <c r="A1016" s="23">
        <v>1015</v>
      </c>
      <c r="B1016" s="24" t="s">
        <v>1044</v>
      </c>
      <c r="C1016" s="24" t="s">
        <v>54</v>
      </c>
      <c r="D1016" s="24">
        <v>43</v>
      </c>
      <c r="E1016" s="24">
        <v>1</v>
      </c>
      <c r="F1016" s="24" t="str">
        <f>VLOOKUP(Table6[[#This Row],[department_id]],departments[#All],2,FALSE)</f>
        <v>Engineering</v>
      </c>
      <c r="G1016" s="24" t="str">
        <f>VLOOKUP(employees!$E1016,departments[],3,FALSE)</f>
        <v>Tech</v>
      </c>
      <c r="H1016" s="24">
        <v>6</v>
      </c>
      <c r="I1016" s="24" t="str">
        <f>VLOOKUP(employees!$H1016,locations[#All],3,FALSE)</f>
        <v>Berlin</v>
      </c>
      <c r="J1016" s="24" t="str">
        <f>_xlfn.XLOOKUP(Table6[[#This Row],[City]],locations[city],locations[Continent])</f>
        <v>Europe</v>
      </c>
      <c r="K1016" s="24" t="s">
        <v>64</v>
      </c>
      <c r="L1016" s="24" t="s">
        <v>51</v>
      </c>
      <c r="M1016" s="25">
        <v>43421</v>
      </c>
      <c r="N1016" s="24" t="s">
        <v>62</v>
      </c>
      <c r="O1016" s="24">
        <v>4.67</v>
      </c>
      <c r="P1016" s="24">
        <v>6.5</v>
      </c>
      <c r="Q1016" s="24">
        <v>276142.58</v>
      </c>
      <c r="R1016" s="24">
        <v>1858</v>
      </c>
      <c r="S1016" s="24">
        <f ca="1">DATEDIF(employees!$M1016, TODAY(), "y")</f>
        <v>7</v>
      </c>
      <c r="T1016" s="24">
        <f>VLOOKUP(employees!$H1016,locations[#All],4,)</f>
        <v>1.1000000000000001</v>
      </c>
      <c r="U1016" s="26">
        <f>employees!$Q1016/employees!$T1016</f>
        <v>251038.70909090908</v>
      </c>
    </row>
    <row r="1017" spans="1:21" x14ac:dyDescent="0.25">
      <c r="A1017" s="19">
        <v>1016</v>
      </c>
      <c r="B1017" s="20" t="s">
        <v>3472</v>
      </c>
      <c r="C1017" s="20" t="s">
        <v>54</v>
      </c>
      <c r="D1017" s="20">
        <v>38</v>
      </c>
      <c r="E1017" s="20">
        <v>7</v>
      </c>
      <c r="F1017" s="20" t="str">
        <f>VLOOKUP(Table6[[#This Row],[department_id]],departments[#All],2,FALSE)</f>
        <v>IT &amp; Helpdesk</v>
      </c>
      <c r="G1017" s="20" t="str">
        <f>VLOOKUP(employees!$E1017,departments[],3,FALSE)</f>
        <v>Tech</v>
      </c>
      <c r="H1017" s="20">
        <v>5</v>
      </c>
      <c r="I1017" s="20" t="str">
        <f>VLOOKUP(employees!$H1017,locations[#All],3,FALSE)</f>
        <v>London</v>
      </c>
      <c r="J1017" s="20" t="str">
        <f>_xlfn.XLOOKUP(Table6[[#This Row],[City]],locations[city],locations[Continent])</f>
        <v>Europe</v>
      </c>
      <c r="K1017" s="20" t="s">
        <v>55</v>
      </c>
      <c r="L1017" s="20" t="s">
        <v>51</v>
      </c>
      <c r="M1017" s="21">
        <v>44747</v>
      </c>
      <c r="N1017" s="20" t="s">
        <v>52</v>
      </c>
      <c r="O1017" s="20">
        <v>3.23</v>
      </c>
      <c r="P1017" s="20">
        <v>6.1</v>
      </c>
      <c r="Q1017" s="20">
        <v>75736.66</v>
      </c>
      <c r="R1017" s="20">
        <v>3150</v>
      </c>
      <c r="S1017" s="20">
        <f ca="1">DATEDIF(employees!$M1017, TODAY(), "y")</f>
        <v>4</v>
      </c>
      <c r="T1017" s="20">
        <f>VLOOKUP(employees!$H1017,locations[#All],4,)</f>
        <v>1.25</v>
      </c>
      <c r="U1017" s="22">
        <f>employees!$Q1017/employees!$T1017</f>
        <v>60589.328000000001</v>
      </c>
    </row>
    <row r="1018" spans="1:21" x14ac:dyDescent="0.25">
      <c r="A1018" s="23">
        <v>1017</v>
      </c>
      <c r="B1018" s="24" t="s">
        <v>1045</v>
      </c>
      <c r="C1018" s="24" t="s">
        <v>59</v>
      </c>
      <c r="D1018" s="24">
        <v>25</v>
      </c>
      <c r="E1018" s="24">
        <v>6</v>
      </c>
      <c r="F1018" s="24" t="str">
        <f>VLOOKUP(Table6[[#This Row],[department_id]],departments[#All],2,FALSE)</f>
        <v>Security</v>
      </c>
      <c r="G1018" s="24" t="str">
        <f>VLOOKUP(employees!$E1018,departments[],3,FALSE)</f>
        <v>Tech</v>
      </c>
      <c r="H1018" s="24">
        <v>10</v>
      </c>
      <c r="I1018" s="24" t="str">
        <f>VLOOKUP(employees!$H1018,locations[#All],3,FALSE)</f>
        <v>Warsaw</v>
      </c>
      <c r="J1018" s="24" t="str">
        <f>_xlfn.XLOOKUP(Table6[[#This Row],[City]],locations[city],locations[Continent])</f>
        <v>Europe</v>
      </c>
      <c r="K1018" s="24" t="s">
        <v>55</v>
      </c>
      <c r="L1018" s="24" t="s">
        <v>51</v>
      </c>
      <c r="M1018" s="25">
        <v>45241</v>
      </c>
      <c r="N1018" s="24" t="s">
        <v>57</v>
      </c>
      <c r="O1018" s="24">
        <v>3.3</v>
      </c>
      <c r="P1018" s="24">
        <v>8.1</v>
      </c>
      <c r="Q1018" s="24">
        <v>123699.51</v>
      </c>
      <c r="R1018" s="24">
        <v>2006</v>
      </c>
      <c r="S1018" s="24">
        <f ca="1">DATEDIF(employees!$M1018, TODAY(), "y")</f>
        <v>2</v>
      </c>
      <c r="T1018" s="24">
        <f>VLOOKUP(employees!$H1018,locations[#All],4,)</f>
        <v>0.95</v>
      </c>
      <c r="U1018" s="26">
        <f>employees!$Q1018/employees!$T1018</f>
        <v>130210.01052631579</v>
      </c>
    </row>
    <row r="1019" spans="1:21" x14ac:dyDescent="0.25">
      <c r="A1019" s="19">
        <v>1018</v>
      </c>
      <c r="B1019" s="20" t="s">
        <v>1046</v>
      </c>
      <c r="C1019" s="20" t="s">
        <v>49</v>
      </c>
      <c r="D1019" s="20">
        <v>54</v>
      </c>
      <c r="E1019" s="20">
        <v>27</v>
      </c>
      <c r="F1019" s="20" t="str">
        <f>VLOOKUP(Table6[[#This Row],[department_id]],departments[#All],2,FALSE)</f>
        <v>Facilities</v>
      </c>
      <c r="G1019" s="20" t="str">
        <f>VLOOKUP(employees!$E1019,departments[],3,FALSE)</f>
        <v>Ops</v>
      </c>
      <c r="H1019" s="20">
        <v>6</v>
      </c>
      <c r="I1019" s="20" t="str">
        <f>VLOOKUP(employees!$H1019,locations[#All],3,FALSE)</f>
        <v>Berlin</v>
      </c>
      <c r="J1019" s="20" t="str">
        <f>_xlfn.XLOOKUP(Table6[[#This Row],[City]],locations[city],locations[Continent])</f>
        <v>Europe</v>
      </c>
      <c r="K1019" s="20" t="s">
        <v>66</v>
      </c>
      <c r="L1019" s="20" t="s">
        <v>51</v>
      </c>
      <c r="M1019" s="21">
        <v>44799</v>
      </c>
      <c r="N1019" s="20" t="s">
        <v>62</v>
      </c>
      <c r="O1019" s="20">
        <v>3.5</v>
      </c>
      <c r="P1019" s="20">
        <v>8.1</v>
      </c>
      <c r="Q1019" s="20">
        <v>50814.93</v>
      </c>
      <c r="R1019" s="20">
        <v>1764</v>
      </c>
      <c r="S1019" s="20">
        <f ca="1">DATEDIF(employees!$M1019, TODAY(), "y")</f>
        <v>4</v>
      </c>
      <c r="T1019" s="20">
        <f>VLOOKUP(employees!$H1019,locations[#All],4,)</f>
        <v>1.1000000000000001</v>
      </c>
      <c r="U1019" s="22">
        <f>employees!$Q1019/employees!$T1019</f>
        <v>46195.390909090907</v>
      </c>
    </row>
    <row r="1020" spans="1:21" x14ac:dyDescent="0.25">
      <c r="A1020" s="23">
        <v>1019</v>
      </c>
      <c r="B1020" s="24" t="s">
        <v>1047</v>
      </c>
      <c r="C1020" s="24" t="s">
        <v>49</v>
      </c>
      <c r="D1020" s="24">
        <v>52</v>
      </c>
      <c r="E1020" s="24">
        <v>11</v>
      </c>
      <c r="F1020" s="24" t="str">
        <f>VLOOKUP(Table6[[#This Row],[department_id]],departments[#All],2,FALSE)</f>
        <v>Design</v>
      </c>
      <c r="G1020" s="24" t="str">
        <f>VLOOKUP(employees!$E1020,departments[],3,FALSE)</f>
        <v>Product</v>
      </c>
      <c r="H1020" s="24">
        <v>17</v>
      </c>
      <c r="I1020" s="24" t="str">
        <f>VLOOKUP(employees!$H1020,locations[#All],3,FALSE)</f>
        <v>Mexico City</v>
      </c>
      <c r="J1020" s="24" t="str">
        <f>_xlfn.XLOOKUP(Table6[[#This Row],[City]],locations[city],locations[Continent])</f>
        <v>South America</v>
      </c>
      <c r="K1020" s="24" t="s">
        <v>60</v>
      </c>
      <c r="L1020" s="24" t="s">
        <v>56</v>
      </c>
      <c r="M1020" s="25">
        <v>43843</v>
      </c>
      <c r="N1020" s="24" t="s">
        <v>52</v>
      </c>
      <c r="O1020" s="24">
        <v>3.58</v>
      </c>
      <c r="P1020" s="24">
        <v>5.2</v>
      </c>
      <c r="Q1020" s="24">
        <v>74927.259999999995</v>
      </c>
      <c r="R1020" s="24">
        <v>3126</v>
      </c>
      <c r="S1020" s="24">
        <f ca="1">DATEDIF(employees!$M1020, TODAY(), "y")</f>
        <v>6</v>
      </c>
      <c r="T1020" s="24">
        <f>VLOOKUP(employees!$H1020,locations[#All],4,)</f>
        <v>0.78</v>
      </c>
      <c r="U1020" s="26">
        <f>employees!$Q1020/employees!$T1020</f>
        <v>96060.589743589735</v>
      </c>
    </row>
    <row r="1021" spans="1:21" x14ac:dyDescent="0.25">
      <c r="A1021" s="19">
        <v>1020</v>
      </c>
      <c r="B1021" s="20" t="s">
        <v>1048</v>
      </c>
      <c r="C1021" s="20" t="s">
        <v>59</v>
      </c>
      <c r="D1021" s="20">
        <v>56</v>
      </c>
      <c r="E1021" s="20">
        <v>6</v>
      </c>
      <c r="F1021" s="20" t="str">
        <f>VLOOKUP(Table6[[#This Row],[department_id]],departments[#All],2,FALSE)</f>
        <v>Security</v>
      </c>
      <c r="G1021" s="20" t="str">
        <f>VLOOKUP(employees!$E1021,departments[],3,FALSE)</f>
        <v>Tech</v>
      </c>
      <c r="H1021" s="20">
        <v>16</v>
      </c>
      <c r="I1021" s="20" t="str">
        <f>VLOOKUP(employees!$H1021,locations[#All],3,FALSE)</f>
        <v>São Paulo</v>
      </c>
      <c r="J1021" s="20" t="str">
        <f>_xlfn.XLOOKUP(Table6[[#This Row],[City]],locations[city],locations[Continent])</f>
        <v>South America</v>
      </c>
      <c r="K1021" s="20" t="s">
        <v>66</v>
      </c>
      <c r="L1021" s="20" t="s">
        <v>51</v>
      </c>
      <c r="M1021" s="21">
        <v>44285</v>
      </c>
      <c r="N1021" s="20" t="s">
        <v>57</v>
      </c>
      <c r="O1021" s="20">
        <v>2.58</v>
      </c>
      <c r="P1021" s="20">
        <v>8.4</v>
      </c>
      <c r="Q1021" s="20">
        <v>94488.43</v>
      </c>
      <c r="R1021" s="20">
        <v>2321</v>
      </c>
      <c r="S1021" s="20">
        <f ca="1">DATEDIF(employees!$M1021, TODAY(), "y")</f>
        <v>5</v>
      </c>
      <c r="T1021" s="20">
        <f>VLOOKUP(employees!$H1021,locations[#All],4,)</f>
        <v>0.8</v>
      </c>
      <c r="U1021" s="22">
        <f>employees!$Q1021/employees!$T1021</f>
        <v>118110.53749999999</v>
      </c>
    </row>
    <row r="1022" spans="1:21" x14ac:dyDescent="0.25">
      <c r="A1022" s="23">
        <v>1021</v>
      </c>
      <c r="B1022" s="24" t="s">
        <v>1049</v>
      </c>
      <c r="C1022" s="24" t="s">
        <v>59</v>
      </c>
      <c r="D1022" s="24">
        <v>61</v>
      </c>
      <c r="E1022" s="24">
        <v>1</v>
      </c>
      <c r="F1022" s="24" t="str">
        <f>VLOOKUP(Table6[[#This Row],[department_id]],departments[#All],2,FALSE)</f>
        <v>Engineering</v>
      </c>
      <c r="G1022" s="24" t="str">
        <f>VLOOKUP(employees!$E1022,departments[],3,FALSE)</f>
        <v>Tech</v>
      </c>
      <c r="H1022" s="24">
        <v>6</v>
      </c>
      <c r="I1022" s="24" t="str">
        <f>VLOOKUP(employees!$H1022,locations[#All],3,FALSE)</f>
        <v>Berlin</v>
      </c>
      <c r="J1022" s="24" t="str">
        <f>_xlfn.XLOOKUP(Table6[[#This Row],[City]],locations[city],locations[Continent])</f>
        <v>Europe</v>
      </c>
      <c r="K1022" s="24" t="s">
        <v>55</v>
      </c>
      <c r="L1022" s="24" t="s">
        <v>56</v>
      </c>
      <c r="M1022" s="25">
        <v>44381</v>
      </c>
      <c r="N1022" s="24" t="s">
        <v>52</v>
      </c>
      <c r="O1022" s="24">
        <v>3.32</v>
      </c>
      <c r="P1022" s="24">
        <v>5.8</v>
      </c>
      <c r="Q1022" s="24">
        <v>145962.57</v>
      </c>
      <c r="R1022" s="24">
        <v>572</v>
      </c>
      <c r="S1022" s="24">
        <f ca="1">DATEDIF(employees!$M1022, TODAY(), "y")</f>
        <v>5</v>
      </c>
      <c r="T1022" s="24">
        <f>VLOOKUP(employees!$H1022,locations[#All],4,)</f>
        <v>1.1000000000000001</v>
      </c>
      <c r="U1022" s="26">
        <f>employees!$Q1022/employees!$T1022</f>
        <v>132693.24545454545</v>
      </c>
    </row>
    <row r="1023" spans="1:21" x14ac:dyDescent="0.25">
      <c r="A1023" s="19">
        <v>1022</v>
      </c>
      <c r="B1023" s="20" t="s">
        <v>1050</v>
      </c>
      <c r="C1023" s="20" t="s">
        <v>54</v>
      </c>
      <c r="D1023" s="20">
        <v>45</v>
      </c>
      <c r="E1023" s="20">
        <v>15</v>
      </c>
      <c r="F1023" s="20" t="str">
        <f>VLOOKUP(Table6[[#This Row],[department_id]],departments[#All],2,FALSE)</f>
        <v>Marketing</v>
      </c>
      <c r="G1023" s="20" t="str">
        <f>VLOOKUP(employees!$E1023,departments[],3,FALSE)</f>
        <v>GTM</v>
      </c>
      <c r="H1023" s="20">
        <v>20</v>
      </c>
      <c r="I1023" s="20" t="str">
        <f>VLOOKUP(employees!$H1023,locations[#All],3,FALSE)</f>
        <v>Singapore</v>
      </c>
      <c r="J1023" s="20" t="str">
        <f>_xlfn.XLOOKUP(Table6[[#This Row],[City]],locations[city],locations[Continent])</f>
        <v>Asia</v>
      </c>
      <c r="K1023" s="20" t="s">
        <v>55</v>
      </c>
      <c r="L1023" s="20" t="s">
        <v>51</v>
      </c>
      <c r="M1023" s="21">
        <v>45203</v>
      </c>
      <c r="N1023" s="20" t="s">
        <v>52</v>
      </c>
      <c r="O1023" s="20">
        <v>4.16</v>
      </c>
      <c r="P1023" s="20">
        <v>7.9</v>
      </c>
      <c r="Q1023" s="20">
        <v>95546.31</v>
      </c>
      <c r="R1023" s="20">
        <v>3392</v>
      </c>
      <c r="S1023" s="20">
        <f ca="1">DATEDIF(employees!$M1023, TODAY(), "y")</f>
        <v>2</v>
      </c>
      <c r="T1023" s="20">
        <f>VLOOKUP(employees!$H1023,locations[#All],4,)</f>
        <v>1.22</v>
      </c>
      <c r="U1023" s="22">
        <f>employees!$Q1023/employees!$T1023</f>
        <v>78316.647540983613</v>
      </c>
    </row>
    <row r="1024" spans="1:21" x14ac:dyDescent="0.25">
      <c r="A1024" s="23">
        <v>1023</v>
      </c>
      <c r="B1024" s="24" t="s">
        <v>1051</v>
      </c>
      <c r="C1024" s="24" t="s">
        <v>49</v>
      </c>
      <c r="D1024" s="24">
        <v>46</v>
      </c>
      <c r="E1024" s="24">
        <v>2</v>
      </c>
      <c r="F1024" s="24" t="str">
        <f>VLOOKUP(Table6[[#This Row],[department_id]],departments[#All],2,FALSE)</f>
        <v>Data Science</v>
      </c>
      <c r="G1024" s="24" t="str">
        <f>VLOOKUP(employees!$E1024,departments[],3,FALSE)</f>
        <v>Tech</v>
      </c>
      <c r="H1024" s="24">
        <v>8</v>
      </c>
      <c r="I1024" s="24" t="str">
        <f>VLOOKUP(employees!$H1024,locations[#All],3,FALSE)</f>
        <v>Barcelona</v>
      </c>
      <c r="J1024" s="24" t="str">
        <f>_xlfn.XLOOKUP(Table6[[#This Row],[City]],locations[city],locations[Continent])</f>
        <v>Europe</v>
      </c>
      <c r="K1024" s="24" t="s">
        <v>64</v>
      </c>
      <c r="L1024" s="24" t="s">
        <v>51</v>
      </c>
      <c r="M1024" s="25">
        <v>45793</v>
      </c>
      <c r="N1024" s="24" t="s">
        <v>52</v>
      </c>
      <c r="O1024" s="24">
        <v>3.83</v>
      </c>
      <c r="P1024" s="24">
        <v>7.8</v>
      </c>
      <c r="Q1024" s="24">
        <v>152355.12</v>
      </c>
      <c r="R1024" s="24">
        <v>3189</v>
      </c>
      <c r="S1024" s="24">
        <f ca="1">DATEDIF(employees!$M1024, TODAY(), "y")</f>
        <v>1</v>
      </c>
      <c r="T1024" s="24">
        <f>VLOOKUP(employees!$H1024,locations[#All],4,)</f>
        <v>1.05</v>
      </c>
      <c r="U1024" s="26">
        <f>employees!$Q1024/employees!$T1024</f>
        <v>145100.11428571428</v>
      </c>
    </row>
    <row r="1025" spans="1:21" x14ac:dyDescent="0.25">
      <c r="A1025" s="19">
        <v>1024</v>
      </c>
      <c r="B1025" s="20" t="s">
        <v>1052</v>
      </c>
      <c r="C1025" s="20" t="s">
        <v>49</v>
      </c>
      <c r="D1025" s="20">
        <v>56</v>
      </c>
      <c r="E1025" s="20">
        <v>10</v>
      </c>
      <c r="F1025" s="20" t="str">
        <f>VLOOKUP(Table6[[#This Row],[department_id]],departments[#All],2,FALSE)</f>
        <v>Product Operations</v>
      </c>
      <c r="G1025" s="20" t="str">
        <f>VLOOKUP(employees!$E1025,departments[],3,FALSE)</f>
        <v>Product</v>
      </c>
      <c r="H1025" s="20">
        <v>20</v>
      </c>
      <c r="I1025" s="20" t="str">
        <f>VLOOKUP(employees!$H1025,locations[#All],3,FALSE)</f>
        <v>Singapore</v>
      </c>
      <c r="J1025" s="20" t="str">
        <f>_xlfn.XLOOKUP(Table6[[#This Row],[City]],locations[city],locations[Continent])</f>
        <v>Asia</v>
      </c>
      <c r="K1025" s="20" t="s">
        <v>71</v>
      </c>
      <c r="L1025" s="20" t="s">
        <v>56</v>
      </c>
      <c r="M1025" s="21">
        <v>45933</v>
      </c>
      <c r="N1025" s="20" t="s">
        <v>52</v>
      </c>
      <c r="O1025" s="20">
        <v>3.27</v>
      </c>
      <c r="P1025" s="20">
        <v>9.6</v>
      </c>
      <c r="Q1025" s="20">
        <v>287829.82</v>
      </c>
      <c r="R1025" s="20" t="s">
        <v>3524</v>
      </c>
      <c r="S1025" s="20">
        <f ca="1">DATEDIF(employees!$M1025, TODAY(), "y")</f>
        <v>0</v>
      </c>
      <c r="T1025" s="20">
        <f>VLOOKUP(employees!$H1025,locations[#All],4,)</f>
        <v>1.22</v>
      </c>
      <c r="U1025" s="22">
        <f>employees!$Q1025/employees!$T1025</f>
        <v>235926.08196721313</v>
      </c>
    </row>
    <row r="1026" spans="1:21" x14ac:dyDescent="0.25">
      <c r="A1026" s="23">
        <v>1025</v>
      </c>
      <c r="B1026" s="24" t="s">
        <v>1053</v>
      </c>
      <c r="C1026" s="24" t="s">
        <v>59</v>
      </c>
      <c r="D1026" s="24">
        <v>30</v>
      </c>
      <c r="E1026" s="24">
        <v>25</v>
      </c>
      <c r="F1026" s="24" t="str">
        <f>VLOOKUP(Table6[[#This Row],[department_id]],departments[#All],2,FALSE)</f>
        <v>Operations</v>
      </c>
      <c r="G1026" s="24" t="str">
        <f>VLOOKUP(employees!$E1026,departments[],3,FALSE)</f>
        <v>Ops</v>
      </c>
      <c r="H1026" s="24">
        <v>5</v>
      </c>
      <c r="I1026" s="24" t="str">
        <f>VLOOKUP(employees!$H1026,locations[#All],3,FALSE)</f>
        <v>London</v>
      </c>
      <c r="J1026" s="24" t="str">
        <f>_xlfn.XLOOKUP(Table6[[#This Row],[City]],locations[city],locations[Continent])</f>
        <v>Europe</v>
      </c>
      <c r="K1026" s="24" t="s">
        <v>64</v>
      </c>
      <c r="L1026" s="24" t="s">
        <v>51</v>
      </c>
      <c r="M1026" s="25">
        <v>45397</v>
      </c>
      <c r="N1026" s="24" t="s">
        <v>57</v>
      </c>
      <c r="O1026" s="24">
        <v>2.96</v>
      </c>
      <c r="P1026" s="24">
        <v>5.8</v>
      </c>
      <c r="Q1026" s="24">
        <v>129609.81</v>
      </c>
      <c r="R1026" s="24">
        <v>3488</v>
      </c>
      <c r="S1026" s="24">
        <f ca="1">DATEDIF(employees!$M1026, TODAY(), "y")</f>
        <v>2</v>
      </c>
      <c r="T1026" s="24">
        <f>VLOOKUP(employees!$H1026,locations[#All],4,)</f>
        <v>1.25</v>
      </c>
      <c r="U1026" s="26">
        <f>employees!$Q1026/employees!$T1026</f>
        <v>103687.848</v>
      </c>
    </row>
    <row r="1027" spans="1:21" x14ac:dyDescent="0.25">
      <c r="A1027" s="19">
        <v>1026</v>
      </c>
      <c r="B1027" s="20" t="s">
        <v>1054</v>
      </c>
      <c r="C1027" s="20" t="s">
        <v>49</v>
      </c>
      <c r="D1027" s="20">
        <v>63</v>
      </c>
      <c r="E1027" s="20">
        <v>7</v>
      </c>
      <c r="F1027" s="20" t="str">
        <f>VLOOKUP(Table6[[#This Row],[department_id]],departments[#All],2,FALSE)</f>
        <v>IT &amp; Helpdesk</v>
      </c>
      <c r="G1027" s="20" t="str">
        <f>VLOOKUP(employees!$E1027,departments[],3,FALSE)</f>
        <v>Tech</v>
      </c>
      <c r="H1027" s="20">
        <v>14</v>
      </c>
      <c r="I1027" s="20" t="str">
        <f>VLOOKUP(employees!$H1027,locations[#All],3,FALSE)</f>
        <v>Dubai</v>
      </c>
      <c r="J1027" s="20" t="str">
        <f>_xlfn.XLOOKUP(Table6[[#This Row],[City]],locations[city],locations[Continent])</f>
        <v>Asia</v>
      </c>
      <c r="K1027" s="20" t="s">
        <v>66</v>
      </c>
      <c r="L1027" s="20" t="s">
        <v>51</v>
      </c>
      <c r="M1027" s="21">
        <v>43644</v>
      </c>
      <c r="N1027" s="20" t="s">
        <v>57</v>
      </c>
      <c r="O1027" s="20">
        <v>2.5099999999999998</v>
      </c>
      <c r="P1027" s="20">
        <v>5.8</v>
      </c>
      <c r="Q1027" s="20">
        <v>39353.83</v>
      </c>
      <c r="R1027" s="20">
        <v>2079</v>
      </c>
      <c r="S1027" s="20">
        <f ca="1">DATEDIF(employees!$M1027, TODAY(), "y")</f>
        <v>7</v>
      </c>
      <c r="T1027" s="20">
        <f>VLOOKUP(employees!$H1027,locations[#All],4,)</f>
        <v>1.05</v>
      </c>
      <c r="U1027" s="22">
        <f>employees!$Q1027/employees!$T1027</f>
        <v>37479.838095238098</v>
      </c>
    </row>
    <row r="1028" spans="1:21" x14ac:dyDescent="0.25">
      <c r="A1028" s="23">
        <v>1027</v>
      </c>
      <c r="B1028" s="24" t="s">
        <v>1055</v>
      </c>
      <c r="C1028" s="24" t="s">
        <v>59</v>
      </c>
      <c r="D1028" s="24">
        <v>65</v>
      </c>
      <c r="E1028" s="24">
        <v>13</v>
      </c>
      <c r="F1028" s="24" t="str">
        <f>VLOOKUP(Table6[[#This Row],[department_id]],departments[#All],2,FALSE)</f>
        <v>Sales</v>
      </c>
      <c r="G1028" s="24" t="str">
        <f>VLOOKUP(employees!$E1028,departments[],3,FALSE)</f>
        <v>GTM</v>
      </c>
      <c r="H1028" s="24">
        <v>7</v>
      </c>
      <c r="I1028" s="24" t="str">
        <f>VLOOKUP(employees!$H1028,locations[#All],3,FALSE)</f>
        <v>Paris</v>
      </c>
      <c r="J1028" s="24" t="str">
        <f>_xlfn.XLOOKUP(Table6[[#This Row],[City]],locations[city],locations[Continent])</f>
        <v>Europe</v>
      </c>
      <c r="K1028" s="24" t="s">
        <v>75</v>
      </c>
      <c r="L1028" s="24" t="s">
        <v>51</v>
      </c>
      <c r="M1028" s="25">
        <v>44722</v>
      </c>
      <c r="N1028" s="24" t="s">
        <v>62</v>
      </c>
      <c r="O1028" s="24">
        <v>3.39</v>
      </c>
      <c r="P1028" s="24">
        <v>6.5</v>
      </c>
      <c r="Q1028" s="24">
        <v>191618.49</v>
      </c>
      <c r="R1028" s="24">
        <v>1434</v>
      </c>
      <c r="S1028" s="24">
        <f ca="1">DATEDIF(employees!$M1028, TODAY(), "y")</f>
        <v>4</v>
      </c>
      <c r="T1028" s="24">
        <f>VLOOKUP(employees!$H1028,locations[#All],4,)</f>
        <v>1.18</v>
      </c>
      <c r="U1028" s="26">
        <f>employees!$Q1028/employees!$T1028</f>
        <v>162388.55084745763</v>
      </c>
    </row>
    <row r="1029" spans="1:21" x14ac:dyDescent="0.25">
      <c r="A1029" s="19">
        <v>1028</v>
      </c>
      <c r="B1029" s="20" t="s">
        <v>1056</v>
      </c>
      <c r="C1029" s="20" t="s">
        <v>54</v>
      </c>
      <c r="D1029" s="20">
        <v>45</v>
      </c>
      <c r="E1029" s="20">
        <v>11</v>
      </c>
      <c r="F1029" s="20" t="str">
        <f>VLOOKUP(Table6[[#This Row],[department_id]],departments[#All],2,FALSE)</f>
        <v>Design</v>
      </c>
      <c r="G1029" s="20" t="str">
        <f>VLOOKUP(employees!$E1029,departments[],3,FALSE)</f>
        <v>Product</v>
      </c>
      <c r="H1029" s="20">
        <v>10</v>
      </c>
      <c r="I1029" s="20" t="str">
        <f>VLOOKUP(employees!$H1029,locations[#All],3,FALSE)</f>
        <v>Warsaw</v>
      </c>
      <c r="J1029" s="20" t="str">
        <f>_xlfn.XLOOKUP(Table6[[#This Row],[City]],locations[city],locations[Continent])</f>
        <v>Europe</v>
      </c>
      <c r="K1029" s="20" t="s">
        <v>64</v>
      </c>
      <c r="L1029" s="20" t="s">
        <v>51</v>
      </c>
      <c r="M1029" s="21">
        <v>45118</v>
      </c>
      <c r="N1029" s="20" t="s">
        <v>52</v>
      </c>
      <c r="O1029" s="20">
        <v>4.04</v>
      </c>
      <c r="P1029" s="20">
        <v>9.6999999999999993</v>
      </c>
      <c r="Q1029" s="20">
        <v>111475.57</v>
      </c>
      <c r="R1029" s="20">
        <v>1866</v>
      </c>
      <c r="S1029" s="20">
        <f ca="1">DATEDIF(employees!$M1029, TODAY(), "y")</f>
        <v>3</v>
      </c>
      <c r="T1029" s="20">
        <f>VLOOKUP(employees!$H1029,locations[#All],4,)</f>
        <v>0.95</v>
      </c>
      <c r="U1029" s="22">
        <f>employees!$Q1029/employees!$T1029</f>
        <v>117342.70526315791</v>
      </c>
    </row>
    <row r="1030" spans="1:21" x14ac:dyDescent="0.25">
      <c r="A1030" s="23">
        <v>1029</v>
      </c>
      <c r="B1030" s="24" t="s">
        <v>1057</v>
      </c>
      <c r="C1030" s="24" t="s">
        <v>54</v>
      </c>
      <c r="D1030" s="24">
        <v>20</v>
      </c>
      <c r="E1030" s="24">
        <v>6</v>
      </c>
      <c r="F1030" s="24" t="str">
        <f>VLOOKUP(Table6[[#This Row],[department_id]],departments[#All],2,FALSE)</f>
        <v>Security</v>
      </c>
      <c r="G1030" s="24" t="str">
        <f>VLOOKUP(employees!$E1030,departments[],3,FALSE)</f>
        <v>Tech</v>
      </c>
      <c r="H1030" s="24">
        <v>8</v>
      </c>
      <c r="I1030" s="24" t="str">
        <f>VLOOKUP(employees!$H1030,locations[#All],3,FALSE)</f>
        <v>Barcelona</v>
      </c>
      <c r="J1030" s="24" t="str">
        <f>_xlfn.XLOOKUP(Table6[[#This Row],[City]],locations[city],locations[Continent])</f>
        <v>Europe</v>
      </c>
      <c r="K1030" s="24" t="s">
        <v>55</v>
      </c>
      <c r="L1030" s="24" t="s">
        <v>51</v>
      </c>
      <c r="M1030" s="25">
        <v>44424</v>
      </c>
      <c r="N1030" s="24" t="s">
        <v>57</v>
      </c>
      <c r="O1030" s="24">
        <v>4.5999999999999996</v>
      </c>
      <c r="P1030" s="24">
        <v>8.1</v>
      </c>
      <c r="Q1030" s="24">
        <v>92221.9</v>
      </c>
      <c r="R1030" s="24">
        <v>2458</v>
      </c>
      <c r="S1030" s="24">
        <f ca="1">DATEDIF(employees!$M1030, TODAY(), "y")</f>
        <v>5</v>
      </c>
      <c r="T1030" s="24">
        <f>VLOOKUP(employees!$H1030,locations[#All],4,)</f>
        <v>1.05</v>
      </c>
      <c r="U1030" s="26">
        <f>employees!$Q1030/employees!$T1030</f>
        <v>87830.380952380947</v>
      </c>
    </row>
    <row r="1031" spans="1:21" x14ac:dyDescent="0.25">
      <c r="A1031" s="19">
        <v>1030</v>
      </c>
      <c r="B1031" s="20" t="s">
        <v>1058</v>
      </c>
      <c r="C1031" s="20" t="s">
        <v>59</v>
      </c>
      <c r="D1031" s="20">
        <v>61</v>
      </c>
      <c r="E1031" s="20">
        <v>7</v>
      </c>
      <c r="F1031" s="20" t="str">
        <f>VLOOKUP(Table6[[#This Row],[department_id]],departments[#All],2,FALSE)</f>
        <v>IT &amp; Helpdesk</v>
      </c>
      <c r="G1031" s="20" t="str">
        <f>VLOOKUP(employees!$E1031,departments[],3,FALSE)</f>
        <v>Tech</v>
      </c>
      <c r="H1031" s="20">
        <v>10</v>
      </c>
      <c r="I1031" s="20" t="str">
        <f>VLOOKUP(employees!$H1031,locations[#All],3,FALSE)</f>
        <v>Warsaw</v>
      </c>
      <c r="J1031" s="20" t="str">
        <f>_xlfn.XLOOKUP(Table6[[#This Row],[City]],locations[city],locations[Continent])</f>
        <v>Europe</v>
      </c>
      <c r="K1031" s="20" t="s">
        <v>55</v>
      </c>
      <c r="L1031" s="20" t="s">
        <v>51</v>
      </c>
      <c r="M1031" s="21">
        <v>44421</v>
      </c>
      <c r="N1031" s="20" t="s">
        <v>52</v>
      </c>
      <c r="O1031" s="20">
        <v>3.22</v>
      </c>
      <c r="P1031" s="20">
        <v>8.1999999999999993</v>
      </c>
      <c r="Q1031" s="20">
        <v>55182.239999999998</v>
      </c>
      <c r="R1031" s="20">
        <v>1145</v>
      </c>
      <c r="S1031" s="20">
        <f ca="1">DATEDIF(employees!$M1031, TODAY(), "y")</f>
        <v>5</v>
      </c>
      <c r="T1031" s="20">
        <f>VLOOKUP(employees!$H1031,locations[#All],4,)</f>
        <v>0.95</v>
      </c>
      <c r="U1031" s="22">
        <f>employees!$Q1031/employees!$T1031</f>
        <v>58086.568421052631</v>
      </c>
    </row>
    <row r="1032" spans="1:21" x14ac:dyDescent="0.25">
      <c r="A1032" s="23">
        <v>1031</v>
      </c>
      <c r="B1032" s="24" t="s">
        <v>1059</v>
      </c>
      <c r="C1032" s="24" t="s">
        <v>49</v>
      </c>
      <c r="D1032" s="24">
        <v>49</v>
      </c>
      <c r="E1032" s="24">
        <v>14</v>
      </c>
      <c r="F1032" s="24" t="str">
        <f>VLOOKUP(Table6[[#This Row],[department_id]],departments[#All],2,FALSE)</f>
        <v>Sales Operations</v>
      </c>
      <c r="G1032" s="24" t="str">
        <f>VLOOKUP(employees!$E1032,departments[],3,FALSE)</f>
        <v>GTM</v>
      </c>
      <c r="H1032" s="24">
        <v>6</v>
      </c>
      <c r="I1032" s="24" t="str">
        <f>VLOOKUP(employees!$H1032,locations[#All],3,FALSE)</f>
        <v>Berlin</v>
      </c>
      <c r="J1032" s="24" t="str">
        <f>_xlfn.XLOOKUP(Table6[[#This Row],[City]],locations[city],locations[Continent])</f>
        <v>Europe</v>
      </c>
      <c r="K1032" s="24" t="s">
        <v>66</v>
      </c>
      <c r="L1032" s="24" t="s">
        <v>56</v>
      </c>
      <c r="M1032" s="25">
        <v>45878</v>
      </c>
      <c r="N1032" s="24" t="s">
        <v>52</v>
      </c>
      <c r="O1032" s="24">
        <v>4.1900000000000004</v>
      </c>
      <c r="P1032" s="24">
        <v>8.1</v>
      </c>
      <c r="Q1032" s="24">
        <v>69678.350000000006</v>
      </c>
      <c r="R1032" s="24">
        <v>2033</v>
      </c>
      <c r="S1032" s="24">
        <f ca="1">DATEDIF(employees!$M1032, TODAY(), "y")</f>
        <v>1</v>
      </c>
      <c r="T1032" s="24">
        <f>VLOOKUP(employees!$H1032,locations[#All],4,)</f>
        <v>1.1000000000000001</v>
      </c>
      <c r="U1032" s="26">
        <f>employees!$Q1032/employees!$T1032</f>
        <v>63343.954545454544</v>
      </c>
    </row>
    <row r="1033" spans="1:21" x14ac:dyDescent="0.25">
      <c r="A1033" s="19">
        <v>1032</v>
      </c>
      <c r="B1033" s="20" t="s">
        <v>1060</v>
      </c>
      <c r="C1033" s="20" t="s">
        <v>59</v>
      </c>
      <c r="D1033" s="20">
        <v>63</v>
      </c>
      <c r="E1033" s="20">
        <v>6</v>
      </c>
      <c r="F1033" s="20" t="str">
        <f>VLOOKUP(Table6[[#This Row],[department_id]],departments[#All],2,FALSE)</f>
        <v>Security</v>
      </c>
      <c r="G1033" s="20" t="str">
        <f>VLOOKUP(employees!$E1033,departments[],3,FALSE)</f>
        <v>Tech</v>
      </c>
      <c r="H1033" s="20">
        <v>11</v>
      </c>
      <c r="I1033" s="20" t="str">
        <f>VLOOKUP(employees!$H1033,locations[#All],3,FALSE)</f>
        <v>Bengaluru</v>
      </c>
      <c r="J1033" s="20" t="str">
        <f>_xlfn.XLOOKUP(Table6[[#This Row],[City]],locations[city],locations[Continent])</f>
        <v>Asia</v>
      </c>
      <c r="K1033" s="20" t="s">
        <v>66</v>
      </c>
      <c r="L1033" s="20" t="s">
        <v>51</v>
      </c>
      <c r="M1033" s="21">
        <v>45793</v>
      </c>
      <c r="N1033" s="20" t="s">
        <v>57</v>
      </c>
      <c r="O1033" s="20">
        <v>4.71</v>
      </c>
      <c r="P1033" s="20">
        <v>6.9</v>
      </c>
      <c r="Q1033" s="20">
        <v>71504.240000000005</v>
      </c>
      <c r="R1033" s="20">
        <v>582</v>
      </c>
      <c r="S1033" s="20">
        <f ca="1">DATEDIF(employees!$M1033, TODAY(), "y")</f>
        <v>1</v>
      </c>
      <c r="T1033" s="20">
        <f>VLOOKUP(employees!$H1033,locations[#All],4,)</f>
        <v>0.7</v>
      </c>
      <c r="U1033" s="22">
        <f>employees!$Q1033/employees!$T1033</f>
        <v>102148.9142857143</v>
      </c>
    </row>
    <row r="1034" spans="1:21" x14ac:dyDescent="0.25">
      <c r="A1034" s="23">
        <v>1033</v>
      </c>
      <c r="B1034" s="24" t="s">
        <v>1061</v>
      </c>
      <c r="C1034" s="24" t="s">
        <v>54</v>
      </c>
      <c r="D1034" s="24">
        <v>43</v>
      </c>
      <c r="E1034" s="24">
        <v>9</v>
      </c>
      <c r="F1034" s="24" t="str">
        <f>VLOOKUP(Table6[[#This Row],[department_id]],departments[#All],2,FALSE)</f>
        <v>Product Management</v>
      </c>
      <c r="G1034" s="24" t="str">
        <f>VLOOKUP(employees!$E1034,departments[],3,FALSE)</f>
        <v>Product</v>
      </c>
      <c r="H1034" s="24">
        <v>21</v>
      </c>
      <c r="I1034" s="24" t="str">
        <f>VLOOKUP(employees!$H1034,locations[#All],3,FALSE)</f>
        <v>Sydney</v>
      </c>
      <c r="J1034" s="24" t="str">
        <f>_xlfn.XLOOKUP(Table6[[#This Row],[City]],locations[city],locations[Continent])</f>
        <v>Oceania</v>
      </c>
      <c r="K1034" s="24" t="s">
        <v>66</v>
      </c>
      <c r="L1034" s="24" t="s">
        <v>56</v>
      </c>
      <c r="M1034" s="25">
        <v>45328</v>
      </c>
      <c r="N1034" s="24" t="s">
        <v>57</v>
      </c>
      <c r="O1034" s="24">
        <v>4.4400000000000004</v>
      </c>
      <c r="P1034" s="24">
        <v>9.6999999999999993</v>
      </c>
      <c r="Q1034" s="24">
        <v>69770.539999999994</v>
      </c>
      <c r="R1034" s="24">
        <v>3433</v>
      </c>
      <c r="S1034" s="24">
        <f ca="1">DATEDIF(employees!$M1034, TODAY(), "y")</f>
        <v>2</v>
      </c>
      <c r="T1034" s="24">
        <f>VLOOKUP(employees!$H1034,locations[#All],4,)</f>
        <v>1.1499999999999999</v>
      </c>
      <c r="U1034" s="26">
        <f>employees!$Q1034/employees!$T1034</f>
        <v>60670.034782608695</v>
      </c>
    </row>
    <row r="1035" spans="1:21" x14ac:dyDescent="0.25">
      <c r="A1035" s="19">
        <v>1034</v>
      </c>
      <c r="B1035" s="20" t="s">
        <v>1062</v>
      </c>
      <c r="C1035" s="20" t="s">
        <v>49</v>
      </c>
      <c r="D1035" s="20">
        <v>20</v>
      </c>
      <c r="E1035" s="20">
        <v>14</v>
      </c>
      <c r="F1035" s="20" t="str">
        <f>VLOOKUP(Table6[[#This Row],[department_id]],departments[#All],2,FALSE)</f>
        <v>Sales Operations</v>
      </c>
      <c r="G1035" s="20" t="str">
        <f>VLOOKUP(employees!$E1035,departments[],3,FALSE)</f>
        <v>GTM</v>
      </c>
      <c r="H1035" s="20">
        <v>18</v>
      </c>
      <c r="I1035" s="20" t="str">
        <f>VLOOKUP(employees!$H1035,locations[#All],3,FALSE)</f>
        <v>Buenos Aires</v>
      </c>
      <c r="J1035" s="20" t="str">
        <f>_xlfn.XLOOKUP(Table6[[#This Row],[City]],locations[city],locations[Continent])</f>
        <v>South America</v>
      </c>
      <c r="K1035" s="20" t="s">
        <v>64</v>
      </c>
      <c r="L1035" s="20" t="s">
        <v>51</v>
      </c>
      <c r="M1035" s="21">
        <v>42295</v>
      </c>
      <c r="N1035" s="20" t="s">
        <v>62</v>
      </c>
      <c r="O1035" s="20">
        <v>3.86</v>
      </c>
      <c r="P1035" s="20">
        <v>5.9</v>
      </c>
      <c r="Q1035" s="20">
        <v>111915.46</v>
      </c>
      <c r="R1035" s="20">
        <v>2909</v>
      </c>
      <c r="S1035" s="20">
        <f ca="1">DATEDIF(employees!$M1035, TODAY(), "y")</f>
        <v>10</v>
      </c>
      <c r="T1035" s="20">
        <f>VLOOKUP(employees!$H1035,locations[#All],4,)</f>
        <v>0.65</v>
      </c>
      <c r="U1035" s="22">
        <f>employees!$Q1035/employees!$T1035</f>
        <v>172177.63076923077</v>
      </c>
    </row>
    <row r="1036" spans="1:21" x14ac:dyDescent="0.25">
      <c r="A1036" s="23">
        <v>1035</v>
      </c>
      <c r="B1036" s="24" t="s">
        <v>1063</v>
      </c>
      <c r="C1036" s="24" t="s">
        <v>49</v>
      </c>
      <c r="D1036" s="24">
        <v>27</v>
      </c>
      <c r="E1036" s="24">
        <v>15</v>
      </c>
      <c r="F1036" s="24" t="str">
        <f>VLOOKUP(Table6[[#This Row],[department_id]],departments[#All],2,FALSE)</f>
        <v>Marketing</v>
      </c>
      <c r="G1036" s="24" t="str">
        <f>VLOOKUP(employees!$E1036,departments[],3,FALSE)</f>
        <v>GTM</v>
      </c>
      <c r="H1036" s="24">
        <v>14</v>
      </c>
      <c r="I1036" s="24" t="str">
        <f>VLOOKUP(employees!$H1036,locations[#All],3,FALSE)</f>
        <v>Dubai</v>
      </c>
      <c r="J1036" s="24" t="str">
        <f>_xlfn.XLOOKUP(Table6[[#This Row],[City]],locations[city],locations[Continent])</f>
        <v>Asia</v>
      </c>
      <c r="K1036" s="24" t="s">
        <v>66</v>
      </c>
      <c r="L1036" s="24" t="s">
        <v>56</v>
      </c>
      <c r="M1036" s="25">
        <v>43947</v>
      </c>
      <c r="N1036" s="24" t="s">
        <v>57</v>
      </c>
      <c r="O1036" s="24">
        <v>2.62</v>
      </c>
      <c r="P1036" s="24">
        <v>7.9</v>
      </c>
      <c r="Q1036" s="24">
        <v>57545.09</v>
      </c>
      <c r="R1036" s="24">
        <v>3349</v>
      </c>
      <c r="S1036" s="24">
        <f ca="1">DATEDIF(employees!$M1036, TODAY(), "y")</f>
        <v>6</v>
      </c>
      <c r="T1036" s="24">
        <f>VLOOKUP(employees!$H1036,locations[#All],4,)</f>
        <v>1.05</v>
      </c>
      <c r="U1036" s="26">
        <f>employees!$Q1036/employees!$T1036</f>
        <v>54804.847619047614</v>
      </c>
    </row>
    <row r="1037" spans="1:21" x14ac:dyDescent="0.25">
      <c r="A1037" s="19">
        <v>1036</v>
      </c>
      <c r="B1037" s="20" t="s">
        <v>1064</v>
      </c>
      <c r="C1037" s="20" t="s">
        <v>54</v>
      </c>
      <c r="D1037" s="20">
        <v>37</v>
      </c>
      <c r="E1037" s="20">
        <v>22</v>
      </c>
      <c r="F1037" s="20" t="str">
        <f>VLOOKUP(Table6[[#This Row],[department_id]],departments[#All],2,FALSE)</f>
        <v>Accounting</v>
      </c>
      <c r="G1037" s="20" t="str">
        <f>VLOOKUP(employees!$E1037,departments[],3,FALSE)</f>
        <v>G&amp;A</v>
      </c>
      <c r="H1037" s="20">
        <v>10</v>
      </c>
      <c r="I1037" s="20" t="str">
        <f>VLOOKUP(employees!$H1037,locations[#All],3,FALSE)</f>
        <v>Warsaw</v>
      </c>
      <c r="J1037" s="20" t="str">
        <f>_xlfn.XLOOKUP(Table6[[#This Row],[City]],locations[city],locations[Continent])</f>
        <v>Europe</v>
      </c>
      <c r="K1037" s="20" t="s">
        <v>64</v>
      </c>
      <c r="L1037" s="20" t="s">
        <v>51</v>
      </c>
      <c r="M1037" s="21">
        <v>41832</v>
      </c>
      <c r="N1037" s="20" t="s">
        <v>57</v>
      </c>
      <c r="O1037" s="20">
        <v>2.54</v>
      </c>
      <c r="P1037" s="20">
        <v>6.6</v>
      </c>
      <c r="Q1037" s="20">
        <v>127956.98</v>
      </c>
      <c r="R1037" s="20">
        <v>1337</v>
      </c>
      <c r="S1037" s="20">
        <f ca="1">DATEDIF(employees!$M1037, TODAY(), "y")</f>
        <v>12</v>
      </c>
      <c r="T1037" s="20">
        <f>VLOOKUP(employees!$H1037,locations[#All],4,)</f>
        <v>0.95</v>
      </c>
      <c r="U1037" s="22">
        <f>employees!$Q1037/employees!$T1037</f>
        <v>134691.55789473685</v>
      </c>
    </row>
    <row r="1038" spans="1:21" x14ac:dyDescent="0.25">
      <c r="A1038" s="23">
        <v>1037</v>
      </c>
      <c r="B1038" s="24" t="s">
        <v>658</v>
      </c>
      <c r="C1038" s="24" t="s">
        <v>49</v>
      </c>
      <c r="D1038" s="24">
        <v>31</v>
      </c>
      <c r="E1038" s="24">
        <v>12</v>
      </c>
      <c r="F1038" s="24" t="str">
        <f>VLOOKUP(Table6[[#This Row],[department_id]],departments[#All],2,FALSE)</f>
        <v>UX Research</v>
      </c>
      <c r="G1038" s="24" t="str">
        <f>VLOOKUP(employees!$E1038,departments[],3,FALSE)</f>
        <v>Product</v>
      </c>
      <c r="H1038" s="24">
        <v>2</v>
      </c>
      <c r="I1038" s="24" t="str">
        <f>VLOOKUP(employees!$H1038,locations[#All],3,FALSE)</f>
        <v>New York</v>
      </c>
      <c r="J1038" s="24" t="str">
        <f>_xlfn.XLOOKUP(Table6[[#This Row],[City]],locations[city],locations[Continent])</f>
        <v>North America</v>
      </c>
      <c r="K1038" s="24" t="s">
        <v>60</v>
      </c>
      <c r="L1038" s="24" t="s">
        <v>78</v>
      </c>
      <c r="M1038" s="25">
        <v>44885</v>
      </c>
      <c r="N1038" s="24" t="s">
        <v>52</v>
      </c>
      <c r="O1038" s="24">
        <v>4.17</v>
      </c>
      <c r="P1038" s="24">
        <v>8</v>
      </c>
      <c r="Q1038" s="24">
        <v>153082.4</v>
      </c>
      <c r="R1038" s="24">
        <v>2774</v>
      </c>
      <c r="S1038" s="24">
        <f ca="1">DATEDIF(employees!$M1038, TODAY(), "y")</f>
        <v>3</v>
      </c>
      <c r="T1038" s="24">
        <f>VLOOKUP(employees!$H1038,locations[#All],4,)</f>
        <v>1.3</v>
      </c>
      <c r="U1038" s="26">
        <f>employees!$Q1038/employees!$T1038</f>
        <v>117755.6923076923</v>
      </c>
    </row>
    <row r="1039" spans="1:21" x14ac:dyDescent="0.25">
      <c r="A1039" s="19">
        <v>1038</v>
      </c>
      <c r="B1039" s="20" t="s">
        <v>1065</v>
      </c>
      <c r="C1039" s="20" t="s">
        <v>54</v>
      </c>
      <c r="D1039" s="20">
        <v>49</v>
      </c>
      <c r="E1039" s="20">
        <v>15</v>
      </c>
      <c r="F1039" s="20" t="str">
        <f>VLOOKUP(Table6[[#This Row],[department_id]],departments[#All],2,FALSE)</f>
        <v>Marketing</v>
      </c>
      <c r="G1039" s="20" t="str">
        <f>VLOOKUP(employees!$E1039,departments[],3,FALSE)</f>
        <v>GTM</v>
      </c>
      <c r="H1039" s="20">
        <v>20</v>
      </c>
      <c r="I1039" s="20" t="str">
        <f>VLOOKUP(employees!$H1039,locations[#All],3,FALSE)</f>
        <v>Singapore</v>
      </c>
      <c r="J1039" s="20" t="str">
        <f>_xlfn.XLOOKUP(Table6[[#This Row],[City]],locations[city],locations[Continent])</f>
        <v>Asia</v>
      </c>
      <c r="K1039" s="20" t="s">
        <v>55</v>
      </c>
      <c r="L1039" s="20" t="s">
        <v>78</v>
      </c>
      <c r="M1039" s="21">
        <v>45928</v>
      </c>
      <c r="N1039" s="20" t="s">
        <v>52</v>
      </c>
      <c r="O1039" s="20">
        <v>2.59</v>
      </c>
      <c r="P1039" s="20">
        <v>7.9</v>
      </c>
      <c r="Q1039" s="20">
        <v>130125.03</v>
      </c>
      <c r="R1039" s="20">
        <v>1109</v>
      </c>
      <c r="S1039" s="20">
        <f ca="1">DATEDIF(employees!$M1039, TODAY(), "y")</f>
        <v>0</v>
      </c>
      <c r="T1039" s="20">
        <f>VLOOKUP(employees!$H1039,locations[#All],4,)</f>
        <v>1.22</v>
      </c>
      <c r="U1039" s="22">
        <f>employees!$Q1039/employees!$T1039</f>
        <v>106659.86065573771</v>
      </c>
    </row>
    <row r="1040" spans="1:21" x14ac:dyDescent="0.25">
      <c r="A1040" s="23">
        <v>1039</v>
      </c>
      <c r="B1040" s="24" t="s">
        <v>1066</v>
      </c>
      <c r="C1040" s="24" t="s">
        <v>59</v>
      </c>
      <c r="D1040" s="24">
        <v>60</v>
      </c>
      <c r="E1040" s="24">
        <v>4</v>
      </c>
      <c r="F1040" s="24" t="str">
        <f>VLOOKUP(Table6[[#This Row],[department_id]],departments[#All],2,FALSE)</f>
        <v>ML Engineering</v>
      </c>
      <c r="G1040" s="24" t="str">
        <f>VLOOKUP(employees!$E1040,departments[],3,FALSE)</f>
        <v>Tech</v>
      </c>
      <c r="H1040" s="24">
        <v>13</v>
      </c>
      <c r="I1040" s="24" t="str">
        <f>VLOOKUP(employees!$H1040,locations[#All],3,FALSE)</f>
        <v>Cairo</v>
      </c>
      <c r="J1040" s="24" t="str">
        <f>_xlfn.XLOOKUP(Table6[[#This Row],[City]],locations[city],locations[Continent])</f>
        <v>Africa</v>
      </c>
      <c r="K1040" s="24" t="s">
        <v>60</v>
      </c>
      <c r="L1040" s="24" t="s">
        <v>56</v>
      </c>
      <c r="M1040" s="25">
        <v>42285</v>
      </c>
      <c r="N1040" s="24" t="s">
        <v>57</v>
      </c>
      <c r="O1040" s="24">
        <v>2.5499999999999998</v>
      </c>
      <c r="P1040" s="24">
        <v>9.6</v>
      </c>
      <c r="Q1040" s="24">
        <v>90030.02</v>
      </c>
      <c r="R1040" s="24">
        <v>1375</v>
      </c>
      <c r="S1040" s="24">
        <f ca="1">DATEDIF(employees!$M1040, TODAY(), "y")</f>
        <v>10</v>
      </c>
      <c r="T1040" s="24">
        <f>VLOOKUP(employees!$H1040,locations[#All],4,)</f>
        <v>0.55000000000000004</v>
      </c>
      <c r="U1040" s="26">
        <f>employees!$Q1040/employees!$T1040</f>
        <v>163690.94545454544</v>
      </c>
    </row>
    <row r="1041" spans="1:21" x14ac:dyDescent="0.25">
      <c r="A1041" s="19">
        <v>1040</v>
      </c>
      <c r="B1041" s="20" t="s">
        <v>1067</v>
      </c>
      <c r="C1041" s="20" t="s">
        <v>54</v>
      </c>
      <c r="D1041" s="20">
        <v>36</v>
      </c>
      <c r="E1041" s="20">
        <v>3</v>
      </c>
      <c r="F1041" s="20" t="str">
        <f>VLOOKUP(Table6[[#This Row],[department_id]],departments[#All],2,FALSE)</f>
        <v>Data Engineering</v>
      </c>
      <c r="G1041" s="20" t="str">
        <f>VLOOKUP(employees!$E1041,departments[],3,FALSE)</f>
        <v>Tech</v>
      </c>
      <c r="H1041" s="20">
        <v>14</v>
      </c>
      <c r="I1041" s="20" t="str">
        <f>VLOOKUP(employees!$H1041,locations[#All],3,FALSE)</f>
        <v>Dubai</v>
      </c>
      <c r="J1041" s="20" t="str">
        <f>_xlfn.XLOOKUP(Table6[[#This Row],[City]],locations[city],locations[Continent])</f>
        <v>Asia</v>
      </c>
      <c r="K1041" s="20" t="s">
        <v>71</v>
      </c>
      <c r="L1041" s="20" t="s">
        <v>83</v>
      </c>
      <c r="M1041" s="21">
        <v>43209</v>
      </c>
      <c r="N1041" s="20" t="s">
        <v>57</v>
      </c>
      <c r="O1041" s="20">
        <v>3.74</v>
      </c>
      <c r="P1041" s="20">
        <v>8.8000000000000007</v>
      </c>
      <c r="Q1041" s="20">
        <v>258665.17</v>
      </c>
      <c r="R1041" s="20">
        <v>74</v>
      </c>
      <c r="S1041" s="20">
        <f ca="1">DATEDIF(employees!$M1041, TODAY(), "y")</f>
        <v>8</v>
      </c>
      <c r="T1041" s="20">
        <f>VLOOKUP(employees!$H1041,locations[#All],4,)</f>
        <v>1.05</v>
      </c>
      <c r="U1041" s="22">
        <f>employees!$Q1041/employees!$T1041</f>
        <v>246347.78095238094</v>
      </c>
    </row>
    <row r="1042" spans="1:21" x14ac:dyDescent="0.25">
      <c r="A1042" s="23">
        <v>1041</v>
      </c>
      <c r="B1042" s="24" t="s">
        <v>1068</v>
      </c>
      <c r="C1042" s="24" t="s">
        <v>59</v>
      </c>
      <c r="D1042" s="24">
        <v>64</v>
      </c>
      <c r="E1042" s="24">
        <v>19</v>
      </c>
      <c r="F1042" s="24" t="str">
        <f>VLOOKUP(Table6[[#This Row],[department_id]],departments[#All],2,FALSE)</f>
        <v>Human Resources</v>
      </c>
      <c r="G1042" s="24" t="str">
        <f>VLOOKUP(employees!$E1042,departments[],3,FALSE)</f>
        <v>G&amp;A</v>
      </c>
      <c r="H1042" s="24">
        <v>16</v>
      </c>
      <c r="I1042" s="24" t="str">
        <f>VLOOKUP(employees!$H1042,locations[#All],3,FALSE)</f>
        <v>São Paulo</v>
      </c>
      <c r="J1042" s="24" t="str">
        <f>_xlfn.XLOOKUP(Table6[[#This Row],[City]],locations[city],locations[Continent])</f>
        <v>South America</v>
      </c>
      <c r="K1042" s="24" t="s">
        <v>55</v>
      </c>
      <c r="L1042" s="24" t="s">
        <v>56</v>
      </c>
      <c r="M1042" s="25">
        <v>45219</v>
      </c>
      <c r="N1042" s="24" t="s">
        <v>52</v>
      </c>
      <c r="O1042" s="24">
        <v>4.04</v>
      </c>
      <c r="P1042" s="24">
        <v>7.9</v>
      </c>
      <c r="Q1042" s="24">
        <v>81835.179999999993</v>
      </c>
      <c r="R1042" s="24">
        <v>3121</v>
      </c>
      <c r="S1042" s="24">
        <f ca="1">DATEDIF(employees!$M1042, TODAY(), "y")</f>
        <v>2</v>
      </c>
      <c r="T1042" s="24">
        <f>VLOOKUP(employees!$H1042,locations[#All],4,)</f>
        <v>0.8</v>
      </c>
      <c r="U1042" s="26">
        <f>employees!$Q1042/employees!$T1042</f>
        <v>102293.97499999999</v>
      </c>
    </row>
    <row r="1043" spans="1:21" x14ac:dyDescent="0.25">
      <c r="A1043" s="19">
        <v>1042</v>
      </c>
      <c r="B1043" s="20" t="s">
        <v>1069</v>
      </c>
      <c r="C1043" s="20" t="s">
        <v>59</v>
      </c>
      <c r="D1043" s="20">
        <v>62</v>
      </c>
      <c r="E1043" s="20">
        <v>9</v>
      </c>
      <c r="F1043" s="20" t="str">
        <f>VLOOKUP(Table6[[#This Row],[department_id]],departments[#All],2,FALSE)</f>
        <v>Product Management</v>
      </c>
      <c r="G1043" s="20" t="str">
        <f>VLOOKUP(employees!$E1043,departments[],3,FALSE)</f>
        <v>Product</v>
      </c>
      <c r="H1043" s="20">
        <v>1</v>
      </c>
      <c r="I1043" s="20" t="str">
        <f>VLOOKUP(employees!$H1043,locations[#All],3,FALSE)</f>
        <v>San Francisco</v>
      </c>
      <c r="J1043" s="20" t="str">
        <f>_xlfn.XLOOKUP(Table6[[#This Row],[City]],locations[city],locations[Continent])</f>
        <v>North America</v>
      </c>
      <c r="K1043" s="20" t="s">
        <v>55</v>
      </c>
      <c r="L1043" s="20" t="s">
        <v>51</v>
      </c>
      <c r="M1043" s="21">
        <v>41793</v>
      </c>
      <c r="N1043" s="20" t="s">
        <v>52</v>
      </c>
      <c r="O1043" s="20">
        <v>3.88</v>
      </c>
      <c r="P1043" s="20">
        <v>9.6999999999999993</v>
      </c>
      <c r="Q1043" s="20">
        <v>128673.34</v>
      </c>
      <c r="R1043" s="20">
        <v>1414</v>
      </c>
      <c r="S1043" s="20">
        <f ca="1">DATEDIF(employees!$M1043, TODAY(), "y")</f>
        <v>12</v>
      </c>
      <c r="T1043" s="20">
        <f>VLOOKUP(employees!$H1043,locations[#All],4,)</f>
        <v>1.35</v>
      </c>
      <c r="U1043" s="22">
        <f>employees!$Q1043/employees!$T1043</f>
        <v>95313.585185185177</v>
      </c>
    </row>
    <row r="1044" spans="1:21" x14ac:dyDescent="0.25">
      <c r="A1044" s="23">
        <v>1043</v>
      </c>
      <c r="B1044" s="24" t="s">
        <v>1070</v>
      </c>
      <c r="C1044" s="24" t="s">
        <v>54</v>
      </c>
      <c r="D1044" s="24">
        <v>65</v>
      </c>
      <c r="E1044" s="24">
        <v>1</v>
      </c>
      <c r="F1044" s="24" t="str">
        <f>VLOOKUP(Table6[[#This Row],[department_id]],departments[#All],2,FALSE)</f>
        <v>Engineering</v>
      </c>
      <c r="G1044" s="24" t="str">
        <f>VLOOKUP(employees!$E1044,departments[],3,FALSE)</f>
        <v>Tech</v>
      </c>
      <c r="H1044" s="24">
        <v>11</v>
      </c>
      <c r="I1044" s="24" t="str">
        <f>VLOOKUP(employees!$H1044,locations[#All],3,FALSE)</f>
        <v>Bengaluru</v>
      </c>
      <c r="J1044" s="24" t="str">
        <f>_xlfn.XLOOKUP(Table6[[#This Row],[City]],locations[city],locations[Continent])</f>
        <v>Asia</v>
      </c>
      <c r="K1044" s="24" t="s">
        <v>55</v>
      </c>
      <c r="L1044" s="24" t="s">
        <v>51</v>
      </c>
      <c r="M1044" s="25">
        <v>43997</v>
      </c>
      <c r="N1044" s="24" t="s">
        <v>57</v>
      </c>
      <c r="O1044" s="24">
        <v>3.47</v>
      </c>
      <c r="P1044" s="24">
        <v>7.9</v>
      </c>
      <c r="Q1044" s="24">
        <v>83315.259999999995</v>
      </c>
      <c r="R1044" s="24">
        <v>3404</v>
      </c>
      <c r="S1044" s="24">
        <f ca="1">DATEDIF(employees!$M1044, TODAY(), "y")</f>
        <v>6</v>
      </c>
      <c r="T1044" s="24">
        <f>VLOOKUP(employees!$H1044,locations[#All],4,)</f>
        <v>0.7</v>
      </c>
      <c r="U1044" s="26">
        <f>employees!$Q1044/employees!$T1044</f>
        <v>119021.8</v>
      </c>
    </row>
    <row r="1045" spans="1:21" x14ac:dyDescent="0.25">
      <c r="A1045" s="19">
        <v>1044</v>
      </c>
      <c r="B1045" s="20" t="s">
        <v>1071</v>
      </c>
      <c r="C1045" s="20" t="s">
        <v>59</v>
      </c>
      <c r="D1045" s="20">
        <v>48</v>
      </c>
      <c r="E1045" s="20">
        <v>18</v>
      </c>
      <c r="F1045" s="20" t="str">
        <f>VLOOKUP(Table6[[#This Row],[department_id]],departments[#All],2,FALSE)</f>
        <v>Customer Support</v>
      </c>
      <c r="G1045" s="20" t="str">
        <f>VLOOKUP(employees!$E1045,departments[],3,FALSE)</f>
        <v>GTM</v>
      </c>
      <c r="H1045" s="20">
        <v>1</v>
      </c>
      <c r="I1045" s="20" t="str">
        <f>VLOOKUP(employees!$H1045,locations[#All],3,FALSE)</f>
        <v>San Francisco</v>
      </c>
      <c r="J1045" s="20" t="str">
        <f>_xlfn.XLOOKUP(Table6[[#This Row],[City]],locations[city],locations[Continent])</f>
        <v>North America</v>
      </c>
      <c r="K1045" s="20" t="s">
        <v>55</v>
      </c>
      <c r="L1045" s="20" t="s">
        <v>51</v>
      </c>
      <c r="M1045" s="21">
        <v>44258</v>
      </c>
      <c r="N1045" s="20" t="s">
        <v>62</v>
      </c>
      <c r="O1045" s="20">
        <v>3.65</v>
      </c>
      <c r="P1045" s="20">
        <v>7.6</v>
      </c>
      <c r="Q1045" s="20">
        <v>52852.03</v>
      </c>
      <c r="R1045" s="20">
        <v>1986</v>
      </c>
      <c r="S1045" s="20">
        <f ca="1">DATEDIF(employees!$M1045, TODAY(), "y")</f>
        <v>5</v>
      </c>
      <c r="T1045" s="20">
        <f>VLOOKUP(employees!$H1045,locations[#All],4,)</f>
        <v>1.35</v>
      </c>
      <c r="U1045" s="22">
        <f>employees!$Q1045/employees!$T1045</f>
        <v>39149.65185185185</v>
      </c>
    </row>
    <row r="1046" spans="1:21" x14ac:dyDescent="0.25">
      <c r="A1046" s="23">
        <v>1045</v>
      </c>
      <c r="B1046" s="24" t="s">
        <v>1072</v>
      </c>
      <c r="C1046" s="24" t="s">
        <v>54</v>
      </c>
      <c r="D1046" s="24">
        <v>51</v>
      </c>
      <c r="E1046" s="24">
        <v>13</v>
      </c>
      <c r="F1046" s="24" t="str">
        <f>VLOOKUP(Table6[[#This Row],[department_id]],departments[#All],2,FALSE)</f>
        <v>Sales</v>
      </c>
      <c r="G1046" s="24" t="str">
        <f>VLOOKUP(employees!$E1046,departments[],3,FALSE)</f>
        <v>GTM</v>
      </c>
      <c r="H1046" s="24">
        <v>2</v>
      </c>
      <c r="I1046" s="24" t="str">
        <f>VLOOKUP(employees!$H1046,locations[#All],3,FALSE)</f>
        <v>New York</v>
      </c>
      <c r="J1046" s="24" t="str">
        <f>_xlfn.XLOOKUP(Table6[[#This Row],[City]],locations[city],locations[Continent])</f>
        <v>North America</v>
      </c>
      <c r="K1046" s="24" t="s">
        <v>60</v>
      </c>
      <c r="L1046" s="24" t="s">
        <v>51</v>
      </c>
      <c r="M1046" s="25">
        <v>42283</v>
      </c>
      <c r="N1046" s="24" t="s">
        <v>52</v>
      </c>
      <c r="O1046" s="24">
        <v>2.98</v>
      </c>
      <c r="P1046" s="24">
        <v>9.6999999999999993</v>
      </c>
      <c r="Q1046" s="24">
        <v>97023.14</v>
      </c>
      <c r="R1046" s="24">
        <v>1434</v>
      </c>
      <c r="S1046" s="24">
        <f ca="1">DATEDIF(employees!$M1046, TODAY(), "y")</f>
        <v>10</v>
      </c>
      <c r="T1046" s="24">
        <f>VLOOKUP(employees!$H1046,locations[#All],4,)</f>
        <v>1.3</v>
      </c>
      <c r="U1046" s="26">
        <f>employees!$Q1046/employees!$T1046</f>
        <v>74633.184615384613</v>
      </c>
    </row>
    <row r="1047" spans="1:21" x14ac:dyDescent="0.25">
      <c r="A1047" s="19">
        <v>1046</v>
      </c>
      <c r="B1047" s="20" t="s">
        <v>1073</v>
      </c>
      <c r="C1047" s="20" t="s">
        <v>49</v>
      </c>
      <c r="D1047" s="20">
        <v>59</v>
      </c>
      <c r="E1047" s="20">
        <v>11</v>
      </c>
      <c r="F1047" s="20" t="str">
        <f>VLOOKUP(Table6[[#This Row],[department_id]],departments[#All],2,FALSE)</f>
        <v>Design</v>
      </c>
      <c r="G1047" s="20" t="str">
        <f>VLOOKUP(employees!$E1047,departments[],3,FALSE)</f>
        <v>Product</v>
      </c>
      <c r="H1047" s="20">
        <v>15</v>
      </c>
      <c r="I1047" s="20" t="str">
        <f>VLOOKUP(employees!$H1047,locations[#All],3,FALSE)</f>
        <v>Cape Town</v>
      </c>
      <c r="J1047" s="20" t="str">
        <f>_xlfn.XLOOKUP(Table6[[#This Row],[City]],locations[city],locations[Continent])</f>
        <v>Africa</v>
      </c>
      <c r="K1047" s="20" t="s">
        <v>60</v>
      </c>
      <c r="L1047" s="20" t="s">
        <v>51</v>
      </c>
      <c r="M1047" s="21">
        <v>41882</v>
      </c>
      <c r="N1047" s="20" t="s">
        <v>57</v>
      </c>
      <c r="O1047" s="20">
        <v>3.8</v>
      </c>
      <c r="P1047" s="20">
        <v>7</v>
      </c>
      <c r="Q1047" s="20">
        <v>110134.89</v>
      </c>
      <c r="R1047" s="20">
        <v>2989</v>
      </c>
      <c r="S1047" s="20">
        <f ca="1">DATEDIF(employees!$M1047, TODAY(), "y")</f>
        <v>12</v>
      </c>
      <c r="T1047" s="20">
        <f>VLOOKUP(employees!$H1047,locations[#All],4,)</f>
        <v>0.7</v>
      </c>
      <c r="U1047" s="22">
        <f>employees!$Q1047/employees!$T1047</f>
        <v>157335.55714285714</v>
      </c>
    </row>
    <row r="1048" spans="1:21" x14ac:dyDescent="0.25">
      <c r="A1048" s="23">
        <v>1047</v>
      </c>
      <c r="B1048" s="24" t="s">
        <v>1074</v>
      </c>
      <c r="C1048" s="24" t="s">
        <v>59</v>
      </c>
      <c r="D1048" s="24">
        <v>54</v>
      </c>
      <c r="E1048" s="24">
        <v>10</v>
      </c>
      <c r="F1048" s="24" t="str">
        <f>VLOOKUP(Table6[[#This Row],[department_id]],departments[#All],2,FALSE)</f>
        <v>Product Operations</v>
      </c>
      <c r="G1048" s="24" t="str">
        <f>VLOOKUP(employees!$E1048,departments[],3,FALSE)</f>
        <v>Product</v>
      </c>
      <c r="H1048" s="24">
        <v>18</v>
      </c>
      <c r="I1048" s="24" t="str">
        <f>VLOOKUP(employees!$H1048,locations[#All],3,FALSE)</f>
        <v>Buenos Aires</v>
      </c>
      <c r="J1048" s="24" t="str">
        <f>_xlfn.XLOOKUP(Table6[[#This Row],[City]],locations[city],locations[Continent])</f>
        <v>South America</v>
      </c>
      <c r="K1048" s="24" t="s">
        <v>60</v>
      </c>
      <c r="L1048" s="24" t="s">
        <v>51</v>
      </c>
      <c r="M1048" s="25">
        <v>43562</v>
      </c>
      <c r="N1048" s="24" t="s">
        <v>57</v>
      </c>
      <c r="O1048" s="24">
        <v>4.45</v>
      </c>
      <c r="P1048" s="24">
        <v>5.5</v>
      </c>
      <c r="Q1048" s="24">
        <v>79729.100000000006</v>
      </c>
      <c r="R1048" s="24">
        <v>1466</v>
      </c>
      <c r="S1048" s="24">
        <f ca="1">DATEDIF(employees!$M1048, TODAY(), "y")</f>
        <v>7</v>
      </c>
      <c r="T1048" s="24">
        <f>VLOOKUP(employees!$H1048,locations[#All],4,)</f>
        <v>0.65</v>
      </c>
      <c r="U1048" s="26">
        <f>employees!$Q1048/employees!$T1048</f>
        <v>122660.15384615384</v>
      </c>
    </row>
    <row r="1049" spans="1:21" x14ac:dyDescent="0.25">
      <c r="A1049" s="19">
        <v>1048</v>
      </c>
      <c r="B1049" s="20" t="s">
        <v>1075</v>
      </c>
      <c r="C1049" s="20" t="s">
        <v>54</v>
      </c>
      <c r="D1049" s="20">
        <v>45</v>
      </c>
      <c r="E1049" s="20">
        <v>19</v>
      </c>
      <c r="F1049" s="20" t="str">
        <f>VLOOKUP(Table6[[#This Row],[department_id]],departments[#All],2,FALSE)</f>
        <v>Human Resources</v>
      </c>
      <c r="G1049" s="20" t="str">
        <f>VLOOKUP(employees!$E1049,departments[],3,FALSE)</f>
        <v>G&amp;A</v>
      </c>
      <c r="H1049" s="20">
        <v>10</v>
      </c>
      <c r="I1049" s="20" t="str">
        <f>VLOOKUP(employees!$H1049,locations[#All],3,FALSE)</f>
        <v>Warsaw</v>
      </c>
      <c r="J1049" s="20" t="str">
        <f>_xlfn.XLOOKUP(Table6[[#This Row],[City]],locations[city],locations[Continent])</f>
        <v>Europe</v>
      </c>
      <c r="K1049" s="20" t="s">
        <v>66</v>
      </c>
      <c r="L1049" s="20" t="s">
        <v>51</v>
      </c>
      <c r="M1049" s="21">
        <v>42943</v>
      </c>
      <c r="N1049" s="20" t="s">
        <v>57</v>
      </c>
      <c r="O1049" s="20">
        <v>3</v>
      </c>
      <c r="P1049" s="20">
        <v>9.3000000000000007</v>
      </c>
      <c r="Q1049" s="20">
        <v>50489.69</v>
      </c>
      <c r="R1049" s="20">
        <v>1667</v>
      </c>
      <c r="S1049" s="20">
        <f ca="1">DATEDIF(employees!$M1049, TODAY(), "y")</f>
        <v>9</v>
      </c>
      <c r="T1049" s="20">
        <f>VLOOKUP(employees!$H1049,locations[#All],4,)</f>
        <v>0.95</v>
      </c>
      <c r="U1049" s="22">
        <f>employees!$Q1049/employees!$T1049</f>
        <v>53147.042105263165</v>
      </c>
    </row>
    <row r="1050" spans="1:21" x14ac:dyDescent="0.25">
      <c r="A1050" s="23">
        <v>1049</v>
      </c>
      <c r="B1050" s="24" t="s">
        <v>1076</v>
      </c>
      <c r="C1050" s="24" t="s">
        <v>54</v>
      </c>
      <c r="D1050" s="24">
        <v>54</v>
      </c>
      <c r="E1050" s="24">
        <v>21</v>
      </c>
      <c r="F1050" s="24" t="str">
        <f>VLOOKUP(Table6[[#This Row],[department_id]],departments[#All],2,FALSE)</f>
        <v>Finance</v>
      </c>
      <c r="G1050" s="24" t="str">
        <f>VLOOKUP(employees!$E1050,departments[],3,FALSE)</f>
        <v>G&amp;A</v>
      </c>
      <c r="H1050" s="24">
        <v>4</v>
      </c>
      <c r="I1050" s="24" t="str">
        <f>VLOOKUP(employees!$H1050,locations[#All],3,FALSE)</f>
        <v>Toronto</v>
      </c>
      <c r="J1050" s="24" t="str">
        <f>_xlfn.XLOOKUP(Table6[[#This Row],[City]],locations[city],locations[Continent])</f>
        <v>North America</v>
      </c>
      <c r="K1050" s="24" t="s">
        <v>60</v>
      </c>
      <c r="L1050" s="24" t="s">
        <v>51</v>
      </c>
      <c r="M1050" s="25">
        <v>44243</v>
      </c>
      <c r="N1050" s="24" t="s">
        <v>52</v>
      </c>
      <c r="O1050" s="24">
        <v>3.43</v>
      </c>
      <c r="P1050" s="24">
        <v>8.6</v>
      </c>
      <c r="Q1050" s="24">
        <v>136557.21</v>
      </c>
      <c r="R1050" s="24">
        <v>1613</v>
      </c>
      <c r="S1050" s="24">
        <f ca="1">DATEDIF(employees!$M1050, TODAY(), "y")</f>
        <v>5</v>
      </c>
      <c r="T1050" s="24">
        <f>VLOOKUP(employees!$H1050,locations[#All],4,)</f>
        <v>1.1000000000000001</v>
      </c>
      <c r="U1050" s="26">
        <f>employees!$Q1050/employees!$T1050</f>
        <v>124142.91818181817</v>
      </c>
    </row>
    <row r="1051" spans="1:21" x14ac:dyDescent="0.25">
      <c r="A1051" s="19">
        <v>1050</v>
      </c>
      <c r="B1051" s="20" t="s">
        <v>1077</v>
      </c>
      <c r="C1051" s="20" t="s">
        <v>54</v>
      </c>
      <c r="D1051" s="20">
        <v>41</v>
      </c>
      <c r="E1051" s="20">
        <v>6</v>
      </c>
      <c r="F1051" s="20" t="str">
        <f>VLOOKUP(Table6[[#This Row],[department_id]],departments[#All],2,FALSE)</f>
        <v>Security</v>
      </c>
      <c r="G1051" s="20" t="str">
        <f>VLOOKUP(employees!$E1051,departments[],3,FALSE)</f>
        <v>Tech</v>
      </c>
      <c r="H1051" s="20">
        <v>6</v>
      </c>
      <c r="I1051" s="20" t="str">
        <f>VLOOKUP(employees!$H1051,locations[#All],3,FALSE)</f>
        <v>Berlin</v>
      </c>
      <c r="J1051" s="20" t="str">
        <f>_xlfn.XLOOKUP(Table6[[#This Row],[City]],locations[city],locations[Continent])</f>
        <v>Europe</v>
      </c>
      <c r="K1051" s="20" t="s">
        <v>55</v>
      </c>
      <c r="L1051" s="20" t="s">
        <v>56</v>
      </c>
      <c r="M1051" s="21">
        <v>41667</v>
      </c>
      <c r="N1051" s="20" t="s">
        <v>57</v>
      </c>
      <c r="O1051" s="20">
        <v>4.07</v>
      </c>
      <c r="P1051" s="20">
        <v>5.5</v>
      </c>
      <c r="Q1051" s="20">
        <v>142051.78</v>
      </c>
      <c r="R1051" s="20">
        <v>1618</v>
      </c>
      <c r="S1051" s="20">
        <f ca="1">DATEDIF(employees!$M1051, TODAY(), "y")</f>
        <v>12</v>
      </c>
      <c r="T1051" s="20">
        <f>VLOOKUP(employees!$H1051,locations[#All],4,)</f>
        <v>1.1000000000000001</v>
      </c>
      <c r="U1051" s="22">
        <f>employees!$Q1051/employees!$T1051</f>
        <v>129137.98181818181</v>
      </c>
    </row>
    <row r="1052" spans="1:21" x14ac:dyDescent="0.25">
      <c r="A1052" s="23">
        <v>1051</v>
      </c>
      <c r="B1052" s="24" t="s">
        <v>1078</v>
      </c>
      <c r="C1052" s="24" t="s">
        <v>54</v>
      </c>
      <c r="D1052" s="24">
        <v>34</v>
      </c>
      <c r="E1052" s="24">
        <v>14</v>
      </c>
      <c r="F1052" s="24" t="str">
        <f>VLOOKUP(Table6[[#This Row],[department_id]],departments[#All],2,FALSE)</f>
        <v>Sales Operations</v>
      </c>
      <c r="G1052" s="24" t="str">
        <f>VLOOKUP(employees!$E1052,departments[],3,FALSE)</f>
        <v>GTM</v>
      </c>
      <c r="H1052" s="24">
        <v>14</v>
      </c>
      <c r="I1052" s="24" t="str">
        <f>VLOOKUP(employees!$H1052,locations[#All],3,FALSE)</f>
        <v>Dubai</v>
      </c>
      <c r="J1052" s="24" t="str">
        <f>_xlfn.XLOOKUP(Table6[[#This Row],[City]],locations[city],locations[Continent])</f>
        <v>Asia</v>
      </c>
      <c r="K1052" s="24" t="s">
        <v>66</v>
      </c>
      <c r="L1052" s="24" t="s">
        <v>51</v>
      </c>
      <c r="M1052" s="25">
        <v>41877</v>
      </c>
      <c r="N1052" s="24" t="s">
        <v>57</v>
      </c>
      <c r="O1052" s="24">
        <v>4.8</v>
      </c>
      <c r="P1052" s="24">
        <v>7.9</v>
      </c>
      <c r="Q1052" s="24">
        <v>84996.01</v>
      </c>
      <c r="R1052" s="24">
        <v>1663</v>
      </c>
      <c r="S1052" s="24">
        <f ca="1">DATEDIF(employees!$M1052, TODAY(), "y")</f>
        <v>12</v>
      </c>
      <c r="T1052" s="24">
        <f>VLOOKUP(employees!$H1052,locations[#All],4,)</f>
        <v>1.05</v>
      </c>
      <c r="U1052" s="26">
        <f>employees!$Q1052/employees!$T1052</f>
        <v>80948.580952380944</v>
      </c>
    </row>
    <row r="1053" spans="1:21" x14ac:dyDescent="0.25">
      <c r="A1053" s="19">
        <v>1052</v>
      </c>
      <c r="B1053" s="20" t="s">
        <v>1079</v>
      </c>
      <c r="C1053" s="20" t="s">
        <v>54</v>
      </c>
      <c r="D1053" s="20">
        <v>25</v>
      </c>
      <c r="E1053" s="20">
        <v>11</v>
      </c>
      <c r="F1053" s="20" t="str">
        <f>VLOOKUP(Table6[[#This Row],[department_id]],departments[#All],2,FALSE)</f>
        <v>Design</v>
      </c>
      <c r="G1053" s="20" t="str">
        <f>VLOOKUP(employees!$E1053,departments[],3,FALSE)</f>
        <v>Product</v>
      </c>
      <c r="H1053" s="20">
        <v>20</v>
      </c>
      <c r="I1053" s="20" t="str">
        <f>VLOOKUP(employees!$H1053,locations[#All],3,FALSE)</f>
        <v>Singapore</v>
      </c>
      <c r="J1053" s="20" t="str">
        <f>_xlfn.XLOOKUP(Table6[[#This Row],[City]],locations[city],locations[Continent])</f>
        <v>Asia</v>
      </c>
      <c r="K1053" s="20" t="s">
        <v>55</v>
      </c>
      <c r="L1053" s="20" t="s">
        <v>83</v>
      </c>
      <c r="M1053" s="21">
        <v>45505</v>
      </c>
      <c r="N1053" s="20" t="s">
        <v>52</v>
      </c>
      <c r="O1053" s="20">
        <v>3.88</v>
      </c>
      <c r="P1053" s="20">
        <v>8.8000000000000007</v>
      </c>
      <c r="Q1053" s="20">
        <v>102160.77</v>
      </c>
      <c r="R1053" s="20">
        <v>1465</v>
      </c>
      <c r="S1053" s="20">
        <f ca="1">DATEDIF(employees!$M1053, TODAY(), "y")</f>
        <v>2</v>
      </c>
      <c r="T1053" s="20">
        <f>VLOOKUP(employees!$H1053,locations[#All],4,)</f>
        <v>1.22</v>
      </c>
      <c r="U1053" s="22">
        <f>employees!$Q1053/employees!$T1053</f>
        <v>83738.336065573778</v>
      </c>
    </row>
    <row r="1054" spans="1:21" x14ac:dyDescent="0.25">
      <c r="A1054" s="23">
        <v>1053</v>
      </c>
      <c r="B1054" s="24" t="s">
        <v>1080</v>
      </c>
      <c r="C1054" s="24" t="s">
        <v>49</v>
      </c>
      <c r="D1054" s="24">
        <v>50</v>
      </c>
      <c r="E1054" s="24">
        <v>7</v>
      </c>
      <c r="F1054" s="24" t="str">
        <f>VLOOKUP(Table6[[#This Row],[department_id]],departments[#All],2,FALSE)</f>
        <v>IT &amp; Helpdesk</v>
      </c>
      <c r="G1054" s="24" t="str">
        <f>VLOOKUP(employees!$E1054,departments[],3,FALSE)</f>
        <v>Tech</v>
      </c>
      <c r="H1054" s="24">
        <v>6</v>
      </c>
      <c r="I1054" s="24" t="str">
        <f>VLOOKUP(employees!$H1054,locations[#All],3,FALSE)</f>
        <v>Berlin</v>
      </c>
      <c r="J1054" s="24" t="str">
        <f>_xlfn.XLOOKUP(Table6[[#This Row],[City]],locations[city],locations[Continent])</f>
        <v>Europe</v>
      </c>
      <c r="K1054" s="24" t="s">
        <v>55</v>
      </c>
      <c r="L1054" s="24" t="s">
        <v>56</v>
      </c>
      <c r="M1054" s="25">
        <v>43600</v>
      </c>
      <c r="N1054" s="24" t="s">
        <v>62</v>
      </c>
      <c r="O1054" s="24">
        <v>3.24</v>
      </c>
      <c r="P1054" s="24">
        <v>6.4</v>
      </c>
      <c r="Q1054" s="24">
        <v>78441.990000000005</v>
      </c>
      <c r="R1054" s="24">
        <v>299</v>
      </c>
      <c r="S1054" s="24">
        <f ca="1">DATEDIF(employees!$M1054, TODAY(), "y")</f>
        <v>7</v>
      </c>
      <c r="T1054" s="24">
        <f>VLOOKUP(employees!$H1054,locations[#All],4,)</f>
        <v>1.1000000000000001</v>
      </c>
      <c r="U1054" s="26">
        <f>employees!$Q1054/employees!$T1054</f>
        <v>71310.899999999994</v>
      </c>
    </row>
    <row r="1055" spans="1:21" x14ac:dyDescent="0.25">
      <c r="A1055" s="19">
        <v>1054</v>
      </c>
      <c r="B1055" s="20" t="s">
        <v>1081</v>
      </c>
      <c r="C1055" s="20" t="s">
        <v>49</v>
      </c>
      <c r="D1055" s="20">
        <v>31</v>
      </c>
      <c r="E1055" s="20">
        <v>15</v>
      </c>
      <c r="F1055" s="20" t="str">
        <f>VLOOKUP(Table6[[#This Row],[department_id]],departments[#All],2,FALSE)</f>
        <v>Marketing</v>
      </c>
      <c r="G1055" s="20" t="str">
        <f>VLOOKUP(employees!$E1055,departments[],3,FALSE)</f>
        <v>GTM</v>
      </c>
      <c r="H1055" s="20">
        <v>15</v>
      </c>
      <c r="I1055" s="20" t="str">
        <f>VLOOKUP(employees!$H1055,locations[#All],3,FALSE)</f>
        <v>Cape Town</v>
      </c>
      <c r="J1055" s="20" t="str">
        <f>_xlfn.XLOOKUP(Table6[[#This Row],[City]],locations[city],locations[Continent])</f>
        <v>Africa</v>
      </c>
      <c r="K1055" s="20" t="s">
        <v>55</v>
      </c>
      <c r="L1055" s="20" t="s">
        <v>83</v>
      </c>
      <c r="M1055" s="21">
        <v>45274</v>
      </c>
      <c r="N1055" s="20" t="s">
        <v>57</v>
      </c>
      <c r="O1055" s="20">
        <v>2.76</v>
      </c>
      <c r="P1055" s="20">
        <v>7.9</v>
      </c>
      <c r="Q1055" s="20">
        <v>59867.26</v>
      </c>
      <c r="R1055" s="20">
        <v>1692</v>
      </c>
      <c r="S1055" s="20">
        <f ca="1">DATEDIF(employees!$M1055, TODAY(), "y")</f>
        <v>2</v>
      </c>
      <c r="T1055" s="20">
        <f>VLOOKUP(employees!$H1055,locations[#All],4,)</f>
        <v>0.7</v>
      </c>
      <c r="U1055" s="22">
        <f>employees!$Q1055/employees!$T1055</f>
        <v>85524.657142857148</v>
      </c>
    </row>
    <row r="1056" spans="1:21" x14ac:dyDescent="0.25">
      <c r="A1056" s="23">
        <v>1055</v>
      </c>
      <c r="B1056" s="24" t="s">
        <v>1082</v>
      </c>
      <c r="C1056" s="24" t="s">
        <v>49</v>
      </c>
      <c r="D1056" s="24">
        <v>22</v>
      </c>
      <c r="E1056" s="24">
        <v>6</v>
      </c>
      <c r="F1056" s="24" t="str">
        <f>VLOOKUP(Table6[[#This Row],[department_id]],departments[#All],2,FALSE)</f>
        <v>Security</v>
      </c>
      <c r="G1056" s="24" t="str">
        <f>VLOOKUP(employees!$E1056,departments[],3,FALSE)</f>
        <v>Tech</v>
      </c>
      <c r="H1056" s="24">
        <v>8</v>
      </c>
      <c r="I1056" s="24" t="str">
        <f>VLOOKUP(employees!$H1056,locations[#All],3,FALSE)</f>
        <v>Barcelona</v>
      </c>
      <c r="J1056" s="24" t="str">
        <f>_xlfn.XLOOKUP(Table6[[#This Row],[City]],locations[city],locations[Continent])</f>
        <v>Europe</v>
      </c>
      <c r="K1056" s="24" t="s">
        <v>55</v>
      </c>
      <c r="L1056" s="24" t="s">
        <v>56</v>
      </c>
      <c r="M1056" s="25">
        <v>42212</v>
      </c>
      <c r="N1056" s="24" t="s">
        <v>57</v>
      </c>
      <c r="O1056" s="24">
        <v>3.7</v>
      </c>
      <c r="P1056" s="24">
        <v>7.3</v>
      </c>
      <c r="Q1056" s="24">
        <v>138978.03</v>
      </c>
      <c r="R1056" s="24">
        <v>115</v>
      </c>
      <c r="S1056" s="24">
        <f ca="1">DATEDIF(employees!$M1056, TODAY(), "y")</f>
        <v>11</v>
      </c>
      <c r="T1056" s="24">
        <f>VLOOKUP(employees!$H1056,locations[#All],4,)</f>
        <v>1.05</v>
      </c>
      <c r="U1056" s="26">
        <f>employees!$Q1056/employees!$T1056</f>
        <v>132360.02857142856</v>
      </c>
    </row>
    <row r="1057" spans="1:21" x14ac:dyDescent="0.25">
      <c r="A1057" s="19">
        <v>1056</v>
      </c>
      <c r="B1057" s="20" t="s">
        <v>1083</v>
      </c>
      <c r="C1057" s="20" t="s">
        <v>59</v>
      </c>
      <c r="D1057" s="20">
        <v>50</v>
      </c>
      <c r="E1057" s="20">
        <v>9</v>
      </c>
      <c r="F1057" s="20" t="str">
        <f>VLOOKUP(Table6[[#This Row],[department_id]],departments[#All],2,FALSE)</f>
        <v>Product Management</v>
      </c>
      <c r="G1057" s="20" t="str">
        <f>VLOOKUP(employees!$E1057,departments[],3,FALSE)</f>
        <v>Product</v>
      </c>
      <c r="H1057" s="20">
        <v>18</v>
      </c>
      <c r="I1057" s="20" t="str">
        <f>VLOOKUP(employees!$H1057,locations[#All],3,FALSE)</f>
        <v>Buenos Aires</v>
      </c>
      <c r="J1057" s="20" t="str">
        <f>_xlfn.XLOOKUP(Table6[[#This Row],[City]],locations[city],locations[Continent])</f>
        <v>South America</v>
      </c>
      <c r="K1057" s="20" t="s">
        <v>66</v>
      </c>
      <c r="L1057" s="20" t="s">
        <v>56</v>
      </c>
      <c r="M1057" s="21">
        <v>41834</v>
      </c>
      <c r="N1057" s="20" t="s">
        <v>52</v>
      </c>
      <c r="O1057" s="20">
        <v>4.37</v>
      </c>
      <c r="P1057" s="20">
        <v>9</v>
      </c>
      <c r="Q1057" s="20">
        <v>54003.07</v>
      </c>
      <c r="R1057" s="20">
        <v>34</v>
      </c>
      <c r="S1057" s="20">
        <f ca="1">DATEDIF(employees!$M1057, TODAY(), "y")</f>
        <v>12</v>
      </c>
      <c r="T1057" s="20">
        <f>VLOOKUP(employees!$H1057,locations[#All],4,)</f>
        <v>0.65</v>
      </c>
      <c r="U1057" s="22">
        <f>employees!$Q1057/employees!$T1057</f>
        <v>83081.646153846144</v>
      </c>
    </row>
    <row r="1058" spans="1:21" x14ac:dyDescent="0.25">
      <c r="A1058" s="23">
        <v>1057</v>
      </c>
      <c r="B1058" s="24" t="s">
        <v>1084</v>
      </c>
      <c r="C1058" s="24" t="s">
        <v>59</v>
      </c>
      <c r="D1058" s="24">
        <v>27</v>
      </c>
      <c r="E1058" s="24">
        <v>13</v>
      </c>
      <c r="F1058" s="24" t="str">
        <f>VLOOKUP(Table6[[#This Row],[department_id]],departments[#All],2,FALSE)</f>
        <v>Sales</v>
      </c>
      <c r="G1058" s="24" t="str">
        <f>VLOOKUP(employees!$E1058,departments[],3,FALSE)</f>
        <v>GTM</v>
      </c>
      <c r="H1058" s="24">
        <v>17</v>
      </c>
      <c r="I1058" s="24" t="str">
        <f>VLOOKUP(employees!$H1058,locations[#All],3,FALSE)</f>
        <v>Mexico City</v>
      </c>
      <c r="J1058" s="24" t="str">
        <f>_xlfn.XLOOKUP(Table6[[#This Row],[City]],locations[city],locations[Continent])</f>
        <v>South America</v>
      </c>
      <c r="K1058" s="24" t="s">
        <v>60</v>
      </c>
      <c r="L1058" s="24" t="s">
        <v>78</v>
      </c>
      <c r="M1058" s="25">
        <v>45244</v>
      </c>
      <c r="N1058" s="24" t="s">
        <v>62</v>
      </c>
      <c r="O1058" s="24">
        <v>4.24</v>
      </c>
      <c r="P1058" s="24">
        <v>7.8</v>
      </c>
      <c r="Q1058" s="24">
        <v>95777.82</v>
      </c>
      <c r="R1058" s="24">
        <v>2095</v>
      </c>
      <c r="S1058" s="24">
        <f ca="1">DATEDIF(employees!$M1058, TODAY(), "y")</f>
        <v>2</v>
      </c>
      <c r="T1058" s="24">
        <f>VLOOKUP(employees!$H1058,locations[#All],4,)</f>
        <v>0.78</v>
      </c>
      <c r="U1058" s="26">
        <f>employees!$Q1058/employees!$T1058</f>
        <v>122792.07692307692</v>
      </c>
    </row>
    <row r="1059" spans="1:21" x14ac:dyDescent="0.25">
      <c r="A1059" s="19">
        <v>1058</v>
      </c>
      <c r="B1059" s="20" t="s">
        <v>1085</v>
      </c>
      <c r="C1059" s="20" t="s">
        <v>49</v>
      </c>
      <c r="D1059" s="20">
        <v>50</v>
      </c>
      <c r="E1059" s="20">
        <v>12</v>
      </c>
      <c r="F1059" s="20" t="str">
        <f>VLOOKUP(Table6[[#This Row],[department_id]],departments[#All],2,FALSE)</f>
        <v>UX Research</v>
      </c>
      <c r="G1059" s="20" t="str">
        <f>VLOOKUP(employees!$E1059,departments[],3,FALSE)</f>
        <v>Product</v>
      </c>
      <c r="H1059" s="20">
        <v>14</v>
      </c>
      <c r="I1059" s="20" t="str">
        <f>VLOOKUP(employees!$H1059,locations[#All],3,FALSE)</f>
        <v>Dubai</v>
      </c>
      <c r="J1059" s="20" t="str">
        <f>_xlfn.XLOOKUP(Table6[[#This Row],[City]],locations[city],locations[Continent])</f>
        <v>Asia</v>
      </c>
      <c r="K1059" s="20" t="s">
        <v>60</v>
      </c>
      <c r="L1059" s="20" t="s">
        <v>51</v>
      </c>
      <c r="M1059" s="21">
        <v>42802</v>
      </c>
      <c r="N1059" s="20" t="s">
        <v>52</v>
      </c>
      <c r="O1059" s="20">
        <v>3.98</v>
      </c>
      <c r="P1059" s="20">
        <v>5.4</v>
      </c>
      <c r="Q1059" s="20">
        <v>175109.58</v>
      </c>
      <c r="R1059" s="20">
        <v>2675</v>
      </c>
      <c r="S1059" s="20">
        <f ca="1">DATEDIF(employees!$M1059, TODAY(), "y")</f>
        <v>9</v>
      </c>
      <c r="T1059" s="20">
        <f>VLOOKUP(employees!$H1059,locations[#All],4,)</f>
        <v>1.05</v>
      </c>
      <c r="U1059" s="22">
        <f>employees!$Q1059/employees!$T1059</f>
        <v>166771.02857142856</v>
      </c>
    </row>
    <row r="1060" spans="1:21" x14ac:dyDescent="0.25">
      <c r="A1060" s="23">
        <v>1059</v>
      </c>
      <c r="B1060" s="24" t="s">
        <v>1086</v>
      </c>
      <c r="C1060" s="24" t="s">
        <v>59</v>
      </c>
      <c r="D1060" s="24">
        <v>48</v>
      </c>
      <c r="E1060" s="24">
        <v>8</v>
      </c>
      <c r="F1060" s="24" t="str">
        <f>VLOOKUP(Table6[[#This Row],[department_id]],departments[#All],2,FALSE)</f>
        <v>QA &amp; Testing</v>
      </c>
      <c r="G1060" s="24" t="str">
        <f>VLOOKUP(employees!$E1060,departments[],3,FALSE)</f>
        <v>Tech</v>
      </c>
      <c r="H1060" s="24">
        <v>9</v>
      </c>
      <c r="I1060" s="24" t="str">
        <f>VLOOKUP(employees!$H1060,locations[#All],3,FALSE)</f>
        <v>Amsterdam</v>
      </c>
      <c r="J1060" s="24" t="str">
        <f>_xlfn.XLOOKUP(Table6[[#This Row],[City]],locations[city],locations[Continent])</f>
        <v>Europe</v>
      </c>
      <c r="K1060" s="24" t="s">
        <v>55</v>
      </c>
      <c r="L1060" s="24" t="s">
        <v>56</v>
      </c>
      <c r="M1060" s="25">
        <v>45282</v>
      </c>
      <c r="N1060" s="24" t="s">
        <v>57</v>
      </c>
      <c r="O1060" s="24">
        <v>3.87</v>
      </c>
      <c r="P1060" s="24">
        <v>8.6999999999999993</v>
      </c>
      <c r="Q1060" s="24">
        <v>64909.26</v>
      </c>
      <c r="R1060" s="24">
        <v>2482</v>
      </c>
      <c r="S1060" s="24">
        <f ca="1">DATEDIF(employees!$M1060, TODAY(), "y")</f>
        <v>2</v>
      </c>
      <c r="T1060" s="24">
        <f>VLOOKUP(employees!$H1060,locations[#All],4,)</f>
        <v>1.1499999999999999</v>
      </c>
      <c r="U1060" s="26">
        <f>employees!$Q1060/employees!$T1060</f>
        <v>56442.834782608705</v>
      </c>
    </row>
    <row r="1061" spans="1:21" x14ac:dyDescent="0.25">
      <c r="A1061" s="19">
        <v>1060</v>
      </c>
      <c r="B1061" s="20" t="s">
        <v>1087</v>
      </c>
      <c r="C1061" s="20" t="s">
        <v>59</v>
      </c>
      <c r="D1061" s="20">
        <v>65</v>
      </c>
      <c r="E1061" s="20">
        <v>8</v>
      </c>
      <c r="F1061" s="20" t="str">
        <f>VLOOKUP(Table6[[#This Row],[department_id]],departments[#All],2,FALSE)</f>
        <v>QA &amp; Testing</v>
      </c>
      <c r="G1061" s="20" t="str">
        <f>VLOOKUP(employees!$E1061,departments[],3,FALSE)</f>
        <v>Tech</v>
      </c>
      <c r="H1061" s="20">
        <v>12</v>
      </c>
      <c r="I1061" s="20" t="str">
        <f>VLOOKUP(employees!$H1061,locations[#All],3,FALSE)</f>
        <v>Hyderabad</v>
      </c>
      <c r="J1061" s="20" t="str">
        <f>_xlfn.XLOOKUP(Table6[[#This Row],[City]],locations[city],locations[Continent])</f>
        <v>Asia</v>
      </c>
      <c r="K1061" s="20" t="s">
        <v>60</v>
      </c>
      <c r="L1061" s="20" t="s">
        <v>51</v>
      </c>
      <c r="M1061" s="21">
        <v>44025</v>
      </c>
      <c r="N1061" s="20" t="s">
        <v>57</v>
      </c>
      <c r="O1061" s="20">
        <v>3.59</v>
      </c>
      <c r="P1061" s="20">
        <v>7.1</v>
      </c>
      <c r="Q1061" s="20">
        <v>68781.52</v>
      </c>
      <c r="R1061" s="20">
        <v>2599</v>
      </c>
      <c r="S1061" s="20">
        <f ca="1">DATEDIF(employees!$M1061, TODAY(), "y")</f>
        <v>6</v>
      </c>
      <c r="T1061" s="20">
        <f>VLOOKUP(employees!$H1061,locations[#All],4,)</f>
        <v>0.68</v>
      </c>
      <c r="U1061" s="22">
        <f>employees!$Q1061/employees!$T1061</f>
        <v>101149.29411764706</v>
      </c>
    </row>
    <row r="1062" spans="1:21" x14ac:dyDescent="0.25">
      <c r="A1062" s="23">
        <v>1061</v>
      </c>
      <c r="B1062" s="24" t="s">
        <v>1088</v>
      </c>
      <c r="C1062" s="24" t="s">
        <v>59</v>
      </c>
      <c r="D1062" s="24">
        <v>36</v>
      </c>
      <c r="E1062" s="24">
        <v>23</v>
      </c>
      <c r="F1062" s="24" t="str">
        <f>VLOOKUP(Table6[[#This Row],[department_id]],departments[#All],2,FALSE)</f>
        <v>Legal</v>
      </c>
      <c r="G1062" s="24" t="str">
        <f>VLOOKUP(employees!$E1062,departments[],3,FALSE)</f>
        <v>G&amp;A</v>
      </c>
      <c r="H1062" s="24">
        <v>5</v>
      </c>
      <c r="I1062" s="24" t="str">
        <f>VLOOKUP(employees!$H1062,locations[#All],3,FALSE)</f>
        <v>London</v>
      </c>
      <c r="J1062" s="24" t="str">
        <f>_xlfn.XLOOKUP(Table6[[#This Row],[City]],locations[city],locations[Continent])</f>
        <v>Europe</v>
      </c>
      <c r="K1062" s="24" t="s">
        <v>66</v>
      </c>
      <c r="L1062" s="24" t="s">
        <v>51</v>
      </c>
      <c r="M1062" s="25">
        <v>44034</v>
      </c>
      <c r="N1062" s="24" t="s">
        <v>52</v>
      </c>
      <c r="O1062" s="24">
        <v>2.99</v>
      </c>
      <c r="P1062" s="24">
        <v>6.5</v>
      </c>
      <c r="Q1062" s="24">
        <v>122567.91</v>
      </c>
      <c r="R1062" s="24">
        <v>93</v>
      </c>
      <c r="S1062" s="24">
        <f ca="1">DATEDIF(employees!$M1062, TODAY(), "y")</f>
        <v>6</v>
      </c>
      <c r="T1062" s="24">
        <f>VLOOKUP(employees!$H1062,locations[#All],4,)</f>
        <v>1.25</v>
      </c>
      <c r="U1062" s="26">
        <f>employees!$Q1062/employees!$T1062</f>
        <v>98054.328000000009</v>
      </c>
    </row>
    <row r="1063" spans="1:21" x14ac:dyDescent="0.25">
      <c r="A1063" s="19">
        <v>1062</v>
      </c>
      <c r="B1063" s="20" t="s">
        <v>1089</v>
      </c>
      <c r="C1063" s="20" t="s">
        <v>59</v>
      </c>
      <c r="D1063" s="20">
        <v>50</v>
      </c>
      <c r="E1063" s="20">
        <v>24</v>
      </c>
      <c r="F1063" s="20" t="str">
        <f>VLOOKUP(Table6[[#This Row],[department_id]],departments[#All],2,FALSE)</f>
        <v>Administration</v>
      </c>
      <c r="G1063" s="20" t="str">
        <f>VLOOKUP(employees!$E1063,departments[],3,FALSE)</f>
        <v>G&amp;A</v>
      </c>
      <c r="H1063" s="20">
        <v>17</v>
      </c>
      <c r="I1063" s="20" t="str">
        <f>VLOOKUP(employees!$H1063,locations[#All],3,FALSE)</f>
        <v>Mexico City</v>
      </c>
      <c r="J1063" s="20" t="str">
        <f>_xlfn.XLOOKUP(Table6[[#This Row],[City]],locations[city],locations[Continent])</f>
        <v>South America</v>
      </c>
      <c r="K1063" s="20" t="s">
        <v>60</v>
      </c>
      <c r="L1063" s="20" t="s">
        <v>51</v>
      </c>
      <c r="M1063" s="21">
        <v>45873</v>
      </c>
      <c r="N1063" s="20" t="s">
        <v>52</v>
      </c>
      <c r="O1063" s="20">
        <v>3.29</v>
      </c>
      <c r="P1063" s="20">
        <v>5.7</v>
      </c>
      <c r="Q1063" s="20">
        <v>59050.62</v>
      </c>
      <c r="R1063" s="20">
        <v>2806</v>
      </c>
      <c r="S1063" s="20">
        <f ca="1">DATEDIF(employees!$M1063, TODAY(), "y")</f>
        <v>1</v>
      </c>
      <c r="T1063" s="20">
        <f>VLOOKUP(employees!$H1063,locations[#All],4,)</f>
        <v>0.78</v>
      </c>
      <c r="U1063" s="22">
        <f>employees!$Q1063/employees!$T1063</f>
        <v>75705.923076923078</v>
      </c>
    </row>
    <row r="1064" spans="1:21" x14ac:dyDescent="0.25">
      <c r="A1064" s="23">
        <v>1063</v>
      </c>
      <c r="B1064" s="24" t="s">
        <v>1090</v>
      </c>
      <c r="C1064" s="24" t="s">
        <v>54</v>
      </c>
      <c r="D1064" s="24">
        <v>30</v>
      </c>
      <c r="E1064" s="24">
        <v>12</v>
      </c>
      <c r="F1064" s="24" t="str">
        <f>VLOOKUP(Table6[[#This Row],[department_id]],departments[#All],2,FALSE)</f>
        <v>UX Research</v>
      </c>
      <c r="G1064" s="24" t="str">
        <f>VLOOKUP(employees!$E1064,departments[],3,FALSE)</f>
        <v>Product</v>
      </c>
      <c r="H1064" s="24">
        <v>13</v>
      </c>
      <c r="I1064" s="24" t="str">
        <f>VLOOKUP(employees!$H1064,locations[#All],3,FALSE)</f>
        <v>Cairo</v>
      </c>
      <c r="J1064" s="24" t="str">
        <f>_xlfn.XLOOKUP(Table6[[#This Row],[City]],locations[city],locations[Continent])</f>
        <v>Africa</v>
      </c>
      <c r="K1064" s="24" t="s">
        <v>64</v>
      </c>
      <c r="L1064" s="24" t="s">
        <v>56</v>
      </c>
      <c r="M1064" s="25">
        <v>45615</v>
      </c>
      <c r="N1064" s="24" t="s">
        <v>57</v>
      </c>
      <c r="O1064" s="24">
        <v>3.61</v>
      </c>
      <c r="P1064" s="24">
        <v>6.8</v>
      </c>
      <c r="Q1064" s="24">
        <v>82539.03</v>
      </c>
      <c r="R1064" s="24">
        <v>2963</v>
      </c>
      <c r="S1064" s="24">
        <f ca="1">DATEDIF(employees!$M1064, TODAY(), "y")</f>
        <v>1</v>
      </c>
      <c r="T1064" s="24">
        <f>VLOOKUP(employees!$H1064,locations[#All],4,)</f>
        <v>0.55000000000000004</v>
      </c>
      <c r="U1064" s="26">
        <f>employees!$Q1064/employees!$T1064</f>
        <v>150070.96363636362</v>
      </c>
    </row>
    <row r="1065" spans="1:21" x14ac:dyDescent="0.25">
      <c r="A1065" s="19">
        <v>1064</v>
      </c>
      <c r="B1065" s="20" t="s">
        <v>1091</v>
      </c>
      <c r="C1065" s="20" t="s">
        <v>59</v>
      </c>
      <c r="D1065" s="20">
        <v>58</v>
      </c>
      <c r="E1065" s="20">
        <v>8</v>
      </c>
      <c r="F1065" s="20" t="str">
        <f>VLOOKUP(Table6[[#This Row],[department_id]],departments[#All],2,FALSE)</f>
        <v>QA &amp; Testing</v>
      </c>
      <c r="G1065" s="20" t="str">
        <f>VLOOKUP(employees!$E1065,departments[],3,FALSE)</f>
        <v>Tech</v>
      </c>
      <c r="H1065" s="20">
        <v>10</v>
      </c>
      <c r="I1065" s="20" t="str">
        <f>VLOOKUP(employees!$H1065,locations[#All],3,FALSE)</f>
        <v>Warsaw</v>
      </c>
      <c r="J1065" s="20" t="str">
        <f>_xlfn.XLOOKUP(Table6[[#This Row],[City]],locations[city],locations[Continent])</f>
        <v>Europe</v>
      </c>
      <c r="K1065" s="20" t="s">
        <v>66</v>
      </c>
      <c r="L1065" s="20" t="s">
        <v>56</v>
      </c>
      <c r="M1065" s="21">
        <v>42869</v>
      </c>
      <c r="N1065" s="20" t="s">
        <v>57</v>
      </c>
      <c r="O1065" s="20">
        <v>3.99</v>
      </c>
      <c r="P1065" s="20">
        <v>6.7</v>
      </c>
      <c r="Q1065" s="20">
        <v>62814.76</v>
      </c>
      <c r="R1065" s="20">
        <v>2970</v>
      </c>
      <c r="S1065" s="20">
        <f ca="1">DATEDIF(employees!$M1065, TODAY(), "y")</f>
        <v>9</v>
      </c>
      <c r="T1065" s="20">
        <f>VLOOKUP(employees!$H1065,locations[#All],4,)</f>
        <v>0.95</v>
      </c>
      <c r="U1065" s="22">
        <f>employees!$Q1065/employees!$T1065</f>
        <v>66120.800000000003</v>
      </c>
    </row>
    <row r="1066" spans="1:21" x14ac:dyDescent="0.25">
      <c r="A1066" s="23">
        <v>1065</v>
      </c>
      <c r="B1066" s="24" t="s">
        <v>1092</v>
      </c>
      <c r="C1066" s="24" t="s">
        <v>59</v>
      </c>
      <c r="D1066" s="24">
        <v>62</v>
      </c>
      <c r="E1066" s="24">
        <v>1</v>
      </c>
      <c r="F1066" s="24" t="str">
        <f>VLOOKUP(Table6[[#This Row],[department_id]],departments[#All],2,FALSE)</f>
        <v>Engineering</v>
      </c>
      <c r="G1066" s="24" t="str">
        <f>VLOOKUP(employees!$E1066,departments[],3,FALSE)</f>
        <v>Tech</v>
      </c>
      <c r="H1066" s="24">
        <v>17</v>
      </c>
      <c r="I1066" s="24" t="str">
        <f>VLOOKUP(employees!$H1066,locations[#All],3,FALSE)</f>
        <v>Mexico City</v>
      </c>
      <c r="J1066" s="24" t="str">
        <f>_xlfn.XLOOKUP(Table6[[#This Row],[City]],locations[city],locations[Continent])</f>
        <v>South America</v>
      </c>
      <c r="K1066" s="24" t="s">
        <v>75</v>
      </c>
      <c r="L1066" s="24" t="s">
        <v>78</v>
      </c>
      <c r="M1066" s="25">
        <v>43299</v>
      </c>
      <c r="N1066" s="24" t="s">
        <v>57</v>
      </c>
      <c r="O1066" s="24">
        <v>4.6900000000000004</v>
      </c>
      <c r="P1066" s="24">
        <v>7.4</v>
      </c>
      <c r="Q1066" s="24">
        <v>175469.67</v>
      </c>
      <c r="R1066" s="24">
        <v>2797</v>
      </c>
      <c r="S1066" s="24">
        <f ca="1">DATEDIF(employees!$M1066, TODAY(), "y")</f>
        <v>8</v>
      </c>
      <c r="T1066" s="24">
        <f>VLOOKUP(employees!$H1066,locations[#All],4,)</f>
        <v>0.78</v>
      </c>
      <c r="U1066" s="26">
        <f>employees!$Q1066/employees!$T1066</f>
        <v>224961.1153846154</v>
      </c>
    </row>
    <row r="1067" spans="1:21" x14ac:dyDescent="0.25">
      <c r="A1067" s="19">
        <v>1066</v>
      </c>
      <c r="B1067" s="20" t="s">
        <v>1093</v>
      </c>
      <c r="C1067" s="20" t="s">
        <v>59</v>
      </c>
      <c r="D1067" s="20">
        <v>56</v>
      </c>
      <c r="E1067" s="20">
        <v>24</v>
      </c>
      <c r="F1067" s="20" t="str">
        <f>VLOOKUP(Table6[[#This Row],[department_id]],departments[#All],2,FALSE)</f>
        <v>Administration</v>
      </c>
      <c r="G1067" s="20" t="str">
        <f>VLOOKUP(employees!$E1067,departments[],3,FALSE)</f>
        <v>G&amp;A</v>
      </c>
      <c r="H1067" s="20">
        <v>18</v>
      </c>
      <c r="I1067" s="20" t="str">
        <f>VLOOKUP(employees!$H1067,locations[#All],3,FALSE)</f>
        <v>Buenos Aires</v>
      </c>
      <c r="J1067" s="20" t="str">
        <f>_xlfn.XLOOKUP(Table6[[#This Row],[City]],locations[city],locations[Continent])</f>
        <v>South America</v>
      </c>
      <c r="K1067" s="20" t="s">
        <v>75</v>
      </c>
      <c r="L1067" s="20" t="s">
        <v>51</v>
      </c>
      <c r="M1067" s="21">
        <v>42098</v>
      </c>
      <c r="N1067" s="20" t="s">
        <v>52</v>
      </c>
      <c r="O1067" s="20">
        <v>4.33</v>
      </c>
      <c r="P1067" s="20">
        <v>5.9</v>
      </c>
      <c r="Q1067" s="20">
        <v>86715.21</v>
      </c>
      <c r="R1067" s="20">
        <v>2470</v>
      </c>
      <c r="S1067" s="20">
        <f ca="1">DATEDIF(employees!$M1067, TODAY(), "y")</f>
        <v>11</v>
      </c>
      <c r="T1067" s="20">
        <f>VLOOKUP(employees!$H1067,locations[#All],4,)</f>
        <v>0.65</v>
      </c>
      <c r="U1067" s="22">
        <f>employees!$Q1067/employees!$T1067</f>
        <v>133408.0153846154</v>
      </c>
    </row>
    <row r="1068" spans="1:21" x14ac:dyDescent="0.25">
      <c r="A1068" s="23">
        <v>1067</v>
      </c>
      <c r="B1068" s="24" t="s">
        <v>1094</v>
      </c>
      <c r="C1068" s="24" t="s">
        <v>54</v>
      </c>
      <c r="D1068" s="24">
        <v>37</v>
      </c>
      <c r="E1068" s="24">
        <v>8</v>
      </c>
      <c r="F1068" s="24" t="str">
        <f>VLOOKUP(Table6[[#This Row],[department_id]],departments[#All],2,FALSE)</f>
        <v>QA &amp; Testing</v>
      </c>
      <c r="G1068" s="24" t="str">
        <f>VLOOKUP(employees!$E1068,departments[],3,FALSE)</f>
        <v>Tech</v>
      </c>
      <c r="H1068" s="24">
        <v>15</v>
      </c>
      <c r="I1068" s="24" t="str">
        <f>VLOOKUP(employees!$H1068,locations[#All],3,FALSE)</f>
        <v>Cape Town</v>
      </c>
      <c r="J1068" s="24" t="str">
        <f>_xlfn.XLOOKUP(Table6[[#This Row],[City]],locations[city],locations[Continent])</f>
        <v>Africa</v>
      </c>
      <c r="K1068" s="24" t="s">
        <v>66</v>
      </c>
      <c r="L1068" s="24" t="s">
        <v>78</v>
      </c>
      <c r="M1068" s="25">
        <v>43817</v>
      </c>
      <c r="N1068" s="24" t="s">
        <v>52</v>
      </c>
      <c r="O1068" s="24">
        <v>4.41</v>
      </c>
      <c r="P1068" s="24">
        <v>5.3</v>
      </c>
      <c r="Q1068" s="24">
        <v>50664.59</v>
      </c>
      <c r="R1068" s="24">
        <v>3233</v>
      </c>
      <c r="S1068" s="24">
        <f ca="1">DATEDIF(employees!$M1068, TODAY(), "y")</f>
        <v>6</v>
      </c>
      <c r="T1068" s="24">
        <f>VLOOKUP(employees!$H1068,locations[#All],4,)</f>
        <v>0.7</v>
      </c>
      <c r="U1068" s="26">
        <f>employees!$Q1068/employees!$T1068</f>
        <v>72377.985714285707</v>
      </c>
    </row>
    <row r="1069" spans="1:21" x14ac:dyDescent="0.25">
      <c r="A1069" s="19">
        <v>1068</v>
      </c>
      <c r="B1069" s="20" t="s">
        <v>1095</v>
      </c>
      <c r="C1069" s="20" t="s">
        <v>59</v>
      </c>
      <c r="D1069" s="20">
        <v>26</v>
      </c>
      <c r="E1069" s="20">
        <v>2</v>
      </c>
      <c r="F1069" s="20" t="str">
        <f>VLOOKUP(Table6[[#This Row],[department_id]],departments[#All],2,FALSE)</f>
        <v>Data Science</v>
      </c>
      <c r="G1069" s="20" t="str">
        <f>VLOOKUP(employees!$E1069,departments[],3,FALSE)</f>
        <v>Tech</v>
      </c>
      <c r="H1069" s="20">
        <v>7</v>
      </c>
      <c r="I1069" s="20" t="str">
        <f>VLOOKUP(employees!$H1069,locations[#All],3,FALSE)</f>
        <v>Paris</v>
      </c>
      <c r="J1069" s="20" t="str">
        <f>_xlfn.XLOOKUP(Table6[[#This Row],[City]],locations[city],locations[Continent])</f>
        <v>Europe</v>
      </c>
      <c r="K1069" s="20" t="s">
        <v>55</v>
      </c>
      <c r="L1069" s="20" t="s">
        <v>51</v>
      </c>
      <c r="M1069" s="21">
        <v>45549</v>
      </c>
      <c r="N1069" s="20" t="s">
        <v>57</v>
      </c>
      <c r="O1069" s="20">
        <v>3.23</v>
      </c>
      <c r="P1069" s="20">
        <v>8</v>
      </c>
      <c r="Q1069" s="20">
        <v>103640.23</v>
      </c>
      <c r="R1069" s="20">
        <v>1317</v>
      </c>
      <c r="S1069" s="20">
        <f ca="1">DATEDIF(employees!$M1069, TODAY(), "y")</f>
        <v>1</v>
      </c>
      <c r="T1069" s="20">
        <f>VLOOKUP(employees!$H1069,locations[#All],4,)</f>
        <v>1.18</v>
      </c>
      <c r="U1069" s="22">
        <f>employees!$Q1069/employees!$T1069</f>
        <v>87830.703389830509</v>
      </c>
    </row>
    <row r="1070" spans="1:21" x14ac:dyDescent="0.25">
      <c r="A1070" s="23">
        <v>1069</v>
      </c>
      <c r="B1070" s="24" t="s">
        <v>1096</v>
      </c>
      <c r="C1070" s="24" t="s">
        <v>54</v>
      </c>
      <c r="D1070" s="24">
        <v>51</v>
      </c>
      <c r="E1070" s="24">
        <v>3</v>
      </c>
      <c r="F1070" s="24" t="str">
        <f>VLOOKUP(Table6[[#This Row],[department_id]],departments[#All],2,FALSE)</f>
        <v>Data Engineering</v>
      </c>
      <c r="G1070" s="24" t="str">
        <f>VLOOKUP(employees!$E1070,departments[],3,FALSE)</f>
        <v>Tech</v>
      </c>
      <c r="H1070" s="24">
        <v>16</v>
      </c>
      <c r="I1070" s="24" t="str">
        <f>VLOOKUP(employees!$H1070,locations[#All],3,FALSE)</f>
        <v>São Paulo</v>
      </c>
      <c r="J1070" s="24" t="str">
        <f>_xlfn.XLOOKUP(Table6[[#This Row],[City]],locations[city],locations[Continent])</f>
        <v>South America</v>
      </c>
      <c r="K1070" s="24" t="s">
        <v>66</v>
      </c>
      <c r="L1070" s="24" t="s">
        <v>51</v>
      </c>
      <c r="M1070" s="25">
        <v>43401</v>
      </c>
      <c r="N1070" s="24" t="s">
        <v>52</v>
      </c>
      <c r="O1070" s="24">
        <v>3.49</v>
      </c>
      <c r="P1070" s="24">
        <v>9.3000000000000007</v>
      </c>
      <c r="Q1070" s="24">
        <v>79375.33</v>
      </c>
      <c r="R1070" s="24">
        <v>2708</v>
      </c>
      <c r="S1070" s="24">
        <f ca="1">DATEDIF(employees!$M1070, TODAY(), "y")</f>
        <v>7</v>
      </c>
      <c r="T1070" s="24">
        <f>VLOOKUP(employees!$H1070,locations[#All],4,)</f>
        <v>0.8</v>
      </c>
      <c r="U1070" s="26">
        <f>employees!$Q1070/employees!$T1070</f>
        <v>99219.162499999991</v>
      </c>
    </row>
    <row r="1071" spans="1:21" x14ac:dyDescent="0.25">
      <c r="A1071" s="19">
        <v>1070</v>
      </c>
      <c r="B1071" s="20" t="s">
        <v>1097</v>
      </c>
      <c r="C1071" s="20" t="s">
        <v>49</v>
      </c>
      <c r="D1071" s="20">
        <v>36</v>
      </c>
      <c r="E1071" s="20">
        <v>21</v>
      </c>
      <c r="F1071" s="20" t="str">
        <f>VLOOKUP(Table6[[#This Row],[department_id]],departments[#All],2,FALSE)</f>
        <v>Finance</v>
      </c>
      <c r="G1071" s="20" t="str">
        <f>VLOOKUP(employees!$E1071,departments[],3,FALSE)</f>
        <v>G&amp;A</v>
      </c>
      <c r="H1071" s="20">
        <v>7</v>
      </c>
      <c r="I1071" s="20" t="str">
        <f>VLOOKUP(employees!$H1071,locations[#All],3,FALSE)</f>
        <v>Paris</v>
      </c>
      <c r="J1071" s="20" t="str">
        <f>_xlfn.XLOOKUP(Table6[[#This Row],[City]],locations[city],locations[Continent])</f>
        <v>Europe</v>
      </c>
      <c r="K1071" s="20" t="s">
        <v>60</v>
      </c>
      <c r="L1071" s="20" t="s">
        <v>56</v>
      </c>
      <c r="M1071" s="21">
        <v>45377</v>
      </c>
      <c r="N1071" s="20" t="s">
        <v>57</v>
      </c>
      <c r="O1071" s="20">
        <v>3.63</v>
      </c>
      <c r="P1071" s="20">
        <v>5.8</v>
      </c>
      <c r="Q1071" s="20">
        <v>148948.92000000001</v>
      </c>
      <c r="R1071" s="20">
        <v>513</v>
      </c>
      <c r="S1071" s="20">
        <f ca="1">DATEDIF(employees!$M1071, TODAY(), "y")</f>
        <v>2</v>
      </c>
      <c r="T1071" s="20">
        <f>VLOOKUP(employees!$H1071,locations[#All],4,)</f>
        <v>1.18</v>
      </c>
      <c r="U1071" s="22">
        <f>employees!$Q1071/employees!$T1071</f>
        <v>126227.89830508476</v>
      </c>
    </row>
    <row r="1072" spans="1:21" x14ac:dyDescent="0.25">
      <c r="A1072" s="23">
        <v>1071</v>
      </c>
      <c r="B1072" s="24" t="s">
        <v>1098</v>
      </c>
      <c r="C1072" s="24" t="s">
        <v>59</v>
      </c>
      <c r="D1072" s="24">
        <v>37</v>
      </c>
      <c r="E1072" s="24">
        <v>21</v>
      </c>
      <c r="F1072" s="24" t="str">
        <f>VLOOKUP(Table6[[#This Row],[department_id]],departments[#All],2,FALSE)</f>
        <v>Finance</v>
      </c>
      <c r="G1072" s="24" t="str">
        <f>VLOOKUP(employees!$E1072,departments[],3,FALSE)</f>
        <v>G&amp;A</v>
      </c>
      <c r="H1072" s="24">
        <v>10</v>
      </c>
      <c r="I1072" s="24" t="str">
        <f>VLOOKUP(employees!$H1072,locations[#All],3,FALSE)</f>
        <v>Warsaw</v>
      </c>
      <c r="J1072" s="24" t="str">
        <f>_xlfn.XLOOKUP(Table6[[#This Row],[City]],locations[city],locations[Continent])</f>
        <v>Europe</v>
      </c>
      <c r="K1072" s="24" t="s">
        <v>55</v>
      </c>
      <c r="L1072" s="24" t="s">
        <v>56</v>
      </c>
      <c r="M1072" s="25">
        <v>43679</v>
      </c>
      <c r="N1072" s="24" t="s">
        <v>57</v>
      </c>
      <c r="O1072" s="24">
        <v>3.94</v>
      </c>
      <c r="P1072" s="24">
        <v>5.5</v>
      </c>
      <c r="Q1072" s="24">
        <v>90535</v>
      </c>
      <c r="R1072" s="24">
        <v>396</v>
      </c>
      <c r="S1072" s="24">
        <f ca="1">DATEDIF(employees!$M1072, TODAY(), "y")</f>
        <v>7</v>
      </c>
      <c r="T1072" s="24">
        <f>VLOOKUP(employees!$H1072,locations[#All],4,)</f>
        <v>0.95</v>
      </c>
      <c r="U1072" s="26">
        <f>employees!$Q1072/employees!$T1072</f>
        <v>95300</v>
      </c>
    </row>
    <row r="1073" spans="1:21" x14ac:dyDescent="0.25">
      <c r="A1073" s="19">
        <v>1072</v>
      </c>
      <c r="B1073" s="20" t="s">
        <v>1099</v>
      </c>
      <c r="C1073" s="20" t="s">
        <v>59</v>
      </c>
      <c r="D1073" s="20">
        <v>51</v>
      </c>
      <c r="E1073" s="20">
        <v>1</v>
      </c>
      <c r="F1073" s="20" t="str">
        <f>VLOOKUP(Table6[[#This Row],[department_id]],departments[#All],2,FALSE)</f>
        <v>Engineering</v>
      </c>
      <c r="G1073" s="20" t="str">
        <f>VLOOKUP(employees!$E1073,departments[],3,FALSE)</f>
        <v>Tech</v>
      </c>
      <c r="H1073" s="20">
        <v>11</v>
      </c>
      <c r="I1073" s="20" t="str">
        <f>VLOOKUP(employees!$H1073,locations[#All],3,FALSE)</f>
        <v>Bengaluru</v>
      </c>
      <c r="J1073" s="20" t="str">
        <f>_xlfn.XLOOKUP(Table6[[#This Row],[City]],locations[city],locations[Continent])</f>
        <v>Asia</v>
      </c>
      <c r="K1073" s="20" t="s">
        <v>75</v>
      </c>
      <c r="L1073" s="20" t="s">
        <v>51</v>
      </c>
      <c r="M1073" s="21">
        <v>45814</v>
      </c>
      <c r="N1073" s="20" t="s">
        <v>52</v>
      </c>
      <c r="O1073" s="20">
        <v>3.49</v>
      </c>
      <c r="P1073" s="20">
        <v>6.5</v>
      </c>
      <c r="Q1073" s="20">
        <v>183691.12</v>
      </c>
      <c r="R1073" s="20">
        <v>1824</v>
      </c>
      <c r="S1073" s="20">
        <f ca="1">DATEDIF(employees!$M1073, TODAY(), "y")</f>
        <v>1</v>
      </c>
      <c r="T1073" s="20">
        <f>VLOOKUP(employees!$H1073,locations[#All],4,)</f>
        <v>0.7</v>
      </c>
      <c r="U1073" s="22">
        <f>employees!$Q1073/employees!$T1073</f>
        <v>262415.88571428572</v>
      </c>
    </row>
    <row r="1074" spans="1:21" x14ac:dyDescent="0.25">
      <c r="A1074" s="23">
        <v>1073</v>
      </c>
      <c r="B1074" s="24" t="s">
        <v>1100</v>
      </c>
      <c r="C1074" s="24" t="s">
        <v>49</v>
      </c>
      <c r="D1074" s="24">
        <v>34</v>
      </c>
      <c r="E1074" s="24">
        <v>21</v>
      </c>
      <c r="F1074" s="24" t="str">
        <f>VLOOKUP(Table6[[#This Row],[department_id]],departments[#All],2,FALSE)</f>
        <v>Finance</v>
      </c>
      <c r="G1074" s="24" t="str">
        <f>VLOOKUP(employees!$E1074,departments[],3,FALSE)</f>
        <v>G&amp;A</v>
      </c>
      <c r="H1074" s="24">
        <v>18</v>
      </c>
      <c r="I1074" s="24" t="str">
        <f>VLOOKUP(employees!$H1074,locations[#All],3,FALSE)</f>
        <v>Buenos Aires</v>
      </c>
      <c r="J1074" s="24" t="str">
        <f>_xlfn.XLOOKUP(Table6[[#This Row],[City]],locations[city],locations[Continent])</f>
        <v>South America</v>
      </c>
      <c r="K1074" s="24" t="s">
        <v>64</v>
      </c>
      <c r="L1074" s="24" t="s">
        <v>51</v>
      </c>
      <c r="M1074" s="25">
        <v>43225</v>
      </c>
      <c r="N1074" s="24" t="s">
        <v>57</v>
      </c>
      <c r="O1074" s="24">
        <v>3.24</v>
      </c>
      <c r="P1074" s="24">
        <v>7.5</v>
      </c>
      <c r="Q1074" s="24">
        <v>65804.399999999994</v>
      </c>
      <c r="R1074" s="24">
        <v>3487</v>
      </c>
      <c r="S1074" s="24">
        <f ca="1">DATEDIF(employees!$M1074, TODAY(), "y")</f>
        <v>8</v>
      </c>
      <c r="T1074" s="24">
        <f>VLOOKUP(employees!$H1074,locations[#All],4,)</f>
        <v>0.65</v>
      </c>
      <c r="U1074" s="26">
        <f>employees!$Q1074/employees!$T1074</f>
        <v>101237.53846153845</v>
      </c>
    </row>
    <row r="1075" spans="1:21" x14ac:dyDescent="0.25">
      <c r="A1075" s="19">
        <v>1074</v>
      </c>
      <c r="B1075" s="20" t="s">
        <v>1101</v>
      </c>
      <c r="C1075" s="20" t="s">
        <v>59</v>
      </c>
      <c r="D1075" s="20">
        <v>30</v>
      </c>
      <c r="E1075" s="20">
        <v>20</v>
      </c>
      <c r="F1075" s="20" t="str">
        <f>VLOOKUP(Table6[[#This Row],[department_id]],departments[#All],2,FALSE)</f>
        <v>Recruiting</v>
      </c>
      <c r="G1075" s="20" t="str">
        <f>VLOOKUP(employees!$E1075,departments[],3,FALSE)</f>
        <v>G&amp;A</v>
      </c>
      <c r="H1075" s="20">
        <v>7</v>
      </c>
      <c r="I1075" s="20" t="str">
        <f>VLOOKUP(employees!$H1075,locations[#All],3,FALSE)</f>
        <v>Paris</v>
      </c>
      <c r="J1075" s="20" t="str">
        <f>_xlfn.XLOOKUP(Table6[[#This Row],[City]],locations[city],locations[Continent])</f>
        <v>Europe</v>
      </c>
      <c r="K1075" s="20" t="s">
        <v>60</v>
      </c>
      <c r="L1075" s="20" t="s">
        <v>51</v>
      </c>
      <c r="M1075" s="21">
        <v>42906</v>
      </c>
      <c r="N1075" s="20" t="s">
        <v>57</v>
      </c>
      <c r="O1075" s="20">
        <v>2.9</v>
      </c>
      <c r="P1075" s="20">
        <v>5.8</v>
      </c>
      <c r="Q1075" s="20">
        <v>123191.66</v>
      </c>
      <c r="R1075" s="20">
        <v>2415</v>
      </c>
      <c r="S1075" s="20">
        <f ca="1">DATEDIF(employees!$M1075, TODAY(), "y")</f>
        <v>9</v>
      </c>
      <c r="T1075" s="20">
        <f>VLOOKUP(employees!$H1075,locations[#All],4,)</f>
        <v>1.18</v>
      </c>
      <c r="U1075" s="22">
        <f>employees!$Q1075/employees!$T1075</f>
        <v>104399.71186440678</v>
      </c>
    </row>
    <row r="1076" spans="1:21" x14ac:dyDescent="0.25">
      <c r="A1076" s="23">
        <v>1075</v>
      </c>
      <c r="B1076" s="24" t="s">
        <v>1102</v>
      </c>
      <c r="C1076" s="24" t="s">
        <v>54</v>
      </c>
      <c r="D1076" s="24">
        <v>37</v>
      </c>
      <c r="E1076" s="24">
        <v>17</v>
      </c>
      <c r="F1076" s="24" t="str">
        <f>VLOOKUP(Table6[[#This Row],[department_id]],departments[#All],2,FALSE)</f>
        <v>Customer Success</v>
      </c>
      <c r="G1076" s="24" t="str">
        <f>VLOOKUP(employees!$E1076,departments[],3,FALSE)</f>
        <v>GTM</v>
      </c>
      <c r="H1076" s="24">
        <v>16</v>
      </c>
      <c r="I1076" s="24" t="str">
        <f>VLOOKUP(employees!$H1076,locations[#All],3,FALSE)</f>
        <v>São Paulo</v>
      </c>
      <c r="J1076" s="24" t="str">
        <f>_xlfn.XLOOKUP(Table6[[#This Row],[City]],locations[city],locations[Continent])</f>
        <v>South America</v>
      </c>
      <c r="K1076" s="24" t="s">
        <v>60</v>
      </c>
      <c r="L1076" s="24" t="s">
        <v>51</v>
      </c>
      <c r="M1076" s="25">
        <v>45055</v>
      </c>
      <c r="N1076" s="24" t="s">
        <v>52</v>
      </c>
      <c r="O1076" s="24">
        <v>4.6500000000000004</v>
      </c>
      <c r="P1076" s="24">
        <v>9</v>
      </c>
      <c r="Q1076" s="24">
        <v>66438.36</v>
      </c>
      <c r="R1076" s="24">
        <v>2507</v>
      </c>
      <c r="S1076" s="24">
        <f ca="1">DATEDIF(employees!$M1076, TODAY(), "y")</f>
        <v>3</v>
      </c>
      <c r="T1076" s="24">
        <f>VLOOKUP(employees!$H1076,locations[#All],4,)</f>
        <v>0.8</v>
      </c>
      <c r="U1076" s="26">
        <f>employees!$Q1076/employees!$T1076</f>
        <v>83047.95</v>
      </c>
    </row>
    <row r="1077" spans="1:21" x14ac:dyDescent="0.25">
      <c r="A1077" s="19">
        <v>1076</v>
      </c>
      <c r="B1077" s="20" t="s">
        <v>1103</v>
      </c>
      <c r="C1077" s="20" t="s">
        <v>59</v>
      </c>
      <c r="D1077" s="20">
        <v>39</v>
      </c>
      <c r="E1077" s="20">
        <v>24</v>
      </c>
      <c r="F1077" s="20" t="str">
        <f>VLOOKUP(Table6[[#This Row],[department_id]],departments[#All],2,FALSE)</f>
        <v>Administration</v>
      </c>
      <c r="G1077" s="20" t="str">
        <f>VLOOKUP(employees!$E1077,departments[],3,FALSE)</f>
        <v>G&amp;A</v>
      </c>
      <c r="H1077" s="20">
        <v>12</v>
      </c>
      <c r="I1077" s="20" t="str">
        <f>VLOOKUP(employees!$H1077,locations[#All],3,FALSE)</f>
        <v>Hyderabad</v>
      </c>
      <c r="J1077" s="20" t="str">
        <f>_xlfn.XLOOKUP(Table6[[#This Row],[City]],locations[city],locations[Continent])</f>
        <v>Asia</v>
      </c>
      <c r="K1077" s="20" t="s">
        <v>64</v>
      </c>
      <c r="L1077" s="20" t="s">
        <v>51</v>
      </c>
      <c r="M1077" s="21">
        <v>44223</v>
      </c>
      <c r="N1077" s="20" t="s">
        <v>57</v>
      </c>
      <c r="O1077" s="20">
        <v>3.46</v>
      </c>
      <c r="P1077" s="20">
        <v>8.6999999999999993</v>
      </c>
      <c r="Q1077" s="20">
        <v>62783.27</v>
      </c>
      <c r="R1077" s="20">
        <v>2260</v>
      </c>
      <c r="S1077" s="20">
        <f ca="1">DATEDIF(employees!$M1077, TODAY(), "y")</f>
        <v>5</v>
      </c>
      <c r="T1077" s="20">
        <f>VLOOKUP(employees!$H1077,locations[#All],4,)</f>
        <v>0.68</v>
      </c>
      <c r="U1077" s="22">
        <f>employees!$Q1077/employees!$T1077</f>
        <v>92328.338235294112</v>
      </c>
    </row>
    <row r="1078" spans="1:21" x14ac:dyDescent="0.25">
      <c r="A1078" s="23">
        <v>1077</v>
      </c>
      <c r="B1078" s="24" t="s">
        <v>1104</v>
      </c>
      <c r="C1078" s="24" t="s">
        <v>59</v>
      </c>
      <c r="D1078" s="24">
        <v>21</v>
      </c>
      <c r="E1078" s="24">
        <v>12</v>
      </c>
      <c r="F1078" s="24" t="str">
        <f>VLOOKUP(Table6[[#This Row],[department_id]],departments[#All],2,FALSE)</f>
        <v>UX Research</v>
      </c>
      <c r="G1078" s="24" t="str">
        <f>VLOOKUP(employees!$E1078,departments[],3,FALSE)</f>
        <v>Product</v>
      </c>
      <c r="H1078" s="24">
        <v>21</v>
      </c>
      <c r="I1078" s="24" t="str">
        <f>VLOOKUP(employees!$H1078,locations[#All],3,FALSE)</f>
        <v>Sydney</v>
      </c>
      <c r="J1078" s="24" t="str">
        <f>_xlfn.XLOOKUP(Table6[[#This Row],[City]],locations[city],locations[Continent])</f>
        <v>Oceania</v>
      </c>
      <c r="K1078" s="24" t="s">
        <v>64</v>
      </c>
      <c r="L1078" s="24" t="s">
        <v>56</v>
      </c>
      <c r="M1078" s="25">
        <v>45382</v>
      </c>
      <c r="N1078" s="24" t="s">
        <v>52</v>
      </c>
      <c r="O1078" s="24">
        <v>4.0199999999999996</v>
      </c>
      <c r="P1078" s="24">
        <v>6.2</v>
      </c>
      <c r="Q1078" s="24">
        <v>184244.65</v>
      </c>
      <c r="R1078" s="24">
        <v>2582</v>
      </c>
      <c r="S1078" s="24">
        <f ca="1">DATEDIF(employees!$M1078, TODAY(), "y")</f>
        <v>2</v>
      </c>
      <c r="T1078" s="24">
        <f>VLOOKUP(employees!$H1078,locations[#All],4,)</f>
        <v>1.1499999999999999</v>
      </c>
      <c r="U1078" s="26">
        <f>employees!$Q1078/employees!$T1078</f>
        <v>160212.73913043478</v>
      </c>
    </row>
    <row r="1079" spans="1:21" x14ac:dyDescent="0.25">
      <c r="A1079" s="19">
        <v>1078</v>
      </c>
      <c r="B1079" s="20" t="s">
        <v>1105</v>
      </c>
      <c r="C1079" s="20" t="s">
        <v>49</v>
      </c>
      <c r="D1079" s="20">
        <v>59</v>
      </c>
      <c r="E1079" s="20">
        <v>14</v>
      </c>
      <c r="F1079" s="20" t="str">
        <f>VLOOKUP(Table6[[#This Row],[department_id]],departments[#All],2,FALSE)</f>
        <v>Sales Operations</v>
      </c>
      <c r="G1079" s="20" t="str">
        <f>VLOOKUP(employees!$E1079,departments[],3,FALSE)</f>
        <v>GTM</v>
      </c>
      <c r="H1079" s="20">
        <v>13</v>
      </c>
      <c r="I1079" s="20" t="str">
        <f>VLOOKUP(employees!$H1079,locations[#All],3,FALSE)</f>
        <v>Cairo</v>
      </c>
      <c r="J1079" s="20" t="str">
        <f>_xlfn.XLOOKUP(Table6[[#This Row],[City]],locations[city],locations[Continent])</f>
        <v>Africa</v>
      </c>
      <c r="K1079" s="20" t="s">
        <v>55</v>
      </c>
      <c r="L1079" s="20" t="s">
        <v>51</v>
      </c>
      <c r="M1079" s="21">
        <v>43273</v>
      </c>
      <c r="N1079" s="20" t="s">
        <v>62</v>
      </c>
      <c r="O1079" s="20">
        <v>2.75</v>
      </c>
      <c r="P1079" s="20">
        <v>6.2</v>
      </c>
      <c r="Q1079" s="20">
        <v>38882.199999999997</v>
      </c>
      <c r="R1079" s="20">
        <v>1950</v>
      </c>
      <c r="S1079" s="20">
        <f ca="1">DATEDIF(employees!$M1079, TODAY(), "y")</f>
        <v>8</v>
      </c>
      <c r="T1079" s="20">
        <f>VLOOKUP(employees!$H1079,locations[#All],4,)</f>
        <v>0.55000000000000004</v>
      </c>
      <c r="U1079" s="22">
        <f>employees!$Q1079/employees!$T1079</f>
        <v>70694.909090909074</v>
      </c>
    </row>
    <row r="1080" spans="1:21" x14ac:dyDescent="0.25">
      <c r="A1080" s="23">
        <v>1079</v>
      </c>
      <c r="B1080" s="24" t="s">
        <v>1106</v>
      </c>
      <c r="C1080" s="24" t="s">
        <v>54</v>
      </c>
      <c r="D1080" s="24">
        <v>44</v>
      </c>
      <c r="E1080" s="24">
        <v>24</v>
      </c>
      <c r="F1080" s="24" t="str">
        <f>VLOOKUP(Table6[[#This Row],[department_id]],departments[#All],2,FALSE)</f>
        <v>Administration</v>
      </c>
      <c r="G1080" s="24" t="str">
        <f>VLOOKUP(employees!$E1080,departments[],3,FALSE)</f>
        <v>G&amp;A</v>
      </c>
      <c r="H1080" s="24">
        <v>19</v>
      </c>
      <c r="I1080" s="24" t="str">
        <f>VLOOKUP(employees!$H1080,locations[#All],3,FALSE)</f>
        <v>Tokyo</v>
      </c>
      <c r="J1080" s="24" t="str">
        <f>_xlfn.XLOOKUP(Table6[[#This Row],[City]],locations[city],locations[Continent])</f>
        <v>Asia</v>
      </c>
      <c r="K1080" s="24" t="s">
        <v>55</v>
      </c>
      <c r="L1080" s="24" t="s">
        <v>56</v>
      </c>
      <c r="M1080" s="25">
        <v>42016</v>
      </c>
      <c r="N1080" s="24" t="s">
        <v>62</v>
      </c>
      <c r="O1080" s="24">
        <v>3.62</v>
      </c>
      <c r="P1080" s="24">
        <v>6.3</v>
      </c>
      <c r="Q1080" s="24">
        <v>60649.79</v>
      </c>
      <c r="R1080" s="24">
        <v>1886</v>
      </c>
      <c r="S1080" s="24">
        <f ca="1">DATEDIF(employees!$M1080, TODAY(), "y")</f>
        <v>11</v>
      </c>
      <c r="T1080" s="24">
        <f>VLOOKUP(employees!$H1080,locations[#All],4,)</f>
        <v>1.2</v>
      </c>
      <c r="U1080" s="26">
        <f>employees!$Q1080/employees!$T1080</f>
        <v>50541.491666666669</v>
      </c>
    </row>
    <row r="1081" spans="1:21" x14ac:dyDescent="0.25">
      <c r="A1081" s="19">
        <v>1080</v>
      </c>
      <c r="B1081" s="20" t="s">
        <v>1107</v>
      </c>
      <c r="C1081" s="20" t="s">
        <v>54</v>
      </c>
      <c r="D1081" s="20">
        <v>43</v>
      </c>
      <c r="E1081" s="20">
        <v>4</v>
      </c>
      <c r="F1081" s="20" t="str">
        <f>VLOOKUP(Table6[[#This Row],[department_id]],departments[#All],2,FALSE)</f>
        <v>ML Engineering</v>
      </c>
      <c r="G1081" s="20" t="str">
        <f>VLOOKUP(employees!$E1081,departments[],3,FALSE)</f>
        <v>Tech</v>
      </c>
      <c r="H1081" s="20">
        <v>2</v>
      </c>
      <c r="I1081" s="20" t="str">
        <f>VLOOKUP(employees!$H1081,locations[#All],3,FALSE)</f>
        <v>New York</v>
      </c>
      <c r="J1081" s="20" t="str">
        <f>_xlfn.XLOOKUP(Table6[[#This Row],[City]],locations[city],locations[Continent])</f>
        <v>North America</v>
      </c>
      <c r="K1081" s="20" t="s">
        <v>60</v>
      </c>
      <c r="L1081" s="20" t="s">
        <v>51</v>
      </c>
      <c r="M1081" s="21">
        <v>43901</v>
      </c>
      <c r="N1081" s="20" t="s">
        <v>52</v>
      </c>
      <c r="O1081" s="20">
        <v>3.59</v>
      </c>
      <c r="P1081" s="20">
        <v>9.1999999999999993</v>
      </c>
      <c r="Q1081" s="20">
        <v>210145.68</v>
      </c>
      <c r="R1081" s="20">
        <v>2121</v>
      </c>
      <c r="S1081" s="20">
        <f ca="1">DATEDIF(employees!$M1081, TODAY(), "y")</f>
        <v>6</v>
      </c>
      <c r="T1081" s="20">
        <f>VLOOKUP(employees!$H1081,locations[#All],4,)</f>
        <v>1.3</v>
      </c>
      <c r="U1081" s="22">
        <f>employees!$Q1081/employees!$T1081</f>
        <v>161650.52307692307</v>
      </c>
    </row>
    <row r="1082" spans="1:21" x14ac:dyDescent="0.25">
      <c r="A1082" s="23">
        <v>1081</v>
      </c>
      <c r="B1082" s="24" t="s">
        <v>1108</v>
      </c>
      <c r="C1082" s="24" t="s">
        <v>54</v>
      </c>
      <c r="D1082" s="24">
        <v>39</v>
      </c>
      <c r="E1082" s="24">
        <v>24</v>
      </c>
      <c r="F1082" s="24" t="str">
        <f>VLOOKUP(Table6[[#This Row],[department_id]],departments[#All],2,FALSE)</f>
        <v>Administration</v>
      </c>
      <c r="G1082" s="24" t="str">
        <f>VLOOKUP(employees!$E1082,departments[],3,FALSE)</f>
        <v>G&amp;A</v>
      </c>
      <c r="H1082" s="24">
        <v>14</v>
      </c>
      <c r="I1082" s="24" t="str">
        <f>VLOOKUP(employees!$H1082,locations[#All],3,FALSE)</f>
        <v>Dubai</v>
      </c>
      <c r="J1082" s="24" t="str">
        <f>_xlfn.XLOOKUP(Table6[[#This Row],[City]],locations[city],locations[Continent])</f>
        <v>Asia</v>
      </c>
      <c r="K1082" s="24" t="s">
        <v>64</v>
      </c>
      <c r="L1082" s="24" t="s">
        <v>51</v>
      </c>
      <c r="M1082" s="25">
        <v>42872</v>
      </c>
      <c r="N1082" s="24" t="s">
        <v>57</v>
      </c>
      <c r="O1082" s="24">
        <v>3.51</v>
      </c>
      <c r="P1082" s="24">
        <v>6.6</v>
      </c>
      <c r="Q1082" s="24">
        <v>94769.83</v>
      </c>
      <c r="R1082" s="24">
        <v>173</v>
      </c>
      <c r="S1082" s="24">
        <f ca="1">DATEDIF(employees!$M1082, TODAY(), "y")</f>
        <v>9</v>
      </c>
      <c r="T1082" s="24">
        <f>VLOOKUP(employees!$H1082,locations[#All],4,)</f>
        <v>1.05</v>
      </c>
      <c r="U1082" s="26">
        <f>employees!$Q1082/employees!$T1082</f>
        <v>90256.980952380953</v>
      </c>
    </row>
    <row r="1083" spans="1:21" x14ac:dyDescent="0.25">
      <c r="A1083" s="19">
        <v>1082</v>
      </c>
      <c r="B1083" s="20" t="s">
        <v>1109</v>
      </c>
      <c r="C1083" s="20" t="s">
        <v>49</v>
      </c>
      <c r="D1083" s="20">
        <v>24</v>
      </c>
      <c r="E1083" s="20">
        <v>18</v>
      </c>
      <c r="F1083" s="20" t="str">
        <f>VLOOKUP(Table6[[#This Row],[department_id]],departments[#All],2,FALSE)</f>
        <v>Customer Support</v>
      </c>
      <c r="G1083" s="20" t="str">
        <f>VLOOKUP(employees!$E1083,departments[],3,FALSE)</f>
        <v>GTM</v>
      </c>
      <c r="H1083" s="20">
        <v>17</v>
      </c>
      <c r="I1083" s="20" t="str">
        <f>VLOOKUP(employees!$H1083,locations[#All],3,FALSE)</f>
        <v>Mexico City</v>
      </c>
      <c r="J1083" s="20" t="str">
        <f>_xlfn.XLOOKUP(Table6[[#This Row],[City]],locations[city],locations[Continent])</f>
        <v>South America</v>
      </c>
      <c r="K1083" s="20" t="s">
        <v>64</v>
      </c>
      <c r="L1083" s="20" t="s">
        <v>56</v>
      </c>
      <c r="M1083" s="21">
        <v>41819</v>
      </c>
      <c r="N1083" s="20" t="s">
        <v>57</v>
      </c>
      <c r="O1083" s="20">
        <v>4.2</v>
      </c>
      <c r="P1083" s="20">
        <v>9.6</v>
      </c>
      <c r="Q1083" s="20">
        <v>68005.070000000007</v>
      </c>
      <c r="R1083" s="20">
        <v>1396</v>
      </c>
      <c r="S1083" s="20">
        <f ca="1">DATEDIF(employees!$M1083, TODAY(), "y")</f>
        <v>12</v>
      </c>
      <c r="T1083" s="20">
        <f>VLOOKUP(employees!$H1083,locations[#All],4,)</f>
        <v>0.78</v>
      </c>
      <c r="U1083" s="22">
        <f>employees!$Q1083/employees!$T1083</f>
        <v>87185.987179487187</v>
      </c>
    </row>
    <row r="1084" spans="1:21" x14ac:dyDescent="0.25">
      <c r="A1084" s="23">
        <v>1083</v>
      </c>
      <c r="B1084" s="24" t="s">
        <v>1110</v>
      </c>
      <c r="C1084" s="24" t="s">
        <v>49</v>
      </c>
      <c r="D1084" s="24">
        <v>49</v>
      </c>
      <c r="E1084" s="24">
        <v>24</v>
      </c>
      <c r="F1084" s="24" t="str">
        <f>VLOOKUP(Table6[[#This Row],[department_id]],departments[#All],2,FALSE)</f>
        <v>Administration</v>
      </c>
      <c r="G1084" s="24" t="str">
        <f>VLOOKUP(employees!$E1084,departments[],3,FALSE)</f>
        <v>G&amp;A</v>
      </c>
      <c r="H1084" s="24">
        <v>7</v>
      </c>
      <c r="I1084" s="24" t="str">
        <f>VLOOKUP(employees!$H1084,locations[#All],3,FALSE)</f>
        <v>Paris</v>
      </c>
      <c r="J1084" s="24" t="str">
        <f>_xlfn.XLOOKUP(Table6[[#This Row],[City]],locations[city],locations[Continent])</f>
        <v>Europe</v>
      </c>
      <c r="K1084" s="24" t="s">
        <v>66</v>
      </c>
      <c r="L1084" s="24" t="s">
        <v>51</v>
      </c>
      <c r="M1084" s="25">
        <v>45476</v>
      </c>
      <c r="N1084" s="24" t="s">
        <v>52</v>
      </c>
      <c r="O1084" s="24">
        <v>4.7300000000000004</v>
      </c>
      <c r="P1084" s="24">
        <v>6.2</v>
      </c>
      <c r="Q1084" s="24">
        <v>55135.61</v>
      </c>
      <c r="R1084" s="24">
        <v>21</v>
      </c>
      <c r="S1084" s="24">
        <f ca="1">DATEDIF(employees!$M1084, TODAY(), "y")</f>
        <v>2</v>
      </c>
      <c r="T1084" s="24">
        <f>VLOOKUP(employees!$H1084,locations[#All],4,)</f>
        <v>1.18</v>
      </c>
      <c r="U1084" s="26">
        <f>employees!$Q1084/employees!$T1084</f>
        <v>46725.093220338989</v>
      </c>
    </row>
    <row r="1085" spans="1:21" x14ac:dyDescent="0.25">
      <c r="A1085" s="19">
        <v>1084</v>
      </c>
      <c r="B1085" s="20" t="s">
        <v>1111</v>
      </c>
      <c r="C1085" s="20" t="s">
        <v>59</v>
      </c>
      <c r="D1085" s="20">
        <v>51</v>
      </c>
      <c r="E1085" s="20">
        <v>5</v>
      </c>
      <c r="F1085" s="20" t="str">
        <f>VLOOKUP(Table6[[#This Row],[department_id]],departments[#All],2,FALSE)</f>
        <v>Platform</v>
      </c>
      <c r="G1085" s="20" t="str">
        <f>VLOOKUP(employees!$E1085,departments[],3,FALSE)</f>
        <v>Tech</v>
      </c>
      <c r="H1085" s="20">
        <v>4</v>
      </c>
      <c r="I1085" s="20" t="str">
        <f>VLOOKUP(employees!$H1085,locations[#All],3,FALSE)</f>
        <v>Toronto</v>
      </c>
      <c r="J1085" s="20" t="str">
        <f>_xlfn.XLOOKUP(Table6[[#This Row],[City]],locations[city],locations[Continent])</f>
        <v>North America</v>
      </c>
      <c r="K1085" s="20" t="s">
        <v>60</v>
      </c>
      <c r="L1085" s="20" t="s">
        <v>56</v>
      </c>
      <c r="M1085" s="21">
        <v>45140</v>
      </c>
      <c r="N1085" s="20" t="s">
        <v>62</v>
      </c>
      <c r="O1085" s="20">
        <v>2.64</v>
      </c>
      <c r="P1085" s="20">
        <v>9.8000000000000007</v>
      </c>
      <c r="Q1085" s="20">
        <v>177006.25</v>
      </c>
      <c r="R1085" s="20">
        <v>634</v>
      </c>
      <c r="S1085" s="20">
        <f ca="1">DATEDIF(employees!$M1085, TODAY(), "y")</f>
        <v>3</v>
      </c>
      <c r="T1085" s="20">
        <f>VLOOKUP(employees!$H1085,locations[#All],4,)</f>
        <v>1.1000000000000001</v>
      </c>
      <c r="U1085" s="22">
        <f>employees!$Q1085/employees!$T1085</f>
        <v>160914.77272727271</v>
      </c>
    </row>
    <row r="1086" spans="1:21" x14ac:dyDescent="0.25">
      <c r="A1086" s="23">
        <v>1085</v>
      </c>
      <c r="B1086" s="24" t="s">
        <v>1112</v>
      </c>
      <c r="C1086" s="24" t="s">
        <v>54</v>
      </c>
      <c r="D1086" s="24">
        <v>51</v>
      </c>
      <c r="E1086" s="24">
        <v>2</v>
      </c>
      <c r="F1086" s="24" t="str">
        <f>VLOOKUP(Table6[[#This Row],[department_id]],departments[#All],2,FALSE)</f>
        <v>Data Science</v>
      </c>
      <c r="G1086" s="24" t="str">
        <f>VLOOKUP(employees!$E1086,departments[],3,FALSE)</f>
        <v>Tech</v>
      </c>
      <c r="H1086" s="24">
        <v>17</v>
      </c>
      <c r="I1086" s="24" t="str">
        <f>VLOOKUP(employees!$H1086,locations[#All],3,FALSE)</f>
        <v>Mexico City</v>
      </c>
      <c r="J1086" s="24" t="str">
        <f>_xlfn.XLOOKUP(Table6[[#This Row],[City]],locations[city],locations[Continent])</f>
        <v>South America</v>
      </c>
      <c r="K1086" s="24" t="s">
        <v>75</v>
      </c>
      <c r="L1086" s="24" t="s">
        <v>51</v>
      </c>
      <c r="M1086" s="25">
        <v>44319</v>
      </c>
      <c r="N1086" s="24" t="s">
        <v>52</v>
      </c>
      <c r="O1086" s="24">
        <v>2.65</v>
      </c>
      <c r="P1086" s="24">
        <v>5.4</v>
      </c>
      <c r="Q1086" s="24">
        <v>142422.51</v>
      </c>
      <c r="R1086" s="24">
        <v>3090</v>
      </c>
      <c r="S1086" s="24">
        <f ca="1">DATEDIF(employees!$M1086, TODAY(), "y")</f>
        <v>5</v>
      </c>
      <c r="T1086" s="24">
        <f>VLOOKUP(employees!$H1086,locations[#All],4,)</f>
        <v>0.78</v>
      </c>
      <c r="U1086" s="26">
        <f>employees!$Q1086/employees!$T1086</f>
        <v>182592.96153846153</v>
      </c>
    </row>
    <row r="1087" spans="1:21" x14ac:dyDescent="0.25">
      <c r="A1087" s="19">
        <v>1086</v>
      </c>
      <c r="B1087" s="20" t="s">
        <v>1113</v>
      </c>
      <c r="C1087" s="20" t="s">
        <v>49</v>
      </c>
      <c r="D1087" s="20">
        <v>56</v>
      </c>
      <c r="E1087" s="20">
        <v>4</v>
      </c>
      <c r="F1087" s="20" t="str">
        <f>VLOOKUP(Table6[[#This Row],[department_id]],departments[#All],2,FALSE)</f>
        <v>ML Engineering</v>
      </c>
      <c r="G1087" s="20" t="str">
        <f>VLOOKUP(employees!$E1087,departments[],3,FALSE)</f>
        <v>Tech</v>
      </c>
      <c r="H1087" s="20">
        <v>18</v>
      </c>
      <c r="I1087" s="20" t="str">
        <f>VLOOKUP(employees!$H1087,locations[#All],3,FALSE)</f>
        <v>Buenos Aires</v>
      </c>
      <c r="J1087" s="20" t="str">
        <f>_xlfn.XLOOKUP(Table6[[#This Row],[City]],locations[city],locations[Continent])</f>
        <v>South America</v>
      </c>
      <c r="K1087" s="20" t="s">
        <v>66</v>
      </c>
      <c r="L1087" s="20" t="s">
        <v>56</v>
      </c>
      <c r="M1087" s="21">
        <v>45846</v>
      </c>
      <c r="N1087" s="20" t="s">
        <v>57</v>
      </c>
      <c r="O1087" s="20">
        <v>4.78</v>
      </c>
      <c r="P1087" s="20">
        <v>8.6</v>
      </c>
      <c r="Q1087" s="20">
        <v>72306.23</v>
      </c>
      <c r="R1087" s="20">
        <v>1248</v>
      </c>
      <c r="S1087" s="20">
        <f ca="1">DATEDIF(employees!$M1087, TODAY(), "y")</f>
        <v>1</v>
      </c>
      <c r="T1087" s="20">
        <f>VLOOKUP(employees!$H1087,locations[#All],4,)</f>
        <v>0.65</v>
      </c>
      <c r="U1087" s="22">
        <f>employees!$Q1087/employees!$T1087</f>
        <v>111240.35384615384</v>
      </c>
    </row>
    <row r="1088" spans="1:21" x14ac:dyDescent="0.25">
      <c r="A1088" s="23">
        <v>1087</v>
      </c>
      <c r="B1088" s="24" t="s">
        <v>1114</v>
      </c>
      <c r="C1088" s="24" t="s">
        <v>54</v>
      </c>
      <c r="D1088" s="24">
        <v>41</v>
      </c>
      <c r="E1088" s="24">
        <v>9</v>
      </c>
      <c r="F1088" s="24" t="str">
        <f>VLOOKUP(Table6[[#This Row],[department_id]],departments[#All],2,FALSE)</f>
        <v>Product Management</v>
      </c>
      <c r="G1088" s="24" t="str">
        <f>VLOOKUP(employees!$E1088,departments[],3,FALSE)</f>
        <v>Product</v>
      </c>
      <c r="H1088" s="24">
        <v>15</v>
      </c>
      <c r="I1088" s="24" t="str">
        <f>VLOOKUP(employees!$H1088,locations[#All],3,FALSE)</f>
        <v>Cape Town</v>
      </c>
      <c r="J1088" s="24" t="str">
        <f>_xlfn.XLOOKUP(Table6[[#This Row],[City]],locations[city],locations[Continent])</f>
        <v>Africa</v>
      </c>
      <c r="K1088" s="24" t="s">
        <v>55</v>
      </c>
      <c r="L1088" s="24" t="s">
        <v>78</v>
      </c>
      <c r="M1088" s="25">
        <v>42886</v>
      </c>
      <c r="N1088" s="24" t="s">
        <v>57</v>
      </c>
      <c r="O1088" s="24">
        <v>3.28</v>
      </c>
      <c r="P1088" s="24">
        <v>7.5</v>
      </c>
      <c r="Q1088" s="24">
        <v>105404.42</v>
      </c>
      <c r="R1088" s="24">
        <v>2492</v>
      </c>
      <c r="S1088" s="24">
        <f ca="1">DATEDIF(employees!$M1088, TODAY(), "y")</f>
        <v>9</v>
      </c>
      <c r="T1088" s="24">
        <f>VLOOKUP(employees!$H1088,locations[#All],4,)</f>
        <v>0.7</v>
      </c>
      <c r="U1088" s="26">
        <f>employees!$Q1088/employees!$T1088</f>
        <v>150577.74285714288</v>
      </c>
    </row>
    <row r="1089" spans="1:21" x14ac:dyDescent="0.25">
      <c r="A1089" s="19">
        <v>1088</v>
      </c>
      <c r="B1089" s="20" t="s">
        <v>1115</v>
      </c>
      <c r="C1089" s="20" t="s">
        <v>49</v>
      </c>
      <c r="D1089" s="20">
        <v>59</v>
      </c>
      <c r="E1089" s="20">
        <v>14</v>
      </c>
      <c r="F1089" s="20" t="str">
        <f>VLOOKUP(Table6[[#This Row],[department_id]],departments[#All],2,FALSE)</f>
        <v>Sales Operations</v>
      </c>
      <c r="G1089" s="20" t="str">
        <f>VLOOKUP(employees!$E1089,departments[],3,FALSE)</f>
        <v>GTM</v>
      </c>
      <c r="H1089" s="20">
        <v>1</v>
      </c>
      <c r="I1089" s="20" t="str">
        <f>VLOOKUP(employees!$H1089,locations[#All],3,FALSE)</f>
        <v>San Francisco</v>
      </c>
      <c r="J1089" s="20" t="str">
        <f>_xlfn.XLOOKUP(Table6[[#This Row],[City]],locations[city],locations[Continent])</f>
        <v>North America</v>
      </c>
      <c r="K1089" s="20" t="s">
        <v>55</v>
      </c>
      <c r="L1089" s="20" t="s">
        <v>56</v>
      </c>
      <c r="M1089" s="21">
        <v>44046</v>
      </c>
      <c r="N1089" s="20" t="s">
        <v>52</v>
      </c>
      <c r="O1089" s="20">
        <v>3.02</v>
      </c>
      <c r="P1089" s="20">
        <v>7.1</v>
      </c>
      <c r="Q1089" s="20">
        <v>81555.679999999993</v>
      </c>
      <c r="R1089" s="20">
        <v>1731</v>
      </c>
      <c r="S1089" s="20">
        <f ca="1">DATEDIF(employees!$M1089, TODAY(), "y")</f>
        <v>6</v>
      </c>
      <c r="T1089" s="20">
        <f>VLOOKUP(employees!$H1089,locations[#All],4,)</f>
        <v>1.35</v>
      </c>
      <c r="U1089" s="22">
        <f>employees!$Q1089/employees!$T1089</f>
        <v>60411.614814814806</v>
      </c>
    </row>
    <row r="1090" spans="1:21" x14ac:dyDescent="0.25">
      <c r="A1090" s="23">
        <v>1089</v>
      </c>
      <c r="B1090" s="24" t="s">
        <v>1116</v>
      </c>
      <c r="C1090" s="24" t="s">
        <v>54</v>
      </c>
      <c r="D1090" s="24">
        <v>42</v>
      </c>
      <c r="E1090" s="24">
        <v>22</v>
      </c>
      <c r="F1090" s="24" t="str">
        <f>VLOOKUP(Table6[[#This Row],[department_id]],departments[#All],2,FALSE)</f>
        <v>Accounting</v>
      </c>
      <c r="G1090" s="24" t="str">
        <f>VLOOKUP(employees!$E1090,departments[],3,FALSE)</f>
        <v>G&amp;A</v>
      </c>
      <c r="H1090" s="24">
        <v>11</v>
      </c>
      <c r="I1090" s="24" t="str">
        <f>VLOOKUP(employees!$H1090,locations[#All],3,FALSE)</f>
        <v>Bengaluru</v>
      </c>
      <c r="J1090" s="24" t="str">
        <f>_xlfn.XLOOKUP(Table6[[#This Row],[City]],locations[city],locations[Continent])</f>
        <v>Asia</v>
      </c>
      <c r="K1090" s="24" t="s">
        <v>60</v>
      </c>
      <c r="L1090" s="24" t="s">
        <v>56</v>
      </c>
      <c r="M1090" s="25">
        <v>43281</v>
      </c>
      <c r="N1090" s="24" t="s">
        <v>57</v>
      </c>
      <c r="O1090" s="24">
        <v>3.83</v>
      </c>
      <c r="P1090" s="24">
        <v>5.9</v>
      </c>
      <c r="Q1090" s="24">
        <v>49453</v>
      </c>
      <c r="R1090" s="24">
        <v>681</v>
      </c>
      <c r="S1090" s="24">
        <f ca="1">DATEDIF(employees!$M1090, TODAY(), "y")</f>
        <v>8</v>
      </c>
      <c r="T1090" s="24">
        <f>VLOOKUP(employees!$H1090,locations[#All],4,)</f>
        <v>0.7</v>
      </c>
      <c r="U1090" s="26">
        <f>employees!$Q1090/employees!$T1090</f>
        <v>70647.142857142855</v>
      </c>
    </row>
    <row r="1091" spans="1:21" x14ac:dyDescent="0.25">
      <c r="A1091" s="19">
        <v>1090</v>
      </c>
      <c r="B1091" s="20" t="s">
        <v>1117</v>
      </c>
      <c r="C1091" s="20" t="s">
        <v>49</v>
      </c>
      <c r="D1091" s="20">
        <v>54</v>
      </c>
      <c r="E1091" s="20">
        <v>4</v>
      </c>
      <c r="F1091" s="20" t="str">
        <f>VLOOKUP(Table6[[#This Row],[department_id]],departments[#All],2,FALSE)</f>
        <v>ML Engineering</v>
      </c>
      <c r="G1091" s="20" t="str">
        <f>VLOOKUP(employees!$E1091,departments[],3,FALSE)</f>
        <v>Tech</v>
      </c>
      <c r="H1091" s="20">
        <v>1</v>
      </c>
      <c r="I1091" s="20" t="str">
        <f>VLOOKUP(employees!$H1091,locations[#All],3,FALSE)</f>
        <v>San Francisco</v>
      </c>
      <c r="J1091" s="20" t="str">
        <f>_xlfn.XLOOKUP(Table6[[#This Row],[City]],locations[city],locations[Continent])</f>
        <v>North America</v>
      </c>
      <c r="K1091" s="20" t="s">
        <v>60</v>
      </c>
      <c r="L1091" s="20" t="s">
        <v>51</v>
      </c>
      <c r="M1091" s="21">
        <v>41963</v>
      </c>
      <c r="N1091" s="20" t="s">
        <v>52</v>
      </c>
      <c r="O1091" s="20">
        <v>4.5</v>
      </c>
      <c r="P1091" s="20">
        <v>9.5</v>
      </c>
      <c r="Q1091" s="20">
        <v>231707.68</v>
      </c>
      <c r="R1091" s="20">
        <v>1200</v>
      </c>
      <c r="S1091" s="20">
        <f ca="1">DATEDIF(employees!$M1091, TODAY(), "y")</f>
        <v>11</v>
      </c>
      <c r="T1091" s="20">
        <f>VLOOKUP(employees!$H1091,locations[#All],4,)</f>
        <v>1.35</v>
      </c>
      <c r="U1091" s="22">
        <f>employees!$Q1091/employees!$T1091</f>
        <v>171635.3185185185</v>
      </c>
    </row>
    <row r="1092" spans="1:21" x14ac:dyDescent="0.25">
      <c r="A1092" s="23">
        <v>1091</v>
      </c>
      <c r="B1092" s="24" t="s">
        <v>1118</v>
      </c>
      <c r="C1092" s="24" t="s">
        <v>49</v>
      </c>
      <c r="D1092" s="24">
        <v>42</v>
      </c>
      <c r="E1092" s="24">
        <v>6</v>
      </c>
      <c r="F1092" s="24" t="str">
        <f>VLOOKUP(Table6[[#This Row],[department_id]],departments[#All],2,FALSE)</f>
        <v>Security</v>
      </c>
      <c r="G1092" s="24" t="str">
        <f>VLOOKUP(employees!$E1092,departments[],3,FALSE)</f>
        <v>Tech</v>
      </c>
      <c r="H1092" s="24">
        <v>14</v>
      </c>
      <c r="I1092" s="24" t="str">
        <f>VLOOKUP(employees!$H1092,locations[#All],3,FALSE)</f>
        <v>Dubai</v>
      </c>
      <c r="J1092" s="24" t="str">
        <f>_xlfn.XLOOKUP(Table6[[#This Row],[City]],locations[city],locations[Continent])</f>
        <v>Asia</v>
      </c>
      <c r="K1092" s="24" t="s">
        <v>3443</v>
      </c>
      <c r="L1092" s="24" t="s">
        <v>78</v>
      </c>
      <c r="M1092" s="25">
        <v>43548</v>
      </c>
      <c r="N1092" s="24" t="s">
        <v>62</v>
      </c>
      <c r="O1092" s="24">
        <v>4.67</v>
      </c>
      <c r="P1092" s="24">
        <v>5.6</v>
      </c>
      <c r="Q1092" s="24">
        <v>411135.31</v>
      </c>
      <c r="R1092" s="24" t="s">
        <v>3524</v>
      </c>
      <c r="S1092" s="24">
        <f ca="1">DATEDIF(employees!$M1092, TODAY(), "y")</f>
        <v>7</v>
      </c>
      <c r="T1092" s="24">
        <f>VLOOKUP(employees!$H1092,locations[#All],4,)</f>
        <v>1.05</v>
      </c>
      <c r="U1092" s="26">
        <f>employees!$Q1092/employees!$T1092</f>
        <v>391557.43809523806</v>
      </c>
    </row>
    <row r="1093" spans="1:21" x14ac:dyDescent="0.25">
      <c r="A1093" s="19">
        <v>1092</v>
      </c>
      <c r="B1093" s="20" t="s">
        <v>1119</v>
      </c>
      <c r="C1093" s="20" t="s">
        <v>59</v>
      </c>
      <c r="D1093" s="20">
        <v>45</v>
      </c>
      <c r="E1093" s="20">
        <v>24</v>
      </c>
      <c r="F1093" s="20" t="str">
        <f>VLOOKUP(Table6[[#This Row],[department_id]],departments[#All],2,FALSE)</f>
        <v>Administration</v>
      </c>
      <c r="G1093" s="20" t="str">
        <f>VLOOKUP(employees!$E1093,departments[],3,FALSE)</f>
        <v>G&amp;A</v>
      </c>
      <c r="H1093" s="20">
        <v>7</v>
      </c>
      <c r="I1093" s="20" t="str">
        <f>VLOOKUP(employees!$H1093,locations[#All],3,FALSE)</f>
        <v>Paris</v>
      </c>
      <c r="J1093" s="20" t="str">
        <f>_xlfn.XLOOKUP(Table6[[#This Row],[City]],locations[city],locations[Continent])</f>
        <v>Europe</v>
      </c>
      <c r="K1093" s="20" t="s">
        <v>55</v>
      </c>
      <c r="L1093" s="20" t="s">
        <v>51</v>
      </c>
      <c r="M1093" s="21">
        <v>45300</v>
      </c>
      <c r="N1093" s="20" t="s">
        <v>57</v>
      </c>
      <c r="O1093" s="20">
        <v>3.86</v>
      </c>
      <c r="P1093" s="20">
        <v>5.6</v>
      </c>
      <c r="Q1093" s="20">
        <v>75813.97</v>
      </c>
      <c r="R1093" s="20">
        <v>1188</v>
      </c>
      <c r="S1093" s="20">
        <f ca="1">DATEDIF(employees!$M1093, TODAY(), "y")</f>
        <v>2</v>
      </c>
      <c r="T1093" s="20">
        <f>VLOOKUP(employees!$H1093,locations[#All],4,)</f>
        <v>1.18</v>
      </c>
      <c r="U1093" s="22">
        <f>employees!$Q1093/employees!$T1093</f>
        <v>64249.127118644072</v>
      </c>
    </row>
    <row r="1094" spans="1:21" x14ac:dyDescent="0.25">
      <c r="A1094" s="23">
        <v>1093</v>
      </c>
      <c r="B1094" s="24" t="s">
        <v>1120</v>
      </c>
      <c r="C1094" s="24" t="s">
        <v>49</v>
      </c>
      <c r="D1094" s="24">
        <v>51</v>
      </c>
      <c r="E1094" s="24">
        <v>19</v>
      </c>
      <c r="F1094" s="24" t="str">
        <f>VLOOKUP(Table6[[#This Row],[department_id]],departments[#All],2,FALSE)</f>
        <v>Human Resources</v>
      </c>
      <c r="G1094" s="24" t="str">
        <f>VLOOKUP(employees!$E1094,departments[],3,FALSE)</f>
        <v>G&amp;A</v>
      </c>
      <c r="H1094" s="24">
        <v>17</v>
      </c>
      <c r="I1094" s="24" t="str">
        <f>VLOOKUP(employees!$H1094,locations[#All],3,FALSE)</f>
        <v>Mexico City</v>
      </c>
      <c r="J1094" s="24" t="str">
        <f>_xlfn.XLOOKUP(Table6[[#This Row],[City]],locations[city],locations[Continent])</f>
        <v>South America</v>
      </c>
      <c r="K1094" s="24" t="s">
        <v>66</v>
      </c>
      <c r="L1094" s="24" t="s">
        <v>56</v>
      </c>
      <c r="M1094" s="25">
        <v>43357</v>
      </c>
      <c r="N1094" s="24" t="s">
        <v>57</v>
      </c>
      <c r="O1094" s="24">
        <v>4.79</v>
      </c>
      <c r="P1094" s="24">
        <v>7</v>
      </c>
      <c r="Q1094" s="24">
        <v>29607.34</v>
      </c>
      <c r="R1094" s="24">
        <v>2854</v>
      </c>
      <c r="S1094" s="24">
        <f ca="1">DATEDIF(employees!$M1094, TODAY(), "y")</f>
        <v>7</v>
      </c>
      <c r="T1094" s="24">
        <f>VLOOKUP(employees!$H1094,locations[#All],4,)</f>
        <v>0.78</v>
      </c>
      <c r="U1094" s="26">
        <f>employees!$Q1094/employees!$T1094</f>
        <v>37958.128205128203</v>
      </c>
    </row>
    <row r="1095" spans="1:21" x14ac:dyDescent="0.25">
      <c r="A1095" s="19">
        <v>1094</v>
      </c>
      <c r="B1095" s="20" t="s">
        <v>1121</v>
      </c>
      <c r="C1095" s="20" t="s">
        <v>49</v>
      </c>
      <c r="D1095" s="20">
        <v>49</v>
      </c>
      <c r="E1095" s="20">
        <v>17</v>
      </c>
      <c r="F1095" s="20" t="str">
        <f>VLOOKUP(Table6[[#This Row],[department_id]],departments[#All],2,FALSE)</f>
        <v>Customer Success</v>
      </c>
      <c r="G1095" s="20" t="str">
        <f>VLOOKUP(employees!$E1095,departments[],3,FALSE)</f>
        <v>GTM</v>
      </c>
      <c r="H1095" s="20">
        <v>12</v>
      </c>
      <c r="I1095" s="20" t="str">
        <f>VLOOKUP(employees!$H1095,locations[#All],3,FALSE)</f>
        <v>Hyderabad</v>
      </c>
      <c r="J1095" s="20" t="str">
        <f>_xlfn.XLOOKUP(Table6[[#This Row],[City]],locations[city],locations[Continent])</f>
        <v>Asia</v>
      </c>
      <c r="K1095" s="20" t="s">
        <v>55</v>
      </c>
      <c r="L1095" s="20" t="s">
        <v>78</v>
      </c>
      <c r="M1095" s="21">
        <v>45807</v>
      </c>
      <c r="N1095" s="20" t="s">
        <v>57</v>
      </c>
      <c r="O1095" s="20">
        <v>3.47</v>
      </c>
      <c r="P1095" s="20">
        <v>9.6</v>
      </c>
      <c r="Q1095" s="20">
        <v>34992.370000000003</v>
      </c>
      <c r="R1095" s="20">
        <v>1075</v>
      </c>
      <c r="S1095" s="20">
        <f ca="1">DATEDIF(employees!$M1095, TODAY(), "y")</f>
        <v>1</v>
      </c>
      <c r="T1095" s="20">
        <f>VLOOKUP(employees!$H1095,locations[#All],4,)</f>
        <v>0.68</v>
      </c>
      <c r="U1095" s="22">
        <f>employees!$Q1095/employees!$T1095</f>
        <v>51459.367647058825</v>
      </c>
    </row>
    <row r="1096" spans="1:21" x14ac:dyDescent="0.25">
      <c r="A1096" s="23">
        <v>1095</v>
      </c>
      <c r="B1096" s="24" t="s">
        <v>570</v>
      </c>
      <c r="C1096" s="24" t="s">
        <v>49</v>
      </c>
      <c r="D1096" s="24">
        <v>64</v>
      </c>
      <c r="E1096" s="24">
        <v>10</v>
      </c>
      <c r="F1096" s="24" t="str">
        <f>VLOOKUP(Table6[[#This Row],[department_id]],departments[#All],2,FALSE)</f>
        <v>Product Operations</v>
      </c>
      <c r="G1096" s="24" t="str">
        <f>VLOOKUP(employees!$E1096,departments[],3,FALSE)</f>
        <v>Product</v>
      </c>
      <c r="H1096" s="24">
        <v>3</v>
      </c>
      <c r="I1096" s="24" t="str">
        <f>VLOOKUP(employees!$H1096,locations[#All],3,FALSE)</f>
        <v>Austin</v>
      </c>
      <c r="J1096" s="24" t="str">
        <f>_xlfn.XLOOKUP(Table6[[#This Row],[City]],locations[city],locations[Continent])</f>
        <v>North America</v>
      </c>
      <c r="K1096" s="24" t="s">
        <v>55</v>
      </c>
      <c r="L1096" s="24" t="s">
        <v>78</v>
      </c>
      <c r="M1096" s="25">
        <v>44103</v>
      </c>
      <c r="N1096" s="24" t="s">
        <v>57</v>
      </c>
      <c r="O1096" s="24">
        <v>3.4</v>
      </c>
      <c r="P1096" s="24">
        <v>7.3</v>
      </c>
      <c r="Q1096" s="24">
        <v>107542.87</v>
      </c>
      <c r="R1096" s="24">
        <v>450</v>
      </c>
      <c r="S1096" s="24">
        <f ca="1">DATEDIF(employees!$M1096, TODAY(), "y")</f>
        <v>5</v>
      </c>
      <c r="T1096" s="24">
        <f>VLOOKUP(employees!$H1096,locations[#All],4,)</f>
        <v>1.05</v>
      </c>
      <c r="U1096" s="26">
        <f>employees!$Q1096/employees!$T1096</f>
        <v>102421.78095238094</v>
      </c>
    </row>
    <row r="1097" spans="1:21" x14ac:dyDescent="0.25">
      <c r="A1097" s="19">
        <v>1096</v>
      </c>
      <c r="B1097" s="20" t="s">
        <v>1122</v>
      </c>
      <c r="C1097" s="20" t="s">
        <v>49</v>
      </c>
      <c r="D1097" s="20">
        <v>56</v>
      </c>
      <c r="E1097" s="20">
        <v>21</v>
      </c>
      <c r="F1097" s="20" t="str">
        <f>VLOOKUP(Table6[[#This Row],[department_id]],departments[#All],2,FALSE)</f>
        <v>Finance</v>
      </c>
      <c r="G1097" s="20" t="str">
        <f>VLOOKUP(employees!$E1097,departments[],3,FALSE)</f>
        <v>G&amp;A</v>
      </c>
      <c r="H1097" s="20">
        <v>11</v>
      </c>
      <c r="I1097" s="20" t="str">
        <f>VLOOKUP(employees!$H1097,locations[#All],3,FALSE)</f>
        <v>Bengaluru</v>
      </c>
      <c r="J1097" s="20" t="str">
        <f>_xlfn.XLOOKUP(Table6[[#This Row],[City]],locations[city],locations[Continent])</f>
        <v>Asia</v>
      </c>
      <c r="K1097" s="20" t="s">
        <v>66</v>
      </c>
      <c r="L1097" s="20" t="s">
        <v>78</v>
      </c>
      <c r="M1097" s="21">
        <v>43679</v>
      </c>
      <c r="N1097" s="20" t="s">
        <v>57</v>
      </c>
      <c r="O1097" s="20">
        <v>2.82</v>
      </c>
      <c r="P1097" s="20">
        <v>7.3</v>
      </c>
      <c r="Q1097" s="20">
        <v>34093.94</v>
      </c>
      <c r="R1097" s="20">
        <v>2184</v>
      </c>
      <c r="S1097" s="20">
        <f ca="1">DATEDIF(employees!$M1097, TODAY(), "y")</f>
        <v>7</v>
      </c>
      <c r="T1097" s="20">
        <f>VLOOKUP(employees!$H1097,locations[#All],4,)</f>
        <v>0.7</v>
      </c>
      <c r="U1097" s="22">
        <f>employees!$Q1097/employees!$T1097</f>
        <v>48705.628571428577</v>
      </c>
    </row>
    <row r="1098" spans="1:21" x14ac:dyDescent="0.25">
      <c r="A1098" s="23">
        <v>1097</v>
      </c>
      <c r="B1098" s="24" t="s">
        <v>1123</v>
      </c>
      <c r="C1098" s="24" t="s">
        <v>49</v>
      </c>
      <c r="D1098" s="24">
        <v>46</v>
      </c>
      <c r="E1098" s="24">
        <v>7</v>
      </c>
      <c r="F1098" s="24" t="str">
        <f>VLOOKUP(Table6[[#This Row],[department_id]],departments[#All],2,FALSE)</f>
        <v>IT &amp; Helpdesk</v>
      </c>
      <c r="G1098" s="24" t="str">
        <f>VLOOKUP(employees!$E1098,departments[],3,FALSE)</f>
        <v>Tech</v>
      </c>
      <c r="H1098" s="24">
        <v>10</v>
      </c>
      <c r="I1098" s="24" t="str">
        <f>VLOOKUP(employees!$H1098,locations[#All],3,FALSE)</f>
        <v>Warsaw</v>
      </c>
      <c r="J1098" s="24" t="str">
        <f>_xlfn.XLOOKUP(Table6[[#This Row],[City]],locations[city],locations[Continent])</f>
        <v>Europe</v>
      </c>
      <c r="K1098" s="24" t="s">
        <v>55</v>
      </c>
      <c r="L1098" s="24" t="s">
        <v>51</v>
      </c>
      <c r="M1098" s="25">
        <v>45038</v>
      </c>
      <c r="N1098" s="24" t="s">
        <v>62</v>
      </c>
      <c r="O1098" s="24">
        <v>4.72</v>
      </c>
      <c r="P1098" s="24">
        <v>8.6</v>
      </c>
      <c r="Q1098" s="24">
        <v>64176.25</v>
      </c>
      <c r="R1098" s="24">
        <v>3306</v>
      </c>
      <c r="S1098" s="24">
        <f ca="1">DATEDIF(employees!$M1098, TODAY(), "y")</f>
        <v>3</v>
      </c>
      <c r="T1098" s="24">
        <f>VLOOKUP(employees!$H1098,locations[#All],4,)</f>
        <v>0.95</v>
      </c>
      <c r="U1098" s="26">
        <f>employees!$Q1098/employees!$T1098</f>
        <v>67553.947368421053</v>
      </c>
    </row>
    <row r="1099" spans="1:21" x14ac:dyDescent="0.25">
      <c r="A1099" s="19">
        <v>1098</v>
      </c>
      <c r="B1099" s="20" t="s">
        <v>1124</v>
      </c>
      <c r="C1099" s="20" t="s">
        <v>59</v>
      </c>
      <c r="D1099" s="20">
        <v>45</v>
      </c>
      <c r="E1099" s="20">
        <v>4</v>
      </c>
      <c r="F1099" s="20" t="str">
        <f>VLOOKUP(Table6[[#This Row],[department_id]],departments[#All],2,FALSE)</f>
        <v>ML Engineering</v>
      </c>
      <c r="G1099" s="20" t="str">
        <f>VLOOKUP(employees!$E1099,departments[],3,FALSE)</f>
        <v>Tech</v>
      </c>
      <c r="H1099" s="20">
        <v>6</v>
      </c>
      <c r="I1099" s="20" t="str">
        <f>VLOOKUP(employees!$H1099,locations[#All],3,FALSE)</f>
        <v>Berlin</v>
      </c>
      <c r="J1099" s="20" t="str">
        <f>_xlfn.XLOOKUP(Table6[[#This Row],[City]],locations[city],locations[Continent])</f>
        <v>Europe</v>
      </c>
      <c r="K1099" s="20" t="s">
        <v>50</v>
      </c>
      <c r="L1099" s="20" t="s">
        <v>51</v>
      </c>
      <c r="M1099" s="21">
        <v>43311</v>
      </c>
      <c r="N1099" s="20" t="s">
        <v>62</v>
      </c>
      <c r="O1099" s="20">
        <v>3.11</v>
      </c>
      <c r="P1099" s="20">
        <v>6.5</v>
      </c>
      <c r="Q1099" s="20">
        <v>70976.960000000006</v>
      </c>
      <c r="R1099" s="20">
        <v>2499</v>
      </c>
      <c r="S1099" s="20">
        <f ca="1">DATEDIF(employees!$M1099, TODAY(), "y")</f>
        <v>8</v>
      </c>
      <c r="T1099" s="20">
        <f>VLOOKUP(employees!$H1099,locations[#All],4,)</f>
        <v>1.1000000000000001</v>
      </c>
      <c r="U1099" s="22">
        <f>employees!$Q1099/employees!$T1099</f>
        <v>64524.509090909094</v>
      </c>
    </row>
    <row r="1100" spans="1:21" x14ac:dyDescent="0.25">
      <c r="A1100" s="23">
        <v>1099</v>
      </c>
      <c r="B1100" s="24" t="s">
        <v>1125</v>
      </c>
      <c r="C1100" s="24" t="s">
        <v>59</v>
      </c>
      <c r="D1100" s="24">
        <v>22</v>
      </c>
      <c r="E1100" s="24">
        <v>16</v>
      </c>
      <c r="F1100" s="24" t="str">
        <f>VLOOKUP(Table6[[#This Row],[department_id]],departments[#All],2,FALSE)</f>
        <v>Content Marketing</v>
      </c>
      <c r="G1100" s="24" t="str">
        <f>VLOOKUP(employees!$E1100,departments[],3,FALSE)</f>
        <v>GTM</v>
      </c>
      <c r="H1100" s="24">
        <v>2</v>
      </c>
      <c r="I1100" s="24" t="str">
        <f>VLOOKUP(employees!$H1100,locations[#All],3,FALSE)</f>
        <v>New York</v>
      </c>
      <c r="J1100" s="24" t="str">
        <f>_xlfn.XLOOKUP(Table6[[#This Row],[City]],locations[city],locations[Continent])</f>
        <v>North America</v>
      </c>
      <c r="K1100" s="24" t="s">
        <v>60</v>
      </c>
      <c r="L1100" s="24" t="s">
        <v>51</v>
      </c>
      <c r="M1100" s="25">
        <v>42822</v>
      </c>
      <c r="N1100" s="24" t="s">
        <v>57</v>
      </c>
      <c r="O1100" s="24">
        <v>4.16</v>
      </c>
      <c r="P1100" s="24">
        <v>5.8</v>
      </c>
      <c r="Q1100" s="24">
        <v>80797.03</v>
      </c>
      <c r="R1100" s="24">
        <v>1795</v>
      </c>
      <c r="S1100" s="24">
        <f ca="1">DATEDIF(employees!$M1100, TODAY(), "y")</f>
        <v>9</v>
      </c>
      <c r="T1100" s="24">
        <f>VLOOKUP(employees!$H1100,locations[#All],4,)</f>
        <v>1.3</v>
      </c>
      <c r="U1100" s="26">
        <f>employees!$Q1100/employees!$T1100</f>
        <v>62151.561538461538</v>
      </c>
    </row>
    <row r="1101" spans="1:21" x14ac:dyDescent="0.25">
      <c r="A1101" s="19">
        <v>1100</v>
      </c>
      <c r="B1101" s="20" t="s">
        <v>1126</v>
      </c>
      <c r="C1101" s="20" t="s">
        <v>49</v>
      </c>
      <c r="D1101" s="20">
        <v>50</v>
      </c>
      <c r="E1101" s="20">
        <v>8</v>
      </c>
      <c r="F1101" s="20" t="str">
        <f>VLOOKUP(Table6[[#This Row],[department_id]],departments[#All],2,FALSE)</f>
        <v>QA &amp; Testing</v>
      </c>
      <c r="G1101" s="20" t="str">
        <f>VLOOKUP(employees!$E1101,departments[],3,FALSE)</f>
        <v>Tech</v>
      </c>
      <c r="H1101" s="20">
        <v>3</v>
      </c>
      <c r="I1101" s="20" t="str">
        <f>VLOOKUP(employees!$H1101,locations[#All],3,FALSE)</f>
        <v>Austin</v>
      </c>
      <c r="J1101" s="20" t="str">
        <f>_xlfn.XLOOKUP(Table6[[#This Row],[City]],locations[city],locations[Continent])</f>
        <v>North America</v>
      </c>
      <c r="K1101" s="20" t="s">
        <v>55</v>
      </c>
      <c r="L1101" s="20" t="s">
        <v>51</v>
      </c>
      <c r="M1101" s="21">
        <v>42183</v>
      </c>
      <c r="N1101" s="20" t="s">
        <v>57</v>
      </c>
      <c r="O1101" s="20">
        <v>4.57</v>
      </c>
      <c r="P1101" s="20">
        <v>7.1</v>
      </c>
      <c r="Q1101" s="20">
        <v>110398.34</v>
      </c>
      <c r="R1101" s="20">
        <v>2399</v>
      </c>
      <c r="S1101" s="20">
        <f ca="1">DATEDIF(employees!$M1101, TODAY(), "y")</f>
        <v>11</v>
      </c>
      <c r="T1101" s="20">
        <f>VLOOKUP(employees!$H1101,locations[#All],4,)</f>
        <v>1.05</v>
      </c>
      <c r="U1101" s="22">
        <f>employees!$Q1101/employees!$T1101</f>
        <v>105141.27619047619</v>
      </c>
    </row>
    <row r="1102" spans="1:21" x14ac:dyDescent="0.25">
      <c r="A1102" s="23">
        <v>1101</v>
      </c>
      <c r="B1102" s="24" t="s">
        <v>1127</v>
      </c>
      <c r="C1102" s="24" t="s">
        <v>49</v>
      </c>
      <c r="D1102" s="24">
        <v>40</v>
      </c>
      <c r="E1102" s="24">
        <v>1</v>
      </c>
      <c r="F1102" s="24" t="str">
        <f>VLOOKUP(Table6[[#This Row],[department_id]],departments[#All],2,FALSE)</f>
        <v>Engineering</v>
      </c>
      <c r="G1102" s="24" t="str">
        <f>VLOOKUP(employees!$E1102,departments[],3,FALSE)</f>
        <v>Tech</v>
      </c>
      <c r="H1102" s="24">
        <v>10</v>
      </c>
      <c r="I1102" s="24" t="str">
        <f>VLOOKUP(employees!$H1102,locations[#All],3,FALSE)</f>
        <v>Warsaw</v>
      </c>
      <c r="J1102" s="24" t="str">
        <f>_xlfn.XLOOKUP(Table6[[#This Row],[City]],locations[city],locations[Continent])</f>
        <v>Europe</v>
      </c>
      <c r="K1102" s="24" t="s">
        <v>55</v>
      </c>
      <c r="L1102" s="24" t="s">
        <v>51</v>
      </c>
      <c r="M1102" s="25">
        <v>43744</v>
      </c>
      <c r="N1102" s="24" t="s">
        <v>57</v>
      </c>
      <c r="O1102" s="24">
        <v>3.91</v>
      </c>
      <c r="P1102" s="24">
        <v>8.4</v>
      </c>
      <c r="Q1102" s="24">
        <v>121222.38</v>
      </c>
      <c r="R1102" s="24">
        <v>1481</v>
      </c>
      <c r="S1102" s="24">
        <f ca="1">DATEDIF(employees!$M1102, TODAY(), "y")</f>
        <v>6</v>
      </c>
      <c r="T1102" s="24">
        <f>VLOOKUP(employees!$H1102,locations[#All],4,)</f>
        <v>0.95</v>
      </c>
      <c r="U1102" s="26">
        <f>employees!$Q1102/employees!$T1102</f>
        <v>127602.5052631579</v>
      </c>
    </row>
    <row r="1103" spans="1:21" x14ac:dyDescent="0.25">
      <c r="A1103" s="19">
        <v>1102</v>
      </c>
      <c r="B1103" s="20" t="s">
        <v>1128</v>
      </c>
      <c r="C1103" s="20" t="s">
        <v>49</v>
      </c>
      <c r="D1103" s="20">
        <v>29</v>
      </c>
      <c r="E1103" s="20">
        <v>19</v>
      </c>
      <c r="F1103" s="20" t="str">
        <f>VLOOKUP(Table6[[#This Row],[department_id]],departments[#All],2,FALSE)</f>
        <v>Human Resources</v>
      </c>
      <c r="G1103" s="20" t="str">
        <f>VLOOKUP(employees!$E1103,departments[],3,FALSE)</f>
        <v>G&amp;A</v>
      </c>
      <c r="H1103" s="20">
        <v>7</v>
      </c>
      <c r="I1103" s="20" t="str">
        <f>VLOOKUP(employees!$H1103,locations[#All],3,FALSE)</f>
        <v>Paris</v>
      </c>
      <c r="J1103" s="20" t="str">
        <f>_xlfn.XLOOKUP(Table6[[#This Row],[City]],locations[city],locations[Continent])</f>
        <v>Europe</v>
      </c>
      <c r="K1103" s="20" t="s">
        <v>66</v>
      </c>
      <c r="L1103" s="20" t="s">
        <v>51</v>
      </c>
      <c r="M1103" s="21">
        <v>45856</v>
      </c>
      <c r="N1103" s="20" t="s">
        <v>52</v>
      </c>
      <c r="O1103" s="20">
        <v>2.72</v>
      </c>
      <c r="P1103" s="20">
        <v>6.9</v>
      </c>
      <c r="Q1103" s="20">
        <v>70311.350000000006</v>
      </c>
      <c r="R1103" s="20">
        <v>3031</v>
      </c>
      <c r="S1103" s="20">
        <f ca="1">DATEDIF(employees!$M1103, TODAY(), "y")</f>
        <v>1</v>
      </c>
      <c r="T1103" s="20">
        <f>VLOOKUP(employees!$H1103,locations[#All],4,)</f>
        <v>1.18</v>
      </c>
      <c r="U1103" s="22">
        <f>employees!$Q1103/employees!$T1103</f>
        <v>59585.88983050848</v>
      </c>
    </row>
    <row r="1104" spans="1:21" x14ac:dyDescent="0.25">
      <c r="A1104" s="23">
        <v>1103</v>
      </c>
      <c r="B1104" s="24" t="s">
        <v>1129</v>
      </c>
      <c r="C1104" s="24" t="s">
        <v>59</v>
      </c>
      <c r="D1104" s="24">
        <v>65</v>
      </c>
      <c r="E1104" s="24">
        <v>8</v>
      </c>
      <c r="F1104" s="24" t="str">
        <f>VLOOKUP(Table6[[#This Row],[department_id]],departments[#All],2,FALSE)</f>
        <v>QA &amp; Testing</v>
      </c>
      <c r="G1104" s="24" t="str">
        <f>VLOOKUP(employees!$E1104,departments[],3,FALSE)</f>
        <v>Tech</v>
      </c>
      <c r="H1104" s="24">
        <v>9</v>
      </c>
      <c r="I1104" s="24" t="str">
        <f>VLOOKUP(employees!$H1104,locations[#All],3,FALSE)</f>
        <v>Amsterdam</v>
      </c>
      <c r="J1104" s="24" t="str">
        <f>_xlfn.XLOOKUP(Table6[[#This Row],[City]],locations[city],locations[Continent])</f>
        <v>Europe</v>
      </c>
      <c r="K1104" s="24" t="s">
        <v>66</v>
      </c>
      <c r="L1104" s="24" t="s">
        <v>83</v>
      </c>
      <c r="M1104" s="25">
        <v>44106</v>
      </c>
      <c r="N1104" s="24" t="s">
        <v>57</v>
      </c>
      <c r="O1104" s="24">
        <v>3.7</v>
      </c>
      <c r="P1104" s="24">
        <v>7.8</v>
      </c>
      <c r="Q1104" s="24">
        <v>90228.160000000003</v>
      </c>
      <c r="R1104" s="24">
        <v>1351</v>
      </c>
      <c r="S1104" s="24">
        <f ca="1">DATEDIF(employees!$M1104, TODAY(), "y")</f>
        <v>5</v>
      </c>
      <c r="T1104" s="24">
        <f>VLOOKUP(employees!$H1104,locations[#All],4,)</f>
        <v>1.1499999999999999</v>
      </c>
      <c r="U1104" s="26">
        <f>employees!$Q1104/employees!$T1104</f>
        <v>78459.269565217401</v>
      </c>
    </row>
    <row r="1105" spans="1:21" x14ac:dyDescent="0.25">
      <c r="A1105" s="19">
        <v>1104</v>
      </c>
      <c r="B1105" s="20" t="s">
        <v>1130</v>
      </c>
      <c r="C1105" s="20" t="s">
        <v>54</v>
      </c>
      <c r="D1105" s="20">
        <v>22</v>
      </c>
      <c r="E1105" s="20">
        <v>5</v>
      </c>
      <c r="F1105" s="20" t="str">
        <f>VLOOKUP(Table6[[#This Row],[department_id]],departments[#All],2,FALSE)</f>
        <v>Platform</v>
      </c>
      <c r="G1105" s="20" t="str">
        <f>VLOOKUP(employees!$E1105,departments[],3,FALSE)</f>
        <v>Tech</v>
      </c>
      <c r="H1105" s="20">
        <v>11</v>
      </c>
      <c r="I1105" s="20" t="str">
        <f>VLOOKUP(employees!$H1105,locations[#All],3,FALSE)</f>
        <v>Bengaluru</v>
      </c>
      <c r="J1105" s="20" t="str">
        <f>_xlfn.XLOOKUP(Table6[[#This Row],[City]],locations[city],locations[Continent])</f>
        <v>Asia</v>
      </c>
      <c r="K1105" s="20" t="s">
        <v>55</v>
      </c>
      <c r="L1105" s="20" t="s">
        <v>56</v>
      </c>
      <c r="M1105" s="21">
        <v>42829</v>
      </c>
      <c r="N1105" s="20" t="s">
        <v>57</v>
      </c>
      <c r="O1105" s="20">
        <v>3.95</v>
      </c>
      <c r="P1105" s="20">
        <v>8.8000000000000007</v>
      </c>
      <c r="Q1105" s="20">
        <v>89433.47</v>
      </c>
      <c r="R1105" s="20">
        <v>1700</v>
      </c>
      <c r="S1105" s="20">
        <f ca="1">DATEDIF(employees!$M1105, TODAY(), "y")</f>
        <v>9</v>
      </c>
      <c r="T1105" s="20">
        <f>VLOOKUP(employees!$H1105,locations[#All],4,)</f>
        <v>0.7</v>
      </c>
      <c r="U1105" s="22">
        <f>employees!$Q1105/employees!$T1105</f>
        <v>127762.1</v>
      </c>
    </row>
    <row r="1106" spans="1:21" x14ac:dyDescent="0.25">
      <c r="A1106" s="23">
        <v>1105</v>
      </c>
      <c r="B1106" s="24" t="s">
        <v>1131</v>
      </c>
      <c r="C1106" s="24" t="s">
        <v>49</v>
      </c>
      <c r="D1106" s="24">
        <v>45</v>
      </c>
      <c r="E1106" s="24">
        <v>21</v>
      </c>
      <c r="F1106" s="24" t="str">
        <f>VLOOKUP(Table6[[#This Row],[department_id]],departments[#All],2,FALSE)</f>
        <v>Finance</v>
      </c>
      <c r="G1106" s="24" t="str">
        <f>VLOOKUP(employees!$E1106,departments[],3,FALSE)</f>
        <v>G&amp;A</v>
      </c>
      <c r="H1106" s="24">
        <v>2</v>
      </c>
      <c r="I1106" s="24" t="str">
        <f>VLOOKUP(employees!$H1106,locations[#All],3,FALSE)</f>
        <v>New York</v>
      </c>
      <c r="J1106" s="24" t="str">
        <f>_xlfn.XLOOKUP(Table6[[#This Row],[City]],locations[city],locations[Continent])</f>
        <v>North America</v>
      </c>
      <c r="K1106" s="24" t="s">
        <v>64</v>
      </c>
      <c r="L1106" s="24" t="s">
        <v>51</v>
      </c>
      <c r="M1106" s="25">
        <v>43588</v>
      </c>
      <c r="N1106" s="24" t="s">
        <v>57</v>
      </c>
      <c r="O1106" s="24">
        <v>3.61</v>
      </c>
      <c r="P1106" s="24">
        <v>6.7</v>
      </c>
      <c r="Q1106" s="24">
        <v>243791.62</v>
      </c>
      <c r="R1106" s="24">
        <v>2243</v>
      </c>
      <c r="S1106" s="24">
        <f ca="1">DATEDIF(employees!$M1106, TODAY(), "y")</f>
        <v>7</v>
      </c>
      <c r="T1106" s="24">
        <f>VLOOKUP(employees!$H1106,locations[#All],4,)</f>
        <v>1.3</v>
      </c>
      <c r="U1106" s="26">
        <f>employees!$Q1106/employees!$T1106</f>
        <v>187532.01538461537</v>
      </c>
    </row>
    <row r="1107" spans="1:21" x14ac:dyDescent="0.25">
      <c r="A1107" s="19">
        <v>1106</v>
      </c>
      <c r="B1107" s="20" t="s">
        <v>1132</v>
      </c>
      <c r="C1107" s="20" t="s">
        <v>59</v>
      </c>
      <c r="D1107" s="20">
        <v>59</v>
      </c>
      <c r="E1107" s="20">
        <v>19</v>
      </c>
      <c r="F1107" s="20" t="str">
        <f>VLOOKUP(Table6[[#This Row],[department_id]],departments[#All],2,FALSE)</f>
        <v>Human Resources</v>
      </c>
      <c r="G1107" s="20" t="str">
        <f>VLOOKUP(employees!$E1107,departments[],3,FALSE)</f>
        <v>G&amp;A</v>
      </c>
      <c r="H1107" s="20">
        <v>13</v>
      </c>
      <c r="I1107" s="20" t="str">
        <f>VLOOKUP(employees!$H1107,locations[#All],3,FALSE)</f>
        <v>Cairo</v>
      </c>
      <c r="J1107" s="20" t="str">
        <f>_xlfn.XLOOKUP(Table6[[#This Row],[City]],locations[city],locations[Continent])</f>
        <v>Africa</v>
      </c>
      <c r="K1107" s="20" t="s">
        <v>55</v>
      </c>
      <c r="L1107" s="20" t="s">
        <v>51</v>
      </c>
      <c r="M1107" s="21">
        <v>43399</v>
      </c>
      <c r="N1107" s="20" t="s">
        <v>57</v>
      </c>
      <c r="O1107" s="20">
        <v>4.21</v>
      </c>
      <c r="P1107" s="20">
        <v>8.1</v>
      </c>
      <c r="Q1107" s="20">
        <v>38938.85</v>
      </c>
      <c r="R1107" s="20">
        <v>1150</v>
      </c>
      <c r="S1107" s="20">
        <f ca="1">DATEDIF(employees!$M1107, TODAY(), "y")</f>
        <v>7</v>
      </c>
      <c r="T1107" s="20">
        <f>VLOOKUP(employees!$H1107,locations[#All],4,)</f>
        <v>0.55000000000000004</v>
      </c>
      <c r="U1107" s="22">
        <f>employees!$Q1107/employees!$T1107</f>
        <v>70797.909090909088</v>
      </c>
    </row>
    <row r="1108" spans="1:21" x14ac:dyDescent="0.25">
      <c r="A1108" s="23">
        <v>1107</v>
      </c>
      <c r="B1108" s="24" t="s">
        <v>1133</v>
      </c>
      <c r="C1108" s="24" t="s">
        <v>54</v>
      </c>
      <c r="D1108" s="24">
        <v>49</v>
      </c>
      <c r="E1108" s="24">
        <v>6</v>
      </c>
      <c r="F1108" s="24" t="str">
        <f>VLOOKUP(Table6[[#This Row],[department_id]],departments[#All],2,FALSE)</f>
        <v>Security</v>
      </c>
      <c r="G1108" s="24" t="str">
        <f>VLOOKUP(employees!$E1108,departments[],3,FALSE)</f>
        <v>Tech</v>
      </c>
      <c r="H1108" s="24">
        <v>9</v>
      </c>
      <c r="I1108" s="24" t="str">
        <f>VLOOKUP(employees!$H1108,locations[#All],3,FALSE)</f>
        <v>Amsterdam</v>
      </c>
      <c r="J1108" s="24" t="str">
        <f>_xlfn.XLOOKUP(Table6[[#This Row],[City]],locations[city],locations[Continent])</f>
        <v>Europe</v>
      </c>
      <c r="K1108" s="24" t="s">
        <v>55</v>
      </c>
      <c r="L1108" s="24" t="s">
        <v>51</v>
      </c>
      <c r="M1108" s="25">
        <v>45632</v>
      </c>
      <c r="N1108" s="24" t="s">
        <v>57</v>
      </c>
      <c r="O1108" s="24">
        <v>3.29</v>
      </c>
      <c r="P1108" s="24">
        <v>7.5</v>
      </c>
      <c r="Q1108" s="24">
        <v>103079.34</v>
      </c>
      <c r="R1108" s="24">
        <v>606</v>
      </c>
      <c r="S1108" s="24">
        <f ca="1">DATEDIF(employees!$M1108, TODAY(), "y")</f>
        <v>1</v>
      </c>
      <c r="T1108" s="24">
        <f>VLOOKUP(employees!$H1108,locations[#All],4,)</f>
        <v>1.1499999999999999</v>
      </c>
      <c r="U1108" s="26">
        <f>employees!$Q1108/employees!$T1108</f>
        <v>89634.208695652182</v>
      </c>
    </row>
    <row r="1109" spans="1:21" x14ac:dyDescent="0.25">
      <c r="A1109" s="19">
        <v>1108</v>
      </c>
      <c r="B1109" s="20" t="s">
        <v>1134</v>
      </c>
      <c r="C1109" s="20" t="s">
        <v>49</v>
      </c>
      <c r="D1109" s="20">
        <v>34</v>
      </c>
      <c r="E1109" s="20">
        <v>21</v>
      </c>
      <c r="F1109" s="20" t="str">
        <f>VLOOKUP(Table6[[#This Row],[department_id]],departments[#All],2,FALSE)</f>
        <v>Finance</v>
      </c>
      <c r="G1109" s="20" t="str">
        <f>VLOOKUP(employees!$E1109,departments[],3,FALSE)</f>
        <v>G&amp;A</v>
      </c>
      <c r="H1109" s="20">
        <v>1</v>
      </c>
      <c r="I1109" s="20" t="str">
        <f>VLOOKUP(employees!$H1109,locations[#All],3,FALSE)</f>
        <v>San Francisco</v>
      </c>
      <c r="J1109" s="20" t="str">
        <f>_xlfn.XLOOKUP(Table6[[#This Row],[City]],locations[city],locations[Continent])</f>
        <v>North America</v>
      </c>
      <c r="K1109" s="20" t="s">
        <v>71</v>
      </c>
      <c r="L1109" s="20" t="s">
        <v>83</v>
      </c>
      <c r="M1109" s="21">
        <v>42674</v>
      </c>
      <c r="N1109" s="20" t="s">
        <v>62</v>
      </c>
      <c r="O1109" s="20">
        <v>2.78</v>
      </c>
      <c r="P1109" s="20">
        <v>8.4</v>
      </c>
      <c r="Q1109" s="20">
        <v>194558.15</v>
      </c>
      <c r="R1109" s="20">
        <v>940</v>
      </c>
      <c r="S1109" s="20">
        <f ca="1">DATEDIF(employees!$M1109, TODAY(), "y")</f>
        <v>9</v>
      </c>
      <c r="T1109" s="20">
        <f>VLOOKUP(employees!$H1109,locations[#All],4,)</f>
        <v>1.35</v>
      </c>
      <c r="U1109" s="22">
        <f>employees!$Q1109/employees!$T1109</f>
        <v>144117.14814814815</v>
      </c>
    </row>
    <row r="1110" spans="1:21" x14ac:dyDescent="0.25">
      <c r="A1110" s="23">
        <v>1109</v>
      </c>
      <c r="B1110" s="24" t="s">
        <v>1135</v>
      </c>
      <c r="C1110" s="24" t="s">
        <v>54</v>
      </c>
      <c r="D1110" s="24">
        <v>31</v>
      </c>
      <c r="E1110" s="24">
        <v>15</v>
      </c>
      <c r="F1110" s="24" t="str">
        <f>VLOOKUP(Table6[[#This Row],[department_id]],departments[#All],2,FALSE)</f>
        <v>Marketing</v>
      </c>
      <c r="G1110" s="24" t="str">
        <f>VLOOKUP(employees!$E1110,departments[],3,FALSE)</f>
        <v>GTM</v>
      </c>
      <c r="H1110" s="24">
        <v>14</v>
      </c>
      <c r="I1110" s="24" t="str">
        <f>VLOOKUP(employees!$H1110,locations[#All],3,FALSE)</f>
        <v>Dubai</v>
      </c>
      <c r="J1110" s="24" t="str">
        <f>_xlfn.XLOOKUP(Table6[[#This Row],[City]],locations[city],locations[Continent])</f>
        <v>Asia</v>
      </c>
      <c r="K1110" s="24" t="s">
        <v>60</v>
      </c>
      <c r="L1110" s="24" t="s">
        <v>51</v>
      </c>
      <c r="M1110" s="25">
        <v>42319</v>
      </c>
      <c r="N1110" s="24" t="s">
        <v>62</v>
      </c>
      <c r="O1110" s="24">
        <v>4.8</v>
      </c>
      <c r="P1110" s="24">
        <v>5.9</v>
      </c>
      <c r="Q1110" s="24">
        <v>127491.94</v>
      </c>
      <c r="R1110" s="24">
        <v>3447</v>
      </c>
      <c r="S1110" s="24">
        <f ca="1">DATEDIF(employees!$M1110, TODAY(), "y")</f>
        <v>10</v>
      </c>
      <c r="T1110" s="24">
        <f>VLOOKUP(employees!$H1110,locations[#All],4,)</f>
        <v>1.05</v>
      </c>
      <c r="U1110" s="26">
        <f>employees!$Q1110/employees!$T1110</f>
        <v>121420.89523809524</v>
      </c>
    </row>
    <row r="1111" spans="1:21" x14ac:dyDescent="0.25">
      <c r="A1111" s="19">
        <v>1110</v>
      </c>
      <c r="B1111" s="20" t="s">
        <v>1136</v>
      </c>
      <c r="C1111" s="20" t="s">
        <v>54</v>
      </c>
      <c r="D1111" s="20">
        <v>58</v>
      </c>
      <c r="E1111" s="20">
        <v>1</v>
      </c>
      <c r="F1111" s="20" t="str">
        <f>VLOOKUP(Table6[[#This Row],[department_id]],departments[#All],2,FALSE)</f>
        <v>Engineering</v>
      </c>
      <c r="G1111" s="20" t="str">
        <f>VLOOKUP(employees!$E1111,departments[],3,FALSE)</f>
        <v>Tech</v>
      </c>
      <c r="H1111" s="20">
        <v>7</v>
      </c>
      <c r="I1111" s="20" t="str">
        <f>VLOOKUP(employees!$H1111,locations[#All],3,FALSE)</f>
        <v>Paris</v>
      </c>
      <c r="J1111" s="20" t="str">
        <f>_xlfn.XLOOKUP(Table6[[#This Row],[City]],locations[city],locations[Continent])</f>
        <v>Europe</v>
      </c>
      <c r="K1111" s="20" t="s">
        <v>60</v>
      </c>
      <c r="L1111" s="20" t="s">
        <v>56</v>
      </c>
      <c r="M1111" s="21">
        <v>44539</v>
      </c>
      <c r="N1111" s="20" t="s">
        <v>57</v>
      </c>
      <c r="O1111" s="20">
        <v>3.72</v>
      </c>
      <c r="P1111" s="20">
        <v>5.2</v>
      </c>
      <c r="Q1111" s="20">
        <v>193619.05</v>
      </c>
      <c r="R1111" s="20">
        <v>1072</v>
      </c>
      <c r="S1111" s="20">
        <f ca="1">DATEDIF(employees!$M1111, TODAY(), "y")</f>
        <v>4</v>
      </c>
      <c r="T1111" s="20">
        <f>VLOOKUP(employees!$H1111,locations[#All],4,)</f>
        <v>1.18</v>
      </c>
      <c r="U1111" s="22">
        <f>employees!$Q1111/employees!$T1111</f>
        <v>164083.94067796611</v>
      </c>
    </row>
    <row r="1112" spans="1:21" x14ac:dyDescent="0.25">
      <c r="A1112" s="23">
        <v>1111</v>
      </c>
      <c r="B1112" s="24" t="s">
        <v>1137</v>
      </c>
      <c r="C1112" s="24" t="s">
        <v>49</v>
      </c>
      <c r="D1112" s="24">
        <v>63</v>
      </c>
      <c r="E1112" s="24">
        <v>23</v>
      </c>
      <c r="F1112" s="24" t="str">
        <f>VLOOKUP(Table6[[#This Row],[department_id]],departments[#All],2,FALSE)</f>
        <v>Legal</v>
      </c>
      <c r="G1112" s="24" t="str">
        <f>VLOOKUP(employees!$E1112,departments[],3,FALSE)</f>
        <v>G&amp;A</v>
      </c>
      <c r="H1112" s="24">
        <v>17</v>
      </c>
      <c r="I1112" s="24" t="str">
        <f>VLOOKUP(employees!$H1112,locations[#All],3,FALSE)</f>
        <v>Mexico City</v>
      </c>
      <c r="J1112" s="24" t="str">
        <f>_xlfn.XLOOKUP(Table6[[#This Row],[City]],locations[city],locations[Continent])</f>
        <v>South America</v>
      </c>
      <c r="K1112" s="24" t="s">
        <v>66</v>
      </c>
      <c r="L1112" s="24" t="s">
        <v>51</v>
      </c>
      <c r="M1112" s="25">
        <v>42940</v>
      </c>
      <c r="N1112" s="24" t="s">
        <v>57</v>
      </c>
      <c r="O1112" s="24">
        <v>3.92</v>
      </c>
      <c r="P1112" s="24">
        <v>9</v>
      </c>
      <c r="Q1112" s="24">
        <v>79990.58</v>
      </c>
      <c r="R1112" s="24">
        <v>2131</v>
      </c>
      <c r="S1112" s="24">
        <f ca="1">DATEDIF(employees!$M1112, TODAY(), "y")</f>
        <v>9</v>
      </c>
      <c r="T1112" s="24">
        <f>VLOOKUP(employees!$H1112,locations[#All],4,)</f>
        <v>0.78</v>
      </c>
      <c r="U1112" s="26">
        <f>employees!$Q1112/employees!$T1112</f>
        <v>102552.02564102564</v>
      </c>
    </row>
    <row r="1113" spans="1:21" x14ac:dyDescent="0.25">
      <c r="A1113" s="19">
        <v>1112</v>
      </c>
      <c r="B1113" s="20" t="s">
        <v>1138</v>
      </c>
      <c r="C1113" s="20" t="s">
        <v>49</v>
      </c>
      <c r="D1113" s="20">
        <v>45</v>
      </c>
      <c r="E1113" s="20">
        <v>20</v>
      </c>
      <c r="F1113" s="20" t="str">
        <f>VLOOKUP(Table6[[#This Row],[department_id]],departments[#All],2,FALSE)</f>
        <v>Recruiting</v>
      </c>
      <c r="G1113" s="20" t="str">
        <f>VLOOKUP(employees!$E1113,departments[],3,FALSE)</f>
        <v>G&amp;A</v>
      </c>
      <c r="H1113" s="20">
        <v>14</v>
      </c>
      <c r="I1113" s="20" t="str">
        <f>VLOOKUP(employees!$H1113,locations[#All],3,FALSE)</f>
        <v>Dubai</v>
      </c>
      <c r="J1113" s="20" t="str">
        <f>_xlfn.XLOOKUP(Table6[[#This Row],[City]],locations[city],locations[Continent])</f>
        <v>Asia</v>
      </c>
      <c r="K1113" s="20" t="s">
        <v>64</v>
      </c>
      <c r="L1113" s="20" t="s">
        <v>51</v>
      </c>
      <c r="M1113" s="21">
        <v>43920</v>
      </c>
      <c r="N1113" s="20" t="s">
        <v>62</v>
      </c>
      <c r="O1113" s="20">
        <v>4.74</v>
      </c>
      <c r="P1113" s="20">
        <v>9.3000000000000007</v>
      </c>
      <c r="Q1113" s="20">
        <v>108656.61</v>
      </c>
      <c r="R1113" s="20">
        <v>3201</v>
      </c>
      <c r="S1113" s="20">
        <f ca="1">DATEDIF(employees!$M1113, TODAY(), "y")</f>
        <v>6</v>
      </c>
      <c r="T1113" s="20">
        <f>VLOOKUP(employees!$H1113,locations[#All],4,)</f>
        <v>1.05</v>
      </c>
      <c r="U1113" s="22">
        <f>employees!$Q1113/employees!$T1113</f>
        <v>103482.48571428571</v>
      </c>
    </row>
    <row r="1114" spans="1:21" x14ac:dyDescent="0.25">
      <c r="A1114" s="23">
        <v>1113</v>
      </c>
      <c r="B1114" s="24" t="s">
        <v>1139</v>
      </c>
      <c r="C1114" s="24" t="s">
        <v>49</v>
      </c>
      <c r="D1114" s="24">
        <v>59</v>
      </c>
      <c r="E1114" s="24">
        <v>10</v>
      </c>
      <c r="F1114" s="24" t="str">
        <f>VLOOKUP(Table6[[#This Row],[department_id]],departments[#All],2,FALSE)</f>
        <v>Product Operations</v>
      </c>
      <c r="G1114" s="24" t="str">
        <f>VLOOKUP(employees!$E1114,departments[],3,FALSE)</f>
        <v>Product</v>
      </c>
      <c r="H1114" s="24">
        <v>1</v>
      </c>
      <c r="I1114" s="24" t="str">
        <f>VLOOKUP(employees!$H1114,locations[#All],3,FALSE)</f>
        <v>San Francisco</v>
      </c>
      <c r="J1114" s="24" t="str">
        <f>_xlfn.XLOOKUP(Table6[[#This Row],[City]],locations[city],locations[Continent])</f>
        <v>North America</v>
      </c>
      <c r="K1114" s="24" t="s">
        <v>66</v>
      </c>
      <c r="L1114" s="24" t="s">
        <v>51</v>
      </c>
      <c r="M1114" s="25">
        <v>44192</v>
      </c>
      <c r="N1114" s="24" t="s">
        <v>52</v>
      </c>
      <c r="O1114" s="24">
        <v>4.24</v>
      </c>
      <c r="P1114" s="24">
        <v>5.7</v>
      </c>
      <c r="Q1114" s="24">
        <v>77907.09</v>
      </c>
      <c r="R1114" s="24">
        <v>2653</v>
      </c>
      <c r="S1114" s="24">
        <f ca="1">DATEDIF(employees!$M1114, TODAY(), "y")</f>
        <v>5</v>
      </c>
      <c r="T1114" s="24">
        <f>VLOOKUP(employees!$H1114,locations[#All],4,)</f>
        <v>1.35</v>
      </c>
      <c r="U1114" s="26">
        <f>employees!$Q1114/employees!$T1114</f>
        <v>57708.955555555549</v>
      </c>
    </row>
    <row r="1115" spans="1:21" x14ac:dyDescent="0.25">
      <c r="A1115" s="19">
        <v>1114</v>
      </c>
      <c r="B1115" s="20" t="s">
        <v>1140</v>
      </c>
      <c r="C1115" s="20" t="s">
        <v>54</v>
      </c>
      <c r="D1115" s="20">
        <v>46</v>
      </c>
      <c r="E1115" s="20">
        <v>26</v>
      </c>
      <c r="F1115" s="20" t="str">
        <f>VLOOKUP(Table6[[#This Row],[department_id]],departments[#All],2,FALSE)</f>
        <v>Procurement</v>
      </c>
      <c r="G1115" s="20" t="str">
        <f>VLOOKUP(employees!$E1115,departments[],3,FALSE)</f>
        <v>Ops</v>
      </c>
      <c r="H1115" s="20">
        <v>8</v>
      </c>
      <c r="I1115" s="20" t="str">
        <f>VLOOKUP(employees!$H1115,locations[#All],3,FALSE)</f>
        <v>Barcelona</v>
      </c>
      <c r="J1115" s="20" t="str">
        <f>_xlfn.XLOOKUP(Table6[[#This Row],[City]],locations[city],locations[Continent])</f>
        <v>Europe</v>
      </c>
      <c r="K1115" s="20" t="s">
        <v>55</v>
      </c>
      <c r="L1115" s="20" t="s">
        <v>51</v>
      </c>
      <c r="M1115" s="21">
        <v>42946</v>
      </c>
      <c r="N1115" s="20" t="s">
        <v>52</v>
      </c>
      <c r="O1115" s="20">
        <v>4.42</v>
      </c>
      <c r="P1115" s="20">
        <v>5.3</v>
      </c>
      <c r="Q1115" s="20">
        <v>103234.57</v>
      </c>
      <c r="R1115" s="20">
        <v>2424</v>
      </c>
      <c r="S1115" s="20">
        <f ca="1">DATEDIF(employees!$M1115, TODAY(), "y")</f>
        <v>9</v>
      </c>
      <c r="T1115" s="20">
        <f>VLOOKUP(employees!$H1115,locations[#All],4,)</f>
        <v>1.05</v>
      </c>
      <c r="U1115" s="22">
        <f>employees!$Q1115/employees!$T1115</f>
        <v>98318.638095238101</v>
      </c>
    </row>
    <row r="1116" spans="1:21" x14ac:dyDescent="0.25">
      <c r="A1116" s="23">
        <v>1115</v>
      </c>
      <c r="B1116" s="24" t="s">
        <v>1141</v>
      </c>
      <c r="C1116" s="24" t="s">
        <v>49</v>
      </c>
      <c r="D1116" s="24">
        <v>48</v>
      </c>
      <c r="E1116" s="24">
        <v>13</v>
      </c>
      <c r="F1116" s="24" t="str">
        <f>VLOOKUP(Table6[[#This Row],[department_id]],departments[#All],2,FALSE)</f>
        <v>Sales</v>
      </c>
      <c r="G1116" s="24" t="str">
        <f>VLOOKUP(employees!$E1116,departments[],3,FALSE)</f>
        <v>GTM</v>
      </c>
      <c r="H1116" s="24">
        <v>4</v>
      </c>
      <c r="I1116" s="24" t="str">
        <f>VLOOKUP(employees!$H1116,locations[#All],3,FALSE)</f>
        <v>Toronto</v>
      </c>
      <c r="J1116" s="24" t="str">
        <f>_xlfn.XLOOKUP(Table6[[#This Row],[City]],locations[city],locations[Continent])</f>
        <v>North America</v>
      </c>
      <c r="K1116" s="24" t="s">
        <v>60</v>
      </c>
      <c r="L1116" s="24" t="s">
        <v>51</v>
      </c>
      <c r="M1116" s="25">
        <v>42883</v>
      </c>
      <c r="N1116" s="24" t="s">
        <v>52</v>
      </c>
      <c r="O1116" s="24">
        <v>3.25</v>
      </c>
      <c r="P1116" s="24">
        <v>8.1</v>
      </c>
      <c r="Q1116" s="24">
        <v>102909.93</v>
      </c>
      <c r="R1116" s="24">
        <v>3435</v>
      </c>
      <c r="S1116" s="24">
        <f ca="1">DATEDIF(employees!$M1116, TODAY(), "y")</f>
        <v>9</v>
      </c>
      <c r="T1116" s="24">
        <f>VLOOKUP(employees!$H1116,locations[#All],4,)</f>
        <v>1.1000000000000001</v>
      </c>
      <c r="U1116" s="26">
        <f>employees!$Q1116/employees!$T1116</f>
        <v>93554.481818181797</v>
      </c>
    </row>
    <row r="1117" spans="1:21" x14ac:dyDescent="0.25">
      <c r="A1117" s="19">
        <v>1116</v>
      </c>
      <c r="B1117" s="20" t="s">
        <v>1142</v>
      </c>
      <c r="C1117" s="20" t="s">
        <v>54</v>
      </c>
      <c r="D1117" s="20">
        <v>48</v>
      </c>
      <c r="E1117" s="20">
        <v>25</v>
      </c>
      <c r="F1117" s="20" t="str">
        <f>VLOOKUP(Table6[[#This Row],[department_id]],departments[#All],2,FALSE)</f>
        <v>Operations</v>
      </c>
      <c r="G1117" s="20" t="str">
        <f>VLOOKUP(employees!$E1117,departments[],3,FALSE)</f>
        <v>Ops</v>
      </c>
      <c r="H1117" s="20">
        <v>21</v>
      </c>
      <c r="I1117" s="20" t="str">
        <f>VLOOKUP(employees!$H1117,locations[#All],3,FALSE)</f>
        <v>Sydney</v>
      </c>
      <c r="J1117" s="20" t="str">
        <f>_xlfn.XLOOKUP(Table6[[#This Row],[City]],locations[city],locations[Continent])</f>
        <v>Oceania</v>
      </c>
      <c r="K1117" s="20" t="s">
        <v>60</v>
      </c>
      <c r="L1117" s="20" t="s">
        <v>51</v>
      </c>
      <c r="M1117" s="21">
        <v>43542</v>
      </c>
      <c r="N1117" s="20" t="s">
        <v>52</v>
      </c>
      <c r="O1117" s="20">
        <v>4.21</v>
      </c>
      <c r="P1117" s="20">
        <v>7.2</v>
      </c>
      <c r="Q1117" s="20">
        <v>108910.81</v>
      </c>
      <c r="R1117" s="20">
        <v>1379</v>
      </c>
      <c r="S1117" s="20">
        <f ca="1">DATEDIF(employees!$M1117, TODAY(), "y")</f>
        <v>7</v>
      </c>
      <c r="T1117" s="20">
        <f>VLOOKUP(employees!$H1117,locations[#All],4,)</f>
        <v>1.1499999999999999</v>
      </c>
      <c r="U1117" s="22">
        <f>employees!$Q1117/employees!$T1117</f>
        <v>94705.052173913049</v>
      </c>
    </row>
    <row r="1118" spans="1:21" x14ac:dyDescent="0.25">
      <c r="A1118" s="23">
        <v>1117</v>
      </c>
      <c r="B1118" s="24" t="s">
        <v>1143</v>
      </c>
      <c r="C1118" s="24" t="s">
        <v>59</v>
      </c>
      <c r="D1118" s="24">
        <v>36</v>
      </c>
      <c r="E1118" s="24">
        <v>24</v>
      </c>
      <c r="F1118" s="24" t="str">
        <f>VLOOKUP(Table6[[#This Row],[department_id]],departments[#All],2,FALSE)</f>
        <v>Administration</v>
      </c>
      <c r="G1118" s="24" t="str">
        <f>VLOOKUP(employees!$E1118,departments[],3,FALSE)</f>
        <v>G&amp;A</v>
      </c>
      <c r="H1118" s="24">
        <v>11</v>
      </c>
      <c r="I1118" s="24" t="str">
        <f>VLOOKUP(employees!$H1118,locations[#All],3,FALSE)</f>
        <v>Bengaluru</v>
      </c>
      <c r="J1118" s="24" t="str">
        <f>_xlfn.XLOOKUP(Table6[[#This Row],[City]],locations[city],locations[Continent])</f>
        <v>Asia</v>
      </c>
      <c r="K1118" s="24" t="s">
        <v>75</v>
      </c>
      <c r="L1118" s="24" t="s">
        <v>78</v>
      </c>
      <c r="M1118" s="25">
        <v>41975</v>
      </c>
      <c r="N1118" s="24" t="s">
        <v>57</v>
      </c>
      <c r="O1118" s="24">
        <v>3.85</v>
      </c>
      <c r="P1118" s="24">
        <v>9.1999999999999993</v>
      </c>
      <c r="Q1118" s="24">
        <v>80689.710000000006</v>
      </c>
      <c r="R1118" s="24">
        <v>839</v>
      </c>
      <c r="S1118" s="24">
        <f ca="1">DATEDIF(employees!$M1118, TODAY(), "y")</f>
        <v>11</v>
      </c>
      <c r="T1118" s="24">
        <f>VLOOKUP(employees!$H1118,locations[#All],4,)</f>
        <v>0.7</v>
      </c>
      <c r="U1118" s="26">
        <f>employees!$Q1118/employees!$T1118</f>
        <v>115271.01428571431</v>
      </c>
    </row>
    <row r="1119" spans="1:21" x14ac:dyDescent="0.25">
      <c r="A1119" s="19">
        <v>1118</v>
      </c>
      <c r="B1119" s="20" t="s">
        <v>1144</v>
      </c>
      <c r="C1119" s="20" t="s">
        <v>49</v>
      </c>
      <c r="D1119" s="20">
        <v>58</v>
      </c>
      <c r="E1119" s="20">
        <v>25</v>
      </c>
      <c r="F1119" s="20" t="str">
        <f>VLOOKUP(Table6[[#This Row],[department_id]],departments[#All],2,FALSE)</f>
        <v>Operations</v>
      </c>
      <c r="G1119" s="20" t="str">
        <f>VLOOKUP(employees!$E1119,departments[],3,FALSE)</f>
        <v>Ops</v>
      </c>
      <c r="H1119" s="20">
        <v>10</v>
      </c>
      <c r="I1119" s="20" t="str">
        <f>VLOOKUP(employees!$H1119,locations[#All],3,FALSE)</f>
        <v>Warsaw</v>
      </c>
      <c r="J1119" s="20" t="str">
        <f>_xlfn.XLOOKUP(Table6[[#This Row],[City]],locations[city],locations[Continent])</f>
        <v>Europe</v>
      </c>
      <c r="K1119" s="20" t="s">
        <v>55</v>
      </c>
      <c r="L1119" s="20" t="s">
        <v>83</v>
      </c>
      <c r="M1119" s="21">
        <v>42484</v>
      </c>
      <c r="N1119" s="20" t="s">
        <v>62</v>
      </c>
      <c r="O1119" s="20">
        <v>3.05</v>
      </c>
      <c r="P1119" s="20">
        <v>9.1</v>
      </c>
      <c r="Q1119" s="20">
        <v>84386.38</v>
      </c>
      <c r="R1119" s="20">
        <v>3416</v>
      </c>
      <c r="S1119" s="20">
        <f ca="1">DATEDIF(employees!$M1119, TODAY(), "y")</f>
        <v>10</v>
      </c>
      <c r="T1119" s="20">
        <f>VLOOKUP(employees!$H1119,locations[#All],4,)</f>
        <v>0.95</v>
      </c>
      <c r="U1119" s="22">
        <f>employees!$Q1119/employees!$T1119</f>
        <v>88827.768421052635</v>
      </c>
    </row>
    <row r="1120" spans="1:21" x14ac:dyDescent="0.25">
      <c r="A1120" s="23">
        <v>1119</v>
      </c>
      <c r="B1120" s="24" t="s">
        <v>1145</v>
      </c>
      <c r="C1120" s="24" t="s">
        <v>59</v>
      </c>
      <c r="D1120" s="24">
        <v>37</v>
      </c>
      <c r="E1120" s="24">
        <v>14</v>
      </c>
      <c r="F1120" s="24" t="str">
        <f>VLOOKUP(Table6[[#This Row],[department_id]],departments[#All],2,FALSE)</f>
        <v>Sales Operations</v>
      </c>
      <c r="G1120" s="24" t="str">
        <f>VLOOKUP(employees!$E1120,departments[],3,FALSE)</f>
        <v>GTM</v>
      </c>
      <c r="H1120" s="24">
        <v>14</v>
      </c>
      <c r="I1120" s="24" t="str">
        <f>VLOOKUP(employees!$H1120,locations[#All],3,FALSE)</f>
        <v>Dubai</v>
      </c>
      <c r="J1120" s="24" t="str">
        <f>_xlfn.XLOOKUP(Table6[[#This Row],[City]],locations[city],locations[Continent])</f>
        <v>Asia</v>
      </c>
      <c r="K1120" s="24" t="s">
        <v>66</v>
      </c>
      <c r="L1120" s="24" t="s">
        <v>56</v>
      </c>
      <c r="M1120" s="25">
        <v>42501</v>
      </c>
      <c r="N1120" s="24" t="s">
        <v>57</v>
      </c>
      <c r="O1120" s="24">
        <v>3.26</v>
      </c>
      <c r="P1120" s="24">
        <v>8.1999999999999993</v>
      </c>
      <c r="Q1120" s="24">
        <v>50154.87</v>
      </c>
      <c r="R1120" s="24">
        <v>1950</v>
      </c>
      <c r="S1120" s="24">
        <f ca="1">DATEDIF(employees!$M1120, TODAY(), "y")</f>
        <v>10</v>
      </c>
      <c r="T1120" s="24">
        <f>VLOOKUP(employees!$H1120,locations[#All],4,)</f>
        <v>1.05</v>
      </c>
      <c r="U1120" s="26">
        <f>employees!$Q1120/employees!$T1120</f>
        <v>47766.542857142857</v>
      </c>
    </row>
    <row r="1121" spans="1:21" x14ac:dyDescent="0.25">
      <c r="A1121" s="19">
        <v>1120</v>
      </c>
      <c r="B1121" s="20" t="s">
        <v>1146</v>
      </c>
      <c r="C1121" s="20" t="s">
        <v>49</v>
      </c>
      <c r="D1121" s="20">
        <v>57</v>
      </c>
      <c r="E1121" s="20">
        <v>1</v>
      </c>
      <c r="F1121" s="20" t="str">
        <f>VLOOKUP(Table6[[#This Row],[department_id]],departments[#All],2,FALSE)</f>
        <v>Engineering</v>
      </c>
      <c r="G1121" s="20" t="str">
        <f>VLOOKUP(employees!$E1121,departments[],3,FALSE)</f>
        <v>Tech</v>
      </c>
      <c r="H1121" s="20">
        <v>4</v>
      </c>
      <c r="I1121" s="20" t="str">
        <f>VLOOKUP(employees!$H1121,locations[#All],3,FALSE)</f>
        <v>Toronto</v>
      </c>
      <c r="J1121" s="20" t="str">
        <f>_xlfn.XLOOKUP(Table6[[#This Row],[City]],locations[city],locations[Continent])</f>
        <v>North America</v>
      </c>
      <c r="K1121" s="20" t="s">
        <v>60</v>
      </c>
      <c r="L1121" s="20" t="s">
        <v>51</v>
      </c>
      <c r="M1121" s="21">
        <v>45617</v>
      </c>
      <c r="N1121" s="20" t="s">
        <v>57</v>
      </c>
      <c r="O1121" s="20">
        <v>4.03</v>
      </c>
      <c r="P1121" s="20">
        <v>5.5</v>
      </c>
      <c r="Q1121" s="20">
        <v>218419.57</v>
      </c>
      <c r="R1121" s="20">
        <v>3034</v>
      </c>
      <c r="S1121" s="20">
        <f ca="1">DATEDIF(employees!$M1121, TODAY(), "y")</f>
        <v>1</v>
      </c>
      <c r="T1121" s="20">
        <f>VLOOKUP(employees!$H1121,locations[#All],4,)</f>
        <v>1.1000000000000001</v>
      </c>
      <c r="U1121" s="22">
        <f>employees!$Q1121/employees!$T1121</f>
        <v>198563.24545454545</v>
      </c>
    </row>
    <row r="1122" spans="1:21" x14ac:dyDescent="0.25">
      <c r="A1122" s="23">
        <v>1121</v>
      </c>
      <c r="B1122" s="24" t="s">
        <v>1147</v>
      </c>
      <c r="C1122" s="24" t="s">
        <v>54</v>
      </c>
      <c r="D1122" s="24">
        <v>53</v>
      </c>
      <c r="E1122" s="24">
        <v>18</v>
      </c>
      <c r="F1122" s="24" t="str">
        <f>VLOOKUP(Table6[[#This Row],[department_id]],departments[#All],2,FALSE)</f>
        <v>Customer Support</v>
      </c>
      <c r="G1122" s="24" t="str">
        <f>VLOOKUP(employees!$E1122,departments[],3,FALSE)</f>
        <v>GTM</v>
      </c>
      <c r="H1122" s="24">
        <v>20</v>
      </c>
      <c r="I1122" s="24" t="str">
        <f>VLOOKUP(employees!$H1122,locations[#All],3,FALSE)</f>
        <v>Singapore</v>
      </c>
      <c r="J1122" s="24" t="str">
        <f>_xlfn.XLOOKUP(Table6[[#This Row],[City]],locations[city],locations[Continent])</f>
        <v>Asia</v>
      </c>
      <c r="K1122" s="24" t="s">
        <v>64</v>
      </c>
      <c r="L1122" s="24" t="s">
        <v>56</v>
      </c>
      <c r="M1122" s="25">
        <v>44718</v>
      </c>
      <c r="N1122" s="24" t="s">
        <v>57</v>
      </c>
      <c r="O1122" s="24">
        <v>2.6</v>
      </c>
      <c r="P1122" s="24">
        <v>5.5</v>
      </c>
      <c r="Q1122" s="24">
        <v>136902.1</v>
      </c>
      <c r="R1122" s="24">
        <v>449</v>
      </c>
      <c r="S1122" s="24">
        <f ca="1">DATEDIF(employees!$M1122, TODAY(), "y")</f>
        <v>4</v>
      </c>
      <c r="T1122" s="24">
        <f>VLOOKUP(employees!$H1122,locations[#All],4,)</f>
        <v>1.22</v>
      </c>
      <c r="U1122" s="26">
        <f>employees!$Q1122/employees!$T1122</f>
        <v>112214.83606557378</v>
      </c>
    </row>
    <row r="1123" spans="1:21" x14ac:dyDescent="0.25">
      <c r="A1123" s="19">
        <v>1122</v>
      </c>
      <c r="B1123" s="20" t="s">
        <v>1148</v>
      </c>
      <c r="C1123" s="20" t="s">
        <v>59</v>
      </c>
      <c r="D1123" s="20">
        <v>57</v>
      </c>
      <c r="E1123" s="20">
        <v>4</v>
      </c>
      <c r="F1123" s="20" t="str">
        <f>VLOOKUP(Table6[[#This Row],[department_id]],departments[#All],2,FALSE)</f>
        <v>ML Engineering</v>
      </c>
      <c r="G1123" s="20" t="str">
        <f>VLOOKUP(employees!$E1123,departments[],3,FALSE)</f>
        <v>Tech</v>
      </c>
      <c r="H1123" s="20">
        <v>19</v>
      </c>
      <c r="I1123" s="20" t="str">
        <f>VLOOKUP(employees!$H1123,locations[#All],3,FALSE)</f>
        <v>Tokyo</v>
      </c>
      <c r="J1123" s="20" t="str">
        <f>_xlfn.XLOOKUP(Table6[[#This Row],[City]],locations[city],locations[Continent])</f>
        <v>Asia</v>
      </c>
      <c r="K1123" s="20" t="s">
        <v>66</v>
      </c>
      <c r="L1123" s="20" t="s">
        <v>56</v>
      </c>
      <c r="M1123" s="21">
        <v>43594</v>
      </c>
      <c r="N1123" s="20" t="s">
        <v>62</v>
      </c>
      <c r="O1123" s="20">
        <v>3.47</v>
      </c>
      <c r="P1123" s="20">
        <v>6.9</v>
      </c>
      <c r="Q1123" s="20">
        <v>127450.1</v>
      </c>
      <c r="R1123" s="20">
        <v>2837</v>
      </c>
      <c r="S1123" s="20">
        <f ca="1">DATEDIF(employees!$M1123, TODAY(), "y")</f>
        <v>7</v>
      </c>
      <c r="T1123" s="20">
        <f>VLOOKUP(employees!$H1123,locations[#All],4,)</f>
        <v>1.2</v>
      </c>
      <c r="U1123" s="22">
        <f>employees!$Q1123/employees!$T1123</f>
        <v>106208.41666666667</v>
      </c>
    </row>
    <row r="1124" spans="1:21" x14ac:dyDescent="0.25">
      <c r="A1124" s="23">
        <v>1123</v>
      </c>
      <c r="B1124" s="24" t="s">
        <v>1149</v>
      </c>
      <c r="C1124" s="24" t="s">
        <v>49</v>
      </c>
      <c r="D1124" s="24">
        <v>45</v>
      </c>
      <c r="E1124" s="24">
        <v>26</v>
      </c>
      <c r="F1124" s="24" t="str">
        <f>VLOOKUP(Table6[[#This Row],[department_id]],departments[#All],2,FALSE)</f>
        <v>Procurement</v>
      </c>
      <c r="G1124" s="24" t="str">
        <f>VLOOKUP(employees!$E1124,departments[],3,FALSE)</f>
        <v>Ops</v>
      </c>
      <c r="H1124" s="24">
        <v>15</v>
      </c>
      <c r="I1124" s="24" t="str">
        <f>VLOOKUP(employees!$H1124,locations[#All],3,FALSE)</f>
        <v>Cape Town</v>
      </c>
      <c r="J1124" s="24" t="str">
        <f>_xlfn.XLOOKUP(Table6[[#This Row],[City]],locations[city],locations[Continent])</f>
        <v>Africa</v>
      </c>
      <c r="K1124" s="24" t="s">
        <v>64</v>
      </c>
      <c r="L1124" s="24" t="s">
        <v>56</v>
      </c>
      <c r="M1124" s="25">
        <v>45922</v>
      </c>
      <c r="N1124" s="24" t="s">
        <v>57</v>
      </c>
      <c r="O1124" s="24">
        <v>4.29</v>
      </c>
      <c r="P1124" s="24">
        <v>8.1999999999999993</v>
      </c>
      <c r="Q1124" s="24">
        <v>66898.12</v>
      </c>
      <c r="R1124" s="24">
        <v>1680</v>
      </c>
      <c r="S1124" s="24">
        <f ca="1">DATEDIF(employees!$M1124, TODAY(), "y")</f>
        <v>0</v>
      </c>
      <c r="T1124" s="24">
        <f>VLOOKUP(employees!$H1124,locations[#All],4,)</f>
        <v>0.7</v>
      </c>
      <c r="U1124" s="26">
        <f>employees!$Q1124/employees!$T1124</f>
        <v>95568.742857142861</v>
      </c>
    </row>
    <row r="1125" spans="1:21" x14ac:dyDescent="0.25">
      <c r="A1125" s="19">
        <v>1124</v>
      </c>
      <c r="B1125" s="20" t="s">
        <v>1150</v>
      </c>
      <c r="C1125" s="20" t="s">
        <v>59</v>
      </c>
      <c r="D1125" s="20">
        <v>46</v>
      </c>
      <c r="E1125" s="20">
        <v>1</v>
      </c>
      <c r="F1125" s="20" t="str">
        <f>VLOOKUP(Table6[[#This Row],[department_id]],departments[#All],2,FALSE)</f>
        <v>Engineering</v>
      </c>
      <c r="G1125" s="20" t="str">
        <f>VLOOKUP(employees!$E1125,departments[],3,FALSE)</f>
        <v>Tech</v>
      </c>
      <c r="H1125" s="20">
        <v>21</v>
      </c>
      <c r="I1125" s="20" t="str">
        <f>VLOOKUP(employees!$H1125,locations[#All],3,FALSE)</f>
        <v>Sydney</v>
      </c>
      <c r="J1125" s="20" t="str">
        <f>_xlfn.XLOOKUP(Table6[[#This Row],[City]],locations[city],locations[Continent])</f>
        <v>Oceania</v>
      </c>
      <c r="K1125" s="20" t="s">
        <v>75</v>
      </c>
      <c r="L1125" s="20" t="s">
        <v>56</v>
      </c>
      <c r="M1125" s="21">
        <v>42449</v>
      </c>
      <c r="N1125" s="20" t="s">
        <v>57</v>
      </c>
      <c r="O1125" s="20">
        <v>4.45</v>
      </c>
      <c r="P1125" s="20">
        <v>6.2</v>
      </c>
      <c r="Q1125" s="20">
        <v>275667.40000000002</v>
      </c>
      <c r="R1125" s="20">
        <v>3034</v>
      </c>
      <c r="S1125" s="20">
        <f ca="1">DATEDIF(employees!$M1125, TODAY(), "y")</f>
        <v>10</v>
      </c>
      <c r="T1125" s="20">
        <f>VLOOKUP(employees!$H1125,locations[#All],4,)</f>
        <v>1.1499999999999999</v>
      </c>
      <c r="U1125" s="22">
        <f>employees!$Q1125/employees!$T1125</f>
        <v>239710.78260869568</v>
      </c>
    </row>
    <row r="1126" spans="1:21" x14ac:dyDescent="0.25">
      <c r="A1126" s="23">
        <v>1125</v>
      </c>
      <c r="B1126" s="24" t="s">
        <v>1151</v>
      </c>
      <c r="C1126" s="24" t="s">
        <v>59</v>
      </c>
      <c r="D1126" s="24">
        <v>49</v>
      </c>
      <c r="E1126" s="24">
        <v>8</v>
      </c>
      <c r="F1126" s="24" t="str">
        <f>VLOOKUP(Table6[[#This Row],[department_id]],departments[#All],2,FALSE)</f>
        <v>QA &amp; Testing</v>
      </c>
      <c r="G1126" s="24" t="str">
        <f>VLOOKUP(employees!$E1126,departments[],3,FALSE)</f>
        <v>Tech</v>
      </c>
      <c r="H1126" s="24">
        <v>9</v>
      </c>
      <c r="I1126" s="24" t="str">
        <f>VLOOKUP(employees!$H1126,locations[#All],3,FALSE)</f>
        <v>Amsterdam</v>
      </c>
      <c r="J1126" s="24" t="str">
        <f>_xlfn.XLOOKUP(Table6[[#This Row],[City]],locations[city],locations[Continent])</f>
        <v>Europe</v>
      </c>
      <c r="K1126" s="24" t="s">
        <v>55</v>
      </c>
      <c r="L1126" s="24" t="s">
        <v>56</v>
      </c>
      <c r="M1126" s="25">
        <v>42031</v>
      </c>
      <c r="N1126" s="24" t="s">
        <v>57</v>
      </c>
      <c r="O1126" s="24">
        <v>4.2699999999999996</v>
      </c>
      <c r="P1126" s="24">
        <v>5.8</v>
      </c>
      <c r="Q1126" s="24">
        <v>105549.38</v>
      </c>
      <c r="R1126" s="24">
        <v>2399</v>
      </c>
      <c r="S1126" s="24">
        <f ca="1">DATEDIF(employees!$M1126, TODAY(), "y")</f>
        <v>11</v>
      </c>
      <c r="T1126" s="24">
        <f>VLOOKUP(employees!$H1126,locations[#All],4,)</f>
        <v>1.1499999999999999</v>
      </c>
      <c r="U1126" s="26">
        <f>employees!$Q1126/employees!$T1126</f>
        <v>91782.069565217404</v>
      </c>
    </row>
    <row r="1127" spans="1:21" x14ac:dyDescent="0.25">
      <c r="A1127" s="19">
        <v>1126</v>
      </c>
      <c r="B1127" s="20" t="s">
        <v>1152</v>
      </c>
      <c r="C1127" s="20" t="s">
        <v>49</v>
      </c>
      <c r="D1127" s="20">
        <v>51</v>
      </c>
      <c r="E1127" s="20">
        <v>21</v>
      </c>
      <c r="F1127" s="20" t="str">
        <f>VLOOKUP(Table6[[#This Row],[department_id]],departments[#All],2,FALSE)</f>
        <v>Finance</v>
      </c>
      <c r="G1127" s="20" t="str">
        <f>VLOOKUP(employees!$E1127,departments[],3,FALSE)</f>
        <v>G&amp;A</v>
      </c>
      <c r="H1127" s="20">
        <v>11</v>
      </c>
      <c r="I1127" s="20" t="str">
        <f>VLOOKUP(employees!$H1127,locations[#All],3,FALSE)</f>
        <v>Bengaluru</v>
      </c>
      <c r="J1127" s="20" t="str">
        <f>_xlfn.XLOOKUP(Table6[[#This Row],[City]],locations[city],locations[Continent])</f>
        <v>Asia</v>
      </c>
      <c r="K1127" s="20" t="s">
        <v>60</v>
      </c>
      <c r="L1127" s="20" t="s">
        <v>56</v>
      </c>
      <c r="M1127" s="21">
        <v>44495</v>
      </c>
      <c r="N1127" s="20" t="s">
        <v>52</v>
      </c>
      <c r="O1127" s="20">
        <v>3.92</v>
      </c>
      <c r="P1127" s="20">
        <v>8.6</v>
      </c>
      <c r="Q1127" s="20">
        <v>96289.67</v>
      </c>
      <c r="R1127" s="20">
        <v>2883</v>
      </c>
      <c r="S1127" s="20">
        <f ca="1">DATEDIF(employees!$M1127, TODAY(), "y")</f>
        <v>4</v>
      </c>
      <c r="T1127" s="20">
        <f>VLOOKUP(employees!$H1127,locations[#All],4,)</f>
        <v>0.7</v>
      </c>
      <c r="U1127" s="22">
        <f>employees!$Q1127/employees!$T1127</f>
        <v>137556.67142857143</v>
      </c>
    </row>
    <row r="1128" spans="1:21" x14ac:dyDescent="0.25">
      <c r="A1128" s="23">
        <v>1127</v>
      </c>
      <c r="B1128" s="24" t="s">
        <v>1153</v>
      </c>
      <c r="C1128" s="24" t="s">
        <v>54</v>
      </c>
      <c r="D1128" s="24">
        <v>45</v>
      </c>
      <c r="E1128" s="24">
        <v>27</v>
      </c>
      <c r="F1128" s="24" t="str">
        <f>VLOOKUP(Table6[[#This Row],[department_id]],departments[#All],2,FALSE)</f>
        <v>Facilities</v>
      </c>
      <c r="G1128" s="24" t="str">
        <f>VLOOKUP(employees!$E1128,departments[],3,FALSE)</f>
        <v>Ops</v>
      </c>
      <c r="H1128" s="24">
        <v>10</v>
      </c>
      <c r="I1128" s="24" t="str">
        <f>VLOOKUP(employees!$H1128,locations[#All],3,FALSE)</f>
        <v>Warsaw</v>
      </c>
      <c r="J1128" s="24" t="str">
        <f>_xlfn.XLOOKUP(Table6[[#This Row],[City]],locations[city],locations[Continent])</f>
        <v>Europe</v>
      </c>
      <c r="K1128" s="24" t="s">
        <v>66</v>
      </c>
      <c r="L1128" s="24" t="s">
        <v>51</v>
      </c>
      <c r="M1128" s="25">
        <v>42380</v>
      </c>
      <c r="N1128" s="24" t="s">
        <v>57</v>
      </c>
      <c r="O1128" s="24">
        <v>2.93</v>
      </c>
      <c r="P1128" s="24">
        <v>6.8</v>
      </c>
      <c r="Q1128" s="24">
        <v>39033.49</v>
      </c>
      <c r="R1128" s="24">
        <v>2102</v>
      </c>
      <c r="S1128" s="24">
        <f ca="1">DATEDIF(employees!$M1128, TODAY(), "y")</f>
        <v>10</v>
      </c>
      <c r="T1128" s="24">
        <f>VLOOKUP(employees!$H1128,locations[#All],4,)</f>
        <v>0.95</v>
      </c>
      <c r="U1128" s="26">
        <f>employees!$Q1128/employees!$T1128</f>
        <v>41087.884210526317</v>
      </c>
    </row>
    <row r="1129" spans="1:21" x14ac:dyDescent="0.25">
      <c r="A1129" s="19">
        <v>1128</v>
      </c>
      <c r="B1129" s="20" t="s">
        <v>1154</v>
      </c>
      <c r="C1129" s="20" t="s">
        <v>49</v>
      </c>
      <c r="D1129" s="20">
        <v>30</v>
      </c>
      <c r="E1129" s="20">
        <v>12</v>
      </c>
      <c r="F1129" s="20" t="str">
        <f>VLOOKUP(Table6[[#This Row],[department_id]],departments[#All],2,FALSE)</f>
        <v>UX Research</v>
      </c>
      <c r="G1129" s="20" t="str">
        <f>VLOOKUP(employees!$E1129,departments[],3,FALSE)</f>
        <v>Product</v>
      </c>
      <c r="H1129" s="20">
        <v>11</v>
      </c>
      <c r="I1129" s="20" t="str">
        <f>VLOOKUP(employees!$H1129,locations[#All],3,FALSE)</f>
        <v>Bengaluru</v>
      </c>
      <c r="J1129" s="20" t="str">
        <f>_xlfn.XLOOKUP(Table6[[#This Row],[City]],locations[city],locations[Continent])</f>
        <v>Asia</v>
      </c>
      <c r="K1129" s="20" t="s">
        <v>64</v>
      </c>
      <c r="L1129" s="20" t="s">
        <v>51</v>
      </c>
      <c r="M1129" s="21">
        <v>44601</v>
      </c>
      <c r="N1129" s="20" t="s">
        <v>52</v>
      </c>
      <c r="O1129" s="20">
        <v>3.84</v>
      </c>
      <c r="P1129" s="20">
        <v>9.4</v>
      </c>
      <c r="Q1129" s="20">
        <v>132505.95000000001</v>
      </c>
      <c r="R1129" s="20">
        <v>2175</v>
      </c>
      <c r="S1129" s="20">
        <f ca="1">DATEDIF(employees!$M1129, TODAY(), "y")</f>
        <v>4</v>
      </c>
      <c r="T1129" s="20">
        <f>VLOOKUP(employees!$H1129,locations[#All],4,)</f>
        <v>0.7</v>
      </c>
      <c r="U1129" s="22">
        <f>employees!$Q1129/employees!$T1129</f>
        <v>189294.21428571432</v>
      </c>
    </row>
    <row r="1130" spans="1:21" x14ac:dyDescent="0.25">
      <c r="A1130" s="23">
        <v>1129</v>
      </c>
      <c r="B1130" s="24" t="s">
        <v>1155</v>
      </c>
      <c r="C1130" s="24" t="s">
        <v>54</v>
      </c>
      <c r="D1130" s="24">
        <v>64</v>
      </c>
      <c r="E1130" s="24">
        <v>25</v>
      </c>
      <c r="F1130" s="24" t="str">
        <f>VLOOKUP(Table6[[#This Row],[department_id]],departments[#All],2,FALSE)</f>
        <v>Operations</v>
      </c>
      <c r="G1130" s="24" t="str">
        <f>VLOOKUP(employees!$E1130,departments[],3,FALSE)</f>
        <v>Ops</v>
      </c>
      <c r="H1130" s="24">
        <v>18</v>
      </c>
      <c r="I1130" s="24" t="str">
        <f>VLOOKUP(employees!$H1130,locations[#All],3,FALSE)</f>
        <v>Buenos Aires</v>
      </c>
      <c r="J1130" s="24" t="str">
        <f>_xlfn.XLOOKUP(Table6[[#This Row],[City]],locations[city],locations[Continent])</f>
        <v>South America</v>
      </c>
      <c r="K1130" s="24" t="s">
        <v>60</v>
      </c>
      <c r="L1130" s="24" t="s">
        <v>78</v>
      </c>
      <c r="M1130" s="25">
        <v>44900</v>
      </c>
      <c r="N1130" s="24" t="s">
        <v>52</v>
      </c>
      <c r="O1130" s="24">
        <v>4.1399999999999997</v>
      </c>
      <c r="P1130" s="24">
        <v>9.4</v>
      </c>
      <c r="Q1130" s="24">
        <v>91578.4</v>
      </c>
      <c r="R1130" s="24">
        <v>2810</v>
      </c>
      <c r="S1130" s="24">
        <f ca="1">DATEDIF(employees!$M1130, TODAY(), "y")</f>
        <v>3</v>
      </c>
      <c r="T1130" s="24">
        <f>VLOOKUP(employees!$H1130,locations[#All],4,)</f>
        <v>0.65</v>
      </c>
      <c r="U1130" s="26">
        <f>employees!$Q1130/employees!$T1130</f>
        <v>140889.84615384613</v>
      </c>
    </row>
    <row r="1131" spans="1:21" x14ac:dyDescent="0.25">
      <c r="A1131" s="19">
        <v>1130</v>
      </c>
      <c r="B1131" s="20" t="s">
        <v>1156</v>
      </c>
      <c r="C1131" s="20" t="s">
        <v>49</v>
      </c>
      <c r="D1131" s="20">
        <v>44</v>
      </c>
      <c r="E1131" s="20">
        <v>5</v>
      </c>
      <c r="F1131" s="20" t="str">
        <f>VLOOKUP(Table6[[#This Row],[department_id]],departments[#All],2,FALSE)</f>
        <v>Platform</v>
      </c>
      <c r="G1131" s="20" t="str">
        <f>VLOOKUP(employees!$E1131,departments[],3,FALSE)</f>
        <v>Tech</v>
      </c>
      <c r="H1131" s="20">
        <v>11</v>
      </c>
      <c r="I1131" s="20" t="str">
        <f>VLOOKUP(employees!$H1131,locations[#All],3,FALSE)</f>
        <v>Bengaluru</v>
      </c>
      <c r="J1131" s="20" t="str">
        <f>_xlfn.XLOOKUP(Table6[[#This Row],[City]],locations[city],locations[Continent])</f>
        <v>Asia</v>
      </c>
      <c r="K1131" s="20" t="s">
        <v>60</v>
      </c>
      <c r="L1131" s="20" t="s">
        <v>78</v>
      </c>
      <c r="M1131" s="21">
        <v>44890</v>
      </c>
      <c r="N1131" s="20" t="s">
        <v>62</v>
      </c>
      <c r="O1131" s="20">
        <v>4.37</v>
      </c>
      <c r="P1131" s="20">
        <v>9.3000000000000007</v>
      </c>
      <c r="Q1131" s="20">
        <v>107422.54</v>
      </c>
      <c r="R1131" s="20">
        <v>1687</v>
      </c>
      <c r="S1131" s="20">
        <f ca="1">DATEDIF(employees!$M1131, TODAY(), "y")</f>
        <v>3</v>
      </c>
      <c r="T1131" s="20">
        <f>VLOOKUP(employees!$H1131,locations[#All],4,)</f>
        <v>0.7</v>
      </c>
      <c r="U1131" s="22">
        <f>employees!$Q1131/employees!$T1131</f>
        <v>153460.77142857143</v>
      </c>
    </row>
    <row r="1132" spans="1:21" x14ac:dyDescent="0.25">
      <c r="A1132" s="23">
        <v>1131</v>
      </c>
      <c r="B1132" s="24" t="s">
        <v>1157</v>
      </c>
      <c r="C1132" s="24" t="s">
        <v>49</v>
      </c>
      <c r="D1132" s="24">
        <v>35</v>
      </c>
      <c r="E1132" s="24">
        <v>3</v>
      </c>
      <c r="F1132" s="24" t="str">
        <f>VLOOKUP(Table6[[#This Row],[department_id]],departments[#All],2,FALSE)</f>
        <v>Data Engineering</v>
      </c>
      <c r="G1132" s="24" t="str">
        <f>VLOOKUP(employees!$E1132,departments[],3,FALSE)</f>
        <v>Tech</v>
      </c>
      <c r="H1132" s="24">
        <v>11</v>
      </c>
      <c r="I1132" s="24" t="str">
        <f>VLOOKUP(employees!$H1132,locations[#All],3,FALSE)</f>
        <v>Bengaluru</v>
      </c>
      <c r="J1132" s="24" t="str">
        <f>_xlfn.XLOOKUP(Table6[[#This Row],[City]],locations[city],locations[Continent])</f>
        <v>Asia</v>
      </c>
      <c r="K1132" s="24" t="s">
        <v>3443</v>
      </c>
      <c r="L1132" s="24" t="s">
        <v>51</v>
      </c>
      <c r="M1132" s="25">
        <v>45265</v>
      </c>
      <c r="N1132" s="24" t="s">
        <v>57</v>
      </c>
      <c r="O1132" s="24">
        <v>3.13</v>
      </c>
      <c r="P1132" s="24">
        <v>7.4</v>
      </c>
      <c r="Q1132" s="24">
        <v>359169.81</v>
      </c>
      <c r="R1132" s="24" t="s">
        <v>3524</v>
      </c>
      <c r="S1132" s="24">
        <f ca="1">DATEDIF(employees!$M1132, TODAY(), "y")</f>
        <v>2</v>
      </c>
      <c r="T1132" s="24">
        <f>VLOOKUP(employees!$H1132,locations[#All],4,)</f>
        <v>0.7</v>
      </c>
      <c r="U1132" s="26">
        <f>employees!$Q1132/employees!$T1132</f>
        <v>513099.72857142863</v>
      </c>
    </row>
    <row r="1133" spans="1:21" x14ac:dyDescent="0.25">
      <c r="A1133" s="19">
        <v>1132</v>
      </c>
      <c r="B1133" s="20" t="s">
        <v>1158</v>
      </c>
      <c r="C1133" s="20" t="s">
        <v>49</v>
      </c>
      <c r="D1133" s="20">
        <v>20</v>
      </c>
      <c r="E1133" s="20">
        <v>8</v>
      </c>
      <c r="F1133" s="20" t="str">
        <f>VLOOKUP(Table6[[#This Row],[department_id]],departments[#All],2,FALSE)</f>
        <v>QA &amp; Testing</v>
      </c>
      <c r="G1133" s="20" t="str">
        <f>VLOOKUP(employees!$E1133,departments[],3,FALSE)</f>
        <v>Tech</v>
      </c>
      <c r="H1133" s="20">
        <v>8</v>
      </c>
      <c r="I1133" s="20" t="str">
        <f>VLOOKUP(employees!$H1133,locations[#All],3,FALSE)</f>
        <v>Barcelona</v>
      </c>
      <c r="J1133" s="20" t="str">
        <f>_xlfn.XLOOKUP(Table6[[#This Row],[City]],locations[city],locations[Continent])</f>
        <v>Europe</v>
      </c>
      <c r="K1133" s="20" t="s">
        <v>55</v>
      </c>
      <c r="L1133" s="20" t="s">
        <v>51</v>
      </c>
      <c r="M1133" s="21">
        <v>43409</v>
      </c>
      <c r="N1133" s="20" t="s">
        <v>62</v>
      </c>
      <c r="O1133" s="20">
        <v>4.47</v>
      </c>
      <c r="P1133" s="20">
        <v>7.3</v>
      </c>
      <c r="Q1133" s="20">
        <v>80258.69</v>
      </c>
      <c r="R1133" s="20">
        <v>1889</v>
      </c>
      <c r="S1133" s="20">
        <f ca="1">DATEDIF(employees!$M1133, TODAY(), "y")</f>
        <v>7</v>
      </c>
      <c r="T1133" s="20">
        <f>VLOOKUP(employees!$H1133,locations[#All],4,)</f>
        <v>1.05</v>
      </c>
      <c r="U1133" s="22">
        <f>employees!$Q1133/employees!$T1133</f>
        <v>76436.847619047621</v>
      </c>
    </row>
    <row r="1134" spans="1:21" x14ac:dyDescent="0.25">
      <c r="A1134" s="23">
        <v>1133</v>
      </c>
      <c r="B1134" s="24" t="s">
        <v>1159</v>
      </c>
      <c r="C1134" s="24" t="s">
        <v>54</v>
      </c>
      <c r="D1134" s="24">
        <v>45</v>
      </c>
      <c r="E1134" s="24">
        <v>19</v>
      </c>
      <c r="F1134" s="24" t="str">
        <f>VLOOKUP(Table6[[#This Row],[department_id]],departments[#All],2,FALSE)</f>
        <v>Human Resources</v>
      </c>
      <c r="G1134" s="24" t="str">
        <f>VLOOKUP(employees!$E1134,departments[],3,FALSE)</f>
        <v>G&amp;A</v>
      </c>
      <c r="H1134" s="24">
        <v>7</v>
      </c>
      <c r="I1134" s="24" t="str">
        <f>VLOOKUP(employees!$H1134,locations[#All],3,FALSE)</f>
        <v>Paris</v>
      </c>
      <c r="J1134" s="24" t="str">
        <f>_xlfn.XLOOKUP(Table6[[#This Row],[City]],locations[city],locations[Continent])</f>
        <v>Europe</v>
      </c>
      <c r="K1134" s="24" t="s">
        <v>55</v>
      </c>
      <c r="L1134" s="24" t="s">
        <v>51</v>
      </c>
      <c r="M1134" s="25">
        <v>45888</v>
      </c>
      <c r="N1134" s="24" t="s">
        <v>62</v>
      </c>
      <c r="O1134" s="24">
        <v>4.75</v>
      </c>
      <c r="P1134" s="24">
        <v>8.6</v>
      </c>
      <c r="Q1134" s="24">
        <v>120109.21</v>
      </c>
      <c r="R1134" s="24">
        <v>3215</v>
      </c>
      <c r="S1134" s="24">
        <f ca="1">DATEDIF(employees!$M1134, TODAY(), "y")</f>
        <v>1</v>
      </c>
      <c r="T1134" s="24">
        <f>VLOOKUP(employees!$H1134,locations[#All],4,)</f>
        <v>1.18</v>
      </c>
      <c r="U1134" s="26">
        <f>employees!$Q1134/employees!$T1134</f>
        <v>101787.46610169492</v>
      </c>
    </row>
    <row r="1135" spans="1:21" x14ac:dyDescent="0.25">
      <c r="A1135" s="19">
        <v>1134</v>
      </c>
      <c r="B1135" s="20" t="s">
        <v>1160</v>
      </c>
      <c r="C1135" s="20" t="s">
        <v>49</v>
      </c>
      <c r="D1135" s="20">
        <v>40</v>
      </c>
      <c r="E1135" s="20">
        <v>26</v>
      </c>
      <c r="F1135" s="20" t="str">
        <f>VLOOKUP(Table6[[#This Row],[department_id]],departments[#All],2,FALSE)</f>
        <v>Procurement</v>
      </c>
      <c r="G1135" s="20" t="str">
        <f>VLOOKUP(employees!$E1135,departments[],3,FALSE)</f>
        <v>Ops</v>
      </c>
      <c r="H1135" s="20">
        <v>9</v>
      </c>
      <c r="I1135" s="20" t="str">
        <f>VLOOKUP(employees!$H1135,locations[#All],3,FALSE)</f>
        <v>Amsterdam</v>
      </c>
      <c r="J1135" s="20" t="str">
        <f>_xlfn.XLOOKUP(Table6[[#This Row],[City]],locations[city],locations[Continent])</f>
        <v>Europe</v>
      </c>
      <c r="K1135" s="20" t="s">
        <v>55</v>
      </c>
      <c r="L1135" s="20" t="s">
        <v>51</v>
      </c>
      <c r="M1135" s="21">
        <v>44626</v>
      </c>
      <c r="N1135" s="20" t="s">
        <v>52</v>
      </c>
      <c r="O1135" s="20">
        <v>4.09</v>
      </c>
      <c r="P1135" s="20">
        <v>6.5</v>
      </c>
      <c r="Q1135" s="20">
        <v>124945.54</v>
      </c>
      <c r="R1135" s="20">
        <v>3499</v>
      </c>
      <c r="S1135" s="20">
        <f ca="1">DATEDIF(employees!$M1135, TODAY(), "y")</f>
        <v>4</v>
      </c>
      <c r="T1135" s="20">
        <f>VLOOKUP(employees!$H1135,locations[#All],4,)</f>
        <v>1.1499999999999999</v>
      </c>
      <c r="U1135" s="22">
        <f>employees!$Q1135/employees!$T1135</f>
        <v>108648.29565217391</v>
      </c>
    </row>
    <row r="1136" spans="1:21" x14ac:dyDescent="0.25">
      <c r="A1136" s="23">
        <v>1135</v>
      </c>
      <c r="B1136" s="24" t="s">
        <v>1161</v>
      </c>
      <c r="C1136" s="24" t="s">
        <v>54</v>
      </c>
      <c r="D1136" s="24">
        <v>65</v>
      </c>
      <c r="E1136" s="24">
        <v>26</v>
      </c>
      <c r="F1136" s="24" t="str">
        <f>VLOOKUP(Table6[[#This Row],[department_id]],departments[#All],2,FALSE)</f>
        <v>Procurement</v>
      </c>
      <c r="G1136" s="24" t="str">
        <f>VLOOKUP(employees!$E1136,departments[],3,FALSE)</f>
        <v>Ops</v>
      </c>
      <c r="H1136" s="24">
        <v>18</v>
      </c>
      <c r="I1136" s="24" t="str">
        <f>VLOOKUP(employees!$H1136,locations[#All],3,FALSE)</f>
        <v>Buenos Aires</v>
      </c>
      <c r="J1136" s="24" t="str">
        <f>_xlfn.XLOOKUP(Table6[[#This Row],[City]],locations[city],locations[Continent])</f>
        <v>South America</v>
      </c>
      <c r="K1136" s="24" t="s">
        <v>60</v>
      </c>
      <c r="L1136" s="24" t="s">
        <v>51</v>
      </c>
      <c r="M1136" s="25">
        <v>42431</v>
      </c>
      <c r="N1136" s="24" t="s">
        <v>52</v>
      </c>
      <c r="O1136" s="24">
        <v>4.3600000000000003</v>
      </c>
      <c r="P1136" s="24">
        <v>7.9</v>
      </c>
      <c r="Q1136" s="24">
        <v>90241.22</v>
      </c>
      <c r="R1136" s="24">
        <v>1311</v>
      </c>
      <c r="S1136" s="24">
        <f ca="1">DATEDIF(employees!$M1136, TODAY(), "y")</f>
        <v>10</v>
      </c>
      <c r="T1136" s="24">
        <f>VLOOKUP(employees!$H1136,locations[#All],4,)</f>
        <v>0.65</v>
      </c>
      <c r="U1136" s="26">
        <f>employees!$Q1136/employees!$T1136</f>
        <v>138832.64615384614</v>
      </c>
    </row>
    <row r="1137" spans="1:21" x14ac:dyDescent="0.25">
      <c r="A1137" s="19">
        <v>1136</v>
      </c>
      <c r="B1137" s="20" t="s">
        <v>1162</v>
      </c>
      <c r="C1137" s="20" t="s">
        <v>59</v>
      </c>
      <c r="D1137" s="20">
        <v>37</v>
      </c>
      <c r="E1137" s="20">
        <v>21</v>
      </c>
      <c r="F1137" s="20" t="str">
        <f>VLOOKUP(Table6[[#This Row],[department_id]],departments[#All],2,FALSE)</f>
        <v>Finance</v>
      </c>
      <c r="G1137" s="20" t="str">
        <f>VLOOKUP(employees!$E1137,departments[],3,FALSE)</f>
        <v>G&amp;A</v>
      </c>
      <c r="H1137" s="20">
        <v>18</v>
      </c>
      <c r="I1137" s="20" t="str">
        <f>VLOOKUP(employees!$H1137,locations[#All],3,FALSE)</f>
        <v>Buenos Aires</v>
      </c>
      <c r="J1137" s="20" t="str">
        <f>_xlfn.XLOOKUP(Table6[[#This Row],[City]],locations[city],locations[Continent])</f>
        <v>South America</v>
      </c>
      <c r="K1137" s="20" t="s">
        <v>64</v>
      </c>
      <c r="L1137" s="20" t="s">
        <v>51</v>
      </c>
      <c r="M1137" s="21">
        <v>43474</v>
      </c>
      <c r="N1137" s="20" t="s">
        <v>52</v>
      </c>
      <c r="O1137" s="20">
        <v>3.92</v>
      </c>
      <c r="P1137" s="20">
        <v>7.4</v>
      </c>
      <c r="Q1137" s="20">
        <v>111933.77</v>
      </c>
      <c r="R1137" s="20">
        <v>514</v>
      </c>
      <c r="S1137" s="20">
        <f ca="1">DATEDIF(employees!$M1137, TODAY(), "y")</f>
        <v>7</v>
      </c>
      <c r="T1137" s="20">
        <f>VLOOKUP(employees!$H1137,locations[#All],4,)</f>
        <v>0.65</v>
      </c>
      <c r="U1137" s="22">
        <f>employees!$Q1137/employees!$T1137</f>
        <v>172205.8</v>
      </c>
    </row>
    <row r="1138" spans="1:21" x14ac:dyDescent="0.25">
      <c r="A1138" s="23">
        <v>1137</v>
      </c>
      <c r="B1138" s="24" t="s">
        <v>1163</v>
      </c>
      <c r="C1138" s="24" t="s">
        <v>59</v>
      </c>
      <c r="D1138" s="24">
        <v>50</v>
      </c>
      <c r="E1138" s="24">
        <v>6</v>
      </c>
      <c r="F1138" s="24" t="str">
        <f>VLOOKUP(Table6[[#This Row],[department_id]],departments[#All],2,FALSE)</f>
        <v>Security</v>
      </c>
      <c r="G1138" s="24" t="str">
        <f>VLOOKUP(employees!$E1138,departments[],3,FALSE)</f>
        <v>Tech</v>
      </c>
      <c r="H1138" s="24">
        <v>1</v>
      </c>
      <c r="I1138" s="24" t="str">
        <f>VLOOKUP(employees!$H1138,locations[#All],3,FALSE)</f>
        <v>San Francisco</v>
      </c>
      <c r="J1138" s="24" t="str">
        <f>_xlfn.XLOOKUP(Table6[[#This Row],[City]],locations[city],locations[Continent])</f>
        <v>North America</v>
      </c>
      <c r="K1138" s="24" t="s">
        <v>60</v>
      </c>
      <c r="L1138" s="24" t="s">
        <v>56</v>
      </c>
      <c r="M1138" s="25">
        <v>42111</v>
      </c>
      <c r="N1138" s="24" t="s">
        <v>52</v>
      </c>
      <c r="O1138" s="24">
        <v>4.07</v>
      </c>
      <c r="P1138" s="24">
        <v>5.3</v>
      </c>
      <c r="Q1138" s="24">
        <v>269603.52</v>
      </c>
      <c r="R1138" s="24">
        <v>2676</v>
      </c>
      <c r="S1138" s="24">
        <f ca="1">DATEDIF(employees!$M1138, TODAY(), "y")</f>
        <v>11</v>
      </c>
      <c r="T1138" s="24">
        <f>VLOOKUP(employees!$H1138,locations[#All],4,)</f>
        <v>1.35</v>
      </c>
      <c r="U1138" s="26">
        <f>employees!$Q1138/employees!$T1138</f>
        <v>199706.31111111111</v>
      </c>
    </row>
    <row r="1139" spans="1:21" x14ac:dyDescent="0.25">
      <c r="A1139" s="19">
        <v>1138</v>
      </c>
      <c r="B1139" s="20" t="s">
        <v>1164</v>
      </c>
      <c r="C1139" s="20" t="s">
        <v>59</v>
      </c>
      <c r="D1139" s="20">
        <v>65</v>
      </c>
      <c r="E1139" s="20">
        <v>24</v>
      </c>
      <c r="F1139" s="20" t="str">
        <f>VLOOKUP(Table6[[#This Row],[department_id]],departments[#All],2,FALSE)</f>
        <v>Administration</v>
      </c>
      <c r="G1139" s="20" t="str">
        <f>VLOOKUP(employees!$E1139,departments[],3,FALSE)</f>
        <v>G&amp;A</v>
      </c>
      <c r="H1139" s="20">
        <v>1</v>
      </c>
      <c r="I1139" s="20" t="str">
        <f>VLOOKUP(employees!$H1139,locations[#All],3,FALSE)</f>
        <v>San Francisco</v>
      </c>
      <c r="J1139" s="20" t="str">
        <f>_xlfn.XLOOKUP(Table6[[#This Row],[City]],locations[city],locations[Continent])</f>
        <v>North America</v>
      </c>
      <c r="K1139" s="20" t="s">
        <v>60</v>
      </c>
      <c r="L1139" s="20" t="s">
        <v>56</v>
      </c>
      <c r="M1139" s="21">
        <v>45660</v>
      </c>
      <c r="N1139" s="20" t="s">
        <v>52</v>
      </c>
      <c r="O1139" s="20">
        <v>3.41</v>
      </c>
      <c r="P1139" s="20">
        <v>8.1999999999999993</v>
      </c>
      <c r="Q1139" s="20">
        <v>87095.15</v>
      </c>
      <c r="R1139" s="20">
        <v>359</v>
      </c>
      <c r="S1139" s="20">
        <f ca="1">DATEDIF(employees!$M1139, TODAY(), "y")</f>
        <v>1</v>
      </c>
      <c r="T1139" s="20">
        <f>VLOOKUP(employees!$H1139,locations[#All],4,)</f>
        <v>1.35</v>
      </c>
      <c r="U1139" s="22">
        <f>employees!$Q1139/employees!$T1139</f>
        <v>64514.92592592592</v>
      </c>
    </row>
    <row r="1140" spans="1:21" x14ac:dyDescent="0.25">
      <c r="A1140" s="23">
        <v>1139</v>
      </c>
      <c r="B1140" s="24" t="s">
        <v>1165</v>
      </c>
      <c r="C1140" s="24" t="s">
        <v>59</v>
      </c>
      <c r="D1140" s="24">
        <v>29</v>
      </c>
      <c r="E1140" s="24">
        <v>10</v>
      </c>
      <c r="F1140" s="24" t="str">
        <f>VLOOKUP(Table6[[#This Row],[department_id]],departments[#All],2,FALSE)</f>
        <v>Product Operations</v>
      </c>
      <c r="G1140" s="24" t="str">
        <f>VLOOKUP(employees!$E1140,departments[],3,FALSE)</f>
        <v>Product</v>
      </c>
      <c r="H1140" s="24">
        <v>11</v>
      </c>
      <c r="I1140" s="24" t="str">
        <f>VLOOKUP(employees!$H1140,locations[#All],3,FALSE)</f>
        <v>Bengaluru</v>
      </c>
      <c r="J1140" s="24" t="str">
        <f>_xlfn.XLOOKUP(Table6[[#This Row],[City]],locations[city],locations[Continent])</f>
        <v>Asia</v>
      </c>
      <c r="K1140" s="24" t="s">
        <v>55</v>
      </c>
      <c r="L1140" s="24" t="s">
        <v>56</v>
      </c>
      <c r="M1140" s="25">
        <v>45801</v>
      </c>
      <c r="N1140" s="24" t="s">
        <v>62</v>
      </c>
      <c r="O1140" s="24">
        <v>3.85</v>
      </c>
      <c r="P1140" s="24">
        <v>9.1</v>
      </c>
      <c r="Q1140" s="24">
        <v>65268.95</v>
      </c>
      <c r="R1140" s="24">
        <v>950</v>
      </c>
      <c r="S1140" s="24">
        <f ca="1">DATEDIF(employees!$M1140, TODAY(), "y")</f>
        <v>1</v>
      </c>
      <c r="T1140" s="24">
        <f>VLOOKUP(employees!$H1140,locations[#All],4,)</f>
        <v>0.7</v>
      </c>
      <c r="U1140" s="26">
        <f>employees!$Q1140/employees!$T1140</f>
        <v>93241.357142857145</v>
      </c>
    </row>
    <row r="1141" spans="1:21" x14ac:dyDescent="0.25">
      <c r="A1141" s="19">
        <v>1140</v>
      </c>
      <c r="B1141" s="20" t="s">
        <v>1166</v>
      </c>
      <c r="C1141" s="20" t="s">
        <v>54</v>
      </c>
      <c r="D1141" s="20">
        <v>24</v>
      </c>
      <c r="E1141" s="20">
        <v>25</v>
      </c>
      <c r="F1141" s="20" t="str">
        <f>VLOOKUP(Table6[[#This Row],[department_id]],departments[#All],2,FALSE)</f>
        <v>Operations</v>
      </c>
      <c r="G1141" s="20" t="str">
        <f>VLOOKUP(employees!$E1141,departments[],3,FALSE)</f>
        <v>Ops</v>
      </c>
      <c r="H1141" s="20">
        <v>12</v>
      </c>
      <c r="I1141" s="20" t="str">
        <f>VLOOKUP(employees!$H1141,locations[#All],3,FALSE)</f>
        <v>Hyderabad</v>
      </c>
      <c r="J1141" s="20" t="str">
        <f>_xlfn.XLOOKUP(Table6[[#This Row],[City]],locations[city],locations[Continent])</f>
        <v>Asia</v>
      </c>
      <c r="K1141" s="20" t="s">
        <v>60</v>
      </c>
      <c r="L1141" s="20" t="s">
        <v>51</v>
      </c>
      <c r="M1141" s="21">
        <v>42221</v>
      </c>
      <c r="N1141" s="20" t="s">
        <v>57</v>
      </c>
      <c r="O1141" s="20">
        <v>4.18</v>
      </c>
      <c r="P1141" s="20">
        <v>6.2</v>
      </c>
      <c r="Q1141" s="20">
        <v>89232.43</v>
      </c>
      <c r="R1141" s="20">
        <v>1025</v>
      </c>
      <c r="S1141" s="20">
        <f ca="1">DATEDIF(employees!$M1141, TODAY(), "y")</f>
        <v>11</v>
      </c>
      <c r="T1141" s="20">
        <f>VLOOKUP(employees!$H1141,locations[#All],4,)</f>
        <v>0.68</v>
      </c>
      <c r="U1141" s="22">
        <f>employees!$Q1141/employees!$T1141</f>
        <v>131224.16176470587</v>
      </c>
    </row>
    <row r="1142" spans="1:21" x14ac:dyDescent="0.25">
      <c r="A1142" s="23">
        <v>1141</v>
      </c>
      <c r="B1142" s="24" t="s">
        <v>1167</v>
      </c>
      <c r="C1142" s="24" t="s">
        <v>54</v>
      </c>
      <c r="D1142" s="24">
        <v>27</v>
      </c>
      <c r="E1142" s="24">
        <v>6</v>
      </c>
      <c r="F1142" s="24" t="str">
        <f>VLOOKUP(Table6[[#This Row],[department_id]],departments[#All],2,FALSE)</f>
        <v>Security</v>
      </c>
      <c r="G1142" s="24" t="str">
        <f>VLOOKUP(employees!$E1142,departments[],3,FALSE)</f>
        <v>Tech</v>
      </c>
      <c r="H1142" s="24">
        <v>6</v>
      </c>
      <c r="I1142" s="24" t="str">
        <f>VLOOKUP(employees!$H1142,locations[#All],3,FALSE)</f>
        <v>Berlin</v>
      </c>
      <c r="J1142" s="24" t="str">
        <f>_xlfn.XLOOKUP(Table6[[#This Row],[City]],locations[city],locations[Continent])</f>
        <v>Europe</v>
      </c>
      <c r="K1142" s="24" t="s">
        <v>50</v>
      </c>
      <c r="L1142" s="24" t="s">
        <v>51</v>
      </c>
      <c r="M1142" s="25">
        <v>45694</v>
      </c>
      <c r="N1142" s="24" t="s">
        <v>52</v>
      </c>
      <c r="O1142" s="24">
        <v>3.43</v>
      </c>
      <c r="P1142" s="24">
        <v>8.4</v>
      </c>
      <c r="Q1142" s="24">
        <v>78530.559999999998</v>
      </c>
      <c r="R1142" s="24">
        <v>228</v>
      </c>
      <c r="S1142" s="24">
        <f ca="1">DATEDIF(employees!$M1142, TODAY(), "y")</f>
        <v>1</v>
      </c>
      <c r="T1142" s="24">
        <f>VLOOKUP(employees!$H1142,locations[#All],4,)</f>
        <v>1.1000000000000001</v>
      </c>
      <c r="U1142" s="26">
        <f>employees!$Q1142/employees!$T1142</f>
        <v>71391.418181818168</v>
      </c>
    </row>
    <row r="1143" spans="1:21" x14ac:dyDescent="0.25">
      <c r="A1143" s="19">
        <v>1142</v>
      </c>
      <c r="B1143" s="20" t="s">
        <v>1168</v>
      </c>
      <c r="C1143" s="20" t="s">
        <v>49</v>
      </c>
      <c r="D1143" s="20">
        <v>26</v>
      </c>
      <c r="E1143" s="20">
        <v>13</v>
      </c>
      <c r="F1143" s="20" t="str">
        <f>VLOOKUP(Table6[[#This Row],[department_id]],departments[#All],2,FALSE)</f>
        <v>Sales</v>
      </c>
      <c r="G1143" s="20" t="str">
        <f>VLOOKUP(employees!$E1143,departments[],3,FALSE)</f>
        <v>GTM</v>
      </c>
      <c r="H1143" s="20">
        <v>16</v>
      </c>
      <c r="I1143" s="20" t="str">
        <f>VLOOKUP(employees!$H1143,locations[#All],3,FALSE)</f>
        <v>São Paulo</v>
      </c>
      <c r="J1143" s="20" t="str">
        <f>_xlfn.XLOOKUP(Table6[[#This Row],[City]],locations[city],locations[Continent])</f>
        <v>South America</v>
      </c>
      <c r="K1143" s="20" t="s">
        <v>66</v>
      </c>
      <c r="L1143" s="20" t="s">
        <v>51</v>
      </c>
      <c r="M1143" s="21">
        <v>44452</v>
      </c>
      <c r="N1143" s="20" t="s">
        <v>52</v>
      </c>
      <c r="O1143" s="20">
        <v>3.49</v>
      </c>
      <c r="P1143" s="20">
        <v>6.2</v>
      </c>
      <c r="Q1143" s="20">
        <v>24408.25</v>
      </c>
      <c r="R1143" s="20">
        <v>1760</v>
      </c>
      <c r="S1143" s="20">
        <f ca="1">DATEDIF(employees!$M1143, TODAY(), "y")</f>
        <v>5</v>
      </c>
      <c r="T1143" s="20">
        <f>VLOOKUP(employees!$H1143,locations[#All],4,)</f>
        <v>0.8</v>
      </c>
      <c r="U1143" s="22">
        <f>employees!$Q1143/employees!$T1143</f>
        <v>30510.3125</v>
      </c>
    </row>
    <row r="1144" spans="1:21" x14ac:dyDescent="0.25">
      <c r="A1144" s="23">
        <v>1143</v>
      </c>
      <c r="B1144" s="24" t="s">
        <v>1169</v>
      </c>
      <c r="C1144" s="24" t="s">
        <v>59</v>
      </c>
      <c r="D1144" s="24">
        <v>48</v>
      </c>
      <c r="E1144" s="24">
        <v>7</v>
      </c>
      <c r="F1144" s="24" t="str">
        <f>VLOOKUP(Table6[[#This Row],[department_id]],departments[#All],2,FALSE)</f>
        <v>IT &amp; Helpdesk</v>
      </c>
      <c r="G1144" s="24" t="str">
        <f>VLOOKUP(employees!$E1144,departments[],3,FALSE)</f>
        <v>Tech</v>
      </c>
      <c r="H1144" s="24">
        <v>8</v>
      </c>
      <c r="I1144" s="24" t="str">
        <f>VLOOKUP(employees!$H1144,locations[#All],3,FALSE)</f>
        <v>Barcelona</v>
      </c>
      <c r="J1144" s="24" t="str">
        <f>_xlfn.XLOOKUP(Table6[[#This Row],[City]],locations[city],locations[Continent])</f>
        <v>Europe</v>
      </c>
      <c r="K1144" s="24" t="s">
        <v>55</v>
      </c>
      <c r="L1144" s="24" t="s">
        <v>56</v>
      </c>
      <c r="M1144" s="25">
        <v>42308</v>
      </c>
      <c r="N1144" s="24" t="s">
        <v>57</v>
      </c>
      <c r="O1144" s="24">
        <v>2.5499999999999998</v>
      </c>
      <c r="P1144" s="24">
        <v>7.9</v>
      </c>
      <c r="Q1144" s="24">
        <v>72889.179999999993</v>
      </c>
      <c r="R1144" s="24">
        <v>3073</v>
      </c>
      <c r="S1144" s="24">
        <f ca="1">DATEDIF(employees!$M1144, TODAY(), "y")</f>
        <v>10</v>
      </c>
      <c r="T1144" s="24">
        <f>VLOOKUP(employees!$H1144,locations[#All],4,)</f>
        <v>1.05</v>
      </c>
      <c r="U1144" s="26">
        <f>employees!$Q1144/employees!$T1144</f>
        <v>69418.266666666663</v>
      </c>
    </row>
    <row r="1145" spans="1:21" x14ac:dyDescent="0.25">
      <c r="A1145" s="19">
        <v>1144</v>
      </c>
      <c r="B1145" s="20" t="s">
        <v>1170</v>
      </c>
      <c r="C1145" s="20" t="s">
        <v>49</v>
      </c>
      <c r="D1145" s="20">
        <v>40</v>
      </c>
      <c r="E1145" s="20">
        <v>12</v>
      </c>
      <c r="F1145" s="20" t="str">
        <f>VLOOKUP(Table6[[#This Row],[department_id]],departments[#All],2,FALSE)</f>
        <v>UX Research</v>
      </c>
      <c r="G1145" s="20" t="str">
        <f>VLOOKUP(employees!$E1145,departments[],3,FALSE)</f>
        <v>Product</v>
      </c>
      <c r="H1145" s="20">
        <v>4</v>
      </c>
      <c r="I1145" s="20" t="str">
        <f>VLOOKUP(employees!$H1145,locations[#All],3,FALSE)</f>
        <v>Toronto</v>
      </c>
      <c r="J1145" s="20" t="str">
        <f>_xlfn.XLOOKUP(Table6[[#This Row],[City]],locations[city],locations[Continent])</f>
        <v>North America</v>
      </c>
      <c r="K1145" s="20" t="s">
        <v>66</v>
      </c>
      <c r="L1145" s="20" t="s">
        <v>51</v>
      </c>
      <c r="M1145" s="21">
        <v>41743</v>
      </c>
      <c r="N1145" s="20" t="s">
        <v>52</v>
      </c>
      <c r="O1145" s="20">
        <v>4.58</v>
      </c>
      <c r="P1145" s="20">
        <v>7.7</v>
      </c>
      <c r="Q1145" s="20">
        <v>118569.26</v>
      </c>
      <c r="R1145" s="20">
        <v>1677</v>
      </c>
      <c r="S1145" s="20">
        <f ca="1">DATEDIF(employees!$M1145, TODAY(), "y")</f>
        <v>12</v>
      </c>
      <c r="T1145" s="20">
        <f>VLOOKUP(employees!$H1145,locations[#All],4,)</f>
        <v>1.1000000000000001</v>
      </c>
      <c r="U1145" s="22">
        <f>employees!$Q1145/employees!$T1145</f>
        <v>107790.23636363634</v>
      </c>
    </row>
    <row r="1146" spans="1:21" x14ac:dyDescent="0.25">
      <c r="A1146" s="23">
        <v>1145</v>
      </c>
      <c r="B1146" s="24" t="s">
        <v>1171</v>
      </c>
      <c r="C1146" s="24" t="s">
        <v>54</v>
      </c>
      <c r="D1146" s="24">
        <v>33</v>
      </c>
      <c r="E1146" s="24">
        <v>7</v>
      </c>
      <c r="F1146" s="24" t="str">
        <f>VLOOKUP(Table6[[#This Row],[department_id]],departments[#All],2,FALSE)</f>
        <v>IT &amp; Helpdesk</v>
      </c>
      <c r="G1146" s="24" t="str">
        <f>VLOOKUP(employees!$E1146,departments[],3,FALSE)</f>
        <v>Tech</v>
      </c>
      <c r="H1146" s="24">
        <v>21</v>
      </c>
      <c r="I1146" s="24" t="str">
        <f>VLOOKUP(employees!$H1146,locations[#All],3,FALSE)</f>
        <v>Sydney</v>
      </c>
      <c r="J1146" s="24" t="str">
        <f>_xlfn.XLOOKUP(Table6[[#This Row],[City]],locations[city],locations[Continent])</f>
        <v>Oceania</v>
      </c>
      <c r="K1146" s="24" t="s">
        <v>60</v>
      </c>
      <c r="L1146" s="24" t="s">
        <v>83</v>
      </c>
      <c r="M1146" s="25">
        <v>43129</v>
      </c>
      <c r="N1146" s="24" t="s">
        <v>52</v>
      </c>
      <c r="O1146" s="24">
        <v>4.07</v>
      </c>
      <c r="P1146" s="24">
        <v>5.7</v>
      </c>
      <c r="Q1146" s="24">
        <v>81067.37</v>
      </c>
      <c r="R1146" s="24">
        <v>2092</v>
      </c>
      <c r="S1146" s="24">
        <f ca="1">DATEDIF(employees!$M1146, TODAY(), "y")</f>
        <v>8</v>
      </c>
      <c r="T1146" s="24">
        <f>VLOOKUP(employees!$H1146,locations[#All],4,)</f>
        <v>1.1499999999999999</v>
      </c>
      <c r="U1146" s="26">
        <f>employees!$Q1146/employees!$T1146</f>
        <v>70493.3652173913</v>
      </c>
    </row>
    <row r="1147" spans="1:21" x14ac:dyDescent="0.25">
      <c r="A1147" s="19">
        <v>1146</v>
      </c>
      <c r="B1147" s="20" t="s">
        <v>1172</v>
      </c>
      <c r="C1147" s="20" t="s">
        <v>49</v>
      </c>
      <c r="D1147" s="20">
        <v>59</v>
      </c>
      <c r="E1147" s="20">
        <v>15</v>
      </c>
      <c r="F1147" s="20" t="str">
        <f>VLOOKUP(Table6[[#This Row],[department_id]],departments[#All],2,FALSE)</f>
        <v>Marketing</v>
      </c>
      <c r="G1147" s="20" t="str">
        <f>VLOOKUP(employees!$E1147,departments[],3,FALSE)</f>
        <v>GTM</v>
      </c>
      <c r="H1147" s="20">
        <v>6</v>
      </c>
      <c r="I1147" s="20" t="str">
        <f>VLOOKUP(employees!$H1147,locations[#All],3,FALSE)</f>
        <v>Berlin</v>
      </c>
      <c r="J1147" s="20" t="str">
        <f>_xlfn.XLOOKUP(Table6[[#This Row],[City]],locations[city],locations[Continent])</f>
        <v>Europe</v>
      </c>
      <c r="K1147" s="20" t="s">
        <v>55</v>
      </c>
      <c r="L1147" s="20" t="s">
        <v>78</v>
      </c>
      <c r="M1147" s="21">
        <v>45286</v>
      </c>
      <c r="N1147" s="20" t="s">
        <v>57</v>
      </c>
      <c r="O1147" s="20">
        <v>4.7</v>
      </c>
      <c r="P1147" s="20">
        <v>9.5</v>
      </c>
      <c r="Q1147" s="20">
        <v>101099.2</v>
      </c>
      <c r="R1147" s="20">
        <v>1255</v>
      </c>
      <c r="S1147" s="20">
        <f ca="1">DATEDIF(employees!$M1147, TODAY(), "y")</f>
        <v>2</v>
      </c>
      <c r="T1147" s="20">
        <f>VLOOKUP(employees!$H1147,locations[#All],4,)</f>
        <v>1.1000000000000001</v>
      </c>
      <c r="U1147" s="22">
        <f>employees!$Q1147/employees!$T1147</f>
        <v>91908.363636363632</v>
      </c>
    </row>
    <row r="1148" spans="1:21" x14ac:dyDescent="0.25">
      <c r="A1148" s="23">
        <v>1147</v>
      </c>
      <c r="B1148" s="24" t="s">
        <v>1173</v>
      </c>
      <c r="C1148" s="24" t="s">
        <v>54</v>
      </c>
      <c r="D1148" s="24">
        <v>53</v>
      </c>
      <c r="E1148" s="24">
        <v>10</v>
      </c>
      <c r="F1148" s="24" t="str">
        <f>VLOOKUP(Table6[[#This Row],[department_id]],departments[#All],2,FALSE)</f>
        <v>Product Operations</v>
      </c>
      <c r="G1148" s="24" t="str">
        <f>VLOOKUP(employees!$E1148,departments[],3,FALSE)</f>
        <v>Product</v>
      </c>
      <c r="H1148" s="24">
        <v>4</v>
      </c>
      <c r="I1148" s="24" t="str">
        <f>VLOOKUP(employees!$H1148,locations[#All],3,FALSE)</f>
        <v>Toronto</v>
      </c>
      <c r="J1148" s="24" t="str">
        <f>_xlfn.XLOOKUP(Table6[[#This Row],[City]],locations[city],locations[Continent])</f>
        <v>North America</v>
      </c>
      <c r="K1148" s="24" t="s">
        <v>55</v>
      </c>
      <c r="L1148" s="24" t="s">
        <v>51</v>
      </c>
      <c r="M1148" s="25">
        <v>43117</v>
      </c>
      <c r="N1148" s="24" t="s">
        <v>52</v>
      </c>
      <c r="O1148" s="24">
        <v>2.94</v>
      </c>
      <c r="P1148" s="24">
        <v>5.7</v>
      </c>
      <c r="Q1148" s="24">
        <v>98381.53</v>
      </c>
      <c r="R1148" s="24">
        <v>2899</v>
      </c>
      <c r="S1148" s="24">
        <f ca="1">DATEDIF(employees!$M1148, TODAY(), "y")</f>
        <v>8</v>
      </c>
      <c r="T1148" s="24">
        <f>VLOOKUP(employees!$H1148,locations[#All],4,)</f>
        <v>1.1000000000000001</v>
      </c>
      <c r="U1148" s="26">
        <f>employees!$Q1148/employees!$T1148</f>
        <v>89437.754545454532</v>
      </c>
    </row>
    <row r="1149" spans="1:21" x14ac:dyDescent="0.25">
      <c r="A1149" s="19">
        <v>1148</v>
      </c>
      <c r="B1149" s="20" t="s">
        <v>1174</v>
      </c>
      <c r="C1149" s="20" t="s">
        <v>49</v>
      </c>
      <c r="D1149" s="20">
        <v>62</v>
      </c>
      <c r="E1149" s="20">
        <v>15</v>
      </c>
      <c r="F1149" s="20" t="str">
        <f>VLOOKUP(Table6[[#This Row],[department_id]],departments[#All],2,FALSE)</f>
        <v>Marketing</v>
      </c>
      <c r="G1149" s="20" t="str">
        <f>VLOOKUP(employees!$E1149,departments[],3,FALSE)</f>
        <v>GTM</v>
      </c>
      <c r="H1149" s="20">
        <v>18</v>
      </c>
      <c r="I1149" s="20" t="str">
        <f>VLOOKUP(employees!$H1149,locations[#All],3,FALSE)</f>
        <v>Buenos Aires</v>
      </c>
      <c r="J1149" s="20" t="str">
        <f>_xlfn.XLOOKUP(Table6[[#This Row],[City]],locations[city],locations[Continent])</f>
        <v>South America</v>
      </c>
      <c r="K1149" s="20" t="s">
        <v>64</v>
      </c>
      <c r="L1149" s="20" t="s">
        <v>51</v>
      </c>
      <c r="M1149" s="21">
        <v>45309</v>
      </c>
      <c r="N1149" s="20" t="s">
        <v>52</v>
      </c>
      <c r="O1149" s="20">
        <v>3.34</v>
      </c>
      <c r="P1149" s="20">
        <v>6.1</v>
      </c>
      <c r="Q1149" s="20">
        <v>93849</v>
      </c>
      <c r="R1149" s="20">
        <v>444</v>
      </c>
      <c r="S1149" s="20">
        <f ca="1">DATEDIF(employees!$M1149, TODAY(), "y")</f>
        <v>2</v>
      </c>
      <c r="T1149" s="20">
        <f>VLOOKUP(employees!$H1149,locations[#All],4,)</f>
        <v>0.65</v>
      </c>
      <c r="U1149" s="22">
        <f>employees!$Q1149/employees!$T1149</f>
        <v>144383.07692307691</v>
      </c>
    </row>
    <row r="1150" spans="1:21" x14ac:dyDescent="0.25">
      <c r="A1150" s="23">
        <v>1149</v>
      </c>
      <c r="B1150" s="24" t="s">
        <v>1175</v>
      </c>
      <c r="C1150" s="24" t="s">
        <v>54</v>
      </c>
      <c r="D1150" s="24">
        <v>65</v>
      </c>
      <c r="E1150" s="24">
        <v>13</v>
      </c>
      <c r="F1150" s="24" t="str">
        <f>VLOOKUP(Table6[[#This Row],[department_id]],departments[#All],2,FALSE)</f>
        <v>Sales</v>
      </c>
      <c r="G1150" s="24" t="str">
        <f>VLOOKUP(employees!$E1150,departments[],3,FALSE)</f>
        <v>GTM</v>
      </c>
      <c r="H1150" s="24">
        <v>2</v>
      </c>
      <c r="I1150" s="24" t="str">
        <f>VLOOKUP(employees!$H1150,locations[#All],3,FALSE)</f>
        <v>New York</v>
      </c>
      <c r="J1150" s="24" t="str">
        <f>_xlfn.XLOOKUP(Table6[[#This Row],[City]],locations[city],locations[Continent])</f>
        <v>North America</v>
      </c>
      <c r="K1150" s="24" t="s">
        <v>55</v>
      </c>
      <c r="L1150" s="24" t="s">
        <v>56</v>
      </c>
      <c r="M1150" s="25">
        <v>45575</v>
      </c>
      <c r="N1150" s="24" t="s">
        <v>57</v>
      </c>
      <c r="O1150" s="24">
        <v>4.45</v>
      </c>
      <c r="P1150" s="24">
        <v>5.4</v>
      </c>
      <c r="Q1150" s="24">
        <v>115098.53</v>
      </c>
      <c r="R1150" s="24">
        <v>1747</v>
      </c>
      <c r="S1150" s="24">
        <f ca="1">DATEDIF(employees!$M1150, TODAY(), "y")</f>
        <v>1</v>
      </c>
      <c r="T1150" s="24">
        <f>VLOOKUP(employees!$H1150,locations[#All],4,)</f>
        <v>1.3</v>
      </c>
      <c r="U1150" s="26">
        <f>employees!$Q1150/employees!$T1150</f>
        <v>88537.330769230772</v>
      </c>
    </row>
    <row r="1151" spans="1:21" x14ac:dyDescent="0.25">
      <c r="A1151" s="19">
        <v>1150</v>
      </c>
      <c r="B1151" s="20" t="s">
        <v>1176</v>
      </c>
      <c r="C1151" s="20" t="s">
        <v>59</v>
      </c>
      <c r="D1151" s="20">
        <v>54</v>
      </c>
      <c r="E1151" s="20">
        <v>19</v>
      </c>
      <c r="F1151" s="20" t="str">
        <f>VLOOKUP(Table6[[#This Row],[department_id]],departments[#All],2,FALSE)</f>
        <v>Human Resources</v>
      </c>
      <c r="G1151" s="20" t="str">
        <f>VLOOKUP(employees!$E1151,departments[],3,FALSE)</f>
        <v>G&amp;A</v>
      </c>
      <c r="H1151" s="20">
        <v>19</v>
      </c>
      <c r="I1151" s="20" t="str">
        <f>VLOOKUP(employees!$H1151,locations[#All],3,FALSE)</f>
        <v>Tokyo</v>
      </c>
      <c r="J1151" s="20" t="str">
        <f>_xlfn.XLOOKUP(Table6[[#This Row],[City]],locations[city],locations[Continent])</f>
        <v>Asia</v>
      </c>
      <c r="K1151" s="20" t="s">
        <v>60</v>
      </c>
      <c r="L1151" s="20" t="s">
        <v>51</v>
      </c>
      <c r="M1151" s="21">
        <v>45913</v>
      </c>
      <c r="N1151" s="20" t="s">
        <v>52</v>
      </c>
      <c r="O1151" s="20">
        <v>2.81</v>
      </c>
      <c r="P1151" s="20">
        <v>8.6999999999999993</v>
      </c>
      <c r="Q1151" s="20">
        <v>110022.28</v>
      </c>
      <c r="R1151" s="20">
        <v>597</v>
      </c>
      <c r="S1151" s="20">
        <f ca="1">DATEDIF(employees!$M1151, TODAY(), "y")</f>
        <v>1</v>
      </c>
      <c r="T1151" s="20">
        <f>VLOOKUP(employees!$H1151,locations[#All],4,)</f>
        <v>1.2</v>
      </c>
      <c r="U1151" s="22">
        <f>employees!$Q1151/employees!$T1151</f>
        <v>91685.233333333337</v>
      </c>
    </row>
    <row r="1152" spans="1:21" x14ac:dyDescent="0.25">
      <c r="A1152" s="23">
        <v>1151</v>
      </c>
      <c r="B1152" s="24" t="s">
        <v>1177</v>
      </c>
      <c r="C1152" s="24" t="s">
        <v>49</v>
      </c>
      <c r="D1152" s="24">
        <v>51</v>
      </c>
      <c r="E1152" s="24">
        <v>13</v>
      </c>
      <c r="F1152" s="24" t="str">
        <f>VLOOKUP(Table6[[#This Row],[department_id]],departments[#All],2,FALSE)</f>
        <v>Sales</v>
      </c>
      <c r="G1152" s="24" t="str">
        <f>VLOOKUP(employees!$E1152,departments[],3,FALSE)</f>
        <v>GTM</v>
      </c>
      <c r="H1152" s="24">
        <v>14</v>
      </c>
      <c r="I1152" s="24" t="str">
        <f>VLOOKUP(employees!$H1152,locations[#All],3,FALSE)</f>
        <v>Dubai</v>
      </c>
      <c r="J1152" s="24" t="str">
        <f>_xlfn.XLOOKUP(Table6[[#This Row],[City]],locations[city],locations[Continent])</f>
        <v>Asia</v>
      </c>
      <c r="K1152" s="24" t="s">
        <v>55</v>
      </c>
      <c r="L1152" s="24" t="s">
        <v>78</v>
      </c>
      <c r="M1152" s="25">
        <v>45657</v>
      </c>
      <c r="N1152" s="24" t="s">
        <v>57</v>
      </c>
      <c r="O1152" s="24">
        <v>3.9</v>
      </c>
      <c r="P1152" s="24">
        <v>6.5</v>
      </c>
      <c r="Q1152" s="24">
        <v>110058.92</v>
      </c>
      <c r="R1152" s="24">
        <v>3287</v>
      </c>
      <c r="S1152" s="24">
        <f ca="1">DATEDIF(employees!$M1152, TODAY(), "y")</f>
        <v>1</v>
      </c>
      <c r="T1152" s="24">
        <f>VLOOKUP(employees!$H1152,locations[#All],4,)</f>
        <v>1.05</v>
      </c>
      <c r="U1152" s="26">
        <f>employees!$Q1152/employees!$T1152</f>
        <v>104818.01904761905</v>
      </c>
    </row>
    <row r="1153" spans="1:21" x14ac:dyDescent="0.25">
      <c r="A1153" s="19">
        <v>1152</v>
      </c>
      <c r="B1153" s="20" t="s">
        <v>1178</v>
      </c>
      <c r="C1153" s="20" t="s">
        <v>49</v>
      </c>
      <c r="D1153" s="20">
        <v>25</v>
      </c>
      <c r="E1153" s="20">
        <v>25</v>
      </c>
      <c r="F1153" s="20" t="str">
        <f>VLOOKUP(Table6[[#This Row],[department_id]],departments[#All],2,FALSE)</f>
        <v>Operations</v>
      </c>
      <c r="G1153" s="20" t="str">
        <f>VLOOKUP(employees!$E1153,departments[],3,FALSE)</f>
        <v>Ops</v>
      </c>
      <c r="H1153" s="20">
        <v>2</v>
      </c>
      <c r="I1153" s="20" t="str">
        <f>VLOOKUP(employees!$H1153,locations[#All],3,FALSE)</f>
        <v>New York</v>
      </c>
      <c r="J1153" s="20" t="str">
        <f>_xlfn.XLOOKUP(Table6[[#This Row],[City]],locations[city],locations[Continent])</f>
        <v>North America</v>
      </c>
      <c r="K1153" s="20" t="s">
        <v>60</v>
      </c>
      <c r="L1153" s="20" t="s">
        <v>51</v>
      </c>
      <c r="M1153" s="21">
        <v>41981</v>
      </c>
      <c r="N1153" s="20" t="s">
        <v>57</v>
      </c>
      <c r="O1153" s="20">
        <v>4.57</v>
      </c>
      <c r="P1153" s="20">
        <v>7.6</v>
      </c>
      <c r="Q1153" s="20">
        <v>173549.47</v>
      </c>
      <c r="R1153" s="20">
        <v>1970</v>
      </c>
      <c r="S1153" s="20">
        <f ca="1">DATEDIF(employees!$M1153, TODAY(), "y")</f>
        <v>11</v>
      </c>
      <c r="T1153" s="20">
        <f>VLOOKUP(employees!$H1153,locations[#All],4,)</f>
        <v>1.3</v>
      </c>
      <c r="U1153" s="22">
        <f>employees!$Q1153/employees!$T1153</f>
        <v>133499.59230769231</v>
      </c>
    </row>
    <row r="1154" spans="1:21" x14ac:dyDescent="0.25">
      <c r="A1154" s="23">
        <v>1153</v>
      </c>
      <c r="B1154" s="24" t="s">
        <v>1179</v>
      </c>
      <c r="C1154" s="24" t="s">
        <v>59</v>
      </c>
      <c r="D1154" s="24">
        <v>32</v>
      </c>
      <c r="E1154" s="24">
        <v>18</v>
      </c>
      <c r="F1154" s="24" t="str">
        <f>VLOOKUP(Table6[[#This Row],[department_id]],departments[#All],2,FALSE)</f>
        <v>Customer Support</v>
      </c>
      <c r="G1154" s="24" t="str">
        <f>VLOOKUP(employees!$E1154,departments[],3,FALSE)</f>
        <v>GTM</v>
      </c>
      <c r="H1154" s="24">
        <v>1</v>
      </c>
      <c r="I1154" s="24" t="str">
        <f>VLOOKUP(employees!$H1154,locations[#All],3,FALSE)</f>
        <v>San Francisco</v>
      </c>
      <c r="J1154" s="24" t="str">
        <f>_xlfn.XLOOKUP(Table6[[#This Row],[City]],locations[city],locations[Continent])</f>
        <v>North America</v>
      </c>
      <c r="K1154" s="24" t="s">
        <v>66</v>
      </c>
      <c r="L1154" s="24" t="s">
        <v>51</v>
      </c>
      <c r="M1154" s="25">
        <v>44121</v>
      </c>
      <c r="N1154" s="24" t="s">
        <v>57</v>
      </c>
      <c r="O1154" s="24">
        <v>4.3899999999999997</v>
      </c>
      <c r="P1154" s="24">
        <v>8.3000000000000007</v>
      </c>
      <c r="Q1154" s="24">
        <v>50980.639999999999</v>
      </c>
      <c r="R1154" s="24">
        <v>3310</v>
      </c>
      <c r="S1154" s="24">
        <f ca="1">DATEDIF(employees!$M1154, TODAY(), "y")</f>
        <v>5</v>
      </c>
      <c r="T1154" s="24">
        <f>VLOOKUP(employees!$H1154,locations[#All],4,)</f>
        <v>1.35</v>
      </c>
      <c r="U1154" s="26">
        <f>employees!$Q1154/employees!$T1154</f>
        <v>37763.437037037031</v>
      </c>
    </row>
    <row r="1155" spans="1:21" x14ac:dyDescent="0.25">
      <c r="A1155" s="19">
        <v>1154</v>
      </c>
      <c r="B1155" s="20" t="s">
        <v>3473</v>
      </c>
      <c r="C1155" s="20" t="s">
        <v>49</v>
      </c>
      <c r="D1155" s="20">
        <v>26</v>
      </c>
      <c r="E1155" s="20">
        <v>6</v>
      </c>
      <c r="F1155" s="20" t="str">
        <f>VLOOKUP(Table6[[#This Row],[department_id]],departments[#All],2,FALSE)</f>
        <v>Security</v>
      </c>
      <c r="G1155" s="20" t="str">
        <f>VLOOKUP(employees!$E1155,departments[],3,FALSE)</f>
        <v>Tech</v>
      </c>
      <c r="H1155" s="20">
        <v>17</v>
      </c>
      <c r="I1155" s="20" t="str">
        <f>VLOOKUP(employees!$H1155,locations[#All],3,FALSE)</f>
        <v>Mexico City</v>
      </c>
      <c r="J1155" s="20" t="str">
        <f>_xlfn.XLOOKUP(Table6[[#This Row],[City]],locations[city],locations[Continent])</f>
        <v>South America</v>
      </c>
      <c r="K1155" s="20" t="s">
        <v>55</v>
      </c>
      <c r="L1155" s="20" t="s">
        <v>51</v>
      </c>
      <c r="M1155" s="21">
        <v>42006</v>
      </c>
      <c r="N1155" s="20" t="s">
        <v>52</v>
      </c>
      <c r="O1155" s="20">
        <v>3.01</v>
      </c>
      <c r="P1155" s="20">
        <v>6.5</v>
      </c>
      <c r="Q1155" s="20">
        <v>111759.41</v>
      </c>
      <c r="R1155" s="20">
        <v>790</v>
      </c>
      <c r="S1155" s="20">
        <f ca="1">DATEDIF(employees!$M1155, TODAY(), "y")</f>
        <v>11</v>
      </c>
      <c r="T1155" s="20">
        <f>VLOOKUP(employees!$H1155,locations[#All],4,)</f>
        <v>0.78</v>
      </c>
      <c r="U1155" s="22">
        <f>employees!$Q1155/employees!$T1155</f>
        <v>143281.29487179487</v>
      </c>
    </row>
    <row r="1156" spans="1:21" x14ac:dyDescent="0.25">
      <c r="A1156" s="23">
        <v>1155</v>
      </c>
      <c r="B1156" s="24" t="s">
        <v>1180</v>
      </c>
      <c r="C1156" s="24" t="s">
        <v>59</v>
      </c>
      <c r="D1156" s="24">
        <v>33</v>
      </c>
      <c r="E1156" s="24">
        <v>19</v>
      </c>
      <c r="F1156" s="24" t="str">
        <f>VLOOKUP(Table6[[#This Row],[department_id]],departments[#All],2,FALSE)</f>
        <v>Human Resources</v>
      </c>
      <c r="G1156" s="24" t="str">
        <f>VLOOKUP(employees!$E1156,departments[],3,FALSE)</f>
        <v>G&amp;A</v>
      </c>
      <c r="H1156" s="24">
        <v>21</v>
      </c>
      <c r="I1156" s="24" t="str">
        <f>VLOOKUP(employees!$H1156,locations[#All],3,FALSE)</f>
        <v>Sydney</v>
      </c>
      <c r="J1156" s="24" t="str">
        <f>_xlfn.XLOOKUP(Table6[[#This Row],[City]],locations[city],locations[Continent])</f>
        <v>Oceania</v>
      </c>
      <c r="K1156" s="24" t="s">
        <v>60</v>
      </c>
      <c r="L1156" s="24" t="s">
        <v>56</v>
      </c>
      <c r="M1156" s="25">
        <v>42010</v>
      </c>
      <c r="N1156" s="24" t="s">
        <v>52</v>
      </c>
      <c r="O1156" s="24">
        <v>3.17</v>
      </c>
      <c r="P1156" s="24">
        <v>9.3000000000000007</v>
      </c>
      <c r="Q1156" s="24">
        <v>150223.74</v>
      </c>
      <c r="R1156" s="24">
        <v>3031</v>
      </c>
      <c r="S1156" s="24">
        <f ca="1">DATEDIF(employees!$M1156, TODAY(), "y")</f>
        <v>11</v>
      </c>
      <c r="T1156" s="24">
        <f>VLOOKUP(employees!$H1156,locations[#All],4,)</f>
        <v>1.1499999999999999</v>
      </c>
      <c r="U1156" s="26">
        <f>employees!$Q1156/employees!$T1156</f>
        <v>130629.33913043479</v>
      </c>
    </row>
    <row r="1157" spans="1:21" x14ac:dyDescent="0.25">
      <c r="A1157" s="19">
        <v>1156</v>
      </c>
      <c r="B1157" s="20" t="s">
        <v>1181</v>
      </c>
      <c r="C1157" s="20" t="s">
        <v>59</v>
      </c>
      <c r="D1157" s="20">
        <v>45</v>
      </c>
      <c r="E1157" s="20">
        <v>11</v>
      </c>
      <c r="F1157" s="20" t="str">
        <f>VLOOKUP(Table6[[#This Row],[department_id]],departments[#All],2,FALSE)</f>
        <v>Design</v>
      </c>
      <c r="G1157" s="20" t="str">
        <f>VLOOKUP(employees!$E1157,departments[],3,FALSE)</f>
        <v>Product</v>
      </c>
      <c r="H1157" s="20">
        <v>6</v>
      </c>
      <c r="I1157" s="20" t="str">
        <f>VLOOKUP(employees!$H1157,locations[#All],3,FALSE)</f>
        <v>Berlin</v>
      </c>
      <c r="J1157" s="20" t="str">
        <f>_xlfn.XLOOKUP(Table6[[#This Row],[City]],locations[city],locations[Continent])</f>
        <v>Europe</v>
      </c>
      <c r="K1157" s="20" t="s">
        <v>71</v>
      </c>
      <c r="L1157" s="20" t="s">
        <v>78</v>
      </c>
      <c r="M1157" s="21">
        <v>43510</v>
      </c>
      <c r="N1157" s="20" t="s">
        <v>52</v>
      </c>
      <c r="O1157" s="20">
        <v>3.07</v>
      </c>
      <c r="P1157" s="20">
        <v>8.1999999999999993</v>
      </c>
      <c r="Q1157" s="20">
        <v>270843.34000000003</v>
      </c>
      <c r="R1157" s="20" t="s">
        <v>3524</v>
      </c>
      <c r="S1157" s="20">
        <f ca="1">DATEDIF(employees!$M1157, TODAY(), "y")</f>
        <v>7</v>
      </c>
      <c r="T1157" s="20">
        <f>VLOOKUP(employees!$H1157,locations[#All],4,)</f>
        <v>1.1000000000000001</v>
      </c>
      <c r="U1157" s="22">
        <f>employees!$Q1157/employees!$T1157</f>
        <v>246221.21818181817</v>
      </c>
    </row>
    <row r="1158" spans="1:21" x14ac:dyDescent="0.25">
      <c r="A1158" s="23">
        <v>1157</v>
      </c>
      <c r="B1158" s="24" t="s">
        <v>1182</v>
      </c>
      <c r="C1158" s="24" t="s">
        <v>59</v>
      </c>
      <c r="D1158" s="24">
        <v>64</v>
      </c>
      <c r="E1158" s="24">
        <v>19</v>
      </c>
      <c r="F1158" s="24" t="str">
        <f>VLOOKUP(Table6[[#This Row],[department_id]],departments[#All],2,FALSE)</f>
        <v>Human Resources</v>
      </c>
      <c r="G1158" s="24" t="str">
        <f>VLOOKUP(employees!$E1158,departments[],3,FALSE)</f>
        <v>G&amp;A</v>
      </c>
      <c r="H1158" s="24">
        <v>21</v>
      </c>
      <c r="I1158" s="24" t="str">
        <f>VLOOKUP(employees!$H1158,locations[#All],3,FALSE)</f>
        <v>Sydney</v>
      </c>
      <c r="J1158" s="24" t="str">
        <f>_xlfn.XLOOKUP(Table6[[#This Row],[City]],locations[city],locations[Continent])</f>
        <v>Oceania</v>
      </c>
      <c r="K1158" s="24" t="s">
        <v>55</v>
      </c>
      <c r="L1158" s="24" t="s">
        <v>78</v>
      </c>
      <c r="M1158" s="25">
        <v>43873</v>
      </c>
      <c r="N1158" s="24" t="s">
        <v>62</v>
      </c>
      <c r="O1158" s="24">
        <v>3.37</v>
      </c>
      <c r="P1158" s="24">
        <v>9</v>
      </c>
      <c r="Q1158" s="24">
        <v>76035.210000000006</v>
      </c>
      <c r="R1158" s="24">
        <v>1667</v>
      </c>
      <c r="S1158" s="24">
        <f ca="1">DATEDIF(employees!$M1158, TODAY(), "y")</f>
        <v>6</v>
      </c>
      <c r="T1158" s="24">
        <f>VLOOKUP(employees!$H1158,locations[#All],4,)</f>
        <v>1.1499999999999999</v>
      </c>
      <c r="U1158" s="26">
        <f>employees!$Q1158/employees!$T1158</f>
        <v>66117.573913043496</v>
      </c>
    </row>
    <row r="1159" spans="1:21" x14ac:dyDescent="0.25">
      <c r="A1159" s="19">
        <v>1158</v>
      </c>
      <c r="B1159" s="20" t="s">
        <v>1183</v>
      </c>
      <c r="C1159" s="20" t="s">
        <v>49</v>
      </c>
      <c r="D1159" s="20">
        <v>64</v>
      </c>
      <c r="E1159" s="20">
        <v>9</v>
      </c>
      <c r="F1159" s="20" t="str">
        <f>VLOOKUP(Table6[[#This Row],[department_id]],departments[#All],2,FALSE)</f>
        <v>Product Management</v>
      </c>
      <c r="G1159" s="20" t="str">
        <f>VLOOKUP(employees!$E1159,departments[],3,FALSE)</f>
        <v>Product</v>
      </c>
      <c r="H1159" s="20">
        <v>20</v>
      </c>
      <c r="I1159" s="20" t="str">
        <f>VLOOKUP(employees!$H1159,locations[#All],3,FALSE)</f>
        <v>Singapore</v>
      </c>
      <c r="J1159" s="20" t="str">
        <f>_xlfn.XLOOKUP(Table6[[#This Row],[City]],locations[city],locations[Continent])</f>
        <v>Asia</v>
      </c>
      <c r="K1159" s="20" t="s">
        <v>50</v>
      </c>
      <c r="L1159" s="20" t="s">
        <v>56</v>
      </c>
      <c r="M1159" s="21">
        <v>44879</v>
      </c>
      <c r="N1159" s="20" t="s">
        <v>52</v>
      </c>
      <c r="O1159" s="20">
        <v>4.09</v>
      </c>
      <c r="P1159" s="20">
        <v>5.3</v>
      </c>
      <c r="Q1159" s="20">
        <v>44094.41</v>
      </c>
      <c r="R1159" s="20">
        <v>1918</v>
      </c>
      <c r="S1159" s="20">
        <f ca="1">DATEDIF(employees!$M1159, TODAY(), "y")</f>
        <v>3</v>
      </c>
      <c r="T1159" s="20">
        <f>VLOOKUP(employees!$H1159,locations[#All],4,)</f>
        <v>1.22</v>
      </c>
      <c r="U1159" s="22">
        <f>employees!$Q1159/employees!$T1159</f>
        <v>36142.959016393448</v>
      </c>
    </row>
    <row r="1160" spans="1:21" x14ac:dyDescent="0.25">
      <c r="A1160" s="23">
        <v>1159</v>
      </c>
      <c r="B1160" s="24" t="s">
        <v>1184</v>
      </c>
      <c r="C1160" s="24" t="s">
        <v>49</v>
      </c>
      <c r="D1160" s="24">
        <v>36</v>
      </c>
      <c r="E1160" s="24">
        <v>26</v>
      </c>
      <c r="F1160" s="24" t="str">
        <f>VLOOKUP(Table6[[#This Row],[department_id]],departments[#All],2,FALSE)</f>
        <v>Procurement</v>
      </c>
      <c r="G1160" s="24" t="str">
        <f>VLOOKUP(employees!$E1160,departments[],3,FALSE)</f>
        <v>Ops</v>
      </c>
      <c r="H1160" s="24">
        <v>16</v>
      </c>
      <c r="I1160" s="24" t="str">
        <f>VLOOKUP(employees!$H1160,locations[#All],3,FALSE)</f>
        <v>São Paulo</v>
      </c>
      <c r="J1160" s="24" t="str">
        <f>_xlfn.XLOOKUP(Table6[[#This Row],[City]],locations[city],locations[Continent])</f>
        <v>South America</v>
      </c>
      <c r="K1160" s="24" t="s">
        <v>66</v>
      </c>
      <c r="L1160" s="24" t="s">
        <v>83</v>
      </c>
      <c r="M1160" s="25">
        <v>44321</v>
      </c>
      <c r="N1160" s="24" t="s">
        <v>57</v>
      </c>
      <c r="O1160" s="24">
        <v>4.0999999999999996</v>
      </c>
      <c r="P1160" s="24">
        <v>6.4</v>
      </c>
      <c r="Q1160" s="24">
        <v>48489.37</v>
      </c>
      <c r="R1160" s="24">
        <v>1368</v>
      </c>
      <c r="S1160" s="24">
        <f ca="1">DATEDIF(employees!$M1160, TODAY(), "y")</f>
        <v>5</v>
      </c>
      <c r="T1160" s="24">
        <f>VLOOKUP(employees!$H1160,locations[#All],4,)</f>
        <v>0.8</v>
      </c>
      <c r="U1160" s="26">
        <f>employees!$Q1160/employees!$T1160</f>
        <v>60611.712500000001</v>
      </c>
    </row>
    <row r="1161" spans="1:21" x14ac:dyDescent="0.25">
      <c r="A1161" s="19">
        <v>1160</v>
      </c>
      <c r="B1161" s="20" t="s">
        <v>1185</v>
      </c>
      <c r="C1161" s="20" t="s">
        <v>49</v>
      </c>
      <c r="D1161" s="20">
        <v>25</v>
      </c>
      <c r="E1161" s="20">
        <v>9</v>
      </c>
      <c r="F1161" s="20" t="str">
        <f>VLOOKUP(Table6[[#This Row],[department_id]],departments[#All],2,FALSE)</f>
        <v>Product Management</v>
      </c>
      <c r="G1161" s="20" t="str">
        <f>VLOOKUP(employees!$E1161,departments[],3,FALSE)</f>
        <v>Product</v>
      </c>
      <c r="H1161" s="20">
        <v>4</v>
      </c>
      <c r="I1161" s="20" t="str">
        <f>VLOOKUP(employees!$H1161,locations[#All],3,FALSE)</f>
        <v>Toronto</v>
      </c>
      <c r="J1161" s="20" t="str">
        <f>_xlfn.XLOOKUP(Table6[[#This Row],[City]],locations[city],locations[Continent])</f>
        <v>North America</v>
      </c>
      <c r="K1161" s="20" t="s">
        <v>64</v>
      </c>
      <c r="L1161" s="20" t="s">
        <v>51</v>
      </c>
      <c r="M1161" s="21">
        <v>44875</v>
      </c>
      <c r="N1161" s="20" t="s">
        <v>57</v>
      </c>
      <c r="O1161" s="20">
        <v>2.79</v>
      </c>
      <c r="P1161" s="20">
        <v>9.8000000000000007</v>
      </c>
      <c r="Q1161" s="20">
        <v>180438.33</v>
      </c>
      <c r="R1161" s="20">
        <v>3203</v>
      </c>
      <c r="S1161" s="20">
        <f ca="1">DATEDIF(employees!$M1161, TODAY(), "y")</f>
        <v>3</v>
      </c>
      <c r="T1161" s="20">
        <f>VLOOKUP(employees!$H1161,locations[#All],4,)</f>
        <v>1.1000000000000001</v>
      </c>
      <c r="U1161" s="22">
        <f>employees!$Q1161/employees!$T1161</f>
        <v>164034.84545454543</v>
      </c>
    </row>
    <row r="1162" spans="1:21" x14ac:dyDescent="0.25">
      <c r="A1162" s="23">
        <v>1161</v>
      </c>
      <c r="B1162" s="24" t="s">
        <v>1186</v>
      </c>
      <c r="C1162" s="24" t="s">
        <v>49</v>
      </c>
      <c r="D1162" s="24">
        <v>64</v>
      </c>
      <c r="E1162" s="24">
        <v>8</v>
      </c>
      <c r="F1162" s="24" t="str">
        <f>VLOOKUP(Table6[[#This Row],[department_id]],departments[#All],2,FALSE)</f>
        <v>QA &amp; Testing</v>
      </c>
      <c r="G1162" s="24" t="str">
        <f>VLOOKUP(employees!$E1162,departments[],3,FALSE)</f>
        <v>Tech</v>
      </c>
      <c r="H1162" s="24">
        <v>2</v>
      </c>
      <c r="I1162" s="24" t="str">
        <f>VLOOKUP(employees!$H1162,locations[#All],3,FALSE)</f>
        <v>New York</v>
      </c>
      <c r="J1162" s="24" t="str">
        <f>_xlfn.XLOOKUP(Table6[[#This Row],[City]],locations[city],locations[Continent])</f>
        <v>North America</v>
      </c>
      <c r="K1162" s="24" t="s">
        <v>64</v>
      </c>
      <c r="L1162" s="24" t="s">
        <v>56</v>
      </c>
      <c r="M1162" s="25">
        <v>43151</v>
      </c>
      <c r="N1162" s="24" t="s">
        <v>52</v>
      </c>
      <c r="O1162" s="24">
        <v>3.92</v>
      </c>
      <c r="P1162" s="24">
        <v>7.1</v>
      </c>
      <c r="Q1162" s="24">
        <v>136866.95000000001</v>
      </c>
      <c r="R1162" s="24">
        <v>1889</v>
      </c>
      <c r="S1162" s="24">
        <f ca="1">DATEDIF(employees!$M1162, TODAY(), "y")</f>
        <v>8</v>
      </c>
      <c r="T1162" s="24">
        <f>VLOOKUP(employees!$H1162,locations[#All],4,)</f>
        <v>1.3</v>
      </c>
      <c r="U1162" s="26">
        <f>employees!$Q1162/employees!$T1162</f>
        <v>105282.26923076923</v>
      </c>
    </row>
    <row r="1163" spans="1:21" x14ac:dyDescent="0.25">
      <c r="A1163" s="19">
        <v>1162</v>
      </c>
      <c r="B1163" s="20" t="s">
        <v>1187</v>
      </c>
      <c r="C1163" s="20" t="s">
        <v>49</v>
      </c>
      <c r="D1163" s="20">
        <v>40</v>
      </c>
      <c r="E1163" s="20">
        <v>2</v>
      </c>
      <c r="F1163" s="20" t="str">
        <f>VLOOKUP(Table6[[#This Row],[department_id]],departments[#All],2,FALSE)</f>
        <v>Data Science</v>
      </c>
      <c r="G1163" s="20" t="str">
        <f>VLOOKUP(employees!$E1163,departments[],3,FALSE)</f>
        <v>Tech</v>
      </c>
      <c r="H1163" s="20">
        <v>17</v>
      </c>
      <c r="I1163" s="20" t="str">
        <f>VLOOKUP(employees!$H1163,locations[#All],3,FALSE)</f>
        <v>Mexico City</v>
      </c>
      <c r="J1163" s="20" t="str">
        <f>_xlfn.XLOOKUP(Table6[[#This Row],[City]],locations[city],locations[Continent])</f>
        <v>South America</v>
      </c>
      <c r="K1163" s="20" t="s">
        <v>64</v>
      </c>
      <c r="L1163" s="20" t="s">
        <v>78</v>
      </c>
      <c r="M1163" s="21">
        <v>43188</v>
      </c>
      <c r="N1163" s="20" t="s">
        <v>52</v>
      </c>
      <c r="O1163" s="20">
        <v>2.85</v>
      </c>
      <c r="P1163" s="20">
        <v>9.1</v>
      </c>
      <c r="Q1163" s="20">
        <v>120458.84</v>
      </c>
      <c r="R1163" s="20">
        <v>2307</v>
      </c>
      <c r="S1163" s="20">
        <f ca="1">DATEDIF(employees!$M1163, TODAY(), "y")</f>
        <v>8</v>
      </c>
      <c r="T1163" s="20">
        <f>VLOOKUP(employees!$H1163,locations[#All],4,)</f>
        <v>0.78</v>
      </c>
      <c r="U1163" s="22">
        <f>employees!$Q1163/employees!$T1163</f>
        <v>154434.41025641025</v>
      </c>
    </row>
    <row r="1164" spans="1:21" x14ac:dyDescent="0.25">
      <c r="A1164" s="23">
        <v>1163</v>
      </c>
      <c r="B1164" s="24" t="s">
        <v>1188</v>
      </c>
      <c r="C1164" s="24" t="s">
        <v>59</v>
      </c>
      <c r="D1164" s="24">
        <v>44</v>
      </c>
      <c r="E1164" s="24">
        <v>15</v>
      </c>
      <c r="F1164" s="24" t="str">
        <f>VLOOKUP(Table6[[#This Row],[department_id]],departments[#All],2,FALSE)</f>
        <v>Marketing</v>
      </c>
      <c r="G1164" s="24" t="str">
        <f>VLOOKUP(employees!$E1164,departments[],3,FALSE)</f>
        <v>GTM</v>
      </c>
      <c r="H1164" s="24">
        <v>7</v>
      </c>
      <c r="I1164" s="24" t="str">
        <f>VLOOKUP(employees!$H1164,locations[#All],3,FALSE)</f>
        <v>Paris</v>
      </c>
      <c r="J1164" s="24" t="str">
        <f>_xlfn.XLOOKUP(Table6[[#This Row],[City]],locations[city],locations[Continent])</f>
        <v>Europe</v>
      </c>
      <c r="K1164" s="24" t="s">
        <v>75</v>
      </c>
      <c r="L1164" s="24" t="s">
        <v>51</v>
      </c>
      <c r="M1164" s="25">
        <v>42102</v>
      </c>
      <c r="N1164" s="24" t="s">
        <v>52</v>
      </c>
      <c r="O1164" s="24">
        <v>2.65</v>
      </c>
      <c r="P1164" s="24">
        <v>5.9</v>
      </c>
      <c r="Q1164" s="24">
        <v>152461.79999999999</v>
      </c>
      <c r="R1164" s="24">
        <v>399</v>
      </c>
      <c r="S1164" s="24">
        <f ca="1">DATEDIF(employees!$M1164, TODAY(), "y")</f>
        <v>11</v>
      </c>
      <c r="T1164" s="24">
        <f>VLOOKUP(employees!$H1164,locations[#All],4,)</f>
        <v>1.18</v>
      </c>
      <c r="U1164" s="26">
        <f>employees!$Q1164/employees!$T1164</f>
        <v>129204.91525423729</v>
      </c>
    </row>
    <row r="1165" spans="1:21" x14ac:dyDescent="0.25">
      <c r="A1165" s="19">
        <v>1164</v>
      </c>
      <c r="B1165" s="20" t="s">
        <v>1189</v>
      </c>
      <c r="C1165" s="20" t="s">
        <v>49</v>
      </c>
      <c r="D1165" s="20">
        <v>58</v>
      </c>
      <c r="E1165" s="20">
        <v>15</v>
      </c>
      <c r="F1165" s="20" t="str">
        <f>VLOOKUP(Table6[[#This Row],[department_id]],departments[#All],2,FALSE)</f>
        <v>Marketing</v>
      </c>
      <c r="G1165" s="20" t="str">
        <f>VLOOKUP(employees!$E1165,departments[],3,FALSE)</f>
        <v>GTM</v>
      </c>
      <c r="H1165" s="20">
        <v>1</v>
      </c>
      <c r="I1165" s="20" t="str">
        <f>VLOOKUP(employees!$H1165,locations[#All],3,FALSE)</f>
        <v>San Francisco</v>
      </c>
      <c r="J1165" s="20" t="str">
        <f>_xlfn.XLOOKUP(Table6[[#This Row],[City]],locations[city],locations[Continent])</f>
        <v>North America</v>
      </c>
      <c r="K1165" s="20" t="s">
        <v>75</v>
      </c>
      <c r="L1165" s="20" t="s">
        <v>51</v>
      </c>
      <c r="M1165" s="21">
        <v>42208</v>
      </c>
      <c r="N1165" s="20" t="s">
        <v>57</v>
      </c>
      <c r="O1165" s="20">
        <v>2.83</v>
      </c>
      <c r="P1165" s="20">
        <v>9.6</v>
      </c>
      <c r="Q1165" s="20">
        <v>155880.29</v>
      </c>
      <c r="R1165" s="20">
        <v>11</v>
      </c>
      <c r="S1165" s="20">
        <f ca="1">DATEDIF(employees!$M1165, TODAY(), "y")</f>
        <v>11</v>
      </c>
      <c r="T1165" s="20">
        <f>VLOOKUP(employees!$H1165,locations[#All],4,)</f>
        <v>1.35</v>
      </c>
      <c r="U1165" s="22">
        <f>employees!$Q1165/employees!$T1165</f>
        <v>115466.88148148148</v>
      </c>
    </row>
    <row r="1166" spans="1:21" x14ac:dyDescent="0.25">
      <c r="A1166" s="23">
        <v>1165</v>
      </c>
      <c r="B1166" s="24" t="s">
        <v>1190</v>
      </c>
      <c r="C1166" s="24" t="s">
        <v>54</v>
      </c>
      <c r="D1166" s="24">
        <v>40</v>
      </c>
      <c r="E1166" s="24">
        <v>14</v>
      </c>
      <c r="F1166" s="24" t="str">
        <f>VLOOKUP(Table6[[#This Row],[department_id]],departments[#All],2,FALSE)</f>
        <v>Sales Operations</v>
      </c>
      <c r="G1166" s="24" t="str">
        <f>VLOOKUP(employees!$E1166,departments[],3,FALSE)</f>
        <v>GTM</v>
      </c>
      <c r="H1166" s="24">
        <v>17</v>
      </c>
      <c r="I1166" s="24" t="str">
        <f>VLOOKUP(employees!$H1166,locations[#All],3,FALSE)</f>
        <v>Mexico City</v>
      </c>
      <c r="J1166" s="24" t="str">
        <f>_xlfn.XLOOKUP(Table6[[#This Row],[City]],locations[city],locations[Continent])</f>
        <v>South America</v>
      </c>
      <c r="K1166" s="24" t="s">
        <v>60</v>
      </c>
      <c r="L1166" s="24" t="s">
        <v>51</v>
      </c>
      <c r="M1166" s="25">
        <v>43031</v>
      </c>
      <c r="N1166" s="24" t="s">
        <v>52</v>
      </c>
      <c r="O1166" s="24">
        <v>2.74</v>
      </c>
      <c r="P1166" s="24">
        <v>6.1</v>
      </c>
      <c r="Q1166" s="24">
        <v>79942.13</v>
      </c>
      <c r="R1166" s="24">
        <v>1926</v>
      </c>
      <c r="S1166" s="24">
        <f ca="1">DATEDIF(employees!$M1166, TODAY(), "y")</f>
        <v>8</v>
      </c>
      <c r="T1166" s="24">
        <f>VLOOKUP(employees!$H1166,locations[#All],4,)</f>
        <v>0.78</v>
      </c>
      <c r="U1166" s="26">
        <f>employees!$Q1166/employees!$T1166</f>
        <v>102489.91025641026</v>
      </c>
    </row>
    <row r="1167" spans="1:21" x14ac:dyDescent="0.25">
      <c r="A1167" s="19">
        <v>1166</v>
      </c>
      <c r="B1167" s="20" t="s">
        <v>1191</v>
      </c>
      <c r="C1167" s="20" t="s">
        <v>49</v>
      </c>
      <c r="D1167" s="20">
        <v>60</v>
      </c>
      <c r="E1167" s="20">
        <v>27</v>
      </c>
      <c r="F1167" s="20" t="str">
        <f>VLOOKUP(Table6[[#This Row],[department_id]],departments[#All],2,FALSE)</f>
        <v>Facilities</v>
      </c>
      <c r="G1167" s="20" t="str">
        <f>VLOOKUP(employees!$E1167,departments[],3,FALSE)</f>
        <v>Ops</v>
      </c>
      <c r="H1167" s="20">
        <v>13</v>
      </c>
      <c r="I1167" s="20" t="str">
        <f>VLOOKUP(employees!$H1167,locations[#All],3,FALSE)</f>
        <v>Cairo</v>
      </c>
      <c r="J1167" s="20" t="str">
        <f>_xlfn.XLOOKUP(Table6[[#This Row],[City]],locations[city],locations[Continent])</f>
        <v>Africa</v>
      </c>
      <c r="K1167" s="20" t="s">
        <v>64</v>
      </c>
      <c r="L1167" s="20" t="s">
        <v>78</v>
      </c>
      <c r="M1167" s="21">
        <v>42620</v>
      </c>
      <c r="N1167" s="20" t="s">
        <v>57</v>
      </c>
      <c r="O1167" s="20">
        <v>2.5499999999999998</v>
      </c>
      <c r="P1167" s="20">
        <v>9</v>
      </c>
      <c r="Q1167" s="20">
        <v>55126.97</v>
      </c>
      <c r="R1167" s="20">
        <v>2613</v>
      </c>
      <c r="S1167" s="20">
        <f ca="1">DATEDIF(employees!$M1167, TODAY(), "y")</f>
        <v>10</v>
      </c>
      <c r="T1167" s="20">
        <f>VLOOKUP(employees!$H1167,locations[#All],4,)</f>
        <v>0.55000000000000004</v>
      </c>
      <c r="U1167" s="22">
        <f>employees!$Q1167/employees!$T1167</f>
        <v>100230.85454545454</v>
      </c>
    </row>
    <row r="1168" spans="1:21" x14ac:dyDescent="0.25">
      <c r="A1168" s="23">
        <v>1167</v>
      </c>
      <c r="B1168" s="24" t="s">
        <v>1192</v>
      </c>
      <c r="C1168" s="24" t="s">
        <v>59</v>
      </c>
      <c r="D1168" s="24">
        <v>35</v>
      </c>
      <c r="E1168" s="24">
        <v>13</v>
      </c>
      <c r="F1168" s="24" t="str">
        <f>VLOOKUP(Table6[[#This Row],[department_id]],departments[#All],2,FALSE)</f>
        <v>Sales</v>
      </c>
      <c r="G1168" s="24" t="str">
        <f>VLOOKUP(employees!$E1168,departments[],3,FALSE)</f>
        <v>GTM</v>
      </c>
      <c r="H1168" s="24">
        <v>10</v>
      </c>
      <c r="I1168" s="24" t="str">
        <f>VLOOKUP(employees!$H1168,locations[#All],3,FALSE)</f>
        <v>Warsaw</v>
      </c>
      <c r="J1168" s="24" t="str">
        <f>_xlfn.XLOOKUP(Table6[[#This Row],[City]],locations[city],locations[Continent])</f>
        <v>Europe</v>
      </c>
      <c r="K1168" s="24" t="s">
        <v>60</v>
      </c>
      <c r="L1168" s="24" t="s">
        <v>56</v>
      </c>
      <c r="M1168" s="25">
        <v>44808</v>
      </c>
      <c r="N1168" s="24" t="s">
        <v>57</v>
      </c>
      <c r="O1168" s="24">
        <v>3.29</v>
      </c>
      <c r="P1168" s="24">
        <v>9.6999999999999993</v>
      </c>
      <c r="Q1168" s="24">
        <v>97384.42</v>
      </c>
      <c r="R1168" s="24">
        <v>1411</v>
      </c>
      <c r="S1168" s="24">
        <f ca="1">DATEDIF(employees!$M1168, TODAY(), "y")</f>
        <v>4</v>
      </c>
      <c r="T1168" s="24">
        <f>VLOOKUP(employees!$H1168,locations[#All],4,)</f>
        <v>0.95</v>
      </c>
      <c r="U1168" s="26">
        <f>employees!$Q1168/employees!$T1168</f>
        <v>102509.91578947369</v>
      </c>
    </row>
    <row r="1169" spans="1:21" x14ac:dyDescent="0.25">
      <c r="A1169" s="19">
        <v>1168</v>
      </c>
      <c r="B1169" s="20" t="s">
        <v>1193</v>
      </c>
      <c r="C1169" s="20" t="s">
        <v>49</v>
      </c>
      <c r="D1169" s="20">
        <v>29</v>
      </c>
      <c r="E1169" s="20">
        <v>5</v>
      </c>
      <c r="F1169" s="20" t="str">
        <f>VLOOKUP(Table6[[#This Row],[department_id]],departments[#All],2,FALSE)</f>
        <v>Platform</v>
      </c>
      <c r="G1169" s="20" t="str">
        <f>VLOOKUP(employees!$E1169,departments[],3,FALSE)</f>
        <v>Tech</v>
      </c>
      <c r="H1169" s="20">
        <v>15</v>
      </c>
      <c r="I1169" s="20" t="str">
        <f>VLOOKUP(employees!$H1169,locations[#All],3,FALSE)</f>
        <v>Cape Town</v>
      </c>
      <c r="J1169" s="20" t="str">
        <f>_xlfn.XLOOKUP(Table6[[#This Row],[City]],locations[city],locations[Continent])</f>
        <v>Africa</v>
      </c>
      <c r="K1169" s="20" t="s">
        <v>60</v>
      </c>
      <c r="L1169" s="20" t="s">
        <v>51</v>
      </c>
      <c r="M1169" s="21">
        <v>44590</v>
      </c>
      <c r="N1169" s="20" t="s">
        <v>57</v>
      </c>
      <c r="O1169" s="20">
        <v>4.71</v>
      </c>
      <c r="P1169" s="20">
        <v>6.9</v>
      </c>
      <c r="Q1169" s="20">
        <v>88196.66</v>
      </c>
      <c r="R1169" s="20">
        <v>3091</v>
      </c>
      <c r="S1169" s="20">
        <f ca="1">DATEDIF(employees!$M1169, TODAY(), "y")</f>
        <v>4</v>
      </c>
      <c r="T1169" s="20">
        <f>VLOOKUP(employees!$H1169,locations[#All],4,)</f>
        <v>0.7</v>
      </c>
      <c r="U1169" s="22">
        <f>employees!$Q1169/employees!$T1169</f>
        <v>125995.22857142858</v>
      </c>
    </row>
    <row r="1170" spans="1:21" x14ac:dyDescent="0.25">
      <c r="A1170" s="23">
        <v>1169</v>
      </c>
      <c r="B1170" s="24" t="s">
        <v>1194</v>
      </c>
      <c r="C1170" s="24" t="s">
        <v>49</v>
      </c>
      <c r="D1170" s="24">
        <v>22</v>
      </c>
      <c r="E1170" s="24">
        <v>24</v>
      </c>
      <c r="F1170" s="24" t="str">
        <f>VLOOKUP(Table6[[#This Row],[department_id]],departments[#All],2,FALSE)</f>
        <v>Administration</v>
      </c>
      <c r="G1170" s="24" t="str">
        <f>VLOOKUP(employees!$E1170,departments[],3,FALSE)</f>
        <v>G&amp;A</v>
      </c>
      <c r="H1170" s="24">
        <v>1</v>
      </c>
      <c r="I1170" s="24" t="str">
        <f>VLOOKUP(employees!$H1170,locations[#All],3,FALSE)</f>
        <v>San Francisco</v>
      </c>
      <c r="J1170" s="24" t="str">
        <f>_xlfn.XLOOKUP(Table6[[#This Row],[City]],locations[city],locations[Continent])</f>
        <v>North America</v>
      </c>
      <c r="K1170" s="24" t="s">
        <v>55</v>
      </c>
      <c r="L1170" s="24" t="s">
        <v>51</v>
      </c>
      <c r="M1170" s="25">
        <v>44096</v>
      </c>
      <c r="N1170" s="24" t="s">
        <v>57</v>
      </c>
      <c r="O1170" s="24">
        <v>3.75</v>
      </c>
      <c r="P1170" s="24">
        <v>6.1</v>
      </c>
      <c r="Q1170" s="24">
        <v>72185.279999999999</v>
      </c>
      <c r="R1170" s="24">
        <v>3414</v>
      </c>
      <c r="S1170" s="24">
        <f ca="1">DATEDIF(employees!$M1170, TODAY(), "y")</f>
        <v>5</v>
      </c>
      <c r="T1170" s="24">
        <f>VLOOKUP(employees!$H1170,locations[#All],4,)</f>
        <v>1.35</v>
      </c>
      <c r="U1170" s="26">
        <f>employees!$Q1170/employees!$T1170</f>
        <v>53470.577777777777</v>
      </c>
    </row>
    <row r="1171" spans="1:21" x14ac:dyDescent="0.25">
      <c r="A1171" s="19">
        <v>1170</v>
      </c>
      <c r="B1171" s="20" t="s">
        <v>1195</v>
      </c>
      <c r="C1171" s="20" t="s">
        <v>59</v>
      </c>
      <c r="D1171" s="20">
        <v>49</v>
      </c>
      <c r="E1171" s="20">
        <v>12</v>
      </c>
      <c r="F1171" s="20" t="str">
        <f>VLOOKUP(Table6[[#This Row],[department_id]],departments[#All],2,FALSE)</f>
        <v>UX Research</v>
      </c>
      <c r="G1171" s="20" t="str">
        <f>VLOOKUP(employees!$E1171,departments[],3,FALSE)</f>
        <v>Product</v>
      </c>
      <c r="H1171" s="20">
        <v>7</v>
      </c>
      <c r="I1171" s="20" t="str">
        <f>VLOOKUP(employees!$H1171,locations[#All],3,FALSE)</f>
        <v>Paris</v>
      </c>
      <c r="J1171" s="20" t="str">
        <f>_xlfn.XLOOKUP(Table6[[#This Row],[City]],locations[city],locations[Continent])</f>
        <v>Europe</v>
      </c>
      <c r="K1171" s="20" t="s">
        <v>75</v>
      </c>
      <c r="L1171" s="20" t="s">
        <v>56</v>
      </c>
      <c r="M1171" s="21">
        <v>45089</v>
      </c>
      <c r="N1171" s="20" t="s">
        <v>57</v>
      </c>
      <c r="O1171" s="20">
        <v>3.39</v>
      </c>
      <c r="P1171" s="20">
        <v>6.7</v>
      </c>
      <c r="Q1171" s="20">
        <v>187603.13</v>
      </c>
      <c r="R1171" s="20">
        <v>3025</v>
      </c>
      <c r="S1171" s="20">
        <f ca="1">DATEDIF(employees!$M1171, TODAY(), "y")</f>
        <v>3</v>
      </c>
      <c r="T1171" s="20">
        <f>VLOOKUP(employees!$H1171,locations[#All],4,)</f>
        <v>1.18</v>
      </c>
      <c r="U1171" s="22">
        <f>employees!$Q1171/employees!$T1171</f>
        <v>158985.70338983051</v>
      </c>
    </row>
    <row r="1172" spans="1:21" x14ac:dyDescent="0.25">
      <c r="A1172" s="23">
        <v>1171</v>
      </c>
      <c r="B1172" s="24" t="s">
        <v>1196</v>
      </c>
      <c r="C1172" s="24" t="s">
        <v>54</v>
      </c>
      <c r="D1172" s="24">
        <v>32</v>
      </c>
      <c r="E1172" s="24">
        <v>24</v>
      </c>
      <c r="F1172" s="24" t="str">
        <f>VLOOKUP(Table6[[#This Row],[department_id]],departments[#All],2,FALSE)</f>
        <v>Administration</v>
      </c>
      <c r="G1172" s="24" t="str">
        <f>VLOOKUP(employees!$E1172,departments[],3,FALSE)</f>
        <v>G&amp;A</v>
      </c>
      <c r="H1172" s="24">
        <v>17</v>
      </c>
      <c r="I1172" s="24" t="str">
        <f>VLOOKUP(employees!$H1172,locations[#All],3,FALSE)</f>
        <v>Mexico City</v>
      </c>
      <c r="J1172" s="24" t="str">
        <f>_xlfn.XLOOKUP(Table6[[#This Row],[City]],locations[city],locations[Continent])</f>
        <v>South America</v>
      </c>
      <c r="K1172" s="24" t="s">
        <v>66</v>
      </c>
      <c r="L1172" s="24" t="s">
        <v>51</v>
      </c>
      <c r="M1172" s="25">
        <v>43417</v>
      </c>
      <c r="N1172" s="24" t="s">
        <v>62</v>
      </c>
      <c r="O1172" s="24">
        <v>4.18</v>
      </c>
      <c r="P1172" s="24">
        <v>8.8000000000000007</v>
      </c>
      <c r="Q1172" s="24">
        <v>26459.55</v>
      </c>
      <c r="R1172" s="24">
        <v>1548</v>
      </c>
      <c r="S1172" s="24">
        <f ca="1">DATEDIF(employees!$M1172, TODAY(), "y")</f>
        <v>7</v>
      </c>
      <c r="T1172" s="24">
        <f>VLOOKUP(employees!$H1172,locations[#All],4,)</f>
        <v>0.78</v>
      </c>
      <c r="U1172" s="26">
        <f>employees!$Q1172/employees!$T1172</f>
        <v>33922.5</v>
      </c>
    </row>
    <row r="1173" spans="1:21" x14ac:dyDescent="0.25">
      <c r="A1173" s="19">
        <v>1172</v>
      </c>
      <c r="B1173" s="20" t="s">
        <v>3474</v>
      </c>
      <c r="C1173" s="20" t="s">
        <v>49</v>
      </c>
      <c r="D1173" s="20">
        <v>45</v>
      </c>
      <c r="E1173" s="20">
        <v>25</v>
      </c>
      <c r="F1173" s="20" t="str">
        <f>VLOOKUP(Table6[[#This Row],[department_id]],departments[#All],2,FALSE)</f>
        <v>Operations</v>
      </c>
      <c r="G1173" s="20" t="str">
        <f>VLOOKUP(employees!$E1173,departments[],3,FALSE)</f>
        <v>Ops</v>
      </c>
      <c r="H1173" s="20">
        <v>14</v>
      </c>
      <c r="I1173" s="20" t="str">
        <f>VLOOKUP(employees!$H1173,locations[#All],3,FALSE)</f>
        <v>Dubai</v>
      </c>
      <c r="J1173" s="20" t="str">
        <f>_xlfn.XLOOKUP(Table6[[#This Row],[City]],locations[city],locations[Continent])</f>
        <v>Asia</v>
      </c>
      <c r="K1173" s="20" t="s">
        <v>55</v>
      </c>
      <c r="L1173" s="20" t="s">
        <v>51</v>
      </c>
      <c r="M1173" s="21">
        <v>44154</v>
      </c>
      <c r="N1173" s="20" t="s">
        <v>52</v>
      </c>
      <c r="O1173" s="20">
        <v>4</v>
      </c>
      <c r="P1173" s="20">
        <v>6.4</v>
      </c>
      <c r="Q1173" s="20">
        <v>117474.81</v>
      </c>
      <c r="R1173" s="20">
        <v>1318</v>
      </c>
      <c r="S1173" s="20">
        <f ca="1">DATEDIF(employees!$M1173, TODAY(), "y")</f>
        <v>5</v>
      </c>
      <c r="T1173" s="20">
        <f>VLOOKUP(employees!$H1173,locations[#All],4,)</f>
        <v>1.05</v>
      </c>
      <c r="U1173" s="22">
        <f>employees!$Q1173/employees!$T1173</f>
        <v>111880.77142857142</v>
      </c>
    </row>
    <row r="1174" spans="1:21" x14ac:dyDescent="0.25">
      <c r="A1174" s="23">
        <v>1173</v>
      </c>
      <c r="B1174" s="24" t="s">
        <v>1197</v>
      </c>
      <c r="C1174" s="24" t="s">
        <v>59</v>
      </c>
      <c r="D1174" s="24">
        <v>55</v>
      </c>
      <c r="E1174" s="24">
        <v>20</v>
      </c>
      <c r="F1174" s="24" t="str">
        <f>VLOOKUP(Table6[[#This Row],[department_id]],departments[#All],2,FALSE)</f>
        <v>Recruiting</v>
      </c>
      <c r="G1174" s="24" t="str">
        <f>VLOOKUP(employees!$E1174,departments[],3,FALSE)</f>
        <v>G&amp;A</v>
      </c>
      <c r="H1174" s="24">
        <v>14</v>
      </c>
      <c r="I1174" s="24" t="str">
        <f>VLOOKUP(employees!$H1174,locations[#All],3,FALSE)</f>
        <v>Dubai</v>
      </c>
      <c r="J1174" s="24" t="str">
        <f>_xlfn.XLOOKUP(Table6[[#This Row],[City]],locations[city],locations[Continent])</f>
        <v>Asia</v>
      </c>
      <c r="K1174" s="24" t="s">
        <v>66</v>
      </c>
      <c r="L1174" s="24" t="s">
        <v>56</v>
      </c>
      <c r="M1174" s="25">
        <v>43419</v>
      </c>
      <c r="N1174" s="24" t="s">
        <v>57</v>
      </c>
      <c r="O1174" s="24">
        <v>4.66</v>
      </c>
      <c r="P1174" s="24">
        <v>7.1</v>
      </c>
      <c r="Q1174" s="24">
        <v>61940.27</v>
      </c>
      <c r="R1174" s="24">
        <v>2904</v>
      </c>
      <c r="S1174" s="24">
        <f ca="1">DATEDIF(employees!$M1174, TODAY(), "y")</f>
        <v>7</v>
      </c>
      <c r="T1174" s="24">
        <f>VLOOKUP(employees!$H1174,locations[#All],4,)</f>
        <v>1.05</v>
      </c>
      <c r="U1174" s="26">
        <f>employees!$Q1174/employees!$T1174</f>
        <v>58990.73333333333</v>
      </c>
    </row>
    <row r="1175" spans="1:21" x14ac:dyDescent="0.25">
      <c r="A1175" s="19">
        <v>1174</v>
      </c>
      <c r="B1175" s="20" t="s">
        <v>1198</v>
      </c>
      <c r="C1175" s="20" t="s">
        <v>59</v>
      </c>
      <c r="D1175" s="20">
        <v>63</v>
      </c>
      <c r="E1175" s="20">
        <v>7</v>
      </c>
      <c r="F1175" s="20" t="str">
        <f>VLOOKUP(Table6[[#This Row],[department_id]],departments[#All],2,FALSE)</f>
        <v>IT &amp; Helpdesk</v>
      </c>
      <c r="G1175" s="20" t="str">
        <f>VLOOKUP(employees!$E1175,departments[],3,FALSE)</f>
        <v>Tech</v>
      </c>
      <c r="H1175" s="20">
        <v>13</v>
      </c>
      <c r="I1175" s="20" t="str">
        <f>VLOOKUP(employees!$H1175,locations[#All],3,FALSE)</f>
        <v>Cairo</v>
      </c>
      <c r="J1175" s="20" t="str">
        <f>_xlfn.XLOOKUP(Table6[[#This Row],[City]],locations[city],locations[Continent])</f>
        <v>Africa</v>
      </c>
      <c r="K1175" s="20" t="s">
        <v>60</v>
      </c>
      <c r="L1175" s="20" t="s">
        <v>51</v>
      </c>
      <c r="M1175" s="21">
        <v>43051</v>
      </c>
      <c r="N1175" s="20" t="s">
        <v>52</v>
      </c>
      <c r="O1175" s="20">
        <v>3.42</v>
      </c>
      <c r="P1175" s="20">
        <v>8.8000000000000007</v>
      </c>
      <c r="Q1175" s="20">
        <v>37893.370000000003</v>
      </c>
      <c r="R1175" s="20">
        <v>2079</v>
      </c>
      <c r="S1175" s="20">
        <f ca="1">DATEDIF(employees!$M1175, TODAY(), "y")</f>
        <v>8</v>
      </c>
      <c r="T1175" s="20">
        <f>VLOOKUP(employees!$H1175,locations[#All],4,)</f>
        <v>0.55000000000000004</v>
      </c>
      <c r="U1175" s="22">
        <f>employees!$Q1175/employees!$T1175</f>
        <v>68897.036363636362</v>
      </c>
    </row>
    <row r="1176" spans="1:21" x14ac:dyDescent="0.25">
      <c r="A1176" s="23">
        <v>1175</v>
      </c>
      <c r="B1176" s="24" t="s">
        <v>1199</v>
      </c>
      <c r="C1176" s="24" t="s">
        <v>59</v>
      </c>
      <c r="D1176" s="24">
        <v>40</v>
      </c>
      <c r="E1176" s="24">
        <v>15</v>
      </c>
      <c r="F1176" s="24" t="str">
        <f>VLOOKUP(Table6[[#This Row],[department_id]],departments[#All],2,FALSE)</f>
        <v>Marketing</v>
      </c>
      <c r="G1176" s="24" t="str">
        <f>VLOOKUP(employees!$E1176,departments[],3,FALSE)</f>
        <v>GTM</v>
      </c>
      <c r="H1176" s="24">
        <v>8</v>
      </c>
      <c r="I1176" s="24" t="str">
        <f>VLOOKUP(employees!$H1176,locations[#All],3,FALSE)</f>
        <v>Barcelona</v>
      </c>
      <c r="J1176" s="24" t="str">
        <f>_xlfn.XLOOKUP(Table6[[#This Row],[City]],locations[city],locations[Continent])</f>
        <v>Europe</v>
      </c>
      <c r="K1176" s="24" t="s">
        <v>64</v>
      </c>
      <c r="L1176" s="24" t="s">
        <v>51</v>
      </c>
      <c r="M1176" s="25">
        <v>42709</v>
      </c>
      <c r="N1176" s="24" t="s">
        <v>57</v>
      </c>
      <c r="O1176" s="24">
        <v>3.72</v>
      </c>
      <c r="P1176" s="24">
        <v>8</v>
      </c>
      <c r="Q1176" s="24">
        <v>82751.259999999995</v>
      </c>
      <c r="R1176" s="24">
        <v>1401</v>
      </c>
      <c r="S1176" s="24">
        <f ca="1">DATEDIF(employees!$M1176, TODAY(), "y")</f>
        <v>9</v>
      </c>
      <c r="T1176" s="24">
        <f>VLOOKUP(employees!$H1176,locations[#All],4,)</f>
        <v>1.05</v>
      </c>
      <c r="U1176" s="26">
        <f>employees!$Q1176/employees!$T1176</f>
        <v>78810.723809523799</v>
      </c>
    </row>
    <row r="1177" spans="1:21" x14ac:dyDescent="0.25">
      <c r="A1177" s="19">
        <v>1176</v>
      </c>
      <c r="B1177" s="20" t="s">
        <v>1200</v>
      </c>
      <c r="C1177" s="20" t="s">
        <v>59</v>
      </c>
      <c r="D1177" s="20">
        <v>25</v>
      </c>
      <c r="E1177" s="20">
        <v>3</v>
      </c>
      <c r="F1177" s="20" t="str">
        <f>VLOOKUP(Table6[[#This Row],[department_id]],departments[#All],2,FALSE)</f>
        <v>Data Engineering</v>
      </c>
      <c r="G1177" s="20" t="str">
        <f>VLOOKUP(employees!$E1177,departments[],3,FALSE)</f>
        <v>Tech</v>
      </c>
      <c r="H1177" s="20">
        <v>3</v>
      </c>
      <c r="I1177" s="20" t="str">
        <f>VLOOKUP(employees!$H1177,locations[#All],3,FALSE)</f>
        <v>Austin</v>
      </c>
      <c r="J1177" s="20" t="str">
        <f>_xlfn.XLOOKUP(Table6[[#This Row],[City]],locations[city],locations[Continent])</f>
        <v>North America</v>
      </c>
      <c r="K1177" s="20" t="s">
        <v>50</v>
      </c>
      <c r="L1177" s="20" t="s">
        <v>51</v>
      </c>
      <c r="M1177" s="21">
        <v>42072</v>
      </c>
      <c r="N1177" s="20" t="s">
        <v>62</v>
      </c>
      <c r="O1177" s="20">
        <v>2.97</v>
      </c>
      <c r="P1177" s="20">
        <v>5.7</v>
      </c>
      <c r="Q1177" s="20">
        <v>53640.95</v>
      </c>
      <c r="R1177" s="20">
        <v>1301</v>
      </c>
      <c r="S1177" s="20">
        <f ca="1">DATEDIF(employees!$M1177, TODAY(), "y")</f>
        <v>11</v>
      </c>
      <c r="T1177" s="20">
        <f>VLOOKUP(employees!$H1177,locations[#All],4,)</f>
        <v>1.05</v>
      </c>
      <c r="U1177" s="22">
        <f>employees!$Q1177/employees!$T1177</f>
        <v>51086.619047619046</v>
      </c>
    </row>
    <row r="1178" spans="1:21" x14ac:dyDescent="0.25">
      <c r="A1178" s="23">
        <v>1177</v>
      </c>
      <c r="B1178" s="24" t="s">
        <v>1201</v>
      </c>
      <c r="C1178" s="24" t="s">
        <v>59</v>
      </c>
      <c r="D1178" s="24">
        <v>41</v>
      </c>
      <c r="E1178" s="24">
        <v>12</v>
      </c>
      <c r="F1178" s="24" t="str">
        <f>VLOOKUP(Table6[[#This Row],[department_id]],departments[#All],2,FALSE)</f>
        <v>UX Research</v>
      </c>
      <c r="G1178" s="24" t="str">
        <f>VLOOKUP(employees!$E1178,departments[],3,FALSE)</f>
        <v>Product</v>
      </c>
      <c r="H1178" s="24">
        <v>20</v>
      </c>
      <c r="I1178" s="24" t="str">
        <f>VLOOKUP(employees!$H1178,locations[#All],3,FALSE)</f>
        <v>Singapore</v>
      </c>
      <c r="J1178" s="24" t="str">
        <f>_xlfn.XLOOKUP(Table6[[#This Row],[City]],locations[city],locations[Continent])</f>
        <v>Asia</v>
      </c>
      <c r="K1178" s="24" t="s">
        <v>75</v>
      </c>
      <c r="L1178" s="24" t="s">
        <v>56</v>
      </c>
      <c r="M1178" s="25">
        <v>45298</v>
      </c>
      <c r="N1178" s="24" t="s">
        <v>52</v>
      </c>
      <c r="O1178" s="24">
        <v>2.73</v>
      </c>
      <c r="P1178" s="24">
        <v>7.7</v>
      </c>
      <c r="Q1178" s="24">
        <v>241007.51</v>
      </c>
      <c r="R1178" s="24">
        <v>2582</v>
      </c>
      <c r="S1178" s="24">
        <f ca="1">DATEDIF(employees!$M1178, TODAY(), "y")</f>
        <v>2</v>
      </c>
      <c r="T1178" s="24">
        <f>VLOOKUP(employees!$H1178,locations[#All],4,)</f>
        <v>1.22</v>
      </c>
      <c r="U1178" s="26">
        <f>employees!$Q1178/employees!$T1178</f>
        <v>197547.13934426231</v>
      </c>
    </row>
    <row r="1179" spans="1:21" x14ac:dyDescent="0.25">
      <c r="A1179" s="19">
        <v>1178</v>
      </c>
      <c r="B1179" s="20" t="s">
        <v>1202</v>
      </c>
      <c r="C1179" s="20" t="s">
        <v>49</v>
      </c>
      <c r="D1179" s="20">
        <v>55</v>
      </c>
      <c r="E1179" s="20">
        <v>14</v>
      </c>
      <c r="F1179" s="20" t="str">
        <f>VLOOKUP(Table6[[#This Row],[department_id]],departments[#All],2,FALSE)</f>
        <v>Sales Operations</v>
      </c>
      <c r="G1179" s="20" t="str">
        <f>VLOOKUP(employees!$E1179,departments[],3,FALSE)</f>
        <v>GTM</v>
      </c>
      <c r="H1179" s="20">
        <v>4</v>
      </c>
      <c r="I1179" s="20" t="str">
        <f>VLOOKUP(employees!$H1179,locations[#All],3,FALSE)</f>
        <v>Toronto</v>
      </c>
      <c r="J1179" s="20" t="str">
        <f>_xlfn.XLOOKUP(Table6[[#This Row],[City]],locations[city],locations[Continent])</f>
        <v>North America</v>
      </c>
      <c r="K1179" s="20" t="s">
        <v>60</v>
      </c>
      <c r="L1179" s="20" t="s">
        <v>51</v>
      </c>
      <c r="M1179" s="21">
        <v>44996</v>
      </c>
      <c r="N1179" s="20" t="s">
        <v>57</v>
      </c>
      <c r="O1179" s="20">
        <v>4.76</v>
      </c>
      <c r="P1179" s="20">
        <v>8.3000000000000007</v>
      </c>
      <c r="Q1179" s="20">
        <v>177104.58</v>
      </c>
      <c r="R1179" s="20">
        <v>491</v>
      </c>
      <c r="S1179" s="20">
        <f ca="1">DATEDIF(employees!$M1179, TODAY(), "y")</f>
        <v>3</v>
      </c>
      <c r="T1179" s="20">
        <f>VLOOKUP(employees!$H1179,locations[#All],4,)</f>
        <v>1.1000000000000001</v>
      </c>
      <c r="U1179" s="22">
        <f>employees!$Q1179/employees!$T1179</f>
        <v>161004.16363636361</v>
      </c>
    </row>
    <row r="1180" spans="1:21" x14ac:dyDescent="0.25">
      <c r="A1180" s="23">
        <v>1179</v>
      </c>
      <c r="B1180" s="24" t="s">
        <v>1203</v>
      </c>
      <c r="C1180" s="24" t="s">
        <v>49</v>
      </c>
      <c r="D1180" s="24">
        <v>28</v>
      </c>
      <c r="E1180" s="24">
        <v>22</v>
      </c>
      <c r="F1180" s="24" t="str">
        <f>VLOOKUP(Table6[[#This Row],[department_id]],departments[#All],2,FALSE)</f>
        <v>Accounting</v>
      </c>
      <c r="G1180" s="24" t="str">
        <f>VLOOKUP(employees!$E1180,departments[],3,FALSE)</f>
        <v>G&amp;A</v>
      </c>
      <c r="H1180" s="24">
        <v>5</v>
      </c>
      <c r="I1180" s="24" t="str">
        <f>VLOOKUP(employees!$H1180,locations[#All],3,FALSE)</f>
        <v>London</v>
      </c>
      <c r="J1180" s="24" t="str">
        <f>_xlfn.XLOOKUP(Table6[[#This Row],[City]],locations[city],locations[Continent])</f>
        <v>Europe</v>
      </c>
      <c r="K1180" s="24" t="s">
        <v>75</v>
      </c>
      <c r="L1180" s="24" t="s">
        <v>56</v>
      </c>
      <c r="M1180" s="25">
        <v>42435</v>
      </c>
      <c r="N1180" s="24" t="s">
        <v>57</v>
      </c>
      <c r="O1180" s="24">
        <v>3.6</v>
      </c>
      <c r="P1180" s="24">
        <v>8.6999999999999993</v>
      </c>
      <c r="Q1180" s="24">
        <v>211084.82</v>
      </c>
      <c r="R1180" s="24">
        <v>3242</v>
      </c>
      <c r="S1180" s="24">
        <f ca="1">DATEDIF(employees!$M1180, TODAY(), "y")</f>
        <v>10</v>
      </c>
      <c r="T1180" s="24">
        <f>VLOOKUP(employees!$H1180,locations[#All],4,)</f>
        <v>1.25</v>
      </c>
      <c r="U1180" s="26">
        <f>employees!$Q1180/employees!$T1180</f>
        <v>168867.856</v>
      </c>
    </row>
    <row r="1181" spans="1:21" x14ac:dyDescent="0.25">
      <c r="A1181" s="19">
        <v>1180</v>
      </c>
      <c r="B1181" s="20" t="s">
        <v>1204</v>
      </c>
      <c r="C1181" s="20" t="s">
        <v>59</v>
      </c>
      <c r="D1181" s="20">
        <v>21</v>
      </c>
      <c r="E1181" s="20">
        <v>12</v>
      </c>
      <c r="F1181" s="20" t="str">
        <f>VLOOKUP(Table6[[#This Row],[department_id]],departments[#All],2,FALSE)</f>
        <v>UX Research</v>
      </c>
      <c r="G1181" s="20" t="str">
        <f>VLOOKUP(employees!$E1181,departments[],3,FALSE)</f>
        <v>Product</v>
      </c>
      <c r="H1181" s="20">
        <v>15</v>
      </c>
      <c r="I1181" s="20" t="str">
        <f>VLOOKUP(employees!$H1181,locations[#All],3,FALSE)</f>
        <v>Cape Town</v>
      </c>
      <c r="J1181" s="20" t="str">
        <f>_xlfn.XLOOKUP(Table6[[#This Row],[City]],locations[city],locations[Continent])</f>
        <v>Africa</v>
      </c>
      <c r="K1181" s="20" t="s">
        <v>60</v>
      </c>
      <c r="L1181" s="20" t="s">
        <v>83</v>
      </c>
      <c r="M1181" s="21">
        <v>43129</v>
      </c>
      <c r="N1181" s="20" t="s">
        <v>62</v>
      </c>
      <c r="O1181" s="20">
        <v>3.8</v>
      </c>
      <c r="P1181" s="20">
        <v>9.3000000000000007</v>
      </c>
      <c r="Q1181" s="20">
        <v>141044.47</v>
      </c>
      <c r="R1181" s="20">
        <v>1899</v>
      </c>
      <c r="S1181" s="20">
        <f ca="1">DATEDIF(employees!$M1181, TODAY(), "y")</f>
        <v>8</v>
      </c>
      <c r="T1181" s="20">
        <f>VLOOKUP(employees!$H1181,locations[#All],4,)</f>
        <v>0.7</v>
      </c>
      <c r="U1181" s="22">
        <f>employees!$Q1181/employees!$T1181</f>
        <v>201492.1</v>
      </c>
    </row>
    <row r="1182" spans="1:21" x14ac:dyDescent="0.25">
      <c r="A1182" s="23">
        <v>1181</v>
      </c>
      <c r="B1182" s="24" t="s">
        <v>1205</v>
      </c>
      <c r="C1182" s="24" t="s">
        <v>54</v>
      </c>
      <c r="D1182" s="24">
        <v>45</v>
      </c>
      <c r="E1182" s="24">
        <v>3</v>
      </c>
      <c r="F1182" s="24" t="str">
        <f>VLOOKUP(Table6[[#This Row],[department_id]],departments[#All],2,FALSE)</f>
        <v>Data Engineering</v>
      </c>
      <c r="G1182" s="24" t="str">
        <f>VLOOKUP(employees!$E1182,departments[],3,FALSE)</f>
        <v>Tech</v>
      </c>
      <c r="H1182" s="24">
        <v>6</v>
      </c>
      <c r="I1182" s="24" t="str">
        <f>VLOOKUP(employees!$H1182,locations[#All],3,FALSE)</f>
        <v>Berlin</v>
      </c>
      <c r="J1182" s="24" t="str">
        <f>_xlfn.XLOOKUP(Table6[[#This Row],[City]],locations[city],locations[Continent])</f>
        <v>Europe</v>
      </c>
      <c r="K1182" s="24" t="s">
        <v>66</v>
      </c>
      <c r="L1182" s="24" t="s">
        <v>56</v>
      </c>
      <c r="M1182" s="25">
        <v>44098</v>
      </c>
      <c r="N1182" s="24" t="s">
        <v>52</v>
      </c>
      <c r="O1182" s="24">
        <v>4.6500000000000004</v>
      </c>
      <c r="P1182" s="24">
        <v>9.6</v>
      </c>
      <c r="Q1182" s="24">
        <v>85885.53</v>
      </c>
      <c r="R1182" s="24">
        <v>2958</v>
      </c>
      <c r="S1182" s="24">
        <f ca="1">DATEDIF(employees!$M1182, TODAY(), "y")</f>
        <v>5</v>
      </c>
      <c r="T1182" s="24">
        <f>VLOOKUP(employees!$H1182,locations[#All],4,)</f>
        <v>1.1000000000000001</v>
      </c>
      <c r="U1182" s="26">
        <f>employees!$Q1182/employees!$T1182</f>
        <v>78077.754545454532</v>
      </c>
    </row>
    <row r="1183" spans="1:21" x14ac:dyDescent="0.25">
      <c r="A1183" s="19">
        <v>1182</v>
      </c>
      <c r="B1183" s="20" t="s">
        <v>1206</v>
      </c>
      <c r="C1183" s="20" t="s">
        <v>49</v>
      </c>
      <c r="D1183" s="20">
        <v>59</v>
      </c>
      <c r="E1183" s="20">
        <v>10</v>
      </c>
      <c r="F1183" s="20" t="str">
        <f>VLOOKUP(Table6[[#This Row],[department_id]],departments[#All],2,FALSE)</f>
        <v>Product Operations</v>
      </c>
      <c r="G1183" s="20" t="str">
        <f>VLOOKUP(employees!$E1183,departments[],3,FALSE)</f>
        <v>Product</v>
      </c>
      <c r="H1183" s="20">
        <v>3</v>
      </c>
      <c r="I1183" s="20" t="str">
        <f>VLOOKUP(employees!$H1183,locations[#All],3,FALSE)</f>
        <v>Austin</v>
      </c>
      <c r="J1183" s="20" t="str">
        <f>_xlfn.XLOOKUP(Table6[[#This Row],[City]],locations[city],locations[Continent])</f>
        <v>North America</v>
      </c>
      <c r="K1183" s="20" t="s">
        <v>55</v>
      </c>
      <c r="L1183" s="20" t="s">
        <v>56</v>
      </c>
      <c r="M1183" s="21">
        <v>45692</v>
      </c>
      <c r="N1183" s="20" t="s">
        <v>57</v>
      </c>
      <c r="O1183" s="20">
        <v>2.89</v>
      </c>
      <c r="P1183" s="20">
        <v>9.1</v>
      </c>
      <c r="Q1183" s="20">
        <v>71445.77</v>
      </c>
      <c r="R1183" s="20">
        <v>1810</v>
      </c>
      <c r="S1183" s="20">
        <f ca="1">DATEDIF(employees!$M1183, TODAY(), "y")</f>
        <v>1</v>
      </c>
      <c r="T1183" s="20">
        <f>VLOOKUP(employees!$H1183,locations[#All],4,)</f>
        <v>1.05</v>
      </c>
      <c r="U1183" s="22">
        <f>employees!$Q1183/employees!$T1183</f>
        <v>68043.590476190482</v>
      </c>
    </row>
    <row r="1184" spans="1:21" x14ac:dyDescent="0.25">
      <c r="A1184" s="23">
        <v>1183</v>
      </c>
      <c r="B1184" s="24" t="s">
        <v>1207</v>
      </c>
      <c r="C1184" s="24" t="s">
        <v>49</v>
      </c>
      <c r="D1184" s="24">
        <v>61</v>
      </c>
      <c r="E1184" s="24">
        <v>17</v>
      </c>
      <c r="F1184" s="24" t="str">
        <f>VLOOKUP(Table6[[#This Row],[department_id]],departments[#All],2,FALSE)</f>
        <v>Customer Success</v>
      </c>
      <c r="G1184" s="24" t="str">
        <f>VLOOKUP(employees!$E1184,departments[],3,FALSE)</f>
        <v>GTM</v>
      </c>
      <c r="H1184" s="24">
        <v>1</v>
      </c>
      <c r="I1184" s="24" t="str">
        <f>VLOOKUP(employees!$H1184,locations[#All],3,FALSE)</f>
        <v>San Francisco</v>
      </c>
      <c r="J1184" s="24" t="str">
        <f>_xlfn.XLOOKUP(Table6[[#This Row],[City]],locations[city],locations[Continent])</f>
        <v>North America</v>
      </c>
      <c r="K1184" s="24" t="s">
        <v>55</v>
      </c>
      <c r="L1184" s="24" t="s">
        <v>51</v>
      </c>
      <c r="M1184" s="25">
        <v>43007</v>
      </c>
      <c r="N1184" s="24" t="s">
        <v>52</v>
      </c>
      <c r="O1184" s="24">
        <v>3.53</v>
      </c>
      <c r="P1184" s="24">
        <v>7.1</v>
      </c>
      <c r="Q1184" s="24">
        <v>76953.39</v>
      </c>
      <c r="R1184" s="24">
        <v>2393</v>
      </c>
      <c r="S1184" s="24">
        <f ca="1">DATEDIF(employees!$M1184, TODAY(), "y")</f>
        <v>8</v>
      </c>
      <c r="T1184" s="24">
        <f>VLOOKUP(employees!$H1184,locations[#All],4,)</f>
        <v>1.35</v>
      </c>
      <c r="U1184" s="26">
        <f>employees!$Q1184/employees!$T1184</f>
        <v>57002.511111111104</v>
      </c>
    </row>
    <row r="1185" spans="1:21" x14ac:dyDescent="0.25">
      <c r="A1185" s="19">
        <v>1184</v>
      </c>
      <c r="B1185" s="20" t="s">
        <v>1208</v>
      </c>
      <c r="C1185" s="20" t="s">
        <v>54</v>
      </c>
      <c r="D1185" s="20">
        <v>22</v>
      </c>
      <c r="E1185" s="20">
        <v>25</v>
      </c>
      <c r="F1185" s="20" t="str">
        <f>VLOOKUP(Table6[[#This Row],[department_id]],departments[#All],2,FALSE)</f>
        <v>Operations</v>
      </c>
      <c r="G1185" s="20" t="str">
        <f>VLOOKUP(employees!$E1185,departments[],3,FALSE)</f>
        <v>Ops</v>
      </c>
      <c r="H1185" s="20">
        <v>15</v>
      </c>
      <c r="I1185" s="20" t="str">
        <f>VLOOKUP(employees!$H1185,locations[#All],3,FALSE)</f>
        <v>Cape Town</v>
      </c>
      <c r="J1185" s="20" t="str">
        <f>_xlfn.XLOOKUP(Table6[[#This Row],[City]],locations[city],locations[Continent])</f>
        <v>Africa</v>
      </c>
      <c r="K1185" s="20" t="s">
        <v>60</v>
      </c>
      <c r="L1185" s="20" t="s">
        <v>51</v>
      </c>
      <c r="M1185" s="21">
        <v>44367</v>
      </c>
      <c r="N1185" s="20" t="s">
        <v>62</v>
      </c>
      <c r="O1185" s="20">
        <v>3.94</v>
      </c>
      <c r="P1185" s="20">
        <v>8.5</v>
      </c>
      <c r="Q1185" s="20">
        <v>50445.04</v>
      </c>
      <c r="R1185" s="20">
        <v>460</v>
      </c>
      <c r="S1185" s="20">
        <f ca="1">DATEDIF(employees!$M1185, TODAY(), "y")</f>
        <v>5</v>
      </c>
      <c r="T1185" s="20">
        <f>VLOOKUP(employees!$H1185,locations[#All],4,)</f>
        <v>0.7</v>
      </c>
      <c r="U1185" s="22">
        <f>employees!$Q1185/employees!$T1185</f>
        <v>72064.342857142867</v>
      </c>
    </row>
    <row r="1186" spans="1:21" x14ac:dyDescent="0.25">
      <c r="A1186" s="23">
        <v>1185</v>
      </c>
      <c r="B1186" s="24" t="s">
        <v>1209</v>
      </c>
      <c r="C1186" s="24" t="s">
        <v>54</v>
      </c>
      <c r="D1186" s="24">
        <v>44</v>
      </c>
      <c r="E1186" s="24">
        <v>16</v>
      </c>
      <c r="F1186" s="24" t="str">
        <f>VLOOKUP(Table6[[#This Row],[department_id]],departments[#All],2,FALSE)</f>
        <v>Content Marketing</v>
      </c>
      <c r="G1186" s="24" t="str">
        <f>VLOOKUP(employees!$E1186,departments[],3,FALSE)</f>
        <v>GTM</v>
      </c>
      <c r="H1186" s="24">
        <v>13</v>
      </c>
      <c r="I1186" s="24" t="str">
        <f>VLOOKUP(employees!$H1186,locations[#All],3,FALSE)</f>
        <v>Cairo</v>
      </c>
      <c r="J1186" s="24" t="str">
        <f>_xlfn.XLOOKUP(Table6[[#This Row],[City]],locations[city],locations[Continent])</f>
        <v>Africa</v>
      </c>
      <c r="K1186" s="24" t="s">
        <v>55</v>
      </c>
      <c r="L1186" s="24" t="s">
        <v>51</v>
      </c>
      <c r="M1186" s="25">
        <v>43854</v>
      </c>
      <c r="N1186" s="24" t="s">
        <v>62</v>
      </c>
      <c r="O1186" s="24">
        <v>4.46</v>
      </c>
      <c r="P1186" s="24">
        <v>8.8000000000000007</v>
      </c>
      <c r="Q1186" s="24">
        <v>31579.66</v>
      </c>
      <c r="R1186" s="24">
        <v>57</v>
      </c>
      <c r="S1186" s="24">
        <f ca="1">DATEDIF(employees!$M1186, TODAY(), "y")</f>
        <v>6</v>
      </c>
      <c r="T1186" s="24">
        <f>VLOOKUP(employees!$H1186,locations[#All],4,)</f>
        <v>0.55000000000000004</v>
      </c>
      <c r="U1186" s="26">
        <f>employees!$Q1186/employees!$T1186</f>
        <v>57417.563636363629</v>
      </c>
    </row>
    <row r="1187" spans="1:21" x14ac:dyDescent="0.25">
      <c r="A1187" s="19">
        <v>1186</v>
      </c>
      <c r="B1187" s="20" t="s">
        <v>1210</v>
      </c>
      <c r="C1187" s="20" t="s">
        <v>59</v>
      </c>
      <c r="D1187" s="20">
        <v>37</v>
      </c>
      <c r="E1187" s="20">
        <v>12</v>
      </c>
      <c r="F1187" s="20" t="str">
        <f>VLOOKUP(Table6[[#This Row],[department_id]],departments[#All],2,FALSE)</f>
        <v>UX Research</v>
      </c>
      <c r="G1187" s="20" t="str">
        <f>VLOOKUP(employees!$E1187,departments[],3,FALSE)</f>
        <v>Product</v>
      </c>
      <c r="H1187" s="20">
        <v>9</v>
      </c>
      <c r="I1187" s="20" t="str">
        <f>VLOOKUP(employees!$H1187,locations[#All],3,FALSE)</f>
        <v>Amsterdam</v>
      </c>
      <c r="J1187" s="20" t="str">
        <f>_xlfn.XLOOKUP(Table6[[#This Row],[City]],locations[city],locations[Continent])</f>
        <v>Europe</v>
      </c>
      <c r="K1187" s="20" t="s">
        <v>60</v>
      </c>
      <c r="L1187" s="20" t="s">
        <v>78</v>
      </c>
      <c r="M1187" s="21">
        <v>45644</v>
      </c>
      <c r="N1187" s="20" t="s">
        <v>57</v>
      </c>
      <c r="O1187" s="20">
        <v>4.05</v>
      </c>
      <c r="P1187" s="20">
        <v>8.9</v>
      </c>
      <c r="Q1187" s="20">
        <v>221767.81</v>
      </c>
      <c r="R1187" s="20">
        <v>846</v>
      </c>
      <c r="S1187" s="20">
        <f ca="1">DATEDIF(employees!$M1187, TODAY(), "y")</f>
        <v>1</v>
      </c>
      <c r="T1187" s="20">
        <f>VLOOKUP(employees!$H1187,locations[#All],4,)</f>
        <v>1.1499999999999999</v>
      </c>
      <c r="U1187" s="22">
        <f>employees!$Q1187/employees!$T1187</f>
        <v>192841.57391304348</v>
      </c>
    </row>
    <row r="1188" spans="1:21" x14ac:dyDescent="0.25">
      <c r="A1188" s="23">
        <v>1187</v>
      </c>
      <c r="B1188" s="24" t="s">
        <v>225</v>
      </c>
      <c r="C1188" s="24" t="s">
        <v>49</v>
      </c>
      <c r="D1188" s="24">
        <v>24</v>
      </c>
      <c r="E1188" s="24">
        <v>4</v>
      </c>
      <c r="F1188" s="24" t="str">
        <f>VLOOKUP(Table6[[#This Row],[department_id]],departments[#All],2,FALSE)</f>
        <v>ML Engineering</v>
      </c>
      <c r="G1188" s="24" t="str">
        <f>VLOOKUP(employees!$E1188,departments[],3,FALSE)</f>
        <v>Tech</v>
      </c>
      <c r="H1188" s="24">
        <v>1</v>
      </c>
      <c r="I1188" s="24" t="str">
        <f>VLOOKUP(employees!$H1188,locations[#All],3,FALSE)</f>
        <v>San Francisco</v>
      </c>
      <c r="J1188" s="24" t="str">
        <f>_xlfn.XLOOKUP(Table6[[#This Row],[City]],locations[city],locations[Continent])</f>
        <v>North America</v>
      </c>
      <c r="K1188" s="24" t="s">
        <v>64</v>
      </c>
      <c r="L1188" s="24" t="s">
        <v>51</v>
      </c>
      <c r="M1188" s="25">
        <v>42516</v>
      </c>
      <c r="N1188" s="24" t="s">
        <v>52</v>
      </c>
      <c r="O1188" s="24">
        <v>3.82</v>
      </c>
      <c r="P1188" s="24">
        <v>6.1</v>
      </c>
      <c r="Q1188" s="24">
        <v>187792.87</v>
      </c>
      <c r="R1188" s="24">
        <v>390</v>
      </c>
      <c r="S1188" s="24">
        <f ca="1">DATEDIF(employees!$M1188, TODAY(), "y")</f>
        <v>10</v>
      </c>
      <c r="T1188" s="24">
        <f>VLOOKUP(employees!$H1188,locations[#All],4,)</f>
        <v>1.35</v>
      </c>
      <c r="U1188" s="26">
        <f>employees!$Q1188/employees!$T1188</f>
        <v>139105.82962962962</v>
      </c>
    </row>
    <row r="1189" spans="1:21" x14ac:dyDescent="0.25">
      <c r="A1189" s="19">
        <v>1188</v>
      </c>
      <c r="B1189" s="20" t="s">
        <v>1211</v>
      </c>
      <c r="C1189" s="20" t="s">
        <v>54</v>
      </c>
      <c r="D1189" s="20">
        <v>24</v>
      </c>
      <c r="E1189" s="20">
        <v>24</v>
      </c>
      <c r="F1189" s="20" t="str">
        <f>VLOOKUP(Table6[[#This Row],[department_id]],departments[#All],2,FALSE)</f>
        <v>Administration</v>
      </c>
      <c r="G1189" s="20" t="str">
        <f>VLOOKUP(employees!$E1189,departments[],3,FALSE)</f>
        <v>G&amp;A</v>
      </c>
      <c r="H1189" s="20">
        <v>1</v>
      </c>
      <c r="I1189" s="20" t="str">
        <f>VLOOKUP(employees!$H1189,locations[#All],3,FALSE)</f>
        <v>San Francisco</v>
      </c>
      <c r="J1189" s="20" t="str">
        <f>_xlfn.XLOOKUP(Table6[[#This Row],[City]],locations[city],locations[Continent])</f>
        <v>North America</v>
      </c>
      <c r="K1189" s="20" t="s">
        <v>60</v>
      </c>
      <c r="L1189" s="20" t="s">
        <v>51</v>
      </c>
      <c r="M1189" s="21">
        <v>44434</v>
      </c>
      <c r="N1189" s="20" t="s">
        <v>57</v>
      </c>
      <c r="O1189" s="20">
        <v>4.5</v>
      </c>
      <c r="P1189" s="20">
        <v>7.2</v>
      </c>
      <c r="Q1189" s="20">
        <v>124306.86</v>
      </c>
      <c r="R1189" s="20">
        <v>2270</v>
      </c>
      <c r="S1189" s="20">
        <f ca="1">DATEDIF(employees!$M1189, TODAY(), "y")</f>
        <v>5</v>
      </c>
      <c r="T1189" s="20">
        <f>VLOOKUP(employees!$H1189,locations[#All],4,)</f>
        <v>1.35</v>
      </c>
      <c r="U1189" s="22">
        <f>employees!$Q1189/employees!$T1189</f>
        <v>92079.155555555553</v>
      </c>
    </row>
    <row r="1190" spans="1:21" x14ac:dyDescent="0.25">
      <c r="A1190" s="23">
        <v>1189</v>
      </c>
      <c r="B1190" s="24" t="s">
        <v>1212</v>
      </c>
      <c r="C1190" s="24" t="s">
        <v>49</v>
      </c>
      <c r="D1190" s="24">
        <v>25</v>
      </c>
      <c r="E1190" s="24">
        <v>4</v>
      </c>
      <c r="F1190" s="24" t="str">
        <f>VLOOKUP(Table6[[#This Row],[department_id]],departments[#All],2,FALSE)</f>
        <v>ML Engineering</v>
      </c>
      <c r="G1190" s="24" t="str">
        <f>VLOOKUP(employees!$E1190,departments[],3,FALSE)</f>
        <v>Tech</v>
      </c>
      <c r="H1190" s="24">
        <v>20</v>
      </c>
      <c r="I1190" s="24" t="str">
        <f>VLOOKUP(employees!$H1190,locations[#All],3,FALSE)</f>
        <v>Singapore</v>
      </c>
      <c r="J1190" s="24" t="str">
        <f>_xlfn.XLOOKUP(Table6[[#This Row],[City]],locations[city],locations[Continent])</f>
        <v>Asia</v>
      </c>
      <c r="K1190" s="24" t="s">
        <v>66</v>
      </c>
      <c r="L1190" s="24" t="s">
        <v>51</v>
      </c>
      <c r="M1190" s="25">
        <v>42776</v>
      </c>
      <c r="N1190" s="24" t="s">
        <v>57</v>
      </c>
      <c r="O1190" s="24">
        <v>2.71</v>
      </c>
      <c r="P1190" s="24">
        <v>7.1</v>
      </c>
      <c r="Q1190" s="24">
        <v>118445.08</v>
      </c>
      <c r="R1190" s="24">
        <v>271</v>
      </c>
      <c r="S1190" s="24">
        <f ca="1">DATEDIF(employees!$M1190, TODAY(), "y")</f>
        <v>9</v>
      </c>
      <c r="T1190" s="24">
        <f>VLOOKUP(employees!$H1190,locations[#All],4,)</f>
        <v>1.22</v>
      </c>
      <c r="U1190" s="26">
        <f>employees!$Q1190/employees!$T1190</f>
        <v>97086.131147540989</v>
      </c>
    </row>
    <row r="1191" spans="1:21" x14ac:dyDescent="0.25">
      <c r="A1191" s="19">
        <v>1190</v>
      </c>
      <c r="B1191" s="20" t="s">
        <v>1213</v>
      </c>
      <c r="C1191" s="20" t="s">
        <v>59</v>
      </c>
      <c r="D1191" s="20">
        <v>32</v>
      </c>
      <c r="E1191" s="20">
        <v>23</v>
      </c>
      <c r="F1191" s="20" t="str">
        <f>VLOOKUP(Table6[[#This Row],[department_id]],departments[#All],2,FALSE)</f>
        <v>Legal</v>
      </c>
      <c r="G1191" s="20" t="str">
        <f>VLOOKUP(employees!$E1191,departments[],3,FALSE)</f>
        <v>G&amp;A</v>
      </c>
      <c r="H1191" s="20">
        <v>3</v>
      </c>
      <c r="I1191" s="20" t="str">
        <f>VLOOKUP(employees!$H1191,locations[#All],3,FALSE)</f>
        <v>Austin</v>
      </c>
      <c r="J1191" s="20" t="str">
        <f>_xlfn.XLOOKUP(Table6[[#This Row],[City]],locations[city],locations[Continent])</f>
        <v>North America</v>
      </c>
      <c r="K1191" s="20" t="s">
        <v>55</v>
      </c>
      <c r="L1191" s="20" t="s">
        <v>56</v>
      </c>
      <c r="M1191" s="21">
        <v>43218</v>
      </c>
      <c r="N1191" s="20" t="s">
        <v>57</v>
      </c>
      <c r="O1191" s="20">
        <v>4.12</v>
      </c>
      <c r="P1191" s="20">
        <v>7.3</v>
      </c>
      <c r="Q1191" s="20">
        <v>171103.3</v>
      </c>
      <c r="R1191" s="20">
        <v>2361</v>
      </c>
      <c r="S1191" s="20">
        <f ca="1">DATEDIF(employees!$M1191, TODAY(), "y")</f>
        <v>8</v>
      </c>
      <c r="T1191" s="20">
        <f>VLOOKUP(employees!$H1191,locations[#All],4,)</f>
        <v>1.05</v>
      </c>
      <c r="U1191" s="22">
        <f>employees!$Q1191/employees!$T1191</f>
        <v>162955.52380952379</v>
      </c>
    </row>
    <row r="1192" spans="1:21" x14ac:dyDescent="0.25">
      <c r="A1192" s="23">
        <v>1191</v>
      </c>
      <c r="B1192" s="24" t="s">
        <v>1214</v>
      </c>
      <c r="C1192" s="24" t="s">
        <v>49</v>
      </c>
      <c r="D1192" s="24">
        <v>31</v>
      </c>
      <c r="E1192" s="24">
        <v>2</v>
      </c>
      <c r="F1192" s="24" t="str">
        <f>VLOOKUP(Table6[[#This Row],[department_id]],departments[#All],2,FALSE)</f>
        <v>Data Science</v>
      </c>
      <c r="G1192" s="24" t="str">
        <f>VLOOKUP(employees!$E1192,departments[],3,FALSE)</f>
        <v>Tech</v>
      </c>
      <c r="H1192" s="24">
        <v>15</v>
      </c>
      <c r="I1192" s="24" t="str">
        <f>VLOOKUP(employees!$H1192,locations[#All],3,FALSE)</f>
        <v>Cape Town</v>
      </c>
      <c r="J1192" s="24" t="str">
        <f>_xlfn.XLOOKUP(Table6[[#This Row],[City]],locations[city],locations[Continent])</f>
        <v>Africa</v>
      </c>
      <c r="K1192" s="24" t="s">
        <v>66</v>
      </c>
      <c r="L1192" s="24" t="s">
        <v>83</v>
      </c>
      <c r="M1192" s="25">
        <v>41691</v>
      </c>
      <c r="N1192" s="24" t="s">
        <v>52</v>
      </c>
      <c r="O1192" s="24">
        <v>4.5199999999999996</v>
      </c>
      <c r="P1192" s="24">
        <v>7.8</v>
      </c>
      <c r="Q1192" s="24">
        <v>46055.72</v>
      </c>
      <c r="R1192" s="24">
        <v>3090</v>
      </c>
      <c r="S1192" s="24">
        <f ca="1">DATEDIF(employees!$M1192, TODAY(), "y")</f>
        <v>12</v>
      </c>
      <c r="T1192" s="24">
        <f>VLOOKUP(employees!$H1192,locations[#All],4,)</f>
        <v>0.7</v>
      </c>
      <c r="U1192" s="26">
        <f>employees!$Q1192/employees!$T1192</f>
        <v>65793.885714285716</v>
      </c>
    </row>
    <row r="1193" spans="1:21" x14ac:dyDescent="0.25">
      <c r="A1193" s="19">
        <v>1192</v>
      </c>
      <c r="B1193" s="20" t="s">
        <v>1215</v>
      </c>
      <c r="C1193" s="20" t="s">
        <v>49</v>
      </c>
      <c r="D1193" s="20">
        <v>30</v>
      </c>
      <c r="E1193" s="20">
        <v>25</v>
      </c>
      <c r="F1193" s="20" t="str">
        <f>VLOOKUP(Table6[[#This Row],[department_id]],departments[#All],2,FALSE)</f>
        <v>Operations</v>
      </c>
      <c r="G1193" s="20" t="str">
        <f>VLOOKUP(employees!$E1193,departments[],3,FALSE)</f>
        <v>Ops</v>
      </c>
      <c r="H1193" s="20">
        <v>3</v>
      </c>
      <c r="I1193" s="20" t="str">
        <f>VLOOKUP(employees!$H1193,locations[#All],3,FALSE)</f>
        <v>Austin</v>
      </c>
      <c r="J1193" s="20" t="str">
        <f>_xlfn.XLOOKUP(Table6[[#This Row],[City]],locations[city],locations[Continent])</f>
        <v>North America</v>
      </c>
      <c r="K1193" s="20" t="s">
        <v>66</v>
      </c>
      <c r="L1193" s="20" t="s">
        <v>51</v>
      </c>
      <c r="M1193" s="21">
        <v>44272</v>
      </c>
      <c r="N1193" s="20" t="s">
        <v>62</v>
      </c>
      <c r="O1193" s="20">
        <v>3.18</v>
      </c>
      <c r="P1193" s="20">
        <v>7</v>
      </c>
      <c r="Q1193" s="20">
        <v>63050.239999999998</v>
      </c>
      <c r="R1193" s="20">
        <v>890</v>
      </c>
      <c r="S1193" s="20">
        <f ca="1">DATEDIF(employees!$M1193, TODAY(), "y")</f>
        <v>5</v>
      </c>
      <c r="T1193" s="20">
        <f>VLOOKUP(employees!$H1193,locations[#All],4,)</f>
        <v>1.05</v>
      </c>
      <c r="U1193" s="22">
        <f>employees!$Q1193/employees!$T1193</f>
        <v>60047.847619047614</v>
      </c>
    </row>
    <row r="1194" spans="1:21" x14ac:dyDescent="0.25">
      <c r="A1194" s="23">
        <v>1193</v>
      </c>
      <c r="B1194" s="24" t="s">
        <v>1216</v>
      </c>
      <c r="C1194" s="24" t="s">
        <v>54</v>
      </c>
      <c r="D1194" s="24">
        <v>63</v>
      </c>
      <c r="E1194" s="24">
        <v>9</v>
      </c>
      <c r="F1194" s="24" t="str">
        <f>VLOOKUP(Table6[[#This Row],[department_id]],departments[#All],2,FALSE)</f>
        <v>Product Management</v>
      </c>
      <c r="G1194" s="24" t="str">
        <f>VLOOKUP(employees!$E1194,departments[],3,FALSE)</f>
        <v>Product</v>
      </c>
      <c r="H1194" s="24">
        <v>12</v>
      </c>
      <c r="I1194" s="24" t="str">
        <f>VLOOKUP(employees!$H1194,locations[#All],3,FALSE)</f>
        <v>Hyderabad</v>
      </c>
      <c r="J1194" s="24" t="str">
        <f>_xlfn.XLOOKUP(Table6[[#This Row],[City]],locations[city],locations[Continent])</f>
        <v>Asia</v>
      </c>
      <c r="K1194" s="24" t="s">
        <v>60</v>
      </c>
      <c r="L1194" s="24" t="s">
        <v>51</v>
      </c>
      <c r="M1194" s="25">
        <v>41697</v>
      </c>
      <c r="N1194" s="24" t="s">
        <v>57</v>
      </c>
      <c r="O1194" s="24">
        <v>2.65</v>
      </c>
      <c r="P1194" s="24">
        <v>5.3</v>
      </c>
      <c r="Q1194" s="24">
        <v>109480.31</v>
      </c>
      <c r="R1194" s="24">
        <v>2887</v>
      </c>
      <c r="S1194" s="24">
        <f ca="1">DATEDIF(employees!$M1194, TODAY(), "y")</f>
        <v>12</v>
      </c>
      <c r="T1194" s="24">
        <f>VLOOKUP(employees!$H1194,locations[#All],4,)</f>
        <v>0.68</v>
      </c>
      <c r="U1194" s="26">
        <f>employees!$Q1194/employees!$T1194</f>
        <v>161000.45588235292</v>
      </c>
    </row>
    <row r="1195" spans="1:21" x14ac:dyDescent="0.25">
      <c r="A1195" s="19">
        <v>1194</v>
      </c>
      <c r="B1195" s="20" t="s">
        <v>1217</v>
      </c>
      <c r="C1195" s="20" t="s">
        <v>49</v>
      </c>
      <c r="D1195" s="20">
        <v>63</v>
      </c>
      <c r="E1195" s="20">
        <v>20</v>
      </c>
      <c r="F1195" s="20" t="str">
        <f>VLOOKUP(Table6[[#This Row],[department_id]],departments[#All],2,FALSE)</f>
        <v>Recruiting</v>
      </c>
      <c r="G1195" s="20" t="str">
        <f>VLOOKUP(employees!$E1195,departments[],3,FALSE)</f>
        <v>G&amp;A</v>
      </c>
      <c r="H1195" s="20">
        <v>14</v>
      </c>
      <c r="I1195" s="20" t="str">
        <f>VLOOKUP(employees!$H1195,locations[#All],3,FALSE)</f>
        <v>Dubai</v>
      </c>
      <c r="J1195" s="20" t="str">
        <f>_xlfn.XLOOKUP(Table6[[#This Row],[City]],locations[city],locations[Continent])</f>
        <v>Asia</v>
      </c>
      <c r="K1195" s="20" t="s">
        <v>66</v>
      </c>
      <c r="L1195" s="20" t="s">
        <v>78</v>
      </c>
      <c r="M1195" s="21">
        <v>45293</v>
      </c>
      <c r="N1195" s="20" t="s">
        <v>57</v>
      </c>
      <c r="O1195" s="20">
        <v>4.6100000000000003</v>
      </c>
      <c r="P1195" s="20">
        <v>6.7</v>
      </c>
      <c r="Q1195" s="20">
        <v>70910.64</v>
      </c>
      <c r="R1195" s="20">
        <v>1484</v>
      </c>
      <c r="S1195" s="20">
        <f ca="1">DATEDIF(employees!$M1195, TODAY(), "y")</f>
        <v>2</v>
      </c>
      <c r="T1195" s="20">
        <f>VLOOKUP(employees!$H1195,locations[#All],4,)</f>
        <v>1.05</v>
      </c>
      <c r="U1195" s="22">
        <f>employees!$Q1195/employees!$T1195</f>
        <v>67533.942857142858</v>
      </c>
    </row>
    <row r="1196" spans="1:21" x14ac:dyDescent="0.25">
      <c r="A1196" s="23">
        <v>1195</v>
      </c>
      <c r="B1196" s="24" t="s">
        <v>1218</v>
      </c>
      <c r="C1196" s="24" t="s">
        <v>59</v>
      </c>
      <c r="D1196" s="24">
        <v>42</v>
      </c>
      <c r="E1196" s="24">
        <v>3</v>
      </c>
      <c r="F1196" s="24" t="str">
        <f>VLOOKUP(Table6[[#This Row],[department_id]],departments[#All],2,FALSE)</f>
        <v>Data Engineering</v>
      </c>
      <c r="G1196" s="24" t="str">
        <f>VLOOKUP(employees!$E1196,departments[],3,FALSE)</f>
        <v>Tech</v>
      </c>
      <c r="H1196" s="24">
        <v>19</v>
      </c>
      <c r="I1196" s="24" t="str">
        <f>VLOOKUP(employees!$H1196,locations[#All],3,FALSE)</f>
        <v>Tokyo</v>
      </c>
      <c r="J1196" s="24" t="str">
        <f>_xlfn.XLOOKUP(Table6[[#This Row],[City]],locations[city],locations[Continent])</f>
        <v>Asia</v>
      </c>
      <c r="K1196" s="24" t="s">
        <v>55</v>
      </c>
      <c r="L1196" s="24" t="s">
        <v>56</v>
      </c>
      <c r="M1196" s="25">
        <v>44253</v>
      </c>
      <c r="N1196" s="24" t="s">
        <v>57</v>
      </c>
      <c r="O1196" s="24">
        <v>3.65</v>
      </c>
      <c r="P1196" s="24">
        <v>8.6999999999999993</v>
      </c>
      <c r="Q1196" s="24">
        <v>153951.92000000001</v>
      </c>
      <c r="R1196" s="24">
        <v>1462</v>
      </c>
      <c r="S1196" s="24">
        <f ca="1">DATEDIF(employees!$M1196, TODAY(), "y")</f>
        <v>5</v>
      </c>
      <c r="T1196" s="24">
        <f>VLOOKUP(employees!$H1196,locations[#All],4,)</f>
        <v>1.2</v>
      </c>
      <c r="U1196" s="26">
        <f>employees!$Q1196/employees!$T1196</f>
        <v>128293.26666666668</v>
      </c>
    </row>
    <row r="1197" spans="1:21" x14ac:dyDescent="0.25">
      <c r="A1197" s="19">
        <v>1196</v>
      </c>
      <c r="B1197" s="20" t="s">
        <v>1219</v>
      </c>
      <c r="C1197" s="20" t="s">
        <v>54</v>
      </c>
      <c r="D1197" s="20">
        <v>42</v>
      </c>
      <c r="E1197" s="20">
        <v>7</v>
      </c>
      <c r="F1197" s="20" t="str">
        <f>VLOOKUP(Table6[[#This Row],[department_id]],departments[#All],2,FALSE)</f>
        <v>IT &amp; Helpdesk</v>
      </c>
      <c r="G1197" s="20" t="str">
        <f>VLOOKUP(employees!$E1197,departments[],3,FALSE)</f>
        <v>Tech</v>
      </c>
      <c r="H1197" s="20">
        <v>8</v>
      </c>
      <c r="I1197" s="20" t="str">
        <f>VLOOKUP(employees!$H1197,locations[#All],3,FALSE)</f>
        <v>Barcelona</v>
      </c>
      <c r="J1197" s="20" t="str">
        <f>_xlfn.XLOOKUP(Table6[[#This Row],[City]],locations[city],locations[Continent])</f>
        <v>Europe</v>
      </c>
      <c r="K1197" s="20" t="s">
        <v>60</v>
      </c>
      <c r="L1197" s="20" t="s">
        <v>51</v>
      </c>
      <c r="M1197" s="21">
        <v>41989</v>
      </c>
      <c r="N1197" s="20" t="s">
        <v>62</v>
      </c>
      <c r="O1197" s="20">
        <v>3.25</v>
      </c>
      <c r="P1197" s="20">
        <v>8.8000000000000007</v>
      </c>
      <c r="Q1197" s="20">
        <v>112838.05</v>
      </c>
      <c r="R1197" s="20">
        <v>3311</v>
      </c>
      <c r="S1197" s="20">
        <f ca="1">DATEDIF(employees!$M1197, TODAY(), "y")</f>
        <v>11</v>
      </c>
      <c r="T1197" s="20">
        <f>VLOOKUP(employees!$H1197,locations[#All],4,)</f>
        <v>1.05</v>
      </c>
      <c r="U1197" s="22">
        <f>employees!$Q1197/employees!$T1197</f>
        <v>107464.80952380953</v>
      </c>
    </row>
    <row r="1198" spans="1:21" x14ac:dyDescent="0.25">
      <c r="A1198" s="23">
        <v>1197</v>
      </c>
      <c r="B1198" s="24" t="s">
        <v>1220</v>
      </c>
      <c r="C1198" s="24" t="s">
        <v>59</v>
      </c>
      <c r="D1198" s="24">
        <v>21</v>
      </c>
      <c r="E1198" s="24">
        <v>15</v>
      </c>
      <c r="F1198" s="24" t="str">
        <f>VLOOKUP(Table6[[#This Row],[department_id]],departments[#All],2,FALSE)</f>
        <v>Marketing</v>
      </c>
      <c r="G1198" s="24" t="str">
        <f>VLOOKUP(employees!$E1198,departments[],3,FALSE)</f>
        <v>GTM</v>
      </c>
      <c r="H1198" s="24">
        <v>15</v>
      </c>
      <c r="I1198" s="24" t="str">
        <f>VLOOKUP(employees!$H1198,locations[#All],3,FALSE)</f>
        <v>Cape Town</v>
      </c>
      <c r="J1198" s="24" t="str">
        <f>_xlfn.XLOOKUP(Table6[[#This Row],[City]],locations[city],locations[Continent])</f>
        <v>Africa</v>
      </c>
      <c r="K1198" s="24" t="s">
        <v>66</v>
      </c>
      <c r="L1198" s="24" t="s">
        <v>56</v>
      </c>
      <c r="M1198" s="25">
        <v>44798</v>
      </c>
      <c r="N1198" s="24" t="s">
        <v>57</v>
      </c>
      <c r="O1198" s="24">
        <v>3.38</v>
      </c>
      <c r="P1198" s="24">
        <v>9.1999999999999993</v>
      </c>
      <c r="Q1198" s="24">
        <v>31405.71</v>
      </c>
      <c r="R1198" s="24">
        <v>3431</v>
      </c>
      <c r="S1198" s="24">
        <f ca="1">DATEDIF(employees!$M1198, TODAY(), "y")</f>
        <v>4</v>
      </c>
      <c r="T1198" s="24">
        <f>VLOOKUP(employees!$H1198,locations[#All],4,)</f>
        <v>0.7</v>
      </c>
      <c r="U1198" s="26">
        <f>employees!$Q1198/employees!$T1198</f>
        <v>44865.3</v>
      </c>
    </row>
    <row r="1199" spans="1:21" x14ac:dyDescent="0.25">
      <c r="A1199" s="19">
        <v>1198</v>
      </c>
      <c r="B1199" s="20" t="s">
        <v>1221</v>
      </c>
      <c r="C1199" s="20" t="s">
        <v>49</v>
      </c>
      <c r="D1199" s="20">
        <v>26</v>
      </c>
      <c r="E1199" s="20">
        <v>14</v>
      </c>
      <c r="F1199" s="20" t="str">
        <f>VLOOKUP(Table6[[#This Row],[department_id]],departments[#All],2,FALSE)</f>
        <v>Sales Operations</v>
      </c>
      <c r="G1199" s="20" t="str">
        <f>VLOOKUP(employees!$E1199,departments[],3,FALSE)</f>
        <v>GTM</v>
      </c>
      <c r="H1199" s="20">
        <v>6</v>
      </c>
      <c r="I1199" s="20" t="str">
        <f>VLOOKUP(employees!$H1199,locations[#All],3,FALSE)</f>
        <v>Berlin</v>
      </c>
      <c r="J1199" s="20" t="str">
        <f>_xlfn.XLOOKUP(Table6[[#This Row],[City]],locations[city],locations[Continent])</f>
        <v>Europe</v>
      </c>
      <c r="K1199" s="20" t="s">
        <v>66</v>
      </c>
      <c r="L1199" s="20" t="s">
        <v>78</v>
      </c>
      <c r="M1199" s="21">
        <v>43146</v>
      </c>
      <c r="N1199" s="20" t="s">
        <v>57</v>
      </c>
      <c r="O1199" s="20">
        <v>3.12</v>
      </c>
      <c r="P1199" s="20">
        <v>5.9</v>
      </c>
      <c r="Q1199" s="20">
        <v>56884.2</v>
      </c>
      <c r="R1199" s="20">
        <v>526</v>
      </c>
      <c r="S1199" s="20">
        <f ca="1">DATEDIF(employees!$M1199, TODAY(), "y")</f>
        <v>8</v>
      </c>
      <c r="T1199" s="20">
        <f>VLOOKUP(employees!$H1199,locations[#All],4,)</f>
        <v>1.1000000000000001</v>
      </c>
      <c r="U1199" s="22">
        <f>employees!$Q1199/employees!$T1199</f>
        <v>51712.909090909081</v>
      </c>
    </row>
    <row r="1200" spans="1:21" x14ac:dyDescent="0.25">
      <c r="A1200" s="23">
        <v>1199</v>
      </c>
      <c r="B1200" s="24" t="s">
        <v>1222</v>
      </c>
      <c r="C1200" s="24" t="s">
        <v>59</v>
      </c>
      <c r="D1200" s="24">
        <v>58</v>
      </c>
      <c r="E1200" s="24">
        <v>27</v>
      </c>
      <c r="F1200" s="24" t="str">
        <f>VLOOKUP(Table6[[#This Row],[department_id]],departments[#All],2,FALSE)</f>
        <v>Facilities</v>
      </c>
      <c r="G1200" s="24" t="str">
        <f>VLOOKUP(employees!$E1200,departments[],3,FALSE)</f>
        <v>Ops</v>
      </c>
      <c r="H1200" s="24">
        <v>18</v>
      </c>
      <c r="I1200" s="24" t="str">
        <f>VLOOKUP(employees!$H1200,locations[#All],3,FALSE)</f>
        <v>Buenos Aires</v>
      </c>
      <c r="J1200" s="24" t="str">
        <f>_xlfn.XLOOKUP(Table6[[#This Row],[City]],locations[city],locations[Continent])</f>
        <v>South America</v>
      </c>
      <c r="K1200" s="24" t="s">
        <v>55</v>
      </c>
      <c r="L1200" s="24" t="s">
        <v>56</v>
      </c>
      <c r="M1200" s="25">
        <v>43196</v>
      </c>
      <c r="N1200" s="24" t="s">
        <v>57</v>
      </c>
      <c r="O1200" s="24">
        <v>4.68</v>
      </c>
      <c r="P1200" s="24">
        <v>5.8</v>
      </c>
      <c r="Q1200" s="24">
        <v>42181.09</v>
      </c>
      <c r="R1200" s="24">
        <v>1646</v>
      </c>
      <c r="S1200" s="24">
        <f ca="1">DATEDIF(employees!$M1200, TODAY(), "y")</f>
        <v>8</v>
      </c>
      <c r="T1200" s="24">
        <f>VLOOKUP(employees!$H1200,locations[#All],4,)</f>
        <v>0.65</v>
      </c>
      <c r="U1200" s="26">
        <f>employees!$Q1200/employees!$T1200</f>
        <v>64893.984615384608</v>
      </c>
    </row>
    <row r="1201" spans="1:21" x14ac:dyDescent="0.25">
      <c r="A1201" s="19">
        <v>1200</v>
      </c>
      <c r="B1201" s="20" t="s">
        <v>1223</v>
      </c>
      <c r="C1201" s="20" t="s">
        <v>54</v>
      </c>
      <c r="D1201" s="20">
        <v>38</v>
      </c>
      <c r="E1201" s="20">
        <v>4</v>
      </c>
      <c r="F1201" s="20" t="str">
        <f>VLOOKUP(Table6[[#This Row],[department_id]],departments[#All],2,FALSE)</f>
        <v>ML Engineering</v>
      </c>
      <c r="G1201" s="20" t="str">
        <f>VLOOKUP(employees!$E1201,departments[],3,FALSE)</f>
        <v>Tech</v>
      </c>
      <c r="H1201" s="20">
        <v>3</v>
      </c>
      <c r="I1201" s="20" t="str">
        <f>VLOOKUP(employees!$H1201,locations[#All],3,FALSE)</f>
        <v>Austin</v>
      </c>
      <c r="J1201" s="20" t="str">
        <f>_xlfn.XLOOKUP(Table6[[#This Row],[City]],locations[city],locations[Continent])</f>
        <v>North America</v>
      </c>
      <c r="K1201" s="20" t="s">
        <v>71</v>
      </c>
      <c r="L1201" s="20" t="s">
        <v>51</v>
      </c>
      <c r="M1201" s="21">
        <v>45545</v>
      </c>
      <c r="N1201" s="20" t="s">
        <v>57</v>
      </c>
      <c r="O1201" s="20">
        <v>3.64</v>
      </c>
      <c r="P1201" s="20">
        <v>6</v>
      </c>
      <c r="Q1201" s="20">
        <v>368245.97</v>
      </c>
      <c r="R1201" s="20">
        <v>3019</v>
      </c>
      <c r="S1201" s="20">
        <f ca="1">DATEDIF(employees!$M1201, TODAY(), "y")</f>
        <v>2</v>
      </c>
      <c r="T1201" s="20">
        <f>VLOOKUP(employees!$H1201,locations[#All],4,)</f>
        <v>1.05</v>
      </c>
      <c r="U1201" s="22">
        <f>employees!$Q1201/employees!$T1201</f>
        <v>350710.4476190476</v>
      </c>
    </row>
    <row r="1202" spans="1:21" x14ac:dyDescent="0.25">
      <c r="A1202" s="23">
        <v>1201</v>
      </c>
      <c r="B1202" s="24" t="s">
        <v>1224</v>
      </c>
      <c r="C1202" s="24" t="s">
        <v>54</v>
      </c>
      <c r="D1202" s="24">
        <v>59</v>
      </c>
      <c r="E1202" s="24">
        <v>21</v>
      </c>
      <c r="F1202" s="24" t="str">
        <f>VLOOKUP(Table6[[#This Row],[department_id]],departments[#All],2,FALSE)</f>
        <v>Finance</v>
      </c>
      <c r="G1202" s="24" t="str">
        <f>VLOOKUP(employees!$E1202,departments[],3,FALSE)</f>
        <v>G&amp;A</v>
      </c>
      <c r="H1202" s="24">
        <v>6</v>
      </c>
      <c r="I1202" s="24" t="str">
        <f>VLOOKUP(employees!$H1202,locations[#All],3,FALSE)</f>
        <v>Berlin</v>
      </c>
      <c r="J1202" s="24" t="str">
        <f>_xlfn.XLOOKUP(Table6[[#This Row],[City]],locations[city],locations[Continent])</f>
        <v>Europe</v>
      </c>
      <c r="K1202" s="24" t="s">
        <v>55</v>
      </c>
      <c r="L1202" s="24" t="s">
        <v>51</v>
      </c>
      <c r="M1202" s="25">
        <v>44184</v>
      </c>
      <c r="N1202" s="24" t="s">
        <v>52</v>
      </c>
      <c r="O1202" s="24">
        <v>2.8</v>
      </c>
      <c r="P1202" s="24">
        <v>6.4</v>
      </c>
      <c r="Q1202" s="24">
        <v>132294.26999999999</v>
      </c>
      <c r="R1202" s="24">
        <v>633</v>
      </c>
      <c r="S1202" s="24">
        <f ca="1">DATEDIF(employees!$M1202, TODAY(), "y")</f>
        <v>5</v>
      </c>
      <c r="T1202" s="24">
        <f>VLOOKUP(employees!$H1202,locations[#All],4,)</f>
        <v>1.1000000000000001</v>
      </c>
      <c r="U1202" s="26">
        <f>employees!$Q1202/employees!$T1202</f>
        <v>120267.51818181816</v>
      </c>
    </row>
    <row r="1203" spans="1:21" x14ac:dyDescent="0.25">
      <c r="A1203" s="19">
        <v>1202</v>
      </c>
      <c r="B1203" s="20" t="s">
        <v>1225</v>
      </c>
      <c r="C1203" s="20" t="s">
        <v>49</v>
      </c>
      <c r="D1203" s="20">
        <v>21</v>
      </c>
      <c r="E1203" s="20">
        <v>5</v>
      </c>
      <c r="F1203" s="20" t="str">
        <f>VLOOKUP(Table6[[#This Row],[department_id]],departments[#All],2,FALSE)</f>
        <v>Platform</v>
      </c>
      <c r="G1203" s="20" t="str">
        <f>VLOOKUP(employees!$E1203,departments[],3,FALSE)</f>
        <v>Tech</v>
      </c>
      <c r="H1203" s="20">
        <v>12</v>
      </c>
      <c r="I1203" s="20" t="str">
        <f>VLOOKUP(employees!$H1203,locations[#All],3,FALSE)</f>
        <v>Hyderabad</v>
      </c>
      <c r="J1203" s="20" t="str">
        <f>_xlfn.XLOOKUP(Table6[[#This Row],[City]],locations[city],locations[Continent])</f>
        <v>Asia</v>
      </c>
      <c r="K1203" s="20" t="s">
        <v>60</v>
      </c>
      <c r="L1203" s="20" t="s">
        <v>51</v>
      </c>
      <c r="M1203" s="21">
        <v>45519</v>
      </c>
      <c r="N1203" s="20" t="s">
        <v>57</v>
      </c>
      <c r="O1203" s="20">
        <v>2.98</v>
      </c>
      <c r="P1203" s="20">
        <v>6.6</v>
      </c>
      <c r="Q1203" s="20">
        <v>112141.79</v>
      </c>
      <c r="R1203" s="20">
        <v>827</v>
      </c>
      <c r="S1203" s="20">
        <f ca="1">DATEDIF(employees!$M1203, TODAY(), "y")</f>
        <v>2</v>
      </c>
      <c r="T1203" s="20">
        <f>VLOOKUP(employees!$H1203,locations[#All],4,)</f>
        <v>0.68</v>
      </c>
      <c r="U1203" s="22">
        <f>employees!$Q1203/employees!$T1203</f>
        <v>164914.3970588235</v>
      </c>
    </row>
    <row r="1204" spans="1:21" x14ac:dyDescent="0.25">
      <c r="A1204" s="23">
        <v>1203</v>
      </c>
      <c r="B1204" s="24" t="s">
        <v>1226</v>
      </c>
      <c r="C1204" s="24" t="s">
        <v>59</v>
      </c>
      <c r="D1204" s="24">
        <v>55</v>
      </c>
      <c r="E1204" s="24">
        <v>11</v>
      </c>
      <c r="F1204" s="24" t="str">
        <f>VLOOKUP(Table6[[#This Row],[department_id]],departments[#All],2,FALSE)</f>
        <v>Design</v>
      </c>
      <c r="G1204" s="24" t="str">
        <f>VLOOKUP(employees!$E1204,departments[],3,FALSE)</f>
        <v>Product</v>
      </c>
      <c r="H1204" s="24">
        <v>21</v>
      </c>
      <c r="I1204" s="24" t="str">
        <f>VLOOKUP(employees!$H1204,locations[#All],3,FALSE)</f>
        <v>Sydney</v>
      </c>
      <c r="J1204" s="24" t="str">
        <f>_xlfn.XLOOKUP(Table6[[#This Row],[City]],locations[city],locations[Continent])</f>
        <v>Oceania</v>
      </c>
      <c r="K1204" s="24" t="s">
        <v>75</v>
      </c>
      <c r="L1204" s="24" t="s">
        <v>51</v>
      </c>
      <c r="M1204" s="25">
        <v>45540</v>
      </c>
      <c r="N1204" s="24" t="s">
        <v>57</v>
      </c>
      <c r="O1204" s="24">
        <v>4.1100000000000003</v>
      </c>
      <c r="P1204" s="24">
        <v>9.3000000000000007</v>
      </c>
      <c r="Q1204" s="24">
        <v>279152.81</v>
      </c>
      <c r="R1204" s="24">
        <v>3053</v>
      </c>
      <c r="S1204" s="24">
        <f ca="1">DATEDIF(employees!$M1204, TODAY(), "y")</f>
        <v>2</v>
      </c>
      <c r="T1204" s="24">
        <f>VLOOKUP(employees!$H1204,locations[#All],4,)</f>
        <v>1.1499999999999999</v>
      </c>
      <c r="U1204" s="26">
        <f>employees!$Q1204/employees!$T1204</f>
        <v>242741.57391304348</v>
      </c>
    </row>
    <row r="1205" spans="1:21" x14ac:dyDescent="0.25">
      <c r="A1205" s="19">
        <v>1204</v>
      </c>
      <c r="B1205" s="20" t="s">
        <v>1227</v>
      </c>
      <c r="C1205" s="20" t="s">
        <v>49</v>
      </c>
      <c r="D1205" s="20">
        <v>51</v>
      </c>
      <c r="E1205" s="20">
        <v>19</v>
      </c>
      <c r="F1205" s="20" t="str">
        <f>VLOOKUP(Table6[[#This Row],[department_id]],departments[#All],2,FALSE)</f>
        <v>Human Resources</v>
      </c>
      <c r="G1205" s="20" t="str">
        <f>VLOOKUP(employees!$E1205,departments[],3,FALSE)</f>
        <v>G&amp;A</v>
      </c>
      <c r="H1205" s="20">
        <v>8</v>
      </c>
      <c r="I1205" s="20" t="str">
        <f>VLOOKUP(employees!$H1205,locations[#All],3,FALSE)</f>
        <v>Barcelona</v>
      </c>
      <c r="J1205" s="20" t="str">
        <f>_xlfn.XLOOKUP(Table6[[#This Row],[City]],locations[city],locations[Continent])</f>
        <v>Europe</v>
      </c>
      <c r="K1205" s="20" t="s">
        <v>60</v>
      </c>
      <c r="L1205" s="20" t="s">
        <v>51</v>
      </c>
      <c r="M1205" s="21">
        <v>43581</v>
      </c>
      <c r="N1205" s="20" t="s">
        <v>62</v>
      </c>
      <c r="O1205" s="20">
        <v>3.22</v>
      </c>
      <c r="P1205" s="20">
        <v>9.1999999999999993</v>
      </c>
      <c r="Q1205" s="20">
        <v>84302.46</v>
      </c>
      <c r="R1205" s="20">
        <v>638</v>
      </c>
      <c r="S1205" s="20">
        <f ca="1">DATEDIF(employees!$M1205, TODAY(), "y")</f>
        <v>7</v>
      </c>
      <c r="T1205" s="20">
        <f>VLOOKUP(employees!$H1205,locations[#All],4,)</f>
        <v>1.05</v>
      </c>
      <c r="U1205" s="22">
        <f>employees!$Q1205/employees!$T1205</f>
        <v>80288.057142857142</v>
      </c>
    </row>
    <row r="1206" spans="1:21" x14ac:dyDescent="0.25">
      <c r="A1206" s="23">
        <v>1205</v>
      </c>
      <c r="B1206" s="24" t="s">
        <v>659</v>
      </c>
      <c r="C1206" s="24" t="s">
        <v>54</v>
      </c>
      <c r="D1206" s="24">
        <v>37</v>
      </c>
      <c r="E1206" s="24">
        <v>11</v>
      </c>
      <c r="F1206" s="24" t="str">
        <f>VLOOKUP(Table6[[#This Row],[department_id]],departments[#All],2,FALSE)</f>
        <v>Design</v>
      </c>
      <c r="G1206" s="24" t="str">
        <f>VLOOKUP(employees!$E1206,departments[],3,FALSE)</f>
        <v>Product</v>
      </c>
      <c r="H1206" s="24">
        <v>3</v>
      </c>
      <c r="I1206" s="24" t="str">
        <f>VLOOKUP(employees!$H1206,locations[#All],3,FALSE)</f>
        <v>Austin</v>
      </c>
      <c r="J1206" s="24" t="str">
        <f>_xlfn.XLOOKUP(Table6[[#This Row],[City]],locations[city],locations[Continent])</f>
        <v>North America</v>
      </c>
      <c r="K1206" s="24" t="s">
        <v>60</v>
      </c>
      <c r="L1206" s="24" t="s">
        <v>78</v>
      </c>
      <c r="M1206" s="25">
        <v>45430</v>
      </c>
      <c r="N1206" s="24" t="s">
        <v>57</v>
      </c>
      <c r="O1206" s="24">
        <v>2.94</v>
      </c>
      <c r="P1206" s="24">
        <v>8.6999999999999993</v>
      </c>
      <c r="Q1206" s="24">
        <v>137664.56</v>
      </c>
      <c r="R1206" s="24">
        <v>1465</v>
      </c>
      <c r="S1206" s="24">
        <f ca="1">DATEDIF(employees!$M1206, TODAY(), "y")</f>
        <v>2</v>
      </c>
      <c r="T1206" s="24">
        <f>VLOOKUP(employees!$H1206,locations[#All],4,)</f>
        <v>1.05</v>
      </c>
      <c r="U1206" s="26">
        <f>employees!$Q1206/employees!$T1206</f>
        <v>131109.10476190475</v>
      </c>
    </row>
    <row r="1207" spans="1:21" x14ac:dyDescent="0.25">
      <c r="A1207" s="19">
        <v>1206</v>
      </c>
      <c r="B1207" s="20" t="s">
        <v>1228</v>
      </c>
      <c r="C1207" s="20" t="s">
        <v>54</v>
      </c>
      <c r="D1207" s="20">
        <v>20</v>
      </c>
      <c r="E1207" s="20">
        <v>25</v>
      </c>
      <c r="F1207" s="20" t="str">
        <f>VLOOKUP(Table6[[#This Row],[department_id]],departments[#All],2,FALSE)</f>
        <v>Operations</v>
      </c>
      <c r="G1207" s="20" t="str">
        <f>VLOOKUP(employees!$E1207,departments[],3,FALSE)</f>
        <v>Ops</v>
      </c>
      <c r="H1207" s="20">
        <v>2</v>
      </c>
      <c r="I1207" s="20" t="str">
        <f>VLOOKUP(employees!$H1207,locations[#All],3,FALSE)</f>
        <v>New York</v>
      </c>
      <c r="J1207" s="20" t="str">
        <f>_xlfn.XLOOKUP(Table6[[#This Row],[City]],locations[city],locations[Continent])</f>
        <v>North America</v>
      </c>
      <c r="K1207" s="20" t="s">
        <v>55</v>
      </c>
      <c r="L1207" s="20" t="s">
        <v>51</v>
      </c>
      <c r="M1207" s="21">
        <v>43469</v>
      </c>
      <c r="N1207" s="20" t="s">
        <v>62</v>
      </c>
      <c r="O1207" s="20">
        <v>3.61</v>
      </c>
      <c r="P1207" s="20">
        <v>5.7</v>
      </c>
      <c r="Q1207" s="20">
        <v>84451.31</v>
      </c>
      <c r="R1207" s="20">
        <v>1116</v>
      </c>
      <c r="S1207" s="20">
        <f ca="1">DATEDIF(employees!$M1207, TODAY(), "y")</f>
        <v>7</v>
      </c>
      <c r="T1207" s="20">
        <f>VLOOKUP(employees!$H1207,locations[#All],4,)</f>
        <v>1.3</v>
      </c>
      <c r="U1207" s="22">
        <f>employees!$Q1207/employees!$T1207</f>
        <v>64962.546153846153</v>
      </c>
    </row>
    <row r="1208" spans="1:21" x14ac:dyDescent="0.25">
      <c r="A1208" s="23">
        <v>1207</v>
      </c>
      <c r="B1208" s="24" t="s">
        <v>1229</v>
      </c>
      <c r="C1208" s="24" t="s">
        <v>54</v>
      </c>
      <c r="D1208" s="24">
        <v>32</v>
      </c>
      <c r="E1208" s="24">
        <v>11</v>
      </c>
      <c r="F1208" s="24" t="str">
        <f>VLOOKUP(Table6[[#This Row],[department_id]],departments[#All],2,FALSE)</f>
        <v>Design</v>
      </c>
      <c r="G1208" s="24" t="str">
        <f>VLOOKUP(employees!$E1208,departments[],3,FALSE)</f>
        <v>Product</v>
      </c>
      <c r="H1208" s="24">
        <v>20</v>
      </c>
      <c r="I1208" s="24" t="str">
        <f>VLOOKUP(employees!$H1208,locations[#All],3,FALSE)</f>
        <v>Singapore</v>
      </c>
      <c r="J1208" s="24" t="str">
        <f>_xlfn.XLOOKUP(Table6[[#This Row],[City]],locations[city],locations[Continent])</f>
        <v>Asia</v>
      </c>
      <c r="K1208" s="24" t="s">
        <v>75</v>
      </c>
      <c r="L1208" s="24" t="s">
        <v>83</v>
      </c>
      <c r="M1208" s="25">
        <v>43278</v>
      </c>
      <c r="N1208" s="24" t="s">
        <v>57</v>
      </c>
      <c r="O1208" s="24">
        <v>2.78</v>
      </c>
      <c r="P1208" s="24">
        <v>8.5</v>
      </c>
      <c r="Q1208" s="24">
        <v>206342.84</v>
      </c>
      <c r="R1208" s="24">
        <v>3283</v>
      </c>
      <c r="S1208" s="24">
        <f ca="1">DATEDIF(employees!$M1208, TODAY(), "y")</f>
        <v>8</v>
      </c>
      <c r="T1208" s="24">
        <f>VLOOKUP(employees!$H1208,locations[#All],4,)</f>
        <v>1.22</v>
      </c>
      <c r="U1208" s="26">
        <f>employees!$Q1208/employees!$T1208</f>
        <v>169133.47540983607</v>
      </c>
    </row>
    <row r="1209" spans="1:21" x14ac:dyDescent="0.25">
      <c r="A1209" s="19">
        <v>1208</v>
      </c>
      <c r="B1209" s="20" t="s">
        <v>1230</v>
      </c>
      <c r="C1209" s="20" t="s">
        <v>59</v>
      </c>
      <c r="D1209" s="20">
        <v>64</v>
      </c>
      <c r="E1209" s="20">
        <v>26</v>
      </c>
      <c r="F1209" s="20" t="str">
        <f>VLOOKUP(Table6[[#This Row],[department_id]],departments[#All],2,FALSE)</f>
        <v>Procurement</v>
      </c>
      <c r="G1209" s="20" t="str">
        <f>VLOOKUP(employees!$E1209,departments[],3,FALSE)</f>
        <v>Ops</v>
      </c>
      <c r="H1209" s="20">
        <v>17</v>
      </c>
      <c r="I1209" s="20" t="str">
        <f>VLOOKUP(employees!$H1209,locations[#All],3,FALSE)</f>
        <v>Mexico City</v>
      </c>
      <c r="J1209" s="20" t="str">
        <f>_xlfn.XLOOKUP(Table6[[#This Row],[City]],locations[city],locations[Continent])</f>
        <v>South America</v>
      </c>
      <c r="K1209" s="20" t="s">
        <v>55</v>
      </c>
      <c r="L1209" s="20" t="s">
        <v>56</v>
      </c>
      <c r="M1209" s="21">
        <v>44720</v>
      </c>
      <c r="N1209" s="20" t="s">
        <v>52</v>
      </c>
      <c r="O1209" s="20">
        <v>3.1</v>
      </c>
      <c r="P1209" s="20">
        <v>5.7</v>
      </c>
      <c r="Q1209" s="20">
        <v>46652.52</v>
      </c>
      <c r="R1209" s="20">
        <v>861</v>
      </c>
      <c r="S1209" s="20">
        <f ca="1">DATEDIF(employees!$M1209, TODAY(), "y")</f>
        <v>4</v>
      </c>
      <c r="T1209" s="20">
        <f>VLOOKUP(employees!$H1209,locations[#All],4,)</f>
        <v>0.78</v>
      </c>
      <c r="U1209" s="22">
        <f>employees!$Q1209/employees!$T1209</f>
        <v>59810.923076923071</v>
      </c>
    </row>
    <row r="1210" spans="1:21" x14ac:dyDescent="0.25">
      <c r="A1210" s="23">
        <v>1209</v>
      </c>
      <c r="B1210" s="24" t="s">
        <v>1231</v>
      </c>
      <c r="C1210" s="24" t="s">
        <v>49</v>
      </c>
      <c r="D1210" s="24">
        <v>48</v>
      </c>
      <c r="E1210" s="24">
        <v>25</v>
      </c>
      <c r="F1210" s="24" t="str">
        <f>VLOOKUP(Table6[[#This Row],[department_id]],departments[#All],2,FALSE)</f>
        <v>Operations</v>
      </c>
      <c r="G1210" s="24" t="str">
        <f>VLOOKUP(employees!$E1210,departments[],3,FALSE)</f>
        <v>Ops</v>
      </c>
      <c r="H1210" s="24">
        <v>14</v>
      </c>
      <c r="I1210" s="24" t="str">
        <f>VLOOKUP(employees!$H1210,locations[#All],3,FALSE)</f>
        <v>Dubai</v>
      </c>
      <c r="J1210" s="24" t="str">
        <f>_xlfn.XLOOKUP(Table6[[#This Row],[City]],locations[city],locations[Continent])</f>
        <v>Asia</v>
      </c>
      <c r="K1210" s="24" t="s">
        <v>66</v>
      </c>
      <c r="L1210" s="24" t="s">
        <v>51</v>
      </c>
      <c r="M1210" s="25">
        <v>45448</v>
      </c>
      <c r="N1210" s="24" t="s">
        <v>57</v>
      </c>
      <c r="O1210" s="24">
        <v>3.87</v>
      </c>
      <c r="P1210" s="24">
        <v>8.6</v>
      </c>
      <c r="Q1210" s="24">
        <v>43633.279999999999</v>
      </c>
      <c r="R1210" s="24">
        <v>2334</v>
      </c>
      <c r="S1210" s="24">
        <f ca="1">DATEDIF(employees!$M1210, TODAY(), "y")</f>
        <v>2</v>
      </c>
      <c r="T1210" s="24">
        <f>VLOOKUP(employees!$H1210,locations[#All],4,)</f>
        <v>1.05</v>
      </c>
      <c r="U1210" s="26">
        <f>employees!$Q1210/employees!$T1210</f>
        <v>41555.504761904762</v>
      </c>
    </row>
    <row r="1211" spans="1:21" x14ac:dyDescent="0.25">
      <c r="A1211" s="19">
        <v>1210</v>
      </c>
      <c r="B1211" s="20" t="s">
        <v>1232</v>
      </c>
      <c r="C1211" s="20" t="s">
        <v>59</v>
      </c>
      <c r="D1211" s="20">
        <v>30</v>
      </c>
      <c r="E1211" s="20">
        <v>9</v>
      </c>
      <c r="F1211" s="20" t="str">
        <f>VLOOKUP(Table6[[#This Row],[department_id]],departments[#All],2,FALSE)</f>
        <v>Product Management</v>
      </c>
      <c r="G1211" s="20" t="str">
        <f>VLOOKUP(employees!$E1211,departments[],3,FALSE)</f>
        <v>Product</v>
      </c>
      <c r="H1211" s="20">
        <v>7</v>
      </c>
      <c r="I1211" s="20" t="str">
        <f>VLOOKUP(employees!$H1211,locations[#All],3,FALSE)</f>
        <v>Paris</v>
      </c>
      <c r="J1211" s="20" t="str">
        <f>_xlfn.XLOOKUP(Table6[[#This Row],[City]],locations[city],locations[Continent])</f>
        <v>Europe</v>
      </c>
      <c r="K1211" s="20" t="s">
        <v>60</v>
      </c>
      <c r="L1211" s="20" t="s">
        <v>51</v>
      </c>
      <c r="M1211" s="21">
        <v>45353</v>
      </c>
      <c r="N1211" s="20" t="s">
        <v>52</v>
      </c>
      <c r="O1211" s="20">
        <v>2.54</v>
      </c>
      <c r="P1211" s="20">
        <v>5.3</v>
      </c>
      <c r="Q1211" s="20">
        <v>170243.51</v>
      </c>
      <c r="R1211" s="20">
        <v>2118</v>
      </c>
      <c r="S1211" s="20">
        <f ca="1">DATEDIF(employees!$M1211, TODAY(), "y")</f>
        <v>2</v>
      </c>
      <c r="T1211" s="20">
        <f>VLOOKUP(employees!$H1211,locations[#All],4,)</f>
        <v>1.18</v>
      </c>
      <c r="U1211" s="22">
        <f>employees!$Q1211/employees!$T1211</f>
        <v>144274.16101694916</v>
      </c>
    </row>
    <row r="1212" spans="1:21" x14ac:dyDescent="0.25">
      <c r="A1212" s="23">
        <v>1211</v>
      </c>
      <c r="B1212" s="24" t="s">
        <v>1233</v>
      </c>
      <c r="C1212" s="24" t="s">
        <v>54</v>
      </c>
      <c r="D1212" s="24">
        <v>21</v>
      </c>
      <c r="E1212" s="24">
        <v>5</v>
      </c>
      <c r="F1212" s="24" t="str">
        <f>VLOOKUP(Table6[[#This Row],[department_id]],departments[#All],2,FALSE)</f>
        <v>Platform</v>
      </c>
      <c r="G1212" s="24" t="str">
        <f>VLOOKUP(employees!$E1212,departments[],3,FALSE)</f>
        <v>Tech</v>
      </c>
      <c r="H1212" s="24">
        <v>11</v>
      </c>
      <c r="I1212" s="24" t="str">
        <f>VLOOKUP(employees!$H1212,locations[#All],3,FALSE)</f>
        <v>Bengaluru</v>
      </c>
      <c r="J1212" s="24" t="str">
        <f>_xlfn.XLOOKUP(Table6[[#This Row],[City]],locations[city],locations[Continent])</f>
        <v>Asia</v>
      </c>
      <c r="K1212" s="24" t="s">
        <v>64</v>
      </c>
      <c r="L1212" s="24" t="s">
        <v>51</v>
      </c>
      <c r="M1212" s="25">
        <v>44712</v>
      </c>
      <c r="N1212" s="24" t="s">
        <v>57</v>
      </c>
      <c r="O1212" s="24">
        <v>3.41</v>
      </c>
      <c r="P1212" s="24">
        <v>6.6</v>
      </c>
      <c r="Q1212" s="24">
        <v>139606.9</v>
      </c>
      <c r="R1212" s="24">
        <v>1338</v>
      </c>
      <c r="S1212" s="24">
        <f ca="1">DATEDIF(employees!$M1212, TODAY(), "y")</f>
        <v>4</v>
      </c>
      <c r="T1212" s="24">
        <f>VLOOKUP(employees!$H1212,locations[#All],4,)</f>
        <v>0.7</v>
      </c>
      <c r="U1212" s="26">
        <f>employees!$Q1212/employees!$T1212</f>
        <v>199438.42857142858</v>
      </c>
    </row>
    <row r="1213" spans="1:21" x14ac:dyDescent="0.25">
      <c r="A1213" s="19">
        <v>1212</v>
      </c>
      <c r="B1213" s="20" t="s">
        <v>1234</v>
      </c>
      <c r="C1213" s="20" t="s">
        <v>54</v>
      </c>
      <c r="D1213" s="20">
        <v>23</v>
      </c>
      <c r="E1213" s="20">
        <v>10</v>
      </c>
      <c r="F1213" s="20" t="str">
        <f>VLOOKUP(Table6[[#This Row],[department_id]],departments[#All],2,FALSE)</f>
        <v>Product Operations</v>
      </c>
      <c r="G1213" s="20" t="str">
        <f>VLOOKUP(employees!$E1213,departments[],3,FALSE)</f>
        <v>Product</v>
      </c>
      <c r="H1213" s="20">
        <v>11</v>
      </c>
      <c r="I1213" s="20" t="str">
        <f>VLOOKUP(employees!$H1213,locations[#All],3,FALSE)</f>
        <v>Bengaluru</v>
      </c>
      <c r="J1213" s="20" t="str">
        <f>_xlfn.XLOOKUP(Table6[[#This Row],[City]],locations[city],locations[Continent])</f>
        <v>Asia</v>
      </c>
      <c r="K1213" s="20" t="s">
        <v>60</v>
      </c>
      <c r="L1213" s="20" t="s">
        <v>56</v>
      </c>
      <c r="M1213" s="21">
        <v>41962</v>
      </c>
      <c r="N1213" s="20" t="s">
        <v>57</v>
      </c>
      <c r="O1213" s="20">
        <v>3.64</v>
      </c>
      <c r="P1213" s="20">
        <v>9.4</v>
      </c>
      <c r="Q1213" s="20">
        <v>57211.4</v>
      </c>
      <c r="R1213" s="20">
        <v>2448</v>
      </c>
      <c r="S1213" s="20">
        <f ca="1">DATEDIF(employees!$M1213, TODAY(), "y")</f>
        <v>11</v>
      </c>
      <c r="T1213" s="20">
        <f>VLOOKUP(employees!$H1213,locations[#All],4,)</f>
        <v>0.7</v>
      </c>
      <c r="U1213" s="22">
        <f>employees!$Q1213/employees!$T1213</f>
        <v>81730.571428571435</v>
      </c>
    </row>
    <row r="1214" spans="1:21" x14ac:dyDescent="0.25">
      <c r="A1214" s="23">
        <v>1213</v>
      </c>
      <c r="B1214" s="24" t="s">
        <v>1235</v>
      </c>
      <c r="C1214" s="24" t="s">
        <v>59</v>
      </c>
      <c r="D1214" s="24">
        <v>41</v>
      </c>
      <c r="E1214" s="24">
        <v>6</v>
      </c>
      <c r="F1214" s="24" t="str">
        <f>VLOOKUP(Table6[[#This Row],[department_id]],departments[#All],2,FALSE)</f>
        <v>Security</v>
      </c>
      <c r="G1214" s="24" t="str">
        <f>VLOOKUP(employees!$E1214,departments[],3,FALSE)</f>
        <v>Tech</v>
      </c>
      <c r="H1214" s="24">
        <v>8</v>
      </c>
      <c r="I1214" s="24" t="str">
        <f>VLOOKUP(employees!$H1214,locations[#All],3,FALSE)</f>
        <v>Barcelona</v>
      </c>
      <c r="J1214" s="24" t="str">
        <f>_xlfn.XLOOKUP(Table6[[#This Row],[City]],locations[city],locations[Continent])</f>
        <v>Europe</v>
      </c>
      <c r="K1214" s="24" t="s">
        <v>66</v>
      </c>
      <c r="L1214" s="24" t="s">
        <v>78</v>
      </c>
      <c r="M1214" s="25">
        <v>44591</v>
      </c>
      <c r="N1214" s="24" t="s">
        <v>52</v>
      </c>
      <c r="O1214" s="24">
        <v>2.66</v>
      </c>
      <c r="P1214" s="24">
        <v>6.9</v>
      </c>
      <c r="Q1214" s="24">
        <v>72051.55</v>
      </c>
      <c r="R1214" s="24">
        <v>2458</v>
      </c>
      <c r="S1214" s="24">
        <f ca="1">DATEDIF(employees!$M1214, TODAY(), "y")</f>
        <v>4</v>
      </c>
      <c r="T1214" s="24">
        <f>VLOOKUP(employees!$H1214,locations[#All],4,)</f>
        <v>1.05</v>
      </c>
      <c r="U1214" s="26">
        <f>employees!$Q1214/employees!$T1214</f>
        <v>68620.523809523816</v>
      </c>
    </row>
    <row r="1215" spans="1:21" x14ac:dyDescent="0.25">
      <c r="A1215" s="19">
        <v>1214</v>
      </c>
      <c r="B1215" s="20" t="s">
        <v>1236</v>
      </c>
      <c r="C1215" s="20" t="s">
        <v>49</v>
      </c>
      <c r="D1215" s="20">
        <v>48</v>
      </c>
      <c r="E1215" s="20">
        <v>26</v>
      </c>
      <c r="F1215" s="20" t="str">
        <f>VLOOKUP(Table6[[#This Row],[department_id]],departments[#All],2,FALSE)</f>
        <v>Procurement</v>
      </c>
      <c r="G1215" s="20" t="str">
        <f>VLOOKUP(employees!$E1215,departments[],3,FALSE)</f>
        <v>Ops</v>
      </c>
      <c r="H1215" s="20">
        <v>13</v>
      </c>
      <c r="I1215" s="20" t="str">
        <f>VLOOKUP(employees!$H1215,locations[#All],3,FALSE)</f>
        <v>Cairo</v>
      </c>
      <c r="J1215" s="20" t="str">
        <f>_xlfn.XLOOKUP(Table6[[#This Row],[City]],locations[city],locations[Continent])</f>
        <v>Africa</v>
      </c>
      <c r="K1215" s="20" t="s">
        <v>60</v>
      </c>
      <c r="L1215" s="20" t="s">
        <v>51</v>
      </c>
      <c r="M1215" s="21">
        <v>42372</v>
      </c>
      <c r="N1215" s="20" t="s">
        <v>57</v>
      </c>
      <c r="O1215" s="20">
        <v>4.5</v>
      </c>
      <c r="P1215" s="20">
        <v>6.1</v>
      </c>
      <c r="Q1215" s="20">
        <v>46312.65</v>
      </c>
      <c r="R1215" s="20">
        <v>1680</v>
      </c>
      <c r="S1215" s="20">
        <f ca="1">DATEDIF(employees!$M1215, TODAY(), "y")</f>
        <v>10</v>
      </c>
      <c r="T1215" s="20">
        <f>VLOOKUP(employees!$H1215,locations[#All],4,)</f>
        <v>0.55000000000000004</v>
      </c>
      <c r="U1215" s="22">
        <f>employees!$Q1215/employees!$T1215</f>
        <v>84204.818181818177</v>
      </c>
    </row>
    <row r="1216" spans="1:21" x14ac:dyDescent="0.25">
      <c r="A1216" s="23">
        <v>1215</v>
      </c>
      <c r="B1216" s="24" t="s">
        <v>1237</v>
      </c>
      <c r="C1216" s="24" t="s">
        <v>59</v>
      </c>
      <c r="D1216" s="24">
        <v>22</v>
      </c>
      <c r="E1216" s="24">
        <v>1</v>
      </c>
      <c r="F1216" s="24" t="str">
        <f>VLOOKUP(Table6[[#This Row],[department_id]],departments[#All],2,FALSE)</f>
        <v>Engineering</v>
      </c>
      <c r="G1216" s="24" t="str">
        <f>VLOOKUP(employees!$E1216,departments[],3,FALSE)</f>
        <v>Tech</v>
      </c>
      <c r="H1216" s="24">
        <v>2</v>
      </c>
      <c r="I1216" s="24" t="str">
        <f>VLOOKUP(employees!$H1216,locations[#All],3,FALSE)</f>
        <v>New York</v>
      </c>
      <c r="J1216" s="24" t="str">
        <f>_xlfn.XLOOKUP(Table6[[#This Row],[City]],locations[city],locations[Continent])</f>
        <v>North America</v>
      </c>
      <c r="K1216" s="24" t="s">
        <v>60</v>
      </c>
      <c r="L1216" s="24" t="s">
        <v>78</v>
      </c>
      <c r="M1216" s="25">
        <v>43487</v>
      </c>
      <c r="N1216" s="24" t="s">
        <v>57</v>
      </c>
      <c r="O1216" s="24">
        <v>4.68</v>
      </c>
      <c r="P1216" s="24">
        <v>9.6</v>
      </c>
      <c r="Q1216" s="24">
        <v>152973.01999999999</v>
      </c>
      <c r="R1216" s="24">
        <v>665</v>
      </c>
      <c r="S1216" s="24">
        <f ca="1">DATEDIF(employees!$M1216, TODAY(), "y")</f>
        <v>7</v>
      </c>
      <c r="T1216" s="24">
        <f>VLOOKUP(employees!$H1216,locations[#All],4,)</f>
        <v>1.3</v>
      </c>
      <c r="U1216" s="26">
        <f>employees!$Q1216/employees!$T1216</f>
        <v>117671.55384615384</v>
      </c>
    </row>
    <row r="1217" spans="1:21" x14ac:dyDescent="0.25">
      <c r="A1217" s="19">
        <v>1216</v>
      </c>
      <c r="B1217" s="20" t="s">
        <v>1238</v>
      </c>
      <c r="C1217" s="20" t="s">
        <v>54</v>
      </c>
      <c r="D1217" s="20">
        <v>38</v>
      </c>
      <c r="E1217" s="20">
        <v>13</v>
      </c>
      <c r="F1217" s="20" t="str">
        <f>VLOOKUP(Table6[[#This Row],[department_id]],departments[#All],2,FALSE)</f>
        <v>Sales</v>
      </c>
      <c r="G1217" s="20" t="str">
        <f>VLOOKUP(employees!$E1217,departments[],3,FALSE)</f>
        <v>GTM</v>
      </c>
      <c r="H1217" s="20">
        <v>21</v>
      </c>
      <c r="I1217" s="20" t="str">
        <f>VLOOKUP(employees!$H1217,locations[#All],3,FALSE)</f>
        <v>Sydney</v>
      </c>
      <c r="J1217" s="20" t="str">
        <f>_xlfn.XLOOKUP(Table6[[#This Row],[City]],locations[city],locations[Continent])</f>
        <v>Oceania</v>
      </c>
      <c r="K1217" s="20" t="s">
        <v>60</v>
      </c>
      <c r="L1217" s="20" t="s">
        <v>51</v>
      </c>
      <c r="M1217" s="21">
        <v>41797</v>
      </c>
      <c r="N1217" s="20" t="s">
        <v>57</v>
      </c>
      <c r="O1217" s="20">
        <v>4.0999999999999996</v>
      </c>
      <c r="P1217" s="20">
        <v>7.6</v>
      </c>
      <c r="Q1217" s="20">
        <v>67876.88</v>
      </c>
      <c r="R1217" s="20">
        <v>717</v>
      </c>
      <c r="S1217" s="20">
        <f ca="1">DATEDIF(employees!$M1217, TODAY(), "y")</f>
        <v>12</v>
      </c>
      <c r="T1217" s="20">
        <f>VLOOKUP(employees!$H1217,locations[#All],4,)</f>
        <v>1.1499999999999999</v>
      </c>
      <c r="U1217" s="22">
        <f>employees!$Q1217/employees!$T1217</f>
        <v>59023.373913043484</v>
      </c>
    </row>
    <row r="1218" spans="1:21" x14ac:dyDescent="0.25">
      <c r="A1218" s="23">
        <v>1217</v>
      </c>
      <c r="B1218" s="24" t="s">
        <v>1239</v>
      </c>
      <c r="C1218" s="24" t="s">
        <v>59</v>
      </c>
      <c r="D1218" s="24">
        <v>64</v>
      </c>
      <c r="E1218" s="24">
        <v>7</v>
      </c>
      <c r="F1218" s="24" t="str">
        <f>VLOOKUP(Table6[[#This Row],[department_id]],departments[#All],2,FALSE)</f>
        <v>IT &amp; Helpdesk</v>
      </c>
      <c r="G1218" s="24" t="str">
        <f>VLOOKUP(employees!$E1218,departments[],3,FALSE)</f>
        <v>Tech</v>
      </c>
      <c r="H1218" s="24">
        <v>8</v>
      </c>
      <c r="I1218" s="24" t="str">
        <f>VLOOKUP(employees!$H1218,locations[#All],3,FALSE)</f>
        <v>Barcelona</v>
      </c>
      <c r="J1218" s="24" t="str">
        <f>_xlfn.XLOOKUP(Table6[[#This Row],[City]],locations[city],locations[Continent])</f>
        <v>Europe</v>
      </c>
      <c r="K1218" s="24" t="s">
        <v>60</v>
      </c>
      <c r="L1218" s="24" t="s">
        <v>78</v>
      </c>
      <c r="M1218" s="25">
        <v>41698</v>
      </c>
      <c r="N1218" s="24" t="s">
        <v>62</v>
      </c>
      <c r="O1218" s="24">
        <v>3.67</v>
      </c>
      <c r="P1218" s="24">
        <v>9</v>
      </c>
      <c r="Q1218" s="24">
        <v>74302.490000000005</v>
      </c>
      <c r="R1218" s="24">
        <v>2092</v>
      </c>
      <c r="S1218" s="24">
        <f ca="1">DATEDIF(employees!$M1218, TODAY(), "y")</f>
        <v>12</v>
      </c>
      <c r="T1218" s="24">
        <f>VLOOKUP(employees!$H1218,locations[#All],4,)</f>
        <v>1.05</v>
      </c>
      <c r="U1218" s="26">
        <f>employees!$Q1218/employees!$T1218</f>
        <v>70764.276190476186</v>
      </c>
    </row>
    <row r="1219" spans="1:21" x14ac:dyDescent="0.25">
      <c r="A1219" s="19">
        <v>1218</v>
      </c>
      <c r="B1219" s="20" t="s">
        <v>3475</v>
      </c>
      <c r="C1219" s="20" t="s">
        <v>59</v>
      </c>
      <c r="D1219" s="20">
        <v>55</v>
      </c>
      <c r="E1219" s="20">
        <v>1</v>
      </c>
      <c r="F1219" s="20" t="str">
        <f>VLOOKUP(Table6[[#This Row],[department_id]],departments[#All],2,FALSE)</f>
        <v>Engineering</v>
      </c>
      <c r="G1219" s="20" t="str">
        <f>VLOOKUP(employees!$E1219,departments[],3,FALSE)</f>
        <v>Tech</v>
      </c>
      <c r="H1219" s="20">
        <v>21</v>
      </c>
      <c r="I1219" s="20" t="str">
        <f>VLOOKUP(employees!$H1219,locations[#All],3,FALSE)</f>
        <v>Sydney</v>
      </c>
      <c r="J1219" s="20" t="str">
        <f>_xlfn.XLOOKUP(Table6[[#This Row],[City]],locations[city],locations[Continent])</f>
        <v>Oceania</v>
      </c>
      <c r="K1219" s="20" t="s">
        <v>60</v>
      </c>
      <c r="L1219" s="20" t="s">
        <v>51</v>
      </c>
      <c r="M1219" s="21">
        <v>43945</v>
      </c>
      <c r="N1219" s="20" t="s">
        <v>57</v>
      </c>
      <c r="O1219" s="20">
        <v>4.42</v>
      </c>
      <c r="P1219" s="20">
        <v>8.6</v>
      </c>
      <c r="Q1219" s="20">
        <v>138618.39000000001</v>
      </c>
      <c r="R1219" s="20">
        <v>1773</v>
      </c>
      <c r="S1219" s="20">
        <f ca="1">DATEDIF(employees!$M1219, TODAY(), "y")</f>
        <v>6</v>
      </c>
      <c r="T1219" s="20">
        <f>VLOOKUP(employees!$H1219,locations[#All],4,)</f>
        <v>1.1499999999999999</v>
      </c>
      <c r="U1219" s="22">
        <f>employees!$Q1219/employees!$T1219</f>
        <v>120537.73043478263</v>
      </c>
    </row>
    <row r="1220" spans="1:21" x14ac:dyDescent="0.25">
      <c r="A1220" s="23">
        <v>1219</v>
      </c>
      <c r="B1220" s="24" t="s">
        <v>1240</v>
      </c>
      <c r="C1220" s="24" t="s">
        <v>59</v>
      </c>
      <c r="D1220" s="24">
        <v>21</v>
      </c>
      <c r="E1220" s="24">
        <v>9</v>
      </c>
      <c r="F1220" s="24" t="str">
        <f>VLOOKUP(Table6[[#This Row],[department_id]],departments[#All],2,FALSE)</f>
        <v>Product Management</v>
      </c>
      <c r="G1220" s="24" t="str">
        <f>VLOOKUP(employees!$E1220,departments[],3,FALSE)</f>
        <v>Product</v>
      </c>
      <c r="H1220" s="24">
        <v>13</v>
      </c>
      <c r="I1220" s="24" t="str">
        <f>VLOOKUP(employees!$H1220,locations[#All],3,FALSE)</f>
        <v>Cairo</v>
      </c>
      <c r="J1220" s="24" t="str">
        <f>_xlfn.XLOOKUP(Table6[[#This Row],[City]],locations[city],locations[Continent])</f>
        <v>Africa</v>
      </c>
      <c r="K1220" s="24" t="s">
        <v>66</v>
      </c>
      <c r="L1220" s="24" t="s">
        <v>51</v>
      </c>
      <c r="M1220" s="25">
        <v>43977</v>
      </c>
      <c r="N1220" s="24" t="s">
        <v>62</v>
      </c>
      <c r="O1220" s="24">
        <v>4.05</v>
      </c>
      <c r="P1220" s="24">
        <v>8.6999999999999993</v>
      </c>
      <c r="Q1220" s="24">
        <v>34622.85</v>
      </c>
      <c r="R1220" s="24">
        <v>2656</v>
      </c>
      <c r="S1220" s="24">
        <f ca="1">DATEDIF(employees!$M1220, TODAY(), "y")</f>
        <v>6</v>
      </c>
      <c r="T1220" s="24">
        <f>VLOOKUP(employees!$H1220,locations[#All],4,)</f>
        <v>0.55000000000000004</v>
      </c>
      <c r="U1220" s="26">
        <f>employees!$Q1220/employees!$T1220</f>
        <v>62950.636363636353</v>
      </c>
    </row>
    <row r="1221" spans="1:21" x14ac:dyDescent="0.25">
      <c r="A1221" s="19">
        <v>1220</v>
      </c>
      <c r="B1221" s="20" t="s">
        <v>1241</v>
      </c>
      <c r="C1221" s="20" t="s">
        <v>49</v>
      </c>
      <c r="D1221" s="20">
        <v>56</v>
      </c>
      <c r="E1221" s="20">
        <v>13</v>
      </c>
      <c r="F1221" s="20" t="str">
        <f>VLOOKUP(Table6[[#This Row],[department_id]],departments[#All],2,FALSE)</f>
        <v>Sales</v>
      </c>
      <c r="G1221" s="20" t="str">
        <f>VLOOKUP(employees!$E1221,departments[],3,FALSE)</f>
        <v>GTM</v>
      </c>
      <c r="H1221" s="20">
        <v>4</v>
      </c>
      <c r="I1221" s="20" t="str">
        <f>VLOOKUP(employees!$H1221,locations[#All],3,FALSE)</f>
        <v>Toronto</v>
      </c>
      <c r="J1221" s="20" t="str">
        <f>_xlfn.XLOOKUP(Table6[[#This Row],[City]],locations[city],locations[Continent])</f>
        <v>North America</v>
      </c>
      <c r="K1221" s="20" t="s">
        <v>60</v>
      </c>
      <c r="L1221" s="20" t="s">
        <v>56</v>
      </c>
      <c r="M1221" s="21">
        <v>43324</v>
      </c>
      <c r="N1221" s="20" t="s">
        <v>52</v>
      </c>
      <c r="O1221" s="20">
        <v>4.09</v>
      </c>
      <c r="P1221" s="20">
        <v>6</v>
      </c>
      <c r="Q1221" s="20">
        <v>99371.43</v>
      </c>
      <c r="R1221" s="20">
        <v>708</v>
      </c>
      <c r="S1221" s="20">
        <f ca="1">DATEDIF(employees!$M1221, TODAY(), "y")</f>
        <v>8</v>
      </c>
      <c r="T1221" s="20">
        <f>VLOOKUP(employees!$H1221,locations[#All],4,)</f>
        <v>1.1000000000000001</v>
      </c>
      <c r="U1221" s="22">
        <f>employees!$Q1221/employees!$T1221</f>
        <v>90337.663636363621</v>
      </c>
    </row>
    <row r="1222" spans="1:21" x14ac:dyDescent="0.25">
      <c r="A1222" s="23">
        <v>1221</v>
      </c>
      <c r="B1222" s="24" t="s">
        <v>1242</v>
      </c>
      <c r="C1222" s="24" t="s">
        <v>54</v>
      </c>
      <c r="D1222" s="24">
        <v>36</v>
      </c>
      <c r="E1222" s="24">
        <v>15</v>
      </c>
      <c r="F1222" s="24" t="str">
        <f>VLOOKUP(Table6[[#This Row],[department_id]],departments[#All],2,FALSE)</f>
        <v>Marketing</v>
      </c>
      <c r="G1222" s="24" t="str">
        <f>VLOOKUP(employees!$E1222,departments[],3,FALSE)</f>
        <v>GTM</v>
      </c>
      <c r="H1222" s="24">
        <v>2</v>
      </c>
      <c r="I1222" s="24" t="str">
        <f>VLOOKUP(employees!$H1222,locations[#All],3,FALSE)</f>
        <v>New York</v>
      </c>
      <c r="J1222" s="24" t="str">
        <f>_xlfn.XLOOKUP(Table6[[#This Row],[City]],locations[city],locations[Continent])</f>
        <v>North America</v>
      </c>
      <c r="K1222" s="24" t="s">
        <v>60</v>
      </c>
      <c r="L1222" s="24" t="s">
        <v>51</v>
      </c>
      <c r="M1222" s="25">
        <v>43522</v>
      </c>
      <c r="N1222" s="24" t="s">
        <v>52</v>
      </c>
      <c r="O1222" s="24">
        <v>2.5299999999999998</v>
      </c>
      <c r="P1222" s="24">
        <v>9</v>
      </c>
      <c r="Q1222" s="24">
        <v>158478.82999999999</v>
      </c>
      <c r="R1222" s="24">
        <v>3136</v>
      </c>
      <c r="S1222" s="24">
        <f ca="1">DATEDIF(employees!$M1222, TODAY(), "y")</f>
        <v>7</v>
      </c>
      <c r="T1222" s="24">
        <f>VLOOKUP(employees!$H1222,locations[#All],4,)</f>
        <v>1.3</v>
      </c>
      <c r="U1222" s="26">
        <f>employees!$Q1222/employees!$T1222</f>
        <v>121906.79230769229</v>
      </c>
    </row>
    <row r="1223" spans="1:21" x14ac:dyDescent="0.25">
      <c r="A1223" s="19">
        <v>1222</v>
      </c>
      <c r="B1223" s="20" t="s">
        <v>1243</v>
      </c>
      <c r="C1223" s="20" t="s">
        <v>59</v>
      </c>
      <c r="D1223" s="20">
        <v>58</v>
      </c>
      <c r="E1223" s="20">
        <v>24</v>
      </c>
      <c r="F1223" s="20" t="str">
        <f>VLOOKUP(Table6[[#This Row],[department_id]],departments[#All],2,FALSE)</f>
        <v>Administration</v>
      </c>
      <c r="G1223" s="20" t="str">
        <f>VLOOKUP(employees!$E1223,departments[],3,FALSE)</f>
        <v>G&amp;A</v>
      </c>
      <c r="H1223" s="20">
        <v>13</v>
      </c>
      <c r="I1223" s="20" t="str">
        <f>VLOOKUP(employees!$H1223,locations[#All],3,FALSE)</f>
        <v>Cairo</v>
      </c>
      <c r="J1223" s="20" t="str">
        <f>_xlfn.XLOOKUP(Table6[[#This Row],[City]],locations[city],locations[Continent])</f>
        <v>Africa</v>
      </c>
      <c r="K1223" s="20" t="s">
        <v>60</v>
      </c>
      <c r="L1223" s="20" t="s">
        <v>56</v>
      </c>
      <c r="M1223" s="21">
        <v>45390</v>
      </c>
      <c r="N1223" s="20" t="s">
        <v>62</v>
      </c>
      <c r="O1223" s="20">
        <v>3.6</v>
      </c>
      <c r="P1223" s="20">
        <v>7.9</v>
      </c>
      <c r="Q1223" s="20">
        <v>46615.53</v>
      </c>
      <c r="R1223" s="20">
        <v>1391</v>
      </c>
      <c r="S1223" s="20">
        <f ca="1">DATEDIF(employees!$M1223, TODAY(), "y")</f>
        <v>2</v>
      </c>
      <c r="T1223" s="20">
        <f>VLOOKUP(employees!$H1223,locations[#All],4,)</f>
        <v>0.55000000000000004</v>
      </c>
      <c r="U1223" s="22">
        <f>employees!$Q1223/employees!$T1223</f>
        <v>84755.50909090908</v>
      </c>
    </row>
    <row r="1224" spans="1:21" x14ac:dyDescent="0.25">
      <c r="A1224" s="23">
        <v>1223</v>
      </c>
      <c r="B1224" s="24" t="s">
        <v>1244</v>
      </c>
      <c r="C1224" s="24" t="s">
        <v>49</v>
      </c>
      <c r="D1224" s="24">
        <v>59</v>
      </c>
      <c r="E1224" s="24">
        <v>8</v>
      </c>
      <c r="F1224" s="24" t="str">
        <f>VLOOKUP(Table6[[#This Row],[department_id]],departments[#All],2,FALSE)</f>
        <v>QA &amp; Testing</v>
      </c>
      <c r="G1224" s="24" t="str">
        <f>VLOOKUP(employees!$E1224,departments[],3,FALSE)</f>
        <v>Tech</v>
      </c>
      <c r="H1224" s="24">
        <v>3</v>
      </c>
      <c r="I1224" s="24" t="str">
        <f>VLOOKUP(employees!$H1224,locations[#All],3,FALSE)</f>
        <v>Austin</v>
      </c>
      <c r="J1224" s="24" t="str">
        <f>_xlfn.XLOOKUP(Table6[[#This Row],[City]],locations[city],locations[Continent])</f>
        <v>North America</v>
      </c>
      <c r="K1224" s="24" t="s">
        <v>60</v>
      </c>
      <c r="L1224" s="24" t="s">
        <v>78</v>
      </c>
      <c r="M1224" s="25">
        <v>41642</v>
      </c>
      <c r="N1224" s="24" t="s">
        <v>52</v>
      </c>
      <c r="O1224" s="24">
        <v>3.13</v>
      </c>
      <c r="P1224" s="24">
        <v>5</v>
      </c>
      <c r="Q1224" s="24">
        <v>116082.92</v>
      </c>
      <c r="R1224" s="24">
        <v>13</v>
      </c>
      <c r="S1224" s="24">
        <f ca="1">DATEDIF(employees!$M1224, TODAY(), "y")</f>
        <v>12</v>
      </c>
      <c r="T1224" s="24">
        <f>VLOOKUP(employees!$H1224,locations[#All],4,)</f>
        <v>1.05</v>
      </c>
      <c r="U1224" s="26">
        <f>employees!$Q1224/employees!$T1224</f>
        <v>110555.1619047619</v>
      </c>
    </row>
    <row r="1225" spans="1:21" x14ac:dyDescent="0.25">
      <c r="A1225" s="19">
        <v>1224</v>
      </c>
      <c r="B1225" s="20" t="s">
        <v>1245</v>
      </c>
      <c r="C1225" s="20" t="s">
        <v>54</v>
      </c>
      <c r="D1225" s="20">
        <v>32</v>
      </c>
      <c r="E1225" s="20">
        <v>6</v>
      </c>
      <c r="F1225" s="20" t="str">
        <f>VLOOKUP(Table6[[#This Row],[department_id]],departments[#All],2,FALSE)</f>
        <v>Security</v>
      </c>
      <c r="G1225" s="20" t="str">
        <f>VLOOKUP(employees!$E1225,departments[],3,FALSE)</f>
        <v>Tech</v>
      </c>
      <c r="H1225" s="20">
        <v>4</v>
      </c>
      <c r="I1225" s="20" t="str">
        <f>VLOOKUP(employees!$H1225,locations[#All],3,FALSE)</f>
        <v>Toronto</v>
      </c>
      <c r="J1225" s="20" t="str">
        <f>_xlfn.XLOOKUP(Table6[[#This Row],[City]],locations[city],locations[Continent])</f>
        <v>North America</v>
      </c>
      <c r="K1225" s="20" t="s">
        <v>66</v>
      </c>
      <c r="L1225" s="20" t="s">
        <v>83</v>
      </c>
      <c r="M1225" s="21">
        <v>43403</v>
      </c>
      <c r="N1225" s="20" t="s">
        <v>57</v>
      </c>
      <c r="O1225" s="20">
        <v>3.36</v>
      </c>
      <c r="P1225" s="20">
        <v>6.3</v>
      </c>
      <c r="Q1225" s="20">
        <v>105401.59</v>
      </c>
      <c r="R1225" s="20">
        <v>458</v>
      </c>
      <c r="S1225" s="20">
        <f ca="1">DATEDIF(employees!$M1225, TODAY(), "y")</f>
        <v>7</v>
      </c>
      <c r="T1225" s="20">
        <f>VLOOKUP(employees!$H1225,locations[#All],4,)</f>
        <v>1.1000000000000001</v>
      </c>
      <c r="U1225" s="22">
        <f>employees!$Q1225/employees!$T1225</f>
        <v>95819.627272727259</v>
      </c>
    </row>
    <row r="1226" spans="1:21" x14ac:dyDescent="0.25">
      <c r="A1226" s="23">
        <v>1225</v>
      </c>
      <c r="B1226" s="24" t="s">
        <v>1246</v>
      </c>
      <c r="C1226" s="24" t="s">
        <v>59</v>
      </c>
      <c r="D1226" s="24">
        <v>33</v>
      </c>
      <c r="E1226" s="24">
        <v>2</v>
      </c>
      <c r="F1226" s="24" t="str">
        <f>VLOOKUP(Table6[[#This Row],[department_id]],departments[#All],2,FALSE)</f>
        <v>Data Science</v>
      </c>
      <c r="G1226" s="24" t="str">
        <f>VLOOKUP(employees!$E1226,departments[],3,FALSE)</f>
        <v>Tech</v>
      </c>
      <c r="H1226" s="24">
        <v>4</v>
      </c>
      <c r="I1226" s="24" t="str">
        <f>VLOOKUP(employees!$H1226,locations[#All],3,FALSE)</f>
        <v>Toronto</v>
      </c>
      <c r="J1226" s="24" t="str">
        <f>_xlfn.XLOOKUP(Table6[[#This Row],[City]],locations[city],locations[Continent])</f>
        <v>North America</v>
      </c>
      <c r="K1226" s="24" t="s">
        <v>55</v>
      </c>
      <c r="L1226" s="24" t="s">
        <v>51</v>
      </c>
      <c r="M1226" s="25">
        <v>43792</v>
      </c>
      <c r="N1226" s="24" t="s">
        <v>57</v>
      </c>
      <c r="O1226" s="24">
        <v>4.6900000000000004</v>
      </c>
      <c r="P1226" s="24">
        <v>8.8000000000000007</v>
      </c>
      <c r="Q1226" s="24">
        <v>195605.25</v>
      </c>
      <c r="R1226" s="24">
        <v>3090</v>
      </c>
      <c r="S1226" s="24">
        <f ca="1">DATEDIF(employees!$M1226, TODAY(), "y")</f>
        <v>6</v>
      </c>
      <c r="T1226" s="24">
        <f>VLOOKUP(employees!$H1226,locations[#All],4,)</f>
        <v>1.1000000000000001</v>
      </c>
      <c r="U1226" s="26">
        <f>employees!$Q1226/employees!$T1226</f>
        <v>177822.95454545453</v>
      </c>
    </row>
    <row r="1227" spans="1:21" x14ac:dyDescent="0.25">
      <c r="A1227" s="19">
        <v>1226</v>
      </c>
      <c r="B1227" s="20" t="s">
        <v>1247</v>
      </c>
      <c r="C1227" s="20" t="s">
        <v>59</v>
      </c>
      <c r="D1227" s="20">
        <v>57</v>
      </c>
      <c r="E1227" s="20">
        <v>6</v>
      </c>
      <c r="F1227" s="20" t="str">
        <f>VLOOKUP(Table6[[#This Row],[department_id]],departments[#All],2,FALSE)</f>
        <v>Security</v>
      </c>
      <c r="G1227" s="20" t="str">
        <f>VLOOKUP(employees!$E1227,departments[],3,FALSE)</f>
        <v>Tech</v>
      </c>
      <c r="H1227" s="20">
        <v>1</v>
      </c>
      <c r="I1227" s="20" t="str">
        <f>VLOOKUP(employees!$H1227,locations[#All],3,FALSE)</f>
        <v>San Francisco</v>
      </c>
      <c r="J1227" s="20" t="str">
        <f>_xlfn.XLOOKUP(Table6[[#This Row],[City]],locations[city],locations[Continent])</f>
        <v>North America</v>
      </c>
      <c r="K1227" s="20" t="s">
        <v>66</v>
      </c>
      <c r="L1227" s="20" t="s">
        <v>56</v>
      </c>
      <c r="M1227" s="21">
        <v>43563</v>
      </c>
      <c r="N1227" s="20" t="s">
        <v>52</v>
      </c>
      <c r="O1227" s="20">
        <v>2.5499999999999998</v>
      </c>
      <c r="P1227" s="20">
        <v>7.7</v>
      </c>
      <c r="Q1227" s="20">
        <v>103290.47</v>
      </c>
      <c r="R1227" s="20">
        <v>14</v>
      </c>
      <c r="S1227" s="20">
        <f ca="1">DATEDIF(employees!$M1227, TODAY(), "y")</f>
        <v>7</v>
      </c>
      <c r="T1227" s="20">
        <f>VLOOKUP(employees!$H1227,locations[#All],4,)</f>
        <v>1.35</v>
      </c>
      <c r="U1227" s="22">
        <f>employees!$Q1227/employees!$T1227</f>
        <v>76511.459259259253</v>
      </c>
    </row>
    <row r="1228" spans="1:21" x14ac:dyDescent="0.25">
      <c r="A1228" s="23">
        <v>1227</v>
      </c>
      <c r="B1228" s="24" t="s">
        <v>1248</v>
      </c>
      <c r="C1228" s="24" t="s">
        <v>49</v>
      </c>
      <c r="D1228" s="24">
        <v>22</v>
      </c>
      <c r="E1228" s="24">
        <v>7</v>
      </c>
      <c r="F1228" s="24" t="str">
        <f>VLOOKUP(Table6[[#This Row],[department_id]],departments[#All],2,FALSE)</f>
        <v>IT &amp; Helpdesk</v>
      </c>
      <c r="G1228" s="24" t="str">
        <f>VLOOKUP(employees!$E1228,departments[],3,FALSE)</f>
        <v>Tech</v>
      </c>
      <c r="H1228" s="24">
        <v>3</v>
      </c>
      <c r="I1228" s="24" t="str">
        <f>VLOOKUP(employees!$H1228,locations[#All],3,FALSE)</f>
        <v>Austin</v>
      </c>
      <c r="J1228" s="24" t="str">
        <f>_xlfn.XLOOKUP(Table6[[#This Row],[City]],locations[city],locations[Continent])</f>
        <v>North America</v>
      </c>
      <c r="K1228" s="24" t="s">
        <v>55</v>
      </c>
      <c r="L1228" s="24" t="s">
        <v>51</v>
      </c>
      <c r="M1228" s="25">
        <v>44731</v>
      </c>
      <c r="N1228" s="24" t="s">
        <v>62</v>
      </c>
      <c r="O1228" s="24">
        <v>3.45</v>
      </c>
      <c r="P1228" s="24">
        <v>9.6999999999999993</v>
      </c>
      <c r="Q1228" s="24">
        <v>58438.06</v>
      </c>
      <c r="R1228" s="24">
        <v>89</v>
      </c>
      <c r="S1228" s="24">
        <f ca="1">DATEDIF(employees!$M1228, TODAY(), "y")</f>
        <v>4</v>
      </c>
      <c r="T1228" s="24">
        <f>VLOOKUP(employees!$H1228,locations[#All],4,)</f>
        <v>1.05</v>
      </c>
      <c r="U1228" s="26">
        <f>employees!$Q1228/employees!$T1228</f>
        <v>55655.295238095234</v>
      </c>
    </row>
    <row r="1229" spans="1:21" x14ac:dyDescent="0.25">
      <c r="A1229" s="19">
        <v>1228</v>
      </c>
      <c r="B1229" s="20" t="s">
        <v>1249</v>
      </c>
      <c r="C1229" s="20" t="s">
        <v>49</v>
      </c>
      <c r="D1229" s="20">
        <v>37</v>
      </c>
      <c r="E1229" s="20">
        <v>3</v>
      </c>
      <c r="F1229" s="20" t="str">
        <f>VLOOKUP(Table6[[#This Row],[department_id]],departments[#All],2,FALSE)</f>
        <v>Data Engineering</v>
      </c>
      <c r="G1229" s="20" t="str">
        <f>VLOOKUP(employees!$E1229,departments[],3,FALSE)</f>
        <v>Tech</v>
      </c>
      <c r="H1229" s="20">
        <v>9</v>
      </c>
      <c r="I1229" s="20" t="str">
        <f>VLOOKUP(employees!$H1229,locations[#All],3,FALSE)</f>
        <v>Amsterdam</v>
      </c>
      <c r="J1229" s="20" t="str">
        <f>_xlfn.XLOOKUP(Table6[[#This Row],[City]],locations[city],locations[Continent])</f>
        <v>Europe</v>
      </c>
      <c r="K1229" s="20" t="s">
        <v>60</v>
      </c>
      <c r="L1229" s="20" t="s">
        <v>78</v>
      </c>
      <c r="M1229" s="21">
        <v>45565</v>
      </c>
      <c r="N1229" s="20" t="s">
        <v>52</v>
      </c>
      <c r="O1229" s="20">
        <v>4.51</v>
      </c>
      <c r="P1229" s="20">
        <v>6.1</v>
      </c>
      <c r="Q1229" s="20">
        <v>144658.98000000001</v>
      </c>
      <c r="R1229" s="20">
        <v>1681</v>
      </c>
      <c r="S1229" s="20">
        <f ca="1">DATEDIF(employees!$M1229, TODAY(), "y")</f>
        <v>1</v>
      </c>
      <c r="T1229" s="20">
        <f>VLOOKUP(employees!$H1229,locations[#All],4,)</f>
        <v>1.1499999999999999</v>
      </c>
      <c r="U1229" s="22">
        <f>employees!$Q1229/employees!$T1229</f>
        <v>125790.41739130436</v>
      </c>
    </row>
    <row r="1230" spans="1:21" x14ac:dyDescent="0.25">
      <c r="A1230" s="23">
        <v>1229</v>
      </c>
      <c r="B1230" s="24" t="s">
        <v>340</v>
      </c>
      <c r="C1230" s="24" t="s">
        <v>54</v>
      </c>
      <c r="D1230" s="24">
        <v>64</v>
      </c>
      <c r="E1230" s="24">
        <v>21</v>
      </c>
      <c r="F1230" s="24" t="str">
        <f>VLOOKUP(Table6[[#This Row],[department_id]],departments[#All],2,FALSE)</f>
        <v>Finance</v>
      </c>
      <c r="G1230" s="24" t="str">
        <f>VLOOKUP(employees!$E1230,departments[],3,FALSE)</f>
        <v>G&amp;A</v>
      </c>
      <c r="H1230" s="24">
        <v>2</v>
      </c>
      <c r="I1230" s="24" t="str">
        <f>VLOOKUP(employees!$H1230,locations[#All],3,FALSE)</f>
        <v>New York</v>
      </c>
      <c r="J1230" s="24" t="str">
        <f>_xlfn.XLOOKUP(Table6[[#This Row],[City]],locations[city],locations[Continent])</f>
        <v>North America</v>
      </c>
      <c r="K1230" s="24" t="s">
        <v>75</v>
      </c>
      <c r="L1230" s="24" t="s">
        <v>51</v>
      </c>
      <c r="M1230" s="25">
        <v>45206</v>
      </c>
      <c r="N1230" s="24" t="s">
        <v>52</v>
      </c>
      <c r="O1230" s="24">
        <v>4.45</v>
      </c>
      <c r="P1230" s="24">
        <v>5.2</v>
      </c>
      <c r="Q1230" s="24">
        <v>209099.03</v>
      </c>
      <c r="R1230" s="24">
        <v>940</v>
      </c>
      <c r="S1230" s="24">
        <f ca="1">DATEDIF(employees!$M1230, TODAY(), "y")</f>
        <v>2</v>
      </c>
      <c r="T1230" s="24">
        <f>VLOOKUP(employees!$H1230,locations[#All],4,)</f>
        <v>1.3</v>
      </c>
      <c r="U1230" s="26">
        <f>employees!$Q1230/employees!$T1230</f>
        <v>160845.40769230769</v>
      </c>
    </row>
    <row r="1231" spans="1:21" x14ac:dyDescent="0.25">
      <c r="A1231" s="19">
        <v>1230</v>
      </c>
      <c r="B1231" s="20" t="s">
        <v>1250</v>
      </c>
      <c r="C1231" s="20" t="s">
        <v>54</v>
      </c>
      <c r="D1231" s="20">
        <v>43</v>
      </c>
      <c r="E1231" s="20">
        <v>15</v>
      </c>
      <c r="F1231" s="20" t="str">
        <f>VLOOKUP(Table6[[#This Row],[department_id]],departments[#All],2,FALSE)</f>
        <v>Marketing</v>
      </c>
      <c r="G1231" s="20" t="str">
        <f>VLOOKUP(employees!$E1231,departments[],3,FALSE)</f>
        <v>GTM</v>
      </c>
      <c r="H1231" s="20">
        <v>16</v>
      </c>
      <c r="I1231" s="20" t="str">
        <f>VLOOKUP(employees!$H1231,locations[#All],3,FALSE)</f>
        <v>São Paulo</v>
      </c>
      <c r="J1231" s="20" t="str">
        <f>_xlfn.XLOOKUP(Table6[[#This Row],[City]],locations[city],locations[Continent])</f>
        <v>South America</v>
      </c>
      <c r="K1231" s="20" t="s">
        <v>60</v>
      </c>
      <c r="L1231" s="20" t="s">
        <v>56</v>
      </c>
      <c r="M1231" s="21">
        <v>44697</v>
      </c>
      <c r="N1231" s="20" t="s">
        <v>57</v>
      </c>
      <c r="O1231" s="20">
        <v>3.24</v>
      </c>
      <c r="P1231" s="20">
        <v>8.1</v>
      </c>
      <c r="Q1231" s="20">
        <v>86257.41</v>
      </c>
      <c r="R1231" s="20">
        <v>209</v>
      </c>
      <c r="S1231" s="20">
        <f ca="1">DATEDIF(employees!$M1231, TODAY(), "y")</f>
        <v>4</v>
      </c>
      <c r="T1231" s="20">
        <f>VLOOKUP(employees!$H1231,locations[#All],4,)</f>
        <v>0.8</v>
      </c>
      <c r="U1231" s="22">
        <f>employees!$Q1231/employees!$T1231</f>
        <v>107821.7625</v>
      </c>
    </row>
    <row r="1232" spans="1:21" x14ac:dyDescent="0.25">
      <c r="A1232" s="23">
        <v>1231</v>
      </c>
      <c r="B1232" s="24" t="s">
        <v>1251</v>
      </c>
      <c r="C1232" s="24" t="s">
        <v>49</v>
      </c>
      <c r="D1232" s="24">
        <v>63</v>
      </c>
      <c r="E1232" s="24">
        <v>12</v>
      </c>
      <c r="F1232" s="24" t="str">
        <f>VLOOKUP(Table6[[#This Row],[department_id]],departments[#All],2,FALSE)</f>
        <v>UX Research</v>
      </c>
      <c r="G1232" s="24" t="str">
        <f>VLOOKUP(employees!$E1232,departments[],3,FALSE)</f>
        <v>Product</v>
      </c>
      <c r="H1232" s="24">
        <v>15</v>
      </c>
      <c r="I1232" s="24" t="str">
        <f>VLOOKUP(employees!$H1232,locations[#All],3,FALSE)</f>
        <v>Cape Town</v>
      </c>
      <c r="J1232" s="24" t="str">
        <f>_xlfn.XLOOKUP(Table6[[#This Row],[City]],locations[city],locations[Continent])</f>
        <v>Africa</v>
      </c>
      <c r="K1232" s="24" t="s">
        <v>71</v>
      </c>
      <c r="L1232" s="24" t="s">
        <v>56</v>
      </c>
      <c r="M1232" s="25">
        <v>44035</v>
      </c>
      <c r="N1232" s="24" t="s">
        <v>57</v>
      </c>
      <c r="O1232" s="24">
        <v>3.75</v>
      </c>
      <c r="P1232" s="24">
        <v>6.7</v>
      </c>
      <c r="Q1232" s="24">
        <v>157218.6</v>
      </c>
      <c r="R1232" s="24">
        <v>58</v>
      </c>
      <c r="S1232" s="24">
        <f ca="1">DATEDIF(employees!$M1232, TODAY(), "y")</f>
        <v>6</v>
      </c>
      <c r="T1232" s="24">
        <f>VLOOKUP(employees!$H1232,locations[#All],4,)</f>
        <v>0.7</v>
      </c>
      <c r="U1232" s="26">
        <f>employees!$Q1232/employees!$T1232</f>
        <v>224598.00000000003</v>
      </c>
    </row>
    <row r="1233" spans="1:21" x14ac:dyDescent="0.25">
      <c r="A1233" s="19">
        <v>1232</v>
      </c>
      <c r="B1233" s="20" t="s">
        <v>1252</v>
      </c>
      <c r="C1233" s="20" t="s">
        <v>59</v>
      </c>
      <c r="D1233" s="20">
        <v>54</v>
      </c>
      <c r="E1233" s="20">
        <v>5</v>
      </c>
      <c r="F1233" s="20" t="str">
        <f>VLOOKUP(Table6[[#This Row],[department_id]],departments[#All],2,FALSE)</f>
        <v>Platform</v>
      </c>
      <c r="G1233" s="20" t="str">
        <f>VLOOKUP(employees!$E1233,departments[],3,FALSE)</f>
        <v>Tech</v>
      </c>
      <c r="H1233" s="20">
        <v>11</v>
      </c>
      <c r="I1233" s="20" t="str">
        <f>VLOOKUP(employees!$H1233,locations[#All],3,FALSE)</f>
        <v>Bengaluru</v>
      </c>
      <c r="J1233" s="20" t="str">
        <f>_xlfn.XLOOKUP(Table6[[#This Row],[City]],locations[city],locations[Continent])</f>
        <v>Asia</v>
      </c>
      <c r="K1233" s="20" t="s">
        <v>75</v>
      </c>
      <c r="L1233" s="20" t="s">
        <v>56</v>
      </c>
      <c r="M1233" s="21">
        <v>45462</v>
      </c>
      <c r="N1233" s="20" t="s">
        <v>52</v>
      </c>
      <c r="O1233" s="20">
        <v>2.6</v>
      </c>
      <c r="P1233" s="20">
        <v>7.4</v>
      </c>
      <c r="Q1233" s="20">
        <v>204211.88</v>
      </c>
      <c r="R1233" s="20">
        <v>1338</v>
      </c>
      <c r="S1233" s="20">
        <f ca="1">DATEDIF(employees!$M1233, TODAY(), "y")</f>
        <v>2</v>
      </c>
      <c r="T1233" s="20">
        <f>VLOOKUP(employees!$H1233,locations[#All],4,)</f>
        <v>0.7</v>
      </c>
      <c r="U1233" s="22">
        <f>employees!$Q1233/employees!$T1233</f>
        <v>291731.25714285718</v>
      </c>
    </row>
    <row r="1234" spans="1:21" x14ac:dyDescent="0.25">
      <c r="A1234" s="23">
        <v>1233</v>
      </c>
      <c r="B1234" s="24" t="s">
        <v>1253</v>
      </c>
      <c r="C1234" s="24" t="s">
        <v>54</v>
      </c>
      <c r="D1234" s="24">
        <v>28</v>
      </c>
      <c r="E1234" s="24">
        <v>20</v>
      </c>
      <c r="F1234" s="24" t="str">
        <f>VLOOKUP(Table6[[#This Row],[department_id]],departments[#All],2,FALSE)</f>
        <v>Recruiting</v>
      </c>
      <c r="G1234" s="24" t="str">
        <f>VLOOKUP(employees!$E1234,departments[],3,FALSE)</f>
        <v>G&amp;A</v>
      </c>
      <c r="H1234" s="24">
        <v>11</v>
      </c>
      <c r="I1234" s="24" t="str">
        <f>VLOOKUP(employees!$H1234,locations[#All],3,FALSE)</f>
        <v>Bengaluru</v>
      </c>
      <c r="J1234" s="24" t="str">
        <f>_xlfn.XLOOKUP(Table6[[#This Row],[City]],locations[city],locations[Continent])</f>
        <v>Asia</v>
      </c>
      <c r="K1234" s="24" t="s">
        <v>60</v>
      </c>
      <c r="L1234" s="24" t="s">
        <v>83</v>
      </c>
      <c r="M1234" s="25">
        <v>42946</v>
      </c>
      <c r="N1234" s="24" t="s">
        <v>57</v>
      </c>
      <c r="O1234" s="24">
        <v>4.4000000000000004</v>
      </c>
      <c r="P1234" s="24">
        <v>6.9</v>
      </c>
      <c r="Q1234" s="24">
        <v>99278.59</v>
      </c>
      <c r="R1234" s="24">
        <v>3072</v>
      </c>
      <c r="S1234" s="24">
        <f ca="1">DATEDIF(employees!$M1234, TODAY(), "y")</f>
        <v>9</v>
      </c>
      <c r="T1234" s="24">
        <f>VLOOKUP(employees!$H1234,locations[#All],4,)</f>
        <v>0.7</v>
      </c>
      <c r="U1234" s="26">
        <f>employees!$Q1234/employees!$T1234</f>
        <v>141826.55714285714</v>
      </c>
    </row>
    <row r="1235" spans="1:21" x14ac:dyDescent="0.25">
      <c r="A1235" s="19">
        <v>1234</v>
      </c>
      <c r="B1235" s="20" t="s">
        <v>1254</v>
      </c>
      <c r="C1235" s="20" t="s">
        <v>54</v>
      </c>
      <c r="D1235" s="20">
        <v>20</v>
      </c>
      <c r="E1235" s="20">
        <v>17</v>
      </c>
      <c r="F1235" s="20" t="str">
        <f>VLOOKUP(Table6[[#This Row],[department_id]],departments[#All],2,FALSE)</f>
        <v>Customer Success</v>
      </c>
      <c r="G1235" s="20" t="str">
        <f>VLOOKUP(employees!$E1235,departments[],3,FALSE)</f>
        <v>GTM</v>
      </c>
      <c r="H1235" s="20">
        <v>18</v>
      </c>
      <c r="I1235" s="20" t="str">
        <f>VLOOKUP(employees!$H1235,locations[#All],3,FALSE)</f>
        <v>Buenos Aires</v>
      </c>
      <c r="J1235" s="20" t="str">
        <f>_xlfn.XLOOKUP(Table6[[#This Row],[City]],locations[city],locations[Continent])</f>
        <v>South America</v>
      </c>
      <c r="K1235" s="20" t="s">
        <v>66</v>
      </c>
      <c r="L1235" s="20" t="s">
        <v>51</v>
      </c>
      <c r="M1235" s="21">
        <v>42490</v>
      </c>
      <c r="N1235" s="20" t="s">
        <v>57</v>
      </c>
      <c r="O1235" s="20">
        <v>4.67</v>
      </c>
      <c r="P1235" s="20">
        <v>8.6</v>
      </c>
      <c r="Q1235" s="20">
        <v>43912.77</v>
      </c>
      <c r="R1235" s="20">
        <v>199</v>
      </c>
      <c r="S1235" s="20">
        <f ca="1">DATEDIF(employees!$M1235, TODAY(), "y")</f>
        <v>10</v>
      </c>
      <c r="T1235" s="20">
        <f>VLOOKUP(employees!$H1235,locations[#All],4,)</f>
        <v>0.65</v>
      </c>
      <c r="U1235" s="22">
        <f>employees!$Q1235/employees!$T1235</f>
        <v>67558.107692307691</v>
      </c>
    </row>
    <row r="1236" spans="1:21" x14ac:dyDescent="0.25">
      <c r="A1236" s="23">
        <v>1235</v>
      </c>
      <c r="B1236" s="24" t="s">
        <v>1255</v>
      </c>
      <c r="C1236" s="24" t="s">
        <v>54</v>
      </c>
      <c r="D1236" s="24">
        <v>45</v>
      </c>
      <c r="E1236" s="24">
        <v>16</v>
      </c>
      <c r="F1236" s="24" t="str">
        <f>VLOOKUP(Table6[[#This Row],[department_id]],departments[#All],2,FALSE)</f>
        <v>Content Marketing</v>
      </c>
      <c r="G1236" s="24" t="str">
        <f>VLOOKUP(employees!$E1236,departments[],3,FALSE)</f>
        <v>GTM</v>
      </c>
      <c r="H1236" s="24">
        <v>4</v>
      </c>
      <c r="I1236" s="24" t="str">
        <f>VLOOKUP(employees!$H1236,locations[#All],3,FALSE)</f>
        <v>Toronto</v>
      </c>
      <c r="J1236" s="24" t="str">
        <f>_xlfn.XLOOKUP(Table6[[#This Row],[City]],locations[city],locations[Continent])</f>
        <v>North America</v>
      </c>
      <c r="K1236" s="24" t="s">
        <v>55</v>
      </c>
      <c r="L1236" s="24" t="s">
        <v>51</v>
      </c>
      <c r="M1236" s="25">
        <v>44698</v>
      </c>
      <c r="N1236" s="24" t="s">
        <v>62</v>
      </c>
      <c r="O1236" s="24">
        <v>3</v>
      </c>
      <c r="P1236" s="24">
        <v>6.7</v>
      </c>
      <c r="Q1236" s="24">
        <v>74239.360000000001</v>
      </c>
      <c r="R1236" s="24">
        <v>2524</v>
      </c>
      <c r="S1236" s="24">
        <f ca="1">DATEDIF(employees!$M1236, TODAY(), "y")</f>
        <v>4</v>
      </c>
      <c r="T1236" s="24">
        <f>VLOOKUP(employees!$H1236,locations[#All],4,)</f>
        <v>1.1000000000000001</v>
      </c>
      <c r="U1236" s="26">
        <f>employees!$Q1236/employees!$T1236</f>
        <v>67490.327272727271</v>
      </c>
    </row>
    <row r="1237" spans="1:21" x14ac:dyDescent="0.25">
      <c r="A1237" s="19">
        <v>1236</v>
      </c>
      <c r="B1237" s="20" t="s">
        <v>162</v>
      </c>
      <c r="C1237" s="20" t="s">
        <v>49</v>
      </c>
      <c r="D1237" s="20">
        <v>64</v>
      </c>
      <c r="E1237" s="20">
        <v>4</v>
      </c>
      <c r="F1237" s="20" t="str">
        <f>VLOOKUP(Table6[[#This Row],[department_id]],departments[#All],2,FALSE)</f>
        <v>ML Engineering</v>
      </c>
      <c r="G1237" s="20" t="str">
        <f>VLOOKUP(employees!$E1237,departments[],3,FALSE)</f>
        <v>Tech</v>
      </c>
      <c r="H1237" s="20">
        <v>8</v>
      </c>
      <c r="I1237" s="20" t="str">
        <f>VLOOKUP(employees!$H1237,locations[#All],3,FALSE)</f>
        <v>Barcelona</v>
      </c>
      <c r="J1237" s="20" t="str">
        <f>_xlfn.XLOOKUP(Table6[[#This Row],[City]],locations[city],locations[Continent])</f>
        <v>Europe</v>
      </c>
      <c r="K1237" s="20" t="s">
        <v>60</v>
      </c>
      <c r="L1237" s="20" t="s">
        <v>56</v>
      </c>
      <c r="M1237" s="21">
        <v>45356</v>
      </c>
      <c r="N1237" s="20" t="s">
        <v>52</v>
      </c>
      <c r="O1237" s="20">
        <v>2.5</v>
      </c>
      <c r="P1237" s="20">
        <v>8.8000000000000007</v>
      </c>
      <c r="Q1237" s="20">
        <v>158758.16</v>
      </c>
      <c r="R1237" s="20">
        <v>1336</v>
      </c>
      <c r="S1237" s="20">
        <f ca="1">DATEDIF(employees!$M1237, TODAY(), "y")</f>
        <v>2</v>
      </c>
      <c r="T1237" s="20">
        <f>VLOOKUP(employees!$H1237,locations[#All],4,)</f>
        <v>1.05</v>
      </c>
      <c r="U1237" s="22">
        <f>employees!$Q1237/employees!$T1237</f>
        <v>151198.24761904762</v>
      </c>
    </row>
    <row r="1238" spans="1:21" x14ac:dyDescent="0.25">
      <c r="A1238" s="23">
        <v>1237</v>
      </c>
      <c r="B1238" s="24" t="s">
        <v>1256</v>
      </c>
      <c r="C1238" s="24" t="s">
        <v>49</v>
      </c>
      <c r="D1238" s="24">
        <v>45</v>
      </c>
      <c r="E1238" s="24">
        <v>5</v>
      </c>
      <c r="F1238" s="24" t="str">
        <f>VLOOKUP(Table6[[#This Row],[department_id]],departments[#All],2,FALSE)</f>
        <v>Platform</v>
      </c>
      <c r="G1238" s="24" t="str">
        <f>VLOOKUP(employees!$E1238,departments[],3,FALSE)</f>
        <v>Tech</v>
      </c>
      <c r="H1238" s="24">
        <v>3</v>
      </c>
      <c r="I1238" s="24" t="str">
        <f>VLOOKUP(employees!$H1238,locations[#All],3,FALSE)</f>
        <v>Austin</v>
      </c>
      <c r="J1238" s="24" t="str">
        <f>_xlfn.XLOOKUP(Table6[[#This Row],[City]],locations[city],locations[Continent])</f>
        <v>North America</v>
      </c>
      <c r="K1238" s="24" t="s">
        <v>60</v>
      </c>
      <c r="L1238" s="24" t="s">
        <v>51</v>
      </c>
      <c r="M1238" s="25">
        <v>44151</v>
      </c>
      <c r="N1238" s="24" t="s">
        <v>52</v>
      </c>
      <c r="O1238" s="24">
        <v>3.97</v>
      </c>
      <c r="P1238" s="24">
        <v>9.6</v>
      </c>
      <c r="Q1238" s="24">
        <v>118172.77</v>
      </c>
      <c r="R1238" s="24">
        <v>2511</v>
      </c>
      <c r="S1238" s="24">
        <f ca="1">DATEDIF(employees!$M1238, TODAY(), "y")</f>
        <v>5</v>
      </c>
      <c r="T1238" s="24">
        <f>VLOOKUP(employees!$H1238,locations[#All],4,)</f>
        <v>1.05</v>
      </c>
      <c r="U1238" s="26">
        <f>employees!$Q1238/employees!$T1238</f>
        <v>112545.49523809523</v>
      </c>
    </row>
    <row r="1239" spans="1:21" x14ac:dyDescent="0.25">
      <c r="A1239" s="19">
        <v>1238</v>
      </c>
      <c r="B1239" s="20" t="s">
        <v>1257</v>
      </c>
      <c r="C1239" s="20" t="s">
        <v>49</v>
      </c>
      <c r="D1239" s="20">
        <v>36</v>
      </c>
      <c r="E1239" s="20">
        <v>10</v>
      </c>
      <c r="F1239" s="20" t="str">
        <f>VLOOKUP(Table6[[#This Row],[department_id]],departments[#All],2,FALSE)</f>
        <v>Product Operations</v>
      </c>
      <c r="G1239" s="20" t="str">
        <f>VLOOKUP(employees!$E1239,departments[],3,FALSE)</f>
        <v>Product</v>
      </c>
      <c r="H1239" s="20">
        <v>4</v>
      </c>
      <c r="I1239" s="20" t="str">
        <f>VLOOKUP(employees!$H1239,locations[#All],3,FALSE)</f>
        <v>Toronto</v>
      </c>
      <c r="J1239" s="20" t="str">
        <f>_xlfn.XLOOKUP(Table6[[#This Row],[City]],locations[city],locations[Continent])</f>
        <v>North America</v>
      </c>
      <c r="K1239" s="20" t="s">
        <v>66</v>
      </c>
      <c r="L1239" s="20" t="s">
        <v>51</v>
      </c>
      <c r="M1239" s="21">
        <v>42224</v>
      </c>
      <c r="N1239" s="20" t="s">
        <v>52</v>
      </c>
      <c r="O1239" s="20">
        <v>4.67</v>
      </c>
      <c r="P1239" s="20">
        <v>8.1999999999999993</v>
      </c>
      <c r="Q1239" s="20">
        <v>56170.64</v>
      </c>
      <c r="R1239" s="20">
        <v>763</v>
      </c>
      <c r="S1239" s="20">
        <f ca="1">DATEDIF(employees!$M1239, TODAY(), "y")</f>
        <v>11</v>
      </c>
      <c r="T1239" s="20">
        <f>VLOOKUP(employees!$H1239,locations[#All],4,)</f>
        <v>1.1000000000000001</v>
      </c>
      <c r="U1239" s="22">
        <f>employees!$Q1239/employees!$T1239</f>
        <v>51064.218181818178</v>
      </c>
    </row>
    <row r="1240" spans="1:21" x14ac:dyDescent="0.25">
      <c r="A1240" s="23">
        <v>1239</v>
      </c>
      <c r="B1240" s="24" t="s">
        <v>1258</v>
      </c>
      <c r="C1240" s="24" t="s">
        <v>59</v>
      </c>
      <c r="D1240" s="24">
        <v>59</v>
      </c>
      <c r="E1240" s="24">
        <v>11</v>
      </c>
      <c r="F1240" s="24" t="str">
        <f>VLOOKUP(Table6[[#This Row],[department_id]],departments[#All],2,FALSE)</f>
        <v>Design</v>
      </c>
      <c r="G1240" s="24" t="str">
        <f>VLOOKUP(employees!$E1240,departments[],3,FALSE)</f>
        <v>Product</v>
      </c>
      <c r="H1240" s="24">
        <v>13</v>
      </c>
      <c r="I1240" s="24" t="str">
        <f>VLOOKUP(employees!$H1240,locations[#All],3,FALSE)</f>
        <v>Cairo</v>
      </c>
      <c r="J1240" s="24" t="str">
        <f>_xlfn.XLOOKUP(Table6[[#This Row],[City]],locations[city],locations[Continent])</f>
        <v>Africa</v>
      </c>
      <c r="K1240" s="24" t="s">
        <v>55</v>
      </c>
      <c r="L1240" s="24" t="s">
        <v>51</v>
      </c>
      <c r="M1240" s="25">
        <v>44128</v>
      </c>
      <c r="N1240" s="24" t="s">
        <v>57</v>
      </c>
      <c r="O1240" s="24">
        <v>3.91</v>
      </c>
      <c r="P1240" s="24">
        <v>5.2</v>
      </c>
      <c r="Q1240" s="24">
        <v>39991.660000000003</v>
      </c>
      <c r="R1240" s="24">
        <v>553</v>
      </c>
      <c r="S1240" s="24">
        <f ca="1">DATEDIF(employees!$M1240, TODAY(), "y")</f>
        <v>5</v>
      </c>
      <c r="T1240" s="24">
        <f>VLOOKUP(employees!$H1240,locations[#All],4,)</f>
        <v>0.55000000000000004</v>
      </c>
      <c r="U1240" s="26">
        <f>employees!$Q1240/employees!$T1240</f>
        <v>72712.109090909085</v>
      </c>
    </row>
    <row r="1241" spans="1:21" x14ac:dyDescent="0.25">
      <c r="A1241" s="19">
        <v>1240</v>
      </c>
      <c r="B1241" s="20" t="s">
        <v>1259</v>
      </c>
      <c r="C1241" s="20" t="s">
        <v>59</v>
      </c>
      <c r="D1241" s="20">
        <v>54</v>
      </c>
      <c r="E1241" s="20">
        <v>11</v>
      </c>
      <c r="F1241" s="20" t="str">
        <f>VLOOKUP(Table6[[#This Row],[department_id]],departments[#All],2,FALSE)</f>
        <v>Design</v>
      </c>
      <c r="G1241" s="20" t="str">
        <f>VLOOKUP(employees!$E1241,departments[],3,FALSE)</f>
        <v>Product</v>
      </c>
      <c r="H1241" s="20">
        <v>12</v>
      </c>
      <c r="I1241" s="20" t="str">
        <f>VLOOKUP(employees!$H1241,locations[#All],3,FALSE)</f>
        <v>Hyderabad</v>
      </c>
      <c r="J1241" s="20" t="str">
        <f>_xlfn.XLOOKUP(Table6[[#This Row],[City]],locations[city],locations[Continent])</f>
        <v>Asia</v>
      </c>
      <c r="K1241" s="20" t="s">
        <v>66</v>
      </c>
      <c r="L1241" s="20" t="s">
        <v>56</v>
      </c>
      <c r="M1241" s="21">
        <v>45519</v>
      </c>
      <c r="N1241" s="20" t="s">
        <v>57</v>
      </c>
      <c r="O1241" s="20">
        <v>3.85</v>
      </c>
      <c r="P1241" s="20">
        <v>9.1999999999999993</v>
      </c>
      <c r="Q1241" s="20">
        <v>64053.11</v>
      </c>
      <c r="R1241" s="20">
        <v>2885</v>
      </c>
      <c r="S1241" s="20">
        <f ca="1">DATEDIF(employees!$M1241, TODAY(), "y")</f>
        <v>2</v>
      </c>
      <c r="T1241" s="20">
        <f>VLOOKUP(employees!$H1241,locations[#All],4,)</f>
        <v>0.68</v>
      </c>
      <c r="U1241" s="22">
        <f>employees!$Q1241/employees!$T1241</f>
        <v>94195.75</v>
      </c>
    </row>
    <row r="1242" spans="1:21" x14ac:dyDescent="0.25">
      <c r="A1242" s="23">
        <v>1241</v>
      </c>
      <c r="B1242" s="24" t="s">
        <v>1260</v>
      </c>
      <c r="C1242" s="24" t="s">
        <v>49</v>
      </c>
      <c r="D1242" s="24">
        <v>50</v>
      </c>
      <c r="E1242" s="24">
        <v>1</v>
      </c>
      <c r="F1242" s="24" t="str">
        <f>VLOOKUP(Table6[[#This Row],[department_id]],departments[#All],2,FALSE)</f>
        <v>Engineering</v>
      </c>
      <c r="G1242" s="24" t="str">
        <f>VLOOKUP(employees!$E1242,departments[],3,FALSE)</f>
        <v>Tech</v>
      </c>
      <c r="H1242" s="24">
        <v>13</v>
      </c>
      <c r="I1242" s="24" t="str">
        <f>VLOOKUP(employees!$H1242,locations[#All],3,FALSE)</f>
        <v>Cairo</v>
      </c>
      <c r="J1242" s="24" t="str">
        <f>_xlfn.XLOOKUP(Table6[[#This Row],[City]],locations[city],locations[Continent])</f>
        <v>Africa</v>
      </c>
      <c r="K1242" s="24" t="s">
        <v>66</v>
      </c>
      <c r="L1242" s="24" t="s">
        <v>51</v>
      </c>
      <c r="M1242" s="25">
        <v>45633</v>
      </c>
      <c r="N1242" s="24" t="s">
        <v>52</v>
      </c>
      <c r="O1242" s="24">
        <v>3.06</v>
      </c>
      <c r="P1242" s="24">
        <v>9</v>
      </c>
      <c r="Q1242" s="24">
        <v>43546.27</v>
      </c>
      <c r="R1242" s="24">
        <v>1991</v>
      </c>
      <c r="S1242" s="24">
        <f ca="1">DATEDIF(employees!$M1242, TODAY(), "y")</f>
        <v>1</v>
      </c>
      <c r="T1242" s="24">
        <f>VLOOKUP(employees!$H1242,locations[#All],4,)</f>
        <v>0.55000000000000004</v>
      </c>
      <c r="U1242" s="26">
        <f>employees!$Q1242/employees!$T1242</f>
        <v>79175.036363636347</v>
      </c>
    </row>
    <row r="1243" spans="1:21" x14ac:dyDescent="0.25">
      <c r="A1243" s="19">
        <v>1242</v>
      </c>
      <c r="B1243" s="20" t="s">
        <v>1261</v>
      </c>
      <c r="C1243" s="20" t="s">
        <v>49</v>
      </c>
      <c r="D1243" s="20">
        <v>40</v>
      </c>
      <c r="E1243" s="20">
        <v>13</v>
      </c>
      <c r="F1243" s="20" t="str">
        <f>VLOOKUP(Table6[[#This Row],[department_id]],departments[#All],2,FALSE)</f>
        <v>Sales</v>
      </c>
      <c r="G1243" s="20" t="str">
        <f>VLOOKUP(employees!$E1243,departments[],3,FALSE)</f>
        <v>GTM</v>
      </c>
      <c r="H1243" s="20">
        <v>11</v>
      </c>
      <c r="I1243" s="20" t="str">
        <f>VLOOKUP(employees!$H1243,locations[#All],3,FALSE)</f>
        <v>Bengaluru</v>
      </c>
      <c r="J1243" s="20" t="str">
        <f>_xlfn.XLOOKUP(Table6[[#This Row],[City]],locations[city],locations[Continent])</f>
        <v>Asia</v>
      </c>
      <c r="K1243" s="20" t="s">
        <v>55</v>
      </c>
      <c r="L1243" s="20" t="s">
        <v>51</v>
      </c>
      <c r="M1243" s="21">
        <v>45484</v>
      </c>
      <c r="N1243" s="20" t="s">
        <v>57</v>
      </c>
      <c r="O1243" s="20">
        <v>4.47</v>
      </c>
      <c r="P1243" s="20">
        <v>6</v>
      </c>
      <c r="Q1243" s="20">
        <v>35227.08</v>
      </c>
      <c r="R1243" s="20">
        <v>2607</v>
      </c>
      <c r="S1243" s="20">
        <f ca="1">DATEDIF(employees!$M1243, TODAY(), "y")</f>
        <v>2</v>
      </c>
      <c r="T1243" s="20">
        <f>VLOOKUP(employees!$H1243,locations[#All],4,)</f>
        <v>0.7</v>
      </c>
      <c r="U1243" s="22">
        <f>employees!$Q1243/employees!$T1243</f>
        <v>50324.400000000009</v>
      </c>
    </row>
    <row r="1244" spans="1:21" x14ac:dyDescent="0.25">
      <c r="A1244" s="23">
        <v>1243</v>
      </c>
      <c r="B1244" s="24" t="s">
        <v>1262</v>
      </c>
      <c r="C1244" s="24" t="s">
        <v>54</v>
      </c>
      <c r="D1244" s="24">
        <v>48</v>
      </c>
      <c r="E1244" s="24">
        <v>5</v>
      </c>
      <c r="F1244" s="24" t="str">
        <f>VLOOKUP(Table6[[#This Row],[department_id]],departments[#All],2,FALSE)</f>
        <v>Platform</v>
      </c>
      <c r="G1244" s="24" t="str">
        <f>VLOOKUP(employees!$E1244,departments[],3,FALSE)</f>
        <v>Tech</v>
      </c>
      <c r="H1244" s="24">
        <v>19</v>
      </c>
      <c r="I1244" s="24" t="str">
        <f>VLOOKUP(employees!$H1244,locations[#All],3,FALSE)</f>
        <v>Tokyo</v>
      </c>
      <c r="J1244" s="24" t="str">
        <f>_xlfn.XLOOKUP(Table6[[#This Row],[City]],locations[city],locations[Continent])</f>
        <v>Asia</v>
      </c>
      <c r="K1244" s="24" t="s">
        <v>64</v>
      </c>
      <c r="L1244" s="24" t="s">
        <v>78</v>
      </c>
      <c r="M1244" s="25">
        <v>41871</v>
      </c>
      <c r="N1244" s="24" t="s">
        <v>52</v>
      </c>
      <c r="O1244" s="24">
        <v>3.13</v>
      </c>
      <c r="P1244" s="24">
        <v>7.7</v>
      </c>
      <c r="Q1244" s="24">
        <v>293387.59999999998</v>
      </c>
      <c r="R1244" s="24">
        <v>821</v>
      </c>
      <c r="S1244" s="24">
        <f ca="1">DATEDIF(employees!$M1244, TODAY(), "y")</f>
        <v>12</v>
      </c>
      <c r="T1244" s="24">
        <f>VLOOKUP(employees!$H1244,locations[#All],4,)</f>
        <v>1.2</v>
      </c>
      <c r="U1244" s="26">
        <f>employees!$Q1244/employees!$T1244</f>
        <v>244489.66666666666</v>
      </c>
    </row>
    <row r="1245" spans="1:21" x14ac:dyDescent="0.25">
      <c r="A1245" s="19">
        <v>1244</v>
      </c>
      <c r="B1245" s="20" t="s">
        <v>1263</v>
      </c>
      <c r="C1245" s="20" t="s">
        <v>54</v>
      </c>
      <c r="D1245" s="20">
        <v>53</v>
      </c>
      <c r="E1245" s="20">
        <v>24</v>
      </c>
      <c r="F1245" s="20" t="str">
        <f>VLOOKUP(Table6[[#This Row],[department_id]],departments[#All],2,FALSE)</f>
        <v>Administration</v>
      </c>
      <c r="G1245" s="20" t="str">
        <f>VLOOKUP(employees!$E1245,departments[],3,FALSE)</f>
        <v>G&amp;A</v>
      </c>
      <c r="H1245" s="20">
        <v>2</v>
      </c>
      <c r="I1245" s="20" t="str">
        <f>VLOOKUP(employees!$H1245,locations[#All],3,FALSE)</f>
        <v>New York</v>
      </c>
      <c r="J1245" s="20" t="str">
        <f>_xlfn.XLOOKUP(Table6[[#This Row],[City]],locations[city],locations[Continent])</f>
        <v>North America</v>
      </c>
      <c r="K1245" s="20" t="s">
        <v>55</v>
      </c>
      <c r="L1245" s="20" t="s">
        <v>51</v>
      </c>
      <c r="M1245" s="21">
        <v>42603</v>
      </c>
      <c r="N1245" s="20" t="s">
        <v>62</v>
      </c>
      <c r="O1245" s="20">
        <v>3.17</v>
      </c>
      <c r="P1245" s="20">
        <v>5.8</v>
      </c>
      <c r="Q1245" s="20">
        <v>52989.51</v>
      </c>
      <c r="R1245" s="20">
        <v>2031</v>
      </c>
      <c r="S1245" s="20">
        <f ca="1">DATEDIF(employees!$M1245, TODAY(), "y")</f>
        <v>10</v>
      </c>
      <c r="T1245" s="20">
        <f>VLOOKUP(employees!$H1245,locations[#All],4,)</f>
        <v>1.3</v>
      </c>
      <c r="U1245" s="22">
        <f>employees!$Q1245/employees!$T1245</f>
        <v>40761.161538461536</v>
      </c>
    </row>
    <row r="1246" spans="1:21" x14ac:dyDescent="0.25">
      <c r="A1246" s="23">
        <v>1245</v>
      </c>
      <c r="B1246" s="24" t="s">
        <v>1264</v>
      </c>
      <c r="C1246" s="24" t="s">
        <v>49</v>
      </c>
      <c r="D1246" s="24">
        <v>50</v>
      </c>
      <c r="E1246" s="24">
        <v>4</v>
      </c>
      <c r="F1246" s="24" t="str">
        <f>VLOOKUP(Table6[[#This Row],[department_id]],departments[#All],2,FALSE)</f>
        <v>ML Engineering</v>
      </c>
      <c r="G1246" s="24" t="str">
        <f>VLOOKUP(employees!$E1246,departments[],3,FALSE)</f>
        <v>Tech</v>
      </c>
      <c r="H1246" s="24">
        <v>5</v>
      </c>
      <c r="I1246" s="24" t="str">
        <f>VLOOKUP(employees!$H1246,locations[#All],3,FALSE)</f>
        <v>London</v>
      </c>
      <c r="J1246" s="24" t="str">
        <f>_xlfn.XLOOKUP(Table6[[#This Row],[City]],locations[city],locations[Continent])</f>
        <v>Europe</v>
      </c>
      <c r="K1246" s="24" t="s">
        <v>71</v>
      </c>
      <c r="L1246" s="24" t="s">
        <v>51</v>
      </c>
      <c r="M1246" s="25">
        <v>42269</v>
      </c>
      <c r="N1246" s="24" t="s">
        <v>52</v>
      </c>
      <c r="O1246" s="24">
        <v>4.28</v>
      </c>
      <c r="P1246" s="24">
        <v>8.9</v>
      </c>
      <c r="Q1246" s="24">
        <v>508106.37</v>
      </c>
      <c r="R1246" s="24">
        <v>1585</v>
      </c>
      <c r="S1246" s="24">
        <f ca="1">DATEDIF(employees!$M1246, TODAY(), "y")</f>
        <v>10</v>
      </c>
      <c r="T1246" s="24">
        <f>VLOOKUP(employees!$H1246,locations[#All],4,)</f>
        <v>1.25</v>
      </c>
      <c r="U1246" s="26">
        <f>employees!$Q1246/employees!$T1246</f>
        <v>406485.09600000002</v>
      </c>
    </row>
    <row r="1247" spans="1:21" x14ac:dyDescent="0.25">
      <c r="A1247" s="19">
        <v>1246</v>
      </c>
      <c r="B1247" s="20" t="s">
        <v>1265</v>
      </c>
      <c r="C1247" s="20" t="s">
        <v>54</v>
      </c>
      <c r="D1247" s="20">
        <v>57</v>
      </c>
      <c r="E1247" s="20">
        <v>2</v>
      </c>
      <c r="F1247" s="20" t="str">
        <f>VLOOKUP(Table6[[#This Row],[department_id]],departments[#All],2,FALSE)</f>
        <v>Data Science</v>
      </c>
      <c r="G1247" s="20" t="str">
        <f>VLOOKUP(employees!$E1247,departments[],3,FALSE)</f>
        <v>Tech</v>
      </c>
      <c r="H1247" s="20">
        <v>10</v>
      </c>
      <c r="I1247" s="20" t="str">
        <f>VLOOKUP(employees!$H1247,locations[#All],3,FALSE)</f>
        <v>Warsaw</v>
      </c>
      <c r="J1247" s="20" t="str">
        <f>_xlfn.XLOOKUP(Table6[[#This Row],[City]],locations[city],locations[Continent])</f>
        <v>Europe</v>
      </c>
      <c r="K1247" s="20" t="s">
        <v>66</v>
      </c>
      <c r="L1247" s="20" t="s">
        <v>56</v>
      </c>
      <c r="M1247" s="21">
        <v>44425</v>
      </c>
      <c r="N1247" s="20" t="s">
        <v>52</v>
      </c>
      <c r="O1247" s="20">
        <v>3.52</v>
      </c>
      <c r="P1247" s="20">
        <v>8.4</v>
      </c>
      <c r="Q1247" s="20">
        <v>92126.2</v>
      </c>
      <c r="R1247" s="20">
        <v>3448</v>
      </c>
      <c r="S1247" s="20">
        <f ca="1">DATEDIF(employees!$M1247, TODAY(), "y")</f>
        <v>5</v>
      </c>
      <c r="T1247" s="20">
        <f>VLOOKUP(employees!$H1247,locations[#All],4,)</f>
        <v>0.95</v>
      </c>
      <c r="U1247" s="22">
        <f>employees!$Q1247/employees!$T1247</f>
        <v>96974.947368421053</v>
      </c>
    </row>
    <row r="1248" spans="1:21" x14ac:dyDescent="0.25">
      <c r="A1248" s="23">
        <v>1247</v>
      </c>
      <c r="B1248" s="24" t="s">
        <v>1266</v>
      </c>
      <c r="C1248" s="24" t="s">
        <v>59</v>
      </c>
      <c r="D1248" s="24">
        <v>51</v>
      </c>
      <c r="E1248" s="24">
        <v>5</v>
      </c>
      <c r="F1248" s="24" t="str">
        <f>VLOOKUP(Table6[[#This Row],[department_id]],departments[#All],2,FALSE)</f>
        <v>Platform</v>
      </c>
      <c r="G1248" s="24" t="str">
        <f>VLOOKUP(employees!$E1248,departments[],3,FALSE)</f>
        <v>Tech</v>
      </c>
      <c r="H1248" s="24">
        <v>5</v>
      </c>
      <c r="I1248" s="24" t="str">
        <f>VLOOKUP(employees!$H1248,locations[#All],3,FALSE)</f>
        <v>London</v>
      </c>
      <c r="J1248" s="24" t="str">
        <f>_xlfn.XLOOKUP(Table6[[#This Row],[City]],locations[city],locations[Continent])</f>
        <v>Europe</v>
      </c>
      <c r="K1248" s="24" t="s">
        <v>60</v>
      </c>
      <c r="L1248" s="24" t="s">
        <v>51</v>
      </c>
      <c r="M1248" s="25">
        <v>41833</v>
      </c>
      <c r="N1248" s="24" t="s">
        <v>57</v>
      </c>
      <c r="O1248" s="24">
        <v>2.5499999999999998</v>
      </c>
      <c r="P1248" s="24">
        <v>7.5</v>
      </c>
      <c r="Q1248" s="24">
        <v>246442.74</v>
      </c>
      <c r="R1248" s="24">
        <v>827</v>
      </c>
      <c r="S1248" s="24">
        <f ca="1">DATEDIF(employees!$M1248, TODAY(), "y")</f>
        <v>12</v>
      </c>
      <c r="T1248" s="24">
        <f>VLOOKUP(employees!$H1248,locations[#All],4,)</f>
        <v>1.25</v>
      </c>
      <c r="U1248" s="26">
        <f>employees!$Q1248/employees!$T1248</f>
        <v>197154.19199999998</v>
      </c>
    </row>
    <row r="1249" spans="1:21" x14ac:dyDescent="0.25">
      <c r="A1249" s="19">
        <v>1248</v>
      </c>
      <c r="B1249" s="20" t="s">
        <v>1267</v>
      </c>
      <c r="C1249" s="20" t="s">
        <v>59</v>
      </c>
      <c r="D1249" s="20">
        <v>55</v>
      </c>
      <c r="E1249" s="20">
        <v>4</v>
      </c>
      <c r="F1249" s="20" t="str">
        <f>VLOOKUP(Table6[[#This Row],[department_id]],departments[#All],2,FALSE)</f>
        <v>ML Engineering</v>
      </c>
      <c r="G1249" s="20" t="str">
        <f>VLOOKUP(employees!$E1249,departments[],3,FALSE)</f>
        <v>Tech</v>
      </c>
      <c r="H1249" s="20">
        <v>14</v>
      </c>
      <c r="I1249" s="20" t="str">
        <f>VLOOKUP(employees!$H1249,locations[#All],3,FALSE)</f>
        <v>Dubai</v>
      </c>
      <c r="J1249" s="20" t="str">
        <f>_xlfn.XLOOKUP(Table6[[#This Row],[City]],locations[city],locations[Continent])</f>
        <v>Asia</v>
      </c>
      <c r="K1249" s="20" t="s">
        <v>55</v>
      </c>
      <c r="L1249" s="20" t="s">
        <v>56</v>
      </c>
      <c r="M1249" s="21">
        <v>43924</v>
      </c>
      <c r="N1249" s="20" t="s">
        <v>52</v>
      </c>
      <c r="O1249" s="20">
        <v>2.7</v>
      </c>
      <c r="P1249" s="20">
        <v>9.1999999999999993</v>
      </c>
      <c r="Q1249" s="20">
        <v>150551.57</v>
      </c>
      <c r="R1249" s="20">
        <v>1728</v>
      </c>
      <c r="S1249" s="20">
        <f ca="1">DATEDIF(employees!$M1249, TODAY(), "y")</f>
        <v>6</v>
      </c>
      <c r="T1249" s="20">
        <f>VLOOKUP(employees!$H1249,locations[#All],4,)</f>
        <v>1.05</v>
      </c>
      <c r="U1249" s="22">
        <f>employees!$Q1249/employees!$T1249</f>
        <v>143382.44761904763</v>
      </c>
    </row>
    <row r="1250" spans="1:21" x14ac:dyDescent="0.25">
      <c r="A1250" s="23">
        <v>1249</v>
      </c>
      <c r="B1250" s="24" t="s">
        <v>1268</v>
      </c>
      <c r="C1250" s="24" t="s">
        <v>49</v>
      </c>
      <c r="D1250" s="24">
        <v>21</v>
      </c>
      <c r="E1250" s="24">
        <v>17</v>
      </c>
      <c r="F1250" s="24" t="str">
        <f>VLOOKUP(Table6[[#This Row],[department_id]],departments[#All],2,FALSE)</f>
        <v>Customer Success</v>
      </c>
      <c r="G1250" s="24" t="str">
        <f>VLOOKUP(employees!$E1250,departments[],3,FALSE)</f>
        <v>GTM</v>
      </c>
      <c r="H1250" s="24">
        <v>8</v>
      </c>
      <c r="I1250" s="24" t="str">
        <f>VLOOKUP(employees!$H1250,locations[#All],3,FALSE)</f>
        <v>Barcelona</v>
      </c>
      <c r="J1250" s="24" t="str">
        <f>_xlfn.XLOOKUP(Table6[[#This Row],[City]],locations[city],locations[Continent])</f>
        <v>Europe</v>
      </c>
      <c r="K1250" s="24" t="s">
        <v>75</v>
      </c>
      <c r="L1250" s="24" t="s">
        <v>51</v>
      </c>
      <c r="M1250" s="25">
        <v>42766</v>
      </c>
      <c r="N1250" s="24" t="s">
        <v>57</v>
      </c>
      <c r="O1250" s="24">
        <v>4.03</v>
      </c>
      <c r="P1250" s="24">
        <v>7.1</v>
      </c>
      <c r="Q1250" s="24">
        <v>174897.64</v>
      </c>
      <c r="R1250" s="24">
        <v>346</v>
      </c>
      <c r="S1250" s="24">
        <f ca="1">DATEDIF(employees!$M1250, TODAY(), "y")</f>
        <v>9</v>
      </c>
      <c r="T1250" s="24">
        <f>VLOOKUP(employees!$H1250,locations[#All],4,)</f>
        <v>1.05</v>
      </c>
      <c r="U1250" s="26">
        <f>employees!$Q1250/employees!$T1250</f>
        <v>166569.18095238096</v>
      </c>
    </row>
    <row r="1251" spans="1:21" x14ac:dyDescent="0.25">
      <c r="A1251" s="19">
        <v>1250</v>
      </c>
      <c r="B1251" s="20" t="s">
        <v>1269</v>
      </c>
      <c r="C1251" s="20" t="s">
        <v>54</v>
      </c>
      <c r="D1251" s="20">
        <v>46</v>
      </c>
      <c r="E1251" s="20">
        <v>9</v>
      </c>
      <c r="F1251" s="20" t="str">
        <f>VLOOKUP(Table6[[#This Row],[department_id]],departments[#All],2,FALSE)</f>
        <v>Product Management</v>
      </c>
      <c r="G1251" s="20" t="str">
        <f>VLOOKUP(employees!$E1251,departments[],3,FALSE)</f>
        <v>Product</v>
      </c>
      <c r="H1251" s="20">
        <v>16</v>
      </c>
      <c r="I1251" s="20" t="str">
        <f>VLOOKUP(employees!$H1251,locations[#All],3,FALSE)</f>
        <v>São Paulo</v>
      </c>
      <c r="J1251" s="20" t="str">
        <f>_xlfn.XLOOKUP(Table6[[#This Row],[City]],locations[city],locations[Continent])</f>
        <v>South America</v>
      </c>
      <c r="K1251" s="20" t="s">
        <v>66</v>
      </c>
      <c r="L1251" s="20" t="s">
        <v>78</v>
      </c>
      <c r="M1251" s="21">
        <v>43159</v>
      </c>
      <c r="N1251" s="20" t="s">
        <v>52</v>
      </c>
      <c r="O1251" s="20">
        <v>2.97</v>
      </c>
      <c r="P1251" s="20">
        <v>6.4</v>
      </c>
      <c r="Q1251" s="20">
        <v>78758.559999999998</v>
      </c>
      <c r="R1251" s="20">
        <v>3203</v>
      </c>
      <c r="S1251" s="20">
        <f ca="1">DATEDIF(employees!$M1251, TODAY(), "y")</f>
        <v>8</v>
      </c>
      <c r="T1251" s="20">
        <f>VLOOKUP(employees!$H1251,locations[#All],4,)</f>
        <v>0.8</v>
      </c>
      <c r="U1251" s="22">
        <f>employees!$Q1251/employees!$T1251</f>
        <v>98448.2</v>
      </c>
    </row>
    <row r="1252" spans="1:21" x14ac:dyDescent="0.25">
      <c r="A1252" s="23">
        <v>1251</v>
      </c>
      <c r="B1252" s="24" t="s">
        <v>1270</v>
      </c>
      <c r="C1252" s="24" t="s">
        <v>49</v>
      </c>
      <c r="D1252" s="24">
        <v>53</v>
      </c>
      <c r="E1252" s="24">
        <v>12</v>
      </c>
      <c r="F1252" s="24" t="str">
        <f>VLOOKUP(Table6[[#This Row],[department_id]],departments[#All],2,FALSE)</f>
        <v>UX Research</v>
      </c>
      <c r="G1252" s="24" t="str">
        <f>VLOOKUP(employees!$E1252,departments[],3,FALSE)</f>
        <v>Product</v>
      </c>
      <c r="H1252" s="24">
        <v>2</v>
      </c>
      <c r="I1252" s="24" t="str">
        <f>VLOOKUP(employees!$H1252,locations[#All],3,FALSE)</f>
        <v>New York</v>
      </c>
      <c r="J1252" s="24" t="str">
        <f>_xlfn.XLOOKUP(Table6[[#This Row],[City]],locations[city],locations[Continent])</f>
        <v>North America</v>
      </c>
      <c r="K1252" s="24" t="s">
        <v>60</v>
      </c>
      <c r="L1252" s="24" t="s">
        <v>51</v>
      </c>
      <c r="M1252" s="25">
        <v>41739</v>
      </c>
      <c r="N1252" s="24" t="s">
        <v>57</v>
      </c>
      <c r="O1252" s="24">
        <v>2.52</v>
      </c>
      <c r="P1252" s="24">
        <v>9.1999999999999993</v>
      </c>
      <c r="Q1252" s="24">
        <v>160386.26</v>
      </c>
      <c r="R1252" s="24">
        <v>2198</v>
      </c>
      <c r="S1252" s="24">
        <f ca="1">DATEDIF(employees!$M1252, TODAY(), "y")</f>
        <v>12</v>
      </c>
      <c r="T1252" s="24">
        <f>VLOOKUP(employees!$H1252,locations[#All],4,)</f>
        <v>1.3</v>
      </c>
      <c r="U1252" s="26">
        <f>employees!$Q1252/employees!$T1252</f>
        <v>123374.04615384615</v>
      </c>
    </row>
    <row r="1253" spans="1:21" x14ac:dyDescent="0.25">
      <c r="A1253" s="19">
        <v>1252</v>
      </c>
      <c r="B1253" s="20" t="s">
        <v>1271</v>
      </c>
      <c r="C1253" s="20" t="s">
        <v>59</v>
      </c>
      <c r="D1253" s="20">
        <v>50</v>
      </c>
      <c r="E1253" s="20">
        <v>16</v>
      </c>
      <c r="F1253" s="20" t="str">
        <f>VLOOKUP(Table6[[#This Row],[department_id]],departments[#All],2,FALSE)</f>
        <v>Content Marketing</v>
      </c>
      <c r="G1253" s="20" t="str">
        <f>VLOOKUP(employees!$E1253,departments[],3,FALSE)</f>
        <v>GTM</v>
      </c>
      <c r="H1253" s="20">
        <v>7</v>
      </c>
      <c r="I1253" s="20" t="str">
        <f>VLOOKUP(employees!$H1253,locations[#All],3,FALSE)</f>
        <v>Paris</v>
      </c>
      <c r="J1253" s="20" t="str">
        <f>_xlfn.XLOOKUP(Table6[[#This Row],[City]],locations[city],locations[Continent])</f>
        <v>Europe</v>
      </c>
      <c r="K1253" s="20" t="s">
        <v>66</v>
      </c>
      <c r="L1253" s="20" t="s">
        <v>51</v>
      </c>
      <c r="M1253" s="21">
        <v>45529</v>
      </c>
      <c r="N1253" s="20" t="s">
        <v>52</v>
      </c>
      <c r="O1253" s="20">
        <v>3.77</v>
      </c>
      <c r="P1253" s="20">
        <v>8</v>
      </c>
      <c r="Q1253" s="20">
        <v>58170.22</v>
      </c>
      <c r="R1253" s="20">
        <v>1258</v>
      </c>
      <c r="S1253" s="20">
        <f ca="1">DATEDIF(employees!$M1253, TODAY(), "y")</f>
        <v>2</v>
      </c>
      <c r="T1253" s="20">
        <f>VLOOKUP(employees!$H1253,locations[#All],4,)</f>
        <v>1.18</v>
      </c>
      <c r="U1253" s="22">
        <f>employees!$Q1253/employees!$T1253</f>
        <v>49296.796610169498</v>
      </c>
    </row>
    <row r="1254" spans="1:21" x14ac:dyDescent="0.25">
      <c r="A1254" s="23">
        <v>1253</v>
      </c>
      <c r="B1254" s="24" t="s">
        <v>1272</v>
      </c>
      <c r="C1254" s="24" t="s">
        <v>49</v>
      </c>
      <c r="D1254" s="24">
        <v>50</v>
      </c>
      <c r="E1254" s="24">
        <v>22</v>
      </c>
      <c r="F1254" s="24" t="str">
        <f>VLOOKUP(Table6[[#This Row],[department_id]],departments[#All],2,FALSE)</f>
        <v>Accounting</v>
      </c>
      <c r="G1254" s="24" t="str">
        <f>VLOOKUP(employees!$E1254,departments[],3,FALSE)</f>
        <v>G&amp;A</v>
      </c>
      <c r="H1254" s="24">
        <v>5</v>
      </c>
      <c r="I1254" s="24" t="str">
        <f>VLOOKUP(employees!$H1254,locations[#All],3,FALSE)</f>
        <v>London</v>
      </c>
      <c r="J1254" s="24" t="str">
        <f>_xlfn.XLOOKUP(Table6[[#This Row],[City]],locations[city],locations[Continent])</f>
        <v>Europe</v>
      </c>
      <c r="K1254" s="24" t="s">
        <v>64</v>
      </c>
      <c r="L1254" s="24" t="s">
        <v>51</v>
      </c>
      <c r="M1254" s="25">
        <v>42831</v>
      </c>
      <c r="N1254" s="24" t="s">
        <v>62</v>
      </c>
      <c r="O1254" s="24">
        <v>3.8</v>
      </c>
      <c r="P1254" s="24">
        <v>6.2</v>
      </c>
      <c r="Q1254" s="24">
        <v>196570.32</v>
      </c>
      <c r="R1254" s="24">
        <v>2367</v>
      </c>
      <c r="S1254" s="24">
        <f ca="1">DATEDIF(employees!$M1254, TODAY(), "y")</f>
        <v>9</v>
      </c>
      <c r="T1254" s="24">
        <f>VLOOKUP(employees!$H1254,locations[#All],4,)</f>
        <v>1.25</v>
      </c>
      <c r="U1254" s="26">
        <f>employees!$Q1254/employees!$T1254</f>
        <v>157256.25599999999</v>
      </c>
    </row>
    <row r="1255" spans="1:21" x14ac:dyDescent="0.25">
      <c r="A1255" s="19">
        <v>1254</v>
      </c>
      <c r="B1255" s="20" t="s">
        <v>1273</v>
      </c>
      <c r="C1255" s="20" t="s">
        <v>49</v>
      </c>
      <c r="D1255" s="20">
        <v>47</v>
      </c>
      <c r="E1255" s="20">
        <v>12</v>
      </c>
      <c r="F1255" s="20" t="str">
        <f>VLOOKUP(Table6[[#This Row],[department_id]],departments[#All],2,FALSE)</f>
        <v>UX Research</v>
      </c>
      <c r="G1255" s="20" t="str">
        <f>VLOOKUP(employees!$E1255,departments[],3,FALSE)</f>
        <v>Product</v>
      </c>
      <c r="H1255" s="20">
        <v>8</v>
      </c>
      <c r="I1255" s="20" t="str">
        <f>VLOOKUP(employees!$H1255,locations[#All],3,FALSE)</f>
        <v>Barcelona</v>
      </c>
      <c r="J1255" s="20" t="str">
        <f>_xlfn.XLOOKUP(Table6[[#This Row],[City]],locations[city],locations[Continent])</f>
        <v>Europe</v>
      </c>
      <c r="K1255" s="20" t="s">
        <v>64</v>
      </c>
      <c r="L1255" s="20" t="s">
        <v>78</v>
      </c>
      <c r="M1255" s="21">
        <v>44969</v>
      </c>
      <c r="N1255" s="20" t="s">
        <v>52</v>
      </c>
      <c r="O1255" s="20">
        <v>3.41</v>
      </c>
      <c r="P1255" s="20">
        <v>5.9</v>
      </c>
      <c r="Q1255" s="20">
        <v>186850.74</v>
      </c>
      <c r="R1255" s="20">
        <v>2198</v>
      </c>
      <c r="S1255" s="20">
        <f ca="1">DATEDIF(employees!$M1255, TODAY(), "y")</f>
        <v>3</v>
      </c>
      <c r="T1255" s="20">
        <f>VLOOKUP(employees!$H1255,locations[#All],4,)</f>
        <v>1.05</v>
      </c>
      <c r="U1255" s="22">
        <f>employees!$Q1255/employees!$T1255</f>
        <v>177953.0857142857</v>
      </c>
    </row>
    <row r="1256" spans="1:21" x14ac:dyDescent="0.25">
      <c r="A1256" s="23">
        <v>1255</v>
      </c>
      <c r="B1256" s="24" t="s">
        <v>3476</v>
      </c>
      <c r="C1256" s="24" t="s">
        <v>54</v>
      </c>
      <c r="D1256" s="24">
        <v>28</v>
      </c>
      <c r="E1256" s="24">
        <v>15</v>
      </c>
      <c r="F1256" s="24" t="str">
        <f>VLOOKUP(Table6[[#This Row],[department_id]],departments[#All],2,FALSE)</f>
        <v>Marketing</v>
      </c>
      <c r="G1256" s="24" t="str">
        <f>VLOOKUP(employees!$E1256,departments[],3,FALSE)</f>
        <v>GTM</v>
      </c>
      <c r="H1256" s="24">
        <v>20</v>
      </c>
      <c r="I1256" s="24" t="str">
        <f>VLOOKUP(employees!$H1256,locations[#All],3,FALSE)</f>
        <v>Singapore</v>
      </c>
      <c r="J1256" s="24" t="str">
        <f>_xlfn.XLOOKUP(Table6[[#This Row],[City]],locations[city],locations[Continent])</f>
        <v>Asia</v>
      </c>
      <c r="K1256" s="24" t="s">
        <v>64</v>
      </c>
      <c r="L1256" s="24" t="s">
        <v>51</v>
      </c>
      <c r="M1256" s="25">
        <v>43480</v>
      </c>
      <c r="N1256" s="24" t="s">
        <v>62</v>
      </c>
      <c r="O1256" s="24">
        <v>3.67</v>
      </c>
      <c r="P1256" s="24">
        <v>7</v>
      </c>
      <c r="Q1256" s="24">
        <v>218463.96</v>
      </c>
      <c r="R1256" s="24">
        <v>1831</v>
      </c>
      <c r="S1256" s="24">
        <f ca="1">DATEDIF(employees!$M1256, TODAY(), "y")</f>
        <v>7</v>
      </c>
      <c r="T1256" s="24">
        <f>VLOOKUP(employees!$H1256,locations[#All],4,)</f>
        <v>1.22</v>
      </c>
      <c r="U1256" s="26">
        <f>employees!$Q1256/employees!$T1256</f>
        <v>179068.81967213115</v>
      </c>
    </row>
    <row r="1257" spans="1:21" x14ac:dyDescent="0.25">
      <c r="A1257" s="19">
        <v>1256</v>
      </c>
      <c r="B1257" s="20" t="s">
        <v>1274</v>
      </c>
      <c r="C1257" s="20" t="s">
        <v>49</v>
      </c>
      <c r="D1257" s="20">
        <v>47</v>
      </c>
      <c r="E1257" s="20">
        <v>8</v>
      </c>
      <c r="F1257" s="20" t="str">
        <f>VLOOKUP(Table6[[#This Row],[department_id]],departments[#All],2,FALSE)</f>
        <v>QA &amp; Testing</v>
      </c>
      <c r="G1257" s="20" t="str">
        <f>VLOOKUP(employees!$E1257,departments[],3,FALSE)</f>
        <v>Tech</v>
      </c>
      <c r="H1257" s="20">
        <v>20</v>
      </c>
      <c r="I1257" s="20" t="str">
        <f>VLOOKUP(employees!$H1257,locations[#All],3,FALSE)</f>
        <v>Singapore</v>
      </c>
      <c r="J1257" s="20" t="str">
        <f>_xlfn.XLOOKUP(Table6[[#This Row],[City]],locations[city],locations[Continent])</f>
        <v>Asia</v>
      </c>
      <c r="K1257" s="20" t="s">
        <v>60</v>
      </c>
      <c r="L1257" s="20" t="s">
        <v>51</v>
      </c>
      <c r="M1257" s="21">
        <v>45712</v>
      </c>
      <c r="N1257" s="20" t="s">
        <v>57</v>
      </c>
      <c r="O1257" s="20">
        <v>3.79</v>
      </c>
      <c r="P1257" s="20">
        <v>8.4</v>
      </c>
      <c r="Q1257" s="20">
        <v>164351.87</v>
      </c>
      <c r="R1257" s="20">
        <v>3007</v>
      </c>
      <c r="S1257" s="20">
        <f ca="1">DATEDIF(employees!$M1257, TODAY(), "y")</f>
        <v>1</v>
      </c>
      <c r="T1257" s="20">
        <f>VLOOKUP(employees!$H1257,locations[#All],4,)</f>
        <v>1.22</v>
      </c>
      <c r="U1257" s="22">
        <f>employees!$Q1257/employees!$T1257</f>
        <v>134714.6475409836</v>
      </c>
    </row>
    <row r="1258" spans="1:21" x14ac:dyDescent="0.25">
      <c r="A1258" s="23">
        <v>1257</v>
      </c>
      <c r="B1258" s="24" t="s">
        <v>1275</v>
      </c>
      <c r="C1258" s="24" t="s">
        <v>59</v>
      </c>
      <c r="D1258" s="24">
        <v>61</v>
      </c>
      <c r="E1258" s="24">
        <v>2</v>
      </c>
      <c r="F1258" s="24" t="str">
        <f>VLOOKUP(Table6[[#This Row],[department_id]],departments[#All],2,FALSE)</f>
        <v>Data Science</v>
      </c>
      <c r="G1258" s="24" t="str">
        <f>VLOOKUP(employees!$E1258,departments[],3,FALSE)</f>
        <v>Tech</v>
      </c>
      <c r="H1258" s="24">
        <v>12</v>
      </c>
      <c r="I1258" s="24" t="str">
        <f>VLOOKUP(employees!$H1258,locations[#All],3,FALSE)</f>
        <v>Hyderabad</v>
      </c>
      <c r="J1258" s="24" t="str">
        <f>_xlfn.XLOOKUP(Table6[[#This Row],[City]],locations[city],locations[Continent])</f>
        <v>Asia</v>
      </c>
      <c r="K1258" s="24" t="s">
        <v>55</v>
      </c>
      <c r="L1258" s="24" t="s">
        <v>56</v>
      </c>
      <c r="M1258" s="25">
        <v>43940</v>
      </c>
      <c r="N1258" s="24" t="s">
        <v>62</v>
      </c>
      <c r="O1258" s="24">
        <v>3.2</v>
      </c>
      <c r="P1258" s="24">
        <v>7.6</v>
      </c>
      <c r="Q1258" s="24">
        <v>70877.850000000006</v>
      </c>
      <c r="R1258" s="24">
        <v>1085</v>
      </c>
      <c r="S1258" s="24">
        <f ca="1">DATEDIF(employees!$M1258, TODAY(), "y")</f>
        <v>6</v>
      </c>
      <c r="T1258" s="24">
        <f>VLOOKUP(employees!$H1258,locations[#All],4,)</f>
        <v>0.68</v>
      </c>
      <c r="U1258" s="26">
        <f>employees!$Q1258/employees!$T1258</f>
        <v>104232.13235294117</v>
      </c>
    </row>
    <row r="1259" spans="1:21" x14ac:dyDescent="0.25">
      <c r="A1259" s="19">
        <v>1258</v>
      </c>
      <c r="B1259" s="20" t="s">
        <v>1276</v>
      </c>
      <c r="C1259" s="20" t="s">
        <v>59</v>
      </c>
      <c r="D1259" s="20">
        <v>41</v>
      </c>
      <c r="E1259" s="20">
        <v>16</v>
      </c>
      <c r="F1259" s="20" t="str">
        <f>VLOOKUP(Table6[[#This Row],[department_id]],departments[#All],2,FALSE)</f>
        <v>Content Marketing</v>
      </c>
      <c r="G1259" s="20" t="str">
        <f>VLOOKUP(employees!$E1259,departments[],3,FALSE)</f>
        <v>GTM</v>
      </c>
      <c r="H1259" s="20">
        <v>17</v>
      </c>
      <c r="I1259" s="20" t="str">
        <f>VLOOKUP(employees!$H1259,locations[#All],3,FALSE)</f>
        <v>Mexico City</v>
      </c>
      <c r="J1259" s="20" t="str">
        <f>_xlfn.XLOOKUP(Table6[[#This Row],[City]],locations[city],locations[Continent])</f>
        <v>South America</v>
      </c>
      <c r="K1259" s="20" t="s">
        <v>55</v>
      </c>
      <c r="L1259" s="20" t="s">
        <v>78</v>
      </c>
      <c r="M1259" s="21">
        <v>42764</v>
      </c>
      <c r="N1259" s="20" t="s">
        <v>57</v>
      </c>
      <c r="O1259" s="20">
        <v>3.29</v>
      </c>
      <c r="P1259" s="20">
        <v>7.5</v>
      </c>
      <c r="Q1259" s="20">
        <v>49353.67</v>
      </c>
      <c r="R1259" s="20">
        <v>3163</v>
      </c>
      <c r="S1259" s="20">
        <f ca="1">DATEDIF(employees!$M1259, TODAY(), "y")</f>
        <v>9</v>
      </c>
      <c r="T1259" s="20">
        <f>VLOOKUP(employees!$H1259,locations[#All],4,)</f>
        <v>0.78</v>
      </c>
      <c r="U1259" s="22">
        <f>employees!$Q1259/employees!$T1259</f>
        <v>63273.935897435891</v>
      </c>
    </row>
    <row r="1260" spans="1:21" x14ac:dyDescent="0.25">
      <c r="A1260" s="23">
        <v>1259</v>
      </c>
      <c r="B1260" s="24" t="s">
        <v>1277</v>
      </c>
      <c r="C1260" s="24" t="s">
        <v>49</v>
      </c>
      <c r="D1260" s="24">
        <v>40</v>
      </c>
      <c r="E1260" s="24">
        <v>9</v>
      </c>
      <c r="F1260" s="24" t="str">
        <f>VLOOKUP(Table6[[#This Row],[department_id]],departments[#All],2,FALSE)</f>
        <v>Product Management</v>
      </c>
      <c r="G1260" s="24" t="str">
        <f>VLOOKUP(employees!$E1260,departments[],3,FALSE)</f>
        <v>Product</v>
      </c>
      <c r="H1260" s="24">
        <v>9</v>
      </c>
      <c r="I1260" s="24" t="str">
        <f>VLOOKUP(employees!$H1260,locations[#All],3,FALSE)</f>
        <v>Amsterdam</v>
      </c>
      <c r="J1260" s="24" t="str">
        <f>_xlfn.XLOOKUP(Table6[[#This Row],[City]],locations[city],locations[Continent])</f>
        <v>Europe</v>
      </c>
      <c r="K1260" s="24" t="s">
        <v>75</v>
      </c>
      <c r="L1260" s="24" t="s">
        <v>56</v>
      </c>
      <c r="M1260" s="25">
        <v>45846</v>
      </c>
      <c r="N1260" s="24" t="s">
        <v>52</v>
      </c>
      <c r="O1260" s="24">
        <v>3.05</v>
      </c>
      <c r="P1260" s="24">
        <v>5.9</v>
      </c>
      <c r="Q1260" s="24">
        <v>285504.09000000003</v>
      </c>
      <c r="R1260" s="24">
        <v>197</v>
      </c>
      <c r="S1260" s="24">
        <f ca="1">DATEDIF(employees!$M1260, TODAY(), "y")</f>
        <v>1</v>
      </c>
      <c r="T1260" s="24">
        <f>VLOOKUP(employees!$H1260,locations[#All],4,)</f>
        <v>1.1499999999999999</v>
      </c>
      <c r="U1260" s="26">
        <f>employees!$Q1260/employees!$T1260</f>
        <v>248264.42608695658</v>
      </c>
    </row>
    <row r="1261" spans="1:21" x14ac:dyDescent="0.25">
      <c r="A1261" s="19">
        <v>1260</v>
      </c>
      <c r="B1261" s="20" t="s">
        <v>1278</v>
      </c>
      <c r="C1261" s="20" t="s">
        <v>59</v>
      </c>
      <c r="D1261" s="20">
        <v>58</v>
      </c>
      <c r="E1261" s="20">
        <v>11</v>
      </c>
      <c r="F1261" s="20" t="str">
        <f>VLOOKUP(Table6[[#This Row],[department_id]],departments[#All],2,FALSE)</f>
        <v>Design</v>
      </c>
      <c r="G1261" s="20" t="str">
        <f>VLOOKUP(employees!$E1261,departments[],3,FALSE)</f>
        <v>Product</v>
      </c>
      <c r="H1261" s="20">
        <v>17</v>
      </c>
      <c r="I1261" s="20" t="str">
        <f>VLOOKUP(employees!$H1261,locations[#All],3,FALSE)</f>
        <v>Mexico City</v>
      </c>
      <c r="J1261" s="20" t="str">
        <f>_xlfn.XLOOKUP(Table6[[#This Row],[City]],locations[city],locations[Continent])</f>
        <v>South America</v>
      </c>
      <c r="K1261" s="20" t="s">
        <v>60</v>
      </c>
      <c r="L1261" s="20" t="s">
        <v>51</v>
      </c>
      <c r="M1261" s="21">
        <v>43921</v>
      </c>
      <c r="N1261" s="20" t="s">
        <v>57</v>
      </c>
      <c r="O1261" s="20">
        <v>4.2699999999999996</v>
      </c>
      <c r="P1261" s="20">
        <v>9.3000000000000007</v>
      </c>
      <c r="Q1261" s="20">
        <v>79750.740000000005</v>
      </c>
      <c r="R1261" s="20">
        <v>2027</v>
      </c>
      <c r="S1261" s="20">
        <f ca="1">DATEDIF(employees!$M1261, TODAY(), "y")</f>
        <v>6</v>
      </c>
      <c r="T1261" s="20">
        <f>VLOOKUP(employees!$H1261,locations[#All],4,)</f>
        <v>0.78</v>
      </c>
      <c r="U1261" s="22">
        <f>employees!$Q1261/employees!$T1261</f>
        <v>102244.53846153847</v>
      </c>
    </row>
    <row r="1262" spans="1:21" x14ac:dyDescent="0.25">
      <c r="A1262" s="23">
        <v>1261</v>
      </c>
      <c r="B1262" s="24" t="s">
        <v>1279</v>
      </c>
      <c r="C1262" s="24" t="s">
        <v>54</v>
      </c>
      <c r="D1262" s="24">
        <v>54</v>
      </c>
      <c r="E1262" s="24">
        <v>10</v>
      </c>
      <c r="F1262" s="24" t="str">
        <f>VLOOKUP(Table6[[#This Row],[department_id]],departments[#All],2,FALSE)</f>
        <v>Product Operations</v>
      </c>
      <c r="G1262" s="24" t="str">
        <f>VLOOKUP(employees!$E1262,departments[],3,FALSE)</f>
        <v>Product</v>
      </c>
      <c r="H1262" s="24">
        <v>7</v>
      </c>
      <c r="I1262" s="24" t="str">
        <f>VLOOKUP(employees!$H1262,locations[#All],3,FALSE)</f>
        <v>Paris</v>
      </c>
      <c r="J1262" s="24" t="str">
        <f>_xlfn.XLOOKUP(Table6[[#This Row],[City]],locations[city],locations[Continent])</f>
        <v>Europe</v>
      </c>
      <c r="K1262" s="24" t="s">
        <v>60</v>
      </c>
      <c r="L1262" s="24" t="s">
        <v>51</v>
      </c>
      <c r="M1262" s="25">
        <v>44601</v>
      </c>
      <c r="N1262" s="24" t="s">
        <v>52</v>
      </c>
      <c r="O1262" s="24">
        <v>3.56</v>
      </c>
      <c r="P1262" s="24">
        <v>7.5</v>
      </c>
      <c r="Q1262" s="24">
        <v>122938.18</v>
      </c>
      <c r="R1262" s="24">
        <v>470</v>
      </c>
      <c r="S1262" s="24">
        <f ca="1">DATEDIF(employees!$M1262, TODAY(), "y")</f>
        <v>4</v>
      </c>
      <c r="T1262" s="24">
        <f>VLOOKUP(employees!$H1262,locations[#All],4,)</f>
        <v>1.18</v>
      </c>
      <c r="U1262" s="26">
        <f>employees!$Q1262/employees!$T1262</f>
        <v>104184.89830508475</v>
      </c>
    </row>
    <row r="1263" spans="1:21" x14ac:dyDescent="0.25">
      <c r="A1263" s="19">
        <v>1262</v>
      </c>
      <c r="B1263" s="20" t="s">
        <v>1280</v>
      </c>
      <c r="C1263" s="20" t="s">
        <v>49</v>
      </c>
      <c r="D1263" s="20">
        <v>61</v>
      </c>
      <c r="E1263" s="20">
        <v>10</v>
      </c>
      <c r="F1263" s="20" t="str">
        <f>VLOOKUP(Table6[[#This Row],[department_id]],departments[#All],2,FALSE)</f>
        <v>Product Operations</v>
      </c>
      <c r="G1263" s="20" t="str">
        <f>VLOOKUP(employees!$E1263,departments[],3,FALSE)</f>
        <v>Product</v>
      </c>
      <c r="H1263" s="20">
        <v>21</v>
      </c>
      <c r="I1263" s="20" t="str">
        <f>VLOOKUP(employees!$H1263,locations[#All],3,FALSE)</f>
        <v>Sydney</v>
      </c>
      <c r="J1263" s="20" t="str">
        <f>_xlfn.XLOOKUP(Table6[[#This Row],[City]],locations[city],locations[Continent])</f>
        <v>Oceania</v>
      </c>
      <c r="K1263" s="20" t="s">
        <v>55</v>
      </c>
      <c r="L1263" s="20" t="s">
        <v>56</v>
      </c>
      <c r="M1263" s="21">
        <v>44403</v>
      </c>
      <c r="N1263" s="20" t="s">
        <v>57</v>
      </c>
      <c r="O1263" s="20">
        <v>3.4</v>
      </c>
      <c r="P1263" s="20">
        <v>8.4</v>
      </c>
      <c r="Q1263" s="20">
        <v>126266.66</v>
      </c>
      <c r="R1263" s="20">
        <v>3239</v>
      </c>
      <c r="S1263" s="20">
        <f ca="1">DATEDIF(employees!$M1263, TODAY(), "y")</f>
        <v>5</v>
      </c>
      <c r="T1263" s="20">
        <f>VLOOKUP(employees!$H1263,locations[#All],4,)</f>
        <v>1.1499999999999999</v>
      </c>
      <c r="U1263" s="22">
        <f>employees!$Q1263/employees!$T1263</f>
        <v>109797.09565217393</v>
      </c>
    </row>
    <row r="1264" spans="1:21" x14ac:dyDescent="0.25">
      <c r="A1264" s="23">
        <v>1263</v>
      </c>
      <c r="B1264" s="24" t="s">
        <v>1281</v>
      </c>
      <c r="C1264" s="24" t="s">
        <v>59</v>
      </c>
      <c r="D1264" s="24">
        <v>27</v>
      </c>
      <c r="E1264" s="24">
        <v>11</v>
      </c>
      <c r="F1264" s="24" t="str">
        <f>VLOOKUP(Table6[[#This Row],[department_id]],departments[#All],2,FALSE)</f>
        <v>Design</v>
      </c>
      <c r="G1264" s="24" t="str">
        <f>VLOOKUP(employees!$E1264,departments[],3,FALSE)</f>
        <v>Product</v>
      </c>
      <c r="H1264" s="24">
        <v>5</v>
      </c>
      <c r="I1264" s="24" t="str">
        <f>VLOOKUP(employees!$H1264,locations[#All],3,FALSE)</f>
        <v>London</v>
      </c>
      <c r="J1264" s="24" t="str">
        <f>_xlfn.XLOOKUP(Table6[[#This Row],[City]],locations[city],locations[Continent])</f>
        <v>Europe</v>
      </c>
      <c r="K1264" s="24" t="s">
        <v>55</v>
      </c>
      <c r="L1264" s="24" t="s">
        <v>83</v>
      </c>
      <c r="M1264" s="25">
        <v>42230</v>
      </c>
      <c r="N1264" s="24" t="s">
        <v>62</v>
      </c>
      <c r="O1264" s="24">
        <v>4.76</v>
      </c>
      <c r="P1264" s="24">
        <v>5</v>
      </c>
      <c r="Q1264" s="24">
        <v>104653.8</v>
      </c>
      <c r="R1264" s="24">
        <v>1866</v>
      </c>
      <c r="S1264" s="24">
        <f ca="1">DATEDIF(employees!$M1264, TODAY(), "y")</f>
        <v>11</v>
      </c>
      <c r="T1264" s="24">
        <f>VLOOKUP(employees!$H1264,locations[#All],4,)</f>
        <v>1.25</v>
      </c>
      <c r="U1264" s="26">
        <f>employees!$Q1264/employees!$T1264</f>
        <v>83723.040000000008</v>
      </c>
    </row>
    <row r="1265" spans="1:21" x14ac:dyDescent="0.25">
      <c r="A1265" s="19">
        <v>1264</v>
      </c>
      <c r="B1265" s="20" t="s">
        <v>1282</v>
      </c>
      <c r="C1265" s="20" t="s">
        <v>54</v>
      </c>
      <c r="D1265" s="20">
        <v>56</v>
      </c>
      <c r="E1265" s="20">
        <v>16</v>
      </c>
      <c r="F1265" s="20" t="str">
        <f>VLOOKUP(Table6[[#This Row],[department_id]],departments[#All],2,FALSE)</f>
        <v>Content Marketing</v>
      </c>
      <c r="G1265" s="20" t="str">
        <f>VLOOKUP(employees!$E1265,departments[],3,FALSE)</f>
        <v>GTM</v>
      </c>
      <c r="H1265" s="20">
        <v>15</v>
      </c>
      <c r="I1265" s="20" t="str">
        <f>VLOOKUP(employees!$H1265,locations[#All],3,FALSE)</f>
        <v>Cape Town</v>
      </c>
      <c r="J1265" s="20" t="str">
        <f>_xlfn.XLOOKUP(Table6[[#This Row],[City]],locations[city],locations[Continent])</f>
        <v>Africa</v>
      </c>
      <c r="K1265" s="20" t="s">
        <v>75</v>
      </c>
      <c r="L1265" s="20" t="s">
        <v>51</v>
      </c>
      <c r="M1265" s="21">
        <v>43909</v>
      </c>
      <c r="N1265" s="20" t="s">
        <v>52</v>
      </c>
      <c r="O1265" s="20">
        <v>4.76</v>
      </c>
      <c r="P1265" s="20">
        <v>8</v>
      </c>
      <c r="Q1265" s="20">
        <v>70523</v>
      </c>
      <c r="R1265" s="20">
        <v>404</v>
      </c>
      <c r="S1265" s="20">
        <f ca="1">DATEDIF(employees!$M1265, TODAY(), "y")</f>
        <v>6</v>
      </c>
      <c r="T1265" s="20">
        <f>VLOOKUP(employees!$H1265,locations[#All],4,)</f>
        <v>0.7</v>
      </c>
      <c r="U1265" s="22">
        <f>employees!$Q1265/employees!$T1265</f>
        <v>100747.14285714287</v>
      </c>
    </row>
    <row r="1266" spans="1:21" x14ac:dyDescent="0.25">
      <c r="A1266" s="23">
        <v>1265</v>
      </c>
      <c r="B1266" s="24" t="s">
        <v>1283</v>
      </c>
      <c r="C1266" s="24" t="s">
        <v>49</v>
      </c>
      <c r="D1266" s="24">
        <v>27</v>
      </c>
      <c r="E1266" s="24">
        <v>14</v>
      </c>
      <c r="F1266" s="24" t="str">
        <f>VLOOKUP(Table6[[#This Row],[department_id]],departments[#All],2,FALSE)</f>
        <v>Sales Operations</v>
      </c>
      <c r="G1266" s="24" t="str">
        <f>VLOOKUP(employees!$E1266,departments[],3,FALSE)</f>
        <v>GTM</v>
      </c>
      <c r="H1266" s="24">
        <v>13</v>
      </c>
      <c r="I1266" s="24" t="str">
        <f>VLOOKUP(employees!$H1266,locations[#All],3,FALSE)</f>
        <v>Cairo</v>
      </c>
      <c r="J1266" s="24" t="str">
        <f>_xlfn.XLOOKUP(Table6[[#This Row],[City]],locations[city],locations[Continent])</f>
        <v>Africa</v>
      </c>
      <c r="K1266" s="24" t="s">
        <v>55</v>
      </c>
      <c r="L1266" s="24" t="s">
        <v>51</v>
      </c>
      <c r="M1266" s="25">
        <v>42784</v>
      </c>
      <c r="N1266" s="24" t="s">
        <v>62</v>
      </c>
      <c r="O1266" s="24">
        <v>2.63</v>
      </c>
      <c r="P1266" s="24">
        <v>9.1</v>
      </c>
      <c r="Q1266" s="24">
        <v>38611.97</v>
      </c>
      <c r="R1266" s="24">
        <v>3064</v>
      </c>
      <c r="S1266" s="24">
        <f ca="1">DATEDIF(employees!$M1266, TODAY(), "y")</f>
        <v>9</v>
      </c>
      <c r="T1266" s="24">
        <f>VLOOKUP(employees!$H1266,locations[#All],4,)</f>
        <v>0.55000000000000004</v>
      </c>
      <c r="U1266" s="26">
        <f>employees!$Q1266/employees!$T1266</f>
        <v>70203.581818181818</v>
      </c>
    </row>
    <row r="1267" spans="1:21" x14ac:dyDescent="0.25">
      <c r="A1267" s="19">
        <v>1266</v>
      </c>
      <c r="B1267" s="20" t="s">
        <v>1284</v>
      </c>
      <c r="C1267" s="20" t="s">
        <v>49</v>
      </c>
      <c r="D1267" s="20">
        <v>22</v>
      </c>
      <c r="E1267" s="20">
        <v>9</v>
      </c>
      <c r="F1267" s="20" t="str">
        <f>VLOOKUP(Table6[[#This Row],[department_id]],departments[#All],2,FALSE)</f>
        <v>Product Management</v>
      </c>
      <c r="G1267" s="20" t="str">
        <f>VLOOKUP(employees!$E1267,departments[],3,FALSE)</f>
        <v>Product</v>
      </c>
      <c r="H1267" s="20">
        <v>5</v>
      </c>
      <c r="I1267" s="20" t="str">
        <f>VLOOKUP(employees!$H1267,locations[#All],3,FALSE)</f>
        <v>London</v>
      </c>
      <c r="J1267" s="20" t="str">
        <f>_xlfn.XLOOKUP(Table6[[#This Row],[City]],locations[city],locations[Continent])</f>
        <v>Europe</v>
      </c>
      <c r="K1267" s="20" t="s">
        <v>64</v>
      </c>
      <c r="L1267" s="20" t="s">
        <v>56</v>
      </c>
      <c r="M1267" s="21">
        <v>45107</v>
      </c>
      <c r="N1267" s="20" t="s">
        <v>57</v>
      </c>
      <c r="O1267" s="20">
        <v>2.52</v>
      </c>
      <c r="P1267" s="20">
        <v>6.6</v>
      </c>
      <c r="Q1267" s="20">
        <v>241794.39</v>
      </c>
      <c r="R1267" s="20">
        <v>1330</v>
      </c>
      <c r="S1267" s="20">
        <f ca="1">DATEDIF(employees!$M1267, TODAY(), "y")</f>
        <v>3</v>
      </c>
      <c r="T1267" s="20">
        <f>VLOOKUP(employees!$H1267,locations[#All],4,)</f>
        <v>1.25</v>
      </c>
      <c r="U1267" s="22">
        <f>employees!$Q1267/employees!$T1267</f>
        <v>193435.51200000002</v>
      </c>
    </row>
    <row r="1268" spans="1:21" x14ac:dyDescent="0.25">
      <c r="A1268" s="23">
        <v>1267</v>
      </c>
      <c r="B1268" s="24" t="s">
        <v>1285</v>
      </c>
      <c r="C1268" s="24" t="s">
        <v>54</v>
      </c>
      <c r="D1268" s="24">
        <v>42</v>
      </c>
      <c r="E1268" s="24">
        <v>14</v>
      </c>
      <c r="F1268" s="24" t="str">
        <f>VLOOKUP(Table6[[#This Row],[department_id]],departments[#All],2,FALSE)</f>
        <v>Sales Operations</v>
      </c>
      <c r="G1268" s="24" t="str">
        <f>VLOOKUP(employees!$E1268,departments[],3,FALSE)</f>
        <v>GTM</v>
      </c>
      <c r="H1268" s="24">
        <v>8</v>
      </c>
      <c r="I1268" s="24" t="str">
        <f>VLOOKUP(employees!$H1268,locations[#All],3,FALSE)</f>
        <v>Barcelona</v>
      </c>
      <c r="J1268" s="24" t="str">
        <f>_xlfn.XLOOKUP(Table6[[#This Row],[City]],locations[city],locations[Continent])</f>
        <v>Europe</v>
      </c>
      <c r="K1268" s="24" t="s">
        <v>55</v>
      </c>
      <c r="L1268" s="24" t="s">
        <v>56</v>
      </c>
      <c r="M1268" s="25">
        <v>43825</v>
      </c>
      <c r="N1268" s="24" t="s">
        <v>52</v>
      </c>
      <c r="O1268" s="24">
        <v>3.77</v>
      </c>
      <c r="P1268" s="24">
        <v>6.5</v>
      </c>
      <c r="Q1268" s="24">
        <v>77766.77</v>
      </c>
      <c r="R1268" s="24">
        <v>1342</v>
      </c>
      <c r="S1268" s="24">
        <f ca="1">DATEDIF(employees!$M1268, TODAY(), "y")</f>
        <v>6</v>
      </c>
      <c r="T1268" s="24">
        <f>VLOOKUP(employees!$H1268,locations[#All],4,)</f>
        <v>1.05</v>
      </c>
      <c r="U1268" s="26">
        <f>employees!$Q1268/employees!$T1268</f>
        <v>74063.590476190482</v>
      </c>
    </row>
    <row r="1269" spans="1:21" x14ac:dyDescent="0.25">
      <c r="A1269" s="19">
        <v>1268</v>
      </c>
      <c r="B1269" s="20" t="s">
        <v>1286</v>
      </c>
      <c r="C1269" s="20" t="s">
        <v>49</v>
      </c>
      <c r="D1269" s="20">
        <v>25</v>
      </c>
      <c r="E1269" s="20">
        <v>27</v>
      </c>
      <c r="F1269" s="20" t="str">
        <f>VLOOKUP(Table6[[#This Row],[department_id]],departments[#All],2,FALSE)</f>
        <v>Facilities</v>
      </c>
      <c r="G1269" s="20" t="str">
        <f>VLOOKUP(employees!$E1269,departments[],3,FALSE)</f>
        <v>Ops</v>
      </c>
      <c r="H1269" s="20">
        <v>13</v>
      </c>
      <c r="I1269" s="20" t="str">
        <f>VLOOKUP(employees!$H1269,locations[#All],3,FALSE)</f>
        <v>Cairo</v>
      </c>
      <c r="J1269" s="20" t="str">
        <f>_xlfn.XLOOKUP(Table6[[#This Row],[City]],locations[city],locations[Continent])</f>
        <v>Africa</v>
      </c>
      <c r="K1269" s="20" t="s">
        <v>66</v>
      </c>
      <c r="L1269" s="20" t="s">
        <v>51</v>
      </c>
      <c r="M1269" s="21">
        <v>41782</v>
      </c>
      <c r="N1269" s="20" t="s">
        <v>57</v>
      </c>
      <c r="O1269" s="20">
        <v>4.74</v>
      </c>
      <c r="P1269" s="20">
        <v>8.9</v>
      </c>
      <c r="Q1269" s="20">
        <v>16671.509999999998</v>
      </c>
      <c r="R1269" s="20">
        <v>3371</v>
      </c>
      <c r="S1269" s="20">
        <f ca="1">DATEDIF(employees!$M1269, TODAY(), "y")</f>
        <v>12</v>
      </c>
      <c r="T1269" s="20">
        <f>VLOOKUP(employees!$H1269,locations[#All],4,)</f>
        <v>0.55000000000000004</v>
      </c>
      <c r="U1269" s="22">
        <f>employees!$Q1269/employees!$T1269</f>
        <v>30311.836363636357</v>
      </c>
    </row>
    <row r="1270" spans="1:21" x14ac:dyDescent="0.25">
      <c r="A1270" s="23">
        <v>1269</v>
      </c>
      <c r="B1270" s="24" t="s">
        <v>1287</v>
      </c>
      <c r="C1270" s="24" t="s">
        <v>49</v>
      </c>
      <c r="D1270" s="24">
        <v>34</v>
      </c>
      <c r="E1270" s="24">
        <v>14</v>
      </c>
      <c r="F1270" s="24" t="str">
        <f>VLOOKUP(Table6[[#This Row],[department_id]],departments[#All],2,FALSE)</f>
        <v>Sales Operations</v>
      </c>
      <c r="G1270" s="24" t="str">
        <f>VLOOKUP(employees!$E1270,departments[],3,FALSE)</f>
        <v>GTM</v>
      </c>
      <c r="H1270" s="24">
        <v>8</v>
      </c>
      <c r="I1270" s="24" t="str">
        <f>VLOOKUP(employees!$H1270,locations[#All],3,FALSE)</f>
        <v>Barcelona</v>
      </c>
      <c r="J1270" s="24" t="str">
        <f>_xlfn.XLOOKUP(Table6[[#This Row],[City]],locations[city],locations[Continent])</f>
        <v>Europe</v>
      </c>
      <c r="K1270" s="24" t="s">
        <v>55</v>
      </c>
      <c r="L1270" s="24" t="s">
        <v>51</v>
      </c>
      <c r="M1270" s="25">
        <v>42996</v>
      </c>
      <c r="N1270" s="24" t="s">
        <v>52</v>
      </c>
      <c r="O1270" s="24">
        <v>4.04</v>
      </c>
      <c r="P1270" s="24">
        <v>7.1</v>
      </c>
      <c r="Q1270" s="24">
        <v>117342.68</v>
      </c>
      <c r="R1270" s="24">
        <v>2067</v>
      </c>
      <c r="S1270" s="24">
        <f ca="1">DATEDIF(employees!$M1270, TODAY(), "y")</f>
        <v>8</v>
      </c>
      <c r="T1270" s="24">
        <f>VLOOKUP(employees!$H1270,locations[#All],4,)</f>
        <v>1.05</v>
      </c>
      <c r="U1270" s="26">
        <f>employees!$Q1270/employees!$T1270</f>
        <v>111754.93333333332</v>
      </c>
    </row>
    <row r="1271" spans="1:21" x14ac:dyDescent="0.25">
      <c r="A1271" s="19">
        <v>1270</v>
      </c>
      <c r="B1271" s="20" t="s">
        <v>1288</v>
      </c>
      <c r="C1271" s="20" t="s">
        <v>59</v>
      </c>
      <c r="D1271" s="20">
        <v>65</v>
      </c>
      <c r="E1271" s="20">
        <v>15</v>
      </c>
      <c r="F1271" s="20" t="str">
        <f>VLOOKUP(Table6[[#This Row],[department_id]],departments[#All],2,FALSE)</f>
        <v>Marketing</v>
      </c>
      <c r="G1271" s="20" t="str">
        <f>VLOOKUP(employees!$E1271,departments[],3,FALSE)</f>
        <v>GTM</v>
      </c>
      <c r="H1271" s="20">
        <v>7</v>
      </c>
      <c r="I1271" s="20" t="str">
        <f>VLOOKUP(employees!$H1271,locations[#All],3,FALSE)</f>
        <v>Paris</v>
      </c>
      <c r="J1271" s="20" t="str">
        <f>_xlfn.XLOOKUP(Table6[[#This Row],[City]],locations[city],locations[Continent])</f>
        <v>Europe</v>
      </c>
      <c r="K1271" s="20" t="s">
        <v>55</v>
      </c>
      <c r="L1271" s="20" t="s">
        <v>51</v>
      </c>
      <c r="M1271" s="21">
        <v>42311</v>
      </c>
      <c r="N1271" s="20" t="s">
        <v>52</v>
      </c>
      <c r="O1271" s="20">
        <v>4.54</v>
      </c>
      <c r="P1271" s="20">
        <v>9.1</v>
      </c>
      <c r="Q1271" s="20">
        <v>91942.55</v>
      </c>
      <c r="R1271" s="20">
        <v>11</v>
      </c>
      <c r="S1271" s="20">
        <f ca="1">DATEDIF(employees!$M1271, TODAY(), "y")</f>
        <v>10</v>
      </c>
      <c r="T1271" s="20">
        <f>VLOOKUP(employees!$H1271,locations[#All],4,)</f>
        <v>1.18</v>
      </c>
      <c r="U1271" s="22">
        <f>employees!$Q1271/employees!$T1271</f>
        <v>77917.41525423729</v>
      </c>
    </row>
    <row r="1272" spans="1:21" x14ac:dyDescent="0.25">
      <c r="A1272" s="23">
        <v>1271</v>
      </c>
      <c r="B1272" s="24" t="s">
        <v>1289</v>
      </c>
      <c r="C1272" s="24" t="s">
        <v>59</v>
      </c>
      <c r="D1272" s="24">
        <v>53</v>
      </c>
      <c r="E1272" s="24">
        <v>25</v>
      </c>
      <c r="F1272" s="24" t="str">
        <f>VLOOKUP(Table6[[#This Row],[department_id]],departments[#All],2,FALSE)</f>
        <v>Operations</v>
      </c>
      <c r="G1272" s="24" t="str">
        <f>VLOOKUP(employees!$E1272,departments[],3,FALSE)</f>
        <v>Ops</v>
      </c>
      <c r="H1272" s="24">
        <v>9</v>
      </c>
      <c r="I1272" s="24" t="str">
        <f>VLOOKUP(employees!$H1272,locations[#All],3,FALSE)</f>
        <v>Amsterdam</v>
      </c>
      <c r="J1272" s="24" t="str">
        <f>_xlfn.XLOOKUP(Table6[[#This Row],[City]],locations[city],locations[Continent])</f>
        <v>Europe</v>
      </c>
      <c r="K1272" s="24" t="s">
        <v>66</v>
      </c>
      <c r="L1272" s="24" t="s">
        <v>51</v>
      </c>
      <c r="M1272" s="25">
        <v>45666</v>
      </c>
      <c r="N1272" s="24" t="s">
        <v>52</v>
      </c>
      <c r="O1272" s="24">
        <v>3.67</v>
      </c>
      <c r="P1272" s="24">
        <v>6.9</v>
      </c>
      <c r="Q1272" s="24">
        <v>60353.88</v>
      </c>
      <c r="R1272" s="24">
        <v>3334</v>
      </c>
      <c r="S1272" s="24">
        <f ca="1">DATEDIF(employees!$M1272, TODAY(), "y")</f>
        <v>1</v>
      </c>
      <c r="T1272" s="24">
        <f>VLOOKUP(employees!$H1272,locations[#All],4,)</f>
        <v>1.1499999999999999</v>
      </c>
      <c r="U1272" s="26">
        <f>employees!$Q1272/employees!$T1272</f>
        <v>52481.6347826087</v>
      </c>
    </row>
    <row r="1273" spans="1:21" x14ac:dyDescent="0.25">
      <c r="A1273" s="19">
        <v>1272</v>
      </c>
      <c r="B1273" s="20" t="s">
        <v>1290</v>
      </c>
      <c r="C1273" s="20" t="s">
        <v>49</v>
      </c>
      <c r="D1273" s="20">
        <v>45</v>
      </c>
      <c r="E1273" s="20">
        <v>5</v>
      </c>
      <c r="F1273" s="20" t="str">
        <f>VLOOKUP(Table6[[#This Row],[department_id]],departments[#All],2,FALSE)</f>
        <v>Platform</v>
      </c>
      <c r="G1273" s="20" t="str">
        <f>VLOOKUP(employees!$E1273,departments[],3,FALSE)</f>
        <v>Tech</v>
      </c>
      <c r="H1273" s="20">
        <v>3</v>
      </c>
      <c r="I1273" s="20" t="str">
        <f>VLOOKUP(employees!$H1273,locations[#All],3,FALSE)</f>
        <v>Austin</v>
      </c>
      <c r="J1273" s="20" t="str">
        <f>_xlfn.XLOOKUP(Table6[[#This Row],[City]],locations[city],locations[Continent])</f>
        <v>North America</v>
      </c>
      <c r="K1273" s="20" t="s">
        <v>60</v>
      </c>
      <c r="L1273" s="20" t="s">
        <v>51</v>
      </c>
      <c r="M1273" s="21">
        <v>44733</v>
      </c>
      <c r="N1273" s="20" t="s">
        <v>52</v>
      </c>
      <c r="O1273" s="20">
        <v>3.43</v>
      </c>
      <c r="P1273" s="20">
        <v>6.2</v>
      </c>
      <c r="Q1273" s="20">
        <v>139580.53</v>
      </c>
      <c r="R1273" s="20">
        <v>2511</v>
      </c>
      <c r="S1273" s="20">
        <f ca="1">DATEDIF(employees!$M1273, TODAY(), "y")</f>
        <v>4</v>
      </c>
      <c r="T1273" s="20">
        <f>VLOOKUP(employees!$H1273,locations[#All],4,)</f>
        <v>1.05</v>
      </c>
      <c r="U1273" s="22">
        <f>employees!$Q1273/employees!$T1273</f>
        <v>132933.83809523808</v>
      </c>
    </row>
    <row r="1274" spans="1:21" x14ac:dyDescent="0.25">
      <c r="A1274" s="23">
        <v>1273</v>
      </c>
      <c r="B1274" s="24" t="s">
        <v>1291</v>
      </c>
      <c r="C1274" s="24" t="s">
        <v>54</v>
      </c>
      <c r="D1274" s="24">
        <v>64</v>
      </c>
      <c r="E1274" s="24">
        <v>20</v>
      </c>
      <c r="F1274" s="24" t="str">
        <f>VLOOKUP(Table6[[#This Row],[department_id]],departments[#All],2,FALSE)</f>
        <v>Recruiting</v>
      </c>
      <c r="G1274" s="24" t="str">
        <f>VLOOKUP(employees!$E1274,departments[],3,FALSE)</f>
        <v>G&amp;A</v>
      </c>
      <c r="H1274" s="24">
        <v>16</v>
      </c>
      <c r="I1274" s="24" t="str">
        <f>VLOOKUP(employees!$H1274,locations[#All],3,FALSE)</f>
        <v>São Paulo</v>
      </c>
      <c r="J1274" s="24" t="str">
        <f>_xlfn.XLOOKUP(Table6[[#This Row],[City]],locations[city],locations[Continent])</f>
        <v>South America</v>
      </c>
      <c r="K1274" s="24" t="s">
        <v>71</v>
      </c>
      <c r="L1274" s="24" t="s">
        <v>78</v>
      </c>
      <c r="M1274" s="25">
        <v>43639</v>
      </c>
      <c r="N1274" s="24" t="s">
        <v>57</v>
      </c>
      <c r="O1274" s="24">
        <v>2.5499999999999998</v>
      </c>
      <c r="P1274" s="24">
        <v>7.7</v>
      </c>
      <c r="Q1274" s="24">
        <v>98888.52</v>
      </c>
      <c r="R1274" s="24">
        <v>3119</v>
      </c>
      <c r="S1274" s="24">
        <f ca="1">DATEDIF(employees!$M1274, TODAY(), "y")</f>
        <v>7</v>
      </c>
      <c r="T1274" s="24">
        <f>VLOOKUP(employees!$H1274,locations[#All],4,)</f>
        <v>0.8</v>
      </c>
      <c r="U1274" s="26">
        <f>employees!$Q1274/employees!$T1274</f>
        <v>123610.65</v>
      </c>
    </row>
    <row r="1275" spans="1:21" x14ac:dyDescent="0.25">
      <c r="A1275" s="19">
        <v>1274</v>
      </c>
      <c r="B1275" s="20" t="s">
        <v>1292</v>
      </c>
      <c r="C1275" s="20" t="s">
        <v>59</v>
      </c>
      <c r="D1275" s="20">
        <v>36</v>
      </c>
      <c r="E1275" s="20">
        <v>14</v>
      </c>
      <c r="F1275" s="20" t="str">
        <f>VLOOKUP(Table6[[#This Row],[department_id]],departments[#All],2,FALSE)</f>
        <v>Sales Operations</v>
      </c>
      <c r="G1275" s="20" t="str">
        <f>VLOOKUP(employees!$E1275,departments[],3,FALSE)</f>
        <v>GTM</v>
      </c>
      <c r="H1275" s="20">
        <v>15</v>
      </c>
      <c r="I1275" s="20" t="str">
        <f>VLOOKUP(employees!$H1275,locations[#All],3,FALSE)</f>
        <v>Cape Town</v>
      </c>
      <c r="J1275" s="20" t="str">
        <f>_xlfn.XLOOKUP(Table6[[#This Row],[City]],locations[city],locations[Continent])</f>
        <v>Africa</v>
      </c>
      <c r="K1275" s="20" t="s">
        <v>75</v>
      </c>
      <c r="L1275" s="20" t="s">
        <v>51</v>
      </c>
      <c r="M1275" s="21">
        <v>42372</v>
      </c>
      <c r="N1275" s="20" t="s">
        <v>52</v>
      </c>
      <c r="O1275" s="20">
        <v>4.5999999999999996</v>
      </c>
      <c r="P1275" s="20">
        <v>6.2</v>
      </c>
      <c r="Q1275" s="20">
        <v>72310</v>
      </c>
      <c r="R1275" s="20">
        <v>2994</v>
      </c>
      <c r="S1275" s="20">
        <f ca="1">DATEDIF(employees!$M1275, TODAY(), "y")</f>
        <v>10</v>
      </c>
      <c r="T1275" s="20">
        <f>VLOOKUP(employees!$H1275,locations[#All],4,)</f>
        <v>0.7</v>
      </c>
      <c r="U1275" s="22">
        <f>employees!$Q1275/employees!$T1275</f>
        <v>103300</v>
      </c>
    </row>
    <row r="1276" spans="1:21" x14ac:dyDescent="0.25">
      <c r="A1276" s="23">
        <v>1275</v>
      </c>
      <c r="B1276" s="24" t="s">
        <v>1293</v>
      </c>
      <c r="C1276" s="24" t="s">
        <v>49</v>
      </c>
      <c r="D1276" s="24">
        <v>44</v>
      </c>
      <c r="E1276" s="24">
        <v>19</v>
      </c>
      <c r="F1276" s="24" t="str">
        <f>VLOOKUP(Table6[[#This Row],[department_id]],departments[#All],2,FALSE)</f>
        <v>Human Resources</v>
      </c>
      <c r="G1276" s="24" t="str">
        <f>VLOOKUP(employees!$E1276,departments[],3,FALSE)</f>
        <v>G&amp;A</v>
      </c>
      <c r="H1276" s="24">
        <v>21</v>
      </c>
      <c r="I1276" s="24" t="str">
        <f>VLOOKUP(employees!$H1276,locations[#All],3,FALSE)</f>
        <v>Sydney</v>
      </c>
      <c r="J1276" s="24" t="str">
        <f>_xlfn.XLOOKUP(Table6[[#This Row],[City]],locations[city],locations[Continent])</f>
        <v>Oceania</v>
      </c>
      <c r="K1276" s="24" t="s">
        <v>60</v>
      </c>
      <c r="L1276" s="24" t="s">
        <v>51</v>
      </c>
      <c r="M1276" s="25">
        <v>43243</v>
      </c>
      <c r="N1276" s="24" t="s">
        <v>57</v>
      </c>
      <c r="O1276" s="24">
        <v>2.71</v>
      </c>
      <c r="P1276" s="24">
        <v>9.4</v>
      </c>
      <c r="Q1276" s="24">
        <v>91420.43</v>
      </c>
      <c r="R1276" s="24">
        <v>700</v>
      </c>
      <c r="S1276" s="24">
        <f ca="1">DATEDIF(employees!$M1276, TODAY(), "y")</f>
        <v>8</v>
      </c>
      <c r="T1276" s="24">
        <f>VLOOKUP(employees!$H1276,locations[#All],4,)</f>
        <v>1.1499999999999999</v>
      </c>
      <c r="U1276" s="26">
        <f>employees!$Q1276/employees!$T1276</f>
        <v>79496.026086956525</v>
      </c>
    </row>
    <row r="1277" spans="1:21" x14ac:dyDescent="0.25">
      <c r="A1277" s="19">
        <v>1276</v>
      </c>
      <c r="B1277" s="20" t="s">
        <v>1294</v>
      </c>
      <c r="C1277" s="20" t="s">
        <v>59</v>
      </c>
      <c r="D1277" s="20">
        <v>29</v>
      </c>
      <c r="E1277" s="20">
        <v>2</v>
      </c>
      <c r="F1277" s="20" t="str">
        <f>VLOOKUP(Table6[[#This Row],[department_id]],departments[#All],2,FALSE)</f>
        <v>Data Science</v>
      </c>
      <c r="G1277" s="20" t="str">
        <f>VLOOKUP(employees!$E1277,departments[],3,FALSE)</f>
        <v>Tech</v>
      </c>
      <c r="H1277" s="20">
        <v>9</v>
      </c>
      <c r="I1277" s="20" t="str">
        <f>VLOOKUP(employees!$H1277,locations[#All],3,FALSE)</f>
        <v>Amsterdam</v>
      </c>
      <c r="J1277" s="20" t="str">
        <f>_xlfn.XLOOKUP(Table6[[#This Row],[City]],locations[city],locations[Continent])</f>
        <v>Europe</v>
      </c>
      <c r="K1277" s="20" t="s">
        <v>66</v>
      </c>
      <c r="L1277" s="20" t="s">
        <v>51</v>
      </c>
      <c r="M1277" s="21">
        <v>43730</v>
      </c>
      <c r="N1277" s="20" t="s">
        <v>62</v>
      </c>
      <c r="O1277" s="20">
        <v>3.14</v>
      </c>
      <c r="P1277" s="20">
        <v>9.4</v>
      </c>
      <c r="Q1277" s="20">
        <v>84564.03</v>
      </c>
      <c r="R1277" s="20">
        <v>356</v>
      </c>
      <c r="S1277" s="20">
        <f ca="1">DATEDIF(employees!$M1277, TODAY(), "y")</f>
        <v>6</v>
      </c>
      <c r="T1277" s="20">
        <f>VLOOKUP(employees!$H1277,locations[#All],4,)</f>
        <v>1.1499999999999999</v>
      </c>
      <c r="U1277" s="22">
        <f>employees!$Q1277/employees!$T1277</f>
        <v>73533.939130434781</v>
      </c>
    </row>
    <row r="1278" spans="1:21" x14ac:dyDescent="0.25">
      <c r="A1278" s="23">
        <v>1277</v>
      </c>
      <c r="B1278" s="24" t="s">
        <v>1295</v>
      </c>
      <c r="C1278" s="24" t="s">
        <v>54</v>
      </c>
      <c r="D1278" s="24">
        <v>23</v>
      </c>
      <c r="E1278" s="24">
        <v>17</v>
      </c>
      <c r="F1278" s="24" t="str">
        <f>VLOOKUP(Table6[[#This Row],[department_id]],departments[#All],2,FALSE)</f>
        <v>Customer Success</v>
      </c>
      <c r="G1278" s="24" t="str">
        <f>VLOOKUP(employees!$E1278,departments[],3,FALSE)</f>
        <v>GTM</v>
      </c>
      <c r="H1278" s="24">
        <v>3</v>
      </c>
      <c r="I1278" s="24" t="str">
        <f>VLOOKUP(employees!$H1278,locations[#All],3,FALSE)</f>
        <v>Austin</v>
      </c>
      <c r="J1278" s="24" t="str">
        <f>_xlfn.XLOOKUP(Table6[[#This Row],[City]],locations[city],locations[Continent])</f>
        <v>North America</v>
      </c>
      <c r="K1278" s="24" t="s">
        <v>55</v>
      </c>
      <c r="L1278" s="24" t="s">
        <v>51</v>
      </c>
      <c r="M1278" s="25">
        <v>42395</v>
      </c>
      <c r="N1278" s="24" t="s">
        <v>57</v>
      </c>
      <c r="O1278" s="24">
        <v>4.51</v>
      </c>
      <c r="P1278" s="24">
        <v>9.1999999999999993</v>
      </c>
      <c r="Q1278" s="24">
        <v>80103.820000000007</v>
      </c>
      <c r="R1278" s="24">
        <v>2588</v>
      </c>
      <c r="S1278" s="24">
        <f ca="1">DATEDIF(employees!$M1278, TODAY(), "y")</f>
        <v>10</v>
      </c>
      <c r="T1278" s="24">
        <f>VLOOKUP(employees!$H1278,locations[#All],4,)</f>
        <v>1.05</v>
      </c>
      <c r="U1278" s="26">
        <f>employees!$Q1278/employees!$T1278</f>
        <v>76289.35238095239</v>
      </c>
    </row>
    <row r="1279" spans="1:21" x14ac:dyDescent="0.25">
      <c r="A1279" s="19">
        <v>1278</v>
      </c>
      <c r="B1279" s="20" t="s">
        <v>1296</v>
      </c>
      <c r="C1279" s="20" t="s">
        <v>49</v>
      </c>
      <c r="D1279" s="20">
        <v>32</v>
      </c>
      <c r="E1279" s="20">
        <v>16</v>
      </c>
      <c r="F1279" s="20" t="str">
        <f>VLOOKUP(Table6[[#This Row],[department_id]],departments[#All],2,FALSE)</f>
        <v>Content Marketing</v>
      </c>
      <c r="G1279" s="20" t="str">
        <f>VLOOKUP(employees!$E1279,departments[],3,FALSE)</f>
        <v>GTM</v>
      </c>
      <c r="H1279" s="20">
        <v>14</v>
      </c>
      <c r="I1279" s="20" t="str">
        <f>VLOOKUP(employees!$H1279,locations[#All],3,FALSE)</f>
        <v>Dubai</v>
      </c>
      <c r="J1279" s="20" t="str">
        <f>_xlfn.XLOOKUP(Table6[[#This Row],[City]],locations[city],locations[Continent])</f>
        <v>Asia</v>
      </c>
      <c r="K1279" s="20" t="s">
        <v>75</v>
      </c>
      <c r="L1279" s="20" t="s">
        <v>51</v>
      </c>
      <c r="M1279" s="21">
        <v>43575</v>
      </c>
      <c r="N1279" s="20" t="s">
        <v>52</v>
      </c>
      <c r="O1279" s="20">
        <v>4.28</v>
      </c>
      <c r="P1279" s="20">
        <v>6.3</v>
      </c>
      <c r="Q1279" s="20">
        <v>150276.35999999999</v>
      </c>
      <c r="R1279" s="20">
        <v>404</v>
      </c>
      <c r="S1279" s="20">
        <f ca="1">DATEDIF(employees!$M1279, TODAY(), "y")</f>
        <v>7</v>
      </c>
      <c r="T1279" s="20">
        <f>VLOOKUP(employees!$H1279,locations[#All],4,)</f>
        <v>1.05</v>
      </c>
      <c r="U1279" s="22">
        <f>employees!$Q1279/employees!$T1279</f>
        <v>143120.34285714285</v>
      </c>
    </row>
    <row r="1280" spans="1:21" x14ac:dyDescent="0.25">
      <c r="A1280" s="23">
        <v>1279</v>
      </c>
      <c r="B1280" s="24" t="s">
        <v>1297</v>
      </c>
      <c r="C1280" s="24" t="s">
        <v>54</v>
      </c>
      <c r="D1280" s="24">
        <v>31</v>
      </c>
      <c r="E1280" s="24">
        <v>25</v>
      </c>
      <c r="F1280" s="24" t="str">
        <f>VLOOKUP(Table6[[#This Row],[department_id]],departments[#All],2,FALSE)</f>
        <v>Operations</v>
      </c>
      <c r="G1280" s="24" t="str">
        <f>VLOOKUP(employees!$E1280,departments[],3,FALSE)</f>
        <v>Ops</v>
      </c>
      <c r="H1280" s="24">
        <v>15</v>
      </c>
      <c r="I1280" s="24" t="str">
        <f>VLOOKUP(employees!$H1280,locations[#All],3,FALSE)</f>
        <v>Cape Town</v>
      </c>
      <c r="J1280" s="24" t="str">
        <f>_xlfn.XLOOKUP(Table6[[#This Row],[City]],locations[city],locations[Continent])</f>
        <v>Africa</v>
      </c>
      <c r="K1280" s="24" t="s">
        <v>60</v>
      </c>
      <c r="L1280" s="24" t="s">
        <v>51</v>
      </c>
      <c r="M1280" s="25">
        <v>44662</v>
      </c>
      <c r="N1280" s="24" t="s">
        <v>62</v>
      </c>
      <c r="O1280" s="24">
        <v>3.06</v>
      </c>
      <c r="P1280" s="24">
        <v>5</v>
      </c>
      <c r="Q1280" s="24">
        <v>106708.94</v>
      </c>
      <c r="R1280" s="24">
        <v>2410</v>
      </c>
      <c r="S1280" s="24">
        <f ca="1">DATEDIF(employees!$M1280, TODAY(), "y")</f>
        <v>4</v>
      </c>
      <c r="T1280" s="24">
        <f>VLOOKUP(employees!$H1280,locations[#All],4,)</f>
        <v>0.7</v>
      </c>
      <c r="U1280" s="26">
        <f>employees!$Q1280/employees!$T1280</f>
        <v>152441.34285714288</v>
      </c>
    </row>
    <row r="1281" spans="1:21" x14ac:dyDescent="0.25">
      <c r="A1281" s="19">
        <v>1280</v>
      </c>
      <c r="B1281" s="20" t="s">
        <v>1298</v>
      </c>
      <c r="C1281" s="20" t="s">
        <v>59</v>
      </c>
      <c r="D1281" s="20">
        <v>28</v>
      </c>
      <c r="E1281" s="20">
        <v>17</v>
      </c>
      <c r="F1281" s="20" t="str">
        <f>VLOOKUP(Table6[[#This Row],[department_id]],departments[#All],2,FALSE)</f>
        <v>Customer Success</v>
      </c>
      <c r="G1281" s="20" t="str">
        <f>VLOOKUP(employees!$E1281,departments[],3,FALSE)</f>
        <v>GTM</v>
      </c>
      <c r="H1281" s="20">
        <v>1</v>
      </c>
      <c r="I1281" s="20" t="str">
        <f>VLOOKUP(employees!$H1281,locations[#All],3,FALSE)</f>
        <v>San Francisco</v>
      </c>
      <c r="J1281" s="20" t="str">
        <f>_xlfn.XLOOKUP(Table6[[#This Row],[City]],locations[city],locations[Continent])</f>
        <v>North America</v>
      </c>
      <c r="K1281" s="20" t="s">
        <v>55</v>
      </c>
      <c r="L1281" s="20" t="s">
        <v>51</v>
      </c>
      <c r="M1281" s="21">
        <v>42105</v>
      </c>
      <c r="N1281" s="20" t="s">
        <v>57</v>
      </c>
      <c r="O1281" s="20">
        <v>4.45</v>
      </c>
      <c r="P1281" s="20">
        <v>6.2</v>
      </c>
      <c r="Q1281" s="20">
        <v>98943.72</v>
      </c>
      <c r="R1281" s="20">
        <v>2877</v>
      </c>
      <c r="S1281" s="20">
        <f ca="1">DATEDIF(employees!$M1281, TODAY(), "y")</f>
        <v>11</v>
      </c>
      <c r="T1281" s="20">
        <f>VLOOKUP(employees!$H1281,locations[#All],4,)</f>
        <v>1.35</v>
      </c>
      <c r="U1281" s="22">
        <f>employees!$Q1281/employees!$T1281</f>
        <v>73291.644444444435</v>
      </c>
    </row>
    <row r="1282" spans="1:21" x14ac:dyDescent="0.25">
      <c r="A1282" s="23">
        <v>1281</v>
      </c>
      <c r="B1282" s="24" t="s">
        <v>1299</v>
      </c>
      <c r="C1282" s="24" t="s">
        <v>49</v>
      </c>
      <c r="D1282" s="24">
        <v>65</v>
      </c>
      <c r="E1282" s="24">
        <v>26</v>
      </c>
      <c r="F1282" s="24" t="str">
        <f>VLOOKUP(Table6[[#This Row],[department_id]],departments[#All],2,FALSE)</f>
        <v>Procurement</v>
      </c>
      <c r="G1282" s="24" t="str">
        <f>VLOOKUP(employees!$E1282,departments[],3,FALSE)</f>
        <v>Ops</v>
      </c>
      <c r="H1282" s="24">
        <v>9</v>
      </c>
      <c r="I1282" s="24" t="str">
        <f>VLOOKUP(employees!$H1282,locations[#All],3,FALSE)</f>
        <v>Amsterdam</v>
      </c>
      <c r="J1282" s="24" t="str">
        <f>_xlfn.XLOOKUP(Table6[[#This Row],[City]],locations[city],locations[Continent])</f>
        <v>Europe</v>
      </c>
      <c r="K1282" s="24" t="s">
        <v>55</v>
      </c>
      <c r="L1282" s="24" t="s">
        <v>78</v>
      </c>
      <c r="M1282" s="25">
        <v>45366</v>
      </c>
      <c r="N1282" s="24" t="s">
        <v>52</v>
      </c>
      <c r="O1282" s="24">
        <v>3.97</v>
      </c>
      <c r="P1282" s="24">
        <v>8.6</v>
      </c>
      <c r="Q1282" s="24">
        <v>64183.28</v>
      </c>
      <c r="R1282" s="24">
        <v>2623</v>
      </c>
      <c r="S1282" s="24">
        <f ca="1">DATEDIF(employees!$M1282, TODAY(), "y")</f>
        <v>2</v>
      </c>
      <c r="T1282" s="24">
        <f>VLOOKUP(employees!$H1282,locations[#All],4,)</f>
        <v>1.1499999999999999</v>
      </c>
      <c r="U1282" s="26">
        <f>employees!$Q1282/employees!$T1282</f>
        <v>55811.547826086957</v>
      </c>
    </row>
    <row r="1283" spans="1:21" x14ac:dyDescent="0.25">
      <c r="A1283" s="19">
        <v>1282</v>
      </c>
      <c r="B1283" s="20" t="s">
        <v>1300</v>
      </c>
      <c r="C1283" s="20" t="s">
        <v>54</v>
      </c>
      <c r="D1283" s="20">
        <v>45</v>
      </c>
      <c r="E1283" s="20">
        <v>1</v>
      </c>
      <c r="F1283" s="20" t="str">
        <f>VLOOKUP(Table6[[#This Row],[department_id]],departments[#All],2,FALSE)</f>
        <v>Engineering</v>
      </c>
      <c r="G1283" s="20" t="str">
        <f>VLOOKUP(employees!$E1283,departments[],3,FALSE)</f>
        <v>Tech</v>
      </c>
      <c r="H1283" s="20">
        <v>10</v>
      </c>
      <c r="I1283" s="20" t="str">
        <f>VLOOKUP(employees!$H1283,locations[#All],3,FALSE)</f>
        <v>Warsaw</v>
      </c>
      <c r="J1283" s="20" t="str">
        <f>_xlfn.XLOOKUP(Table6[[#This Row],[City]],locations[city],locations[Continent])</f>
        <v>Europe</v>
      </c>
      <c r="K1283" s="20" t="s">
        <v>55</v>
      </c>
      <c r="L1283" s="20" t="s">
        <v>51</v>
      </c>
      <c r="M1283" s="21">
        <v>45653</v>
      </c>
      <c r="N1283" s="20" t="s">
        <v>57</v>
      </c>
      <c r="O1283" s="20">
        <v>4.54</v>
      </c>
      <c r="P1283" s="20">
        <v>7.2</v>
      </c>
      <c r="Q1283" s="20">
        <v>121673.25</v>
      </c>
      <c r="R1283" s="20">
        <v>1110</v>
      </c>
      <c r="S1283" s="20">
        <f ca="1">DATEDIF(employees!$M1283, TODAY(), "y")</f>
        <v>1</v>
      </c>
      <c r="T1283" s="20">
        <f>VLOOKUP(employees!$H1283,locations[#All],4,)</f>
        <v>0.95</v>
      </c>
      <c r="U1283" s="22">
        <f>employees!$Q1283/employees!$T1283</f>
        <v>128077.10526315791</v>
      </c>
    </row>
    <row r="1284" spans="1:21" x14ac:dyDescent="0.25">
      <c r="A1284" s="23">
        <v>1283</v>
      </c>
      <c r="B1284" s="24" t="s">
        <v>1301</v>
      </c>
      <c r="C1284" s="24" t="s">
        <v>59</v>
      </c>
      <c r="D1284" s="24">
        <v>53</v>
      </c>
      <c r="E1284" s="24">
        <v>26</v>
      </c>
      <c r="F1284" s="24" t="str">
        <f>VLOOKUP(Table6[[#This Row],[department_id]],departments[#All],2,FALSE)</f>
        <v>Procurement</v>
      </c>
      <c r="G1284" s="24" t="str">
        <f>VLOOKUP(employees!$E1284,departments[],3,FALSE)</f>
        <v>Ops</v>
      </c>
      <c r="H1284" s="24">
        <v>20</v>
      </c>
      <c r="I1284" s="24" t="str">
        <f>VLOOKUP(employees!$H1284,locations[#All],3,FALSE)</f>
        <v>Singapore</v>
      </c>
      <c r="J1284" s="24" t="str">
        <f>_xlfn.XLOOKUP(Table6[[#This Row],[City]],locations[city],locations[Continent])</f>
        <v>Asia</v>
      </c>
      <c r="K1284" s="24" t="s">
        <v>60</v>
      </c>
      <c r="L1284" s="24" t="s">
        <v>56</v>
      </c>
      <c r="M1284" s="25">
        <v>44959</v>
      </c>
      <c r="N1284" s="24" t="s">
        <v>52</v>
      </c>
      <c r="O1284" s="24">
        <v>4.47</v>
      </c>
      <c r="P1284" s="24">
        <v>5.6</v>
      </c>
      <c r="Q1284" s="24">
        <v>77864.11</v>
      </c>
      <c r="R1284" s="24">
        <v>2623</v>
      </c>
      <c r="S1284" s="24">
        <f ca="1">DATEDIF(employees!$M1284, TODAY(), "y")</f>
        <v>3</v>
      </c>
      <c r="T1284" s="24">
        <f>VLOOKUP(employees!$H1284,locations[#All],4,)</f>
        <v>1.22</v>
      </c>
      <c r="U1284" s="26">
        <f>employees!$Q1284/employees!$T1284</f>
        <v>63823.040983606559</v>
      </c>
    </row>
    <row r="1285" spans="1:21" x14ac:dyDescent="0.25">
      <c r="A1285" s="19">
        <v>1284</v>
      </c>
      <c r="B1285" s="20" t="s">
        <v>1302</v>
      </c>
      <c r="C1285" s="20" t="s">
        <v>59</v>
      </c>
      <c r="D1285" s="20">
        <v>44</v>
      </c>
      <c r="E1285" s="20">
        <v>12</v>
      </c>
      <c r="F1285" s="20" t="str">
        <f>VLOOKUP(Table6[[#This Row],[department_id]],departments[#All],2,FALSE)</f>
        <v>UX Research</v>
      </c>
      <c r="G1285" s="20" t="str">
        <f>VLOOKUP(employees!$E1285,departments[],3,FALSE)</f>
        <v>Product</v>
      </c>
      <c r="H1285" s="20">
        <v>10</v>
      </c>
      <c r="I1285" s="20" t="str">
        <f>VLOOKUP(employees!$H1285,locations[#All],3,FALSE)</f>
        <v>Warsaw</v>
      </c>
      <c r="J1285" s="20" t="str">
        <f>_xlfn.XLOOKUP(Table6[[#This Row],[City]],locations[city],locations[Continent])</f>
        <v>Europe</v>
      </c>
      <c r="K1285" s="20" t="s">
        <v>66</v>
      </c>
      <c r="L1285" s="20" t="s">
        <v>51</v>
      </c>
      <c r="M1285" s="21">
        <v>45018</v>
      </c>
      <c r="N1285" s="20" t="s">
        <v>52</v>
      </c>
      <c r="O1285" s="20">
        <v>3.62</v>
      </c>
      <c r="P1285" s="20">
        <v>8.6</v>
      </c>
      <c r="Q1285" s="20">
        <v>65592.31</v>
      </c>
      <c r="R1285" s="20">
        <v>793</v>
      </c>
      <c r="S1285" s="20">
        <f ca="1">DATEDIF(employees!$M1285, TODAY(), "y")</f>
        <v>3</v>
      </c>
      <c r="T1285" s="20">
        <f>VLOOKUP(employees!$H1285,locations[#All],4,)</f>
        <v>0.95</v>
      </c>
      <c r="U1285" s="22">
        <f>employees!$Q1285/employees!$T1285</f>
        <v>69044.53684210527</v>
      </c>
    </row>
    <row r="1286" spans="1:21" x14ac:dyDescent="0.25">
      <c r="A1286" s="23">
        <v>1285</v>
      </c>
      <c r="B1286" s="24" t="s">
        <v>1303</v>
      </c>
      <c r="C1286" s="24" t="s">
        <v>54</v>
      </c>
      <c r="D1286" s="24">
        <v>39</v>
      </c>
      <c r="E1286" s="24">
        <v>25</v>
      </c>
      <c r="F1286" s="24" t="str">
        <f>VLOOKUP(Table6[[#This Row],[department_id]],departments[#All],2,FALSE)</f>
        <v>Operations</v>
      </c>
      <c r="G1286" s="24" t="str">
        <f>VLOOKUP(employees!$E1286,departments[],3,FALSE)</f>
        <v>Ops</v>
      </c>
      <c r="H1286" s="24">
        <v>5</v>
      </c>
      <c r="I1286" s="24" t="str">
        <f>VLOOKUP(employees!$H1286,locations[#All],3,FALSE)</f>
        <v>London</v>
      </c>
      <c r="J1286" s="24" t="str">
        <f>_xlfn.XLOOKUP(Table6[[#This Row],[City]],locations[city],locations[Continent])</f>
        <v>Europe</v>
      </c>
      <c r="K1286" s="24" t="s">
        <v>55</v>
      </c>
      <c r="L1286" s="24" t="s">
        <v>51</v>
      </c>
      <c r="M1286" s="25">
        <v>42785</v>
      </c>
      <c r="N1286" s="24" t="s">
        <v>52</v>
      </c>
      <c r="O1286" s="24">
        <v>4.57</v>
      </c>
      <c r="P1286" s="24">
        <v>9.3000000000000007</v>
      </c>
      <c r="Q1286" s="24">
        <v>82666.5</v>
      </c>
      <c r="R1286" s="24">
        <v>2057</v>
      </c>
      <c r="S1286" s="24">
        <f ca="1">DATEDIF(employees!$M1286, TODAY(), "y")</f>
        <v>9</v>
      </c>
      <c r="T1286" s="24">
        <f>VLOOKUP(employees!$H1286,locations[#All],4,)</f>
        <v>1.25</v>
      </c>
      <c r="U1286" s="26">
        <f>employees!$Q1286/employees!$T1286</f>
        <v>66133.2</v>
      </c>
    </row>
    <row r="1287" spans="1:21" x14ac:dyDescent="0.25">
      <c r="A1287" s="19">
        <v>1286</v>
      </c>
      <c r="B1287" s="20" t="s">
        <v>1304</v>
      </c>
      <c r="C1287" s="20" t="s">
        <v>59</v>
      </c>
      <c r="D1287" s="20">
        <v>28</v>
      </c>
      <c r="E1287" s="20">
        <v>23</v>
      </c>
      <c r="F1287" s="20" t="str">
        <f>VLOOKUP(Table6[[#This Row],[department_id]],departments[#All],2,FALSE)</f>
        <v>Legal</v>
      </c>
      <c r="G1287" s="20" t="str">
        <f>VLOOKUP(employees!$E1287,departments[],3,FALSE)</f>
        <v>G&amp;A</v>
      </c>
      <c r="H1287" s="20">
        <v>15</v>
      </c>
      <c r="I1287" s="20" t="str">
        <f>VLOOKUP(employees!$H1287,locations[#All],3,FALSE)</f>
        <v>Cape Town</v>
      </c>
      <c r="J1287" s="20" t="str">
        <f>_xlfn.XLOOKUP(Table6[[#This Row],[City]],locations[city],locations[Continent])</f>
        <v>Africa</v>
      </c>
      <c r="K1287" s="20" t="s">
        <v>55</v>
      </c>
      <c r="L1287" s="20" t="s">
        <v>51</v>
      </c>
      <c r="M1287" s="21">
        <v>43316</v>
      </c>
      <c r="N1287" s="20" t="s">
        <v>52</v>
      </c>
      <c r="O1287" s="20">
        <v>4.68</v>
      </c>
      <c r="P1287" s="20">
        <v>9.3000000000000007</v>
      </c>
      <c r="Q1287" s="20">
        <v>111468.65</v>
      </c>
      <c r="R1287" s="20">
        <v>93</v>
      </c>
      <c r="S1287" s="20">
        <f ca="1">DATEDIF(employees!$M1287, TODAY(), "y")</f>
        <v>8</v>
      </c>
      <c r="T1287" s="20">
        <f>VLOOKUP(employees!$H1287,locations[#All],4,)</f>
        <v>0.7</v>
      </c>
      <c r="U1287" s="22">
        <f>employees!$Q1287/employees!$T1287</f>
        <v>159240.92857142858</v>
      </c>
    </row>
    <row r="1288" spans="1:21" x14ac:dyDescent="0.25">
      <c r="A1288" s="23">
        <v>1287</v>
      </c>
      <c r="B1288" s="24" t="s">
        <v>1305</v>
      </c>
      <c r="C1288" s="24" t="s">
        <v>54</v>
      </c>
      <c r="D1288" s="24">
        <v>47</v>
      </c>
      <c r="E1288" s="24">
        <v>2</v>
      </c>
      <c r="F1288" s="24" t="str">
        <f>VLOOKUP(Table6[[#This Row],[department_id]],departments[#All],2,FALSE)</f>
        <v>Data Science</v>
      </c>
      <c r="G1288" s="24" t="str">
        <f>VLOOKUP(employees!$E1288,departments[],3,FALSE)</f>
        <v>Tech</v>
      </c>
      <c r="H1288" s="24">
        <v>12</v>
      </c>
      <c r="I1288" s="24" t="str">
        <f>VLOOKUP(employees!$H1288,locations[#All],3,FALSE)</f>
        <v>Hyderabad</v>
      </c>
      <c r="J1288" s="24" t="str">
        <f>_xlfn.XLOOKUP(Table6[[#This Row],[City]],locations[city],locations[Continent])</f>
        <v>Asia</v>
      </c>
      <c r="K1288" s="24" t="s">
        <v>55</v>
      </c>
      <c r="L1288" s="24" t="s">
        <v>78</v>
      </c>
      <c r="M1288" s="25">
        <v>44806</v>
      </c>
      <c r="N1288" s="24" t="s">
        <v>52</v>
      </c>
      <c r="O1288" s="24">
        <v>4.3899999999999997</v>
      </c>
      <c r="P1288" s="24">
        <v>7.6</v>
      </c>
      <c r="Q1288" s="24">
        <v>75284</v>
      </c>
      <c r="R1288" s="24">
        <v>1317</v>
      </c>
      <c r="S1288" s="24">
        <f ca="1">DATEDIF(employees!$M1288, TODAY(), "y")</f>
        <v>4</v>
      </c>
      <c r="T1288" s="24">
        <f>VLOOKUP(employees!$H1288,locations[#All],4,)</f>
        <v>0.68</v>
      </c>
      <c r="U1288" s="26">
        <f>employees!$Q1288/employees!$T1288</f>
        <v>110711.76470588235</v>
      </c>
    </row>
    <row r="1289" spans="1:21" x14ac:dyDescent="0.25">
      <c r="A1289" s="19">
        <v>1288</v>
      </c>
      <c r="B1289" s="20" t="s">
        <v>1306</v>
      </c>
      <c r="C1289" s="20" t="s">
        <v>59</v>
      </c>
      <c r="D1289" s="20">
        <v>52</v>
      </c>
      <c r="E1289" s="20">
        <v>16</v>
      </c>
      <c r="F1289" s="20" t="str">
        <f>VLOOKUP(Table6[[#This Row],[department_id]],departments[#All],2,FALSE)</f>
        <v>Content Marketing</v>
      </c>
      <c r="G1289" s="20" t="str">
        <f>VLOOKUP(employees!$E1289,departments[],3,FALSE)</f>
        <v>GTM</v>
      </c>
      <c r="H1289" s="20">
        <v>3</v>
      </c>
      <c r="I1289" s="20" t="str">
        <f>VLOOKUP(employees!$H1289,locations[#All],3,FALSE)</f>
        <v>Austin</v>
      </c>
      <c r="J1289" s="20" t="str">
        <f>_xlfn.XLOOKUP(Table6[[#This Row],[City]],locations[city],locations[Continent])</f>
        <v>North America</v>
      </c>
      <c r="K1289" s="20" t="s">
        <v>55</v>
      </c>
      <c r="L1289" s="20" t="s">
        <v>51</v>
      </c>
      <c r="M1289" s="21">
        <v>43224</v>
      </c>
      <c r="N1289" s="20" t="s">
        <v>62</v>
      </c>
      <c r="O1289" s="20">
        <v>2.84</v>
      </c>
      <c r="P1289" s="20">
        <v>8.4</v>
      </c>
      <c r="Q1289" s="20">
        <v>47437.17</v>
      </c>
      <c r="R1289" s="20">
        <v>2293</v>
      </c>
      <c r="S1289" s="20">
        <f ca="1">DATEDIF(employees!$M1289, TODAY(), "y")</f>
        <v>8</v>
      </c>
      <c r="T1289" s="20">
        <f>VLOOKUP(employees!$H1289,locations[#All],4,)</f>
        <v>1.05</v>
      </c>
      <c r="U1289" s="22">
        <f>employees!$Q1289/employees!$T1289</f>
        <v>45178.257142857139</v>
      </c>
    </row>
    <row r="1290" spans="1:21" x14ac:dyDescent="0.25">
      <c r="A1290" s="23">
        <v>1289</v>
      </c>
      <c r="B1290" s="24" t="s">
        <v>1307</v>
      </c>
      <c r="C1290" s="24" t="s">
        <v>59</v>
      </c>
      <c r="D1290" s="24">
        <v>45</v>
      </c>
      <c r="E1290" s="24">
        <v>7</v>
      </c>
      <c r="F1290" s="24" t="str">
        <f>VLOOKUP(Table6[[#This Row],[department_id]],departments[#All],2,FALSE)</f>
        <v>IT &amp; Helpdesk</v>
      </c>
      <c r="G1290" s="24" t="str">
        <f>VLOOKUP(employees!$E1290,departments[],3,FALSE)</f>
        <v>Tech</v>
      </c>
      <c r="H1290" s="24">
        <v>21</v>
      </c>
      <c r="I1290" s="24" t="str">
        <f>VLOOKUP(employees!$H1290,locations[#All],3,FALSE)</f>
        <v>Sydney</v>
      </c>
      <c r="J1290" s="24" t="str">
        <f>_xlfn.XLOOKUP(Table6[[#This Row],[City]],locations[city],locations[Continent])</f>
        <v>Oceania</v>
      </c>
      <c r="K1290" s="24" t="s">
        <v>60</v>
      </c>
      <c r="L1290" s="24" t="s">
        <v>51</v>
      </c>
      <c r="M1290" s="25">
        <v>41837</v>
      </c>
      <c r="N1290" s="24" t="s">
        <v>57</v>
      </c>
      <c r="O1290" s="24">
        <v>3.3</v>
      </c>
      <c r="P1290" s="24">
        <v>6.6</v>
      </c>
      <c r="Q1290" s="24">
        <v>103884.27</v>
      </c>
      <c r="R1290" s="24">
        <v>3311</v>
      </c>
      <c r="S1290" s="24">
        <f ca="1">DATEDIF(employees!$M1290, TODAY(), "y")</f>
        <v>12</v>
      </c>
      <c r="T1290" s="24">
        <f>VLOOKUP(employees!$H1290,locations[#All],4,)</f>
        <v>1.1499999999999999</v>
      </c>
      <c r="U1290" s="26">
        <f>employees!$Q1290/employees!$T1290</f>
        <v>90334.147826086963</v>
      </c>
    </row>
    <row r="1291" spans="1:21" x14ac:dyDescent="0.25">
      <c r="A1291" s="19">
        <v>1290</v>
      </c>
      <c r="B1291" s="20" t="s">
        <v>1308</v>
      </c>
      <c r="C1291" s="20" t="s">
        <v>59</v>
      </c>
      <c r="D1291" s="20">
        <v>52</v>
      </c>
      <c r="E1291" s="20">
        <v>19</v>
      </c>
      <c r="F1291" s="20" t="str">
        <f>VLOOKUP(Table6[[#This Row],[department_id]],departments[#All],2,FALSE)</f>
        <v>Human Resources</v>
      </c>
      <c r="G1291" s="20" t="str">
        <f>VLOOKUP(employees!$E1291,departments[],3,FALSE)</f>
        <v>G&amp;A</v>
      </c>
      <c r="H1291" s="20">
        <v>4</v>
      </c>
      <c r="I1291" s="20" t="str">
        <f>VLOOKUP(employees!$H1291,locations[#All],3,FALSE)</f>
        <v>Toronto</v>
      </c>
      <c r="J1291" s="20" t="str">
        <f>_xlfn.XLOOKUP(Table6[[#This Row],[City]],locations[city],locations[Continent])</f>
        <v>North America</v>
      </c>
      <c r="K1291" s="20" t="s">
        <v>75</v>
      </c>
      <c r="L1291" s="20" t="s">
        <v>78</v>
      </c>
      <c r="M1291" s="21">
        <v>45633</v>
      </c>
      <c r="N1291" s="20" t="s">
        <v>57</v>
      </c>
      <c r="O1291" s="20">
        <v>4.18</v>
      </c>
      <c r="P1291" s="20">
        <v>7.7</v>
      </c>
      <c r="Q1291" s="20">
        <v>128931.6</v>
      </c>
      <c r="R1291" s="20">
        <v>1967</v>
      </c>
      <c r="S1291" s="20">
        <f ca="1">DATEDIF(employees!$M1291, TODAY(), "y")</f>
        <v>1</v>
      </c>
      <c r="T1291" s="20">
        <f>VLOOKUP(employees!$H1291,locations[#All],4,)</f>
        <v>1.1000000000000001</v>
      </c>
      <c r="U1291" s="22">
        <f>employees!$Q1291/employees!$T1291</f>
        <v>117210.54545454546</v>
      </c>
    </row>
    <row r="1292" spans="1:21" x14ac:dyDescent="0.25">
      <c r="A1292" s="23">
        <v>1291</v>
      </c>
      <c r="B1292" s="24" t="s">
        <v>1309</v>
      </c>
      <c r="C1292" s="24" t="s">
        <v>54</v>
      </c>
      <c r="D1292" s="24">
        <v>60</v>
      </c>
      <c r="E1292" s="24">
        <v>27</v>
      </c>
      <c r="F1292" s="24" t="str">
        <f>VLOOKUP(Table6[[#This Row],[department_id]],departments[#All],2,FALSE)</f>
        <v>Facilities</v>
      </c>
      <c r="G1292" s="24" t="str">
        <f>VLOOKUP(employees!$E1292,departments[],3,FALSE)</f>
        <v>Ops</v>
      </c>
      <c r="H1292" s="24">
        <v>13</v>
      </c>
      <c r="I1292" s="24" t="str">
        <f>VLOOKUP(employees!$H1292,locations[#All],3,FALSE)</f>
        <v>Cairo</v>
      </c>
      <c r="J1292" s="24" t="str">
        <f>_xlfn.XLOOKUP(Table6[[#This Row],[City]],locations[city],locations[Continent])</f>
        <v>Africa</v>
      </c>
      <c r="K1292" s="24" t="s">
        <v>55</v>
      </c>
      <c r="L1292" s="24" t="s">
        <v>51</v>
      </c>
      <c r="M1292" s="25">
        <v>45243</v>
      </c>
      <c r="N1292" s="24" t="s">
        <v>52</v>
      </c>
      <c r="O1292" s="24">
        <v>4.5999999999999996</v>
      </c>
      <c r="P1292" s="24">
        <v>5.4</v>
      </c>
      <c r="Q1292" s="24">
        <v>29159.54</v>
      </c>
      <c r="R1292" s="24">
        <v>2495</v>
      </c>
      <c r="S1292" s="24">
        <f ca="1">DATEDIF(employees!$M1292, TODAY(), "y")</f>
        <v>2</v>
      </c>
      <c r="T1292" s="24">
        <f>VLOOKUP(employees!$H1292,locations[#All],4,)</f>
        <v>0.55000000000000004</v>
      </c>
      <c r="U1292" s="26">
        <f>employees!$Q1292/employees!$T1292</f>
        <v>53017.345454545452</v>
      </c>
    </row>
    <row r="1293" spans="1:21" x14ac:dyDescent="0.25">
      <c r="A1293" s="19">
        <v>1292</v>
      </c>
      <c r="B1293" s="20" t="s">
        <v>1310</v>
      </c>
      <c r="C1293" s="20" t="s">
        <v>49</v>
      </c>
      <c r="D1293" s="20">
        <v>46</v>
      </c>
      <c r="E1293" s="20">
        <v>2</v>
      </c>
      <c r="F1293" s="20" t="str">
        <f>VLOOKUP(Table6[[#This Row],[department_id]],departments[#All],2,FALSE)</f>
        <v>Data Science</v>
      </c>
      <c r="G1293" s="20" t="str">
        <f>VLOOKUP(employees!$E1293,departments[],3,FALSE)</f>
        <v>Tech</v>
      </c>
      <c r="H1293" s="20">
        <v>2</v>
      </c>
      <c r="I1293" s="20" t="str">
        <f>VLOOKUP(employees!$H1293,locations[#All],3,FALSE)</f>
        <v>New York</v>
      </c>
      <c r="J1293" s="20" t="str">
        <f>_xlfn.XLOOKUP(Table6[[#This Row],[City]],locations[city],locations[Continent])</f>
        <v>North America</v>
      </c>
      <c r="K1293" s="20" t="s">
        <v>55</v>
      </c>
      <c r="L1293" s="20" t="s">
        <v>51</v>
      </c>
      <c r="M1293" s="21">
        <v>42729</v>
      </c>
      <c r="N1293" s="20" t="s">
        <v>57</v>
      </c>
      <c r="O1293" s="20">
        <v>4.4000000000000004</v>
      </c>
      <c r="P1293" s="20">
        <v>5.7</v>
      </c>
      <c r="Q1293" s="20">
        <v>150447.31</v>
      </c>
      <c r="R1293" s="20">
        <v>3141</v>
      </c>
      <c r="S1293" s="20">
        <f ca="1">DATEDIF(employees!$M1293, TODAY(), "y")</f>
        <v>9</v>
      </c>
      <c r="T1293" s="20">
        <f>VLOOKUP(employees!$H1293,locations[#All],4,)</f>
        <v>1.3</v>
      </c>
      <c r="U1293" s="22">
        <f>employees!$Q1293/employees!$T1293</f>
        <v>115728.7</v>
      </c>
    </row>
    <row r="1294" spans="1:21" x14ac:dyDescent="0.25">
      <c r="A1294" s="23">
        <v>1293</v>
      </c>
      <c r="B1294" s="24" t="s">
        <v>1311</v>
      </c>
      <c r="C1294" s="24" t="s">
        <v>49</v>
      </c>
      <c r="D1294" s="24">
        <v>36</v>
      </c>
      <c r="E1294" s="24">
        <v>7</v>
      </c>
      <c r="F1294" s="24" t="str">
        <f>VLOOKUP(Table6[[#This Row],[department_id]],departments[#All],2,FALSE)</f>
        <v>IT &amp; Helpdesk</v>
      </c>
      <c r="G1294" s="24" t="str">
        <f>VLOOKUP(employees!$E1294,departments[],3,FALSE)</f>
        <v>Tech</v>
      </c>
      <c r="H1294" s="24">
        <v>1</v>
      </c>
      <c r="I1294" s="24" t="str">
        <f>VLOOKUP(employees!$H1294,locations[#All],3,FALSE)</f>
        <v>San Francisco</v>
      </c>
      <c r="J1294" s="24" t="str">
        <f>_xlfn.XLOOKUP(Table6[[#This Row],[City]],locations[city],locations[Continent])</f>
        <v>North America</v>
      </c>
      <c r="K1294" s="24" t="s">
        <v>3443</v>
      </c>
      <c r="L1294" s="24" t="s">
        <v>56</v>
      </c>
      <c r="M1294" s="25">
        <v>42978</v>
      </c>
      <c r="N1294" s="24" t="s">
        <v>57</v>
      </c>
      <c r="O1294" s="24">
        <v>3</v>
      </c>
      <c r="P1294" s="24">
        <v>9.4</v>
      </c>
      <c r="Q1294" s="24">
        <v>223513.56</v>
      </c>
      <c r="R1294" s="24" t="s">
        <v>3524</v>
      </c>
      <c r="S1294" s="24">
        <f ca="1">DATEDIF(employees!$M1294, TODAY(), "y")</f>
        <v>9</v>
      </c>
      <c r="T1294" s="24">
        <f>VLOOKUP(employees!$H1294,locations[#All],4,)</f>
        <v>1.35</v>
      </c>
      <c r="U1294" s="26">
        <f>employees!$Q1294/employees!$T1294</f>
        <v>165565.59999999998</v>
      </c>
    </row>
    <row r="1295" spans="1:21" x14ac:dyDescent="0.25">
      <c r="A1295" s="19">
        <v>1294</v>
      </c>
      <c r="B1295" s="20" t="s">
        <v>1312</v>
      </c>
      <c r="C1295" s="20" t="s">
        <v>54</v>
      </c>
      <c r="D1295" s="20">
        <v>43</v>
      </c>
      <c r="E1295" s="20">
        <v>4</v>
      </c>
      <c r="F1295" s="20" t="str">
        <f>VLOOKUP(Table6[[#This Row],[department_id]],departments[#All],2,FALSE)</f>
        <v>ML Engineering</v>
      </c>
      <c r="G1295" s="20" t="str">
        <f>VLOOKUP(employees!$E1295,departments[],3,FALSE)</f>
        <v>Tech</v>
      </c>
      <c r="H1295" s="20">
        <v>3</v>
      </c>
      <c r="I1295" s="20" t="str">
        <f>VLOOKUP(employees!$H1295,locations[#All],3,FALSE)</f>
        <v>Austin</v>
      </c>
      <c r="J1295" s="20" t="str">
        <f>_xlfn.XLOOKUP(Table6[[#This Row],[City]],locations[city],locations[Continent])</f>
        <v>North America</v>
      </c>
      <c r="K1295" s="20" t="s">
        <v>60</v>
      </c>
      <c r="L1295" s="20" t="s">
        <v>56</v>
      </c>
      <c r="M1295" s="21">
        <v>44447</v>
      </c>
      <c r="N1295" s="20" t="s">
        <v>62</v>
      </c>
      <c r="O1295" s="20">
        <v>3.09</v>
      </c>
      <c r="P1295" s="20">
        <v>7.7</v>
      </c>
      <c r="Q1295" s="20">
        <v>258013.86</v>
      </c>
      <c r="R1295" s="20">
        <v>2257</v>
      </c>
      <c r="S1295" s="20">
        <f ca="1">DATEDIF(employees!$M1295, TODAY(), "y")</f>
        <v>5</v>
      </c>
      <c r="T1295" s="20">
        <f>VLOOKUP(employees!$H1295,locations[#All],4,)</f>
        <v>1.05</v>
      </c>
      <c r="U1295" s="22">
        <f>employees!$Q1295/employees!$T1295</f>
        <v>245727.48571428569</v>
      </c>
    </row>
    <row r="1296" spans="1:21" x14ac:dyDescent="0.25">
      <c r="A1296" s="23">
        <v>1295</v>
      </c>
      <c r="B1296" s="24" t="s">
        <v>1313</v>
      </c>
      <c r="C1296" s="24" t="s">
        <v>49</v>
      </c>
      <c r="D1296" s="24">
        <v>62</v>
      </c>
      <c r="E1296" s="24">
        <v>11</v>
      </c>
      <c r="F1296" s="24" t="str">
        <f>VLOOKUP(Table6[[#This Row],[department_id]],departments[#All],2,FALSE)</f>
        <v>Design</v>
      </c>
      <c r="G1296" s="24" t="str">
        <f>VLOOKUP(employees!$E1296,departments[],3,FALSE)</f>
        <v>Product</v>
      </c>
      <c r="H1296" s="24">
        <v>21</v>
      </c>
      <c r="I1296" s="24" t="str">
        <f>VLOOKUP(employees!$H1296,locations[#All],3,FALSE)</f>
        <v>Sydney</v>
      </c>
      <c r="J1296" s="24" t="str">
        <f>_xlfn.XLOOKUP(Table6[[#This Row],[City]],locations[city],locations[Continent])</f>
        <v>Oceania</v>
      </c>
      <c r="K1296" s="24" t="s">
        <v>60</v>
      </c>
      <c r="L1296" s="24" t="s">
        <v>56</v>
      </c>
      <c r="M1296" s="25">
        <v>45954</v>
      </c>
      <c r="N1296" s="24" t="s">
        <v>57</v>
      </c>
      <c r="O1296" s="24">
        <v>3.7</v>
      </c>
      <c r="P1296" s="24">
        <v>6.3</v>
      </c>
      <c r="Q1296" s="24">
        <v>172019.4</v>
      </c>
      <c r="R1296" s="24">
        <v>3048</v>
      </c>
      <c r="S1296" s="24">
        <f ca="1">DATEDIF(employees!$M1296, TODAY(), "y")</f>
        <v>0</v>
      </c>
      <c r="T1296" s="24">
        <f>VLOOKUP(employees!$H1296,locations[#All],4,)</f>
        <v>1.1499999999999999</v>
      </c>
      <c r="U1296" s="26">
        <f>employees!$Q1296/employees!$T1296</f>
        <v>149582.08695652176</v>
      </c>
    </row>
    <row r="1297" spans="1:21" x14ac:dyDescent="0.25">
      <c r="A1297" s="19">
        <v>1296</v>
      </c>
      <c r="B1297" s="20" t="s">
        <v>1314</v>
      </c>
      <c r="C1297" s="20" t="s">
        <v>59</v>
      </c>
      <c r="D1297" s="20">
        <v>52</v>
      </c>
      <c r="E1297" s="20">
        <v>8</v>
      </c>
      <c r="F1297" s="20" t="str">
        <f>VLOOKUP(Table6[[#This Row],[department_id]],departments[#All],2,FALSE)</f>
        <v>QA &amp; Testing</v>
      </c>
      <c r="G1297" s="20" t="str">
        <f>VLOOKUP(employees!$E1297,departments[],3,FALSE)</f>
        <v>Tech</v>
      </c>
      <c r="H1297" s="20">
        <v>1</v>
      </c>
      <c r="I1297" s="20" t="str">
        <f>VLOOKUP(employees!$H1297,locations[#All],3,FALSE)</f>
        <v>San Francisco</v>
      </c>
      <c r="J1297" s="20" t="str">
        <f>_xlfn.XLOOKUP(Table6[[#This Row],[City]],locations[city],locations[Continent])</f>
        <v>North America</v>
      </c>
      <c r="K1297" s="20" t="s">
        <v>55</v>
      </c>
      <c r="L1297" s="20" t="s">
        <v>51</v>
      </c>
      <c r="M1297" s="21">
        <v>43869</v>
      </c>
      <c r="N1297" s="20" t="s">
        <v>62</v>
      </c>
      <c r="O1297" s="20">
        <v>4.78</v>
      </c>
      <c r="P1297" s="20">
        <v>5.2</v>
      </c>
      <c r="Q1297" s="20">
        <v>123492.56</v>
      </c>
      <c r="R1297" s="20">
        <v>2414</v>
      </c>
      <c r="S1297" s="20">
        <f ca="1">DATEDIF(employees!$M1297, TODAY(), "y")</f>
        <v>6</v>
      </c>
      <c r="T1297" s="20">
        <f>VLOOKUP(employees!$H1297,locations[#All],4,)</f>
        <v>1.35</v>
      </c>
      <c r="U1297" s="22">
        <f>employees!$Q1297/employees!$T1297</f>
        <v>91475.970370370356</v>
      </c>
    </row>
    <row r="1298" spans="1:21" x14ac:dyDescent="0.25">
      <c r="A1298" s="23">
        <v>1297</v>
      </c>
      <c r="B1298" s="24" t="s">
        <v>1315</v>
      </c>
      <c r="C1298" s="24" t="s">
        <v>49</v>
      </c>
      <c r="D1298" s="24">
        <v>35</v>
      </c>
      <c r="E1298" s="24">
        <v>9</v>
      </c>
      <c r="F1298" s="24" t="str">
        <f>VLOOKUP(Table6[[#This Row],[department_id]],departments[#All],2,FALSE)</f>
        <v>Product Management</v>
      </c>
      <c r="G1298" s="24" t="str">
        <f>VLOOKUP(employees!$E1298,departments[],3,FALSE)</f>
        <v>Product</v>
      </c>
      <c r="H1298" s="24">
        <v>4</v>
      </c>
      <c r="I1298" s="24" t="str">
        <f>VLOOKUP(employees!$H1298,locations[#All],3,FALSE)</f>
        <v>Toronto</v>
      </c>
      <c r="J1298" s="24" t="str">
        <f>_xlfn.XLOOKUP(Table6[[#This Row],[City]],locations[city],locations[Continent])</f>
        <v>North America</v>
      </c>
      <c r="K1298" s="24" t="s">
        <v>64</v>
      </c>
      <c r="L1298" s="24" t="s">
        <v>51</v>
      </c>
      <c r="M1298" s="25">
        <v>43471</v>
      </c>
      <c r="N1298" s="24" t="s">
        <v>52</v>
      </c>
      <c r="O1298" s="24">
        <v>2.73</v>
      </c>
      <c r="P1298" s="24">
        <v>7.6</v>
      </c>
      <c r="Q1298" s="24">
        <v>219833.28</v>
      </c>
      <c r="R1298" s="24">
        <v>3203</v>
      </c>
      <c r="S1298" s="24">
        <f ca="1">DATEDIF(employees!$M1298, TODAY(), "y")</f>
        <v>7</v>
      </c>
      <c r="T1298" s="24">
        <f>VLOOKUP(employees!$H1298,locations[#All],4,)</f>
        <v>1.1000000000000001</v>
      </c>
      <c r="U1298" s="26">
        <f>employees!$Q1298/employees!$T1298</f>
        <v>199848.43636363634</v>
      </c>
    </row>
    <row r="1299" spans="1:21" x14ac:dyDescent="0.25">
      <c r="A1299" s="19">
        <v>1298</v>
      </c>
      <c r="B1299" s="20" t="s">
        <v>1316</v>
      </c>
      <c r="C1299" s="20" t="s">
        <v>49</v>
      </c>
      <c r="D1299" s="20">
        <v>30</v>
      </c>
      <c r="E1299" s="20">
        <v>14</v>
      </c>
      <c r="F1299" s="20" t="str">
        <f>VLOOKUP(Table6[[#This Row],[department_id]],departments[#All],2,FALSE)</f>
        <v>Sales Operations</v>
      </c>
      <c r="G1299" s="20" t="str">
        <f>VLOOKUP(employees!$E1299,departments[],3,FALSE)</f>
        <v>GTM</v>
      </c>
      <c r="H1299" s="20">
        <v>19</v>
      </c>
      <c r="I1299" s="20" t="str">
        <f>VLOOKUP(employees!$H1299,locations[#All],3,FALSE)</f>
        <v>Tokyo</v>
      </c>
      <c r="J1299" s="20" t="str">
        <f>_xlfn.XLOOKUP(Table6[[#This Row],[City]],locations[city],locations[Continent])</f>
        <v>Asia</v>
      </c>
      <c r="K1299" s="20" t="s">
        <v>55</v>
      </c>
      <c r="L1299" s="20" t="s">
        <v>51</v>
      </c>
      <c r="M1299" s="21">
        <v>42304</v>
      </c>
      <c r="N1299" s="20" t="s">
        <v>62</v>
      </c>
      <c r="O1299" s="20">
        <v>4.0199999999999996</v>
      </c>
      <c r="P1299" s="20">
        <v>8.6999999999999993</v>
      </c>
      <c r="Q1299" s="20">
        <v>100021</v>
      </c>
      <c r="R1299" s="20">
        <v>3206</v>
      </c>
      <c r="S1299" s="20">
        <f ca="1">DATEDIF(employees!$M1299, TODAY(), "y")</f>
        <v>10</v>
      </c>
      <c r="T1299" s="20">
        <f>VLOOKUP(employees!$H1299,locations[#All],4,)</f>
        <v>1.2</v>
      </c>
      <c r="U1299" s="22">
        <f>employees!$Q1299/employees!$T1299</f>
        <v>83350.833333333343</v>
      </c>
    </row>
    <row r="1300" spans="1:21" x14ac:dyDescent="0.25">
      <c r="A1300" s="23">
        <v>1299</v>
      </c>
      <c r="B1300" s="24" t="s">
        <v>1317</v>
      </c>
      <c r="C1300" s="24" t="s">
        <v>49</v>
      </c>
      <c r="D1300" s="24">
        <v>41</v>
      </c>
      <c r="E1300" s="24">
        <v>13</v>
      </c>
      <c r="F1300" s="24" t="str">
        <f>VLOOKUP(Table6[[#This Row],[department_id]],departments[#All],2,FALSE)</f>
        <v>Sales</v>
      </c>
      <c r="G1300" s="24" t="str">
        <f>VLOOKUP(employees!$E1300,departments[],3,FALSE)</f>
        <v>GTM</v>
      </c>
      <c r="H1300" s="24">
        <v>14</v>
      </c>
      <c r="I1300" s="24" t="str">
        <f>VLOOKUP(employees!$H1300,locations[#All],3,FALSE)</f>
        <v>Dubai</v>
      </c>
      <c r="J1300" s="24" t="str">
        <f>_xlfn.XLOOKUP(Table6[[#This Row],[City]],locations[city],locations[Continent])</f>
        <v>Asia</v>
      </c>
      <c r="K1300" s="24" t="s">
        <v>66</v>
      </c>
      <c r="L1300" s="24" t="s">
        <v>56</v>
      </c>
      <c r="M1300" s="25">
        <v>45516</v>
      </c>
      <c r="N1300" s="24" t="s">
        <v>52</v>
      </c>
      <c r="O1300" s="24">
        <v>3.04</v>
      </c>
      <c r="P1300" s="24">
        <v>9.1999999999999993</v>
      </c>
      <c r="Q1300" s="24">
        <v>62483.15</v>
      </c>
      <c r="R1300" s="24">
        <v>2607</v>
      </c>
      <c r="S1300" s="24">
        <f ca="1">DATEDIF(employees!$M1300, TODAY(), "y")</f>
        <v>2</v>
      </c>
      <c r="T1300" s="24">
        <f>VLOOKUP(employees!$H1300,locations[#All],4,)</f>
        <v>1.05</v>
      </c>
      <c r="U1300" s="26">
        <f>employees!$Q1300/employees!$T1300</f>
        <v>59507.761904761901</v>
      </c>
    </row>
    <row r="1301" spans="1:21" x14ac:dyDescent="0.25">
      <c r="A1301" s="19">
        <v>1300</v>
      </c>
      <c r="B1301" s="20" t="s">
        <v>1318</v>
      </c>
      <c r="C1301" s="20" t="s">
        <v>59</v>
      </c>
      <c r="D1301" s="20">
        <v>35</v>
      </c>
      <c r="E1301" s="20">
        <v>19</v>
      </c>
      <c r="F1301" s="20" t="str">
        <f>VLOOKUP(Table6[[#This Row],[department_id]],departments[#All],2,FALSE)</f>
        <v>Human Resources</v>
      </c>
      <c r="G1301" s="20" t="str">
        <f>VLOOKUP(employees!$E1301,departments[],3,FALSE)</f>
        <v>G&amp;A</v>
      </c>
      <c r="H1301" s="20">
        <v>7</v>
      </c>
      <c r="I1301" s="20" t="str">
        <f>VLOOKUP(employees!$H1301,locations[#All],3,FALSE)</f>
        <v>Paris</v>
      </c>
      <c r="J1301" s="20" t="str">
        <f>_xlfn.XLOOKUP(Table6[[#This Row],[City]],locations[city],locations[Continent])</f>
        <v>Europe</v>
      </c>
      <c r="K1301" s="20" t="s">
        <v>55</v>
      </c>
      <c r="L1301" s="20" t="s">
        <v>51</v>
      </c>
      <c r="M1301" s="21">
        <v>43566</v>
      </c>
      <c r="N1301" s="20" t="s">
        <v>52</v>
      </c>
      <c r="O1301" s="20">
        <v>2.87</v>
      </c>
      <c r="P1301" s="20">
        <v>6.6</v>
      </c>
      <c r="Q1301" s="20">
        <v>67680.23</v>
      </c>
      <c r="R1301" s="20">
        <v>196</v>
      </c>
      <c r="S1301" s="20">
        <f ca="1">DATEDIF(employees!$M1301, TODAY(), "y")</f>
        <v>7</v>
      </c>
      <c r="T1301" s="20">
        <f>VLOOKUP(employees!$H1301,locations[#All],4,)</f>
        <v>1.18</v>
      </c>
      <c r="U1301" s="22">
        <f>employees!$Q1301/employees!$T1301</f>
        <v>57356.127118644064</v>
      </c>
    </row>
    <row r="1302" spans="1:21" x14ac:dyDescent="0.25">
      <c r="A1302" s="23">
        <v>1301</v>
      </c>
      <c r="B1302" s="24" t="s">
        <v>1319</v>
      </c>
      <c r="C1302" s="24" t="s">
        <v>49</v>
      </c>
      <c r="D1302" s="24">
        <v>54</v>
      </c>
      <c r="E1302" s="24">
        <v>3</v>
      </c>
      <c r="F1302" s="24" t="str">
        <f>VLOOKUP(Table6[[#This Row],[department_id]],departments[#All],2,FALSE)</f>
        <v>Data Engineering</v>
      </c>
      <c r="G1302" s="24" t="str">
        <f>VLOOKUP(employees!$E1302,departments[],3,FALSE)</f>
        <v>Tech</v>
      </c>
      <c r="H1302" s="24">
        <v>3</v>
      </c>
      <c r="I1302" s="24" t="str">
        <f>VLOOKUP(employees!$H1302,locations[#All],3,FALSE)</f>
        <v>Austin</v>
      </c>
      <c r="J1302" s="24" t="str">
        <f>_xlfn.XLOOKUP(Table6[[#This Row],[City]],locations[city],locations[Continent])</f>
        <v>North America</v>
      </c>
      <c r="K1302" s="24" t="s">
        <v>64</v>
      </c>
      <c r="L1302" s="24" t="s">
        <v>51</v>
      </c>
      <c r="M1302" s="25">
        <v>41709</v>
      </c>
      <c r="N1302" s="24" t="s">
        <v>62</v>
      </c>
      <c r="O1302" s="24">
        <v>4.6500000000000004</v>
      </c>
      <c r="P1302" s="24">
        <v>8.8000000000000007</v>
      </c>
      <c r="Q1302" s="24">
        <v>199555.46</v>
      </c>
      <c r="R1302" s="24">
        <v>2280</v>
      </c>
      <c r="S1302" s="24">
        <f ca="1">DATEDIF(employees!$M1302, TODAY(), "y")</f>
        <v>12</v>
      </c>
      <c r="T1302" s="24">
        <f>VLOOKUP(employees!$H1302,locations[#All],4,)</f>
        <v>1.05</v>
      </c>
      <c r="U1302" s="26">
        <f>employees!$Q1302/employees!$T1302</f>
        <v>190052.81904761904</v>
      </c>
    </row>
    <row r="1303" spans="1:21" x14ac:dyDescent="0.25">
      <c r="A1303" s="19">
        <v>1302</v>
      </c>
      <c r="B1303" s="20" t="s">
        <v>1320</v>
      </c>
      <c r="C1303" s="20" t="s">
        <v>49</v>
      </c>
      <c r="D1303" s="20">
        <v>38</v>
      </c>
      <c r="E1303" s="20">
        <v>2</v>
      </c>
      <c r="F1303" s="20" t="str">
        <f>VLOOKUP(Table6[[#This Row],[department_id]],departments[#All],2,FALSE)</f>
        <v>Data Science</v>
      </c>
      <c r="G1303" s="20" t="str">
        <f>VLOOKUP(employees!$E1303,departments[],3,FALSE)</f>
        <v>Tech</v>
      </c>
      <c r="H1303" s="20">
        <v>1</v>
      </c>
      <c r="I1303" s="20" t="str">
        <f>VLOOKUP(employees!$H1303,locations[#All],3,FALSE)</f>
        <v>San Francisco</v>
      </c>
      <c r="J1303" s="20" t="str">
        <f>_xlfn.XLOOKUP(Table6[[#This Row],[City]],locations[city],locations[Continent])</f>
        <v>North America</v>
      </c>
      <c r="K1303" s="20" t="s">
        <v>55</v>
      </c>
      <c r="L1303" s="20" t="s">
        <v>83</v>
      </c>
      <c r="M1303" s="21">
        <v>41907</v>
      </c>
      <c r="N1303" s="20" t="s">
        <v>57</v>
      </c>
      <c r="O1303" s="20">
        <v>4.08</v>
      </c>
      <c r="P1303" s="20">
        <v>9</v>
      </c>
      <c r="Q1303" s="20">
        <v>159731.49</v>
      </c>
      <c r="R1303" s="20">
        <v>1316</v>
      </c>
      <c r="S1303" s="20">
        <f ca="1">DATEDIF(employees!$M1303, TODAY(), "y")</f>
        <v>11</v>
      </c>
      <c r="T1303" s="20">
        <f>VLOOKUP(employees!$H1303,locations[#All],4,)</f>
        <v>1.35</v>
      </c>
      <c r="U1303" s="22">
        <f>employees!$Q1303/employees!$T1303</f>
        <v>118319.62222222221</v>
      </c>
    </row>
    <row r="1304" spans="1:21" x14ac:dyDescent="0.25">
      <c r="A1304" s="23">
        <v>1303</v>
      </c>
      <c r="B1304" s="24" t="s">
        <v>1321</v>
      </c>
      <c r="C1304" s="24" t="s">
        <v>49</v>
      </c>
      <c r="D1304" s="24">
        <v>22</v>
      </c>
      <c r="E1304" s="24">
        <v>2</v>
      </c>
      <c r="F1304" s="24" t="str">
        <f>VLOOKUP(Table6[[#This Row],[department_id]],departments[#All],2,FALSE)</f>
        <v>Data Science</v>
      </c>
      <c r="G1304" s="24" t="str">
        <f>VLOOKUP(employees!$E1304,departments[],3,FALSE)</f>
        <v>Tech</v>
      </c>
      <c r="H1304" s="24">
        <v>6</v>
      </c>
      <c r="I1304" s="24" t="str">
        <f>VLOOKUP(employees!$H1304,locations[#All],3,FALSE)</f>
        <v>Berlin</v>
      </c>
      <c r="J1304" s="24" t="str">
        <f>_xlfn.XLOOKUP(Table6[[#This Row],[City]],locations[city],locations[Continent])</f>
        <v>Europe</v>
      </c>
      <c r="K1304" s="24" t="s">
        <v>75</v>
      </c>
      <c r="L1304" s="24" t="s">
        <v>83</v>
      </c>
      <c r="M1304" s="25">
        <v>44344</v>
      </c>
      <c r="N1304" s="24" t="s">
        <v>52</v>
      </c>
      <c r="O1304" s="24">
        <v>2.59</v>
      </c>
      <c r="P1304" s="24">
        <v>5</v>
      </c>
      <c r="Q1304" s="24">
        <v>350999.68</v>
      </c>
      <c r="R1304" s="24">
        <v>3090</v>
      </c>
      <c r="S1304" s="24">
        <f ca="1">DATEDIF(employees!$M1304, TODAY(), "y")</f>
        <v>5</v>
      </c>
      <c r="T1304" s="24">
        <f>VLOOKUP(employees!$H1304,locations[#All],4,)</f>
        <v>1.1000000000000001</v>
      </c>
      <c r="U1304" s="26">
        <f>employees!$Q1304/employees!$T1304</f>
        <v>319090.61818181816</v>
      </c>
    </row>
    <row r="1305" spans="1:21" x14ac:dyDescent="0.25">
      <c r="A1305" s="19">
        <v>1304</v>
      </c>
      <c r="B1305" s="20" t="s">
        <v>1322</v>
      </c>
      <c r="C1305" s="20" t="s">
        <v>54</v>
      </c>
      <c r="D1305" s="20">
        <v>53</v>
      </c>
      <c r="E1305" s="20">
        <v>13</v>
      </c>
      <c r="F1305" s="20" t="str">
        <f>VLOOKUP(Table6[[#This Row],[department_id]],departments[#All],2,FALSE)</f>
        <v>Sales</v>
      </c>
      <c r="G1305" s="20" t="str">
        <f>VLOOKUP(employees!$E1305,departments[],3,FALSE)</f>
        <v>GTM</v>
      </c>
      <c r="H1305" s="20">
        <v>16</v>
      </c>
      <c r="I1305" s="20" t="str">
        <f>VLOOKUP(employees!$H1305,locations[#All],3,FALSE)</f>
        <v>São Paulo</v>
      </c>
      <c r="J1305" s="20" t="str">
        <f>_xlfn.XLOOKUP(Table6[[#This Row],[City]],locations[city],locations[Continent])</f>
        <v>South America</v>
      </c>
      <c r="K1305" s="20" t="s">
        <v>66</v>
      </c>
      <c r="L1305" s="20" t="s">
        <v>78</v>
      </c>
      <c r="M1305" s="21">
        <v>44027</v>
      </c>
      <c r="N1305" s="20" t="s">
        <v>57</v>
      </c>
      <c r="O1305" s="20">
        <v>2.82</v>
      </c>
      <c r="P1305" s="20">
        <v>7.2</v>
      </c>
      <c r="Q1305" s="20">
        <v>44985.16</v>
      </c>
      <c r="R1305" s="20">
        <v>2871</v>
      </c>
      <c r="S1305" s="20">
        <f ca="1">DATEDIF(employees!$M1305, TODAY(), "y")</f>
        <v>6</v>
      </c>
      <c r="T1305" s="20">
        <f>VLOOKUP(employees!$H1305,locations[#All],4,)</f>
        <v>0.8</v>
      </c>
      <c r="U1305" s="22">
        <f>employees!$Q1305/employees!$T1305</f>
        <v>56231.450000000004</v>
      </c>
    </row>
    <row r="1306" spans="1:21" x14ac:dyDescent="0.25">
      <c r="A1306" s="23">
        <v>1305</v>
      </c>
      <c r="B1306" s="24" t="s">
        <v>1323</v>
      </c>
      <c r="C1306" s="24" t="s">
        <v>54</v>
      </c>
      <c r="D1306" s="24">
        <v>38</v>
      </c>
      <c r="E1306" s="24">
        <v>25</v>
      </c>
      <c r="F1306" s="24" t="str">
        <f>VLOOKUP(Table6[[#This Row],[department_id]],departments[#All],2,FALSE)</f>
        <v>Operations</v>
      </c>
      <c r="G1306" s="24" t="str">
        <f>VLOOKUP(employees!$E1306,departments[],3,FALSE)</f>
        <v>Ops</v>
      </c>
      <c r="H1306" s="24">
        <v>17</v>
      </c>
      <c r="I1306" s="24" t="str">
        <f>VLOOKUP(employees!$H1306,locations[#All],3,FALSE)</f>
        <v>Mexico City</v>
      </c>
      <c r="J1306" s="24" t="str">
        <f>_xlfn.XLOOKUP(Table6[[#This Row],[City]],locations[city],locations[Continent])</f>
        <v>South America</v>
      </c>
      <c r="K1306" s="24" t="s">
        <v>66</v>
      </c>
      <c r="L1306" s="24" t="s">
        <v>78</v>
      </c>
      <c r="M1306" s="25">
        <v>43473</v>
      </c>
      <c r="N1306" s="24" t="s">
        <v>62</v>
      </c>
      <c r="O1306" s="24">
        <v>4.03</v>
      </c>
      <c r="P1306" s="24">
        <v>8.3000000000000007</v>
      </c>
      <c r="Q1306" s="24">
        <v>54954.64</v>
      </c>
      <c r="R1306" s="24">
        <v>69</v>
      </c>
      <c r="S1306" s="24">
        <f ca="1">DATEDIF(employees!$M1306, TODAY(), "y")</f>
        <v>7</v>
      </c>
      <c r="T1306" s="24">
        <f>VLOOKUP(employees!$H1306,locations[#All],4,)</f>
        <v>0.78</v>
      </c>
      <c r="U1306" s="26">
        <f>employees!$Q1306/employees!$T1306</f>
        <v>70454.666666666657</v>
      </c>
    </row>
    <row r="1307" spans="1:21" x14ac:dyDescent="0.25">
      <c r="A1307" s="19">
        <v>1306</v>
      </c>
      <c r="B1307" s="20" t="s">
        <v>1324</v>
      </c>
      <c r="C1307" s="20" t="s">
        <v>59</v>
      </c>
      <c r="D1307" s="20">
        <v>35</v>
      </c>
      <c r="E1307" s="20">
        <v>17</v>
      </c>
      <c r="F1307" s="20" t="str">
        <f>VLOOKUP(Table6[[#This Row],[department_id]],departments[#All],2,FALSE)</f>
        <v>Customer Success</v>
      </c>
      <c r="G1307" s="20" t="str">
        <f>VLOOKUP(employees!$E1307,departments[],3,FALSE)</f>
        <v>GTM</v>
      </c>
      <c r="H1307" s="20">
        <v>10</v>
      </c>
      <c r="I1307" s="20" t="str">
        <f>VLOOKUP(employees!$H1307,locations[#All],3,FALSE)</f>
        <v>Warsaw</v>
      </c>
      <c r="J1307" s="20" t="str">
        <f>_xlfn.XLOOKUP(Table6[[#This Row],[City]],locations[city],locations[Continent])</f>
        <v>Europe</v>
      </c>
      <c r="K1307" s="20" t="s">
        <v>55</v>
      </c>
      <c r="L1307" s="20" t="s">
        <v>56</v>
      </c>
      <c r="M1307" s="21">
        <v>44925</v>
      </c>
      <c r="N1307" s="20" t="s">
        <v>62</v>
      </c>
      <c r="O1307" s="20">
        <v>4.03</v>
      </c>
      <c r="P1307" s="20">
        <v>6</v>
      </c>
      <c r="Q1307" s="20">
        <v>72684.58</v>
      </c>
      <c r="R1307" s="20">
        <v>3395</v>
      </c>
      <c r="S1307" s="20">
        <f ca="1">DATEDIF(employees!$M1307, TODAY(), "y")</f>
        <v>3</v>
      </c>
      <c r="T1307" s="20">
        <f>VLOOKUP(employees!$H1307,locations[#All],4,)</f>
        <v>0.95</v>
      </c>
      <c r="U1307" s="22">
        <f>employees!$Q1307/employees!$T1307</f>
        <v>76510.084210526315</v>
      </c>
    </row>
    <row r="1308" spans="1:21" x14ac:dyDescent="0.25">
      <c r="A1308" s="23">
        <v>1307</v>
      </c>
      <c r="B1308" s="24" t="s">
        <v>1325</v>
      </c>
      <c r="C1308" s="24" t="s">
        <v>49</v>
      </c>
      <c r="D1308" s="24">
        <v>26</v>
      </c>
      <c r="E1308" s="24">
        <v>2</v>
      </c>
      <c r="F1308" s="24" t="str">
        <f>VLOOKUP(Table6[[#This Row],[department_id]],departments[#All],2,FALSE)</f>
        <v>Data Science</v>
      </c>
      <c r="G1308" s="24" t="str">
        <f>VLOOKUP(employees!$E1308,departments[],3,FALSE)</f>
        <v>Tech</v>
      </c>
      <c r="H1308" s="24">
        <v>3</v>
      </c>
      <c r="I1308" s="24" t="str">
        <f>VLOOKUP(employees!$H1308,locations[#All],3,FALSE)</f>
        <v>Austin</v>
      </c>
      <c r="J1308" s="24" t="str">
        <f>_xlfn.XLOOKUP(Table6[[#This Row],[City]],locations[city],locations[Continent])</f>
        <v>North America</v>
      </c>
      <c r="K1308" s="24" t="s">
        <v>66</v>
      </c>
      <c r="L1308" s="24" t="s">
        <v>83</v>
      </c>
      <c r="M1308" s="25">
        <v>42604</v>
      </c>
      <c r="N1308" s="24" t="s">
        <v>52</v>
      </c>
      <c r="O1308" s="24">
        <v>4.16</v>
      </c>
      <c r="P1308" s="24">
        <v>6.4</v>
      </c>
      <c r="Q1308" s="24">
        <v>82791.27</v>
      </c>
      <c r="R1308" s="24">
        <v>1287</v>
      </c>
      <c r="S1308" s="24">
        <f ca="1">DATEDIF(employees!$M1308, TODAY(), "y")</f>
        <v>10</v>
      </c>
      <c r="T1308" s="24">
        <f>VLOOKUP(employees!$H1308,locations[#All],4,)</f>
        <v>1.05</v>
      </c>
      <c r="U1308" s="26">
        <f>employees!$Q1308/employees!$T1308</f>
        <v>78848.828571428574</v>
      </c>
    </row>
    <row r="1309" spans="1:21" x14ac:dyDescent="0.25">
      <c r="A1309" s="19">
        <v>1308</v>
      </c>
      <c r="B1309" s="20" t="s">
        <v>1326</v>
      </c>
      <c r="C1309" s="20" t="s">
        <v>54</v>
      </c>
      <c r="D1309" s="20">
        <v>62</v>
      </c>
      <c r="E1309" s="20">
        <v>8</v>
      </c>
      <c r="F1309" s="20" t="str">
        <f>VLOOKUP(Table6[[#This Row],[department_id]],departments[#All],2,FALSE)</f>
        <v>QA &amp; Testing</v>
      </c>
      <c r="G1309" s="20" t="str">
        <f>VLOOKUP(employees!$E1309,departments[],3,FALSE)</f>
        <v>Tech</v>
      </c>
      <c r="H1309" s="20">
        <v>16</v>
      </c>
      <c r="I1309" s="20" t="str">
        <f>VLOOKUP(employees!$H1309,locations[#All],3,FALSE)</f>
        <v>São Paulo</v>
      </c>
      <c r="J1309" s="20" t="str">
        <f>_xlfn.XLOOKUP(Table6[[#This Row],[City]],locations[city],locations[Continent])</f>
        <v>South America</v>
      </c>
      <c r="K1309" s="20" t="s">
        <v>55</v>
      </c>
      <c r="L1309" s="20" t="s">
        <v>56</v>
      </c>
      <c r="M1309" s="21">
        <v>42644</v>
      </c>
      <c r="N1309" s="20" t="s">
        <v>57</v>
      </c>
      <c r="O1309" s="20">
        <v>3.85</v>
      </c>
      <c r="P1309" s="20">
        <v>9.5</v>
      </c>
      <c r="Q1309" s="20">
        <v>50999.74</v>
      </c>
      <c r="R1309" s="20">
        <v>1256</v>
      </c>
      <c r="S1309" s="20">
        <f ca="1">DATEDIF(employees!$M1309, TODAY(), "y")</f>
        <v>9</v>
      </c>
      <c r="T1309" s="20">
        <f>VLOOKUP(employees!$H1309,locations[#All],4,)</f>
        <v>0.8</v>
      </c>
      <c r="U1309" s="22">
        <f>employees!$Q1309/employees!$T1309</f>
        <v>63749.674999999996</v>
      </c>
    </row>
    <row r="1310" spans="1:21" x14ac:dyDescent="0.25">
      <c r="A1310" s="23">
        <v>1309</v>
      </c>
      <c r="B1310" s="24" t="s">
        <v>1327</v>
      </c>
      <c r="C1310" s="24" t="s">
        <v>59</v>
      </c>
      <c r="D1310" s="24">
        <v>24</v>
      </c>
      <c r="E1310" s="24">
        <v>2</v>
      </c>
      <c r="F1310" s="24" t="str">
        <f>VLOOKUP(Table6[[#This Row],[department_id]],departments[#All],2,FALSE)</f>
        <v>Data Science</v>
      </c>
      <c r="G1310" s="24" t="str">
        <f>VLOOKUP(employees!$E1310,departments[],3,FALSE)</f>
        <v>Tech</v>
      </c>
      <c r="H1310" s="24">
        <v>12</v>
      </c>
      <c r="I1310" s="24" t="str">
        <f>VLOOKUP(employees!$H1310,locations[#All],3,FALSE)</f>
        <v>Hyderabad</v>
      </c>
      <c r="J1310" s="24" t="str">
        <f>_xlfn.XLOOKUP(Table6[[#This Row],[City]],locations[city],locations[Continent])</f>
        <v>Asia</v>
      </c>
      <c r="K1310" s="24" t="s">
        <v>66</v>
      </c>
      <c r="L1310" s="24" t="s">
        <v>78</v>
      </c>
      <c r="M1310" s="25">
        <v>43208</v>
      </c>
      <c r="N1310" s="24" t="s">
        <v>62</v>
      </c>
      <c r="O1310" s="24">
        <v>4.3499999999999996</v>
      </c>
      <c r="P1310" s="24">
        <v>6.9</v>
      </c>
      <c r="Q1310" s="24">
        <v>73813.399999999994</v>
      </c>
      <c r="R1310" s="24">
        <v>751</v>
      </c>
      <c r="S1310" s="24">
        <f ca="1">DATEDIF(employees!$M1310, TODAY(), "y")</f>
        <v>8</v>
      </c>
      <c r="T1310" s="24">
        <f>VLOOKUP(employees!$H1310,locations[#All],4,)</f>
        <v>0.68</v>
      </c>
      <c r="U1310" s="26">
        <f>employees!$Q1310/employees!$T1310</f>
        <v>108549.11764705881</v>
      </c>
    </row>
    <row r="1311" spans="1:21" x14ac:dyDescent="0.25">
      <c r="A1311" s="19">
        <v>1310</v>
      </c>
      <c r="B1311" s="20" t="s">
        <v>729</v>
      </c>
      <c r="C1311" s="20" t="s">
        <v>54</v>
      </c>
      <c r="D1311" s="20">
        <v>65</v>
      </c>
      <c r="E1311" s="20">
        <v>13</v>
      </c>
      <c r="F1311" s="20" t="str">
        <f>VLOOKUP(Table6[[#This Row],[department_id]],departments[#All],2,FALSE)</f>
        <v>Sales</v>
      </c>
      <c r="G1311" s="20" t="str">
        <f>VLOOKUP(employees!$E1311,departments[],3,FALSE)</f>
        <v>GTM</v>
      </c>
      <c r="H1311" s="20">
        <v>11</v>
      </c>
      <c r="I1311" s="20" t="str">
        <f>VLOOKUP(employees!$H1311,locations[#All],3,FALSE)</f>
        <v>Bengaluru</v>
      </c>
      <c r="J1311" s="20" t="str">
        <f>_xlfn.XLOOKUP(Table6[[#This Row],[City]],locations[city],locations[Continent])</f>
        <v>Asia</v>
      </c>
      <c r="K1311" s="20" t="s">
        <v>55</v>
      </c>
      <c r="L1311" s="20" t="s">
        <v>51</v>
      </c>
      <c r="M1311" s="21">
        <v>44318</v>
      </c>
      <c r="N1311" s="20" t="s">
        <v>52</v>
      </c>
      <c r="O1311" s="20">
        <v>4.6100000000000003</v>
      </c>
      <c r="P1311" s="20">
        <v>7.7</v>
      </c>
      <c r="Q1311" s="20">
        <v>44119.03</v>
      </c>
      <c r="R1311" s="20">
        <v>1499</v>
      </c>
      <c r="S1311" s="20">
        <f ca="1">DATEDIF(employees!$M1311, TODAY(), "y")</f>
        <v>5</v>
      </c>
      <c r="T1311" s="20">
        <f>VLOOKUP(employees!$H1311,locations[#All],4,)</f>
        <v>0.7</v>
      </c>
      <c r="U1311" s="22">
        <f>employees!$Q1311/employees!$T1311</f>
        <v>63027.185714285719</v>
      </c>
    </row>
    <row r="1312" spans="1:21" x14ac:dyDescent="0.25">
      <c r="A1312" s="23">
        <v>1311</v>
      </c>
      <c r="B1312" s="24" t="s">
        <v>1328</v>
      </c>
      <c r="C1312" s="24" t="s">
        <v>49</v>
      </c>
      <c r="D1312" s="24">
        <v>51</v>
      </c>
      <c r="E1312" s="24">
        <v>26</v>
      </c>
      <c r="F1312" s="24" t="str">
        <f>VLOOKUP(Table6[[#This Row],[department_id]],departments[#All],2,FALSE)</f>
        <v>Procurement</v>
      </c>
      <c r="G1312" s="24" t="str">
        <f>VLOOKUP(employees!$E1312,departments[],3,FALSE)</f>
        <v>Ops</v>
      </c>
      <c r="H1312" s="24">
        <v>6</v>
      </c>
      <c r="I1312" s="24" t="str">
        <f>VLOOKUP(employees!$H1312,locations[#All],3,FALSE)</f>
        <v>Berlin</v>
      </c>
      <c r="J1312" s="24" t="str">
        <f>_xlfn.XLOOKUP(Table6[[#This Row],[City]],locations[city],locations[Continent])</f>
        <v>Europe</v>
      </c>
      <c r="K1312" s="24" t="s">
        <v>71</v>
      </c>
      <c r="L1312" s="24" t="s">
        <v>56</v>
      </c>
      <c r="M1312" s="25">
        <v>45046</v>
      </c>
      <c r="N1312" s="24" t="s">
        <v>52</v>
      </c>
      <c r="O1312" s="24">
        <v>2.6</v>
      </c>
      <c r="P1312" s="24">
        <v>5.7</v>
      </c>
      <c r="Q1312" s="24">
        <v>205545.38</v>
      </c>
      <c r="R1312" s="24">
        <v>1324</v>
      </c>
      <c r="S1312" s="24">
        <f ca="1">DATEDIF(employees!$M1312, TODAY(), "y")</f>
        <v>3</v>
      </c>
      <c r="T1312" s="24">
        <f>VLOOKUP(employees!$H1312,locations[#All],4,)</f>
        <v>1.1000000000000001</v>
      </c>
      <c r="U1312" s="26">
        <f>employees!$Q1312/employees!$T1312</f>
        <v>186859.43636363634</v>
      </c>
    </row>
    <row r="1313" spans="1:21" x14ac:dyDescent="0.25">
      <c r="A1313" s="19">
        <v>1312</v>
      </c>
      <c r="B1313" s="20" t="s">
        <v>1329</v>
      </c>
      <c r="C1313" s="20" t="s">
        <v>49</v>
      </c>
      <c r="D1313" s="20">
        <v>20</v>
      </c>
      <c r="E1313" s="20">
        <v>9</v>
      </c>
      <c r="F1313" s="20" t="str">
        <f>VLOOKUP(Table6[[#This Row],[department_id]],departments[#All],2,FALSE)</f>
        <v>Product Management</v>
      </c>
      <c r="G1313" s="20" t="str">
        <f>VLOOKUP(employees!$E1313,departments[],3,FALSE)</f>
        <v>Product</v>
      </c>
      <c r="H1313" s="20">
        <v>7</v>
      </c>
      <c r="I1313" s="20" t="str">
        <f>VLOOKUP(employees!$H1313,locations[#All],3,FALSE)</f>
        <v>Paris</v>
      </c>
      <c r="J1313" s="20" t="str">
        <f>_xlfn.XLOOKUP(Table6[[#This Row],[City]],locations[city],locations[Continent])</f>
        <v>Europe</v>
      </c>
      <c r="K1313" s="20" t="s">
        <v>60</v>
      </c>
      <c r="L1313" s="20" t="s">
        <v>51</v>
      </c>
      <c r="M1313" s="21">
        <v>45063</v>
      </c>
      <c r="N1313" s="20" t="s">
        <v>57</v>
      </c>
      <c r="O1313" s="20">
        <v>4.34</v>
      </c>
      <c r="P1313" s="20">
        <v>6.8</v>
      </c>
      <c r="Q1313" s="20">
        <v>134776.46</v>
      </c>
      <c r="R1313" s="20">
        <v>1160</v>
      </c>
      <c r="S1313" s="20">
        <f ca="1">DATEDIF(employees!$M1313, TODAY(), "y")</f>
        <v>3</v>
      </c>
      <c r="T1313" s="20">
        <f>VLOOKUP(employees!$H1313,locations[#All],4,)</f>
        <v>1.18</v>
      </c>
      <c r="U1313" s="22">
        <f>employees!$Q1313/employees!$T1313</f>
        <v>114217.33898305085</v>
      </c>
    </row>
    <row r="1314" spans="1:21" x14ac:dyDescent="0.25">
      <c r="A1314" s="23">
        <v>1313</v>
      </c>
      <c r="B1314" s="24" t="s">
        <v>229</v>
      </c>
      <c r="C1314" s="24" t="s">
        <v>59</v>
      </c>
      <c r="D1314" s="24">
        <v>63</v>
      </c>
      <c r="E1314" s="24">
        <v>27</v>
      </c>
      <c r="F1314" s="24" t="str">
        <f>VLOOKUP(Table6[[#This Row],[department_id]],departments[#All],2,FALSE)</f>
        <v>Facilities</v>
      </c>
      <c r="G1314" s="24" t="str">
        <f>VLOOKUP(employees!$E1314,departments[],3,FALSE)</f>
        <v>Ops</v>
      </c>
      <c r="H1314" s="24">
        <v>17</v>
      </c>
      <c r="I1314" s="24" t="str">
        <f>VLOOKUP(employees!$H1314,locations[#All],3,FALSE)</f>
        <v>Mexico City</v>
      </c>
      <c r="J1314" s="24" t="str">
        <f>_xlfn.XLOOKUP(Table6[[#This Row],[City]],locations[city],locations[Continent])</f>
        <v>South America</v>
      </c>
      <c r="K1314" s="24" t="s">
        <v>66</v>
      </c>
      <c r="L1314" s="24" t="s">
        <v>51</v>
      </c>
      <c r="M1314" s="25">
        <v>42850</v>
      </c>
      <c r="N1314" s="24" t="s">
        <v>57</v>
      </c>
      <c r="O1314" s="24">
        <v>3.66</v>
      </c>
      <c r="P1314" s="24">
        <v>7.5</v>
      </c>
      <c r="Q1314" s="24">
        <v>52946.94</v>
      </c>
      <c r="R1314" s="24">
        <v>1166</v>
      </c>
      <c r="S1314" s="24">
        <f ca="1">DATEDIF(employees!$M1314, TODAY(), "y")</f>
        <v>9</v>
      </c>
      <c r="T1314" s="24">
        <f>VLOOKUP(employees!$H1314,locations[#All],4,)</f>
        <v>0.78</v>
      </c>
      <c r="U1314" s="26">
        <f>employees!$Q1314/employees!$T1314</f>
        <v>67880.692307692312</v>
      </c>
    </row>
    <row r="1315" spans="1:21" x14ac:dyDescent="0.25">
      <c r="A1315" s="19">
        <v>1314</v>
      </c>
      <c r="B1315" s="20" t="s">
        <v>1330</v>
      </c>
      <c r="C1315" s="20" t="s">
        <v>59</v>
      </c>
      <c r="D1315" s="20">
        <v>57</v>
      </c>
      <c r="E1315" s="20">
        <v>20</v>
      </c>
      <c r="F1315" s="20" t="str">
        <f>VLOOKUP(Table6[[#This Row],[department_id]],departments[#All],2,FALSE)</f>
        <v>Recruiting</v>
      </c>
      <c r="G1315" s="20" t="str">
        <f>VLOOKUP(employees!$E1315,departments[],3,FALSE)</f>
        <v>G&amp;A</v>
      </c>
      <c r="H1315" s="20">
        <v>20</v>
      </c>
      <c r="I1315" s="20" t="str">
        <f>VLOOKUP(employees!$H1315,locations[#All],3,FALSE)</f>
        <v>Singapore</v>
      </c>
      <c r="J1315" s="20" t="str">
        <f>_xlfn.XLOOKUP(Table6[[#This Row],[City]],locations[city],locations[Continent])</f>
        <v>Asia</v>
      </c>
      <c r="K1315" s="20" t="s">
        <v>66</v>
      </c>
      <c r="L1315" s="20" t="s">
        <v>51</v>
      </c>
      <c r="M1315" s="21">
        <v>41962</v>
      </c>
      <c r="N1315" s="20" t="s">
        <v>57</v>
      </c>
      <c r="O1315" s="20">
        <v>4.24</v>
      </c>
      <c r="P1315" s="20">
        <v>5.2</v>
      </c>
      <c r="Q1315" s="20">
        <v>58706.94</v>
      </c>
      <c r="R1315" s="20">
        <v>1541</v>
      </c>
      <c r="S1315" s="20">
        <f ca="1">DATEDIF(employees!$M1315, TODAY(), "y")</f>
        <v>11</v>
      </c>
      <c r="T1315" s="20">
        <f>VLOOKUP(employees!$H1315,locations[#All],4,)</f>
        <v>1.22</v>
      </c>
      <c r="U1315" s="22">
        <f>employees!$Q1315/employees!$T1315</f>
        <v>48120.442622950824</v>
      </c>
    </row>
    <row r="1316" spans="1:21" x14ac:dyDescent="0.25">
      <c r="A1316" s="23">
        <v>1315</v>
      </c>
      <c r="B1316" s="24" t="s">
        <v>1331</v>
      </c>
      <c r="C1316" s="24" t="s">
        <v>59</v>
      </c>
      <c r="D1316" s="24">
        <v>58</v>
      </c>
      <c r="E1316" s="24">
        <v>21</v>
      </c>
      <c r="F1316" s="24" t="str">
        <f>VLOOKUP(Table6[[#This Row],[department_id]],departments[#All],2,FALSE)</f>
        <v>Finance</v>
      </c>
      <c r="G1316" s="24" t="str">
        <f>VLOOKUP(employees!$E1316,departments[],3,FALSE)</f>
        <v>G&amp;A</v>
      </c>
      <c r="H1316" s="24">
        <v>3</v>
      </c>
      <c r="I1316" s="24" t="str">
        <f>VLOOKUP(employees!$H1316,locations[#All],3,FALSE)</f>
        <v>Austin</v>
      </c>
      <c r="J1316" s="24" t="str">
        <f>_xlfn.XLOOKUP(Table6[[#This Row],[City]],locations[city],locations[Continent])</f>
        <v>North America</v>
      </c>
      <c r="K1316" s="24" t="s">
        <v>55</v>
      </c>
      <c r="L1316" s="24" t="s">
        <v>51</v>
      </c>
      <c r="M1316" s="25">
        <v>45058</v>
      </c>
      <c r="N1316" s="24" t="s">
        <v>62</v>
      </c>
      <c r="O1316" s="24">
        <v>4.42</v>
      </c>
      <c r="P1316" s="24">
        <v>6.1</v>
      </c>
      <c r="Q1316" s="24">
        <v>93761.14</v>
      </c>
      <c r="R1316" s="24">
        <v>2991</v>
      </c>
      <c r="S1316" s="24">
        <f ca="1">DATEDIF(employees!$M1316, TODAY(), "y")</f>
        <v>3</v>
      </c>
      <c r="T1316" s="24">
        <f>VLOOKUP(employees!$H1316,locations[#All],4,)</f>
        <v>1.05</v>
      </c>
      <c r="U1316" s="26">
        <f>employees!$Q1316/employees!$T1316</f>
        <v>89296.323809523805</v>
      </c>
    </row>
    <row r="1317" spans="1:21" x14ac:dyDescent="0.25">
      <c r="A1317" s="19">
        <v>1316</v>
      </c>
      <c r="B1317" s="20" t="s">
        <v>1332</v>
      </c>
      <c r="C1317" s="20" t="s">
        <v>59</v>
      </c>
      <c r="D1317" s="20">
        <v>36</v>
      </c>
      <c r="E1317" s="20">
        <v>2</v>
      </c>
      <c r="F1317" s="20" t="str">
        <f>VLOOKUP(Table6[[#This Row],[department_id]],departments[#All],2,FALSE)</f>
        <v>Data Science</v>
      </c>
      <c r="G1317" s="20" t="str">
        <f>VLOOKUP(employees!$E1317,departments[],3,FALSE)</f>
        <v>Tech</v>
      </c>
      <c r="H1317" s="20">
        <v>8</v>
      </c>
      <c r="I1317" s="20" t="str">
        <f>VLOOKUP(employees!$H1317,locations[#All],3,FALSE)</f>
        <v>Barcelona</v>
      </c>
      <c r="J1317" s="20" t="str">
        <f>_xlfn.XLOOKUP(Table6[[#This Row],[City]],locations[city],locations[Continent])</f>
        <v>Europe</v>
      </c>
      <c r="K1317" s="20" t="s">
        <v>60</v>
      </c>
      <c r="L1317" s="20" t="s">
        <v>78</v>
      </c>
      <c r="M1317" s="21">
        <v>43721</v>
      </c>
      <c r="N1317" s="20" t="s">
        <v>52</v>
      </c>
      <c r="O1317" s="20">
        <v>3.01</v>
      </c>
      <c r="P1317" s="20">
        <v>8.9</v>
      </c>
      <c r="Q1317" s="20">
        <v>121166.41</v>
      </c>
      <c r="R1317" s="20">
        <v>1555</v>
      </c>
      <c r="S1317" s="20">
        <f ca="1">DATEDIF(employees!$M1317, TODAY(), "y")</f>
        <v>7</v>
      </c>
      <c r="T1317" s="20">
        <f>VLOOKUP(employees!$H1317,locations[#All],4,)</f>
        <v>1.05</v>
      </c>
      <c r="U1317" s="22">
        <f>employees!$Q1317/employees!$T1317</f>
        <v>115396.58095238094</v>
      </c>
    </row>
    <row r="1318" spans="1:21" x14ac:dyDescent="0.25">
      <c r="A1318" s="23">
        <v>1317</v>
      </c>
      <c r="B1318" s="24" t="s">
        <v>1333</v>
      </c>
      <c r="C1318" s="24" t="s">
        <v>54</v>
      </c>
      <c r="D1318" s="24">
        <v>54</v>
      </c>
      <c r="E1318" s="24">
        <v>2</v>
      </c>
      <c r="F1318" s="24" t="str">
        <f>VLOOKUP(Table6[[#This Row],[department_id]],departments[#All],2,FALSE)</f>
        <v>Data Science</v>
      </c>
      <c r="G1318" s="24" t="str">
        <f>VLOOKUP(employees!$E1318,departments[],3,FALSE)</f>
        <v>Tech</v>
      </c>
      <c r="H1318" s="24">
        <v>3</v>
      </c>
      <c r="I1318" s="24" t="str">
        <f>VLOOKUP(employees!$H1318,locations[#All],3,FALSE)</f>
        <v>Austin</v>
      </c>
      <c r="J1318" s="24" t="str">
        <f>_xlfn.XLOOKUP(Table6[[#This Row],[City]],locations[city],locations[Continent])</f>
        <v>North America</v>
      </c>
      <c r="K1318" s="24" t="s">
        <v>64</v>
      </c>
      <c r="L1318" s="24" t="s">
        <v>56</v>
      </c>
      <c r="M1318" s="25">
        <v>43881</v>
      </c>
      <c r="N1318" s="24" t="s">
        <v>52</v>
      </c>
      <c r="O1318" s="24">
        <v>4.5</v>
      </c>
      <c r="P1318" s="24">
        <v>8.5</v>
      </c>
      <c r="Q1318" s="24">
        <v>277590.68</v>
      </c>
      <c r="R1318" s="24">
        <v>2363</v>
      </c>
      <c r="S1318" s="24">
        <f ca="1">DATEDIF(employees!$M1318, TODAY(), "y")</f>
        <v>6</v>
      </c>
      <c r="T1318" s="24">
        <f>VLOOKUP(employees!$H1318,locations[#All],4,)</f>
        <v>1.05</v>
      </c>
      <c r="U1318" s="26">
        <f>employees!$Q1318/employees!$T1318</f>
        <v>264372.07619047619</v>
      </c>
    </row>
    <row r="1319" spans="1:21" x14ac:dyDescent="0.25">
      <c r="A1319" s="19">
        <v>1318</v>
      </c>
      <c r="B1319" s="20" t="s">
        <v>1334</v>
      </c>
      <c r="C1319" s="20" t="s">
        <v>54</v>
      </c>
      <c r="D1319" s="20">
        <v>33</v>
      </c>
      <c r="E1319" s="20">
        <v>25</v>
      </c>
      <c r="F1319" s="20" t="str">
        <f>VLOOKUP(Table6[[#This Row],[department_id]],departments[#All],2,FALSE)</f>
        <v>Operations</v>
      </c>
      <c r="G1319" s="20" t="str">
        <f>VLOOKUP(employees!$E1319,departments[],3,FALSE)</f>
        <v>Ops</v>
      </c>
      <c r="H1319" s="20">
        <v>20</v>
      </c>
      <c r="I1319" s="20" t="str">
        <f>VLOOKUP(employees!$H1319,locations[#All],3,FALSE)</f>
        <v>Singapore</v>
      </c>
      <c r="J1319" s="20" t="str">
        <f>_xlfn.XLOOKUP(Table6[[#This Row],[City]],locations[city],locations[Continent])</f>
        <v>Asia</v>
      </c>
      <c r="K1319" s="20" t="s">
        <v>60</v>
      </c>
      <c r="L1319" s="20" t="s">
        <v>51</v>
      </c>
      <c r="M1319" s="21">
        <v>45708</v>
      </c>
      <c r="N1319" s="20" t="s">
        <v>57</v>
      </c>
      <c r="O1319" s="20">
        <v>4.29</v>
      </c>
      <c r="P1319" s="20">
        <v>9.1</v>
      </c>
      <c r="Q1319" s="20">
        <v>166690.14000000001</v>
      </c>
      <c r="R1319" s="20">
        <v>2661</v>
      </c>
      <c r="S1319" s="20">
        <f ca="1">DATEDIF(employees!$M1319, TODAY(), "y")</f>
        <v>1</v>
      </c>
      <c r="T1319" s="20">
        <f>VLOOKUP(employees!$H1319,locations[#All],4,)</f>
        <v>1.22</v>
      </c>
      <c r="U1319" s="22">
        <f>employees!$Q1319/employees!$T1319</f>
        <v>136631.26229508198</v>
      </c>
    </row>
    <row r="1320" spans="1:21" x14ac:dyDescent="0.25">
      <c r="A1320" s="23">
        <v>1319</v>
      </c>
      <c r="B1320" s="24" t="s">
        <v>1335</v>
      </c>
      <c r="C1320" s="24" t="s">
        <v>49</v>
      </c>
      <c r="D1320" s="24">
        <v>63</v>
      </c>
      <c r="E1320" s="24">
        <v>24</v>
      </c>
      <c r="F1320" s="24" t="str">
        <f>VLOOKUP(Table6[[#This Row],[department_id]],departments[#All],2,FALSE)</f>
        <v>Administration</v>
      </c>
      <c r="G1320" s="24" t="str">
        <f>VLOOKUP(employees!$E1320,departments[],3,FALSE)</f>
        <v>G&amp;A</v>
      </c>
      <c r="H1320" s="24">
        <v>11</v>
      </c>
      <c r="I1320" s="24" t="str">
        <f>VLOOKUP(employees!$H1320,locations[#All],3,FALSE)</f>
        <v>Bengaluru</v>
      </c>
      <c r="J1320" s="24" t="str">
        <f>_xlfn.XLOOKUP(Table6[[#This Row],[City]],locations[city],locations[Continent])</f>
        <v>Asia</v>
      </c>
      <c r="K1320" s="24" t="s">
        <v>66</v>
      </c>
      <c r="L1320" s="24" t="s">
        <v>51</v>
      </c>
      <c r="M1320" s="25">
        <v>43280</v>
      </c>
      <c r="N1320" s="24" t="s">
        <v>52</v>
      </c>
      <c r="O1320" s="24">
        <v>3.06</v>
      </c>
      <c r="P1320" s="24">
        <v>7.3</v>
      </c>
      <c r="Q1320" s="24">
        <v>23380.06</v>
      </c>
      <c r="R1320" s="24">
        <v>1548</v>
      </c>
      <c r="S1320" s="24">
        <f ca="1">DATEDIF(employees!$M1320, TODAY(), "y")</f>
        <v>8</v>
      </c>
      <c r="T1320" s="24">
        <f>VLOOKUP(employees!$H1320,locations[#All],4,)</f>
        <v>0.7</v>
      </c>
      <c r="U1320" s="26">
        <f>employees!$Q1320/employees!$T1320</f>
        <v>33400.08571428572</v>
      </c>
    </row>
    <row r="1321" spans="1:21" x14ac:dyDescent="0.25">
      <c r="A1321" s="19">
        <v>1320</v>
      </c>
      <c r="B1321" s="20" t="s">
        <v>1336</v>
      </c>
      <c r="C1321" s="20" t="s">
        <v>54</v>
      </c>
      <c r="D1321" s="20">
        <v>36</v>
      </c>
      <c r="E1321" s="20">
        <v>24</v>
      </c>
      <c r="F1321" s="20" t="str">
        <f>VLOOKUP(Table6[[#This Row],[department_id]],departments[#All],2,FALSE)</f>
        <v>Administration</v>
      </c>
      <c r="G1321" s="20" t="str">
        <f>VLOOKUP(employees!$E1321,departments[],3,FALSE)</f>
        <v>G&amp;A</v>
      </c>
      <c r="H1321" s="20">
        <v>9</v>
      </c>
      <c r="I1321" s="20" t="str">
        <f>VLOOKUP(employees!$H1321,locations[#All],3,FALSE)</f>
        <v>Amsterdam</v>
      </c>
      <c r="J1321" s="20" t="str">
        <f>_xlfn.XLOOKUP(Table6[[#This Row],[City]],locations[city],locations[Continent])</f>
        <v>Europe</v>
      </c>
      <c r="K1321" s="20" t="s">
        <v>66</v>
      </c>
      <c r="L1321" s="20" t="s">
        <v>51</v>
      </c>
      <c r="M1321" s="21">
        <v>44034</v>
      </c>
      <c r="N1321" s="20" t="s">
        <v>62</v>
      </c>
      <c r="O1321" s="20">
        <v>2.97</v>
      </c>
      <c r="P1321" s="20">
        <v>5.8</v>
      </c>
      <c r="Q1321" s="20">
        <v>38362.44</v>
      </c>
      <c r="R1321" s="20">
        <v>502</v>
      </c>
      <c r="S1321" s="20">
        <f ca="1">DATEDIF(employees!$M1321, TODAY(), "y")</f>
        <v>6</v>
      </c>
      <c r="T1321" s="20">
        <f>VLOOKUP(employees!$H1321,locations[#All],4,)</f>
        <v>1.1499999999999999</v>
      </c>
      <c r="U1321" s="22">
        <f>employees!$Q1321/employees!$T1321</f>
        <v>33358.643478260878</v>
      </c>
    </row>
    <row r="1322" spans="1:21" x14ac:dyDescent="0.25">
      <c r="A1322" s="23">
        <v>1321</v>
      </c>
      <c r="B1322" s="24" t="s">
        <v>1337</v>
      </c>
      <c r="C1322" s="24" t="s">
        <v>49</v>
      </c>
      <c r="D1322" s="24">
        <v>29</v>
      </c>
      <c r="E1322" s="24">
        <v>10</v>
      </c>
      <c r="F1322" s="24" t="str">
        <f>VLOOKUP(Table6[[#This Row],[department_id]],departments[#All],2,FALSE)</f>
        <v>Product Operations</v>
      </c>
      <c r="G1322" s="24" t="str">
        <f>VLOOKUP(employees!$E1322,departments[],3,FALSE)</f>
        <v>Product</v>
      </c>
      <c r="H1322" s="24">
        <v>18</v>
      </c>
      <c r="I1322" s="24" t="str">
        <f>VLOOKUP(employees!$H1322,locations[#All],3,FALSE)</f>
        <v>Buenos Aires</v>
      </c>
      <c r="J1322" s="24" t="str">
        <f>_xlfn.XLOOKUP(Table6[[#This Row],[City]],locations[city],locations[Continent])</f>
        <v>South America</v>
      </c>
      <c r="K1322" s="24" t="s">
        <v>60</v>
      </c>
      <c r="L1322" s="24" t="s">
        <v>56</v>
      </c>
      <c r="M1322" s="25">
        <v>42201</v>
      </c>
      <c r="N1322" s="24" t="s">
        <v>62</v>
      </c>
      <c r="O1322" s="24">
        <v>2.5099999999999998</v>
      </c>
      <c r="P1322" s="24">
        <v>6.1</v>
      </c>
      <c r="Q1322" s="24">
        <v>101942.27</v>
      </c>
      <c r="R1322" s="24">
        <v>1402</v>
      </c>
      <c r="S1322" s="24">
        <f ca="1">DATEDIF(employees!$M1322, TODAY(), "y")</f>
        <v>11</v>
      </c>
      <c r="T1322" s="24">
        <f>VLOOKUP(employees!$H1322,locations[#All],4,)</f>
        <v>0.65</v>
      </c>
      <c r="U1322" s="26">
        <f>employees!$Q1322/employees!$T1322</f>
        <v>156834.26153846155</v>
      </c>
    </row>
    <row r="1323" spans="1:21" x14ac:dyDescent="0.25">
      <c r="A1323" s="19">
        <v>1322</v>
      </c>
      <c r="B1323" s="20" t="s">
        <v>1338</v>
      </c>
      <c r="C1323" s="20" t="s">
        <v>59</v>
      </c>
      <c r="D1323" s="20">
        <v>27</v>
      </c>
      <c r="E1323" s="20">
        <v>9</v>
      </c>
      <c r="F1323" s="20" t="str">
        <f>VLOOKUP(Table6[[#This Row],[department_id]],departments[#All],2,FALSE)</f>
        <v>Product Management</v>
      </c>
      <c r="G1323" s="20" t="str">
        <f>VLOOKUP(employees!$E1323,departments[],3,FALSE)</f>
        <v>Product</v>
      </c>
      <c r="H1323" s="20">
        <v>6</v>
      </c>
      <c r="I1323" s="20" t="str">
        <f>VLOOKUP(employees!$H1323,locations[#All],3,FALSE)</f>
        <v>Berlin</v>
      </c>
      <c r="J1323" s="20" t="str">
        <f>_xlfn.XLOOKUP(Table6[[#This Row],[City]],locations[city],locations[Continent])</f>
        <v>Europe</v>
      </c>
      <c r="K1323" s="20" t="s">
        <v>66</v>
      </c>
      <c r="L1323" s="20" t="s">
        <v>51</v>
      </c>
      <c r="M1323" s="21">
        <v>45336</v>
      </c>
      <c r="N1323" s="20" t="s">
        <v>62</v>
      </c>
      <c r="O1323" s="20">
        <v>3.73</v>
      </c>
      <c r="P1323" s="20">
        <v>7.5</v>
      </c>
      <c r="Q1323" s="20">
        <v>102396.06</v>
      </c>
      <c r="R1323" s="20">
        <v>529</v>
      </c>
      <c r="S1323" s="20">
        <f ca="1">DATEDIF(employees!$M1323, TODAY(), "y")</f>
        <v>2</v>
      </c>
      <c r="T1323" s="20">
        <f>VLOOKUP(employees!$H1323,locations[#All],4,)</f>
        <v>1.1000000000000001</v>
      </c>
      <c r="U1323" s="22">
        <f>employees!$Q1323/employees!$T1323</f>
        <v>93087.327272727256</v>
      </c>
    </row>
    <row r="1324" spans="1:21" x14ac:dyDescent="0.25">
      <c r="A1324" s="23">
        <v>1323</v>
      </c>
      <c r="B1324" s="24" t="s">
        <v>1339</v>
      </c>
      <c r="C1324" s="24" t="s">
        <v>59</v>
      </c>
      <c r="D1324" s="24">
        <v>31</v>
      </c>
      <c r="E1324" s="24">
        <v>26</v>
      </c>
      <c r="F1324" s="24" t="str">
        <f>VLOOKUP(Table6[[#This Row],[department_id]],departments[#All],2,FALSE)</f>
        <v>Procurement</v>
      </c>
      <c r="G1324" s="24" t="str">
        <f>VLOOKUP(employees!$E1324,departments[],3,FALSE)</f>
        <v>Ops</v>
      </c>
      <c r="H1324" s="24">
        <v>3</v>
      </c>
      <c r="I1324" s="24" t="str">
        <f>VLOOKUP(employees!$H1324,locations[#All],3,FALSE)</f>
        <v>Austin</v>
      </c>
      <c r="J1324" s="24" t="str">
        <f>_xlfn.XLOOKUP(Table6[[#This Row],[City]],locations[city],locations[Continent])</f>
        <v>North America</v>
      </c>
      <c r="K1324" s="24" t="s">
        <v>55</v>
      </c>
      <c r="L1324" s="24" t="s">
        <v>51</v>
      </c>
      <c r="M1324" s="25">
        <v>42393</v>
      </c>
      <c r="N1324" s="24" t="s">
        <v>52</v>
      </c>
      <c r="O1324" s="24">
        <v>4.67</v>
      </c>
      <c r="P1324" s="24">
        <v>8.5</v>
      </c>
      <c r="Q1324" s="24">
        <v>115667.79</v>
      </c>
      <c r="R1324" s="24">
        <v>2703</v>
      </c>
      <c r="S1324" s="24">
        <f ca="1">DATEDIF(employees!$M1324, TODAY(), "y")</f>
        <v>10</v>
      </c>
      <c r="T1324" s="24">
        <f>VLOOKUP(employees!$H1324,locations[#All],4,)</f>
        <v>1.05</v>
      </c>
      <c r="U1324" s="26">
        <f>employees!$Q1324/employees!$T1324</f>
        <v>110159.79999999999</v>
      </c>
    </row>
    <row r="1325" spans="1:21" x14ac:dyDescent="0.25">
      <c r="A1325" s="19">
        <v>1324</v>
      </c>
      <c r="B1325" s="20" t="s">
        <v>1340</v>
      </c>
      <c r="C1325" s="20" t="s">
        <v>49</v>
      </c>
      <c r="D1325" s="20">
        <v>41</v>
      </c>
      <c r="E1325" s="20">
        <v>26</v>
      </c>
      <c r="F1325" s="20" t="str">
        <f>VLOOKUP(Table6[[#This Row],[department_id]],departments[#All],2,FALSE)</f>
        <v>Procurement</v>
      </c>
      <c r="G1325" s="20" t="str">
        <f>VLOOKUP(employees!$E1325,departments[],3,FALSE)</f>
        <v>Ops</v>
      </c>
      <c r="H1325" s="20">
        <v>3</v>
      </c>
      <c r="I1325" s="20" t="str">
        <f>VLOOKUP(employees!$H1325,locations[#All],3,FALSE)</f>
        <v>Austin</v>
      </c>
      <c r="J1325" s="20" t="str">
        <f>_xlfn.XLOOKUP(Table6[[#This Row],[City]],locations[city],locations[Continent])</f>
        <v>North America</v>
      </c>
      <c r="K1325" s="20" t="s">
        <v>3443</v>
      </c>
      <c r="L1325" s="20" t="s">
        <v>51</v>
      </c>
      <c r="M1325" s="21">
        <v>42969</v>
      </c>
      <c r="N1325" s="20" t="s">
        <v>62</v>
      </c>
      <c r="O1325" s="20">
        <v>3.73</v>
      </c>
      <c r="P1325" s="20">
        <v>7.3</v>
      </c>
      <c r="Q1325" s="20">
        <v>351005.87</v>
      </c>
      <c r="R1325" s="20" t="s">
        <v>3524</v>
      </c>
      <c r="S1325" s="20">
        <f ca="1">DATEDIF(employees!$M1325, TODAY(), "y")</f>
        <v>9</v>
      </c>
      <c r="T1325" s="20">
        <f>VLOOKUP(employees!$H1325,locations[#All],4,)</f>
        <v>1.05</v>
      </c>
      <c r="U1325" s="22">
        <f>employees!$Q1325/employees!$T1325</f>
        <v>334291.30476190476</v>
      </c>
    </row>
    <row r="1326" spans="1:21" x14ac:dyDescent="0.25">
      <c r="A1326" s="23">
        <v>1325</v>
      </c>
      <c r="B1326" s="24" t="s">
        <v>1341</v>
      </c>
      <c r="C1326" s="24" t="s">
        <v>49</v>
      </c>
      <c r="D1326" s="24">
        <v>52</v>
      </c>
      <c r="E1326" s="24">
        <v>1</v>
      </c>
      <c r="F1326" s="24" t="str">
        <f>VLOOKUP(Table6[[#This Row],[department_id]],departments[#All],2,FALSE)</f>
        <v>Engineering</v>
      </c>
      <c r="G1326" s="24" t="str">
        <f>VLOOKUP(employees!$E1326,departments[],3,FALSE)</f>
        <v>Tech</v>
      </c>
      <c r="H1326" s="24">
        <v>11</v>
      </c>
      <c r="I1326" s="24" t="str">
        <f>VLOOKUP(employees!$H1326,locations[#All],3,FALSE)</f>
        <v>Bengaluru</v>
      </c>
      <c r="J1326" s="24" t="str">
        <f>_xlfn.XLOOKUP(Table6[[#This Row],[City]],locations[city],locations[Continent])</f>
        <v>Asia</v>
      </c>
      <c r="K1326" s="24" t="s">
        <v>64</v>
      </c>
      <c r="L1326" s="24" t="s">
        <v>56</v>
      </c>
      <c r="M1326" s="25">
        <v>45182</v>
      </c>
      <c r="N1326" s="24" t="s">
        <v>57</v>
      </c>
      <c r="O1326" s="24">
        <v>2.89</v>
      </c>
      <c r="P1326" s="24">
        <v>8</v>
      </c>
      <c r="Q1326" s="24">
        <v>139112.76</v>
      </c>
      <c r="R1326" s="24">
        <v>1124</v>
      </c>
      <c r="S1326" s="24">
        <f ca="1">DATEDIF(employees!$M1326, TODAY(), "y")</f>
        <v>3</v>
      </c>
      <c r="T1326" s="24">
        <f>VLOOKUP(employees!$H1326,locations[#All],4,)</f>
        <v>0.7</v>
      </c>
      <c r="U1326" s="26">
        <f>employees!$Q1326/employees!$T1326</f>
        <v>198732.51428571431</v>
      </c>
    </row>
    <row r="1327" spans="1:21" x14ac:dyDescent="0.25">
      <c r="A1327" s="19">
        <v>1326</v>
      </c>
      <c r="B1327" s="20" t="s">
        <v>1342</v>
      </c>
      <c r="C1327" s="20" t="s">
        <v>54</v>
      </c>
      <c r="D1327" s="20">
        <v>51</v>
      </c>
      <c r="E1327" s="20">
        <v>23</v>
      </c>
      <c r="F1327" s="20" t="str">
        <f>VLOOKUP(Table6[[#This Row],[department_id]],departments[#All],2,FALSE)</f>
        <v>Legal</v>
      </c>
      <c r="G1327" s="20" t="str">
        <f>VLOOKUP(employees!$E1327,departments[],3,FALSE)</f>
        <v>G&amp;A</v>
      </c>
      <c r="H1327" s="20">
        <v>3</v>
      </c>
      <c r="I1327" s="20" t="str">
        <f>VLOOKUP(employees!$H1327,locations[#All],3,FALSE)</f>
        <v>Austin</v>
      </c>
      <c r="J1327" s="20" t="str">
        <f>_xlfn.XLOOKUP(Table6[[#This Row],[City]],locations[city],locations[Continent])</f>
        <v>North America</v>
      </c>
      <c r="K1327" s="20" t="s">
        <v>71</v>
      </c>
      <c r="L1327" s="20" t="s">
        <v>51</v>
      </c>
      <c r="M1327" s="21">
        <v>43497</v>
      </c>
      <c r="N1327" s="20" t="s">
        <v>57</v>
      </c>
      <c r="O1327" s="20">
        <v>3.24</v>
      </c>
      <c r="P1327" s="20">
        <v>6.8</v>
      </c>
      <c r="Q1327" s="20">
        <v>330026.11</v>
      </c>
      <c r="R1327" s="20">
        <v>2865</v>
      </c>
      <c r="S1327" s="20">
        <f ca="1">DATEDIF(employees!$M1327, TODAY(), "y")</f>
        <v>7</v>
      </c>
      <c r="T1327" s="20">
        <f>VLOOKUP(employees!$H1327,locations[#All],4,)</f>
        <v>1.05</v>
      </c>
      <c r="U1327" s="22">
        <f>employees!$Q1327/employees!$T1327</f>
        <v>314310.5809523809</v>
      </c>
    </row>
    <row r="1328" spans="1:21" x14ac:dyDescent="0.25">
      <c r="A1328" s="23">
        <v>1327</v>
      </c>
      <c r="B1328" s="24" t="s">
        <v>1343</v>
      </c>
      <c r="C1328" s="24" t="s">
        <v>54</v>
      </c>
      <c r="D1328" s="24">
        <v>43</v>
      </c>
      <c r="E1328" s="24">
        <v>7</v>
      </c>
      <c r="F1328" s="24" t="str">
        <f>VLOOKUP(Table6[[#This Row],[department_id]],departments[#All],2,FALSE)</f>
        <v>IT &amp; Helpdesk</v>
      </c>
      <c r="G1328" s="24" t="str">
        <f>VLOOKUP(employees!$E1328,departments[],3,FALSE)</f>
        <v>Tech</v>
      </c>
      <c r="H1328" s="24">
        <v>1</v>
      </c>
      <c r="I1328" s="24" t="str">
        <f>VLOOKUP(employees!$H1328,locations[#All],3,FALSE)</f>
        <v>San Francisco</v>
      </c>
      <c r="J1328" s="24" t="str">
        <f>_xlfn.XLOOKUP(Table6[[#This Row],[City]],locations[city],locations[Continent])</f>
        <v>North America</v>
      </c>
      <c r="K1328" s="24" t="s">
        <v>60</v>
      </c>
      <c r="L1328" s="24" t="s">
        <v>51</v>
      </c>
      <c r="M1328" s="25">
        <v>41780</v>
      </c>
      <c r="N1328" s="24" t="s">
        <v>57</v>
      </c>
      <c r="O1328" s="24">
        <v>4.43</v>
      </c>
      <c r="P1328" s="24">
        <v>9.6999999999999993</v>
      </c>
      <c r="Q1328" s="24">
        <v>120820.29</v>
      </c>
      <c r="R1328" s="24">
        <v>3426</v>
      </c>
      <c r="S1328" s="24">
        <f ca="1">DATEDIF(employees!$M1328, TODAY(), "y")</f>
        <v>12</v>
      </c>
      <c r="T1328" s="24">
        <f>VLOOKUP(employees!$H1328,locations[#All],4,)</f>
        <v>1.35</v>
      </c>
      <c r="U1328" s="26">
        <f>employees!$Q1328/employees!$T1328</f>
        <v>89496.511111111104</v>
      </c>
    </row>
    <row r="1329" spans="1:21" x14ac:dyDescent="0.25">
      <c r="A1329" s="19">
        <v>1328</v>
      </c>
      <c r="B1329" s="20" t="s">
        <v>1344</v>
      </c>
      <c r="C1329" s="20" t="s">
        <v>54</v>
      </c>
      <c r="D1329" s="20">
        <v>28</v>
      </c>
      <c r="E1329" s="20">
        <v>27</v>
      </c>
      <c r="F1329" s="20" t="str">
        <f>VLOOKUP(Table6[[#This Row],[department_id]],departments[#All],2,FALSE)</f>
        <v>Facilities</v>
      </c>
      <c r="G1329" s="20" t="str">
        <f>VLOOKUP(employees!$E1329,departments[],3,FALSE)</f>
        <v>Ops</v>
      </c>
      <c r="H1329" s="20">
        <v>4</v>
      </c>
      <c r="I1329" s="20" t="str">
        <f>VLOOKUP(employees!$H1329,locations[#All],3,FALSE)</f>
        <v>Toronto</v>
      </c>
      <c r="J1329" s="20" t="str">
        <f>_xlfn.XLOOKUP(Table6[[#This Row],[City]],locations[city],locations[Continent])</f>
        <v>North America</v>
      </c>
      <c r="K1329" s="20" t="s">
        <v>60</v>
      </c>
      <c r="L1329" s="20" t="s">
        <v>51</v>
      </c>
      <c r="M1329" s="21">
        <v>42594</v>
      </c>
      <c r="N1329" s="20" t="s">
        <v>57</v>
      </c>
      <c r="O1329" s="20">
        <v>3.77</v>
      </c>
      <c r="P1329" s="20">
        <v>8.6999999999999993</v>
      </c>
      <c r="Q1329" s="20">
        <v>74783.05</v>
      </c>
      <c r="R1329" s="20">
        <v>1627</v>
      </c>
      <c r="S1329" s="20">
        <f ca="1">DATEDIF(employees!$M1329, TODAY(), "y")</f>
        <v>10</v>
      </c>
      <c r="T1329" s="20">
        <f>VLOOKUP(employees!$H1329,locations[#All],4,)</f>
        <v>1.1000000000000001</v>
      </c>
      <c r="U1329" s="22">
        <f>employees!$Q1329/employees!$T1329</f>
        <v>67984.590909090912</v>
      </c>
    </row>
    <row r="1330" spans="1:21" x14ac:dyDescent="0.25">
      <c r="A1330" s="23">
        <v>1329</v>
      </c>
      <c r="B1330" s="24" t="s">
        <v>1345</v>
      </c>
      <c r="C1330" s="24" t="s">
        <v>54</v>
      </c>
      <c r="D1330" s="24">
        <v>47</v>
      </c>
      <c r="E1330" s="24">
        <v>26</v>
      </c>
      <c r="F1330" s="24" t="str">
        <f>VLOOKUP(Table6[[#This Row],[department_id]],departments[#All],2,FALSE)</f>
        <v>Procurement</v>
      </c>
      <c r="G1330" s="24" t="str">
        <f>VLOOKUP(employees!$E1330,departments[],3,FALSE)</f>
        <v>Ops</v>
      </c>
      <c r="H1330" s="24">
        <v>21</v>
      </c>
      <c r="I1330" s="24" t="str">
        <f>VLOOKUP(employees!$H1330,locations[#All],3,FALSE)</f>
        <v>Sydney</v>
      </c>
      <c r="J1330" s="24" t="str">
        <f>_xlfn.XLOOKUP(Table6[[#This Row],[City]],locations[city],locations[Continent])</f>
        <v>Oceania</v>
      </c>
      <c r="K1330" s="24" t="s">
        <v>55</v>
      </c>
      <c r="L1330" s="24" t="s">
        <v>51</v>
      </c>
      <c r="M1330" s="25">
        <v>44196</v>
      </c>
      <c r="N1330" s="24" t="s">
        <v>62</v>
      </c>
      <c r="O1330" s="24">
        <v>2.63</v>
      </c>
      <c r="P1330" s="24">
        <v>6.4</v>
      </c>
      <c r="Q1330" s="24">
        <v>106186.04</v>
      </c>
      <c r="R1330" s="24">
        <v>3085</v>
      </c>
      <c r="S1330" s="24">
        <f ca="1">DATEDIF(employees!$M1330, TODAY(), "y")</f>
        <v>5</v>
      </c>
      <c r="T1330" s="24">
        <f>VLOOKUP(employees!$H1330,locations[#All],4,)</f>
        <v>1.1499999999999999</v>
      </c>
      <c r="U1330" s="26">
        <f>employees!$Q1330/employees!$T1330</f>
        <v>92335.686956521735</v>
      </c>
    </row>
    <row r="1331" spans="1:21" x14ac:dyDescent="0.25">
      <c r="A1331" s="19">
        <v>1330</v>
      </c>
      <c r="B1331" s="20" t="s">
        <v>1346</v>
      </c>
      <c r="C1331" s="20" t="s">
        <v>59</v>
      </c>
      <c r="D1331" s="20">
        <v>46</v>
      </c>
      <c r="E1331" s="20">
        <v>9</v>
      </c>
      <c r="F1331" s="20" t="str">
        <f>VLOOKUP(Table6[[#This Row],[department_id]],departments[#All],2,FALSE)</f>
        <v>Product Management</v>
      </c>
      <c r="G1331" s="20" t="str">
        <f>VLOOKUP(employees!$E1331,departments[],3,FALSE)</f>
        <v>Product</v>
      </c>
      <c r="H1331" s="20">
        <v>13</v>
      </c>
      <c r="I1331" s="20" t="str">
        <f>VLOOKUP(employees!$H1331,locations[#All],3,FALSE)</f>
        <v>Cairo</v>
      </c>
      <c r="J1331" s="20" t="str">
        <f>_xlfn.XLOOKUP(Table6[[#This Row],[City]],locations[city],locations[Continent])</f>
        <v>Africa</v>
      </c>
      <c r="K1331" s="20" t="s">
        <v>3443</v>
      </c>
      <c r="L1331" s="20" t="s">
        <v>83</v>
      </c>
      <c r="M1331" s="21">
        <v>43939</v>
      </c>
      <c r="N1331" s="20" t="s">
        <v>62</v>
      </c>
      <c r="O1331" s="20">
        <v>3.34</v>
      </c>
      <c r="P1331" s="20">
        <v>7.4</v>
      </c>
      <c r="Q1331" s="20">
        <v>217159.04000000001</v>
      </c>
      <c r="R1331" s="20" t="s">
        <v>3524</v>
      </c>
      <c r="S1331" s="20">
        <f ca="1">DATEDIF(employees!$M1331, TODAY(), "y")</f>
        <v>6</v>
      </c>
      <c r="T1331" s="20">
        <f>VLOOKUP(employees!$H1331,locations[#All],4,)</f>
        <v>0.55000000000000004</v>
      </c>
      <c r="U1331" s="22">
        <f>employees!$Q1331/employees!$T1331</f>
        <v>394834.61818181816</v>
      </c>
    </row>
    <row r="1332" spans="1:21" x14ac:dyDescent="0.25">
      <c r="A1332" s="23">
        <v>1331</v>
      </c>
      <c r="B1332" s="24" t="s">
        <v>1347</v>
      </c>
      <c r="C1332" s="24" t="s">
        <v>49</v>
      </c>
      <c r="D1332" s="24">
        <v>53</v>
      </c>
      <c r="E1332" s="24">
        <v>1</v>
      </c>
      <c r="F1332" s="24" t="str">
        <f>VLOOKUP(Table6[[#This Row],[department_id]],departments[#All],2,FALSE)</f>
        <v>Engineering</v>
      </c>
      <c r="G1332" s="24" t="str">
        <f>VLOOKUP(employees!$E1332,departments[],3,FALSE)</f>
        <v>Tech</v>
      </c>
      <c r="H1332" s="24">
        <v>10</v>
      </c>
      <c r="I1332" s="24" t="str">
        <f>VLOOKUP(employees!$H1332,locations[#All],3,FALSE)</f>
        <v>Warsaw</v>
      </c>
      <c r="J1332" s="24" t="str">
        <f>_xlfn.XLOOKUP(Table6[[#This Row],[City]],locations[city],locations[Continent])</f>
        <v>Europe</v>
      </c>
      <c r="K1332" s="24" t="s">
        <v>55</v>
      </c>
      <c r="L1332" s="24" t="s">
        <v>51</v>
      </c>
      <c r="M1332" s="25">
        <v>42402</v>
      </c>
      <c r="N1332" s="24" t="s">
        <v>62</v>
      </c>
      <c r="O1332" s="24">
        <v>3.33</v>
      </c>
      <c r="P1332" s="24">
        <v>5.5</v>
      </c>
      <c r="Q1332" s="24">
        <v>90610.93</v>
      </c>
      <c r="R1332" s="24">
        <v>819</v>
      </c>
      <c r="S1332" s="24">
        <f ca="1">DATEDIF(employees!$M1332, TODAY(), "y")</f>
        <v>10</v>
      </c>
      <c r="T1332" s="24">
        <f>VLOOKUP(employees!$H1332,locations[#All],4,)</f>
        <v>0.95</v>
      </c>
      <c r="U1332" s="26">
        <f>employees!$Q1332/employees!$T1332</f>
        <v>95379.926315789475</v>
      </c>
    </row>
    <row r="1333" spans="1:21" x14ac:dyDescent="0.25">
      <c r="A1333" s="19">
        <v>1332</v>
      </c>
      <c r="B1333" s="20" t="s">
        <v>1348</v>
      </c>
      <c r="C1333" s="20" t="s">
        <v>49</v>
      </c>
      <c r="D1333" s="20">
        <v>23</v>
      </c>
      <c r="E1333" s="20">
        <v>4</v>
      </c>
      <c r="F1333" s="20" t="str">
        <f>VLOOKUP(Table6[[#This Row],[department_id]],departments[#All],2,FALSE)</f>
        <v>ML Engineering</v>
      </c>
      <c r="G1333" s="20" t="str">
        <f>VLOOKUP(employees!$E1333,departments[],3,FALSE)</f>
        <v>Tech</v>
      </c>
      <c r="H1333" s="20">
        <v>6</v>
      </c>
      <c r="I1333" s="20" t="str">
        <f>VLOOKUP(employees!$H1333,locations[#All],3,FALSE)</f>
        <v>Berlin</v>
      </c>
      <c r="J1333" s="20" t="str">
        <f>_xlfn.XLOOKUP(Table6[[#This Row],[City]],locations[city],locations[Continent])</f>
        <v>Europe</v>
      </c>
      <c r="K1333" s="20" t="s">
        <v>60</v>
      </c>
      <c r="L1333" s="20" t="s">
        <v>51</v>
      </c>
      <c r="M1333" s="21">
        <v>42285</v>
      </c>
      <c r="N1333" s="20" t="s">
        <v>62</v>
      </c>
      <c r="O1333" s="20">
        <v>3.77</v>
      </c>
      <c r="P1333" s="20">
        <v>7.6</v>
      </c>
      <c r="Q1333" s="20">
        <v>266283.63</v>
      </c>
      <c r="R1333" s="20">
        <v>1469</v>
      </c>
      <c r="S1333" s="20">
        <f ca="1">DATEDIF(employees!$M1333, TODAY(), "y")</f>
        <v>10</v>
      </c>
      <c r="T1333" s="20">
        <f>VLOOKUP(employees!$H1333,locations[#All],4,)</f>
        <v>1.1000000000000001</v>
      </c>
      <c r="U1333" s="22">
        <f>employees!$Q1333/employees!$T1333</f>
        <v>242076.02727272725</v>
      </c>
    </row>
    <row r="1334" spans="1:21" x14ac:dyDescent="0.25">
      <c r="A1334" s="23">
        <v>1333</v>
      </c>
      <c r="B1334" s="24" t="s">
        <v>1349</v>
      </c>
      <c r="C1334" s="24" t="s">
        <v>54</v>
      </c>
      <c r="D1334" s="24">
        <v>62</v>
      </c>
      <c r="E1334" s="24">
        <v>18</v>
      </c>
      <c r="F1334" s="24" t="str">
        <f>VLOOKUP(Table6[[#This Row],[department_id]],departments[#All],2,FALSE)</f>
        <v>Customer Support</v>
      </c>
      <c r="G1334" s="24" t="str">
        <f>VLOOKUP(employees!$E1334,departments[],3,FALSE)</f>
        <v>GTM</v>
      </c>
      <c r="H1334" s="24">
        <v>19</v>
      </c>
      <c r="I1334" s="24" t="str">
        <f>VLOOKUP(employees!$H1334,locations[#All],3,FALSE)</f>
        <v>Tokyo</v>
      </c>
      <c r="J1334" s="24" t="str">
        <f>_xlfn.XLOOKUP(Table6[[#This Row],[City]],locations[city],locations[Continent])</f>
        <v>Asia</v>
      </c>
      <c r="K1334" s="24" t="s">
        <v>75</v>
      </c>
      <c r="L1334" s="24" t="s">
        <v>51</v>
      </c>
      <c r="M1334" s="25">
        <v>44074</v>
      </c>
      <c r="N1334" s="24" t="s">
        <v>62</v>
      </c>
      <c r="O1334" s="24">
        <v>4.2300000000000004</v>
      </c>
      <c r="P1334" s="24">
        <v>5.2</v>
      </c>
      <c r="Q1334" s="24">
        <v>144332.94</v>
      </c>
      <c r="R1334" s="24">
        <v>1735</v>
      </c>
      <c r="S1334" s="24">
        <f ca="1">DATEDIF(employees!$M1334, TODAY(), "y")</f>
        <v>6</v>
      </c>
      <c r="T1334" s="24">
        <f>VLOOKUP(employees!$H1334,locations[#All],4,)</f>
        <v>1.2</v>
      </c>
      <c r="U1334" s="26">
        <f>employees!$Q1334/employees!$T1334</f>
        <v>120277.45000000001</v>
      </c>
    </row>
    <row r="1335" spans="1:21" x14ac:dyDescent="0.25">
      <c r="A1335" s="19">
        <v>1334</v>
      </c>
      <c r="B1335" s="20" t="s">
        <v>1350</v>
      </c>
      <c r="C1335" s="20" t="s">
        <v>49</v>
      </c>
      <c r="D1335" s="20">
        <v>24</v>
      </c>
      <c r="E1335" s="20">
        <v>22</v>
      </c>
      <c r="F1335" s="20" t="str">
        <f>VLOOKUP(Table6[[#This Row],[department_id]],departments[#All],2,FALSE)</f>
        <v>Accounting</v>
      </c>
      <c r="G1335" s="20" t="str">
        <f>VLOOKUP(employees!$E1335,departments[],3,FALSE)</f>
        <v>G&amp;A</v>
      </c>
      <c r="H1335" s="20">
        <v>11</v>
      </c>
      <c r="I1335" s="20" t="str">
        <f>VLOOKUP(employees!$H1335,locations[#All],3,FALSE)</f>
        <v>Bengaluru</v>
      </c>
      <c r="J1335" s="20" t="str">
        <f>_xlfn.XLOOKUP(Table6[[#This Row],[City]],locations[city],locations[Continent])</f>
        <v>Asia</v>
      </c>
      <c r="K1335" s="20" t="s">
        <v>55</v>
      </c>
      <c r="L1335" s="20" t="s">
        <v>78</v>
      </c>
      <c r="M1335" s="21">
        <v>42066</v>
      </c>
      <c r="N1335" s="20" t="s">
        <v>62</v>
      </c>
      <c r="O1335" s="20">
        <v>2.5099999999999998</v>
      </c>
      <c r="P1335" s="20">
        <v>9.3000000000000007</v>
      </c>
      <c r="Q1335" s="20">
        <v>40838.379999999997</v>
      </c>
      <c r="R1335" s="20">
        <v>756</v>
      </c>
      <c r="S1335" s="20">
        <f ca="1">DATEDIF(employees!$M1335, TODAY(), "y")</f>
        <v>11</v>
      </c>
      <c r="T1335" s="20">
        <f>VLOOKUP(employees!$H1335,locations[#All],4,)</f>
        <v>0.7</v>
      </c>
      <c r="U1335" s="22">
        <f>employees!$Q1335/employees!$T1335</f>
        <v>58340.542857142857</v>
      </c>
    </row>
    <row r="1336" spans="1:21" x14ac:dyDescent="0.25">
      <c r="A1336" s="23">
        <v>1335</v>
      </c>
      <c r="B1336" s="24" t="s">
        <v>1351</v>
      </c>
      <c r="C1336" s="24" t="s">
        <v>54</v>
      </c>
      <c r="D1336" s="24">
        <v>55</v>
      </c>
      <c r="E1336" s="24">
        <v>13</v>
      </c>
      <c r="F1336" s="24" t="str">
        <f>VLOOKUP(Table6[[#This Row],[department_id]],departments[#All],2,FALSE)</f>
        <v>Sales</v>
      </c>
      <c r="G1336" s="24" t="str">
        <f>VLOOKUP(employees!$E1336,departments[],3,FALSE)</f>
        <v>GTM</v>
      </c>
      <c r="H1336" s="24">
        <v>18</v>
      </c>
      <c r="I1336" s="24" t="str">
        <f>VLOOKUP(employees!$H1336,locations[#All],3,FALSE)</f>
        <v>Buenos Aires</v>
      </c>
      <c r="J1336" s="24" t="str">
        <f>_xlfn.XLOOKUP(Table6[[#This Row],[City]],locations[city],locations[Continent])</f>
        <v>South America</v>
      </c>
      <c r="K1336" s="24" t="s">
        <v>66</v>
      </c>
      <c r="L1336" s="24" t="s">
        <v>56</v>
      </c>
      <c r="M1336" s="25">
        <v>42940</v>
      </c>
      <c r="N1336" s="24" t="s">
        <v>52</v>
      </c>
      <c r="O1336" s="24">
        <v>3.27</v>
      </c>
      <c r="P1336" s="24">
        <v>5.9</v>
      </c>
      <c r="Q1336" s="24">
        <v>47660.02</v>
      </c>
      <c r="R1336" s="24">
        <v>3219</v>
      </c>
      <c r="S1336" s="24">
        <f ca="1">DATEDIF(employees!$M1336, TODAY(), "y")</f>
        <v>9</v>
      </c>
      <c r="T1336" s="24">
        <f>VLOOKUP(employees!$H1336,locations[#All],4,)</f>
        <v>0.65</v>
      </c>
      <c r="U1336" s="26">
        <f>employees!$Q1336/employees!$T1336</f>
        <v>73323.107692307691</v>
      </c>
    </row>
    <row r="1337" spans="1:21" x14ac:dyDescent="0.25">
      <c r="A1337" s="19">
        <v>1336</v>
      </c>
      <c r="B1337" s="20" t="s">
        <v>1352</v>
      </c>
      <c r="C1337" s="20" t="s">
        <v>49</v>
      </c>
      <c r="D1337" s="20">
        <v>65</v>
      </c>
      <c r="E1337" s="20">
        <v>4</v>
      </c>
      <c r="F1337" s="20" t="str">
        <f>VLOOKUP(Table6[[#This Row],[department_id]],departments[#All],2,FALSE)</f>
        <v>ML Engineering</v>
      </c>
      <c r="G1337" s="20" t="str">
        <f>VLOOKUP(employees!$E1337,departments[],3,FALSE)</f>
        <v>Tech</v>
      </c>
      <c r="H1337" s="20">
        <v>21</v>
      </c>
      <c r="I1337" s="20" t="str">
        <f>VLOOKUP(employees!$H1337,locations[#All],3,FALSE)</f>
        <v>Sydney</v>
      </c>
      <c r="J1337" s="20" t="str">
        <f>_xlfn.XLOOKUP(Table6[[#This Row],[City]],locations[city],locations[Continent])</f>
        <v>Oceania</v>
      </c>
      <c r="K1337" s="20" t="s">
        <v>64</v>
      </c>
      <c r="L1337" s="20" t="s">
        <v>51</v>
      </c>
      <c r="M1337" s="21">
        <v>45492</v>
      </c>
      <c r="N1337" s="20" t="s">
        <v>57</v>
      </c>
      <c r="O1337" s="20">
        <v>4.3899999999999997</v>
      </c>
      <c r="P1337" s="20">
        <v>8.3000000000000007</v>
      </c>
      <c r="Q1337" s="20">
        <v>206325.52</v>
      </c>
      <c r="R1337" s="20">
        <v>1585</v>
      </c>
      <c r="S1337" s="20">
        <f ca="1">DATEDIF(employees!$M1337, TODAY(), "y")</f>
        <v>2</v>
      </c>
      <c r="T1337" s="20">
        <f>VLOOKUP(employees!$H1337,locations[#All],4,)</f>
        <v>1.1499999999999999</v>
      </c>
      <c r="U1337" s="22">
        <f>employees!$Q1337/employees!$T1337</f>
        <v>179413.49565217391</v>
      </c>
    </row>
    <row r="1338" spans="1:21" x14ac:dyDescent="0.25">
      <c r="A1338" s="23">
        <v>1337</v>
      </c>
      <c r="B1338" s="24" t="s">
        <v>1353</v>
      </c>
      <c r="C1338" s="24" t="s">
        <v>59</v>
      </c>
      <c r="D1338" s="24">
        <v>55</v>
      </c>
      <c r="E1338" s="24">
        <v>22</v>
      </c>
      <c r="F1338" s="24" t="str">
        <f>VLOOKUP(Table6[[#This Row],[department_id]],departments[#All],2,FALSE)</f>
        <v>Accounting</v>
      </c>
      <c r="G1338" s="24" t="str">
        <f>VLOOKUP(employees!$E1338,departments[],3,FALSE)</f>
        <v>G&amp;A</v>
      </c>
      <c r="H1338" s="24">
        <v>17</v>
      </c>
      <c r="I1338" s="24" t="str">
        <f>VLOOKUP(employees!$H1338,locations[#All],3,FALSE)</f>
        <v>Mexico City</v>
      </c>
      <c r="J1338" s="24" t="str">
        <f>_xlfn.XLOOKUP(Table6[[#This Row],[City]],locations[city],locations[Continent])</f>
        <v>South America</v>
      </c>
      <c r="K1338" s="24" t="s">
        <v>75</v>
      </c>
      <c r="L1338" s="24" t="s">
        <v>51</v>
      </c>
      <c r="M1338" s="25">
        <v>43176</v>
      </c>
      <c r="N1338" s="24" t="s">
        <v>57</v>
      </c>
      <c r="O1338" s="24">
        <v>3.91</v>
      </c>
      <c r="P1338" s="24">
        <v>6.9</v>
      </c>
      <c r="Q1338" s="24">
        <v>115298.39</v>
      </c>
      <c r="R1338" s="24">
        <v>3242</v>
      </c>
      <c r="S1338" s="24">
        <f ca="1">DATEDIF(employees!$M1338, TODAY(), "y")</f>
        <v>8</v>
      </c>
      <c r="T1338" s="24">
        <f>VLOOKUP(employees!$H1338,locations[#All],4,)</f>
        <v>0.78</v>
      </c>
      <c r="U1338" s="26">
        <f>employees!$Q1338/employees!$T1338</f>
        <v>147818.44871794872</v>
      </c>
    </row>
    <row r="1339" spans="1:21" x14ac:dyDescent="0.25">
      <c r="A1339" s="19">
        <v>1338</v>
      </c>
      <c r="B1339" s="20" t="s">
        <v>1354</v>
      </c>
      <c r="C1339" s="20" t="s">
        <v>54</v>
      </c>
      <c r="D1339" s="20">
        <v>38</v>
      </c>
      <c r="E1339" s="20">
        <v>5</v>
      </c>
      <c r="F1339" s="20" t="str">
        <f>VLOOKUP(Table6[[#This Row],[department_id]],departments[#All],2,FALSE)</f>
        <v>Platform</v>
      </c>
      <c r="G1339" s="20" t="str">
        <f>VLOOKUP(employees!$E1339,departments[],3,FALSE)</f>
        <v>Tech</v>
      </c>
      <c r="H1339" s="20">
        <v>13</v>
      </c>
      <c r="I1339" s="20" t="str">
        <f>VLOOKUP(employees!$H1339,locations[#All],3,FALSE)</f>
        <v>Cairo</v>
      </c>
      <c r="J1339" s="20" t="str">
        <f>_xlfn.XLOOKUP(Table6[[#This Row],[City]],locations[city],locations[Continent])</f>
        <v>Africa</v>
      </c>
      <c r="K1339" s="20" t="s">
        <v>71</v>
      </c>
      <c r="L1339" s="20" t="s">
        <v>51</v>
      </c>
      <c r="M1339" s="21">
        <v>45011</v>
      </c>
      <c r="N1339" s="20" t="s">
        <v>57</v>
      </c>
      <c r="O1339" s="20">
        <v>4.55</v>
      </c>
      <c r="P1339" s="20">
        <v>8.4</v>
      </c>
      <c r="Q1339" s="20">
        <v>139083.48000000001</v>
      </c>
      <c r="R1339" s="20">
        <v>3442</v>
      </c>
      <c r="S1339" s="20">
        <f ca="1">DATEDIF(employees!$M1339, TODAY(), "y")</f>
        <v>3</v>
      </c>
      <c r="T1339" s="20">
        <f>VLOOKUP(employees!$H1339,locations[#All],4,)</f>
        <v>0.55000000000000004</v>
      </c>
      <c r="U1339" s="22">
        <f>employees!$Q1339/employees!$T1339</f>
        <v>252879.05454545454</v>
      </c>
    </row>
    <row r="1340" spans="1:21" x14ac:dyDescent="0.25">
      <c r="A1340" s="23">
        <v>1339</v>
      </c>
      <c r="B1340" s="24" t="s">
        <v>1355</v>
      </c>
      <c r="C1340" s="24" t="s">
        <v>54</v>
      </c>
      <c r="D1340" s="24">
        <v>36</v>
      </c>
      <c r="E1340" s="24">
        <v>1</v>
      </c>
      <c r="F1340" s="24" t="str">
        <f>VLOOKUP(Table6[[#This Row],[department_id]],departments[#All],2,FALSE)</f>
        <v>Engineering</v>
      </c>
      <c r="G1340" s="24" t="str">
        <f>VLOOKUP(employees!$E1340,departments[],3,FALSE)</f>
        <v>Tech</v>
      </c>
      <c r="H1340" s="24">
        <v>4</v>
      </c>
      <c r="I1340" s="24" t="str">
        <f>VLOOKUP(employees!$H1340,locations[#All],3,FALSE)</f>
        <v>Toronto</v>
      </c>
      <c r="J1340" s="24" t="str">
        <f>_xlfn.XLOOKUP(Table6[[#This Row],[City]],locations[city],locations[Continent])</f>
        <v>North America</v>
      </c>
      <c r="K1340" s="24" t="s">
        <v>55</v>
      </c>
      <c r="L1340" s="24" t="s">
        <v>56</v>
      </c>
      <c r="M1340" s="25">
        <v>43206</v>
      </c>
      <c r="N1340" s="24" t="s">
        <v>57</v>
      </c>
      <c r="O1340" s="24">
        <v>4.37</v>
      </c>
      <c r="P1340" s="24">
        <v>7.8</v>
      </c>
      <c r="Q1340" s="24">
        <v>146308.29999999999</v>
      </c>
      <c r="R1340" s="24">
        <v>3404</v>
      </c>
      <c r="S1340" s="24">
        <f ca="1">DATEDIF(employees!$M1340, TODAY(), "y")</f>
        <v>8</v>
      </c>
      <c r="T1340" s="24">
        <f>VLOOKUP(employees!$H1340,locations[#All],4,)</f>
        <v>1.1000000000000001</v>
      </c>
      <c r="U1340" s="26">
        <f>employees!$Q1340/employees!$T1340</f>
        <v>133007.54545454544</v>
      </c>
    </row>
    <row r="1341" spans="1:21" x14ac:dyDescent="0.25">
      <c r="A1341" s="19">
        <v>1340</v>
      </c>
      <c r="B1341" s="20" t="s">
        <v>1356</v>
      </c>
      <c r="C1341" s="20" t="s">
        <v>54</v>
      </c>
      <c r="D1341" s="20">
        <v>22</v>
      </c>
      <c r="E1341" s="20">
        <v>23</v>
      </c>
      <c r="F1341" s="20" t="str">
        <f>VLOOKUP(Table6[[#This Row],[department_id]],departments[#All],2,FALSE)</f>
        <v>Legal</v>
      </c>
      <c r="G1341" s="20" t="str">
        <f>VLOOKUP(employees!$E1341,departments[],3,FALSE)</f>
        <v>G&amp;A</v>
      </c>
      <c r="H1341" s="20">
        <v>2</v>
      </c>
      <c r="I1341" s="20" t="str">
        <f>VLOOKUP(employees!$H1341,locations[#All],3,FALSE)</f>
        <v>New York</v>
      </c>
      <c r="J1341" s="20" t="str">
        <f>_xlfn.XLOOKUP(Table6[[#This Row],[City]],locations[city],locations[Continent])</f>
        <v>North America</v>
      </c>
      <c r="K1341" s="20" t="s">
        <v>55</v>
      </c>
      <c r="L1341" s="20" t="s">
        <v>56</v>
      </c>
      <c r="M1341" s="21">
        <v>43687</v>
      </c>
      <c r="N1341" s="20" t="s">
        <v>57</v>
      </c>
      <c r="O1341" s="20">
        <v>2.81</v>
      </c>
      <c r="P1341" s="20">
        <v>6</v>
      </c>
      <c r="Q1341" s="20">
        <v>236360.05</v>
      </c>
      <c r="R1341" s="20">
        <v>1633</v>
      </c>
      <c r="S1341" s="20">
        <f ca="1">DATEDIF(employees!$M1341, TODAY(), "y")</f>
        <v>7</v>
      </c>
      <c r="T1341" s="20">
        <f>VLOOKUP(employees!$H1341,locations[#All],4,)</f>
        <v>1.3</v>
      </c>
      <c r="U1341" s="22">
        <f>employees!$Q1341/employees!$T1341</f>
        <v>181815.42307692306</v>
      </c>
    </row>
    <row r="1342" spans="1:21" x14ac:dyDescent="0.25">
      <c r="A1342" s="23">
        <v>1341</v>
      </c>
      <c r="B1342" s="24" t="s">
        <v>1357</v>
      </c>
      <c r="C1342" s="24" t="s">
        <v>59</v>
      </c>
      <c r="D1342" s="24">
        <v>26</v>
      </c>
      <c r="E1342" s="24">
        <v>21</v>
      </c>
      <c r="F1342" s="24" t="str">
        <f>VLOOKUP(Table6[[#This Row],[department_id]],departments[#All],2,FALSE)</f>
        <v>Finance</v>
      </c>
      <c r="G1342" s="24" t="str">
        <f>VLOOKUP(employees!$E1342,departments[],3,FALSE)</f>
        <v>G&amp;A</v>
      </c>
      <c r="H1342" s="24">
        <v>7</v>
      </c>
      <c r="I1342" s="24" t="str">
        <f>VLOOKUP(employees!$H1342,locations[#All],3,FALSE)</f>
        <v>Paris</v>
      </c>
      <c r="J1342" s="24" t="str">
        <f>_xlfn.XLOOKUP(Table6[[#This Row],[City]],locations[city],locations[Continent])</f>
        <v>Europe</v>
      </c>
      <c r="K1342" s="24" t="s">
        <v>60</v>
      </c>
      <c r="L1342" s="24" t="s">
        <v>51</v>
      </c>
      <c r="M1342" s="25">
        <v>41752</v>
      </c>
      <c r="N1342" s="24" t="s">
        <v>57</v>
      </c>
      <c r="O1342" s="24">
        <v>2.84</v>
      </c>
      <c r="P1342" s="24">
        <v>8.1</v>
      </c>
      <c r="Q1342" s="24">
        <v>102653.69</v>
      </c>
      <c r="R1342" s="24">
        <v>1105</v>
      </c>
      <c r="S1342" s="24">
        <f ca="1">DATEDIF(employees!$M1342, TODAY(), "y")</f>
        <v>12</v>
      </c>
      <c r="T1342" s="24">
        <f>VLOOKUP(employees!$H1342,locations[#All],4,)</f>
        <v>1.18</v>
      </c>
      <c r="U1342" s="26">
        <f>employees!$Q1342/employees!$T1342</f>
        <v>86994.652542372889</v>
      </c>
    </row>
    <row r="1343" spans="1:21" x14ac:dyDescent="0.25">
      <c r="A1343" s="19">
        <v>1342</v>
      </c>
      <c r="B1343" s="20" t="s">
        <v>1358</v>
      </c>
      <c r="C1343" s="20" t="s">
        <v>59</v>
      </c>
      <c r="D1343" s="20">
        <v>62</v>
      </c>
      <c r="E1343" s="20">
        <v>14</v>
      </c>
      <c r="F1343" s="20" t="str">
        <f>VLOOKUP(Table6[[#This Row],[department_id]],departments[#All],2,FALSE)</f>
        <v>Sales Operations</v>
      </c>
      <c r="G1343" s="20" t="str">
        <f>VLOOKUP(employees!$E1343,departments[],3,FALSE)</f>
        <v>GTM</v>
      </c>
      <c r="H1343" s="20">
        <v>13</v>
      </c>
      <c r="I1343" s="20" t="str">
        <f>VLOOKUP(employees!$H1343,locations[#All],3,FALSE)</f>
        <v>Cairo</v>
      </c>
      <c r="J1343" s="20" t="str">
        <f>_xlfn.XLOOKUP(Table6[[#This Row],[City]],locations[city],locations[Continent])</f>
        <v>Africa</v>
      </c>
      <c r="K1343" s="20" t="s">
        <v>60</v>
      </c>
      <c r="L1343" s="20" t="s">
        <v>51</v>
      </c>
      <c r="M1343" s="21">
        <v>43893</v>
      </c>
      <c r="N1343" s="20" t="s">
        <v>57</v>
      </c>
      <c r="O1343" s="20">
        <v>2.98</v>
      </c>
      <c r="P1343" s="20">
        <v>6.7</v>
      </c>
      <c r="Q1343" s="20">
        <v>83610.61</v>
      </c>
      <c r="R1343" s="20">
        <v>3081</v>
      </c>
      <c r="S1343" s="20">
        <f ca="1">DATEDIF(employees!$M1343, TODAY(), "y")</f>
        <v>6</v>
      </c>
      <c r="T1343" s="20">
        <f>VLOOKUP(employees!$H1343,locations[#All],4,)</f>
        <v>0.55000000000000004</v>
      </c>
      <c r="U1343" s="22">
        <f>employees!$Q1343/employees!$T1343</f>
        <v>152019.29090909089</v>
      </c>
    </row>
    <row r="1344" spans="1:21" x14ac:dyDescent="0.25">
      <c r="A1344" s="23">
        <v>1343</v>
      </c>
      <c r="B1344" s="24" t="s">
        <v>1359</v>
      </c>
      <c r="C1344" s="24" t="s">
        <v>59</v>
      </c>
      <c r="D1344" s="24">
        <v>23</v>
      </c>
      <c r="E1344" s="24">
        <v>22</v>
      </c>
      <c r="F1344" s="24" t="str">
        <f>VLOOKUP(Table6[[#This Row],[department_id]],departments[#All],2,FALSE)</f>
        <v>Accounting</v>
      </c>
      <c r="G1344" s="24" t="str">
        <f>VLOOKUP(employees!$E1344,departments[],3,FALSE)</f>
        <v>G&amp;A</v>
      </c>
      <c r="H1344" s="24">
        <v>8</v>
      </c>
      <c r="I1344" s="24" t="str">
        <f>VLOOKUP(employees!$H1344,locations[#All],3,FALSE)</f>
        <v>Barcelona</v>
      </c>
      <c r="J1344" s="24" t="str">
        <f>_xlfn.XLOOKUP(Table6[[#This Row],[City]],locations[city],locations[Continent])</f>
        <v>Europe</v>
      </c>
      <c r="K1344" s="24" t="s">
        <v>55</v>
      </c>
      <c r="L1344" s="24" t="s">
        <v>51</v>
      </c>
      <c r="M1344" s="25">
        <v>43883</v>
      </c>
      <c r="N1344" s="24" t="s">
        <v>57</v>
      </c>
      <c r="O1344" s="24">
        <v>2.86</v>
      </c>
      <c r="P1344" s="24">
        <v>8.8000000000000007</v>
      </c>
      <c r="Q1344" s="24">
        <v>101019.45</v>
      </c>
      <c r="R1344" s="24">
        <v>39</v>
      </c>
      <c r="S1344" s="24">
        <f ca="1">DATEDIF(employees!$M1344, TODAY(), "y")</f>
        <v>6</v>
      </c>
      <c r="T1344" s="24">
        <f>VLOOKUP(employees!$H1344,locations[#All],4,)</f>
        <v>1.05</v>
      </c>
      <c r="U1344" s="26">
        <f>employees!$Q1344/employees!$T1344</f>
        <v>96209</v>
      </c>
    </row>
    <row r="1345" spans="1:21" x14ac:dyDescent="0.25">
      <c r="A1345" s="19">
        <v>1344</v>
      </c>
      <c r="B1345" s="20" t="s">
        <v>1360</v>
      </c>
      <c r="C1345" s="20" t="s">
        <v>59</v>
      </c>
      <c r="D1345" s="20">
        <v>29</v>
      </c>
      <c r="E1345" s="20">
        <v>17</v>
      </c>
      <c r="F1345" s="20" t="str">
        <f>VLOOKUP(Table6[[#This Row],[department_id]],departments[#All],2,FALSE)</f>
        <v>Customer Success</v>
      </c>
      <c r="G1345" s="20" t="str">
        <f>VLOOKUP(employees!$E1345,departments[],3,FALSE)</f>
        <v>GTM</v>
      </c>
      <c r="H1345" s="20">
        <v>10</v>
      </c>
      <c r="I1345" s="20" t="str">
        <f>VLOOKUP(employees!$H1345,locations[#All],3,FALSE)</f>
        <v>Warsaw</v>
      </c>
      <c r="J1345" s="20" t="str">
        <f>_xlfn.XLOOKUP(Table6[[#This Row],[City]],locations[city],locations[Continent])</f>
        <v>Europe</v>
      </c>
      <c r="K1345" s="20" t="s">
        <v>66</v>
      </c>
      <c r="L1345" s="20" t="s">
        <v>51</v>
      </c>
      <c r="M1345" s="21">
        <v>42544</v>
      </c>
      <c r="N1345" s="20" t="s">
        <v>52</v>
      </c>
      <c r="O1345" s="20">
        <v>4.2699999999999996</v>
      </c>
      <c r="P1345" s="20">
        <v>7.3</v>
      </c>
      <c r="Q1345" s="20">
        <v>49630.64</v>
      </c>
      <c r="R1345" s="20">
        <v>1448</v>
      </c>
      <c r="S1345" s="20">
        <f ca="1">DATEDIF(employees!$M1345, TODAY(), "y")</f>
        <v>10</v>
      </c>
      <c r="T1345" s="20">
        <f>VLOOKUP(employees!$H1345,locations[#All],4,)</f>
        <v>0.95</v>
      </c>
      <c r="U1345" s="22">
        <f>employees!$Q1345/employees!$T1345</f>
        <v>52242.778947368424</v>
      </c>
    </row>
    <row r="1346" spans="1:21" x14ac:dyDescent="0.25">
      <c r="A1346" s="23">
        <v>1345</v>
      </c>
      <c r="B1346" s="24" t="s">
        <v>1361</v>
      </c>
      <c r="C1346" s="24" t="s">
        <v>59</v>
      </c>
      <c r="D1346" s="24">
        <v>32</v>
      </c>
      <c r="E1346" s="24">
        <v>15</v>
      </c>
      <c r="F1346" s="24" t="str">
        <f>VLOOKUP(Table6[[#This Row],[department_id]],departments[#All],2,FALSE)</f>
        <v>Marketing</v>
      </c>
      <c r="G1346" s="24" t="str">
        <f>VLOOKUP(employees!$E1346,departments[],3,FALSE)</f>
        <v>GTM</v>
      </c>
      <c r="H1346" s="24">
        <v>12</v>
      </c>
      <c r="I1346" s="24" t="str">
        <f>VLOOKUP(employees!$H1346,locations[#All],3,FALSE)</f>
        <v>Hyderabad</v>
      </c>
      <c r="J1346" s="24" t="str">
        <f>_xlfn.XLOOKUP(Table6[[#This Row],[City]],locations[city],locations[Continent])</f>
        <v>Asia</v>
      </c>
      <c r="K1346" s="24" t="s">
        <v>55</v>
      </c>
      <c r="L1346" s="24" t="s">
        <v>56</v>
      </c>
      <c r="M1346" s="25">
        <v>43477</v>
      </c>
      <c r="N1346" s="24" t="s">
        <v>52</v>
      </c>
      <c r="O1346" s="24">
        <v>3.6</v>
      </c>
      <c r="P1346" s="24">
        <v>6.9</v>
      </c>
      <c r="Q1346" s="24">
        <v>38550.03</v>
      </c>
      <c r="R1346" s="24">
        <v>1163</v>
      </c>
      <c r="S1346" s="24">
        <f ca="1">DATEDIF(employees!$M1346, TODAY(), "y")</f>
        <v>7</v>
      </c>
      <c r="T1346" s="24">
        <f>VLOOKUP(employees!$H1346,locations[#All],4,)</f>
        <v>0.68</v>
      </c>
      <c r="U1346" s="26">
        <f>employees!$Q1346/employees!$T1346</f>
        <v>56691.220588235286</v>
      </c>
    </row>
    <row r="1347" spans="1:21" x14ac:dyDescent="0.25">
      <c r="A1347" s="19">
        <v>1346</v>
      </c>
      <c r="B1347" s="20" t="s">
        <v>1362</v>
      </c>
      <c r="C1347" s="20" t="s">
        <v>59</v>
      </c>
      <c r="D1347" s="20">
        <v>34</v>
      </c>
      <c r="E1347" s="20">
        <v>5</v>
      </c>
      <c r="F1347" s="20" t="str">
        <f>VLOOKUP(Table6[[#This Row],[department_id]],departments[#All],2,FALSE)</f>
        <v>Platform</v>
      </c>
      <c r="G1347" s="20" t="str">
        <f>VLOOKUP(employees!$E1347,departments[],3,FALSE)</f>
        <v>Tech</v>
      </c>
      <c r="H1347" s="20">
        <v>1</v>
      </c>
      <c r="I1347" s="20" t="str">
        <f>VLOOKUP(employees!$H1347,locations[#All],3,FALSE)</f>
        <v>San Francisco</v>
      </c>
      <c r="J1347" s="20" t="str">
        <f>_xlfn.XLOOKUP(Table6[[#This Row],[City]],locations[city],locations[Continent])</f>
        <v>North America</v>
      </c>
      <c r="K1347" s="20" t="s">
        <v>64</v>
      </c>
      <c r="L1347" s="20" t="s">
        <v>83</v>
      </c>
      <c r="M1347" s="21">
        <v>45620</v>
      </c>
      <c r="N1347" s="20" t="s">
        <v>57</v>
      </c>
      <c r="O1347" s="20">
        <v>3.98</v>
      </c>
      <c r="P1347" s="20">
        <v>5.7</v>
      </c>
      <c r="Q1347" s="20">
        <v>229698.12</v>
      </c>
      <c r="R1347" s="20">
        <v>1655</v>
      </c>
      <c r="S1347" s="20">
        <f ca="1">DATEDIF(employees!$M1347, TODAY(), "y")</f>
        <v>1</v>
      </c>
      <c r="T1347" s="20">
        <f>VLOOKUP(employees!$H1347,locations[#All],4,)</f>
        <v>1.35</v>
      </c>
      <c r="U1347" s="22">
        <f>employees!$Q1347/employees!$T1347</f>
        <v>170146.75555555554</v>
      </c>
    </row>
    <row r="1348" spans="1:21" x14ac:dyDescent="0.25">
      <c r="A1348" s="23">
        <v>1347</v>
      </c>
      <c r="B1348" s="24" t="s">
        <v>3477</v>
      </c>
      <c r="C1348" s="24" t="s">
        <v>59</v>
      </c>
      <c r="D1348" s="24">
        <v>45</v>
      </c>
      <c r="E1348" s="24">
        <v>9</v>
      </c>
      <c r="F1348" s="24" t="str">
        <f>VLOOKUP(Table6[[#This Row],[department_id]],departments[#All],2,FALSE)</f>
        <v>Product Management</v>
      </c>
      <c r="G1348" s="24" t="str">
        <f>VLOOKUP(employees!$E1348,departments[],3,FALSE)</f>
        <v>Product</v>
      </c>
      <c r="H1348" s="24">
        <v>4</v>
      </c>
      <c r="I1348" s="24" t="str">
        <f>VLOOKUP(employees!$H1348,locations[#All],3,FALSE)</f>
        <v>Toronto</v>
      </c>
      <c r="J1348" s="24" t="str">
        <f>_xlfn.XLOOKUP(Table6[[#This Row],[City]],locations[city],locations[Continent])</f>
        <v>North America</v>
      </c>
      <c r="K1348" s="24" t="s">
        <v>55</v>
      </c>
      <c r="L1348" s="24" t="s">
        <v>78</v>
      </c>
      <c r="M1348" s="25">
        <v>45871</v>
      </c>
      <c r="N1348" s="24" t="s">
        <v>57</v>
      </c>
      <c r="O1348" s="24">
        <v>4.54</v>
      </c>
      <c r="P1348" s="24">
        <v>6.2</v>
      </c>
      <c r="Q1348" s="24">
        <v>129557.56</v>
      </c>
      <c r="R1348" s="24">
        <v>197</v>
      </c>
      <c r="S1348" s="24">
        <f ca="1">DATEDIF(employees!$M1348, TODAY(), "y")</f>
        <v>1</v>
      </c>
      <c r="T1348" s="24">
        <f>VLOOKUP(employees!$H1348,locations[#All],4,)</f>
        <v>1.1000000000000001</v>
      </c>
      <c r="U1348" s="26">
        <f>employees!$Q1348/employees!$T1348</f>
        <v>117779.59999999999</v>
      </c>
    </row>
    <row r="1349" spans="1:21" x14ac:dyDescent="0.25">
      <c r="A1349" s="19">
        <v>1348</v>
      </c>
      <c r="B1349" s="20" t="s">
        <v>1363</v>
      </c>
      <c r="C1349" s="20" t="s">
        <v>54</v>
      </c>
      <c r="D1349" s="20">
        <v>51</v>
      </c>
      <c r="E1349" s="20">
        <v>25</v>
      </c>
      <c r="F1349" s="20" t="str">
        <f>VLOOKUP(Table6[[#This Row],[department_id]],departments[#All],2,FALSE)</f>
        <v>Operations</v>
      </c>
      <c r="G1349" s="20" t="str">
        <f>VLOOKUP(employees!$E1349,departments[],3,FALSE)</f>
        <v>Ops</v>
      </c>
      <c r="H1349" s="20">
        <v>18</v>
      </c>
      <c r="I1349" s="20" t="str">
        <f>VLOOKUP(employees!$H1349,locations[#All],3,FALSE)</f>
        <v>Buenos Aires</v>
      </c>
      <c r="J1349" s="20" t="str">
        <f>_xlfn.XLOOKUP(Table6[[#This Row],[City]],locations[city],locations[Continent])</f>
        <v>South America</v>
      </c>
      <c r="K1349" s="20" t="s">
        <v>64</v>
      </c>
      <c r="L1349" s="20" t="s">
        <v>83</v>
      </c>
      <c r="M1349" s="21">
        <v>43138</v>
      </c>
      <c r="N1349" s="20" t="s">
        <v>52</v>
      </c>
      <c r="O1349" s="20">
        <v>4.7</v>
      </c>
      <c r="P1349" s="20">
        <v>6.6</v>
      </c>
      <c r="Q1349" s="20">
        <v>101815.24</v>
      </c>
      <c r="R1349" s="20">
        <v>3168</v>
      </c>
      <c r="S1349" s="20">
        <f ca="1">DATEDIF(employees!$M1349, TODAY(), "y")</f>
        <v>8</v>
      </c>
      <c r="T1349" s="20">
        <f>VLOOKUP(employees!$H1349,locations[#All],4,)</f>
        <v>0.65</v>
      </c>
      <c r="U1349" s="22">
        <f>employees!$Q1349/employees!$T1349</f>
        <v>156638.83076923079</v>
      </c>
    </row>
    <row r="1350" spans="1:21" x14ac:dyDescent="0.25">
      <c r="A1350" s="23">
        <v>1349</v>
      </c>
      <c r="B1350" s="24" t="s">
        <v>1364</v>
      </c>
      <c r="C1350" s="24" t="s">
        <v>49</v>
      </c>
      <c r="D1350" s="24">
        <v>26</v>
      </c>
      <c r="E1350" s="24">
        <v>19</v>
      </c>
      <c r="F1350" s="24" t="str">
        <f>VLOOKUP(Table6[[#This Row],[department_id]],departments[#All],2,FALSE)</f>
        <v>Human Resources</v>
      </c>
      <c r="G1350" s="24" t="str">
        <f>VLOOKUP(employees!$E1350,departments[],3,FALSE)</f>
        <v>G&amp;A</v>
      </c>
      <c r="H1350" s="24">
        <v>11</v>
      </c>
      <c r="I1350" s="24" t="str">
        <f>VLOOKUP(employees!$H1350,locations[#All],3,FALSE)</f>
        <v>Bengaluru</v>
      </c>
      <c r="J1350" s="24" t="str">
        <f>_xlfn.XLOOKUP(Table6[[#This Row],[City]],locations[city],locations[Continent])</f>
        <v>Asia</v>
      </c>
      <c r="K1350" s="24" t="s">
        <v>50</v>
      </c>
      <c r="L1350" s="24" t="s">
        <v>56</v>
      </c>
      <c r="M1350" s="25">
        <v>43224</v>
      </c>
      <c r="N1350" s="24" t="s">
        <v>57</v>
      </c>
      <c r="O1350" s="24">
        <v>3.48</v>
      </c>
      <c r="P1350" s="24">
        <v>8.3000000000000007</v>
      </c>
      <c r="Q1350" s="24">
        <v>17624.84</v>
      </c>
      <c r="R1350" s="24">
        <v>2710</v>
      </c>
      <c r="S1350" s="24">
        <f ca="1">DATEDIF(employees!$M1350, TODAY(), "y")</f>
        <v>8</v>
      </c>
      <c r="T1350" s="24">
        <f>VLOOKUP(employees!$H1350,locations[#All],4,)</f>
        <v>0.7</v>
      </c>
      <c r="U1350" s="26">
        <f>employees!$Q1350/employees!$T1350</f>
        <v>25178.342857142859</v>
      </c>
    </row>
    <row r="1351" spans="1:21" x14ac:dyDescent="0.25">
      <c r="A1351" s="19">
        <v>1350</v>
      </c>
      <c r="B1351" s="20" t="s">
        <v>1365</v>
      </c>
      <c r="C1351" s="20" t="s">
        <v>49</v>
      </c>
      <c r="D1351" s="20">
        <v>44</v>
      </c>
      <c r="E1351" s="20">
        <v>13</v>
      </c>
      <c r="F1351" s="20" t="str">
        <f>VLOOKUP(Table6[[#This Row],[department_id]],departments[#All],2,FALSE)</f>
        <v>Sales</v>
      </c>
      <c r="G1351" s="20" t="str">
        <f>VLOOKUP(employees!$E1351,departments[],3,FALSE)</f>
        <v>GTM</v>
      </c>
      <c r="H1351" s="20">
        <v>20</v>
      </c>
      <c r="I1351" s="20" t="str">
        <f>VLOOKUP(employees!$H1351,locations[#All],3,FALSE)</f>
        <v>Singapore</v>
      </c>
      <c r="J1351" s="20" t="str">
        <f>_xlfn.XLOOKUP(Table6[[#This Row],[City]],locations[city],locations[Continent])</f>
        <v>Asia</v>
      </c>
      <c r="K1351" s="20" t="s">
        <v>60</v>
      </c>
      <c r="L1351" s="20" t="s">
        <v>51</v>
      </c>
      <c r="M1351" s="21">
        <v>44563</v>
      </c>
      <c r="N1351" s="20" t="s">
        <v>52</v>
      </c>
      <c r="O1351" s="20">
        <v>3.06</v>
      </c>
      <c r="P1351" s="20">
        <v>5.2</v>
      </c>
      <c r="Q1351" s="20">
        <v>95227.33</v>
      </c>
      <c r="R1351" s="20">
        <v>536</v>
      </c>
      <c r="S1351" s="20">
        <f ca="1">DATEDIF(employees!$M1351, TODAY(), "y")</f>
        <v>4</v>
      </c>
      <c r="T1351" s="20">
        <f>VLOOKUP(employees!$H1351,locations[#All],4,)</f>
        <v>1.22</v>
      </c>
      <c r="U1351" s="22">
        <f>employees!$Q1351/employees!$T1351</f>
        <v>78055.188524590165</v>
      </c>
    </row>
    <row r="1352" spans="1:21" x14ac:dyDescent="0.25">
      <c r="A1352" s="23">
        <v>1351</v>
      </c>
      <c r="B1352" s="24" t="s">
        <v>1366</v>
      </c>
      <c r="C1352" s="24" t="s">
        <v>59</v>
      </c>
      <c r="D1352" s="24">
        <v>55</v>
      </c>
      <c r="E1352" s="24">
        <v>8</v>
      </c>
      <c r="F1352" s="24" t="str">
        <f>VLOOKUP(Table6[[#This Row],[department_id]],departments[#All],2,FALSE)</f>
        <v>QA &amp; Testing</v>
      </c>
      <c r="G1352" s="24" t="str">
        <f>VLOOKUP(employees!$E1352,departments[],3,FALSE)</f>
        <v>Tech</v>
      </c>
      <c r="H1352" s="24">
        <v>18</v>
      </c>
      <c r="I1352" s="24" t="str">
        <f>VLOOKUP(employees!$H1352,locations[#All],3,FALSE)</f>
        <v>Buenos Aires</v>
      </c>
      <c r="J1352" s="24" t="str">
        <f>_xlfn.XLOOKUP(Table6[[#This Row],[City]],locations[city],locations[Continent])</f>
        <v>South America</v>
      </c>
      <c r="K1352" s="24" t="s">
        <v>55</v>
      </c>
      <c r="L1352" s="24" t="s">
        <v>78</v>
      </c>
      <c r="M1352" s="25">
        <v>43504</v>
      </c>
      <c r="N1352" s="24" t="s">
        <v>52</v>
      </c>
      <c r="O1352" s="24">
        <v>3.8</v>
      </c>
      <c r="P1352" s="24">
        <v>5.7</v>
      </c>
      <c r="Q1352" s="24">
        <v>39049.5</v>
      </c>
      <c r="R1352" s="24">
        <v>2252</v>
      </c>
      <c r="S1352" s="24">
        <f ca="1">DATEDIF(employees!$M1352, TODAY(), "y")</f>
        <v>7</v>
      </c>
      <c r="T1352" s="24">
        <f>VLOOKUP(employees!$H1352,locations[#All],4,)</f>
        <v>0.65</v>
      </c>
      <c r="U1352" s="26">
        <f>employees!$Q1352/employees!$T1352</f>
        <v>60076.153846153844</v>
      </c>
    </row>
    <row r="1353" spans="1:21" x14ac:dyDescent="0.25">
      <c r="A1353" s="19">
        <v>1352</v>
      </c>
      <c r="B1353" s="20" t="s">
        <v>1367</v>
      </c>
      <c r="C1353" s="20" t="s">
        <v>49</v>
      </c>
      <c r="D1353" s="20">
        <v>63</v>
      </c>
      <c r="E1353" s="20">
        <v>15</v>
      </c>
      <c r="F1353" s="20" t="str">
        <f>VLOOKUP(Table6[[#This Row],[department_id]],departments[#All],2,FALSE)</f>
        <v>Marketing</v>
      </c>
      <c r="G1353" s="20" t="str">
        <f>VLOOKUP(employees!$E1353,departments[],3,FALSE)</f>
        <v>GTM</v>
      </c>
      <c r="H1353" s="20">
        <v>14</v>
      </c>
      <c r="I1353" s="20" t="str">
        <f>VLOOKUP(employees!$H1353,locations[#All],3,FALSE)</f>
        <v>Dubai</v>
      </c>
      <c r="J1353" s="20" t="str">
        <f>_xlfn.XLOOKUP(Table6[[#This Row],[City]],locations[city],locations[Continent])</f>
        <v>Asia</v>
      </c>
      <c r="K1353" s="20" t="s">
        <v>60</v>
      </c>
      <c r="L1353" s="20" t="s">
        <v>83</v>
      </c>
      <c r="M1353" s="21">
        <v>42234</v>
      </c>
      <c r="N1353" s="20" t="s">
        <v>57</v>
      </c>
      <c r="O1353" s="20">
        <v>4.1500000000000004</v>
      </c>
      <c r="P1353" s="20">
        <v>6.1</v>
      </c>
      <c r="Q1353" s="20">
        <v>89797.52</v>
      </c>
      <c r="R1353" s="20">
        <v>130</v>
      </c>
      <c r="S1353" s="20">
        <f ca="1">DATEDIF(employees!$M1353, TODAY(), "y")</f>
        <v>11</v>
      </c>
      <c r="T1353" s="20">
        <f>VLOOKUP(employees!$H1353,locations[#All],4,)</f>
        <v>1.05</v>
      </c>
      <c r="U1353" s="22">
        <f>employees!$Q1353/employees!$T1353</f>
        <v>85521.447619047613</v>
      </c>
    </row>
    <row r="1354" spans="1:21" x14ac:dyDescent="0.25">
      <c r="A1354" s="23">
        <v>1353</v>
      </c>
      <c r="B1354" s="24" t="s">
        <v>1368</v>
      </c>
      <c r="C1354" s="24" t="s">
        <v>49</v>
      </c>
      <c r="D1354" s="24">
        <v>37</v>
      </c>
      <c r="E1354" s="24">
        <v>2</v>
      </c>
      <c r="F1354" s="24" t="str">
        <f>VLOOKUP(Table6[[#This Row],[department_id]],departments[#All],2,FALSE)</f>
        <v>Data Science</v>
      </c>
      <c r="G1354" s="24" t="str">
        <f>VLOOKUP(employees!$E1354,departments[],3,FALSE)</f>
        <v>Tech</v>
      </c>
      <c r="H1354" s="24">
        <v>9</v>
      </c>
      <c r="I1354" s="24" t="str">
        <f>VLOOKUP(employees!$H1354,locations[#All],3,FALSE)</f>
        <v>Amsterdam</v>
      </c>
      <c r="J1354" s="24" t="str">
        <f>_xlfn.XLOOKUP(Table6[[#This Row],[City]],locations[city],locations[Continent])</f>
        <v>Europe</v>
      </c>
      <c r="K1354" s="24" t="s">
        <v>50</v>
      </c>
      <c r="L1354" s="24" t="s">
        <v>51</v>
      </c>
      <c r="M1354" s="25">
        <v>44991</v>
      </c>
      <c r="N1354" s="24" t="s">
        <v>62</v>
      </c>
      <c r="O1354" s="24">
        <v>4.55</v>
      </c>
      <c r="P1354" s="24">
        <v>5.4</v>
      </c>
      <c r="Q1354" s="24">
        <v>83609.39</v>
      </c>
      <c r="R1354" s="24">
        <v>3366</v>
      </c>
      <c r="S1354" s="24">
        <f ca="1">DATEDIF(employees!$M1354, TODAY(), "y")</f>
        <v>3</v>
      </c>
      <c r="T1354" s="24">
        <f>VLOOKUP(employees!$H1354,locations[#All],4,)</f>
        <v>1.1499999999999999</v>
      </c>
      <c r="U1354" s="26">
        <f>employees!$Q1354/employees!$T1354</f>
        <v>72703.817391304357</v>
      </c>
    </row>
    <row r="1355" spans="1:21" x14ac:dyDescent="0.25">
      <c r="A1355" s="19">
        <v>1354</v>
      </c>
      <c r="B1355" s="20" t="s">
        <v>1369</v>
      </c>
      <c r="C1355" s="20" t="s">
        <v>49</v>
      </c>
      <c r="D1355" s="20">
        <v>50</v>
      </c>
      <c r="E1355" s="20">
        <v>3</v>
      </c>
      <c r="F1355" s="20" t="str">
        <f>VLOOKUP(Table6[[#This Row],[department_id]],departments[#All],2,FALSE)</f>
        <v>Data Engineering</v>
      </c>
      <c r="G1355" s="20" t="str">
        <f>VLOOKUP(employees!$E1355,departments[],3,FALSE)</f>
        <v>Tech</v>
      </c>
      <c r="H1355" s="20">
        <v>9</v>
      </c>
      <c r="I1355" s="20" t="str">
        <f>VLOOKUP(employees!$H1355,locations[#All],3,FALSE)</f>
        <v>Amsterdam</v>
      </c>
      <c r="J1355" s="20" t="str">
        <f>_xlfn.XLOOKUP(Table6[[#This Row],[City]],locations[city],locations[Continent])</f>
        <v>Europe</v>
      </c>
      <c r="K1355" s="20" t="s">
        <v>64</v>
      </c>
      <c r="L1355" s="20" t="s">
        <v>56</v>
      </c>
      <c r="M1355" s="21">
        <v>43615</v>
      </c>
      <c r="N1355" s="20" t="s">
        <v>57</v>
      </c>
      <c r="O1355" s="20">
        <v>4.01</v>
      </c>
      <c r="P1355" s="20">
        <v>8.3000000000000007</v>
      </c>
      <c r="Q1355" s="20">
        <v>184314.48</v>
      </c>
      <c r="R1355" s="20">
        <v>1697</v>
      </c>
      <c r="S1355" s="20">
        <f ca="1">DATEDIF(employees!$M1355, TODAY(), "y")</f>
        <v>7</v>
      </c>
      <c r="T1355" s="20">
        <f>VLOOKUP(employees!$H1355,locations[#All],4,)</f>
        <v>1.1499999999999999</v>
      </c>
      <c r="U1355" s="22">
        <f>employees!$Q1355/employees!$T1355</f>
        <v>160273.46086956523</v>
      </c>
    </row>
    <row r="1356" spans="1:21" x14ac:dyDescent="0.25">
      <c r="A1356" s="23">
        <v>1355</v>
      </c>
      <c r="B1356" s="24" t="s">
        <v>1370</v>
      </c>
      <c r="C1356" s="24" t="s">
        <v>49</v>
      </c>
      <c r="D1356" s="24">
        <v>25</v>
      </c>
      <c r="E1356" s="24">
        <v>27</v>
      </c>
      <c r="F1356" s="24" t="str">
        <f>VLOOKUP(Table6[[#This Row],[department_id]],departments[#All],2,FALSE)</f>
        <v>Facilities</v>
      </c>
      <c r="G1356" s="24" t="str">
        <f>VLOOKUP(employees!$E1356,departments[],3,FALSE)</f>
        <v>Ops</v>
      </c>
      <c r="H1356" s="24">
        <v>7</v>
      </c>
      <c r="I1356" s="24" t="str">
        <f>VLOOKUP(employees!$H1356,locations[#All],3,FALSE)</f>
        <v>Paris</v>
      </c>
      <c r="J1356" s="24" t="str">
        <f>_xlfn.XLOOKUP(Table6[[#This Row],[City]],locations[city],locations[Continent])</f>
        <v>Europe</v>
      </c>
      <c r="K1356" s="24" t="s">
        <v>64</v>
      </c>
      <c r="L1356" s="24" t="s">
        <v>51</v>
      </c>
      <c r="M1356" s="25">
        <v>44349</v>
      </c>
      <c r="N1356" s="24" t="s">
        <v>52</v>
      </c>
      <c r="O1356" s="24">
        <v>3.82</v>
      </c>
      <c r="P1356" s="24">
        <v>5</v>
      </c>
      <c r="Q1356" s="24">
        <v>155083.6</v>
      </c>
      <c r="R1356" s="24">
        <v>2111</v>
      </c>
      <c r="S1356" s="24">
        <f ca="1">DATEDIF(employees!$M1356, TODAY(), "y")</f>
        <v>5</v>
      </c>
      <c r="T1356" s="24">
        <f>VLOOKUP(employees!$H1356,locations[#All],4,)</f>
        <v>1.18</v>
      </c>
      <c r="U1356" s="26">
        <f>employees!$Q1356/employees!$T1356</f>
        <v>131426.77966101698</v>
      </c>
    </row>
    <row r="1357" spans="1:21" x14ac:dyDescent="0.25">
      <c r="A1357" s="19">
        <v>1356</v>
      </c>
      <c r="B1357" s="20" t="s">
        <v>1371</v>
      </c>
      <c r="C1357" s="20" t="s">
        <v>49</v>
      </c>
      <c r="D1357" s="20">
        <v>26</v>
      </c>
      <c r="E1357" s="20">
        <v>25</v>
      </c>
      <c r="F1357" s="20" t="str">
        <f>VLOOKUP(Table6[[#This Row],[department_id]],departments[#All],2,FALSE)</f>
        <v>Operations</v>
      </c>
      <c r="G1357" s="20" t="str">
        <f>VLOOKUP(employees!$E1357,departments[],3,FALSE)</f>
        <v>Ops</v>
      </c>
      <c r="H1357" s="20">
        <v>15</v>
      </c>
      <c r="I1357" s="20" t="str">
        <f>VLOOKUP(employees!$H1357,locations[#All],3,FALSE)</f>
        <v>Cape Town</v>
      </c>
      <c r="J1357" s="20" t="str">
        <f>_xlfn.XLOOKUP(Table6[[#This Row],[City]],locations[city],locations[Continent])</f>
        <v>Africa</v>
      </c>
      <c r="K1357" s="20" t="s">
        <v>60</v>
      </c>
      <c r="L1357" s="20" t="s">
        <v>83</v>
      </c>
      <c r="M1357" s="21">
        <v>42985</v>
      </c>
      <c r="N1357" s="20" t="s">
        <v>57</v>
      </c>
      <c r="O1357" s="20">
        <v>4.03</v>
      </c>
      <c r="P1357" s="20">
        <v>5.9</v>
      </c>
      <c r="Q1357" s="20">
        <v>84645.440000000002</v>
      </c>
      <c r="R1357" s="20">
        <v>460</v>
      </c>
      <c r="S1357" s="20">
        <f ca="1">DATEDIF(employees!$M1357, TODAY(), "y")</f>
        <v>9</v>
      </c>
      <c r="T1357" s="20">
        <f>VLOOKUP(employees!$H1357,locations[#All],4,)</f>
        <v>0.7</v>
      </c>
      <c r="U1357" s="22">
        <f>employees!$Q1357/employees!$T1357</f>
        <v>120922.05714285716</v>
      </c>
    </row>
    <row r="1358" spans="1:21" x14ac:dyDescent="0.25">
      <c r="A1358" s="23">
        <v>1357</v>
      </c>
      <c r="B1358" s="24" t="s">
        <v>1372</v>
      </c>
      <c r="C1358" s="24" t="s">
        <v>49</v>
      </c>
      <c r="D1358" s="24">
        <v>28</v>
      </c>
      <c r="E1358" s="24">
        <v>2</v>
      </c>
      <c r="F1358" s="24" t="str">
        <f>VLOOKUP(Table6[[#This Row],[department_id]],departments[#All],2,FALSE)</f>
        <v>Data Science</v>
      </c>
      <c r="G1358" s="24" t="str">
        <f>VLOOKUP(employees!$E1358,departments[],3,FALSE)</f>
        <v>Tech</v>
      </c>
      <c r="H1358" s="24">
        <v>6</v>
      </c>
      <c r="I1358" s="24" t="str">
        <f>VLOOKUP(employees!$H1358,locations[#All],3,FALSE)</f>
        <v>Berlin</v>
      </c>
      <c r="J1358" s="24" t="str">
        <f>_xlfn.XLOOKUP(Table6[[#This Row],[City]],locations[city],locations[Continent])</f>
        <v>Europe</v>
      </c>
      <c r="K1358" s="24" t="s">
        <v>66</v>
      </c>
      <c r="L1358" s="24" t="s">
        <v>51</v>
      </c>
      <c r="M1358" s="25">
        <v>43352</v>
      </c>
      <c r="N1358" s="24" t="s">
        <v>52</v>
      </c>
      <c r="O1358" s="24">
        <v>3.53</v>
      </c>
      <c r="P1358" s="24">
        <v>8</v>
      </c>
      <c r="Q1358" s="24">
        <v>82937.41</v>
      </c>
      <c r="R1358" s="24">
        <v>2597</v>
      </c>
      <c r="S1358" s="24">
        <f ca="1">DATEDIF(employees!$M1358, TODAY(), "y")</f>
        <v>8</v>
      </c>
      <c r="T1358" s="24">
        <f>VLOOKUP(employees!$H1358,locations[#All],4,)</f>
        <v>1.1000000000000001</v>
      </c>
      <c r="U1358" s="26">
        <f>employees!$Q1358/employees!$T1358</f>
        <v>75397.645454545447</v>
      </c>
    </row>
    <row r="1359" spans="1:21" x14ac:dyDescent="0.25">
      <c r="A1359" s="19">
        <v>1358</v>
      </c>
      <c r="B1359" s="20" t="s">
        <v>1373</v>
      </c>
      <c r="C1359" s="20" t="s">
        <v>54</v>
      </c>
      <c r="D1359" s="20">
        <v>47</v>
      </c>
      <c r="E1359" s="20">
        <v>24</v>
      </c>
      <c r="F1359" s="20" t="str">
        <f>VLOOKUP(Table6[[#This Row],[department_id]],departments[#All],2,FALSE)</f>
        <v>Administration</v>
      </c>
      <c r="G1359" s="20" t="str">
        <f>VLOOKUP(employees!$E1359,departments[],3,FALSE)</f>
        <v>G&amp;A</v>
      </c>
      <c r="H1359" s="20">
        <v>7</v>
      </c>
      <c r="I1359" s="20" t="str">
        <f>VLOOKUP(employees!$H1359,locations[#All],3,FALSE)</f>
        <v>Paris</v>
      </c>
      <c r="J1359" s="20" t="str">
        <f>_xlfn.XLOOKUP(Table6[[#This Row],[City]],locations[city],locations[Continent])</f>
        <v>Europe</v>
      </c>
      <c r="K1359" s="20" t="s">
        <v>55</v>
      </c>
      <c r="L1359" s="20" t="s">
        <v>51</v>
      </c>
      <c r="M1359" s="21">
        <v>44094</v>
      </c>
      <c r="N1359" s="20" t="s">
        <v>52</v>
      </c>
      <c r="O1359" s="20">
        <v>4.57</v>
      </c>
      <c r="P1359" s="20">
        <v>7.3</v>
      </c>
      <c r="Q1359" s="20">
        <v>39483.629999999997</v>
      </c>
      <c r="R1359" s="20">
        <v>2249</v>
      </c>
      <c r="S1359" s="20">
        <f ca="1">DATEDIF(employees!$M1359, TODAY(), "y")</f>
        <v>5</v>
      </c>
      <c r="T1359" s="20">
        <f>VLOOKUP(employees!$H1359,locations[#All],4,)</f>
        <v>1.18</v>
      </c>
      <c r="U1359" s="22">
        <f>employees!$Q1359/employees!$T1359</f>
        <v>33460.703389830509</v>
      </c>
    </row>
    <row r="1360" spans="1:21" x14ac:dyDescent="0.25">
      <c r="A1360" s="23">
        <v>1359</v>
      </c>
      <c r="B1360" s="24" t="s">
        <v>1374</v>
      </c>
      <c r="C1360" s="24" t="s">
        <v>49</v>
      </c>
      <c r="D1360" s="24">
        <v>25</v>
      </c>
      <c r="E1360" s="24">
        <v>18</v>
      </c>
      <c r="F1360" s="24" t="str">
        <f>VLOOKUP(Table6[[#This Row],[department_id]],departments[#All],2,FALSE)</f>
        <v>Customer Support</v>
      </c>
      <c r="G1360" s="24" t="str">
        <f>VLOOKUP(employees!$E1360,departments[],3,FALSE)</f>
        <v>GTM</v>
      </c>
      <c r="H1360" s="24">
        <v>6</v>
      </c>
      <c r="I1360" s="24" t="str">
        <f>VLOOKUP(employees!$H1360,locations[#All],3,FALSE)</f>
        <v>Berlin</v>
      </c>
      <c r="J1360" s="24" t="str">
        <f>_xlfn.XLOOKUP(Table6[[#This Row],[City]],locations[city],locations[Continent])</f>
        <v>Europe</v>
      </c>
      <c r="K1360" s="24" t="s">
        <v>60</v>
      </c>
      <c r="L1360" s="24" t="s">
        <v>56</v>
      </c>
      <c r="M1360" s="25">
        <v>45083</v>
      </c>
      <c r="N1360" s="24" t="s">
        <v>52</v>
      </c>
      <c r="O1360" s="24">
        <v>2.85</v>
      </c>
      <c r="P1360" s="24">
        <v>5.5</v>
      </c>
      <c r="Q1360" s="24">
        <v>71879.509999999995</v>
      </c>
      <c r="R1360" s="24">
        <v>807</v>
      </c>
      <c r="S1360" s="24">
        <f ca="1">DATEDIF(employees!$M1360, TODAY(), "y")</f>
        <v>3</v>
      </c>
      <c r="T1360" s="24">
        <f>VLOOKUP(employees!$H1360,locations[#All],4,)</f>
        <v>1.1000000000000001</v>
      </c>
      <c r="U1360" s="26">
        <f>employees!$Q1360/employees!$T1360</f>
        <v>65345.00909090908</v>
      </c>
    </row>
    <row r="1361" spans="1:21" x14ac:dyDescent="0.25">
      <c r="A1361" s="19">
        <v>1360</v>
      </c>
      <c r="B1361" s="20" t="s">
        <v>1375</v>
      </c>
      <c r="C1361" s="20" t="s">
        <v>59</v>
      </c>
      <c r="D1361" s="20">
        <v>30</v>
      </c>
      <c r="E1361" s="20">
        <v>9</v>
      </c>
      <c r="F1361" s="20" t="str">
        <f>VLOOKUP(Table6[[#This Row],[department_id]],departments[#All],2,FALSE)</f>
        <v>Product Management</v>
      </c>
      <c r="G1361" s="20" t="str">
        <f>VLOOKUP(employees!$E1361,departments[],3,FALSE)</f>
        <v>Product</v>
      </c>
      <c r="H1361" s="20">
        <v>17</v>
      </c>
      <c r="I1361" s="20" t="str">
        <f>VLOOKUP(employees!$H1361,locations[#All],3,FALSE)</f>
        <v>Mexico City</v>
      </c>
      <c r="J1361" s="20" t="str">
        <f>_xlfn.XLOOKUP(Table6[[#This Row],[City]],locations[city],locations[Continent])</f>
        <v>South America</v>
      </c>
      <c r="K1361" s="20" t="s">
        <v>60</v>
      </c>
      <c r="L1361" s="20" t="s">
        <v>56</v>
      </c>
      <c r="M1361" s="21">
        <v>44343</v>
      </c>
      <c r="N1361" s="20" t="s">
        <v>57</v>
      </c>
      <c r="O1361" s="20">
        <v>4.0199999999999996</v>
      </c>
      <c r="P1361" s="20">
        <v>6</v>
      </c>
      <c r="Q1361" s="20">
        <v>106525.94</v>
      </c>
      <c r="R1361" s="20">
        <v>959</v>
      </c>
      <c r="S1361" s="20">
        <f ca="1">DATEDIF(employees!$M1361, TODAY(), "y")</f>
        <v>5</v>
      </c>
      <c r="T1361" s="20">
        <f>VLOOKUP(employees!$H1361,locations[#All],4,)</f>
        <v>0.78</v>
      </c>
      <c r="U1361" s="22">
        <f>employees!$Q1361/employees!$T1361</f>
        <v>136571.71794871794</v>
      </c>
    </row>
    <row r="1362" spans="1:21" x14ac:dyDescent="0.25">
      <c r="A1362" s="23">
        <v>1361</v>
      </c>
      <c r="B1362" s="24" t="s">
        <v>3478</v>
      </c>
      <c r="C1362" s="24" t="s">
        <v>54</v>
      </c>
      <c r="D1362" s="24">
        <v>33</v>
      </c>
      <c r="E1362" s="24">
        <v>27</v>
      </c>
      <c r="F1362" s="24" t="str">
        <f>VLOOKUP(Table6[[#This Row],[department_id]],departments[#All],2,FALSE)</f>
        <v>Facilities</v>
      </c>
      <c r="G1362" s="24" t="str">
        <f>VLOOKUP(employees!$E1362,departments[],3,FALSE)</f>
        <v>Ops</v>
      </c>
      <c r="H1362" s="24">
        <v>15</v>
      </c>
      <c r="I1362" s="24" t="str">
        <f>VLOOKUP(employees!$H1362,locations[#All],3,FALSE)</f>
        <v>Cape Town</v>
      </c>
      <c r="J1362" s="24" t="str">
        <f>_xlfn.XLOOKUP(Table6[[#This Row],[City]],locations[city],locations[Continent])</f>
        <v>Africa</v>
      </c>
      <c r="K1362" s="24" t="s">
        <v>55</v>
      </c>
      <c r="L1362" s="24" t="s">
        <v>56</v>
      </c>
      <c r="M1362" s="25">
        <v>43771</v>
      </c>
      <c r="N1362" s="24" t="s">
        <v>57</v>
      </c>
      <c r="O1362" s="24">
        <v>4.42</v>
      </c>
      <c r="P1362" s="24">
        <v>5.9</v>
      </c>
      <c r="Q1362" s="24">
        <v>40229.769999999997</v>
      </c>
      <c r="R1362" s="24">
        <v>368</v>
      </c>
      <c r="S1362" s="24">
        <f ca="1">DATEDIF(employees!$M1362, TODAY(), "y")</f>
        <v>6</v>
      </c>
      <c r="T1362" s="24">
        <f>VLOOKUP(employees!$H1362,locations[#All],4,)</f>
        <v>0.7</v>
      </c>
      <c r="U1362" s="26">
        <f>employees!$Q1362/employees!$T1362</f>
        <v>57471.1</v>
      </c>
    </row>
    <row r="1363" spans="1:21" x14ac:dyDescent="0.25">
      <c r="A1363" s="19">
        <v>1362</v>
      </c>
      <c r="B1363" s="20" t="s">
        <v>1376</v>
      </c>
      <c r="C1363" s="20" t="s">
        <v>54</v>
      </c>
      <c r="D1363" s="20">
        <v>28</v>
      </c>
      <c r="E1363" s="20">
        <v>15</v>
      </c>
      <c r="F1363" s="20" t="str">
        <f>VLOOKUP(Table6[[#This Row],[department_id]],departments[#All],2,FALSE)</f>
        <v>Marketing</v>
      </c>
      <c r="G1363" s="20" t="str">
        <f>VLOOKUP(employees!$E1363,departments[],3,FALSE)</f>
        <v>GTM</v>
      </c>
      <c r="H1363" s="20">
        <v>3</v>
      </c>
      <c r="I1363" s="20" t="str">
        <f>VLOOKUP(employees!$H1363,locations[#All],3,FALSE)</f>
        <v>Austin</v>
      </c>
      <c r="J1363" s="20" t="str">
        <f>_xlfn.XLOOKUP(Table6[[#This Row],[City]],locations[city],locations[Continent])</f>
        <v>North America</v>
      </c>
      <c r="K1363" s="20" t="s">
        <v>75</v>
      </c>
      <c r="L1363" s="20" t="s">
        <v>56</v>
      </c>
      <c r="M1363" s="21">
        <v>42584</v>
      </c>
      <c r="N1363" s="20" t="s">
        <v>52</v>
      </c>
      <c r="O1363" s="20">
        <v>4.1100000000000003</v>
      </c>
      <c r="P1363" s="20">
        <v>9.6</v>
      </c>
      <c r="Q1363" s="20">
        <v>117944.06</v>
      </c>
      <c r="R1363" s="20">
        <v>912</v>
      </c>
      <c r="S1363" s="20">
        <f ca="1">DATEDIF(employees!$M1363, TODAY(), "y")</f>
        <v>10</v>
      </c>
      <c r="T1363" s="20">
        <f>VLOOKUP(employees!$H1363,locations[#All],4,)</f>
        <v>1.05</v>
      </c>
      <c r="U1363" s="22">
        <f>employees!$Q1363/employees!$T1363</f>
        <v>112327.67619047618</v>
      </c>
    </row>
    <row r="1364" spans="1:21" x14ac:dyDescent="0.25">
      <c r="A1364" s="23">
        <v>1363</v>
      </c>
      <c r="B1364" s="24" t="s">
        <v>1377</v>
      </c>
      <c r="C1364" s="24" t="s">
        <v>49</v>
      </c>
      <c r="D1364" s="24">
        <v>53</v>
      </c>
      <c r="E1364" s="24">
        <v>21</v>
      </c>
      <c r="F1364" s="24" t="str">
        <f>VLOOKUP(Table6[[#This Row],[department_id]],departments[#All],2,FALSE)</f>
        <v>Finance</v>
      </c>
      <c r="G1364" s="24" t="str">
        <f>VLOOKUP(employees!$E1364,departments[],3,FALSE)</f>
        <v>G&amp;A</v>
      </c>
      <c r="H1364" s="24">
        <v>19</v>
      </c>
      <c r="I1364" s="24" t="str">
        <f>VLOOKUP(employees!$H1364,locations[#All],3,FALSE)</f>
        <v>Tokyo</v>
      </c>
      <c r="J1364" s="24" t="str">
        <f>_xlfn.XLOOKUP(Table6[[#This Row],[City]],locations[city],locations[Continent])</f>
        <v>Asia</v>
      </c>
      <c r="K1364" s="24" t="s">
        <v>60</v>
      </c>
      <c r="L1364" s="24" t="s">
        <v>51</v>
      </c>
      <c r="M1364" s="25">
        <v>42747</v>
      </c>
      <c r="N1364" s="24" t="s">
        <v>62</v>
      </c>
      <c r="O1364" s="24">
        <v>4.34</v>
      </c>
      <c r="P1364" s="24">
        <v>6.2</v>
      </c>
      <c r="Q1364" s="24">
        <v>117241.69</v>
      </c>
      <c r="R1364" s="24">
        <v>2151</v>
      </c>
      <c r="S1364" s="24">
        <f ca="1">DATEDIF(employees!$M1364, TODAY(), "y")</f>
        <v>9</v>
      </c>
      <c r="T1364" s="24">
        <f>VLOOKUP(employees!$H1364,locations[#All],4,)</f>
        <v>1.2</v>
      </c>
      <c r="U1364" s="26">
        <f>employees!$Q1364/employees!$T1364</f>
        <v>97701.40833333334</v>
      </c>
    </row>
    <row r="1365" spans="1:21" x14ac:dyDescent="0.25">
      <c r="A1365" s="19">
        <v>1364</v>
      </c>
      <c r="B1365" s="20" t="s">
        <v>1378</v>
      </c>
      <c r="C1365" s="20" t="s">
        <v>59</v>
      </c>
      <c r="D1365" s="20">
        <v>53</v>
      </c>
      <c r="E1365" s="20">
        <v>18</v>
      </c>
      <c r="F1365" s="20" t="str">
        <f>VLOOKUP(Table6[[#This Row],[department_id]],departments[#All],2,FALSE)</f>
        <v>Customer Support</v>
      </c>
      <c r="G1365" s="20" t="str">
        <f>VLOOKUP(employees!$E1365,departments[],3,FALSE)</f>
        <v>GTM</v>
      </c>
      <c r="H1365" s="20">
        <v>3</v>
      </c>
      <c r="I1365" s="20" t="str">
        <f>VLOOKUP(employees!$H1365,locations[#All],3,FALSE)</f>
        <v>Austin</v>
      </c>
      <c r="J1365" s="20" t="str">
        <f>_xlfn.XLOOKUP(Table6[[#This Row],[City]],locations[city],locations[Continent])</f>
        <v>North America</v>
      </c>
      <c r="K1365" s="20" t="s">
        <v>55</v>
      </c>
      <c r="L1365" s="20" t="s">
        <v>51</v>
      </c>
      <c r="M1365" s="21">
        <v>42324</v>
      </c>
      <c r="N1365" s="20" t="s">
        <v>52</v>
      </c>
      <c r="O1365" s="20">
        <v>3.26</v>
      </c>
      <c r="P1365" s="20">
        <v>5.7</v>
      </c>
      <c r="Q1365" s="20">
        <v>42050.93</v>
      </c>
      <c r="R1365" s="20">
        <v>2318</v>
      </c>
      <c r="S1365" s="20">
        <f ca="1">DATEDIF(employees!$M1365, TODAY(), "y")</f>
        <v>10</v>
      </c>
      <c r="T1365" s="20">
        <f>VLOOKUP(employees!$H1365,locations[#All],4,)</f>
        <v>1.05</v>
      </c>
      <c r="U1365" s="22">
        <f>employees!$Q1365/employees!$T1365</f>
        <v>40048.504761904762</v>
      </c>
    </row>
    <row r="1366" spans="1:21" x14ac:dyDescent="0.25">
      <c r="A1366" s="23">
        <v>1365</v>
      </c>
      <c r="B1366" s="24" t="s">
        <v>1379</v>
      </c>
      <c r="C1366" s="24" t="s">
        <v>54</v>
      </c>
      <c r="D1366" s="24">
        <v>60</v>
      </c>
      <c r="E1366" s="24">
        <v>27</v>
      </c>
      <c r="F1366" s="24" t="str">
        <f>VLOOKUP(Table6[[#This Row],[department_id]],departments[#All],2,FALSE)</f>
        <v>Facilities</v>
      </c>
      <c r="G1366" s="24" t="str">
        <f>VLOOKUP(employees!$E1366,departments[],3,FALSE)</f>
        <v>Ops</v>
      </c>
      <c r="H1366" s="24">
        <v>7</v>
      </c>
      <c r="I1366" s="24" t="str">
        <f>VLOOKUP(employees!$H1366,locations[#All],3,FALSE)</f>
        <v>Paris</v>
      </c>
      <c r="J1366" s="24" t="str">
        <f>_xlfn.XLOOKUP(Table6[[#This Row],[City]],locations[city],locations[Continent])</f>
        <v>Europe</v>
      </c>
      <c r="K1366" s="24" t="s">
        <v>66</v>
      </c>
      <c r="L1366" s="24" t="s">
        <v>78</v>
      </c>
      <c r="M1366" s="25">
        <v>43446</v>
      </c>
      <c r="N1366" s="24" t="s">
        <v>52</v>
      </c>
      <c r="O1366" s="24">
        <v>3.52</v>
      </c>
      <c r="P1366" s="24">
        <v>7</v>
      </c>
      <c r="Q1366" s="24">
        <v>48125.22</v>
      </c>
      <c r="R1366" s="24">
        <v>2467</v>
      </c>
      <c r="S1366" s="24">
        <f ca="1">DATEDIF(employees!$M1366, TODAY(), "y")</f>
        <v>7</v>
      </c>
      <c r="T1366" s="24">
        <f>VLOOKUP(employees!$H1366,locations[#All],4,)</f>
        <v>1.18</v>
      </c>
      <c r="U1366" s="26">
        <f>employees!$Q1366/employees!$T1366</f>
        <v>40784.084745762717</v>
      </c>
    </row>
    <row r="1367" spans="1:21" x14ac:dyDescent="0.25">
      <c r="A1367" s="19">
        <v>1366</v>
      </c>
      <c r="B1367" s="20" t="s">
        <v>1380</v>
      </c>
      <c r="C1367" s="20" t="s">
        <v>59</v>
      </c>
      <c r="D1367" s="20">
        <v>21</v>
      </c>
      <c r="E1367" s="20">
        <v>25</v>
      </c>
      <c r="F1367" s="20" t="str">
        <f>VLOOKUP(Table6[[#This Row],[department_id]],departments[#All],2,FALSE)</f>
        <v>Operations</v>
      </c>
      <c r="G1367" s="20" t="str">
        <f>VLOOKUP(employees!$E1367,departments[],3,FALSE)</f>
        <v>Ops</v>
      </c>
      <c r="H1367" s="20">
        <v>11</v>
      </c>
      <c r="I1367" s="20" t="str">
        <f>VLOOKUP(employees!$H1367,locations[#All],3,FALSE)</f>
        <v>Bengaluru</v>
      </c>
      <c r="J1367" s="20" t="str">
        <f>_xlfn.XLOOKUP(Table6[[#This Row],[City]],locations[city],locations[Continent])</f>
        <v>Asia</v>
      </c>
      <c r="K1367" s="20" t="s">
        <v>55</v>
      </c>
      <c r="L1367" s="20" t="s">
        <v>78</v>
      </c>
      <c r="M1367" s="21">
        <v>43903</v>
      </c>
      <c r="N1367" s="20" t="s">
        <v>52</v>
      </c>
      <c r="O1367" s="20">
        <v>2.56</v>
      </c>
      <c r="P1367" s="20">
        <v>8.1999999999999993</v>
      </c>
      <c r="Q1367" s="20">
        <v>44315.19</v>
      </c>
      <c r="R1367" s="20">
        <v>1994</v>
      </c>
      <c r="S1367" s="20">
        <f ca="1">DATEDIF(employees!$M1367, TODAY(), "y")</f>
        <v>6</v>
      </c>
      <c r="T1367" s="20">
        <f>VLOOKUP(employees!$H1367,locations[#All],4,)</f>
        <v>0.7</v>
      </c>
      <c r="U1367" s="22">
        <f>employees!$Q1367/employees!$T1367</f>
        <v>63307.414285714294</v>
      </c>
    </row>
    <row r="1368" spans="1:21" x14ac:dyDescent="0.25">
      <c r="A1368" s="23">
        <v>1367</v>
      </c>
      <c r="B1368" s="24" t="s">
        <v>1381</v>
      </c>
      <c r="C1368" s="24" t="s">
        <v>49</v>
      </c>
      <c r="D1368" s="24">
        <v>64</v>
      </c>
      <c r="E1368" s="24">
        <v>1</v>
      </c>
      <c r="F1368" s="24" t="str">
        <f>VLOOKUP(Table6[[#This Row],[department_id]],departments[#All],2,FALSE)</f>
        <v>Engineering</v>
      </c>
      <c r="G1368" s="24" t="str">
        <f>VLOOKUP(employees!$E1368,departments[],3,FALSE)</f>
        <v>Tech</v>
      </c>
      <c r="H1368" s="24">
        <v>3</v>
      </c>
      <c r="I1368" s="24" t="str">
        <f>VLOOKUP(employees!$H1368,locations[#All],3,FALSE)</f>
        <v>Austin</v>
      </c>
      <c r="J1368" s="24" t="str">
        <f>_xlfn.XLOOKUP(Table6[[#This Row],[City]],locations[city],locations[Continent])</f>
        <v>North America</v>
      </c>
      <c r="K1368" s="24" t="s">
        <v>55</v>
      </c>
      <c r="L1368" s="24" t="s">
        <v>51</v>
      </c>
      <c r="M1368" s="25">
        <v>42304</v>
      </c>
      <c r="N1368" s="24" t="s">
        <v>62</v>
      </c>
      <c r="O1368" s="24">
        <v>2.73</v>
      </c>
      <c r="P1368" s="24">
        <v>8.8000000000000007</v>
      </c>
      <c r="Q1368" s="24">
        <v>119562.48</v>
      </c>
      <c r="R1368" s="24">
        <v>608</v>
      </c>
      <c r="S1368" s="24">
        <f ca="1">DATEDIF(employees!$M1368, TODAY(), "y")</f>
        <v>10</v>
      </c>
      <c r="T1368" s="24">
        <f>VLOOKUP(employees!$H1368,locations[#All],4,)</f>
        <v>1.05</v>
      </c>
      <c r="U1368" s="26">
        <f>employees!$Q1368/employees!$T1368</f>
        <v>113869.02857142856</v>
      </c>
    </row>
    <row r="1369" spans="1:21" x14ac:dyDescent="0.25">
      <c r="A1369" s="19">
        <v>1368</v>
      </c>
      <c r="B1369" s="20" t="s">
        <v>1382</v>
      </c>
      <c r="C1369" s="20" t="s">
        <v>54</v>
      </c>
      <c r="D1369" s="20">
        <v>29</v>
      </c>
      <c r="E1369" s="20">
        <v>26</v>
      </c>
      <c r="F1369" s="20" t="str">
        <f>VLOOKUP(Table6[[#This Row],[department_id]],departments[#All],2,FALSE)</f>
        <v>Procurement</v>
      </c>
      <c r="G1369" s="20" t="str">
        <f>VLOOKUP(employees!$E1369,departments[],3,FALSE)</f>
        <v>Ops</v>
      </c>
      <c r="H1369" s="20">
        <v>21</v>
      </c>
      <c r="I1369" s="20" t="str">
        <f>VLOOKUP(employees!$H1369,locations[#All],3,FALSE)</f>
        <v>Sydney</v>
      </c>
      <c r="J1369" s="20" t="str">
        <f>_xlfn.XLOOKUP(Table6[[#This Row],[City]],locations[city],locations[Continent])</f>
        <v>Oceania</v>
      </c>
      <c r="K1369" s="20" t="s">
        <v>60</v>
      </c>
      <c r="L1369" s="20" t="s">
        <v>83</v>
      </c>
      <c r="M1369" s="21">
        <v>41851</v>
      </c>
      <c r="N1369" s="20" t="s">
        <v>52</v>
      </c>
      <c r="O1369" s="20">
        <v>4.05</v>
      </c>
      <c r="P1369" s="20">
        <v>8.8000000000000007</v>
      </c>
      <c r="Q1369" s="20">
        <v>117629.75999999999</v>
      </c>
      <c r="R1369" s="20">
        <v>1123</v>
      </c>
      <c r="S1369" s="20">
        <f ca="1">DATEDIF(employees!$M1369, TODAY(), "y")</f>
        <v>12</v>
      </c>
      <c r="T1369" s="20">
        <f>VLOOKUP(employees!$H1369,locations[#All],4,)</f>
        <v>1.1499999999999999</v>
      </c>
      <c r="U1369" s="22">
        <f>employees!$Q1369/employees!$T1369</f>
        <v>102286.74782608695</v>
      </c>
    </row>
    <row r="1370" spans="1:21" x14ac:dyDescent="0.25">
      <c r="A1370" s="23">
        <v>1369</v>
      </c>
      <c r="B1370" s="24" t="s">
        <v>1383</v>
      </c>
      <c r="C1370" s="24" t="s">
        <v>54</v>
      </c>
      <c r="D1370" s="24">
        <v>62</v>
      </c>
      <c r="E1370" s="24">
        <v>10</v>
      </c>
      <c r="F1370" s="24" t="str">
        <f>VLOOKUP(Table6[[#This Row],[department_id]],departments[#All],2,FALSE)</f>
        <v>Product Operations</v>
      </c>
      <c r="G1370" s="24" t="str">
        <f>VLOOKUP(employees!$E1370,departments[],3,FALSE)</f>
        <v>Product</v>
      </c>
      <c r="H1370" s="24">
        <v>9</v>
      </c>
      <c r="I1370" s="24" t="str">
        <f>VLOOKUP(employees!$H1370,locations[#All],3,FALSE)</f>
        <v>Amsterdam</v>
      </c>
      <c r="J1370" s="24" t="str">
        <f>_xlfn.XLOOKUP(Table6[[#This Row],[City]],locations[city],locations[Continent])</f>
        <v>Europe</v>
      </c>
      <c r="K1370" s="24" t="s">
        <v>66</v>
      </c>
      <c r="L1370" s="24" t="s">
        <v>51</v>
      </c>
      <c r="M1370" s="25">
        <v>42851</v>
      </c>
      <c r="N1370" s="24" t="s">
        <v>57</v>
      </c>
      <c r="O1370" s="24">
        <v>3.63</v>
      </c>
      <c r="P1370" s="24">
        <v>9.4</v>
      </c>
      <c r="Q1370" s="24">
        <v>51665.67</v>
      </c>
      <c r="R1370" s="24">
        <v>3131</v>
      </c>
      <c r="S1370" s="24">
        <f ca="1">DATEDIF(employees!$M1370, TODAY(), "y")</f>
        <v>9</v>
      </c>
      <c r="T1370" s="24">
        <f>VLOOKUP(employees!$H1370,locations[#All],4,)</f>
        <v>1.1499999999999999</v>
      </c>
      <c r="U1370" s="26">
        <f>employees!$Q1370/employees!$T1370</f>
        <v>44926.669565217395</v>
      </c>
    </row>
    <row r="1371" spans="1:21" x14ac:dyDescent="0.25">
      <c r="A1371" s="19">
        <v>1370</v>
      </c>
      <c r="B1371" s="20" t="s">
        <v>1384</v>
      </c>
      <c r="C1371" s="20" t="s">
        <v>59</v>
      </c>
      <c r="D1371" s="20">
        <v>44</v>
      </c>
      <c r="E1371" s="20">
        <v>25</v>
      </c>
      <c r="F1371" s="20" t="str">
        <f>VLOOKUP(Table6[[#This Row],[department_id]],departments[#All],2,FALSE)</f>
        <v>Operations</v>
      </c>
      <c r="G1371" s="20" t="str">
        <f>VLOOKUP(employees!$E1371,departments[],3,FALSE)</f>
        <v>Ops</v>
      </c>
      <c r="H1371" s="20">
        <v>10</v>
      </c>
      <c r="I1371" s="20" t="str">
        <f>VLOOKUP(employees!$H1371,locations[#All],3,FALSE)</f>
        <v>Warsaw</v>
      </c>
      <c r="J1371" s="20" t="str">
        <f>_xlfn.XLOOKUP(Table6[[#This Row],[City]],locations[city],locations[Continent])</f>
        <v>Europe</v>
      </c>
      <c r="K1371" s="20" t="s">
        <v>55</v>
      </c>
      <c r="L1371" s="20" t="s">
        <v>51</v>
      </c>
      <c r="M1371" s="21">
        <v>41987</v>
      </c>
      <c r="N1371" s="20" t="s">
        <v>57</v>
      </c>
      <c r="O1371" s="20">
        <v>3.57</v>
      </c>
      <c r="P1371" s="20">
        <v>5.2</v>
      </c>
      <c r="Q1371" s="20">
        <v>58354.6</v>
      </c>
      <c r="R1371" s="20">
        <v>2256</v>
      </c>
      <c r="S1371" s="20">
        <f ca="1">DATEDIF(employees!$M1371, TODAY(), "y")</f>
        <v>11</v>
      </c>
      <c r="T1371" s="20">
        <f>VLOOKUP(employees!$H1371,locations[#All],4,)</f>
        <v>0.95</v>
      </c>
      <c r="U1371" s="22">
        <f>employees!$Q1371/employees!$T1371</f>
        <v>61425.894736842107</v>
      </c>
    </row>
    <row r="1372" spans="1:21" x14ac:dyDescent="0.25">
      <c r="A1372" s="23">
        <v>1371</v>
      </c>
      <c r="B1372" s="24" t="s">
        <v>1385</v>
      </c>
      <c r="C1372" s="24" t="s">
        <v>49</v>
      </c>
      <c r="D1372" s="24">
        <v>43</v>
      </c>
      <c r="E1372" s="24">
        <v>8</v>
      </c>
      <c r="F1372" s="24" t="str">
        <f>VLOOKUP(Table6[[#This Row],[department_id]],departments[#All],2,FALSE)</f>
        <v>QA &amp; Testing</v>
      </c>
      <c r="G1372" s="24" t="str">
        <f>VLOOKUP(employees!$E1372,departments[],3,FALSE)</f>
        <v>Tech</v>
      </c>
      <c r="H1372" s="24">
        <v>13</v>
      </c>
      <c r="I1372" s="24" t="str">
        <f>VLOOKUP(employees!$H1372,locations[#All],3,FALSE)</f>
        <v>Cairo</v>
      </c>
      <c r="J1372" s="24" t="str">
        <f>_xlfn.XLOOKUP(Table6[[#This Row],[City]],locations[city],locations[Continent])</f>
        <v>Africa</v>
      </c>
      <c r="K1372" s="24" t="s">
        <v>55</v>
      </c>
      <c r="L1372" s="24" t="s">
        <v>56</v>
      </c>
      <c r="M1372" s="25">
        <v>44437</v>
      </c>
      <c r="N1372" s="24" t="s">
        <v>52</v>
      </c>
      <c r="O1372" s="24">
        <v>2.84</v>
      </c>
      <c r="P1372" s="24">
        <v>6.8</v>
      </c>
      <c r="Q1372" s="24">
        <v>32133.86</v>
      </c>
      <c r="R1372" s="24">
        <v>2244</v>
      </c>
      <c r="S1372" s="24">
        <f ca="1">DATEDIF(employees!$M1372, TODAY(), "y")</f>
        <v>5</v>
      </c>
      <c r="T1372" s="24">
        <f>VLOOKUP(employees!$H1372,locations[#All],4,)</f>
        <v>0.55000000000000004</v>
      </c>
      <c r="U1372" s="26">
        <f>employees!$Q1372/employees!$T1372</f>
        <v>58425.2</v>
      </c>
    </row>
    <row r="1373" spans="1:21" x14ac:dyDescent="0.25">
      <c r="A1373" s="19">
        <v>1372</v>
      </c>
      <c r="B1373" s="20" t="s">
        <v>1386</v>
      </c>
      <c r="C1373" s="20" t="s">
        <v>59</v>
      </c>
      <c r="D1373" s="20">
        <v>62</v>
      </c>
      <c r="E1373" s="20">
        <v>26</v>
      </c>
      <c r="F1373" s="20" t="str">
        <f>VLOOKUP(Table6[[#This Row],[department_id]],departments[#All],2,FALSE)</f>
        <v>Procurement</v>
      </c>
      <c r="G1373" s="20" t="str">
        <f>VLOOKUP(employees!$E1373,departments[],3,FALSE)</f>
        <v>Ops</v>
      </c>
      <c r="H1373" s="20">
        <v>9</v>
      </c>
      <c r="I1373" s="20" t="str">
        <f>VLOOKUP(employees!$H1373,locations[#All],3,FALSE)</f>
        <v>Amsterdam</v>
      </c>
      <c r="J1373" s="20" t="str">
        <f>_xlfn.XLOOKUP(Table6[[#This Row],[City]],locations[city],locations[Continent])</f>
        <v>Europe</v>
      </c>
      <c r="K1373" s="20" t="s">
        <v>60</v>
      </c>
      <c r="L1373" s="20" t="s">
        <v>78</v>
      </c>
      <c r="M1373" s="21">
        <v>44274</v>
      </c>
      <c r="N1373" s="20" t="s">
        <v>52</v>
      </c>
      <c r="O1373" s="20">
        <v>2.89</v>
      </c>
      <c r="P1373" s="20">
        <v>7.8</v>
      </c>
      <c r="Q1373" s="20">
        <v>150790.16</v>
      </c>
      <c r="R1373" s="20">
        <v>674</v>
      </c>
      <c r="S1373" s="20">
        <f ca="1">DATEDIF(employees!$M1373, TODAY(), "y")</f>
        <v>5</v>
      </c>
      <c r="T1373" s="20">
        <f>VLOOKUP(employees!$H1373,locations[#All],4,)</f>
        <v>1.1499999999999999</v>
      </c>
      <c r="U1373" s="22">
        <f>employees!$Q1373/employees!$T1373</f>
        <v>131121.87826086959</v>
      </c>
    </row>
    <row r="1374" spans="1:21" x14ac:dyDescent="0.25">
      <c r="A1374" s="23">
        <v>1373</v>
      </c>
      <c r="B1374" s="24" t="s">
        <v>1387</v>
      </c>
      <c r="C1374" s="24" t="s">
        <v>49</v>
      </c>
      <c r="D1374" s="24">
        <v>35</v>
      </c>
      <c r="E1374" s="24">
        <v>2</v>
      </c>
      <c r="F1374" s="24" t="str">
        <f>VLOOKUP(Table6[[#This Row],[department_id]],departments[#All],2,FALSE)</f>
        <v>Data Science</v>
      </c>
      <c r="G1374" s="24" t="str">
        <f>VLOOKUP(employees!$E1374,departments[],3,FALSE)</f>
        <v>Tech</v>
      </c>
      <c r="H1374" s="24">
        <v>21</v>
      </c>
      <c r="I1374" s="24" t="str">
        <f>VLOOKUP(employees!$H1374,locations[#All],3,FALSE)</f>
        <v>Sydney</v>
      </c>
      <c r="J1374" s="24" t="str">
        <f>_xlfn.XLOOKUP(Table6[[#This Row],[City]],locations[city],locations[Continent])</f>
        <v>Oceania</v>
      </c>
      <c r="K1374" s="24" t="s">
        <v>55</v>
      </c>
      <c r="L1374" s="24" t="s">
        <v>51</v>
      </c>
      <c r="M1374" s="25">
        <v>44971</v>
      </c>
      <c r="N1374" s="24" t="s">
        <v>62</v>
      </c>
      <c r="O1374" s="24">
        <v>3.78</v>
      </c>
      <c r="P1374" s="24">
        <v>8</v>
      </c>
      <c r="Q1374" s="24">
        <v>134586.06</v>
      </c>
      <c r="R1374" s="24">
        <v>1303</v>
      </c>
      <c r="S1374" s="24">
        <f ca="1">DATEDIF(employees!$M1374, TODAY(), "y")</f>
        <v>3</v>
      </c>
      <c r="T1374" s="24">
        <f>VLOOKUP(employees!$H1374,locations[#All],4,)</f>
        <v>1.1499999999999999</v>
      </c>
      <c r="U1374" s="26">
        <f>employees!$Q1374/employees!$T1374</f>
        <v>117031.35652173914</v>
      </c>
    </row>
    <row r="1375" spans="1:21" x14ac:dyDescent="0.25">
      <c r="A1375" s="19">
        <v>1374</v>
      </c>
      <c r="B1375" s="20" t="s">
        <v>3479</v>
      </c>
      <c r="C1375" s="20" t="s">
        <v>49</v>
      </c>
      <c r="D1375" s="20">
        <v>28</v>
      </c>
      <c r="E1375" s="20">
        <v>20</v>
      </c>
      <c r="F1375" s="20" t="str">
        <f>VLOOKUP(Table6[[#This Row],[department_id]],departments[#All],2,FALSE)</f>
        <v>Recruiting</v>
      </c>
      <c r="G1375" s="20" t="str">
        <f>VLOOKUP(employees!$E1375,departments[],3,FALSE)</f>
        <v>G&amp;A</v>
      </c>
      <c r="H1375" s="20">
        <v>21</v>
      </c>
      <c r="I1375" s="20" t="str">
        <f>VLOOKUP(employees!$H1375,locations[#All],3,FALSE)</f>
        <v>Sydney</v>
      </c>
      <c r="J1375" s="20" t="str">
        <f>_xlfn.XLOOKUP(Table6[[#This Row],[City]],locations[city],locations[Continent])</f>
        <v>Oceania</v>
      </c>
      <c r="K1375" s="20" t="s">
        <v>71</v>
      </c>
      <c r="L1375" s="20" t="s">
        <v>78</v>
      </c>
      <c r="M1375" s="21">
        <v>45947</v>
      </c>
      <c r="N1375" s="20" t="s">
        <v>52</v>
      </c>
      <c r="O1375" s="20">
        <v>2.61</v>
      </c>
      <c r="P1375" s="20">
        <v>5.6</v>
      </c>
      <c r="Q1375" s="20">
        <v>204167.28</v>
      </c>
      <c r="R1375" s="20">
        <v>3119</v>
      </c>
      <c r="S1375" s="20">
        <f ca="1">DATEDIF(employees!$M1375, TODAY(), "y")</f>
        <v>0</v>
      </c>
      <c r="T1375" s="20">
        <f>VLOOKUP(employees!$H1375,locations[#All],4,)</f>
        <v>1.1499999999999999</v>
      </c>
      <c r="U1375" s="22">
        <f>employees!$Q1375/employees!$T1375</f>
        <v>177536.76521739131</v>
      </c>
    </row>
    <row r="1376" spans="1:21" x14ac:dyDescent="0.25">
      <c r="A1376" s="23">
        <v>1375</v>
      </c>
      <c r="B1376" s="24" t="s">
        <v>3480</v>
      </c>
      <c r="C1376" s="24" t="s">
        <v>59</v>
      </c>
      <c r="D1376" s="24">
        <v>60</v>
      </c>
      <c r="E1376" s="24">
        <v>4</v>
      </c>
      <c r="F1376" s="24" t="str">
        <f>VLOOKUP(Table6[[#This Row],[department_id]],departments[#All],2,FALSE)</f>
        <v>ML Engineering</v>
      </c>
      <c r="G1376" s="24" t="str">
        <f>VLOOKUP(employees!$E1376,departments[],3,FALSE)</f>
        <v>Tech</v>
      </c>
      <c r="H1376" s="24">
        <v>18</v>
      </c>
      <c r="I1376" s="24" t="str">
        <f>VLOOKUP(employees!$H1376,locations[#All],3,FALSE)</f>
        <v>Buenos Aires</v>
      </c>
      <c r="J1376" s="24" t="str">
        <f>_xlfn.XLOOKUP(Table6[[#This Row],[City]],locations[city],locations[Continent])</f>
        <v>South America</v>
      </c>
      <c r="K1376" s="24" t="s">
        <v>75</v>
      </c>
      <c r="L1376" s="24" t="s">
        <v>56</v>
      </c>
      <c r="M1376" s="25">
        <v>41680</v>
      </c>
      <c r="N1376" s="24" t="s">
        <v>62</v>
      </c>
      <c r="O1376" s="24">
        <v>3.98</v>
      </c>
      <c r="P1376" s="24">
        <v>7.6</v>
      </c>
      <c r="Q1376" s="24">
        <v>180839.59</v>
      </c>
      <c r="R1376" s="24">
        <v>1728</v>
      </c>
      <c r="S1376" s="24">
        <f ca="1">DATEDIF(employees!$M1376, TODAY(), "y")</f>
        <v>12</v>
      </c>
      <c r="T1376" s="24">
        <f>VLOOKUP(employees!$H1376,locations[#All],4,)</f>
        <v>0.65</v>
      </c>
      <c r="U1376" s="26">
        <f>employees!$Q1376/employees!$T1376</f>
        <v>278214.75384615385</v>
      </c>
    </row>
    <row r="1377" spans="1:21" x14ac:dyDescent="0.25">
      <c r="A1377" s="19">
        <v>1376</v>
      </c>
      <c r="B1377" s="20" t="s">
        <v>1317</v>
      </c>
      <c r="C1377" s="20" t="s">
        <v>54</v>
      </c>
      <c r="D1377" s="20">
        <v>61</v>
      </c>
      <c r="E1377" s="20">
        <v>8</v>
      </c>
      <c r="F1377" s="20" t="str">
        <f>VLOOKUP(Table6[[#This Row],[department_id]],departments[#All],2,FALSE)</f>
        <v>QA &amp; Testing</v>
      </c>
      <c r="G1377" s="20" t="str">
        <f>VLOOKUP(employees!$E1377,departments[],3,FALSE)</f>
        <v>Tech</v>
      </c>
      <c r="H1377" s="20">
        <v>17</v>
      </c>
      <c r="I1377" s="20" t="str">
        <f>VLOOKUP(employees!$H1377,locations[#All],3,FALSE)</f>
        <v>Mexico City</v>
      </c>
      <c r="J1377" s="20" t="str">
        <f>_xlfn.XLOOKUP(Table6[[#This Row],[City]],locations[city],locations[Continent])</f>
        <v>South America</v>
      </c>
      <c r="K1377" s="20" t="s">
        <v>66</v>
      </c>
      <c r="L1377" s="20" t="s">
        <v>78</v>
      </c>
      <c r="M1377" s="21">
        <v>43177</v>
      </c>
      <c r="N1377" s="20" t="s">
        <v>52</v>
      </c>
      <c r="O1377" s="20">
        <v>2.86</v>
      </c>
      <c r="P1377" s="20">
        <v>5.3</v>
      </c>
      <c r="Q1377" s="20">
        <v>52920.15</v>
      </c>
      <c r="R1377" s="20">
        <v>655</v>
      </c>
      <c r="S1377" s="20">
        <f ca="1">DATEDIF(employees!$M1377, TODAY(), "y")</f>
        <v>8</v>
      </c>
      <c r="T1377" s="20">
        <f>VLOOKUP(employees!$H1377,locations[#All],4,)</f>
        <v>0.78</v>
      </c>
      <c r="U1377" s="22">
        <f>employees!$Q1377/employees!$T1377</f>
        <v>67846.346153846156</v>
      </c>
    </row>
    <row r="1378" spans="1:21" x14ac:dyDescent="0.25">
      <c r="A1378" s="23">
        <v>1377</v>
      </c>
      <c r="B1378" s="24" t="s">
        <v>1388</v>
      </c>
      <c r="C1378" s="24" t="s">
        <v>59</v>
      </c>
      <c r="D1378" s="24">
        <v>39</v>
      </c>
      <c r="E1378" s="24">
        <v>10</v>
      </c>
      <c r="F1378" s="24" t="str">
        <f>VLOOKUP(Table6[[#This Row],[department_id]],departments[#All],2,FALSE)</f>
        <v>Product Operations</v>
      </c>
      <c r="G1378" s="24" t="str">
        <f>VLOOKUP(employees!$E1378,departments[],3,FALSE)</f>
        <v>Product</v>
      </c>
      <c r="H1378" s="24">
        <v>6</v>
      </c>
      <c r="I1378" s="24" t="str">
        <f>VLOOKUP(employees!$H1378,locations[#All],3,FALSE)</f>
        <v>Berlin</v>
      </c>
      <c r="J1378" s="24" t="str">
        <f>_xlfn.XLOOKUP(Table6[[#This Row],[City]],locations[city],locations[Continent])</f>
        <v>Europe</v>
      </c>
      <c r="K1378" s="24" t="s">
        <v>60</v>
      </c>
      <c r="L1378" s="24" t="s">
        <v>51</v>
      </c>
      <c r="M1378" s="25">
        <v>44159</v>
      </c>
      <c r="N1378" s="24" t="s">
        <v>52</v>
      </c>
      <c r="O1378" s="24">
        <v>3.47</v>
      </c>
      <c r="P1378" s="24">
        <v>8.4</v>
      </c>
      <c r="Q1378" s="24">
        <v>135027.49</v>
      </c>
      <c r="R1378" s="24">
        <v>2935</v>
      </c>
      <c r="S1378" s="24">
        <f ca="1">DATEDIF(employees!$M1378, TODAY(), "y")</f>
        <v>5</v>
      </c>
      <c r="T1378" s="24">
        <f>VLOOKUP(employees!$H1378,locations[#All],4,)</f>
        <v>1.1000000000000001</v>
      </c>
      <c r="U1378" s="26">
        <f>employees!$Q1378/employees!$T1378</f>
        <v>122752.26363636361</v>
      </c>
    </row>
    <row r="1379" spans="1:21" x14ac:dyDescent="0.25">
      <c r="A1379" s="19">
        <v>1378</v>
      </c>
      <c r="B1379" s="20" t="s">
        <v>1389</v>
      </c>
      <c r="C1379" s="20" t="s">
        <v>59</v>
      </c>
      <c r="D1379" s="20">
        <v>25</v>
      </c>
      <c r="E1379" s="20">
        <v>17</v>
      </c>
      <c r="F1379" s="20" t="str">
        <f>VLOOKUP(Table6[[#This Row],[department_id]],departments[#All],2,FALSE)</f>
        <v>Customer Success</v>
      </c>
      <c r="G1379" s="20" t="str">
        <f>VLOOKUP(employees!$E1379,departments[],3,FALSE)</f>
        <v>GTM</v>
      </c>
      <c r="H1379" s="20">
        <v>14</v>
      </c>
      <c r="I1379" s="20" t="str">
        <f>VLOOKUP(employees!$H1379,locations[#All],3,FALSE)</f>
        <v>Dubai</v>
      </c>
      <c r="J1379" s="20" t="str">
        <f>_xlfn.XLOOKUP(Table6[[#This Row],[City]],locations[city],locations[Continent])</f>
        <v>Asia</v>
      </c>
      <c r="K1379" s="20" t="s">
        <v>55</v>
      </c>
      <c r="L1379" s="20" t="s">
        <v>51</v>
      </c>
      <c r="M1379" s="21">
        <v>44176</v>
      </c>
      <c r="N1379" s="20" t="s">
        <v>52</v>
      </c>
      <c r="O1379" s="20">
        <v>3.4</v>
      </c>
      <c r="P1379" s="20">
        <v>9.5</v>
      </c>
      <c r="Q1379" s="20">
        <v>71036.14</v>
      </c>
      <c r="R1379" s="20">
        <v>1759</v>
      </c>
      <c r="S1379" s="20">
        <f ca="1">DATEDIF(employees!$M1379, TODAY(), "y")</f>
        <v>5</v>
      </c>
      <c r="T1379" s="20">
        <f>VLOOKUP(employees!$H1379,locations[#All],4,)</f>
        <v>1.05</v>
      </c>
      <c r="U1379" s="22">
        <f>employees!$Q1379/employees!$T1379</f>
        <v>67653.46666666666</v>
      </c>
    </row>
    <row r="1380" spans="1:21" x14ac:dyDescent="0.25">
      <c r="A1380" s="23">
        <v>1379</v>
      </c>
      <c r="B1380" s="24" t="s">
        <v>1390</v>
      </c>
      <c r="C1380" s="24" t="s">
        <v>49</v>
      </c>
      <c r="D1380" s="24">
        <v>45</v>
      </c>
      <c r="E1380" s="24">
        <v>25</v>
      </c>
      <c r="F1380" s="24" t="str">
        <f>VLOOKUP(Table6[[#This Row],[department_id]],departments[#All],2,FALSE)</f>
        <v>Operations</v>
      </c>
      <c r="G1380" s="24" t="str">
        <f>VLOOKUP(employees!$E1380,departments[],3,FALSE)</f>
        <v>Ops</v>
      </c>
      <c r="H1380" s="24">
        <v>12</v>
      </c>
      <c r="I1380" s="24" t="str">
        <f>VLOOKUP(employees!$H1380,locations[#All],3,FALSE)</f>
        <v>Hyderabad</v>
      </c>
      <c r="J1380" s="24" t="str">
        <f>_xlfn.XLOOKUP(Table6[[#This Row],[City]],locations[city],locations[Continent])</f>
        <v>Asia</v>
      </c>
      <c r="K1380" s="24" t="s">
        <v>64</v>
      </c>
      <c r="L1380" s="24" t="s">
        <v>56</v>
      </c>
      <c r="M1380" s="25">
        <v>41986</v>
      </c>
      <c r="N1380" s="24" t="s">
        <v>57</v>
      </c>
      <c r="O1380" s="24">
        <v>3.35</v>
      </c>
      <c r="P1380" s="24">
        <v>7.6</v>
      </c>
      <c r="Q1380" s="24">
        <v>64213.37</v>
      </c>
      <c r="R1380" s="24">
        <v>429</v>
      </c>
      <c r="S1380" s="24">
        <f ca="1">DATEDIF(employees!$M1380, TODAY(), "y")</f>
        <v>11</v>
      </c>
      <c r="T1380" s="24">
        <f>VLOOKUP(employees!$H1380,locations[#All],4,)</f>
        <v>0.68</v>
      </c>
      <c r="U1380" s="26">
        <f>employees!$Q1380/employees!$T1380</f>
        <v>94431.426470588238</v>
      </c>
    </row>
    <row r="1381" spans="1:21" x14ac:dyDescent="0.25">
      <c r="A1381" s="19">
        <v>1380</v>
      </c>
      <c r="B1381" s="20" t="s">
        <v>1391</v>
      </c>
      <c r="C1381" s="20" t="s">
        <v>59</v>
      </c>
      <c r="D1381" s="20">
        <v>39</v>
      </c>
      <c r="E1381" s="20">
        <v>24</v>
      </c>
      <c r="F1381" s="20" t="str">
        <f>VLOOKUP(Table6[[#This Row],[department_id]],departments[#All],2,FALSE)</f>
        <v>Administration</v>
      </c>
      <c r="G1381" s="20" t="str">
        <f>VLOOKUP(employees!$E1381,departments[],3,FALSE)</f>
        <v>G&amp;A</v>
      </c>
      <c r="H1381" s="20">
        <v>1</v>
      </c>
      <c r="I1381" s="20" t="str">
        <f>VLOOKUP(employees!$H1381,locations[#All],3,FALSE)</f>
        <v>San Francisco</v>
      </c>
      <c r="J1381" s="20" t="str">
        <f>_xlfn.XLOOKUP(Table6[[#This Row],[City]],locations[city],locations[Continent])</f>
        <v>North America</v>
      </c>
      <c r="K1381" s="20" t="s">
        <v>60</v>
      </c>
      <c r="L1381" s="20" t="s">
        <v>51</v>
      </c>
      <c r="M1381" s="21">
        <v>45488</v>
      </c>
      <c r="N1381" s="20" t="s">
        <v>52</v>
      </c>
      <c r="O1381" s="20">
        <v>3.17</v>
      </c>
      <c r="P1381" s="20">
        <v>7.8</v>
      </c>
      <c r="Q1381" s="20">
        <v>108558.46</v>
      </c>
      <c r="R1381" s="20">
        <v>2611</v>
      </c>
      <c r="S1381" s="20">
        <f ca="1">DATEDIF(employees!$M1381, TODAY(), "y")</f>
        <v>2</v>
      </c>
      <c r="T1381" s="20">
        <f>VLOOKUP(employees!$H1381,locations[#All],4,)</f>
        <v>1.35</v>
      </c>
      <c r="U1381" s="22">
        <f>employees!$Q1381/employees!$T1381</f>
        <v>80413.674074074079</v>
      </c>
    </row>
    <row r="1382" spans="1:21" x14ac:dyDescent="0.25">
      <c r="A1382" s="23">
        <v>1381</v>
      </c>
      <c r="B1382" s="24" t="s">
        <v>1392</v>
      </c>
      <c r="C1382" s="24" t="s">
        <v>49</v>
      </c>
      <c r="D1382" s="24">
        <v>55</v>
      </c>
      <c r="E1382" s="24">
        <v>1</v>
      </c>
      <c r="F1382" s="24" t="str">
        <f>VLOOKUP(Table6[[#This Row],[department_id]],departments[#All],2,FALSE)</f>
        <v>Engineering</v>
      </c>
      <c r="G1382" s="24" t="str">
        <f>VLOOKUP(employees!$E1382,departments[],3,FALSE)</f>
        <v>Tech</v>
      </c>
      <c r="H1382" s="24">
        <v>8</v>
      </c>
      <c r="I1382" s="24" t="str">
        <f>VLOOKUP(employees!$H1382,locations[#All],3,FALSE)</f>
        <v>Barcelona</v>
      </c>
      <c r="J1382" s="24" t="str">
        <f>_xlfn.XLOOKUP(Table6[[#This Row],[City]],locations[city],locations[Continent])</f>
        <v>Europe</v>
      </c>
      <c r="K1382" s="24" t="s">
        <v>60</v>
      </c>
      <c r="L1382" s="24" t="s">
        <v>56</v>
      </c>
      <c r="M1382" s="25">
        <v>44657</v>
      </c>
      <c r="N1382" s="24" t="s">
        <v>57</v>
      </c>
      <c r="O1382" s="24">
        <v>4.41</v>
      </c>
      <c r="P1382" s="24">
        <v>6.3</v>
      </c>
      <c r="Q1382" s="24">
        <v>159926.26999999999</v>
      </c>
      <c r="R1382" s="24">
        <v>2825</v>
      </c>
      <c r="S1382" s="24">
        <f ca="1">DATEDIF(employees!$M1382, TODAY(), "y")</f>
        <v>4</v>
      </c>
      <c r="T1382" s="24">
        <f>VLOOKUP(employees!$H1382,locations[#All],4,)</f>
        <v>1.05</v>
      </c>
      <c r="U1382" s="26">
        <f>employees!$Q1382/employees!$T1382</f>
        <v>152310.73333333331</v>
      </c>
    </row>
    <row r="1383" spans="1:21" x14ac:dyDescent="0.25">
      <c r="A1383" s="19">
        <v>1382</v>
      </c>
      <c r="B1383" s="20" t="s">
        <v>1393</v>
      </c>
      <c r="C1383" s="20" t="s">
        <v>49</v>
      </c>
      <c r="D1383" s="20">
        <v>38</v>
      </c>
      <c r="E1383" s="20">
        <v>20</v>
      </c>
      <c r="F1383" s="20" t="str">
        <f>VLOOKUP(Table6[[#This Row],[department_id]],departments[#All],2,FALSE)</f>
        <v>Recruiting</v>
      </c>
      <c r="G1383" s="20" t="str">
        <f>VLOOKUP(employees!$E1383,departments[],3,FALSE)</f>
        <v>G&amp;A</v>
      </c>
      <c r="H1383" s="20">
        <v>2</v>
      </c>
      <c r="I1383" s="20" t="str">
        <f>VLOOKUP(employees!$H1383,locations[#All],3,FALSE)</f>
        <v>New York</v>
      </c>
      <c r="J1383" s="20" t="str">
        <f>_xlfn.XLOOKUP(Table6[[#This Row],[City]],locations[city],locations[Continent])</f>
        <v>North America</v>
      </c>
      <c r="K1383" s="20" t="s">
        <v>60</v>
      </c>
      <c r="L1383" s="20" t="s">
        <v>56</v>
      </c>
      <c r="M1383" s="21">
        <v>44424</v>
      </c>
      <c r="N1383" s="20" t="s">
        <v>52</v>
      </c>
      <c r="O1383" s="20">
        <v>4.46</v>
      </c>
      <c r="P1383" s="20">
        <v>6.1</v>
      </c>
      <c r="Q1383" s="20">
        <v>148592.23000000001</v>
      </c>
      <c r="R1383" s="20">
        <v>324</v>
      </c>
      <c r="S1383" s="20">
        <f ca="1">DATEDIF(employees!$M1383, TODAY(), "y")</f>
        <v>5</v>
      </c>
      <c r="T1383" s="20">
        <f>VLOOKUP(employees!$H1383,locations[#All],4,)</f>
        <v>1.3</v>
      </c>
      <c r="U1383" s="22">
        <f>employees!$Q1383/employees!$T1383</f>
        <v>114301.7153846154</v>
      </c>
    </row>
    <row r="1384" spans="1:21" x14ac:dyDescent="0.25">
      <c r="A1384" s="23">
        <v>1383</v>
      </c>
      <c r="B1384" s="24" t="s">
        <v>1394</v>
      </c>
      <c r="C1384" s="24" t="s">
        <v>59</v>
      </c>
      <c r="D1384" s="24">
        <v>57</v>
      </c>
      <c r="E1384" s="24">
        <v>25</v>
      </c>
      <c r="F1384" s="24" t="str">
        <f>VLOOKUP(Table6[[#This Row],[department_id]],departments[#All],2,FALSE)</f>
        <v>Operations</v>
      </c>
      <c r="G1384" s="24" t="str">
        <f>VLOOKUP(employees!$E1384,departments[],3,FALSE)</f>
        <v>Ops</v>
      </c>
      <c r="H1384" s="24">
        <v>12</v>
      </c>
      <c r="I1384" s="24" t="str">
        <f>VLOOKUP(employees!$H1384,locations[#All],3,FALSE)</f>
        <v>Hyderabad</v>
      </c>
      <c r="J1384" s="24" t="str">
        <f>_xlfn.XLOOKUP(Table6[[#This Row],[City]],locations[city],locations[Continent])</f>
        <v>Asia</v>
      </c>
      <c r="K1384" s="24" t="s">
        <v>66</v>
      </c>
      <c r="L1384" s="24" t="s">
        <v>51</v>
      </c>
      <c r="M1384" s="25">
        <v>45950</v>
      </c>
      <c r="N1384" s="24" t="s">
        <v>57</v>
      </c>
      <c r="O1384" s="24">
        <v>3.41</v>
      </c>
      <c r="P1384" s="24">
        <v>6.1</v>
      </c>
      <c r="Q1384" s="24">
        <v>26921.91</v>
      </c>
      <c r="R1384" s="24">
        <v>1348</v>
      </c>
      <c r="S1384" s="24">
        <f ca="1">DATEDIF(employees!$M1384, TODAY(), "y")</f>
        <v>0</v>
      </c>
      <c r="T1384" s="24">
        <f>VLOOKUP(employees!$H1384,locations[#All],4,)</f>
        <v>0.68</v>
      </c>
      <c r="U1384" s="26">
        <f>employees!$Q1384/employees!$T1384</f>
        <v>39591.044117647056</v>
      </c>
    </row>
    <row r="1385" spans="1:21" x14ac:dyDescent="0.25">
      <c r="A1385" s="19">
        <v>1384</v>
      </c>
      <c r="B1385" s="20" t="s">
        <v>1395</v>
      </c>
      <c r="C1385" s="20" t="s">
        <v>54</v>
      </c>
      <c r="D1385" s="20">
        <v>27</v>
      </c>
      <c r="E1385" s="20">
        <v>4</v>
      </c>
      <c r="F1385" s="20" t="str">
        <f>VLOOKUP(Table6[[#This Row],[department_id]],departments[#All],2,FALSE)</f>
        <v>ML Engineering</v>
      </c>
      <c r="G1385" s="20" t="str">
        <f>VLOOKUP(employees!$E1385,departments[],3,FALSE)</f>
        <v>Tech</v>
      </c>
      <c r="H1385" s="20">
        <v>20</v>
      </c>
      <c r="I1385" s="20" t="str">
        <f>VLOOKUP(employees!$H1385,locations[#All],3,FALSE)</f>
        <v>Singapore</v>
      </c>
      <c r="J1385" s="20" t="str">
        <f>_xlfn.XLOOKUP(Table6[[#This Row],[City]],locations[city],locations[Continent])</f>
        <v>Asia</v>
      </c>
      <c r="K1385" s="20" t="s">
        <v>55</v>
      </c>
      <c r="L1385" s="20" t="s">
        <v>51</v>
      </c>
      <c r="M1385" s="21">
        <v>45461</v>
      </c>
      <c r="N1385" s="20" t="s">
        <v>57</v>
      </c>
      <c r="O1385" s="20">
        <v>2.96</v>
      </c>
      <c r="P1385" s="20">
        <v>7.8</v>
      </c>
      <c r="Q1385" s="20">
        <v>152650.35999999999</v>
      </c>
      <c r="R1385" s="20">
        <v>2257</v>
      </c>
      <c r="S1385" s="20">
        <f ca="1">DATEDIF(employees!$M1385, TODAY(), "y")</f>
        <v>2</v>
      </c>
      <c r="T1385" s="20">
        <f>VLOOKUP(employees!$H1385,locations[#All],4,)</f>
        <v>1.22</v>
      </c>
      <c r="U1385" s="22">
        <f>employees!$Q1385/employees!$T1385</f>
        <v>125123.24590163934</v>
      </c>
    </row>
    <row r="1386" spans="1:21" x14ac:dyDescent="0.25">
      <c r="A1386" s="23">
        <v>1385</v>
      </c>
      <c r="B1386" s="24" t="s">
        <v>1396</v>
      </c>
      <c r="C1386" s="24" t="s">
        <v>49</v>
      </c>
      <c r="D1386" s="24">
        <v>22</v>
      </c>
      <c r="E1386" s="24">
        <v>7</v>
      </c>
      <c r="F1386" s="24" t="str">
        <f>VLOOKUP(Table6[[#This Row],[department_id]],departments[#All],2,FALSE)</f>
        <v>IT &amp; Helpdesk</v>
      </c>
      <c r="G1386" s="24" t="str">
        <f>VLOOKUP(employees!$E1386,departments[],3,FALSE)</f>
        <v>Tech</v>
      </c>
      <c r="H1386" s="24">
        <v>5</v>
      </c>
      <c r="I1386" s="24" t="str">
        <f>VLOOKUP(employees!$H1386,locations[#All],3,FALSE)</f>
        <v>London</v>
      </c>
      <c r="J1386" s="24" t="str">
        <f>_xlfn.XLOOKUP(Table6[[#This Row],[City]],locations[city],locations[Continent])</f>
        <v>Europe</v>
      </c>
      <c r="K1386" s="24" t="s">
        <v>55</v>
      </c>
      <c r="L1386" s="24" t="s">
        <v>56</v>
      </c>
      <c r="M1386" s="25">
        <v>44286</v>
      </c>
      <c r="N1386" s="24" t="s">
        <v>62</v>
      </c>
      <c r="O1386" s="24">
        <v>4.16</v>
      </c>
      <c r="P1386" s="24">
        <v>9.6</v>
      </c>
      <c r="Q1386" s="24">
        <v>106728.03</v>
      </c>
      <c r="R1386" s="24">
        <v>3016</v>
      </c>
      <c r="S1386" s="24">
        <f ca="1">DATEDIF(employees!$M1386, TODAY(), "y")</f>
        <v>5</v>
      </c>
      <c r="T1386" s="24">
        <f>VLOOKUP(employees!$H1386,locations[#All],4,)</f>
        <v>1.25</v>
      </c>
      <c r="U1386" s="26">
        <f>employees!$Q1386/employees!$T1386</f>
        <v>85382.423999999999</v>
      </c>
    </row>
    <row r="1387" spans="1:21" x14ac:dyDescent="0.25">
      <c r="A1387" s="19">
        <v>1386</v>
      </c>
      <c r="B1387" s="20" t="s">
        <v>1397</v>
      </c>
      <c r="C1387" s="20" t="s">
        <v>59</v>
      </c>
      <c r="D1387" s="20">
        <v>26</v>
      </c>
      <c r="E1387" s="20">
        <v>17</v>
      </c>
      <c r="F1387" s="20" t="str">
        <f>VLOOKUP(Table6[[#This Row],[department_id]],departments[#All],2,FALSE)</f>
        <v>Customer Success</v>
      </c>
      <c r="G1387" s="20" t="str">
        <f>VLOOKUP(employees!$E1387,departments[],3,FALSE)</f>
        <v>GTM</v>
      </c>
      <c r="H1387" s="20">
        <v>16</v>
      </c>
      <c r="I1387" s="20" t="str">
        <f>VLOOKUP(employees!$H1387,locations[#All],3,FALSE)</f>
        <v>São Paulo</v>
      </c>
      <c r="J1387" s="20" t="str">
        <f>_xlfn.XLOOKUP(Table6[[#This Row],[City]],locations[city],locations[Continent])</f>
        <v>South America</v>
      </c>
      <c r="K1387" s="20" t="s">
        <v>64</v>
      </c>
      <c r="L1387" s="20" t="s">
        <v>51</v>
      </c>
      <c r="M1387" s="21">
        <v>44322</v>
      </c>
      <c r="N1387" s="20" t="s">
        <v>57</v>
      </c>
      <c r="O1387" s="20">
        <v>3.44</v>
      </c>
      <c r="P1387" s="20">
        <v>7.7</v>
      </c>
      <c r="Q1387" s="20">
        <v>135710.45000000001</v>
      </c>
      <c r="R1387" s="20">
        <v>346</v>
      </c>
      <c r="S1387" s="20">
        <f ca="1">DATEDIF(employees!$M1387, TODAY(), "y")</f>
        <v>5</v>
      </c>
      <c r="T1387" s="20">
        <f>VLOOKUP(employees!$H1387,locations[#All],4,)</f>
        <v>0.8</v>
      </c>
      <c r="U1387" s="22">
        <f>employees!$Q1387/employees!$T1387</f>
        <v>169638.0625</v>
      </c>
    </row>
    <row r="1388" spans="1:21" x14ac:dyDescent="0.25">
      <c r="A1388" s="23">
        <v>1387</v>
      </c>
      <c r="B1388" s="24" t="s">
        <v>1398</v>
      </c>
      <c r="C1388" s="24" t="s">
        <v>49</v>
      </c>
      <c r="D1388" s="24">
        <v>57</v>
      </c>
      <c r="E1388" s="24">
        <v>1</v>
      </c>
      <c r="F1388" s="24" t="str">
        <f>VLOOKUP(Table6[[#This Row],[department_id]],departments[#All],2,FALSE)</f>
        <v>Engineering</v>
      </c>
      <c r="G1388" s="24" t="str">
        <f>VLOOKUP(employees!$E1388,departments[],3,FALSE)</f>
        <v>Tech</v>
      </c>
      <c r="H1388" s="24">
        <v>6</v>
      </c>
      <c r="I1388" s="24" t="str">
        <f>VLOOKUP(employees!$H1388,locations[#All],3,FALSE)</f>
        <v>Berlin</v>
      </c>
      <c r="J1388" s="24" t="str">
        <f>_xlfn.XLOOKUP(Table6[[#This Row],[City]],locations[city],locations[Continent])</f>
        <v>Europe</v>
      </c>
      <c r="K1388" s="24" t="s">
        <v>66</v>
      </c>
      <c r="L1388" s="24" t="s">
        <v>78</v>
      </c>
      <c r="M1388" s="25">
        <v>41857</v>
      </c>
      <c r="N1388" s="24" t="s">
        <v>57</v>
      </c>
      <c r="O1388" s="24">
        <v>2.76</v>
      </c>
      <c r="P1388" s="24">
        <v>5.6</v>
      </c>
      <c r="Q1388" s="24">
        <v>119487.6</v>
      </c>
      <c r="R1388" s="24">
        <v>1496</v>
      </c>
      <c r="S1388" s="24">
        <f ca="1">DATEDIF(employees!$M1388, TODAY(), "y")</f>
        <v>12</v>
      </c>
      <c r="T1388" s="24">
        <f>VLOOKUP(employees!$H1388,locations[#All],4,)</f>
        <v>1.1000000000000001</v>
      </c>
      <c r="U1388" s="26">
        <f>employees!$Q1388/employees!$T1388</f>
        <v>108625.09090909091</v>
      </c>
    </row>
    <row r="1389" spans="1:21" x14ac:dyDescent="0.25">
      <c r="A1389" s="19">
        <v>1388</v>
      </c>
      <c r="B1389" s="20" t="s">
        <v>1399</v>
      </c>
      <c r="C1389" s="20" t="s">
        <v>59</v>
      </c>
      <c r="D1389" s="20">
        <v>38</v>
      </c>
      <c r="E1389" s="20">
        <v>8</v>
      </c>
      <c r="F1389" s="20" t="str">
        <f>VLOOKUP(Table6[[#This Row],[department_id]],departments[#All],2,FALSE)</f>
        <v>QA &amp; Testing</v>
      </c>
      <c r="G1389" s="20" t="str">
        <f>VLOOKUP(employees!$E1389,departments[],3,FALSE)</f>
        <v>Tech</v>
      </c>
      <c r="H1389" s="20">
        <v>13</v>
      </c>
      <c r="I1389" s="20" t="str">
        <f>VLOOKUP(employees!$H1389,locations[#All],3,FALSE)</f>
        <v>Cairo</v>
      </c>
      <c r="J1389" s="20" t="str">
        <f>_xlfn.XLOOKUP(Table6[[#This Row],[City]],locations[city],locations[Continent])</f>
        <v>Africa</v>
      </c>
      <c r="K1389" s="20" t="s">
        <v>55</v>
      </c>
      <c r="L1389" s="20" t="s">
        <v>56</v>
      </c>
      <c r="M1389" s="21">
        <v>45714</v>
      </c>
      <c r="N1389" s="20" t="s">
        <v>57</v>
      </c>
      <c r="O1389" s="20">
        <v>4.71</v>
      </c>
      <c r="P1389" s="20">
        <v>9.4</v>
      </c>
      <c r="Q1389" s="20">
        <v>61032.46</v>
      </c>
      <c r="R1389" s="20">
        <v>2414</v>
      </c>
      <c r="S1389" s="20">
        <f ca="1">DATEDIF(employees!$M1389, TODAY(), "y")</f>
        <v>1</v>
      </c>
      <c r="T1389" s="20">
        <f>VLOOKUP(employees!$H1389,locations[#All],4,)</f>
        <v>0.55000000000000004</v>
      </c>
      <c r="U1389" s="22">
        <f>employees!$Q1389/employees!$T1389</f>
        <v>110968.10909090909</v>
      </c>
    </row>
    <row r="1390" spans="1:21" x14ac:dyDescent="0.25">
      <c r="A1390" s="23">
        <v>1389</v>
      </c>
      <c r="B1390" s="24" t="s">
        <v>1400</v>
      </c>
      <c r="C1390" s="24" t="s">
        <v>49</v>
      </c>
      <c r="D1390" s="24">
        <v>23</v>
      </c>
      <c r="E1390" s="24">
        <v>22</v>
      </c>
      <c r="F1390" s="24" t="str">
        <f>VLOOKUP(Table6[[#This Row],[department_id]],departments[#All],2,FALSE)</f>
        <v>Accounting</v>
      </c>
      <c r="G1390" s="24" t="str">
        <f>VLOOKUP(employees!$E1390,departments[],3,FALSE)</f>
        <v>G&amp;A</v>
      </c>
      <c r="H1390" s="24">
        <v>7</v>
      </c>
      <c r="I1390" s="24" t="str">
        <f>VLOOKUP(employees!$H1390,locations[#All],3,FALSE)</f>
        <v>Paris</v>
      </c>
      <c r="J1390" s="24" t="str">
        <f>_xlfn.XLOOKUP(Table6[[#This Row],[City]],locations[city],locations[Continent])</f>
        <v>Europe</v>
      </c>
      <c r="K1390" s="24" t="s">
        <v>55</v>
      </c>
      <c r="L1390" s="24" t="s">
        <v>78</v>
      </c>
      <c r="M1390" s="25">
        <v>44472</v>
      </c>
      <c r="N1390" s="24" t="s">
        <v>57</v>
      </c>
      <c r="O1390" s="24">
        <v>4.3600000000000003</v>
      </c>
      <c r="P1390" s="24">
        <v>9.1999999999999993</v>
      </c>
      <c r="Q1390" s="24">
        <v>95735.65</v>
      </c>
      <c r="R1390" s="24">
        <v>910</v>
      </c>
      <c r="S1390" s="24">
        <f ca="1">DATEDIF(employees!$M1390, TODAY(), "y")</f>
        <v>4</v>
      </c>
      <c r="T1390" s="24">
        <f>VLOOKUP(employees!$H1390,locations[#All],4,)</f>
        <v>1.18</v>
      </c>
      <c r="U1390" s="26">
        <f>employees!$Q1390/employees!$T1390</f>
        <v>81131.906779661018</v>
      </c>
    </row>
    <row r="1391" spans="1:21" x14ac:dyDescent="0.25">
      <c r="A1391" s="19">
        <v>1390</v>
      </c>
      <c r="B1391" s="20" t="s">
        <v>1401</v>
      </c>
      <c r="C1391" s="20" t="s">
        <v>59</v>
      </c>
      <c r="D1391" s="20">
        <v>53</v>
      </c>
      <c r="E1391" s="20">
        <v>4</v>
      </c>
      <c r="F1391" s="20" t="str">
        <f>VLOOKUP(Table6[[#This Row],[department_id]],departments[#All],2,FALSE)</f>
        <v>ML Engineering</v>
      </c>
      <c r="G1391" s="20" t="str">
        <f>VLOOKUP(employees!$E1391,departments[],3,FALSE)</f>
        <v>Tech</v>
      </c>
      <c r="H1391" s="20">
        <v>18</v>
      </c>
      <c r="I1391" s="20" t="str">
        <f>VLOOKUP(employees!$H1391,locations[#All],3,FALSE)</f>
        <v>Buenos Aires</v>
      </c>
      <c r="J1391" s="20" t="str">
        <f>_xlfn.XLOOKUP(Table6[[#This Row],[City]],locations[city],locations[Continent])</f>
        <v>South America</v>
      </c>
      <c r="K1391" s="20" t="s">
        <v>55</v>
      </c>
      <c r="L1391" s="20" t="s">
        <v>51</v>
      </c>
      <c r="M1391" s="21">
        <v>43535</v>
      </c>
      <c r="N1391" s="20" t="s">
        <v>62</v>
      </c>
      <c r="O1391" s="20">
        <v>3.85</v>
      </c>
      <c r="P1391" s="20">
        <v>8.6</v>
      </c>
      <c r="Q1391" s="20">
        <v>70852.62</v>
      </c>
      <c r="R1391" s="20">
        <v>3360</v>
      </c>
      <c r="S1391" s="20">
        <f ca="1">DATEDIF(employees!$M1391, TODAY(), "y")</f>
        <v>7</v>
      </c>
      <c r="T1391" s="20">
        <f>VLOOKUP(employees!$H1391,locations[#All],4,)</f>
        <v>0.65</v>
      </c>
      <c r="U1391" s="22">
        <f>employees!$Q1391/employees!$T1391</f>
        <v>109004.03076923075</v>
      </c>
    </row>
    <row r="1392" spans="1:21" x14ac:dyDescent="0.25">
      <c r="A1392" s="23">
        <v>1391</v>
      </c>
      <c r="B1392" s="24" t="s">
        <v>3481</v>
      </c>
      <c r="C1392" s="24" t="s">
        <v>49</v>
      </c>
      <c r="D1392" s="24">
        <v>24</v>
      </c>
      <c r="E1392" s="24">
        <v>24</v>
      </c>
      <c r="F1392" s="24" t="str">
        <f>VLOOKUP(Table6[[#This Row],[department_id]],departments[#All],2,FALSE)</f>
        <v>Administration</v>
      </c>
      <c r="G1392" s="24" t="str">
        <f>VLOOKUP(employees!$E1392,departments[],3,FALSE)</f>
        <v>G&amp;A</v>
      </c>
      <c r="H1392" s="24">
        <v>6</v>
      </c>
      <c r="I1392" s="24" t="str">
        <f>VLOOKUP(employees!$H1392,locations[#All],3,FALSE)</f>
        <v>Berlin</v>
      </c>
      <c r="J1392" s="24" t="str">
        <f>_xlfn.XLOOKUP(Table6[[#This Row],[City]],locations[city],locations[Continent])</f>
        <v>Europe</v>
      </c>
      <c r="K1392" s="24" t="s">
        <v>75</v>
      </c>
      <c r="L1392" s="24" t="s">
        <v>51</v>
      </c>
      <c r="M1392" s="25">
        <v>45783</v>
      </c>
      <c r="N1392" s="24" t="s">
        <v>52</v>
      </c>
      <c r="O1392" s="24">
        <v>3.28</v>
      </c>
      <c r="P1392" s="24">
        <v>5.4</v>
      </c>
      <c r="Q1392" s="24">
        <v>70708.11</v>
      </c>
      <c r="R1392" s="24">
        <v>990</v>
      </c>
      <c r="S1392" s="24">
        <f ca="1">DATEDIF(employees!$M1392, TODAY(), "y")</f>
        <v>1</v>
      </c>
      <c r="T1392" s="24">
        <f>VLOOKUP(employees!$H1392,locations[#All],4,)</f>
        <v>1.1000000000000001</v>
      </c>
      <c r="U1392" s="26">
        <f>employees!$Q1392/employees!$T1392</f>
        <v>64280.1</v>
      </c>
    </row>
    <row r="1393" spans="1:21" x14ac:dyDescent="0.25">
      <c r="A1393" s="19">
        <v>1392</v>
      </c>
      <c r="B1393" s="20" t="s">
        <v>1402</v>
      </c>
      <c r="C1393" s="20" t="s">
        <v>54</v>
      </c>
      <c r="D1393" s="20">
        <v>22</v>
      </c>
      <c r="E1393" s="20">
        <v>24</v>
      </c>
      <c r="F1393" s="20" t="str">
        <f>VLOOKUP(Table6[[#This Row],[department_id]],departments[#All],2,FALSE)</f>
        <v>Administration</v>
      </c>
      <c r="G1393" s="20" t="str">
        <f>VLOOKUP(employees!$E1393,departments[],3,FALSE)</f>
        <v>G&amp;A</v>
      </c>
      <c r="H1393" s="20">
        <v>10</v>
      </c>
      <c r="I1393" s="20" t="str">
        <f>VLOOKUP(employees!$H1393,locations[#All],3,FALSE)</f>
        <v>Warsaw</v>
      </c>
      <c r="J1393" s="20" t="str">
        <f>_xlfn.XLOOKUP(Table6[[#This Row],[City]],locations[city],locations[Continent])</f>
        <v>Europe</v>
      </c>
      <c r="K1393" s="20" t="s">
        <v>66</v>
      </c>
      <c r="L1393" s="20" t="s">
        <v>56</v>
      </c>
      <c r="M1393" s="21">
        <v>44976</v>
      </c>
      <c r="N1393" s="20" t="s">
        <v>57</v>
      </c>
      <c r="O1393" s="20">
        <v>4.29</v>
      </c>
      <c r="P1393" s="20">
        <v>6.6</v>
      </c>
      <c r="Q1393" s="20">
        <v>33979.67</v>
      </c>
      <c r="R1393" s="20">
        <v>3402</v>
      </c>
      <c r="S1393" s="20">
        <f ca="1">DATEDIF(employees!$M1393, TODAY(), "y")</f>
        <v>3</v>
      </c>
      <c r="T1393" s="20">
        <f>VLOOKUP(employees!$H1393,locations[#All],4,)</f>
        <v>0.95</v>
      </c>
      <c r="U1393" s="22">
        <f>employees!$Q1393/employees!$T1393</f>
        <v>35768.073684210525</v>
      </c>
    </row>
    <row r="1394" spans="1:21" x14ac:dyDescent="0.25">
      <c r="A1394" s="23">
        <v>1393</v>
      </c>
      <c r="B1394" s="24" t="s">
        <v>1403</v>
      </c>
      <c r="C1394" s="24" t="s">
        <v>49</v>
      </c>
      <c r="D1394" s="24">
        <v>28</v>
      </c>
      <c r="E1394" s="24">
        <v>14</v>
      </c>
      <c r="F1394" s="24" t="str">
        <f>VLOOKUP(Table6[[#This Row],[department_id]],departments[#All],2,FALSE)</f>
        <v>Sales Operations</v>
      </c>
      <c r="G1394" s="24" t="str">
        <f>VLOOKUP(employees!$E1394,departments[],3,FALSE)</f>
        <v>GTM</v>
      </c>
      <c r="H1394" s="24">
        <v>2</v>
      </c>
      <c r="I1394" s="24" t="str">
        <f>VLOOKUP(employees!$H1394,locations[#All],3,FALSE)</f>
        <v>New York</v>
      </c>
      <c r="J1394" s="24" t="str">
        <f>_xlfn.XLOOKUP(Table6[[#This Row],[City]],locations[city],locations[Continent])</f>
        <v>North America</v>
      </c>
      <c r="K1394" s="24" t="s">
        <v>60</v>
      </c>
      <c r="L1394" s="24" t="s">
        <v>51</v>
      </c>
      <c r="M1394" s="25">
        <v>42426</v>
      </c>
      <c r="N1394" s="24" t="s">
        <v>62</v>
      </c>
      <c r="O1394" s="24">
        <v>4.66</v>
      </c>
      <c r="P1394" s="24">
        <v>9.5</v>
      </c>
      <c r="Q1394" s="24">
        <v>142472.26999999999</v>
      </c>
      <c r="R1394" s="24">
        <v>3064</v>
      </c>
      <c r="S1394" s="24">
        <f ca="1">DATEDIF(employees!$M1394, TODAY(), "y")</f>
        <v>10</v>
      </c>
      <c r="T1394" s="24">
        <f>VLOOKUP(employees!$H1394,locations[#All],4,)</f>
        <v>1.3</v>
      </c>
      <c r="U1394" s="26">
        <f>employees!$Q1394/employees!$T1394</f>
        <v>109594.05384615384</v>
      </c>
    </row>
    <row r="1395" spans="1:21" x14ac:dyDescent="0.25">
      <c r="A1395" s="19">
        <v>1394</v>
      </c>
      <c r="B1395" s="20" t="s">
        <v>1404</v>
      </c>
      <c r="C1395" s="20" t="s">
        <v>49</v>
      </c>
      <c r="D1395" s="20">
        <v>44</v>
      </c>
      <c r="E1395" s="20">
        <v>7</v>
      </c>
      <c r="F1395" s="20" t="str">
        <f>VLOOKUP(Table6[[#This Row],[department_id]],departments[#All],2,FALSE)</f>
        <v>IT &amp; Helpdesk</v>
      </c>
      <c r="G1395" s="20" t="str">
        <f>VLOOKUP(employees!$E1395,departments[],3,FALSE)</f>
        <v>Tech</v>
      </c>
      <c r="H1395" s="20">
        <v>12</v>
      </c>
      <c r="I1395" s="20" t="str">
        <f>VLOOKUP(employees!$H1395,locations[#All],3,FALSE)</f>
        <v>Hyderabad</v>
      </c>
      <c r="J1395" s="20" t="str">
        <f>_xlfn.XLOOKUP(Table6[[#This Row],[City]],locations[city],locations[Continent])</f>
        <v>Asia</v>
      </c>
      <c r="K1395" s="20" t="s">
        <v>55</v>
      </c>
      <c r="L1395" s="20" t="s">
        <v>51</v>
      </c>
      <c r="M1395" s="21">
        <v>42364</v>
      </c>
      <c r="N1395" s="20" t="s">
        <v>57</v>
      </c>
      <c r="O1395" s="20">
        <v>3.24</v>
      </c>
      <c r="P1395" s="20">
        <v>8.6</v>
      </c>
      <c r="Q1395" s="20">
        <v>28993.89</v>
      </c>
      <c r="R1395" s="20">
        <v>1454</v>
      </c>
      <c r="S1395" s="20">
        <f ca="1">DATEDIF(employees!$M1395, TODAY(), "y")</f>
        <v>10</v>
      </c>
      <c r="T1395" s="20">
        <f>VLOOKUP(employees!$H1395,locations[#All],4,)</f>
        <v>0.68</v>
      </c>
      <c r="U1395" s="22">
        <f>employees!$Q1395/employees!$T1395</f>
        <v>42638.073529411762</v>
      </c>
    </row>
    <row r="1396" spans="1:21" x14ac:dyDescent="0.25">
      <c r="A1396" s="23">
        <v>1395</v>
      </c>
      <c r="B1396" s="24" t="s">
        <v>1405</v>
      </c>
      <c r="C1396" s="24" t="s">
        <v>49</v>
      </c>
      <c r="D1396" s="24">
        <v>47</v>
      </c>
      <c r="E1396" s="24">
        <v>7</v>
      </c>
      <c r="F1396" s="24" t="str">
        <f>VLOOKUP(Table6[[#This Row],[department_id]],departments[#All],2,FALSE)</f>
        <v>IT &amp; Helpdesk</v>
      </c>
      <c r="G1396" s="24" t="str">
        <f>VLOOKUP(employees!$E1396,departments[],3,FALSE)</f>
        <v>Tech</v>
      </c>
      <c r="H1396" s="24">
        <v>9</v>
      </c>
      <c r="I1396" s="24" t="str">
        <f>VLOOKUP(employees!$H1396,locations[#All],3,FALSE)</f>
        <v>Amsterdam</v>
      </c>
      <c r="J1396" s="24" t="str">
        <f>_xlfn.XLOOKUP(Table6[[#This Row],[City]],locations[city],locations[Continent])</f>
        <v>Europe</v>
      </c>
      <c r="K1396" s="24" t="s">
        <v>75</v>
      </c>
      <c r="L1396" s="24" t="s">
        <v>51</v>
      </c>
      <c r="M1396" s="25">
        <v>44554</v>
      </c>
      <c r="N1396" s="24" t="s">
        <v>52</v>
      </c>
      <c r="O1396" s="24">
        <v>3.82</v>
      </c>
      <c r="P1396" s="24">
        <v>7.3</v>
      </c>
      <c r="Q1396" s="24">
        <v>162782.97</v>
      </c>
      <c r="R1396" s="24">
        <v>2443</v>
      </c>
      <c r="S1396" s="24">
        <f ca="1">DATEDIF(employees!$M1396, TODAY(), "y")</f>
        <v>4</v>
      </c>
      <c r="T1396" s="24">
        <f>VLOOKUP(employees!$H1396,locations[#All],4,)</f>
        <v>1.1499999999999999</v>
      </c>
      <c r="U1396" s="26">
        <f>employees!$Q1396/employees!$T1396</f>
        <v>141550.40869565218</v>
      </c>
    </row>
    <row r="1397" spans="1:21" x14ac:dyDescent="0.25">
      <c r="A1397" s="19">
        <v>1396</v>
      </c>
      <c r="B1397" s="20" t="s">
        <v>1406</v>
      </c>
      <c r="C1397" s="20" t="s">
        <v>54</v>
      </c>
      <c r="D1397" s="20">
        <v>36</v>
      </c>
      <c r="E1397" s="20">
        <v>18</v>
      </c>
      <c r="F1397" s="20" t="str">
        <f>VLOOKUP(Table6[[#This Row],[department_id]],departments[#All],2,FALSE)</f>
        <v>Customer Support</v>
      </c>
      <c r="G1397" s="20" t="str">
        <f>VLOOKUP(employees!$E1397,departments[],3,FALSE)</f>
        <v>GTM</v>
      </c>
      <c r="H1397" s="20">
        <v>21</v>
      </c>
      <c r="I1397" s="20" t="str">
        <f>VLOOKUP(employees!$H1397,locations[#All],3,FALSE)</f>
        <v>Sydney</v>
      </c>
      <c r="J1397" s="20" t="str">
        <f>_xlfn.XLOOKUP(Table6[[#This Row],[City]],locations[city],locations[Continent])</f>
        <v>Oceania</v>
      </c>
      <c r="K1397" s="20" t="s">
        <v>75</v>
      </c>
      <c r="L1397" s="20" t="s">
        <v>51</v>
      </c>
      <c r="M1397" s="21">
        <v>43367</v>
      </c>
      <c r="N1397" s="20" t="s">
        <v>62</v>
      </c>
      <c r="O1397" s="20">
        <v>2.77</v>
      </c>
      <c r="P1397" s="20">
        <v>6.5</v>
      </c>
      <c r="Q1397" s="20">
        <v>129358.21</v>
      </c>
      <c r="R1397" s="20">
        <v>809</v>
      </c>
      <c r="S1397" s="20">
        <f ca="1">DATEDIF(employees!$M1397, TODAY(), "y")</f>
        <v>7</v>
      </c>
      <c r="T1397" s="20">
        <f>VLOOKUP(employees!$H1397,locations[#All],4,)</f>
        <v>1.1499999999999999</v>
      </c>
      <c r="U1397" s="22">
        <f>employees!$Q1397/employees!$T1397</f>
        <v>112485.40000000001</v>
      </c>
    </row>
    <row r="1398" spans="1:21" x14ac:dyDescent="0.25">
      <c r="A1398" s="23">
        <v>1397</v>
      </c>
      <c r="B1398" s="24" t="s">
        <v>1407</v>
      </c>
      <c r="C1398" s="24" t="s">
        <v>59</v>
      </c>
      <c r="D1398" s="24">
        <v>62</v>
      </c>
      <c r="E1398" s="24">
        <v>15</v>
      </c>
      <c r="F1398" s="24" t="str">
        <f>VLOOKUP(Table6[[#This Row],[department_id]],departments[#All],2,FALSE)</f>
        <v>Marketing</v>
      </c>
      <c r="G1398" s="24" t="str">
        <f>VLOOKUP(employees!$E1398,departments[],3,FALSE)</f>
        <v>GTM</v>
      </c>
      <c r="H1398" s="24">
        <v>7</v>
      </c>
      <c r="I1398" s="24" t="str">
        <f>VLOOKUP(employees!$H1398,locations[#All],3,FALSE)</f>
        <v>Paris</v>
      </c>
      <c r="J1398" s="24" t="str">
        <f>_xlfn.XLOOKUP(Table6[[#This Row],[City]],locations[city],locations[Continent])</f>
        <v>Europe</v>
      </c>
      <c r="K1398" s="24" t="s">
        <v>55</v>
      </c>
      <c r="L1398" s="24" t="s">
        <v>56</v>
      </c>
      <c r="M1398" s="25">
        <v>43584</v>
      </c>
      <c r="N1398" s="24" t="s">
        <v>57</v>
      </c>
      <c r="O1398" s="24">
        <v>3.72</v>
      </c>
      <c r="P1398" s="24">
        <v>7</v>
      </c>
      <c r="Q1398" s="24">
        <v>83222.58</v>
      </c>
      <c r="R1398" s="24">
        <v>328</v>
      </c>
      <c r="S1398" s="24">
        <f ca="1">DATEDIF(employees!$M1398, TODAY(), "y")</f>
        <v>7</v>
      </c>
      <c r="T1398" s="24">
        <f>VLOOKUP(employees!$H1398,locations[#All],4,)</f>
        <v>1.18</v>
      </c>
      <c r="U1398" s="26">
        <f>employees!$Q1398/employees!$T1398</f>
        <v>70527.610169491527</v>
      </c>
    </row>
    <row r="1399" spans="1:21" x14ac:dyDescent="0.25">
      <c r="A1399" s="19">
        <v>1398</v>
      </c>
      <c r="B1399" s="20" t="s">
        <v>1408</v>
      </c>
      <c r="C1399" s="20" t="s">
        <v>59</v>
      </c>
      <c r="D1399" s="20">
        <v>64</v>
      </c>
      <c r="E1399" s="20">
        <v>20</v>
      </c>
      <c r="F1399" s="20" t="str">
        <f>VLOOKUP(Table6[[#This Row],[department_id]],departments[#All],2,FALSE)</f>
        <v>Recruiting</v>
      </c>
      <c r="G1399" s="20" t="str">
        <f>VLOOKUP(employees!$E1399,departments[],3,FALSE)</f>
        <v>G&amp;A</v>
      </c>
      <c r="H1399" s="20">
        <v>4</v>
      </c>
      <c r="I1399" s="20" t="str">
        <f>VLOOKUP(employees!$H1399,locations[#All],3,FALSE)</f>
        <v>Toronto</v>
      </c>
      <c r="J1399" s="20" t="str">
        <f>_xlfn.XLOOKUP(Table6[[#This Row],[City]],locations[city],locations[Continent])</f>
        <v>North America</v>
      </c>
      <c r="K1399" s="20" t="s">
        <v>66</v>
      </c>
      <c r="L1399" s="20" t="s">
        <v>56</v>
      </c>
      <c r="M1399" s="21">
        <v>44675</v>
      </c>
      <c r="N1399" s="20" t="s">
        <v>57</v>
      </c>
      <c r="O1399" s="20">
        <v>2.61</v>
      </c>
      <c r="P1399" s="20">
        <v>6.8</v>
      </c>
      <c r="Q1399" s="20">
        <v>69891.59</v>
      </c>
      <c r="R1399" s="20">
        <v>3119</v>
      </c>
      <c r="S1399" s="20">
        <f ca="1">DATEDIF(employees!$M1399, TODAY(), "y")</f>
        <v>4</v>
      </c>
      <c r="T1399" s="20">
        <f>VLOOKUP(employees!$H1399,locations[#All],4,)</f>
        <v>1.1000000000000001</v>
      </c>
      <c r="U1399" s="22">
        <f>employees!$Q1399/employees!$T1399</f>
        <v>63537.809090909082</v>
      </c>
    </row>
    <row r="1400" spans="1:21" x14ac:dyDescent="0.25">
      <c r="A1400" s="23">
        <v>1399</v>
      </c>
      <c r="B1400" s="24" t="s">
        <v>1409</v>
      </c>
      <c r="C1400" s="24" t="s">
        <v>49</v>
      </c>
      <c r="D1400" s="24">
        <v>65</v>
      </c>
      <c r="E1400" s="24">
        <v>26</v>
      </c>
      <c r="F1400" s="24" t="str">
        <f>VLOOKUP(Table6[[#This Row],[department_id]],departments[#All],2,FALSE)</f>
        <v>Procurement</v>
      </c>
      <c r="G1400" s="24" t="str">
        <f>VLOOKUP(employees!$E1400,departments[],3,FALSE)</f>
        <v>Ops</v>
      </c>
      <c r="H1400" s="24">
        <v>10</v>
      </c>
      <c r="I1400" s="24" t="str">
        <f>VLOOKUP(employees!$H1400,locations[#All],3,FALSE)</f>
        <v>Warsaw</v>
      </c>
      <c r="J1400" s="24" t="str">
        <f>_xlfn.XLOOKUP(Table6[[#This Row],[City]],locations[city],locations[Continent])</f>
        <v>Europe</v>
      </c>
      <c r="K1400" s="24" t="s">
        <v>55</v>
      </c>
      <c r="L1400" s="24" t="s">
        <v>83</v>
      </c>
      <c r="M1400" s="25">
        <v>43129</v>
      </c>
      <c r="N1400" s="24" t="s">
        <v>62</v>
      </c>
      <c r="O1400" s="24">
        <v>3.84</v>
      </c>
      <c r="P1400" s="24">
        <v>5.8</v>
      </c>
      <c r="Q1400" s="24">
        <v>99329.58</v>
      </c>
      <c r="R1400" s="24">
        <v>2424</v>
      </c>
      <c r="S1400" s="24">
        <f ca="1">DATEDIF(employees!$M1400, TODAY(), "y")</f>
        <v>8</v>
      </c>
      <c r="T1400" s="24">
        <f>VLOOKUP(employees!$H1400,locations[#All],4,)</f>
        <v>0.95</v>
      </c>
      <c r="U1400" s="26">
        <f>employees!$Q1400/employees!$T1400</f>
        <v>104557.45263157896</v>
      </c>
    </row>
    <row r="1401" spans="1:21" x14ac:dyDescent="0.25">
      <c r="A1401" s="19">
        <v>1400</v>
      </c>
      <c r="B1401" s="20" t="s">
        <v>1410</v>
      </c>
      <c r="C1401" s="20" t="s">
        <v>54</v>
      </c>
      <c r="D1401" s="20">
        <v>38</v>
      </c>
      <c r="E1401" s="20">
        <v>20</v>
      </c>
      <c r="F1401" s="20" t="str">
        <f>VLOOKUP(Table6[[#This Row],[department_id]],departments[#All],2,FALSE)</f>
        <v>Recruiting</v>
      </c>
      <c r="G1401" s="20" t="str">
        <f>VLOOKUP(employees!$E1401,departments[],3,FALSE)</f>
        <v>G&amp;A</v>
      </c>
      <c r="H1401" s="20">
        <v>21</v>
      </c>
      <c r="I1401" s="20" t="str">
        <f>VLOOKUP(employees!$H1401,locations[#All],3,FALSE)</f>
        <v>Sydney</v>
      </c>
      <c r="J1401" s="20" t="str">
        <f>_xlfn.XLOOKUP(Table6[[#This Row],[City]],locations[city],locations[Continent])</f>
        <v>Oceania</v>
      </c>
      <c r="K1401" s="20" t="s">
        <v>55</v>
      </c>
      <c r="L1401" s="20" t="s">
        <v>56</v>
      </c>
      <c r="M1401" s="21">
        <v>44719</v>
      </c>
      <c r="N1401" s="20" t="s">
        <v>57</v>
      </c>
      <c r="O1401" s="20">
        <v>4.25</v>
      </c>
      <c r="P1401" s="20">
        <v>8.6</v>
      </c>
      <c r="Q1401" s="20">
        <v>106428.48</v>
      </c>
      <c r="R1401" s="20">
        <v>872</v>
      </c>
      <c r="S1401" s="20">
        <f ca="1">DATEDIF(employees!$M1401, TODAY(), "y")</f>
        <v>4</v>
      </c>
      <c r="T1401" s="20">
        <f>VLOOKUP(employees!$H1401,locations[#All],4,)</f>
        <v>1.1499999999999999</v>
      </c>
      <c r="U1401" s="22">
        <f>employees!$Q1401/employees!$T1401</f>
        <v>92546.504347826092</v>
      </c>
    </row>
    <row r="1402" spans="1:21" x14ac:dyDescent="0.25">
      <c r="A1402" s="23">
        <v>1401</v>
      </c>
      <c r="B1402" s="24" t="s">
        <v>1411</v>
      </c>
      <c r="C1402" s="24" t="s">
        <v>49</v>
      </c>
      <c r="D1402" s="24">
        <v>54</v>
      </c>
      <c r="E1402" s="24">
        <v>15</v>
      </c>
      <c r="F1402" s="24" t="str">
        <f>VLOOKUP(Table6[[#This Row],[department_id]],departments[#All],2,FALSE)</f>
        <v>Marketing</v>
      </c>
      <c r="G1402" s="24" t="str">
        <f>VLOOKUP(employees!$E1402,departments[],3,FALSE)</f>
        <v>GTM</v>
      </c>
      <c r="H1402" s="24">
        <v>3</v>
      </c>
      <c r="I1402" s="24" t="str">
        <f>VLOOKUP(employees!$H1402,locations[#All],3,FALSE)</f>
        <v>Austin</v>
      </c>
      <c r="J1402" s="24" t="str">
        <f>_xlfn.XLOOKUP(Table6[[#This Row],[City]],locations[city],locations[Continent])</f>
        <v>North America</v>
      </c>
      <c r="K1402" s="24" t="s">
        <v>75</v>
      </c>
      <c r="L1402" s="24" t="s">
        <v>56</v>
      </c>
      <c r="M1402" s="25">
        <v>44061</v>
      </c>
      <c r="N1402" s="24" t="s">
        <v>57</v>
      </c>
      <c r="O1402" s="24">
        <v>3.96</v>
      </c>
      <c r="P1402" s="24">
        <v>7.7</v>
      </c>
      <c r="Q1402" s="24">
        <v>125737.91</v>
      </c>
      <c r="R1402" s="24">
        <v>2411</v>
      </c>
      <c r="S1402" s="24">
        <f ca="1">DATEDIF(employees!$M1402, TODAY(), "y")</f>
        <v>6</v>
      </c>
      <c r="T1402" s="24">
        <f>VLOOKUP(employees!$H1402,locations[#All],4,)</f>
        <v>1.05</v>
      </c>
      <c r="U1402" s="26">
        <f>employees!$Q1402/employees!$T1402</f>
        <v>119750.39047619047</v>
      </c>
    </row>
    <row r="1403" spans="1:21" x14ac:dyDescent="0.25">
      <c r="A1403" s="19">
        <v>1402</v>
      </c>
      <c r="B1403" s="20" t="s">
        <v>1412</v>
      </c>
      <c r="C1403" s="20" t="s">
        <v>54</v>
      </c>
      <c r="D1403" s="20">
        <v>59</v>
      </c>
      <c r="E1403" s="20">
        <v>10</v>
      </c>
      <c r="F1403" s="20" t="str">
        <f>VLOOKUP(Table6[[#This Row],[department_id]],departments[#All],2,FALSE)</f>
        <v>Product Operations</v>
      </c>
      <c r="G1403" s="20" t="str">
        <f>VLOOKUP(employees!$E1403,departments[],3,FALSE)</f>
        <v>Product</v>
      </c>
      <c r="H1403" s="20">
        <v>1</v>
      </c>
      <c r="I1403" s="20" t="str">
        <f>VLOOKUP(employees!$H1403,locations[#All],3,FALSE)</f>
        <v>San Francisco</v>
      </c>
      <c r="J1403" s="20" t="str">
        <f>_xlfn.XLOOKUP(Table6[[#This Row],[City]],locations[city],locations[Continent])</f>
        <v>North America</v>
      </c>
      <c r="K1403" s="20" t="s">
        <v>64</v>
      </c>
      <c r="L1403" s="20" t="s">
        <v>56</v>
      </c>
      <c r="M1403" s="21">
        <v>44176</v>
      </c>
      <c r="N1403" s="20" t="s">
        <v>62</v>
      </c>
      <c r="O1403" s="20">
        <v>4.6900000000000004</v>
      </c>
      <c r="P1403" s="20">
        <v>9.3000000000000007</v>
      </c>
      <c r="Q1403" s="20">
        <v>178136.83</v>
      </c>
      <c r="R1403" s="20">
        <v>3131</v>
      </c>
      <c r="S1403" s="20">
        <f ca="1">DATEDIF(employees!$M1403, TODAY(), "y")</f>
        <v>5</v>
      </c>
      <c r="T1403" s="20">
        <f>VLOOKUP(employees!$H1403,locations[#All],4,)</f>
        <v>1.35</v>
      </c>
      <c r="U1403" s="22">
        <f>employees!$Q1403/employees!$T1403</f>
        <v>131953.20740740738</v>
      </c>
    </row>
    <row r="1404" spans="1:21" x14ac:dyDescent="0.25">
      <c r="A1404" s="23">
        <v>1403</v>
      </c>
      <c r="B1404" s="24" t="s">
        <v>1413</v>
      </c>
      <c r="C1404" s="24" t="s">
        <v>59</v>
      </c>
      <c r="D1404" s="24">
        <v>45</v>
      </c>
      <c r="E1404" s="24">
        <v>26</v>
      </c>
      <c r="F1404" s="24" t="str">
        <f>VLOOKUP(Table6[[#This Row],[department_id]],departments[#All],2,FALSE)</f>
        <v>Procurement</v>
      </c>
      <c r="G1404" s="24" t="str">
        <f>VLOOKUP(employees!$E1404,departments[],3,FALSE)</f>
        <v>Ops</v>
      </c>
      <c r="H1404" s="24">
        <v>8</v>
      </c>
      <c r="I1404" s="24" t="str">
        <f>VLOOKUP(employees!$H1404,locations[#All],3,FALSE)</f>
        <v>Barcelona</v>
      </c>
      <c r="J1404" s="24" t="str">
        <f>_xlfn.XLOOKUP(Table6[[#This Row],[City]],locations[city],locations[Continent])</f>
        <v>Europe</v>
      </c>
      <c r="K1404" s="24" t="s">
        <v>55</v>
      </c>
      <c r="L1404" s="24" t="s">
        <v>51</v>
      </c>
      <c r="M1404" s="25">
        <v>42797</v>
      </c>
      <c r="N1404" s="24" t="s">
        <v>62</v>
      </c>
      <c r="O1404" s="24">
        <v>2.63</v>
      </c>
      <c r="P1404" s="24">
        <v>8</v>
      </c>
      <c r="Q1404" s="24">
        <v>60444.38</v>
      </c>
      <c r="R1404" s="24">
        <v>3062</v>
      </c>
      <c r="S1404" s="24">
        <f ca="1">DATEDIF(employees!$M1404, TODAY(), "y")</f>
        <v>9</v>
      </c>
      <c r="T1404" s="24">
        <f>VLOOKUP(employees!$H1404,locations[#All],4,)</f>
        <v>1.05</v>
      </c>
      <c r="U1404" s="26">
        <f>employees!$Q1404/employees!$T1404</f>
        <v>57566.076190476182</v>
      </c>
    </row>
    <row r="1405" spans="1:21" x14ac:dyDescent="0.25">
      <c r="A1405" s="19">
        <v>1404</v>
      </c>
      <c r="B1405" s="20" t="s">
        <v>1414</v>
      </c>
      <c r="C1405" s="20" t="s">
        <v>59</v>
      </c>
      <c r="D1405" s="20">
        <v>21</v>
      </c>
      <c r="E1405" s="20">
        <v>5</v>
      </c>
      <c r="F1405" s="20" t="str">
        <f>VLOOKUP(Table6[[#This Row],[department_id]],departments[#All],2,FALSE)</f>
        <v>Platform</v>
      </c>
      <c r="G1405" s="20" t="str">
        <f>VLOOKUP(employees!$E1405,departments[],3,FALSE)</f>
        <v>Tech</v>
      </c>
      <c r="H1405" s="20">
        <v>13</v>
      </c>
      <c r="I1405" s="20" t="str">
        <f>VLOOKUP(employees!$H1405,locations[#All],3,FALSE)</f>
        <v>Cairo</v>
      </c>
      <c r="J1405" s="20" t="str">
        <f>_xlfn.XLOOKUP(Table6[[#This Row],[City]],locations[city],locations[Continent])</f>
        <v>Africa</v>
      </c>
      <c r="K1405" s="20" t="s">
        <v>60</v>
      </c>
      <c r="L1405" s="20" t="s">
        <v>51</v>
      </c>
      <c r="M1405" s="21">
        <v>45385</v>
      </c>
      <c r="N1405" s="20" t="s">
        <v>52</v>
      </c>
      <c r="O1405" s="20">
        <v>3</v>
      </c>
      <c r="P1405" s="20">
        <v>7.7</v>
      </c>
      <c r="Q1405" s="20">
        <v>105633.92</v>
      </c>
      <c r="R1405" s="20">
        <v>3000</v>
      </c>
      <c r="S1405" s="20">
        <f ca="1">DATEDIF(employees!$M1405, TODAY(), "y")</f>
        <v>2</v>
      </c>
      <c r="T1405" s="20">
        <f>VLOOKUP(employees!$H1405,locations[#All],4,)</f>
        <v>0.55000000000000004</v>
      </c>
      <c r="U1405" s="22">
        <f>employees!$Q1405/employees!$T1405</f>
        <v>192061.6727272727</v>
      </c>
    </row>
    <row r="1406" spans="1:21" x14ac:dyDescent="0.25">
      <c r="A1406" s="23">
        <v>1405</v>
      </c>
      <c r="B1406" s="24" t="s">
        <v>1415</v>
      </c>
      <c r="C1406" s="24" t="s">
        <v>54</v>
      </c>
      <c r="D1406" s="24">
        <v>35</v>
      </c>
      <c r="E1406" s="24">
        <v>20</v>
      </c>
      <c r="F1406" s="24" t="str">
        <f>VLOOKUP(Table6[[#This Row],[department_id]],departments[#All],2,FALSE)</f>
        <v>Recruiting</v>
      </c>
      <c r="G1406" s="24" t="str">
        <f>VLOOKUP(employees!$E1406,departments[],3,FALSE)</f>
        <v>G&amp;A</v>
      </c>
      <c r="H1406" s="24">
        <v>8</v>
      </c>
      <c r="I1406" s="24" t="str">
        <f>VLOOKUP(employees!$H1406,locations[#All],3,FALSE)</f>
        <v>Barcelona</v>
      </c>
      <c r="J1406" s="24" t="str">
        <f>_xlfn.XLOOKUP(Table6[[#This Row],[City]],locations[city],locations[Continent])</f>
        <v>Europe</v>
      </c>
      <c r="K1406" s="24" t="s">
        <v>55</v>
      </c>
      <c r="L1406" s="24" t="s">
        <v>56</v>
      </c>
      <c r="M1406" s="25">
        <v>44603</v>
      </c>
      <c r="N1406" s="24" t="s">
        <v>57</v>
      </c>
      <c r="O1406" s="24">
        <v>4.01</v>
      </c>
      <c r="P1406" s="24">
        <v>7.7</v>
      </c>
      <c r="Q1406" s="24">
        <v>60230.09</v>
      </c>
      <c r="R1406" s="24">
        <v>2405</v>
      </c>
      <c r="S1406" s="24">
        <f ca="1">DATEDIF(employees!$M1406, TODAY(), "y")</f>
        <v>4</v>
      </c>
      <c r="T1406" s="24">
        <f>VLOOKUP(employees!$H1406,locations[#All],4,)</f>
        <v>1.05</v>
      </c>
      <c r="U1406" s="26">
        <f>employees!$Q1406/employees!$T1406</f>
        <v>57361.990476190469</v>
      </c>
    </row>
    <row r="1407" spans="1:21" x14ac:dyDescent="0.25">
      <c r="A1407" s="19">
        <v>1406</v>
      </c>
      <c r="B1407" s="20" t="s">
        <v>1416</v>
      </c>
      <c r="C1407" s="20" t="s">
        <v>54</v>
      </c>
      <c r="D1407" s="20">
        <v>27</v>
      </c>
      <c r="E1407" s="20">
        <v>10</v>
      </c>
      <c r="F1407" s="20" t="str">
        <f>VLOOKUP(Table6[[#This Row],[department_id]],departments[#All],2,FALSE)</f>
        <v>Product Operations</v>
      </c>
      <c r="G1407" s="20" t="str">
        <f>VLOOKUP(employees!$E1407,departments[],3,FALSE)</f>
        <v>Product</v>
      </c>
      <c r="H1407" s="20">
        <v>1</v>
      </c>
      <c r="I1407" s="20" t="str">
        <f>VLOOKUP(employees!$H1407,locations[#All],3,FALSE)</f>
        <v>San Francisco</v>
      </c>
      <c r="J1407" s="20" t="str">
        <f>_xlfn.XLOOKUP(Table6[[#This Row],[City]],locations[city],locations[Continent])</f>
        <v>North America</v>
      </c>
      <c r="K1407" s="20" t="s">
        <v>75</v>
      </c>
      <c r="L1407" s="20" t="s">
        <v>83</v>
      </c>
      <c r="M1407" s="21">
        <v>44978</v>
      </c>
      <c r="N1407" s="20" t="s">
        <v>62</v>
      </c>
      <c r="O1407" s="20">
        <v>3.8</v>
      </c>
      <c r="P1407" s="20">
        <v>7.1</v>
      </c>
      <c r="Q1407" s="20">
        <v>186309.99</v>
      </c>
      <c r="R1407" s="20">
        <v>2431</v>
      </c>
      <c r="S1407" s="20">
        <f ca="1">DATEDIF(employees!$M1407, TODAY(), "y")</f>
        <v>3</v>
      </c>
      <c r="T1407" s="20">
        <f>VLOOKUP(employees!$H1407,locations[#All],4,)</f>
        <v>1.35</v>
      </c>
      <c r="U1407" s="22">
        <f>employees!$Q1407/employees!$T1407</f>
        <v>138007.4</v>
      </c>
    </row>
    <row r="1408" spans="1:21" x14ac:dyDescent="0.25">
      <c r="A1408" s="23">
        <v>1407</v>
      </c>
      <c r="B1408" s="24" t="s">
        <v>1417</v>
      </c>
      <c r="C1408" s="24" t="s">
        <v>54</v>
      </c>
      <c r="D1408" s="24">
        <v>63</v>
      </c>
      <c r="E1408" s="24">
        <v>26</v>
      </c>
      <c r="F1408" s="24" t="str">
        <f>VLOOKUP(Table6[[#This Row],[department_id]],departments[#All],2,FALSE)</f>
        <v>Procurement</v>
      </c>
      <c r="G1408" s="24" t="str">
        <f>VLOOKUP(employees!$E1408,departments[],3,FALSE)</f>
        <v>Ops</v>
      </c>
      <c r="H1408" s="24">
        <v>5</v>
      </c>
      <c r="I1408" s="24" t="str">
        <f>VLOOKUP(employees!$H1408,locations[#All],3,FALSE)</f>
        <v>London</v>
      </c>
      <c r="J1408" s="24" t="str">
        <f>_xlfn.XLOOKUP(Table6[[#This Row],[City]],locations[city],locations[Continent])</f>
        <v>Europe</v>
      </c>
      <c r="K1408" s="24" t="s">
        <v>55</v>
      </c>
      <c r="L1408" s="24" t="s">
        <v>51</v>
      </c>
      <c r="M1408" s="25">
        <v>44578</v>
      </c>
      <c r="N1408" s="24" t="s">
        <v>57</v>
      </c>
      <c r="O1408" s="24">
        <v>2.72</v>
      </c>
      <c r="P1408" s="24">
        <v>7.6</v>
      </c>
      <c r="Q1408" s="24">
        <v>101421.02</v>
      </c>
      <c r="R1408" s="24">
        <v>3169</v>
      </c>
      <c r="S1408" s="24">
        <f ca="1">DATEDIF(employees!$M1408, TODAY(), "y")</f>
        <v>4</v>
      </c>
      <c r="T1408" s="24">
        <f>VLOOKUP(employees!$H1408,locations[#All],4,)</f>
        <v>1.25</v>
      </c>
      <c r="U1408" s="26">
        <f>employees!$Q1408/employees!$T1408</f>
        <v>81136.816000000006</v>
      </c>
    </row>
    <row r="1409" spans="1:21" x14ac:dyDescent="0.25">
      <c r="A1409" s="19">
        <v>1408</v>
      </c>
      <c r="B1409" s="20" t="s">
        <v>1418</v>
      </c>
      <c r="C1409" s="20" t="s">
        <v>49</v>
      </c>
      <c r="D1409" s="20">
        <v>55</v>
      </c>
      <c r="E1409" s="20">
        <v>21</v>
      </c>
      <c r="F1409" s="20" t="str">
        <f>VLOOKUP(Table6[[#This Row],[department_id]],departments[#All],2,FALSE)</f>
        <v>Finance</v>
      </c>
      <c r="G1409" s="20" t="str">
        <f>VLOOKUP(employees!$E1409,departments[],3,FALSE)</f>
        <v>G&amp;A</v>
      </c>
      <c r="H1409" s="20">
        <v>3</v>
      </c>
      <c r="I1409" s="20" t="str">
        <f>VLOOKUP(employees!$H1409,locations[#All],3,FALSE)</f>
        <v>Austin</v>
      </c>
      <c r="J1409" s="20" t="str">
        <f>_xlfn.XLOOKUP(Table6[[#This Row],[City]],locations[city],locations[Continent])</f>
        <v>North America</v>
      </c>
      <c r="K1409" s="20" t="s">
        <v>75</v>
      </c>
      <c r="L1409" s="20" t="s">
        <v>51</v>
      </c>
      <c r="M1409" s="21">
        <v>43414</v>
      </c>
      <c r="N1409" s="20" t="s">
        <v>57</v>
      </c>
      <c r="O1409" s="20">
        <v>4.05</v>
      </c>
      <c r="P1409" s="20">
        <v>8.3000000000000007</v>
      </c>
      <c r="Q1409" s="20">
        <v>118230.5</v>
      </c>
      <c r="R1409" s="20">
        <v>1613</v>
      </c>
      <c r="S1409" s="20">
        <f ca="1">DATEDIF(employees!$M1409, TODAY(), "y")</f>
        <v>7</v>
      </c>
      <c r="T1409" s="20">
        <f>VLOOKUP(employees!$H1409,locations[#All],4,)</f>
        <v>1.05</v>
      </c>
      <c r="U1409" s="22">
        <f>employees!$Q1409/employees!$T1409</f>
        <v>112600.47619047618</v>
      </c>
    </row>
    <row r="1410" spans="1:21" x14ac:dyDescent="0.25">
      <c r="A1410" s="23">
        <v>1409</v>
      </c>
      <c r="B1410" s="24" t="s">
        <v>1419</v>
      </c>
      <c r="C1410" s="24" t="s">
        <v>59</v>
      </c>
      <c r="D1410" s="24">
        <v>32</v>
      </c>
      <c r="E1410" s="24">
        <v>17</v>
      </c>
      <c r="F1410" s="24" t="str">
        <f>VLOOKUP(Table6[[#This Row],[department_id]],departments[#All],2,FALSE)</f>
        <v>Customer Success</v>
      </c>
      <c r="G1410" s="24" t="str">
        <f>VLOOKUP(employees!$E1410,departments[],3,FALSE)</f>
        <v>GTM</v>
      </c>
      <c r="H1410" s="24">
        <v>11</v>
      </c>
      <c r="I1410" s="24" t="str">
        <f>VLOOKUP(employees!$H1410,locations[#All],3,FALSE)</f>
        <v>Bengaluru</v>
      </c>
      <c r="J1410" s="24" t="str">
        <f>_xlfn.XLOOKUP(Table6[[#This Row],[City]],locations[city],locations[Continent])</f>
        <v>Asia</v>
      </c>
      <c r="K1410" s="24" t="s">
        <v>60</v>
      </c>
      <c r="L1410" s="24" t="s">
        <v>56</v>
      </c>
      <c r="M1410" s="25">
        <v>42624</v>
      </c>
      <c r="N1410" s="24" t="s">
        <v>57</v>
      </c>
      <c r="O1410" s="24">
        <v>2.84</v>
      </c>
      <c r="P1410" s="24">
        <v>7.8</v>
      </c>
      <c r="Q1410" s="24">
        <v>91338.32</v>
      </c>
      <c r="R1410" s="24">
        <v>2714</v>
      </c>
      <c r="S1410" s="24">
        <f ca="1">DATEDIF(employees!$M1410, TODAY(), "y")</f>
        <v>10</v>
      </c>
      <c r="T1410" s="24">
        <f>VLOOKUP(employees!$H1410,locations[#All],4,)</f>
        <v>0.7</v>
      </c>
      <c r="U1410" s="26">
        <f>employees!$Q1410/employees!$T1410</f>
        <v>130483.31428571431</v>
      </c>
    </row>
    <row r="1411" spans="1:21" x14ac:dyDescent="0.25">
      <c r="A1411" s="19">
        <v>1410</v>
      </c>
      <c r="B1411" s="20" t="s">
        <v>1420</v>
      </c>
      <c r="C1411" s="20" t="s">
        <v>49</v>
      </c>
      <c r="D1411" s="20">
        <v>50</v>
      </c>
      <c r="E1411" s="20">
        <v>9</v>
      </c>
      <c r="F1411" s="20" t="str">
        <f>VLOOKUP(Table6[[#This Row],[department_id]],departments[#All],2,FALSE)</f>
        <v>Product Management</v>
      </c>
      <c r="G1411" s="20" t="str">
        <f>VLOOKUP(employees!$E1411,departments[],3,FALSE)</f>
        <v>Product</v>
      </c>
      <c r="H1411" s="20">
        <v>21</v>
      </c>
      <c r="I1411" s="20" t="str">
        <f>VLOOKUP(employees!$H1411,locations[#All],3,FALSE)</f>
        <v>Sydney</v>
      </c>
      <c r="J1411" s="20" t="str">
        <f>_xlfn.XLOOKUP(Table6[[#This Row],[City]],locations[city],locations[Continent])</f>
        <v>Oceania</v>
      </c>
      <c r="K1411" s="20" t="s">
        <v>75</v>
      </c>
      <c r="L1411" s="20" t="s">
        <v>56</v>
      </c>
      <c r="M1411" s="21">
        <v>41881</v>
      </c>
      <c r="N1411" s="20" t="s">
        <v>52</v>
      </c>
      <c r="O1411" s="20">
        <v>4.04</v>
      </c>
      <c r="P1411" s="20">
        <v>7.5</v>
      </c>
      <c r="Q1411" s="20">
        <v>314284.45</v>
      </c>
      <c r="R1411" s="20">
        <v>2729</v>
      </c>
      <c r="S1411" s="20">
        <f ca="1">DATEDIF(employees!$M1411, TODAY(), "y")</f>
        <v>12</v>
      </c>
      <c r="T1411" s="20">
        <f>VLOOKUP(employees!$H1411,locations[#All],4,)</f>
        <v>1.1499999999999999</v>
      </c>
      <c r="U1411" s="22">
        <f>employees!$Q1411/employees!$T1411</f>
        <v>273290.82608695654</v>
      </c>
    </row>
    <row r="1412" spans="1:21" x14ac:dyDescent="0.25">
      <c r="A1412" s="23">
        <v>1411</v>
      </c>
      <c r="B1412" s="24" t="s">
        <v>1421</v>
      </c>
      <c r="C1412" s="24" t="s">
        <v>59</v>
      </c>
      <c r="D1412" s="24">
        <v>52</v>
      </c>
      <c r="E1412" s="24">
        <v>13</v>
      </c>
      <c r="F1412" s="24" t="str">
        <f>VLOOKUP(Table6[[#This Row],[department_id]],departments[#All],2,FALSE)</f>
        <v>Sales</v>
      </c>
      <c r="G1412" s="24" t="str">
        <f>VLOOKUP(employees!$E1412,departments[],3,FALSE)</f>
        <v>GTM</v>
      </c>
      <c r="H1412" s="24">
        <v>3</v>
      </c>
      <c r="I1412" s="24" t="str">
        <f>VLOOKUP(employees!$H1412,locations[#All],3,FALSE)</f>
        <v>Austin</v>
      </c>
      <c r="J1412" s="24" t="str">
        <f>_xlfn.XLOOKUP(Table6[[#This Row],[City]],locations[city],locations[Continent])</f>
        <v>North America</v>
      </c>
      <c r="K1412" s="24" t="s">
        <v>3443</v>
      </c>
      <c r="L1412" s="24" t="s">
        <v>51</v>
      </c>
      <c r="M1412" s="25">
        <v>42596</v>
      </c>
      <c r="N1412" s="24" t="s">
        <v>52</v>
      </c>
      <c r="O1412" s="24">
        <v>2.94</v>
      </c>
      <c r="P1412" s="24">
        <v>7.9</v>
      </c>
      <c r="Q1412" s="24">
        <v>303430.46999999997</v>
      </c>
      <c r="R1412" s="24" t="s">
        <v>3524</v>
      </c>
      <c r="S1412" s="24">
        <f ca="1">DATEDIF(employees!$M1412, TODAY(), "y")</f>
        <v>10</v>
      </c>
      <c r="T1412" s="24">
        <f>VLOOKUP(employees!$H1412,locations[#All],4,)</f>
        <v>1.05</v>
      </c>
      <c r="U1412" s="26">
        <f>employees!$Q1412/employees!$T1412</f>
        <v>288981.39999999997</v>
      </c>
    </row>
    <row r="1413" spans="1:21" x14ac:dyDescent="0.25">
      <c r="A1413" s="19">
        <v>1412</v>
      </c>
      <c r="B1413" s="20" t="s">
        <v>1422</v>
      </c>
      <c r="C1413" s="20" t="s">
        <v>54</v>
      </c>
      <c r="D1413" s="20">
        <v>23</v>
      </c>
      <c r="E1413" s="20">
        <v>1</v>
      </c>
      <c r="F1413" s="20" t="str">
        <f>VLOOKUP(Table6[[#This Row],[department_id]],departments[#All],2,FALSE)</f>
        <v>Engineering</v>
      </c>
      <c r="G1413" s="20" t="str">
        <f>VLOOKUP(employees!$E1413,departments[],3,FALSE)</f>
        <v>Tech</v>
      </c>
      <c r="H1413" s="20">
        <v>2</v>
      </c>
      <c r="I1413" s="20" t="str">
        <f>VLOOKUP(employees!$H1413,locations[#All],3,FALSE)</f>
        <v>New York</v>
      </c>
      <c r="J1413" s="20" t="str">
        <f>_xlfn.XLOOKUP(Table6[[#This Row],[City]],locations[city],locations[Continent])</f>
        <v>North America</v>
      </c>
      <c r="K1413" s="20" t="s">
        <v>75</v>
      </c>
      <c r="L1413" s="20" t="s">
        <v>51</v>
      </c>
      <c r="M1413" s="21">
        <v>44713</v>
      </c>
      <c r="N1413" s="20" t="s">
        <v>52</v>
      </c>
      <c r="O1413" s="20">
        <v>3.17</v>
      </c>
      <c r="P1413" s="20">
        <v>7.9</v>
      </c>
      <c r="Q1413" s="20">
        <v>314341.03999999998</v>
      </c>
      <c r="R1413" s="20">
        <v>2797</v>
      </c>
      <c r="S1413" s="20">
        <f ca="1">DATEDIF(employees!$M1413, TODAY(), "y")</f>
        <v>4</v>
      </c>
      <c r="T1413" s="20">
        <f>VLOOKUP(employees!$H1413,locations[#All],4,)</f>
        <v>1.3</v>
      </c>
      <c r="U1413" s="22">
        <f>employees!$Q1413/employees!$T1413</f>
        <v>241800.8</v>
      </c>
    </row>
    <row r="1414" spans="1:21" x14ac:dyDescent="0.25">
      <c r="A1414" s="23">
        <v>1413</v>
      </c>
      <c r="B1414" s="24" t="s">
        <v>1423</v>
      </c>
      <c r="C1414" s="24" t="s">
        <v>49</v>
      </c>
      <c r="D1414" s="24">
        <v>57</v>
      </c>
      <c r="E1414" s="24">
        <v>15</v>
      </c>
      <c r="F1414" s="24" t="str">
        <f>VLOOKUP(Table6[[#This Row],[department_id]],departments[#All],2,FALSE)</f>
        <v>Marketing</v>
      </c>
      <c r="G1414" s="24" t="str">
        <f>VLOOKUP(employees!$E1414,departments[],3,FALSE)</f>
        <v>GTM</v>
      </c>
      <c r="H1414" s="24">
        <v>14</v>
      </c>
      <c r="I1414" s="24" t="str">
        <f>VLOOKUP(employees!$H1414,locations[#All],3,FALSE)</f>
        <v>Dubai</v>
      </c>
      <c r="J1414" s="24" t="str">
        <f>_xlfn.XLOOKUP(Table6[[#This Row],[City]],locations[city],locations[Continent])</f>
        <v>Asia</v>
      </c>
      <c r="K1414" s="24" t="s">
        <v>64</v>
      </c>
      <c r="L1414" s="24" t="s">
        <v>56</v>
      </c>
      <c r="M1414" s="25">
        <v>45914</v>
      </c>
      <c r="N1414" s="24" t="s">
        <v>57</v>
      </c>
      <c r="O1414" s="24">
        <v>3.94</v>
      </c>
      <c r="P1414" s="24">
        <v>5.2</v>
      </c>
      <c r="Q1414" s="24">
        <v>137559.18</v>
      </c>
      <c r="R1414" s="24">
        <v>2742</v>
      </c>
      <c r="S1414" s="24">
        <f ca="1">DATEDIF(employees!$M1414, TODAY(), "y")</f>
        <v>0</v>
      </c>
      <c r="T1414" s="24">
        <f>VLOOKUP(employees!$H1414,locations[#All],4,)</f>
        <v>1.05</v>
      </c>
      <c r="U1414" s="26">
        <f>employees!$Q1414/employees!$T1414</f>
        <v>131008.74285714285</v>
      </c>
    </row>
    <row r="1415" spans="1:21" x14ac:dyDescent="0.25">
      <c r="A1415" s="19">
        <v>1414</v>
      </c>
      <c r="B1415" s="20" t="s">
        <v>1424</v>
      </c>
      <c r="C1415" s="20" t="s">
        <v>59</v>
      </c>
      <c r="D1415" s="20">
        <v>58</v>
      </c>
      <c r="E1415" s="20">
        <v>9</v>
      </c>
      <c r="F1415" s="20" t="str">
        <f>VLOOKUP(Table6[[#This Row],[department_id]],departments[#All],2,FALSE)</f>
        <v>Product Management</v>
      </c>
      <c r="G1415" s="20" t="str">
        <f>VLOOKUP(employees!$E1415,departments[],3,FALSE)</f>
        <v>Product</v>
      </c>
      <c r="H1415" s="20">
        <v>1</v>
      </c>
      <c r="I1415" s="20" t="str">
        <f>VLOOKUP(employees!$H1415,locations[#All],3,FALSE)</f>
        <v>San Francisco</v>
      </c>
      <c r="J1415" s="20" t="str">
        <f>_xlfn.XLOOKUP(Table6[[#This Row],[City]],locations[city],locations[Continent])</f>
        <v>North America</v>
      </c>
      <c r="K1415" s="20" t="s">
        <v>75</v>
      </c>
      <c r="L1415" s="20" t="s">
        <v>51</v>
      </c>
      <c r="M1415" s="21">
        <v>45249</v>
      </c>
      <c r="N1415" s="20" t="s">
        <v>52</v>
      </c>
      <c r="O1415" s="20">
        <v>4.1399999999999997</v>
      </c>
      <c r="P1415" s="20">
        <v>7.2</v>
      </c>
      <c r="Q1415" s="20">
        <v>227552.07</v>
      </c>
      <c r="R1415" s="20">
        <v>2492</v>
      </c>
      <c r="S1415" s="20">
        <f ca="1">DATEDIF(employees!$M1415, TODAY(), "y")</f>
        <v>2</v>
      </c>
      <c r="T1415" s="20">
        <f>VLOOKUP(employees!$H1415,locations[#All],4,)</f>
        <v>1.35</v>
      </c>
      <c r="U1415" s="22">
        <f>employees!$Q1415/employees!$T1415</f>
        <v>168557.08888888889</v>
      </c>
    </row>
    <row r="1416" spans="1:21" x14ac:dyDescent="0.25">
      <c r="A1416" s="23">
        <v>1415</v>
      </c>
      <c r="B1416" s="24" t="s">
        <v>1425</v>
      </c>
      <c r="C1416" s="24" t="s">
        <v>49</v>
      </c>
      <c r="D1416" s="24">
        <v>55</v>
      </c>
      <c r="E1416" s="24">
        <v>14</v>
      </c>
      <c r="F1416" s="24" t="str">
        <f>VLOOKUP(Table6[[#This Row],[department_id]],departments[#All],2,FALSE)</f>
        <v>Sales Operations</v>
      </c>
      <c r="G1416" s="24" t="str">
        <f>VLOOKUP(employees!$E1416,departments[],3,FALSE)</f>
        <v>GTM</v>
      </c>
      <c r="H1416" s="24">
        <v>5</v>
      </c>
      <c r="I1416" s="24" t="str">
        <f>VLOOKUP(employees!$H1416,locations[#All],3,FALSE)</f>
        <v>London</v>
      </c>
      <c r="J1416" s="24" t="str">
        <f>_xlfn.XLOOKUP(Table6[[#This Row],[City]],locations[city],locations[Continent])</f>
        <v>Europe</v>
      </c>
      <c r="K1416" s="24" t="s">
        <v>60</v>
      </c>
      <c r="L1416" s="24" t="s">
        <v>56</v>
      </c>
      <c r="M1416" s="25">
        <v>44462</v>
      </c>
      <c r="N1416" s="24" t="s">
        <v>57</v>
      </c>
      <c r="O1416" s="24">
        <v>3.63</v>
      </c>
      <c r="P1416" s="24">
        <v>8</v>
      </c>
      <c r="Q1416" s="24">
        <v>126680.39</v>
      </c>
      <c r="R1416" s="24">
        <v>3040</v>
      </c>
      <c r="S1416" s="24">
        <f ca="1">DATEDIF(employees!$M1416, TODAY(), "y")</f>
        <v>4</v>
      </c>
      <c r="T1416" s="24">
        <f>VLOOKUP(employees!$H1416,locations[#All],4,)</f>
        <v>1.25</v>
      </c>
      <c r="U1416" s="26">
        <f>employees!$Q1416/employees!$T1416</f>
        <v>101344.31200000001</v>
      </c>
    </row>
    <row r="1417" spans="1:21" x14ac:dyDescent="0.25">
      <c r="A1417" s="19">
        <v>1416</v>
      </c>
      <c r="B1417" s="20" t="s">
        <v>1426</v>
      </c>
      <c r="C1417" s="20" t="s">
        <v>59</v>
      </c>
      <c r="D1417" s="20">
        <v>21</v>
      </c>
      <c r="E1417" s="20">
        <v>2</v>
      </c>
      <c r="F1417" s="20" t="str">
        <f>VLOOKUP(Table6[[#This Row],[department_id]],departments[#All],2,FALSE)</f>
        <v>Data Science</v>
      </c>
      <c r="G1417" s="20" t="str">
        <f>VLOOKUP(employees!$E1417,departments[],3,FALSE)</f>
        <v>Tech</v>
      </c>
      <c r="H1417" s="20">
        <v>6</v>
      </c>
      <c r="I1417" s="20" t="str">
        <f>VLOOKUP(employees!$H1417,locations[#All],3,FALSE)</f>
        <v>Berlin</v>
      </c>
      <c r="J1417" s="20" t="str">
        <f>_xlfn.XLOOKUP(Table6[[#This Row],[City]],locations[city],locations[Continent])</f>
        <v>Europe</v>
      </c>
      <c r="K1417" s="20" t="s">
        <v>60</v>
      </c>
      <c r="L1417" s="20" t="s">
        <v>51</v>
      </c>
      <c r="M1417" s="21">
        <v>42187</v>
      </c>
      <c r="N1417" s="20" t="s">
        <v>57</v>
      </c>
      <c r="O1417" s="20">
        <v>3.73</v>
      </c>
      <c r="P1417" s="20">
        <v>5.3</v>
      </c>
      <c r="Q1417" s="20">
        <v>135638.57999999999</v>
      </c>
      <c r="R1417" s="20">
        <v>3317</v>
      </c>
      <c r="S1417" s="20">
        <f ca="1">DATEDIF(employees!$M1417, TODAY(), "y")</f>
        <v>11</v>
      </c>
      <c r="T1417" s="20">
        <f>VLOOKUP(employees!$H1417,locations[#All],4,)</f>
        <v>1.1000000000000001</v>
      </c>
      <c r="U1417" s="22">
        <f>employees!$Q1417/employees!$T1417</f>
        <v>123307.79999999997</v>
      </c>
    </row>
    <row r="1418" spans="1:21" x14ac:dyDescent="0.25">
      <c r="A1418" s="23">
        <v>1417</v>
      </c>
      <c r="B1418" s="24" t="s">
        <v>1427</v>
      </c>
      <c r="C1418" s="24" t="s">
        <v>59</v>
      </c>
      <c r="D1418" s="24">
        <v>65</v>
      </c>
      <c r="E1418" s="24">
        <v>8</v>
      </c>
      <c r="F1418" s="24" t="str">
        <f>VLOOKUP(Table6[[#This Row],[department_id]],departments[#All],2,FALSE)</f>
        <v>QA &amp; Testing</v>
      </c>
      <c r="G1418" s="24" t="str">
        <f>VLOOKUP(employees!$E1418,departments[],3,FALSE)</f>
        <v>Tech</v>
      </c>
      <c r="H1418" s="24">
        <v>3</v>
      </c>
      <c r="I1418" s="24" t="str">
        <f>VLOOKUP(employees!$H1418,locations[#All],3,FALSE)</f>
        <v>Austin</v>
      </c>
      <c r="J1418" s="24" t="str">
        <f>_xlfn.XLOOKUP(Table6[[#This Row],[City]],locations[city],locations[Continent])</f>
        <v>North America</v>
      </c>
      <c r="K1418" s="24" t="s">
        <v>75</v>
      </c>
      <c r="L1418" s="24" t="s">
        <v>56</v>
      </c>
      <c r="M1418" s="25">
        <v>44213</v>
      </c>
      <c r="N1418" s="24" t="s">
        <v>52</v>
      </c>
      <c r="O1418" s="24">
        <v>4.6100000000000003</v>
      </c>
      <c r="P1418" s="24">
        <v>6.9</v>
      </c>
      <c r="Q1418" s="24">
        <v>172908.9</v>
      </c>
      <c r="R1418" s="24">
        <v>1439</v>
      </c>
      <c r="S1418" s="24">
        <f ca="1">DATEDIF(employees!$M1418, TODAY(), "y")</f>
        <v>5</v>
      </c>
      <c r="T1418" s="24">
        <f>VLOOKUP(employees!$H1418,locations[#All],4,)</f>
        <v>1.05</v>
      </c>
      <c r="U1418" s="26">
        <f>employees!$Q1418/employees!$T1418</f>
        <v>164675.14285714284</v>
      </c>
    </row>
    <row r="1419" spans="1:21" x14ac:dyDescent="0.25">
      <c r="A1419" s="19">
        <v>1418</v>
      </c>
      <c r="B1419" s="20" t="s">
        <v>1428</v>
      </c>
      <c r="C1419" s="20" t="s">
        <v>54</v>
      </c>
      <c r="D1419" s="20">
        <v>26</v>
      </c>
      <c r="E1419" s="20">
        <v>15</v>
      </c>
      <c r="F1419" s="20" t="str">
        <f>VLOOKUP(Table6[[#This Row],[department_id]],departments[#All],2,FALSE)</f>
        <v>Marketing</v>
      </c>
      <c r="G1419" s="20" t="str">
        <f>VLOOKUP(employees!$E1419,departments[],3,FALSE)</f>
        <v>GTM</v>
      </c>
      <c r="H1419" s="20">
        <v>1</v>
      </c>
      <c r="I1419" s="20" t="str">
        <f>VLOOKUP(employees!$H1419,locations[#All],3,FALSE)</f>
        <v>San Francisco</v>
      </c>
      <c r="J1419" s="20" t="str">
        <f>_xlfn.XLOOKUP(Table6[[#This Row],[City]],locations[city],locations[Continent])</f>
        <v>North America</v>
      </c>
      <c r="K1419" s="20" t="s">
        <v>66</v>
      </c>
      <c r="L1419" s="20" t="s">
        <v>78</v>
      </c>
      <c r="M1419" s="21">
        <v>42985</v>
      </c>
      <c r="N1419" s="20" t="s">
        <v>52</v>
      </c>
      <c r="O1419" s="20">
        <v>3.37</v>
      </c>
      <c r="P1419" s="20">
        <v>6.1</v>
      </c>
      <c r="Q1419" s="20">
        <v>89481</v>
      </c>
      <c r="R1419" s="20">
        <v>444</v>
      </c>
      <c r="S1419" s="20">
        <f ca="1">DATEDIF(employees!$M1419, TODAY(), "y")</f>
        <v>9</v>
      </c>
      <c r="T1419" s="20">
        <f>VLOOKUP(employees!$H1419,locations[#All],4,)</f>
        <v>1.35</v>
      </c>
      <c r="U1419" s="22">
        <f>employees!$Q1419/employees!$T1419</f>
        <v>66282.222222222219</v>
      </c>
    </row>
    <row r="1420" spans="1:21" x14ac:dyDescent="0.25">
      <c r="A1420" s="23">
        <v>1419</v>
      </c>
      <c r="B1420" s="24" t="s">
        <v>1429</v>
      </c>
      <c r="C1420" s="24" t="s">
        <v>54</v>
      </c>
      <c r="D1420" s="24">
        <v>56</v>
      </c>
      <c r="E1420" s="24">
        <v>22</v>
      </c>
      <c r="F1420" s="24" t="str">
        <f>VLOOKUP(Table6[[#This Row],[department_id]],departments[#All],2,FALSE)</f>
        <v>Accounting</v>
      </c>
      <c r="G1420" s="24" t="str">
        <f>VLOOKUP(employees!$E1420,departments[],3,FALSE)</f>
        <v>G&amp;A</v>
      </c>
      <c r="H1420" s="24">
        <v>11</v>
      </c>
      <c r="I1420" s="24" t="str">
        <f>VLOOKUP(employees!$H1420,locations[#All],3,FALSE)</f>
        <v>Bengaluru</v>
      </c>
      <c r="J1420" s="24" t="str">
        <f>_xlfn.XLOOKUP(Table6[[#This Row],[City]],locations[city],locations[Continent])</f>
        <v>Asia</v>
      </c>
      <c r="K1420" s="24" t="s">
        <v>66</v>
      </c>
      <c r="L1420" s="24" t="s">
        <v>83</v>
      </c>
      <c r="M1420" s="25">
        <v>45701</v>
      </c>
      <c r="N1420" s="24" t="s">
        <v>57</v>
      </c>
      <c r="O1420" s="24">
        <v>2.94</v>
      </c>
      <c r="P1420" s="24">
        <v>7.1</v>
      </c>
      <c r="Q1420" s="24">
        <v>48164.480000000003</v>
      </c>
      <c r="R1420" s="24">
        <v>508</v>
      </c>
      <c r="S1420" s="24">
        <f ca="1">DATEDIF(employees!$M1420, TODAY(), "y")</f>
        <v>1</v>
      </c>
      <c r="T1420" s="24">
        <f>VLOOKUP(employees!$H1420,locations[#All],4,)</f>
        <v>0.7</v>
      </c>
      <c r="U1420" s="26">
        <f>employees!$Q1420/employees!$T1420</f>
        <v>68806.400000000009</v>
      </c>
    </row>
    <row r="1421" spans="1:21" x14ac:dyDescent="0.25">
      <c r="A1421" s="19">
        <v>1420</v>
      </c>
      <c r="B1421" s="20" t="s">
        <v>1430</v>
      </c>
      <c r="C1421" s="20" t="s">
        <v>54</v>
      </c>
      <c r="D1421" s="20">
        <v>40</v>
      </c>
      <c r="E1421" s="20">
        <v>10</v>
      </c>
      <c r="F1421" s="20" t="str">
        <f>VLOOKUP(Table6[[#This Row],[department_id]],departments[#All],2,FALSE)</f>
        <v>Product Operations</v>
      </c>
      <c r="G1421" s="20" t="str">
        <f>VLOOKUP(employees!$E1421,departments[],3,FALSE)</f>
        <v>Product</v>
      </c>
      <c r="H1421" s="20">
        <v>9</v>
      </c>
      <c r="I1421" s="20" t="str">
        <f>VLOOKUP(employees!$H1421,locations[#All],3,FALSE)</f>
        <v>Amsterdam</v>
      </c>
      <c r="J1421" s="20" t="str">
        <f>_xlfn.XLOOKUP(Table6[[#This Row],[City]],locations[city],locations[Continent])</f>
        <v>Europe</v>
      </c>
      <c r="K1421" s="20" t="s">
        <v>60</v>
      </c>
      <c r="L1421" s="20" t="s">
        <v>78</v>
      </c>
      <c r="M1421" s="21">
        <v>43021</v>
      </c>
      <c r="N1421" s="20" t="s">
        <v>62</v>
      </c>
      <c r="O1421" s="20">
        <v>3.18</v>
      </c>
      <c r="P1421" s="20">
        <v>5.2</v>
      </c>
      <c r="Q1421" s="20">
        <v>159841.88</v>
      </c>
      <c r="R1421" s="20">
        <v>824</v>
      </c>
      <c r="S1421" s="20">
        <f ca="1">DATEDIF(employees!$M1421, TODAY(), "y")</f>
        <v>8</v>
      </c>
      <c r="T1421" s="20">
        <f>VLOOKUP(employees!$H1421,locations[#All],4,)</f>
        <v>1.1499999999999999</v>
      </c>
      <c r="U1421" s="22">
        <f>employees!$Q1421/employees!$T1421</f>
        <v>138992.9391304348</v>
      </c>
    </row>
    <row r="1422" spans="1:21" x14ac:dyDescent="0.25">
      <c r="A1422" s="23">
        <v>1421</v>
      </c>
      <c r="B1422" s="24" t="s">
        <v>1431</v>
      </c>
      <c r="C1422" s="24" t="s">
        <v>54</v>
      </c>
      <c r="D1422" s="24">
        <v>36</v>
      </c>
      <c r="E1422" s="24">
        <v>10</v>
      </c>
      <c r="F1422" s="24" t="str">
        <f>VLOOKUP(Table6[[#This Row],[department_id]],departments[#All],2,FALSE)</f>
        <v>Product Operations</v>
      </c>
      <c r="G1422" s="24" t="str">
        <f>VLOOKUP(employees!$E1422,departments[],3,FALSE)</f>
        <v>Product</v>
      </c>
      <c r="H1422" s="24">
        <v>2</v>
      </c>
      <c r="I1422" s="24" t="str">
        <f>VLOOKUP(employees!$H1422,locations[#All],3,FALSE)</f>
        <v>New York</v>
      </c>
      <c r="J1422" s="24" t="str">
        <f>_xlfn.XLOOKUP(Table6[[#This Row],[City]],locations[city],locations[Continent])</f>
        <v>North America</v>
      </c>
      <c r="K1422" s="24" t="s">
        <v>55</v>
      </c>
      <c r="L1422" s="24" t="s">
        <v>56</v>
      </c>
      <c r="M1422" s="25">
        <v>43318</v>
      </c>
      <c r="N1422" s="24" t="s">
        <v>57</v>
      </c>
      <c r="O1422" s="24">
        <v>3.73</v>
      </c>
      <c r="P1422" s="24">
        <v>9.5</v>
      </c>
      <c r="Q1422" s="24">
        <v>157139.79</v>
      </c>
      <c r="R1422" s="24">
        <v>1406</v>
      </c>
      <c r="S1422" s="24">
        <f ca="1">DATEDIF(employees!$M1422, TODAY(), "y")</f>
        <v>8</v>
      </c>
      <c r="T1422" s="24">
        <f>VLOOKUP(employees!$H1422,locations[#All],4,)</f>
        <v>1.3</v>
      </c>
      <c r="U1422" s="26">
        <f>employees!$Q1422/employees!$T1422</f>
        <v>120876.76153846153</v>
      </c>
    </row>
    <row r="1423" spans="1:21" x14ac:dyDescent="0.25">
      <c r="A1423" s="19">
        <v>1422</v>
      </c>
      <c r="B1423" s="20" t="s">
        <v>1432</v>
      </c>
      <c r="C1423" s="20" t="s">
        <v>49</v>
      </c>
      <c r="D1423" s="20">
        <v>20</v>
      </c>
      <c r="E1423" s="20">
        <v>16</v>
      </c>
      <c r="F1423" s="20" t="str">
        <f>VLOOKUP(Table6[[#This Row],[department_id]],departments[#All],2,FALSE)</f>
        <v>Content Marketing</v>
      </c>
      <c r="G1423" s="20" t="str">
        <f>VLOOKUP(employees!$E1423,departments[],3,FALSE)</f>
        <v>GTM</v>
      </c>
      <c r="H1423" s="20">
        <v>17</v>
      </c>
      <c r="I1423" s="20" t="str">
        <f>VLOOKUP(employees!$H1423,locations[#All],3,FALSE)</f>
        <v>Mexico City</v>
      </c>
      <c r="J1423" s="20" t="str">
        <f>_xlfn.XLOOKUP(Table6[[#This Row],[City]],locations[city],locations[Continent])</f>
        <v>South America</v>
      </c>
      <c r="K1423" s="20" t="s">
        <v>66</v>
      </c>
      <c r="L1423" s="20" t="s">
        <v>56</v>
      </c>
      <c r="M1423" s="21">
        <v>43169</v>
      </c>
      <c r="N1423" s="20" t="s">
        <v>57</v>
      </c>
      <c r="O1423" s="20">
        <v>4.5199999999999996</v>
      </c>
      <c r="P1423" s="20">
        <v>9.3000000000000007</v>
      </c>
      <c r="Q1423" s="20">
        <v>45358.67</v>
      </c>
      <c r="R1423" s="20">
        <v>2907</v>
      </c>
      <c r="S1423" s="20">
        <f ca="1">DATEDIF(employees!$M1423, TODAY(), "y")</f>
        <v>8</v>
      </c>
      <c r="T1423" s="20">
        <f>VLOOKUP(employees!$H1423,locations[#All],4,)</f>
        <v>0.78</v>
      </c>
      <c r="U1423" s="22">
        <f>employees!$Q1423/employees!$T1423</f>
        <v>58152.141025641024</v>
      </c>
    </row>
    <row r="1424" spans="1:21" x14ac:dyDescent="0.25">
      <c r="A1424" s="23">
        <v>1423</v>
      </c>
      <c r="B1424" s="24" t="s">
        <v>1433</v>
      </c>
      <c r="C1424" s="24" t="s">
        <v>59</v>
      </c>
      <c r="D1424" s="24">
        <v>30</v>
      </c>
      <c r="E1424" s="24">
        <v>4</v>
      </c>
      <c r="F1424" s="24" t="str">
        <f>VLOOKUP(Table6[[#This Row],[department_id]],departments[#All],2,FALSE)</f>
        <v>ML Engineering</v>
      </c>
      <c r="G1424" s="24" t="str">
        <f>VLOOKUP(employees!$E1424,departments[],3,FALSE)</f>
        <v>Tech</v>
      </c>
      <c r="H1424" s="24">
        <v>21</v>
      </c>
      <c r="I1424" s="24" t="str">
        <f>VLOOKUP(employees!$H1424,locations[#All],3,FALSE)</f>
        <v>Sydney</v>
      </c>
      <c r="J1424" s="24" t="str">
        <f>_xlfn.XLOOKUP(Table6[[#This Row],[City]],locations[city],locations[Continent])</f>
        <v>Oceania</v>
      </c>
      <c r="K1424" s="24" t="s">
        <v>66</v>
      </c>
      <c r="L1424" s="24" t="s">
        <v>51</v>
      </c>
      <c r="M1424" s="25">
        <v>45895</v>
      </c>
      <c r="N1424" s="24" t="s">
        <v>52</v>
      </c>
      <c r="O1424" s="24">
        <v>4.41</v>
      </c>
      <c r="P1424" s="24">
        <v>8.8000000000000007</v>
      </c>
      <c r="Q1424" s="24">
        <v>123226.23</v>
      </c>
      <c r="R1424" s="24">
        <v>1039</v>
      </c>
      <c r="S1424" s="24">
        <f ca="1">DATEDIF(employees!$M1424, TODAY(), "y")</f>
        <v>1</v>
      </c>
      <c r="T1424" s="24">
        <f>VLOOKUP(employees!$H1424,locations[#All],4,)</f>
        <v>1.1499999999999999</v>
      </c>
      <c r="U1424" s="26">
        <f>employees!$Q1424/employees!$T1424</f>
        <v>107153.24347826088</v>
      </c>
    </row>
    <row r="1425" spans="1:21" x14ac:dyDescent="0.25">
      <c r="A1425" s="19">
        <v>1424</v>
      </c>
      <c r="B1425" s="20" t="s">
        <v>1434</v>
      </c>
      <c r="C1425" s="20" t="s">
        <v>54</v>
      </c>
      <c r="D1425" s="20">
        <v>35</v>
      </c>
      <c r="E1425" s="20">
        <v>25</v>
      </c>
      <c r="F1425" s="20" t="str">
        <f>VLOOKUP(Table6[[#This Row],[department_id]],departments[#All],2,FALSE)</f>
        <v>Operations</v>
      </c>
      <c r="G1425" s="20" t="str">
        <f>VLOOKUP(employees!$E1425,departments[],3,FALSE)</f>
        <v>Ops</v>
      </c>
      <c r="H1425" s="20">
        <v>14</v>
      </c>
      <c r="I1425" s="20" t="str">
        <f>VLOOKUP(employees!$H1425,locations[#All],3,FALSE)</f>
        <v>Dubai</v>
      </c>
      <c r="J1425" s="20" t="str">
        <f>_xlfn.XLOOKUP(Table6[[#This Row],[City]],locations[city],locations[Continent])</f>
        <v>Asia</v>
      </c>
      <c r="K1425" s="20" t="s">
        <v>64</v>
      </c>
      <c r="L1425" s="20" t="s">
        <v>56</v>
      </c>
      <c r="M1425" s="21">
        <v>43537</v>
      </c>
      <c r="N1425" s="20" t="s">
        <v>62</v>
      </c>
      <c r="O1425" s="20">
        <v>2.91</v>
      </c>
      <c r="P1425" s="20">
        <v>8.3000000000000007</v>
      </c>
      <c r="Q1425" s="20">
        <v>101970.01</v>
      </c>
      <c r="R1425" s="20">
        <v>2810</v>
      </c>
      <c r="S1425" s="20">
        <f ca="1">DATEDIF(employees!$M1425, TODAY(), "y")</f>
        <v>7</v>
      </c>
      <c r="T1425" s="20">
        <f>VLOOKUP(employees!$H1425,locations[#All],4,)</f>
        <v>1.05</v>
      </c>
      <c r="U1425" s="22">
        <f>employees!$Q1425/employees!$T1425</f>
        <v>97114.295238095234</v>
      </c>
    </row>
    <row r="1426" spans="1:21" x14ac:dyDescent="0.25">
      <c r="A1426" s="23">
        <v>1425</v>
      </c>
      <c r="B1426" s="24" t="s">
        <v>1435</v>
      </c>
      <c r="C1426" s="24" t="s">
        <v>59</v>
      </c>
      <c r="D1426" s="24">
        <v>64</v>
      </c>
      <c r="E1426" s="24">
        <v>8</v>
      </c>
      <c r="F1426" s="24" t="str">
        <f>VLOOKUP(Table6[[#This Row],[department_id]],departments[#All],2,FALSE)</f>
        <v>QA &amp; Testing</v>
      </c>
      <c r="G1426" s="24" t="str">
        <f>VLOOKUP(employees!$E1426,departments[],3,FALSE)</f>
        <v>Tech</v>
      </c>
      <c r="H1426" s="24">
        <v>19</v>
      </c>
      <c r="I1426" s="24" t="str">
        <f>VLOOKUP(employees!$H1426,locations[#All],3,FALSE)</f>
        <v>Tokyo</v>
      </c>
      <c r="J1426" s="24" t="str">
        <f>_xlfn.XLOOKUP(Table6[[#This Row],[City]],locations[city],locations[Continent])</f>
        <v>Asia</v>
      </c>
      <c r="K1426" s="24" t="s">
        <v>64</v>
      </c>
      <c r="L1426" s="24" t="s">
        <v>51</v>
      </c>
      <c r="M1426" s="25">
        <v>41827</v>
      </c>
      <c r="N1426" s="24" t="s">
        <v>57</v>
      </c>
      <c r="O1426" s="24">
        <v>3.49</v>
      </c>
      <c r="P1426" s="24">
        <v>8.3000000000000007</v>
      </c>
      <c r="Q1426" s="24">
        <v>193839.26</v>
      </c>
      <c r="R1426" s="24">
        <v>2601</v>
      </c>
      <c r="S1426" s="24">
        <f ca="1">DATEDIF(employees!$M1426, TODAY(), "y")</f>
        <v>12</v>
      </c>
      <c r="T1426" s="24">
        <f>VLOOKUP(employees!$H1426,locations[#All],4,)</f>
        <v>1.2</v>
      </c>
      <c r="U1426" s="26">
        <f>employees!$Q1426/employees!$T1426</f>
        <v>161532.71666666667</v>
      </c>
    </row>
    <row r="1427" spans="1:21" x14ac:dyDescent="0.25">
      <c r="A1427" s="19">
        <v>1426</v>
      </c>
      <c r="B1427" s="20" t="s">
        <v>1436</v>
      </c>
      <c r="C1427" s="20" t="s">
        <v>49</v>
      </c>
      <c r="D1427" s="20">
        <v>45</v>
      </c>
      <c r="E1427" s="20">
        <v>23</v>
      </c>
      <c r="F1427" s="20" t="str">
        <f>VLOOKUP(Table6[[#This Row],[department_id]],departments[#All],2,FALSE)</f>
        <v>Legal</v>
      </c>
      <c r="G1427" s="20" t="str">
        <f>VLOOKUP(employees!$E1427,departments[],3,FALSE)</f>
        <v>G&amp;A</v>
      </c>
      <c r="H1427" s="20">
        <v>2</v>
      </c>
      <c r="I1427" s="20" t="str">
        <f>VLOOKUP(employees!$H1427,locations[#All],3,FALSE)</f>
        <v>New York</v>
      </c>
      <c r="J1427" s="20" t="str">
        <f>_xlfn.XLOOKUP(Table6[[#This Row],[City]],locations[city],locations[Continent])</f>
        <v>North America</v>
      </c>
      <c r="K1427" s="20" t="s">
        <v>55</v>
      </c>
      <c r="L1427" s="20" t="s">
        <v>51</v>
      </c>
      <c r="M1427" s="21">
        <v>45707</v>
      </c>
      <c r="N1427" s="20" t="s">
        <v>62</v>
      </c>
      <c r="O1427" s="20">
        <v>4.4800000000000004</v>
      </c>
      <c r="P1427" s="20">
        <v>5.0999999999999996</v>
      </c>
      <c r="Q1427" s="20">
        <v>197675.08</v>
      </c>
      <c r="R1427" s="20">
        <v>2851</v>
      </c>
      <c r="S1427" s="20">
        <f ca="1">DATEDIF(employees!$M1427, TODAY(), "y")</f>
        <v>1</v>
      </c>
      <c r="T1427" s="20">
        <f>VLOOKUP(employees!$H1427,locations[#All],4,)</f>
        <v>1.3</v>
      </c>
      <c r="U1427" s="22">
        <f>employees!$Q1427/employees!$T1427</f>
        <v>152057.75384615382</v>
      </c>
    </row>
    <row r="1428" spans="1:21" x14ac:dyDescent="0.25">
      <c r="A1428" s="23">
        <v>1427</v>
      </c>
      <c r="B1428" s="24" t="s">
        <v>1437</v>
      </c>
      <c r="C1428" s="24" t="s">
        <v>49</v>
      </c>
      <c r="D1428" s="24">
        <v>34</v>
      </c>
      <c r="E1428" s="24">
        <v>5</v>
      </c>
      <c r="F1428" s="24" t="str">
        <f>VLOOKUP(Table6[[#This Row],[department_id]],departments[#All],2,FALSE)</f>
        <v>Platform</v>
      </c>
      <c r="G1428" s="24" t="str">
        <f>VLOOKUP(employees!$E1428,departments[],3,FALSE)</f>
        <v>Tech</v>
      </c>
      <c r="H1428" s="24">
        <v>3</v>
      </c>
      <c r="I1428" s="24" t="str">
        <f>VLOOKUP(employees!$H1428,locations[#All],3,FALSE)</f>
        <v>Austin</v>
      </c>
      <c r="J1428" s="24" t="str">
        <f>_xlfn.XLOOKUP(Table6[[#This Row],[City]],locations[city],locations[Continent])</f>
        <v>North America</v>
      </c>
      <c r="K1428" s="24" t="s">
        <v>60</v>
      </c>
      <c r="L1428" s="24" t="s">
        <v>51</v>
      </c>
      <c r="M1428" s="25">
        <v>43040</v>
      </c>
      <c r="N1428" s="24" t="s">
        <v>52</v>
      </c>
      <c r="O1428" s="24">
        <v>2.87</v>
      </c>
      <c r="P1428" s="24">
        <v>9.8000000000000007</v>
      </c>
      <c r="Q1428" s="24">
        <v>207364.11</v>
      </c>
      <c r="R1428" s="24">
        <v>1211</v>
      </c>
      <c r="S1428" s="24">
        <f ca="1">DATEDIF(employees!$M1428, TODAY(), "y")</f>
        <v>8</v>
      </c>
      <c r="T1428" s="24">
        <f>VLOOKUP(employees!$H1428,locations[#All],4,)</f>
        <v>1.05</v>
      </c>
      <c r="U1428" s="26">
        <f>employees!$Q1428/employees!$T1428</f>
        <v>197489.62857142856</v>
      </c>
    </row>
    <row r="1429" spans="1:21" x14ac:dyDescent="0.25">
      <c r="A1429" s="19">
        <v>1428</v>
      </c>
      <c r="B1429" s="20" t="s">
        <v>1438</v>
      </c>
      <c r="C1429" s="20" t="s">
        <v>49</v>
      </c>
      <c r="D1429" s="20">
        <v>63</v>
      </c>
      <c r="E1429" s="20">
        <v>1</v>
      </c>
      <c r="F1429" s="20" t="str">
        <f>VLOOKUP(Table6[[#This Row],[department_id]],departments[#All],2,FALSE)</f>
        <v>Engineering</v>
      </c>
      <c r="G1429" s="20" t="str">
        <f>VLOOKUP(employees!$E1429,departments[],3,FALSE)</f>
        <v>Tech</v>
      </c>
      <c r="H1429" s="20">
        <v>11</v>
      </c>
      <c r="I1429" s="20" t="str">
        <f>VLOOKUP(employees!$H1429,locations[#All],3,FALSE)</f>
        <v>Bengaluru</v>
      </c>
      <c r="J1429" s="20" t="str">
        <f>_xlfn.XLOOKUP(Table6[[#This Row],[City]],locations[city],locations[Continent])</f>
        <v>Asia</v>
      </c>
      <c r="K1429" s="20" t="s">
        <v>60</v>
      </c>
      <c r="L1429" s="20" t="s">
        <v>51</v>
      </c>
      <c r="M1429" s="21">
        <v>45304</v>
      </c>
      <c r="N1429" s="20" t="s">
        <v>57</v>
      </c>
      <c r="O1429" s="20">
        <v>4.18</v>
      </c>
      <c r="P1429" s="20">
        <v>7.5</v>
      </c>
      <c r="Q1429" s="20">
        <v>110996.09</v>
      </c>
      <c r="R1429" s="20">
        <v>3247</v>
      </c>
      <c r="S1429" s="20">
        <f ca="1">DATEDIF(employees!$M1429, TODAY(), "y")</f>
        <v>2</v>
      </c>
      <c r="T1429" s="20">
        <f>VLOOKUP(employees!$H1429,locations[#All],4,)</f>
        <v>0.7</v>
      </c>
      <c r="U1429" s="22">
        <f>employees!$Q1429/employees!$T1429</f>
        <v>158565.84285714285</v>
      </c>
    </row>
    <row r="1430" spans="1:21" x14ac:dyDescent="0.25">
      <c r="A1430" s="23">
        <v>1429</v>
      </c>
      <c r="B1430" s="24" t="s">
        <v>1439</v>
      </c>
      <c r="C1430" s="24" t="s">
        <v>59</v>
      </c>
      <c r="D1430" s="24">
        <v>58</v>
      </c>
      <c r="E1430" s="24">
        <v>19</v>
      </c>
      <c r="F1430" s="24" t="str">
        <f>VLOOKUP(Table6[[#This Row],[department_id]],departments[#All],2,FALSE)</f>
        <v>Human Resources</v>
      </c>
      <c r="G1430" s="24" t="str">
        <f>VLOOKUP(employees!$E1430,departments[],3,FALSE)</f>
        <v>G&amp;A</v>
      </c>
      <c r="H1430" s="24">
        <v>5</v>
      </c>
      <c r="I1430" s="24" t="str">
        <f>VLOOKUP(employees!$H1430,locations[#All],3,FALSE)</f>
        <v>London</v>
      </c>
      <c r="J1430" s="24" t="str">
        <f>_xlfn.XLOOKUP(Table6[[#This Row],[City]],locations[city],locations[Continent])</f>
        <v>Europe</v>
      </c>
      <c r="K1430" s="24" t="s">
        <v>55</v>
      </c>
      <c r="L1430" s="24" t="s">
        <v>83</v>
      </c>
      <c r="M1430" s="25">
        <v>44899</v>
      </c>
      <c r="N1430" s="24" t="s">
        <v>57</v>
      </c>
      <c r="O1430" s="24">
        <v>3.73</v>
      </c>
      <c r="P1430" s="24">
        <v>8.3000000000000007</v>
      </c>
      <c r="Q1430" s="24">
        <v>81012.990000000005</v>
      </c>
      <c r="R1430" s="24">
        <v>3427</v>
      </c>
      <c r="S1430" s="24">
        <f ca="1">DATEDIF(employees!$M1430, TODAY(), "y")</f>
        <v>3</v>
      </c>
      <c r="T1430" s="24">
        <f>VLOOKUP(employees!$H1430,locations[#All],4,)</f>
        <v>1.25</v>
      </c>
      <c r="U1430" s="26">
        <f>employees!$Q1430/employees!$T1430</f>
        <v>64810.392000000007</v>
      </c>
    </row>
    <row r="1431" spans="1:21" x14ac:dyDescent="0.25">
      <c r="A1431" s="19">
        <v>1430</v>
      </c>
      <c r="B1431" s="20" t="s">
        <v>1440</v>
      </c>
      <c r="C1431" s="20" t="s">
        <v>49</v>
      </c>
      <c r="D1431" s="20">
        <v>28</v>
      </c>
      <c r="E1431" s="20">
        <v>18</v>
      </c>
      <c r="F1431" s="20" t="str">
        <f>VLOOKUP(Table6[[#This Row],[department_id]],departments[#All],2,FALSE)</f>
        <v>Customer Support</v>
      </c>
      <c r="G1431" s="20" t="str">
        <f>VLOOKUP(employees!$E1431,departments[],3,FALSE)</f>
        <v>GTM</v>
      </c>
      <c r="H1431" s="20">
        <v>10</v>
      </c>
      <c r="I1431" s="20" t="str">
        <f>VLOOKUP(employees!$H1431,locations[#All],3,FALSE)</f>
        <v>Warsaw</v>
      </c>
      <c r="J1431" s="20" t="str">
        <f>_xlfn.XLOOKUP(Table6[[#This Row],[City]],locations[city],locations[Continent])</f>
        <v>Europe</v>
      </c>
      <c r="K1431" s="20" t="s">
        <v>64</v>
      </c>
      <c r="L1431" s="20" t="s">
        <v>56</v>
      </c>
      <c r="M1431" s="21">
        <v>41772</v>
      </c>
      <c r="N1431" s="20" t="s">
        <v>52</v>
      </c>
      <c r="O1431" s="20">
        <v>3.26</v>
      </c>
      <c r="P1431" s="20">
        <v>5.2</v>
      </c>
      <c r="Q1431" s="20">
        <v>96152.49</v>
      </c>
      <c r="R1431" s="20">
        <v>1333</v>
      </c>
      <c r="S1431" s="20">
        <f ca="1">DATEDIF(employees!$M1431, TODAY(), "y")</f>
        <v>12</v>
      </c>
      <c r="T1431" s="20">
        <f>VLOOKUP(employees!$H1431,locations[#All],4,)</f>
        <v>0.95</v>
      </c>
      <c r="U1431" s="22">
        <f>employees!$Q1431/employees!$T1431</f>
        <v>101213.14736842107</v>
      </c>
    </row>
    <row r="1432" spans="1:21" x14ac:dyDescent="0.25">
      <c r="A1432" s="23">
        <v>1431</v>
      </c>
      <c r="B1432" s="24" t="s">
        <v>1441</v>
      </c>
      <c r="C1432" s="24" t="s">
        <v>54</v>
      </c>
      <c r="D1432" s="24">
        <v>38</v>
      </c>
      <c r="E1432" s="24">
        <v>22</v>
      </c>
      <c r="F1432" s="24" t="str">
        <f>VLOOKUP(Table6[[#This Row],[department_id]],departments[#All],2,FALSE)</f>
        <v>Accounting</v>
      </c>
      <c r="G1432" s="24" t="str">
        <f>VLOOKUP(employees!$E1432,departments[],3,FALSE)</f>
        <v>G&amp;A</v>
      </c>
      <c r="H1432" s="24">
        <v>18</v>
      </c>
      <c r="I1432" s="24" t="str">
        <f>VLOOKUP(employees!$H1432,locations[#All],3,FALSE)</f>
        <v>Buenos Aires</v>
      </c>
      <c r="J1432" s="24" t="str">
        <f>_xlfn.XLOOKUP(Table6[[#This Row],[City]],locations[city],locations[Continent])</f>
        <v>South America</v>
      </c>
      <c r="K1432" s="24" t="s">
        <v>55</v>
      </c>
      <c r="L1432" s="24" t="s">
        <v>51</v>
      </c>
      <c r="M1432" s="25">
        <v>43694</v>
      </c>
      <c r="N1432" s="24" t="s">
        <v>52</v>
      </c>
      <c r="O1432" s="24">
        <v>3.89</v>
      </c>
      <c r="P1432" s="24">
        <v>9.1</v>
      </c>
      <c r="Q1432" s="24">
        <v>51412.58</v>
      </c>
      <c r="R1432" s="24">
        <v>1036</v>
      </c>
      <c r="S1432" s="24">
        <f ca="1">DATEDIF(employees!$M1432, TODAY(), "y")</f>
        <v>7</v>
      </c>
      <c r="T1432" s="24">
        <f>VLOOKUP(employees!$H1432,locations[#All],4,)</f>
        <v>0.65</v>
      </c>
      <c r="U1432" s="26">
        <f>employees!$Q1432/employees!$T1432</f>
        <v>79096.276923076919</v>
      </c>
    </row>
    <row r="1433" spans="1:21" x14ac:dyDescent="0.25">
      <c r="A1433" s="19">
        <v>1432</v>
      </c>
      <c r="B1433" s="20" t="s">
        <v>1442</v>
      </c>
      <c r="C1433" s="20" t="s">
        <v>59</v>
      </c>
      <c r="D1433" s="20">
        <v>60</v>
      </c>
      <c r="E1433" s="20">
        <v>3</v>
      </c>
      <c r="F1433" s="20" t="str">
        <f>VLOOKUP(Table6[[#This Row],[department_id]],departments[#All],2,FALSE)</f>
        <v>Data Engineering</v>
      </c>
      <c r="G1433" s="20" t="str">
        <f>VLOOKUP(employees!$E1433,departments[],3,FALSE)</f>
        <v>Tech</v>
      </c>
      <c r="H1433" s="20">
        <v>21</v>
      </c>
      <c r="I1433" s="20" t="str">
        <f>VLOOKUP(employees!$H1433,locations[#All],3,FALSE)</f>
        <v>Sydney</v>
      </c>
      <c r="J1433" s="20" t="str">
        <f>_xlfn.XLOOKUP(Table6[[#This Row],[City]],locations[city],locations[Continent])</f>
        <v>Oceania</v>
      </c>
      <c r="K1433" s="20" t="s">
        <v>66</v>
      </c>
      <c r="L1433" s="20" t="s">
        <v>51</v>
      </c>
      <c r="M1433" s="21">
        <v>44480</v>
      </c>
      <c r="N1433" s="20" t="s">
        <v>57</v>
      </c>
      <c r="O1433" s="20">
        <v>4.3600000000000003</v>
      </c>
      <c r="P1433" s="20">
        <v>9.4</v>
      </c>
      <c r="Q1433" s="20">
        <v>112587.91</v>
      </c>
      <c r="R1433" s="20">
        <v>53</v>
      </c>
      <c r="S1433" s="20">
        <f ca="1">DATEDIF(employees!$M1433, TODAY(), "y")</f>
        <v>4</v>
      </c>
      <c r="T1433" s="20">
        <f>VLOOKUP(employees!$H1433,locations[#All],4,)</f>
        <v>1.1499999999999999</v>
      </c>
      <c r="U1433" s="22">
        <f>employees!$Q1433/employees!$T1433</f>
        <v>97902.530434782617</v>
      </c>
    </row>
    <row r="1434" spans="1:21" x14ac:dyDescent="0.25">
      <c r="A1434" s="23">
        <v>1433</v>
      </c>
      <c r="B1434" s="24" t="s">
        <v>1443</v>
      </c>
      <c r="C1434" s="24" t="s">
        <v>59</v>
      </c>
      <c r="D1434" s="24">
        <v>44</v>
      </c>
      <c r="E1434" s="24">
        <v>12</v>
      </c>
      <c r="F1434" s="24" t="str">
        <f>VLOOKUP(Table6[[#This Row],[department_id]],departments[#All],2,FALSE)</f>
        <v>UX Research</v>
      </c>
      <c r="G1434" s="24" t="str">
        <f>VLOOKUP(employees!$E1434,departments[],3,FALSE)</f>
        <v>Product</v>
      </c>
      <c r="H1434" s="24">
        <v>6</v>
      </c>
      <c r="I1434" s="24" t="str">
        <f>VLOOKUP(employees!$H1434,locations[#All],3,FALSE)</f>
        <v>Berlin</v>
      </c>
      <c r="J1434" s="24" t="str">
        <f>_xlfn.XLOOKUP(Table6[[#This Row],[City]],locations[city],locations[Continent])</f>
        <v>Europe</v>
      </c>
      <c r="K1434" s="24" t="s">
        <v>55</v>
      </c>
      <c r="L1434" s="24" t="s">
        <v>51</v>
      </c>
      <c r="M1434" s="25">
        <v>44930</v>
      </c>
      <c r="N1434" s="24" t="s">
        <v>57</v>
      </c>
      <c r="O1434" s="24">
        <v>4.74</v>
      </c>
      <c r="P1434" s="24">
        <v>5.9</v>
      </c>
      <c r="Q1434" s="24">
        <v>135976.20000000001</v>
      </c>
      <c r="R1434" s="24">
        <v>743</v>
      </c>
      <c r="S1434" s="24">
        <f ca="1">DATEDIF(employees!$M1434, TODAY(), "y")</f>
        <v>3</v>
      </c>
      <c r="T1434" s="24">
        <f>VLOOKUP(employees!$H1434,locations[#All],4,)</f>
        <v>1.1000000000000001</v>
      </c>
      <c r="U1434" s="26">
        <f>employees!$Q1434/employees!$T1434</f>
        <v>123614.72727272728</v>
      </c>
    </row>
    <row r="1435" spans="1:21" x14ac:dyDescent="0.25">
      <c r="A1435" s="19">
        <v>1434</v>
      </c>
      <c r="B1435" s="20" t="s">
        <v>1444</v>
      </c>
      <c r="C1435" s="20" t="s">
        <v>54</v>
      </c>
      <c r="D1435" s="20">
        <v>60</v>
      </c>
      <c r="E1435" s="20">
        <v>13</v>
      </c>
      <c r="F1435" s="20" t="str">
        <f>VLOOKUP(Table6[[#This Row],[department_id]],departments[#All],2,FALSE)</f>
        <v>Sales</v>
      </c>
      <c r="G1435" s="20" t="str">
        <f>VLOOKUP(employees!$E1435,departments[],3,FALSE)</f>
        <v>GTM</v>
      </c>
      <c r="H1435" s="20">
        <v>3</v>
      </c>
      <c r="I1435" s="20" t="str">
        <f>VLOOKUP(employees!$H1435,locations[#All],3,FALSE)</f>
        <v>Austin</v>
      </c>
      <c r="J1435" s="20" t="str">
        <f>_xlfn.XLOOKUP(Table6[[#This Row],[City]],locations[city],locations[Continent])</f>
        <v>North America</v>
      </c>
      <c r="K1435" s="20" t="s">
        <v>71</v>
      </c>
      <c r="L1435" s="20" t="s">
        <v>51</v>
      </c>
      <c r="M1435" s="21">
        <v>42160</v>
      </c>
      <c r="N1435" s="20" t="s">
        <v>57</v>
      </c>
      <c r="O1435" s="20">
        <v>3.9</v>
      </c>
      <c r="P1435" s="20">
        <v>7.4</v>
      </c>
      <c r="Q1435" s="20">
        <v>188475.7</v>
      </c>
      <c r="R1435" s="20">
        <v>3435</v>
      </c>
      <c r="S1435" s="20">
        <f ca="1">DATEDIF(employees!$M1435, TODAY(), "y")</f>
        <v>11</v>
      </c>
      <c r="T1435" s="20">
        <f>VLOOKUP(employees!$H1435,locations[#All],4,)</f>
        <v>1.05</v>
      </c>
      <c r="U1435" s="22">
        <f>employees!$Q1435/employees!$T1435</f>
        <v>179500.66666666666</v>
      </c>
    </row>
    <row r="1436" spans="1:21" x14ac:dyDescent="0.25">
      <c r="A1436" s="23">
        <v>1435</v>
      </c>
      <c r="B1436" s="24" t="s">
        <v>1445</v>
      </c>
      <c r="C1436" s="24" t="s">
        <v>49</v>
      </c>
      <c r="D1436" s="24">
        <v>40</v>
      </c>
      <c r="E1436" s="24">
        <v>19</v>
      </c>
      <c r="F1436" s="24" t="str">
        <f>VLOOKUP(Table6[[#This Row],[department_id]],departments[#All],2,FALSE)</f>
        <v>Human Resources</v>
      </c>
      <c r="G1436" s="24" t="str">
        <f>VLOOKUP(employees!$E1436,departments[],3,FALSE)</f>
        <v>G&amp;A</v>
      </c>
      <c r="H1436" s="24">
        <v>14</v>
      </c>
      <c r="I1436" s="24" t="str">
        <f>VLOOKUP(employees!$H1436,locations[#All],3,FALSE)</f>
        <v>Dubai</v>
      </c>
      <c r="J1436" s="24" t="str">
        <f>_xlfn.XLOOKUP(Table6[[#This Row],[City]],locations[city],locations[Continent])</f>
        <v>Asia</v>
      </c>
      <c r="K1436" s="24" t="s">
        <v>55</v>
      </c>
      <c r="L1436" s="24" t="s">
        <v>51</v>
      </c>
      <c r="M1436" s="25">
        <v>42900</v>
      </c>
      <c r="N1436" s="24" t="s">
        <v>52</v>
      </c>
      <c r="O1436" s="24">
        <v>4.79</v>
      </c>
      <c r="P1436" s="24">
        <v>5.2</v>
      </c>
      <c r="Q1436" s="24">
        <v>80001.59</v>
      </c>
      <c r="R1436" s="24">
        <v>1577</v>
      </c>
      <c r="S1436" s="24">
        <f ca="1">DATEDIF(employees!$M1436, TODAY(), "y")</f>
        <v>9</v>
      </c>
      <c r="T1436" s="24">
        <f>VLOOKUP(employees!$H1436,locations[#All],4,)</f>
        <v>1.05</v>
      </c>
      <c r="U1436" s="26">
        <f>employees!$Q1436/employees!$T1436</f>
        <v>76191.990476190476</v>
      </c>
    </row>
    <row r="1437" spans="1:21" x14ac:dyDescent="0.25">
      <c r="A1437" s="19">
        <v>1436</v>
      </c>
      <c r="B1437" s="20" t="s">
        <v>1446</v>
      </c>
      <c r="C1437" s="20" t="s">
        <v>54</v>
      </c>
      <c r="D1437" s="20">
        <v>60</v>
      </c>
      <c r="E1437" s="20">
        <v>17</v>
      </c>
      <c r="F1437" s="20" t="str">
        <f>VLOOKUP(Table6[[#This Row],[department_id]],departments[#All],2,FALSE)</f>
        <v>Customer Success</v>
      </c>
      <c r="G1437" s="20" t="str">
        <f>VLOOKUP(employees!$E1437,departments[],3,FALSE)</f>
        <v>GTM</v>
      </c>
      <c r="H1437" s="20">
        <v>1</v>
      </c>
      <c r="I1437" s="20" t="str">
        <f>VLOOKUP(employees!$H1437,locations[#All],3,FALSE)</f>
        <v>San Francisco</v>
      </c>
      <c r="J1437" s="20" t="str">
        <f>_xlfn.XLOOKUP(Table6[[#This Row],[City]],locations[city],locations[Continent])</f>
        <v>North America</v>
      </c>
      <c r="K1437" s="20" t="s">
        <v>55</v>
      </c>
      <c r="L1437" s="20" t="s">
        <v>56</v>
      </c>
      <c r="M1437" s="21">
        <v>43165</v>
      </c>
      <c r="N1437" s="20" t="s">
        <v>57</v>
      </c>
      <c r="O1437" s="20">
        <v>4.0999999999999996</v>
      </c>
      <c r="P1437" s="20">
        <v>9.1999999999999993</v>
      </c>
      <c r="Q1437" s="20">
        <v>123672.63</v>
      </c>
      <c r="R1437" s="20">
        <v>3395</v>
      </c>
      <c r="S1437" s="20">
        <f ca="1">DATEDIF(employees!$M1437, TODAY(), "y")</f>
        <v>8</v>
      </c>
      <c r="T1437" s="20">
        <f>VLOOKUP(employees!$H1437,locations[#All],4,)</f>
        <v>1.35</v>
      </c>
      <c r="U1437" s="22">
        <f>employees!$Q1437/employees!$T1437</f>
        <v>91609.35555555555</v>
      </c>
    </row>
    <row r="1438" spans="1:21" x14ac:dyDescent="0.25">
      <c r="A1438" s="23">
        <v>1437</v>
      </c>
      <c r="B1438" s="24" t="s">
        <v>1447</v>
      </c>
      <c r="C1438" s="24" t="s">
        <v>54</v>
      </c>
      <c r="D1438" s="24">
        <v>49</v>
      </c>
      <c r="E1438" s="24">
        <v>25</v>
      </c>
      <c r="F1438" s="24" t="str">
        <f>VLOOKUP(Table6[[#This Row],[department_id]],departments[#All],2,FALSE)</f>
        <v>Operations</v>
      </c>
      <c r="G1438" s="24" t="str">
        <f>VLOOKUP(employees!$E1438,departments[],3,FALSE)</f>
        <v>Ops</v>
      </c>
      <c r="H1438" s="24">
        <v>13</v>
      </c>
      <c r="I1438" s="24" t="str">
        <f>VLOOKUP(employees!$H1438,locations[#All],3,FALSE)</f>
        <v>Cairo</v>
      </c>
      <c r="J1438" s="24" t="str">
        <f>_xlfn.XLOOKUP(Table6[[#This Row],[City]],locations[city],locations[Continent])</f>
        <v>Africa</v>
      </c>
      <c r="K1438" s="24" t="s">
        <v>55</v>
      </c>
      <c r="L1438" s="24" t="s">
        <v>51</v>
      </c>
      <c r="M1438" s="25">
        <v>44358</v>
      </c>
      <c r="N1438" s="24" t="s">
        <v>52</v>
      </c>
      <c r="O1438" s="24">
        <v>2.79</v>
      </c>
      <c r="P1438" s="24">
        <v>6.3</v>
      </c>
      <c r="Q1438" s="24">
        <v>51831.82</v>
      </c>
      <c r="R1438" s="24">
        <v>3168</v>
      </c>
      <c r="S1438" s="24">
        <f ca="1">DATEDIF(employees!$M1438, TODAY(), "y")</f>
        <v>5</v>
      </c>
      <c r="T1438" s="24">
        <f>VLOOKUP(employees!$H1438,locations[#All],4,)</f>
        <v>0.55000000000000004</v>
      </c>
      <c r="U1438" s="26">
        <f>employees!$Q1438/employees!$T1438</f>
        <v>94239.672727272715</v>
      </c>
    </row>
    <row r="1439" spans="1:21" x14ac:dyDescent="0.25">
      <c r="A1439" s="19">
        <v>1438</v>
      </c>
      <c r="B1439" s="20" t="s">
        <v>1448</v>
      </c>
      <c r="C1439" s="20" t="s">
        <v>54</v>
      </c>
      <c r="D1439" s="20">
        <v>45</v>
      </c>
      <c r="E1439" s="20">
        <v>11</v>
      </c>
      <c r="F1439" s="20" t="str">
        <f>VLOOKUP(Table6[[#This Row],[department_id]],departments[#All],2,FALSE)</f>
        <v>Design</v>
      </c>
      <c r="G1439" s="20" t="str">
        <f>VLOOKUP(employees!$E1439,departments[],3,FALSE)</f>
        <v>Product</v>
      </c>
      <c r="H1439" s="20">
        <v>12</v>
      </c>
      <c r="I1439" s="20" t="str">
        <f>VLOOKUP(employees!$H1439,locations[#All],3,FALSE)</f>
        <v>Hyderabad</v>
      </c>
      <c r="J1439" s="20" t="str">
        <f>_xlfn.XLOOKUP(Table6[[#This Row],[City]],locations[city],locations[Continent])</f>
        <v>Asia</v>
      </c>
      <c r="K1439" s="20" t="s">
        <v>55</v>
      </c>
      <c r="L1439" s="20" t="s">
        <v>51</v>
      </c>
      <c r="M1439" s="21">
        <v>43135</v>
      </c>
      <c r="N1439" s="20" t="s">
        <v>57</v>
      </c>
      <c r="O1439" s="20">
        <v>2.82</v>
      </c>
      <c r="P1439" s="20">
        <v>9</v>
      </c>
      <c r="Q1439" s="20">
        <v>57478.9</v>
      </c>
      <c r="R1439" s="20">
        <v>2474</v>
      </c>
      <c r="S1439" s="20">
        <f ca="1">DATEDIF(employees!$M1439, TODAY(), "y")</f>
        <v>8</v>
      </c>
      <c r="T1439" s="20">
        <f>VLOOKUP(employees!$H1439,locations[#All],4,)</f>
        <v>0.68</v>
      </c>
      <c r="U1439" s="22">
        <f>employees!$Q1439/employees!$T1439</f>
        <v>84527.794117647049</v>
      </c>
    </row>
    <row r="1440" spans="1:21" x14ac:dyDescent="0.25">
      <c r="A1440" s="23">
        <v>1439</v>
      </c>
      <c r="B1440" s="24" t="s">
        <v>1449</v>
      </c>
      <c r="C1440" s="24" t="s">
        <v>59</v>
      </c>
      <c r="D1440" s="24">
        <v>34</v>
      </c>
      <c r="E1440" s="24">
        <v>8</v>
      </c>
      <c r="F1440" s="24" t="str">
        <f>VLOOKUP(Table6[[#This Row],[department_id]],departments[#All],2,FALSE)</f>
        <v>QA &amp; Testing</v>
      </c>
      <c r="G1440" s="24" t="str">
        <f>VLOOKUP(employees!$E1440,departments[],3,FALSE)</f>
        <v>Tech</v>
      </c>
      <c r="H1440" s="24">
        <v>21</v>
      </c>
      <c r="I1440" s="24" t="str">
        <f>VLOOKUP(employees!$H1440,locations[#All],3,FALSE)</f>
        <v>Sydney</v>
      </c>
      <c r="J1440" s="24" t="str">
        <f>_xlfn.XLOOKUP(Table6[[#This Row],[City]],locations[city],locations[Continent])</f>
        <v>Oceania</v>
      </c>
      <c r="K1440" s="24" t="s">
        <v>71</v>
      </c>
      <c r="L1440" s="24" t="s">
        <v>56</v>
      </c>
      <c r="M1440" s="25">
        <v>43845</v>
      </c>
      <c r="N1440" s="24" t="s">
        <v>52</v>
      </c>
      <c r="O1440" s="24">
        <v>4.71</v>
      </c>
      <c r="P1440" s="24">
        <v>9.4</v>
      </c>
      <c r="Q1440" s="24">
        <v>235074.1</v>
      </c>
      <c r="R1440" s="24" t="s">
        <v>3524</v>
      </c>
      <c r="S1440" s="24">
        <f ca="1">DATEDIF(employees!$M1440, TODAY(), "y")</f>
        <v>6</v>
      </c>
      <c r="T1440" s="24">
        <f>VLOOKUP(employees!$H1440,locations[#All],4,)</f>
        <v>1.1499999999999999</v>
      </c>
      <c r="U1440" s="26">
        <f>employees!$Q1440/employees!$T1440</f>
        <v>204412.26086956525</v>
      </c>
    </row>
    <row r="1441" spans="1:21" x14ac:dyDescent="0.25">
      <c r="A1441" s="19">
        <v>1440</v>
      </c>
      <c r="B1441" s="20" t="s">
        <v>1450</v>
      </c>
      <c r="C1441" s="20" t="s">
        <v>49</v>
      </c>
      <c r="D1441" s="20">
        <v>54</v>
      </c>
      <c r="E1441" s="20">
        <v>6</v>
      </c>
      <c r="F1441" s="20" t="str">
        <f>VLOOKUP(Table6[[#This Row],[department_id]],departments[#All],2,FALSE)</f>
        <v>Security</v>
      </c>
      <c r="G1441" s="20" t="str">
        <f>VLOOKUP(employees!$E1441,departments[],3,FALSE)</f>
        <v>Tech</v>
      </c>
      <c r="H1441" s="20">
        <v>9</v>
      </c>
      <c r="I1441" s="20" t="str">
        <f>VLOOKUP(employees!$H1441,locations[#All],3,FALSE)</f>
        <v>Amsterdam</v>
      </c>
      <c r="J1441" s="20" t="str">
        <f>_xlfn.XLOOKUP(Table6[[#This Row],[City]],locations[city],locations[Continent])</f>
        <v>Europe</v>
      </c>
      <c r="K1441" s="20" t="s">
        <v>66</v>
      </c>
      <c r="L1441" s="20" t="s">
        <v>56</v>
      </c>
      <c r="M1441" s="21">
        <v>44325</v>
      </c>
      <c r="N1441" s="20" t="s">
        <v>57</v>
      </c>
      <c r="O1441" s="20">
        <v>4.6399999999999997</v>
      </c>
      <c r="P1441" s="20">
        <v>5.9</v>
      </c>
      <c r="Q1441" s="20">
        <v>132599.73000000001</v>
      </c>
      <c r="R1441" s="20">
        <v>582</v>
      </c>
      <c r="S1441" s="20">
        <f ca="1">DATEDIF(employees!$M1441, TODAY(), "y")</f>
        <v>5</v>
      </c>
      <c r="T1441" s="20">
        <f>VLOOKUP(employees!$H1441,locations[#All],4,)</f>
        <v>1.1499999999999999</v>
      </c>
      <c r="U1441" s="22">
        <f>employees!$Q1441/employees!$T1441</f>
        <v>115304.11304347828</v>
      </c>
    </row>
    <row r="1442" spans="1:21" x14ac:dyDescent="0.25">
      <c r="A1442" s="23">
        <v>1441</v>
      </c>
      <c r="B1442" s="24" t="s">
        <v>1451</v>
      </c>
      <c r="C1442" s="24" t="s">
        <v>54</v>
      </c>
      <c r="D1442" s="24">
        <v>34</v>
      </c>
      <c r="E1442" s="24">
        <v>19</v>
      </c>
      <c r="F1442" s="24" t="str">
        <f>VLOOKUP(Table6[[#This Row],[department_id]],departments[#All],2,FALSE)</f>
        <v>Human Resources</v>
      </c>
      <c r="G1442" s="24" t="str">
        <f>VLOOKUP(employees!$E1442,departments[],3,FALSE)</f>
        <v>G&amp;A</v>
      </c>
      <c r="H1442" s="24">
        <v>6</v>
      </c>
      <c r="I1442" s="24" t="str">
        <f>VLOOKUP(employees!$H1442,locations[#All],3,FALSE)</f>
        <v>Berlin</v>
      </c>
      <c r="J1442" s="24" t="str">
        <f>_xlfn.XLOOKUP(Table6[[#This Row],[City]],locations[city],locations[Continent])</f>
        <v>Europe</v>
      </c>
      <c r="K1442" s="24" t="s">
        <v>55</v>
      </c>
      <c r="L1442" s="24" t="s">
        <v>51</v>
      </c>
      <c r="M1442" s="25">
        <v>43455</v>
      </c>
      <c r="N1442" s="24" t="s">
        <v>57</v>
      </c>
      <c r="O1442" s="24">
        <v>4.08</v>
      </c>
      <c r="P1442" s="24">
        <v>5.5</v>
      </c>
      <c r="Q1442" s="24">
        <v>120316.71</v>
      </c>
      <c r="R1442" s="24">
        <v>1451</v>
      </c>
      <c r="S1442" s="24">
        <f ca="1">DATEDIF(employees!$M1442, TODAY(), "y")</f>
        <v>7</v>
      </c>
      <c r="T1442" s="24">
        <f>VLOOKUP(employees!$H1442,locations[#All],4,)</f>
        <v>1.1000000000000001</v>
      </c>
      <c r="U1442" s="26">
        <f>employees!$Q1442/employees!$T1442</f>
        <v>109378.82727272727</v>
      </c>
    </row>
    <row r="1443" spans="1:21" x14ac:dyDescent="0.25">
      <c r="A1443" s="19">
        <v>1442</v>
      </c>
      <c r="B1443" s="20" t="s">
        <v>1452</v>
      </c>
      <c r="C1443" s="20" t="s">
        <v>59</v>
      </c>
      <c r="D1443" s="20">
        <v>21</v>
      </c>
      <c r="E1443" s="20">
        <v>4</v>
      </c>
      <c r="F1443" s="20" t="str">
        <f>VLOOKUP(Table6[[#This Row],[department_id]],departments[#All],2,FALSE)</f>
        <v>ML Engineering</v>
      </c>
      <c r="G1443" s="20" t="str">
        <f>VLOOKUP(employees!$E1443,departments[],3,FALSE)</f>
        <v>Tech</v>
      </c>
      <c r="H1443" s="20">
        <v>18</v>
      </c>
      <c r="I1443" s="20" t="str">
        <f>VLOOKUP(employees!$H1443,locations[#All],3,FALSE)</f>
        <v>Buenos Aires</v>
      </c>
      <c r="J1443" s="20" t="str">
        <f>_xlfn.XLOOKUP(Table6[[#This Row],[City]],locations[city],locations[Continent])</f>
        <v>South America</v>
      </c>
      <c r="K1443" s="20" t="s">
        <v>60</v>
      </c>
      <c r="L1443" s="20" t="s">
        <v>83</v>
      </c>
      <c r="M1443" s="21">
        <v>44664</v>
      </c>
      <c r="N1443" s="20" t="s">
        <v>57</v>
      </c>
      <c r="O1443" s="20">
        <v>3.1</v>
      </c>
      <c r="P1443" s="20">
        <v>6.9</v>
      </c>
      <c r="Q1443" s="20">
        <v>129524.64</v>
      </c>
      <c r="R1443" s="20">
        <v>2121</v>
      </c>
      <c r="S1443" s="20">
        <f ca="1">DATEDIF(employees!$M1443, TODAY(), "y")</f>
        <v>4</v>
      </c>
      <c r="T1443" s="20">
        <f>VLOOKUP(employees!$H1443,locations[#All],4,)</f>
        <v>0.65</v>
      </c>
      <c r="U1443" s="22">
        <f>employees!$Q1443/employees!$T1443</f>
        <v>199268.67692307691</v>
      </c>
    </row>
    <row r="1444" spans="1:21" x14ac:dyDescent="0.25">
      <c r="A1444" s="23">
        <v>1443</v>
      </c>
      <c r="B1444" s="24" t="s">
        <v>1453</v>
      </c>
      <c r="C1444" s="24" t="s">
        <v>59</v>
      </c>
      <c r="D1444" s="24">
        <v>34</v>
      </c>
      <c r="E1444" s="24">
        <v>20</v>
      </c>
      <c r="F1444" s="24" t="str">
        <f>VLOOKUP(Table6[[#This Row],[department_id]],departments[#All],2,FALSE)</f>
        <v>Recruiting</v>
      </c>
      <c r="G1444" s="24" t="str">
        <f>VLOOKUP(employees!$E1444,departments[],3,FALSE)</f>
        <v>G&amp;A</v>
      </c>
      <c r="H1444" s="24">
        <v>11</v>
      </c>
      <c r="I1444" s="24" t="str">
        <f>VLOOKUP(employees!$H1444,locations[#All],3,FALSE)</f>
        <v>Bengaluru</v>
      </c>
      <c r="J1444" s="24" t="str">
        <f>_xlfn.XLOOKUP(Table6[[#This Row],[City]],locations[city],locations[Continent])</f>
        <v>Asia</v>
      </c>
      <c r="K1444" s="24" t="s">
        <v>64</v>
      </c>
      <c r="L1444" s="24" t="s">
        <v>78</v>
      </c>
      <c r="M1444" s="25">
        <v>43993</v>
      </c>
      <c r="N1444" s="24" t="s">
        <v>52</v>
      </c>
      <c r="O1444" s="24">
        <v>3.93</v>
      </c>
      <c r="P1444" s="24">
        <v>9.1999999999999993</v>
      </c>
      <c r="Q1444" s="24">
        <v>123559.66</v>
      </c>
      <c r="R1444" s="24">
        <v>1826</v>
      </c>
      <c r="S1444" s="24">
        <f ca="1">DATEDIF(employees!$M1444, TODAY(), "y")</f>
        <v>6</v>
      </c>
      <c r="T1444" s="24">
        <f>VLOOKUP(employees!$H1444,locations[#All],4,)</f>
        <v>0.7</v>
      </c>
      <c r="U1444" s="26">
        <f>employees!$Q1444/employees!$T1444</f>
        <v>176513.80000000002</v>
      </c>
    </row>
    <row r="1445" spans="1:21" x14ac:dyDescent="0.25">
      <c r="A1445" s="19">
        <v>1444</v>
      </c>
      <c r="B1445" s="20" t="s">
        <v>3482</v>
      </c>
      <c r="C1445" s="20" t="s">
        <v>49</v>
      </c>
      <c r="D1445" s="20">
        <v>23</v>
      </c>
      <c r="E1445" s="20">
        <v>3</v>
      </c>
      <c r="F1445" s="20" t="str">
        <f>VLOOKUP(Table6[[#This Row],[department_id]],departments[#All],2,FALSE)</f>
        <v>Data Engineering</v>
      </c>
      <c r="G1445" s="20" t="str">
        <f>VLOOKUP(employees!$E1445,departments[],3,FALSE)</f>
        <v>Tech</v>
      </c>
      <c r="H1445" s="20">
        <v>4</v>
      </c>
      <c r="I1445" s="20" t="str">
        <f>VLOOKUP(employees!$H1445,locations[#All],3,FALSE)</f>
        <v>Toronto</v>
      </c>
      <c r="J1445" s="20" t="str">
        <f>_xlfn.XLOOKUP(Table6[[#This Row],[City]],locations[city],locations[Continent])</f>
        <v>North America</v>
      </c>
      <c r="K1445" s="20" t="s">
        <v>75</v>
      </c>
      <c r="L1445" s="20" t="s">
        <v>51</v>
      </c>
      <c r="M1445" s="21">
        <v>45606</v>
      </c>
      <c r="N1445" s="20" t="s">
        <v>62</v>
      </c>
      <c r="O1445" s="20">
        <v>3.27</v>
      </c>
      <c r="P1445" s="20">
        <v>6.1</v>
      </c>
      <c r="Q1445" s="20">
        <v>238641.37</v>
      </c>
      <c r="R1445" s="20">
        <v>2225</v>
      </c>
      <c r="S1445" s="20">
        <f ca="1">DATEDIF(employees!$M1445, TODAY(), "y")</f>
        <v>1</v>
      </c>
      <c r="T1445" s="20">
        <f>VLOOKUP(employees!$H1445,locations[#All],4,)</f>
        <v>1.1000000000000001</v>
      </c>
      <c r="U1445" s="22">
        <f>employees!$Q1445/employees!$T1445</f>
        <v>216946.69999999998</v>
      </c>
    </row>
    <row r="1446" spans="1:21" x14ac:dyDescent="0.25">
      <c r="A1446" s="23">
        <v>1445</v>
      </c>
      <c r="B1446" s="24" t="s">
        <v>3483</v>
      </c>
      <c r="C1446" s="24" t="s">
        <v>59</v>
      </c>
      <c r="D1446" s="24">
        <v>38</v>
      </c>
      <c r="E1446" s="24">
        <v>12</v>
      </c>
      <c r="F1446" s="24" t="str">
        <f>VLOOKUP(Table6[[#This Row],[department_id]],departments[#All],2,FALSE)</f>
        <v>UX Research</v>
      </c>
      <c r="G1446" s="24" t="str">
        <f>VLOOKUP(employees!$E1446,departments[],3,FALSE)</f>
        <v>Product</v>
      </c>
      <c r="H1446" s="24">
        <v>7</v>
      </c>
      <c r="I1446" s="24" t="str">
        <f>VLOOKUP(employees!$H1446,locations[#All],3,FALSE)</f>
        <v>Paris</v>
      </c>
      <c r="J1446" s="24" t="str">
        <f>_xlfn.XLOOKUP(Table6[[#This Row],[City]],locations[city],locations[Continent])</f>
        <v>Europe</v>
      </c>
      <c r="K1446" s="24" t="s">
        <v>55</v>
      </c>
      <c r="L1446" s="24" t="s">
        <v>51</v>
      </c>
      <c r="M1446" s="25">
        <v>42362</v>
      </c>
      <c r="N1446" s="24" t="s">
        <v>52</v>
      </c>
      <c r="O1446" s="24">
        <v>3.25</v>
      </c>
      <c r="P1446" s="24">
        <v>5.5</v>
      </c>
      <c r="Q1446" s="24">
        <v>127020.76</v>
      </c>
      <c r="R1446" s="24">
        <v>1927</v>
      </c>
      <c r="S1446" s="24">
        <f ca="1">DATEDIF(employees!$M1446, TODAY(), "y")</f>
        <v>10</v>
      </c>
      <c r="T1446" s="24">
        <f>VLOOKUP(employees!$H1446,locations[#All],4,)</f>
        <v>1.18</v>
      </c>
      <c r="U1446" s="26">
        <f>employees!$Q1446/employees!$T1446</f>
        <v>107644.71186440678</v>
      </c>
    </row>
    <row r="1447" spans="1:21" x14ac:dyDescent="0.25">
      <c r="A1447" s="19">
        <v>1446</v>
      </c>
      <c r="B1447" s="20" t="s">
        <v>1454</v>
      </c>
      <c r="C1447" s="20" t="s">
        <v>49</v>
      </c>
      <c r="D1447" s="20">
        <v>35</v>
      </c>
      <c r="E1447" s="20">
        <v>7</v>
      </c>
      <c r="F1447" s="20" t="str">
        <f>VLOOKUP(Table6[[#This Row],[department_id]],departments[#All],2,FALSE)</f>
        <v>IT &amp; Helpdesk</v>
      </c>
      <c r="G1447" s="20" t="str">
        <f>VLOOKUP(employees!$E1447,departments[],3,FALSE)</f>
        <v>Tech</v>
      </c>
      <c r="H1447" s="20">
        <v>14</v>
      </c>
      <c r="I1447" s="20" t="str">
        <f>VLOOKUP(employees!$H1447,locations[#All],3,FALSE)</f>
        <v>Dubai</v>
      </c>
      <c r="J1447" s="20" t="str">
        <f>_xlfn.XLOOKUP(Table6[[#This Row],[City]],locations[city],locations[Continent])</f>
        <v>Asia</v>
      </c>
      <c r="K1447" s="20" t="s">
        <v>55</v>
      </c>
      <c r="L1447" s="20" t="s">
        <v>56</v>
      </c>
      <c r="M1447" s="21">
        <v>45936</v>
      </c>
      <c r="N1447" s="20" t="s">
        <v>57</v>
      </c>
      <c r="O1447" s="20">
        <v>3.23</v>
      </c>
      <c r="P1447" s="20">
        <v>5.0999999999999996</v>
      </c>
      <c r="Q1447" s="20">
        <v>86600.49</v>
      </c>
      <c r="R1447" s="20">
        <v>2005</v>
      </c>
      <c r="S1447" s="20">
        <f ca="1">DATEDIF(employees!$M1447, TODAY(), "y")</f>
        <v>0</v>
      </c>
      <c r="T1447" s="20">
        <f>VLOOKUP(employees!$H1447,locations[#All],4,)</f>
        <v>1.05</v>
      </c>
      <c r="U1447" s="22">
        <f>employees!$Q1447/employees!$T1447</f>
        <v>82476.657142857148</v>
      </c>
    </row>
    <row r="1448" spans="1:21" x14ac:dyDescent="0.25">
      <c r="A1448" s="23">
        <v>1447</v>
      </c>
      <c r="B1448" s="24" t="s">
        <v>1455</v>
      </c>
      <c r="C1448" s="24" t="s">
        <v>49</v>
      </c>
      <c r="D1448" s="24">
        <v>22</v>
      </c>
      <c r="E1448" s="24">
        <v>5</v>
      </c>
      <c r="F1448" s="24" t="str">
        <f>VLOOKUP(Table6[[#This Row],[department_id]],departments[#All],2,FALSE)</f>
        <v>Platform</v>
      </c>
      <c r="G1448" s="24" t="str">
        <f>VLOOKUP(employees!$E1448,departments[],3,FALSE)</f>
        <v>Tech</v>
      </c>
      <c r="H1448" s="24">
        <v>21</v>
      </c>
      <c r="I1448" s="24" t="str">
        <f>VLOOKUP(employees!$H1448,locations[#All],3,FALSE)</f>
        <v>Sydney</v>
      </c>
      <c r="J1448" s="24" t="str">
        <f>_xlfn.XLOOKUP(Table6[[#This Row],[City]],locations[city],locations[Continent])</f>
        <v>Oceania</v>
      </c>
      <c r="K1448" s="24" t="s">
        <v>64</v>
      </c>
      <c r="L1448" s="24" t="s">
        <v>56</v>
      </c>
      <c r="M1448" s="25">
        <v>43962</v>
      </c>
      <c r="N1448" s="24" t="s">
        <v>52</v>
      </c>
      <c r="O1448" s="24">
        <v>3.38</v>
      </c>
      <c r="P1448" s="24">
        <v>7.5</v>
      </c>
      <c r="Q1448" s="24">
        <v>327067.09999999998</v>
      </c>
      <c r="R1448" s="24">
        <v>2998</v>
      </c>
      <c r="S1448" s="24">
        <f ca="1">DATEDIF(employees!$M1448, TODAY(), "y")</f>
        <v>6</v>
      </c>
      <c r="T1448" s="24">
        <f>VLOOKUP(employees!$H1448,locations[#All],4,)</f>
        <v>1.1499999999999999</v>
      </c>
      <c r="U1448" s="26">
        <f>employees!$Q1448/employees!$T1448</f>
        <v>284406.17391304346</v>
      </c>
    </row>
    <row r="1449" spans="1:21" x14ac:dyDescent="0.25">
      <c r="A1449" s="19">
        <v>1448</v>
      </c>
      <c r="B1449" s="20" t="s">
        <v>1456</v>
      </c>
      <c r="C1449" s="20" t="s">
        <v>59</v>
      </c>
      <c r="D1449" s="20">
        <v>20</v>
      </c>
      <c r="E1449" s="20">
        <v>17</v>
      </c>
      <c r="F1449" s="20" t="str">
        <f>VLOOKUP(Table6[[#This Row],[department_id]],departments[#All],2,FALSE)</f>
        <v>Customer Success</v>
      </c>
      <c r="G1449" s="20" t="str">
        <f>VLOOKUP(employees!$E1449,departments[],3,FALSE)</f>
        <v>GTM</v>
      </c>
      <c r="H1449" s="20">
        <v>16</v>
      </c>
      <c r="I1449" s="20" t="str">
        <f>VLOOKUP(employees!$H1449,locations[#All],3,FALSE)</f>
        <v>São Paulo</v>
      </c>
      <c r="J1449" s="20" t="str">
        <f>_xlfn.XLOOKUP(Table6[[#This Row],[City]],locations[city],locations[Continent])</f>
        <v>South America</v>
      </c>
      <c r="K1449" s="20" t="s">
        <v>60</v>
      </c>
      <c r="L1449" s="20" t="s">
        <v>51</v>
      </c>
      <c r="M1449" s="21">
        <v>42718</v>
      </c>
      <c r="N1449" s="20" t="s">
        <v>52</v>
      </c>
      <c r="O1449" s="20">
        <v>4.4400000000000004</v>
      </c>
      <c r="P1449" s="20">
        <v>7.5</v>
      </c>
      <c r="Q1449" s="20">
        <v>89821.81</v>
      </c>
      <c r="R1449" s="20">
        <v>1759</v>
      </c>
      <c r="S1449" s="20">
        <f ca="1">DATEDIF(employees!$M1449, TODAY(), "y")</f>
        <v>9</v>
      </c>
      <c r="T1449" s="20">
        <f>VLOOKUP(employees!$H1449,locations[#All],4,)</f>
        <v>0.8</v>
      </c>
      <c r="U1449" s="22">
        <f>employees!$Q1449/employees!$T1449</f>
        <v>112277.2625</v>
      </c>
    </row>
    <row r="1450" spans="1:21" x14ac:dyDescent="0.25">
      <c r="A1450" s="23">
        <v>1449</v>
      </c>
      <c r="B1450" s="24" t="s">
        <v>1457</v>
      </c>
      <c r="C1450" s="24" t="s">
        <v>59</v>
      </c>
      <c r="D1450" s="24">
        <v>23</v>
      </c>
      <c r="E1450" s="24">
        <v>6</v>
      </c>
      <c r="F1450" s="24" t="str">
        <f>VLOOKUP(Table6[[#This Row],[department_id]],departments[#All],2,FALSE)</f>
        <v>Security</v>
      </c>
      <c r="G1450" s="24" t="str">
        <f>VLOOKUP(employees!$E1450,departments[],3,FALSE)</f>
        <v>Tech</v>
      </c>
      <c r="H1450" s="24">
        <v>5</v>
      </c>
      <c r="I1450" s="24" t="str">
        <f>VLOOKUP(employees!$H1450,locations[#All],3,FALSE)</f>
        <v>London</v>
      </c>
      <c r="J1450" s="24" t="str">
        <f>_xlfn.XLOOKUP(Table6[[#This Row],[City]],locations[city],locations[Continent])</f>
        <v>Europe</v>
      </c>
      <c r="K1450" s="24" t="s">
        <v>75</v>
      </c>
      <c r="L1450" s="24" t="s">
        <v>83</v>
      </c>
      <c r="M1450" s="25">
        <v>45147</v>
      </c>
      <c r="N1450" s="24" t="s">
        <v>62</v>
      </c>
      <c r="O1450" s="24">
        <v>3.84</v>
      </c>
      <c r="P1450" s="24">
        <v>7</v>
      </c>
      <c r="Q1450" s="24">
        <v>344223.21</v>
      </c>
      <c r="R1450" s="24">
        <v>2636</v>
      </c>
      <c r="S1450" s="24">
        <f ca="1">DATEDIF(employees!$M1450, TODAY(), "y")</f>
        <v>3</v>
      </c>
      <c r="T1450" s="24">
        <f>VLOOKUP(employees!$H1450,locations[#All],4,)</f>
        <v>1.25</v>
      </c>
      <c r="U1450" s="26">
        <f>employees!$Q1450/employees!$T1450</f>
        <v>275378.56800000003</v>
      </c>
    </row>
    <row r="1451" spans="1:21" x14ac:dyDescent="0.25">
      <c r="A1451" s="19">
        <v>1450</v>
      </c>
      <c r="B1451" s="20" t="s">
        <v>1458</v>
      </c>
      <c r="C1451" s="20" t="s">
        <v>59</v>
      </c>
      <c r="D1451" s="20">
        <v>65</v>
      </c>
      <c r="E1451" s="20">
        <v>9</v>
      </c>
      <c r="F1451" s="20" t="str">
        <f>VLOOKUP(Table6[[#This Row],[department_id]],departments[#All],2,FALSE)</f>
        <v>Product Management</v>
      </c>
      <c r="G1451" s="20" t="str">
        <f>VLOOKUP(employees!$E1451,departments[],3,FALSE)</f>
        <v>Product</v>
      </c>
      <c r="H1451" s="20">
        <v>10</v>
      </c>
      <c r="I1451" s="20" t="str">
        <f>VLOOKUP(employees!$H1451,locations[#All],3,FALSE)</f>
        <v>Warsaw</v>
      </c>
      <c r="J1451" s="20" t="str">
        <f>_xlfn.XLOOKUP(Table6[[#This Row],[City]],locations[city],locations[Continent])</f>
        <v>Europe</v>
      </c>
      <c r="K1451" s="20" t="s">
        <v>64</v>
      </c>
      <c r="L1451" s="20" t="s">
        <v>51</v>
      </c>
      <c r="M1451" s="21">
        <v>42772</v>
      </c>
      <c r="N1451" s="20" t="s">
        <v>52</v>
      </c>
      <c r="O1451" s="20">
        <v>4.2</v>
      </c>
      <c r="P1451" s="20">
        <v>8.1999999999999993</v>
      </c>
      <c r="Q1451" s="20">
        <v>180272.56</v>
      </c>
      <c r="R1451" s="20">
        <v>2492</v>
      </c>
      <c r="S1451" s="20">
        <f ca="1">DATEDIF(employees!$M1451, TODAY(), "y")</f>
        <v>9</v>
      </c>
      <c r="T1451" s="20">
        <f>VLOOKUP(employees!$H1451,locations[#All],4,)</f>
        <v>0.95</v>
      </c>
      <c r="U1451" s="22">
        <f>employees!$Q1451/employees!$T1451</f>
        <v>189760.58947368423</v>
      </c>
    </row>
    <row r="1452" spans="1:21" x14ac:dyDescent="0.25">
      <c r="A1452" s="23">
        <v>1451</v>
      </c>
      <c r="B1452" s="24" t="s">
        <v>1459</v>
      </c>
      <c r="C1452" s="24" t="s">
        <v>54</v>
      </c>
      <c r="D1452" s="24">
        <v>59</v>
      </c>
      <c r="E1452" s="24">
        <v>19</v>
      </c>
      <c r="F1452" s="24" t="str">
        <f>VLOOKUP(Table6[[#This Row],[department_id]],departments[#All],2,FALSE)</f>
        <v>Human Resources</v>
      </c>
      <c r="G1452" s="24" t="str">
        <f>VLOOKUP(employees!$E1452,departments[],3,FALSE)</f>
        <v>G&amp;A</v>
      </c>
      <c r="H1452" s="24">
        <v>14</v>
      </c>
      <c r="I1452" s="24" t="str">
        <f>VLOOKUP(employees!$H1452,locations[#All],3,FALSE)</f>
        <v>Dubai</v>
      </c>
      <c r="J1452" s="24" t="str">
        <f>_xlfn.XLOOKUP(Table6[[#This Row],[City]],locations[city],locations[Continent])</f>
        <v>Asia</v>
      </c>
      <c r="K1452" s="24" t="s">
        <v>71</v>
      </c>
      <c r="L1452" s="24" t="s">
        <v>51</v>
      </c>
      <c r="M1452" s="25">
        <v>44239</v>
      </c>
      <c r="N1452" s="24" t="s">
        <v>57</v>
      </c>
      <c r="O1452" s="24">
        <v>3.2</v>
      </c>
      <c r="P1452" s="24">
        <v>7.9</v>
      </c>
      <c r="Q1452" s="24">
        <v>110099.09</v>
      </c>
      <c r="R1452" s="24">
        <v>2996</v>
      </c>
      <c r="S1452" s="24">
        <f ca="1">DATEDIF(employees!$M1452, TODAY(), "y")</f>
        <v>5</v>
      </c>
      <c r="T1452" s="24">
        <f>VLOOKUP(employees!$H1452,locations[#All],4,)</f>
        <v>1.05</v>
      </c>
      <c r="U1452" s="26">
        <f>employees!$Q1452/employees!$T1452</f>
        <v>104856.27619047619</v>
      </c>
    </row>
    <row r="1453" spans="1:21" x14ac:dyDescent="0.25">
      <c r="A1453" s="19">
        <v>1452</v>
      </c>
      <c r="B1453" s="20" t="s">
        <v>1460</v>
      </c>
      <c r="C1453" s="20" t="s">
        <v>49</v>
      </c>
      <c r="D1453" s="20">
        <v>20</v>
      </c>
      <c r="E1453" s="20">
        <v>23</v>
      </c>
      <c r="F1453" s="20" t="str">
        <f>VLOOKUP(Table6[[#This Row],[department_id]],departments[#All],2,FALSE)</f>
        <v>Legal</v>
      </c>
      <c r="G1453" s="20" t="str">
        <f>VLOOKUP(employees!$E1453,departments[],3,FALSE)</f>
        <v>G&amp;A</v>
      </c>
      <c r="H1453" s="20">
        <v>14</v>
      </c>
      <c r="I1453" s="20" t="str">
        <f>VLOOKUP(employees!$H1453,locations[#All],3,FALSE)</f>
        <v>Dubai</v>
      </c>
      <c r="J1453" s="20" t="str">
        <f>_xlfn.XLOOKUP(Table6[[#This Row],[City]],locations[city],locations[Continent])</f>
        <v>Asia</v>
      </c>
      <c r="K1453" s="20" t="s">
        <v>71</v>
      </c>
      <c r="L1453" s="20" t="s">
        <v>56</v>
      </c>
      <c r="M1453" s="21">
        <v>41848</v>
      </c>
      <c r="N1453" s="20" t="s">
        <v>52</v>
      </c>
      <c r="O1453" s="20">
        <v>4.34</v>
      </c>
      <c r="P1453" s="20">
        <v>6.8</v>
      </c>
      <c r="Q1453" s="20">
        <v>286483.18</v>
      </c>
      <c r="R1453" s="20">
        <v>2865</v>
      </c>
      <c r="S1453" s="20">
        <f ca="1">DATEDIF(employees!$M1453, TODAY(), "y")</f>
        <v>12</v>
      </c>
      <c r="T1453" s="20">
        <f>VLOOKUP(employees!$H1453,locations[#All],4,)</f>
        <v>1.05</v>
      </c>
      <c r="U1453" s="22">
        <f>employees!$Q1453/employees!$T1453</f>
        <v>272841.12380952376</v>
      </c>
    </row>
    <row r="1454" spans="1:21" x14ac:dyDescent="0.25">
      <c r="A1454" s="23">
        <v>1453</v>
      </c>
      <c r="B1454" s="24" t="s">
        <v>1461</v>
      </c>
      <c r="C1454" s="24" t="s">
        <v>54</v>
      </c>
      <c r="D1454" s="24">
        <v>27</v>
      </c>
      <c r="E1454" s="24">
        <v>8</v>
      </c>
      <c r="F1454" s="24" t="str">
        <f>VLOOKUP(Table6[[#This Row],[department_id]],departments[#All],2,FALSE)</f>
        <v>QA &amp; Testing</v>
      </c>
      <c r="G1454" s="24" t="str">
        <f>VLOOKUP(employees!$E1454,departments[],3,FALSE)</f>
        <v>Tech</v>
      </c>
      <c r="H1454" s="24">
        <v>3</v>
      </c>
      <c r="I1454" s="24" t="str">
        <f>VLOOKUP(employees!$H1454,locations[#All],3,FALSE)</f>
        <v>Austin</v>
      </c>
      <c r="J1454" s="24" t="str">
        <f>_xlfn.XLOOKUP(Table6[[#This Row],[City]],locations[city],locations[Continent])</f>
        <v>North America</v>
      </c>
      <c r="K1454" s="24" t="s">
        <v>71</v>
      </c>
      <c r="L1454" s="24" t="s">
        <v>56</v>
      </c>
      <c r="M1454" s="25">
        <v>42714</v>
      </c>
      <c r="N1454" s="24" t="s">
        <v>62</v>
      </c>
      <c r="O1454" s="24">
        <v>2.66</v>
      </c>
      <c r="P1454" s="24">
        <v>5</v>
      </c>
      <c r="Q1454" s="24">
        <v>135105.67000000001</v>
      </c>
      <c r="R1454" s="24" t="s">
        <v>3524</v>
      </c>
      <c r="S1454" s="24">
        <f ca="1">DATEDIF(employees!$M1454, TODAY(), "y")</f>
        <v>9</v>
      </c>
      <c r="T1454" s="24">
        <f>VLOOKUP(employees!$H1454,locations[#All],4,)</f>
        <v>1.05</v>
      </c>
      <c r="U1454" s="26">
        <f>employees!$Q1454/employees!$T1454</f>
        <v>128672.06666666668</v>
      </c>
    </row>
    <row r="1455" spans="1:21" x14ac:dyDescent="0.25">
      <c r="A1455" s="19">
        <v>1454</v>
      </c>
      <c r="B1455" s="20" t="s">
        <v>1462</v>
      </c>
      <c r="C1455" s="20" t="s">
        <v>54</v>
      </c>
      <c r="D1455" s="20">
        <v>26</v>
      </c>
      <c r="E1455" s="20">
        <v>7</v>
      </c>
      <c r="F1455" s="20" t="str">
        <f>VLOOKUP(Table6[[#This Row],[department_id]],departments[#All],2,FALSE)</f>
        <v>IT &amp; Helpdesk</v>
      </c>
      <c r="G1455" s="20" t="str">
        <f>VLOOKUP(employees!$E1455,departments[],3,FALSE)</f>
        <v>Tech</v>
      </c>
      <c r="H1455" s="20">
        <v>21</v>
      </c>
      <c r="I1455" s="20" t="str">
        <f>VLOOKUP(employees!$H1455,locations[#All],3,FALSE)</f>
        <v>Sydney</v>
      </c>
      <c r="J1455" s="20" t="str">
        <f>_xlfn.XLOOKUP(Table6[[#This Row],[City]],locations[city],locations[Continent])</f>
        <v>Oceania</v>
      </c>
      <c r="K1455" s="20" t="s">
        <v>60</v>
      </c>
      <c r="L1455" s="20" t="s">
        <v>51</v>
      </c>
      <c r="M1455" s="21">
        <v>43132</v>
      </c>
      <c r="N1455" s="20" t="s">
        <v>52</v>
      </c>
      <c r="O1455" s="20">
        <v>3.7</v>
      </c>
      <c r="P1455" s="20">
        <v>8</v>
      </c>
      <c r="Q1455" s="20">
        <v>98324.33</v>
      </c>
      <c r="R1455" s="20">
        <v>3120</v>
      </c>
      <c r="S1455" s="20">
        <f ca="1">DATEDIF(employees!$M1455, TODAY(), "y")</f>
        <v>8</v>
      </c>
      <c r="T1455" s="20">
        <f>VLOOKUP(employees!$H1455,locations[#All],4,)</f>
        <v>1.1499999999999999</v>
      </c>
      <c r="U1455" s="22">
        <f>employees!$Q1455/employees!$T1455</f>
        <v>85499.417391304349</v>
      </c>
    </row>
    <row r="1456" spans="1:21" x14ac:dyDescent="0.25">
      <c r="A1456" s="23">
        <v>1455</v>
      </c>
      <c r="B1456" s="24" t="s">
        <v>1463</v>
      </c>
      <c r="C1456" s="24" t="s">
        <v>59</v>
      </c>
      <c r="D1456" s="24">
        <v>48</v>
      </c>
      <c r="E1456" s="24">
        <v>23</v>
      </c>
      <c r="F1456" s="24" t="str">
        <f>VLOOKUP(Table6[[#This Row],[department_id]],departments[#All],2,FALSE)</f>
        <v>Legal</v>
      </c>
      <c r="G1456" s="24" t="str">
        <f>VLOOKUP(employees!$E1456,departments[],3,FALSE)</f>
        <v>G&amp;A</v>
      </c>
      <c r="H1456" s="24">
        <v>16</v>
      </c>
      <c r="I1456" s="24" t="str">
        <f>VLOOKUP(employees!$H1456,locations[#All],3,FALSE)</f>
        <v>São Paulo</v>
      </c>
      <c r="J1456" s="24" t="str">
        <f>_xlfn.XLOOKUP(Table6[[#This Row],[City]],locations[city],locations[Continent])</f>
        <v>South America</v>
      </c>
      <c r="K1456" s="24" t="s">
        <v>66</v>
      </c>
      <c r="L1456" s="24" t="s">
        <v>56</v>
      </c>
      <c r="M1456" s="25">
        <v>43459</v>
      </c>
      <c r="N1456" s="24" t="s">
        <v>57</v>
      </c>
      <c r="O1456" s="24">
        <v>4.1500000000000004</v>
      </c>
      <c r="P1456" s="24">
        <v>6.4</v>
      </c>
      <c r="Q1456" s="24">
        <v>85788.160000000003</v>
      </c>
      <c r="R1456" s="24">
        <v>2230</v>
      </c>
      <c r="S1456" s="24">
        <f ca="1">DATEDIF(employees!$M1456, TODAY(), "y")</f>
        <v>7</v>
      </c>
      <c r="T1456" s="24">
        <f>VLOOKUP(employees!$H1456,locations[#All],4,)</f>
        <v>0.8</v>
      </c>
      <c r="U1456" s="26">
        <f>employees!$Q1456/employees!$T1456</f>
        <v>107235.2</v>
      </c>
    </row>
    <row r="1457" spans="1:21" x14ac:dyDescent="0.25">
      <c r="A1457" s="19">
        <v>1456</v>
      </c>
      <c r="B1457" s="20" t="s">
        <v>1464</v>
      </c>
      <c r="C1457" s="20" t="s">
        <v>59</v>
      </c>
      <c r="D1457" s="20">
        <v>38</v>
      </c>
      <c r="E1457" s="20">
        <v>5</v>
      </c>
      <c r="F1457" s="20" t="str">
        <f>VLOOKUP(Table6[[#This Row],[department_id]],departments[#All],2,FALSE)</f>
        <v>Platform</v>
      </c>
      <c r="G1457" s="20" t="str">
        <f>VLOOKUP(employees!$E1457,departments[],3,FALSE)</f>
        <v>Tech</v>
      </c>
      <c r="H1457" s="20">
        <v>12</v>
      </c>
      <c r="I1457" s="20" t="str">
        <f>VLOOKUP(employees!$H1457,locations[#All],3,FALSE)</f>
        <v>Hyderabad</v>
      </c>
      <c r="J1457" s="20" t="str">
        <f>_xlfn.XLOOKUP(Table6[[#This Row],[City]],locations[city],locations[Continent])</f>
        <v>Asia</v>
      </c>
      <c r="K1457" s="20" t="s">
        <v>64</v>
      </c>
      <c r="L1457" s="20" t="s">
        <v>51</v>
      </c>
      <c r="M1457" s="21">
        <v>43013</v>
      </c>
      <c r="N1457" s="20" t="s">
        <v>62</v>
      </c>
      <c r="O1457" s="20">
        <v>3.71</v>
      </c>
      <c r="P1457" s="20">
        <v>8.9</v>
      </c>
      <c r="Q1457" s="20">
        <v>116544.62</v>
      </c>
      <c r="R1457" s="20">
        <v>1651</v>
      </c>
      <c r="S1457" s="20">
        <f ca="1">DATEDIF(employees!$M1457, TODAY(), "y")</f>
        <v>8</v>
      </c>
      <c r="T1457" s="20">
        <f>VLOOKUP(employees!$H1457,locations[#All],4,)</f>
        <v>0.68</v>
      </c>
      <c r="U1457" s="22">
        <f>employees!$Q1457/employees!$T1457</f>
        <v>171389.14705882352</v>
      </c>
    </row>
    <row r="1458" spans="1:21" x14ac:dyDescent="0.25">
      <c r="A1458" s="23">
        <v>1457</v>
      </c>
      <c r="B1458" s="24" t="s">
        <v>1465</v>
      </c>
      <c r="C1458" s="24" t="s">
        <v>49</v>
      </c>
      <c r="D1458" s="24">
        <v>28</v>
      </c>
      <c r="E1458" s="24">
        <v>27</v>
      </c>
      <c r="F1458" s="24" t="str">
        <f>VLOOKUP(Table6[[#This Row],[department_id]],departments[#All],2,FALSE)</f>
        <v>Facilities</v>
      </c>
      <c r="G1458" s="24" t="str">
        <f>VLOOKUP(employees!$E1458,departments[],3,FALSE)</f>
        <v>Ops</v>
      </c>
      <c r="H1458" s="24">
        <v>4</v>
      </c>
      <c r="I1458" s="24" t="str">
        <f>VLOOKUP(employees!$H1458,locations[#All],3,FALSE)</f>
        <v>Toronto</v>
      </c>
      <c r="J1458" s="24" t="str">
        <f>_xlfn.XLOOKUP(Table6[[#This Row],[City]],locations[city],locations[Continent])</f>
        <v>North America</v>
      </c>
      <c r="K1458" s="24" t="s">
        <v>60</v>
      </c>
      <c r="L1458" s="24" t="s">
        <v>51</v>
      </c>
      <c r="M1458" s="25">
        <v>43199</v>
      </c>
      <c r="N1458" s="24" t="s">
        <v>52</v>
      </c>
      <c r="O1458" s="24">
        <v>4.43</v>
      </c>
      <c r="P1458" s="24">
        <v>5</v>
      </c>
      <c r="Q1458" s="24">
        <v>64878.47</v>
      </c>
      <c r="R1458" s="24">
        <v>778</v>
      </c>
      <c r="S1458" s="24">
        <f ca="1">DATEDIF(employees!$M1458, TODAY(), "y")</f>
        <v>8</v>
      </c>
      <c r="T1458" s="24">
        <f>VLOOKUP(employees!$H1458,locations[#All],4,)</f>
        <v>1.1000000000000001</v>
      </c>
      <c r="U1458" s="26">
        <f>employees!$Q1458/employees!$T1458</f>
        <v>58980.427272727269</v>
      </c>
    </row>
    <row r="1459" spans="1:21" x14ac:dyDescent="0.25">
      <c r="A1459" s="19">
        <v>1458</v>
      </c>
      <c r="B1459" s="20" t="s">
        <v>1466</v>
      </c>
      <c r="C1459" s="20" t="s">
        <v>49</v>
      </c>
      <c r="D1459" s="20">
        <v>46</v>
      </c>
      <c r="E1459" s="20">
        <v>13</v>
      </c>
      <c r="F1459" s="20" t="str">
        <f>VLOOKUP(Table6[[#This Row],[department_id]],departments[#All],2,FALSE)</f>
        <v>Sales</v>
      </c>
      <c r="G1459" s="20" t="str">
        <f>VLOOKUP(employees!$E1459,departments[],3,FALSE)</f>
        <v>GTM</v>
      </c>
      <c r="H1459" s="20">
        <v>1</v>
      </c>
      <c r="I1459" s="20" t="str">
        <f>VLOOKUP(employees!$H1459,locations[#All],3,FALSE)</f>
        <v>San Francisco</v>
      </c>
      <c r="J1459" s="20" t="str">
        <f>_xlfn.XLOOKUP(Table6[[#This Row],[City]],locations[city],locations[Continent])</f>
        <v>North America</v>
      </c>
      <c r="K1459" s="20" t="s">
        <v>75</v>
      </c>
      <c r="L1459" s="20" t="s">
        <v>51</v>
      </c>
      <c r="M1459" s="21">
        <v>45896</v>
      </c>
      <c r="N1459" s="20" t="s">
        <v>52</v>
      </c>
      <c r="O1459" s="20">
        <v>4.1500000000000004</v>
      </c>
      <c r="P1459" s="20">
        <v>7.2</v>
      </c>
      <c r="Q1459" s="20">
        <v>89397.6</v>
      </c>
      <c r="R1459" s="20">
        <v>3435</v>
      </c>
      <c r="S1459" s="20">
        <f ca="1">DATEDIF(employees!$M1459, TODAY(), "y")</f>
        <v>1</v>
      </c>
      <c r="T1459" s="20">
        <f>VLOOKUP(employees!$H1459,locations[#All],4,)</f>
        <v>1.35</v>
      </c>
      <c r="U1459" s="22">
        <f>employees!$Q1459/employees!$T1459</f>
        <v>66220.444444444438</v>
      </c>
    </row>
    <row r="1460" spans="1:21" x14ac:dyDescent="0.25">
      <c r="A1460" s="23">
        <v>1459</v>
      </c>
      <c r="B1460" s="24" t="s">
        <v>371</v>
      </c>
      <c r="C1460" s="24" t="s">
        <v>54</v>
      </c>
      <c r="D1460" s="24">
        <v>49</v>
      </c>
      <c r="E1460" s="24">
        <v>16</v>
      </c>
      <c r="F1460" s="24" t="str">
        <f>VLOOKUP(Table6[[#This Row],[department_id]],departments[#All],2,FALSE)</f>
        <v>Content Marketing</v>
      </c>
      <c r="G1460" s="24" t="str">
        <f>VLOOKUP(employees!$E1460,departments[],3,FALSE)</f>
        <v>GTM</v>
      </c>
      <c r="H1460" s="24">
        <v>13</v>
      </c>
      <c r="I1460" s="24" t="str">
        <f>VLOOKUP(employees!$H1460,locations[#All],3,FALSE)</f>
        <v>Cairo</v>
      </c>
      <c r="J1460" s="24" t="str">
        <f>_xlfn.XLOOKUP(Table6[[#This Row],[City]],locations[city],locations[Continent])</f>
        <v>Africa</v>
      </c>
      <c r="K1460" s="24" t="s">
        <v>60</v>
      </c>
      <c r="L1460" s="24" t="s">
        <v>51</v>
      </c>
      <c r="M1460" s="25">
        <v>42353</v>
      </c>
      <c r="N1460" s="24" t="s">
        <v>52</v>
      </c>
      <c r="O1460" s="24">
        <v>3.31</v>
      </c>
      <c r="P1460" s="24">
        <v>7.2</v>
      </c>
      <c r="Q1460" s="24">
        <v>48934.05</v>
      </c>
      <c r="R1460" s="24">
        <v>2524</v>
      </c>
      <c r="S1460" s="24">
        <f ca="1">DATEDIF(employees!$M1460, TODAY(), "y")</f>
        <v>10</v>
      </c>
      <c r="T1460" s="24">
        <f>VLOOKUP(employees!$H1460,locations[#All],4,)</f>
        <v>0.55000000000000004</v>
      </c>
      <c r="U1460" s="26">
        <f>employees!$Q1460/employees!$T1460</f>
        <v>88971</v>
      </c>
    </row>
    <row r="1461" spans="1:21" x14ac:dyDescent="0.25">
      <c r="A1461" s="19">
        <v>1460</v>
      </c>
      <c r="B1461" s="20" t="s">
        <v>1467</v>
      </c>
      <c r="C1461" s="20" t="s">
        <v>59</v>
      </c>
      <c r="D1461" s="20">
        <v>29</v>
      </c>
      <c r="E1461" s="20">
        <v>18</v>
      </c>
      <c r="F1461" s="20" t="str">
        <f>VLOOKUP(Table6[[#This Row],[department_id]],departments[#All],2,FALSE)</f>
        <v>Customer Support</v>
      </c>
      <c r="G1461" s="20" t="str">
        <f>VLOOKUP(employees!$E1461,departments[],3,FALSE)</f>
        <v>GTM</v>
      </c>
      <c r="H1461" s="20">
        <v>21</v>
      </c>
      <c r="I1461" s="20" t="str">
        <f>VLOOKUP(employees!$H1461,locations[#All],3,FALSE)</f>
        <v>Sydney</v>
      </c>
      <c r="J1461" s="20" t="str">
        <f>_xlfn.XLOOKUP(Table6[[#This Row],[City]],locations[city],locations[Continent])</f>
        <v>Oceania</v>
      </c>
      <c r="K1461" s="20" t="s">
        <v>55</v>
      </c>
      <c r="L1461" s="20" t="s">
        <v>56</v>
      </c>
      <c r="M1461" s="21">
        <v>42751</v>
      </c>
      <c r="N1461" s="20" t="s">
        <v>62</v>
      </c>
      <c r="O1461" s="20">
        <v>3.25</v>
      </c>
      <c r="P1461" s="20">
        <v>8</v>
      </c>
      <c r="Q1461" s="20">
        <v>67517.09</v>
      </c>
      <c r="R1461" s="20">
        <v>3275</v>
      </c>
      <c r="S1461" s="20">
        <f ca="1">DATEDIF(employees!$M1461, TODAY(), "y")</f>
        <v>9</v>
      </c>
      <c r="T1461" s="20">
        <f>VLOOKUP(employees!$H1461,locations[#All],4,)</f>
        <v>1.1499999999999999</v>
      </c>
      <c r="U1461" s="22">
        <f>employees!$Q1461/employees!$T1461</f>
        <v>58710.513043478262</v>
      </c>
    </row>
    <row r="1462" spans="1:21" x14ac:dyDescent="0.25">
      <c r="A1462" s="23">
        <v>1461</v>
      </c>
      <c r="B1462" s="24" t="s">
        <v>1468</v>
      </c>
      <c r="C1462" s="24" t="s">
        <v>54</v>
      </c>
      <c r="D1462" s="24">
        <v>26</v>
      </c>
      <c r="E1462" s="24">
        <v>22</v>
      </c>
      <c r="F1462" s="24" t="str">
        <f>VLOOKUP(Table6[[#This Row],[department_id]],departments[#All],2,FALSE)</f>
        <v>Accounting</v>
      </c>
      <c r="G1462" s="24" t="str">
        <f>VLOOKUP(employees!$E1462,departments[],3,FALSE)</f>
        <v>G&amp;A</v>
      </c>
      <c r="H1462" s="24">
        <v>15</v>
      </c>
      <c r="I1462" s="24" t="str">
        <f>VLOOKUP(employees!$H1462,locations[#All],3,FALSE)</f>
        <v>Cape Town</v>
      </c>
      <c r="J1462" s="24" t="str">
        <f>_xlfn.XLOOKUP(Table6[[#This Row],[City]],locations[city],locations[Continent])</f>
        <v>Africa</v>
      </c>
      <c r="K1462" s="24" t="s">
        <v>55</v>
      </c>
      <c r="L1462" s="24" t="s">
        <v>51</v>
      </c>
      <c r="M1462" s="25">
        <v>43615</v>
      </c>
      <c r="N1462" s="24" t="s">
        <v>57</v>
      </c>
      <c r="O1462" s="24">
        <v>2.92</v>
      </c>
      <c r="P1462" s="24">
        <v>7.1</v>
      </c>
      <c r="Q1462" s="24">
        <v>38324.519999999997</v>
      </c>
      <c r="R1462" s="24">
        <v>1649</v>
      </c>
      <c r="S1462" s="24">
        <f ca="1">DATEDIF(employees!$M1462, TODAY(), "y")</f>
        <v>7</v>
      </c>
      <c r="T1462" s="24">
        <f>VLOOKUP(employees!$H1462,locations[#All],4,)</f>
        <v>0.7</v>
      </c>
      <c r="U1462" s="26">
        <f>employees!$Q1462/employees!$T1462</f>
        <v>54749.314285714281</v>
      </c>
    </row>
    <row r="1463" spans="1:21" x14ac:dyDescent="0.25">
      <c r="A1463" s="19">
        <v>1462</v>
      </c>
      <c r="B1463" s="20" t="s">
        <v>1469</v>
      </c>
      <c r="C1463" s="20" t="s">
        <v>59</v>
      </c>
      <c r="D1463" s="20">
        <v>65</v>
      </c>
      <c r="E1463" s="20">
        <v>3</v>
      </c>
      <c r="F1463" s="20" t="str">
        <f>VLOOKUP(Table6[[#This Row],[department_id]],departments[#All],2,FALSE)</f>
        <v>Data Engineering</v>
      </c>
      <c r="G1463" s="20" t="str">
        <f>VLOOKUP(employees!$E1463,departments[],3,FALSE)</f>
        <v>Tech</v>
      </c>
      <c r="H1463" s="20">
        <v>15</v>
      </c>
      <c r="I1463" s="20" t="str">
        <f>VLOOKUP(employees!$H1463,locations[#All],3,FALSE)</f>
        <v>Cape Town</v>
      </c>
      <c r="J1463" s="20" t="str">
        <f>_xlfn.XLOOKUP(Table6[[#This Row],[City]],locations[city],locations[Continent])</f>
        <v>Africa</v>
      </c>
      <c r="K1463" s="20" t="s">
        <v>60</v>
      </c>
      <c r="L1463" s="20" t="s">
        <v>56</v>
      </c>
      <c r="M1463" s="21">
        <v>43264</v>
      </c>
      <c r="N1463" s="20" t="s">
        <v>62</v>
      </c>
      <c r="O1463" s="20">
        <v>4.01</v>
      </c>
      <c r="P1463" s="20">
        <v>9.6</v>
      </c>
      <c r="Q1463" s="20">
        <v>168086.28</v>
      </c>
      <c r="R1463" s="20">
        <v>1912</v>
      </c>
      <c r="S1463" s="20">
        <f ca="1">DATEDIF(employees!$M1463, TODAY(), "y")</f>
        <v>8</v>
      </c>
      <c r="T1463" s="20">
        <f>VLOOKUP(employees!$H1463,locations[#All],4,)</f>
        <v>0.7</v>
      </c>
      <c r="U1463" s="22">
        <f>employees!$Q1463/employees!$T1463</f>
        <v>240123.25714285715</v>
      </c>
    </row>
    <row r="1464" spans="1:21" x14ac:dyDescent="0.25">
      <c r="A1464" s="23">
        <v>1463</v>
      </c>
      <c r="B1464" s="24" t="s">
        <v>1470</v>
      </c>
      <c r="C1464" s="24" t="s">
        <v>54</v>
      </c>
      <c r="D1464" s="24">
        <v>46</v>
      </c>
      <c r="E1464" s="24">
        <v>11</v>
      </c>
      <c r="F1464" s="24" t="str">
        <f>VLOOKUP(Table6[[#This Row],[department_id]],departments[#All],2,FALSE)</f>
        <v>Design</v>
      </c>
      <c r="G1464" s="24" t="str">
        <f>VLOOKUP(employees!$E1464,departments[],3,FALSE)</f>
        <v>Product</v>
      </c>
      <c r="H1464" s="24">
        <v>6</v>
      </c>
      <c r="I1464" s="24" t="str">
        <f>VLOOKUP(employees!$H1464,locations[#All],3,FALSE)</f>
        <v>Berlin</v>
      </c>
      <c r="J1464" s="24" t="str">
        <f>_xlfn.XLOOKUP(Table6[[#This Row],[City]],locations[city],locations[Continent])</f>
        <v>Europe</v>
      </c>
      <c r="K1464" s="24" t="s">
        <v>66</v>
      </c>
      <c r="L1464" s="24" t="s">
        <v>56</v>
      </c>
      <c r="M1464" s="25">
        <v>43393</v>
      </c>
      <c r="N1464" s="24" t="s">
        <v>62</v>
      </c>
      <c r="O1464" s="24">
        <v>4.1900000000000004</v>
      </c>
      <c r="P1464" s="24">
        <v>8.8000000000000007</v>
      </c>
      <c r="Q1464" s="24">
        <v>84828.68</v>
      </c>
      <c r="R1464" s="24">
        <v>2376</v>
      </c>
      <c r="S1464" s="24">
        <f ca="1">DATEDIF(employees!$M1464, TODAY(), "y")</f>
        <v>7</v>
      </c>
      <c r="T1464" s="24">
        <f>VLOOKUP(employees!$H1464,locations[#All],4,)</f>
        <v>1.1000000000000001</v>
      </c>
      <c r="U1464" s="26">
        <f>employees!$Q1464/employees!$T1464</f>
        <v>77116.981818181812</v>
      </c>
    </row>
    <row r="1465" spans="1:21" x14ac:dyDescent="0.25">
      <c r="A1465" s="19">
        <v>1464</v>
      </c>
      <c r="B1465" s="20" t="s">
        <v>1471</v>
      </c>
      <c r="C1465" s="20" t="s">
        <v>49</v>
      </c>
      <c r="D1465" s="20">
        <v>30</v>
      </c>
      <c r="E1465" s="20">
        <v>21</v>
      </c>
      <c r="F1465" s="20" t="str">
        <f>VLOOKUP(Table6[[#This Row],[department_id]],departments[#All],2,FALSE)</f>
        <v>Finance</v>
      </c>
      <c r="G1465" s="20" t="str">
        <f>VLOOKUP(employees!$E1465,departments[],3,FALSE)</f>
        <v>G&amp;A</v>
      </c>
      <c r="H1465" s="20">
        <v>10</v>
      </c>
      <c r="I1465" s="20" t="str">
        <f>VLOOKUP(employees!$H1465,locations[#All],3,FALSE)</f>
        <v>Warsaw</v>
      </c>
      <c r="J1465" s="20" t="str">
        <f>_xlfn.XLOOKUP(Table6[[#This Row],[City]],locations[city],locations[Continent])</f>
        <v>Europe</v>
      </c>
      <c r="K1465" s="20" t="s">
        <v>55</v>
      </c>
      <c r="L1465" s="20" t="s">
        <v>51</v>
      </c>
      <c r="M1465" s="21">
        <v>42818</v>
      </c>
      <c r="N1465" s="20" t="s">
        <v>57</v>
      </c>
      <c r="O1465" s="20">
        <v>4.72</v>
      </c>
      <c r="P1465" s="20">
        <v>8.8000000000000007</v>
      </c>
      <c r="Q1465" s="20">
        <v>111604.03</v>
      </c>
      <c r="R1465" s="20">
        <v>1547</v>
      </c>
      <c r="S1465" s="20">
        <f ca="1">DATEDIF(employees!$M1465, TODAY(), "y")</f>
        <v>9</v>
      </c>
      <c r="T1465" s="20">
        <f>VLOOKUP(employees!$H1465,locations[#All],4,)</f>
        <v>0.95</v>
      </c>
      <c r="U1465" s="22">
        <f>employees!$Q1465/employees!$T1465</f>
        <v>117477.92631578947</v>
      </c>
    </row>
    <row r="1466" spans="1:21" x14ac:dyDescent="0.25">
      <c r="A1466" s="23">
        <v>1465</v>
      </c>
      <c r="B1466" s="24" t="s">
        <v>1472</v>
      </c>
      <c r="C1466" s="24" t="s">
        <v>59</v>
      </c>
      <c r="D1466" s="24">
        <v>27</v>
      </c>
      <c r="E1466" s="24">
        <v>11</v>
      </c>
      <c r="F1466" s="24" t="str">
        <f>VLOOKUP(Table6[[#This Row],[department_id]],departments[#All],2,FALSE)</f>
        <v>Design</v>
      </c>
      <c r="G1466" s="24" t="str">
        <f>VLOOKUP(employees!$E1466,departments[],3,FALSE)</f>
        <v>Product</v>
      </c>
      <c r="H1466" s="24">
        <v>18</v>
      </c>
      <c r="I1466" s="24" t="str">
        <f>VLOOKUP(employees!$H1466,locations[#All],3,FALSE)</f>
        <v>Buenos Aires</v>
      </c>
      <c r="J1466" s="24" t="str">
        <f>_xlfn.XLOOKUP(Table6[[#This Row],[City]],locations[city],locations[Continent])</f>
        <v>South America</v>
      </c>
      <c r="K1466" s="24" t="s">
        <v>75</v>
      </c>
      <c r="L1466" s="24" t="s">
        <v>51</v>
      </c>
      <c r="M1466" s="25">
        <v>43825</v>
      </c>
      <c r="N1466" s="24" t="s">
        <v>57</v>
      </c>
      <c r="O1466" s="24">
        <v>4.2</v>
      </c>
      <c r="P1466" s="24">
        <v>9.1999999999999993</v>
      </c>
      <c r="Q1466" s="24">
        <v>98784.04</v>
      </c>
      <c r="R1466" s="24">
        <v>1866</v>
      </c>
      <c r="S1466" s="24">
        <f ca="1">DATEDIF(employees!$M1466, TODAY(), "y")</f>
        <v>6</v>
      </c>
      <c r="T1466" s="24">
        <f>VLOOKUP(employees!$H1466,locations[#All],4,)</f>
        <v>0.65</v>
      </c>
      <c r="U1466" s="26">
        <f>employees!$Q1466/employees!$T1466</f>
        <v>151975.44615384613</v>
      </c>
    </row>
    <row r="1467" spans="1:21" x14ac:dyDescent="0.25">
      <c r="A1467" s="19">
        <v>1466</v>
      </c>
      <c r="B1467" s="20" t="s">
        <v>1473</v>
      </c>
      <c r="C1467" s="20" t="s">
        <v>59</v>
      </c>
      <c r="D1467" s="20">
        <v>36</v>
      </c>
      <c r="E1467" s="20">
        <v>10</v>
      </c>
      <c r="F1467" s="20" t="str">
        <f>VLOOKUP(Table6[[#This Row],[department_id]],departments[#All],2,FALSE)</f>
        <v>Product Operations</v>
      </c>
      <c r="G1467" s="20" t="str">
        <f>VLOOKUP(employees!$E1467,departments[],3,FALSE)</f>
        <v>Product</v>
      </c>
      <c r="H1467" s="20">
        <v>8</v>
      </c>
      <c r="I1467" s="20" t="str">
        <f>VLOOKUP(employees!$H1467,locations[#All],3,FALSE)</f>
        <v>Barcelona</v>
      </c>
      <c r="J1467" s="20" t="str">
        <f>_xlfn.XLOOKUP(Table6[[#This Row],[City]],locations[city],locations[Continent])</f>
        <v>Europe</v>
      </c>
      <c r="K1467" s="20" t="s">
        <v>75</v>
      </c>
      <c r="L1467" s="20" t="s">
        <v>51</v>
      </c>
      <c r="M1467" s="21">
        <v>44364</v>
      </c>
      <c r="N1467" s="20" t="s">
        <v>62</v>
      </c>
      <c r="O1467" s="20">
        <v>3.65</v>
      </c>
      <c r="P1467" s="20">
        <v>8.4</v>
      </c>
      <c r="Q1467" s="20">
        <v>159217.35</v>
      </c>
      <c r="R1467" s="20">
        <v>1024</v>
      </c>
      <c r="S1467" s="20">
        <f ca="1">DATEDIF(employees!$M1467, TODAY(), "y")</f>
        <v>5</v>
      </c>
      <c r="T1467" s="20">
        <f>VLOOKUP(employees!$H1467,locations[#All],4,)</f>
        <v>1.05</v>
      </c>
      <c r="U1467" s="22">
        <f>employees!$Q1467/employees!$T1467</f>
        <v>151635.57142857142</v>
      </c>
    </row>
    <row r="1468" spans="1:21" x14ac:dyDescent="0.25">
      <c r="A1468" s="23">
        <v>1467</v>
      </c>
      <c r="B1468" s="24" t="s">
        <v>1474</v>
      </c>
      <c r="C1468" s="24" t="s">
        <v>54</v>
      </c>
      <c r="D1468" s="24">
        <v>31</v>
      </c>
      <c r="E1468" s="24">
        <v>20</v>
      </c>
      <c r="F1468" s="24" t="str">
        <f>VLOOKUP(Table6[[#This Row],[department_id]],departments[#All],2,FALSE)</f>
        <v>Recruiting</v>
      </c>
      <c r="G1468" s="24" t="str">
        <f>VLOOKUP(employees!$E1468,departments[],3,FALSE)</f>
        <v>G&amp;A</v>
      </c>
      <c r="H1468" s="24">
        <v>19</v>
      </c>
      <c r="I1468" s="24" t="str">
        <f>VLOOKUP(employees!$H1468,locations[#All],3,FALSE)</f>
        <v>Tokyo</v>
      </c>
      <c r="J1468" s="24" t="str">
        <f>_xlfn.XLOOKUP(Table6[[#This Row],[City]],locations[city],locations[Continent])</f>
        <v>Asia</v>
      </c>
      <c r="K1468" s="24" t="s">
        <v>55</v>
      </c>
      <c r="L1468" s="24" t="s">
        <v>51</v>
      </c>
      <c r="M1468" s="25">
        <v>43170</v>
      </c>
      <c r="N1468" s="24" t="s">
        <v>52</v>
      </c>
      <c r="O1468" s="24">
        <v>3.26</v>
      </c>
      <c r="P1468" s="24">
        <v>8.1999999999999993</v>
      </c>
      <c r="Q1468" s="24">
        <v>105702.39</v>
      </c>
      <c r="R1468" s="24">
        <v>1960</v>
      </c>
      <c r="S1468" s="24">
        <f ca="1">DATEDIF(employees!$M1468, TODAY(), "y")</f>
        <v>8</v>
      </c>
      <c r="T1468" s="24">
        <f>VLOOKUP(employees!$H1468,locations[#All],4,)</f>
        <v>1.2</v>
      </c>
      <c r="U1468" s="26">
        <f>employees!$Q1468/employees!$T1468</f>
        <v>88085.324999999997</v>
      </c>
    </row>
    <row r="1469" spans="1:21" x14ac:dyDescent="0.25">
      <c r="A1469" s="19">
        <v>1468</v>
      </c>
      <c r="B1469" s="20" t="s">
        <v>1475</v>
      </c>
      <c r="C1469" s="20" t="s">
        <v>49</v>
      </c>
      <c r="D1469" s="20">
        <v>57</v>
      </c>
      <c r="E1469" s="20">
        <v>16</v>
      </c>
      <c r="F1469" s="20" t="str">
        <f>VLOOKUP(Table6[[#This Row],[department_id]],departments[#All],2,FALSE)</f>
        <v>Content Marketing</v>
      </c>
      <c r="G1469" s="20" t="str">
        <f>VLOOKUP(employees!$E1469,departments[],3,FALSE)</f>
        <v>GTM</v>
      </c>
      <c r="H1469" s="20">
        <v>4</v>
      </c>
      <c r="I1469" s="20" t="str">
        <f>VLOOKUP(employees!$H1469,locations[#All],3,FALSE)</f>
        <v>Toronto</v>
      </c>
      <c r="J1469" s="20" t="str">
        <f>_xlfn.XLOOKUP(Table6[[#This Row],[City]],locations[city],locations[Continent])</f>
        <v>North America</v>
      </c>
      <c r="K1469" s="20" t="s">
        <v>55</v>
      </c>
      <c r="L1469" s="20" t="s">
        <v>83</v>
      </c>
      <c r="M1469" s="21">
        <v>44317</v>
      </c>
      <c r="N1469" s="20" t="s">
        <v>62</v>
      </c>
      <c r="O1469" s="20">
        <v>3.69</v>
      </c>
      <c r="P1469" s="20">
        <v>5.6</v>
      </c>
      <c r="Q1469" s="20">
        <v>54291.41</v>
      </c>
      <c r="R1469" s="20">
        <v>1795</v>
      </c>
      <c r="S1469" s="20">
        <f ca="1">DATEDIF(employees!$M1469, TODAY(), "y")</f>
        <v>5</v>
      </c>
      <c r="T1469" s="20">
        <f>VLOOKUP(employees!$H1469,locations[#All],4,)</f>
        <v>1.1000000000000001</v>
      </c>
      <c r="U1469" s="22">
        <f>employees!$Q1469/employees!$T1469</f>
        <v>49355.827272727271</v>
      </c>
    </row>
    <row r="1470" spans="1:21" x14ac:dyDescent="0.25">
      <c r="A1470" s="23">
        <v>1469</v>
      </c>
      <c r="B1470" s="24" t="s">
        <v>1476</v>
      </c>
      <c r="C1470" s="24" t="s">
        <v>54</v>
      </c>
      <c r="D1470" s="24">
        <v>23</v>
      </c>
      <c r="E1470" s="24">
        <v>4</v>
      </c>
      <c r="F1470" s="24" t="str">
        <f>VLOOKUP(Table6[[#This Row],[department_id]],departments[#All],2,FALSE)</f>
        <v>ML Engineering</v>
      </c>
      <c r="G1470" s="24" t="str">
        <f>VLOOKUP(employees!$E1470,departments[],3,FALSE)</f>
        <v>Tech</v>
      </c>
      <c r="H1470" s="24">
        <v>5</v>
      </c>
      <c r="I1470" s="24" t="str">
        <f>VLOOKUP(employees!$H1470,locations[#All],3,FALSE)</f>
        <v>London</v>
      </c>
      <c r="J1470" s="24" t="str">
        <f>_xlfn.XLOOKUP(Table6[[#This Row],[City]],locations[city],locations[Continent])</f>
        <v>Europe</v>
      </c>
      <c r="K1470" s="24" t="s">
        <v>64</v>
      </c>
      <c r="L1470" s="24" t="s">
        <v>51</v>
      </c>
      <c r="M1470" s="25">
        <v>44893</v>
      </c>
      <c r="N1470" s="24" t="s">
        <v>52</v>
      </c>
      <c r="O1470" s="24">
        <v>4.53</v>
      </c>
      <c r="P1470" s="24">
        <v>6.3</v>
      </c>
      <c r="Q1470" s="24">
        <v>293674.88</v>
      </c>
      <c r="R1470" s="24">
        <v>390</v>
      </c>
      <c r="S1470" s="24">
        <f ca="1">DATEDIF(employees!$M1470, TODAY(), "y")</f>
        <v>3</v>
      </c>
      <c r="T1470" s="24">
        <f>VLOOKUP(employees!$H1470,locations[#All],4,)</f>
        <v>1.25</v>
      </c>
      <c r="U1470" s="26">
        <f>employees!$Q1470/employees!$T1470</f>
        <v>234939.90400000001</v>
      </c>
    </row>
    <row r="1471" spans="1:21" x14ac:dyDescent="0.25">
      <c r="A1471" s="19">
        <v>1470</v>
      </c>
      <c r="B1471" s="20" t="s">
        <v>1477</v>
      </c>
      <c r="C1471" s="20" t="s">
        <v>54</v>
      </c>
      <c r="D1471" s="20">
        <v>48</v>
      </c>
      <c r="E1471" s="20">
        <v>22</v>
      </c>
      <c r="F1471" s="20" t="str">
        <f>VLOOKUP(Table6[[#This Row],[department_id]],departments[#All],2,FALSE)</f>
        <v>Accounting</v>
      </c>
      <c r="G1471" s="20" t="str">
        <f>VLOOKUP(employees!$E1471,departments[],3,FALSE)</f>
        <v>G&amp;A</v>
      </c>
      <c r="H1471" s="20">
        <v>15</v>
      </c>
      <c r="I1471" s="20" t="str">
        <f>VLOOKUP(employees!$H1471,locations[#All],3,FALSE)</f>
        <v>Cape Town</v>
      </c>
      <c r="J1471" s="20" t="str">
        <f>_xlfn.XLOOKUP(Table6[[#This Row],[City]],locations[city],locations[Continent])</f>
        <v>Africa</v>
      </c>
      <c r="K1471" s="20" t="s">
        <v>60</v>
      </c>
      <c r="L1471" s="20" t="s">
        <v>51</v>
      </c>
      <c r="M1471" s="21">
        <v>45784</v>
      </c>
      <c r="N1471" s="20" t="s">
        <v>52</v>
      </c>
      <c r="O1471" s="20">
        <v>4.2</v>
      </c>
      <c r="P1471" s="20">
        <v>8.4</v>
      </c>
      <c r="Q1471" s="20">
        <v>63439.18</v>
      </c>
      <c r="R1471" s="20">
        <v>649</v>
      </c>
      <c r="S1471" s="20">
        <f ca="1">DATEDIF(employees!$M1471, TODAY(), "y")</f>
        <v>1</v>
      </c>
      <c r="T1471" s="20">
        <f>VLOOKUP(employees!$H1471,locations[#All],4,)</f>
        <v>0.7</v>
      </c>
      <c r="U1471" s="22">
        <f>employees!$Q1471/employees!$T1471</f>
        <v>90627.400000000009</v>
      </c>
    </row>
    <row r="1472" spans="1:21" x14ac:dyDescent="0.25">
      <c r="A1472" s="23">
        <v>1471</v>
      </c>
      <c r="B1472" s="24" t="s">
        <v>1478</v>
      </c>
      <c r="C1472" s="24" t="s">
        <v>49</v>
      </c>
      <c r="D1472" s="24">
        <v>22</v>
      </c>
      <c r="E1472" s="24">
        <v>6</v>
      </c>
      <c r="F1472" s="24" t="str">
        <f>VLOOKUP(Table6[[#This Row],[department_id]],departments[#All],2,FALSE)</f>
        <v>Security</v>
      </c>
      <c r="G1472" s="24" t="str">
        <f>VLOOKUP(employees!$E1472,departments[],3,FALSE)</f>
        <v>Tech</v>
      </c>
      <c r="H1472" s="24">
        <v>8</v>
      </c>
      <c r="I1472" s="24" t="str">
        <f>VLOOKUP(employees!$H1472,locations[#All],3,FALSE)</f>
        <v>Barcelona</v>
      </c>
      <c r="J1472" s="24" t="str">
        <f>_xlfn.XLOOKUP(Table6[[#This Row],[City]],locations[city],locations[Continent])</f>
        <v>Europe</v>
      </c>
      <c r="K1472" s="24" t="s">
        <v>60</v>
      </c>
      <c r="L1472" s="24" t="s">
        <v>51</v>
      </c>
      <c r="M1472" s="25">
        <v>44870</v>
      </c>
      <c r="N1472" s="24" t="s">
        <v>52</v>
      </c>
      <c r="O1472" s="24">
        <v>3.19</v>
      </c>
      <c r="P1472" s="24">
        <v>9.4</v>
      </c>
      <c r="Q1472" s="24">
        <v>220884.05</v>
      </c>
      <c r="R1472" s="24">
        <v>3101</v>
      </c>
      <c r="S1472" s="24">
        <f ca="1">DATEDIF(employees!$M1472, TODAY(), "y")</f>
        <v>3</v>
      </c>
      <c r="T1472" s="24">
        <f>VLOOKUP(employees!$H1472,locations[#All],4,)</f>
        <v>1.05</v>
      </c>
      <c r="U1472" s="26">
        <f>employees!$Q1472/employees!$T1472</f>
        <v>210365.76190476189</v>
      </c>
    </row>
    <row r="1473" spans="1:21" x14ac:dyDescent="0.25">
      <c r="A1473" s="19">
        <v>1472</v>
      </c>
      <c r="B1473" s="20" t="s">
        <v>1479</v>
      </c>
      <c r="C1473" s="20" t="s">
        <v>49</v>
      </c>
      <c r="D1473" s="20">
        <v>42</v>
      </c>
      <c r="E1473" s="20">
        <v>26</v>
      </c>
      <c r="F1473" s="20" t="str">
        <f>VLOOKUP(Table6[[#This Row],[department_id]],departments[#All],2,FALSE)</f>
        <v>Procurement</v>
      </c>
      <c r="G1473" s="20" t="str">
        <f>VLOOKUP(employees!$E1473,departments[],3,FALSE)</f>
        <v>Ops</v>
      </c>
      <c r="H1473" s="20">
        <v>19</v>
      </c>
      <c r="I1473" s="20" t="str">
        <f>VLOOKUP(employees!$H1473,locations[#All],3,FALSE)</f>
        <v>Tokyo</v>
      </c>
      <c r="J1473" s="20" t="str">
        <f>_xlfn.XLOOKUP(Table6[[#This Row],[City]],locations[city],locations[Continent])</f>
        <v>Asia</v>
      </c>
      <c r="K1473" s="20" t="s">
        <v>55</v>
      </c>
      <c r="L1473" s="20" t="s">
        <v>56</v>
      </c>
      <c r="M1473" s="21">
        <v>45410</v>
      </c>
      <c r="N1473" s="20" t="s">
        <v>52</v>
      </c>
      <c r="O1473" s="20">
        <v>2.98</v>
      </c>
      <c r="P1473" s="20">
        <v>8.5</v>
      </c>
      <c r="Q1473" s="20">
        <v>143727.89000000001</v>
      </c>
      <c r="R1473" s="20">
        <v>2654</v>
      </c>
      <c r="S1473" s="20">
        <f ca="1">DATEDIF(employees!$M1473, TODAY(), "y")</f>
        <v>2</v>
      </c>
      <c r="T1473" s="20">
        <f>VLOOKUP(employees!$H1473,locations[#All],4,)</f>
        <v>1.2</v>
      </c>
      <c r="U1473" s="22">
        <f>employees!$Q1473/employees!$T1473</f>
        <v>119773.24166666668</v>
      </c>
    </row>
    <row r="1474" spans="1:21" x14ac:dyDescent="0.25">
      <c r="A1474" s="23">
        <v>1473</v>
      </c>
      <c r="B1474" s="24" t="s">
        <v>1480</v>
      </c>
      <c r="C1474" s="24" t="s">
        <v>54</v>
      </c>
      <c r="D1474" s="24">
        <v>57</v>
      </c>
      <c r="E1474" s="24">
        <v>1</v>
      </c>
      <c r="F1474" s="24" t="str">
        <f>VLOOKUP(Table6[[#This Row],[department_id]],departments[#All],2,FALSE)</f>
        <v>Engineering</v>
      </c>
      <c r="G1474" s="24" t="str">
        <f>VLOOKUP(employees!$E1474,departments[],3,FALSE)</f>
        <v>Tech</v>
      </c>
      <c r="H1474" s="24">
        <v>5</v>
      </c>
      <c r="I1474" s="24" t="str">
        <f>VLOOKUP(employees!$H1474,locations[#All],3,FALSE)</f>
        <v>London</v>
      </c>
      <c r="J1474" s="24" t="str">
        <f>_xlfn.XLOOKUP(Table6[[#This Row],[City]],locations[city],locations[Continent])</f>
        <v>Europe</v>
      </c>
      <c r="K1474" s="24" t="s">
        <v>60</v>
      </c>
      <c r="L1474" s="24" t="s">
        <v>56</v>
      </c>
      <c r="M1474" s="25">
        <v>43011</v>
      </c>
      <c r="N1474" s="24" t="s">
        <v>57</v>
      </c>
      <c r="O1474" s="24">
        <v>2.71</v>
      </c>
      <c r="P1474" s="24">
        <v>6</v>
      </c>
      <c r="Q1474" s="24">
        <v>199420.61</v>
      </c>
      <c r="R1474" s="24">
        <v>1325</v>
      </c>
      <c r="S1474" s="24">
        <f ca="1">DATEDIF(employees!$M1474, TODAY(), "y")</f>
        <v>8</v>
      </c>
      <c r="T1474" s="24">
        <f>VLOOKUP(employees!$H1474,locations[#All],4,)</f>
        <v>1.25</v>
      </c>
      <c r="U1474" s="26">
        <f>employees!$Q1474/employees!$T1474</f>
        <v>159536.48799999998</v>
      </c>
    </row>
    <row r="1475" spans="1:21" x14ac:dyDescent="0.25">
      <c r="A1475" s="19">
        <v>1474</v>
      </c>
      <c r="B1475" s="20" t="s">
        <v>1481</v>
      </c>
      <c r="C1475" s="20" t="s">
        <v>49</v>
      </c>
      <c r="D1475" s="20">
        <v>56</v>
      </c>
      <c r="E1475" s="20">
        <v>17</v>
      </c>
      <c r="F1475" s="20" t="str">
        <f>VLOOKUP(Table6[[#This Row],[department_id]],departments[#All],2,FALSE)</f>
        <v>Customer Success</v>
      </c>
      <c r="G1475" s="20" t="str">
        <f>VLOOKUP(employees!$E1475,departments[],3,FALSE)</f>
        <v>GTM</v>
      </c>
      <c r="H1475" s="20">
        <v>7</v>
      </c>
      <c r="I1475" s="20" t="str">
        <f>VLOOKUP(employees!$H1475,locations[#All],3,FALSE)</f>
        <v>Paris</v>
      </c>
      <c r="J1475" s="20" t="str">
        <f>_xlfn.XLOOKUP(Table6[[#This Row],[City]],locations[city],locations[Continent])</f>
        <v>Europe</v>
      </c>
      <c r="K1475" s="20" t="s">
        <v>66</v>
      </c>
      <c r="L1475" s="20" t="s">
        <v>51</v>
      </c>
      <c r="M1475" s="21">
        <v>43248</v>
      </c>
      <c r="N1475" s="20" t="s">
        <v>57</v>
      </c>
      <c r="O1475" s="20">
        <v>2.98</v>
      </c>
      <c r="P1475" s="20">
        <v>7.8</v>
      </c>
      <c r="Q1475" s="20">
        <v>56916.09</v>
      </c>
      <c r="R1475" s="20">
        <v>3266</v>
      </c>
      <c r="S1475" s="20">
        <f ca="1">DATEDIF(employees!$M1475, TODAY(), "y")</f>
        <v>8</v>
      </c>
      <c r="T1475" s="20">
        <f>VLOOKUP(employees!$H1475,locations[#All],4,)</f>
        <v>1.18</v>
      </c>
      <c r="U1475" s="22">
        <f>employees!$Q1475/employees!$T1475</f>
        <v>48233.974576271183</v>
      </c>
    </row>
    <row r="1476" spans="1:21" x14ac:dyDescent="0.25">
      <c r="A1476" s="23">
        <v>1475</v>
      </c>
      <c r="B1476" s="24" t="s">
        <v>1482</v>
      </c>
      <c r="C1476" s="24" t="s">
        <v>54</v>
      </c>
      <c r="D1476" s="24">
        <v>29</v>
      </c>
      <c r="E1476" s="24">
        <v>5</v>
      </c>
      <c r="F1476" s="24" t="str">
        <f>VLOOKUP(Table6[[#This Row],[department_id]],departments[#All],2,FALSE)</f>
        <v>Platform</v>
      </c>
      <c r="G1476" s="24" t="str">
        <f>VLOOKUP(employees!$E1476,departments[],3,FALSE)</f>
        <v>Tech</v>
      </c>
      <c r="H1476" s="24">
        <v>13</v>
      </c>
      <c r="I1476" s="24" t="str">
        <f>VLOOKUP(employees!$H1476,locations[#All],3,FALSE)</f>
        <v>Cairo</v>
      </c>
      <c r="J1476" s="24" t="str">
        <f>_xlfn.XLOOKUP(Table6[[#This Row],[City]],locations[city],locations[Continent])</f>
        <v>Africa</v>
      </c>
      <c r="K1476" s="24" t="s">
        <v>66</v>
      </c>
      <c r="L1476" s="24" t="s">
        <v>78</v>
      </c>
      <c r="M1476" s="25">
        <v>42876</v>
      </c>
      <c r="N1476" s="24" t="s">
        <v>52</v>
      </c>
      <c r="O1476" s="24">
        <v>4.49</v>
      </c>
      <c r="P1476" s="24">
        <v>9.4</v>
      </c>
      <c r="Q1476" s="24">
        <v>62516.65</v>
      </c>
      <c r="R1476" s="24">
        <v>3263</v>
      </c>
      <c r="S1476" s="24">
        <f ca="1">DATEDIF(employees!$M1476, TODAY(), "y")</f>
        <v>9</v>
      </c>
      <c r="T1476" s="24">
        <f>VLOOKUP(employees!$H1476,locations[#All],4,)</f>
        <v>0.55000000000000004</v>
      </c>
      <c r="U1476" s="26">
        <f>employees!$Q1476/employees!$T1476</f>
        <v>113666.63636363635</v>
      </c>
    </row>
    <row r="1477" spans="1:21" x14ac:dyDescent="0.25">
      <c r="A1477" s="19">
        <v>1476</v>
      </c>
      <c r="B1477" s="20" t="s">
        <v>1483</v>
      </c>
      <c r="C1477" s="20" t="s">
        <v>49</v>
      </c>
      <c r="D1477" s="20">
        <v>27</v>
      </c>
      <c r="E1477" s="20">
        <v>25</v>
      </c>
      <c r="F1477" s="20" t="str">
        <f>VLOOKUP(Table6[[#This Row],[department_id]],departments[#All],2,FALSE)</f>
        <v>Operations</v>
      </c>
      <c r="G1477" s="20" t="str">
        <f>VLOOKUP(employees!$E1477,departments[],3,FALSE)</f>
        <v>Ops</v>
      </c>
      <c r="H1477" s="20">
        <v>5</v>
      </c>
      <c r="I1477" s="20" t="str">
        <f>VLOOKUP(employees!$H1477,locations[#All],3,FALSE)</f>
        <v>London</v>
      </c>
      <c r="J1477" s="20" t="str">
        <f>_xlfn.XLOOKUP(Table6[[#This Row],[City]],locations[city],locations[Continent])</f>
        <v>Europe</v>
      </c>
      <c r="K1477" s="20" t="s">
        <v>66</v>
      </c>
      <c r="L1477" s="20" t="s">
        <v>51</v>
      </c>
      <c r="M1477" s="21">
        <v>42371</v>
      </c>
      <c r="N1477" s="20" t="s">
        <v>52</v>
      </c>
      <c r="O1477" s="20">
        <v>4.5999999999999996</v>
      </c>
      <c r="P1477" s="20">
        <v>5.2</v>
      </c>
      <c r="Q1477" s="20">
        <v>67787</v>
      </c>
      <c r="R1477" s="20">
        <v>460</v>
      </c>
      <c r="S1477" s="20">
        <f ca="1">DATEDIF(employees!$M1477, TODAY(), "y")</f>
        <v>10</v>
      </c>
      <c r="T1477" s="20">
        <f>VLOOKUP(employees!$H1477,locations[#All],4,)</f>
        <v>1.25</v>
      </c>
      <c r="U1477" s="22">
        <f>employees!$Q1477/employees!$T1477</f>
        <v>54229.599999999999</v>
      </c>
    </row>
    <row r="1478" spans="1:21" x14ac:dyDescent="0.25">
      <c r="A1478" s="23">
        <v>1477</v>
      </c>
      <c r="B1478" s="24" t="s">
        <v>1484</v>
      </c>
      <c r="C1478" s="24" t="s">
        <v>49</v>
      </c>
      <c r="D1478" s="24">
        <v>32</v>
      </c>
      <c r="E1478" s="24">
        <v>5</v>
      </c>
      <c r="F1478" s="24" t="str">
        <f>VLOOKUP(Table6[[#This Row],[department_id]],departments[#All],2,FALSE)</f>
        <v>Platform</v>
      </c>
      <c r="G1478" s="24" t="str">
        <f>VLOOKUP(employees!$E1478,departments[],3,FALSE)</f>
        <v>Tech</v>
      </c>
      <c r="H1478" s="24">
        <v>11</v>
      </c>
      <c r="I1478" s="24" t="str">
        <f>VLOOKUP(employees!$H1478,locations[#All],3,FALSE)</f>
        <v>Bengaluru</v>
      </c>
      <c r="J1478" s="24" t="str">
        <f>_xlfn.XLOOKUP(Table6[[#This Row],[City]],locations[city],locations[Continent])</f>
        <v>Asia</v>
      </c>
      <c r="K1478" s="24" t="s">
        <v>60</v>
      </c>
      <c r="L1478" s="24" t="s">
        <v>56</v>
      </c>
      <c r="M1478" s="25">
        <v>45225</v>
      </c>
      <c r="N1478" s="24" t="s">
        <v>57</v>
      </c>
      <c r="O1478" s="24">
        <v>2.99</v>
      </c>
      <c r="P1478" s="24">
        <v>6.4</v>
      </c>
      <c r="Q1478" s="24">
        <v>93097.85</v>
      </c>
      <c r="R1478" s="24">
        <v>2169</v>
      </c>
      <c r="S1478" s="24">
        <f ca="1">DATEDIF(employees!$M1478, TODAY(), "y")</f>
        <v>2</v>
      </c>
      <c r="T1478" s="24">
        <f>VLOOKUP(employees!$H1478,locations[#All],4,)</f>
        <v>0.7</v>
      </c>
      <c r="U1478" s="26">
        <f>employees!$Q1478/employees!$T1478</f>
        <v>132996.92857142858</v>
      </c>
    </row>
    <row r="1479" spans="1:21" x14ac:dyDescent="0.25">
      <c r="A1479" s="19">
        <v>1478</v>
      </c>
      <c r="B1479" s="20" t="s">
        <v>1485</v>
      </c>
      <c r="C1479" s="20" t="s">
        <v>59</v>
      </c>
      <c r="D1479" s="20">
        <v>61</v>
      </c>
      <c r="E1479" s="20">
        <v>7</v>
      </c>
      <c r="F1479" s="20" t="str">
        <f>VLOOKUP(Table6[[#This Row],[department_id]],departments[#All],2,FALSE)</f>
        <v>IT &amp; Helpdesk</v>
      </c>
      <c r="G1479" s="20" t="str">
        <f>VLOOKUP(employees!$E1479,departments[],3,FALSE)</f>
        <v>Tech</v>
      </c>
      <c r="H1479" s="20">
        <v>18</v>
      </c>
      <c r="I1479" s="20" t="str">
        <f>VLOOKUP(employees!$H1479,locations[#All],3,FALSE)</f>
        <v>Buenos Aires</v>
      </c>
      <c r="J1479" s="20" t="str">
        <f>_xlfn.XLOOKUP(Table6[[#This Row],[City]],locations[city],locations[Continent])</f>
        <v>South America</v>
      </c>
      <c r="K1479" s="20" t="s">
        <v>50</v>
      </c>
      <c r="L1479" s="20" t="s">
        <v>56</v>
      </c>
      <c r="M1479" s="21">
        <v>43105</v>
      </c>
      <c r="N1479" s="20" t="s">
        <v>62</v>
      </c>
      <c r="O1479" s="20">
        <v>4.29</v>
      </c>
      <c r="P1479" s="20">
        <v>5.5</v>
      </c>
      <c r="Q1479" s="20">
        <v>20178.310000000001</v>
      </c>
      <c r="R1479" s="20">
        <v>1446</v>
      </c>
      <c r="S1479" s="20">
        <f ca="1">DATEDIF(employees!$M1479, TODAY(), "y")</f>
        <v>8</v>
      </c>
      <c r="T1479" s="20">
        <f>VLOOKUP(employees!$H1479,locations[#All],4,)</f>
        <v>0.65</v>
      </c>
      <c r="U1479" s="22">
        <f>employees!$Q1479/employees!$T1479</f>
        <v>31043.553846153845</v>
      </c>
    </row>
    <row r="1480" spans="1:21" x14ac:dyDescent="0.25">
      <c r="A1480" s="23">
        <v>1479</v>
      </c>
      <c r="B1480" s="24" t="s">
        <v>1486</v>
      </c>
      <c r="C1480" s="24" t="s">
        <v>54</v>
      </c>
      <c r="D1480" s="24">
        <v>53</v>
      </c>
      <c r="E1480" s="24">
        <v>4</v>
      </c>
      <c r="F1480" s="24" t="str">
        <f>VLOOKUP(Table6[[#This Row],[department_id]],departments[#All],2,FALSE)</f>
        <v>ML Engineering</v>
      </c>
      <c r="G1480" s="24" t="str">
        <f>VLOOKUP(employees!$E1480,departments[],3,FALSE)</f>
        <v>Tech</v>
      </c>
      <c r="H1480" s="24">
        <v>3</v>
      </c>
      <c r="I1480" s="24" t="str">
        <f>VLOOKUP(employees!$H1480,locations[#All],3,FALSE)</f>
        <v>Austin</v>
      </c>
      <c r="J1480" s="24" t="str">
        <f>_xlfn.XLOOKUP(Table6[[#This Row],[City]],locations[city],locations[Continent])</f>
        <v>North America</v>
      </c>
      <c r="K1480" s="24" t="s">
        <v>55</v>
      </c>
      <c r="L1480" s="24" t="s">
        <v>51</v>
      </c>
      <c r="M1480" s="25">
        <v>44874</v>
      </c>
      <c r="N1480" s="24" t="s">
        <v>52</v>
      </c>
      <c r="O1480" s="24">
        <v>2.52</v>
      </c>
      <c r="P1480" s="24">
        <v>8.1999999999999993</v>
      </c>
      <c r="Q1480" s="24">
        <v>152298.93</v>
      </c>
      <c r="R1480" s="24">
        <v>2068</v>
      </c>
      <c r="S1480" s="24">
        <f ca="1">DATEDIF(employees!$M1480, TODAY(), "y")</f>
        <v>3</v>
      </c>
      <c r="T1480" s="24">
        <f>VLOOKUP(employees!$H1480,locations[#All],4,)</f>
        <v>1.05</v>
      </c>
      <c r="U1480" s="26">
        <f>employees!$Q1480/employees!$T1480</f>
        <v>145046.59999999998</v>
      </c>
    </row>
    <row r="1481" spans="1:21" x14ac:dyDescent="0.25">
      <c r="A1481" s="19">
        <v>1480</v>
      </c>
      <c r="B1481" s="20" t="s">
        <v>1487</v>
      </c>
      <c r="C1481" s="20" t="s">
        <v>54</v>
      </c>
      <c r="D1481" s="20">
        <v>43</v>
      </c>
      <c r="E1481" s="20">
        <v>10</v>
      </c>
      <c r="F1481" s="20" t="str">
        <f>VLOOKUP(Table6[[#This Row],[department_id]],departments[#All],2,FALSE)</f>
        <v>Product Operations</v>
      </c>
      <c r="G1481" s="20" t="str">
        <f>VLOOKUP(employees!$E1481,departments[],3,FALSE)</f>
        <v>Product</v>
      </c>
      <c r="H1481" s="20">
        <v>13</v>
      </c>
      <c r="I1481" s="20" t="str">
        <f>VLOOKUP(employees!$H1481,locations[#All],3,FALSE)</f>
        <v>Cairo</v>
      </c>
      <c r="J1481" s="20" t="str">
        <f>_xlfn.XLOOKUP(Table6[[#This Row],[City]],locations[city],locations[Continent])</f>
        <v>Africa</v>
      </c>
      <c r="K1481" s="20" t="s">
        <v>66</v>
      </c>
      <c r="L1481" s="20" t="s">
        <v>83</v>
      </c>
      <c r="M1481" s="21">
        <v>43226</v>
      </c>
      <c r="N1481" s="20" t="s">
        <v>52</v>
      </c>
      <c r="O1481" s="20">
        <v>3.38</v>
      </c>
      <c r="P1481" s="20">
        <v>8.8000000000000007</v>
      </c>
      <c r="Q1481" s="20">
        <v>47637.120000000003</v>
      </c>
      <c r="R1481" s="20">
        <v>2935</v>
      </c>
      <c r="S1481" s="20">
        <f ca="1">DATEDIF(employees!$M1481, TODAY(), "y")</f>
        <v>8</v>
      </c>
      <c r="T1481" s="20">
        <f>VLOOKUP(employees!$H1481,locations[#All],4,)</f>
        <v>0.55000000000000004</v>
      </c>
      <c r="U1481" s="22">
        <f>employees!$Q1481/employees!$T1481</f>
        <v>86612.94545454545</v>
      </c>
    </row>
    <row r="1482" spans="1:21" x14ac:dyDescent="0.25">
      <c r="A1482" s="23">
        <v>1481</v>
      </c>
      <c r="B1482" s="24" t="s">
        <v>1488</v>
      </c>
      <c r="C1482" s="24" t="s">
        <v>49</v>
      </c>
      <c r="D1482" s="24">
        <v>64</v>
      </c>
      <c r="E1482" s="24">
        <v>1</v>
      </c>
      <c r="F1482" s="24" t="str">
        <f>VLOOKUP(Table6[[#This Row],[department_id]],departments[#All],2,FALSE)</f>
        <v>Engineering</v>
      </c>
      <c r="G1482" s="24" t="str">
        <f>VLOOKUP(employees!$E1482,departments[],3,FALSE)</f>
        <v>Tech</v>
      </c>
      <c r="H1482" s="24">
        <v>7</v>
      </c>
      <c r="I1482" s="24" t="str">
        <f>VLOOKUP(employees!$H1482,locations[#All],3,FALSE)</f>
        <v>Paris</v>
      </c>
      <c r="J1482" s="24" t="str">
        <f>_xlfn.XLOOKUP(Table6[[#This Row],[City]],locations[city],locations[Continent])</f>
        <v>Europe</v>
      </c>
      <c r="K1482" s="24" t="s">
        <v>60</v>
      </c>
      <c r="L1482" s="24" t="s">
        <v>51</v>
      </c>
      <c r="M1482" s="25">
        <v>44468</v>
      </c>
      <c r="N1482" s="24" t="s">
        <v>62</v>
      </c>
      <c r="O1482" s="24">
        <v>4.29</v>
      </c>
      <c r="P1482" s="24">
        <v>6.1</v>
      </c>
      <c r="Q1482" s="24">
        <v>156260.29</v>
      </c>
      <c r="R1482" s="24">
        <v>406</v>
      </c>
      <c r="S1482" s="24">
        <f ca="1">DATEDIF(employees!$M1482, TODAY(), "y")</f>
        <v>4</v>
      </c>
      <c r="T1482" s="24">
        <f>VLOOKUP(employees!$H1482,locations[#All],4,)</f>
        <v>1.18</v>
      </c>
      <c r="U1482" s="26">
        <f>employees!$Q1482/employees!$T1482</f>
        <v>132423.9745762712</v>
      </c>
    </row>
    <row r="1483" spans="1:21" x14ac:dyDescent="0.25">
      <c r="A1483" s="19">
        <v>1482</v>
      </c>
      <c r="B1483" s="20" t="s">
        <v>1489</v>
      </c>
      <c r="C1483" s="20" t="s">
        <v>54</v>
      </c>
      <c r="D1483" s="20">
        <v>43</v>
      </c>
      <c r="E1483" s="20">
        <v>7</v>
      </c>
      <c r="F1483" s="20" t="str">
        <f>VLOOKUP(Table6[[#This Row],[department_id]],departments[#All],2,FALSE)</f>
        <v>IT &amp; Helpdesk</v>
      </c>
      <c r="G1483" s="20" t="str">
        <f>VLOOKUP(employees!$E1483,departments[],3,FALSE)</f>
        <v>Tech</v>
      </c>
      <c r="H1483" s="20">
        <v>14</v>
      </c>
      <c r="I1483" s="20" t="str">
        <f>VLOOKUP(employees!$H1483,locations[#All],3,FALSE)</f>
        <v>Dubai</v>
      </c>
      <c r="J1483" s="20" t="str">
        <f>_xlfn.XLOOKUP(Table6[[#This Row],[City]],locations[city],locations[Continent])</f>
        <v>Asia</v>
      </c>
      <c r="K1483" s="20" t="s">
        <v>75</v>
      </c>
      <c r="L1483" s="20" t="s">
        <v>51</v>
      </c>
      <c r="M1483" s="21">
        <v>44315</v>
      </c>
      <c r="N1483" s="20" t="s">
        <v>57</v>
      </c>
      <c r="O1483" s="20">
        <v>2.8</v>
      </c>
      <c r="P1483" s="20">
        <v>9.1</v>
      </c>
      <c r="Q1483" s="20">
        <v>89276.39</v>
      </c>
      <c r="R1483" s="20">
        <v>1702</v>
      </c>
      <c r="S1483" s="20">
        <f ca="1">DATEDIF(employees!$M1483, TODAY(), "y")</f>
        <v>5</v>
      </c>
      <c r="T1483" s="20">
        <f>VLOOKUP(employees!$H1483,locations[#All],4,)</f>
        <v>1.05</v>
      </c>
      <c r="U1483" s="22">
        <f>employees!$Q1483/employees!$T1483</f>
        <v>85025.133333333331</v>
      </c>
    </row>
    <row r="1484" spans="1:21" x14ac:dyDescent="0.25">
      <c r="A1484" s="23">
        <v>1483</v>
      </c>
      <c r="B1484" s="24" t="s">
        <v>1490</v>
      </c>
      <c r="C1484" s="24" t="s">
        <v>49</v>
      </c>
      <c r="D1484" s="24">
        <v>47</v>
      </c>
      <c r="E1484" s="24">
        <v>24</v>
      </c>
      <c r="F1484" s="24" t="str">
        <f>VLOOKUP(Table6[[#This Row],[department_id]],departments[#All],2,FALSE)</f>
        <v>Administration</v>
      </c>
      <c r="G1484" s="24" t="str">
        <f>VLOOKUP(employees!$E1484,departments[],3,FALSE)</f>
        <v>G&amp;A</v>
      </c>
      <c r="H1484" s="24">
        <v>5</v>
      </c>
      <c r="I1484" s="24" t="str">
        <f>VLOOKUP(employees!$H1484,locations[#All],3,FALSE)</f>
        <v>London</v>
      </c>
      <c r="J1484" s="24" t="str">
        <f>_xlfn.XLOOKUP(Table6[[#This Row],[City]],locations[city],locations[Continent])</f>
        <v>Europe</v>
      </c>
      <c r="K1484" s="24" t="s">
        <v>50</v>
      </c>
      <c r="L1484" s="24" t="s">
        <v>51</v>
      </c>
      <c r="M1484" s="25">
        <v>45587</v>
      </c>
      <c r="N1484" s="24" t="s">
        <v>57</v>
      </c>
      <c r="O1484" s="24">
        <v>3.6</v>
      </c>
      <c r="P1484" s="24">
        <v>7.7</v>
      </c>
      <c r="Q1484" s="24">
        <v>21124.17</v>
      </c>
      <c r="R1484" s="24">
        <v>1864</v>
      </c>
      <c r="S1484" s="24">
        <f ca="1">DATEDIF(employees!$M1484, TODAY(), "y")</f>
        <v>1</v>
      </c>
      <c r="T1484" s="24">
        <f>VLOOKUP(employees!$H1484,locations[#All],4,)</f>
        <v>1.25</v>
      </c>
      <c r="U1484" s="26">
        <f>employees!$Q1484/employees!$T1484</f>
        <v>16899.335999999999</v>
      </c>
    </row>
    <row r="1485" spans="1:21" x14ac:dyDescent="0.25">
      <c r="A1485" s="19">
        <v>1484</v>
      </c>
      <c r="B1485" s="20" t="s">
        <v>1491</v>
      </c>
      <c r="C1485" s="20" t="s">
        <v>59</v>
      </c>
      <c r="D1485" s="20">
        <v>47</v>
      </c>
      <c r="E1485" s="20">
        <v>20</v>
      </c>
      <c r="F1485" s="20" t="str">
        <f>VLOOKUP(Table6[[#This Row],[department_id]],departments[#All],2,FALSE)</f>
        <v>Recruiting</v>
      </c>
      <c r="G1485" s="20" t="str">
        <f>VLOOKUP(employees!$E1485,departments[],3,FALSE)</f>
        <v>G&amp;A</v>
      </c>
      <c r="H1485" s="20">
        <v>2</v>
      </c>
      <c r="I1485" s="20" t="str">
        <f>VLOOKUP(employees!$H1485,locations[#All],3,FALSE)</f>
        <v>New York</v>
      </c>
      <c r="J1485" s="20" t="str">
        <f>_xlfn.XLOOKUP(Table6[[#This Row],[City]],locations[city],locations[Continent])</f>
        <v>North America</v>
      </c>
      <c r="K1485" s="20" t="s">
        <v>55</v>
      </c>
      <c r="L1485" s="20" t="s">
        <v>56</v>
      </c>
      <c r="M1485" s="21">
        <v>42339</v>
      </c>
      <c r="N1485" s="20" t="s">
        <v>52</v>
      </c>
      <c r="O1485" s="20">
        <v>3.02</v>
      </c>
      <c r="P1485" s="20">
        <v>5.6</v>
      </c>
      <c r="Q1485" s="20">
        <v>88291.520000000004</v>
      </c>
      <c r="R1485" s="20">
        <v>2591</v>
      </c>
      <c r="S1485" s="20">
        <f ca="1">DATEDIF(employees!$M1485, TODAY(), "y")</f>
        <v>10</v>
      </c>
      <c r="T1485" s="20">
        <f>VLOOKUP(employees!$H1485,locations[#All],4,)</f>
        <v>1.3</v>
      </c>
      <c r="U1485" s="22">
        <f>employees!$Q1485/employees!$T1485</f>
        <v>67916.553846153853</v>
      </c>
    </row>
    <row r="1486" spans="1:21" x14ac:dyDescent="0.25">
      <c r="A1486" s="23">
        <v>1485</v>
      </c>
      <c r="B1486" s="24" t="s">
        <v>1492</v>
      </c>
      <c r="C1486" s="24" t="s">
        <v>54</v>
      </c>
      <c r="D1486" s="24">
        <v>60</v>
      </c>
      <c r="E1486" s="24">
        <v>4</v>
      </c>
      <c r="F1486" s="24" t="str">
        <f>VLOOKUP(Table6[[#This Row],[department_id]],departments[#All],2,FALSE)</f>
        <v>ML Engineering</v>
      </c>
      <c r="G1486" s="24" t="str">
        <f>VLOOKUP(employees!$E1486,departments[],3,FALSE)</f>
        <v>Tech</v>
      </c>
      <c r="H1486" s="24">
        <v>11</v>
      </c>
      <c r="I1486" s="24" t="str">
        <f>VLOOKUP(employees!$H1486,locations[#All],3,FALSE)</f>
        <v>Bengaluru</v>
      </c>
      <c r="J1486" s="24" t="str">
        <f>_xlfn.XLOOKUP(Table6[[#This Row],[City]],locations[city],locations[Continent])</f>
        <v>Asia</v>
      </c>
      <c r="K1486" s="24" t="s">
        <v>55</v>
      </c>
      <c r="L1486" s="24" t="s">
        <v>51</v>
      </c>
      <c r="M1486" s="25">
        <v>42939</v>
      </c>
      <c r="N1486" s="24" t="s">
        <v>52</v>
      </c>
      <c r="O1486" s="24">
        <v>4.13</v>
      </c>
      <c r="P1486" s="24">
        <v>6.4</v>
      </c>
      <c r="Q1486" s="24">
        <v>67658.03</v>
      </c>
      <c r="R1486" s="24">
        <v>459</v>
      </c>
      <c r="S1486" s="24">
        <f ca="1">DATEDIF(employees!$M1486, TODAY(), "y")</f>
        <v>9</v>
      </c>
      <c r="T1486" s="24">
        <f>VLOOKUP(employees!$H1486,locations[#All],4,)</f>
        <v>0.7</v>
      </c>
      <c r="U1486" s="26">
        <f>employees!$Q1486/employees!$T1486</f>
        <v>96654.328571428574</v>
      </c>
    </row>
    <row r="1487" spans="1:21" x14ac:dyDescent="0.25">
      <c r="A1487" s="19">
        <v>1486</v>
      </c>
      <c r="B1487" s="20" t="s">
        <v>1493</v>
      </c>
      <c r="C1487" s="20" t="s">
        <v>59</v>
      </c>
      <c r="D1487" s="20">
        <v>56</v>
      </c>
      <c r="E1487" s="20">
        <v>20</v>
      </c>
      <c r="F1487" s="20" t="str">
        <f>VLOOKUP(Table6[[#This Row],[department_id]],departments[#All],2,FALSE)</f>
        <v>Recruiting</v>
      </c>
      <c r="G1487" s="20" t="str">
        <f>VLOOKUP(employees!$E1487,departments[],3,FALSE)</f>
        <v>G&amp;A</v>
      </c>
      <c r="H1487" s="20">
        <v>12</v>
      </c>
      <c r="I1487" s="20" t="str">
        <f>VLOOKUP(employees!$H1487,locations[#All],3,FALSE)</f>
        <v>Hyderabad</v>
      </c>
      <c r="J1487" s="20" t="str">
        <f>_xlfn.XLOOKUP(Table6[[#This Row],[City]],locations[city],locations[Continent])</f>
        <v>Asia</v>
      </c>
      <c r="K1487" s="20" t="s">
        <v>75</v>
      </c>
      <c r="L1487" s="20" t="s">
        <v>56</v>
      </c>
      <c r="M1487" s="21">
        <v>44962</v>
      </c>
      <c r="N1487" s="20" t="s">
        <v>57</v>
      </c>
      <c r="O1487" s="20">
        <v>3.35</v>
      </c>
      <c r="P1487" s="20">
        <v>9.3000000000000007</v>
      </c>
      <c r="Q1487" s="20">
        <v>67967.27</v>
      </c>
      <c r="R1487" s="20">
        <v>1826</v>
      </c>
      <c r="S1487" s="20">
        <f ca="1">DATEDIF(employees!$M1487, TODAY(), "y")</f>
        <v>3</v>
      </c>
      <c r="T1487" s="20">
        <f>VLOOKUP(employees!$H1487,locations[#All],4,)</f>
        <v>0.68</v>
      </c>
      <c r="U1487" s="22">
        <f>employees!$Q1487/employees!$T1487</f>
        <v>99951.867647058825</v>
      </c>
    </row>
    <row r="1488" spans="1:21" x14ac:dyDescent="0.25">
      <c r="A1488" s="23">
        <v>1487</v>
      </c>
      <c r="B1488" s="24" t="s">
        <v>3484</v>
      </c>
      <c r="C1488" s="24" t="s">
        <v>59</v>
      </c>
      <c r="D1488" s="24">
        <v>38</v>
      </c>
      <c r="E1488" s="24">
        <v>15</v>
      </c>
      <c r="F1488" s="24" t="str">
        <f>VLOOKUP(Table6[[#This Row],[department_id]],departments[#All],2,FALSE)</f>
        <v>Marketing</v>
      </c>
      <c r="G1488" s="24" t="str">
        <f>VLOOKUP(employees!$E1488,departments[],3,FALSE)</f>
        <v>GTM</v>
      </c>
      <c r="H1488" s="24">
        <v>19</v>
      </c>
      <c r="I1488" s="24" t="str">
        <f>VLOOKUP(employees!$H1488,locations[#All],3,FALSE)</f>
        <v>Tokyo</v>
      </c>
      <c r="J1488" s="24" t="str">
        <f>_xlfn.XLOOKUP(Table6[[#This Row],[City]],locations[city],locations[Continent])</f>
        <v>Asia</v>
      </c>
      <c r="K1488" s="24" t="s">
        <v>60</v>
      </c>
      <c r="L1488" s="24" t="s">
        <v>51</v>
      </c>
      <c r="M1488" s="25">
        <v>44491</v>
      </c>
      <c r="N1488" s="24" t="s">
        <v>52</v>
      </c>
      <c r="O1488" s="24">
        <v>3.07</v>
      </c>
      <c r="P1488" s="24">
        <v>7.3</v>
      </c>
      <c r="Q1488" s="24">
        <v>111862.33</v>
      </c>
      <c r="R1488" s="24">
        <v>3292</v>
      </c>
      <c r="S1488" s="24">
        <f ca="1">DATEDIF(employees!$M1488, TODAY(), "y")</f>
        <v>4</v>
      </c>
      <c r="T1488" s="24">
        <f>VLOOKUP(employees!$H1488,locations[#All],4,)</f>
        <v>1.2</v>
      </c>
      <c r="U1488" s="26">
        <f>employees!$Q1488/employees!$T1488</f>
        <v>93218.608333333337</v>
      </c>
    </row>
    <row r="1489" spans="1:21" x14ac:dyDescent="0.25">
      <c r="A1489" s="19">
        <v>1488</v>
      </c>
      <c r="B1489" s="20" t="s">
        <v>1494</v>
      </c>
      <c r="C1489" s="20" t="s">
        <v>49</v>
      </c>
      <c r="D1489" s="20">
        <v>55</v>
      </c>
      <c r="E1489" s="20">
        <v>9</v>
      </c>
      <c r="F1489" s="20" t="str">
        <f>VLOOKUP(Table6[[#This Row],[department_id]],departments[#All],2,FALSE)</f>
        <v>Product Management</v>
      </c>
      <c r="G1489" s="20" t="str">
        <f>VLOOKUP(employees!$E1489,departments[],3,FALSE)</f>
        <v>Product</v>
      </c>
      <c r="H1489" s="20">
        <v>15</v>
      </c>
      <c r="I1489" s="20" t="str">
        <f>VLOOKUP(employees!$H1489,locations[#All],3,FALSE)</f>
        <v>Cape Town</v>
      </c>
      <c r="J1489" s="20" t="str">
        <f>_xlfn.XLOOKUP(Table6[[#This Row],[City]],locations[city],locations[Continent])</f>
        <v>Africa</v>
      </c>
      <c r="K1489" s="20" t="s">
        <v>55</v>
      </c>
      <c r="L1489" s="20" t="s">
        <v>78</v>
      </c>
      <c r="M1489" s="21">
        <v>42545</v>
      </c>
      <c r="N1489" s="20" t="s">
        <v>52</v>
      </c>
      <c r="O1489" s="20">
        <v>4.3</v>
      </c>
      <c r="P1489" s="20">
        <v>5.6</v>
      </c>
      <c r="Q1489" s="20">
        <v>78182.070000000007</v>
      </c>
      <c r="R1489" s="20">
        <v>3363</v>
      </c>
      <c r="S1489" s="20">
        <f ca="1">DATEDIF(employees!$M1489, TODAY(), "y")</f>
        <v>10</v>
      </c>
      <c r="T1489" s="20">
        <f>VLOOKUP(employees!$H1489,locations[#All],4,)</f>
        <v>0.7</v>
      </c>
      <c r="U1489" s="22">
        <f>employees!$Q1489/employees!$T1489</f>
        <v>111688.67142857144</v>
      </c>
    </row>
    <row r="1490" spans="1:21" x14ac:dyDescent="0.25">
      <c r="A1490" s="23">
        <v>1489</v>
      </c>
      <c r="B1490" s="24" t="s">
        <v>1495</v>
      </c>
      <c r="C1490" s="24" t="s">
        <v>59</v>
      </c>
      <c r="D1490" s="24">
        <v>45</v>
      </c>
      <c r="E1490" s="24">
        <v>24</v>
      </c>
      <c r="F1490" s="24" t="str">
        <f>VLOOKUP(Table6[[#This Row],[department_id]],departments[#All],2,FALSE)</f>
        <v>Administration</v>
      </c>
      <c r="G1490" s="24" t="str">
        <f>VLOOKUP(employees!$E1490,departments[],3,FALSE)</f>
        <v>G&amp;A</v>
      </c>
      <c r="H1490" s="24">
        <v>14</v>
      </c>
      <c r="I1490" s="24" t="str">
        <f>VLOOKUP(employees!$H1490,locations[#All],3,FALSE)</f>
        <v>Dubai</v>
      </c>
      <c r="J1490" s="24" t="str">
        <f>_xlfn.XLOOKUP(Table6[[#This Row],[City]],locations[city],locations[Continent])</f>
        <v>Asia</v>
      </c>
      <c r="K1490" s="24" t="s">
        <v>60</v>
      </c>
      <c r="L1490" s="24" t="s">
        <v>51</v>
      </c>
      <c r="M1490" s="25">
        <v>42462</v>
      </c>
      <c r="N1490" s="24" t="s">
        <v>62</v>
      </c>
      <c r="O1490" s="24">
        <v>3.62</v>
      </c>
      <c r="P1490" s="24">
        <v>7</v>
      </c>
      <c r="Q1490" s="24">
        <v>41410.11</v>
      </c>
      <c r="R1490" s="24">
        <v>173</v>
      </c>
      <c r="S1490" s="24">
        <f ca="1">DATEDIF(employees!$M1490, TODAY(), "y")</f>
        <v>10</v>
      </c>
      <c r="T1490" s="24">
        <f>VLOOKUP(employees!$H1490,locations[#All],4,)</f>
        <v>1.05</v>
      </c>
      <c r="U1490" s="26">
        <f>employees!$Q1490/employees!$T1490</f>
        <v>39438.199999999997</v>
      </c>
    </row>
    <row r="1491" spans="1:21" x14ac:dyDescent="0.25">
      <c r="A1491" s="19">
        <v>1490</v>
      </c>
      <c r="B1491" s="20" t="s">
        <v>1496</v>
      </c>
      <c r="C1491" s="20" t="s">
        <v>54</v>
      </c>
      <c r="D1491" s="20">
        <v>21</v>
      </c>
      <c r="E1491" s="20">
        <v>4</v>
      </c>
      <c r="F1491" s="20" t="str">
        <f>VLOOKUP(Table6[[#This Row],[department_id]],departments[#All],2,FALSE)</f>
        <v>ML Engineering</v>
      </c>
      <c r="G1491" s="20" t="str">
        <f>VLOOKUP(employees!$E1491,departments[],3,FALSE)</f>
        <v>Tech</v>
      </c>
      <c r="H1491" s="20">
        <v>12</v>
      </c>
      <c r="I1491" s="20" t="str">
        <f>VLOOKUP(employees!$H1491,locations[#All],3,FALSE)</f>
        <v>Hyderabad</v>
      </c>
      <c r="J1491" s="20" t="str">
        <f>_xlfn.XLOOKUP(Table6[[#This Row],[City]],locations[city],locations[Continent])</f>
        <v>Asia</v>
      </c>
      <c r="K1491" s="20" t="s">
        <v>55</v>
      </c>
      <c r="L1491" s="20" t="s">
        <v>56</v>
      </c>
      <c r="M1491" s="21">
        <v>42853</v>
      </c>
      <c r="N1491" s="20" t="s">
        <v>52</v>
      </c>
      <c r="O1491" s="20">
        <v>3.29</v>
      </c>
      <c r="P1491" s="20">
        <v>5.3</v>
      </c>
      <c r="Q1491" s="20">
        <v>69136.69</v>
      </c>
      <c r="R1491" s="20">
        <v>1336</v>
      </c>
      <c r="S1491" s="20">
        <f ca="1">DATEDIF(employees!$M1491, TODAY(), "y")</f>
        <v>9</v>
      </c>
      <c r="T1491" s="20">
        <f>VLOOKUP(employees!$H1491,locations[#All],4,)</f>
        <v>0.68</v>
      </c>
      <c r="U1491" s="22">
        <f>employees!$Q1491/employees!$T1491</f>
        <v>101671.60294117646</v>
      </c>
    </row>
    <row r="1492" spans="1:21" x14ac:dyDescent="0.25">
      <c r="A1492" s="23">
        <v>1491</v>
      </c>
      <c r="B1492" s="24" t="s">
        <v>1497</v>
      </c>
      <c r="C1492" s="24" t="s">
        <v>59</v>
      </c>
      <c r="D1492" s="24">
        <v>65</v>
      </c>
      <c r="E1492" s="24">
        <v>14</v>
      </c>
      <c r="F1492" s="24" t="str">
        <f>VLOOKUP(Table6[[#This Row],[department_id]],departments[#All],2,FALSE)</f>
        <v>Sales Operations</v>
      </c>
      <c r="G1492" s="24" t="str">
        <f>VLOOKUP(employees!$E1492,departments[],3,FALSE)</f>
        <v>GTM</v>
      </c>
      <c r="H1492" s="24">
        <v>15</v>
      </c>
      <c r="I1492" s="24" t="str">
        <f>VLOOKUP(employees!$H1492,locations[#All],3,FALSE)</f>
        <v>Cape Town</v>
      </c>
      <c r="J1492" s="24" t="str">
        <f>_xlfn.XLOOKUP(Table6[[#This Row],[City]],locations[city],locations[Continent])</f>
        <v>Africa</v>
      </c>
      <c r="K1492" s="24" t="s">
        <v>66</v>
      </c>
      <c r="L1492" s="24" t="s">
        <v>51</v>
      </c>
      <c r="M1492" s="25">
        <v>42081</v>
      </c>
      <c r="N1492" s="24" t="s">
        <v>52</v>
      </c>
      <c r="O1492" s="24">
        <v>2.61</v>
      </c>
      <c r="P1492" s="24">
        <v>9.1999999999999993</v>
      </c>
      <c r="Q1492" s="24">
        <v>38825.33</v>
      </c>
      <c r="R1492" s="24">
        <v>76</v>
      </c>
      <c r="S1492" s="24">
        <f ca="1">DATEDIF(employees!$M1492, TODAY(), "y")</f>
        <v>11</v>
      </c>
      <c r="T1492" s="24">
        <f>VLOOKUP(employees!$H1492,locations[#All],4,)</f>
        <v>0.7</v>
      </c>
      <c r="U1492" s="26">
        <f>employees!$Q1492/employees!$T1492</f>
        <v>55464.757142857146</v>
      </c>
    </row>
    <row r="1493" spans="1:21" x14ac:dyDescent="0.25">
      <c r="A1493" s="19">
        <v>1492</v>
      </c>
      <c r="B1493" s="20" t="s">
        <v>1498</v>
      </c>
      <c r="C1493" s="20" t="s">
        <v>49</v>
      </c>
      <c r="D1493" s="20">
        <v>27</v>
      </c>
      <c r="E1493" s="20">
        <v>9</v>
      </c>
      <c r="F1493" s="20" t="str">
        <f>VLOOKUP(Table6[[#This Row],[department_id]],departments[#All],2,FALSE)</f>
        <v>Product Management</v>
      </c>
      <c r="G1493" s="20" t="str">
        <f>VLOOKUP(employees!$E1493,departments[],3,FALSE)</f>
        <v>Product</v>
      </c>
      <c r="H1493" s="20">
        <v>16</v>
      </c>
      <c r="I1493" s="20" t="str">
        <f>VLOOKUP(employees!$H1493,locations[#All],3,FALSE)</f>
        <v>São Paulo</v>
      </c>
      <c r="J1493" s="20" t="str">
        <f>_xlfn.XLOOKUP(Table6[[#This Row],[City]],locations[city],locations[Continent])</f>
        <v>South America</v>
      </c>
      <c r="K1493" s="20" t="s">
        <v>55</v>
      </c>
      <c r="L1493" s="20" t="s">
        <v>56</v>
      </c>
      <c r="M1493" s="21">
        <v>44921</v>
      </c>
      <c r="N1493" s="20" t="s">
        <v>52</v>
      </c>
      <c r="O1493" s="20">
        <v>3.8</v>
      </c>
      <c r="P1493" s="20">
        <v>5.9</v>
      </c>
      <c r="Q1493" s="20">
        <v>98874.6</v>
      </c>
      <c r="R1493" s="20">
        <v>2659</v>
      </c>
      <c r="S1493" s="20">
        <f ca="1">DATEDIF(employees!$M1493, TODAY(), "y")</f>
        <v>3</v>
      </c>
      <c r="T1493" s="20">
        <f>VLOOKUP(employees!$H1493,locations[#All],4,)</f>
        <v>0.8</v>
      </c>
      <c r="U1493" s="22">
        <f>employees!$Q1493/employees!$T1493</f>
        <v>123593.25</v>
      </c>
    </row>
    <row r="1494" spans="1:21" x14ac:dyDescent="0.25">
      <c r="A1494" s="23">
        <v>1493</v>
      </c>
      <c r="B1494" s="24" t="s">
        <v>1499</v>
      </c>
      <c r="C1494" s="24" t="s">
        <v>54</v>
      </c>
      <c r="D1494" s="24">
        <v>36</v>
      </c>
      <c r="E1494" s="24">
        <v>12</v>
      </c>
      <c r="F1494" s="24" t="str">
        <f>VLOOKUP(Table6[[#This Row],[department_id]],departments[#All],2,FALSE)</f>
        <v>UX Research</v>
      </c>
      <c r="G1494" s="24" t="str">
        <f>VLOOKUP(employees!$E1494,departments[],3,FALSE)</f>
        <v>Product</v>
      </c>
      <c r="H1494" s="24">
        <v>15</v>
      </c>
      <c r="I1494" s="24" t="str">
        <f>VLOOKUP(employees!$H1494,locations[#All],3,FALSE)</f>
        <v>Cape Town</v>
      </c>
      <c r="J1494" s="24" t="str">
        <f>_xlfn.XLOOKUP(Table6[[#This Row],[City]],locations[city],locations[Continent])</f>
        <v>Africa</v>
      </c>
      <c r="K1494" s="24" t="s">
        <v>55</v>
      </c>
      <c r="L1494" s="24" t="s">
        <v>51</v>
      </c>
      <c r="M1494" s="25">
        <v>45158</v>
      </c>
      <c r="N1494" s="24" t="s">
        <v>52</v>
      </c>
      <c r="O1494" s="24">
        <v>3.79</v>
      </c>
      <c r="P1494" s="24">
        <v>6.6</v>
      </c>
      <c r="Q1494" s="24">
        <v>102041.62</v>
      </c>
      <c r="R1494" s="24">
        <v>12</v>
      </c>
      <c r="S1494" s="24">
        <f ca="1">DATEDIF(employees!$M1494, TODAY(), "y")</f>
        <v>3</v>
      </c>
      <c r="T1494" s="24">
        <f>VLOOKUP(employees!$H1494,locations[#All],4,)</f>
        <v>0.7</v>
      </c>
      <c r="U1494" s="26">
        <f>employees!$Q1494/employees!$T1494</f>
        <v>145773.74285714285</v>
      </c>
    </row>
    <row r="1495" spans="1:21" x14ac:dyDescent="0.25">
      <c r="A1495" s="19">
        <v>1494</v>
      </c>
      <c r="B1495" s="20" t="s">
        <v>1500</v>
      </c>
      <c r="C1495" s="20" t="s">
        <v>59</v>
      </c>
      <c r="D1495" s="20">
        <v>36</v>
      </c>
      <c r="E1495" s="20">
        <v>25</v>
      </c>
      <c r="F1495" s="20" t="str">
        <f>VLOOKUP(Table6[[#This Row],[department_id]],departments[#All],2,FALSE)</f>
        <v>Operations</v>
      </c>
      <c r="G1495" s="20" t="str">
        <f>VLOOKUP(employees!$E1495,departments[],3,FALSE)</f>
        <v>Ops</v>
      </c>
      <c r="H1495" s="20">
        <v>7</v>
      </c>
      <c r="I1495" s="20" t="str">
        <f>VLOOKUP(employees!$H1495,locations[#All],3,FALSE)</f>
        <v>Paris</v>
      </c>
      <c r="J1495" s="20" t="str">
        <f>_xlfn.XLOOKUP(Table6[[#This Row],[City]],locations[city],locations[Continent])</f>
        <v>Europe</v>
      </c>
      <c r="K1495" s="20" t="s">
        <v>60</v>
      </c>
      <c r="L1495" s="20" t="s">
        <v>56</v>
      </c>
      <c r="M1495" s="21">
        <v>42922</v>
      </c>
      <c r="N1495" s="20" t="s">
        <v>62</v>
      </c>
      <c r="O1495" s="20">
        <v>3.5</v>
      </c>
      <c r="P1495" s="20">
        <v>5.7</v>
      </c>
      <c r="Q1495" s="20">
        <v>97889.62</v>
      </c>
      <c r="R1495" s="20">
        <v>1887</v>
      </c>
      <c r="S1495" s="20">
        <f ca="1">DATEDIF(employees!$M1495, TODAY(), "y")</f>
        <v>9</v>
      </c>
      <c r="T1495" s="20">
        <f>VLOOKUP(employees!$H1495,locations[#All],4,)</f>
        <v>1.18</v>
      </c>
      <c r="U1495" s="22">
        <f>employees!$Q1495/employees!$T1495</f>
        <v>82957.305084745763</v>
      </c>
    </row>
    <row r="1496" spans="1:21" x14ac:dyDescent="0.25">
      <c r="A1496" s="23">
        <v>1495</v>
      </c>
      <c r="B1496" s="24" t="s">
        <v>1501</v>
      </c>
      <c r="C1496" s="24" t="s">
        <v>49</v>
      </c>
      <c r="D1496" s="24">
        <v>22</v>
      </c>
      <c r="E1496" s="24">
        <v>8</v>
      </c>
      <c r="F1496" s="24" t="str">
        <f>VLOOKUP(Table6[[#This Row],[department_id]],departments[#All],2,FALSE)</f>
        <v>QA &amp; Testing</v>
      </c>
      <c r="G1496" s="24" t="str">
        <f>VLOOKUP(employees!$E1496,departments[],3,FALSE)</f>
        <v>Tech</v>
      </c>
      <c r="H1496" s="24">
        <v>5</v>
      </c>
      <c r="I1496" s="24" t="str">
        <f>VLOOKUP(employees!$H1496,locations[#All],3,FALSE)</f>
        <v>London</v>
      </c>
      <c r="J1496" s="24" t="str">
        <f>_xlfn.XLOOKUP(Table6[[#This Row],[City]],locations[city],locations[Continent])</f>
        <v>Europe</v>
      </c>
      <c r="K1496" s="24" t="s">
        <v>60</v>
      </c>
      <c r="L1496" s="24" t="s">
        <v>78</v>
      </c>
      <c r="M1496" s="25">
        <v>45531</v>
      </c>
      <c r="N1496" s="24" t="s">
        <v>52</v>
      </c>
      <c r="O1496" s="24">
        <v>3.45</v>
      </c>
      <c r="P1496" s="24">
        <v>5.5</v>
      </c>
      <c r="Q1496" s="24">
        <v>174525.34</v>
      </c>
      <c r="R1496" s="24">
        <v>3007</v>
      </c>
      <c r="S1496" s="24">
        <f ca="1">DATEDIF(employees!$M1496, TODAY(), "y")</f>
        <v>2</v>
      </c>
      <c r="T1496" s="24">
        <f>VLOOKUP(employees!$H1496,locations[#All],4,)</f>
        <v>1.25</v>
      </c>
      <c r="U1496" s="26">
        <f>employees!$Q1496/employees!$T1496</f>
        <v>139620.272</v>
      </c>
    </row>
    <row r="1497" spans="1:21" x14ac:dyDescent="0.25">
      <c r="A1497" s="19">
        <v>1496</v>
      </c>
      <c r="B1497" s="20" t="s">
        <v>1502</v>
      </c>
      <c r="C1497" s="20" t="s">
        <v>59</v>
      </c>
      <c r="D1497" s="20">
        <v>57</v>
      </c>
      <c r="E1497" s="20">
        <v>1</v>
      </c>
      <c r="F1497" s="20" t="str">
        <f>VLOOKUP(Table6[[#This Row],[department_id]],departments[#All],2,FALSE)</f>
        <v>Engineering</v>
      </c>
      <c r="G1497" s="20" t="str">
        <f>VLOOKUP(employees!$E1497,departments[],3,FALSE)</f>
        <v>Tech</v>
      </c>
      <c r="H1497" s="20">
        <v>3</v>
      </c>
      <c r="I1497" s="20" t="str">
        <f>VLOOKUP(employees!$H1497,locations[#All],3,FALSE)</f>
        <v>Austin</v>
      </c>
      <c r="J1497" s="20" t="str">
        <f>_xlfn.XLOOKUP(Table6[[#This Row],[City]],locations[city],locations[Continent])</f>
        <v>North America</v>
      </c>
      <c r="K1497" s="20" t="s">
        <v>64</v>
      </c>
      <c r="L1497" s="20" t="s">
        <v>51</v>
      </c>
      <c r="M1497" s="21">
        <v>42054</v>
      </c>
      <c r="N1497" s="20" t="s">
        <v>57</v>
      </c>
      <c r="O1497" s="20">
        <v>4.5999999999999996</v>
      </c>
      <c r="P1497" s="20">
        <v>5.2</v>
      </c>
      <c r="Q1497" s="20">
        <v>209626.68</v>
      </c>
      <c r="R1497" s="20">
        <v>1773</v>
      </c>
      <c r="S1497" s="20">
        <f ca="1">DATEDIF(employees!$M1497, TODAY(), "y")</f>
        <v>11</v>
      </c>
      <c r="T1497" s="20">
        <f>VLOOKUP(employees!$H1497,locations[#All],4,)</f>
        <v>1.05</v>
      </c>
      <c r="U1497" s="22">
        <f>employees!$Q1497/employees!$T1497</f>
        <v>199644.45714285714</v>
      </c>
    </row>
    <row r="1498" spans="1:21" x14ac:dyDescent="0.25">
      <c r="A1498" s="23">
        <v>1497</v>
      </c>
      <c r="B1498" s="24" t="s">
        <v>1503</v>
      </c>
      <c r="C1498" s="24" t="s">
        <v>54</v>
      </c>
      <c r="D1498" s="24">
        <v>56</v>
      </c>
      <c r="E1498" s="24">
        <v>8</v>
      </c>
      <c r="F1498" s="24" t="str">
        <f>VLOOKUP(Table6[[#This Row],[department_id]],departments[#All],2,FALSE)</f>
        <v>QA &amp; Testing</v>
      </c>
      <c r="G1498" s="24" t="str">
        <f>VLOOKUP(employees!$E1498,departments[],3,FALSE)</f>
        <v>Tech</v>
      </c>
      <c r="H1498" s="24">
        <v>18</v>
      </c>
      <c r="I1498" s="24" t="str">
        <f>VLOOKUP(employees!$H1498,locations[#All],3,FALSE)</f>
        <v>Buenos Aires</v>
      </c>
      <c r="J1498" s="24" t="str">
        <f>_xlfn.XLOOKUP(Table6[[#This Row],[City]],locations[city],locations[Continent])</f>
        <v>South America</v>
      </c>
      <c r="K1498" s="24" t="s">
        <v>64</v>
      </c>
      <c r="L1498" s="24" t="s">
        <v>56</v>
      </c>
      <c r="M1498" s="25">
        <v>42196</v>
      </c>
      <c r="N1498" s="24" t="s">
        <v>62</v>
      </c>
      <c r="O1498" s="24">
        <v>3.95</v>
      </c>
      <c r="P1498" s="24">
        <v>6.3</v>
      </c>
      <c r="Q1498" s="24">
        <v>53203.45</v>
      </c>
      <c r="R1498" s="24">
        <v>3007</v>
      </c>
      <c r="S1498" s="24">
        <f ca="1">DATEDIF(employees!$M1498, TODAY(), "y")</f>
        <v>11</v>
      </c>
      <c r="T1498" s="24">
        <f>VLOOKUP(employees!$H1498,locations[#All],4,)</f>
        <v>0.65</v>
      </c>
      <c r="U1498" s="26">
        <f>employees!$Q1498/employees!$T1498</f>
        <v>81851.461538461532</v>
      </c>
    </row>
    <row r="1499" spans="1:21" x14ac:dyDescent="0.25">
      <c r="A1499" s="19">
        <v>1498</v>
      </c>
      <c r="B1499" s="20" t="s">
        <v>1350</v>
      </c>
      <c r="C1499" s="20" t="s">
        <v>49</v>
      </c>
      <c r="D1499" s="20">
        <v>36</v>
      </c>
      <c r="E1499" s="20">
        <v>23</v>
      </c>
      <c r="F1499" s="20" t="str">
        <f>VLOOKUP(Table6[[#This Row],[department_id]],departments[#All],2,FALSE)</f>
        <v>Legal</v>
      </c>
      <c r="G1499" s="20" t="str">
        <f>VLOOKUP(employees!$E1499,departments[],3,FALSE)</f>
        <v>G&amp;A</v>
      </c>
      <c r="H1499" s="20">
        <v>3</v>
      </c>
      <c r="I1499" s="20" t="str">
        <f>VLOOKUP(employees!$H1499,locations[#All],3,FALSE)</f>
        <v>Austin</v>
      </c>
      <c r="J1499" s="20" t="str">
        <f>_xlfn.XLOOKUP(Table6[[#This Row],[City]],locations[city],locations[Continent])</f>
        <v>North America</v>
      </c>
      <c r="K1499" s="20" t="s">
        <v>55</v>
      </c>
      <c r="L1499" s="20" t="s">
        <v>51</v>
      </c>
      <c r="M1499" s="21">
        <v>43050</v>
      </c>
      <c r="N1499" s="20" t="s">
        <v>57</v>
      </c>
      <c r="O1499" s="20">
        <v>4.3600000000000003</v>
      </c>
      <c r="P1499" s="20">
        <v>6.4</v>
      </c>
      <c r="Q1499" s="20">
        <v>196209.63</v>
      </c>
      <c r="R1499" s="20">
        <v>1847</v>
      </c>
      <c r="S1499" s="20">
        <f ca="1">DATEDIF(employees!$M1499, TODAY(), "y")</f>
        <v>8</v>
      </c>
      <c r="T1499" s="20">
        <f>VLOOKUP(employees!$H1499,locations[#All],4,)</f>
        <v>1.05</v>
      </c>
      <c r="U1499" s="22">
        <f>employees!$Q1499/employees!$T1499</f>
        <v>186866.3142857143</v>
      </c>
    </row>
    <row r="1500" spans="1:21" x14ac:dyDescent="0.25">
      <c r="A1500" s="23">
        <v>1499</v>
      </c>
      <c r="B1500" s="24" t="s">
        <v>1504</v>
      </c>
      <c r="C1500" s="24" t="s">
        <v>54</v>
      </c>
      <c r="D1500" s="24">
        <v>34</v>
      </c>
      <c r="E1500" s="24">
        <v>13</v>
      </c>
      <c r="F1500" s="24" t="str">
        <f>VLOOKUP(Table6[[#This Row],[department_id]],departments[#All],2,FALSE)</f>
        <v>Sales</v>
      </c>
      <c r="G1500" s="24" t="str">
        <f>VLOOKUP(employees!$E1500,departments[],3,FALSE)</f>
        <v>GTM</v>
      </c>
      <c r="H1500" s="24">
        <v>20</v>
      </c>
      <c r="I1500" s="24" t="str">
        <f>VLOOKUP(employees!$H1500,locations[#All],3,FALSE)</f>
        <v>Singapore</v>
      </c>
      <c r="J1500" s="24" t="str">
        <f>_xlfn.XLOOKUP(Table6[[#This Row],[City]],locations[city],locations[Continent])</f>
        <v>Asia</v>
      </c>
      <c r="K1500" s="24" t="s">
        <v>60</v>
      </c>
      <c r="L1500" s="24" t="s">
        <v>51</v>
      </c>
      <c r="M1500" s="25">
        <v>45677</v>
      </c>
      <c r="N1500" s="24" t="s">
        <v>52</v>
      </c>
      <c r="O1500" s="24">
        <v>3.86</v>
      </c>
      <c r="P1500" s="24">
        <v>8.3000000000000007</v>
      </c>
      <c r="Q1500" s="24">
        <v>133009.76999999999</v>
      </c>
      <c r="R1500" s="24">
        <v>602</v>
      </c>
      <c r="S1500" s="24">
        <f ca="1">DATEDIF(employees!$M1500, TODAY(), "y")</f>
        <v>1</v>
      </c>
      <c r="T1500" s="24">
        <f>VLOOKUP(employees!$H1500,locations[#All],4,)</f>
        <v>1.22</v>
      </c>
      <c r="U1500" s="26">
        <f>employees!$Q1500/employees!$T1500</f>
        <v>109024.40163934426</v>
      </c>
    </row>
    <row r="1501" spans="1:21" x14ac:dyDescent="0.25">
      <c r="A1501" s="19">
        <v>1500</v>
      </c>
      <c r="B1501" s="20" t="s">
        <v>1505</v>
      </c>
      <c r="C1501" s="20" t="s">
        <v>49</v>
      </c>
      <c r="D1501" s="20">
        <v>29</v>
      </c>
      <c r="E1501" s="20">
        <v>18</v>
      </c>
      <c r="F1501" s="20" t="str">
        <f>VLOOKUP(Table6[[#This Row],[department_id]],departments[#All],2,FALSE)</f>
        <v>Customer Support</v>
      </c>
      <c r="G1501" s="20" t="str">
        <f>VLOOKUP(employees!$E1501,departments[],3,FALSE)</f>
        <v>GTM</v>
      </c>
      <c r="H1501" s="20">
        <v>10</v>
      </c>
      <c r="I1501" s="20" t="str">
        <f>VLOOKUP(employees!$H1501,locations[#All],3,FALSE)</f>
        <v>Warsaw</v>
      </c>
      <c r="J1501" s="20" t="str">
        <f>_xlfn.XLOOKUP(Table6[[#This Row],[City]],locations[city],locations[Continent])</f>
        <v>Europe</v>
      </c>
      <c r="K1501" s="20" t="s">
        <v>66</v>
      </c>
      <c r="L1501" s="20" t="s">
        <v>51</v>
      </c>
      <c r="M1501" s="21">
        <v>44769</v>
      </c>
      <c r="N1501" s="20" t="s">
        <v>52</v>
      </c>
      <c r="O1501" s="20">
        <v>2.61</v>
      </c>
      <c r="P1501" s="20">
        <v>7.3</v>
      </c>
      <c r="Q1501" s="20">
        <v>28206.76</v>
      </c>
      <c r="R1501" s="20">
        <v>1724</v>
      </c>
      <c r="S1501" s="20">
        <f ca="1">DATEDIF(employees!$M1501, TODAY(), "y")</f>
        <v>4</v>
      </c>
      <c r="T1501" s="20">
        <f>VLOOKUP(employees!$H1501,locations[#All],4,)</f>
        <v>0.95</v>
      </c>
      <c r="U1501" s="22">
        <f>employees!$Q1501/employees!$T1501</f>
        <v>29691.326315789473</v>
      </c>
    </row>
    <row r="1502" spans="1:21" x14ac:dyDescent="0.25">
      <c r="A1502" s="23">
        <v>1501</v>
      </c>
      <c r="B1502" s="24" t="s">
        <v>1506</v>
      </c>
      <c r="C1502" s="24" t="s">
        <v>54</v>
      </c>
      <c r="D1502" s="24">
        <v>64</v>
      </c>
      <c r="E1502" s="24">
        <v>6</v>
      </c>
      <c r="F1502" s="24" t="str">
        <f>VLOOKUP(Table6[[#This Row],[department_id]],departments[#All],2,FALSE)</f>
        <v>Security</v>
      </c>
      <c r="G1502" s="24" t="str">
        <f>VLOOKUP(employees!$E1502,departments[],3,FALSE)</f>
        <v>Tech</v>
      </c>
      <c r="H1502" s="24">
        <v>11</v>
      </c>
      <c r="I1502" s="24" t="str">
        <f>VLOOKUP(employees!$H1502,locations[#All],3,FALSE)</f>
        <v>Bengaluru</v>
      </c>
      <c r="J1502" s="24" t="str">
        <f>_xlfn.XLOOKUP(Table6[[#This Row],[City]],locations[city],locations[Continent])</f>
        <v>Asia</v>
      </c>
      <c r="K1502" s="24" t="s">
        <v>55</v>
      </c>
      <c r="L1502" s="24" t="s">
        <v>83</v>
      </c>
      <c r="M1502" s="25">
        <v>43367</v>
      </c>
      <c r="N1502" s="24" t="s">
        <v>57</v>
      </c>
      <c r="O1502" s="24">
        <v>3.87</v>
      </c>
      <c r="P1502" s="24">
        <v>7.8</v>
      </c>
      <c r="Q1502" s="24">
        <v>132862.07</v>
      </c>
      <c r="R1502" s="24">
        <v>2737</v>
      </c>
      <c r="S1502" s="24">
        <f ca="1">DATEDIF(employees!$M1502, TODAY(), "y")</f>
        <v>7</v>
      </c>
      <c r="T1502" s="24">
        <f>VLOOKUP(employees!$H1502,locations[#All],4,)</f>
        <v>0.7</v>
      </c>
      <c r="U1502" s="26">
        <f>employees!$Q1502/employees!$T1502</f>
        <v>189802.95714285717</v>
      </c>
    </row>
    <row r="1503" spans="1:21" x14ac:dyDescent="0.25">
      <c r="A1503" s="19">
        <v>1502</v>
      </c>
      <c r="B1503" s="20" t="s">
        <v>1507</v>
      </c>
      <c r="C1503" s="20" t="s">
        <v>49</v>
      </c>
      <c r="D1503" s="20">
        <v>47</v>
      </c>
      <c r="E1503" s="20">
        <v>15</v>
      </c>
      <c r="F1503" s="20" t="str">
        <f>VLOOKUP(Table6[[#This Row],[department_id]],departments[#All],2,FALSE)</f>
        <v>Marketing</v>
      </c>
      <c r="G1503" s="20" t="str">
        <f>VLOOKUP(employees!$E1503,departments[],3,FALSE)</f>
        <v>GTM</v>
      </c>
      <c r="H1503" s="20">
        <v>1</v>
      </c>
      <c r="I1503" s="20" t="str">
        <f>VLOOKUP(employees!$H1503,locations[#All],3,FALSE)</f>
        <v>San Francisco</v>
      </c>
      <c r="J1503" s="20" t="str">
        <f>_xlfn.XLOOKUP(Table6[[#This Row],[City]],locations[city],locations[Continent])</f>
        <v>North America</v>
      </c>
      <c r="K1503" s="20" t="s">
        <v>66</v>
      </c>
      <c r="L1503" s="20" t="s">
        <v>56</v>
      </c>
      <c r="M1503" s="21">
        <v>43803</v>
      </c>
      <c r="N1503" s="20" t="s">
        <v>62</v>
      </c>
      <c r="O1503" s="20">
        <v>2.82</v>
      </c>
      <c r="P1503" s="20">
        <v>6</v>
      </c>
      <c r="Q1503" s="20">
        <v>57607.43</v>
      </c>
      <c r="R1503" s="20">
        <v>858</v>
      </c>
      <c r="S1503" s="20">
        <f ca="1">DATEDIF(employees!$M1503, TODAY(), "y")</f>
        <v>6</v>
      </c>
      <c r="T1503" s="20">
        <f>VLOOKUP(employees!$H1503,locations[#All],4,)</f>
        <v>1.35</v>
      </c>
      <c r="U1503" s="22">
        <f>employees!$Q1503/employees!$T1503</f>
        <v>42672.170370370368</v>
      </c>
    </row>
    <row r="1504" spans="1:21" x14ac:dyDescent="0.25">
      <c r="A1504" s="23">
        <v>1503</v>
      </c>
      <c r="B1504" s="24" t="s">
        <v>1508</v>
      </c>
      <c r="C1504" s="24" t="s">
        <v>49</v>
      </c>
      <c r="D1504" s="24">
        <v>30</v>
      </c>
      <c r="E1504" s="24">
        <v>18</v>
      </c>
      <c r="F1504" s="24" t="str">
        <f>VLOOKUP(Table6[[#This Row],[department_id]],departments[#All],2,FALSE)</f>
        <v>Customer Support</v>
      </c>
      <c r="G1504" s="24" t="str">
        <f>VLOOKUP(employees!$E1504,departments[],3,FALSE)</f>
        <v>GTM</v>
      </c>
      <c r="H1504" s="24">
        <v>6</v>
      </c>
      <c r="I1504" s="24" t="str">
        <f>VLOOKUP(employees!$H1504,locations[#All],3,FALSE)</f>
        <v>Berlin</v>
      </c>
      <c r="J1504" s="24" t="str">
        <f>_xlfn.XLOOKUP(Table6[[#This Row],[City]],locations[city],locations[Continent])</f>
        <v>Europe</v>
      </c>
      <c r="K1504" s="24" t="s">
        <v>66</v>
      </c>
      <c r="L1504" s="24" t="s">
        <v>51</v>
      </c>
      <c r="M1504" s="25">
        <v>45004</v>
      </c>
      <c r="N1504" s="24" t="s">
        <v>57</v>
      </c>
      <c r="O1504" s="24">
        <v>3.95</v>
      </c>
      <c r="P1504" s="24">
        <v>8.1999999999999993</v>
      </c>
      <c r="Q1504" s="24">
        <v>41453.769999999997</v>
      </c>
      <c r="R1504" s="24">
        <v>2333</v>
      </c>
      <c r="S1504" s="24">
        <f ca="1">DATEDIF(employees!$M1504, TODAY(), "y")</f>
        <v>3</v>
      </c>
      <c r="T1504" s="24">
        <f>VLOOKUP(employees!$H1504,locations[#All],4,)</f>
        <v>1.1000000000000001</v>
      </c>
      <c r="U1504" s="26">
        <f>employees!$Q1504/employees!$T1504</f>
        <v>37685.245454545446</v>
      </c>
    </row>
    <row r="1505" spans="1:21" x14ac:dyDescent="0.25">
      <c r="A1505" s="19">
        <v>1504</v>
      </c>
      <c r="B1505" s="20" t="s">
        <v>1509</v>
      </c>
      <c r="C1505" s="20" t="s">
        <v>54</v>
      </c>
      <c r="D1505" s="20">
        <v>52</v>
      </c>
      <c r="E1505" s="20">
        <v>18</v>
      </c>
      <c r="F1505" s="20" t="str">
        <f>VLOOKUP(Table6[[#This Row],[department_id]],departments[#All],2,FALSE)</f>
        <v>Customer Support</v>
      </c>
      <c r="G1505" s="20" t="str">
        <f>VLOOKUP(employees!$E1505,departments[],3,FALSE)</f>
        <v>GTM</v>
      </c>
      <c r="H1505" s="20">
        <v>3</v>
      </c>
      <c r="I1505" s="20" t="str">
        <f>VLOOKUP(employees!$H1505,locations[#All],3,FALSE)</f>
        <v>Austin</v>
      </c>
      <c r="J1505" s="20" t="str">
        <f>_xlfn.XLOOKUP(Table6[[#This Row],[City]],locations[city],locations[Continent])</f>
        <v>North America</v>
      </c>
      <c r="K1505" s="20" t="s">
        <v>55</v>
      </c>
      <c r="L1505" s="20" t="s">
        <v>56</v>
      </c>
      <c r="M1505" s="21">
        <v>45842</v>
      </c>
      <c r="N1505" s="20" t="s">
        <v>57</v>
      </c>
      <c r="O1505" s="20">
        <v>3.53</v>
      </c>
      <c r="P1505" s="20">
        <v>5.7</v>
      </c>
      <c r="Q1505" s="20">
        <v>48645.18</v>
      </c>
      <c r="R1505" s="20">
        <v>223</v>
      </c>
      <c r="S1505" s="20">
        <f ca="1">DATEDIF(employees!$M1505, TODAY(), "y")</f>
        <v>1</v>
      </c>
      <c r="T1505" s="20">
        <f>VLOOKUP(employees!$H1505,locations[#All],4,)</f>
        <v>1.05</v>
      </c>
      <c r="U1505" s="22">
        <f>employees!$Q1505/employees!$T1505</f>
        <v>46328.742857142854</v>
      </c>
    </row>
    <row r="1506" spans="1:21" x14ac:dyDescent="0.25">
      <c r="A1506" s="23">
        <v>1505</v>
      </c>
      <c r="B1506" s="24" t="s">
        <v>1510</v>
      </c>
      <c r="C1506" s="24" t="s">
        <v>54</v>
      </c>
      <c r="D1506" s="24">
        <v>52</v>
      </c>
      <c r="E1506" s="24">
        <v>1</v>
      </c>
      <c r="F1506" s="24" t="str">
        <f>VLOOKUP(Table6[[#This Row],[department_id]],departments[#All],2,FALSE)</f>
        <v>Engineering</v>
      </c>
      <c r="G1506" s="24" t="str">
        <f>VLOOKUP(employees!$E1506,departments[],3,FALSE)</f>
        <v>Tech</v>
      </c>
      <c r="H1506" s="24">
        <v>18</v>
      </c>
      <c r="I1506" s="24" t="str">
        <f>VLOOKUP(employees!$H1506,locations[#All],3,FALSE)</f>
        <v>Buenos Aires</v>
      </c>
      <c r="J1506" s="24" t="str">
        <f>_xlfn.XLOOKUP(Table6[[#This Row],[City]],locations[city],locations[Continent])</f>
        <v>South America</v>
      </c>
      <c r="K1506" s="24" t="s">
        <v>55</v>
      </c>
      <c r="L1506" s="24" t="s">
        <v>78</v>
      </c>
      <c r="M1506" s="25">
        <v>44013</v>
      </c>
      <c r="N1506" s="24" t="s">
        <v>62</v>
      </c>
      <c r="O1506" s="24">
        <v>2.66</v>
      </c>
      <c r="P1506" s="24">
        <v>7.6</v>
      </c>
      <c r="Q1506" s="24">
        <v>65186.5</v>
      </c>
      <c r="R1506" s="24">
        <v>1428</v>
      </c>
      <c r="S1506" s="24">
        <f ca="1">DATEDIF(employees!$M1506, TODAY(), "y")</f>
        <v>6</v>
      </c>
      <c r="T1506" s="24">
        <f>VLOOKUP(employees!$H1506,locations[#All],4,)</f>
        <v>0.65</v>
      </c>
      <c r="U1506" s="26">
        <f>employees!$Q1506/employees!$T1506</f>
        <v>100286.92307692308</v>
      </c>
    </row>
    <row r="1507" spans="1:21" x14ac:dyDescent="0.25">
      <c r="A1507" s="19">
        <v>1506</v>
      </c>
      <c r="B1507" s="20" t="s">
        <v>1511</v>
      </c>
      <c r="C1507" s="20" t="s">
        <v>59</v>
      </c>
      <c r="D1507" s="20">
        <v>42</v>
      </c>
      <c r="E1507" s="20">
        <v>18</v>
      </c>
      <c r="F1507" s="20" t="str">
        <f>VLOOKUP(Table6[[#This Row],[department_id]],departments[#All],2,FALSE)</f>
        <v>Customer Support</v>
      </c>
      <c r="G1507" s="20" t="str">
        <f>VLOOKUP(employees!$E1507,departments[],3,FALSE)</f>
        <v>GTM</v>
      </c>
      <c r="H1507" s="20">
        <v>5</v>
      </c>
      <c r="I1507" s="20" t="str">
        <f>VLOOKUP(employees!$H1507,locations[#All],3,FALSE)</f>
        <v>London</v>
      </c>
      <c r="J1507" s="20" t="str">
        <f>_xlfn.XLOOKUP(Table6[[#This Row],[City]],locations[city],locations[Continent])</f>
        <v>Europe</v>
      </c>
      <c r="K1507" s="20" t="s">
        <v>66</v>
      </c>
      <c r="L1507" s="20" t="s">
        <v>51</v>
      </c>
      <c r="M1507" s="21">
        <v>42625</v>
      </c>
      <c r="N1507" s="20" t="s">
        <v>57</v>
      </c>
      <c r="O1507" s="20">
        <v>3.04</v>
      </c>
      <c r="P1507" s="20">
        <v>9.6999999999999993</v>
      </c>
      <c r="Q1507" s="20">
        <v>61456.03</v>
      </c>
      <c r="R1507" s="20">
        <v>2311</v>
      </c>
      <c r="S1507" s="20">
        <f ca="1">DATEDIF(employees!$M1507, TODAY(), "y")</f>
        <v>10</v>
      </c>
      <c r="T1507" s="20">
        <f>VLOOKUP(employees!$H1507,locations[#All],4,)</f>
        <v>1.25</v>
      </c>
      <c r="U1507" s="22">
        <f>employees!$Q1507/employees!$T1507</f>
        <v>49164.824000000001</v>
      </c>
    </row>
    <row r="1508" spans="1:21" x14ac:dyDescent="0.25">
      <c r="A1508" s="23">
        <v>1507</v>
      </c>
      <c r="B1508" s="24" t="s">
        <v>1512</v>
      </c>
      <c r="C1508" s="24" t="s">
        <v>59</v>
      </c>
      <c r="D1508" s="24">
        <v>54</v>
      </c>
      <c r="E1508" s="24">
        <v>1</v>
      </c>
      <c r="F1508" s="24" t="str">
        <f>VLOOKUP(Table6[[#This Row],[department_id]],departments[#All],2,FALSE)</f>
        <v>Engineering</v>
      </c>
      <c r="G1508" s="24" t="str">
        <f>VLOOKUP(employees!$E1508,departments[],3,FALSE)</f>
        <v>Tech</v>
      </c>
      <c r="H1508" s="24">
        <v>18</v>
      </c>
      <c r="I1508" s="24" t="str">
        <f>VLOOKUP(employees!$H1508,locations[#All],3,FALSE)</f>
        <v>Buenos Aires</v>
      </c>
      <c r="J1508" s="24" t="str">
        <f>_xlfn.XLOOKUP(Table6[[#This Row],[City]],locations[city],locations[Continent])</f>
        <v>South America</v>
      </c>
      <c r="K1508" s="24" t="s">
        <v>66</v>
      </c>
      <c r="L1508" s="24" t="s">
        <v>78</v>
      </c>
      <c r="M1508" s="25">
        <v>41850</v>
      </c>
      <c r="N1508" s="24" t="s">
        <v>57</v>
      </c>
      <c r="O1508" s="24">
        <v>3.59</v>
      </c>
      <c r="P1508" s="24">
        <v>5.4</v>
      </c>
      <c r="Q1508" s="24">
        <v>77461.55</v>
      </c>
      <c r="R1508" s="24">
        <v>692</v>
      </c>
      <c r="S1508" s="24">
        <f ca="1">DATEDIF(employees!$M1508, TODAY(), "y")</f>
        <v>12</v>
      </c>
      <c r="T1508" s="24">
        <f>VLOOKUP(employees!$H1508,locations[#All],4,)</f>
        <v>0.65</v>
      </c>
      <c r="U1508" s="26">
        <f>employees!$Q1508/employees!$T1508</f>
        <v>119171.61538461539</v>
      </c>
    </row>
    <row r="1509" spans="1:21" x14ac:dyDescent="0.25">
      <c r="A1509" s="19">
        <v>1508</v>
      </c>
      <c r="B1509" s="20" t="s">
        <v>1513</v>
      </c>
      <c r="C1509" s="20" t="s">
        <v>49</v>
      </c>
      <c r="D1509" s="20">
        <v>61</v>
      </c>
      <c r="E1509" s="20">
        <v>13</v>
      </c>
      <c r="F1509" s="20" t="str">
        <f>VLOOKUP(Table6[[#This Row],[department_id]],departments[#All],2,FALSE)</f>
        <v>Sales</v>
      </c>
      <c r="G1509" s="20" t="str">
        <f>VLOOKUP(employees!$E1509,departments[],3,FALSE)</f>
        <v>GTM</v>
      </c>
      <c r="H1509" s="20">
        <v>19</v>
      </c>
      <c r="I1509" s="20" t="str">
        <f>VLOOKUP(employees!$H1509,locations[#All],3,FALSE)</f>
        <v>Tokyo</v>
      </c>
      <c r="J1509" s="20" t="str">
        <f>_xlfn.XLOOKUP(Table6[[#This Row],[City]],locations[city],locations[Continent])</f>
        <v>Asia</v>
      </c>
      <c r="K1509" s="20" t="s">
        <v>66</v>
      </c>
      <c r="L1509" s="20" t="s">
        <v>51</v>
      </c>
      <c r="M1509" s="21">
        <v>44943</v>
      </c>
      <c r="N1509" s="20" t="s">
        <v>62</v>
      </c>
      <c r="O1509" s="20">
        <v>3.68</v>
      </c>
      <c r="P1509" s="20">
        <v>7.4</v>
      </c>
      <c r="Q1509" s="20">
        <v>69428</v>
      </c>
      <c r="R1509" s="20">
        <v>2196</v>
      </c>
      <c r="S1509" s="20">
        <f ca="1">DATEDIF(employees!$M1509, TODAY(), "y")</f>
        <v>3</v>
      </c>
      <c r="T1509" s="20">
        <f>VLOOKUP(employees!$H1509,locations[#All],4,)</f>
        <v>1.2</v>
      </c>
      <c r="U1509" s="22">
        <f>employees!$Q1509/employees!$T1509</f>
        <v>57856.666666666672</v>
      </c>
    </row>
    <row r="1510" spans="1:21" x14ac:dyDescent="0.25">
      <c r="A1510" s="23">
        <v>1509</v>
      </c>
      <c r="B1510" s="24" t="s">
        <v>1514</v>
      </c>
      <c r="C1510" s="24" t="s">
        <v>49</v>
      </c>
      <c r="D1510" s="24">
        <v>49</v>
      </c>
      <c r="E1510" s="24">
        <v>6</v>
      </c>
      <c r="F1510" s="24" t="str">
        <f>VLOOKUP(Table6[[#This Row],[department_id]],departments[#All],2,FALSE)</f>
        <v>Security</v>
      </c>
      <c r="G1510" s="24" t="str">
        <f>VLOOKUP(employees!$E1510,departments[],3,FALSE)</f>
        <v>Tech</v>
      </c>
      <c r="H1510" s="24">
        <v>20</v>
      </c>
      <c r="I1510" s="24" t="str">
        <f>VLOOKUP(employees!$H1510,locations[#All],3,FALSE)</f>
        <v>Singapore</v>
      </c>
      <c r="J1510" s="24" t="str">
        <f>_xlfn.XLOOKUP(Table6[[#This Row],[City]],locations[city],locations[Continent])</f>
        <v>Asia</v>
      </c>
      <c r="K1510" s="24" t="s">
        <v>60</v>
      </c>
      <c r="L1510" s="24" t="s">
        <v>56</v>
      </c>
      <c r="M1510" s="25">
        <v>45774</v>
      </c>
      <c r="N1510" s="24" t="s">
        <v>57</v>
      </c>
      <c r="O1510" s="24">
        <v>4.67</v>
      </c>
      <c r="P1510" s="24">
        <v>8.1999999999999993</v>
      </c>
      <c r="Q1510" s="24">
        <v>269624.77</v>
      </c>
      <c r="R1510" s="24">
        <v>2737</v>
      </c>
      <c r="S1510" s="24">
        <f ca="1">DATEDIF(employees!$M1510, TODAY(), "y")</f>
        <v>1</v>
      </c>
      <c r="T1510" s="24">
        <f>VLOOKUP(employees!$H1510,locations[#All],4,)</f>
        <v>1.22</v>
      </c>
      <c r="U1510" s="26">
        <f>employees!$Q1510/employees!$T1510</f>
        <v>221003.90983606561</v>
      </c>
    </row>
    <row r="1511" spans="1:21" x14ac:dyDescent="0.25">
      <c r="A1511" s="19">
        <v>1510</v>
      </c>
      <c r="B1511" s="20" t="s">
        <v>1515</v>
      </c>
      <c r="C1511" s="20" t="s">
        <v>49</v>
      </c>
      <c r="D1511" s="20">
        <v>65</v>
      </c>
      <c r="E1511" s="20">
        <v>2</v>
      </c>
      <c r="F1511" s="20" t="str">
        <f>VLOOKUP(Table6[[#This Row],[department_id]],departments[#All],2,FALSE)</f>
        <v>Data Science</v>
      </c>
      <c r="G1511" s="20" t="str">
        <f>VLOOKUP(employees!$E1511,departments[],3,FALSE)</f>
        <v>Tech</v>
      </c>
      <c r="H1511" s="20">
        <v>9</v>
      </c>
      <c r="I1511" s="20" t="str">
        <f>VLOOKUP(employees!$H1511,locations[#All],3,FALSE)</f>
        <v>Amsterdam</v>
      </c>
      <c r="J1511" s="20" t="str">
        <f>_xlfn.XLOOKUP(Table6[[#This Row],[City]],locations[city],locations[Continent])</f>
        <v>Europe</v>
      </c>
      <c r="K1511" s="20" t="s">
        <v>66</v>
      </c>
      <c r="L1511" s="20" t="s">
        <v>78</v>
      </c>
      <c r="M1511" s="21">
        <v>44545</v>
      </c>
      <c r="N1511" s="20" t="s">
        <v>62</v>
      </c>
      <c r="O1511" s="20">
        <v>2.7</v>
      </c>
      <c r="P1511" s="20">
        <v>7.8</v>
      </c>
      <c r="Q1511" s="20">
        <v>81956.850000000006</v>
      </c>
      <c r="R1511" s="20">
        <v>1836</v>
      </c>
      <c r="S1511" s="20">
        <f ca="1">DATEDIF(employees!$M1511, TODAY(), "y")</f>
        <v>4</v>
      </c>
      <c r="T1511" s="20">
        <f>VLOOKUP(employees!$H1511,locations[#All],4,)</f>
        <v>1.1499999999999999</v>
      </c>
      <c r="U1511" s="22">
        <f>employees!$Q1511/employees!$T1511</f>
        <v>71266.826086956527</v>
      </c>
    </row>
    <row r="1512" spans="1:21" x14ac:dyDescent="0.25">
      <c r="A1512" s="23">
        <v>1511</v>
      </c>
      <c r="B1512" s="24" t="s">
        <v>1516</v>
      </c>
      <c r="C1512" s="24" t="s">
        <v>59</v>
      </c>
      <c r="D1512" s="24">
        <v>38</v>
      </c>
      <c r="E1512" s="24">
        <v>16</v>
      </c>
      <c r="F1512" s="24" t="str">
        <f>VLOOKUP(Table6[[#This Row],[department_id]],departments[#All],2,FALSE)</f>
        <v>Content Marketing</v>
      </c>
      <c r="G1512" s="24" t="str">
        <f>VLOOKUP(employees!$E1512,departments[],3,FALSE)</f>
        <v>GTM</v>
      </c>
      <c r="H1512" s="24">
        <v>18</v>
      </c>
      <c r="I1512" s="24" t="str">
        <f>VLOOKUP(employees!$H1512,locations[#All],3,FALSE)</f>
        <v>Buenos Aires</v>
      </c>
      <c r="J1512" s="24" t="str">
        <f>_xlfn.XLOOKUP(Table6[[#This Row],[City]],locations[city],locations[Continent])</f>
        <v>South America</v>
      </c>
      <c r="K1512" s="24" t="s">
        <v>60</v>
      </c>
      <c r="L1512" s="24" t="s">
        <v>56</v>
      </c>
      <c r="M1512" s="25">
        <v>43090</v>
      </c>
      <c r="N1512" s="24" t="s">
        <v>62</v>
      </c>
      <c r="O1512" s="24">
        <v>3.77</v>
      </c>
      <c r="P1512" s="24">
        <v>6.1</v>
      </c>
      <c r="Q1512" s="24">
        <v>61073.35</v>
      </c>
      <c r="R1512" s="24">
        <v>2826</v>
      </c>
      <c r="S1512" s="24">
        <f ca="1">DATEDIF(employees!$M1512, TODAY(), "y")</f>
        <v>8</v>
      </c>
      <c r="T1512" s="24">
        <f>VLOOKUP(employees!$H1512,locations[#All],4,)</f>
        <v>0.65</v>
      </c>
      <c r="U1512" s="26">
        <f>employees!$Q1512/employees!$T1512</f>
        <v>93959</v>
      </c>
    </row>
    <row r="1513" spans="1:21" x14ac:dyDescent="0.25">
      <c r="A1513" s="19">
        <v>1512</v>
      </c>
      <c r="B1513" s="20" t="s">
        <v>1517</v>
      </c>
      <c r="C1513" s="20" t="s">
        <v>49</v>
      </c>
      <c r="D1513" s="20">
        <v>38</v>
      </c>
      <c r="E1513" s="20">
        <v>25</v>
      </c>
      <c r="F1513" s="20" t="str">
        <f>VLOOKUP(Table6[[#This Row],[department_id]],departments[#All],2,FALSE)</f>
        <v>Operations</v>
      </c>
      <c r="G1513" s="20" t="str">
        <f>VLOOKUP(employees!$E1513,departments[],3,FALSE)</f>
        <v>Ops</v>
      </c>
      <c r="H1513" s="20">
        <v>15</v>
      </c>
      <c r="I1513" s="20" t="str">
        <f>VLOOKUP(employees!$H1513,locations[#All],3,FALSE)</f>
        <v>Cape Town</v>
      </c>
      <c r="J1513" s="20" t="str">
        <f>_xlfn.XLOOKUP(Table6[[#This Row],[City]],locations[city],locations[Continent])</f>
        <v>Africa</v>
      </c>
      <c r="K1513" s="20" t="s">
        <v>60</v>
      </c>
      <c r="L1513" s="20" t="s">
        <v>51</v>
      </c>
      <c r="M1513" s="21">
        <v>44901</v>
      </c>
      <c r="N1513" s="20" t="s">
        <v>62</v>
      </c>
      <c r="O1513" s="20">
        <v>4.63</v>
      </c>
      <c r="P1513" s="20">
        <v>8.4</v>
      </c>
      <c r="Q1513" s="20">
        <v>69615.509999999995</v>
      </c>
      <c r="R1513" s="20">
        <v>43</v>
      </c>
      <c r="S1513" s="20">
        <f ca="1">DATEDIF(employees!$M1513, TODAY(), "y")</f>
        <v>3</v>
      </c>
      <c r="T1513" s="20">
        <f>VLOOKUP(employees!$H1513,locations[#All],4,)</f>
        <v>0.7</v>
      </c>
      <c r="U1513" s="22">
        <f>employees!$Q1513/employees!$T1513</f>
        <v>99450.728571428568</v>
      </c>
    </row>
    <row r="1514" spans="1:21" x14ac:dyDescent="0.25">
      <c r="A1514" s="23">
        <v>1513</v>
      </c>
      <c r="B1514" s="24" t="s">
        <v>1518</v>
      </c>
      <c r="C1514" s="24" t="s">
        <v>54</v>
      </c>
      <c r="D1514" s="24">
        <v>47</v>
      </c>
      <c r="E1514" s="24">
        <v>13</v>
      </c>
      <c r="F1514" s="24" t="str">
        <f>VLOOKUP(Table6[[#This Row],[department_id]],departments[#All],2,FALSE)</f>
        <v>Sales</v>
      </c>
      <c r="G1514" s="24" t="str">
        <f>VLOOKUP(employees!$E1514,departments[],3,FALSE)</f>
        <v>GTM</v>
      </c>
      <c r="H1514" s="24">
        <v>18</v>
      </c>
      <c r="I1514" s="24" t="str">
        <f>VLOOKUP(employees!$H1514,locations[#All],3,FALSE)</f>
        <v>Buenos Aires</v>
      </c>
      <c r="J1514" s="24" t="str">
        <f>_xlfn.XLOOKUP(Table6[[#This Row],[City]],locations[city],locations[Continent])</f>
        <v>South America</v>
      </c>
      <c r="K1514" s="24" t="s">
        <v>55</v>
      </c>
      <c r="L1514" s="24" t="s">
        <v>78</v>
      </c>
      <c r="M1514" s="25">
        <v>43809</v>
      </c>
      <c r="N1514" s="24" t="s">
        <v>57</v>
      </c>
      <c r="O1514" s="24">
        <v>3.22</v>
      </c>
      <c r="P1514" s="24">
        <v>5.3</v>
      </c>
      <c r="Q1514" s="24">
        <v>27058.01</v>
      </c>
      <c r="R1514" s="24">
        <v>1057</v>
      </c>
      <c r="S1514" s="24">
        <f ca="1">DATEDIF(employees!$M1514, TODAY(), "y")</f>
        <v>6</v>
      </c>
      <c r="T1514" s="24">
        <f>VLOOKUP(employees!$H1514,locations[#All],4,)</f>
        <v>0.65</v>
      </c>
      <c r="U1514" s="26">
        <f>employees!$Q1514/employees!$T1514</f>
        <v>41627.707692307689</v>
      </c>
    </row>
    <row r="1515" spans="1:21" x14ac:dyDescent="0.25">
      <c r="A1515" s="19">
        <v>1514</v>
      </c>
      <c r="B1515" s="20" t="s">
        <v>1519</v>
      </c>
      <c r="C1515" s="20" t="s">
        <v>54</v>
      </c>
      <c r="D1515" s="20">
        <v>35</v>
      </c>
      <c r="E1515" s="20">
        <v>4</v>
      </c>
      <c r="F1515" s="20" t="str">
        <f>VLOOKUP(Table6[[#This Row],[department_id]],departments[#All],2,FALSE)</f>
        <v>ML Engineering</v>
      </c>
      <c r="G1515" s="20" t="str">
        <f>VLOOKUP(employees!$E1515,departments[],3,FALSE)</f>
        <v>Tech</v>
      </c>
      <c r="H1515" s="20">
        <v>13</v>
      </c>
      <c r="I1515" s="20" t="str">
        <f>VLOOKUP(employees!$H1515,locations[#All],3,FALSE)</f>
        <v>Cairo</v>
      </c>
      <c r="J1515" s="20" t="str">
        <f>_xlfn.XLOOKUP(Table6[[#This Row],[City]],locations[city],locations[Continent])</f>
        <v>Africa</v>
      </c>
      <c r="K1515" s="20" t="s">
        <v>66</v>
      </c>
      <c r="L1515" s="20" t="s">
        <v>56</v>
      </c>
      <c r="M1515" s="21">
        <v>44552</v>
      </c>
      <c r="N1515" s="20" t="s">
        <v>57</v>
      </c>
      <c r="O1515" s="20">
        <v>3.75</v>
      </c>
      <c r="P1515" s="20">
        <v>5.6</v>
      </c>
      <c r="Q1515" s="20">
        <v>56351.92</v>
      </c>
      <c r="R1515" s="20">
        <v>3376</v>
      </c>
      <c r="S1515" s="20">
        <f ca="1">DATEDIF(employees!$M1515, TODAY(), "y")</f>
        <v>4</v>
      </c>
      <c r="T1515" s="20">
        <f>VLOOKUP(employees!$H1515,locations[#All],4,)</f>
        <v>0.55000000000000004</v>
      </c>
      <c r="U1515" s="22">
        <f>employees!$Q1515/employees!$T1515</f>
        <v>102458.03636363635</v>
      </c>
    </row>
    <row r="1516" spans="1:21" x14ac:dyDescent="0.25">
      <c r="A1516" s="23">
        <v>1515</v>
      </c>
      <c r="B1516" s="24" t="s">
        <v>1520</v>
      </c>
      <c r="C1516" s="24" t="s">
        <v>54</v>
      </c>
      <c r="D1516" s="24">
        <v>64</v>
      </c>
      <c r="E1516" s="24">
        <v>26</v>
      </c>
      <c r="F1516" s="24" t="str">
        <f>VLOOKUP(Table6[[#This Row],[department_id]],departments[#All],2,FALSE)</f>
        <v>Procurement</v>
      </c>
      <c r="G1516" s="24" t="str">
        <f>VLOOKUP(employees!$E1516,departments[],3,FALSE)</f>
        <v>Ops</v>
      </c>
      <c r="H1516" s="24">
        <v>8</v>
      </c>
      <c r="I1516" s="24" t="str">
        <f>VLOOKUP(employees!$H1516,locations[#All],3,FALSE)</f>
        <v>Barcelona</v>
      </c>
      <c r="J1516" s="24" t="str">
        <f>_xlfn.XLOOKUP(Table6[[#This Row],[City]],locations[city],locations[Continent])</f>
        <v>Europe</v>
      </c>
      <c r="K1516" s="24" t="s">
        <v>55</v>
      </c>
      <c r="L1516" s="24" t="s">
        <v>51</v>
      </c>
      <c r="M1516" s="25">
        <v>44917</v>
      </c>
      <c r="N1516" s="24" t="s">
        <v>57</v>
      </c>
      <c r="O1516" s="24">
        <v>4.5199999999999996</v>
      </c>
      <c r="P1516" s="24">
        <v>5.7</v>
      </c>
      <c r="Q1516" s="24">
        <v>72084.91</v>
      </c>
      <c r="R1516" s="24">
        <v>3220</v>
      </c>
      <c r="S1516" s="24">
        <f ca="1">DATEDIF(employees!$M1516, TODAY(), "y")</f>
        <v>3</v>
      </c>
      <c r="T1516" s="24">
        <f>VLOOKUP(employees!$H1516,locations[#All],4,)</f>
        <v>1.05</v>
      </c>
      <c r="U1516" s="26">
        <f>employees!$Q1516/employees!$T1516</f>
        <v>68652.295238095234</v>
      </c>
    </row>
    <row r="1517" spans="1:21" x14ac:dyDescent="0.25">
      <c r="A1517" s="19">
        <v>1516</v>
      </c>
      <c r="B1517" s="20" t="s">
        <v>1521</v>
      </c>
      <c r="C1517" s="20" t="s">
        <v>59</v>
      </c>
      <c r="D1517" s="20">
        <v>21</v>
      </c>
      <c r="E1517" s="20">
        <v>25</v>
      </c>
      <c r="F1517" s="20" t="str">
        <f>VLOOKUP(Table6[[#This Row],[department_id]],departments[#All],2,FALSE)</f>
        <v>Operations</v>
      </c>
      <c r="G1517" s="20" t="str">
        <f>VLOOKUP(employees!$E1517,departments[],3,FALSE)</f>
        <v>Ops</v>
      </c>
      <c r="H1517" s="20">
        <v>17</v>
      </c>
      <c r="I1517" s="20" t="str">
        <f>VLOOKUP(employees!$H1517,locations[#All],3,FALSE)</f>
        <v>Mexico City</v>
      </c>
      <c r="J1517" s="20" t="str">
        <f>_xlfn.XLOOKUP(Table6[[#This Row],[City]],locations[city],locations[Continent])</f>
        <v>South America</v>
      </c>
      <c r="K1517" s="20" t="s">
        <v>55</v>
      </c>
      <c r="L1517" s="20" t="s">
        <v>51</v>
      </c>
      <c r="M1517" s="21">
        <v>42198</v>
      </c>
      <c r="N1517" s="20" t="s">
        <v>52</v>
      </c>
      <c r="O1517" s="20">
        <v>3.19</v>
      </c>
      <c r="P1517" s="20">
        <v>6</v>
      </c>
      <c r="Q1517" s="20">
        <v>81209.8</v>
      </c>
      <c r="R1517" s="20">
        <v>3466</v>
      </c>
      <c r="S1517" s="20">
        <f ca="1">DATEDIF(employees!$M1517, TODAY(), "y")</f>
        <v>11</v>
      </c>
      <c r="T1517" s="20">
        <f>VLOOKUP(employees!$H1517,locations[#All],4,)</f>
        <v>0.78</v>
      </c>
      <c r="U1517" s="22">
        <f>employees!$Q1517/employees!$T1517</f>
        <v>104115.1282051282</v>
      </c>
    </row>
    <row r="1518" spans="1:21" x14ac:dyDescent="0.25">
      <c r="A1518" s="23">
        <v>1517</v>
      </c>
      <c r="B1518" s="24" t="s">
        <v>1522</v>
      </c>
      <c r="C1518" s="24" t="s">
        <v>49</v>
      </c>
      <c r="D1518" s="24">
        <v>65</v>
      </c>
      <c r="E1518" s="24">
        <v>25</v>
      </c>
      <c r="F1518" s="24" t="str">
        <f>VLOOKUP(Table6[[#This Row],[department_id]],departments[#All],2,FALSE)</f>
        <v>Operations</v>
      </c>
      <c r="G1518" s="24" t="str">
        <f>VLOOKUP(employees!$E1518,departments[],3,FALSE)</f>
        <v>Ops</v>
      </c>
      <c r="H1518" s="24">
        <v>8</v>
      </c>
      <c r="I1518" s="24" t="str">
        <f>VLOOKUP(employees!$H1518,locations[#All],3,FALSE)</f>
        <v>Barcelona</v>
      </c>
      <c r="J1518" s="24" t="str">
        <f>_xlfn.XLOOKUP(Table6[[#This Row],[City]],locations[city],locations[Continent])</f>
        <v>Europe</v>
      </c>
      <c r="K1518" s="24" t="s">
        <v>55</v>
      </c>
      <c r="L1518" s="24" t="s">
        <v>51</v>
      </c>
      <c r="M1518" s="25">
        <v>42977</v>
      </c>
      <c r="N1518" s="24" t="s">
        <v>52</v>
      </c>
      <c r="O1518" s="24">
        <v>3.59</v>
      </c>
      <c r="P1518" s="24">
        <v>7</v>
      </c>
      <c r="Q1518" s="24">
        <v>50531.44</v>
      </c>
      <c r="R1518" s="24">
        <v>2021</v>
      </c>
      <c r="S1518" s="24">
        <f ca="1">DATEDIF(employees!$M1518, TODAY(), "y")</f>
        <v>9</v>
      </c>
      <c r="T1518" s="24">
        <f>VLOOKUP(employees!$H1518,locations[#All],4,)</f>
        <v>1.05</v>
      </c>
      <c r="U1518" s="26">
        <f>employees!$Q1518/employees!$T1518</f>
        <v>48125.18095238095</v>
      </c>
    </row>
    <row r="1519" spans="1:21" x14ac:dyDescent="0.25">
      <c r="A1519" s="19">
        <v>1518</v>
      </c>
      <c r="B1519" s="20" t="s">
        <v>1523</v>
      </c>
      <c r="C1519" s="20" t="s">
        <v>54</v>
      </c>
      <c r="D1519" s="20">
        <v>52</v>
      </c>
      <c r="E1519" s="20">
        <v>8</v>
      </c>
      <c r="F1519" s="20" t="str">
        <f>VLOOKUP(Table6[[#This Row],[department_id]],departments[#All],2,FALSE)</f>
        <v>QA &amp; Testing</v>
      </c>
      <c r="G1519" s="20" t="str">
        <f>VLOOKUP(employees!$E1519,departments[],3,FALSE)</f>
        <v>Tech</v>
      </c>
      <c r="H1519" s="20">
        <v>2</v>
      </c>
      <c r="I1519" s="20" t="str">
        <f>VLOOKUP(employees!$H1519,locations[#All],3,FALSE)</f>
        <v>New York</v>
      </c>
      <c r="J1519" s="20" t="str">
        <f>_xlfn.XLOOKUP(Table6[[#This Row],[City]],locations[city],locations[Continent])</f>
        <v>North America</v>
      </c>
      <c r="K1519" s="20" t="s">
        <v>75</v>
      </c>
      <c r="L1519" s="20" t="s">
        <v>78</v>
      </c>
      <c r="M1519" s="21">
        <v>44271</v>
      </c>
      <c r="N1519" s="20" t="s">
        <v>52</v>
      </c>
      <c r="O1519" s="20">
        <v>4.41</v>
      </c>
      <c r="P1519" s="20">
        <v>5.0999999999999996</v>
      </c>
      <c r="Q1519" s="20">
        <v>174611.49</v>
      </c>
      <c r="R1519" s="20">
        <v>1453</v>
      </c>
      <c r="S1519" s="20">
        <f ca="1">DATEDIF(employees!$M1519, TODAY(), "y")</f>
        <v>5</v>
      </c>
      <c r="T1519" s="20">
        <f>VLOOKUP(employees!$H1519,locations[#All],4,)</f>
        <v>1.3</v>
      </c>
      <c r="U1519" s="22">
        <f>employees!$Q1519/employees!$T1519</f>
        <v>134316.53076923077</v>
      </c>
    </row>
    <row r="1520" spans="1:21" x14ac:dyDescent="0.25">
      <c r="A1520" s="23">
        <v>1519</v>
      </c>
      <c r="B1520" s="24" t="s">
        <v>1524</v>
      </c>
      <c r="C1520" s="24" t="s">
        <v>49</v>
      </c>
      <c r="D1520" s="24">
        <v>59</v>
      </c>
      <c r="E1520" s="24">
        <v>9</v>
      </c>
      <c r="F1520" s="24" t="str">
        <f>VLOOKUP(Table6[[#This Row],[department_id]],departments[#All],2,FALSE)</f>
        <v>Product Management</v>
      </c>
      <c r="G1520" s="24" t="str">
        <f>VLOOKUP(employees!$E1520,departments[],3,FALSE)</f>
        <v>Product</v>
      </c>
      <c r="H1520" s="24">
        <v>10</v>
      </c>
      <c r="I1520" s="24" t="str">
        <f>VLOOKUP(employees!$H1520,locations[#All],3,FALSE)</f>
        <v>Warsaw</v>
      </c>
      <c r="J1520" s="24" t="str">
        <f>_xlfn.XLOOKUP(Table6[[#This Row],[City]],locations[city],locations[Continent])</f>
        <v>Europe</v>
      </c>
      <c r="K1520" s="24" t="s">
        <v>55</v>
      </c>
      <c r="L1520" s="24" t="s">
        <v>78</v>
      </c>
      <c r="M1520" s="25">
        <v>43787</v>
      </c>
      <c r="N1520" s="24" t="s">
        <v>52</v>
      </c>
      <c r="O1520" s="24">
        <v>2.57</v>
      </c>
      <c r="P1520" s="24">
        <v>5.9</v>
      </c>
      <c r="Q1520" s="24">
        <v>81112.850000000006</v>
      </c>
      <c r="R1520" s="24">
        <v>397</v>
      </c>
      <c r="S1520" s="24">
        <f ca="1">DATEDIF(employees!$M1520, TODAY(), "y")</f>
        <v>6</v>
      </c>
      <c r="T1520" s="24">
        <f>VLOOKUP(employees!$H1520,locations[#All],4,)</f>
        <v>0.95</v>
      </c>
      <c r="U1520" s="26">
        <f>employees!$Q1520/employees!$T1520</f>
        <v>85381.947368421068</v>
      </c>
    </row>
    <row r="1521" spans="1:21" x14ac:dyDescent="0.25">
      <c r="A1521" s="19">
        <v>1520</v>
      </c>
      <c r="B1521" s="20" t="s">
        <v>1525</v>
      </c>
      <c r="C1521" s="20" t="s">
        <v>59</v>
      </c>
      <c r="D1521" s="20">
        <v>50</v>
      </c>
      <c r="E1521" s="20">
        <v>19</v>
      </c>
      <c r="F1521" s="20" t="str">
        <f>VLOOKUP(Table6[[#This Row],[department_id]],departments[#All],2,FALSE)</f>
        <v>Human Resources</v>
      </c>
      <c r="G1521" s="20" t="str">
        <f>VLOOKUP(employees!$E1521,departments[],3,FALSE)</f>
        <v>G&amp;A</v>
      </c>
      <c r="H1521" s="20">
        <v>14</v>
      </c>
      <c r="I1521" s="20" t="str">
        <f>VLOOKUP(employees!$H1521,locations[#All],3,FALSE)</f>
        <v>Dubai</v>
      </c>
      <c r="J1521" s="20" t="str">
        <f>_xlfn.XLOOKUP(Table6[[#This Row],[City]],locations[city],locations[Continent])</f>
        <v>Asia</v>
      </c>
      <c r="K1521" s="20" t="s">
        <v>55</v>
      </c>
      <c r="L1521" s="20" t="s">
        <v>56</v>
      </c>
      <c r="M1521" s="21">
        <v>42157</v>
      </c>
      <c r="N1521" s="20" t="s">
        <v>62</v>
      </c>
      <c r="O1521" s="20">
        <v>2.65</v>
      </c>
      <c r="P1521" s="20">
        <v>7.5</v>
      </c>
      <c r="Q1521" s="20">
        <v>92635.94</v>
      </c>
      <c r="R1521" s="20">
        <v>3427</v>
      </c>
      <c r="S1521" s="20">
        <f ca="1">DATEDIF(employees!$M1521, TODAY(), "y")</f>
        <v>11</v>
      </c>
      <c r="T1521" s="20">
        <f>VLOOKUP(employees!$H1521,locations[#All],4,)</f>
        <v>1.05</v>
      </c>
      <c r="U1521" s="22">
        <f>employees!$Q1521/employees!$T1521</f>
        <v>88224.704761904766</v>
      </c>
    </row>
    <row r="1522" spans="1:21" x14ac:dyDescent="0.25">
      <c r="A1522" s="23">
        <v>1521</v>
      </c>
      <c r="B1522" s="24" t="s">
        <v>1526</v>
      </c>
      <c r="C1522" s="24" t="s">
        <v>59</v>
      </c>
      <c r="D1522" s="24">
        <v>49</v>
      </c>
      <c r="E1522" s="24">
        <v>19</v>
      </c>
      <c r="F1522" s="24" t="str">
        <f>VLOOKUP(Table6[[#This Row],[department_id]],departments[#All],2,FALSE)</f>
        <v>Human Resources</v>
      </c>
      <c r="G1522" s="24" t="str">
        <f>VLOOKUP(employees!$E1522,departments[],3,FALSE)</f>
        <v>G&amp;A</v>
      </c>
      <c r="H1522" s="24">
        <v>18</v>
      </c>
      <c r="I1522" s="24" t="str">
        <f>VLOOKUP(employees!$H1522,locations[#All],3,FALSE)</f>
        <v>Buenos Aires</v>
      </c>
      <c r="J1522" s="24" t="str">
        <f>_xlfn.XLOOKUP(Table6[[#This Row],[City]],locations[city],locations[Continent])</f>
        <v>South America</v>
      </c>
      <c r="K1522" s="24" t="s">
        <v>60</v>
      </c>
      <c r="L1522" s="24" t="s">
        <v>56</v>
      </c>
      <c r="M1522" s="25">
        <v>41663</v>
      </c>
      <c r="N1522" s="24" t="s">
        <v>52</v>
      </c>
      <c r="O1522" s="24">
        <v>3.12</v>
      </c>
      <c r="P1522" s="24">
        <v>7.1</v>
      </c>
      <c r="Q1522" s="24">
        <v>70654.899999999994</v>
      </c>
      <c r="R1522" s="24">
        <v>3297</v>
      </c>
      <c r="S1522" s="24">
        <f ca="1">DATEDIF(employees!$M1522, TODAY(), "y")</f>
        <v>12</v>
      </c>
      <c r="T1522" s="24">
        <f>VLOOKUP(employees!$H1522,locations[#All],4,)</f>
        <v>0.65</v>
      </c>
      <c r="U1522" s="26">
        <f>employees!$Q1522/employees!$T1522</f>
        <v>108699.84615384614</v>
      </c>
    </row>
    <row r="1523" spans="1:21" x14ac:dyDescent="0.25">
      <c r="A1523" s="19">
        <v>1522</v>
      </c>
      <c r="B1523" s="20" t="s">
        <v>1527</v>
      </c>
      <c r="C1523" s="20" t="s">
        <v>59</v>
      </c>
      <c r="D1523" s="20">
        <v>60</v>
      </c>
      <c r="E1523" s="20">
        <v>4</v>
      </c>
      <c r="F1523" s="20" t="str">
        <f>VLOOKUP(Table6[[#This Row],[department_id]],departments[#All],2,FALSE)</f>
        <v>ML Engineering</v>
      </c>
      <c r="G1523" s="20" t="str">
        <f>VLOOKUP(employees!$E1523,departments[],3,FALSE)</f>
        <v>Tech</v>
      </c>
      <c r="H1523" s="20">
        <v>8</v>
      </c>
      <c r="I1523" s="20" t="str">
        <f>VLOOKUP(employees!$H1523,locations[#All],3,FALSE)</f>
        <v>Barcelona</v>
      </c>
      <c r="J1523" s="20" t="str">
        <f>_xlfn.XLOOKUP(Table6[[#This Row],[City]],locations[city],locations[Continent])</f>
        <v>Europe</v>
      </c>
      <c r="K1523" s="20" t="s">
        <v>64</v>
      </c>
      <c r="L1523" s="20" t="s">
        <v>51</v>
      </c>
      <c r="M1523" s="21">
        <v>43153</v>
      </c>
      <c r="N1523" s="20" t="s">
        <v>52</v>
      </c>
      <c r="O1523" s="20">
        <v>3.47</v>
      </c>
      <c r="P1523" s="20">
        <v>8.1999999999999993</v>
      </c>
      <c r="Q1523" s="20">
        <v>285464.05</v>
      </c>
      <c r="R1523" s="20">
        <v>1245</v>
      </c>
      <c r="S1523" s="20">
        <f ca="1">DATEDIF(employees!$M1523, TODAY(), "y")</f>
        <v>8</v>
      </c>
      <c r="T1523" s="20">
        <f>VLOOKUP(employees!$H1523,locations[#All],4,)</f>
        <v>1.05</v>
      </c>
      <c r="U1523" s="22">
        <f>employees!$Q1523/employees!$T1523</f>
        <v>271870.52380952379</v>
      </c>
    </row>
    <row r="1524" spans="1:21" x14ac:dyDescent="0.25">
      <c r="A1524" s="23">
        <v>1523</v>
      </c>
      <c r="B1524" s="24" t="s">
        <v>1528</v>
      </c>
      <c r="C1524" s="24" t="s">
        <v>59</v>
      </c>
      <c r="D1524" s="24">
        <v>52</v>
      </c>
      <c r="E1524" s="24">
        <v>23</v>
      </c>
      <c r="F1524" s="24" t="str">
        <f>VLOOKUP(Table6[[#This Row],[department_id]],departments[#All],2,FALSE)</f>
        <v>Legal</v>
      </c>
      <c r="G1524" s="24" t="str">
        <f>VLOOKUP(employees!$E1524,departments[],3,FALSE)</f>
        <v>G&amp;A</v>
      </c>
      <c r="H1524" s="24">
        <v>19</v>
      </c>
      <c r="I1524" s="24" t="str">
        <f>VLOOKUP(employees!$H1524,locations[#All],3,FALSE)</f>
        <v>Tokyo</v>
      </c>
      <c r="J1524" s="24" t="str">
        <f>_xlfn.XLOOKUP(Table6[[#This Row],[City]],locations[city],locations[Continent])</f>
        <v>Asia</v>
      </c>
      <c r="K1524" s="24" t="s">
        <v>55</v>
      </c>
      <c r="L1524" s="24" t="s">
        <v>51</v>
      </c>
      <c r="M1524" s="25">
        <v>45247</v>
      </c>
      <c r="N1524" s="24" t="s">
        <v>52</v>
      </c>
      <c r="O1524" s="24">
        <v>4.55</v>
      </c>
      <c r="P1524" s="24">
        <v>5.4</v>
      </c>
      <c r="Q1524" s="24">
        <v>134505.5</v>
      </c>
      <c r="R1524" s="24">
        <v>1587</v>
      </c>
      <c r="S1524" s="24">
        <f ca="1">DATEDIF(employees!$M1524, TODAY(), "y")</f>
        <v>2</v>
      </c>
      <c r="T1524" s="24">
        <f>VLOOKUP(employees!$H1524,locations[#All],4,)</f>
        <v>1.2</v>
      </c>
      <c r="U1524" s="26">
        <f>employees!$Q1524/employees!$T1524</f>
        <v>112087.91666666667</v>
      </c>
    </row>
    <row r="1525" spans="1:21" x14ac:dyDescent="0.25">
      <c r="A1525" s="19">
        <v>1524</v>
      </c>
      <c r="B1525" s="20" t="s">
        <v>1529</v>
      </c>
      <c r="C1525" s="20" t="s">
        <v>54</v>
      </c>
      <c r="D1525" s="20">
        <v>58</v>
      </c>
      <c r="E1525" s="20">
        <v>11</v>
      </c>
      <c r="F1525" s="20" t="str">
        <f>VLOOKUP(Table6[[#This Row],[department_id]],departments[#All],2,FALSE)</f>
        <v>Design</v>
      </c>
      <c r="G1525" s="20" t="str">
        <f>VLOOKUP(employees!$E1525,departments[],3,FALSE)</f>
        <v>Product</v>
      </c>
      <c r="H1525" s="20">
        <v>2</v>
      </c>
      <c r="I1525" s="20" t="str">
        <f>VLOOKUP(employees!$H1525,locations[#All],3,FALSE)</f>
        <v>New York</v>
      </c>
      <c r="J1525" s="20" t="str">
        <f>_xlfn.XLOOKUP(Table6[[#This Row],[City]],locations[city],locations[Continent])</f>
        <v>North America</v>
      </c>
      <c r="K1525" s="20" t="s">
        <v>66</v>
      </c>
      <c r="L1525" s="20" t="s">
        <v>56</v>
      </c>
      <c r="M1525" s="21">
        <v>42744</v>
      </c>
      <c r="N1525" s="20" t="s">
        <v>52</v>
      </c>
      <c r="O1525" s="20">
        <v>4.08</v>
      </c>
      <c r="P1525" s="20">
        <v>7.3</v>
      </c>
      <c r="Q1525" s="20">
        <v>85912.09</v>
      </c>
      <c r="R1525" s="20">
        <v>1623</v>
      </c>
      <c r="S1525" s="20">
        <f ca="1">DATEDIF(employees!$M1525, TODAY(), "y")</f>
        <v>9</v>
      </c>
      <c r="T1525" s="20">
        <f>VLOOKUP(employees!$H1525,locations[#All],4,)</f>
        <v>1.3</v>
      </c>
      <c r="U1525" s="22">
        <f>employees!$Q1525/employees!$T1525</f>
        <v>66086.223076923066</v>
      </c>
    </row>
    <row r="1526" spans="1:21" x14ac:dyDescent="0.25">
      <c r="A1526" s="23">
        <v>1525</v>
      </c>
      <c r="B1526" s="24" t="s">
        <v>1530</v>
      </c>
      <c r="C1526" s="24" t="s">
        <v>59</v>
      </c>
      <c r="D1526" s="24">
        <v>25</v>
      </c>
      <c r="E1526" s="24">
        <v>13</v>
      </c>
      <c r="F1526" s="24" t="str">
        <f>VLOOKUP(Table6[[#This Row],[department_id]],departments[#All],2,FALSE)</f>
        <v>Sales</v>
      </c>
      <c r="G1526" s="24" t="str">
        <f>VLOOKUP(employees!$E1526,departments[],3,FALSE)</f>
        <v>GTM</v>
      </c>
      <c r="H1526" s="24">
        <v>2</v>
      </c>
      <c r="I1526" s="24" t="str">
        <f>VLOOKUP(employees!$H1526,locations[#All],3,FALSE)</f>
        <v>New York</v>
      </c>
      <c r="J1526" s="24" t="str">
        <f>_xlfn.XLOOKUP(Table6[[#This Row],[City]],locations[city],locations[Continent])</f>
        <v>North America</v>
      </c>
      <c r="K1526" s="24" t="s">
        <v>55</v>
      </c>
      <c r="L1526" s="24" t="s">
        <v>51</v>
      </c>
      <c r="M1526" s="25">
        <v>42216</v>
      </c>
      <c r="N1526" s="24" t="s">
        <v>57</v>
      </c>
      <c r="O1526" s="24">
        <v>3.02</v>
      </c>
      <c r="P1526" s="24">
        <v>7.9</v>
      </c>
      <c r="Q1526" s="24">
        <v>108156.64</v>
      </c>
      <c r="R1526" s="24">
        <v>1045</v>
      </c>
      <c r="S1526" s="24">
        <f ca="1">DATEDIF(employees!$M1526, TODAY(), "y")</f>
        <v>11</v>
      </c>
      <c r="T1526" s="24">
        <f>VLOOKUP(employees!$H1526,locations[#All],4,)</f>
        <v>1.3</v>
      </c>
      <c r="U1526" s="26">
        <f>employees!$Q1526/employees!$T1526</f>
        <v>83197.415384615379</v>
      </c>
    </row>
    <row r="1527" spans="1:21" x14ac:dyDescent="0.25">
      <c r="A1527" s="19">
        <v>1526</v>
      </c>
      <c r="B1527" s="20" t="s">
        <v>1531</v>
      </c>
      <c r="C1527" s="20" t="s">
        <v>59</v>
      </c>
      <c r="D1527" s="20">
        <v>65</v>
      </c>
      <c r="E1527" s="20">
        <v>13</v>
      </c>
      <c r="F1527" s="20" t="str">
        <f>VLOOKUP(Table6[[#This Row],[department_id]],departments[#All],2,FALSE)</f>
        <v>Sales</v>
      </c>
      <c r="G1527" s="20" t="str">
        <f>VLOOKUP(employees!$E1527,departments[],3,FALSE)</f>
        <v>GTM</v>
      </c>
      <c r="H1527" s="20">
        <v>7</v>
      </c>
      <c r="I1527" s="20" t="str">
        <f>VLOOKUP(employees!$H1527,locations[#All],3,FALSE)</f>
        <v>Paris</v>
      </c>
      <c r="J1527" s="20" t="str">
        <f>_xlfn.XLOOKUP(Table6[[#This Row],[City]],locations[city],locations[Continent])</f>
        <v>Europe</v>
      </c>
      <c r="K1527" s="20" t="s">
        <v>55</v>
      </c>
      <c r="L1527" s="20" t="s">
        <v>51</v>
      </c>
      <c r="M1527" s="21">
        <v>43676</v>
      </c>
      <c r="N1527" s="20" t="s">
        <v>52</v>
      </c>
      <c r="O1527" s="20">
        <v>3.83</v>
      </c>
      <c r="P1527" s="20">
        <v>6.6</v>
      </c>
      <c r="Q1527" s="20">
        <v>81938.98</v>
      </c>
      <c r="R1527" s="20">
        <v>2954</v>
      </c>
      <c r="S1527" s="20">
        <f ca="1">DATEDIF(employees!$M1527, TODAY(), "y")</f>
        <v>7</v>
      </c>
      <c r="T1527" s="20">
        <f>VLOOKUP(employees!$H1527,locations[#All],4,)</f>
        <v>1.18</v>
      </c>
      <c r="U1527" s="22">
        <f>employees!$Q1527/employees!$T1527</f>
        <v>69439.813559322036</v>
      </c>
    </row>
    <row r="1528" spans="1:21" x14ac:dyDescent="0.25">
      <c r="A1528" s="23">
        <v>1527</v>
      </c>
      <c r="B1528" s="24" t="s">
        <v>1532</v>
      </c>
      <c r="C1528" s="24" t="s">
        <v>49</v>
      </c>
      <c r="D1528" s="24">
        <v>39</v>
      </c>
      <c r="E1528" s="24">
        <v>1</v>
      </c>
      <c r="F1528" s="24" t="str">
        <f>VLOOKUP(Table6[[#This Row],[department_id]],departments[#All],2,FALSE)</f>
        <v>Engineering</v>
      </c>
      <c r="G1528" s="24" t="str">
        <f>VLOOKUP(employees!$E1528,departments[],3,FALSE)</f>
        <v>Tech</v>
      </c>
      <c r="H1528" s="24">
        <v>2</v>
      </c>
      <c r="I1528" s="24" t="str">
        <f>VLOOKUP(employees!$H1528,locations[#All],3,FALSE)</f>
        <v>New York</v>
      </c>
      <c r="J1528" s="24" t="str">
        <f>_xlfn.XLOOKUP(Table6[[#This Row],[City]],locations[city],locations[Continent])</f>
        <v>North America</v>
      </c>
      <c r="K1528" s="24" t="s">
        <v>50</v>
      </c>
      <c r="L1528" s="24" t="s">
        <v>51</v>
      </c>
      <c r="M1528" s="25">
        <v>44106</v>
      </c>
      <c r="N1528" s="24" t="s">
        <v>57</v>
      </c>
      <c r="O1528" s="24">
        <v>2.91</v>
      </c>
      <c r="P1528" s="24">
        <v>6.4</v>
      </c>
      <c r="Q1528" s="24">
        <v>60834.54</v>
      </c>
      <c r="R1528" s="24">
        <v>2825</v>
      </c>
      <c r="S1528" s="24">
        <f ca="1">DATEDIF(employees!$M1528, TODAY(), "y")</f>
        <v>5</v>
      </c>
      <c r="T1528" s="24">
        <f>VLOOKUP(employees!$H1528,locations[#All],4,)</f>
        <v>1.3</v>
      </c>
      <c r="U1528" s="26">
        <f>employees!$Q1528/employees!$T1528</f>
        <v>46795.799999999996</v>
      </c>
    </row>
    <row r="1529" spans="1:21" x14ac:dyDescent="0.25">
      <c r="A1529" s="19">
        <v>1528</v>
      </c>
      <c r="B1529" s="20" t="s">
        <v>1533</v>
      </c>
      <c r="C1529" s="20" t="s">
        <v>59</v>
      </c>
      <c r="D1529" s="20">
        <v>46</v>
      </c>
      <c r="E1529" s="20">
        <v>9</v>
      </c>
      <c r="F1529" s="20" t="str">
        <f>VLOOKUP(Table6[[#This Row],[department_id]],departments[#All],2,FALSE)</f>
        <v>Product Management</v>
      </c>
      <c r="G1529" s="20" t="str">
        <f>VLOOKUP(employees!$E1529,departments[],3,FALSE)</f>
        <v>Product</v>
      </c>
      <c r="H1529" s="20">
        <v>18</v>
      </c>
      <c r="I1529" s="20" t="str">
        <f>VLOOKUP(employees!$H1529,locations[#All],3,FALSE)</f>
        <v>Buenos Aires</v>
      </c>
      <c r="J1529" s="20" t="str">
        <f>_xlfn.XLOOKUP(Table6[[#This Row],[City]],locations[city],locations[Continent])</f>
        <v>South America</v>
      </c>
      <c r="K1529" s="20" t="s">
        <v>60</v>
      </c>
      <c r="L1529" s="20" t="s">
        <v>78</v>
      </c>
      <c r="M1529" s="21">
        <v>45173</v>
      </c>
      <c r="N1529" s="20" t="s">
        <v>57</v>
      </c>
      <c r="O1529" s="20">
        <v>3.1</v>
      </c>
      <c r="P1529" s="20">
        <v>5.0999999999999996</v>
      </c>
      <c r="Q1529" s="20">
        <v>113821.74</v>
      </c>
      <c r="R1529" s="20">
        <v>2729</v>
      </c>
      <c r="S1529" s="20">
        <f ca="1">DATEDIF(employees!$M1529, TODAY(), "y")</f>
        <v>3</v>
      </c>
      <c r="T1529" s="20">
        <f>VLOOKUP(employees!$H1529,locations[#All],4,)</f>
        <v>0.65</v>
      </c>
      <c r="U1529" s="22">
        <f>employees!$Q1529/employees!$T1529</f>
        <v>175110.36923076923</v>
      </c>
    </row>
    <row r="1530" spans="1:21" x14ac:dyDescent="0.25">
      <c r="A1530" s="23">
        <v>1529</v>
      </c>
      <c r="B1530" s="24" t="s">
        <v>1534</v>
      </c>
      <c r="C1530" s="24" t="s">
        <v>59</v>
      </c>
      <c r="D1530" s="24">
        <v>54</v>
      </c>
      <c r="E1530" s="24">
        <v>14</v>
      </c>
      <c r="F1530" s="24" t="str">
        <f>VLOOKUP(Table6[[#This Row],[department_id]],departments[#All],2,FALSE)</f>
        <v>Sales Operations</v>
      </c>
      <c r="G1530" s="24" t="str">
        <f>VLOOKUP(employees!$E1530,departments[],3,FALSE)</f>
        <v>GTM</v>
      </c>
      <c r="H1530" s="24">
        <v>12</v>
      </c>
      <c r="I1530" s="24" t="str">
        <f>VLOOKUP(employees!$H1530,locations[#All],3,FALSE)</f>
        <v>Hyderabad</v>
      </c>
      <c r="J1530" s="24" t="str">
        <f>_xlfn.XLOOKUP(Table6[[#This Row],[City]],locations[city],locations[Continent])</f>
        <v>Asia</v>
      </c>
      <c r="K1530" s="24" t="s">
        <v>55</v>
      </c>
      <c r="L1530" s="24" t="s">
        <v>56</v>
      </c>
      <c r="M1530" s="25">
        <v>45269</v>
      </c>
      <c r="N1530" s="24" t="s">
        <v>57</v>
      </c>
      <c r="O1530" s="24">
        <v>4.3</v>
      </c>
      <c r="P1530" s="24">
        <v>6.5</v>
      </c>
      <c r="Q1530" s="24">
        <v>42854.54</v>
      </c>
      <c r="R1530" s="24">
        <v>788</v>
      </c>
      <c r="S1530" s="24">
        <f ca="1">DATEDIF(employees!$M1530, TODAY(), "y")</f>
        <v>2</v>
      </c>
      <c r="T1530" s="24">
        <f>VLOOKUP(employees!$H1530,locations[#All],4,)</f>
        <v>0.68</v>
      </c>
      <c r="U1530" s="26">
        <f>employees!$Q1530/employees!$T1530</f>
        <v>63021.382352941175</v>
      </c>
    </row>
    <row r="1531" spans="1:21" x14ac:dyDescent="0.25">
      <c r="A1531" s="19">
        <v>1530</v>
      </c>
      <c r="B1531" s="20" t="s">
        <v>1535</v>
      </c>
      <c r="C1531" s="20" t="s">
        <v>59</v>
      </c>
      <c r="D1531" s="20">
        <v>28</v>
      </c>
      <c r="E1531" s="20">
        <v>26</v>
      </c>
      <c r="F1531" s="20" t="str">
        <f>VLOOKUP(Table6[[#This Row],[department_id]],departments[#All],2,FALSE)</f>
        <v>Procurement</v>
      </c>
      <c r="G1531" s="20" t="str">
        <f>VLOOKUP(employees!$E1531,departments[],3,FALSE)</f>
        <v>Ops</v>
      </c>
      <c r="H1531" s="20">
        <v>17</v>
      </c>
      <c r="I1531" s="20" t="str">
        <f>VLOOKUP(employees!$H1531,locations[#All],3,FALSE)</f>
        <v>Mexico City</v>
      </c>
      <c r="J1531" s="20" t="str">
        <f>_xlfn.XLOOKUP(Table6[[#This Row],[City]],locations[city],locations[Continent])</f>
        <v>South America</v>
      </c>
      <c r="K1531" s="20" t="s">
        <v>64</v>
      </c>
      <c r="L1531" s="20" t="s">
        <v>51</v>
      </c>
      <c r="M1531" s="21">
        <v>41876</v>
      </c>
      <c r="N1531" s="20" t="s">
        <v>57</v>
      </c>
      <c r="O1531" s="20">
        <v>3.09</v>
      </c>
      <c r="P1531" s="20">
        <v>6.9</v>
      </c>
      <c r="Q1531" s="20">
        <v>83333.710000000006</v>
      </c>
      <c r="R1531" s="20">
        <v>1324</v>
      </c>
      <c r="S1531" s="20">
        <f ca="1">DATEDIF(employees!$M1531, TODAY(), "y")</f>
        <v>12</v>
      </c>
      <c r="T1531" s="20">
        <f>VLOOKUP(employees!$H1531,locations[#All],4,)</f>
        <v>0.78</v>
      </c>
      <c r="U1531" s="22">
        <f>employees!$Q1531/employees!$T1531</f>
        <v>106838.08974358975</v>
      </c>
    </row>
    <row r="1532" spans="1:21" x14ac:dyDescent="0.25">
      <c r="A1532" s="23">
        <v>1531</v>
      </c>
      <c r="B1532" s="24" t="s">
        <v>1536</v>
      </c>
      <c r="C1532" s="24" t="s">
        <v>54</v>
      </c>
      <c r="D1532" s="24">
        <v>38</v>
      </c>
      <c r="E1532" s="24">
        <v>21</v>
      </c>
      <c r="F1532" s="24" t="str">
        <f>VLOOKUP(Table6[[#This Row],[department_id]],departments[#All],2,FALSE)</f>
        <v>Finance</v>
      </c>
      <c r="G1532" s="24" t="str">
        <f>VLOOKUP(employees!$E1532,departments[],3,FALSE)</f>
        <v>G&amp;A</v>
      </c>
      <c r="H1532" s="24">
        <v>6</v>
      </c>
      <c r="I1532" s="24" t="str">
        <f>VLOOKUP(employees!$H1532,locations[#All],3,FALSE)</f>
        <v>Berlin</v>
      </c>
      <c r="J1532" s="24" t="str">
        <f>_xlfn.XLOOKUP(Table6[[#This Row],[City]],locations[city],locations[Continent])</f>
        <v>Europe</v>
      </c>
      <c r="K1532" s="24" t="s">
        <v>64</v>
      </c>
      <c r="L1532" s="24" t="s">
        <v>78</v>
      </c>
      <c r="M1532" s="25">
        <v>44396</v>
      </c>
      <c r="N1532" s="24" t="s">
        <v>57</v>
      </c>
      <c r="O1532" s="24">
        <v>3.27</v>
      </c>
      <c r="P1532" s="24">
        <v>7.9</v>
      </c>
      <c r="Q1532" s="24">
        <v>111642.96</v>
      </c>
      <c r="R1532" s="24">
        <v>2219</v>
      </c>
      <c r="S1532" s="24">
        <f ca="1">DATEDIF(employees!$M1532, TODAY(), "y")</f>
        <v>5</v>
      </c>
      <c r="T1532" s="24">
        <f>VLOOKUP(employees!$H1532,locations[#All],4,)</f>
        <v>1.1000000000000001</v>
      </c>
      <c r="U1532" s="26">
        <f>employees!$Q1532/employees!$T1532</f>
        <v>101493.59999999999</v>
      </c>
    </row>
    <row r="1533" spans="1:21" x14ac:dyDescent="0.25">
      <c r="A1533" s="19">
        <v>1532</v>
      </c>
      <c r="B1533" s="20" t="s">
        <v>1537</v>
      </c>
      <c r="C1533" s="20" t="s">
        <v>49</v>
      </c>
      <c r="D1533" s="20">
        <v>31</v>
      </c>
      <c r="E1533" s="20">
        <v>23</v>
      </c>
      <c r="F1533" s="20" t="str">
        <f>VLOOKUP(Table6[[#This Row],[department_id]],departments[#All],2,FALSE)</f>
        <v>Legal</v>
      </c>
      <c r="G1533" s="20" t="str">
        <f>VLOOKUP(employees!$E1533,departments[],3,FALSE)</f>
        <v>G&amp;A</v>
      </c>
      <c r="H1533" s="20">
        <v>14</v>
      </c>
      <c r="I1533" s="20" t="str">
        <f>VLOOKUP(employees!$H1533,locations[#All],3,FALSE)</f>
        <v>Dubai</v>
      </c>
      <c r="J1533" s="20" t="str">
        <f>_xlfn.XLOOKUP(Table6[[#This Row],[City]],locations[city],locations[Continent])</f>
        <v>Asia</v>
      </c>
      <c r="K1533" s="20" t="s">
        <v>66</v>
      </c>
      <c r="L1533" s="20" t="s">
        <v>51</v>
      </c>
      <c r="M1533" s="21">
        <v>43169</v>
      </c>
      <c r="N1533" s="20" t="s">
        <v>52</v>
      </c>
      <c r="O1533" s="20">
        <v>4.25</v>
      </c>
      <c r="P1533" s="20">
        <v>7.2</v>
      </c>
      <c r="Q1533" s="20">
        <v>138156.56</v>
      </c>
      <c r="R1533" s="20">
        <v>291</v>
      </c>
      <c r="S1533" s="20">
        <f ca="1">DATEDIF(employees!$M1533, TODAY(), "y")</f>
        <v>8</v>
      </c>
      <c r="T1533" s="20">
        <f>VLOOKUP(employees!$H1533,locations[#All],4,)</f>
        <v>1.05</v>
      </c>
      <c r="U1533" s="22">
        <f>employees!$Q1533/employees!$T1533</f>
        <v>131577.6761904762</v>
      </c>
    </row>
    <row r="1534" spans="1:21" x14ac:dyDescent="0.25">
      <c r="A1534" s="23">
        <v>1533</v>
      </c>
      <c r="B1534" s="24" t="s">
        <v>1538</v>
      </c>
      <c r="C1534" s="24" t="s">
        <v>59</v>
      </c>
      <c r="D1534" s="24">
        <v>59</v>
      </c>
      <c r="E1534" s="24">
        <v>22</v>
      </c>
      <c r="F1534" s="24" t="str">
        <f>VLOOKUP(Table6[[#This Row],[department_id]],departments[#All],2,FALSE)</f>
        <v>Accounting</v>
      </c>
      <c r="G1534" s="24" t="str">
        <f>VLOOKUP(employees!$E1534,departments[],3,FALSE)</f>
        <v>G&amp;A</v>
      </c>
      <c r="H1534" s="24">
        <v>16</v>
      </c>
      <c r="I1534" s="24" t="str">
        <f>VLOOKUP(employees!$H1534,locations[#All],3,FALSE)</f>
        <v>São Paulo</v>
      </c>
      <c r="J1534" s="24" t="str">
        <f>_xlfn.XLOOKUP(Table6[[#This Row],[City]],locations[city],locations[Continent])</f>
        <v>South America</v>
      </c>
      <c r="K1534" s="24" t="s">
        <v>55</v>
      </c>
      <c r="L1534" s="24" t="s">
        <v>78</v>
      </c>
      <c r="M1534" s="25">
        <v>42740</v>
      </c>
      <c r="N1534" s="24" t="s">
        <v>52</v>
      </c>
      <c r="O1534" s="24">
        <v>2.68</v>
      </c>
      <c r="P1534" s="24">
        <v>6.3</v>
      </c>
      <c r="Q1534" s="24">
        <v>63108.61</v>
      </c>
      <c r="R1534" s="24">
        <v>910</v>
      </c>
      <c r="S1534" s="24">
        <f ca="1">DATEDIF(employees!$M1534, TODAY(), "y")</f>
        <v>9</v>
      </c>
      <c r="T1534" s="24">
        <f>VLOOKUP(employees!$H1534,locations[#All],4,)</f>
        <v>0.8</v>
      </c>
      <c r="U1534" s="26">
        <f>employees!$Q1534/employees!$T1534</f>
        <v>78885.762499999997</v>
      </c>
    </row>
    <row r="1535" spans="1:21" x14ac:dyDescent="0.25">
      <c r="A1535" s="19">
        <v>1534</v>
      </c>
      <c r="B1535" s="20" t="s">
        <v>1539</v>
      </c>
      <c r="C1535" s="20" t="s">
        <v>54</v>
      </c>
      <c r="D1535" s="20">
        <v>44</v>
      </c>
      <c r="E1535" s="20">
        <v>17</v>
      </c>
      <c r="F1535" s="20" t="str">
        <f>VLOOKUP(Table6[[#This Row],[department_id]],departments[#All],2,FALSE)</f>
        <v>Customer Success</v>
      </c>
      <c r="G1535" s="20" t="str">
        <f>VLOOKUP(employees!$E1535,departments[],3,FALSE)</f>
        <v>GTM</v>
      </c>
      <c r="H1535" s="20">
        <v>9</v>
      </c>
      <c r="I1535" s="20" t="str">
        <f>VLOOKUP(employees!$H1535,locations[#All],3,FALSE)</f>
        <v>Amsterdam</v>
      </c>
      <c r="J1535" s="20" t="str">
        <f>_xlfn.XLOOKUP(Table6[[#This Row],[City]],locations[city],locations[Continent])</f>
        <v>Europe</v>
      </c>
      <c r="K1535" s="20" t="s">
        <v>60</v>
      </c>
      <c r="L1535" s="20" t="s">
        <v>83</v>
      </c>
      <c r="M1535" s="21">
        <v>45875</v>
      </c>
      <c r="N1535" s="20" t="s">
        <v>52</v>
      </c>
      <c r="O1535" s="20">
        <v>4.58</v>
      </c>
      <c r="P1535" s="20">
        <v>7.6</v>
      </c>
      <c r="Q1535" s="20">
        <v>88220.9</v>
      </c>
      <c r="R1535" s="20">
        <v>10</v>
      </c>
      <c r="S1535" s="20">
        <f ca="1">DATEDIF(employees!$M1535, TODAY(), "y")</f>
        <v>1</v>
      </c>
      <c r="T1535" s="20">
        <f>VLOOKUP(employees!$H1535,locations[#All],4,)</f>
        <v>1.1499999999999999</v>
      </c>
      <c r="U1535" s="22">
        <f>employees!$Q1535/employees!$T1535</f>
        <v>76713.826086956527</v>
      </c>
    </row>
    <row r="1536" spans="1:21" x14ac:dyDescent="0.25">
      <c r="A1536" s="23">
        <v>1535</v>
      </c>
      <c r="B1536" s="24" t="s">
        <v>1540</v>
      </c>
      <c r="C1536" s="24" t="s">
        <v>49</v>
      </c>
      <c r="D1536" s="24">
        <v>25</v>
      </c>
      <c r="E1536" s="24">
        <v>13</v>
      </c>
      <c r="F1536" s="24" t="str">
        <f>VLOOKUP(Table6[[#This Row],[department_id]],departments[#All],2,FALSE)</f>
        <v>Sales</v>
      </c>
      <c r="G1536" s="24" t="str">
        <f>VLOOKUP(employees!$E1536,departments[],3,FALSE)</f>
        <v>GTM</v>
      </c>
      <c r="H1536" s="24">
        <v>16</v>
      </c>
      <c r="I1536" s="24" t="str">
        <f>VLOOKUP(employees!$H1536,locations[#All],3,FALSE)</f>
        <v>São Paulo</v>
      </c>
      <c r="J1536" s="24" t="str">
        <f>_xlfn.XLOOKUP(Table6[[#This Row],[City]],locations[city],locations[Continent])</f>
        <v>South America</v>
      </c>
      <c r="K1536" s="24" t="s">
        <v>60</v>
      </c>
      <c r="L1536" s="24" t="s">
        <v>51</v>
      </c>
      <c r="M1536" s="25">
        <v>42687</v>
      </c>
      <c r="N1536" s="24" t="s">
        <v>57</v>
      </c>
      <c r="O1536" s="24">
        <v>4.67</v>
      </c>
      <c r="P1536" s="24">
        <v>7.1</v>
      </c>
      <c r="Q1536" s="24">
        <v>72380.98</v>
      </c>
      <c r="R1536" s="24">
        <v>3117</v>
      </c>
      <c r="S1536" s="24">
        <f ca="1">DATEDIF(employees!$M1536, TODAY(), "y")</f>
        <v>9</v>
      </c>
      <c r="T1536" s="24">
        <f>VLOOKUP(employees!$H1536,locations[#All],4,)</f>
        <v>0.8</v>
      </c>
      <c r="U1536" s="26">
        <f>employees!$Q1536/employees!$T1536</f>
        <v>90476.224999999991</v>
      </c>
    </row>
    <row r="1537" spans="1:21" x14ac:dyDescent="0.25">
      <c r="A1537" s="19">
        <v>1536</v>
      </c>
      <c r="B1537" s="20" t="s">
        <v>1541</v>
      </c>
      <c r="C1537" s="20" t="s">
        <v>59</v>
      </c>
      <c r="D1537" s="20">
        <v>30</v>
      </c>
      <c r="E1537" s="20">
        <v>26</v>
      </c>
      <c r="F1537" s="20" t="str">
        <f>VLOOKUP(Table6[[#This Row],[department_id]],departments[#All],2,FALSE)</f>
        <v>Procurement</v>
      </c>
      <c r="G1537" s="20" t="str">
        <f>VLOOKUP(employees!$E1537,departments[],3,FALSE)</f>
        <v>Ops</v>
      </c>
      <c r="H1537" s="20">
        <v>9</v>
      </c>
      <c r="I1537" s="20" t="str">
        <f>VLOOKUP(employees!$H1537,locations[#All],3,FALSE)</f>
        <v>Amsterdam</v>
      </c>
      <c r="J1537" s="20" t="str">
        <f>_xlfn.XLOOKUP(Table6[[#This Row],[City]],locations[city],locations[Continent])</f>
        <v>Europe</v>
      </c>
      <c r="K1537" s="20" t="s">
        <v>55</v>
      </c>
      <c r="L1537" s="20" t="s">
        <v>51</v>
      </c>
      <c r="M1537" s="21">
        <v>44986</v>
      </c>
      <c r="N1537" s="20" t="s">
        <v>57</v>
      </c>
      <c r="O1537" s="20">
        <v>2.84</v>
      </c>
      <c r="P1537" s="20">
        <v>5.5</v>
      </c>
      <c r="Q1537" s="20">
        <v>64937.61</v>
      </c>
      <c r="R1537" s="20">
        <v>3169</v>
      </c>
      <c r="S1537" s="20">
        <f ca="1">DATEDIF(employees!$M1537, TODAY(), "y")</f>
        <v>3</v>
      </c>
      <c r="T1537" s="20">
        <f>VLOOKUP(employees!$H1537,locations[#All],4,)</f>
        <v>1.1499999999999999</v>
      </c>
      <c r="U1537" s="22">
        <f>employees!$Q1537/employees!$T1537</f>
        <v>56467.486956521745</v>
      </c>
    </row>
    <row r="1538" spans="1:21" x14ac:dyDescent="0.25">
      <c r="A1538" s="23">
        <v>1537</v>
      </c>
      <c r="B1538" s="24" t="s">
        <v>1542</v>
      </c>
      <c r="C1538" s="24" t="s">
        <v>59</v>
      </c>
      <c r="D1538" s="24">
        <v>34</v>
      </c>
      <c r="E1538" s="24">
        <v>9</v>
      </c>
      <c r="F1538" s="24" t="str">
        <f>VLOOKUP(Table6[[#This Row],[department_id]],departments[#All],2,FALSE)</f>
        <v>Product Management</v>
      </c>
      <c r="G1538" s="24" t="str">
        <f>VLOOKUP(employees!$E1538,departments[],3,FALSE)</f>
        <v>Product</v>
      </c>
      <c r="H1538" s="24">
        <v>8</v>
      </c>
      <c r="I1538" s="24" t="str">
        <f>VLOOKUP(employees!$H1538,locations[#All],3,FALSE)</f>
        <v>Barcelona</v>
      </c>
      <c r="J1538" s="24" t="str">
        <f>_xlfn.XLOOKUP(Table6[[#This Row],[City]],locations[city],locations[Continent])</f>
        <v>Europe</v>
      </c>
      <c r="K1538" s="24" t="s">
        <v>60</v>
      </c>
      <c r="L1538" s="24" t="s">
        <v>51</v>
      </c>
      <c r="M1538" s="25">
        <v>45561</v>
      </c>
      <c r="N1538" s="24" t="s">
        <v>57</v>
      </c>
      <c r="O1538" s="24">
        <v>4.18</v>
      </c>
      <c r="P1538" s="24">
        <v>9.1999999999999993</v>
      </c>
      <c r="Q1538" s="24">
        <v>170614.59</v>
      </c>
      <c r="R1538" s="24">
        <v>1845</v>
      </c>
      <c r="S1538" s="24">
        <f ca="1">DATEDIF(employees!$M1538, TODAY(), "y")</f>
        <v>1</v>
      </c>
      <c r="T1538" s="24">
        <f>VLOOKUP(employees!$H1538,locations[#All],4,)</f>
        <v>1.05</v>
      </c>
      <c r="U1538" s="26">
        <f>employees!$Q1538/employees!$T1538</f>
        <v>162490.0857142857</v>
      </c>
    </row>
    <row r="1539" spans="1:21" x14ac:dyDescent="0.25">
      <c r="A1539" s="19">
        <v>1538</v>
      </c>
      <c r="B1539" s="20" t="s">
        <v>1543</v>
      </c>
      <c r="C1539" s="20" t="s">
        <v>54</v>
      </c>
      <c r="D1539" s="20">
        <v>31</v>
      </c>
      <c r="E1539" s="20">
        <v>12</v>
      </c>
      <c r="F1539" s="20" t="str">
        <f>VLOOKUP(Table6[[#This Row],[department_id]],departments[#All],2,FALSE)</f>
        <v>UX Research</v>
      </c>
      <c r="G1539" s="20" t="str">
        <f>VLOOKUP(employees!$E1539,departments[],3,FALSE)</f>
        <v>Product</v>
      </c>
      <c r="H1539" s="20">
        <v>21</v>
      </c>
      <c r="I1539" s="20" t="str">
        <f>VLOOKUP(employees!$H1539,locations[#All],3,FALSE)</f>
        <v>Sydney</v>
      </c>
      <c r="J1539" s="20" t="str">
        <f>_xlfn.XLOOKUP(Table6[[#This Row],[City]],locations[city],locations[Continent])</f>
        <v>Oceania</v>
      </c>
      <c r="K1539" s="20" t="s">
        <v>66</v>
      </c>
      <c r="L1539" s="20" t="s">
        <v>51</v>
      </c>
      <c r="M1539" s="21">
        <v>43808</v>
      </c>
      <c r="N1539" s="20" t="s">
        <v>52</v>
      </c>
      <c r="O1539" s="20">
        <v>3.78</v>
      </c>
      <c r="P1539" s="20">
        <v>8.6</v>
      </c>
      <c r="Q1539" s="20">
        <v>99519.76</v>
      </c>
      <c r="R1539" s="20">
        <v>2072</v>
      </c>
      <c r="S1539" s="20">
        <f ca="1">DATEDIF(employees!$M1539, TODAY(), "y")</f>
        <v>6</v>
      </c>
      <c r="T1539" s="20">
        <f>VLOOKUP(employees!$H1539,locations[#All],4,)</f>
        <v>1.1499999999999999</v>
      </c>
      <c r="U1539" s="22">
        <f>employees!$Q1539/employees!$T1539</f>
        <v>86538.921739130441</v>
      </c>
    </row>
    <row r="1540" spans="1:21" x14ac:dyDescent="0.25">
      <c r="A1540" s="23">
        <v>1539</v>
      </c>
      <c r="B1540" s="24" t="s">
        <v>1544</v>
      </c>
      <c r="C1540" s="24" t="s">
        <v>59</v>
      </c>
      <c r="D1540" s="24">
        <v>39</v>
      </c>
      <c r="E1540" s="24">
        <v>12</v>
      </c>
      <c r="F1540" s="24" t="str">
        <f>VLOOKUP(Table6[[#This Row],[department_id]],departments[#All],2,FALSE)</f>
        <v>UX Research</v>
      </c>
      <c r="G1540" s="24" t="str">
        <f>VLOOKUP(employees!$E1540,departments[],3,FALSE)</f>
        <v>Product</v>
      </c>
      <c r="H1540" s="24">
        <v>9</v>
      </c>
      <c r="I1540" s="24" t="str">
        <f>VLOOKUP(employees!$H1540,locations[#All],3,FALSE)</f>
        <v>Amsterdam</v>
      </c>
      <c r="J1540" s="24" t="str">
        <f>_xlfn.XLOOKUP(Table6[[#This Row],[City]],locations[city],locations[Continent])</f>
        <v>Europe</v>
      </c>
      <c r="K1540" s="24" t="s">
        <v>66</v>
      </c>
      <c r="L1540" s="24" t="s">
        <v>51</v>
      </c>
      <c r="M1540" s="25">
        <v>45156</v>
      </c>
      <c r="N1540" s="24" t="s">
        <v>52</v>
      </c>
      <c r="O1540" s="24">
        <v>3.57</v>
      </c>
      <c r="P1540" s="24">
        <v>8.6</v>
      </c>
      <c r="Q1540" s="24">
        <v>119956.22</v>
      </c>
      <c r="R1540" s="24">
        <v>2774</v>
      </c>
      <c r="S1540" s="24">
        <f ca="1">DATEDIF(employees!$M1540, TODAY(), "y")</f>
        <v>3</v>
      </c>
      <c r="T1540" s="24">
        <f>VLOOKUP(employees!$H1540,locations[#All],4,)</f>
        <v>1.1499999999999999</v>
      </c>
      <c r="U1540" s="26">
        <f>employees!$Q1540/employees!$T1540</f>
        <v>104309.75652173914</v>
      </c>
    </row>
    <row r="1541" spans="1:21" x14ac:dyDescent="0.25">
      <c r="A1541" s="19">
        <v>1540</v>
      </c>
      <c r="B1541" s="20" t="s">
        <v>1545</v>
      </c>
      <c r="C1541" s="20" t="s">
        <v>49</v>
      </c>
      <c r="D1541" s="20">
        <v>65</v>
      </c>
      <c r="E1541" s="20">
        <v>3</v>
      </c>
      <c r="F1541" s="20" t="str">
        <f>VLOOKUP(Table6[[#This Row],[department_id]],departments[#All],2,FALSE)</f>
        <v>Data Engineering</v>
      </c>
      <c r="G1541" s="20" t="str">
        <f>VLOOKUP(employees!$E1541,departments[],3,FALSE)</f>
        <v>Tech</v>
      </c>
      <c r="H1541" s="20">
        <v>4</v>
      </c>
      <c r="I1541" s="20" t="str">
        <f>VLOOKUP(employees!$H1541,locations[#All],3,FALSE)</f>
        <v>Toronto</v>
      </c>
      <c r="J1541" s="20" t="str">
        <f>_xlfn.XLOOKUP(Table6[[#This Row],[City]],locations[city],locations[Continent])</f>
        <v>North America</v>
      </c>
      <c r="K1541" s="20" t="s">
        <v>66</v>
      </c>
      <c r="L1541" s="20" t="s">
        <v>83</v>
      </c>
      <c r="M1541" s="21">
        <v>43225</v>
      </c>
      <c r="N1541" s="20" t="s">
        <v>52</v>
      </c>
      <c r="O1541" s="20">
        <v>3.74</v>
      </c>
      <c r="P1541" s="20">
        <v>8.6999999999999993</v>
      </c>
      <c r="Q1541" s="20">
        <v>111945.62</v>
      </c>
      <c r="R1541" s="20">
        <v>2303</v>
      </c>
      <c r="S1541" s="20">
        <f ca="1">DATEDIF(employees!$M1541, TODAY(), "y")</f>
        <v>8</v>
      </c>
      <c r="T1541" s="20">
        <f>VLOOKUP(employees!$H1541,locations[#All],4,)</f>
        <v>1.1000000000000001</v>
      </c>
      <c r="U1541" s="22">
        <f>employees!$Q1541/employees!$T1541</f>
        <v>101768.74545454544</v>
      </c>
    </row>
    <row r="1542" spans="1:21" x14ac:dyDescent="0.25">
      <c r="A1542" s="23">
        <v>1541</v>
      </c>
      <c r="B1542" s="24" t="s">
        <v>1546</v>
      </c>
      <c r="C1542" s="24" t="s">
        <v>49</v>
      </c>
      <c r="D1542" s="24">
        <v>35</v>
      </c>
      <c r="E1542" s="24">
        <v>20</v>
      </c>
      <c r="F1542" s="24" t="str">
        <f>VLOOKUP(Table6[[#This Row],[department_id]],departments[#All],2,FALSE)</f>
        <v>Recruiting</v>
      </c>
      <c r="G1542" s="24" t="str">
        <f>VLOOKUP(employees!$E1542,departments[],3,FALSE)</f>
        <v>G&amp;A</v>
      </c>
      <c r="H1542" s="24">
        <v>3</v>
      </c>
      <c r="I1542" s="24" t="str">
        <f>VLOOKUP(employees!$H1542,locations[#All],3,FALSE)</f>
        <v>Austin</v>
      </c>
      <c r="J1542" s="24" t="str">
        <f>_xlfn.XLOOKUP(Table6[[#This Row],[City]],locations[city],locations[Continent])</f>
        <v>North America</v>
      </c>
      <c r="K1542" s="24" t="s">
        <v>55</v>
      </c>
      <c r="L1542" s="24" t="s">
        <v>51</v>
      </c>
      <c r="M1542" s="25">
        <v>44901</v>
      </c>
      <c r="N1542" s="24" t="s">
        <v>57</v>
      </c>
      <c r="O1542" s="24">
        <v>4.0599999999999996</v>
      </c>
      <c r="P1542" s="24">
        <v>5.8</v>
      </c>
      <c r="Q1542" s="24">
        <v>53835.46</v>
      </c>
      <c r="R1542" s="24">
        <v>1826</v>
      </c>
      <c r="S1542" s="24">
        <f ca="1">DATEDIF(employees!$M1542, TODAY(), "y")</f>
        <v>3</v>
      </c>
      <c r="T1542" s="24">
        <f>VLOOKUP(employees!$H1542,locations[#All],4,)</f>
        <v>1.05</v>
      </c>
      <c r="U1542" s="26">
        <f>employees!$Q1542/employees!$T1542</f>
        <v>51271.866666666661</v>
      </c>
    </row>
    <row r="1543" spans="1:21" x14ac:dyDescent="0.25">
      <c r="A1543" s="19">
        <v>1542</v>
      </c>
      <c r="B1543" s="20" t="s">
        <v>1547</v>
      </c>
      <c r="C1543" s="20" t="s">
        <v>49</v>
      </c>
      <c r="D1543" s="20">
        <v>50</v>
      </c>
      <c r="E1543" s="20">
        <v>27</v>
      </c>
      <c r="F1543" s="20" t="str">
        <f>VLOOKUP(Table6[[#This Row],[department_id]],departments[#All],2,FALSE)</f>
        <v>Facilities</v>
      </c>
      <c r="G1543" s="20" t="str">
        <f>VLOOKUP(employees!$E1543,departments[],3,FALSE)</f>
        <v>Ops</v>
      </c>
      <c r="H1543" s="20">
        <v>18</v>
      </c>
      <c r="I1543" s="20" t="str">
        <f>VLOOKUP(employees!$H1543,locations[#All],3,FALSE)</f>
        <v>Buenos Aires</v>
      </c>
      <c r="J1543" s="20" t="str">
        <f>_xlfn.XLOOKUP(Table6[[#This Row],[City]],locations[city],locations[Continent])</f>
        <v>South America</v>
      </c>
      <c r="K1543" s="20" t="s">
        <v>60</v>
      </c>
      <c r="L1543" s="20" t="s">
        <v>51</v>
      </c>
      <c r="M1543" s="21">
        <v>43030</v>
      </c>
      <c r="N1543" s="20" t="s">
        <v>52</v>
      </c>
      <c r="O1543" s="20">
        <v>3.75</v>
      </c>
      <c r="P1543" s="20">
        <v>8.8000000000000007</v>
      </c>
      <c r="Q1543" s="20">
        <v>41717.4</v>
      </c>
      <c r="R1543" s="20">
        <v>1968</v>
      </c>
      <c r="S1543" s="20">
        <f ca="1">DATEDIF(employees!$M1543, TODAY(), "y")</f>
        <v>8</v>
      </c>
      <c r="T1543" s="20">
        <f>VLOOKUP(employees!$H1543,locations[#All],4,)</f>
        <v>0.65</v>
      </c>
      <c r="U1543" s="22">
        <f>employees!$Q1543/employees!$T1543</f>
        <v>64180.615384615383</v>
      </c>
    </row>
    <row r="1544" spans="1:21" x14ac:dyDescent="0.25">
      <c r="A1544" s="23">
        <v>1543</v>
      </c>
      <c r="B1544" s="24" t="s">
        <v>1548</v>
      </c>
      <c r="C1544" s="24" t="s">
        <v>49</v>
      </c>
      <c r="D1544" s="24">
        <v>44</v>
      </c>
      <c r="E1544" s="24">
        <v>8</v>
      </c>
      <c r="F1544" s="24" t="str">
        <f>VLOOKUP(Table6[[#This Row],[department_id]],departments[#All],2,FALSE)</f>
        <v>QA &amp; Testing</v>
      </c>
      <c r="G1544" s="24" t="str">
        <f>VLOOKUP(employees!$E1544,departments[],3,FALSE)</f>
        <v>Tech</v>
      </c>
      <c r="H1544" s="24">
        <v>2</v>
      </c>
      <c r="I1544" s="24" t="str">
        <f>VLOOKUP(employees!$H1544,locations[#All],3,FALSE)</f>
        <v>New York</v>
      </c>
      <c r="J1544" s="24" t="str">
        <f>_xlfn.XLOOKUP(Table6[[#This Row],[City]],locations[city],locations[Continent])</f>
        <v>North America</v>
      </c>
      <c r="K1544" s="24" t="s">
        <v>55</v>
      </c>
      <c r="L1544" s="24" t="s">
        <v>51</v>
      </c>
      <c r="M1544" s="25">
        <v>43232</v>
      </c>
      <c r="N1544" s="24" t="s">
        <v>57</v>
      </c>
      <c r="O1544" s="24">
        <v>3.03</v>
      </c>
      <c r="P1544" s="24">
        <v>8.5</v>
      </c>
      <c r="Q1544" s="24">
        <v>86589.14</v>
      </c>
      <c r="R1544" s="24">
        <v>2502</v>
      </c>
      <c r="S1544" s="24">
        <f ca="1">DATEDIF(employees!$M1544, TODAY(), "y")</f>
        <v>8</v>
      </c>
      <c r="T1544" s="24">
        <f>VLOOKUP(employees!$H1544,locations[#All],4,)</f>
        <v>1.3</v>
      </c>
      <c r="U1544" s="26">
        <f>employees!$Q1544/employees!$T1544</f>
        <v>66607.030769230769</v>
      </c>
    </row>
    <row r="1545" spans="1:21" x14ac:dyDescent="0.25">
      <c r="A1545" s="19">
        <v>1544</v>
      </c>
      <c r="B1545" s="20" t="s">
        <v>1549</v>
      </c>
      <c r="C1545" s="20" t="s">
        <v>59</v>
      </c>
      <c r="D1545" s="20">
        <v>20</v>
      </c>
      <c r="E1545" s="20">
        <v>20</v>
      </c>
      <c r="F1545" s="20" t="str">
        <f>VLOOKUP(Table6[[#This Row],[department_id]],departments[#All],2,FALSE)</f>
        <v>Recruiting</v>
      </c>
      <c r="G1545" s="20" t="str">
        <f>VLOOKUP(employees!$E1545,departments[],3,FALSE)</f>
        <v>G&amp;A</v>
      </c>
      <c r="H1545" s="20">
        <v>8</v>
      </c>
      <c r="I1545" s="20" t="str">
        <f>VLOOKUP(employees!$H1545,locations[#All],3,FALSE)</f>
        <v>Barcelona</v>
      </c>
      <c r="J1545" s="20" t="str">
        <f>_xlfn.XLOOKUP(Table6[[#This Row],[City]],locations[city],locations[Continent])</f>
        <v>Europe</v>
      </c>
      <c r="K1545" s="20" t="s">
        <v>55</v>
      </c>
      <c r="L1545" s="20" t="s">
        <v>78</v>
      </c>
      <c r="M1545" s="21">
        <v>43520</v>
      </c>
      <c r="N1545" s="20" t="s">
        <v>62</v>
      </c>
      <c r="O1545" s="20">
        <v>4.1100000000000003</v>
      </c>
      <c r="P1545" s="20">
        <v>8</v>
      </c>
      <c r="Q1545" s="20">
        <v>47963.48</v>
      </c>
      <c r="R1545" s="20">
        <v>1382</v>
      </c>
      <c r="S1545" s="20">
        <f ca="1">DATEDIF(employees!$M1545, TODAY(), "y")</f>
        <v>7</v>
      </c>
      <c r="T1545" s="20">
        <f>VLOOKUP(employees!$H1545,locations[#All],4,)</f>
        <v>1.05</v>
      </c>
      <c r="U1545" s="22">
        <f>employees!$Q1545/employees!$T1545</f>
        <v>45679.504761904762</v>
      </c>
    </row>
    <row r="1546" spans="1:21" x14ac:dyDescent="0.25">
      <c r="A1546" s="23">
        <v>1545</v>
      </c>
      <c r="B1546" s="24" t="s">
        <v>1550</v>
      </c>
      <c r="C1546" s="24" t="s">
        <v>54</v>
      </c>
      <c r="D1546" s="24">
        <v>24</v>
      </c>
      <c r="E1546" s="24">
        <v>13</v>
      </c>
      <c r="F1546" s="24" t="str">
        <f>VLOOKUP(Table6[[#This Row],[department_id]],departments[#All],2,FALSE)</f>
        <v>Sales</v>
      </c>
      <c r="G1546" s="24" t="str">
        <f>VLOOKUP(employees!$E1546,departments[],3,FALSE)</f>
        <v>GTM</v>
      </c>
      <c r="H1546" s="24">
        <v>15</v>
      </c>
      <c r="I1546" s="24" t="str">
        <f>VLOOKUP(employees!$H1546,locations[#All],3,FALSE)</f>
        <v>Cape Town</v>
      </c>
      <c r="J1546" s="24" t="str">
        <f>_xlfn.XLOOKUP(Table6[[#This Row],[City]],locations[city],locations[Continent])</f>
        <v>Africa</v>
      </c>
      <c r="K1546" s="24" t="s">
        <v>55</v>
      </c>
      <c r="L1546" s="24" t="s">
        <v>56</v>
      </c>
      <c r="M1546" s="25">
        <v>43987</v>
      </c>
      <c r="N1546" s="24" t="s">
        <v>52</v>
      </c>
      <c r="O1546" s="24">
        <v>2.9</v>
      </c>
      <c r="P1546" s="24">
        <v>6.2</v>
      </c>
      <c r="Q1546" s="24">
        <v>74829.3</v>
      </c>
      <c r="R1546" s="24">
        <v>2917</v>
      </c>
      <c r="S1546" s="24">
        <f ca="1">DATEDIF(employees!$M1546, TODAY(), "y")</f>
        <v>6</v>
      </c>
      <c r="T1546" s="24">
        <f>VLOOKUP(employees!$H1546,locations[#All],4,)</f>
        <v>0.7</v>
      </c>
      <c r="U1546" s="26">
        <f>employees!$Q1546/employees!$T1546</f>
        <v>106899.00000000001</v>
      </c>
    </row>
    <row r="1547" spans="1:21" x14ac:dyDescent="0.25">
      <c r="A1547" s="19">
        <v>1546</v>
      </c>
      <c r="B1547" s="20" t="s">
        <v>1551</v>
      </c>
      <c r="C1547" s="20" t="s">
        <v>54</v>
      </c>
      <c r="D1547" s="20">
        <v>43</v>
      </c>
      <c r="E1547" s="20">
        <v>9</v>
      </c>
      <c r="F1547" s="20" t="str">
        <f>VLOOKUP(Table6[[#This Row],[department_id]],departments[#All],2,FALSE)</f>
        <v>Product Management</v>
      </c>
      <c r="G1547" s="20" t="str">
        <f>VLOOKUP(employees!$E1547,departments[],3,FALSE)</f>
        <v>Product</v>
      </c>
      <c r="H1547" s="20">
        <v>9</v>
      </c>
      <c r="I1547" s="20" t="str">
        <f>VLOOKUP(employees!$H1547,locations[#All],3,FALSE)</f>
        <v>Amsterdam</v>
      </c>
      <c r="J1547" s="20" t="str">
        <f>_xlfn.XLOOKUP(Table6[[#This Row],[City]],locations[city],locations[Continent])</f>
        <v>Europe</v>
      </c>
      <c r="K1547" s="20" t="s">
        <v>55</v>
      </c>
      <c r="L1547" s="20" t="s">
        <v>56</v>
      </c>
      <c r="M1547" s="21">
        <v>43362</v>
      </c>
      <c r="N1547" s="20" t="s">
        <v>57</v>
      </c>
      <c r="O1547" s="20">
        <v>3.92</v>
      </c>
      <c r="P1547" s="20">
        <v>7.2</v>
      </c>
      <c r="Q1547" s="20">
        <v>135603.22</v>
      </c>
      <c r="R1547" s="20">
        <v>2887</v>
      </c>
      <c r="S1547" s="20">
        <f ca="1">DATEDIF(employees!$M1547, TODAY(), "y")</f>
        <v>7</v>
      </c>
      <c r="T1547" s="20">
        <f>VLOOKUP(employees!$H1547,locations[#All],4,)</f>
        <v>1.1499999999999999</v>
      </c>
      <c r="U1547" s="22">
        <f>employees!$Q1547/employees!$T1547</f>
        <v>117915.84347826088</v>
      </c>
    </row>
    <row r="1548" spans="1:21" x14ac:dyDescent="0.25">
      <c r="A1548" s="23">
        <v>1547</v>
      </c>
      <c r="B1548" s="24" t="s">
        <v>1552</v>
      </c>
      <c r="C1548" s="24" t="s">
        <v>49</v>
      </c>
      <c r="D1548" s="24">
        <v>61</v>
      </c>
      <c r="E1548" s="24">
        <v>21</v>
      </c>
      <c r="F1548" s="24" t="str">
        <f>VLOOKUP(Table6[[#This Row],[department_id]],departments[#All],2,FALSE)</f>
        <v>Finance</v>
      </c>
      <c r="G1548" s="24" t="str">
        <f>VLOOKUP(employees!$E1548,departments[],3,FALSE)</f>
        <v>G&amp;A</v>
      </c>
      <c r="H1548" s="24">
        <v>21</v>
      </c>
      <c r="I1548" s="24" t="str">
        <f>VLOOKUP(employees!$H1548,locations[#All],3,FALSE)</f>
        <v>Sydney</v>
      </c>
      <c r="J1548" s="24" t="str">
        <f>_xlfn.XLOOKUP(Table6[[#This Row],[City]],locations[city],locations[Continent])</f>
        <v>Oceania</v>
      </c>
      <c r="K1548" s="24" t="s">
        <v>64</v>
      </c>
      <c r="L1548" s="24" t="s">
        <v>51</v>
      </c>
      <c r="M1548" s="25">
        <v>44265</v>
      </c>
      <c r="N1548" s="24" t="s">
        <v>52</v>
      </c>
      <c r="O1548" s="24">
        <v>3.55</v>
      </c>
      <c r="P1548" s="24">
        <v>7.4</v>
      </c>
      <c r="Q1548" s="24">
        <v>224624.77</v>
      </c>
      <c r="R1548" s="24">
        <v>514</v>
      </c>
      <c r="S1548" s="24">
        <f ca="1">DATEDIF(employees!$M1548, TODAY(), "y")</f>
        <v>5</v>
      </c>
      <c r="T1548" s="24">
        <f>VLOOKUP(employees!$H1548,locations[#All],4,)</f>
        <v>1.1499999999999999</v>
      </c>
      <c r="U1548" s="26">
        <f>employees!$Q1548/employees!$T1548</f>
        <v>195325.88695652175</v>
      </c>
    </row>
    <row r="1549" spans="1:21" x14ac:dyDescent="0.25">
      <c r="A1549" s="19">
        <v>1548</v>
      </c>
      <c r="B1549" s="20" t="s">
        <v>1553</v>
      </c>
      <c r="C1549" s="20" t="s">
        <v>54</v>
      </c>
      <c r="D1549" s="20">
        <v>53</v>
      </c>
      <c r="E1549" s="20">
        <v>24</v>
      </c>
      <c r="F1549" s="20" t="str">
        <f>VLOOKUP(Table6[[#This Row],[department_id]],departments[#All],2,FALSE)</f>
        <v>Administration</v>
      </c>
      <c r="G1549" s="20" t="str">
        <f>VLOOKUP(employees!$E1549,departments[],3,FALSE)</f>
        <v>G&amp;A</v>
      </c>
      <c r="H1549" s="20">
        <v>13</v>
      </c>
      <c r="I1549" s="20" t="str">
        <f>VLOOKUP(employees!$H1549,locations[#All],3,FALSE)</f>
        <v>Cairo</v>
      </c>
      <c r="J1549" s="20" t="str">
        <f>_xlfn.XLOOKUP(Table6[[#This Row],[City]],locations[city],locations[Continent])</f>
        <v>Africa</v>
      </c>
      <c r="K1549" s="20" t="s">
        <v>64</v>
      </c>
      <c r="L1549" s="20" t="s">
        <v>51</v>
      </c>
      <c r="M1549" s="21">
        <v>45126</v>
      </c>
      <c r="N1549" s="20" t="s">
        <v>52</v>
      </c>
      <c r="O1549" s="20">
        <v>4.54</v>
      </c>
      <c r="P1549" s="20">
        <v>8.3000000000000007</v>
      </c>
      <c r="Q1549" s="20">
        <v>40014.480000000003</v>
      </c>
      <c r="R1549" s="20">
        <v>323</v>
      </c>
      <c r="S1549" s="20">
        <f ca="1">DATEDIF(employees!$M1549, TODAY(), "y")</f>
        <v>3</v>
      </c>
      <c r="T1549" s="20">
        <f>VLOOKUP(employees!$H1549,locations[#All],4,)</f>
        <v>0.55000000000000004</v>
      </c>
      <c r="U1549" s="22">
        <f>employees!$Q1549/employees!$T1549</f>
        <v>72753.600000000006</v>
      </c>
    </row>
    <row r="1550" spans="1:21" x14ac:dyDescent="0.25">
      <c r="A1550" s="23">
        <v>1549</v>
      </c>
      <c r="B1550" s="24" t="s">
        <v>1554</v>
      </c>
      <c r="C1550" s="24" t="s">
        <v>59</v>
      </c>
      <c r="D1550" s="24">
        <v>26</v>
      </c>
      <c r="E1550" s="24">
        <v>11</v>
      </c>
      <c r="F1550" s="24" t="str">
        <f>VLOOKUP(Table6[[#This Row],[department_id]],departments[#All],2,FALSE)</f>
        <v>Design</v>
      </c>
      <c r="G1550" s="24" t="str">
        <f>VLOOKUP(employees!$E1550,departments[],3,FALSE)</f>
        <v>Product</v>
      </c>
      <c r="H1550" s="24">
        <v>16</v>
      </c>
      <c r="I1550" s="24" t="str">
        <f>VLOOKUP(employees!$H1550,locations[#All],3,FALSE)</f>
        <v>São Paulo</v>
      </c>
      <c r="J1550" s="24" t="str">
        <f>_xlfn.XLOOKUP(Table6[[#This Row],[City]],locations[city],locations[Continent])</f>
        <v>South America</v>
      </c>
      <c r="K1550" s="24" t="s">
        <v>60</v>
      </c>
      <c r="L1550" s="24" t="s">
        <v>51</v>
      </c>
      <c r="M1550" s="25">
        <v>42728</v>
      </c>
      <c r="N1550" s="24" t="s">
        <v>57</v>
      </c>
      <c r="O1550" s="24">
        <v>2.82</v>
      </c>
      <c r="P1550" s="24">
        <v>6.8</v>
      </c>
      <c r="Q1550" s="24">
        <v>56133.96</v>
      </c>
      <c r="R1550" s="24">
        <v>1465</v>
      </c>
      <c r="S1550" s="24">
        <f ca="1">DATEDIF(employees!$M1550, TODAY(), "y")</f>
        <v>9</v>
      </c>
      <c r="T1550" s="24">
        <f>VLOOKUP(employees!$H1550,locations[#All],4,)</f>
        <v>0.8</v>
      </c>
      <c r="U1550" s="26">
        <f>employees!$Q1550/employees!$T1550</f>
        <v>70167.45</v>
      </c>
    </row>
    <row r="1551" spans="1:21" x14ac:dyDescent="0.25">
      <c r="A1551" s="19">
        <v>1550</v>
      </c>
      <c r="B1551" s="20" t="s">
        <v>1555</v>
      </c>
      <c r="C1551" s="20" t="s">
        <v>54</v>
      </c>
      <c r="D1551" s="20">
        <v>36</v>
      </c>
      <c r="E1551" s="20">
        <v>24</v>
      </c>
      <c r="F1551" s="20" t="str">
        <f>VLOOKUP(Table6[[#This Row],[department_id]],departments[#All],2,FALSE)</f>
        <v>Administration</v>
      </c>
      <c r="G1551" s="20" t="str">
        <f>VLOOKUP(employees!$E1551,departments[],3,FALSE)</f>
        <v>G&amp;A</v>
      </c>
      <c r="H1551" s="20">
        <v>20</v>
      </c>
      <c r="I1551" s="20" t="str">
        <f>VLOOKUP(employees!$H1551,locations[#All],3,FALSE)</f>
        <v>Singapore</v>
      </c>
      <c r="J1551" s="20" t="str">
        <f>_xlfn.XLOOKUP(Table6[[#This Row],[City]],locations[city],locations[Continent])</f>
        <v>Asia</v>
      </c>
      <c r="K1551" s="20" t="s">
        <v>60</v>
      </c>
      <c r="L1551" s="20" t="s">
        <v>51</v>
      </c>
      <c r="M1551" s="21">
        <v>44763</v>
      </c>
      <c r="N1551" s="20" t="s">
        <v>52</v>
      </c>
      <c r="O1551" s="20">
        <v>2.97</v>
      </c>
      <c r="P1551" s="20">
        <v>7.7</v>
      </c>
      <c r="Q1551" s="20">
        <v>67441.100000000006</v>
      </c>
      <c r="R1551" s="20">
        <v>2746</v>
      </c>
      <c r="S1551" s="20">
        <f ca="1">DATEDIF(employees!$M1551, TODAY(), "y")</f>
        <v>4</v>
      </c>
      <c r="T1551" s="20">
        <f>VLOOKUP(employees!$H1551,locations[#All],4,)</f>
        <v>1.22</v>
      </c>
      <c r="U1551" s="22">
        <f>employees!$Q1551/employees!$T1551</f>
        <v>55279.59016393443</v>
      </c>
    </row>
    <row r="1552" spans="1:21" x14ac:dyDescent="0.25">
      <c r="A1552" s="23">
        <v>1551</v>
      </c>
      <c r="B1552" s="24" t="s">
        <v>1556</v>
      </c>
      <c r="C1552" s="24" t="s">
        <v>49</v>
      </c>
      <c r="D1552" s="24">
        <v>27</v>
      </c>
      <c r="E1552" s="24">
        <v>17</v>
      </c>
      <c r="F1552" s="24" t="str">
        <f>VLOOKUP(Table6[[#This Row],[department_id]],departments[#All],2,FALSE)</f>
        <v>Customer Success</v>
      </c>
      <c r="G1552" s="24" t="str">
        <f>VLOOKUP(employees!$E1552,departments[],3,FALSE)</f>
        <v>GTM</v>
      </c>
      <c r="H1552" s="24">
        <v>8</v>
      </c>
      <c r="I1552" s="24" t="str">
        <f>VLOOKUP(employees!$H1552,locations[#All],3,FALSE)</f>
        <v>Barcelona</v>
      </c>
      <c r="J1552" s="24" t="str">
        <f>_xlfn.XLOOKUP(Table6[[#This Row],[City]],locations[city],locations[Continent])</f>
        <v>Europe</v>
      </c>
      <c r="K1552" s="24" t="s">
        <v>55</v>
      </c>
      <c r="L1552" s="24" t="s">
        <v>83</v>
      </c>
      <c r="M1552" s="25">
        <v>42485</v>
      </c>
      <c r="N1552" s="24" t="s">
        <v>57</v>
      </c>
      <c r="O1552" s="24">
        <v>3.65</v>
      </c>
      <c r="P1552" s="24">
        <v>6.9</v>
      </c>
      <c r="Q1552" s="24">
        <v>107267.38</v>
      </c>
      <c r="R1552" s="24">
        <v>140</v>
      </c>
      <c r="S1552" s="24">
        <f ca="1">DATEDIF(employees!$M1552, TODAY(), "y")</f>
        <v>10</v>
      </c>
      <c r="T1552" s="24">
        <f>VLOOKUP(employees!$H1552,locations[#All],4,)</f>
        <v>1.05</v>
      </c>
      <c r="U1552" s="26">
        <f>employees!$Q1552/employees!$T1552</f>
        <v>102159.40952380952</v>
      </c>
    </row>
    <row r="1553" spans="1:21" x14ac:dyDescent="0.25">
      <c r="A1553" s="19">
        <v>1552</v>
      </c>
      <c r="B1553" s="20" t="s">
        <v>1557</v>
      </c>
      <c r="C1553" s="20" t="s">
        <v>54</v>
      </c>
      <c r="D1553" s="20">
        <v>23</v>
      </c>
      <c r="E1553" s="20">
        <v>19</v>
      </c>
      <c r="F1553" s="20" t="str">
        <f>VLOOKUP(Table6[[#This Row],[department_id]],departments[#All],2,FALSE)</f>
        <v>Human Resources</v>
      </c>
      <c r="G1553" s="20" t="str">
        <f>VLOOKUP(employees!$E1553,departments[],3,FALSE)</f>
        <v>G&amp;A</v>
      </c>
      <c r="H1553" s="20">
        <v>7</v>
      </c>
      <c r="I1553" s="20" t="str">
        <f>VLOOKUP(employees!$H1553,locations[#All],3,FALSE)</f>
        <v>Paris</v>
      </c>
      <c r="J1553" s="20" t="str">
        <f>_xlfn.XLOOKUP(Table6[[#This Row],[City]],locations[city],locations[Continent])</f>
        <v>Europe</v>
      </c>
      <c r="K1553" s="20" t="s">
        <v>71</v>
      </c>
      <c r="L1553" s="20" t="s">
        <v>56</v>
      </c>
      <c r="M1553" s="21">
        <v>45875</v>
      </c>
      <c r="N1553" s="20" t="s">
        <v>57</v>
      </c>
      <c r="O1553" s="20">
        <v>2.99</v>
      </c>
      <c r="P1553" s="20">
        <v>5.7</v>
      </c>
      <c r="Q1553" s="20">
        <v>117445.28</v>
      </c>
      <c r="R1553" s="20">
        <v>939</v>
      </c>
      <c r="S1553" s="20">
        <f ca="1">DATEDIF(employees!$M1553, TODAY(), "y")</f>
        <v>1</v>
      </c>
      <c r="T1553" s="20">
        <f>VLOOKUP(employees!$H1553,locations[#All],4,)</f>
        <v>1.18</v>
      </c>
      <c r="U1553" s="22">
        <f>employees!$Q1553/employees!$T1553</f>
        <v>99529.898305084746</v>
      </c>
    </row>
    <row r="1554" spans="1:21" x14ac:dyDescent="0.25">
      <c r="A1554" s="23">
        <v>1553</v>
      </c>
      <c r="B1554" s="24" t="s">
        <v>1558</v>
      </c>
      <c r="C1554" s="24" t="s">
        <v>49</v>
      </c>
      <c r="D1554" s="24">
        <v>24</v>
      </c>
      <c r="E1554" s="24">
        <v>6</v>
      </c>
      <c r="F1554" s="24" t="str">
        <f>VLOOKUP(Table6[[#This Row],[department_id]],departments[#All],2,FALSE)</f>
        <v>Security</v>
      </c>
      <c r="G1554" s="24" t="str">
        <f>VLOOKUP(employees!$E1554,departments[],3,FALSE)</f>
        <v>Tech</v>
      </c>
      <c r="H1554" s="24">
        <v>8</v>
      </c>
      <c r="I1554" s="24" t="str">
        <f>VLOOKUP(employees!$H1554,locations[#All],3,FALSE)</f>
        <v>Barcelona</v>
      </c>
      <c r="J1554" s="24" t="str">
        <f>_xlfn.XLOOKUP(Table6[[#This Row],[City]],locations[city],locations[Continent])</f>
        <v>Europe</v>
      </c>
      <c r="K1554" s="24" t="s">
        <v>66</v>
      </c>
      <c r="L1554" s="24" t="s">
        <v>56</v>
      </c>
      <c r="M1554" s="25">
        <v>41657</v>
      </c>
      <c r="N1554" s="24" t="s">
        <v>57</v>
      </c>
      <c r="O1554" s="24">
        <v>3.5</v>
      </c>
      <c r="P1554" s="24">
        <v>5.6</v>
      </c>
      <c r="Q1554" s="24">
        <v>125019.25</v>
      </c>
      <c r="R1554" s="24">
        <v>2987</v>
      </c>
      <c r="S1554" s="24">
        <f ca="1">DATEDIF(employees!$M1554, TODAY(), "y")</f>
        <v>12</v>
      </c>
      <c r="T1554" s="24">
        <f>VLOOKUP(employees!$H1554,locations[#All],4,)</f>
        <v>1.05</v>
      </c>
      <c r="U1554" s="26">
        <f>employees!$Q1554/employees!$T1554</f>
        <v>119065.95238095238</v>
      </c>
    </row>
    <row r="1555" spans="1:21" x14ac:dyDescent="0.25">
      <c r="A1555" s="19">
        <v>1554</v>
      </c>
      <c r="B1555" s="20" t="s">
        <v>1559</v>
      </c>
      <c r="C1555" s="20" t="s">
        <v>54</v>
      </c>
      <c r="D1555" s="20">
        <v>44</v>
      </c>
      <c r="E1555" s="20">
        <v>21</v>
      </c>
      <c r="F1555" s="20" t="str">
        <f>VLOOKUP(Table6[[#This Row],[department_id]],departments[#All],2,FALSE)</f>
        <v>Finance</v>
      </c>
      <c r="G1555" s="20" t="str">
        <f>VLOOKUP(employees!$E1555,departments[],3,FALSE)</f>
        <v>G&amp;A</v>
      </c>
      <c r="H1555" s="20">
        <v>20</v>
      </c>
      <c r="I1555" s="20" t="str">
        <f>VLOOKUP(employees!$H1555,locations[#All],3,FALSE)</f>
        <v>Singapore</v>
      </c>
      <c r="J1555" s="20" t="str">
        <f>_xlfn.XLOOKUP(Table6[[#This Row],[City]],locations[city],locations[Continent])</f>
        <v>Asia</v>
      </c>
      <c r="K1555" s="20" t="s">
        <v>60</v>
      </c>
      <c r="L1555" s="20" t="s">
        <v>51</v>
      </c>
      <c r="M1555" s="21">
        <v>45579</v>
      </c>
      <c r="N1555" s="20" t="s">
        <v>57</v>
      </c>
      <c r="O1555" s="20">
        <v>4.38</v>
      </c>
      <c r="P1555" s="20">
        <v>5.9</v>
      </c>
      <c r="Q1555" s="20">
        <v>117119.87</v>
      </c>
      <c r="R1555" s="20">
        <v>2902</v>
      </c>
      <c r="S1555" s="20">
        <f ca="1">DATEDIF(employees!$M1555, TODAY(), "y")</f>
        <v>1</v>
      </c>
      <c r="T1555" s="20">
        <f>VLOOKUP(employees!$H1555,locations[#All],4,)</f>
        <v>1.22</v>
      </c>
      <c r="U1555" s="22">
        <f>employees!$Q1555/employees!$T1555</f>
        <v>95999.893442622953</v>
      </c>
    </row>
    <row r="1556" spans="1:21" x14ac:dyDescent="0.25">
      <c r="A1556" s="23">
        <v>1555</v>
      </c>
      <c r="B1556" s="24" t="s">
        <v>1560</v>
      </c>
      <c r="C1556" s="24" t="s">
        <v>59</v>
      </c>
      <c r="D1556" s="24">
        <v>61</v>
      </c>
      <c r="E1556" s="24">
        <v>2</v>
      </c>
      <c r="F1556" s="24" t="str">
        <f>VLOOKUP(Table6[[#This Row],[department_id]],departments[#All],2,FALSE)</f>
        <v>Data Science</v>
      </c>
      <c r="G1556" s="24" t="str">
        <f>VLOOKUP(employees!$E1556,departments[],3,FALSE)</f>
        <v>Tech</v>
      </c>
      <c r="H1556" s="24">
        <v>8</v>
      </c>
      <c r="I1556" s="24" t="str">
        <f>VLOOKUP(employees!$H1556,locations[#All],3,FALSE)</f>
        <v>Barcelona</v>
      </c>
      <c r="J1556" s="24" t="str">
        <f>_xlfn.XLOOKUP(Table6[[#This Row],[City]],locations[city],locations[Continent])</f>
        <v>Europe</v>
      </c>
      <c r="K1556" s="24" t="s">
        <v>75</v>
      </c>
      <c r="L1556" s="24" t="s">
        <v>51</v>
      </c>
      <c r="M1556" s="25">
        <v>44010</v>
      </c>
      <c r="N1556" s="24" t="s">
        <v>62</v>
      </c>
      <c r="O1556" s="24">
        <v>3.86</v>
      </c>
      <c r="P1556" s="24">
        <v>8.6</v>
      </c>
      <c r="Q1556" s="24">
        <v>256522.78</v>
      </c>
      <c r="R1556" s="24">
        <v>736</v>
      </c>
      <c r="S1556" s="24">
        <f ca="1">DATEDIF(employees!$M1556, TODAY(), "y")</f>
        <v>6</v>
      </c>
      <c r="T1556" s="24">
        <f>VLOOKUP(employees!$H1556,locations[#All],4,)</f>
        <v>1.05</v>
      </c>
      <c r="U1556" s="26">
        <f>employees!$Q1556/employees!$T1556</f>
        <v>244307.4095238095</v>
      </c>
    </row>
    <row r="1557" spans="1:21" x14ac:dyDescent="0.25">
      <c r="A1557" s="19">
        <v>1556</v>
      </c>
      <c r="B1557" s="20" t="s">
        <v>1561</v>
      </c>
      <c r="C1557" s="20" t="s">
        <v>59</v>
      </c>
      <c r="D1557" s="20">
        <v>39</v>
      </c>
      <c r="E1557" s="20">
        <v>26</v>
      </c>
      <c r="F1557" s="20" t="str">
        <f>VLOOKUP(Table6[[#This Row],[department_id]],departments[#All],2,FALSE)</f>
        <v>Procurement</v>
      </c>
      <c r="G1557" s="20" t="str">
        <f>VLOOKUP(employees!$E1557,departments[],3,FALSE)</f>
        <v>Ops</v>
      </c>
      <c r="H1557" s="20">
        <v>18</v>
      </c>
      <c r="I1557" s="20" t="str">
        <f>VLOOKUP(employees!$H1557,locations[#All],3,FALSE)</f>
        <v>Buenos Aires</v>
      </c>
      <c r="J1557" s="20" t="str">
        <f>_xlfn.XLOOKUP(Table6[[#This Row],[City]],locations[city],locations[Continent])</f>
        <v>South America</v>
      </c>
      <c r="K1557" s="20" t="s">
        <v>60</v>
      </c>
      <c r="L1557" s="20" t="s">
        <v>51</v>
      </c>
      <c r="M1557" s="21">
        <v>43237</v>
      </c>
      <c r="N1557" s="20" t="s">
        <v>62</v>
      </c>
      <c r="O1557" s="20">
        <v>3.23</v>
      </c>
      <c r="P1557" s="20">
        <v>8.1999999999999993</v>
      </c>
      <c r="Q1557" s="20">
        <v>42457.919999999998</v>
      </c>
      <c r="R1557" s="20">
        <v>2285</v>
      </c>
      <c r="S1557" s="20">
        <f ca="1">DATEDIF(employees!$M1557, TODAY(), "y")</f>
        <v>8</v>
      </c>
      <c r="T1557" s="20">
        <f>VLOOKUP(employees!$H1557,locations[#All],4,)</f>
        <v>0.65</v>
      </c>
      <c r="U1557" s="22">
        <f>employees!$Q1557/employees!$T1557</f>
        <v>65319.876923076918</v>
      </c>
    </row>
    <row r="1558" spans="1:21" x14ac:dyDescent="0.25">
      <c r="A1558" s="23">
        <v>1557</v>
      </c>
      <c r="B1558" s="24" t="s">
        <v>1562</v>
      </c>
      <c r="C1558" s="24" t="s">
        <v>49</v>
      </c>
      <c r="D1558" s="24">
        <v>20</v>
      </c>
      <c r="E1558" s="24">
        <v>24</v>
      </c>
      <c r="F1558" s="24" t="str">
        <f>VLOOKUP(Table6[[#This Row],[department_id]],departments[#All],2,FALSE)</f>
        <v>Administration</v>
      </c>
      <c r="G1558" s="24" t="str">
        <f>VLOOKUP(employees!$E1558,departments[],3,FALSE)</f>
        <v>G&amp;A</v>
      </c>
      <c r="H1558" s="24">
        <v>1</v>
      </c>
      <c r="I1558" s="24" t="str">
        <f>VLOOKUP(employees!$H1558,locations[#All],3,FALSE)</f>
        <v>San Francisco</v>
      </c>
      <c r="J1558" s="24" t="str">
        <f>_xlfn.XLOOKUP(Table6[[#This Row],[City]],locations[city],locations[Continent])</f>
        <v>North America</v>
      </c>
      <c r="K1558" s="24" t="s">
        <v>55</v>
      </c>
      <c r="L1558" s="24" t="s">
        <v>51</v>
      </c>
      <c r="M1558" s="25">
        <v>44951</v>
      </c>
      <c r="N1558" s="24" t="s">
        <v>62</v>
      </c>
      <c r="O1558" s="24">
        <v>4.67</v>
      </c>
      <c r="P1558" s="24">
        <v>9.6</v>
      </c>
      <c r="Q1558" s="24">
        <v>69301.279999999999</v>
      </c>
      <c r="R1558" s="24">
        <v>1117</v>
      </c>
      <c r="S1558" s="24">
        <f ca="1">DATEDIF(employees!$M1558, TODAY(), "y")</f>
        <v>3</v>
      </c>
      <c r="T1558" s="24">
        <f>VLOOKUP(employees!$H1558,locations[#All],4,)</f>
        <v>1.35</v>
      </c>
      <c r="U1558" s="26">
        <f>employees!$Q1558/employees!$T1558</f>
        <v>51334.281481481477</v>
      </c>
    </row>
    <row r="1559" spans="1:21" x14ac:dyDescent="0.25">
      <c r="A1559" s="19">
        <v>1558</v>
      </c>
      <c r="B1559" s="20" t="s">
        <v>1563</v>
      </c>
      <c r="C1559" s="20" t="s">
        <v>59</v>
      </c>
      <c r="D1559" s="20">
        <v>47</v>
      </c>
      <c r="E1559" s="20">
        <v>3</v>
      </c>
      <c r="F1559" s="20" t="str">
        <f>VLOOKUP(Table6[[#This Row],[department_id]],departments[#All],2,FALSE)</f>
        <v>Data Engineering</v>
      </c>
      <c r="G1559" s="20" t="str">
        <f>VLOOKUP(employees!$E1559,departments[],3,FALSE)</f>
        <v>Tech</v>
      </c>
      <c r="H1559" s="20">
        <v>11</v>
      </c>
      <c r="I1559" s="20" t="str">
        <f>VLOOKUP(employees!$H1559,locations[#All],3,FALSE)</f>
        <v>Bengaluru</v>
      </c>
      <c r="J1559" s="20" t="str">
        <f>_xlfn.XLOOKUP(Table6[[#This Row],[City]],locations[city],locations[Continent])</f>
        <v>Asia</v>
      </c>
      <c r="K1559" s="20" t="s">
        <v>50</v>
      </c>
      <c r="L1559" s="20" t="s">
        <v>83</v>
      </c>
      <c r="M1559" s="21">
        <v>42017</v>
      </c>
      <c r="N1559" s="20" t="s">
        <v>57</v>
      </c>
      <c r="O1559" s="20">
        <v>3.47</v>
      </c>
      <c r="P1559" s="20">
        <v>5.4</v>
      </c>
      <c r="Q1559" s="20">
        <v>28657.15</v>
      </c>
      <c r="R1559" s="20">
        <v>1769</v>
      </c>
      <c r="S1559" s="20">
        <f ca="1">DATEDIF(employees!$M1559, TODAY(), "y")</f>
        <v>11</v>
      </c>
      <c r="T1559" s="20">
        <f>VLOOKUP(employees!$H1559,locations[#All],4,)</f>
        <v>0.7</v>
      </c>
      <c r="U1559" s="22">
        <f>employees!$Q1559/employees!$T1559</f>
        <v>40938.785714285717</v>
      </c>
    </row>
    <row r="1560" spans="1:21" x14ac:dyDescent="0.25">
      <c r="A1560" s="23">
        <v>1559</v>
      </c>
      <c r="B1560" s="24" t="s">
        <v>1564</v>
      </c>
      <c r="C1560" s="24" t="s">
        <v>54</v>
      </c>
      <c r="D1560" s="24">
        <v>34</v>
      </c>
      <c r="E1560" s="24">
        <v>12</v>
      </c>
      <c r="F1560" s="24" t="str">
        <f>VLOOKUP(Table6[[#This Row],[department_id]],departments[#All],2,FALSE)</f>
        <v>UX Research</v>
      </c>
      <c r="G1560" s="24" t="str">
        <f>VLOOKUP(employees!$E1560,departments[],3,FALSE)</f>
        <v>Product</v>
      </c>
      <c r="H1560" s="24">
        <v>10</v>
      </c>
      <c r="I1560" s="24" t="str">
        <f>VLOOKUP(employees!$H1560,locations[#All],3,FALSE)</f>
        <v>Warsaw</v>
      </c>
      <c r="J1560" s="24" t="str">
        <f>_xlfn.XLOOKUP(Table6[[#This Row],[City]],locations[city],locations[Continent])</f>
        <v>Europe</v>
      </c>
      <c r="K1560" s="24" t="s">
        <v>64</v>
      </c>
      <c r="L1560" s="24" t="s">
        <v>83</v>
      </c>
      <c r="M1560" s="25">
        <v>42379</v>
      </c>
      <c r="N1560" s="24" t="s">
        <v>52</v>
      </c>
      <c r="O1560" s="24">
        <v>3.53</v>
      </c>
      <c r="P1560" s="24">
        <v>6.6</v>
      </c>
      <c r="Q1560" s="24">
        <v>165959.29</v>
      </c>
      <c r="R1560" s="24">
        <v>1927</v>
      </c>
      <c r="S1560" s="24">
        <f ca="1">DATEDIF(employees!$M1560, TODAY(), "y")</f>
        <v>10</v>
      </c>
      <c r="T1560" s="24">
        <f>VLOOKUP(employees!$H1560,locations[#All],4,)</f>
        <v>0.95</v>
      </c>
      <c r="U1560" s="26">
        <f>employees!$Q1560/employees!$T1560</f>
        <v>174693.98947368423</v>
      </c>
    </row>
    <row r="1561" spans="1:21" x14ac:dyDescent="0.25">
      <c r="A1561" s="19">
        <v>1560</v>
      </c>
      <c r="B1561" s="20" t="s">
        <v>1565</v>
      </c>
      <c r="C1561" s="20" t="s">
        <v>49</v>
      </c>
      <c r="D1561" s="20">
        <v>53</v>
      </c>
      <c r="E1561" s="20">
        <v>19</v>
      </c>
      <c r="F1561" s="20" t="str">
        <f>VLOOKUP(Table6[[#This Row],[department_id]],departments[#All],2,FALSE)</f>
        <v>Human Resources</v>
      </c>
      <c r="G1561" s="20" t="str">
        <f>VLOOKUP(employees!$E1561,departments[],3,FALSE)</f>
        <v>G&amp;A</v>
      </c>
      <c r="H1561" s="20">
        <v>9</v>
      </c>
      <c r="I1561" s="20" t="str">
        <f>VLOOKUP(employees!$H1561,locations[#All],3,FALSE)</f>
        <v>Amsterdam</v>
      </c>
      <c r="J1561" s="20" t="str">
        <f>_xlfn.XLOOKUP(Table6[[#This Row],[City]],locations[city],locations[Continent])</f>
        <v>Europe</v>
      </c>
      <c r="K1561" s="20" t="s">
        <v>64</v>
      </c>
      <c r="L1561" s="20" t="s">
        <v>51</v>
      </c>
      <c r="M1561" s="21">
        <v>45485</v>
      </c>
      <c r="N1561" s="20" t="s">
        <v>57</v>
      </c>
      <c r="O1561" s="20">
        <v>3.79</v>
      </c>
      <c r="P1561" s="20">
        <v>5.9</v>
      </c>
      <c r="Q1561" s="20">
        <v>118653.98</v>
      </c>
      <c r="R1561" s="20">
        <v>2996</v>
      </c>
      <c r="S1561" s="20">
        <f ca="1">DATEDIF(employees!$M1561, TODAY(), "y")</f>
        <v>2</v>
      </c>
      <c r="T1561" s="20">
        <f>VLOOKUP(employees!$H1561,locations[#All],4,)</f>
        <v>1.1499999999999999</v>
      </c>
      <c r="U1561" s="22">
        <f>employees!$Q1561/employees!$T1561</f>
        <v>103177.37391304348</v>
      </c>
    </row>
    <row r="1562" spans="1:21" x14ac:dyDescent="0.25">
      <c r="A1562" s="23">
        <v>1561</v>
      </c>
      <c r="B1562" s="24" t="s">
        <v>1566</v>
      </c>
      <c r="C1562" s="24" t="s">
        <v>49</v>
      </c>
      <c r="D1562" s="24">
        <v>44</v>
      </c>
      <c r="E1562" s="24">
        <v>18</v>
      </c>
      <c r="F1562" s="24" t="str">
        <f>VLOOKUP(Table6[[#This Row],[department_id]],departments[#All],2,FALSE)</f>
        <v>Customer Support</v>
      </c>
      <c r="G1562" s="24" t="str">
        <f>VLOOKUP(employees!$E1562,departments[],3,FALSE)</f>
        <v>GTM</v>
      </c>
      <c r="H1562" s="24">
        <v>5</v>
      </c>
      <c r="I1562" s="24" t="str">
        <f>VLOOKUP(employees!$H1562,locations[#All],3,FALSE)</f>
        <v>London</v>
      </c>
      <c r="J1562" s="24" t="str">
        <f>_xlfn.XLOOKUP(Table6[[#This Row],[City]],locations[city],locations[Continent])</f>
        <v>Europe</v>
      </c>
      <c r="K1562" s="24" t="s">
        <v>55</v>
      </c>
      <c r="L1562" s="24" t="s">
        <v>51</v>
      </c>
      <c r="M1562" s="25">
        <v>44959</v>
      </c>
      <c r="N1562" s="24" t="s">
        <v>57</v>
      </c>
      <c r="O1562" s="24">
        <v>3.71</v>
      </c>
      <c r="P1562" s="24">
        <v>7.6</v>
      </c>
      <c r="Q1562" s="24">
        <v>68710.19</v>
      </c>
      <c r="R1562" s="24">
        <v>1396</v>
      </c>
      <c r="S1562" s="24">
        <f ca="1">DATEDIF(employees!$M1562, TODAY(), "y")</f>
        <v>3</v>
      </c>
      <c r="T1562" s="24">
        <f>VLOOKUP(employees!$H1562,locations[#All],4,)</f>
        <v>1.25</v>
      </c>
      <c r="U1562" s="26">
        <f>employees!$Q1562/employees!$T1562</f>
        <v>54968.152000000002</v>
      </c>
    </row>
    <row r="1563" spans="1:21" x14ac:dyDescent="0.25">
      <c r="A1563" s="19">
        <v>1562</v>
      </c>
      <c r="B1563" s="20" t="s">
        <v>1567</v>
      </c>
      <c r="C1563" s="20" t="s">
        <v>54</v>
      </c>
      <c r="D1563" s="20">
        <v>24</v>
      </c>
      <c r="E1563" s="20">
        <v>21</v>
      </c>
      <c r="F1563" s="20" t="str">
        <f>VLOOKUP(Table6[[#This Row],[department_id]],departments[#All],2,FALSE)</f>
        <v>Finance</v>
      </c>
      <c r="G1563" s="20" t="str">
        <f>VLOOKUP(employees!$E1563,departments[],3,FALSE)</f>
        <v>G&amp;A</v>
      </c>
      <c r="H1563" s="20">
        <v>19</v>
      </c>
      <c r="I1563" s="20" t="str">
        <f>VLOOKUP(employees!$H1563,locations[#All],3,FALSE)</f>
        <v>Tokyo</v>
      </c>
      <c r="J1563" s="20" t="str">
        <f>_xlfn.XLOOKUP(Table6[[#This Row],[City]],locations[city],locations[Continent])</f>
        <v>Asia</v>
      </c>
      <c r="K1563" s="20" t="s">
        <v>66</v>
      </c>
      <c r="L1563" s="20" t="s">
        <v>51</v>
      </c>
      <c r="M1563" s="21">
        <v>45615</v>
      </c>
      <c r="N1563" s="20" t="s">
        <v>57</v>
      </c>
      <c r="O1563" s="20">
        <v>3.86</v>
      </c>
      <c r="P1563" s="20">
        <v>5.9</v>
      </c>
      <c r="Q1563" s="20">
        <v>66923</v>
      </c>
      <c r="R1563" s="20">
        <v>374</v>
      </c>
      <c r="S1563" s="20">
        <f ca="1">DATEDIF(employees!$M1563, TODAY(), "y")</f>
        <v>1</v>
      </c>
      <c r="T1563" s="20">
        <f>VLOOKUP(employees!$H1563,locations[#All],4,)</f>
        <v>1.2</v>
      </c>
      <c r="U1563" s="22">
        <f>employees!$Q1563/employees!$T1563</f>
        <v>55769.166666666672</v>
      </c>
    </row>
    <row r="1564" spans="1:21" x14ac:dyDescent="0.25">
      <c r="A1564" s="23">
        <v>1563</v>
      </c>
      <c r="B1564" s="24" t="s">
        <v>1568</v>
      </c>
      <c r="C1564" s="24" t="s">
        <v>49</v>
      </c>
      <c r="D1564" s="24">
        <v>21</v>
      </c>
      <c r="E1564" s="24">
        <v>15</v>
      </c>
      <c r="F1564" s="24" t="str">
        <f>VLOOKUP(Table6[[#This Row],[department_id]],departments[#All],2,FALSE)</f>
        <v>Marketing</v>
      </c>
      <c r="G1564" s="24" t="str">
        <f>VLOOKUP(employees!$E1564,departments[],3,FALSE)</f>
        <v>GTM</v>
      </c>
      <c r="H1564" s="24">
        <v>13</v>
      </c>
      <c r="I1564" s="24" t="str">
        <f>VLOOKUP(employees!$H1564,locations[#All],3,FALSE)</f>
        <v>Cairo</v>
      </c>
      <c r="J1564" s="24" t="str">
        <f>_xlfn.XLOOKUP(Table6[[#This Row],[City]],locations[city],locations[Continent])</f>
        <v>Africa</v>
      </c>
      <c r="K1564" s="24" t="s">
        <v>50</v>
      </c>
      <c r="L1564" s="24" t="s">
        <v>56</v>
      </c>
      <c r="M1564" s="25">
        <v>43579</v>
      </c>
      <c r="N1564" s="24" t="s">
        <v>52</v>
      </c>
      <c r="O1564" s="24">
        <v>4.53</v>
      </c>
      <c r="P1564" s="24">
        <v>8.6999999999999993</v>
      </c>
      <c r="Q1564" s="24">
        <v>21076.25</v>
      </c>
      <c r="R1564" s="24">
        <v>657</v>
      </c>
      <c r="S1564" s="24">
        <f ca="1">DATEDIF(employees!$M1564, TODAY(), "y")</f>
        <v>7</v>
      </c>
      <c r="T1564" s="24">
        <f>VLOOKUP(employees!$H1564,locations[#All],4,)</f>
        <v>0.55000000000000004</v>
      </c>
      <c r="U1564" s="26">
        <f>employees!$Q1564/employees!$T1564</f>
        <v>38320.454545454544</v>
      </c>
    </row>
    <row r="1565" spans="1:21" x14ac:dyDescent="0.25">
      <c r="A1565" s="19">
        <v>1564</v>
      </c>
      <c r="B1565" s="20" t="s">
        <v>1569</v>
      </c>
      <c r="C1565" s="20" t="s">
        <v>59</v>
      </c>
      <c r="D1565" s="20">
        <v>20</v>
      </c>
      <c r="E1565" s="20">
        <v>21</v>
      </c>
      <c r="F1565" s="20" t="str">
        <f>VLOOKUP(Table6[[#This Row],[department_id]],departments[#All],2,FALSE)</f>
        <v>Finance</v>
      </c>
      <c r="G1565" s="20" t="str">
        <f>VLOOKUP(employees!$E1565,departments[],3,FALSE)</f>
        <v>G&amp;A</v>
      </c>
      <c r="H1565" s="20">
        <v>17</v>
      </c>
      <c r="I1565" s="20" t="str">
        <f>VLOOKUP(employees!$H1565,locations[#All],3,FALSE)</f>
        <v>Mexico City</v>
      </c>
      <c r="J1565" s="20" t="str">
        <f>_xlfn.XLOOKUP(Table6[[#This Row],[City]],locations[city],locations[Continent])</f>
        <v>South America</v>
      </c>
      <c r="K1565" s="20" t="s">
        <v>60</v>
      </c>
      <c r="L1565" s="20" t="s">
        <v>51</v>
      </c>
      <c r="M1565" s="21">
        <v>43170</v>
      </c>
      <c r="N1565" s="20" t="s">
        <v>52</v>
      </c>
      <c r="O1565" s="20">
        <v>4.47</v>
      </c>
      <c r="P1565" s="20">
        <v>8.6999999999999993</v>
      </c>
      <c r="Q1565" s="20">
        <v>134016.79</v>
      </c>
      <c r="R1565" s="20">
        <v>940</v>
      </c>
      <c r="S1565" s="20">
        <f ca="1">DATEDIF(employees!$M1565, TODAY(), "y")</f>
        <v>8</v>
      </c>
      <c r="T1565" s="20">
        <f>VLOOKUP(employees!$H1565,locations[#All],4,)</f>
        <v>0.78</v>
      </c>
      <c r="U1565" s="22">
        <f>employees!$Q1565/employees!$T1565</f>
        <v>171816.39743589744</v>
      </c>
    </row>
    <row r="1566" spans="1:21" x14ac:dyDescent="0.25">
      <c r="A1566" s="23">
        <v>1565</v>
      </c>
      <c r="B1566" s="24" t="s">
        <v>768</v>
      </c>
      <c r="C1566" s="24" t="s">
        <v>59</v>
      </c>
      <c r="D1566" s="24">
        <v>52</v>
      </c>
      <c r="E1566" s="24">
        <v>5</v>
      </c>
      <c r="F1566" s="24" t="str">
        <f>VLOOKUP(Table6[[#This Row],[department_id]],departments[#All],2,FALSE)</f>
        <v>Platform</v>
      </c>
      <c r="G1566" s="24" t="str">
        <f>VLOOKUP(employees!$E1566,departments[],3,FALSE)</f>
        <v>Tech</v>
      </c>
      <c r="H1566" s="24">
        <v>3</v>
      </c>
      <c r="I1566" s="24" t="str">
        <f>VLOOKUP(employees!$H1566,locations[#All],3,FALSE)</f>
        <v>Austin</v>
      </c>
      <c r="J1566" s="24" t="str">
        <f>_xlfn.XLOOKUP(Table6[[#This Row],[City]],locations[city],locations[Continent])</f>
        <v>North America</v>
      </c>
      <c r="K1566" s="24" t="s">
        <v>64</v>
      </c>
      <c r="L1566" s="24" t="s">
        <v>51</v>
      </c>
      <c r="M1566" s="25">
        <v>44599</v>
      </c>
      <c r="N1566" s="24" t="s">
        <v>62</v>
      </c>
      <c r="O1566" s="24">
        <v>3.56</v>
      </c>
      <c r="P1566" s="24">
        <v>7.2</v>
      </c>
      <c r="Q1566" s="24">
        <v>258071.98</v>
      </c>
      <c r="R1566" s="24">
        <v>1338</v>
      </c>
      <c r="S1566" s="24">
        <f ca="1">DATEDIF(employees!$M1566, TODAY(), "y")</f>
        <v>4</v>
      </c>
      <c r="T1566" s="24">
        <f>VLOOKUP(employees!$H1566,locations[#All],4,)</f>
        <v>1.05</v>
      </c>
      <c r="U1566" s="26">
        <f>employees!$Q1566/employees!$T1566</f>
        <v>245782.83809523808</v>
      </c>
    </row>
    <row r="1567" spans="1:21" x14ac:dyDescent="0.25">
      <c r="A1567" s="19">
        <v>1566</v>
      </c>
      <c r="B1567" s="20" t="s">
        <v>1570</v>
      </c>
      <c r="C1567" s="20" t="s">
        <v>49</v>
      </c>
      <c r="D1567" s="20">
        <v>26</v>
      </c>
      <c r="E1567" s="20">
        <v>5</v>
      </c>
      <c r="F1567" s="20" t="str">
        <f>VLOOKUP(Table6[[#This Row],[department_id]],departments[#All],2,FALSE)</f>
        <v>Platform</v>
      </c>
      <c r="G1567" s="20" t="str">
        <f>VLOOKUP(employees!$E1567,departments[],3,FALSE)</f>
        <v>Tech</v>
      </c>
      <c r="H1567" s="20">
        <v>16</v>
      </c>
      <c r="I1567" s="20" t="str">
        <f>VLOOKUP(employees!$H1567,locations[#All],3,FALSE)</f>
        <v>São Paulo</v>
      </c>
      <c r="J1567" s="20" t="str">
        <f>_xlfn.XLOOKUP(Table6[[#This Row],[City]],locations[city],locations[Continent])</f>
        <v>South America</v>
      </c>
      <c r="K1567" s="20" t="s">
        <v>55</v>
      </c>
      <c r="L1567" s="20" t="s">
        <v>51</v>
      </c>
      <c r="M1567" s="21">
        <v>43154</v>
      </c>
      <c r="N1567" s="20" t="s">
        <v>57</v>
      </c>
      <c r="O1567" s="20">
        <v>3.98</v>
      </c>
      <c r="P1567" s="20">
        <v>5.7</v>
      </c>
      <c r="Q1567" s="20">
        <v>83712.3</v>
      </c>
      <c r="R1567" s="20">
        <v>1084</v>
      </c>
      <c r="S1567" s="20">
        <f ca="1">DATEDIF(employees!$M1567, TODAY(), "y")</f>
        <v>8</v>
      </c>
      <c r="T1567" s="20">
        <f>VLOOKUP(employees!$H1567,locations[#All],4,)</f>
        <v>0.8</v>
      </c>
      <c r="U1567" s="22">
        <f>employees!$Q1567/employees!$T1567</f>
        <v>104640.375</v>
      </c>
    </row>
    <row r="1568" spans="1:21" x14ac:dyDescent="0.25">
      <c r="A1568" s="23">
        <v>1567</v>
      </c>
      <c r="B1568" s="24" t="s">
        <v>1571</v>
      </c>
      <c r="C1568" s="24" t="s">
        <v>49</v>
      </c>
      <c r="D1568" s="24">
        <v>29</v>
      </c>
      <c r="E1568" s="24">
        <v>13</v>
      </c>
      <c r="F1568" s="24" t="str">
        <f>VLOOKUP(Table6[[#This Row],[department_id]],departments[#All],2,FALSE)</f>
        <v>Sales</v>
      </c>
      <c r="G1568" s="24" t="str">
        <f>VLOOKUP(employees!$E1568,departments[],3,FALSE)</f>
        <v>GTM</v>
      </c>
      <c r="H1568" s="24">
        <v>5</v>
      </c>
      <c r="I1568" s="24" t="str">
        <f>VLOOKUP(employees!$H1568,locations[#All],3,FALSE)</f>
        <v>London</v>
      </c>
      <c r="J1568" s="24" t="str">
        <f>_xlfn.XLOOKUP(Table6[[#This Row],[City]],locations[city],locations[Continent])</f>
        <v>Europe</v>
      </c>
      <c r="K1568" s="24" t="s">
        <v>55</v>
      </c>
      <c r="L1568" s="24" t="s">
        <v>51</v>
      </c>
      <c r="M1568" s="25">
        <v>43090</v>
      </c>
      <c r="N1568" s="24" t="s">
        <v>57</v>
      </c>
      <c r="O1568" s="24">
        <v>3.68</v>
      </c>
      <c r="P1568" s="24">
        <v>5.4</v>
      </c>
      <c r="Q1568" s="24">
        <v>58117.68</v>
      </c>
      <c r="R1568" s="24">
        <v>2954</v>
      </c>
      <c r="S1568" s="24">
        <f ca="1">DATEDIF(employees!$M1568, TODAY(), "y")</f>
        <v>8</v>
      </c>
      <c r="T1568" s="24">
        <f>VLOOKUP(employees!$H1568,locations[#All],4,)</f>
        <v>1.25</v>
      </c>
      <c r="U1568" s="26">
        <f>employees!$Q1568/employees!$T1568</f>
        <v>46494.144</v>
      </c>
    </row>
    <row r="1569" spans="1:21" x14ac:dyDescent="0.25">
      <c r="A1569" s="19">
        <v>1568</v>
      </c>
      <c r="B1569" s="20" t="s">
        <v>1572</v>
      </c>
      <c r="C1569" s="20" t="s">
        <v>49</v>
      </c>
      <c r="D1569" s="20">
        <v>55</v>
      </c>
      <c r="E1569" s="20">
        <v>9</v>
      </c>
      <c r="F1569" s="20" t="str">
        <f>VLOOKUP(Table6[[#This Row],[department_id]],departments[#All],2,FALSE)</f>
        <v>Product Management</v>
      </c>
      <c r="G1569" s="20" t="str">
        <f>VLOOKUP(employees!$E1569,departments[],3,FALSE)</f>
        <v>Product</v>
      </c>
      <c r="H1569" s="20">
        <v>12</v>
      </c>
      <c r="I1569" s="20" t="str">
        <f>VLOOKUP(employees!$H1569,locations[#All],3,FALSE)</f>
        <v>Hyderabad</v>
      </c>
      <c r="J1569" s="20" t="str">
        <f>_xlfn.XLOOKUP(Table6[[#This Row],[City]],locations[city],locations[Continent])</f>
        <v>Asia</v>
      </c>
      <c r="K1569" s="20" t="s">
        <v>55</v>
      </c>
      <c r="L1569" s="20" t="s">
        <v>51</v>
      </c>
      <c r="M1569" s="21">
        <v>42720</v>
      </c>
      <c r="N1569" s="20" t="s">
        <v>52</v>
      </c>
      <c r="O1569" s="20">
        <v>3.62</v>
      </c>
      <c r="P1569" s="20">
        <v>9</v>
      </c>
      <c r="Q1569" s="20">
        <v>81142.03</v>
      </c>
      <c r="R1569" s="20">
        <v>1450</v>
      </c>
      <c r="S1569" s="20">
        <f ca="1">DATEDIF(employees!$M1569, TODAY(), "y")</f>
        <v>9</v>
      </c>
      <c r="T1569" s="20">
        <f>VLOOKUP(employees!$H1569,locations[#All],4,)</f>
        <v>0.68</v>
      </c>
      <c r="U1569" s="22">
        <f>employees!$Q1569/employees!$T1569</f>
        <v>119326.51470588235</v>
      </c>
    </row>
    <row r="1570" spans="1:21" x14ac:dyDescent="0.25">
      <c r="A1570" s="23">
        <v>1569</v>
      </c>
      <c r="B1570" s="24" t="s">
        <v>1573</v>
      </c>
      <c r="C1570" s="24" t="s">
        <v>49</v>
      </c>
      <c r="D1570" s="24">
        <v>43</v>
      </c>
      <c r="E1570" s="24">
        <v>5</v>
      </c>
      <c r="F1570" s="24" t="str">
        <f>VLOOKUP(Table6[[#This Row],[department_id]],departments[#All],2,FALSE)</f>
        <v>Platform</v>
      </c>
      <c r="G1570" s="24" t="str">
        <f>VLOOKUP(employees!$E1570,departments[],3,FALSE)</f>
        <v>Tech</v>
      </c>
      <c r="H1570" s="24">
        <v>1</v>
      </c>
      <c r="I1570" s="24" t="str">
        <f>VLOOKUP(employees!$H1570,locations[#All],3,FALSE)</f>
        <v>San Francisco</v>
      </c>
      <c r="J1570" s="24" t="str">
        <f>_xlfn.XLOOKUP(Table6[[#This Row],[City]],locations[city],locations[Continent])</f>
        <v>North America</v>
      </c>
      <c r="K1570" s="24" t="s">
        <v>64</v>
      </c>
      <c r="L1570" s="24" t="s">
        <v>51</v>
      </c>
      <c r="M1570" s="25">
        <v>42799</v>
      </c>
      <c r="N1570" s="24" t="s">
        <v>52</v>
      </c>
      <c r="O1570" s="24">
        <v>3.82</v>
      </c>
      <c r="P1570" s="24">
        <v>9.5</v>
      </c>
      <c r="Q1570" s="24">
        <v>219241.88</v>
      </c>
      <c r="R1570" s="24">
        <v>2023</v>
      </c>
      <c r="S1570" s="24">
        <f ca="1">DATEDIF(employees!$M1570, TODAY(), "y")</f>
        <v>9</v>
      </c>
      <c r="T1570" s="24">
        <f>VLOOKUP(employees!$H1570,locations[#All],4,)</f>
        <v>1.35</v>
      </c>
      <c r="U1570" s="26">
        <f>employees!$Q1570/employees!$T1570</f>
        <v>162401.39259259257</v>
      </c>
    </row>
    <row r="1571" spans="1:21" x14ac:dyDescent="0.25">
      <c r="A1571" s="19">
        <v>1570</v>
      </c>
      <c r="B1571" s="20" t="s">
        <v>1574</v>
      </c>
      <c r="C1571" s="20" t="s">
        <v>59</v>
      </c>
      <c r="D1571" s="20">
        <v>30</v>
      </c>
      <c r="E1571" s="20">
        <v>8</v>
      </c>
      <c r="F1571" s="20" t="str">
        <f>VLOOKUP(Table6[[#This Row],[department_id]],departments[#All],2,FALSE)</f>
        <v>QA &amp; Testing</v>
      </c>
      <c r="G1571" s="20" t="str">
        <f>VLOOKUP(employees!$E1571,departments[],3,FALSE)</f>
        <v>Tech</v>
      </c>
      <c r="H1571" s="20">
        <v>11</v>
      </c>
      <c r="I1571" s="20" t="str">
        <f>VLOOKUP(employees!$H1571,locations[#All],3,FALSE)</f>
        <v>Bengaluru</v>
      </c>
      <c r="J1571" s="20" t="str">
        <f>_xlfn.XLOOKUP(Table6[[#This Row],[City]],locations[city],locations[Continent])</f>
        <v>Asia</v>
      </c>
      <c r="K1571" s="20" t="s">
        <v>55</v>
      </c>
      <c r="L1571" s="20" t="s">
        <v>51</v>
      </c>
      <c r="M1571" s="21">
        <v>42072</v>
      </c>
      <c r="N1571" s="20" t="s">
        <v>52</v>
      </c>
      <c r="O1571" s="20">
        <v>4.45</v>
      </c>
      <c r="P1571" s="20">
        <v>7.3</v>
      </c>
      <c r="Q1571" s="20">
        <v>38150.370000000003</v>
      </c>
      <c r="R1571" s="20">
        <v>2414</v>
      </c>
      <c r="S1571" s="20">
        <f ca="1">DATEDIF(employees!$M1571, TODAY(), "y")</f>
        <v>11</v>
      </c>
      <c r="T1571" s="20">
        <f>VLOOKUP(employees!$H1571,locations[#All],4,)</f>
        <v>0.7</v>
      </c>
      <c r="U1571" s="22">
        <f>employees!$Q1571/employees!$T1571</f>
        <v>54500.528571428578</v>
      </c>
    </row>
    <row r="1572" spans="1:21" x14ac:dyDescent="0.25">
      <c r="A1572" s="23">
        <v>1571</v>
      </c>
      <c r="B1572" s="24" t="s">
        <v>1575</v>
      </c>
      <c r="C1572" s="24" t="s">
        <v>49</v>
      </c>
      <c r="D1572" s="24">
        <v>23</v>
      </c>
      <c r="E1572" s="24">
        <v>18</v>
      </c>
      <c r="F1572" s="24" t="str">
        <f>VLOOKUP(Table6[[#This Row],[department_id]],departments[#All],2,FALSE)</f>
        <v>Customer Support</v>
      </c>
      <c r="G1572" s="24" t="str">
        <f>VLOOKUP(employees!$E1572,departments[],3,FALSE)</f>
        <v>GTM</v>
      </c>
      <c r="H1572" s="24">
        <v>20</v>
      </c>
      <c r="I1572" s="24" t="str">
        <f>VLOOKUP(employees!$H1572,locations[#All],3,FALSE)</f>
        <v>Singapore</v>
      </c>
      <c r="J1572" s="24" t="str">
        <f>_xlfn.XLOOKUP(Table6[[#This Row],[City]],locations[city],locations[Continent])</f>
        <v>Asia</v>
      </c>
      <c r="K1572" s="24" t="s">
        <v>55</v>
      </c>
      <c r="L1572" s="24" t="s">
        <v>78</v>
      </c>
      <c r="M1572" s="25">
        <v>43933</v>
      </c>
      <c r="N1572" s="24" t="s">
        <v>57</v>
      </c>
      <c r="O1572" s="24">
        <v>4.67</v>
      </c>
      <c r="P1572" s="24">
        <v>8.9</v>
      </c>
      <c r="Q1572" s="24">
        <v>54319.24</v>
      </c>
      <c r="R1572" s="24">
        <v>1011</v>
      </c>
      <c r="S1572" s="24">
        <f ca="1">DATEDIF(employees!$M1572, TODAY(), "y")</f>
        <v>6</v>
      </c>
      <c r="T1572" s="24">
        <f>VLOOKUP(employees!$H1572,locations[#All],4,)</f>
        <v>1.22</v>
      </c>
      <c r="U1572" s="26">
        <f>employees!$Q1572/employees!$T1572</f>
        <v>44523.967213114753</v>
      </c>
    </row>
    <row r="1573" spans="1:21" x14ac:dyDescent="0.25">
      <c r="A1573" s="19">
        <v>1572</v>
      </c>
      <c r="B1573" s="20" t="s">
        <v>1576</v>
      </c>
      <c r="C1573" s="20" t="s">
        <v>59</v>
      </c>
      <c r="D1573" s="20">
        <v>24</v>
      </c>
      <c r="E1573" s="20">
        <v>23</v>
      </c>
      <c r="F1573" s="20" t="str">
        <f>VLOOKUP(Table6[[#This Row],[department_id]],departments[#All],2,FALSE)</f>
        <v>Legal</v>
      </c>
      <c r="G1573" s="20" t="str">
        <f>VLOOKUP(employees!$E1573,departments[],3,FALSE)</f>
        <v>G&amp;A</v>
      </c>
      <c r="H1573" s="20">
        <v>15</v>
      </c>
      <c r="I1573" s="20" t="str">
        <f>VLOOKUP(employees!$H1573,locations[#All],3,FALSE)</f>
        <v>Cape Town</v>
      </c>
      <c r="J1573" s="20" t="str">
        <f>_xlfn.XLOOKUP(Table6[[#This Row],[City]],locations[city],locations[Continent])</f>
        <v>Africa</v>
      </c>
      <c r="K1573" s="20" t="s">
        <v>55</v>
      </c>
      <c r="L1573" s="20" t="s">
        <v>51</v>
      </c>
      <c r="M1573" s="21">
        <v>42756</v>
      </c>
      <c r="N1573" s="20" t="s">
        <v>62</v>
      </c>
      <c r="O1573" s="20">
        <v>4.63</v>
      </c>
      <c r="P1573" s="20">
        <v>8.8000000000000007</v>
      </c>
      <c r="Q1573" s="20">
        <v>88044.479999999996</v>
      </c>
      <c r="R1573" s="20">
        <v>875</v>
      </c>
      <c r="S1573" s="20">
        <f ca="1">DATEDIF(employees!$M1573, TODAY(), "y")</f>
        <v>9</v>
      </c>
      <c r="T1573" s="20">
        <f>VLOOKUP(employees!$H1573,locations[#All],4,)</f>
        <v>0.7</v>
      </c>
      <c r="U1573" s="22">
        <f>employees!$Q1573/employees!$T1573</f>
        <v>125777.82857142857</v>
      </c>
    </row>
    <row r="1574" spans="1:21" x14ac:dyDescent="0.25">
      <c r="A1574" s="23">
        <v>1573</v>
      </c>
      <c r="B1574" s="24" t="s">
        <v>1577</v>
      </c>
      <c r="C1574" s="24" t="s">
        <v>49</v>
      </c>
      <c r="D1574" s="24">
        <v>27</v>
      </c>
      <c r="E1574" s="24">
        <v>2</v>
      </c>
      <c r="F1574" s="24" t="str">
        <f>VLOOKUP(Table6[[#This Row],[department_id]],departments[#All],2,FALSE)</f>
        <v>Data Science</v>
      </c>
      <c r="G1574" s="24" t="str">
        <f>VLOOKUP(employees!$E1574,departments[],3,FALSE)</f>
        <v>Tech</v>
      </c>
      <c r="H1574" s="24">
        <v>12</v>
      </c>
      <c r="I1574" s="24" t="str">
        <f>VLOOKUP(employees!$H1574,locations[#All],3,FALSE)</f>
        <v>Hyderabad</v>
      </c>
      <c r="J1574" s="24" t="str">
        <f>_xlfn.XLOOKUP(Table6[[#This Row],[City]],locations[city],locations[Continent])</f>
        <v>Asia</v>
      </c>
      <c r="K1574" s="24" t="s">
        <v>75</v>
      </c>
      <c r="L1574" s="24" t="s">
        <v>51</v>
      </c>
      <c r="M1574" s="25">
        <v>42123</v>
      </c>
      <c r="N1574" s="24" t="s">
        <v>62</v>
      </c>
      <c r="O1574" s="24">
        <v>3.9</v>
      </c>
      <c r="P1574" s="24">
        <v>9.1</v>
      </c>
      <c r="Q1574" s="24">
        <v>161340.10999999999</v>
      </c>
      <c r="R1574" s="24">
        <v>2307</v>
      </c>
      <c r="S1574" s="24">
        <f ca="1">DATEDIF(employees!$M1574, TODAY(), "y")</f>
        <v>11</v>
      </c>
      <c r="T1574" s="24">
        <f>VLOOKUP(employees!$H1574,locations[#All],4,)</f>
        <v>0.68</v>
      </c>
      <c r="U1574" s="26">
        <f>employees!$Q1574/employees!$T1574</f>
        <v>237264.8676470588</v>
      </c>
    </row>
    <row r="1575" spans="1:21" x14ac:dyDescent="0.25">
      <c r="A1575" s="19">
        <v>1574</v>
      </c>
      <c r="B1575" s="20" t="s">
        <v>1578</v>
      </c>
      <c r="C1575" s="20" t="s">
        <v>49</v>
      </c>
      <c r="D1575" s="20">
        <v>22</v>
      </c>
      <c r="E1575" s="20">
        <v>27</v>
      </c>
      <c r="F1575" s="20" t="str">
        <f>VLOOKUP(Table6[[#This Row],[department_id]],departments[#All],2,FALSE)</f>
        <v>Facilities</v>
      </c>
      <c r="G1575" s="20" t="str">
        <f>VLOOKUP(employees!$E1575,departments[],3,FALSE)</f>
        <v>Ops</v>
      </c>
      <c r="H1575" s="20">
        <v>3</v>
      </c>
      <c r="I1575" s="20" t="str">
        <f>VLOOKUP(employees!$H1575,locations[#All],3,FALSE)</f>
        <v>Austin</v>
      </c>
      <c r="J1575" s="20" t="str">
        <f>_xlfn.XLOOKUP(Table6[[#This Row],[City]],locations[city],locations[Continent])</f>
        <v>North America</v>
      </c>
      <c r="K1575" s="20" t="s">
        <v>55</v>
      </c>
      <c r="L1575" s="20" t="s">
        <v>56</v>
      </c>
      <c r="M1575" s="21">
        <v>45141</v>
      </c>
      <c r="N1575" s="20" t="s">
        <v>52</v>
      </c>
      <c r="O1575" s="20">
        <v>4.38</v>
      </c>
      <c r="P1575" s="20">
        <v>8.8000000000000007</v>
      </c>
      <c r="Q1575" s="20">
        <v>45466.06</v>
      </c>
      <c r="R1575" s="20">
        <v>1968</v>
      </c>
      <c r="S1575" s="20">
        <f ca="1">DATEDIF(employees!$M1575, TODAY(), "y")</f>
        <v>3</v>
      </c>
      <c r="T1575" s="20">
        <f>VLOOKUP(employees!$H1575,locations[#All],4,)</f>
        <v>1.05</v>
      </c>
      <c r="U1575" s="22">
        <f>employees!$Q1575/employees!$T1575</f>
        <v>43301.009523809516</v>
      </c>
    </row>
    <row r="1576" spans="1:21" x14ac:dyDescent="0.25">
      <c r="A1576" s="23">
        <v>1575</v>
      </c>
      <c r="B1576" s="24" t="s">
        <v>1579</v>
      </c>
      <c r="C1576" s="24" t="s">
        <v>59</v>
      </c>
      <c r="D1576" s="24">
        <v>57</v>
      </c>
      <c r="E1576" s="24">
        <v>7</v>
      </c>
      <c r="F1576" s="24" t="str">
        <f>VLOOKUP(Table6[[#This Row],[department_id]],departments[#All],2,FALSE)</f>
        <v>IT &amp; Helpdesk</v>
      </c>
      <c r="G1576" s="24" t="str">
        <f>VLOOKUP(employees!$E1576,departments[],3,FALSE)</f>
        <v>Tech</v>
      </c>
      <c r="H1576" s="24">
        <v>2</v>
      </c>
      <c r="I1576" s="24" t="str">
        <f>VLOOKUP(employees!$H1576,locations[#All],3,FALSE)</f>
        <v>New York</v>
      </c>
      <c r="J1576" s="24" t="str">
        <f>_xlfn.XLOOKUP(Table6[[#This Row],[City]],locations[city],locations[Continent])</f>
        <v>North America</v>
      </c>
      <c r="K1576" s="24" t="s">
        <v>66</v>
      </c>
      <c r="L1576" s="24" t="s">
        <v>51</v>
      </c>
      <c r="M1576" s="25">
        <v>42220</v>
      </c>
      <c r="N1576" s="24" t="s">
        <v>52</v>
      </c>
      <c r="O1576" s="24">
        <v>4.7</v>
      </c>
      <c r="P1576" s="24">
        <v>6.2</v>
      </c>
      <c r="Q1576" s="24">
        <v>85098.44</v>
      </c>
      <c r="R1576" s="24">
        <v>1930</v>
      </c>
      <c r="S1576" s="24">
        <f ca="1">DATEDIF(employees!$M1576, TODAY(), "y")</f>
        <v>11</v>
      </c>
      <c r="T1576" s="24">
        <f>VLOOKUP(employees!$H1576,locations[#All],4,)</f>
        <v>1.3</v>
      </c>
      <c r="U1576" s="26">
        <f>employees!$Q1576/employees!$T1576</f>
        <v>65460.338461538464</v>
      </c>
    </row>
    <row r="1577" spans="1:21" x14ac:dyDescent="0.25">
      <c r="A1577" s="19">
        <v>1576</v>
      </c>
      <c r="B1577" s="20" t="s">
        <v>1580</v>
      </c>
      <c r="C1577" s="20" t="s">
        <v>54</v>
      </c>
      <c r="D1577" s="20">
        <v>65</v>
      </c>
      <c r="E1577" s="20">
        <v>3</v>
      </c>
      <c r="F1577" s="20" t="str">
        <f>VLOOKUP(Table6[[#This Row],[department_id]],departments[#All],2,FALSE)</f>
        <v>Data Engineering</v>
      </c>
      <c r="G1577" s="20" t="str">
        <f>VLOOKUP(employees!$E1577,departments[],3,FALSE)</f>
        <v>Tech</v>
      </c>
      <c r="H1577" s="20">
        <v>17</v>
      </c>
      <c r="I1577" s="20" t="str">
        <f>VLOOKUP(employees!$H1577,locations[#All],3,FALSE)</f>
        <v>Mexico City</v>
      </c>
      <c r="J1577" s="20" t="str">
        <f>_xlfn.XLOOKUP(Table6[[#This Row],[City]],locations[city],locations[Continent])</f>
        <v>South America</v>
      </c>
      <c r="K1577" s="20" t="s">
        <v>60</v>
      </c>
      <c r="L1577" s="20" t="s">
        <v>51</v>
      </c>
      <c r="M1577" s="21">
        <v>44198</v>
      </c>
      <c r="N1577" s="20" t="s">
        <v>52</v>
      </c>
      <c r="O1577" s="20">
        <v>4.3600000000000003</v>
      </c>
      <c r="P1577" s="20">
        <v>5.7</v>
      </c>
      <c r="Q1577" s="20">
        <v>129670.47</v>
      </c>
      <c r="R1577" s="20">
        <v>720</v>
      </c>
      <c r="S1577" s="20">
        <f ca="1">DATEDIF(employees!$M1577, TODAY(), "y")</f>
        <v>5</v>
      </c>
      <c r="T1577" s="20">
        <f>VLOOKUP(employees!$H1577,locations[#All],4,)</f>
        <v>0.78</v>
      </c>
      <c r="U1577" s="22">
        <f>employees!$Q1577/employees!$T1577</f>
        <v>166244.19230769231</v>
      </c>
    </row>
    <row r="1578" spans="1:21" x14ac:dyDescent="0.25">
      <c r="A1578" s="23">
        <v>1577</v>
      </c>
      <c r="B1578" s="24" t="s">
        <v>1581</v>
      </c>
      <c r="C1578" s="24" t="s">
        <v>59</v>
      </c>
      <c r="D1578" s="24">
        <v>28</v>
      </c>
      <c r="E1578" s="24">
        <v>19</v>
      </c>
      <c r="F1578" s="24" t="str">
        <f>VLOOKUP(Table6[[#This Row],[department_id]],departments[#All],2,FALSE)</f>
        <v>Human Resources</v>
      </c>
      <c r="G1578" s="24" t="str">
        <f>VLOOKUP(employees!$E1578,departments[],3,FALSE)</f>
        <v>G&amp;A</v>
      </c>
      <c r="H1578" s="24">
        <v>18</v>
      </c>
      <c r="I1578" s="24" t="str">
        <f>VLOOKUP(employees!$H1578,locations[#All],3,FALSE)</f>
        <v>Buenos Aires</v>
      </c>
      <c r="J1578" s="24" t="str">
        <f>_xlfn.XLOOKUP(Table6[[#This Row],[City]],locations[city],locations[Continent])</f>
        <v>South America</v>
      </c>
      <c r="K1578" s="24" t="s">
        <v>60</v>
      </c>
      <c r="L1578" s="24" t="s">
        <v>51</v>
      </c>
      <c r="M1578" s="25">
        <v>45016</v>
      </c>
      <c r="N1578" s="24" t="s">
        <v>52</v>
      </c>
      <c r="O1578" s="24">
        <v>3.59</v>
      </c>
      <c r="P1578" s="24">
        <v>5.6</v>
      </c>
      <c r="Q1578" s="24">
        <v>67294.22</v>
      </c>
      <c r="R1578" s="24">
        <v>1290</v>
      </c>
      <c r="S1578" s="24">
        <f ca="1">DATEDIF(employees!$M1578, TODAY(), "y")</f>
        <v>3</v>
      </c>
      <c r="T1578" s="24">
        <f>VLOOKUP(employees!$H1578,locations[#All],4,)</f>
        <v>0.65</v>
      </c>
      <c r="U1578" s="26">
        <f>employees!$Q1578/employees!$T1578</f>
        <v>103529.56923076922</v>
      </c>
    </row>
    <row r="1579" spans="1:21" x14ac:dyDescent="0.25">
      <c r="A1579" s="19">
        <v>1578</v>
      </c>
      <c r="B1579" s="20" t="s">
        <v>1582</v>
      </c>
      <c r="C1579" s="20" t="s">
        <v>49</v>
      </c>
      <c r="D1579" s="20">
        <v>39</v>
      </c>
      <c r="E1579" s="20">
        <v>20</v>
      </c>
      <c r="F1579" s="20" t="str">
        <f>VLOOKUP(Table6[[#This Row],[department_id]],departments[#All],2,FALSE)</f>
        <v>Recruiting</v>
      </c>
      <c r="G1579" s="20" t="str">
        <f>VLOOKUP(employees!$E1579,departments[],3,FALSE)</f>
        <v>G&amp;A</v>
      </c>
      <c r="H1579" s="20">
        <v>17</v>
      </c>
      <c r="I1579" s="20" t="str">
        <f>VLOOKUP(employees!$H1579,locations[#All],3,FALSE)</f>
        <v>Mexico City</v>
      </c>
      <c r="J1579" s="20" t="str">
        <f>_xlfn.XLOOKUP(Table6[[#This Row],[City]],locations[city],locations[Continent])</f>
        <v>South America</v>
      </c>
      <c r="K1579" s="20" t="s">
        <v>75</v>
      </c>
      <c r="L1579" s="20" t="s">
        <v>56</v>
      </c>
      <c r="M1579" s="21">
        <v>45524</v>
      </c>
      <c r="N1579" s="20" t="s">
        <v>52</v>
      </c>
      <c r="O1579" s="20">
        <v>4.57</v>
      </c>
      <c r="P1579" s="20">
        <v>8.5</v>
      </c>
      <c r="Q1579" s="20">
        <v>69768.960000000006</v>
      </c>
      <c r="R1579" s="20">
        <v>1374</v>
      </c>
      <c r="S1579" s="20">
        <f ca="1">DATEDIF(employees!$M1579, TODAY(), "y")</f>
        <v>2</v>
      </c>
      <c r="T1579" s="20">
        <f>VLOOKUP(employees!$H1579,locations[#All],4,)</f>
        <v>0.78</v>
      </c>
      <c r="U1579" s="22">
        <f>employees!$Q1579/employees!$T1579</f>
        <v>89447.384615384624</v>
      </c>
    </row>
    <row r="1580" spans="1:21" x14ac:dyDescent="0.25">
      <c r="A1580" s="23">
        <v>1579</v>
      </c>
      <c r="B1580" s="24" t="s">
        <v>1583</v>
      </c>
      <c r="C1580" s="24" t="s">
        <v>49</v>
      </c>
      <c r="D1580" s="24">
        <v>63</v>
      </c>
      <c r="E1580" s="24">
        <v>2</v>
      </c>
      <c r="F1580" s="24" t="str">
        <f>VLOOKUP(Table6[[#This Row],[department_id]],departments[#All],2,FALSE)</f>
        <v>Data Science</v>
      </c>
      <c r="G1580" s="24" t="str">
        <f>VLOOKUP(employees!$E1580,departments[],3,FALSE)</f>
        <v>Tech</v>
      </c>
      <c r="H1580" s="24">
        <v>5</v>
      </c>
      <c r="I1580" s="24" t="str">
        <f>VLOOKUP(employees!$H1580,locations[#All],3,FALSE)</f>
        <v>London</v>
      </c>
      <c r="J1580" s="24" t="str">
        <f>_xlfn.XLOOKUP(Table6[[#This Row],[City]],locations[city],locations[Continent])</f>
        <v>Europe</v>
      </c>
      <c r="K1580" s="24" t="s">
        <v>55</v>
      </c>
      <c r="L1580" s="24" t="s">
        <v>51</v>
      </c>
      <c r="M1580" s="25">
        <v>44943</v>
      </c>
      <c r="N1580" s="24" t="s">
        <v>57</v>
      </c>
      <c r="O1580" s="24">
        <v>3.18</v>
      </c>
      <c r="P1580" s="24">
        <v>9.6999999999999993</v>
      </c>
      <c r="Q1580" s="24">
        <v>197611.91</v>
      </c>
      <c r="R1580" s="24">
        <v>2220</v>
      </c>
      <c r="S1580" s="24">
        <f ca="1">DATEDIF(employees!$M1580, TODAY(), "y")</f>
        <v>3</v>
      </c>
      <c r="T1580" s="24">
        <f>VLOOKUP(employees!$H1580,locations[#All],4,)</f>
        <v>1.25</v>
      </c>
      <c r="U1580" s="26">
        <f>employees!$Q1580/employees!$T1580</f>
        <v>158089.52799999999</v>
      </c>
    </row>
    <row r="1581" spans="1:21" x14ac:dyDescent="0.25">
      <c r="A1581" s="19">
        <v>1580</v>
      </c>
      <c r="B1581" s="20" t="s">
        <v>1584</v>
      </c>
      <c r="C1581" s="20" t="s">
        <v>59</v>
      </c>
      <c r="D1581" s="20">
        <v>29</v>
      </c>
      <c r="E1581" s="20">
        <v>15</v>
      </c>
      <c r="F1581" s="20" t="str">
        <f>VLOOKUP(Table6[[#This Row],[department_id]],departments[#All],2,FALSE)</f>
        <v>Marketing</v>
      </c>
      <c r="G1581" s="20" t="str">
        <f>VLOOKUP(employees!$E1581,departments[],3,FALSE)</f>
        <v>GTM</v>
      </c>
      <c r="H1581" s="20">
        <v>9</v>
      </c>
      <c r="I1581" s="20" t="str">
        <f>VLOOKUP(employees!$H1581,locations[#All],3,FALSE)</f>
        <v>Amsterdam</v>
      </c>
      <c r="J1581" s="20" t="str">
        <f>_xlfn.XLOOKUP(Table6[[#This Row],[City]],locations[city],locations[Continent])</f>
        <v>Europe</v>
      </c>
      <c r="K1581" s="20" t="s">
        <v>60</v>
      </c>
      <c r="L1581" s="20" t="s">
        <v>51</v>
      </c>
      <c r="M1581" s="21">
        <v>43622</v>
      </c>
      <c r="N1581" s="20" t="s">
        <v>52</v>
      </c>
      <c r="O1581" s="20">
        <v>4.4800000000000004</v>
      </c>
      <c r="P1581" s="20">
        <v>9.6999999999999993</v>
      </c>
      <c r="Q1581" s="20">
        <v>134594.92000000001</v>
      </c>
      <c r="R1581" s="20">
        <v>2815</v>
      </c>
      <c r="S1581" s="20">
        <f ca="1">DATEDIF(employees!$M1581, TODAY(), "y")</f>
        <v>7</v>
      </c>
      <c r="T1581" s="20">
        <f>VLOOKUP(employees!$H1581,locations[#All],4,)</f>
        <v>1.1499999999999999</v>
      </c>
      <c r="U1581" s="22">
        <f>employees!$Q1581/employees!$T1581</f>
        <v>117039.06086956523</v>
      </c>
    </row>
    <row r="1582" spans="1:21" x14ac:dyDescent="0.25">
      <c r="A1582" s="23">
        <v>1581</v>
      </c>
      <c r="B1582" s="24" t="s">
        <v>1585</v>
      </c>
      <c r="C1582" s="24" t="s">
        <v>54</v>
      </c>
      <c r="D1582" s="24">
        <v>36</v>
      </c>
      <c r="E1582" s="24">
        <v>15</v>
      </c>
      <c r="F1582" s="24" t="str">
        <f>VLOOKUP(Table6[[#This Row],[department_id]],departments[#All],2,FALSE)</f>
        <v>Marketing</v>
      </c>
      <c r="G1582" s="24" t="str">
        <f>VLOOKUP(employees!$E1582,departments[],3,FALSE)</f>
        <v>GTM</v>
      </c>
      <c r="H1582" s="24">
        <v>7</v>
      </c>
      <c r="I1582" s="24" t="str">
        <f>VLOOKUP(employees!$H1582,locations[#All],3,FALSE)</f>
        <v>Paris</v>
      </c>
      <c r="J1582" s="24" t="str">
        <f>_xlfn.XLOOKUP(Table6[[#This Row],[City]],locations[city],locations[Continent])</f>
        <v>Europe</v>
      </c>
      <c r="K1582" s="24" t="s">
        <v>60</v>
      </c>
      <c r="L1582" s="24" t="s">
        <v>56</v>
      </c>
      <c r="M1582" s="25">
        <v>43434</v>
      </c>
      <c r="N1582" s="24" t="s">
        <v>62</v>
      </c>
      <c r="O1582" s="24">
        <v>3.66</v>
      </c>
      <c r="P1582" s="24">
        <v>7.6</v>
      </c>
      <c r="Q1582" s="24">
        <v>159841.57</v>
      </c>
      <c r="R1582" s="24">
        <v>710</v>
      </c>
      <c r="S1582" s="24">
        <f ca="1">DATEDIF(employees!$M1582, TODAY(), "y")</f>
        <v>7</v>
      </c>
      <c r="T1582" s="24">
        <f>VLOOKUP(employees!$H1582,locations[#All],4,)</f>
        <v>1.18</v>
      </c>
      <c r="U1582" s="26">
        <f>employees!$Q1582/employees!$T1582</f>
        <v>135458.95762711865</v>
      </c>
    </row>
    <row r="1583" spans="1:21" x14ac:dyDescent="0.25">
      <c r="A1583" s="19">
        <v>1582</v>
      </c>
      <c r="B1583" s="20" t="s">
        <v>1586</v>
      </c>
      <c r="C1583" s="20" t="s">
        <v>59</v>
      </c>
      <c r="D1583" s="20">
        <v>28</v>
      </c>
      <c r="E1583" s="20">
        <v>8</v>
      </c>
      <c r="F1583" s="20" t="str">
        <f>VLOOKUP(Table6[[#This Row],[department_id]],departments[#All],2,FALSE)</f>
        <v>QA &amp; Testing</v>
      </c>
      <c r="G1583" s="20" t="str">
        <f>VLOOKUP(employees!$E1583,departments[],3,FALSE)</f>
        <v>Tech</v>
      </c>
      <c r="H1583" s="20">
        <v>13</v>
      </c>
      <c r="I1583" s="20" t="str">
        <f>VLOOKUP(employees!$H1583,locations[#All],3,FALSE)</f>
        <v>Cairo</v>
      </c>
      <c r="J1583" s="20" t="str">
        <f>_xlfn.XLOOKUP(Table6[[#This Row],[City]],locations[city],locations[Continent])</f>
        <v>Africa</v>
      </c>
      <c r="K1583" s="20" t="s">
        <v>75</v>
      </c>
      <c r="L1583" s="20" t="s">
        <v>51</v>
      </c>
      <c r="M1583" s="21">
        <v>44080</v>
      </c>
      <c r="N1583" s="20" t="s">
        <v>52</v>
      </c>
      <c r="O1583" s="20">
        <v>2.62</v>
      </c>
      <c r="P1583" s="20">
        <v>8.9</v>
      </c>
      <c r="Q1583" s="20">
        <v>106465.24</v>
      </c>
      <c r="R1583" s="20">
        <v>2599</v>
      </c>
      <c r="S1583" s="20">
        <f ca="1">DATEDIF(employees!$M1583, TODAY(), "y")</f>
        <v>6</v>
      </c>
      <c r="T1583" s="20">
        <f>VLOOKUP(employees!$H1583,locations[#All],4,)</f>
        <v>0.55000000000000004</v>
      </c>
      <c r="U1583" s="22">
        <f>employees!$Q1583/employees!$T1583</f>
        <v>193573.16363636364</v>
      </c>
    </row>
    <row r="1584" spans="1:21" x14ac:dyDescent="0.25">
      <c r="A1584" s="23">
        <v>1583</v>
      </c>
      <c r="B1584" s="24" t="s">
        <v>1587</v>
      </c>
      <c r="C1584" s="24" t="s">
        <v>59</v>
      </c>
      <c r="D1584" s="24">
        <v>25</v>
      </c>
      <c r="E1584" s="24">
        <v>13</v>
      </c>
      <c r="F1584" s="24" t="str">
        <f>VLOOKUP(Table6[[#This Row],[department_id]],departments[#All],2,FALSE)</f>
        <v>Sales</v>
      </c>
      <c r="G1584" s="24" t="str">
        <f>VLOOKUP(employees!$E1584,departments[],3,FALSE)</f>
        <v>GTM</v>
      </c>
      <c r="H1584" s="24">
        <v>12</v>
      </c>
      <c r="I1584" s="24" t="str">
        <f>VLOOKUP(employees!$H1584,locations[#All],3,FALSE)</f>
        <v>Hyderabad</v>
      </c>
      <c r="J1584" s="24" t="str">
        <f>_xlfn.XLOOKUP(Table6[[#This Row],[City]],locations[city],locations[Continent])</f>
        <v>Asia</v>
      </c>
      <c r="K1584" s="24" t="s">
        <v>55</v>
      </c>
      <c r="L1584" s="24" t="s">
        <v>51</v>
      </c>
      <c r="M1584" s="25">
        <v>44388</v>
      </c>
      <c r="N1584" s="24" t="s">
        <v>57</v>
      </c>
      <c r="O1584" s="24">
        <v>2.97</v>
      </c>
      <c r="P1584" s="24">
        <v>5.9</v>
      </c>
      <c r="Q1584" s="24">
        <v>60225.91</v>
      </c>
      <c r="R1584" s="24">
        <v>602</v>
      </c>
      <c r="S1584" s="24">
        <f ca="1">DATEDIF(employees!$M1584, TODAY(), "y")</f>
        <v>5</v>
      </c>
      <c r="T1584" s="24">
        <f>VLOOKUP(employees!$H1584,locations[#All],4,)</f>
        <v>0.68</v>
      </c>
      <c r="U1584" s="26">
        <f>employees!$Q1584/employees!$T1584</f>
        <v>88567.51470588235</v>
      </c>
    </row>
    <row r="1585" spans="1:21" x14ac:dyDescent="0.25">
      <c r="A1585" s="19">
        <v>1584</v>
      </c>
      <c r="B1585" s="20" t="s">
        <v>1588</v>
      </c>
      <c r="C1585" s="20" t="s">
        <v>49</v>
      </c>
      <c r="D1585" s="20">
        <v>22</v>
      </c>
      <c r="E1585" s="20">
        <v>18</v>
      </c>
      <c r="F1585" s="20" t="str">
        <f>VLOOKUP(Table6[[#This Row],[department_id]],departments[#All],2,FALSE)</f>
        <v>Customer Support</v>
      </c>
      <c r="G1585" s="20" t="str">
        <f>VLOOKUP(employees!$E1585,departments[],3,FALSE)</f>
        <v>GTM</v>
      </c>
      <c r="H1585" s="20">
        <v>11</v>
      </c>
      <c r="I1585" s="20" t="str">
        <f>VLOOKUP(employees!$H1585,locations[#All],3,FALSE)</f>
        <v>Bengaluru</v>
      </c>
      <c r="J1585" s="20" t="str">
        <f>_xlfn.XLOOKUP(Table6[[#This Row],[City]],locations[city],locations[Continent])</f>
        <v>Asia</v>
      </c>
      <c r="K1585" s="20" t="s">
        <v>75</v>
      </c>
      <c r="L1585" s="20" t="s">
        <v>51</v>
      </c>
      <c r="M1585" s="21">
        <v>44298</v>
      </c>
      <c r="N1585" s="20" t="s">
        <v>57</v>
      </c>
      <c r="O1585" s="20">
        <v>4.18</v>
      </c>
      <c r="P1585" s="20">
        <v>8.1999999999999993</v>
      </c>
      <c r="Q1585" s="20">
        <v>83822.759999999995</v>
      </c>
      <c r="R1585" s="20">
        <v>1724</v>
      </c>
      <c r="S1585" s="20">
        <f ca="1">DATEDIF(employees!$M1585, TODAY(), "y")</f>
        <v>5</v>
      </c>
      <c r="T1585" s="20">
        <f>VLOOKUP(employees!$H1585,locations[#All],4,)</f>
        <v>0.7</v>
      </c>
      <c r="U1585" s="22">
        <f>employees!$Q1585/employees!$T1585</f>
        <v>119746.8</v>
      </c>
    </row>
    <row r="1586" spans="1:21" x14ac:dyDescent="0.25">
      <c r="A1586" s="23">
        <v>1585</v>
      </c>
      <c r="B1586" s="24" t="s">
        <v>1589</v>
      </c>
      <c r="C1586" s="24" t="s">
        <v>54</v>
      </c>
      <c r="D1586" s="24">
        <v>44</v>
      </c>
      <c r="E1586" s="24">
        <v>4</v>
      </c>
      <c r="F1586" s="24" t="str">
        <f>VLOOKUP(Table6[[#This Row],[department_id]],departments[#All],2,FALSE)</f>
        <v>ML Engineering</v>
      </c>
      <c r="G1586" s="24" t="str">
        <f>VLOOKUP(employees!$E1586,departments[],3,FALSE)</f>
        <v>Tech</v>
      </c>
      <c r="H1586" s="24">
        <v>3</v>
      </c>
      <c r="I1586" s="24" t="str">
        <f>VLOOKUP(employees!$H1586,locations[#All],3,FALSE)</f>
        <v>Austin</v>
      </c>
      <c r="J1586" s="24" t="str">
        <f>_xlfn.XLOOKUP(Table6[[#This Row],[City]],locations[city],locations[Continent])</f>
        <v>North America</v>
      </c>
      <c r="K1586" s="24" t="s">
        <v>3443</v>
      </c>
      <c r="L1586" s="24" t="s">
        <v>78</v>
      </c>
      <c r="M1586" s="25">
        <v>45430</v>
      </c>
      <c r="N1586" s="24" t="s">
        <v>62</v>
      </c>
      <c r="O1586" s="24">
        <v>2.54</v>
      </c>
      <c r="P1586" s="24">
        <v>6.6</v>
      </c>
      <c r="Q1586" s="24">
        <v>434217.46</v>
      </c>
      <c r="R1586" s="24" t="s">
        <v>3524</v>
      </c>
      <c r="S1586" s="24">
        <f ca="1">DATEDIF(employees!$M1586, TODAY(), "y")</f>
        <v>2</v>
      </c>
      <c r="T1586" s="24">
        <f>VLOOKUP(employees!$H1586,locations[#All],4,)</f>
        <v>1.05</v>
      </c>
      <c r="U1586" s="26">
        <f>employees!$Q1586/employees!$T1586</f>
        <v>413540.43809523812</v>
      </c>
    </row>
    <row r="1587" spans="1:21" x14ac:dyDescent="0.25">
      <c r="A1587" s="19">
        <v>1586</v>
      </c>
      <c r="B1587" s="20" t="s">
        <v>1590</v>
      </c>
      <c r="C1587" s="20" t="s">
        <v>49</v>
      </c>
      <c r="D1587" s="20">
        <v>60</v>
      </c>
      <c r="E1587" s="20">
        <v>22</v>
      </c>
      <c r="F1587" s="20" t="str">
        <f>VLOOKUP(Table6[[#This Row],[department_id]],departments[#All],2,FALSE)</f>
        <v>Accounting</v>
      </c>
      <c r="G1587" s="20" t="str">
        <f>VLOOKUP(employees!$E1587,departments[],3,FALSE)</f>
        <v>G&amp;A</v>
      </c>
      <c r="H1587" s="20">
        <v>13</v>
      </c>
      <c r="I1587" s="20" t="str">
        <f>VLOOKUP(employees!$H1587,locations[#All],3,FALSE)</f>
        <v>Cairo</v>
      </c>
      <c r="J1587" s="20" t="str">
        <f>_xlfn.XLOOKUP(Table6[[#This Row],[City]],locations[city],locations[Continent])</f>
        <v>Africa</v>
      </c>
      <c r="K1587" s="20" t="s">
        <v>66</v>
      </c>
      <c r="L1587" s="20" t="s">
        <v>78</v>
      </c>
      <c r="M1587" s="21">
        <v>43091</v>
      </c>
      <c r="N1587" s="20" t="s">
        <v>57</v>
      </c>
      <c r="O1587" s="20">
        <v>3.35</v>
      </c>
      <c r="P1587" s="20">
        <v>6.1</v>
      </c>
      <c r="Q1587" s="20">
        <v>41990.04</v>
      </c>
      <c r="R1587" s="20">
        <v>2756</v>
      </c>
      <c r="S1587" s="20">
        <f ca="1">DATEDIF(employees!$M1587, TODAY(), "y")</f>
        <v>8</v>
      </c>
      <c r="T1587" s="20">
        <f>VLOOKUP(employees!$H1587,locations[#All],4,)</f>
        <v>0.55000000000000004</v>
      </c>
      <c r="U1587" s="22">
        <f>employees!$Q1587/employees!$T1587</f>
        <v>76345.527272727268</v>
      </c>
    </row>
    <row r="1588" spans="1:21" x14ac:dyDescent="0.25">
      <c r="A1588" s="23">
        <v>1587</v>
      </c>
      <c r="B1588" s="24" t="s">
        <v>1591</v>
      </c>
      <c r="C1588" s="24" t="s">
        <v>49</v>
      </c>
      <c r="D1588" s="24">
        <v>62</v>
      </c>
      <c r="E1588" s="24">
        <v>23</v>
      </c>
      <c r="F1588" s="24" t="str">
        <f>VLOOKUP(Table6[[#This Row],[department_id]],departments[#All],2,FALSE)</f>
        <v>Legal</v>
      </c>
      <c r="G1588" s="24" t="str">
        <f>VLOOKUP(employees!$E1588,departments[],3,FALSE)</f>
        <v>G&amp;A</v>
      </c>
      <c r="H1588" s="24">
        <v>3</v>
      </c>
      <c r="I1588" s="24" t="str">
        <f>VLOOKUP(employees!$H1588,locations[#All],3,FALSE)</f>
        <v>Austin</v>
      </c>
      <c r="J1588" s="24" t="str">
        <f>_xlfn.XLOOKUP(Table6[[#This Row],[City]],locations[city],locations[Continent])</f>
        <v>North America</v>
      </c>
      <c r="K1588" s="24" t="s">
        <v>60</v>
      </c>
      <c r="L1588" s="24" t="s">
        <v>51</v>
      </c>
      <c r="M1588" s="25">
        <v>41645</v>
      </c>
      <c r="N1588" s="24" t="s">
        <v>57</v>
      </c>
      <c r="O1588" s="24">
        <v>3.22</v>
      </c>
      <c r="P1588" s="24">
        <v>8.8000000000000007</v>
      </c>
      <c r="Q1588" s="24">
        <v>233022.32</v>
      </c>
      <c r="R1588" s="24">
        <v>1847</v>
      </c>
      <c r="S1588" s="24">
        <f ca="1">DATEDIF(employees!$M1588, TODAY(), "y")</f>
        <v>12</v>
      </c>
      <c r="T1588" s="24">
        <f>VLOOKUP(employees!$H1588,locations[#All],4,)</f>
        <v>1.05</v>
      </c>
      <c r="U1588" s="26">
        <f>employees!$Q1588/employees!$T1588</f>
        <v>221926.01904761905</v>
      </c>
    </row>
    <row r="1589" spans="1:21" x14ac:dyDescent="0.25">
      <c r="A1589" s="19">
        <v>1588</v>
      </c>
      <c r="B1589" s="20" t="s">
        <v>1592</v>
      </c>
      <c r="C1589" s="20" t="s">
        <v>54</v>
      </c>
      <c r="D1589" s="20">
        <v>23</v>
      </c>
      <c r="E1589" s="20">
        <v>2</v>
      </c>
      <c r="F1589" s="20" t="str">
        <f>VLOOKUP(Table6[[#This Row],[department_id]],departments[#All],2,FALSE)</f>
        <v>Data Science</v>
      </c>
      <c r="G1589" s="20" t="str">
        <f>VLOOKUP(employees!$E1589,departments[],3,FALSE)</f>
        <v>Tech</v>
      </c>
      <c r="H1589" s="20">
        <v>1</v>
      </c>
      <c r="I1589" s="20" t="str">
        <f>VLOOKUP(employees!$H1589,locations[#All],3,FALSE)</f>
        <v>San Francisco</v>
      </c>
      <c r="J1589" s="20" t="str">
        <f>_xlfn.XLOOKUP(Table6[[#This Row],[City]],locations[city],locations[Continent])</f>
        <v>North America</v>
      </c>
      <c r="K1589" s="20" t="s">
        <v>66</v>
      </c>
      <c r="L1589" s="20" t="s">
        <v>78</v>
      </c>
      <c r="M1589" s="21">
        <v>45061</v>
      </c>
      <c r="N1589" s="20" t="s">
        <v>52</v>
      </c>
      <c r="O1589" s="20">
        <v>2.99</v>
      </c>
      <c r="P1589" s="20">
        <v>8.5</v>
      </c>
      <c r="Q1589" s="20">
        <v>119863.02</v>
      </c>
      <c r="R1589" s="20">
        <v>798</v>
      </c>
      <c r="S1589" s="20">
        <f ca="1">DATEDIF(employees!$M1589, TODAY(), "y")</f>
        <v>3</v>
      </c>
      <c r="T1589" s="20">
        <f>VLOOKUP(employees!$H1589,locations[#All],4,)</f>
        <v>1.35</v>
      </c>
      <c r="U1589" s="22">
        <f>employees!$Q1589/employees!$T1589</f>
        <v>88787.422222222216</v>
      </c>
    </row>
    <row r="1590" spans="1:21" x14ac:dyDescent="0.25">
      <c r="A1590" s="23">
        <v>1589</v>
      </c>
      <c r="B1590" s="24" t="s">
        <v>1593</v>
      </c>
      <c r="C1590" s="24" t="s">
        <v>59</v>
      </c>
      <c r="D1590" s="24">
        <v>60</v>
      </c>
      <c r="E1590" s="24">
        <v>26</v>
      </c>
      <c r="F1590" s="24" t="str">
        <f>VLOOKUP(Table6[[#This Row],[department_id]],departments[#All],2,FALSE)</f>
        <v>Procurement</v>
      </c>
      <c r="G1590" s="24" t="str">
        <f>VLOOKUP(employees!$E1590,departments[],3,FALSE)</f>
        <v>Ops</v>
      </c>
      <c r="H1590" s="24">
        <v>21</v>
      </c>
      <c r="I1590" s="24" t="str">
        <f>VLOOKUP(employees!$H1590,locations[#All],3,FALSE)</f>
        <v>Sydney</v>
      </c>
      <c r="J1590" s="24" t="str">
        <f>_xlfn.XLOOKUP(Table6[[#This Row],[City]],locations[city],locations[Continent])</f>
        <v>Oceania</v>
      </c>
      <c r="K1590" s="24" t="s">
        <v>60</v>
      </c>
      <c r="L1590" s="24" t="s">
        <v>56</v>
      </c>
      <c r="M1590" s="25">
        <v>43766</v>
      </c>
      <c r="N1590" s="24" t="s">
        <v>52</v>
      </c>
      <c r="O1590" s="24">
        <v>3.51</v>
      </c>
      <c r="P1590" s="24">
        <v>5.2</v>
      </c>
      <c r="Q1590" s="24">
        <v>131591.91</v>
      </c>
      <c r="R1590" s="24">
        <v>2048</v>
      </c>
      <c r="S1590" s="24">
        <f ca="1">DATEDIF(employees!$M1590, TODAY(), "y")</f>
        <v>6</v>
      </c>
      <c r="T1590" s="24">
        <f>VLOOKUP(employees!$H1590,locations[#All],4,)</f>
        <v>1.1499999999999999</v>
      </c>
      <c r="U1590" s="26">
        <f>employees!$Q1590/employees!$T1590</f>
        <v>114427.74782608697</v>
      </c>
    </row>
    <row r="1591" spans="1:21" x14ac:dyDescent="0.25">
      <c r="A1591" s="19">
        <v>1590</v>
      </c>
      <c r="B1591" s="20" t="s">
        <v>1594</v>
      </c>
      <c r="C1591" s="20" t="s">
        <v>54</v>
      </c>
      <c r="D1591" s="20">
        <v>55</v>
      </c>
      <c r="E1591" s="20">
        <v>15</v>
      </c>
      <c r="F1591" s="20" t="str">
        <f>VLOOKUP(Table6[[#This Row],[department_id]],departments[#All],2,FALSE)</f>
        <v>Marketing</v>
      </c>
      <c r="G1591" s="20" t="str">
        <f>VLOOKUP(employees!$E1591,departments[],3,FALSE)</f>
        <v>GTM</v>
      </c>
      <c r="H1591" s="20">
        <v>7</v>
      </c>
      <c r="I1591" s="20" t="str">
        <f>VLOOKUP(employees!$H1591,locations[#All],3,FALSE)</f>
        <v>Paris</v>
      </c>
      <c r="J1591" s="20" t="str">
        <f>_xlfn.XLOOKUP(Table6[[#This Row],[City]],locations[city],locations[Continent])</f>
        <v>Europe</v>
      </c>
      <c r="K1591" s="20" t="s">
        <v>64</v>
      </c>
      <c r="L1591" s="20" t="s">
        <v>78</v>
      </c>
      <c r="M1591" s="21">
        <v>45438</v>
      </c>
      <c r="N1591" s="20" t="s">
        <v>57</v>
      </c>
      <c r="O1591" s="20">
        <v>4.21</v>
      </c>
      <c r="P1591" s="20">
        <v>8.1999999999999993</v>
      </c>
      <c r="Q1591" s="20">
        <v>205152.07</v>
      </c>
      <c r="R1591" s="20">
        <v>1831</v>
      </c>
      <c r="S1591" s="20">
        <f ca="1">DATEDIF(employees!$M1591, TODAY(), "y")</f>
        <v>2</v>
      </c>
      <c r="T1591" s="20">
        <f>VLOOKUP(employees!$H1591,locations[#All],4,)</f>
        <v>1.18</v>
      </c>
      <c r="U1591" s="22">
        <f>employees!$Q1591/employees!$T1591</f>
        <v>173857.68644067799</v>
      </c>
    </row>
    <row r="1592" spans="1:21" x14ac:dyDescent="0.25">
      <c r="A1592" s="23">
        <v>1591</v>
      </c>
      <c r="B1592" s="24" t="s">
        <v>1595</v>
      </c>
      <c r="C1592" s="24" t="s">
        <v>59</v>
      </c>
      <c r="D1592" s="24">
        <v>63</v>
      </c>
      <c r="E1592" s="24">
        <v>22</v>
      </c>
      <c r="F1592" s="24" t="str">
        <f>VLOOKUP(Table6[[#This Row],[department_id]],departments[#All],2,FALSE)</f>
        <v>Accounting</v>
      </c>
      <c r="G1592" s="24" t="str">
        <f>VLOOKUP(employees!$E1592,departments[],3,FALSE)</f>
        <v>G&amp;A</v>
      </c>
      <c r="H1592" s="24">
        <v>3</v>
      </c>
      <c r="I1592" s="24" t="str">
        <f>VLOOKUP(employees!$H1592,locations[#All],3,FALSE)</f>
        <v>Austin</v>
      </c>
      <c r="J1592" s="24" t="str">
        <f>_xlfn.XLOOKUP(Table6[[#This Row],[City]],locations[city],locations[Continent])</f>
        <v>North America</v>
      </c>
      <c r="K1592" s="24" t="s">
        <v>66</v>
      </c>
      <c r="L1592" s="24" t="s">
        <v>51</v>
      </c>
      <c r="M1592" s="25">
        <v>44856</v>
      </c>
      <c r="N1592" s="24" t="s">
        <v>62</v>
      </c>
      <c r="O1592" s="24">
        <v>4.28</v>
      </c>
      <c r="P1592" s="24">
        <v>5.0999999999999996</v>
      </c>
      <c r="Q1592" s="24">
        <v>65844.320000000007</v>
      </c>
      <c r="R1592" s="24">
        <v>1036</v>
      </c>
      <c r="S1592" s="24">
        <f ca="1">DATEDIF(employees!$M1592, TODAY(), "y")</f>
        <v>3</v>
      </c>
      <c r="T1592" s="24">
        <f>VLOOKUP(employees!$H1592,locations[#All],4,)</f>
        <v>1.05</v>
      </c>
      <c r="U1592" s="26">
        <f>employees!$Q1592/employees!$T1592</f>
        <v>62708.876190476192</v>
      </c>
    </row>
    <row r="1593" spans="1:21" x14ac:dyDescent="0.25">
      <c r="A1593" s="19">
        <v>1592</v>
      </c>
      <c r="B1593" s="20" t="s">
        <v>1596</v>
      </c>
      <c r="C1593" s="20" t="s">
        <v>49</v>
      </c>
      <c r="D1593" s="20">
        <v>47</v>
      </c>
      <c r="E1593" s="20">
        <v>1</v>
      </c>
      <c r="F1593" s="20" t="str">
        <f>VLOOKUP(Table6[[#This Row],[department_id]],departments[#All],2,FALSE)</f>
        <v>Engineering</v>
      </c>
      <c r="G1593" s="20" t="str">
        <f>VLOOKUP(employees!$E1593,departments[],3,FALSE)</f>
        <v>Tech</v>
      </c>
      <c r="H1593" s="20">
        <v>9</v>
      </c>
      <c r="I1593" s="20" t="str">
        <f>VLOOKUP(employees!$H1593,locations[#All],3,FALSE)</f>
        <v>Amsterdam</v>
      </c>
      <c r="J1593" s="20" t="str">
        <f>_xlfn.XLOOKUP(Table6[[#This Row],[City]],locations[city],locations[Continent])</f>
        <v>Europe</v>
      </c>
      <c r="K1593" s="20" t="s">
        <v>55</v>
      </c>
      <c r="L1593" s="20" t="s">
        <v>78</v>
      </c>
      <c r="M1593" s="21">
        <v>41897</v>
      </c>
      <c r="N1593" s="20" t="s">
        <v>57</v>
      </c>
      <c r="O1593" s="20">
        <v>4.74</v>
      </c>
      <c r="P1593" s="20">
        <v>6.4</v>
      </c>
      <c r="Q1593" s="20">
        <v>94877.58</v>
      </c>
      <c r="R1593" s="20">
        <v>1940</v>
      </c>
      <c r="S1593" s="20">
        <f ca="1">DATEDIF(employees!$M1593, TODAY(), "y")</f>
        <v>11</v>
      </c>
      <c r="T1593" s="20">
        <f>VLOOKUP(employees!$H1593,locations[#All],4,)</f>
        <v>1.1499999999999999</v>
      </c>
      <c r="U1593" s="22">
        <f>employees!$Q1593/employees!$T1593</f>
        <v>82502.243478260876</v>
      </c>
    </row>
    <row r="1594" spans="1:21" x14ac:dyDescent="0.25">
      <c r="A1594" s="23">
        <v>1593</v>
      </c>
      <c r="B1594" s="24" t="s">
        <v>1597</v>
      </c>
      <c r="C1594" s="24" t="s">
        <v>54</v>
      </c>
      <c r="D1594" s="24">
        <v>59</v>
      </c>
      <c r="E1594" s="24">
        <v>20</v>
      </c>
      <c r="F1594" s="24" t="str">
        <f>VLOOKUP(Table6[[#This Row],[department_id]],departments[#All],2,FALSE)</f>
        <v>Recruiting</v>
      </c>
      <c r="G1594" s="24" t="str">
        <f>VLOOKUP(employees!$E1594,departments[],3,FALSE)</f>
        <v>G&amp;A</v>
      </c>
      <c r="H1594" s="24">
        <v>4</v>
      </c>
      <c r="I1594" s="24" t="str">
        <f>VLOOKUP(employees!$H1594,locations[#All],3,FALSE)</f>
        <v>Toronto</v>
      </c>
      <c r="J1594" s="24" t="str">
        <f>_xlfn.XLOOKUP(Table6[[#This Row],[City]],locations[city],locations[Continent])</f>
        <v>North America</v>
      </c>
      <c r="K1594" s="24" t="s">
        <v>71</v>
      </c>
      <c r="L1594" s="24" t="s">
        <v>56</v>
      </c>
      <c r="M1594" s="25">
        <v>44399</v>
      </c>
      <c r="N1594" s="24" t="s">
        <v>62</v>
      </c>
      <c r="O1594" s="24">
        <v>3.33</v>
      </c>
      <c r="P1594" s="24">
        <v>8.6</v>
      </c>
      <c r="Q1594" s="24">
        <v>146130.48000000001</v>
      </c>
      <c r="R1594" s="24">
        <v>3119</v>
      </c>
      <c r="S1594" s="24">
        <f ca="1">DATEDIF(employees!$M1594, TODAY(), "y")</f>
        <v>5</v>
      </c>
      <c r="T1594" s="24">
        <f>VLOOKUP(employees!$H1594,locations[#All],4,)</f>
        <v>1.1000000000000001</v>
      </c>
      <c r="U1594" s="26">
        <f>employees!$Q1594/employees!$T1594</f>
        <v>132845.8909090909</v>
      </c>
    </row>
    <row r="1595" spans="1:21" x14ac:dyDescent="0.25">
      <c r="A1595" s="19">
        <v>1594</v>
      </c>
      <c r="B1595" s="20" t="s">
        <v>1598</v>
      </c>
      <c r="C1595" s="20" t="s">
        <v>59</v>
      </c>
      <c r="D1595" s="20">
        <v>24</v>
      </c>
      <c r="E1595" s="20">
        <v>19</v>
      </c>
      <c r="F1595" s="20" t="str">
        <f>VLOOKUP(Table6[[#This Row],[department_id]],departments[#All],2,FALSE)</f>
        <v>Human Resources</v>
      </c>
      <c r="G1595" s="20" t="str">
        <f>VLOOKUP(employees!$E1595,departments[],3,FALSE)</f>
        <v>G&amp;A</v>
      </c>
      <c r="H1595" s="20">
        <v>11</v>
      </c>
      <c r="I1595" s="20" t="str">
        <f>VLOOKUP(employees!$H1595,locations[#All],3,FALSE)</f>
        <v>Bengaluru</v>
      </c>
      <c r="J1595" s="20" t="str">
        <f>_xlfn.XLOOKUP(Table6[[#This Row],[City]],locations[city],locations[Continent])</f>
        <v>Asia</v>
      </c>
      <c r="K1595" s="20" t="s">
        <v>66</v>
      </c>
      <c r="L1595" s="20" t="s">
        <v>78</v>
      </c>
      <c r="M1595" s="21">
        <v>44600</v>
      </c>
      <c r="N1595" s="20" t="s">
        <v>57</v>
      </c>
      <c r="O1595" s="20">
        <v>3.62</v>
      </c>
      <c r="P1595" s="20">
        <v>9.5</v>
      </c>
      <c r="Q1595" s="20">
        <v>21478.47</v>
      </c>
      <c r="R1595" s="20">
        <v>3128</v>
      </c>
      <c r="S1595" s="20">
        <f ca="1">DATEDIF(employees!$M1595, TODAY(), "y")</f>
        <v>4</v>
      </c>
      <c r="T1595" s="20">
        <f>VLOOKUP(employees!$H1595,locations[#All],4,)</f>
        <v>0.7</v>
      </c>
      <c r="U1595" s="22">
        <f>employees!$Q1595/employees!$T1595</f>
        <v>30683.528571428575</v>
      </c>
    </row>
    <row r="1596" spans="1:21" x14ac:dyDescent="0.25">
      <c r="A1596" s="23">
        <v>1595</v>
      </c>
      <c r="B1596" s="24" t="s">
        <v>1599</v>
      </c>
      <c r="C1596" s="24" t="s">
        <v>49</v>
      </c>
      <c r="D1596" s="24">
        <v>54</v>
      </c>
      <c r="E1596" s="24">
        <v>19</v>
      </c>
      <c r="F1596" s="24" t="str">
        <f>VLOOKUP(Table6[[#This Row],[department_id]],departments[#All],2,FALSE)</f>
        <v>Human Resources</v>
      </c>
      <c r="G1596" s="24" t="str">
        <f>VLOOKUP(employees!$E1596,departments[],3,FALSE)</f>
        <v>G&amp;A</v>
      </c>
      <c r="H1596" s="24">
        <v>14</v>
      </c>
      <c r="I1596" s="24" t="str">
        <f>VLOOKUP(employees!$H1596,locations[#All],3,FALSE)</f>
        <v>Dubai</v>
      </c>
      <c r="J1596" s="24" t="str">
        <f>_xlfn.XLOOKUP(Table6[[#This Row],[City]],locations[city],locations[Continent])</f>
        <v>Asia</v>
      </c>
      <c r="K1596" s="24" t="s">
        <v>75</v>
      </c>
      <c r="L1596" s="24" t="s">
        <v>51</v>
      </c>
      <c r="M1596" s="25">
        <v>42121</v>
      </c>
      <c r="N1596" s="24" t="s">
        <v>57</v>
      </c>
      <c r="O1596" s="24">
        <v>3.1</v>
      </c>
      <c r="P1596" s="24">
        <v>8.6999999999999993</v>
      </c>
      <c r="Q1596" s="24">
        <v>220627.36</v>
      </c>
      <c r="R1596" s="24">
        <v>2050</v>
      </c>
      <c r="S1596" s="24">
        <f ca="1">DATEDIF(employees!$M1596, TODAY(), "y")</f>
        <v>11</v>
      </c>
      <c r="T1596" s="24">
        <f>VLOOKUP(employees!$H1596,locations[#All],4,)</f>
        <v>1.05</v>
      </c>
      <c r="U1596" s="26">
        <f>employees!$Q1596/employees!$T1596</f>
        <v>210121.29523809522</v>
      </c>
    </row>
    <row r="1597" spans="1:21" x14ac:dyDescent="0.25">
      <c r="A1597" s="19">
        <v>1596</v>
      </c>
      <c r="B1597" s="20" t="s">
        <v>1600</v>
      </c>
      <c r="C1597" s="20" t="s">
        <v>54</v>
      </c>
      <c r="D1597" s="20">
        <v>33</v>
      </c>
      <c r="E1597" s="20">
        <v>17</v>
      </c>
      <c r="F1597" s="20" t="str">
        <f>VLOOKUP(Table6[[#This Row],[department_id]],departments[#All],2,FALSE)</f>
        <v>Customer Success</v>
      </c>
      <c r="G1597" s="20" t="str">
        <f>VLOOKUP(employees!$E1597,departments[],3,FALSE)</f>
        <v>GTM</v>
      </c>
      <c r="H1597" s="20">
        <v>9</v>
      </c>
      <c r="I1597" s="20" t="str">
        <f>VLOOKUP(employees!$H1597,locations[#All],3,FALSE)</f>
        <v>Amsterdam</v>
      </c>
      <c r="J1597" s="20" t="str">
        <f>_xlfn.XLOOKUP(Table6[[#This Row],[City]],locations[city],locations[Continent])</f>
        <v>Europe</v>
      </c>
      <c r="K1597" s="20" t="s">
        <v>60</v>
      </c>
      <c r="L1597" s="20" t="s">
        <v>51</v>
      </c>
      <c r="M1597" s="21">
        <v>42666</v>
      </c>
      <c r="N1597" s="20" t="s">
        <v>57</v>
      </c>
      <c r="O1597" s="20">
        <v>3.16</v>
      </c>
      <c r="P1597" s="20">
        <v>7.8</v>
      </c>
      <c r="Q1597" s="20">
        <v>137667.6</v>
      </c>
      <c r="R1597" s="20">
        <v>520</v>
      </c>
      <c r="S1597" s="20">
        <f ca="1">DATEDIF(employees!$M1597, TODAY(), "y")</f>
        <v>9</v>
      </c>
      <c r="T1597" s="20">
        <f>VLOOKUP(employees!$H1597,locations[#All],4,)</f>
        <v>1.1499999999999999</v>
      </c>
      <c r="U1597" s="22">
        <f>employees!$Q1597/employees!$T1597</f>
        <v>119710.95652173915</v>
      </c>
    </row>
    <row r="1598" spans="1:21" x14ac:dyDescent="0.25">
      <c r="A1598" s="23">
        <v>1597</v>
      </c>
      <c r="B1598" s="24" t="s">
        <v>1601</v>
      </c>
      <c r="C1598" s="24" t="s">
        <v>59</v>
      </c>
      <c r="D1598" s="24">
        <v>44</v>
      </c>
      <c r="E1598" s="24">
        <v>8</v>
      </c>
      <c r="F1598" s="24" t="str">
        <f>VLOOKUP(Table6[[#This Row],[department_id]],departments[#All],2,FALSE)</f>
        <v>QA &amp; Testing</v>
      </c>
      <c r="G1598" s="24" t="str">
        <f>VLOOKUP(employees!$E1598,departments[],3,FALSE)</f>
        <v>Tech</v>
      </c>
      <c r="H1598" s="24">
        <v>1</v>
      </c>
      <c r="I1598" s="24" t="str">
        <f>VLOOKUP(employees!$H1598,locations[#All],3,FALSE)</f>
        <v>San Francisco</v>
      </c>
      <c r="J1598" s="24" t="str">
        <f>_xlfn.XLOOKUP(Table6[[#This Row],[City]],locations[city],locations[Continent])</f>
        <v>North America</v>
      </c>
      <c r="K1598" s="24" t="s">
        <v>50</v>
      </c>
      <c r="L1598" s="24" t="s">
        <v>56</v>
      </c>
      <c r="M1598" s="25">
        <v>45660</v>
      </c>
      <c r="N1598" s="24" t="s">
        <v>62</v>
      </c>
      <c r="O1598" s="24">
        <v>3.27</v>
      </c>
      <c r="P1598" s="24">
        <v>5</v>
      </c>
      <c r="Q1598" s="24">
        <v>35505.620000000003</v>
      </c>
      <c r="R1598" s="24">
        <v>2603</v>
      </c>
      <c r="S1598" s="24">
        <f ca="1">DATEDIF(employees!$M1598, TODAY(), "y")</f>
        <v>1</v>
      </c>
      <c r="T1598" s="24">
        <f>VLOOKUP(employees!$H1598,locations[#All],4,)</f>
        <v>1.35</v>
      </c>
      <c r="U1598" s="26">
        <f>employees!$Q1598/employees!$T1598</f>
        <v>26300.45925925926</v>
      </c>
    </row>
    <row r="1599" spans="1:21" x14ac:dyDescent="0.25">
      <c r="A1599" s="19">
        <v>1598</v>
      </c>
      <c r="B1599" s="20" t="s">
        <v>1602</v>
      </c>
      <c r="C1599" s="20" t="s">
        <v>59</v>
      </c>
      <c r="D1599" s="20">
        <v>36</v>
      </c>
      <c r="E1599" s="20">
        <v>1</v>
      </c>
      <c r="F1599" s="20" t="str">
        <f>VLOOKUP(Table6[[#This Row],[department_id]],departments[#All],2,FALSE)</f>
        <v>Engineering</v>
      </c>
      <c r="G1599" s="20" t="str">
        <f>VLOOKUP(employees!$E1599,departments[],3,FALSE)</f>
        <v>Tech</v>
      </c>
      <c r="H1599" s="20">
        <v>3</v>
      </c>
      <c r="I1599" s="20" t="str">
        <f>VLOOKUP(employees!$H1599,locations[#All],3,FALSE)</f>
        <v>Austin</v>
      </c>
      <c r="J1599" s="20" t="str">
        <f>_xlfn.XLOOKUP(Table6[[#This Row],[City]],locations[city],locations[Continent])</f>
        <v>North America</v>
      </c>
      <c r="K1599" s="20" t="s">
        <v>55</v>
      </c>
      <c r="L1599" s="20" t="s">
        <v>51</v>
      </c>
      <c r="M1599" s="21">
        <v>44748</v>
      </c>
      <c r="N1599" s="20" t="s">
        <v>57</v>
      </c>
      <c r="O1599" s="20">
        <v>3.16</v>
      </c>
      <c r="P1599" s="20">
        <v>7.2</v>
      </c>
      <c r="Q1599" s="20">
        <v>110140.68</v>
      </c>
      <c r="R1599" s="20">
        <v>3387</v>
      </c>
      <c r="S1599" s="20">
        <f ca="1">DATEDIF(employees!$M1599, TODAY(), "y")</f>
        <v>4</v>
      </c>
      <c r="T1599" s="20">
        <f>VLOOKUP(employees!$H1599,locations[#All],4,)</f>
        <v>1.05</v>
      </c>
      <c r="U1599" s="22">
        <f>employees!$Q1599/employees!$T1599</f>
        <v>104895.8857142857</v>
      </c>
    </row>
    <row r="1600" spans="1:21" x14ac:dyDescent="0.25">
      <c r="A1600" s="23">
        <v>1599</v>
      </c>
      <c r="B1600" s="24" t="s">
        <v>1603</v>
      </c>
      <c r="C1600" s="24" t="s">
        <v>49</v>
      </c>
      <c r="D1600" s="24">
        <v>34</v>
      </c>
      <c r="E1600" s="24">
        <v>21</v>
      </c>
      <c r="F1600" s="24" t="str">
        <f>VLOOKUP(Table6[[#This Row],[department_id]],departments[#All],2,FALSE)</f>
        <v>Finance</v>
      </c>
      <c r="G1600" s="24" t="str">
        <f>VLOOKUP(employees!$E1600,departments[],3,FALSE)</f>
        <v>G&amp;A</v>
      </c>
      <c r="H1600" s="24">
        <v>6</v>
      </c>
      <c r="I1600" s="24" t="str">
        <f>VLOOKUP(employees!$H1600,locations[#All],3,FALSE)</f>
        <v>Berlin</v>
      </c>
      <c r="J1600" s="24" t="str">
        <f>_xlfn.XLOOKUP(Table6[[#This Row],[City]],locations[city],locations[Continent])</f>
        <v>Europe</v>
      </c>
      <c r="K1600" s="24" t="s">
        <v>60</v>
      </c>
      <c r="L1600" s="24" t="s">
        <v>51</v>
      </c>
      <c r="M1600" s="25">
        <v>42864</v>
      </c>
      <c r="N1600" s="24" t="s">
        <v>62</v>
      </c>
      <c r="O1600" s="24">
        <v>2.66</v>
      </c>
      <c r="P1600" s="24">
        <v>8.5</v>
      </c>
      <c r="Q1600" s="24">
        <v>75215.86</v>
      </c>
      <c r="R1600" s="24">
        <v>865</v>
      </c>
      <c r="S1600" s="24">
        <f ca="1">DATEDIF(employees!$M1600, TODAY(), "y")</f>
        <v>9</v>
      </c>
      <c r="T1600" s="24">
        <f>VLOOKUP(employees!$H1600,locations[#All],4,)</f>
        <v>1.1000000000000001</v>
      </c>
      <c r="U1600" s="26">
        <f>employees!$Q1600/employees!$T1600</f>
        <v>68378.054545454535</v>
      </c>
    </row>
    <row r="1601" spans="1:21" x14ac:dyDescent="0.25">
      <c r="A1601" s="19">
        <v>1600</v>
      </c>
      <c r="B1601" s="20" t="s">
        <v>1604</v>
      </c>
      <c r="C1601" s="20" t="s">
        <v>54</v>
      </c>
      <c r="D1601" s="20">
        <v>54</v>
      </c>
      <c r="E1601" s="20">
        <v>14</v>
      </c>
      <c r="F1601" s="20" t="str">
        <f>VLOOKUP(Table6[[#This Row],[department_id]],departments[#All],2,FALSE)</f>
        <v>Sales Operations</v>
      </c>
      <c r="G1601" s="20" t="str">
        <f>VLOOKUP(employees!$E1601,departments[],3,FALSE)</f>
        <v>GTM</v>
      </c>
      <c r="H1601" s="20">
        <v>2</v>
      </c>
      <c r="I1601" s="20" t="str">
        <f>VLOOKUP(employees!$H1601,locations[#All],3,FALSE)</f>
        <v>New York</v>
      </c>
      <c r="J1601" s="20" t="str">
        <f>_xlfn.XLOOKUP(Table6[[#This Row],[City]],locations[city],locations[Continent])</f>
        <v>North America</v>
      </c>
      <c r="K1601" s="20" t="s">
        <v>55</v>
      </c>
      <c r="L1601" s="20" t="s">
        <v>51</v>
      </c>
      <c r="M1601" s="21">
        <v>41686</v>
      </c>
      <c r="N1601" s="20" t="s">
        <v>57</v>
      </c>
      <c r="O1601" s="20">
        <v>3.08</v>
      </c>
      <c r="P1601" s="20">
        <v>5.0999999999999996</v>
      </c>
      <c r="Q1601" s="20">
        <v>109317.18</v>
      </c>
      <c r="R1601" s="20">
        <v>2326</v>
      </c>
      <c r="S1601" s="20">
        <f ca="1">DATEDIF(employees!$M1601, TODAY(), "y")</f>
        <v>12</v>
      </c>
      <c r="T1601" s="20">
        <f>VLOOKUP(employees!$H1601,locations[#All],4,)</f>
        <v>1.3</v>
      </c>
      <c r="U1601" s="22">
        <f>employees!$Q1601/employees!$T1601</f>
        <v>84090.13846153846</v>
      </c>
    </row>
    <row r="1602" spans="1:21" x14ac:dyDescent="0.25">
      <c r="A1602" s="23">
        <v>1601</v>
      </c>
      <c r="B1602" s="24" t="s">
        <v>1605</v>
      </c>
      <c r="C1602" s="24" t="s">
        <v>54</v>
      </c>
      <c r="D1602" s="24">
        <v>20</v>
      </c>
      <c r="E1602" s="24">
        <v>13</v>
      </c>
      <c r="F1602" s="24" t="str">
        <f>VLOOKUP(Table6[[#This Row],[department_id]],departments[#All],2,FALSE)</f>
        <v>Sales</v>
      </c>
      <c r="G1602" s="24" t="str">
        <f>VLOOKUP(employees!$E1602,departments[],3,FALSE)</f>
        <v>GTM</v>
      </c>
      <c r="H1602" s="24">
        <v>13</v>
      </c>
      <c r="I1602" s="24" t="str">
        <f>VLOOKUP(employees!$H1602,locations[#All],3,FALSE)</f>
        <v>Cairo</v>
      </c>
      <c r="J1602" s="24" t="str">
        <f>_xlfn.XLOOKUP(Table6[[#This Row],[City]],locations[city],locations[Continent])</f>
        <v>Africa</v>
      </c>
      <c r="K1602" s="24" t="s">
        <v>55</v>
      </c>
      <c r="L1602" s="24" t="s">
        <v>51</v>
      </c>
      <c r="M1602" s="25">
        <v>42754</v>
      </c>
      <c r="N1602" s="24" t="s">
        <v>57</v>
      </c>
      <c r="O1602" s="24">
        <v>4.7</v>
      </c>
      <c r="P1602" s="24">
        <v>9.4</v>
      </c>
      <c r="Q1602" s="24">
        <v>39452.01</v>
      </c>
      <c r="R1602" s="24">
        <v>926</v>
      </c>
      <c r="S1602" s="24">
        <f ca="1">DATEDIF(employees!$M1602, TODAY(), "y")</f>
        <v>9</v>
      </c>
      <c r="T1602" s="24">
        <f>VLOOKUP(employees!$H1602,locations[#All],4,)</f>
        <v>0.55000000000000004</v>
      </c>
      <c r="U1602" s="26">
        <f>employees!$Q1602/employees!$T1602</f>
        <v>71730.927272727276</v>
      </c>
    </row>
    <row r="1603" spans="1:21" x14ac:dyDescent="0.25">
      <c r="A1603" s="19">
        <v>1602</v>
      </c>
      <c r="B1603" s="20" t="s">
        <v>1606</v>
      </c>
      <c r="C1603" s="20" t="s">
        <v>59</v>
      </c>
      <c r="D1603" s="20">
        <v>56</v>
      </c>
      <c r="E1603" s="20">
        <v>19</v>
      </c>
      <c r="F1603" s="20" t="str">
        <f>VLOOKUP(Table6[[#This Row],[department_id]],departments[#All],2,FALSE)</f>
        <v>Human Resources</v>
      </c>
      <c r="G1603" s="20" t="str">
        <f>VLOOKUP(employees!$E1603,departments[],3,FALSE)</f>
        <v>G&amp;A</v>
      </c>
      <c r="H1603" s="20">
        <v>18</v>
      </c>
      <c r="I1603" s="20" t="str">
        <f>VLOOKUP(employees!$H1603,locations[#All],3,FALSE)</f>
        <v>Buenos Aires</v>
      </c>
      <c r="J1603" s="20" t="str">
        <f>_xlfn.XLOOKUP(Table6[[#This Row],[City]],locations[city],locations[Continent])</f>
        <v>South America</v>
      </c>
      <c r="K1603" s="20" t="s">
        <v>64</v>
      </c>
      <c r="L1603" s="20" t="s">
        <v>56</v>
      </c>
      <c r="M1603" s="21">
        <v>45335</v>
      </c>
      <c r="N1603" s="20" t="s">
        <v>52</v>
      </c>
      <c r="O1603" s="20">
        <v>3.86</v>
      </c>
      <c r="P1603" s="20">
        <v>7.8</v>
      </c>
      <c r="Q1603" s="20">
        <v>66182.11</v>
      </c>
      <c r="R1603" s="20">
        <v>2996</v>
      </c>
      <c r="S1603" s="20">
        <f ca="1">DATEDIF(employees!$M1603, TODAY(), "y")</f>
        <v>2</v>
      </c>
      <c r="T1603" s="20">
        <f>VLOOKUP(employees!$H1603,locations[#All],4,)</f>
        <v>0.65</v>
      </c>
      <c r="U1603" s="22">
        <f>employees!$Q1603/employees!$T1603</f>
        <v>101818.63076923076</v>
      </c>
    </row>
    <row r="1604" spans="1:21" x14ac:dyDescent="0.25">
      <c r="A1604" s="23">
        <v>1603</v>
      </c>
      <c r="B1604" s="24" t="s">
        <v>1139</v>
      </c>
      <c r="C1604" s="24" t="s">
        <v>59</v>
      </c>
      <c r="D1604" s="24">
        <v>62</v>
      </c>
      <c r="E1604" s="24">
        <v>2</v>
      </c>
      <c r="F1604" s="24" t="str">
        <f>VLOOKUP(Table6[[#This Row],[department_id]],departments[#All],2,FALSE)</f>
        <v>Data Science</v>
      </c>
      <c r="G1604" s="24" t="str">
        <f>VLOOKUP(employees!$E1604,departments[],3,FALSE)</f>
        <v>Tech</v>
      </c>
      <c r="H1604" s="24">
        <v>8</v>
      </c>
      <c r="I1604" s="24" t="str">
        <f>VLOOKUP(employees!$H1604,locations[#All],3,FALSE)</f>
        <v>Barcelona</v>
      </c>
      <c r="J1604" s="24" t="str">
        <f>_xlfn.XLOOKUP(Table6[[#This Row],[City]],locations[city],locations[Continent])</f>
        <v>Europe</v>
      </c>
      <c r="K1604" s="24" t="s">
        <v>71</v>
      </c>
      <c r="L1604" s="24" t="s">
        <v>56</v>
      </c>
      <c r="M1604" s="25">
        <v>43608</v>
      </c>
      <c r="N1604" s="24" t="s">
        <v>52</v>
      </c>
      <c r="O1604" s="24">
        <v>2.52</v>
      </c>
      <c r="P1604" s="24">
        <v>8.3000000000000007</v>
      </c>
      <c r="Q1604" s="24">
        <v>271427.73</v>
      </c>
      <c r="R1604" s="24">
        <v>736</v>
      </c>
      <c r="S1604" s="24">
        <f ca="1">DATEDIF(employees!$M1604, TODAY(), "y")</f>
        <v>7</v>
      </c>
      <c r="T1604" s="24">
        <f>VLOOKUP(employees!$H1604,locations[#All],4,)</f>
        <v>1.05</v>
      </c>
      <c r="U1604" s="26">
        <f>employees!$Q1604/employees!$T1604</f>
        <v>258502.59999999998</v>
      </c>
    </row>
    <row r="1605" spans="1:21" x14ac:dyDescent="0.25">
      <c r="A1605" s="19">
        <v>1604</v>
      </c>
      <c r="B1605" s="20" t="s">
        <v>1607</v>
      </c>
      <c r="C1605" s="20" t="s">
        <v>49</v>
      </c>
      <c r="D1605" s="20">
        <v>64</v>
      </c>
      <c r="E1605" s="20">
        <v>6</v>
      </c>
      <c r="F1605" s="20" t="str">
        <f>VLOOKUP(Table6[[#This Row],[department_id]],departments[#All],2,FALSE)</f>
        <v>Security</v>
      </c>
      <c r="G1605" s="20" t="str">
        <f>VLOOKUP(employees!$E1605,departments[],3,FALSE)</f>
        <v>Tech</v>
      </c>
      <c r="H1605" s="20">
        <v>3</v>
      </c>
      <c r="I1605" s="20" t="str">
        <f>VLOOKUP(employees!$H1605,locations[#All],3,FALSE)</f>
        <v>Austin</v>
      </c>
      <c r="J1605" s="20" t="str">
        <f>_xlfn.XLOOKUP(Table6[[#This Row],[City]],locations[city],locations[Continent])</f>
        <v>North America</v>
      </c>
      <c r="K1605" s="20" t="s">
        <v>55</v>
      </c>
      <c r="L1605" s="20" t="s">
        <v>51</v>
      </c>
      <c r="M1605" s="21">
        <v>45435</v>
      </c>
      <c r="N1605" s="20" t="s">
        <v>52</v>
      </c>
      <c r="O1605" s="20">
        <v>3.52</v>
      </c>
      <c r="P1605" s="20">
        <v>5.4</v>
      </c>
      <c r="Q1605" s="20">
        <v>105173.2</v>
      </c>
      <c r="R1605" s="20">
        <v>1618</v>
      </c>
      <c r="S1605" s="20">
        <f ca="1">DATEDIF(employees!$M1605, TODAY(), "y")</f>
        <v>2</v>
      </c>
      <c r="T1605" s="20">
        <f>VLOOKUP(employees!$H1605,locations[#All],4,)</f>
        <v>1.05</v>
      </c>
      <c r="U1605" s="22">
        <f>employees!$Q1605/employees!$T1605</f>
        <v>100164.95238095237</v>
      </c>
    </row>
    <row r="1606" spans="1:21" x14ac:dyDescent="0.25">
      <c r="A1606" s="23">
        <v>1605</v>
      </c>
      <c r="B1606" s="24" t="s">
        <v>1608</v>
      </c>
      <c r="C1606" s="24" t="s">
        <v>59</v>
      </c>
      <c r="D1606" s="24">
        <v>64</v>
      </c>
      <c r="E1606" s="24">
        <v>23</v>
      </c>
      <c r="F1606" s="24" t="str">
        <f>VLOOKUP(Table6[[#This Row],[department_id]],departments[#All],2,FALSE)</f>
        <v>Legal</v>
      </c>
      <c r="G1606" s="24" t="str">
        <f>VLOOKUP(employees!$E1606,departments[],3,FALSE)</f>
        <v>G&amp;A</v>
      </c>
      <c r="H1606" s="24">
        <v>18</v>
      </c>
      <c r="I1606" s="24" t="str">
        <f>VLOOKUP(employees!$H1606,locations[#All],3,FALSE)</f>
        <v>Buenos Aires</v>
      </c>
      <c r="J1606" s="24" t="str">
        <f>_xlfn.XLOOKUP(Table6[[#This Row],[City]],locations[city],locations[Continent])</f>
        <v>South America</v>
      </c>
      <c r="K1606" s="24" t="s">
        <v>50</v>
      </c>
      <c r="L1606" s="24" t="s">
        <v>83</v>
      </c>
      <c r="M1606" s="25">
        <v>43188</v>
      </c>
      <c r="N1606" s="24" t="s">
        <v>52</v>
      </c>
      <c r="O1606" s="24">
        <v>4.33</v>
      </c>
      <c r="P1606" s="24">
        <v>8.5</v>
      </c>
      <c r="Q1606" s="24">
        <v>30147.66</v>
      </c>
      <c r="R1606" s="24">
        <v>303</v>
      </c>
      <c r="S1606" s="24">
        <f ca="1">DATEDIF(employees!$M1606, TODAY(), "y")</f>
        <v>8</v>
      </c>
      <c r="T1606" s="24">
        <f>VLOOKUP(employees!$H1606,locations[#All],4,)</f>
        <v>0.65</v>
      </c>
      <c r="U1606" s="26">
        <f>employees!$Q1606/employees!$T1606</f>
        <v>46381.015384615384</v>
      </c>
    </row>
    <row r="1607" spans="1:21" x14ac:dyDescent="0.25">
      <c r="A1607" s="19">
        <v>1606</v>
      </c>
      <c r="B1607" s="20" t="s">
        <v>1609</v>
      </c>
      <c r="C1607" s="20" t="s">
        <v>54</v>
      </c>
      <c r="D1607" s="20">
        <v>20</v>
      </c>
      <c r="E1607" s="20">
        <v>17</v>
      </c>
      <c r="F1607" s="20" t="str">
        <f>VLOOKUP(Table6[[#This Row],[department_id]],departments[#All],2,FALSE)</f>
        <v>Customer Success</v>
      </c>
      <c r="G1607" s="20" t="str">
        <f>VLOOKUP(employees!$E1607,departments[],3,FALSE)</f>
        <v>GTM</v>
      </c>
      <c r="H1607" s="20">
        <v>4</v>
      </c>
      <c r="I1607" s="20" t="str">
        <f>VLOOKUP(employees!$H1607,locations[#All],3,FALSE)</f>
        <v>Toronto</v>
      </c>
      <c r="J1607" s="20" t="str">
        <f>_xlfn.XLOOKUP(Table6[[#This Row],[City]],locations[city],locations[Continent])</f>
        <v>North America</v>
      </c>
      <c r="K1607" s="20" t="s">
        <v>60</v>
      </c>
      <c r="L1607" s="20" t="s">
        <v>56</v>
      </c>
      <c r="M1607" s="21">
        <v>45644</v>
      </c>
      <c r="N1607" s="20" t="s">
        <v>57</v>
      </c>
      <c r="O1607" s="20">
        <v>3.5</v>
      </c>
      <c r="P1607" s="20">
        <v>8.6999999999999993</v>
      </c>
      <c r="Q1607" s="20">
        <v>95420.68</v>
      </c>
      <c r="R1607" s="20">
        <v>1759</v>
      </c>
      <c r="S1607" s="20">
        <f ca="1">DATEDIF(employees!$M1607, TODAY(), "y")</f>
        <v>1</v>
      </c>
      <c r="T1607" s="20">
        <f>VLOOKUP(employees!$H1607,locations[#All],4,)</f>
        <v>1.1000000000000001</v>
      </c>
      <c r="U1607" s="22">
        <f>employees!$Q1607/employees!$T1607</f>
        <v>86746.072727272709</v>
      </c>
    </row>
    <row r="1608" spans="1:21" x14ac:dyDescent="0.25">
      <c r="A1608" s="23">
        <v>1607</v>
      </c>
      <c r="B1608" s="24" t="s">
        <v>1610</v>
      </c>
      <c r="C1608" s="24" t="s">
        <v>54</v>
      </c>
      <c r="D1608" s="24">
        <v>57</v>
      </c>
      <c r="E1608" s="24">
        <v>12</v>
      </c>
      <c r="F1608" s="24" t="str">
        <f>VLOOKUP(Table6[[#This Row],[department_id]],departments[#All],2,FALSE)</f>
        <v>UX Research</v>
      </c>
      <c r="G1608" s="24" t="str">
        <f>VLOOKUP(employees!$E1608,departments[],3,FALSE)</f>
        <v>Product</v>
      </c>
      <c r="H1608" s="24">
        <v>11</v>
      </c>
      <c r="I1608" s="24" t="str">
        <f>VLOOKUP(employees!$H1608,locations[#All],3,FALSE)</f>
        <v>Bengaluru</v>
      </c>
      <c r="J1608" s="24" t="str">
        <f>_xlfn.XLOOKUP(Table6[[#This Row],[City]],locations[city],locations[Continent])</f>
        <v>Asia</v>
      </c>
      <c r="K1608" s="24" t="s">
        <v>60</v>
      </c>
      <c r="L1608" s="24" t="s">
        <v>56</v>
      </c>
      <c r="M1608" s="25">
        <v>42308</v>
      </c>
      <c r="N1608" s="24" t="s">
        <v>57</v>
      </c>
      <c r="O1608" s="24">
        <v>3.57</v>
      </c>
      <c r="P1608" s="24">
        <v>9.6999999999999993</v>
      </c>
      <c r="Q1608" s="24">
        <v>81417.33</v>
      </c>
      <c r="R1608" s="24">
        <v>2582</v>
      </c>
      <c r="S1608" s="24">
        <f ca="1">DATEDIF(employees!$M1608, TODAY(), "y")</f>
        <v>10</v>
      </c>
      <c r="T1608" s="24">
        <f>VLOOKUP(employees!$H1608,locations[#All],4,)</f>
        <v>0.7</v>
      </c>
      <c r="U1608" s="26">
        <f>employees!$Q1608/employees!$T1608</f>
        <v>116310.47142857144</v>
      </c>
    </row>
    <row r="1609" spans="1:21" x14ac:dyDescent="0.25">
      <c r="A1609" s="19">
        <v>1608</v>
      </c>
      <c r="B1609" s="20" t="s">
        <v>1611</v>
      </c>
      <c r="C1609" s="20" t="s">
        <v>59</v>
      </c>
      <c r="D1609" s="20">
        <v>35</v>
      </c>
      <c r="E1609" s="20">
        <v>13</v>
      </c>
      <c r="F1609" s="20" t="str">
        <f>VLOOKUP(Table6[[#This Row],[department_id]],departments[#All],2,FALSE)</f>
        <v>Sales</v>
      </c>
      <c r="G1609" s="20" t="str">
        <f>VLOOKUP(employees!$E1609,departments[],3,FALSE)</f>
        <v>GTM</v>
      </c>
      <c r="H1609" s="20">
        <v>18</v>
      </c>
      <c r="I1609" s="20" t="str">
        <f>VLOOKUP(employees!$H1609,locations[#All],3,FALSE)</f>
        <v>Buenos Aires</v>
      </c>
      <c r="J1609" s="20" t="str">
        <f>_xlfn.XLOOKUP(Table6[[#This Row],[City]],locations[city],locations[Continent])</f>
        <v>South America</v>
      </c>
      <c r="K1609" s="20" t="s">
        <v>60</v>
      </c>
      <c r="L1609" s="20" t="s">
        <v>51</v>
      </c>
      <c r="M1609" s="21">
        <v>42052</v>
      </c>
      <c r="N1609" s="20" t="s">
        <v>57</v>
      </c>
      <c r="O1609" s="20">
        <v>4.1100000000000003</v>
      </c>
      <c r="P1609" s="20">
        <v>9.1</v>
      </c>
      <c r="Q1609" s="20">
        <v>45689.38</v>
      </c>
      <c r="R1609" s="20">
        <v>3287</v>
      </c>
      <c r="S1609" s="20">
        <f ca="1">DATEDIF(employees!$M1609, TODAY(), "y")</f>
        <v>11</v>
      </c>
      <c r="T1609" s="20">
        <f>VLOOKUP(employees!$H1609,locations[#All],4,)</f>
        <v>0.65</v>
      </c>
      <c r="U1609" s="22">
        <f>employees!$Q1609/employees!$T1609</f>
        <v>70291.353846153841</v>
      </c>
    </row>
    <row r="1610" spans="1:21" x14ac:dyDescent="0.25">
      <c r="A1610" s="23">
        <v>1609</v>
      </c>
      <c r="B1610" s="24" t="s">
        <v>1612</v>
      </c>
      <c r="C1610" s="24" t="s">
        <v>49</v>
      </c>
      <c r="D1610" s="24">
        <v>52</v>
      </c>
      <c r="E1610" s="24">
        <v>20</v>
      </c>
      <c r="F1610" s="24" t="str">
        <f>VLOOKUP(Table6[[#This Row],[department_id]],departments[#All],2,FALSE)</f>
        <v>Recruiting</v>
      </c>
      <c r="G1610" s="24" t="str">
        <f>VLOOKUP(employees!$E1610,departments[],3,FALSE)</f>
        <v>G&amp;A</v>
      </c>
      <c r="H1610" s="24">
        <v>5</v>
      </c>
      <c r="I1610" s="24" t="str">
        <f>VLOOKUP(employees!$H1610,locations[#All],3,FALSE)</f>
        <v>London</v>
      </c>
      <c r="J1610" s="24" t="str">
        <f>_xlfn.XLOOKUP(Table6[[#This Row],[City]],locations[city],locations[Continent])</f>
        <v>Europe</v>
      </c>
      <c r="K1610" s="24" t="s">
        <v>55</v>
      </c>
      <c r="L1610" s="24" t="s">
        <v>51</v>
      </c>
      <c r="M1610" s="25">
        <v>45568</v>
      </c>
      <c r="N1610" s="24" t="s">
        <v>62</v>
      </c>
      <c r="O1610" s="24">
        <v>3.22</v>
      </c>
      <c r="P1610" s="24">
        <v>5.3</v>
      </c>
      <c r="Q1610" s="24">
        <v>68879.63</v>
      </c>
      <c r="R1610" s="24">
        <v>1443</v>
      </c>
      <c r="S1610" s="24">
        <f ca="1">DATEDIF(employees!$M1610, TODAY(), "y")</f>
        <v>1</v>
      </c>
      <c r="T1610" s="24">
        <f>VLOOKUP(employees!$H1610,locations[#All],4,)</f>
        <v>1.25</v>
      </c>
      <c r="U1610" s="26">
        <f>employees!$Q1610/employees!$T1610</f>
        <v>55103.704000000005</v>
      </c>
    </row>
    <row r="1611" spans="1:21" x14ac:dyDescent="0.25">
      <c r="A1611" s="19">
        <v>1610</v>
      </c>
      <c r="B1611" s="20" t="s">
        <v>1613</v>
      </c>
      <c r="C1611" s="20" t="s">
        <v>49</v>
      </c>
      <c r="D1611" s="20">
        <v>55</v>
      </c>
      <c r="E1611" s="20">
        <v>6</v>
      </c>
      <c r="F1611" s="20" t="str">
        <f>VLOOKUP(Table6[[#This Row],[department_id]],departments[#All],2,FALSE)</f>
        <v>Security</v>
      </c>
      <c r="G1611" s="20" t="str">
        <f>VLOOKUP(employees!$E1611,departments[],3,FALSE)</f>
        <v>Tech</v>
      </c>
      <c r="H1611" s="20">
        <v>16</v>
      </c>
      <c r="I1611" s="20" t="str">
        <f>VLOOKUP(employees!$H1611,locations[#All],3,FALSE)</f>
        <v>São Paulo</v>
      </c>
      <c r="J1611" s="20" t="str">
        <f>_xlfn.XLOOKUP(Table6[[#This Row],[City]],locations[city],locations[Continent])</f>
        <v>South America</v>
      </c>
      <c r="K1611" s="20" t="s">
        <v>66</v>
      </c>
      <c r="L1611" s="20" t="s">
        <v>51</v>
      </c>
      <c r="M1611" s="21">
        <v>42082</v>
      </c>
      <c r="N1611" s="20" t="s">
        <v>52</v>
      </c>
      <c r="O1611" s="20">
        <v>2.79</v>
      </c>
      <c r="P1611" s="20">
        <v>9.4</v>
      </c>
      <c r="Q1611" s="20">
        <v>83764.27</v>
      </c>
      <c r="R1611" s="20">
        <v>1931</v>
      </c>
      <c r="S1611" s="20">
        <f ca="1">DATEDIF(employees!$M1611, TODAY(), "y")</f>
        <v>11</v>
      </c>
      <c r="T1611" s="20">
        <f>VLOOKUP(employees!$H1611,locations[#All],4,)</f>
        <v>0.8</v>
      </c>
      <c r="U1611" s="22">
        <f>employees!$Q1611/employees!$T1611</f>
        <v>104705.33749999999</v>
      </c>
    </row>
    <row r="1612" spans="1:21" x14ac:dyDescent="0.25">
      <c r="A1612" s="23">
        <v>1611</v>
      </c>
      <c r="B1612" s="24" t="s">
        <v>1614</v>
      </c>
      <c r="C1612" s="24" t="s">
        <v>59</v>
      </c>
      <c r="D1612" s="24">
        <v>51</v>
      </c>
      <c r="E1612" s="24">
        <v>5</v>
      </c>
      <c r="F1612" s="24" t="str">
        <f>VLOOKUP(Table6[[#This Row],[department_id]],departments[#All],2,FALSE)</f>
        <v>Platform</v>
      </c>
      <c r="G1612" s="24" t="str">
        <f>VLOOKUP(employees!$E1612,departments[],3,FALSE)</f>
        <v>Tech</v>
      </c>
      <c r="H1612" s="24">
        <v>2</v>
      </c>
      <c r="I1612" s="24" t="str">
        <f>VLOOKUP(employees!$H1612,locations[#All],3,FALSE)</f>
        <v>New York</v>
      </c>
      <c r="J1612" s="24" t="str">
        <f>_xlfn.XLOOKUP(Table6[[#This Row],[City]],locations[city],locations[Continent])</f>
        <v>North America</v>
      </c>
      <c r="K1612" s="24" t="s">
        <v>55</v>
      </c>
      <c r="L1612" s="24" t="s">
        <v>83</v>
      </c>
      <c r="M1612" s="25">
        <v>43912</v>
      </c>
      <c r="N1612" s="24" t="s">
        <v>57</v>
      </c>
      <c r="O1612" s="24">
        <v>4.18</v>
      </c>
      <c r="P1612" s="24">
        <v>9.4</v>
      </c>
      <c r="Q1612" s="24">
        <v>214637.47</v>
      </c>
      <c r="R1612" s="24">
        <v>2240</v>
      </c>
      <c r="S1612" s="24">
        <f ca="1">DATEDIF(employees!$M1612, TODAY(), "y")</f>
        <v>6</v>
      </c>
      <c r="T1612" s="24">
        <f>VLOOKUP(employees!$H1612,locations[#All],4,)</f>
        <v>1.3</v>
      </c>
      <c r="U1612" s="26">
        <f>employees!$Q1612/employees!$T1612</f>
        <v>165105.74615384615</v>
      </c>
    </row>
    <row r="1613" spans="1:21" x14ac:dyDescent="0.25">
      <c r="A1613" s="19">
        <v>1612</v>
      </c>
      <c r="B1613" s="20" t="s">
        <v>1615</v>
      </c>
      <c r="C1613" s="20" t="s">
        <v>54</v>
      </c>
      <c r="D1613" s="20">
        <v>58</v>
      </c>
      <c r="E1613" s="20">
        <v>3</v>
      </c>
      <c r="F1613" s="20" t="str">
        <f>VLOOKUP(Table6[[#This Row],[department_id]],departments[#All],2,FALSE)</f>
        <v>Data Engineering</v>
      </c>
      <c r="G1613" s="20" t="str">
        <f>VLOOKUP(employees!$E1613,departments[],3,FALSE)</f>
        <v>Tech</v>
      </c>
      <c r="H1613" s="20">
        <v>14</v>
      </c>
      <c r="I1613" s="20" t="str">
        <f>VLOOKUP(employees!$H1613,locations[#All],3,FALSE)</f>
        <v>Dubai</v>
      </c>
      <c r="J1613" s="20" t="str">
        <f>_xlfn.XLOOKUP(Table6[[#This Row],[City]],locations[city],locations[Continent])</f>
        <v>Asia</v>
      </c>
      <c r="K1613" s="20" t="s">
        <v>71</v>
      </c>
      <c r="L1613" s="20" t="s">
        <v>56</v>
      </c>
      <c r="M1613" s="21">
        <v>44588</v>
      </c>
      <c r="N1613" s="20" t="s">
        <v>57</v>
      </c>
      <c r="O1613" s="20">
        <v>4.05</v>
      </c>
      <c r="P1613" s="20">
        <v>8.5</v>
      </c>
      <c r="Q1613" s="20">
        <v>274311.36</v>
      </c>
      <c r="R1613" s="20">
        <v>74</v>
      </c>
      <c r="S1613" s="20">
        <f ca="1">DATEDIF(employees!$M1613, TODAY(), "y")</f>
        <v>4</v>
      </c>
      <c r="T1613" s="20">
        <f>VLOOKUP(employees!$H1613,locations[#All],4,)</f>
        <v>1.05</v>
      </c>
      <c r="U1613" s="22">
        <f>employees!$Q1613/employees!$T1613</f>
        <v>261248.91428571427</v>
      </c>
    </row>
    <row r="1614" spans="1:21" x14ac:dyDescent="0.25">
      <c r="A1614" s="23">
        <v>1613</v>
      </c>
      <c r="B1614" s="24" t="s">
        <v>1616</v>
      </c>
      <c r="C1614" s="24" t="s">
        <v>54</v>
      </c>
      <c r="D1614" s="24">
        <v>64</v>
      </c>
      <c r="E1614" s="24">
        <v>21</v>
      </c>
      <c r="F1614" s="24" t="str">
        <f>VLOOKUP(Table6[[#This Row],[department_id]],departments[#All],2,FALSE)</f>
        <v>Finance</v>
      </c>
      <c r="G1614" s="24" t="str">
        <f>VLOOKUP(employees!$E1614,departments[],3,FALSE)</f>
        <v>G&amp;A</v>
      </c>
      <c r="H1614" s="24">
        <v>7</v>
      </c>
      <c r="I1614" s="24" t="str">
        <f>VLOOKUP(employees!$H1614,locations[#All],3,FALSE)</f>
        <v>Paris</v>
      </c>
      <c r="J1614" s="24" t="str">
        <f>_xlfn.XLOOKUP(Table6[[#This Row],[City]],locations[city],locations[Continent])</f>
        <v>Europe</v>
      </c>
      <c r="K1614" s="24" t="s">
        <v>71</v>
      </c>
      <c r="L1614" s="24" t="s">
        <v>51</v>
      </c>
      <c r="M1614" s="25">
        <v>43909</v>
      </c>
      <c r="N1614" s="24" t="s">
        <v>62</v>
      </c>
      <c r="O1614" s="24">
        <v>2.8</v>
      </c>
      <c r="P1614" s="24">
        <v>7.1</v>
      </c>
      <c r="Q1614" s="24">
        <v>259378.17</v>
      </c>
      <c r="R1614" s="24">
        <v>940</v>
      </c>
      <c r="S1614" s="24">
        <f ca="1">DATEDIF(employees!$M1614, TODAY(), "y")</f>
        <v>6</v>
      </c>
      <c r="T1614" s="24">
        <f>VLOOKUP(employees!$H1614,locations[#All],4,)</f>
        <v>1.18</v>
      </c>
      <c r="U1614" s="26">
        <f>employees!$Q1614/employees!$T1614</f>
        <v>219812.00847457629</v>
      </c>
    </row>
    <row r="1615" spans="1:21" x14ac:dyDescent="0.25">
      <c r="A1615" s="19">
        <v>1614</v>
      </c>
      <c r="B1615" s="20" t="s">
        <v>1617</v>
      </c>
      <c r="C1615" s="20" t="s">
        <v>49</v>
      </c>
      <c r="D1615" s="20">
        <v>28</v>
      </c>
      <c r="E1615" s="20">
        <v>23</v>
      </c>
      <c r="F1615" s="20" t="str">
        <f>VLOOKUP(Table6[[#This Row],[department_id]],departments[#All],2,FALSE)</f>
        <v>Legal</v>
      </c>
      <c r="G1615" s="20" t="str">
        <f>VLOOKUP(employees!$E1615,departments[],3,FALSE)</f>
        <v>G&amp;A</v>
      </c>
      <c r="H1615" s="20">
        <v>4</v>
      </c>
      <c r="I1615" s="20" t="str">
        <f>VLOOKUP(employees!$H1615,locations[#All],3,FALSE)</f>
        <v>Toronto</v>
      </c>
      <c r="J1615" s="20" t="str">
        <f>_xlfn.XLOOKUP(Table6[[#This Row],[City]],locations[city],locations[Continent])</f>
        <v>North America</v>
      </c>
      <c r="K1615" s="20" t="s">
        <v>55</v>
      </c>
      <c r="L1615" s="20" t="s">
        <v>51</v>
      </c>
      <c r="M1615" s="21">
        <v>43228</v>
      </c>
      <c r="N1615" s="20" t="s">
        <v>57</v>
      </c>
      <c r="O1615" s="20">
        <v>4.54</v>
      </c>
      <c r="P1615" s="20">
        <v>7</v>
      </c>
      <c r="Q1615" s="20">
        <v>113374.65</v>
      </c>
      <c r="R1615" s="20">
        <v>2865</v>
      </c>
      <c r="S1615" s="20">
        <f ca="1">DATEDIF(employees!$M1615, TODAY(), "y")</f>
        <v>8</v>
      </c>
      <c r="T1615" s="20">
        <f>VLOOKUP(employees!$H1615,locations[#All],4,)</f>
        <v>1.1000000000000001</v>
      </c>
      <c r="U1615" s="22">
        <f>employees!$Q1615/employees!$T1615</f>
        <v>103067.86363636362</v>
      </c>
    </row>
    <row r="1616" spans="1:21" x14ac:dyDescent="0.25">
      <c r="A1616" s="23">
        <v>1615</v>
      </c>
      <c r="B1616" s="24" t="s">
        <v>1618</v>
      </c>
      <c r="C1616" s="24" t="s">
        <v>59</v>
      </c>
      <c r="D1616" s="24">
        <v>49</v>
      </c>
      <c r="E1616" s="24">
        <v>27</v>
      </c>
      <c r="F1616" s="24" t="str">
        <f>VLOOKUP(Table6[[#This Row],[department_id]],departments[#All],2,FALSE)</f>
        <v>Facilities</v>
      </c>
      <c r="G1616" s="24" t="str">
        <f>VLOOKUP(employees!$E1616,departments[],3,FALSE)</f>
        <v>Ops</v>
      </c>
      <c r="H1616" s="24">
        <v>2</v>
      </c>
      <c r="I1616" s="24" t="str">
        <f>VLOOKUP(employees!$H1616,locations[#All],3,FALSE)</f>
        <v>New York</v>
      </c>
      <c r="J1616" s="24" t="str">
        <f>_xlfn.XLOOKUP(Table6[[#This Row],[City]],locations[city],locations[Continent])</f>
        <v>North America</v>
      </c>
      <c r="K1616" s="24" t="s">
        <v>55</v>
      </c>
      <c r="L1616" s="24" t="s">
        <v>51</v>
      </c>
      <c r="M1616" s="25">
        <v>43530</v>
      </c>
      <c r="N1616" s="24" t="s">
        <v>57</v>
      </c>
      <c r="O1616" s="24">
        <v>3.84</v>
      </c>
      <c r="P1616" s="24">
        <v>7.9</v>
      </c>
      <c r="Q1616" s="24">
        <v>70482.75</v>
      </c>
      <c r="R1616" s="24">
        <v>368</v>
      </c>
      <c r="S1616" s="24">
        <f ca="1">DATEDIF(employees!$M1616, TODAY(), "y")</f>
        <v>7</v>
      </c>
      <c r="T1616" s="24">
        <f>VLOOKUP(employees!$H1616,locations[#All],4,)</f>
        <v>1.3</v>
      </c>
      <c r="U1616" s="26">
        <f>employees!$Q1616/employees!$T1616</f>
        <v>54217.5</v>
      </c>
    </row>
    <row r="1617" spans="1:21" x14ac:dyDescent="0.25">
      <c r="A1617" s="19">
        <v>1616</v>
      </c>
      <c r="B1617" s="20" t="s">
        <v>1619</v>
      </c>
      <c r="C1617" s="20" t="s">
        <v>59</v>
      </c>
      <c r="D1617" s="20">
        <v>63</v>
      </c>
      <c r="E1617" s="20">
        <v>22</v>
      </c>
      <c r="F1617" s="20" t="str">
        <f>VLOOKUP(Table6[[#This Row],[department_id]],departments[#All],2,FALSE)</f>
        <v>Accounting</v>
      </c>
      <c r="G1617" s="20" t="str">
        <f>VLOOKUP(employees!$E1617,departments[],3,FALSE)</f>
        <v>G&amp;A</v>
      </c>
      <c r="H1617" s="20">
        <v>1</v>
      </c>
      <c r="I1617" s="20" t="str">
        <f>VLOOKUP(employees!$H1617,locations[#All],3,FALSE)</f>
        <v>San Francisco</v>
      </c>
      <c r="J1617" s="20" t="str">
        <f>_xlfn.XLOOKUP(Table6[[#This Row],[City]],locations[city],locations[Continent])</f>
        <v>North America</v>
      </c>
      <c r="K1617" s="20" t="s">
        <v>60</v>
      </c>
      <c r="L1617" s="20" t="s">
        <v>56</v>
      </c>
      <c r="M1617" s="21">
        <v>42374</v>
      </c>
      <c r="N1617" s="20" t="s">
        <v>57</v>
      </c>
      <c r="O1617" s="20">
        <v>4.21</v>
      </c>
      <c r="P1617" s="20">
        <v>7.3</v>
      </c>
      <c r="Q1617" s="20">
        <v>127417.62</v>
      </c>
      <c r="R1617" s="20">
        <v>2812</v>
      </c>
      <c r="S1617" s="20">
        <f ca="1">DATEDIF(employees!$M1617, TODAY(), "y")</f>
        <v>10</v>
      </c>
      <c r="T1617" s="20">
        <f>VLOOKUP(employees!$H1617,locations[#All],4,)</f>
        <v>1.35</v>
      </c>
      <c r="U1617" s="22">
        <f>employees!$Q1617/employees!$T1617</f>
        <v>94383.422222222216</v>
      </c>
    </row>
    <row r="1618" spans="1:21" x14ac:dyDescent="0.25">
      <c r="A1618" s="23">
        <v>1617</v>
      </c>
      <c r="B1618" s="24" t="s">
        <v>1620</v>
      </c>
      <c r="C1618" s="24" t="s">
        <v>49</v>
      </c>
      <c r="D1618" s="24">
        <v>21</v>
      </c>
      <c r="E1618" s="24">
        <v>6</v>
      </c>
      <c r="F1618" s="24" t="str">
        <f>VLOOKUP(Table6[[#This Row],[department_id]],departments[#All],2,FALSE)</f>
        <v>Security</v>
      </c>
      <c r="G1618" s="24" t="str">
        <f>VLOOKUP(employees!$E1618,departments[],3,FALSE)</f>
        <v>Tech</v>
      </c>
      <c r="H1618" s="24">
        <v>19</v>
      </c>
      <c r="I1618" s="24" t="str">
        <f>VLOOKUP(employees!$H1618,locations[#All],3,FALSE)</f>
        <v>Tokyo</v>
      </c>
      <c r="J1618" s="24" t="str">
        <f>_xlfn.XLOOKUP(Table6[[#This Row],[City]],locations[city],locations[Continent])</f>
        <v>Asia</v>
      </c>
      <c r="K1618" s="24" t="s">
        <v>60</v>
      </c>
      <c r="L1618" s="24" t="s">
        <v>51</v>
      </c>
      <c r="M1618" s="25">
        <v>43427</v>
      </c>
      <c r="N1618" s="24" t="s">
        <v>62</v>
      </c>
      <c r="O1618" s="24">
        <v>4.21</v>
      </c>
      <c r="P1618" s="24">
        <v>8.9</v>
      </c>
      <c r="Q1618" s="24">
        <v>146974.68</v>
      </c>
      <c r="R1618" s="24">
        <v>166</v>
      </c>
      <c r="S1618" s="24">
        <f ca="1">DATEDIF(employees!$M1618, TODAY(), "y")</f>
        <v>7</v>
      </c>
      <c r="T1618" s="24">
        <f>VLOOKUP(employees!$H1618,locations[#All],4,)</f>
        <v>1.2</v>
      </c>
      <c r="U1618" s="26">
        <f>employees!$Q1618/employees!$T1618</f>
        <v>122478.9</v>
      </c>
    </row>
    <row r="1619" spans="1:21" x14ac:dyDescent="0.25">
      <c r="A1619" s="19">
        <v>1618</v>
      </c>
      <c r="B1619" s="20" t="s">
        <v>1621</v>
      </c>
      <c r="C1619" s="20" t="s">
        <v>49</v>
      </c>
      <c r="D1619" s="20">
        <v>46</v>
      </c>
      <c r="E1619" s="20">
        <v>6</v>
      </c>
      <c r="F1619" s="20" t="str">
        <f>VLOOKUP(Table6[[#This Row],[department_id]],departments[#All],2,FALSE)</f>
        <v>Security</v>
      </c>
      <c r="G1619" s="20" t="str">
        <f>VLOOKUP(employees!$E1619,departments[],3,FALSE)</f>
        <v>Tech</v>
      </c>
      <c r="H1619" s="20">
        <v>5</v>
      </c>
      <c r="I1619" s="20" t="str">
        <f>VLOOKUP(employees!$H1619,locations[#All],3,FALSE)</f>
        <v>London</v>
      </c>
      <c r="J1619" s="20" t="str">
        <f>_xlfn.XLOOKUP(Table6[[#This Row],[City]],locations[city],locations[Continent])</f>
        <v>Europe</v>
      </c>
      <c r="K1619" s="20" t="s">
        <v>60</v>
      </c>
      <c r="L1619" s="20" t="s">
        <v>51</v>
      </c>
      <c r="M1619" s="21">
        <v>43303</v>
      </c>
      <c r="N1619" s="20" t="s">
        <v>57</v>
      </c>
      <c r="O1619" s="20">
        <v>3.34</v>
      </c>
      <c r="P1619" s="20">
        <v>7.7</v>
      </c>
      <c r="Q1619" s="20">
        <v>225620.14</v>
      </c>
      <c r="R1619" s="20">
        <v>790</v>
      </c>
      <c r="S1619" s="20">
        <f ca="1">DATEDIF(employees!$M1619, TODAY(), "y")</f>
        <v>8</v>
      </c>
      <c r="T1619" s="20">
        <f>VLOOKUP(employees!$H1619,locations[#All],4,)</f>
        <v>1.25</v>
      </c>
      <c r="U1619" s="22">
        <f>employees!$Q1619/employees!$T1619</f>
        <v>180496.11200000002</v>
      </c>
    </row>
    <row r="1620" spans="1:21" x14ac:dyDescent="0.25">
      <c r="A1620" s="23">
        <v>1619</v>
      </c>
      <c r="B1620" s="24" t="s">
        <v>1622</v>
      </c>
      <c r="C1620" s="24" t="s">
        <v>59</v>
      </c>
      <c r="D1620" s="24">
        <v>34</v>
      </c>
      <c r="E1620" s="24">
        <v>27</v>
      </c>
      <c r="F1620" s="24" t="str">
        <f>VLOOKUP(Table6[[#This Row],[department_id]],departments[#All],2,FALSE)</f>
        <v>Facilities</v>
      </c>
      <c r="G1620" s="24" t="str">
        <f>VLOOKUP(employees!$E1620,departments[],3,FALSE)</f>
        <v>Ops</v>
      </c>
      <c r="H1620" s="24">
        <v>13</v>
      </c>
      <c r="I1620" s="24" t="str">
        <f>VLOOKUP(employees!$H1620,locations[#All],3,FALSE)</f>
        <v>Cairo</v>
      </c>
      <c r="J1620" s="24" t="str">
        <f>_xlfn.XLOOKUP(Table6[[#This Row],[City]],locations[city],locations[Continent])</f>
        <v>Africa</v>
      </c>
      <c r="K1620" s="24" t="s">
        <v>55</v>
      </c>
      <c r="L1620" s="24" t="s">
        <v>56</v>
      </c>
      <c r="M1620" s="25">
        <v>41972</v>
      </c>
      <c r="N1620" s="24" t="s">
        <v>62</v>
      </c>
      <c r="O1620" s="24">
        <v>2.69</v>
      </c>
      <c r="P1620" s="24">
        <v>7.5</v>
      </c>
      <c r="Q1620" s="24">
        <v>28965.19</v>
      </c>
      <c r="R1620" s="24">
        <v>455</v>
      </c>
      <c r="S1620" s="24">
        <f ca="1">DATEDIF(employees!$M1620, TODAY(), "y")</f>
        <v>11</v>
      </c>
      <c r="T1620" s="24">
        <f>VLOOKUP(employees!$H1620,locations[#All],4,)</f>
        <v>0.55000000000000004</v>
      </c>
      <c r="U1620" s="26">
        <f>employees!$Q1620/employees!$T1620</f>
        <v>52663.981818181812</v>
      </c>
    </row>
    <row r="1621" spans="1:21" x14ac:dyDescent="0.25">
      <c r="A1621" s="19">
        <v>1620</v>
      </c>
      <c r="B1621" s="20" t="s">
        <v>1623</v>
      </c>
      <c r="C1621" s="20" t="s">
        <v>59</v>
      </c>
      <c r="D1621" s="20">
        <v>61</v>
      </c>
      <c r="E1621" s="20">
        <v>10</v>
      </c>
      <c r="F1621" s="20" t="str">
        <f>VLOOKUP(Table6[[#This Row],[department_id]],departments[#All],2,FALSE)</f>
        <v>Product Operations</v>
      </c>
      <c r="G1621" s="20" t="str">
        <f>VLOOKUP(employees!$E1621,departments[],3,FALSE)</f>
        <v>Product</v>
      </c>
      <c r="H1621" s="20">
        <v>19</v>
      </c>
      <c r="I1621" s="20" t="str">
        <f>VLOOKUP(employees!$H1621,locations[#All],3,FALSE)</f>
        <v>Tokyo</v>
      </c>
      <c r="J1621" s="20" t="str">
        <f>_xlfn.XLOOKUP(Table6[[#This Row],[City]],locations[city],locations[Continent])</f>
        <v>Asia</v>
      </c>
      <c r="K1621" s="20" t="s">
        <v>55</v>
      </c>
      <c r="L1621" s="20" t="s">
        <v>78</v>
      </c>
      <c r="M1621" s="21">
        <v>43726</v>
      </c>
      <c r="N1621" s="20" t="s">
        <v>62</v>
      </c>
      <c r="O1621" s="20">
        <v>3.4</v>
      </c>
      <c r="P1621" s="20">
        <v>5.9</v>
      </c>
      <c r="Q1621" s="20">
        <v>106786.26</v>
      </c>
      <c r="R1621" s="20">
        <v>205</v>
      </c>
      <c r="S1621" s="20">
        <f ca="1">DATEDIF(employees!$M1621, TODAY(), "y")</f>
        <v>6</v>
      </c>
      <c r="T1621" s="20">
        <f>VLOOKUP(employees!$H1621,locations[#All],4,)</f>
        <v>1.2</v>
      </c>
      <c r="U1621" s="22">
        <f>employees!$Q1621/employees!$T1621</f>
        <v>88988.55</v>
      </c>
    </row>
    <row r="1622" spans="1:21" x14ac:dyDescent="0.25">
      <c r="A1622" s="23">
        <v>1621</v>
      </c>
      <c r="B1622" s="24" t="s">
        <v>1624</v>
      </c>
      <c r="C1622" s="24" t="s">
        <v>49</v>
      </c>
      <c r="D1622" s="24">
        <v>39</v>
      </c>
      <c r="E1622" s="24">
        <v>23</v>
      </c>
      <c r="F1622" s="24" t="str">
        <f>VLOOKUP(Table6[[#This Row],[department_id]],departments[#All],2,FALSE)</f>
        <v>Legal</v>
      </c>
      <c r="G1622" s="24" t="str">
        <f>VLOOKUP(employees!$E1622,departments[],3,FALSE)</f>
        <v>G&amp;A</v>
      </c>
      <c r="H1622" s="24">
        <v>8</v>
      </c>
      <c r="I1622" s="24" t="str">
        <f>VLOOKUP(employees!$H1622,locations[#All],3,FALSE)</f>
        <v>Barcelona</v>
      </c>
      <c r="J1622" s="24" t="str">
        <f>_xlfn.XLOOKUP(Table6[[#This Row],[City]],locations[city],locations[Continent])</f>
        <v>Europe</v>
      </c>
      <c r="K1622" s="24" t="s">
        <v>60</v>
      </c>
      <c r="L1622" s="24" t="s">
        <v>51</v>
      </c>
      <c r="M1622" s="25">
        <v>44456</v>
      </c>
      <c r="N1622" s="24" t="s">
        <v>57</v>
      </c>
      <c r="O1622" s="24">
        <v>3.54</v>
      </c>
      <c r="P1622" s="24">
        <v>5.6</v>
      </c>
      <c r="Q1622" s="24">
        <v>132366.18</v>
      </c>
      <c r="R1622" s="24">
        <v>3226</v>
      </c>
      <c r="S1622" s="24">
        <f ca="1">DATEDIF(employees!$M1622, TODAY(), "y")</f>
        <v>4</v>
      </c>
      <c r="T1622" s="24">
        <f>VLOOKUP(employees!$H1622,locations[#All],4,)</f>
        <v>1.05</v>
      </c>
      <c r="U1622" s="26">
        <f>employees!$Q1622/employees!$T1622</f>
        <v>126063.02857142856</v>
      </c>
    </row>
    <row r="1623" spans="1:21" x14ac:dyDescent="0.25">
      <c r="A1623" s="19">
        <v>1622</v>
      </c>
      <c r="B1623" s="20" t="s">
        <v>1625</v>
      </c>
      <c r="C1623" s="20" t="s">
        <v>59</v>
      </c>
      <c r="D1623" s="20">
        <v>33</v>
      </c>
      <c r="E1623" s="20">
        <v>27</v>
      </c>
      <c r="F1623" s="20" t="str">
        <f>VLOOKUP(Table6[[#This Row],[department_id]],departments[#All],2,FALSE)</f>
        <v>Facilities</v>
      </c>
      <c r="G1623" s="20" t="str">
        <f>VLOOKUP(employees!$E1623,departments[],3,FALSE)</f>
        <v>Ops</v>
      </c>
      <c r="H1623" s="20">
        <v>4</v>
      </c>
      <c r="I1623" s="20" t="str">
        <f>VLOOKUP(employees!$H1623,locations[#All],3,FALSE)</f>
        <v>Toronto</v>
      </c>
      <c r="J1623" s="20" t="str">
        <f>_xlfn.XLOOKUP(Table6[[#This Row],[City]],locations[city],locations[Continent])</f>
        <v>North America</v>
      </c>
      <c r="K1623" s="20" t="s">
        <v>66</v>
      </c>
      <c r="L1623" s="20" t="s">
        <v>56</v>
      </c>
      <c r="M1623" s="21">
        <v>42843</v>
      </c>
      <c r="N1623" s="20" t="s">
        <v>57</v>
      </c>
      <c r="O1623" s="20">
        <v>4.62</v>
      </c>
      <c r="P1623" s="20">
        <v>8.5</v>
      </c>
      <c r="Q1623" s="20">
        <v>65451.72</v>
      </c>
      <c r="R1623" s="20">
        <v>120</v>
      </c>
      <c r="S1623" s="20">
        <f ca="1">DATEDIF(employees!$M1623, TODAY(), "y")</f>
        <v>9</v>
      </c>
      <c r="T1623" s="20">
        <f>VLOOKUP(employees!$H1623,locations[#All],4,)</f>
        <v>1.1000000000000001</v>
      </c>
      <c r="U1623" s="22">
        <f>employees!$Q1623/employees!$T1623</f>
        <v>59501.563636363629</v>
      </c>
    </row>
    <row r="1624" spans="1:21" x14ac:dyDescent="0.25">
      <c r="A1624" s="23">
        <v>1623</v>
      </c>
      <c r="B1624" s="24" t="s">
        <v>1626</v>
      </c>
      <c r="C1624" s="24" t="s">
        <v>54</v>
      </c>
      <c r="D1624" s="24">
        <v>52</v>
      </c>
      <c r="E1624" s="24">
        <v>11</v>
      </c>
      <c r="F1624" s="24" t="str">
        <f>VLOOKUP(Table6[[#This Row],[department_id]],departments[#All],2,FALSE)</f>
        <v>Design</v>
      </c>
      <c r="G1624" s="24" t="str">
        <f>VLOOKUP(employees!$E1624,departments[],3,FALSE)</f>
        <v>Product</v>
      </c>
      <c r="H1624" s="24">
        <v>9</v>
      </c>
      <c r="I1624" s="24" t="str">
        <f>VLOOKUP(employees!$H1624,locations[#All],3,FALSE)</f>
        <v>Amsterdam</v>
      </c>
      <c r="J1624" s="24" t="str">
        <f>_xlfn.XLOOKUP(Table6[[#This Row],[City]],locations[city],locations[Continent])</f>
        <v>Europe</v>
      </c>
      <c r="K1624" s="24" t="s">
        <v>60</v>
      </c>
      <c r="L1624" s="24" t="s">
        <v>56</v>
      </c>
      <c r="M1624" s="25">
        <v>42470</v>
      </c>
      <c r="N1624" s="24" t="s">
        <v>57</v>
      </c>
      <c r="O1624" s="24">
        <v>4.7</v>
      </c>
      <c r="P1624" s="24">
        <v>7.6</v>
      </c>
      <c r="Q1624" s="24">
        <v>166126.16</v>
      </c>
      <c r="R1624" s="24">
        <v>3283</v>
      </c>
      <c r="S1624" s="24">
        <f ca="1">DATEDIF(employees!$M1624, TODAY(), "y")</f>
        <v>10</v>
      </c>
      <c r="T1624" s="24">
        <f>VLOOKUP(employees!$H1624,locations[#All],4,)</f>
        <v>1.1499999999999999</v>
      </c>
      <c r="U1624" s="26">
        <f>employees!$Q1624/employees!$T1624</f>
        <v>144457.53043478262</v>
      </c>
    </row>
    <row r="1625" spans="1:21" x14ac:dyDescent="0.25">
      <c r="A1625" s="19">
        <v>1624</v>
      </c>
      <c r="B1625" s="20" t="s">
        <v>1627</v>
      </c>
      <c r="C1625" s="20" t="s">
        <v>49</v>
      </c>
      <c r="D1625" s="20">
        <v>60</v>
      </c>
      <c r="E1625" s="20">
        <v>22</v>
      </c>
      <c r="F1625" s="20" t="str">
        <f>VLOOKUP(Table6[[#This Row],[department_id]],departments[#All],2,FALSE)</f>
        <v>Accounting</v>
      </c>
      <c r="G1625" s="20" t="str">
        <f>VLOOKUP(employees!$E1625,departments[],3,FALSE)</f>
        <v>G&amp;A</v>
      </c>
      <c r="H1625" s="20">
        <v>20</v>
      </c>
      <c r="I1625" s="20" t="str">
        <f>VLOOKUP(employees!$H1625,locations[#All],3,FALSE)</f>
        <v>Singapore</v>
      </c>
      <c r="J1625" s="20" t="str">
        <f>_xlfn.XLOOKUP(Table6[[#This Row],[City]],locations[city],locations[Continent])</f>
        <v>Asia</v>
      </c>
      <c r="K1625" s="20" t="s">
        <v>66</v>
      </c>
      <c r="L1625" s="20" t="s">
        <v>51</v>
      </c>
      <c r="M1625" s="21">
        <v>44978</v>
      </c>
      <c r="N1625" s="20" t="s">
        <v>52</v>
      </c>
      <c r="O1625" s="20">
        <v>4.3899999999999997</v>
      </c>
      <c r="P1625" s="20">
        <v>5.4</v>
      </c>
      <c r="Q1625" s="20">
        <v>75638.490000000005</v>
      </c>
      <c r="R1625" s="20">
        <v>1649</v>
      </c>
      <c r="S1625" s="20">
        <f ca="1">DATEDIF(employees!$M1625, TODAY(), "y")</f>
        <v>3</v>
      </c>
      <c r="T1625" s="20">
        <f>VLOOKUP(employees!$H1625,locations[#All],4,)</f>
        <v>1.22</v>
      </c>
      <c r="U1625" s="22">
        <f>employees!$Q1625/employees!$T1625</f>
        <v>61998.762295081971</v>
      </c>
    </row>
    <row r="1626" spans="1:21" x14ac:dyDescent="0.25">
      <c r="A1626" s="23">
        <v>1625</v>
      </c>
      <c r="B1626" s="24" t="s">
        <v>1628</v>
      </c>
      <c r="C1626" s="24" t="s">
        <v>49</v>
      </c>
      <c r="D1626" s="24">
        <v>28</v>
      </c>
      <c r="E1626" s="24">
        <v>9</v>
      </c>
      <c r="F1626" s="24" t="str">
        <f>VLOOKUP(Table6[[#This Row],[department_id]],departments[#All],2,FALSE)</f>
        <v>Product Management</v>
      </c>
      <c r="G1626" s="24" t="str">
        <f>VLOOKUP(employees!$E1626,departments[],3,FALSE)</f>
        <v>Product</v>
      </c>
      <c r="H1626" s="24">
        <v>8</v>
      </c>
      <c r="I1626" s="24" t="str">
        <f>VLOOKUP(employees!$H1626,locations[#All],3,FALSE)</f>
        <v>Barcelona</v>
      </c>
      <c r="J1626" s="24" t="str">
        <f>_xlfn.XLOOKUP(Table6[[#This Row],[City]],locations[city],locations[Continent])</f>
        <v>Europe</v>
      </c>
      <c r="K1626" s="24" t="s">
        <v>66</v>
      </c>
      <c r="L1626" s="24" t="s">
        <v>56</v>
      </c>
      <c r="M1626" s="25">
        <v>44415</v>
      </c>
      <c r="N1626" s="24" t="s">
        <v>62</v>
      </c>
      <c r="O1626" s="24">
        <v>3.15</v>
      </c>
      <c r="P1626" s="24">
        <v>7.2</v>
      </c>
      <c r="Q1626" s="24">
        <v>138377.91</v>
      </c>
      <c r="R1626" s="24">
        <v>3199</v>
      </c>
      <c r="S1626" s="24">
        <f ca="1">DATEDIF(employees!$M1626, TODAY(), "y")</f>
        <v>5</v>
      </c>
      <c r="T1626" s="24">
        <f>VLOOKUP(employees!$H1626,locations[#All],4,)</f>
        <v>1.05</v>
      </c>
      <c r="U1626" s="26">
        <f>employees!$Q1626/employees!$T1626</f>
        <v>131788.48571428572</v>
      </c>
    </row>
    <row r="1627" spans="1:21" x14ac:dyDescent="0.25">
      <c r="A1627" s="19">
        <v>1626</v>
      </c>
      <c r="B1627" s="20" t="s">
        <v>1629</v>
      </c>
      <c r="C1627" s="20" t="s">
        <v>49</v>
      </c>
      <c r="D1627" s="20">
        <v>35</v>
      </c>
      <c r="E1627" s="20">
        <v>22</v>
      </c>
      <c r="F1627" s="20" t="str">
        <f>VLOOKUP(Table6[[#This Row],[department_id]],departments[#All],2,FALSE)</f>
        <v>Accounting</v>
      </c>
      <c r="G1627" s="20" t="str">
        <f>VLOOKUP(employees!$E1627,departments[],3,FALSE)</f>
        <v>G&amp;A</v>
      </c>
      <c r="H1627" s="20">
        <v>2</v>
      </c>
      <c r="I1627" s="20" t="str">
        <f>VLOOKUP(employees!$H1627,locations[#All],3,FALSE)</f>
        <v>New York</v>
      </c>
      <c r="J1627" s="20" t="str">
        <f>_xlfn.XLOOKUP(Table6[[#This Row],[City]],locations[city],locations[Continent])</f>
        <v>North America</v>
      </c>
      <c r="K1627" s="20" t="s">
        <v>55</v>
      </c>
      <c r="L1627" s="20" t="s">
        <v>51</v>
      </c>
      <c r="M1627" s="21">
        <v>43572</v>
      </c>
      <c r="N1627" s="20" t="s">
        <v>52</v>
      </c>
      <c r="O1627" s="20">
        <v>4.38</v>
      </c>
      <c r="P1627" s="20">
        <v>8.9</v>
      </c>
      <c r="Q1627" s="20">
        <v>65762.8</v>
      </c>
      <c r="R1627" s="20">
        <v>554</v>
      </c>
      <c r="S1627" s="20">
        <f ca="1">DATEDIF(employees!$M1627, TODAY(), "y")</f>
        <v>7</v>
      </c>
      <c r="T1627" s="20">
        <f>VLOOKUP(employees!$H1627,locations[#All],4,)</f>
        <v>1.3</v>
      </c>
      <c r="U1627" s="22">
        <f>employees!$Q1627/employees!$T1627</f>
        <v>50586.769230769234</v>
      </c>
    </row>
    <row r="1628" spans="1:21" x14ac:dyDescent="0.25">
      <c r="A1628" s="23">
        <v>1627</v>
      </c>
      <c r="B1628" s="24" t="s">
        <v>1630</v>
      </c>
      <c r="C1628" s="24" t="s">
        <v>59</v>
      </c>
      <c r="D1628" s="24">
        <v>21</v>
      </c>
      <c r="E1628" s="24">
        <v>27</v>
      </c>
      <c r="F1628" s="24" t="str">
        <f>VLOOKUP(Table6[[#This Row],[department_id]],departments[#All],2,FALSE)</f>
        <v>Facilities</v>
      </c>
      <c r="G1628" s="24" t="str">
        <f>VLOOKUP(employees!$E1628,departments[],3,FALSE)</f>
        <v>Ops</v>
      </c>
      <c r="H1628" s="24">
        <v>12</v>
      </c>
      <c r="I1628" s="24" t="str">
        <f>VLOOKUP(employees!$H1628,locations[#All],3,FALSE)</f>
        <v>Hyderabad</v>
      </c>
      <c r="J1628" s="24" t="str">
        <f>_xlfn.XLOOKUP(Table6[[#This Row],[City]],locations[city],locations[Continent])</f>
        <v>Asia</v>
      </c>
      <c r="K1628" s="24" t="s">
        <v>64</v>
      </c>
      <c r="L1628" s="24" t="s">
        <v>51</v>
      </c>
      <c r="M1628" s="25">
        <v>45731</v>
      </c>
      <c r="N1628" s="24" t="s">
        <v>57</v>
      </c>
      <c r="O1628" s="24">
        <v>3.35</v>
      </c>
      <c r="P1628" s="24">
        <v>7.2</v>
      </c>
      <c r="Q1628" s="24">
        <v>90449.32</v>
      </c>
      <c r="R1628" s="24">
        <v>978</v>
      </c>
      <c r="S1628" s="24">
        <f ca="1">DATEDIF(employees!$M1628, TODAY(), "y")</f>
        <v>1</v>
      </c>
      <c r="T1628" s="24">
        <f>VLOOKUP(employees!$H1628,locations[#All],4,)</f>
        <v>0.68</v>
      </c>
      <c r="U1628" s="26">
        <f>employees!$Q1628/employees!$T1628</f>
        <v>133013.70588235295</v>
      </c>
    </row>
    <row r="1629" spans="1:21" x14ac:dyDescent="0.25">
      <c r="A1629" s="19">
        <v>1628</v>
      </c>
      <c r="B1629" s="20" t="s">
        <v>1631</v>
      </c>
      <c r="C1629" s="20" t="s">
        <v>59</v>
      </c>
      <c r="D1629" s="20">
        <v>57</v>
      </c>
      <c r="E1629" s="20">
        <v>19</v>
      </c>
      <c r="F1629" s="20" t="str">
        <f>VLOOKUP(Table6[[#This Row],[department_id]],departments[#All],2,FALSE)</f>
        <v>Human Resources</v>
      </c>
      <c r="G1629" s="20" t="str">
        <f>VLOOKUP(employees!$E1629,departments[],3,FALSE)</f>
        <v>G&amp;A</v>
      </c>
      <c r="H1629" s="20">
        <v>9</v>
      </c>
      <c r="I1629" s="20" t="str">
        <f>VLOOKUP(employees!$H1629,locations[#All],3,FALSE)</f>
        <v>Amsterdam</v>
      </c>
      <c r="J1629" s="20" t="str">
        <f>_xlfn.XLOOKUP(Table6[[#This Row],[City]],locations[city],locations[Continent])</f>
        <v>Europe</v>
      </c>
      <c r="K1629" s="20" t="s">
        <v>55</v>
      </c>
      <c r="L1629" s="20" t="s">
        <v>56</v>
      </c>
      <c r="M1629" s="21">
        <v>45355</v>
      </c>
      <c r="N1629" s="20" t="s">
        <v>57</v>
      </c>
      <c r="O1629" s="20">
        <v>4.78</v>
      </c>
      <c r="P1629" s="20">
        <v>8.5</v>
      </c>
      <c r="Q1629" s="20">
        <v>130304.12</v>
      </c>
      <c r="R1629" s="20">
        <v>939</v>
      </c>
      <c r="S1629" s="20">
        <f ca="1">DATEDIF(employees!$M1629, TODAY(), "y")</f>
        <v>2</v>
      </c>
      <c r="T1629" s="20">
        <f>VLOOKUP(employees!$H1629,locations[#All],4,)</f>
        <v>1.1499999999999999</v>
      </c>
      <c r="U1629" s="22">
        <f>employees!$Q1629/employees!$T1629</f>
        <v>113307.93043478261</v>
      </c>
    </row>
    <row r="1630" spans="1:21" x14ac:dyDescent="0.25">
      <c r="A1630" s="23">
        <v>1629</v>
      </c>
      <c r="B1630" s="24" t="s">
        <v>1632</v>
      </c>
      <c r="C1630" s="24" t="s">
        <v>59</v>
      </c>
      <c r="D1630" s="24">
        <v>43</v>
      </c>
      <c r="E1630" s="24">
        <v>11</v>
      </c>
      <c r="F1630" s="24" t="str">
        <f>VLOOKUP(Table6[[#This Row],[department_id]],departments[#All],2,FALSE)</f>
        <v>Design</v>
      </c>
      <c r="G1630" s="24" t="str">
        <f>VLOOKUP(employees!$E1630,departments[],3,FALSE)</f>
        <v>Product</v>
      </c>
      <c r="H1630" s="24">
        <v>7</v>
      </c>
      <c r="I1630" s="24" t="str">
        <f>VLOOKUP(employees!$H1630,locations[#All],3,FALSE)</f>
        <v>Paris</v>
      </c>
      <c r="J1630" s="24" t="str">
        <f>_xlfn.XLOOKUP(Table6[[#This Row],[City]],locations[city],locations[Continent])</f>
        <v>Europe</v>
      </c>
      <c r="K1630" s="24" t="s">
        <v>55</v>
      </c>
      <c r="L1630" s="24" t="s">
        <v>51</v>
      </c>
      <c r="M1630" s="25">
        <v>43605</v>
      </c>
      <c r="N1630" s="24" t="s">
        <v>62</v>
      </c>
      <c r="O1630" s="24">
        <v>3.12</v>
      </c>
      <c r="P1630" s="24">
        <v>6.9</v>
      </c>
      <c r="Q1630" s="24">
        <v>135904.54999999999</v>
      </c>
      <c r="R1630" s="24">
        <v>2027</v>
      </c>
      <c r="S1630" s="24">
        <f ca="1">DATEDIF(employees!$M1630, TODAY(), "y")</f>
        <v>7</v>
      </c>
      <c r="T1630" s="24">
        <f>VLOOKUP(employees!$H1630,locations[#All],4,)</f>
        <v>1.18</v>
      </c>
      <c r="U1630" s="26">
        <f>employees!$Q1630/employees!$T1630</f>
        <v>115173.34745762711</v>
      </c>
    </row>
    <row r="1631" spans="1:21" x14ac:dyDescent="0.25">
      <c r="A1631" s="19">
        <v>1630</v>
      </c>
      <c r="B1631" s="20" t="s">
        <v>1633</v>
      </c>
      <c r="C1631" s="20" t="s">
        <v>49</v>
      </c>
      <c r="D1631" s="20">
        <v>25</v>
      </c>
      <c r="E1631" s="20">
        <v>13</v>
      </c>
      <c r="F1631" s="20" t="str">
        <f>VLOOKUP(Table6[[#This Row],[department_id]],departments[#All],2,FALSE)</f>
        <v>Sales</v>
      </c>
      <c r="G1631" s="20" t="str">
        <f>VLOOKUP(employees!$E1631,departments[],3,FALSE)</f>
        <v>GTM</v>
      </c>
      <c r="H1631" s="20">
        <v>3</v>
      </c>
      <c r="I1631" s="20" t="str">
        <f>VLOOKUP(employees!$H1631,locations[#All],3,FALSE)</f>
        <v>Austin</v>
      </c>
      <c r="J1631" s="20" t="str">
        <f>_xlfn.XLOOKUP(Table6[[#This Row],[City]],locations[city],locations[Continent])</f>
        <v>North America</v>
      </c>
      <c r="K1631" s="20" t="s">
        <v>55</v>
      </c>
      <c r="L1631" s="20" t="s">
        <v>51</v>
      </c>
      <c r="M1631" s="21">
        <v>43936</v>
      </c>
      <c r="N1631" s="20" t="s">
        <v>52</v>
      </c>
      <c r="O1631" s="20">
        <v>2.5499999999999998</v>
      </c>
      <c r="P1631" s="20">
        <v>8.3000000000000007</v>
      </c>
      <c r="Q1631" s="20">
        <v>39604.89</v>
      </c>
      <c r="R1631" s="20">
        <v>2128</v>
      </c>
      <c r="S1631" s="20">
        <f ca="1">DATEDIF(employees!$M1631, TODAY(), "y")</f>
        <v>6</v>
      </c>
      <c r="T1631" s="20">
        <f>VLOOKUP(employees!$H1631,locations[#All],4,)</f>
        <v>1.05</v>
      </c>
      <c r="U1631" s="22">
        <f>employees!$Q1631/employees!$T1631</f>
        <v>37718.942857142858</v>
      </c>
    </row>
    <row r="1632" spans="1:21" x14ac:dyDescent="0.25">
      <c r="A1632" s="23">
        <v>1631</v>
      </c>
      <c r="B1632" s="24" t="s">
        <v>1634</v>
      </c>
      <c r="C1632" s="24" t="s">
        <v>54</v>
      </c>
      <c r="D1632" s="24">
        <v>25</v>
      </c>
      <c r="E1632" s="24">
        <v>27</v>
      </c>
      <c r="F1632" s="24" t="str">
        <f>VLOOKUP(Table6[[#This Row],[department_id]],departments[#All],2,FALSE)</f>
        <v>Facilities</v>
      </c>
      <c r="G1632" s="24" t="str">
        <f>VLOOKUP(employees!$E1632,departments[],3,FALSE)</f>
        <v>Ops</v>
      </c>
      <c r="H1632" s="24">
        <v>20</v>
      </c>
      <c r="I1632" s="24" t="str">
        <f>VLOOKUP(employees!$H1632,locations[#All],3,FALSE)</f>
        <v>Singapore</v>
      </c>
      <c r="J1632" s="24" t="str">
        <f>_xlfn.XLOOKUP(Table6[[#This Row],[City]],locations[city],locations[Continent])</f>
        <v>Asia</v>
      </c>
      <c r="K1632" s="24" t="s">
        <v>75</v>
      </c>
      <c r="L1632" s="24" t="s">
        <v>56</v>
      </c>
      <c r="M1632" s="25">
        <v>44149</v>
      </c>
      <c r="N1632" s="24" t="s">
        <v>52</v>
      </c>
      <c r="O1632" s="24">
        <v>3.42</v>
      </c>
      <c r="P1632" s="24">
        <v>5.7</v>
      </c>
      <c r="Q1632" s="24">
        <v>152979.16</v>
      </c>
      <c r="R1632" s="24">
        <v>120</v>
      </c>
      <c r="S1632" s="24">
        <f ca="1">DATEDIF(employees!$M1632, TODAY(), "y")</f>
        <v>5</v>
      </c>
      <c r="T1632" s="24">
        <f>VLOOKUP(employees!$H1632,locations[#All],4,)</f>
        <v>1.22</v>
      </c>
      <c r="U1632" s="26">
        <f>employees!$Q1632/employees!$T1632</f>
        <v>125392.75409836066</v>
      </c>
    </row>
    <row r="1633" spans="1:21" x14ac:dyDescent="0.25">
      <c r="A1633" s="19">
        <v>1632</v>
      </c>
      <c r="B1633" s="20" t="s">
        <v>1635</v>
      </c>
      <c r="C1633" s="20" t="s">
        <v>49</v>
      </c>
      <c r="D1633" s="20">
        <v>27</v>
      </c>
      <c r="E1633" s="20">
        <v>13</v>
      </c>
      <c r="F1633" s="20" t="str">
        <f>VLOOKUP(Table6[[#This Row],[department_id]],departments[#All],2,FALSE)</f>
        <v>Sales</v>
      </c>
      <c r="G1633" s="20" t="str">
        <f>VLOOKUP(employees!$E1633,departments[],3,FALSE)</f>
        <v>GTM</v>
      </c>
      <c r="H1633" s="20">
        <v>13</v>
      </c>
      <c r="I1633" s="20" t="str">
        <f>VLOOKUP(employees!$H1633,locations[#All],3,FALSE)</f>
        <v>Cairo</v>
      </c>
      <c r="J1633" s="20" t="str">
        <f>_xlfn.XLOOKUP(Table6[[#This Row],[City]],locations[city],locations[Continent])</f>
        <v>Africa</v>
      </c>
      <c r="K1633" s="20" t="s">
        <v>55</v>
      </c>
      <c r="L1633" s="20" t="s">
        <v>56</v>
      </c>
      <c r="M1633" s="21">
        <v>45299</v>
      </c>
      <c r="N1633" s="20" t="s">
        <v>52</v>
      </c>
      <c r="O1633" s="20">
        <v>3.54</v>
      </c>
      <c r="P1633" s="20">
        <v>9.6999999999999993</v>
      </c>
      <c r="Q1633" s="20">
        <v>24754.89</v>
      </c>
      <c r="R1633" s="20">
        <v>1608</v>
      </c>
      <c r="S1633" s="20">
        <f ca="1">DATEDIF(employees!$M1633, TODAY(), "y")</f>
        <v>2</v>
      </c>
      <c r="T1633" s="20">
        <f>VLOOKUP(employees!$H1633,locations[#All],4,)</f>
        <v>0.55000000000000004</v>
      </c>
      <c r="U1633" s="22">
        <f>employees!$Q1633/employees!$T1633</f>
        <v>45008.890909090907</v>
      </c>
    </row>
    <row r="1634" spans="1:21" x14ac:dyDescent="0.25">
      <c r="A1634" s="23">
        <v>1633</v>
      </c>
      <c r="B1634" s="24" t="s">
        <v>1636</v>
      </c>
      <c r="C1634" s="24" t="s">
        <v>49</v>
      </c>
      <c r="D1634" s="24">
        <v>44</v>
      </c>
      <c r="E1634" s="24">
        <v>23</v>
      </c>
      <c r="F1634" s="24" t="str">
        <f>VLOOKUP(Table6[[#This Row],[department_id]],departments[#All],2,FALSE)</f>
        <v>Legal</v>
      </c>
      <c r="G1634" s="24" t="str">
        <f>VLOOKUP(employees!$E1634,departments[],3,FALSE)</f>
        <v>G&amp;A</v>
      </c>
      <c r="H1634" s="24">
        <v>19</v>
      </c>
      <c r="I1634" s="24" t="str">
        <f>VLOOKUP(employees!$H1634,locations[#All],3,FALSE)</f>
        <v>Tokyo</v>
      </c>
      <c r="J1634" s="24" t="str">
        <f>_xlfn.XLOOKUP(Table6[[#This Row],[City]],locations[city],locations[Continent])</f>
        <v>Asia</v>
      </c>
      <c r="K1634" s="24" t="s">
        <v>71</v>
      </c>
      <c r="L1634" s="24" t="s">
        <v>51</v>
      </c>
      <c r="M1634" s="25">
        <v>43816</v>
      </c>
      <c r="N1634" s="24" t="s">
        <v>62</v>
      </c>
      <c r="O1634" s="24">
        <v>2.62</v>
      </c>
      <c r="P1634" s="24">
        <v>8.1999999999999993</v>
      </c>
      <c r="Q1634" s="24">
        <v>322907.62</v>
      </c>
      <c r="R1634" s="24">
        <v>2865</v>
      </c>
      <c r="S1634" s="24">
        <f ca="1">DATEDIF(employees!$M1634, TODAY(), "y")</f>
        <v>6</v>
      </c>
      <c r="T1634" s="24">
        <f>VLOOKUP(employees!$H1634,locations[#All],4,)</f>
        <v>1.2</v>
      </c>
      <c r="U1634" s="26">
        <f>employees!$Q1634/employees!$T1634</f>
        <v>269089.68333333335</v>
      </c>
    </row>
    <row r="1635" spans="1:21" x14ac:dyDescent="0.25">
      <c r="A1635" s="19">
        <v>1634</v>
      </c>
      <c r="B1635" s="20" t="s">
        <v>1637</v>
      </c>
      <c r="C1635" s="20" t="s">
        <v>59</v>
      </c>
      <c r="D1635" s="20">
        <v>27</v>
      </c>
      <c r="E1635" s="20">
        <v>7</v>
      </c>
      <c r="F1635" s="20" t="str">
        <f>VLOOKUP(Table6[[#This Row],[department_id]],departments[#All],2,FALSE)</f>
        <v>IT &amp; Helpdesk</v>
      </c>
      <c r="G1635" s="20" t="str">
        <f>VLOOKUP(employees!$E1635,departments[],3,FALSE)</f>
        <v>Tech</v>
      </c>
      <c r="H1635" s="20">
        <v>8</v>
      </c>
      <c r="I1635" s="20" t="str">
        <f>VLOOKUP(employees!$H1635,locations[#All],3,FALSE)</f>
        <v>Barcelona</v>
      </c>
      <c r="J1635" s="20" t="str">
        <f>_xlfn.XLOOKUP(Table6[[#This Row],[City]],locations[city],locations[Continent])</f>
        <v>Europe</v>
      </c>
      <c r="K1635" s="20" t="s">
        <v>64</v>
      </c>
      <c r="L1635" s="20" t="s">
        <v>51</v>
      </c>
      <c r="M1635" s="21">
        <v>42929</v>
      </c>
      <c r="N1635" s="20" t="s">
        <v>52</v>
      </c>
      <c r="O1635" s="20">
        <v>3.21</v>
      </c>
      <c r="P1635" s="20">
        <v>8.4</v>
      </c>
      <c r="Q1635" s="20">
        <v>84011.03</v>
      </c>
      <c r="R1635" s="20">
        <v>2443</v>
      </c>
      <c r="S1635" s="20">
        <f ca="1">DATEDIF(employees!$M1635, TODAY(), "y")</f>
        <v>9</v>
      </c>
      <c r="T1635" s="20">
        <f>VLOOKUP(employees!$H1635,locations[#All],4,)</f>
        <v>1.05</v>
      </c>
      <c r="U1635" s="22">
        <f>employees!$Q1635/employees!$T1635</f>
        <v>80010.504761904755</v>
      </c>
    </row>
    <row r="1636" spans="1:21" x14ac:dyDescent="0.25">
      <c r="A1636" s="23">
        <v>1635</v>
      </c>
      <c r="B1636" s="24" t="s">
        <v>1638</v>
      </c>
      <c r="C1636" s="24" t="s">
        <v>49</v>
      </c>
      <c r="D1636" s="24">
        <v>54</v>
      </c>
      <c r="E1636" s="24">
        <v>8</v>
      </c>
      <c r="F1636" s="24" t="str">
        <f>VLOOKUP(Table6[[#This Row],[department_id]],departments[#All],2,FALSE)</f>
        <v>QA &amp; Testing</v>
      </c>
      <c r="G1636" s="24" t="str">
        <f>VLOOKUP(employees!$E1636,departments[],3,FALSE)</f>
        <v>Tech</v>
      </c>
      <c r="H1636" s="24">
        <v>15</v>
      </c>
      <c r="I1636" s="24" t="str">
        <f>VLOOKUP(employees!$H1636,locations[#All],3,FALSE)</f>
        <v>Cape Town</v>
      </c>
      <c r="J1636" s="24" t="str">
        <f>_xlfn.XLOOKUP(Table6[[#This Row],[City]],locations[city],locations[Continent])</f>
        <v>Africa</v>
      </c>
      <c r="K1636" s="24" t="s">
        <v>55</v>
      </c>
      <c r="L1636" s="24" t="s">
        <v>51</v>
      </c>
      <c r="M1636" s="25">
        <v>41788</v>
      </c>
      <c r="N1636" s="24" t="s">
        <v>57</v>
      </c>
      <c r="O1636" s="24">
        <v>3.64</v>
      </c>
      <c r="P1636" s="24">
        <v>7.5</v>
      </c>
      <c r="Q1636" s="24">
        <v>43099.65</v>
      </c>
      <c r="R1636" s="24">
        <v>3432</v>
      </c>
      <c r="S1636" s="24">
        <f ca="1">DATEDIF(employees!$M1636, TODAY(), "y")</f>
        <v>12</v>
      </c>
      <c r="T1636" s="24">
        <f>VLOOKUP(employees!$H1636,locations[#All],4,)</f>
        <v>0.7</v>
      </c>
      <c r="U1636" s="26">
        <f>employees!$Q1636/employees!$T1636</f>
        <v>61570.92857142858</v>
      </c>
    </row>
    <row r="1637" spans="1:21" x14ac:dyDescent="0.25">
      <c r="A1637" s="19">
        <v>1636</v>
      </c>
      <c r="B1637" s="20" t="s">
        <v>1639</v>
      </c>
      <c r="C1637" s="20" t="s">
        <v>49</v>
      </c>
      <c r="D1637" s="20">
        <v>55</v>
      </c>
      <c r="E1637" s="20">
        <v>4</v>
      </c>
      <c r="F1637" s="20" t="str">
        <f>VLOOKUP(Table6[[#This Row],[department_id]],departments[#All],2,FALSE)</f>
        <v>ML Engineering</v>
      </c>
      <c r="G1637" s="20" t="str">
        <f>VLOOKUP(employees!$E1637,departments[],3,FALSE)</f>
        <v>Tech</v>
      </c>
      <c r="H1637" s="20">
        <v>3</v>
      </c>
      <c r="I1637" s="20" t="str">
        <f>VLOOKUP(employees!$H1637,locations[#All],3,FALSE)</f>
        <v>Austin</v>
      </c>
      <c r="J1637" s="20" t="str">
        <f>_xlfn.XLOOKUP(Table6[[#This Row],[City]],locations[city],locations[Continent])</f>
        <v>North America</v>
      </c>
      <c r="K1637" s="20" t="s">
        <v>55</v>
      </c>
      <c r="L1637" s="20" t="s">
        <v>51</v>
      </c>
      <c r="M1637" s="21">
        <v>45298</v>
      </c>
      <c r="N1637" s="20" t="s">
        <v>52</v>
      </c>
      <c r="O1637" s="20">
        <v>3.33</v>
      </c>
      <c r="P1637" s="20">
        <v>9.6999999999999993</v>
      </c>
      <c r="Q1637" s="20">
        <v>141047.47</v>
      </c>
      <c r="R1637" s="20">
        <v>3360</v>
      </c>
      <c r="S1637" s="20">
        <f ca="1">DATEDIF(employees!$M1637, TODAY(), "y")</f>
        <v>2</v>
      </c>
      <c r="T1637" s="20">
        <f>VLOOKUP(employees!$H1637,locations[#All],4,)</f>
        <v>1.05</v>
      </c>
      <c r="U1637" s="22">
        <f>employees!$Q1637/employees!$T1637</f>
        <v>134330.92380952381</v>
      </c>
    </row>
    <row r="1638" spans="1:21" x14ac:dyDescent="0.25">
      <c r="A1638" s="23">
        <v>1637</v>
      </c>
      <c r="B1638" s="24" t="s">
        <v>1640</v>
      </c>
      <c r="C1638" s="24" t="s">
        <v>59</v>
      </c>
      <c r="D1638" s="24">
        <v>63</v>
      </c>
      <c r="E1638" s="24">
        <v>14</v>
      </c>
      <c r="F1638" s="24" t="str">
        <f>VLOOKUP(Table6[[#This Row],[department_id]],departments[#All],2,FALSE)</f>
        <v>Sales Operations</v>
      </c>
      <c r="G1638" s="24" t="str">
        <f>VLOOKUP(employees!$E1638,departments[],3,FALSE)</f>
        <v>GTM</v>
      </c>
      <c r="H1638" s="24">
        <v>17</v>
      </c>
      <c r="I1638" s="24" t="str">
        <f>VLOOKUP(employees!$H1638,locations[#All],3,FALSE)</f>
        <v>Mexico City</v>
      </c>
      <c r="J1638" s="24" t="str">
        <f>_xlfn.XLOOKUP(Table6[[#This Row],[City]],locations[city],locations[Continent])</f>
        <v>South America</v>
      </c>
      <c r="K1638" s="24" t="s">
        <v>64</v>
      </c>
      <c r="L1638" s="24" t="s">
        <v>51</v>
      </c>
      <c r="M1638" s="25">
        <v>43767</v>
      </c>
      <c r="N1638" s="24" t="s">
        <v>57</v>
      </c>
      <c r="O1638" s="24">
        <v>2.61</v>
      </c>
      <c r="P1638" s="24">
        <v>7.4</v>
      </c>
      <c r="Q1638" s="24">
        <v>97059.3</v>
      </c>
      <c r="R1638" s="24">
        <v>3081</v>
      </c>
      <c r="S1638" s="24">
        <f ca="1">DATEDIF(employees!$M1638, TODAY(), "y")</f>
        <v>6</v>
      </c>
      <c r="T1638" s="24">
        <f>VLOOKUP(employees!$H1638,locations[#All],4,)</f>
        <v>0.78</v>
      </c>
      <c r="U1638" s="26">
        <f>employees!$Q1638/employees!$T1638</f>
        <v>124435</v>
      </c>
    </row>
    <row r="1639" spans="1:21" x14ac:dyDescent="0.25">
      <c r="A1639" s="19">
        <v>1638</v>
      </c>
      <c r="B1639" s="20" t="s">
        <v>1641</v>
      </c>
      <c r="C1639" s="20" t="s">
        <v>59</v>
      </c>
      <c r="D1639" s="20">
        <v>29</v>
      </c>
      <c r="E1639" s="20">
        <v>21</v>
      </c>
      <c r="F1639" s="20" t="str">
        <f>VLOOKUP(Table6[[#This Row],[department_id]],departments[#All],2,FALSE)</f>
        <v>Finance</v>
      </c>
      <c r="G1639" s="20" t="str">
        <f>VLOOKUP(employees!$E1639,departments[],3,FALSE)</f>
        <v>G&amp;A</v>
      </c>
      <c r="H1639" s="20">
        <v>1</v>
      </c>
      <c r="I1639" s="20" t="str">
        <f>VLOOKUP(employees!$H1639,locations[#All],3,FALSE)</f>
        <v>San Francisco</v>
      </c>
      <c r="J1639" s="20" t="str">
        <f>_xlfn.XLOOKUP(Table6[[#This Row],[City]],locations[city],locations[Continent])</f>
        <v>North America</v>
      </c>
      <c r="K1639" s="20" t="s">
        <v>60</v>
      </c>
      <c r="L1639" s="20" t="s">
        <v>51</v>
      </c>
      <c r="M1639" s="21">
        <v>45006</v>
      </c>
      <c r="N1639" s="20" t="s">
        <v>57</v>
      </c>
      <c r="O1639" s="20">
        <v>3.54</v>
      </c>
      <c r="P1639" s="20">
        <v>7.8</v>
      </c>
      <c r="Q1639" s="20">
        <v>145729.04</v>
      </c>
      <c r="R1639" s="20">
        <v>3487</v>
      </c>
      <c r="S1639" s="20">
        <f ca="1">DATEDIF(employees!$M1639, TODAY(), "y")</f>
        <v>3</v>
      </c>
      <c r="T1639" s="20">
        <f>VLOOKUP(employees!$H1639,locations[#All],4,)</f>
        <v>1.35</v>
      </c>
      <c r="U1639" s="22">
        <f>employees!$Q1639/employees!$T1639</f>
        <v>107947.43703703703</v>
      </c>
    </row>
    <row r="1640" spans="1:21" x14ac:dyDescent="0.25">
      <c r="A1640" s="23">
        <v>1639</v>
      </c>
      <c r="B1640" s="24" t="s">
        <v>1642</v>
      </c>
      <c r="C1640" s="24" t="s">
        <v>59</v>
      </c>
      <c r="D1640" s="24">
        <v>23</v>
      </c>
      <c r="E1640" s="24">
        <v>7</v>
      </c>
      <c r="F1640" s="24" t="str">
        <f>VLOOKUP(Table6[[#This Row],[department_id]],departments[#All],2,FALSE)</f>
        <v>IT &amp; Helpdesk</v>
      </c>
      <c r="G1640" s="24" t="str">
        <f>VLOOKUP(employees!$E1640,departments[],3,FALSE)</f>
        <v>Tech</v>
      </c>
      <c r="H1640" s="24">
        <v>7</v>
      </c>
      <c r="I1640" s="24" t="str">
        <f>VLOOKUP(employees!$H1640,locations[#All],3,FALSE)</f>
        <v>Paris</v>
      </c>
      <c r="J1640" s="24" t="str">
        <f>_xlfn.XLOOKUP(Table6[[#This Row],[City]],locations[city],locations[Continent])</f>
        <v>Europe</v>
      </c>
      <c r="K1640" s="24" t="s">
        <v>55</v>
      </c>
      <c r="L1640" s="24" t="s">
        <v>51</v>
      </c>
      <c r="M1640" s="25">
        <v>42553</v>
      </c>
      <c r="N1640" s="24" t="s">
        <v>52</v>
      </c>
      <c r="O1640" s="24">
        <v>4.26</v>
      </c>
      <c r="P1640" s="24">
        <v>8.4</v>
      </c>
      <c r="Q1640" s="24">
        <v>103072.37</v>
      </c>
      <c r="R1640" s="24">
        <v>2008</v>
      </c>
      <c r="S1640" s="24">
        <f ca="1">DATEDIF(employees!$M1640, TODAY(), "y")</f>
        <v>10</v>
      </c>
      <c r="T1640" s="24">
        <f>VLOOKUP(employees!$H1640,locations[#All],4,)</f>
        <v>1.18</v>
      </c>
      <c r="U1640" s="26">
        <f>employees!$Q1640/employees!$T1640</f>
        <v>87349.46610169491</v>
      </c>
    </row>
    <row r="1641" spans="1:21" x14ac:dyDescent="0.25">
      <c r="A1641" s="19">
        <v>1640</v>
      </c>
      <c r="B1641" s="20" t="s">
        <v>1643</v>
      </c>
      <c r="C1641" s="20" t="s">
        <v>59</v>
      </c>
      <c r="D1641" s="20">
        <v>61</v>
      </c>
      <c r="E1641" s="20">
        <v>18</v>
      </c>
      <c r="F1641" s="20" t="str">
        <f>VLOOKUP(Table6[[#This Row],[department_id]],departments[#All],2,FALSE)</f>
        <v>Customer Support</v>
      </c>
      <c r="G1641" s="20" t="str">
        <f>VLOOKUP(employees!$E1641,departments[],3,FALSE)</f>
        <v>GTM</v>
      </c>
      <c r="H1641" s="20">
        <v>3</v>
      </c>
      <c r="I1641" s="20" t="str">
        <f>VLOOKUP(employees!$H1641,locations[#All],3,FALSE)</f>
        <v>Austin</v>
      </c>
      <c r="J1641" s="20" t="str">
        <f>_xlfn.XLOOKUP(Table6[[#This Row],[City]],locations[city],locations[Continent])</f>
        <v>North America</v>
      </c>
      <c r="K1641" s="20" t="s">
        <v>50</v>
      </c>
      <c r="L1641" s="20" t="s">
        <v>51</v>
      </c>
      <c r="M1641" s="21">
        <v>44650</v>
      </c>
      <c r="N1641" s="20" t="s">
        <v>62</v>
      </c>
      <c r="O1641" s="20">
        <v>2.58</v>
      </c>
      <c r="P1641" s="20">
        <v>9.4</v>
      </c>
      <c r="Q1641" s="20">
        <v>26329.64</v>
      </c>
      <c r="R1641" s="20">
        <v>949</v>
      </c>
      <c r="S1641" s="20">
        <f ca="1">DATEDIF(employees!$M1641, TODAY(), "y")</f>
        <v>4</v>
      </c>
      <c r="T1641" s="20">
        <f>VLOOKUP(employees!$H1641,locations[#All],4,)</f>
        <v>1.05</v>
      </c>
      <c r="U1641" s="22">
        <f>employees!$Q1641/employees!$T1641</f>
        <v>25075.847619047618</v>
      </c>
    </row>
    <row r="1642" spans="1:21" x14ac:dyDescent="0.25">
      <c r="A1642" s="23">
        <v>1641</v>
      </c>
      <c r="B1642" s="24" t="s">
        <v>1644</v>
      </c>
      <c r="C1642" s="24" t="s">
        <v>59</v>
      </c>
      <c r="D1642" s="24">
        <v>49</v>
      </c>
      <c r="E1642" s="24">
        <v>24</v>
      </c>
      <c r="F1642" s="24" t="str">
        <f>VLOOKUP(Table6[[#This Row],[department_id]],departments[#All],2,FALSE)</f>
        <v>Administration</v>
      </c>
      <c r="G1642" s="24" t="str">
        <f>VLOOKUP(employees!$E1642,departments[],3,FALSE)</f>
        <v>G&amp;A</v>
      </c>
      <c r="H1642" s="24">
        <v>5</v>
      </c>
      <c r="I1642" s="24" t="str">
        <f>VLOOKUP(employees!$H1642,locations[#All],3,FALSE)</f>
        <v>London</v>
      </c>
      <c r="J1642" s="24" t="str">
        <f>_xlfn.XLOOKUP(Table6[[#This Row],[City]],locations[city],locations[Continent])</f>
        <v>Europe</v>
      </c>
      <c r="K1642" s="24" t="s">
        <v>66</v>
      </c>
      <c r="L1642" s="24" t="s">
        <v>51</v>
      </c>
      <c r="M1642" s="25">
        <v>43166</v>
      </c>
      <c r="N1642" s="24" t="s">
        <v>62</v>
      </c>
      <c r="O1642" s="24">
        <v>2.78</v>
      </c>
      <c r="P1642" s="24">
        <v>5.0999999999999996</v>
      </c>
      <c r="Q1642" s="24">
        <v>49003.91</v>
      </c>
      <c r="R1642" s="24">
        <v>2783</v>
      </c>
      <c r="S1642" s="24">
        <f ca="1">DATEDIF(employees!$M1642, TODAY(), "y")</f>
        <v>8</v>
      </c>
      <c r="T1642" s="24">
        <f>VLOOKUP(employees!$H1642,locations[#All],4,)</f>
        <v>1.25</v>
      </c>
      <c r="U1642" s="26">
        <f>employees!$Q1642/employees!$T1642</f>
        <v>39203.128000000004</v>
      </c>
    </row>
    <row r="1643" spans="1:21" x14ac:dyDescent="0.25">
      <c r="A1643" s="19">
        <v>1642</v>
      </c>
      <c r="B1643" s="20" t="s">
        <v>1645</v>
      </c>
      <c r="C1643" s="20" t="s">
        <v>59</v>
      </c>
      <c r="D1643" s="20">
        <v>53</v>
      </c>
      <c r="E1643" s="20">
        <v>23</v>
      </c>
      <c r="F1643" s="20" t="str">
        <f>VLOOKUP(Table6[[#This Row],[department_id]],departments[#All],2,FALSE)</f>
        <v>Legal</v>
      </c>
      <c r="G1643" s="20" t="str">
        <f>VLOOKUP(employees!$E1643,departments[],3,FALSE)</f>
        <v>G&amp;A</v>
      </c>
      <c r="H1643" s="20">
        <v>4</v>
      </c>
      <c r="I1643" s="20" t="str">
        <f>VLOOKUP(employees!$H1643,locations[#All],3,FALSE)</f>
        <v>Toronto</v>
      </c>
      <c r="J1643" s="20" t="str">
        <f>_xlfn.XLOOKUP(Table6[[#This Row],[City]],locations[city],locations[Continent])</f>
        <v>North America</v>
      </c>
      <c r="K1643" s="20" t="s">
        <v>64</v>
      </c>
      <c r="L1643" s="20" t="s">
        <v>56</v>
      </c>
      <c r="M1643" s="21">
        <v>43422</v>
      </c>
      <c r="N1643" s="20" t="s">
        <v>57</v>
      </c>
      <c r="O1643" s="20">
        <v>3.64</v>
      </c>
      <c r="P1643" s="20">
        <v>5.8</v>
      </c>
      <c r="Q1643" s="20">
        <v>150921.51</v>
      </c>
      <c r="R1643" s="20">
        <v>852</v>
      </c>
      <c r="S1643" s="20">
        <f ca="1">DATEDIF(employees!$M1643, TODAY(), "y")</f>
        <v>7</v>
      </c>
      <c r="T1643" s="20">
        <f>VLOOKUP(employees!$H1643,locations[#All],4,)</f>
        <v>1.1000000000000001</v>
      </c>
      <c r="U1643" s="22">
        <f>employees!$Q1643/employees!$T1643</f>
        <v>137201.37272727271</v>
      </c>
    </row>
    <row r="1644" spans="1:21" x14ac:dyDescent="0.25">
      <c r="A1644" s="23">
        <v>1643</v>
      </c>
      <c r="B1644" s="24" t="s">
        <v>1646</v>
      </c>
      <c r="C1644" s="24" t="s">
        <v>54</v>
      </c>
      <c r="D1644" s="24">
        <v>45</v>
      </c>
      <c r="E1644" s="24">
        <v>13</v>
      </c>
      <c r="F1644" s="24" t="str">
        <f>VLOOKUP(Table6[[#This Row],[department_id]],departments[#All],2,FALSE)</f>
        <v>Sales</v>
      </c>
      <c r="G1644" s="24" t="str">
        <f>VLOOKUP(employees!$E1644,departments[],3,FALSE)</f>
        <v>GTM</v>
      </c>
      <c r="H1644" s="24">
        <v>20</v>
      </c>
      <c r="I1644" s="24" t="str">
        <f>VLOOKUP(employees!$H1644,locations[#All],3,FALSE)</f>
        <v>Singapore</v>
      </c>
      <c r="J1644" s="24" t="str">
        <f>_xlfn.XLOOKUP(Table6[[#This Row],[City]],locations[city],locations[Continent])</f>
        <v>Asia</v>
      </c>
      <c r="K1644" s="24" t="s">
        <v>55</v>
      </c>
      <c r="L1644" s="24" t="s">
        <v>51</v>
      </c>
      <c r="M1644" s="25">
        <v>42902</v>
      </c>
      <c r="N1644" s="24" t="s">
        <v>57</v>
      </c>
      <c r="O1644" s="24">
        <v>3.88</v>
      </c>
      <c r="P1644" s="24">
        <v>5.9</v>
      </c>
      <c r="Q1644" s="24">
        <v>111418.04</v>
      </c>
      <c r="R1644" s="24">
        <v>3086</v>
      </c>
      <c r="S1644" s="24">
        <f ca="1">DATEDIF(employees!$M1644, TODAY(), "y")</f>
        <v>9</v>
      </c>
      <c r="T1644" s="24">
        <f>VLOOKUP(employees!$H1644,locations[#All],4,)</f>
        <v>1.22</v>
      </c>
      <c r="U1644" s="26">
        <f>employees!$Q1644/employees!$T1644</f>
        <v>91326.262295081964</v>
      </c>
    </row>
    <row r="1645" spans="1:21" x14ac:dyDescent="0.25">
      <c r="A1645" s="19">
        <v>1644</v>
      </c>
      <c r="B1645" s="20" t="s">
        <v>1647</v>
      </c>
      <c r="C1645" s="20" t="s">
        <v>54</v>
      </c>
      <c r="D1645" s="20">
        <v>42</v>
      </c>
      <c r="E1645" s="20">
        <v>26</v>
      </c>
      <c r="F1645" s="20" t="str">
        <f>VLOOKUP(Table6[[#This Row],[department_id]],departments[#All],2,FALSE)</f>
        <v>Procurement</v>
      </c>
      <c r="G1645" s="20" t="str">
        <f>VLOOKUP(employees!$E1645,departments[],3,FALSE)</f>
        <v>Ops</v>
      </c>
      <c r="H1645" s="20">
        <v>8</v>
      </c>
      <c r="I1645" s="20" t="str">
        <f>VLOOKUP(employees!$H1645,locations[#All],3,FALSE)</f>
        <v>Barcelona</v>
      </c>
      <c r="J1645" s="20" t="str">
        <f>_xlfn.XLOOKUP(Table6[[#This Row],[City]],locations[city],locations[Continent])</f>
        <v>Europe</v>
      </c>
      <c r="K1645" s="20" t="s">
        <v>55</v>
      </c>
      <c r="L1645" s="20" t="s">
        <v>56</v>
      </c>
      <c r="M1645" s="21">
        <v>44699</v>
      </c>
      <c r="N1645" s="20" t="s">
        <v>62</v>
      </c>
      <c r="O1645" s="20">
        <v>4.07</v>
      </c>
      <c r="P1645" s="20">
        <v>9.4</v>
      </c>
      <c r="Q1645" s="20">
        <v>57053.82</v>
      </c>
      <c r="R1645" s="20">
        <v>3085</v>
      </c>
      <c r="S1645" s="20">
        <f ca="1">DATEDIF(employees!$M1645, TODAY(), "y")</f>
        <v>4</v>
      </c>
      <c r="T1645" s="20">
        <f>VLOOKUP(employees!$H1645,locations[#All],4,)</f>
        <v>1.05</v>
      </c>
      <c r="U1645" s="22">
        <f>employees!$Q1645/employees!$T1645</f>
        <v>54336.971428571429</v>
      </c>
    </row>
    <row r="1646" spans="1:21" x14ac:dyDescent="0.25">
      <c r="A1646" s="23">
        <v>1645</v>
      </c>
      <c r="B1646" s="24" t="s">
        <v>1648</v>
      </c>
      <c r="C1646" s="24" t="s">
        <v>54</v>
      </c>
      <c r="D1646" s="24">
        <v>58</v>
      </c>
      <c r="E1646" s="24">
        <v>23</v>
      </c>
      <c r="F1646" s="24" t="str">
        <f>VLOOKUP(Table6[[#This Row],[department_id]],departments[#All],2,FALSE)</f>
        <v>Legal</v>
      </c>
      <c r="G1646" s="24" t="str">
        <f>VLOOKUP(employees!$E1646,departments[],3,FALSE)</f>
        <v>G&amp;A</v>
      </c>
      <c r="H1646" s="24">
        <v>15</v>
      </c>
      <c r="I1646" s="24" t="str">
        <f>VLOOKUP(employees!$H1646,locations[#All],3,FALSE)</f>
        <v>Cape Town</v>
      </c>
      <c r="J1646" s="24" t="str">
        <f>_xlfn.XLOOKUP(Table6[[#This Row],[City]],locations[city],locations[Continent])</f>
        <v>Africa</v>
      </c>
      <c r="K1646" s="24" t="s">
        <v>55</v>
      </c>
      <c r="L1646" s="24" t="s">
        <v>51</v>
      </c>
      <c r="M1646" s="25">
        <v>43197</v>
      </c>
      <c r="N1646" s="24" t="s">
        <v>52</v>
      </c>
      <c r="O1646" s="24">
        <v>3.34</v>
      </c>
      <c r="P1646" s="24">
        <v>7.3</v>
      </c>
      <c r="Q1646" s="24">
        <v>124763.56</v>
      </c>
      <c r="R1646" s="24">
        <v>1786</v>
      </c>
      <c r="S1646" s="24">
        <f ca="1">DATEDIF(employees!$M1646, TODAY(), "y")</f>
        <v>8</v>
      </c>
      <c r="T1646" s="24">
        <f>VLOOKUP(employees!$H1646,locations[#All],4,)</f>
        <v>0.7</v>
      </c>
      <c r="U1646" s="26">
        <f>employees!$Q1646/employees!$T1646</f>
        <v>178233.65714285715</v>
      </c>
    </row>
    <row r="1647" spans="1:21" x14ac:dyDescent="0.25">
      <c r="A1647" s="19">
        <v>1646</v>
      </c>
      <c r="B1647" s="20" t="s">
        <v>3485</v>
      </c>
      <c r="C1647" s="20" t="s">
        <v>49</v>
      </c>
      <c r="D1647" s="20">
        <v>34</v>
      </c>
      <c r="E1647" s="20">
        <v>27</v>
      </c>
      <c r="F1647" s="20" t="str">
        <f>VLOOKUP(Table6[[#This Row],[department_id]],departments[#All],2,FALSE)</f>
        <v>Facilities</v>
      </c>
      <c r="G1647" s="20" t="str">
        <f>VLOOKUP(employees!$E1647,departments[],3,FALSE)</f>
        <v>Ops</v>
      </c>
      <c r="H1647" s="20">
        <v>8</v>
      </c>
      <c r="I1647" s="20" t="str">
        <f>VLOOKUP(employees!$H1647,locations[#All],3,FALSE)</f>
        <v>Barcelona</v>
      </c>
      <c r="J1647" s="20" t="str">
        <f>_xlfn.XLOOKUP(Table6[[#This Row],[City]],locations[city],locations[Continent])</f>
        <v>Europe</v>
      </c>
      <c r="K1647" s="20" t="s">
        <v>64</v>
      </c>
      <c r="L1647" s="20" t="s">
        <v>51</v>
      </c>
      <c r="M1647" s="21">
        <v>43487</v>
      </c>
      <c r="N1647" s="20" t="s">
        <v>52</v>
      </c>
      <c r="O1647" s="20">
        <v>3.31</v>
      </c>
      <c r="P1647" s="20">
        <v>5.2</v>
      </c>
      <c r="Q1647" s="20">
        <v>112596.26</v>
      </c>
      <c r="R1647" s="20">
        <v>2221</v>
      </c>
      <c r="S1647" s="20">
        <f ca="1">DATEDIF(employees!$M1647, TODAY(), "y")</f>
        <v>7</v>
      </c>
      <c r="T1647" s="20">
        <f>VLOOKUP(employees!$H1647,locations[#All],4,)</f>
        <v>1.05</v>
      </c>
      <c r="U1647" s="22">
        <f>employees!$Q1647/employees!$T1647</f>
        <v>107234.53333333333</v>
      </c>
    </row>
    <row r="1648" spans="1:21" x14ac:dyDescent="0.25">
      <c r="A1648" s="23">
        <v>1647</v>
      </c>
      <c r="B1648" s="24" t="s">
        <v>1649</v>
      </c>
      <c r="C1648" s="24" t="s">
        <v>59</v>
      </c>
      <c r="D1648" s="24">
        <v>58</v>
      </c>
      <c r="E1648" s="24">
        <v>18</v>
      </c>
      <c r="F1648" s="24" t="str">
        <f>VLOOKUP(Table6[[#This Row],[department_id]],departments[#All],2,FALSE)</f>
        <v>Customer Support</v>
      </c>
      <c r="G1648" s="24" t="str">
        <f>VLOOKUP(employees!$E1648,departments[],3,FALSE)</f>
        <v>GTM</v>
      </c>
      <c r="H1648" s="24">
        <v>15</v>
      </c>
      <c r="I1648" s="24" t="str">
        <f>VLOOKUP(employees!$H1648,locations[#All],3,FALSE)</f>
        <v>Cape Town</v>
      </c>
      <c r="J1648" s="24" t="str">
        <f>_xlfn.XLOOKUP(Table6[[#This Row],[City]],locations[city],locations[Continent])</f>
        <v>Africa</v>
      </c>
      <c r="K1648" s="24" t="s">
        <v>66</v>
      </c>
      <c r="L1648" s="24" t="s">
        <v>51</v>
      </c>
      <c r="M1648" s="25">
        <v>43175</v>
      </c>
      <c r="N1648" s="24" t="s">
        <v>62</v>
      </c>
      <c r="O1648" s="24">
        <v>4.26</v>
      </c>
      <c r="P1648" s="24">
        <v>8.9</v>
      </c>
      <c r="Q1648" s="24">
        <v>29586</v>
      </c>
      <c r="R1648" s="24">
        <v>1820</v>
      </c>
      <c r="S1648" s="24">
        <f ca="1">DATEDIF(employees!$M1648, TODAY(), "y")</f>
        <v>8</v>
      </c>
      <c r="T1648" s="24">
        <f>VLOOKUP(employees!$H1648,locations[#All],4,)</f>
        <v>0.7</v>
      </c>
      <c r="U1648" s="26">
        <f>employees!$Q1648/employees!$T1648</f>
        <v>42265.71428571429</v>
      </c>
    </row>
    <row r="1649" spans="1:21" x14ac:dyDescent="0.25">
      <c r="A1649" s="19">
        <v>1648</v>
      </c>
      <c r="B1649" s="20" t="s">
        <v>1650</v>
      </c>
      <c r="C1649" s="20" t="s">
        <v>49</v>
      </c>
      <c r="D1649" s="20">
        <v>45</v>
      </c>
      <c r="E1649" s="20">
        <v>2</v>
      </c>
      <c r="F1649" s="20" t="str">
        <f>VLOOKUP(Table6[[#This Row],[department_id]],departments[#All],2,FALSE)</f>
        <v>Data Science</v>
      </c>
      <c r="G1649" s="20" t="str">
        <f>VLOOKUP(employees!$E1649,departments[],3,FALSE)</f>
        <v>Tech</v>
      </c>
      <c r="H1649" s="20">
        <v>4</v>
      </c>
      <c r="I1649" s="20" t="str">
        <f>VLOOKUP(employees!$H1649,locations[#All],3,FALSE)</f>
        <v>Toronto</v>
      </c>
      <c r="J1649" s="20" t="str">
        <f>_xlfn.XLOOKUP(Table6[[#This Row],[City]],locations[city],locations[Continent])</f>
        <v>North America</v>
      </c>
      <c r="K1649" s="20" t="s">
        <v>50</v>
      </c>
      <c r="L1649" s="20" t="s">
        <v>78</v>
      </c>
      <c r="M1649" s="21">
        <v>42661</v>
      </c>
      <c r="N1649" s="20" t="s">
        <v>57</v>
      </c>
      <c r="O1649" s="20">
        <v>4.6900000000000004</v>
      </c>
      <c r="P1649" s="20">
        <v>9.6999999999999993</v>
      </c>
      <c r="Q1649" s="20">
        <v>61923</v>
      </c>
      <c r="R1649" s="20">
        <v>1191</v>
      </c>
      <c r="S1649" s="20">
        <f ca="1">DATEDIF(employees!$M1649, TODAY(), "y")</f>
        <v>9</v>
      </c>
      <c r="T1649" s="20">
        <f>VLOOKUP(employees!$H1649,locations[#All],4,)</f>
        <v>1.1000000000000001</v>
      </c>
      <c r="U1649" s="22">
        <f>employees!$Q1649/employees!$T1649</f>
        <v>56293.63636363636</v>
      </c>
    </row>
    <row r="1650" spans="1:21" x14ac:dyDescent="0.25">
      <c r="A1650" s="23">
        <v>1649</v>
      </c>
      <c r="B1650" s="24" t="s">
        <v>1651</v>
      </c>
      <c r="C1650" s="24" t="s">
        <v>54</v>
      </c>
      <c r="D1650" s="24">
        <v>25</v>
      </c>
      <c r="E1650" s="24">
        <v>22</v>
      </c>
      <c r="F1650" s="24" t="str">
        <f>VLOOKUP(Table6[[#This Row],[department_id]],departments[#All],2,FALSE)</f>
        <v>Accounting</v>
      </c>
      <c r="G1650" s="24" t="str">
        <f>VLOOKUP(employees!$E1650,departments[],3,FALSE)</f>
        <v>G&amp;A</v>
      </c>
      <c r="H1650" s="24">
        <v>18</v>
      </c>
      <c r="I1650" s="24" t="str">
        <f>VLOOKUP(employees!$H1650,locations[#All],3,FALSE)</f>
        <v>Buenos Aires</v>
      </c>
      <c r="J1650" s="24" t="str">
        <f>_xlfn.XLOOKUP(Table6[[#This Row],[City]],locations[city],locations[Continent])</f>
        <v>South America</v>
      </c>
      <c r="K1650" s="24" t="s">
        <v>60</v>
      </c>
      <c r="L1650" s="24" t="s">
        <v>83</v>
      </c>
      <c r="M1650" s="25">
        <v>43138</v>
      </c>
      <c r="N1650" s="24" t="s">
        <v>57</v>
      </c>
      <c r="O1650" s="24">
        <v>4.33</v>
      </c>
      <c r="P1650" s="24">
        <v>8</v>
      </c>
      <c r="Q1650" s="24">
        <v>88743.01</v>
      </c>
      <c r="R1650" s="24">
        <v>1721</v>
      </c>
      <c r="S1650" s="24">
        <f ca="1">DATEDIF(employees!$M1650, TODAY(), "y")</f>
        <v>8</v>
      </c>
      <c r="T1650" s="24">
        <f>VLOOKUP(employees!$H1650,locations[#All],4,)</f>
        <v>0.65</v>
      </c>
      <c r="U1650" s="26">
        <f>employees!$Q1650/employees!$T1650</f>
        <v>136527.70769230768</v>
      </c>
    </row>
    <row r="1651" spans="1:21" x14ac:dyDescent="0.25">
      <c r="A1651" s="19">
        <v>1650</v>
      </c>
      <c r="B1651" s="20" t="s">
        <v>1652</v>
      </c>
      <c r="C1651" s="20" t="s">
        <v>49</v>
      </c>
      <c r="D1651" s="20">
        <v>40</v>
      </c>
      <c r="E1651" s="20">
        <v>18</v>
      </c>
      <c r="F1651" s="20" t="str">
        <f>VLOOKUP(Table6[[#This Row],[department_id]],departments[#All],2,FALSE)</f>
        <v>Customer Support</v>
      </c>
      <c r="G1651" s="20" t="str">
        <f>VLOOKUP(employees!$E1651,departments[],3,FALSE)</f>
        <v>GTM</v>
      </c>
      <c r="H1651" s="20">
        <v>9</v>
      </c>
      <c r="I1651" s="20" t="str">
        <f>VLOOKUP(employees!$H1651,locations[#All],3,FALSE)</f>
        <v>Amsterdam</v>
      </c>
      <c r="J1651" s="20" t="str">
        <f>_xlfn.XLOOKUP(Table6[[#This Row],[City]],locations[city],locations[Continent])</f>
        <v>Europe</v>
      </c>
      <c r="K1651" s="20" t="s">
        <v>64</v>
      </c>
      <c r="L1651" s="20" t="s">
        <v>51</v>
      </c>
      <c r="M1651" s="21">
        <v>45559</v>
      </c>
      <c r="N1651" s="20" t="s">
        <v>52</v>
      </c>
      <c r="O1651" s="20">
        <v>2.83</v>
      </c>
      <c r="P1651" s="20">
        <v>9.6999999999999993</v>
      </c>
      <c r="Q1651" s="20">
        <v>155603.46</v>
      </c>
      <c r="R1651" s="20">
        <v>2333</v>
      </c>
      <c r="S1651" s="20">
        <f ca="1">DATEDIF(employees!$M1651, TODAY(), "y")</f>
        <v>1</v>
      </c>
      <c r="T1651" s="20">
        <f>VLOOKUP(employees!$H1651,locations[#All],4,)</f>
        <v>1.1499999999999999</v>
      </c>
      <c r="U1651" s="22">
        <f>employees!$Q1651/employees!$T1651</f>
        <v>135307.35652173913</v>
      </c>
    </row>
    <row r="1652" spans="1:21" x14ac:dyDescent="0.25">
      <c r="A1652" s="23">
        <v>1651</v>
      </c>
      <c r="B1652" s="24" t="s">
        <v>1653</v>
      </c>
      <c r="C1652" s="24" t="s">
        <v>49</v>
      </c>
      <c r="D1652" s="24">
        <v>60</v>
      </c>
      <c r="E1652" s="24">
        <v>5</v>
      </c>
      <c r="F1652" s="24" t="str">
        <f>VLOOKUP(Table6[[#This Row],[department_id]],departments[#All],2,FALSE)</f>
        <v>Platform</v>
      </c>
      <c r="G1652" s="24" t="str">
        <f>VLOOKUP(employees!$E1652,departments[],3,FALSE)</f>
        <v>Tech</v>
      </c>
      <c r="H1652" s="24">
        <v>5</v>
      </c>
      <c r="I1652" s="24" t="str">
        <f>VLOOKUP(employees!$H1652,locations[#All],3,FALSE)</f>
        <v>London</v>
      </c>
      <c r="J1652" s="24" t="str">
        <f>_xlfn.XLOOKUP(Table6[[#This Row],[City]],locations[city],locations[Continent])</f>
        <v>Europe</v>
      </c>
      <c r="K1652" s="24" t="s">
        <v>71</v>
      </c>
      <c r="L1652" s="24" t="s">
        <v>78</v>
      </c>
      <c r="M1652" s="25">
        <v>45804</v>
      </c>
      <c r="N1652" s="24" t="s">
        <v>57</v>
      </c>
      <c r="O1652" s="24">
        <v>3.08</v>
      </c>
      <c r="P1652" s="24">
        <v>5.7</v>
      </c>
      <c r="Q1652" s="24">
        <v>388180.61</v>
      </c>
      <c r="R1652" s="24">
        <v>3442</v>
      </c>
      <c r="S1652" s="24">
        <f ca="1">DATEDIF(employees!$M1652, TODAY(), "y")</f>
        <v>1</v>
      </c>
      <c r="T1652" s="24">
        <f>VLOOKUP(employees!$H1652,locations[#All],4,)</f>
        <v>1.25</v>
      </c>
      <c r="U1652" s="26">
        <f>employees!$Q1652/employees!$T1652</f>
        <v>310544.48800000001</v>
      </c>
    </row>
    <row r="1653" spans="1:21" x14ac:dyDescent="0.25">
      <c r="A1653" s="19">
        <v>1652</v>
      </c>
      <c r="B1653" s="20" t="s">
        <v>1654</v>
      </c>
      <c r="C1653" s="20" t="s">
        <v>49</v>
      </c>
      <c r="D1653" s="20">
        <v>42</v>
      </c>
      <c r="E1653" s="20">
        <v>24</v>
      </c>
      <c r="F1653" s="20" t="str">
        <f>VLOOKUP(Table6[[#This Row],[department_id]],departments[#All],2,FALSE)</f>
        <v>Administration</v>
      </c>
      <c r="G1653" s="20" t="str">
        <f>VLOOKUP(employees!$E1653,departments[],3,FALSE)</f>
        <v>G&amp;A</v>
      </c>
      <c r="H1653" s="20">
        <v>19</v>
      </c>
      <c r="I1653" s="20" t="str">
        <f>VLOOKUP(employees!$H1653,locations[#All],3,FALSE)</f>
        <v>Tokyo</v>
      </c>
      <c r="J1653" s="20" t="str">
        <f>_xlfn.XLOOKUP(Table6[[#This Row],[City]],locations[city],locations[Continent])</f>
        <v>Asia</v>
      </c>
      <c r="K1653" s="20" t="s">
        <v>66</v>
      </c>
      <c r="L1653" s="20" t="s">
        <v>51</v>
      </c>
      <c r="M1653" s="21">
        <v>43148</v>
      </c>
      <c r="N1653" s="20" t="s">
        <v>57</v>
      </c>
      <c r="O1653" s="20">
        <v>4.3899999999999997</v>
      </c>
      <c r="P1653" s="20">
        <v>8</v>
      </c>
      <c r="Q1653" s="20">
        <v>51573.120000000003</v>
      </c>
      <c r="R1653" s="20">
        <v>2895</v>
      </c>
      <c r="S1653" s="20">
        <f ca="1">DATEDIF(employees!$M1653, TODAY(), "y")</f>
        <v>8</v>
      </c>
      <c r="T1653" s="20">
        <f>VLOOKUP(employees!$H1653,locations[#All],4,)</f>
        <v>1.2</v>
      </c>
      <c r="U1653" s="22">
        <f>employees!$Q1653/employees!$T1653</f>
        <v>42977.600000000006</v>
      </c>
    </row>
    <row r="1654" spans="1:21" x14ac:dyDescent="0.25">
      <c r="A1654" s="23">
        <v>1653</v>
      </c>
      <c r="B1654" s="24" t="s">
        <v>1655</v>
      </c>
      <c r="C1654" s="24" t="s">
        <v>54</v>
      </c>
      <c r="D1654" s="24">
        <v>50</v>
      </c>
      <c r="E1654" s="24">
        <v>21</v>
      </c>
      <c r="F1654" s="24" t="str">
        <f>VLOOKUP(Table6[[#This Row],[department_id]],departments[#All],2,FALSE)</f>
        <v>Finance</v>
      </c>
      <c r="G1654" s="24" t="str">
        <f>VLOOKUP(employees!$E1654,departments[],3,FALSE)</f>
        <v>G&amp;A</v>
      </c>
      <c r="H1654" s="24">
        <v>2</v>
      </c>
      <c r="I1654" s="24" t="str">
        <f>VLOOKUP(employees!$H1654,locations[#All],3,FALSE)</f>
        <v>New York</v>
      </c>
      <c r="J1654" s="24" t="str">
        <f>_xlfn.XLOOKUP(Table6[[#This Row],[City]],locations[city],locations[Continent])</f>
        <v>North America</v>
      </c>
      <c r="K1654" s="24" t="s">
        <v>75</v>
      </c>
      <c r="L1654" s="24" t="s">
        <v>56</v>
      </c>
      <c r="M1654" s="25">
        <v>43624</v>
      </c>
      <c r="N1654" s="24" t="s">
        <v>52</v>
      </c>
      <c r="O1654" s="24">
        <v>4.47</v>
      </c>
      <c r="P1654" s="24">
        <v>5.6</v>
      </c>
      <c r="Q1654" s="24">
        <v>146650.69</v>
      </c>
      <c r="R1654" s="24">
        <v>3484</v>
      </c>
      <c r="S1654" s="24">
        <f ca="1">DATEDIF(employees!$M1654, TODAY(), "y")</f>
        <v>7</v>
      </c>
      <c r="T1654" s="24">
        <f>VLOOKUP(employees!$H1654,locations[#All],4,)</f>
        <v>1.3</v>
      </c>
      <c r="U1654" s="26">
        <f>employees!$Q1654/employees!$T1654</f>
        <v>112808.22307692308</v>
      </c>
    </row>
    <row r="1655" spans="1:21" x14ac:dyDescent="0.25">
      <c r="A1655" s="19">
        <v>1654</v>
      </c>
      <c r="B1655" s="20" t="s">
        <v>1656</v>
      </c>
      <c r="C1655" s="20" t="s">
        <v>49</v>
      </c>
      <c r="D1655" s="20">
        <v>51</v>
      </c>
      <c r="E1655" s="20">
        <v>26</v>
      </c>
      <c r="F1655" s="20" t="str">
        <f>VLOOKUP(Table6[[#This Row],[department_id]],departments[#All],2,FALSE)</f>
        <v>Procurement</v>
      </c>
      <c r="G1655" s="20" t="str">
        <f>VLOOKUP(employees!$E1655,departments[],3,FALSE)</f>
        <v>Ops</v>
      </c>
      <c r="H1655" s="20">
        <v>16</v>
      </c>
      <c r="I1655" s="20" t="str">
        <f>VLOOKUP(employees!$H1655,locations[#All],3,FALSE)</f>
        <v>São Paulo</v>
      </c>
      <c r="J1655" s="20" t="str">
        <f>_xlfn.XLOOKUP(Table6[[#This Row],[City]],locations[city],locations[Continent])</f>
        <v>South America</v>
      </c>
      <c r="K1655" s="20" t="s">
        <v>55</v>
      </c>
      <c r="L1655" s="20" t="s">
        <v>51</v>
      </c>
      <c r="M1655" s="21">
        <v>43575</v>
      </c>
      <c r="N1655" s="20" t="s">
        <v>52</v>
      </c>
      <c r="O1655" s="20">
        <v>3.79</v>
      </c>
      <c r="P1655" s="20">
        <v>6.5</v>
      </c>
      <c r="Q1655" s="20">
        <v>50587.21</v>
      </c>
      <c r="R1655" s="20">
        <v>1135</v>
      </c>
      <c r="S1655" s="20">
        <f ca="1">DATEDIF(employees!$M1655, TODAY(), "y")</f>
        <v>7</v>
      </c>
      <c r="T1655" s="20">
        <f>VLOOKUP(employees!$H1655,locations[#All],4,)</f>
        <v>0.8</v>
      </c>
      <c r="U1655" s="22">
        <f>employees!$Q1655/employees!$T1655</f>
        <v>63234.012499999997</v>
      </c>
    </row>
    <row r="1656" spans="1:21" x14ac:dyDescent="0.25">
      <c r="A1656" s="23">
        <v>1655</v>
      </c>
      <c r="B1656" s="24" t="s">
        <v>1657</v>
      </c>
      <c r="C1656" s="24" t="s">
        <v>49</v>
      </c>
      <c r="D1656" s="24">
        <v>44</v>
      </c>
      <c r="E1656" s="24">
        <v>5</v>
      </c>
      <c r="F1656" s="24" t="str">
        <f>VLOOKUP(Table6[[#This Row],[department_id]],departments[#All],2,FALSE)</f>
        <v>Platform</v>
      </c>
      <c r="G1656" s="24" t="str">
        <f>VLOOKUP(employees!$E1656,departments[],3,FALSE)</f>
        <v>Tech</v>
      </c>
      <c r="H1656" s="24">
        <v>1</v>
      </c>
      <c r="I1656" s="24" t="str">
        <f>VLOOKUP(employees!$H1656,locations[#All],3,FALSE)</f>
        <v>San Francisco</v>
      </c>
      <c r="J1656" s="24" t="str">
        <f>_xlfn.XLOOKUP(Table6[[#This Row],[City]],locations[city],locations[Continent])</f>
        <v>North America</v>
      </c>
      <c r="K1656" s="24" t="s">
        <v>75</v>
      </c>
      <c r="L1656" s="24" t="s">
        <v>51</v>
      </c>
      <c r="M1656" s="25">
        <v>42227</v>
      </c>
      <c r="N1656" s="24" t="s">
        <v>57</v>
      </c>
      <c r="O1656" s="24">
        <v>3.67</v>
      </c>
      <c r="P1656" s="24">
        <v>6.4</v>
      </c>
      <c r="Q1656" s="24">
        <v>302937.59999999998</v>
      </c>
      <c r="R1656" s="24">
        <v>634</v>
      </c>
      <c r="S1656" s="24">
        <f ca="1">DATEDIF(employees!$M1656, TODAY(), "y")</f>
        <v>11</v>
      </c>
      <c r="T1656" s="24">
        <f>VLOOKUP(employees!$H1656,locations[#All],4,)</f>
        <v>1.35</v>
      </c>
      <c r="U1656" s="26">
        <f>employees!$Q1656/employees!$T1656</f>
        <v>224398.22222222219</v>
      </c>
    </row>
    <row r="1657" spans="1:21" x14ac:dyDescent="0.25">
      <c r="A1657" s="19">
        <v>1656</v>
      </c>
      <c r="B1657" s="20" t="s">
        <v>1658</v>
      </c>
      <c r="C1657" s="20" t="s">
        <v>49</v>
      </c>
      <c r="D1657" s="20">
        <v>40</v>
      </c>
      <c r="E1657" s="20">
        <v>24</v>
      </c>
      <c r="F1657" s="20" t="str">
        <f>VLOOKUP(Table6[[#This Row],[department_id]],departments[#All],2,FALSE)</f>
        <v>Administration</v>
      </c>
      <c r="G1657" s="20" t="str">
        <f>VLOOKUP(employees!$E1657,departments[],3,FALSE)</f>
        <v>G&amp;A</v>
      </c>
      <c r="H1657" s="20">
        <v>16</v>
      </c>
      <c r="I1657" s="20" t="str">
        <f>VLOOKUP(employees!$H1657,locations[#All],3,FALSE)</f>
        <v>São Paulo</v>
      </c>
      <c r="J1657" s="20" t="str">
        <f>_xlfn.XLOOKUP(Table6[[#This Row],[City]],locations[city],locations[Continent])</f>
        <v>South America</v>
      </c>
      <c r="K1657" s="20" t="s">
        <v>60</v>
      </c>
      <c r="L1657" s="20" t="s">
        <v>56</v>
      </c>
      <c r="M1657" s="21">
        <v>44803</v>
      </c>
      <c r="N1657" s="20" t="s">
        <v>57</v>
      </c>
      <c r="O1657" s="20">
        <v>2.6</v>
      </c>
      <c r="P1657" s="20">
        <v>6.5</v>
      </c>
      <c r="Q1657" s="20">
        <v>62956.01</v>
      </c>
      <c r="R1657" s="20">
        <v>54</v>
      </c>
      <c r="S1657" s="20">
        <f ca="1">DATEDIF(employees!$M1657, TODAY(), "y")</f>
        <v>4</v>
      </c>
      <c r="T1657" s="20">
        <f>VLOOKUP(employees!$H1657,locations[#All],4,)</f>
        <v>0.8</v>
      </c>
      <c r="U1657" s="22">
        <f>employees!$Q1657/employees!$T1657</f>
        <v>78695.012499999997</v>
      </c>
    </row>
    <row r="1658" spans="1:21" x14ac:dyDescent="0.25">
      <c r="A1658" s="23">
        <v>1657</v>
      </c>
      <c r="B1658" s="24" t="s">
        <v>1659</v>
      </c>
      <c r="C1658" s="24" t="s">
        <v>54</v>
      </c>
      <c r="D1658" s="24">
        <v>37</v>
      </c>
      <c r="E1658" s="24">
        <v>21</v>
      </c>
      <c r="F1658" s="24" t="str">
        <f>VLOOKUP(Table6[[#This Row],[department_id]],departments[#All],2,FALSE)</f>
        <v>Finance</v>
      </c>
      <c r="G1658" s="24" t="str">
        <f>VLOOKUP(employees!$E1658,departments[],3,FALSE)</f>
        <v>G&amp;A</v>
      </c>
      <c r="H1658" s="24">
        <v>3</v>
      </c>
      <c r="I1658" s="24" t="str">
        <f>VLOOKUP(employees!$H1658,locations[#All],3,FALSE)</f>
        <v>Austin</v>
      </c>
      <c r="J1658" s="24" t="str">
        <f>_xlfn.XLOOKUP(Table6[[#This Row],[City]],locations[city],locations[Continent])</f>
        <v>North America</v>
      </c>
      <c r="K1658" s="24" t="s">
        <v>55</v>
      </c>
      <c r="L1658" s="24" t="s">
        <v>78</v>
      </c>
      <c r="M1658" s="25">
        <v>45147</v>
      </c>
      <c r="N1658" s="24" t="s">
        <v>57</v>
      </c>
      <c r="O1658" s="24">
        <v>4.6100000000000003</v>
      </c>
      <c r="P1658" s="24">
        <v>6.6</v>
      </c>
      <c r="Q1658" s="24">
        <v>74407.009999999995</v>
      </c>
      <c r="R1658" s="24">
        <v>1341</v>
      </c>
      <c r="S1658" s="24">
        <f ca="1">DATEDIF(employees!$M1658, TODAY(), "y")</f>
        <v>3</v>
      </c>
      <c r="T1658" s="24">
        <f>VLOOKUP(employees!$H1658,locations[#All],4,)</f>
        <v>1.05</v>
      </c>
      <c r="U1658" s="26">
        <f>employees!$Q1658/employees!$T1658</f>
        <v>70863.819047619036</v>
      </c>
    </row>
    <row r="1659" spans="1:21" x14ac:dyDescent="0.25">
      <c r="A1659" s="19">
        <v>1658</v>
      </c>
      <c r="B1659" s="20" t="s">
        <v>1660</v>
      </c>
      <c r="C1659" s="20" t="s">
        <v>54</v>
      </c>
      <c r="D1659" s="20">
        <v>33</v>
      </c>
      <c r="E1659" s="20">
        <v>22</v>
      </c>
      <c r="F1659" s="20" t="str">
        <f>VLOOKUP(Table6[[#This Row],[department_id]],departments[#All],2,FALSE)</f>
        <v>Accounting</v>
      </c>
      <c r="G1659" s="20" t="str">
        <f>VLOOKUP(employees!$E1659,departments[],3,FALSE)</f>
        <v>G&amp;A</v>
      </c>
      <c r="H1659" s="20">
        <v>3</v>
      </c>
      <c r="I1659" s="20" t="str">
        <f>VLOOKUP(employees!$H1659,locations[#All],3,FALSE)</f>
        <v>Austin</v>
      </c>
      <c r="J1659" s="20" t="str">
        <f>_xlfn.XLOOKUP(Table6[[#This Row],[City]],locations[city],locations[Continent])</f>
        <v>North America</v>
      </c>
      <c r="K1659" s="20" t="s">
        <v>60</v>
      </c>
      <c r="L1659" s="20" t="s">
        <v>51</v>
      </c>
      <c r="M1659" s="21">
        <v>44719</v>
      </c>
      <c r="N1659" s="20" t="s">
        <v>57</v>
      </c>
      <c r="O1659" s="20">
        <v>3.64</v>
      </c>
      <c r="P1659" s="20">
        <v>8.9</v>
      </c>
      <c r="Q1659" s="20">
        <v>83783.13</v>
      </c>
      <c r="R1659" s="20">
        <v>2140</v>
      </c>
      <c r="S1659" s="20">
        <f ca="1">DATEDIF(employees!$M1659, TODAY(), "y")</f>
        <v>4</v>
      </c>
      <c r="T1659" s="20">
        <f>VLOOKUP(employees!$H1659,locations[#All],4,)</f>
        <v>1.05</v>
      </c>
      <c r="U1659" s="22">
        <f>employees!$Q1659/employees!$T1659</f>
        <v>79793.457142857151</v>
      </c>
    </row>
    <row r="1660" spans="1:21" x14ac:dyDescent="0.25">
      <c r="A1660" s="23">
        <v>1659</v>
      </c>
      <c r="B1660" s="24" t="s">
        <v>1661</v>
      </c>
      <c r="C1660" s="24" t="s">
        <v>59</v>
      </c>
      <c r="D1660" s="24">
        <v>30</v>
      </c>
      <c r="E1660" s="24">
        <v>26</v>
      </c>
      <c r="F1660" s="24" t="str">
        <f>VLOOKUP(Table6[[#This Row],[department_id]],departments[#All],2,FALSE)</f>
        <v>Procurement</v>
      </c>
      <c r="G1660" s="24" t="str">
        <f>VLOOKUP(employees!$E1660,departments[],3,FALSE)</f>
        <v>Ops</v>
      </c>
      <c r="H1660" s="24">
        <v>5</v>
      </c>
      <c r="I1660" s="24" t="str">
        <f>VLOOKUP(employees!$H1660,locations[#All],3,FALSE)</f>
        <v>London</v>
      </c>
      <c r="J1660" s="24" t="str">
        <f>_xlfn.XLOOKUP(Table6[[#This Row],[City]],locations[city],locations[Continent])</f>
        <v>Europe</v>
      </c>
      <c r="K1660" s="24" t="s">
        <v>50</v>
      </c>
      <c r="L1660" s="24" t="s">
        <v>51</v>
      </c>
      <c r="M1660" s="25">
        <v>43022</v>
      </c>
      <c r="N1660" s="24" t="s">
        <v>52</v>
      </c>
      <c r="O1660" s="24">
        <v>4.49</v>
      </c>
      <c r="P1660" s="24">
        <v>7.4</v>
      </c>
      <c r="Q1660" s="24">
        <v>37415.75</v>
      </c>
      <c r="R1660" s="24">
        <v>1880</v>
      </c>
      <c r="S1660" s="24">
        <f ca="1">DATEDIF(employees!$M1660, TODAY(), "y")</f>
        <v>8</v>
      </c>
      <c r="T1660" s="24">
        <f>VLOOKUP(employees!$H1660,locations[#All],4,)</f>
        <v>1.25</v>
      </c>
      <c r="U1660" s="26">
        <f>employees!$Q1660/employees!$T1660</f>
        <v>29932.6</v>
      </c>
    </row>
    <row r="1661" spans="1:21" x14ac:dyDescent="0.25">
      <c r="A1661" s="19">
        <v>1660</v>
      </c>
      <c r="B1661" s="20" t="s">
        <v>1662</v>
      </c>
      <c r="C1661" s="20" t="s">
        <v>54</v>
      </c>
      <c r="D1661" s="20">
        <v>35</v>
      </c>
      <c r="E1661" s="20">
        <v>5</v>
      </c>
      <c r="F1661" s="20" t="str">
        <f>VLOOKUP(Table6[[#This Row],[department_id]],departments[#All],2,FALSE)</f>
        <v>Platform</v>
      </c>
      <c r="G1661" s="20" t="str">
        <f>VLOOKUP(employees!$E1661,departments[],3,FALSE)</f>
        <v>Tech</v>
      </c>
      <c r="H1661" s="20">
        <v>10</v>
      </c>
      <c r="I1661" s="20" t="str">
        <f>VLOOKUP(employees!$H1661,locations[#All],3,FALSE)</f>
        <v>Warsaw</v>
      </c>
      <c r="J1661" s="20" t="str">
        <f>_xlfn.XLOOKUP(Table6[[#This Row],[City]],locations[city],locations[Continent])</f>
        <v>Europe</v>
      </c>
      <c r="K1661" s="20" t="s">
        <v>66</v>
      </c>
      <c r="L1661" s="20" t="s">
        <v>56</v>
      </c>
      <c r="M1661" s="21">
        <v>43293</v>
      </c>
      <c r="N1661" s="20" t="s">
        <v>57</v>
      </c>
      <c r="O1661" s="20">
        <v>4.68</v>
      </c>
      <c r="P1661" s="20">
        <v>6.9</v>
      </c>
      <c r="Q1661" s="20">
        <v>95997.84</v>
      </c>
      <c r="R1661" s="20">
        <v>1232</v>
      </c>
      <c r="S1661" s="20">
        <f ca="1">DATEDIF(employees!$M1661, TODAY(), "y")</f>
        <v>8</v>
      </c>
      <c r="T1661" s="20">
        <f>VLOOKUP(employees!$H1661,locations[#All],4,)</f>
        <v>0.95</v>
      </c>
      <c r="U1661" s="22">
        <f>employees!$Q1661/employees!$T1661</f>
        <v>101050.35789473684</v>
      </c>
    </row>
    <row r="1662" spans="1:21" x14ac:dyDescent="0.25">
      <c r="A1662" s="23">
        <v>1661</v>
      </c>
      <c r="B1662" s="24" t="s">
        <v>1663</v>
      </c>
      <c r="C1662" s="24" t="s">
        <v>59</v>
      </c>
      <c r="D1662" s="24">
        <v>33</v>
      </c>
      <c r="E1662" s="24">
        <v>13</v>
      </c>
      <c r="F1662" s="24" t="str">
        <f>VLOOKUP(Table6[[#This Row],[department_id]],departments[#All],2,FALSE)</f>
        <v>Sales</v>
      </c>
      <c r="G1662" s="24" t="str">
        <f>VLOOKUP(employees!$E1662,departments[],3,FALSE)</f>
        <v>GTM</v>
      </c>
      <c r="H1662" s="24">
        <v>2</v>
      </c>
      <c r="I1662" s="24" t="str">
        <f>VLOOKUP(employees!$H1662,locations[#All],3,FALSE)</f>
        <v>New York</v>
      </c>
      <c r="J1662" s="24" t="str">
        <f>_xlfn.XLOOKUP(Table6[[#This Row],[City]],locations[city],locations[Continent])</f>
        <v>North America</v>
      </c>
      <c r="K1662" s="24" t="s">
        <v>60</v>
      </c>
      <c r="L1662" s="24" t="s">
        <v>78</v>
      </c>
      <c r="M1662" s="25">
        <v>45926</v>
      </c>
      <c r="N1662" s="24" t="s">
        <v>57</v>
      </c>
      <c r="O1662" s="24">
        <v>4.55</v>
      </c>
      <c r="P1662" s="24">
        <v>6.1</v>
      </c>
      <c r="Q1662" s="24">
        <v>175781.58</v>
      </c>
      <c r="R1662" s="24">
        <v>2095</v>
      </c>
      <c r="S1662" s="24">
        <f ca="1">DATEDIF(employees!$M1662, TODAY(), "y")</f>
        <v>0</v>
      </c>
      <c r="T1662" s="24">
        <f>VLOOKUP(employees!$H1662,locations[#All],4,)</f>
        <v>1.3</v>
      </c>
      <c r="U1662" s="26">
        <f>employees!$Q1662/employees!$T1662</f>
        <v>135216.59999999998</v>
      </c>
    </row>
    <row r="1663" spans="1:21" x14ac:dyDescent="0.25">
      <c r="A1663" s="19">
        <v>1662</v>
      </c>
      <c r="B1663" s="20" t="s">
        <v>1664</v>
      </c>
      <c r="C1663" s="20" t="s">
        <v>54</v>
      </c>
      <c r="D1663" s="20">
        <v>21</v>
      </c>
      <c r="E1663" s="20">
        <v>6</v>
      </c>
      <c r="F1663" s="20" t="str">
        <f>VLOOKUP(Table6[[#This Row],[department_id]],departments[#All],2,FALSE)</f>
        <v>Security</v>
      </c>
      <c r="G1663" s="20" t="str">
        <f>VLOOKUP(employees!$E1663,departments[],3,FALSE)</f>
        <v>Tech</v>
      </c>
      <c r="H1663" s="20">
        <v>5</v>
      </c>
      <c r="I1663" s="20" t="str">
        <f>VLOOKUP(employees!$H1663,locations[#All],3,FALSE)</f>
        <v>London</v>
      </c>
      <c r="J1663" s="20" t="str">
        <f>_xlfn.XLOOKUP(Table6[[#This Row],[City]],locations[city],locations[Continent])</f>
        <v>Europe</v>
      </c>
      <c r="K1663" s="20" t="s">
        <v>55</v>
      </c>
      <c r="L1663" s="20" t="s">
        <v>51</v>
      </c>
      <c r="M1663" s="21">
        <v>44829</v>
      </c>
      <c r="N1663" s="20" t="s">
        <v>52</v>
      </c>
      <c r="O1663" s="20">
        <v>3.83</v>
      </c>
      <c r="P1663" s="20">
        <v>7.5</v>
      </c>
      <c r="Q1663" s="20">
        <v>180939.72</v>
      </c>
      <c r="R1663" s="20">
        <v>1874</v>
      </c>
      <c r="S1663" s="20">
        <f ca="1">DATEDIF(employees!$M1663, TODAY(), "y")</f>
        <v>3</v>
      </c>
      <c r="T1663" s="20">
        <f>VLOOKUP(employees!$H1663,locations[#All],4,)</f>
        <v>1.25</v>
      </c>
      <c r="U1663" s="22">
        <f>employees!$Q1663/employees!$T1663</f>
        <v>144751.77600000001</v>
      </c>
    </row>
    <row r="1664" spans="1:21" x14ac:dyDescent="0.25">
      <c r="A1664" s="23">
        <v>1663</v>
      </c>
      <c r="B1664" s="24" t="s">
        <v>1665</v>
      </c>
      <c r="C1664" s="24" t="s">
        <v>54</v>
      </c>
      <c r="D1664" s="24">
        <v>63</v>
      </c>
      <c r="E1664" s="24">
        <v>14</v>
      </c>
      <c r="F1664" s="24" t="str">
        <f>VLOOKUP(Table6[[#This Row],[department_id]],departments[#All],2,FALSE)</f>
        <v>Sales Operations</v>
      </c>
      <c r="G1664" s="24" t="str">
        <f>VLOOKUP(employees!$E1664,departments[],3,FALSE)</f>
        <v>GTM</v>
      </c>
      <c r="H1664" s="24">
        <v>12</v>
      </c>
      <c r="I1664" s="24" t="str">
        <f>VLOOKUP(employees!$H1664,locations[#All],3,FALSE)</f>
        <v>Hyderabad</v>
      </c>
      <c r="J1664" s="24" t="str">
        <f>_xlfn.XLOOKUP(Table6[[#This Row],[City]],locations[city],locations[Continent])</f>
        <v>Asia</v>
      </c>
      <c r="K1664" s="24" t="s">
        <v>55</v>
      </c>
      <c r="L1664" s="24" t="s">
        <v>51</v>
      </c>
      <c r="M1664" s="25">
        <v>43343</v>
      </c>
      <c r="N1664" s="24" t="s">
        <v>62</v>
      </c>
      <c r="O1664" s="24">
        <v>4.09</v>
      </c>
      <c r="P1664" s="24">
        <v>6</v>
      </c>
      <c r="Q1664" s="24">
        <v>60898.43</v>
      </c>
      <c r="R1664" s="24">
        <v>828</v>
      </c>
      <c r="S1664" s="24">
        <f ca="1">DATEDIF(employees!$M1664, TODAY(), "y")</f>
        <v>8</v>
      </c>
      <c r="T1664" s="24">
        <f>VLOOKUP(employees!$H1664,locations[#All],4,)</f>
        <v>0.68</v>
      </c>
      <c r="U1664" s="26">
        <f>employees!$Q1664/employees!$T1664</f>
        <v>89556.51470588235</v>
      </c>
    </row>
    <row r="1665" spans="1:21" x14ac:dyDescent="0.25">
      <c r="A1665" s="19">
        <v>1664</v>
      </c>
      <c r="B1665" s="20" t="s">
        <v>1666</v>
      </c>
      <c r="C1665" s="20" t="s">
        <v>54</v>
      </c>
      <c r="D1665" s="20">
        <v>63</v>
      </c>
      <c r="E1665" s="20">
        <v>13</v>
      </c>
      <c r="F1665" s="20" t="str">
        <f>VLOOKUP(Table6[[#This Row],[department_id]],departments[#All],2,FALSE)</f>
        <v>Sales</v>
      </c>
      <c r="G1665" s="20" t="str">
        <f>VLOOKUP(employees!$E1665,departments[],3,FALSE)</f>
        <v>GTM</v>
      </c>
      <c r="H1665" s="20">
        <v>11</v>
      </c>
      <c r="I1665" s="20" t="str">
        <f>VLOOKUP(employees!$H1665,locations[#All],3,FALSE)</f>
        <v>Bengaluru</v>
      </c>
      <c r="J1665" s="20" t="str">
        <f>_xlfn.XLOOKUP(Table6[[#This Row],[City]],locations[city],locations[Continent])</f>
        <v>Asia</v>
      </c>
      <c r="K1665" s="20" t="s">
        <v>55</v>
      </c>
      <c r="L1665" s="20" t="s">
        <v>56</v>
      </c>
      <c r="M1665" s="21">
        <v>41892</v>
      </c>
      <c r="N1665" s="20" t="s">
        <v>57</v>
      </c>
      <c r="O1665" s="20">
        <v>3.27</v>
      </c>
      <c r="P1665" s="20">
        <v>6.1</v>
      </c>
      <c r="Q1665" s="20">
        <v>28986.74</v>
      </c>
      <c r="R1665" s="20">
        <v>1434</v>
      </c>
      <c r="S1665" s="20">
        <f ca="1">DATEDIF(employees!$M1665, TODAY(), "y")</f>
        <v>12</v>
      </c>
      <c r="T1665" s="20">
        <f>VLOOKUP(employees!$H1665,locations[#All],4,)</f>
        <v>0.7</v>
      </c>
      <c r="U1665" s="22">
        <f>employees!$Q1665/employees!$T1665</f>
        <v>41409.628571428577</v>
      </c>
    </row>
    <row r="1666" spans="1:21" x14ac:dyDescent="0.25">
      <c r="A1666" s="23">
        <v>1665</v>
      </c>
      <c r="B1666" s="24" t="s">
        <v>1667</v>
      </c>
      <c r="C1666" s="24" t="s">
        <v>59</v>
      </c>
      <c r="D1666" s="24">
        <v>51</v>
      </c>
      <c r="E1666" s="24">
        <v>19</v>
      </c>
      <c r="F1666" s="24" t="str">
        <f>VLOOKUP(Table6[[#This Row],[department_id]],departments[#All],2,FALSE)</f>
        <v>Human Resources</v>
      </c>
      <c r="G1666" s="24" t="str">
        <f>VLOOKUP(employees!$E1666,departments[],3,FALSE)</f>
        <v>G&amp;A</v>
      </c>
      <c r="H1666" s="24">
        <v>3</v>
      </c>
      <c r="I1666" s="24" t="str">
        <f>VLOOKUP(employees!$H1666,locations[#All],3,FALSE)</f>
        <v>Austin</v>
      </c>
      <c r="J1666" s="24" t="str">
        <f>_xlfn.XLOOKUP(Table6[[#This Row],[City]],locations[city],locations[Continent])</f>
        <v>North America</v>
      </c>
      <c r="K1666" s="24" t="s">
        <v>55</v>
      </c>
      <c r="L1666" s="24" t="s">
        <v>56</v>
      </c>
      <c r="M1666" s="25">
        <v>41832</v>
      </c>
      <c r="N1666" s="24" t="s">
        <v>52</v>
      </c>
      <c r="O1666" s="24">
        <v>3.15</v>
      </c>
      <c r="P1666" s="24">
        <v>8.1</v>
      </c>
      <c r="Q1666" s="24">
        <v>86316.67</v>
      </c>
      <c r="R1666" s="24">
        <v>163</v>
      </c>
      <c r="S1666" s="24">
        <f ca="1">DATEDIF(employees!$M1666, TODAY(), "y")</f>
        <v>12</v>
      </c>
      <c r="T1666" s="24">
        <f>VLOOKUP(employees!$H1666,locations[#All],4,)</f>
        <v>1.05</v>
      </c>
      <c r="U1666" s="26">
        <f>employees!$Q1666/employees!$T1666</f>
        <v>82206.352380952376</v>
      </c>
    </row>
    <row r="1667" spans="1:21" x14ac:dyDescent="0.25">
      <c r="A1667" s="19">
        <v>1666</v>
      </c>
      <c r="B1667" s="20" t="s">
        <v>1668</v>
      </c>
      <c r="C1667" s="20" t="s">
        <v>54</v>
      </c>
      <c r="D1667" s="20">
        <v>49</v>
      </c>
      <c r="E1667" s="20">
        <v>1</v>
      </c>
      <c r="F1667" s="20" t="str">
        <f>VLOOKUP(Table6[[#This Row],[department_id]],departments[#All],2,FALSE)</f>
        <v>Engineering</v>
      </c>
      <c r="G1667" s="20" t="str">
        <f>VLOOKUP(employees!$E1667,departments[],3,FALSE)</f>
        <v>Tech</v>
      </c>
      <c r="H1667" s="20">
        <v>2</v>
      </c>
      <c r="I1667" s="20" t="str">
        <f>VLOOKUP(employees!$H1667,locations[#All],3,FALSE)</f>
        <v>New York</v>
      </c>
      <c r="J1667" s="20" t="str">
        <f>_xlfn.XLOOKUP(Table6[[#This Row],[City]],locations[city],locations[Continent])</f>
        <v>North America</v>
      </c>
      <c r="K1667" s="20" t="s">
        <v>50</v>
      </c>
      <c r="L1667" s="20" t="s">
        <v>51</v>
      </c>
      <c r="M1667" s="21">
        <v>45087</v>
      </c>
      <c r="N1667" s="20" t="s">
        <v>52</v>
      </c>
      <c r="O1667" s="20">
        <v>4.03</v>
      </c>
      <c r="P1667" s="20">
        <v>7.1</v>
      </c>
      <c r="Q1667" s="20">
        <v>66851.16</v>
      </c>
      <c r="R1667" s="20">
        <v>1473</v>
      </c>
      <c r="S1667" s="20">
        <f ca="1">DATEDIF(employees!$M1667, TODAY(), "y")</f>
        <v>3</v>
      </c>
      <c r="T1667" s="20">
        <f>VLOOKUP(employees!$H1667,locations[#All],4,)</f>
        <v>1.3</v>
      </c>
      <c r="U1667" s="22">
        <f>employees!$Q1667/employees!$T1667</f>
        <v>51423.969230769231</v>
      </c>
    </row>
    <row r="1668" spans="1:21" x14ac:dyDescent="0.25">
      <c r="A1668" s="23">
        <v>1667</v>
      </c>
      <c r="B1668" s="24" t="s">
        <v>1669</v>
      </c>
      <c r="C1668" s="24" t="s">
        <v>59</v>
      </c>
      <c r="D1668" s="24">
        <v>32</v>
      </c>
      <c r="E1668" s="24">
        <v>19</v>
      </c>
      <c r="F1668" s="24" t="str">
        <f>VLOOKUP(Table6[[#This Row],[department_id]],departments[#All],2,FALSE)</f>
        <v>Human Resources</v>
      </c>
      <c r="G1668" s="24" t="str">
        <f>VLOOKUP(employees!$E1668,departments[],3,FALSE)</f>
        <v>G&amp;A</v>
      </c>
      <c r="H1668" s="24">
        <v>15</v>
      </c>
      <c r="I1668" s="24" t="str">
        <f>VLOOKUP(employees!$H1668,locations[#All],3,FALSE)</f>
        <v>Cape Town</v>
      </c>
      <c r="J1668" s="24" t="str">
        <f>_xlfn.XLOOKUP(Table6[[#This Row],[City]],locations[city],locations[Continent])</f>
        <v>Africa</v>
      </c>
      <c r="K1668" s="24" t="s">
        <v>75</v>
      </c>
      <c r="L1668" s="24" t="s">
        <v>51</v>
      </c>
      <c r="M1668" s="25">
        <v>42369</v>
      </c>
      <c r="N1668" s="24" t="s">
        <v>52</v>
      </c>
      <c r="O1668" s="24">
        <v>4.09</v>
      </c>
      <c r="P1668" s="24">
        <v>5.2</v>
      </c>
      <c r="Q1668" s="24">
        <v>97828.479999999996</v>
      </c>
      <c r="R1668" s="24">
        <v>1967</v>
      </c>
      <c r="S1668" s="24">
        <f ca="1">DATEDIF(employees!$M1668, TODAY(), "y")</f>
        <v>10</v>
      </c>
      <c r="T1668" s="24">
        <f>VLOOKUP(employees!$H1668,locations[#All],4,)</f>
        <v>0.7</v>
      </c>
      <c r="U1668" s="26">
        <f>employees!$Q1668/employees!$T1668</f>
        <v>139754.97142857144</v>
      </c>
    </row>
    <row r="1669" spans="1:21" x14ac:dyDescent="0.25">
      <c r="A1669" s="19">
        <v>1668</v>
      </c>
      <c r="B1669" s="20" t="s">
        <v>1670</v>
      </c>
      <c r="C1669" s="20" t="s">
        <v>59</v>
      </c>
      <c r="D1669" s="20">
        <v>32</v>
      </c>
      <c r="E1669" s="20">
        <v>14</v>
      </c>
      <c r="F1669" s="20" t="str">
        <f>VLOOKUP(Table6[[#This Row],[department_id]],departments[#All],2,FALSE)</f>
        <v>Sales Operations</v>
      </c>
      <c r="G1669" s="20" t="str">
        <f>VLOOKUP(employees!$E1669,departments[],3,FALSE)</f>
        <v>GTM</v>
      </c>
      <c r="H1669" s="20">
        <v>8</v>
      </c>
      <c r="I1669" s="20" t="str">
        <f>VLOOKUP(employees!$H1669,locations[#All],3,FALSE)</f>
        <v>Barcelona</v>
      </c>
      <c r="J1669" s="20" t="str">
        <f>_xlfn.XLOOKUP(Table6[[#This Row],[City]],locations[city],locations[Continent])</f>
        <v>Europe</v>
      </c>
      <c r="K1669" s="20" t="s">
        <v>55</v>
      </c>
      <c r="L1669" s="20" t="s">
        <v>78</v>
      </c>
      <c r="M1669" s="21">
        <v>43447</v>
      </c>
      <c r="N1669" s="20" t="s">
        <v>57</v>
      </c>
      <c r="O1669" s="20">
        <v>4.74</v>
      </c>
      <c r="P1669" s="20">
        <v>7.7</v>
      </c>
      <c r="Q1669" s="20">
        <v>106799.1</v>
      </c>
      <c r="R1669" s="20">
        <v>3352</v>
      </c>
      <c r="S1669" s="20">
        <f ca="1">DATEDIF(employees!$M1669, TODAY(), "y")</f>
        <v>7</v>
      </c>
      <c r="T1669" s="20">
        <f>VLOOKUP(employees!$H1669,locations[#All],4,)</f>
        <v>1.05</v>
      </c>
      <c r="U1669" s="22">
        <f>employees!$Q1669/employees!$T1669</f>
        <v>101713.42857142858</v>
      </c>
    </row>
    <row r="1670" spans="1:21" x14ac:dyDescent="0.25">
      <c r="A1670" s="23">
        <v>1669</v>
      </c>
      <c r="B1670" s="24" t="s">
        <v>1671</v>
      </c>
      <c r="C1670" s="24" t="s">
        <v>49</v>
      </c>
      <c r="D1670" s="24">
        <v>56</v>
      </c>
      <c r="E1670" s="24">
        <v>15</v>
      </c>
      <c r="F1670" s="24" t="str">
        <f>VLOOKUP(Table6[[#This Row],[department_id]],departments[#All],2,FALSE)</f>
        <v>Marketing</v>
      </c>
      <c r="G1670" s="24" t="str">
        <f>VLOOKUP(employees!$E1670,departments[],3,FALSE)</f>
        <v>GTM</v>
      </c>
      <c r="H1670" s="24">
        <v>3</v>
      </c>
      <c r="I1670" s="24" t="str">
        <f>VLOOKUP(employees!$H1670,locations[#All],3,FALSE)</f>
        <v>Austin</v>
      </c>
      <c r="J1670" s="24" t="str">
        <f>_xlfn.XLOOKUP(Table6[[#This Row],[City]],locations[city],locations[Continent])</f>
        <v>North America</v>
      </c>
      <c r="K1670" s="24" t="s">
        <v>66</v>
      </c>
      <c r="L1670" s="24" t="s">
        <v>56</v>
      </c>
      <c r="M1670" s="25">
        <v>44573</v>
      </c>
      <c r="N1670" s="24" t="s">
        <v>52</v>
      </c>
      <c r="O1670" s="24">
        <v>2.97</v>
      </c>
      <c r="P1670" s="24">
        <v>8.3000000000000007</v>
      </c>
      <c r="Q1670" s="24">
        <v>75067.960000000006</v>
      </c>
      <c r="R1670" s="24">
        <v>718</v>
      </c>
      <c r="S1670" s="24">
        <f ca="1">DATEDIF(employees!$M1670, TODAY(), "y")</f>
        <v>4</v>
      </c>
      <c r="T1670" s="24">
        <f>VLOOKUP(employees!$H1670,locations[#All],4,)</f>
        <v>1.05</v>
      </c>
      <c r="U1670" s="26">
        <f>employees!$Q1670/employees!$T1670</f>
        <v>71493.295238095248</v>
      </c>
    </row>
    <row r="1671" spans="1:21" x14ac:dyDescent="0.25">
      <c r="A1671" s="19">
        <v>1670</v>
      </c>
      <c r="B1671" s="20" t="s">
        <v>1672</v>
      </c>
      <c r="C1671" s="20" t="s">
        <v>54</v>
      </c>
      <c r="D1671" s="20">
        <v>30</v>
      </c>
      <c r="E1671" s="20">
        <v>6</v>
      </c>
      <c r="F1671" s="20" t="str">
        <f>VLOOKUP(Table6[[#This Row],[department_id]],departments[#All],2,FALSE)</f>
        <v>Security</v>
      </c>
      <c r="G1671" s="20" t="str">
        <f>VLOOKUP(employees!$E1671,departments[],3,FALSE)</f>
        <v>Tech</v>
      </c>
      <c r="H1671" s="20">
        <v>12</v>
      </c>
      <c r="I1671" s="20" t="str">
        <f>VLOOKUP(employees!$H1671,locations[#All],3,FALSE)</f>
        <v>Hyderabad</v>
      </c>
      <c r="J1671" s="20" t="str">
        <f>_xlfn.XLOOKUP(Table6[[#This Row],[City]],locations[city],locations[Continent])</f>
        <v>Asia</v>
      </c>
      <c r="K1671" s="20" t="s">
        <v>55</v>
      </c>
      <c r="L1671" s="20" t="s">
        <v>51</v>
      </c>
      <c r="M1671" s="21">
        <v>42963</v>
      </c>
      <c r="N1671" s="20" t="s">
        <v>57</v>
      </c>
      <c r="O1671" s="20">
        <v>3.48</v>
      </c>
      <c r="P1671" s="20">
        <v>6.1</v>
      </c>
      <c r="Q1671" s="20">
        <v>60346.25</v>
      </c>
      <c r="R1671" s="20">
        <v>2458</v>
      </c>
      <c r="S1671" s="20">
        <f ca="1">DATEDIF(employees!$M1671, TODAY(), "y")</f>
        <v>9</v>
      </c>
      <c r="T1671" s="20">
        <f>VLOOKUP(employees!$H1671,locations[#All],4,)</f>
        <v>0.68</v>
      </c>
      <c r="U1671" s="22">
        <f>employees!$Q1671/employees!$T1671</f>
        <v>88744.485294117636</v>
      </c>
    </row>
    <row r="1672" spans="1:21" x14ac:dyDescent="0.25">
      <c r="A1672" s="23">
        <v>1671</v>
      </c>
      <c r="B1672" s="24" t="s">
        <v>1673</v>
      </c>
      <c r="C1672" s="24" t="s">
        <v>54</v>
      </c>
      <c r="D1672" s="24">
        <v>45</v>
      </c>
      <c r="E1672" s="24">
        <v>10</v>
      </c>
      <c r="F1672" s="24" t="str">
        <f>VLOOKUP(Table6[[#This Row],[department_id]],departments[#All],2,FALSE)</f>
        <v>Product Operations</v>
      </c>
      <c r="G1672" s="24" t="str">
        <f>VLOOKUP(employees!$E1672,departments[],3,FALSE)</f>
        <v>Product</v>
      </c>
      <c r="H1672" s="24">
        <v>17</v>
      </c>
      <c r="I1672" s="24" t="str">
        <f>VLOOKUP(employees!$H1672,locations[#All],3,FALSE)</f>
        <v>Mexico City</v>
      </c>
      <c r="J1672" s="24" t="str">
        <f>_xlfn.XLOOKUP(Table6[[#This Row],[City]],locations[city],locations[Continent])</f>
        <v>South America</v>
      </c>
      <c r="K1672" s="24" t="s">
        <v>60</v>
      </c>
      <c r="L1672" s="24" t="s">
        <v>51</v>
      </c>
      <c r="M1672" s="25">
        <v>44387</v>
      </c>
      <c r="N1672" s="24" t="s">
        <v>52</v>
      </c>
      <c r="O1672" s="24">
        <v>4.01</v>
      </c>
      <c r="P1672" s="24">
        <v>6.2</v>
      </c>
      <c r="Q1672" s="24">
        <v>131782.57</v>
      </c>
      <c r="R1672" s="24">
        <v>2431</v>
      </c>
      <c r="S1672" s="24">
        <f ca="1">DATEDIF(employees!$M1672, TODAY(), "y")</f>
        <v>5</v>
      </c>
      <c r="T1672" s="24">
        <f>VLOOKUP(employees!$H1672,locations[#All],4,)</f>
        <v>0.78</v>
      </c>
      <c r="U1672" s="26">
        <f>employees!$Q1672/employees!$T1672</f>
        <v>168952.01282051281</v>
      </c>
    </row>
    <row r="1673" spans="1:21" x14ac:dyDescent="0.25">
      <c r="A1673" s="19">
        <v>1672</v>
      </c>
      <c r="B1673" s="20" t="s">
        <v>1674</v>
      </c>
      <c r="C1673" s="20" t="s">
        <v>49</v>
      </c>
      <c r="D1673" s="20">
        <v>39</v>
      </c>
      <c r="E1673" s="20">
        <v>10</v>
      </c>
      <c r="F1673" s="20" t="str">
        <f>VLOOKUP(Table6[[#This Row],[department_id]],departments[#All],2,FALSE)</f>
        <v>Product Operations</v>
      </c>
      <c r="G1673" s="20" t="str">
        <f>VLOOKUP(employees!$E1673,departments[],3,FALSE)</f>
        <v>Product</v>
      </c>
      <c r="H1673" s="20">
        <v>8</v>
      </c>
      <c r="I1673" s="20" t="str">
        <f>VLOOKUP(employees!$H1673,locations[#All],3,FALSE)</f>
        <v>Barcelona</v>
      </c>
      <c r="J1673" s="20" t="str">
        <f>_xlfn.XLOOKUP(Table6[[#This Row],[City]],locations[city],locations[Continent])</f>
        <v>Europe</v>
      </c>
      <c r="K1673" s="20" t="s">
        <v>55</v>
      </c>
      <c r="L1673" s="20" t="s">
        <v>51</v>
      </c>
      <c r="M1673" s="21">
        <v>43748</v>
      </c>
      <c r="N1673" s="20" t="s">
        <v>57</v>
      </c>
      <c r="O1673" s="20">
        <v>4.63</v>
      </c>
      <c r="P1673" s="20">
        <v>7.8</v>
      </c>
      <c r="Q1673" s="20">
        <v>96678.22</v>
      </c>
      <c r="R1673" s="20">
        <v>384</v>
      </c>
      <c r="S1673" s="20">
        <f ca="1">DATEDIF(employees!$M1673, TODAY(), "y")</f>
        <v>6</v>
      </c>
      <c r="T1673" s="20">
        <f>VLOOKUP(employees!$H1673,locations[#All],4,)</f>
        <v>1.05</v>
      </c>
      <c r="U1673" s="22">
        <f>employees!$Q1673/employees!$T1673</f>
        <v>92074.495238095231</v>
      </c>
    </row>
    <row r="1674" spans="1:21" x14ac:dyDescent="0.25">
      <c r="A1674" s="23">
        <v>1673</v>
      </c>
      <c r="B1674" s="24" t="s">
        <v>1675</v>
      </c>
      <c r="C1674" s="24" t="s">
        <v>59</v>
      </c>
      <c r="D1674" s="24">
        <v>34</v>
      </c>
      <c r="E1674" s="24">
        <v>23</v>
      </c>
      <c r="F1674" s="24" t="str">
        <f>VLOOKUP(Table6[[#This Row],[department_id]],departments[#All],2,FALSE)</f>
        <v>Legal</v>
      </c>
      <c r="G1674" s="24" t="str">
        <f>VLOOKUP(employees!$E1674,departments[],3,FALSE)</f>
        <v>G&amp;A</v>
      </c>
      <c r="H1674" s="24">
        <v>9</v>
      </c>
      <c r="I1674" s="24" t="str">
        <f>VLOOKUP(employees!$H1674,locations[#All],3,FALSE)</f>
        <v>Amsterdam</v>
      </c>
      <c r="J1674" s="24" t="str">
        <f>_xlfn.XLOOKUP(Table6[[#This Row],[City]],locations[city],locations[Continent])</f>
        <v>Europe</v>
      </c>
      <c r="K1674" s="24" t="s">
        <v>55</v>
      </c>
      <c r="L1674" s="24" t="s">
        <v>51</v>
      </c>
      <c r="M1674" s="25">
        <v>45333</v>
      </c>
      <c r="N1674" s="24" t="s">
        <v>52</v>
      </c>
      <c r="O1674" s="24">
        <v>3.44</v>
      </c>
      <c r="P1674" s="24">
        <v>5.0999999999999996</v>
      </c>
      <c r="Q1674" s="24">
        <v>208161.32</v>
      </c>
      <c r="R1674" s="24">
        <v>1729</v>
      </c>
      <c r="S1674" s="24">
        <f ca="1">DATEDIF(employees!$M1674, TODAY(), "y")</f>
        <v>2</v>
      </c>
      <c r="T1674" s="24">
        <f>VLOOKUP(employees!$H1674,locations[#All],4,)</f>
        <v>1.1499999999999999</v>
      </c>
      <c r="U1674" s="26">
        <f>employees!$Q1674/employees!$T1674</f>
        <v>181009.84347826088</v>
      </c>
    </row>
    <row r="1675" spans="1:21" x14ac:dyDescent="0.25">
      <c r="A1675" s="19">
        <v>1674</v>
      </c>
      <c r="B1675" s="20" t="s">
        <v>1676</v>
      </c>
      <c r="C1675" s="20" t="s">
        <v>49</v>
      </c>
      <c r="D1675" s="20">
        <v>57</v>
      </c>
      <c r="E1675" s="20">
        <v>23</v>
      </c>
      <c r="F1675" s="20" t="str">
        <f>VLOOKUP(Table6[[#This Row],[department_id]],departments[#All],2,FALSE)</f>
        <v>Legal</v>
      </c>
      <c r="G1675" s="20" t="str">
        <f>VLOOKUP(employees!$E1675,departments[],3,FALSE)</f>
        <v>G&amp;A</v>
      </c>
      <c r="H1675" s="20">
        <v>18</v>
      </c>
      <c r="I1675" s="20" t="str">
        <f>VLOOKUP(employees!$H1675,locations[#All],3,FALSE)</f>
        <v>Buenos Aires</v>
      </c>
      <c r="J1675" s="20" t="str">
        <f>_xlfn.XLOOKUP(Table6[[#This Row],[City]],locations[city],locations[Continent])</f>
        <v>South America</v>
      </c>
      <c r="K1675" s="20" t="s">
        <v>66</v>
      </c>
      <c r="L1675" s="20" t="s">
        <v>51</v>
      </c>
      <c r="M1675" s="21">
        <v>43479</v>
      </c>
      <c r="N1675" s="20" t="s">
        <v>57</v>
      </c>
      <c r="O1675" s="20">
        <v>3.89</v>
      </c>
      <c r="P1675" s="20">
        <v>7.3</v>
      </c>
      <c r="Q1675" s="20">
        <v>101679.61</v>
      </c>
      <c r="R1675" s="20">
        <v>2401</v>
      </c>
      <c r="S1675" s="20">
        <f ca="1">DATEDIF(employees!$M1675, TODAY(), "y")</f>
        <v>7</v>
      </c>
      <c r="T1675" s="20">
        <f>VLOOKUP(employees!$H1675,locations[#All],4,)</f>
        <v>0.65</v>
      </c>
      <c r="U1675" s="22">
        <f>employees!$Q1675/employees!$T1675</f>
        <v>156430.16923076921</v>
      </c>
    </row>
    <row r="1676" spans="1:21" x14ac:dyDescent="0.25">
      <c r="A1676" s="23">
        <v>1675</v>
      </c>
      <c r="B1676" s="24" t="s">
        <v>1677</v>
      </c>
      <c r="C1676" s="24" t="s">
        <v>54</v>
      </c>
      <c r="D1676" s="24">
        <v>37</v>
      </c>
      <c r="E1676" s="24">
        <v>22</v>
      </c>
      <c r="F1676" s="24" t="str">
        <f>VLOOKUP(Table6[[#This Row],[department_id]],departments[#All],2,FALSE)</f>
        <v>Accounting</v>
      </c>
      <c r="G1676" s="24" t="str">
        <f>VLOOKUP(employees!$E1676,departments[],3,FALSE)</f>
        <v>G&amp;A</v>
      </c>
      <c r="H1676" s="24">
        <v>18</v>
      </c>
      <c r="I1676" s="24" t="str">
        <f>VLOOKUP(employees!$H1676,locations[#All],3,FALSE)</f>
        <v>Buenos Aires</v>
      </c>
      <c r="J1676" s="24" t="str">
        <f>_xlfn.XLOOKUP(Table6[[#This Row],[City]],locations[city],locations[Continent])</f>
        <v>South America</v>
      </c>
      <c r="K1676" s="24" t="s">
        <v>60</v>
      </c>
      <c r="L1676" s="24" t="s">
        <v>78</v>
      </c>
      <c r="M1676" s="25">
        <v>45919</v>
      </c>
      <c r="N1676" s="24" t="s">
        <v>52</v>
      </c>
      <c r="O1676" s="24">
        <v>4.72</v>
      </c>
      <c r="P1676" s="24">
        <v>9.8000000000000007</v>
      </c>
      <c r="Q1676" s="24">
        <v>72285.679999999993</v>
      </c>
      <c r="R1676" s="24">
        <v>1939</v>
      </c>
      <c r="S1676" s="24">
        <f ca="1">DATEDIF(employees!$M1676, TODAY(), "y")</f>
        <v>0</v>
      </c>
      <c r="T1676" s="24">
        <f>VLOOKUP(employees!$H1676,locations[#All],4,)</f>
        <v>0.65</v>
      </c>
      <c r="U1676" s="26">
        <f>employees!$Q1676/employees!$T1676</f>
        <v>111208.73846153845</v>
      </c>
    </row>
    <row r="1677" spans="1:21" x14ac:dyDescent="0.25">
      <c r="A1677" s="19">
        <v>1676</v>
      </c>
      <c r="B1677" s="20" t="s">
        <v>1678</v>
      </c>
      <c r="C1677" s="20" t="s">
        <v>49</v>
      </c>
      <c r="D1677" s="20">
        <v>50</v>
      </c>
      <c r="E1677" s="20">
        <v>2</v>
      </c>
      <c r="F1677" s="20" t="str">
        <f>VLOOKUP(Table6[[#This Row],[department_id]],departments[#All],2,FALSE)</f>
        <v>Data Science</v>
      </c>
      <c r="G1677" s="20" t="str">
        <f>VLOOKUP(employees!$E1677,departments[],3,FALSE)</f>
        <v>Tech</v>
      </c>
      <c r="H1677" s="20">
        <v>6</v>
      </c>
      <c r="I1677" s="20" t="str">
        <f>VLOOKUP(employees!$H1677,locations[#All],3,FALSE)</f>
        <v>Berlin</v>
      </c>
      <c r="J1677" s="20" t="str">
        <f>_xlfn.XLOOKUP(Table6[[#This Row],[City]],locations[city],locations[Continent])</f>
        <v>Europe</v>
      </c>
      <c r="K1677" s="20" t="s">
        <v>66</v>
      </c>
      <c r="L1677" s="20" t="s">
        <v>51</v>
      </c>
      <c r="M1677" s="21">
        <v>45561</v>
      </c>
      <c r="N1677" s="20" t="s">
        <v>62</v>
      </c>
      <c r="O1677" s="20">
        <v>3.69</v>
      </c>
      <c r="P1677" s="20">
        <v>5.9</v>
      </c>
      <c r="Q1677" s="20">
        <v>123235.8</v>
      </c>
      <c r="R1677" s="20">
        <v>1162</v>
      </c>
      <c r="S1677" s="20">
        <f ca="1">DATEDIF(employees!$M1677, TODAY(), "y")</f>
        <v>1</v>
      </c>
      <c r="T1677" s="20">
        <f>VLOOKUP(employees!$H1677,locations[#All],4,)</f>
        <v>1.1000000000000001</v>
      </c>
      <c r="U1677" s="22">
        <f>employees!$Q1677/employees!$T1677</f>
        <v>112032.54545454544</v>
      </c>
    </row>
    <row r="1678" spans="1:21" x14ac:dyDescent="0.25">
      <c r="A1678" s="23">
        <v>1677</v>
      </c>
      <c r="B1678" s="24" t="s">
        <v>1679</v>
      </c>
      <c r="C1678" s="24" t="s">
        <v>49</v>
      </c>
      <c r="D1678" s="24">
        <v>22</v>
      </c>
      <c r="E1678" s="24">
        <v>12</v>
      </c>
      <c r="F1678" s="24" t="str">
        <f>VLOOKUP(Table6[[#This Row],[department_id]],departments[#All],2,FALSE)</f>
        <v>UX Research</v>
      </c>
      <c r="G1678" s="24" t="str">
        <f>VLOOKUP(employees!$E1678,departments[],3,FALSE)</f>
        <v>Product</v>
      </c>
      <c r="H1678" s="24">
        <v>11</v>
      </c>
      <c r="I1678" s="24" t="str">
        <f>VLOOKUP(employees!$H1678,locations[#All],3,FALSE)</f>
        <v>Bengaluru</v>
      </c>
      <c r="J1678" s="24" t="str">
        <f>_xlfn.XLOOKUP(Table6[[#This Row],[City]],locations[city],locations[Continent])</f>
        <v>Asia</v>
      </c>
      <c r="K1678" s="24" t="s">
        <v>55</v>
      </c>
      <c r="L1678" s="24" t="s">
        <v>51</v>
      </c>
      <c r="M1678" s="25">
        <v>42720</v>
      </c>
      <c r="N1678" s="24" t="s">
        <v>52</v>
      </c>
      <c r="O1678" s="24">
        <v>3.14</v>
      </c>
      <c r="P1678" s="24">
        <v>7.1</v>
      </c>
      <c r="Q1678" s="24">
        <v>72383.95</v>
      </c>
      <c r="R1678" s="24">
        <v>12</v>
      </c>
      <c r="S1678" s="24">
        <f ca="1">DATEDIF(employees!$M1678, TODAY(), "y")</f>
        <v>9</v>
      </c>
      <c r="T1678" s="24">
        <f>VLOOKUP(employees!$H1678,locations[#All],4,)</f>
        <v>0.7</v>
      </c>
      <c r="U1678" s="26">
        <f>employees!$Q1678/employees!$T1678</f>
        <v>103405.64285714286</v>
      </c>
    </row>
    <row r="1679" spans="1:21" x14ac:dyDescent="0.25">
      <c r="A1679" s="19">
        <v>1678</v>
      </c>
      <c r="B1679" s="20" t="s">
        <v>1680</v>
      </c>
      <c r="C1679" s="20" t="s">
        <v>49</v>
      </c>
      <c r="D1679" s="20">
        <v>29</v>
      </c>
      <c r="E1679" s="20">
        <v>5</v>
      </c>
      <c r="F1679" s="20" t="str">
        <f>VLOOKUP(Table6[[#This Row],[department_id]],departments[#All],2,FALSE)</f>
        <v>Platform</v>
      </c>
      <c r="G1679" s="20" t="str">
        <f>VLOOKUP(employees!$E1679,departments[],3,FALSE)</f>
        <v>Tech</v>
      </c>
      <c r="H1679" s="20">
        <v>20</v>
      </c>
      <c r="I1679" s="20" t="str">
        <f>VLOOKUP(employees!$H1679,locations[#All],3,FALSE)</f>
        <v>Singapore</v>
      </c>
      <c r="J1679" s="20" t="str">
        <f>_xlfn.XLOOKUP(Table6[[#This Row],[City]],locations[city],locations[Continent])</f>
        <v>Asia</v>
      </c>
      <c r="K1679" s="20" t="s">
        <v>55</v>
      </c>
      <c r="L1679" s="20" t="s">
        <v>56</v>
      </c>
      <c r="M1679" s="21">
        <v>42087</v>
      </c>
      <c r="N1679" s="20" t="s">
        <v>62</v>
      </c>
      <c r="O1679" s="20">
        <v>2.75</v>
      </c>
      <c r="P1679" s="20">
        <v>8.6999999999999993</v>
      </c>
      <c r="Q1679" s="20">
        <v>145737.51999999999</v>
      </c>
      <c r="R1679" s="20">
        <v>813</v>
      </c>
      <c r="S1679" s="20">
        <f ca="1">DATEDIF(employees!$M1679, TODAY(), "y")</f>
        <v>11</v>
      </c>
      <c r="T1679" s="20">
        <f>VLOOKUP(employees!$H1679,locations[#All],4,)</f>
        <v>1.22</v>
      </c>
      <c r="U1679" s="22">
        <f>employees!$Q1679/employees!$T1679</f>
        <v>119456.98360655738</v>
      </c>
    </row>
    <row r="1680" spans="1:21" x14ac:dyDescent="0.25">
      <c r="A1680" s="23">
        <v>1679</v>
      </c>
      <c r="B1680" s="24" t="s">
        <v>1681</v>
      </c>
      <c r="C1680" s="24" t="s">
        <v>49</v>
      </c>
      <c r="D1680" s="24">
        <v>41</v>
      </c>
      <c r="E1680" s="24">
        <v>11</v>
      </c>
      <c r="F1680" s="24" t="str">
        <f>VLOOKUP(Table6[[#This Row],[department_id]],departments[#All],2,FALSE)</f>
        <v>Design</v>
      </c>
      <c r="G1680" s="24" t="str">
        <f>VLOOKUP(employees!$E1680,departments[],3,FALSE)</f>
        <v>Product</v>
      </c>
      <c r="H1680" s="24">
        <v>13</v>
      </c>
      <c r="I1680" s="24" t="str">
        <f>VLOOKUP(employees!$H1680,locations[#All],3,FALSE)</f>
        <v>Cairo</v>
      </c>
      <c r="J1680" s="24" t="str">
        <f>_xlfn.XLOOKUP(Table6[[#This Row],[City]],locations[city],locations[Continent])</f>
        <v>Africa</v>
      </c>
      <c r="K1680" s="24" t="s">
        <v>64</v>
      </c>
      <c r="L1680" s="24" t="s">
        <v>51</v>
      </c>
      <c r="M1680" s="25">
        <v>44848</v>
      </c>
      <c r="N1680" s="24" t="s">
        <v>57</v>
      </c>
      <c r="O1680" s="24">
        <v>4.43</v>
      </c>
      <c r="P1680" s="24">
        <v>9.6</v>
      </c>
      <c r="Q1680" s="24">
        <v>82327.23</v>
      </c>
      <c r="R1680" s="24">
        <v>2267</v>
      </c>
      <c r="S1680" s="24">
        <f ca="1">DATEDIF(employees!$M1680, TODAY(), "y")</f>
        <v>3</v>
      </c>
      <c r="T1680" s="24">
        <f>VLOOKUP(employees!$H1680,locations[#All],4,)</f>
        <v>0.55000000000000004</v>
      </c>
      <c r="U1680" s="26">
        <f>employees!$Q1680/employees!$T1680</f>
        <v>149685.87272727271</v>
      </c>
    </row>
    <row r="1681" spans="1:21" x14ac:dyDescent="0.25">
      <c r="A1681" s="19">
        <v>1680</v>
      </c>
      <c r="B1681" s="20" t="s">
        <v>1682</v>
      </c>
      <c r="C1681" s="20" t="s">
        <v>49</v>
      </c>
      <c r="D1681" s="20">
        <v>36</v>
      </c>
      <c r="E1681" s="20">
        <v>26</v>
      </c>
      <c r="F1681" s="20" t="str">
        <f>VLOOKUP(Table6[[#This Row],[department_id]],departments[#All],2,FALSE)</f>
        <v>Procurement</v>
      </c>
      <c r="G1681" s="20" t="str">
        <f>VLOOKUP(employees!$E1681,departments[],3,FALSE)</f>
        <v>Ops</v>
      </c>
      <c r="H1681" s="20">
        <v>3</v>
      </c>
      <c r="I1681" s="20" t="str">
        <f>VLOOKUP(employees!$H1681,locations[#All],3,FALSE)</f>
        <v>Austin</v>
      </c>
      <c r="J1681" s="20" t="str">
        <f>_xlfn.XLOOKUP(Table6[[#This Row],[City]],locations[city],locations[Continent])</f>
        <v>North America</v>
      </c>
      <c r="K1681" s="20" t="s">
        <v>75</v>
      </c>
      <c r="L1681" s="20" t="s">
        <v>56</v>
      </c>
      <c r="M1681" s="21">
        <v>43429</v>
      </c>
      <c r="N1681" s="20" t="s">
        <v>57</v>
      </c>
      <c r="O1681" s="20">
        <v>2.94</v>
      </c>
      <c r="P1681" s="20">
        <v>8.3000000000000007</v>
      </c>
      <c r="Q1681" s="20">
        <v>132569.78</v>
      </c>
      <c r="R1681" s="20">
        <v>341</v>
      </c>
      <c r="S1681" s="20">
        <f ca="1">DATEDIF(employees!$M1681, TODAY(), "y")</f>
        <v>7</v>
      </c>
      <c r="T1681" s="20">
        <f>VLOOKUP(employees!$H1681,locations[#All],4,)</f>
        <v>1.05</v>
      </c>
      <c r="U1681" s="22">
        <f>employees!$Q1681/employees!$T1681</f>
        <v>126256.93333333332</v>
      </c>
    </row>
    <row r="1682" spans="1:21" x14ac:dyDescent="0.25">
      <c r="A1682" s="23">
        <v>1681</v>
      </c>
      <c r="B1682" s="24" t="s">
        <v>1683</v>
      </c>
      <c r="C1682" s="24" t="s">
        <v>49</v>
      </c>
      <c r="D1682" s="24">
        <v>33</v>
      </c>
      <c r="E1682" s="24">
        <v>3</v>
      </c>
      <c r="F1682" s="24" t="str">
        <f>VLOOKUP(Table6[[#This Row],[department_id]],departments[#All],2,FALSE)</f>
        <v>Data Engineering</v>
      </c>
      <c r="G1682" s="24" t="str">
        <f>VLOOKUP(employees!$E1682,departments[],3,FALSE)</f>
        <v>Tech</v>
      </c>
      <c r="H1682" s="24">
        <v>8</v>
      </c>
      <c r="I1682" s="24" t="str">
        <f>VLOOKUP(employees!$H1682,locations[#All],3,FALSE)</f>
        <v>Barcelona</v>
      </c>
      <c r="J1682" s="24" t="str">
        <f>_xlfn.XLOOKUP(Table6[[#This Row],[City]],locations[city],locations[Continent])</f>
        <v>Europe</v>
      </c>
      <c r="K1682" s="24" t="s">
        <v>75</v>
      </c>
      <c r="L1682" s="24" t="s">
        <v>51</v>
      </c>
      <c r="M1682" s="25">
        <v>44679</v>
      </c>
      <c r="N1682" s="24" t="s">
        <v>52</v>
      </c>
      <c r="O1682" s="24">
        <v>4.41</v>
      </c>
      <c r="P1682" s="24">
        <v>5.8</v>
      </c>
      <c r="Q1682" s="24">
        <v>218970.2</v>
      </c>
      <c r="R1682" s="24">
        <v>1612</v>
      </c>
      <c r="S1682" s="24">
        <f ca="1">DATEDIF(employees!$M1682, TODAY(), "y")</f>
        <v>4</v>
      </c>
      <c r="T1682" s="24">
        <f>VLOOKUP(employees!$H1682,locations[#All],4,)</f>
        <v>1.05</v>
      </c>
      <c r="U1682" s="26">
        <f>employees!$Q1682/employees!$T1682</f>
        <v>208543.04761904763</v>
      </c>
    </row>
    <row r="1683" spans="1:21" x14ac:dyDescent="0.25">
      <c r="A1683" s="19">
        <v>1682</v>
      </c>
      <c r="B1683" s="20" t="s">
        <v>1684</v>
      </c>
      <c r="C1683" s="20" t="s">
        <v>49</v>
      </c>
      <c r="D1683" s="20">
        <v>36</v>
      </c>
      <c r="E1683" s="20">
        <v>8</v>
      </c>
      <c r="F1683" s="20" t="str">
        <f>VLOOKUP(Table6[[#This Row],[department_id]],departments[#All],2,FALSE)</f>
        <v>QA &amp; Testing</v>
      </c>
      <c r="G1683" s="20" t="str">
        <f>VLOOKUP(employees!$E1683,departments[],3,FALSE)</f>
        <v>Tech</v>
      </c>
      <c r="H1683" s="20">
        <v>7</v>
      </c>
      <c r="I1683" s="20" t="str">
        <f>VLOOKUP(employees!$H1683,locations[#All],3,FALSE)</f>
        <v>Paris</v>
      </c>
      <c r="J1683" s="20" t="str">
        <f>_xlfn.XLOOKUP(Table6[[#This Row],[City]],locations[city],locations[Continent])</f>
        <v>Europe</v>
      </c>
      <c r="K1683" s="20" t="s">
        <v>55</v>
      </c>
      <c r="L1683" s="20" t="s">
        <v>51</v>
      </c>
      <c r="M1683" s="21">
        <v>44038</v>
      </c>
      <c r="N1683" s="20" t="s">
        <v>57</v>
      </c>
      <c r="O1683" s="20">
        <v>2.54</v>
      </c>
      <c r="P1683" s="20">
        <v>6.1</v>
      </c>
      <c r="Q1683" s="20">
        <v>91658.51</v>
      </c>
      <c r="R1683" s="20">
        <v>2713</v>
      </c>
      <c r="S1683" s="20">
        <f ca="1">DATEDIF(employees!$M1683, TODAY(), "y")</f>
        <v>6</v>
      </c>
      <c r="T1683" s="20">
        <f>VLOOKUP(employees!$H1683,locations[#All],4,)</f>
        <v>1.18</v>
      </c>
      <c r="U1683" s="22">
        <f>employees!$Q1683/employees!$T1683</f>
        <v>77676.703389830509</v>
      </c>
    </row>
    <row r="1684" spans="1:21" x14ac:dyDescent="0.25">
      <c r="A1684" s="23">
        <v>1683</v>
      </c>
      <c r="B1684" s="24" t="s">
        <v>1685</v>
      </c>
      <c r="C1684" s="24" t="s">
        <v>49</v>
      </c>
      <c r="D1684" s="24">
        <v>55</v>
      </c>
      <c r="E1684" s="24">
        <v>17</v>
      </c>
      <c r="F1684" s="24" t="str">
        <f>VLOOKUP(Table6[[#This Row],[department_id]],departments[#All],2,FALSE)</f>
        <v>Customer Success</v>
      </c>
      <c r="G1684" s="24" t="str">
        <f>VLOOKUP(employees!$E1684,departments[],3,FALSE)</f>
        <v>GTM</v>
      </c>
      <c r="H1684" s="24">
        <v>13</v>
      </c>
      <c r="I1684" s="24" t="str">
        <f>VLOOKUP(employees!$H1684,locations[#All],3,FALSE)</f>
        <v>Cairo</v>
      </c>
      <c r="J1684" s="24" t="str">
        <f>_xlfn.XLOOKUP(Table6[[#This Row],[City]],locations[city],locations[Continent])</f>
        <v>Africa</v>
      </c>
      <c r="K1684" s="24" t="s">
        <v>64</v>
      </c>
      <c r="L1684" s="24" t="s">
        <v>56</v>
      </c>
      <c r="M1684" s="25">
        <v>41869</v>
      </c>
      <c r="N1684" s="24" t="s">
        <v>62</v>
      </c>
      <c r="O1684" s="24">
        <v>4</v>
      </c>
      <c r="P1684" s="24">
        <v>8.4</v>
      </c>
      <c r="Q1684" s="24">
        <v>84280.08</v>
      </c>
      <c r="R1684" s="24">
        <v>2507</v>
      </c>
      <c r="S1684" s="24">
        <f ca="1">DATEDIF(employees!$M1684, TODAY(), "y")</f>
        <v>12</v>
      </c>
      <c r="T1684" s="24">
        <f>VLOOKUP(employees!$H1684,locations[#All],4,)</f>
        <v>0.55000000000000004</v>
      </c>
      <c r="U1684" s="26">
        <f>employees!$Q1684/employees!$T1684</f>
        <v>153236.50909090909</v>
      </c>
    </row>
    <row r="1685" spans="1:21" x14ac:dyDescent="0.25">
      <c r="A1685" s="19">
        <v>1684</v>
      </c>
      <c r="B1685" s="20" t="s">
        <v>1686</v>
      </c>
      <c r="C1685" s="20" t="s">
        <v>49</v>
      </c>
      <c r="D1685" s="20">
        <v>61</v>
      </c>
      <c r="E1685" s="20">
        <v>9</v>
      </c>
      <c r="F1685" s="20" t="str">
        <f>VLOOKUP(Table6[[#This Row],[department_id]],departments[#All],2,FALSE)</f>
        <v>Product Management</v>
      </c>
      <c r="G1685" s="20" t="str">
        <f>VLOOKUP(employees!$E1685,departments[],3,FALSE)</f>
        <v>Product</v>
      </c>
      <c r="H1685" s="20">
        <v>13</v>
      </c>
      <c r="I1685" s="20" t="str">
        <f>VLOOKUP(employees!$H1685,locations[#All],3,FALSE)</f>
        <v>Cairo</v>
      </c>
      <c r="J1685" s="20" t="str">
        <f>_xlfn.XLOOKUP(Table6[[#This Row],[City]],locations[city],locations[Continent])</f>
        <v>Africa</v>
      </c>
      <c r="K1685" s="20" t="s">
        <v>64</v>
      </c>
      <c r="L1685" s="20" t="s">
        <v>78</v>
      </c>
      <c r="M1685" s="21">
        <v>42050</v>
      </c>
      <c r="N1685" s="20" t="s">
        <v>57</v>
      </c>
      <c r="O1685" s="20">
        <v>3.62</v>
      </c>
      <c r="P1685" s="20">
        <v>9.3000000000000007</v>
      </c>
      <c r="Q1685" s="20">
        <v>73544.81</v>
      </c>
      <c r="R1685" s="20">
        <v>948</v>
      </c>
      <c r="S1685" s="20">
        <f ca="1">DATEDIF(employees!$M1685, TODAY(), "y")</f>
        <v>11</v>
      </c>
      <c r="T1685" s="20">
        <f>VLOOKUP(employees!$H1685,locations[#All],4,)</f>
        <v>0.55000000000000004</v>
      </c>
      <c r="U1685" s="22">
        <f>employees!$Q1685/employees!$T1685</f>
        <v>133717.83636363634</v>
      </c>
    </row>
    <row r="1686" spans="1:21" x14ac:dyDescent="0.25">
      <c r="A1686" s="23">
        <v>1685</v>
      </c>
      <c r="B1686" s="24" t="s">
        <v>1687</v>
      </c>
      <c r="C1686" s="24" t="s">
        <v>49</v>
      </c>
      <c r="D1686" s="24">
        <v>29</v>
      </c>
      <c r="E1686" s="24">
        <v>2</v>
      </c>
      <c r="F1686" s="24" t="str">
        <f>VLOOKUP(Table6[[#This Row],[department_id]],departments[#All],2,FALSE)</f>
        <v>Data Science</v>
      </c>
      <c r="G1686" s="24" t="str">
        <f>VLOOKUP(employees!$E1686,departments[],3,FALSE)</f>
        <v>Tech</v>
      </c>
      <c r="H1686" s="24">
        <v>10</v>
      </c>
      <c r="I1686" s="24" t="str">
        <f>VLOOKUP(employees!$H1686,locations[#All],3,FALSE)</f>
        <v>Warsaw</v>
      </c>
      <c r="J1686" s="24" t="str">
        <f>_xlfn.XLOOKUP(Table6[[#This Row],[City]],locations[city],locations[Continent])</f>
        <v>Europe</v>
      </c>
      <c r="K1686" s="24" t="s">
        <v>66</v>
      </c>
      <c r="L1686" s="24" t="s">
        <v>51</v>
      </c>
      <c r="M1686" s="25">
        <v>44249</v>
      </c>
      <c r="N1686" s="24" t="s">
        <v>57</v>
      </c>
      <c r="O1686" s="24">
        <v>4.42</v>
      </c>
      <c r="P1686" s="24">
        <v>9.5</v>
      </c>
      <c r="Q1686" s="24">
        <v>81381.39</v>
      </c>
      <c r="R1686" s="24">
        <v>751</v>
      </c>
      <c r="S1686" s="24">
        <f ca="1">DATEDIF(employees!$M1686, TODAY(), "y")</f>
        <v>5</v>
      </c>
      <c r="T1686" s="24">
        <f>VLOOKUP(employees!$H1686,locations[#All],4,)</f>
        <v>0.95</v>
      </c>
      <c r="U1686" s="26">
        <f>employees!$Q1686/employees!$T1686</f>
        <v>85664.621052631584</v>
      </c>
    </row>
    <row r="1687" spans="1:21" x14ac:dyDescent="0.25">
      <c r="A1687" s="19">
        <v>1686</v>
      </c>
      <c r="B1687" s="20" t="s">
        <v>1688</v>
      </c>
      <c r="C1687" s="20" t="s">
        <v>49</v>
      </c>
      <c r="D1687" s="20">
        <v>48</v>
      </c>
      <c r="E1687" s="20">
        <v>20</v>
      </c>
      <c r="F1687" s="20" t="str">
        <f>VLOOKUP(Table6[[#This Row],[department_id]],departments[#All],2,FALSE)</f>
        <v>Recruiting</v>
      </c>
      <c r="G1687" s="20" t="str">
        <f>VLOOKUP(employees!$E1687,departments[],3,FALSE)</f>
        <v>G&amp;A</v>
      </c>
      <c r="H1687" s="20">
        <v>9</v>
      </c>
      <c r="I1687" s="20" t="str">
        <f>VLOOKUP(employees!$H1687,locations[#All],3,FALSE)</f>
        <v>Amsterdam</v>
      </c>
      <c r="J1687" s="20" t="str">
        <f>_xlfn.XLOOKUP(Table6[[#This Row],[City]],locations[city],locations[Continent])</f>
        <v>Europe</v>
      </c>
      <c r="K1687" s="20" t="s">
        <v>55</v>
      </c>
      <c r="L1687" s="20" t="s">
        <v>56</v>
      </c>
      <c r="M1687" s="21">
        <v>44411</v>
      </c>
      <c r="N1687" s="20" t="s">
        <v>57</v>
      </c>
      <c r="O1687" s="20">
        <v>4.2300000000000004</v>
      </c>
      <c r="P1687" s="20">
        <v>8.6</v>
      </c>
      <c r="Q1687" s="20">
        <v>58833.43</v>
      </c>
      <c r="R1687" s="20">
        <v>3201</v>
      </c>
      <c r="S1687" s="20">
        <f ca="1">DATEDIF(employees!$M1687, TODAY(), "y")</f>
        <v>5</v>
      </c>
      <c r="T1687" s="20">
        <f>VLOOKUP(employees!$H1687,locations[#All],4,)</f>
        <v>1.1499999999999999</v>
      </c>
      <c r="U1687" s="22">
        <f>employees!$Q1687/employees!$T1687</f>
        <v>51159.504347826092</v>
      </c>
    </row>
    <row r="1688" spans="1:21" x14ac:dyDescent="0.25">
      <c r="A1688" s="23">
        <v>1687</v>
      </c>
      <c r="B1688" s="24" t="s">
        <v>1689</v>
      </c>
      <c r="C1688" s="24" t="s">
        <v>49</v>
      </c>
      <c r="D1688" s="24">
        <v>21</v>
      </c>
      <c r="E1688" s="24">
        <v>5</v>
      </c>
      <c r="F1688" s="24" t="str">
        <f>VLOOKUP(Table6[[#This Row],[department_id]],departments[#All],2,FALSE)</f>
        <v>Platform</v>
      </c>
      <c r="G1688" s="24" t="str">
        <f>VLOOKUP(employees!$E1688,departments[],3,FALSE)</f>
        <v>Tech</v>
      </c>
      <c r="H1688" s="24">
        <v>20</v>
      </c>
      <c r="I1688" s="24" t="str">
        <f>VLOOKUP(employees!$H1688,locations[#All],3,FALSE)</f>
        <v>Singapore</v>
      </c>
      <c r="J1688" s="24" t="str">
        <f>_xlfn.XLOOKUP(Table6[[#This Row],[City]],locations[city],locations[Continent])</f>
        <v>Asia</v>
      </c>
      <c r="K1688" s="24" t="s">
        <v>64</v>
      </c>
      <c r="L1688" s="24" t="s">
        <v>51</v>
      </c>
      <c r="M1688" s="25">
        <v>41716</v>
      </c>
      <c r="N1688" s="24" t="s">
        <v>57</v>
      </c>
      <c r="O1688" s="24">
        <v>4.78</v>
      </c>
      <c r="P1688" s="24">
        <v>6</v>
      </c>
      <c r="Q1688" s="24">
        <v>271903.76</v>
      </c>
      <c r="R1688" s="24">
        <v>2511</v>
      </c>
      <c r="S1688" s="24">
        <f ca="1">DATEDIF(employees!$M1688, TODAY(), "y")</f>
        <v>12</v>
      </c>
      <c r="T1688" s="24">
        <f>VLOOKUP(employees!$H1688,locations[#All],4,)</f>
        <v>1.22</v>
      </c>
      <c r="U1688" s="26">
        <f>employees!$Q1688/employees!$T1688</f>
        <v>222871.93442622953</v>
      </c>
    </row>
    <row r="1689" spans="1:21" x14ac:dyDescent="0.25">
      <c r="A1689" s="19">
        <v>1688</v>
      </c>
      <c r="B1689" s="20" t="s">
        <v>1690</v>
      </c>
      <c r="C1689" s="20" t="s">
        <v>59</v>
      </c>
      <c r="D1689" s="20">
        <v>24</v>
      </c>
      <c r="E1689" s="20">
        <v>8</v>
      </c>
      <c r="F1689" s="20" t="str">
        <f>VLOOKUP(Table6[[#This Row],[department_id]],departments[#All],2,FALSE)</f>
        <v>QA &amp; Testing</v>
      </c>
      <c r="G1689" s="20" t="str">
        <f>VLOOKUP(employees!$E1689,departments[],3,FALSE)</f>
        <v>Tech</v>
      </c>
      <c r="H1689" s="20">
        <v>7</v>
      </c>
      <c r="I1689" s="20" t="str">
        <f>VLOOKUP(employees!$H1689,locations[#All],3,FALSE)</f>
        <v>Paris</v>
      </c>
      <c r="J1689" s="20" t="str">
        <f>_xlfn.XLOOKUP(Table6[[#This Row],[City]],locations[city],locations[Continent])</f>
        <v>Europe</v>
      </c>
      <c r="K1689" s="20" t="s">
        <v>55</v>
      </c>
      <c r="L1689" s="20" t="s">
        <v>56</v>
      </c>
      <c r="M1689" s="21">
        <v>45477</v>
      </c>
      <c r="N1689" s="20" t="s">
        <v>52</v>
      </c>
      <c r="O1689" s="20">
        <v>4.57</v>
      </c>
      <c r="P1689" s="20">
        <v>8.8000000000000007</v>
      </c>
      <c r="Q1689" s="20">
        <v>94939.4</v>
      </c>
      <c r="R1689" s="20">
        <v>1518</v>
      </c>
      <c r="S1689" s="20">
        <f ca="1">DATEDIF(employees!$M1689, TODAY(), "y")</f>
        <v>2</v>
      </c>
      <c r="T1689" s="20">
        <f>VLOOKUP(employees!$H1689,locations[#All],4,)</f>
        <v>1.18</v>
      </c>
      <c r="U1689" s="22">
        <f>employees!$Q1689/employees!$T1689</f>
        <v>80457.118644067799</v>
      </c>
    </row>
    <row r="1690" spans="1:21" x14ac:dyDescent="0.25">
      <c r="A1690" s="23">
        <v>1689</v>
      </c>
      <c r="B1690" s="24" t="s">
        <v>1691</v>
      </c>
      <c r="C1690" s="24" t="s">
        <v>54</v>
      </c>
      <c r="D1690" s="24">
        <v>59</v>
      </c>
      <c r="E1690" s="24">
        <v>15</v>
      </c>
      <c r="F1690" s="24" t="str">
        <f>VLOOKUP(Table6[[#This Row],[department_id]],departments[#All],2,FALSE)</f>
        <v>Marketing</v>
      </c>
      <c r="G1690" s="24" t="str">
        <f>VLOOKUP(employees!$E1690,departments[],3,FALSE)</f>
        <v>GTM</v>
      </c>
      <c r="H1690" s="24">
        <v>14</v>
      </c>
      <c r="I1690" s="24" t="str">
        <f>VLOOKUP(employees!$H1690,locations[#All],3,FALSE)</f>
        <v>Dubai</v>
      </c>
      <c r="J1690" s="24" t="str">
        <f>_xlfn.XLOOKUP(Table6[[#This Row],[City]],locations[city],locations[Continent])</f>
        <v>Asia</v>
      </c>
      <c r="K1690" s="24" t="s">
        <v>66</v>
      </c>
      <c r="L1690" s="24" t="s">
        <v>51</v>
      </c>
      <c r="M1690" s="25">
        <v>45558</v>
      </c>
      <c r="N1690" s="24" t="s">
        <v>62</v>
      </c>
      <c r="O1690" s="24">
        <v>3.07</v>
      </c>
      <c r="P1690" s="24">
        <v>8.6</v>
      </c>
      <c r="Q1690" s="24">
        <v>53712</v>
      </c>
      <c r="R1690" s="24">
        <v>1255</v>
      </c>
      <c r="S1690" s="24">
        <f ca="1">DATEDIF(employees!$M1690, TODAY(), "y")</f>
        <v>1</v>
      </c>
      <c r="T1690" s="24">
        <f>VLOOKUP(employees!$H1690,locations[#All],4,)</f>
        <v>1.05</v>
      </c>
      <c r="U1690" s="26">
        <f>employees!$Q1690/employees!$T1690</f>
        <v>51154.28571428571</v>
      </c>
    </row>
    <row r="1691" spans="1:21" x14ac:dyDescent="0.25">
      <c r="A1691" s="19">
        <v>1690</v>
      </c>
      <c r="B1691" s="20" t="s">
        <v>1692</v>
      </c>
      <c r="C1691" s="20" t="s">
        <v>49</v>
      </c>
      <c r="D1691" s="20">
        <v>57</v>
      </c>
      <c r="E1691" s="20">
        <v>7</v>
      </c>
      <c r="F1691" s="20" t="str">
        <f>VLOOKUP(Table6[[#This Row],[department_id]],departments[#All],2,FALSE)</f>
        <v>IT &amp; Helpdesk</v>
      </c>
      <c r="G1691" s="20" t="str">
        <f>VLOOKUP(employees!$E1691,departments[],3,FALSE)</f>
        <v>Tech</v>
      </c>
      <c r="H1691" s="20">
        <v>2</v>
      </c>
      <c r="I1691" s="20" t="str">
        <f>VLOOKUP(employees!$H1691,locations[#All],3,FALSE)</f>
        <v>New York</v>
      </c>
      <c r="J1691" s="20" t="str">
        <f>_xlfn.XLOOKUP(Table6[[#This Row],[City]],locations[city],locations[Continent])</f>
        <v>North America</v>
      </c>
      <c r="K1691" s="20" t="s">
        <v>66</v>
      </c>
      <c r="L1691" s="20" t="s">
        <v>51</v>
      </c>
      <c r="M1691" s="21">
        <v>43057</v>
      </c>
      <c r="N1691" s="20" t="s">
        <v>52</v>
      </c>
      <c r="O1691" s="20">
        <v>3.62</v>
      </c>
      <c r="P1691" s="20">
        <v>6.1</v>
      </c>
      <c r="Q1691" s="20">
        <v>56866.35</v>
      </c>
      <c r="R1691" s="20">
        <v>1908</v>
      </c>
      <c r="S1691" s="20">
        <f ca="1">DATEDIF(employees!$M1691, TODAY(), "y")</f>
        <v>8</v>
      </c>
      <c r="T1691" s="20">
        <f>VLOOKUP(employees!$H1691,locations[#All],4,)</f>
        <v>1.3</v>
      </c>
      <c r="U1691" s="22">
        <f>employees!$Q1691/employees!$T1691</f>
        <v>43743.346153846149</v>
      </c>
    </row>
    <row r="1692" spans="1:21" x14ac:dyDescent="0.25">
      <c r="A1692" s="23">
        <v>1691</v>
      </c>
      <c r="B1692" s="24" t="s">
        <v>1693</v>
      </c>
      <c r="C1692" s="24" t="s">
        <v>59</v>
      </c>
      <c r="D1692" s="24">
        <v>24</v>
      </c>
      <c r="E1692" s="24">
        <v>26</v>
      </c>
      <c r="F1692" s="24" t="str">
        <f>VLOOKUP(Table6[[#This Row],[department_id]],departments[#All],2,FALSE)</f>
        <v>Procurement</v>
      </c>
      <c r="G1692" s="24" t="str">
        <f>VLOOKUP(employees!$E1692,departments[],3,FALSE)</f>
        <v>Ops</v>
      </c>
      <c r="H1692" s="24">
        <v>5</v>
      </c>
      <c r="I1692" s="24" t="str">
        <f>VLOOKUP(employees!$H1692,locations[#All],3,FALSE)</f>
        <v>London</v>
      </c>
      <c r="J1692" s="24" t="str">
        <f>_xlfn.XLOOKUP(Table6[[#This Row],[City]],locations[city],locations[Continent])</f>
        <v>Europe</v>
      </c>
      <c r="K1692" s="24" t="s">
        <v>66</v>
      </c>
      <c r="L1692" s="24" t="s">
        <v>56</v>
      </c>
      <c r="M1692" s="25">
        <v>44064</v>
      </c>
      <c r="N1692" s="24" t="s">
        <v>57</v>
      </c>
      <c r="O1692" s="24">
        <v>4.3600000000000003</v>
      </c>
      <c r="P1692" s="24">
        <v>8.8000000000000007</v>
      </c>
      <c r="Q1692" s="24">
        <v>79735.39</v>
      </c>
      <c r="R1692" s="24">
        <v>2009</v>
      </c>
      <c r="S1692" s="24">
        <f ca="1">DATEDIF(employees!$M1692, TODAY(), "y")</f>
        <v>6</v>
      </c>
      <c r="T1692" s="24">
        <f>VLOOKUP(employees!$H1692,locations[#All],4,)</f>
        <v>1.25</v>
      </c>
      <c r="U1692" s="26">
        <f>employees!$Q1692/employees!$T1692</f>
        <v>63788.311999999998</v>
      </c>
    </row>
    <row r="1693" spans="1:21" x14ac:dyDescent="0.25">
      <c r="A1693" s="19">
        <v>1692</v>
      </c>
      <c r="B1693" s="20" t="s">
        <v>1694</v>
      </c>
      <c r="C1693" s="20" t="s">
        <v>59</v>
      </c>
      <c r="D1693" s="20">
        <v>23</v>
      </c>
      <c r="E1693" s="20">
        <v>15</v>
      </c>
      <c r="F1693" s="20" t="str">
        <f>VLOOKUP(Table6[[#This Row],[department_id]],departments[#All],2,FALSE)</f>
        <v>Marketing</v>
      </c>
      <c r="G1693" s="20" t="str">
        <f>VLOOKUP(employees!$E1693,departments[],3,FALSE)</f>
        <v>GTM</v>
      </c>
      <c r="H1693" s="20">
        <v>6</v>
      </c>
      <c r="I1693" s="20" t="str">
        <f>VLOOKUP(employees!$H1693,locations[#All],3,FALSE)</f>
        <v>Berlin</v>
      </c>
      <c r="J1693" s="20" t="str">
        <f>_xlfn.XLOOKUP(Table6[[#This Row],[City]],locations[city],locations[Continent])</f>
        <v>Europe</v>
      </c>
      <c r="K1693" s="20" t="s">
        <v>71</v>
      </c>
      <c r="L1693" s="20" t="s">
        <v>56</v>
      </c>
      <c r="M1693" s="21">
        <v>42724</v>
      </c>
      <c r="N1693" s="20" t="s">
        <v>52</v>
      </c>
      <c r="O1693" s="20">
        <v>4.37</v>
      </c>
      <c r="P1693" s="20">
        <v>8.5</v>
      </c>
      <c r="Q1693" s="20">
        <v>235702.89</v>
      </c>
      <c r="R1693" s="20">
        <v>2411</v>
      </c>
      <c r="S1693" s="20">
        <f ca="1">DATEDIF(employees!$M1693, TODAY(), "y")</f>
        <v>9</v>
      </c>
      <c r="T1693" s="20">
        <f>VLOOKUP(employees!$H1693,locations[#All],4,)</f>
        <v>1.1000000000000001</v>
      </c>
      <c r="U1693" s="22">
        <f>employees!$Q1693/employees!$T1693</f>
        <v>214275.35454545455</v>
      </c>
    </row>
    <row r="1694" spans="1:21" x14ac:dyDescent="0.25">
      <c r="A1694" s="23">
        <v>1693</v>
      </c>
      <c r="B1694" s="24" t="s">
        <v>1695</v>
      </c>
      <c r="C1694" s="24" t="s">
        <v>59</v>
      </c>
      <c r="D1694" s="24">
        <v>61</v>
      </c>
      <c r="E1694" s="24">
        <v>18</v>
      </c>
      <c r="F1694" s="24" t="str">
        <f>VLOOKUP(Table6[[#This Row],[department_id]],departments[#All],2,FALSE)</f>
        <v>Customer Support</v>
      </c>
      <c r="G1694" s="24" t="str">
        <f>VLOOKUP(employees!$E1694,departments[],3,FALSE)</f>
        <v>GTM</v>
      </c>
      <c r="H1694" s="24">
        <v>15</v>
      </c>
      <c r="I1694" s="24" t="str">
        <f>VLOOKUP(employees!$H1694,locations[#All],3,FALSE)</f>
        <v>Cape Town</v>
      </c>
      <c r="J1694" s="24" t="str">
        <f>_xlfn.XLOOKUP(Table6[[#This Row],[City]],locations[city],locations[Continent])</f>
        <v>Africa</v>
      </c>
      <c r="K1694" s="24" t="s">
        <v>60</v>
      </c>
      <c r="L1694" s="24" t="s">
        <v>51</v>
      </c>
      <c r="M1694" s="25">
        <v>42472</v>
      </c>
      <c r="N1694" s="24" t="s">
        <v>57</v>
      </c>
      <c r="O1694" s="24">
        <v>4.4000000000000004</v>
      </c>
      <c r="P1694" s="24">
        <v>7</v>
      </c>
      <c r="Q1694" s="24">
        <v>60791.93</v>
      </c>
      <c r="R1694" s="24">
        <v>2768</v>
      </c>
      <c r="S1694" s="24">
        <f ca="1">DATEDIF(employees!$M1694, TODAY(), "y")</f>
        <v>10</v>
      </c>
      <c r="T1694" s="24">
        <f>VLOOKUP(employees!$H1694,locations[#All],4,)</f>
        <v>0.7</v>
      </c>
      <c r="U1694" s="26">
        <f>employees!$Q1694/employees!$T1694</f>
        <v>86845.614285714299</v>
      </c>
    </row>
    <row r="1695" spans="1:21" x14ac:dyDescent="0.25">
      <c r="A1695" s="19">
        <v>1694</v>
      </c>
      <c r="B1695" s="20" t="s">
        <v>1696</v>
      </c>
      <c r="C1695" s="20" t="s">
        <v>54</v>
      </c>
      <c r="D1695" s="20">
        <v>54</v>
      </c>
      <c r="E1695" s="20">
        <v>6</v>
      </c>
      <c r="F1695" s="20" t="str">
        <f>VLOOKUP(Table6[[#This Row],[department_id]],departments[#All],2,FALSE)</f>
        <v>Security</v>
      </c>
      <c r="G1695" s="20" t="str">
        <f>VLOOKUP(employees!$E1695,departments[],3,FALSE)</f>
        <v>Tech</v>
      </c>
      <c r="H1695" s="20">
        <v>9</v>
      </c>
      <c r="I1695" s="20" t="str">
        <f>VLOOKUP(employees!$H1695,locations[#All],3,FALSE)</f>
        <v>Amsterdam</v>
      </c>
      <c r="J1695" s="20" t="str">
        <f>_xlfn.XLOOKUP(Table6[[#This Row],[City]],locations[city],locations[Continent])</f>
        <v>Europe</v>
      </c>
      <c r="K1695" s="20" t="s">
        <v>66</v>
      </c>
      <c r="L1695" s="20" t="s">
        <v>51</v>
      </c>
      <c r="M1695" s="21">
        <v>44587</v>
      </c>
      <c r="N1695" s="20" t="s">
        <v>62</v>
      </c>
      <c r="O1695" s="20">
        <v>3.51</v>
      </c>
      <c r="P1695" s="20">
        <v>8.8000000000000007</v>
      </c>
      <c r="Q1695" s="20">
        <v>92785.73</v>
      </c>
      <c r="R1695" s="20">
        <v>150</v>
      </c>
      <c r="S1695" s="20">
        <f ca="1">DATEDIF(employees!$M1695, TODAY(), "y")</f>
        <v>4</v>
      </c>
      <c r="T1695" s="20">
        <f>VLOOKUP(employees!$H1695,locations[#All],4,)</f>
        <v>1.1499999999999999</v>
      </c>
      <c r="U1695" s="22">
        <f>employees!$Q1695/employees!$T1695</f>
        <v>80683.243478260876</v>
      </c>
    </row>
    <row r="1696" spans="1:21" x14ac:dyDescent="0.25">
      <c r="A1696" s="23">
        <v>1695</v>
      </c>
      <c r="B1696" s="24" t="s">
        <v>1280</v>
      </c>
      <c r="C1696" s="24" t="s">
        <v>54</v>
      </c>
      <c r="D1696" s="24">
        <v>22</v>
      </c>
      <c r="E1696" s="24">
        <v>17</v>
      </c>
      <c r="F1696" s="24" t="str">
        <f>VLOOKUP(Table6[[#This Row],[department_id]],departments[#All],2,FALSE)</f>
        <v>Customer Success</v>
      </c>
      <c r="G1696" s="24" t="str">
        <f>VLOOKUP(employees!$E1696,departments[],3,FALSE)</f>
        <v>GTM</v>
      </c>
      <c r="H1696" s="24">
        <v>3</v>
      </c>
      <c r="I1696" s="24" t="str">
        <f>VLOOKUP(employees!$H1696,locations[#All],3,FALSE)</f>
        <v>Austin</v>
      </c>
      <c r="J1696" s="24" t="str">
        <f>_xlfn.XLOOKUP(Table6[[#This Row],[City]],locations[city],locations[Continent])</f>
        <v>North America</v>
      </c>
      <c r="K1696" s="24" t="s">
        <v>66</v>
      </c>
      <c r="L1696" s="24" t="s">
        <v>56</v>
      </c>
      <c r="M1696" s="25">
        <v>44234</v>
      </c>
      <c r="N1696" s="24" t="s">
        <v>57</v>
      </c>
      <c r="O1696" s="24">
        <v>4.08</v>
      </c>
      <c r="P1696" s="24">
        <v>6.8</v>
      </c>
      <c r="Q1696" s="24">
        <v>60462.17</v>
      </c>
      <c r="R1696" s="24">
        <v>2773</v>
      </c>
      <c r="S1696" s="24">
        <f ca="1">DATEDIF(employees!$M1696, TODAY(), "y")</f>
        <v>5</v>
      </c>
      <c r="T1696" s="24">
        <f>VLOOKUP(employees!$H1696,locations[#All],4,)</f>
        <v>1.05</v>
      </c>
      <c r="U1696" s="26">
        <f>employees!$Q1696/employees!$T1696</f>
        <v>57583.01904761904</v>
      </c>
    </row>
    <row r="1697" spans="1:21" x14ac:dyDescent="0.25">
      <c r="A1697" s="19">
        <v>1696</v>
      </c>
      <c r="B1697" s="20" t="s">
        <v>1697</v>
      </c>
      <c r="C1697" s="20" t="s">
        <v>49</v>
      </c>
      <c r="D1697" s="20">
        <v>51</v>
      </c>
      <c r="E1697" s="20">
        <v>9</v>
      </c>
      <c r="F1697" s="20" t="str">
        <f>VLOOKUP(Table6[[#This Row],[department_id]],departments[#All],2,FALSE)</f>
        <v>Product Management</v>
      </c>
      <c r="G1697" s="20" t="str">
        <f>VLOOKUP(employees!$E1697,departments[],3,FALSE)</f>
        <v>Product</v>
      </c>
      <c r="H1697" s="20">
        <v>17</v>
      </c>
      <c r="I1697" s="20" t="str">
        <f>VLOOKUP(employees!$H1697,locations[#All],3,FALSE)</f>
        <v>Mexico City</v>
      </c>
      <c r="J1697" s="20" t="str">
        <f>_xlfn.XLOOKUP(Table6[[#This Row],[City]],locations[city],locations[Continent])</f>
        <v>South America</v>
      </c>
      <c r="K1697" s="20" t="s">
        <v>60</v>
      </c>
      <c r="L1697" s="20" t="s">
        <v>51</v>
      </c>
      <c r="M1697" s="21">
        <v>42847</v>
      </c>
      <c r="N1697" s="20" t="s">
        <v>52</v>
      </c>
      <c r="O1697" s="20">
        <v>3.82</v>
      </c>
      <c r="P1697" s="20">
        <v>9.5</v>
      </c>
      <c r="Q1697" s="20">
        <v>124356.38</v>
      </c>
      <c r="R1697" s="20">
        <v>1414</v>
      </c>
      <c r="S1697" s="20">
        <f ca="1">DATEDIF(employees!$M1697, TODAY(), "y")</f>
        <v>9</v>
      </c>
      <c r="T1697" s="20">
        <f>VLOOKUP(employees!$H1697,locations[#All],4,)</f>
        <v>0.78</v>
      </c>
      <c r="U1697" s="22">
        <f>employees!$Q1697/employees!$T1697</f>
        <v>159431.25641025641</v>
      </c>
    </row>
    <row r="1698" spans="1:21" x14ac:dyDescent="0.25">
      <c r="A1698" s="23">
        <v>1697</v>
      </c>
      <c r="B1698" s="24" t="s">
        <v>1698</v>
      </c>
      <c r="C1698" s="24" t="s">
        <v>54</v>
      </c>
      <c r="D1698" s="24">
        <v>49</v>
      </c>
      <c r="E1698" s="24">
        <v>3</v>
      </c>
      <c r="F1698" s="24" t="str">
        <f>VLOOKUP(Table6[[#This Row],[department_id]],departments[#All],2,FALSE)</f>
        <v>Data Engineering</v>
      </c>
      <c r="G1698" s="24" t="str">
        <f>VLOOKUP(employees!$E1698,departments[],3,FALSE)</f>
        <v>Tech</v>
      </c>
      <c r="H1698" s="24">
        <v>3</v>
      </c>
      <c r="I1698" s="24" t="str">
        <f>VLOOKUP(employees!$H1698,locations[#All],3,FALSE)</f>
        <v>Austin</v>
      </c>
      <c r="J1698" s="24" t="str">
        <f>_xlfn.XLOOKUP(Table6[[#This Row],[City]],locations[city],locations[Continent])</f>
        <v>North America</v>
      </c>
      <c r="K1698" s="24" t="s">
        <v>71</v>
      </c>
      <c r="L1698" s="24" t="s">
        <v>83</v>
      </c>
      <c r="M1698" s="25">
        <v>42616</v>
      </c>
      <c r="N1698" s="24" t="s">
        <v>52</v>
      </c>
      <c r="O1698" s="24">
        <v>4.0999999999999996</v>
      </c>
      <c r="P1698" s="24">
        <v>9.6999999999999993</v>
      </c>
      <c r="Q1698" s="24">
        <v>328157.69</v>
      </c>
      <c r="R1698" s="24">
        <v>1131</v>
      </c>
      <c r="S1698" s="24">
        <f ca="1">DATEDIF(employees!$M1698, TODAY(), "y")</f>
        <v>10</v>
      </c>
      <c r="T1698" s="24">
        <f>VLOOKUP(employees!$H1698,locations[#All],4,)</f>
        <v>1.05</v>
      </c>
      <c r="U1698" s="26">
        <f>employees!$Q1698/employees!$T1698</f>
        <v>312531.1333333333</v>
      </c>
    </row>
    <row r="1699" spans="1:21" x14ac:dyDescent="0.25">
      <c r="A1699" s="19">
        <v>1698</v>
      </c>
      <c r="B1699" s="20" t="s">
        <v>1699</v>
      </c>
      <c r="C1699" s="20" t="s">
        <v>59</v>
      </c>
      <c r="D1699" s="20">
        <v>23</v>
      </c>
      <c r="E1699" s="20">
        <v>24</v>
      </c>
      <c r="F1699" s="20" t="str">
        <f>VLOOKUP(Table6[[#This Row],[department_id]],departments[#All],2,FALSE)</f>
        <v>Administration</v>
      </c>
      <c r="G1699" s="20" t="str">
        <f>VLOOKUP(employees!$E1699,departments[],3,FALSE)</f>
        <v>G&amp;A</v>
      </c>
      <c r="H1699" s="20">
        <v>20</v>
      </c>
      <c r="I1699" s="20" t="str">
        <f>VLOOKUP(employees!$H1699,locations[#All],3,FALSE)</f>
        <v>Singapore</v>
      </c>
      <c r="J1699" s="20" t="str">
        <f>_xlfn.XLOOKUP(Table6[[#This Row],[City]],locations[city],locations[Continent])</f>
        <v>Asia</v>
      </c>
      <c r="K1699" s="20" t="s">
        <v>66</v>
      </c>
      <c r="L1699" s="20" t="s">
        <v>56</v>
      </c>
      <c r="M1699" s="21">
        <v>42245</v>
      </c>
      <c r="N1699" s="20" t="s">
        <v>57</v>
      </c>
      <c r="O1699" s="20">
        <v>4.0999999999999996</v>
      </c>
      <c r="P1699" s="20">
        <v>8.8000000000000007</v>
      </c>
      <c r="Q1699" s="20">
        <v>59887.93</v>
      </c>
      <c r="R1699" s="20">
        <v>2746</v>
      </c>
      <c r="S1699" s="20">
        <f ca="1">DATEDIF(employees!$M1699, TODAY(), "y")</f>
        <v>11</v>
      </c>
      <c r="T1699" s="20">
        <f>VLOOKUP(employees!$H1699,locations[#All],4,)</f>
        <v>1.22</v>
      </c>
      <c r="U1699" s="22">
        <f>employees!$Q1699/employees!$T1699</f>
        <v>49088.467213114753</v>
      </c>
    </row>
    <row r="1700" spans="1:21" x14ac:dyDescent="0.25">
      <c r="A1700" s="23">
        <v>1699</v>
      </c>
      <c r="B1700" s="24" t="s">
        <v>1700</v>
      </c>
      <c r="C1700" s="24" t="s">
        <v>54</v>
      </c>
      <c r="D1700" s="24">
        <v>42</v>
      </c>
      <c r="E1700" s="24">
        <v>12</v>
      </c>
      <c r="F1700" s="24" t="str">
        <f>VLOOKUP(Table6[[#This Row],[department_id]],departments[#All],2,FALSE)</f>
        <v>UX Research</v>
      </c>
      <c r="G1700" s="24" t="str">
        <f>VLOOKUP(employees!$E1700,departments[],3,FALSE)</f>
        <v>Product</v>
      </c>
      <c r="H1700" s="24">
        <v>4</v>
      </c>
      <c r="I1700" s="24" t="str">
        <f>VLOOKUP(employees!$H1700,locations[#All],3,FALSE)</f>
        <v>Toronto</v>
      </c>
      <c r="J1700" s="24" t="str">
        <f>_xlfn.XLOOKUP(Table6[[#This Row],[City]],locations[city],locations[Continent])</f>
        <v>North America</v>
      </c>
      <c r="K1700" s="24" t="s">
        <v>60</v>
      </c>
      <c r="L1700" s="24" t="s">
        <v>51</v>
      </c>
      <c r="M1700" s="25">
        <v>43702</v>
      </c>
      <c r="N1700" s="24" t="s">
        <v>52</v>
      </c>
      <c r="O1700" s="24">
        <v>4.54</v>
      </c>
      <c r="P1700" s="24">
        <v>8.6999999999999993</v>
      </c>
      <c r="Q1700" s="24">
        <v>128590.97</v>
      </c>
      <c r="R1700" s="24">
        <v>58</v>
      </c>
      <c r="S1700" s="24">
        <f ca="1">DATEDIF(employees!$M1700, TODAY(), "y")</f>
        <v>7</v>
      </c>
      <c r="T1700" s="24">
        <f>VLOOKUP(employees!$H1700,locations[#All],4,)</f>
        <v>1.1000000000000001</v>
      </c>
      <c r="U1700" s="26">
        <f>employees!$Q1700/employees!$T1700</f>
        <v>116900.88181818181</v>
      </c>
    </row>
    <row r="1701" spans="1:21" x14ac:dyDescent="0.25">
      <c r="A1701" s="19">
        <v>1700</v>
      </c>
      <c r="B1701" s="20" t="s">
        <v>1701</v>
      </c>
      <c r="C1701" s="20" t="s">
        <v>49</v>
      </c>
      <c r="D1701" s="20">
        <v>34</v>
      </c>
      <c r="E1701" s="20">
        <v>5</v>
      </c>
      <c r="F1701" s="20" t="str">
        <f>VLOOKUP(Table6[[#This Row],[department_id]],departments[#All],2,FALSE)</f>
        <v>Platform</v>
      </c>
      <c r="G1701" s="20" t="str">
        <f>VLOOKUP(employees!$E1701,departments[],3,FALSE)</f>
        <v>Tech</v>
      </c>
      <c r="H1701" s="20">
        <v>16</v>
      </c>
      <c r="I1701" s="20" t="str">
        <f>VLOOKUP(employees!$H1701,locations[#All],3,FALSE)</f>
        <v>São Paulo</v>
      </c>
      <c r="J1701" s="20" t="str">
        <f>_xlfn.XLOOKUP(Table6[[#This Row],[City]],locations[city],locations[Continent])</f>
        <v>South America</v>
      </c>
      <c r="K1701" s="20" t="s">
        <v>75</v>
      </c>
      <c r="L1701" s="20" t="s">
        <v>51</v>
      </c>
      <c r="M1701" s="21">
        <v>43725</v>
      </c>
      <c r="N1701" s="20" t="s">
        <v>52</v>
      </c>
      <c r="O1701" s="20">
        <v>2.5499999999999998</v>
      </c>
      <c r="P1701" s="20">
        <v>9.1</v>
      </c>
      <c r="Q1701" s="20">
        <v>125683.93</v>
      </c>
      <c r="R1701" s="20">
        <v>3263</v>
      </c>
      <c r="S1701" s="20">
        <f ca="1">DATEDIF(employees!$M1701, TODAY(), "y")</f>
        <v>6</v>
      </c>
      <c r="T1701" s="20">
        <f>VLOOKUP(employees!$H1701,locations[#All],4,)</f>
        <v>0.8</v>
      </c>
      <c r="U1701" s="22">
        <f>employees!$Q1701/employees!$T1701</f>
        <v>157104.91249999998</v>
      </c>
    </row>
    <row r="1702" spans="1:21" x14ac:dyDescent="0.25">
      <c r="A1702" s="23">
        <v>1701</v>
      </c>
      <c r="B1702" s="24" t="s">
        <v>1702</v>
      </c>
      <c r="C1702" s="24" t="s">
        <v>54</v>
      </c>
      <c r="D1702" s="24">
        <v>61</v>
      </c>
      <c r="E1702" s="24">
        <v>6</v>
      </c>
      <c r="F1702" s="24" t="str">
        <f>VLOOKUP(Table6[[#This Row],[department_id]],departments[#All],2,FALSE)</f>
        <v>Security</v>
      </c>
      <c r="G1702" s="24" t="str">
        <f>VLOOKUP(employees!$E1702,departments[],3,FALSE)</f>
        <v>Tech</v>
      </c>
      <c r="H1702" s="24">
        <v>13</v>
      </c>
      <c r="I1702" s="24" t="str">
        <f>VLOOKUP(employees!$H1702,locations[#All],3,FALSE)</f>
        <v>Cairo</v>
      </c>
      <c r="J1702" s="24" t="str">
        <f>_xlfn.XLOOKUP(Table6[[#This Row],[City]],locations[city],locations[Continent])</f>
        <v>Africa</v>
      </c>
      <c r="K1702" s="24" t="s">
        <v>60</v>
      </c>
      <c r="L1702" s="24" t="s">
        <v>51</v>
      </c>
      <c r="M1702" s="25">
        <v>43775</v>
      </c>
      <c r="N1702" s="24" t="s">
        <v>62</v>
      </c>
      <c r="O1702" s="24">
        <v>4.59</v>
      </c>
      <c r="P1702" s="24">
        <v>8.6</v>
      </c>
      <c r="Q1702" s="24">
        <v>67968.22</v>
      </c>
      <c r="R1702" s="24">
        <v>1874</v>
      </c>
      <c r="S1702" s="24">
        <f ca="1">DATEDIF(employees!$M1702, TODAY(), "y")</f>
        <v>6</v>
      </c>
      <c r="T1702" s="24">
        <f>VLOOKUP(employees!$H1702,locations[#All],4,)</f>
        <v>0.55000000000000004</v>
      </c>
      <c r="U1702" s="26">
        <f>employees!$Q1702/employees!$T1702</f>
        <v>123578.5818181818</v>
      </c>
    </row>
    <row r="1703" spans="1:21" x14ac:dyDescent="0.25">
      <c r="A1703" s="19">
        <v>1702</v>
      </c>
      <c r="B1703" s="20" t="s">
        <v>1703</v>
      </c>
      <c r="C1703" s="20" t="s">
        <v>59</v>
      </c>
      <c r="D1703" s="20">
        <v>48</v>
      </c>
      <c r="E1703" s="20">
        <v>7</v>
      </c>
      <c r="F1703" s="20" t="str">
        <f>VLOOKUP(Table6[[#This Row],[department_id]],departments[#All],2,FALSE)</f>
        <v>IT &amp; Helpdesk</v>
      </c>
      <c r="G1703" s="20" t="str">
        <f>VLOOKUP(employees!$E1703,departments[],3,FALSE)</f>
        <v>Tech</v>
      </c>
      <c r="H1703" s="20">
        <v>7</v>
      </c>
      <c r="I1703" s="20" t="str">
        <f>VLOOKUP(employees!$H1703,locations[#All],3,FALSE)</f>
        <v>Paris</v>
      </c>
      <c r="J1703" s="20" t="str">
        <f>_xlfn.XLOOKUP(Table6[[#This Row],[City]],locations[city],locations[Continent])</f>
        <v>Europe</v>
      </c>
      <c r="K1703" s="20" t="s">
        <v>71</v>
      </c>
      <c r="L1703" s="20" t="s">
        <v>56</v>
      </c>
      <c r="M1703" s="21">
        <v>44051</v>
      </c>
      <c r="N1703" s="20" t="s">
        <v>62</v>
      </c>
      <c r="O1703" s="20">
        <v>3.2</v>
      </c>
      <c r="P1703" s="20">
        <v>9</v>
      </c>
      <c r="Q1703" s="20">
        <v>179324.34</v>
      </c>
      <c r="R1703" s="20">
        <v>2443</v>
      </c>
      <c r="S1703" s="20">
        <f ca="1">DATEDIF(employees!$M1703, TODAY(), "y")</f>
        <v>6</v>
      </c>
      <c r="T1703" s="20">
        <f>VLOOKUP(employees!$H1703,locations[#All],4,)</f>
        <v>1.18</v>
      </c>
      <c r="U1703" s="22">
        <f>employees!$Q1703/employees!$T1703</f>
        <v>151969.77966101695</v>
      </c>
    </row>
    <row r="1704" spans="1:21" x14ac:dyDescent="0.25">
      <c r="A1704" s="23">
        <v>1703</v>
      </c>
      <c r="B1704" s="24" t="s">
        <v>1704</v>
      </c>
      <c r="C1704" s="24" t="s">
        <v>49</v>
      </c>
      <c r="D1704" s="24">
        <v>20</v>
      </c>
      <c r="E1704" s="24">
        <v>11</v>
      </c>
      <c r="F1704" s="24" t="str">
        <f>VLOOKUP(Table6[[#This Row],[department_id]],departments[#All],2,FALSE)</f>
        <v>Design</v>
      </c>
      <c r="G1704" s="24" t="str">
        <f>VLOOKUP(employees!$E1704,departments[],3,FALSE)</f>
        <v>Product</v>
      </c>
      <c r="H1704" s="24">
        <v>1</v>
      </c>
      <c r="I1704" s="24" t="str">
        <f>VLOOKUP(employees!$H1704,locations[#All],3,FALSE)</f>
        <v>San Francisco</v>
      </c>
      <c r="J1704" s="24" t="str">
        <f>_xlfn.XLOOKUP(Table6[[#This Row],[City]],locations[city],locations[Continent])</f>
        <v>North America</v>
      </c>
      <c r="K1704" s="24" t="s">
        <v>55</v>
      </c>
      <c r="L1704" s="24" t="s">
        <v>56</v>
      </c>
      <c r="M1704" s="25">
        <v>41810</v>
      </c>
      <c r="N1704" s="24" t="s">
        <v>57</v>
      </c>
      <c r="O1704" s="24">
        <v>3.37</v>
      </c>
      <c r="P1704" s="24">
        <v>7.4</v>
      </c>
      <c r="Q1704" s="24">
        <v>114198.18</v>
      </c>
      <c r="R1704" s="24">
        <v>400</v>
      </c>
      <c r="S1704" s="24">
        <f ca="1">DATEDIF(employees!$M1704, TODAY(), "y")</f>
        <v>12</v>
      </c>
      <c r="T1704" s="24">
        <f>VLOOKUP(employees!$H1704,locations[#All],4,)</f>
        <v>1.35</v>
      </c>
      <c r="U1704" s="26">
        <f>employees!$Q1704/employees!$T1704</f>
        <v>84591.244444444441</v>
      </c>
    </row>
    <row r="1705" spans="1:21" x14ac:dyDescent="0.25">
      <c r="A1705" s="19">
        <v>1704</v>
      </c>
      <c r="B1705" s="20" t="s">
        <v>1705</v>
      </c>
      <c r="C1705" s="20" t="s">
        <v>59</v>
      </c>
      <c r="D1705" s="20">
        <v>36</v>
      </c>
      <c r="E1705" s="20">
        <v>11</v>
      </c>
      <c r="F1705" s="20" t="str">
        <f>VLOOKUP(Table6[[#This Row],[department_id]],departments[#All],2,FALSE)</f>
        <v>Design</v>
      </c>
      <c r="G1705" s="20" t="str">
        <f>VLOOKUP(employees!$E1705,departments[],3,FALSE)</f>
        <v>Product</v>
      </c>
      <c r="H1705" s="20">
        <v>7</v>
      </c>
      <c r="I1705" s="20" t="str">
        <f>VLOOKUP(employees!$H1705,locations[#All],3,FALSE)</f>
        <v>Paris</v>
      </c>
      <c r="J1705" s="20" t="str">
        <f>_xlfn.XLOOKUP(Table6[[#This Row],[City]],locations[city],locations[Continent])</f>
        <v>Europe</v>
      </c>
      <c r="K1705" s="20" t="s">
        <v>64</v>
      </c>
      <c r="L1705" s="20" t="s">
        <v>51</v>
      </c>
      <c r="M1705" s="21">
        <v>45311</v>
      </c>
      <c r="N1705" s="20" t="s">
        <v>62</v>
      </c>
      <c r="O1705" s="20">
        <v>3.41</v>
      </c>
      <c r="P1705" s="20">
        <v>8</v>
      </c>
      <c r="Q1705" s="20">
        <v>166551.75</v>
      </c>
      <c r="R1705" s="20">
        <v>2347</v>
      </c>
      <c r="S1705" s="20">
        <f ca="1">DATEDIF(employees!$M1705, TODAY(), "y")</f>
        <v>2</v>
      </c>
      <c r="T1705" s="20">
        <f>VLOOKUP(employees!$H1705,locations[#All],4,)</f>
        <v>1.18</v>
      </c>
      <c r="U1705" s="22">
        <f>employees!$Q1705/employees!$T1705</f>
        <v>141145.55084745763</v>
      </c>
    </row>
    <row r="1706" spans="1:21" x14ac:dyDescent="0.25">
      <c r="A1706" s="23">
        <v>1705</v>
      </c>
      <c r="B1706" s="24" t="s">
        <v>1706</v>
      </c>
      <c r="C1706" s="24" t="s">
        <v>49</v>
      </c>
      <c r="D1706" s="24">
        <v>48</v>
      </c>
      <c r="E1706" s="24">
        <v>20</v>
      </c>
      <c r="F1706" s="24" t="str">
        <f>VLOOKUP(Table6[[#This Row],[department_id]],departments[#All],2,FALSE)</f>
        <v>Recruiting</v>
      </c>
      <c r="G1706" s="24" t="str">
        <f>VLOOKUP(employees!$E1706,departments[],3,FALSE)</f>
        <v>G&amp;A</v>
      </c>
      <c r="H1706" s="24">
        <v>11</v>
      </c>
      <c r="I1706" s="24" t="str">
        <f>VLOOKUP(employees!$H1706,locations[#All],3,FALSE)</f>
        <v>Bengaluru</v>
      </c>
      <c r="J1706" s="24" t="str">
        <f>_xlfn.XLOOKUP(Table6[[#This Row],[City]],locations[city],locations[Continent])</f>
        <v>Asia</v>
      </c>
      <c r="K1706" s="24" t="s">
        <v>55</v>
      </c>
      <c r="L1706" s="24" t="s">
        <v>56</v>
      </c>
      <c r="M1706" s="25">
        <v>43835</v>
      </c>
      <c r="N1706" s="24" t="s">
        <v>57</v>
      </c>
      <c r="O1706" s="24">
        <v>4.33</v>
      </c>
      <c r="P1706" s="24">
        <v>5.8</v>
      </c>
      <c r="Q1706" s="24">
        <v>40965.339999999997</v>
      </c>
      <c r="R1706" s="24">
        <v>2522</v>
      </c>
      <c r="S1706" s="24">
        <f ca="1">DATEDIF(employees!$M1706, TODAY(), "y")</f>
        <v>6</v>
      </c>
      <c r="T1706" s="24">
        <f>VLOOKUP(employees!$H1706,locations[#All],4,)</f>
        <v>0.7</v>
      </c>
      <c r="U1706" s="26">
        <f>employees!$Q1706/employees!$T1706</f>
        <v>58521.914285714287</v>
      </c>
    </row>
    <row r="1707" spans="1:21" x14ac:dyDescent="0.25">
      <c r="A1707" s="19">
        <v>1706</v>
      </c>
      <c r="B1707" s="20" t="s">
        <v>1707</v>
      </c>
      <c r="C1707" s="20" t="s">
        <v>54</v>
      </c>
      <c r="D1707" s="20">
        <v>25</v>
      </c>
      <c r="E1707" s="20">
        <v>14</v>
      </c>
      <c r="F1707" s="20" t="str">
        <f>VLOOKUP(Table6[[#This Row],[department_id]],departments[#All],2,FALSE)</f>
        <v>Sales Operations</v>
      </c>
      <c r="G1707" s="20" t="str">
        <f>VLOOKUP(employees!$E1707,departments[],3,FALSE)</f>
        <v>GTM</v>
      </c>
      <c r="H1707" s="20">
        <v>3</v>
      </c>
      <c r="I1707" s="20" t="str">
        <f>VLOOKUP(employees!$H1707,locations[#All],3,FALSE)</f>
        <v>Austin</v>
      </c>
      <c r="J1707" s="20" t="str">
        <f>_xlfn.XLOOKUP(Table6[[#This Row],[City]],locations[city],locations[Continent])</f>
        <v>North America</v>
      </c>
      <c r="K1707" s="20" t="s">
        <v>75</v>
      </c>
      <c r="L1707" s="20" t="s">
        <v>51</v>
      </c>
      <c r="M1707" s="21">
        <v>44501</v>
      </c>
      <c r="N1707" s="20" t="s">
        <v>57</v>
      </c>
      <c r="O1707" s="20">
        <v>2.56</v>
      </c>
      <c r="P1707" s="20">
        <v>6.8</v>
      </c>
      <c r="Q1707" s="20">
        <v>152992.06</v>
      </c>
      <c r="R1707" s="20">
        <v>2936</v>
      </c>
      <c r="S1707" s="20">
        <f ca="1">DATEDIF(employees!$M1707, TODAY(), "y")</f>
        <v>4</v>
      </c>
      <c r="T1707" s="20">
        <f>VLOOKUP(employees!$H1707,locations[#All],4,)</f>
        <v>1.05</v>
      </c>
      <c r="U1707" s="22">
        <f>employees!$Q1707/employees!$T1707</f>
        <v>145706.7238095238</v>
      </c>
    </row>
    <row r="1708" spans="1:21" x14ac:dyDescent="0.25">
      <c r="A1708" s="23">
        <v>1707</v>
      </c>
      <c r="B1708" s="24" t="s">
        <v>1708</v>
      </c>
      <c r="C1708" s="24" t="s">
        <v>59</v>
      </c>
      <c r="D1708" s="24">
        <v>33</v>
      </c>
      <c r="E1708" s="24">
        <v>19</v>
      </c>
      <c r="F1708" s="24" t="str">
        <f>VLOOKUP(Table6[[#This Row],[department_id]],departments[#All],2,FALSE)</f>
        <v>Human Resources</v>
      </c>
      <c r="G1708" s="24" t="str">
        <f>VLOOKUP(employees!$E1708,departments[],3,FALSE)</f>
        <v>G&amp;A</v>
      </c>
      <c r="H1708" s="24">
        <v>10</v>
      </c>
      <c r="I1708" s="24" t="str">
        <f>VLOOKUP(employees!$H1708,locations[#All],3,FALSE)</f>
        <v>Warsaw</v>
      </c>
      <c r="J1708" s="24" t="str">
        <f>_xlfn.XLOOKUP(Table6[[#This Row],[City]],locations[city],locations[Continent])</f>
        <v>Europe</v>
      </c>
      <c r="K1708" s="24" t="s">
        <v>66</v>
      </c>
      <c r="L1708" s="24" t="s">
        <v>78</v>
      </c>
      <c r="M1708" s="25">
        <v>44282</v>
      </c>
      <c r="N1708" s="24" t="s">
        <v>57</v>
      </c>
      <c r="O1708" s="24">
        <v>3.23</v>
      </c>
      <c r="P1708" s="24">
        <v>8.1999999999999993</v>
      </c>
      <c r="Q1708" s="24">
        <v>50316.61</v>
      </c>
      <c r="R1708" s="24">
        <v>1106</v>
      </c>
      <c r="S1708" s="24">
        <f ca="1">DATEDIF(employees!$M1708, TODAY(), "y")</f>
        <v>5</v>
      </c>
      <c r="T1708" s="24">
        <f>VLOOKUP(employees!$H1708,locations[#All],4,)</f>
        <v>0.95</v>
      </c>
      <c r="U1708" s="26">
        <f>employees!$Q1708/employees!$T1708</f>
        <v>52964.85263157895</v>
      </c>
    </row>
    <row r="1709" spans="1:21" x14ac:dyDescent="0.25">
      <c r="A1709" s="19">
        <v>1708</v>
      </c>
      <c r="B1709" s="20" t="s">
        <v>1709</v>
      </c>
      <c r="C1709" s="20" t="s">
        <v>54</v>
      </c>
      <c r="D1709" s="20">
        <v>46</v>
      </c>
      <c r="E1709" s="20">
        <v>8</v>
      </c>
      <c r="F1709" s="20" t="str">
        <f>VLOOKUP(Table6[[#This Row],[department_id]],departments[#All],2,FALSE)</f>
        <v>QA &amp; Testing</v>
      </c>
      <c r="G1709" s="20" t="str">
        <f>VLOOKUP(employees!$E1709,departments[],3,FALSE)</f>
        <v>Tech</v>
      </c>
      <c r="H1709" s="20">
        <v>15</v>
      </c>
      <c r="I1709" s="20" t="str">
        <f>VLOOKUP(employees!$H1709,locations[#All],3,FALSE)</f>
        <v>Cape Town</v>
      </c>
      <c r="J1709" s="20" t="str">
        <f>_xlfn.XLOOKUP(Table6[[#This Row],[City]],locations[city],locations[Continent])</f>
        <v>Africa</v>
      </c>
      <c r="K1709" s="20" t="s">
        <v>60</v>
      </c>
      <c r="L1709" s="20" t="s">
        <v>51</v>
      </c>
      <c r="M1709" s="21">
        <v>42902</v>
      </c>
      <c r="N1709" s="20" t="s">
        <v>57</v>
      </c>
      <c r="O1709" s="20">
        <v>3.18</v>
      </c>
      <c r="P1709" s="20">
        <v>8.6999999999999993</v>
      </c>
      <c r="Q1709" s="20">
        <v>57990.06</v>
      </c>
      <c r="R1709" s="20">
        <v>17</v>
      </c>
      <c r="S1709" s="20">
        <f ca="1">DATEDIF(employees!$M1709, TODAY(), "y")</f>
        <v>9</v>
      </c>
      <c r="T1709" s="20">
        <f>VLOOKUP(employees!$H1709,locations[#All],4,)</f>
        <v>0.7</v>
      </c>
      <c r="U1709" s="22">
        <f>employees!$Q1709/employees!$T1709</f>
        <v>82842.942857142858</v>
      </c>
    </row>
    <row r="1710" spans="1:21" x14ac:dyDescent="0.25">
      <c r="A1710" s="23">
        <v>1709</v>
      </c>
      <c r="B1710" s="24" t="s">
        <v>1367</v>
      </c>
      <c r="C1710" s="24" t="s">
        <v>49</v>
      </c>
      <c r="D1710" s="24">
        <v>61</v>
      </c>
      <c r="E1710" s="24">
        <v>3</v>
      </c>
      <c r="F1710" s="24" t="str">
        <f>VLOOKUP(Table6[[#This Row],[department_id]],departments[#All],2,FALSE)</f>
        <v>Data Engineering</v>
      </c>
      <c r="G1710" s="24" t="str">
        <f>VLOOKUP(employees!$E1710,departments[],3,FALSE)</f>
        <v>Tech</v>
      </c>
      <c r="H1710" s="24">
        <v>11</v>
      </c>
      <c r="I1710" s="24" t="str">
        <f>VLOOKUP(employees!$H1710,locations[#All],3,FALSE)</f>
        <v>Bengaluru</v>
      </c>
      <c r="J1710" s="24" t="str">
        <f>_xlfn.XLOOKUP(Table6[[#This Row],[City]],locations[city],locations[Continent])</f>
        <v>Asia</v>
      </c>
      <c r="K1710" s="24" t="s">
        <v>60</v>
      </c>
      <c r="L1710" s="24" t="s">
        <v>51</v>
      </c>
      <c r="M1710" s="25">
        <v>45853</v>
      </c>
      <c r="N1710" s="24" t="s">
        <v>52</v>
      </c>
      <c r="O1710" s="24">
        <v>2.95</v>
      </c>
      <c r="P1710" s="24">
        <v>8.5</v>
      </c>
      <c r="Q1710" s="24">
        <v>96535.76</v>
      </c>
      <c r="R1710" s="24">
        <v>1131</v>
      </c>
      <c r="S1710" s="24">
        <f ca="1">DATEDIF(employees!$M1710, TODAY(), "y")</f>
        <v>1</v>
      </c>
      <c r="T1710" s="24">
        <f>VLOOKUP(employees!$H1710,locations[#All],4,)</f>
        <v>0.7</v>
      </c>
      <c r="U1710" s="26">
        <f>employees!$Q1710/employees!$T1710</f>
        <v>137908.22857142857</v>
      </c>
    </row>
    <row r="1711" spans="1:21" x14ac:dyDescent="0.25">
      <c r="A1711" s="19">
        <v>1710</v>
      </c>
      <c r="B1711" s="20" t="s">
        <v>1710</v>
      </c>
      <c r="C1711" s="20" t="s">
        <v>54</v>
      </c>
      <c r="D1711" s="20">
        <v>30</v>
      </c>
      <c r="E1711" s="20">
        <v>2</v>
      </c>
      <c r="F1711" s="20" t="str">
        <f>VLOOKUP(Table6[[#This Row],[department_id]],departments[#All],2,FALSE)</f>
        <v>Data Science</v>
      </c>
      <c r="G1711" s="20" t="str">
        <f>VLOOKUP(employees!$E1711,departments[],3,FALSE)</f>
        <v>Tech</v>
      </c>
      <c r="H1711" s="20">
        <v>2</v>
      </c>
      <c r="I1711" s="20" t="str">
        <f>VLOOKUP(employees!$H1711,locations[#All],3,FALSE)</f>
        <v>New York</v>
      </c>
      <c r="J1711" s="20" t="str">
        <f>_xlfn.XLOOKUP(Table6[[#This Row],[City]],locations[city],locations[Continent])</f>
        <v>North America</v>
      </c>
      <c r="K1711" s="20" t="s">
        <v>55</v>
      </c>
      <c r="L1711" s="20" t="s">
        <v>78</v>
      </c>
      <c r="M1711" s="21">
        <v>43478</v>
      </c>
      <c r="N1711" s="20" t="s">
        <v>57</v>
      </c>
      <c r="O1711" s="20">
        <v>2.91</v>
      </c>
      <c r="P1711" s="20">
        <v>5.7</v>
      </c>
      <c r="Q1711" s="20">
        <v>176811.02</v>
      </c>
      <c r="R1711" s="20">
        <v>3045</v>
      </c>
      <c r="S1711" s="20">
        <f ca="1">DATEDIF(employees!$M1711, TODAY(), "y")</f>
        <v>7</v>
      </c>
      <c r="T1711" s="20">
        <f>VLOOKUP(employees!$H1711,locations[#All],4,)</f>
        <v>1.3</v>
      </c>
      <c r="U1711" s="22">
        <f>employees!$Q1711/employees!$T1711</f>
        <v>136008.4769230769</v>
      </c>
    </row>
    <row r="1712" spans="1:21" x14ac:dyDescent="0.25">
      <c r="A1712" s="23">
        <v>1711</v>
      </c>
      <c r="B1712" s="24" t="s">
        <v>1711</v>
      </c>
      <c r="C1712" s="24" t="s">
        <v>54</v>
      </c>
      <c r="D1712" s="24">
        <v>27</v>
      </c>
      <c r="E1712" s="24">
        <v>3</v>
      </c>
      <c r="F1712" s="24" t="str">
        <f>VLOOKUP(Table6[[#This Row],[department_id]],departments[#All],2,FALSE)</f>
        <v>Data Engineering</v>
      </c>
      <c r="G1712" s="24" t="str">
        <f>VLOOKUP(employees!$E1712,departments[],3,FALSE)</f>
        <v>Tech</v>
      </c>
      <c r="H1712" s="24">
        <v>12</v>
      </c>
      <c r="I1712" s="24" t="str">
        <f>VLOOKUP(employees!$H1712,locations[#All],3,FALSE)</f>
        <v>Hyderabad</v>
      </c>
      <c r="J1712" s="24" t="str">
        <f>_xlfn.XLOOKUP(Table6[[#This Row],[City]],locations[city],locations[Continent])</f>
        <v>Asia</v>
      </c>
      <c r="K1712" s="24" t="s">
        <v>60</v>
      </c>
      <c r="L1712" s="24" t="s">
        <v>56</v>
      </c>
      <c r="M1712" s="25">
        <v>45829</v>
      </c>
      <c r="N1712" s="24" t="s">
        <v>57</v>
      </c>
      <c r="O1712" s="24">
        <v>4.5</v>
      </c>
      <c r="P1712" s="24">
        <v>7.6</v>
      </c>
      <c r="Q1712" s="24">
        <v>134566.15</v>
      </c>
      <c r="R1712" s="24">
        <v>3364</v>
      </c>
      <c r="S1712" s="24">
        <f ca="1">DATEDIF(employees!$M1712, TODAY(), "y")</f>
        <v>1</v>
      </c>
      <c r="T1712" s="24">
        <f>VLOOKUP(employees!$H1712,locations[#All],4,)</f>
        <v>0.68</v>
      </c>
      <c r="U1712" s="26">
        <f>employees!$Q1712/employees!$T1712</f>
        <v>197891.3970588235</v>
      </c>
    </row>
    <row r="1713" spans="1:21" x14ac:dyDescent="0.25">
      <c r="A1713" s="19">
        <v>1712</v>
      </c>
      <c r="B1713" s="20" t="s">
        <v>1712</v>
      </c>
      <c r="C1713" s="20" t="s">
        <v>54</v>
      </c>
      <c r="D1713" s="20">
        <v>40</v>
      </c>
      <c r="E1713" s="20">
        <v>10</v>
      </c>
      <c r="F1713" s="20" t="str">
        <f>VLOOKUP(Table6[[#This Row],[department_id]],departments[#All],2,FALSE)</f>
        <v>Product Operations</v>
      </c>
      <c r="G1713" s="20" t="str">
        <f>VLOOKUP(employees!$E1713,departments[],3,FALSE)</f>
        <v>Product</v>
      </c>
      <c r="H1713" s="20">
        <v>1</v>
      </c>
      <c r="I1713" s="20" t="str">
        <f>VLOOKUP(employees!$H1713,locations[#All],3,FALSE)</f>
        <v>San Francisco</v>
      </c>
      <c r="J1713" s="20" t="str">
        <f>_xlfn.XLOOKUP(Table6[[#This Row],[City]],locations[city],locations[Continent])</f>
        <v>North America</v>
      </c>
      <c r="K1713" s="20" t="s">
        <v>66</v>
      </c>
      <c r="L1713" s="20" t="s">
        <v>51</v>
      </c>
      <c r="M1713" s="21">
        <v>42538</v>
      </c>
      <c r="N1713" s="20" t="s">
        <v>57</v>
      </c>
      <c r="O1713" s="20">
        <v>3.4</v>
      </c>
      <c r="P1713" s="20">
        <v>9.6999999999999993</v>
      </c>
      <c r="Q1713" s="20">
        <v>117782.49</v>
      </c>
      <c r="R1713" s="20">
        <v>294</v>
      </c>
      <c r="S1713" s="20">
        <f ca="1">DATEDIF(employees!$M1713, TODAY(), "y")</f>
        <v>10</v>
      </c>
      <c r="T1713" s="20">
        <f>VLOOKUP(employees!$H1713,locations[#All],4,)</f>
        <v>1.35</v>
      </c>
      <c r="U1713" s="22">
        <f>employees!$Q1713/employees!$T1713</f>
        <v>87246.288888888885</v>
      </c>
    </row>
    <row r="1714" spans="1:21" x14ac:dyDescent="0.25">
      <c r="A1714" s="23">
        <v>1713</v>
      </c>
      <c r="B1714" s="24" t="s">
        <v>1713</v>
      </c>
      <c r="C1714" s="24" t="s">
        <v>49</v>
      </c>
      <c r="D1714" s="24">
        <v>56</v>
      </c>
      <c r="E1714" s="24">
        <v>22</v>
      </c>
      <c r="F1714" s="24" t="str">
        <f>VLOOKUP(Table6[[#This Row],[department_id]],departments[#All],2,FALSE)</f>
        <v>Accounting</v>
      </c>
      <c r="G1714" s="24" t="str">
        <f>VLOOKUP(employees!$E1714,departments[],3,FALSE)</f>
        <v>G&amp;A</v>
      </c>
      <c r="H1714" s="24">
        <v>1</v>
      </c>
      <c r="I1714" s="24" t="str">
        <f>VLOOKUP(employees!$H1714,locations[#All],3,FALSE)</f>
        <v>San Francisco</v>
      </c>
      <c r="J1714" s="24" t="str">
        <f>_xlfn.XLOOKUP(Table6[[#This Row],[City]],locations[city],locations[Continent])</f>
        <v>North America</v>
      </c>
      <c r="K1714" s="24" t="s">
        <v>66</v>
      </c>
      <c r="L1714" s="24" t="s">
        <v>56</v>
      </c>
      <c r="M1714" s="25">
        <v>44820</v>
      </c>
      <c r="N1714" s="24" t="s">
        <v>62</v>
      </c>
      <c r="O1714" s="24">
        <v>3.65</v>
      </c>
      <c r="P1714" s="24">
        <v>8.1</v>
      </c>
      <c r="Q1714" s="24">
        <v>82142.47</v>
      </c>
      <c r="R1714" s="24">
        <v>2263</v>
      </c>
      <c r="S1714" s="24">
        <f ca="1">DATEDIF(employees!$M1714, TODAY(), "y")</f>
        <v>3</v>
      </c>
      <c r="T1714" s="24">
        <f>VLOOKUP(employees!$H1714,locations[#All],4,)</f>
        <v>1.35</v>
      </c>
      <c r="U1714" s="26">
        <f>employees!$Q1714/employees!$T1714</f>
        <v>60846.27407407407</v>
      </c>
    </row>
    <row r="1715" spans="1:21" x14ac:dyDescent="0.25">
      <c r="A1715" s="19">
        <v>1714</v>
      </c>
      <c r="B1715" s="20" t="s">
        <v>1714</v>
      </c>
      <c r="C1715" s="20" t="s">
        <v>54</v>
      </c>
      <c r="D1715" s="20">
        <v>45</v>
      </c>
      <c r="E1715" s="20">
        <v>17</v>
      </c>
      <c r="F1715" s="20" t="str">
        <f>VLOOKUP(Table6[[#This Row],[department_id]],departments[#All],2,FALSE)</f>
        <v>Customer Success</v>
      </c>
      <c r="G1715" s="20" t="str">
        <f>VLOOKUP(employees!$E1715,departments[],3,FALSE)</f>
        <v>GTM</v>
      </c>
      <c r="H1715" s="20">
        <v>11</v>
      </c>
      <c r="I1715" s="20" t="str">
        <f>VLOOKUP(employees!$H1715,locations[#All],3,FALSE)</f>
        <v>Bengaluru</v>
      </c>
      <c r="J1715" s="20" t="str">
        <f>_xlfn.XLOOKUP(Table6[[#This Row],[City]],locations[city],locations[Continent])</f>
        <v>Asia</v>
      </c>
      <c r="K1715" s="20" t="s">
        <v>64</v>
      </c>
      <c r="L1715" s="20" t="s">
        <v>51</v>
      </c>
      <c r="M1715" s="21">
        <v>44816</v>
      </c>
      <c r="N1715" s="20" t="s">
        <v>62</v>
      </c>
      <c r="O1715" s="20">
        <v>4.22</v>
      </c>
      <c r="P1715" s="20">
        <v>8.6999999999999993</v>
      </c>
      <c r="Q1715" s="20">
        <v>62268.959999999999</v>
      </c>
      <c r="R1715" s="20">
        <v>2923</v>
      </c>
      <c r="S1715" s="20">
        <f ca="1">DATEDIF(employees!$M1715, TODAY(), "y")</f>
        <v>4</v>
      </c>
      <c r="T1715" s="20">
        <f>VLOOKUP(employees!$H1715,locations[#All],4,)</f>
        <v>0.7</v>
      </c>
      <c r="U1715" s="22">
        <f>employees!$Q1715/employees!$T1715</f>
        <v>88955.657142857148</v>
      </c>
    </row>
    <row r="1716" spans="1:21" x14ac:dyDescent="0.25">
      <c r="A1716" s="23">
        <v>1715</v>
      </c>
      <c r="B1716" s="24" t="s">
        <v>1715</v>
      </c>
      <c r="C1716" s="24" t="s">
        <v>49</v>
      </c>
      <c r="D1716" s="24">
        <v>59</v>
      </c>
      <c r="E1716" s="24">
        <v>5</v>
      </c>
      <c r="F1716" s="24" t="str">
        <f>VLOOKUP(Table6[[#This Row],[department_id]],departments[#All],2,FALSE)</f>
        <v>Platform</v>
      </c>
      <c r="G1716" s="24" t="str">
        <f>VLOOKUP(employees!$E1716,departments[],3,FALSE)</f>
        <v>Tech</v>
      </c>
      <c r="H1716" s="24">
        <v>7</v>
      </c>
      <c r="I1716" s="24" t="str">
        <f>VLOOKUP(employees!$H1716,locations[#All],3,FALSE)</f>
        <v>Paris</v>
      </c>
      <c r="J1716" s="24" t="str">
        <f>_xlfn.XLOOKUP(Table6[[#This Row],[City]],locations[city],locations[Continent])</f>
        <v>Europe</v>
      </c>
      <c r="K1716" s="24" t="s">
        <v>55</v>
      </c>
      <c r="L1716" s="24" t="s">
        <v>51</v>
      </c>
      <c r="M1716" s="25">
        <v>43116</v>
      </c>
      <c r="N1716" s="24" t="s">
        <v>62</v>
      </c>
      <c r="O1716" s="24">
        <v>4.3600000000000003</v>
      </c>
      <c r="P1716" s="24">
        <v>5.9</v>
      </c>
      <c r="Q1716" s="24">
        <v>98569.79</v>
      </c>
      <c r="R1716" s="24">
        <v>1901</v>
      </c>
      <c r="S1716" s="24">
        <f ca="1">DATEDIF(employees!$M1716, TODAY(), "y")</f>
        <v>8</v>
      </c>
      <c r="T1716" s="24">
        <f>VLOOKUP(employees!$H1716,locations[#All],4,)</f>
        <v>1.18</v>
      </c>
      <c r="U1716" s="26">
        <f>employees!$Q1716/employees!$T1716</f>
        <v>83533.720338983054</v>
      </c>
    </row>
    <row r="1717" spans="1:21" x14ac:dyDescent="0.25">
      <c r="A1717" s="19">
        <v>1716</v>
      </c>
      <c r="B1717" s="20" t="s">
        <v>1716</v>
      </c>
      <c r="C1717" s="20" t="s">
        <v>54</v>
      </c>
      <c r="D1717" s="20">
        <v>36</v>
      </c>
      <c r="E1717" s="20">
        <v>23</v>
      </c>
      <c r="F1717" s="20" t="str">
        <f>VLOOKUP(Table6[[#This Row],[department_id]],departments[#All],2,FALSE)</f>
        <v>Legal</v>
      </c>
      <c r="G1717" s="20" t="str">
        <f>VLOOKUP(employees!$E1717,departments[],3,FALSE)</f>
        <v>G&amp;A</v>
      </c>
      <c r="H1717" s="20">
        <v>3</v>
      </c>
      <c r="I1717" s="20" t="str">
        <f>VLOOKUP(employees!$H1717,locations[#All],3,FALSE)</f>
        <v>Austin</v>
      </c>
      <c r="J1717" s="20" t="str">
        <f>_xlfn.XLOOKUP(Table6[[#This Row],[City]],locations[city],locations[Continent])</f>
        <v>North America</v>
      </c>
      <c r="K1717" s="20" t="s">
        <v>66</v>
      </c>
      <c r="L1717" s="20" t="s">
        <v>51</v>
      </c>
      <c r="M1717" s="21">
        <v>42976</v>
      </c>
      <c r="N1717" s="20" t="s">
        <v>57</v>
      </c>
      <c r="O1717" s="20">
        <v>2.76</v>
      </c>
      <c r="P1717" s="20">
        <v>8.5</v>
      </c>
      <c r="Q1717" s="20">
        <v>160527.06</v>
      </c>
      <c r="R1717" s="20">
        <v>1756</v>
      </c>
      <c r="S1717" s="20">
        <f ca="1">DATEDIF(employees!$M1717, TODAY(), "y")</f>
        <v>9</v>
      </c>
      <c r="T1717" s="20">
        <f>VLOOKUP(employees!$H1717,locations[#All],4,)</f>
        <v>1.05</v>
      </c>
      <c r="U1717" s="22">
        <f>employees!$Q1717/employees!$T1717</f>
        <v>152882.91428571427</v>
      </c>
    </row>
    <row r="1718" spans="1:21" x14ac:dyDescent="0.25">
      <c r="A1718" s="23">
        <v>1717</v>
      </c>
      <c r="B1718" s="24" t="s">
        <v>1717</v>
      </c>
      <c r="C1718" s="24" t="s">
        <v>49</v>
      </c>
      <c r="D1718" s="24">
        <v>46</v>
      </c>
      <c r="E1718" s="24">
        <v>19</v>
      </c>
      <c r="F1718" s="24" t="str">
        <f>VLOOKUP(Table6[[#This Row],[department_id]],departments[#All],2,FALSE)</f>
        <v>Human Resources</v>
      </c>
      <c r="G1718" s="24" t="str">
        <f>VLOOKUP(employees!$E1718,departments[],3,FALSE)</f>
        <v>G&amp;A</v>
      </c>
      <c r="H1718" s="24">
        <v>4</v>
      </c>
      <c r="I1718" s="24" t="str">
        <f>VLOOKUP(employees!$H1718,locations[#All],3,FALSE)</f>
        <v>Toronto</v>
      </c>
      <c r="J1718" s="24" t="str">
        <f>_xlfn.XLOOKUP(Table6[[#This Row],[City]],locations[city],locations[Continent])</f>
        <v>North America</v>
      </c>
      <c r="K1718" s="24" t="s">
        <v>66</v>
      </c>
      <c r="L1718" s="24" t="s">
        <v>51</v>
      </c>
      <c r="M1718" s="25">
        <v>45297</v>
      </c>
      <c r="N1718" s="24" t="s">
        <v>57</v>
      </c>
      <c r="O1718" s="24">
        <v>3.91</v>
      </c>
      <c r="P1718" s="24">
        <v>7.8</v>
      </c>
      <c r="Q1718" s="24">
        <v>66803.86</v>
      </c>
      <c r="R1718" s="24">
        <v>163</v>
      </c>
      <c r="S1718" s="24">
        <f ca="1">DATEDIF(employees!$M1718, TODAY(), "y")</f>
        <v>2</v>
      </c>
      <c r="T1718" s="24">
        <f>VLOOKUP(employees!$H1718,locations[#All],4,)</f>
        <v>1.1000000000000001</v>
      </c>
      <c r="U1718" s="26">
        <f>employees!$Q1718/employees!$T1718</f>
        <v>60730.781818181815</v>
      </c>
    </row>
    <row r="1719" spans="1:21" x14ac:dyDescent="0.25">
      <c r="A1719" s="19">
        <v>1718</v>
      </c>
      <c r="B1719" s="20" t="s">
        <v>1718</v>
      </c>
      <c r="C1719" s="20" t="s">
        <v>49</v>
      </c>
      <c r="D1719" s="20">
        <v>34</v>
      </c>
      <c r="E1719" s="20">
        <v>17</v>
      </c>
      <c r="F1719" s="20" t="str">
        <f>VLOOKUP(Table6[[#This Row],[department_id]],departments[#All],2,FALSE)</f>
        <v>Customer Success</v>
      </c>
      <c r="G1719" s="20" t="str">
        <f>VLOOKUP(employees!$E1719,departments[],3,FALSE)</f>
        <v>GTM</v>
      </c>
      <c r="H1719" s="20">
        <v>7</v>
      </c>
      <c r="I1719" s="20" t="str">
        <f>VLOOKUP(employees!$H1719,locations[#All],3,FALSE)</f>
        <v>Paris</v>
      </c>
      <c r="J1719" s="20" t="str">
        <f>_xlfn.XLOOKUP(Table6[[#This Row],[City]],locations[city],locations[Continent])</f>
        <v>Europe</v>
      </c>
      <c r="K1719" s="20" t="s">
        <v>66</v>
      </c>
      <c r="L1719" s="20" t="s">
        <v>56</v>
      </c>
      <c r="M1719" s="21">
        <v>41803</v>
      </c>
      <c r="N1719" s="20" t="s">
        <v>57</v>
      </c>
      <c r="O1719" s="20">
        <v>2.5499999999999998</v>
      </c>
      <c r="P1719" s="20">
        <v>8.3000000000000007</v>
      </c>
      <c r="Q1719" s="20">
        <v>40798.82</v>
      </c>
      <c r="R1719" s="20">
        <v>1409</v>
      </c>
      <c r="S1719" s="20">
        <f ca="1">DATEDIF(employees!$M1719, TODAY(), "y")</f>
        <v>12</v>
      </c>
      <c r="T1719" s="20">
        <f>VLOOKUP(employees!$H1719,locations[#All],4,)</f>
        <v>1.18</v>
      </c>
      <c r="U1719" s="22">
        <f>employees!$Q1719/employees!$T1719</f>
        <v>34575.271186440681</v>
      </c>
    </row>
    <row r="1720" spans="1:21" x14ac:dyDescent="0.25">
      <c r="A1720" s="23">
        <v>1719</v>
      </c>
      <c r="B1720" s="24" t="s">
        <v>1719</v>
      </c>
      <c r="C1720" s="24" t="s">
        <v>54</v>
      </c>
      <c r="D1720" s="24">
        <v>41</v>
      </c>
      <c r="E1720" s="24">
        <v>1</v>
      </c>
      <c r="F1720" s="24" t="str">
        <f>VLOOKUP(Table6[[#This Row],[department_id]],departments[#All],2,FALSE)</f>
        <v>Engineering</v>
      </c>
      <c r="G1720" s="24" t="str">
        <f>VLOOKUP(employees!$E1720,departments[],3,FALSE)</f>
        <v>Tech</v>
      </c>
      <c r="H1720" s="24">
        <v>12</v>
      </c>
      <c r="I1720" s="24" t="str">
        <f>VLOOKUP(employees!$H1720,locations[#All],3,FALSE)</f>
        <v>Hyderabad</v>
      </c>
      <c r="J1720" s="24" t="str">
        <f>_xlfn.XLOOKUP(Table6[[#This Row],[City]],locations[city],locations[Continent])</f>
        <v>Asia</v>
      </c>
      <c r="K1720" s="24" t="s">
        <v>75</v>
      </c>
      <c r="L1720" s="24" t="s">
        <v>51</v>
      </c>
      <c r="M1720" s="25">
        <v>42961</v>
      </c>
      <c r="N1720" s="24" t="s">
        <v>57</v>
      </c>
      <c r="O1720" s="24">
        <v>4.51</v>
      </c>
      <c r="P1720" s="24">
        <v>5</v>
      </c>
      <c r="Q1720" s="24">
        <v>147595.32999999999</v>
      </c>
      <c r="R1720" s="24">
        <v>2797</v>
      </c>
      <c r="S1720" s="24">
        <f ca="1">DATEDIF(employees!$M1720, TODAY(), "y")</f>
        <v>9</v>
      </c>
      <c r="T1720" s="24">
        <f>VLOOKUP(employees!$H1720,locations[#All],4,)</f>
        <v>0.68</v>
      </c>
      <c r="U1720" s="26">
        <f>employees!$Q1720/employees!$T1720</f>
        <v>217051.95588235289</v>
      </c>
    </row>
    <row r="1721" spans="1:21" x14ac:dyDescent="0.25">
      <c r="A1721" s="19">
        <v>1720</v>
      </c>
      <c r="B1721" s="20" t="s">
        <v>1720</v>
      </c>
      <c r="C1721" s="20" t="s">
        <v>54</v>
      </c>
      <c r="D1721" s="20">
        <v>65</v>
      </c>
      <c r="E1721" s="20">
        <v>6</v>
      </c>
      <c r="F1721" s="20" t="str">
        <f>VLOOKUP(Table6[[#This Row],[department_id]],departments[#All],2,FALSE)</f>
        <v>Security</v>
      </c>
      <c r="G1721" s="20" t="str">
        <f>VLOOKUP(employees!$E1721,departments[],3,FALSE)</f>
        <v>Tech</v>
      </c>
      <c r="H1721" s="20">
        <v>9</v>
      </c>
      <c r="I1721" s="20" t="str">
        <f>VLOOKUP(employees!$H1721,locations[#All],3,FALSE)</f>
        <v>Amsterdam</v>
      </c>
      <c r="J1721" s="20" t="str">
        <f>_xlfn.XLOOKUP(Table6[[#This Row],[City]],locations[city],locations[Continent])</f>
        <v>Europe</v>
      </c>
      <c r="K1721" s="20" t="s">
        <v>55</v>
      </c>
      <c r="L1721" s="20" t="s">
        <v>78</v>
      </c>
      <c r="M1721" s="21">
        <v>43564</v>
      </c>
      <c r="N1721" s="20" t="s">
        <v>57</v>
      </c>
      <c r="O1721" s="20">
        <v>4.08</v>
      </c>
      <c r="P1721" s="20">
        <v>9.4</v>
      </c>
      <c r="Q1721" s="20">
        <v>184331.4</v>
      </c>
      <c r="R1721" s="20">
        <v>14</v>
      </c>
      <c r="S1721" s="20">
        <f ca="1">DATEDIF(employees!$M1721, TODAY(), "y")</f>
        <v>7</v>
      </c>
      <c r="T1721" s="20">
        <f>VLOOKUP(employees!$H1721,locations[#All],4,)</f>
        <v>1.1499999999999999</v>
      </c>
      <c r="U1721" s="22">
        <f>employees!$Q1721/employees!$T1721</f>
        <v>160288.17391304349</v>
      </c>
    </row>
    <row r="1722" spans="1:21" x14ac:dyDescent="0.25">
      <c r="A1722" s="23">
        <v>1721</v>
      </c>
      <c r="B1722" s="24" t="s">
        <v>1721</v>
      </c>
      <c r="C1722" s="24" t="s">
        <v>49</v>
      </c>
      <c r="D1722" s="24">
        <v>48</v>
      </c>
      <c r="E1722" s="24">
        <v>22</v>
      </c>
      <c r="F1722" s="24" t="str">
        <f>VLOOKUP(Table6[[#This Row],[department_id]],departments[#All],2,FALSE)</f>
        <v>Accounting</v>
      </c>
      <c r="G1722" s="24" t="str">
        <f>VLOOKUP(employees!$E1722,departments[],3,FALSE)</f>
        <v>G&amp;A</v>
      </c>
      <c r="H1722" s="24">
        <v>19</v>
      </c>
      <c r="I1722" s="24" t="str">
        <f>VLOOKUP(employees!$H1722,locations[#All],3,FALSE)</f>
        <v>Tokyo</v>
      </c>
      <c r="J1722" s="24" t="str">
        <f>_xlfn.XLOOKUP(Table6[[#This Row],[City]],locations[city],locations[Continent])</f>
        <v>Asia</v>
      </c>
      <c r="K1722" s="24" t="s">
        <v>64</v>
      </c>
      <c r="L1722" s="24" t="s">
        <v>51</v>
      </c>
      <c r="M1722" s="25">
        <v>42151</v>
      </c>
      <c r="N1722" s="24" t="s">
        <v>57</v>
      </c>
      <c r="O1722" s="24">
        <v>2.88</v>
      </c>
      <c r="P1722" s="24">
        <v>7.2</v>
      </c>
      <c r="Q1722" s="24">
        <v>123747.44</v>
      </c>
      <c r="R1722" s="24">
        <v>681</v>
      </c>
      <c r="S1722" s="24">
        <f ca="1">DATEDIF(employees!$M1722, TODAY(), "y")</f>
        <v>11</v>
      </c>
      <c r="T1722" s="24">
        <f>VLOOKUP(employees!$H1722,locations[#All],4,)</f>
        <v>1.2</v>
      </c>
      <c r="U1722" s="26">
        <f>employees!$Q1722/employees!$T1722</f>
        <v>103122.86666666667</v>
      </c>
    </row>
    <row r="1723" spans="1:21" x14ac:dyDescent="0.25">
      <c r="A1723" s="19">
        <v>1722</v>
      </c>
      <c r="B1723" s="20" t="s">
        <v>1722</v>
      </c>
      <c r="C1723" s="20" t="s">
        <v>54</v>
      </c>
      <c r="D1723" s="20">
        <v>59</v>
      </c>
      <c r="E1723" s="20">
        <v>8</v>
      </c>
      <c r="F1723" s="20" t="str">
        <f>VLOOKUP(Table6[[#This Row],[department_id]],departments[#All],2,FALSE)</f>
        <v>QA &amp; Testing</v>
      </c>
      <c r="G1723" s="20" t="str">
        <f>VLOOKUP(employees!$E1723,departments[],3,FALSE)</f>
        <v>Tech</v>
      </c>
      <c r="H1723" s="20">
        <v>6</v>
      </c>
      <c r="I1723" s="20" t="str">
        <f>VLOOKUP(employees!$H1723,locations[#All],3,FALSE)</f>
        <v>Berlin</v>
      </c>
      <c r="J1723" s="20" t="str">
        <f>_xlfn.XLOOKUP(Table6[[#This Row],[City]],locations[city],locations[Continent])</f>
        <v>Europe</v>
      </c>
      <c r="K1723" s="20" t="s">
        <v>64</v>
      </c>
      <c r="L1723" s="20" t="s">
        <v>56</v>
      </c>
      <c r="M1723" s="21">
        <v>43334</v>
      </c>
      <c r="N1723" s="20" t="s">
        <v>57</v>
      </c>
      <c r="O1723" s="20">
        <v>4.53</v>
      </c>
      <c r="P1723" s="20">
        <v>6</v>
      </c>
      <c r="Q1723" s="20">
        <v>160199.48000000001</v>
      </c>
      <c r="R1723" s="20">
        <v>2601</v>
      </c>
      <c r="S1723" s="20">
        <f ca="1">DATEDIF(employees!$M1723, TODAY(), "y")</f>
        <v>8</v>
      </c>
      <c r="T1723" s="20">
        <f>VLOOKUP(employees!$H1723,locations[#All],4,)</f>
        <v>1.1000000000000001</v>
      </c>
      <c r="U1723" s="22">
        <f>employees!$Q1723/employees!$T1723</f>
        <v>145635.8909090909</v>
      </c>
    </row>
    <row r="1724" spans="1:21" x14ac:dyDescent="0.25">
      <c r="A1724" s="23">
        <v>1723</v>
      </c>
      <c r="B1724" s="24" t="s">
        <v>1723</v>
      </c>
      <c r="C1724" s="24" t="s">
        <v>54</v>
      </c>
      <c r="D1724" s="24">
        <v>54</v>
      </c>
      <c r="E1724" s="24">
        <v>24</v>
      </c>
      <c r="F1724" s="24" t="str">
        <f>VLOOKUP(Table6[[#This Row],[department_id]],departments[#All],2,FALSE)</f>
        <v>Administration</v>
      </c>
      <c r="G1724" s="24" t="str">
        <f>VLOOKUP(employees!$E1724,departments[],3,FALSE)</f>
        <v>G&amp;A</v>
      </c>
      <c r="H1724" s="24">
        <v>3</v>
      </c>
      <c r="I1724" s="24" t="str">
        <f>VLOOKUP(employees!$H1724,locations[#All],3,FALSE)</f>
        <v>Austin</v>
      </c>
      <c r="J1724" s="24" t="str">
        <f>_xlfn.XLOOKUP(Table6[[#This Row],[City]],locations[city],locations[Continent])</f>
        <v>North America</v>
      </c>
      <c r="K1724" s="24" t="s">
        <v>55</v>
      </c>
      <c r="L1724" s="24" t="s">
        <v>56</v>
      </c>
      <c r="M1724" s="25">
        <v>42574</v>
      </c>
      <c r="N1724" s="24" t="s">
        <v>57</v>
      </c>
      <c r="O1724" s="24">
        <v>4.2699999999999996</v>
      </c>
      <c r="P1724" s="24">
        <v>5.8</v>
      </c>
      <c r="Q1724" s="24">
        <v>45926.44</v>
      </c>
      <c r="R1724" s="24">
        <v>1973</v>
      </c>
      <c r="S1724" s="24">
        <f ca="1">DATEDIF(employees!$M1724, TODAY(), "y")</f>
        <v>10</v>
      </c>
      <c r="T1724" s="24">
        <f>VLOOKUP(employees!$H1724,locations[#All],4,)</f>
        <v>1.05</v>
      </c>
      <c r="U1724" s="26">
        <f>employees!$Q1724/employees!$T1724</f>
        <v>43739.466666666667</v>
      </c>
    </row>
    <row r="1725" spans="1:21" x14ac:dyDescent="0.25">
      <c r="A1725" s="19">
        <v>1724</v>
      </c>
      <c r="B1725" s="20" t="s">
        <v>1724</v>
      </c>
      <c r="C1725" s="20" t="s">
        <v>49</v>
      </c>
      <c r="D1725" s="20">
        <v>24</v>
      </c>
      <c r="E1725" s="20">
        <v>18</v>
      </c>
      <c r="F1725" s="20" t="str">
        <f>VLOOKUP(Table6[[#This Row],[department_id]],departments[#All],2,FALSE)</f>
        <v>Customer Support</v>
      </c>
      <c r="G1725" s="20" t="str">
        <f>VLOOKUP(employees!$E1725,departments[],3,FALSE)</f>
        <v>GTM</v>
      </c>
      <c r="H1725" s="20">
        <v>10</v>
      </c>
      <c r="I1725" s="20" t="str">
        <f>VLOOKUP(employees!$H1725,locations[#All],3,FALSE)</f>
        <v>Warsaw</v>
      </c>
      <c r="J1725" s="20" t="str">
        <f>_xlfn.XLOOKUP(Table6[[#This Row],[City]],locations[city],locations[Continent])</f>
        <v>Europe</v>
      </c>
      <c r="K1725" s="20" t="s">
        <v>71</v>
      </c>
      <c r="L1725" s="20" t="s">
        <v>51</v>
      </c>
      <c r="M1725" s="21">
        <v>42530</v>
      </c>
      <c r="N1725" s="20" t="s">
        <v>57</v>
      </c>
      <c r="O1725" s="20">
        <v>4.32</v>
      </c>
      <c r="P1725" s="20">
        <v>6</v>
      </c>
      <c r="Q1725" s="20">
        <v>95680.29</v>
      </c>
      <c r="R1725" s="20">
        <v>1735</v>
      </c>
      <c r="S1725" s="20">
        <f ca="1">DATEDIF(employees!$M1725, TODAY(), "y")</f>
        <v>10</v>
      </c>
      <c r="T1725" s="20">
        <f>VLOOKUP(employees!$H1725,locations[#All],4,)</f>
        <v>0.95</v>
      </c>
      <c r="U1725" s="22">
        <f>employees!$Q1725/employees!$T1725</f>
        <v>100716.0947368421</v>
      </c>
    </row>
    <row r="1726" spans="1:21" x14ac:dyDescent="0.25">
      <c r="A1726" s="23">
        <v>1725</v>
      </c>
      <c r="B1726" s="24" t="s">
        <v>1725</v>
      </c>
      <c r="C1726" s="24" t="s">
        <v>59</v>
      </c>
      <c r="D1726" s="24">
        <v>31</v>
      </c>
      <c r="E1726" s="24">
        <v>4</v>
      </c>
      <c r="F1726" s="24" t="str">
        <f>VLOOKUP(Table6[[#This Row],[department_id]],departments[#All],2,FALSE)</f>
        <v>ML Engineering</v>
      </c>
      <c r="G1726" s="24" t="str">
        <f>VLOOKUP(employees!$E1726,departments[],3,FALSE)</f>
        <v>Tech</v>
      </c>
      <c r="H1726" s="24">
        <v>18</v>
      </c>
      <c r="I1726" s="24" t="str">
        <f>VLOOKUP(employees!$H1726,locations[#All],3,FALSE)</f>
        <v>Buenos Aires</v>
      </c>
      <c r="J1726" s="24" t="str">
        <f>_xlfn.XLOOKUP(Table6[[#This Row],[City]],locations[city],locations[Continent])</f>
        <v>South America</v>
      </c>
      <c r="K1726" s="24" t="s">
        <v>64</v>
      </c>
      <c r="L1726" s="24" t="s">
        <v>51</v>
      </c>
      <c r="M1726" s="25">
        <v>43473</v>
      </c>
      <c r="N1726" s="24" t="s">
        <v>57</v>
      </c>
      <c r="O1726" s="24">
        <v>4.47</v>
      </c>
      <c r="P1726" s="24">
        <v>7.5</v>
      </c>
      <c r="Q1726" s="24">
        <v>150489.82</v>
      </c>
      <c r="R1726" s="24">
        <v>1245</v>
      </c>
      <c r="S1726" s="24">
        <f ca="1">DATEDIF(employees!$M1726, TODAY(), "y")</f>
        <v>7</v>
      </c>
      <c r="T1726" s="24">
        <f>VLOOKUP(employees!$H1726,locations[#All],4,)</f>
        <v>0.65</v>
      </c>
      <c r="U1726" s="26">
        <f>employees!$Q1726/employees!$T1726</f>
        <v>231522.8</v>
      </c>
    </row>
    <row r="1727" spans="1:21" x14ac:dyDescent="0.25">
      <c r="A1727" s="19">
        <v>1726</v>
      </c>
      <c r="B1727" s="20" t="s">
        <v>1726</v>
      </c>
      <c r="C1727" s="20" t="s">
        <v>59</v>
      </c>
      <c r="D1727" s="20">
        <v>44</v>
      </c>
      <c r="E1727" s="20">
        <v>24</v>
      </c>
      <c r="F1727" s="20" t="str">
        <f>VLOOKUP(Table6[[#This Row],[department_id]],departments[#All],2,FALSE)</f>
        <v>Administration</v>
      </c>
      <c r="G1727" s="20" t="str">
        <f>VLOOKUP(employees!$E1727,departments[],3,FALSE)</f>
        <v>G&amp;A</v>
      </c>
      <c r="H1727" s="20">
        <v>1</v>
      </c>
      <c r="I1727" s="20" t="str">
        <f>VLOOKUP(employees!$H1727,locations[#All],3,FALSE)</f>
        <v>San Francisco</v>
      </c>
      <c r="J1727" s="20" t="str">
        <f>_xlfn.XLOOKUP(Table6[[#This Row],[City]],locations[city],locations[Continent])</f>
        <v>North America</v>
      </c>
      <c r="K1727" s="20" t="s">
        <v>55</v>
      </c>
      <c r="L1727" s="20" t="s">
        <v>78</v>
      </c>
      <c r="M1727" s="21">
        <v>45590</v>
      </c>
      <c r="N1727" s="20" t="s">
        <v>52</v>
      </c>
      <c r="O1727" s="20">
        <v>4.24</v>
      </c>
      <c r="P1727" s="20">
        <v>8.5</v>
      </c>
      <c r="Q1727" s="20">
        <v>69938.13</v>
      </c>
      <c r="R1727" s="20">
        <v>2990</v>
      </c>
      <c r="S1727" s="20">
        <f ca="1">DATEDIF(employees!$M1727, TODAY(), "y")</f>
        <v>1</v>
      </c>
      <c r="T1727" s="20">
        <f>VLOOKUP(employees!$H1727,locations[#All],4,)</f>
        <v>1.35</v>
      </c>
      <c r="U1727" s="22">
        <f>employees!$Q1727/employees!$T1727</f>
        <v>51806.022222222222</v>
      </c>
    </row>
    <row r="1728" spans="1:21" x14ac:dyDescent="0.25">
      <c r="A1728" s="23">
        <v>1727</v>
      </c>
      <c r="B1728" s="24" t="s">
        <v>1727</v>
      </c>
      <c r="C1728" s="24" t="s">
        <v>49</v>
      </c>
      <c r="D1728" s="24">
        <v>24</v>
      </c>
      <c r="E1728" s="24">
        <v>21</v>
      </c>
      <c r="F1728" s="24" t="str">
        <f>VLOOKUP(Table6[[#This Row],[department_id]],departments[#All],2,FALSE)</f>
        <v>Finance</v>
      </c>
      <c r="G1728" s="24" t="str">
        <f>VLOOKUP(employees!$E1728,departments[],3,FALSE)</f>
        <v>G&amp;A</v>
      </c>
      <c r="H1728" s="24">
        <v>18</v>
      </c>
      <c r="I1728" s="24" t="str">
        <f>VLOOKUP(employees!$H1728,locations[#All],3,FALSE)</f>
        <v>Buenos Aires</v>
      </c>
      <c r="J1728" s="24" t="str">
        <f>_xlfn.XLOOKUP(Table6[[#This Row],[City]],locations[city],locations[Continent])</f>
        <v>South America</v>
      </c>
      <c r="K1728" s="24" t="s">
        <v>60</v>
      </c>
      <c r="L1728" s="24" t="s">
        <v>51</v>
      </c>
      <c r="M1728" s="25">
        <v>43822</v>
      </c>
      <c r="N1728" s="24" t="s">
        <v>57</v>
      </c>
      <c r="O1728" s="24">
        <v>3.52</v>
      </c>
      <c r="P1728" s="24">
        <v>7</v>
      </c>
      <c r="Q1728" s="24">
        <v>79024.009999999995</v>
      </c>
      <c r="R1728" s="24">
        <v>1105</v>
      </c>
      <c r="S1728" s="24">
        <f ca="1">DATEDIF(employees!$M1728, TODAY(), "y")</f>
        <v>6</v>
      </c>
      <c r="T1728" s="24">
        <f>VLOOKUP(employees!$H1728,locations[#All],4,)</f>
        <v>0.65</v>
      </c>
      <c r="U1728" s="26">
        <f>employees!$Q1728/employees!$T1728</f>
        <v>121575.4</v>
      </c>
    </row>
    <row r="1729" spans="1:21" x14ac:dyDescent="0.25">
      <c r="A1729" s="19">
        <v>1728</v>
      </c>
      <c r="B1729" s="20" t="s">
        <v>1728</v>
      </c>
      <c r="C1729" s="20" t="s">
        <v>54</v>
      </c>
      <c r="D1729" s="20">
        <v>54</v>
      </c>
      <c r="E1729" s="20">
        <v>4</v>
      </c>
      <c r="F1729" s="20" t="str">
        <f>VLOOKUP(Table6[[#This Row],[department_id]],departments[#All],2,FALSE)</f>
        <v>ML Engineering</v>
      </c>
      <c r="G1729" s="20" t="str">
        <f>VLOOKUP(employees!$E1729,departments[],3,FALSE)</f>
        <v>Tech</v>
      </c>
      <c r="H1729" s="20">
        <v>12</v>
      </c>
      <c r="I1729" s="20" t="str">
        <f>VLOOKUP(employees!$H1729,locations[#All],3,FALSE)</f>
        <v>Hyderabad</v>
      </c>
      <c r="J1729" s="20" t="str">
        <f>_xlfn.XLOOKUP(Table6[[#This Row],[City]],locations[city],locations[Continent])</f>
        <v>Asia</v>
      </c>
      <c r="K1729" s="20" t="s">
        <v>71</v>
      </c>
      <c r="L1729" s="20" t="s">
        <v>51</v>
      </c>
      <c r="M1729" s="21">
        <v>45072</v>
      </c>
      <c r="N1729" s="20" t="s">
        <v>57</v>
      </c>
      <c r="O1729" s="20">
        <v>3.19</v>
      </c>
      <c r="P1729" s="20">
        <v>8.1999999999999993</v>
      </c>
      <c r="Q1729" s="20">
        <v>177440.67</v>
      </c>
      <c r="R1729" s="20">
        <v>3019</v>
      </c>
      <c r="S1729" s="20">
        <f ca="1">DATEDIF(employees!$M1729, TODAY(), "y")</f>
        <v>3</v>
      </c>
      <c r="T1729" s="20">
        <f>VLOOKUP(employees!$H1729,locations[#All],4,)</f>
        <v>0.68</v>
      </c>
      <c r="U1729" s="22">
        <f>employees!$Q1729/employees!$T1729</f>
        <v>260942.16176470587</v>
      </c>
    </row>
    <row r="1730" spans="1:21" x14ac:dyDescent="0.25">
      <c r="A1730" s="23">
        <v>1729</v>
      </c>
      <c r="B1730" s="24" t="s">
        <v>1729</v>
      </c>
      <c r="C1730" s="24" t="s">
        <v>59</v>
      </c>
      <c r="D1730" s="24">
        <v>64</v>
      </c>
      <c r="E1730" s="24">
        <v>23</v>
      </c>
      <c r="F1730" s="24" t="str">
        <f>VLOOKUP(Table6[[#This Row],[department_id]],departments[#All],2,FALSE)</f>
        <v>Legal</v>
      </c>
      <c r="G1730" s="24" t="str">
        <f>VLOOKUP(employees!$E1730,departments[],3,FALSE)</f>
        <v>G&amp;A</v>
      </c>
      <c r="H1730" s="24">
        <v>5</v>
      </c>
      <c r="I1730" s="24" t="str">
        <f>VLOOKUP(employees!$H1730,locations[#All],3,FALSE)</f>
        <v>London</v>
      </c>
      <c r="J1730" s="24" t="str">
        <f>_xlfn.XLOOKUP(Table6[[#This Row],[City]],locations[city],locations[Continent])</f>
        <v>Europe</v>
      </c>
      <c r="K1730" s="24" t="s">
        <v>60</v>
      </c>
      <c r="L1730" s="24" t="s">
        <v>83</v>
      </c>
      <c r="M1730" s="25">
        <v>44727</v>
      </c>
      <c r="N1730" s="24" t="s">
        <v>57</v>
      </c>
      <c r="O1730" s="24">
        <v>3.38</v>
      </c>
      <c r="P1730" s="24">
        <v>5.8</v>
      </c>
      <c r="Q1730" s="24">
        <v>293609.19</v>
      </c>
      <c r="R1730" s="24">
        <v>2045</v>
      </c>
      <c r="S1730" s="24">
        <f ca="1">DATEDIF(employees!$M1730, TODAY(), "y")</f>
        <v>4</v>
      </c>
      <c r="T1730" s="24">
        <f>VLOOKUP(employees!$H1730,locations[#All],4,)</f>
        <v>1.25</v>
      </c>
      <c r="U1730" s="26">
        <f>employees!$Q1730/employees!$T1730</f>
        <v>234887.35200000001</v>
      </c>
    </row>
    <row r="1731" spans="1:21" x14ac:dyDescent="0.25">
      <c r="A1731" s="19">
        <v>1730</v>
      </c>
      <c r="B1731" s="20" t="s">
        <v>1730</v>
      </c>
      <c r="C1731" s="20" t="s">
        <v>59</v>
      </c>
      <c r="D1731" s="20">
        <v>59</v>
      </c>
      <c r="E1731" s="20">
        <v>4</v>
      </c>
      <c r="F1731" s="20" t="str">
        <f>VLOOKUP(Table6[[#This Row],[department_id]],departments[#All],2,FALSE)</f>
        <v>ML Engineering</v>
      </c>
      <c r="G1731" s="20" t="str">
        <f>VLOOKUP(employees!$E1731,departments[],3,FALSE)</f>
        <v>Tech</v>
      </c>
      <c r="H1731" s="20">
        <v>5</v>
      </c>
      <c r="I1731" s="20" t="str">
        <f>VLOOKUP(employees!$H1731,locations[#All],3,FALSE)</f>
        <v>London</v>
      </c>
      <c r="J1731" s="20" t="str">
        <f>_xlfn.XLOOKUP(Table6[[#This Row],[City]],locations[city],locations[Continent])</f>
        <v>Europe</v>
      </c>
      <c r="K1731" s="20" t="s">
        <v>55</v>
      </c>
      <c r="L1731" s="20" t="s">
        <v>51</v>
      </c>
      <c r="M1731" s="21">
        <v>43312</v>
      </c>
      <c r="N1731" s="20" t="s">
        <v>57</v>
      </c>
      <c r="O1731" s="20">
        <v>4.6900000000000004</v>
      </c>
      <c r="P1731" s="20">
        <v>6.6</v>
      </c>
      <c r="Q1731" s="20">
        <v>127009.85</v>
      </c>
      <c r="R1731" s="20">
        <v>1080</v>
      </c>
      <c r="S1731" s="20">
        <f ca="1">DATEDIF(employees!$M1731, TODAY(), "y")</f>
        <v>8</v>
      </c>
      <c r="T1731" s="20">
        <f>VLOOKUP(employees!$H1731,locations[#All],4,)</f>
        <v>1.25</v>
      </c>
      <c r="U1731" s="22">
        <f>employees!$Q1731/employees!$T1731</f>
        <v>101607.88</v>
      </c>
    </row>
    <row r="1732" spans="1:21" x14ac:dyDescent="0.25">
      <c r="A1732" s="23">
        <v>1731</v>
      </c>
      <c r="B1732" s="24" t="s">
        <v>286</v>
      </c>
      <c r="C1732" s="24" t="s">
        <v>54</v>
      </c>
      <c r="D1732" s="24">
        <v>39</v>
      </c>
      <c r="E1732" s="24">
        <v>14</v>
      </c>
      <c r="F1732" s="24" t="str">
        <f>VLOOKUP(Table6[[#This Row],[department_id]],departments[#All],2,FALSE)</f>
        <v>Sales Operations</v>
      </c>
      <c r="G1732" s="24" t="str">
        <f>VLOOKUP(employees!$E1732,departments[],3,FALSE)</f>
        <v>GTM</v>
      </c>
      <c r="H1732" s="24">
        <v>21</v>
      </c>
      <c r="I1732" s="24" t="str">
        <f>VLOOKUP(employees!$H1732,locations[#All],3,FALSE)</f>
        <v>Sydney</v>
      </c>
      <c r="J1732" s="24" t="str">
        <f>_xlfn.XLOOKUP(Table6[[#This Row],[City]],locations[city],locations[Continent])</f>
        <v>Oceania</v>
      </c>
      <c r="K1732" s="24" t="s">
        <v>60</v>
      </c>
      <c r="L1732" s="24" t="s">
        <v>56</v>
      </c>
      <c r="M1732" s="25">
        <v>45280</v>
      </c>
      <c r="N1732" s="24" t="s">
        <v>57</v>
      </c>
      <c r="O1732" s="24">
        <v>3.9</v>
      </c>
      <c r="P1732" s="24">
        <v>7.1</v>
      </c>
      <c r="Q1732" s="24">
        <v>114926.51</v>
      </c>
      <c r="R1732" s="24">
        <v>3081</v>
      </c>
      <c r="S1732" s="24">
        <f ca="1">DATEDIF(employees!$M1732, TODAY(), "y")</f>
        <v>2</v>
      </c>
      <c r="T1732" s="24">
        <f>VLOOKUP(employees!$H1732,locations[#All],4,)</f>
        <v>1.1499999999999999</v>
      </c>
      <c r="U1732" s="26">
        <f>employees!$Q1732/employees!$T1732</f>
        <v>99936.095652173914</v>
      </c>
    </row>
    <row r="1733" spans="1:21" x14ac:dyDescent="0.25">
      <c r="A1733" s="19">
        <v>1732</v>
      </c>
      <c r="B1733" s="20" t="s">
        <v>1731</v>
      </c>
      <c r="C1733" s="20" t="s">
        <v>49</v>
      </c>
      <c r="D1733" s="20">
        <v>48</v>
      </c>
      <c r="E1733" s="20">
        <v>20</v>
      </c>
      <c r="F1733" s="20" t="str">
        <f>VLOOKUP(Table6[[#This Row],[department_id]],departments[#All],2,FALSE)</f>
        <v>Recruiting</v>
      </c>
      <c r="G1733" s="20" t="str">
        <f>VLOOKUP(employees!$E1733,departments[],3,FALSE)</f>
        <v>G&amp;A</v>
      </c>
      <c r="H1733" s="20">
        <v>14</v>
      </c>
      <c r="I1733" s="20" t="str">
        <f>VLOOKUP(employees!$H1733,locations[#All],3,FALSE)</f>
        <v>Dubai</v>
      </c>
      <c r="J1733" s="20" t="str">
        <f>_xlfn.XLOOKUP(Table6[[#This Row],[City]],locations[city],locations[Continent])</f>
        <v>Asia</v>
      </c>
      <c r="K1733" s="20" t="s">
        <v>55</v>
      </c>
      <c r="L1733" s="20" t="s">
        <v>51</v>
      </c>
      <c r="M1733" s="21">
        <v>44134</v>
      </c>
      <c r="N1733" s="20" t="s">
        <v>57</v>
      </c>
      <c r="O1733" s="20">
        <v>2.5499999999999998</v>
      </c>
      <c r="P1733" s="20">
        <v>5</v>
      </c>
      <c r="Q1733" s="20">
        <v>91948.59</v>
      </c>
      <c r="R1733" s="20">
        <v>3027</v>
      </c>
      <c r="S1733" s="20">
        <f ca="1">DATEDIF(employees!$M1733, TODAY(), "y")</f>
        <v>5</v>
      </c>
      <c r="T1733" s="20">
        <f>VLOOKUP(employees!$H1733,locations[#All],4,)</f>
        <v>1.05</v>
      </c>
      <c r="U1733" s="22">
        <f>employees!$Q1733/employees!$T1733</f>
        <v>87570.085714285713</v>
      </c>
    </row>
    <row r="1734" spans="1:21" x14ac:dyDescent="0.25">
      <c r="A1734" s="23">
        <v>1733</v>
      </c>
      <c r="B1734" s="24" t="s">
        <v>3486</v>
      </c>
      <c r="C1734" s="24" t="s">
        <v>54</v>
      </c>
      <c r="D1734" s="24">
        <v>59</v>
      </c>
      <c r="E1734" s="24">
        <v>22</v>
      </c>
      <c r="F1734" s="24" t="str">
        <f>VLOOKUP(Table6[[#This Row],[department_id]],departments[#All],2,FALSE)</f>
        <v>Accounting</v>
      </c>
      <c r="G1734" s="24" t="str">
        <f>VLOOKUP(employees!$E1734,departments[],3,FALSE)</f>
        <v>G&amp;A</v>
      </c>
      <c r="H1734" s="24">
        <v>16</v>
      </c>
      <c r="I1734" s="24" t="str">
        <f>VLOOKUP(employees!$H1734,locations[#All],3,FALSE)</f>
        <v>São Paulo</v>
      </c>
      <c r="J1734" s="24" t="str">
        <f>_xlfn.XLOOKUP(Table6[[#This Row],[City]],locations[city],locations[Continent])</f>
        <v>South America</v>
      </c>
      <c r="K1734" s="24" t="s">
        <v>55</v>
      </c>
      <c r="L1734" s="24" t="s">
        <v>56</v>
      </c>
      <c r="M1734" s="25">
        <v>44523</v>
      </c>
      <c r="N1734" s="24" t="s">
        <v>52</v>
      </c>
      <c r="O1734" s="24">
        <v>3.13</v>
      </c>
      <c r="P1734" s="24">
        <v>9.6</v>
      </c>
      <c r="Q1734" s="24">
        <v>49001.41</v>
      </c>
      <c r="R1734" s="24">
        <v>1649</v>
      </c>
      <c r="S1734" s="24">
        <f ca="1">DATEDIF(employees!$M1734, TODAY(), "y")</f>
        <v>4</v>
      </c>
      <c r="T1734" s="24">
        <f>VLOOKUP(employees!$H1734,locations[#All],4,)</f>
        <v>0.8</v>
      </c>
      <c r="U1734" s="26">
        <f>employees!$Q1734/employees!$T1734</f>
        <v>61251.762500000004</v>
      </c>
    </row>
    <row r="1735" spans="1:21" x14ac:dyDescent="0.25">
      <c r="A1735" s="19">
        <v>1734</v>
      </c>
      <c r="B1735" s="20" t="s">
        <v>1732</v>
      </c>
      <c r="C1735" s="20" t="s">
        <v>49</v>
      </c>
      <c r="D1735" s="20">
        <v>38</v>
      </c>
      <c r="E1735" s="20">
        <v>17</v>
      </c>
      <c r="F1735" s="20" t="str">
        <f>VLOOKUP(Table6[[#This Row],[department_id]],departments[#All],2,FALSE)</f>
        <v>Customer Success</v>
      </c>
      <c r="G1735" s="20" t="str">
        <f>VLOOKUP(employees!$E1735,departments[],3,FALSE)</f>
        <v>GTM</v>
      </c>
      <c r="H1735" s="20">
        <v>10</v>
      </c>
      <c r="I1735" s="20" t="str">
        <f>VLOOKUP(employees!$H1735,locations[#All],3,FALSE)</f>
        <v>Warsaw</v>
      </c>
      <c r="J1735" s="20" t="str">
        <f>_xlfn.XLOOKUP(Table6[[#This Row],[City]],locations[city],locations[Continent])</f>
        <v>Europe</v>
      </c>
      <c r="K1735" s="20" t="s">
        <v>66</v>
      </c>
      <c r="L1735" s="20" t="s">
        <v>56</v>
      </c>
      <c r="M1735" s="21">
        <v>45425</v>
      </c>
      <c r="N1735" s="20" t="s">
        <v>57</v>
      </c>
      <c r="O1735" s="20">
        <v>3.95</v>
      </c>
      <c r="P1735" s="20">
        <v>6</v>
      </c>
      <c r="Q1735" s="20">
        <v>59991</v>
      </c>
      <c r="R1735" s="20">
        <v>1386</v>
      </c>
      <c r="S1735" s="20">
        <f ca="1">DATEDIF(employees!$M1735, TODAY(), "y")</f>
        <v>2</v>
      </c>
      <c r="T1735" s="20">
        <f>VLOOKUP(employees!$H1735,locations[#All],4,)</f>
        <v>0.95</v>
      </c>
      <c r="U1735" s="22">
        <f>employees!$Q1735/employees!$T1735</f>
        <v>63148.42105263158</v>
      </c>
    </row>
    <row r="1736" spans="1:21" x14ac:dyDescent="0.25">
      <c r="A1736" s="23">
        <v>1735</v>
      </c>
      <c r="B1736" s="24" t="s">
        <v>1733</v>
      </c>
      <c r="C1736" s="24" t="s">
        <v>54</v>
      </c>
      <c r="D1736" s="24">
        <v>54</v>
      </c>
      <c r="E1736" s="24">
        <v>18</v>
      </c>
      <c r="F1736" s="24" t="str">
        <f>VLOOKUP(Table6[[#This Row],[department_id]],departments[#All],2,FALSE)</f>
        <v>Customer Support</v>
      </c>
      <c r="G1736" s="24" t="str">
        <f>VLOOKUP(employees!$E1736,departments[],3,FALSE)</f>
        <v>GTM</v>
      </c>
      <c r="H1736" s="24">
        <v>4</v>
      </c>
      <c r="I1736" s="24" t="str">
        <f>VLOOKUP(employees!$H1736,locations[#All],3,FALSE)</f>
        <v>Toronto</v>
      </c>
      <c r="J1736" s="24" t="str">
        <f>_xlfn.XLOOKUP(Table6[[#This Row],[City]],locations[city],locations[Continent])</f>
        <v>North America</v>
      </c>
      <c r="K1736" s="24" t="s">
        <v>3443</v>
      </c>
      <c r="L1736" s="24" t="s">
        <v>78</v>
      </c>
      <c r="M1736" s="25">
        <v>44039</v>
      </c>
      <c r="N1736" s="24" t="s">
        <v>52</v>
      </c>
      <c r="O1736" s="24">
        <v>2.52</v>
      </c>
      <c r="P1736" s="24">
        <v>7.9</v>
      </c>
      <c r="Q1736" s="24">
        <v>193197.48</v>
      </c>
      <c r="R1736" s="24" t="s">
        <v>3524</v>
      </c>
      <c r="S1736" s="24">
        <f ca="1">DATEDIF(employees!$M1736, TODAY(), "y")</f>
        <v>6</v>
      </c>
      <c r="T1736" s="24">
        <f>VLOOKUP(employees!$H1736,locations[#All],4,)</f>
        <v>1.1000000000000001</v>
      </c>
      <c r="U1736" s="26">
        <f>employees!$Q1736/employees!$T1736</f>
        <v>175634.07272727272</v>
      </c>
    </row>
    <row r="1737" spans="1:21" x14ac:dyDescent="0.25">
      <c r="A1737" s="19">
        <v>1736</v>
      </c>
      <c r="B1737" s="20" t="s">
        <v>1734</v>
      </c>
      <c r="C1737" s="20" t="s">
        <v>49</v>
      </c>
      <c r="D1737" s="20">
        <v>22</v>
      </c>
      <c r="E1737" s="20">
        <v>13</v>
      </c>
      <c r="F1737" s="20" t="str">
        <f>VLOOKUP(Table6[[#This Row],[department_id]],departments[#All],2,FALSE)</f>
        <v>Sales</v>
      </c>
      <c r="G1737" s="20" t="str">
        <f>VLOOKUP(employees!$E1737,departments[],3,FALSE)</f>
        <v>GTM</v>
      </c>
      <c r="H1737" s="20">
        <v>1</v>
      </c>
      <c r="I1737" s="20" t="str">
        <f>VLOOKUP(employees!$H1737,locations[#All],3,FALSE)</f>
        <v>San Francisco</v>
      </c>
      <c r="J1737" s="20" t="str">
        <f>_xlfn.XLOOKUP(Table6[[#This Row],[City]],locations[city],locations[Continent])</f>
        <v>North America</v>
      </c>
      <c r="K1737" s="20" t="s">
        <v>55</v>
      </c>
      <c r="L1737" s="20" t="s">
        <v>51</v>
      </c>
      <c r="M1737" s="21">
        <v>43040</v>
      </c>
      <c r="N1737" s="20" t="s">
        <v>52</v>
      </c>
      <c r="O1737" s="20">
        <v>3.55</v>
      </c>
      <c r="P1737" s="20">
        <v>6.9</v>
      </c>
      <c r="Q1737" s="20">
        <v>78599.64</v>
      </c>
      <c r="R1737" s="20">
        <v>1220</v>
      </c>
      <c r="S1737" s="20">
        <f ca="1">DATEDIF(employees!$M1737, TODAY(), "y")</f>
        <v>8</v>
      </c>
      <c r="T1737" s="20">
        <f>VLOOKUP(employees!$H1737,locations[#All],4,)</f>
        <v>1.35</v>
      </c>
      <c r="U1737" s="22">
        <f>employees!$Q1737/employees!$T1737</f>
        <v>58221.955555555549</v>
      </c>
    </row>
    <row r="1738" spans="1:21" x14ac:dyDescent="0.25">
      <c r="A1738" s="23">
        <v>1737</v>
      </c>
      <c r="B1738" s="24" t="s">
        <v>1735</v>
      </c>
      <c r="C1738" s="24" t="s">
        <v>59</v>
      </c>
      <c r="D1738" s="24">
        <v>54</v>
      </c>
      <c r="E1738" s="24">
        <v>2</v>
      </c>
      <c r="F1738" s="24" t="str">
        <f>VLOOKUP(Table6[[#This Row],[department_id]],departments[#All],2,FALSE)</f>
        <v>Data Science</v>
      </c>
      <c r="G1738" s="24" t="str">
        <f>VLOOKUP(employees!$E1738,departments[],3,FALSE)</f>
        <v>Tech</v>
      </c>
      <c r="H1738" s="24">
        <v>1</v>
      </c>
      <c r="I1738" s="24" t="str">
        <f>VLOOKUP(employees!$H1738,locations[#All],3,FALSE)</f>
        <v>San Francisco</v>
      </c>
      <c r="J1738" s="24" t="str">
        <f>_xlfn.XLOOKUP(Table6[[#This Row],[City]],locations[city],locations[Continent])</f>
        <v>North America</v>
      </c>
      <c r="K1738" s="24" t="s">
        <v>64</v>
      </c>
      <c r="L1738" s="24" t="s">
        <v>56</v>
      </c>
      <c r="M1738" s="25">
        <v>43107</v>
      </c>
      <c r="N1738" s="24" t="s">
        <v>57</v>
      </c>
      <c r="O1738" s="24">
        <v>2.74</v>
      </c>
      <c r="P1738" s="24">
        <v>6.1</v>
      </c>
      <c r="Q1738" s="24">
        <v>291765.48</v>
      </c>
      <c r="R1738" s="24">
        <v>736</v>
      </c>
      <c r="S1738" s="24">
        <f ca="1">DATEDIF(employees!$M1738, TODAY(), "y")</f>
        <v>8</v>
      </c>
      <c r="T1738" s="24">
        <f>VLOOKUP(employees!$H1738,locations[#All],4,)</f>
        <v>1.35</v>
      </c>
      <c r="U1738" s="26">
        <f>employees!$Q1738/employees!$T1738</f>
        <v>216122.57777777774</v>
      </c>
    </row>
    <row r="1739" spans="1:21" x14ac:dyDescent="0.25">
      <c r="A1739" s="19">
        <v>1738</v>
      </c>
      <c r="B1739" s="20" t="s">
        <v>1736</v>
      </c>
      <c r="C1739" s="20" t="s">
        <v>59</v>
      </c>
      <c r="D1739" s="20">
        <v>50</v>
      </c>
      <c r="E1739" s="20">
        <v>18</v>
      </c>
      <c r="F1739" s="20" t="str">
        <f>VLOOKUP(Table6[[#This Row],[department_id]],departments[#All],2,FALSE)</f>
        <v>Customer Support</v>
      </c>
      <c r="G1739" s="20" t="str">
        <f>VLOOKUP(employees!$E1739,departments[],3,FALSE)</f>
        <v>GTM</v>
      </c>
      <c r="H1739" s="20">
        <v>7</v>
      </c>
      <c r="I1739" s="20" t="str">
        <f>VLOOKUP(employees!$H1739,locations[#All],3,FALSE)</f>
        <v>Paris</v>
      </c>
      <c r="J1739" s="20" t="str">
        <f>_xlfn.XLOOKUP(Table6[[#This Row],[City]],locations[city],locations[Continent])</f>
        <v>Europe</v>
      </c>
      <c r="K1739" s="20" t="s">
        <v>75</v>
      </c>
      <c r="L1739" s="20" t="s">
        <v>51</v>
      </c>
      <c r="M1739" s="21">
        <v>41977</v>
      </c>
      <c r="N1739" s="20" t="s">
        <v>62</v>
      </c>
      <c r="O1739" s="20">
        <v>3.77</v>
      </c>
      <c r="P1739" s="20">
        <v>8</v>
      </c>
      <c r="Q1739" s="20">
        <v>120068.9</v>
      </c>
      <c r="R1739" s="20">
        <v>223</v>
      </c>
      <c r="S1739" s="20">
        <f ca="1">DATEDIF(employees!$M1739, TODAY(), "y")</f>
        <v>11</v>
      </c>
      <c r="T1739" s="20">
        <f>VLOOKUP(employees!$H1739,locations[#All],4,)</f>
        <v>1.18</v>
      </c>
      <c r="U1739" s="22">
        <f>employees!$Q1739/employees!$T1739</f>
        <v>101753.30508474576</v>
      </c>
    </row>
    <row r="1740" spans="1:21" x14ac:dyDescent="0.25">
      <c r="A1740" s="23">
        <v>1739</v>
      </c>
      <c r="B1740" s="24" t="s">
        <v>1737</v>
      </c>
      <c r="C1740" s="24" t="s">
        <v>49</v>
      </c>
      <c r="D1740" s="24">
        <v>20</v>
      </c>
      <c r="E1740" s="24">
        <v>24</v>
      </c>
      <c r="F1740" s="24" t="str">
        <f>VLOOKUP(Table6[[#This Row],[department_id]],departments[#All],2,FALSE)</f>
        <v>Administration</v>
      </c>
      <c r="G1740" s="24" t="str">
        <f>VLOOKUP(employees!$E1740,departments[],3,FALSE)</f>
        <v>G&amp;A</v>
      </c>
      <c r="H1740" s="24">
        <v>4</v>
      </c>
      <c r="I1740" s="24" t="str">
        <f>VLOOKUP(employees!$H1740,locations[#All],3,FALSE)</f>
        <v>Toronto</v>
      </c>
      <c r="J1740" s="24" t="str">
        <f>_xlfn.XLOOKUP(Table6[[#This Row],[City]],locations[city],locations[Continent])</f>
        <v>North America</v>
      </c>
      <c r="K1740" s="24" t="s">
        <v>60</v>
      </c>
      <c r="L1740" s="24" t="s">
        <v>51</v>
      </c>
      <c r="M1740" s="25">
        <v>45047</v>
      </c>
      <c r="N1740" s="24" t="s">
        <v>62</v>
      </c>
      <c r="O1740" s="24">
        <v>4.3099999999999996</v>
      </c>
      <c r="P1740" s="24">
        <v>9.4</v>
      </c>
      <c r="Q1740" s="24">
        <v>47868.18</v>
      </c>
      <c r="R1740" s="24">
        <v>990</v>
      </c>
      <c r="S1740" s="24">
        <f ca="1">DATEDIF(employees!$M1740, TODAY(), "y")</f>
        <v>3</v>
      </c>
      <c r="T1740" s="24">
        <f>VLOOKUP(employees!$H1740,locations[#All],4,)</f>
        <v>1.1000000000000001</v>
      </c>
      <c r="U1740" s="26">
        <f>employees!$Q1740/employees!$T1740</f>
        <v>43516.527272727268</v>
      </c>
    </row>
    <row r="1741" spans="1:21" x14ac:dyDescent="0.25">
      <c r="A1741" s="19">
        <v>1740</v>
      </c>
      <c r="B1741" s="20" t="s">
        <v>1738</v>
      </c>
      <c r="C1741" s="20" t="s">
        <v>49</v>
      </c>
      <c r="D1741" s="20">
        <v>57</v>
      </c>
      <c r="E1741" s="20">
        <v>22</v>
      </c>
      <c r="F1741" s="20" t="str">
        <f>VLOOKUP(Table6[[#This Row],[department_id]],departments[#All],2,FALSE)</f>
        <v>Accounting</v>
      </c>
      <c r="G1741" s="20" t="str">
        <f>VLOOKUP(employees!$E1741,departments[],3,FALSE)</f>
        <v>G&amp;A</v>
      </c>
      <c r="H1741" s="20">
        <v>12</v>
      </c>
      <c r="I1741" s="20" t="str">
        <f>VLOOKUP(employees!$H1741,locations[#All],3,FALSE)</f>
        <v>Hyderabad</v>
      </c>
      <c r="J1741" s="20" t="str">
        <f>_xlfn.XLOOKUP(Table6[[#This Row],[City]],locations[city],locations[Continent])</f>
        <v>Asia</v>
      </c>
      <c r="K1741" s="20" t="s">
        <v>60</v>
      </c>
      <c r="L1741" s="20" t="s">
        <v>56</v>
      </c>
      <c r="M1741" s="21">
        <v>44943</v>
      </c>
      <c r="N1741" s="20" t="s">
        <v>57</v>
      </c>
      <c r="O1741" s="20">
        <v>3.32</v>
      </c>
      <c r="P1741" s="20">
        <v>6</v>
      </c>
      <c r="Q1741" s="20">
        <v>98587.79</v>
      </c>
      <c r="R1741" s="20">
        <v>2085</v>
      </c>
      <c r="S1741" s="20">
        <f ca="1">DATEDIF(employees!$M1741, TODAY(), "y")</f>
        <v>3</v>
      </c>
      <c r="T1741" s="20">
        <f>VLOOKUP(employees!$H1741,locations[#All],4,)</f>
        <v>0.68</v>
      </c>
      <c r="U1741" s="22">
        <f>employees!$Q1741/employees!$T1741</f>
        <v>144982.04411764705</v>
      </c>
    </row>
    <row r="1742" spans="1:21" x14ac:dyDescent="0.25">
      <c r="A1742" s="23">
        <v>1741</v>
      </c>
      <c r="B1742" s="24" t="s">
        <v>1739</v>
      </c>
      <c r="C1742" s="24" t="s">
        <v>54</v>
      </c>
      <c r="D1742" s="24">
        <v>32</v>
      </c>
      <c r="E1742" s="24">
        <v>13</v>
      </c>
      <c r="F1742" s="24" t="str">
        <f>VLOOKUP(Table6[[#This Row],[department_id]],departments[#All],2,FALSE)</f>
        <v>Sales</v>
      </c>
      <c r="G1742" s="24" t="str">
        <f>VLOOKUP(employees!$E1742,departments[],3,FALSE)</f>
        <v>GTM</v>
      </c>
      <c r="H1742" s="24">
        <v>10</v>
      </c>
      <c r="I1742" s="24" t="str">
        <f>VLOOKUP(employees!$H1742,locations[#All],3,FALSE)</f>
        <v>Warsaw</v>
      </c>
      <c r="J1742" s="24" t="str">
        <f>_xlfn.XLOOKUP(Table6[[#This Row],[City]],locations[city],locations[Continent])</f>
        <v>Europe</v>
      </c>
      <c r="K1742" s="24" t="s">
        <v>66</v>
      </c>
      <c r="L1742" s="24" t="s">
        <v>56</v>
      </c>
      <c r="M1742" s="25">
        <v>43778</v>
      </c>
      <c r="N1742" s="24" t="s">
        <v>62</v>
      </c>
      <c r="O1742" s="24">
        <v>4.03</v>
      </c>
      <c r="P1742" s="24">
        <v>9.3000000000000007</v>
      </c>
      <c r="Q1742" s="24">
        <v>39209.18</v>
      </c>
      <c r="R1742" s="24">
        <v>1643</v>
      </c>
      <c r="S1742" s="24">
        <f ca="1">DATEDIF(employees!$M1742, TODAY(), "y")</f>
        <v>6</v>
      </c>
      <c r="T1742" s="24">
        <f>VLOOKUP(employees!$H1742,locations[#All],4,)</f>
        <v>0.95</v>
      </c>
      <c r="U1742" s="26">
        <f>employees!$Q1742/employees!$T1742</f>
        <v>41272.821052631582</v>
      </c>
    </row>
    <row r="1743" spans="1:21" x14ac:dyDescent="0.25">
      <c r="A1743" s="19">
        <v>1742</v>
      </c>
      <c r="B1743" s="20" t="s">
        <v>1740</v>
      </c>
      <c r="C1743" s="20" t="s">
        <v>54</v>
      </c>
      <c r="D1743" s="20">
        <v>27</v>
      </c>
      <c r="E1743" s="20">
        <v>2</v>
      </c>
      <c r="F1743" s="20" t="str">
        <f>VLOOKUP(Table6[[#This Row],[department_id]],departments[#All],2,FALSE)</f>
        <v>Data Science</v>
      </c>
      <c r="G1743" s="20" t="str">
        <f>VLOOKUP(employees!$E1743,departments[],3,FALSE)</f>
        <v>Tech</v>
      </c>
      <c r="H1743" s="20">
        <v>17</v>
      </c>
      <c r="I1743" s="20" t="str">
        <f>VLOOKUP(employees!$H1743,locations[#All],3,FALSE)</f>
        <v>Mexico City</v>
      </c>
      <c r="J1743" s="20" t="str">
        <f>_xlfn.XLOOKUP(Table6[[#This Row],[City]],locations[city],locations[Continent])</f>
        <v>South America</v>
      </c>
      <c r="K1743" s="20" t="s">
        <v>64</v>
      </c>
      <c r="L1743" s="20" t="s">
        <v>51</v>
      </c>
      <c r="M1743" s="21">
        <v>41799</v>
      </c>
      <c r="N1743" s="20" t="s">
        <v>52</v>
      </c>
      <c r="O1743" s="20">
        <v>4.5199999999999996</v>
      </c>
      <c r="P1743" s="20">
        <v>8.9</v>
      </c>
      <c r="Q1743" s="20">
        <v>124861.54</v>
      </c>
      <c r="R1743" s="20">
        <v>3090</v>
      </c>
      <c r="S1743" s="20">
        <f ca="1">DATEDIF(employees!$M1743, TODAY(), "y")</f>
        <v>12</v>
      </c>
      <c r="T1743" s="20">
        <f>VLOOKUP(employees!$H1743,locations[#All],4,)</f>
        <v>0.78</v>
      </c>
      <c r="U1743" s="22">
        <f>employees!$Q1743/employees!$T1743</f>
        <v>160078.89743589741</v>
      </c>
    </row>
    <row r="1744" spans="1:21" x14ac:dyDescent="0.25">
      <c r="A1744" s="23">
        <v>1743</v>
      </c>
      <c r="B1744" s="24" t="s">
        <v>1741</v>
      </c>
      <c r="C1744" s="24" t="s">
        <v>49</v>
      </c>
      <c r="D1744" s="24">
        <v>34</v>
      </c>
      <c r="E1744" s="24">
        <v>7</v>
      </c>
      <c r="F1744" s="24" t="str">
        <f>VLOOKUP(Table6[[#This Row],[department_id]],departments[#All],2,FALSE)</f>
        <v>IT &amp; Helpdesk</v>
      </c>
      <c r="G1744" s="24" t="str">
        <f>VLOOKUP(employees!$E1744,departments[],3,FALSE)</f>
        <v>Tech</v>
      </c>
      <c r="H1744" s="24">
        <v>14</v>
      </c>
      <c r="I1744" s="24" t="str">
        <f>VLOOKUP(employees!$H1744,locations[#All],3,FALSE)</f>
        <v>Dubai</v>
      </c>
      <c r="J1744" s="24" t="str">
        <f>_xlfn.XLOOKUP(Table6[[#This Row],[City]],locations[city],locations[Continent])</f>
        <v>Asia</v>
      </c>
      <c r="K1744" s="24" t="s">
        <v>55</v>
      </c>
      <c r="L1744" s="24" t="s">
        <v>51</v>
      </c>
      <c r="M1744" s="25">
        <v>42646</v>
      </c>
      <c r="N1744" s="24" t="s">
        <v>52</v>
      </c>
      <c r="O1744" s="24">
        <v>4.68</v>
      </c>
      <c r="P1744" s="24">
        <v>6.2</v>
      </c>
      <c r="Q1744" s="24">
        <v>85219.09</v>
      </c>
      <c r="R1744" s="24">
        <v>3016</v>
      </c>
      <c r="S1744" s="24">
        <f ca="1">DATEDIF(employees!$M1744, TODAY(), "y")</f>
        <v>9</v>
      </c>
      <c r="T1744" s="24">
        <f>VLOOKUP(employees!$H1744,locations[#All],4,)</f>
        <v>1.05</v>
      </c>
      <c r="U1744" s="26">
        <f>employees!$Q1744/employees!$T1744</f>
        <v>81161.038095238095</v>
      </c>
    </row>
    <row r="1745" spans="1:21" x14ac:dyDescent="0.25">
      <c r="A1745" s="19">
        <v>1744</v>
      </c>
      <c r="B1745" s="20" t="s">
        <v>1742</v>
      </c>
      <c r="C1745" s="20" t="s">
        <v>59</v>
      </c>
      <c r="D1745" s="20">
        <v>55</v>
      </c>
      <c r="E1745" s="20">
        <v>13</v>
      </c>
      <c r="F1745" s="20" t="str">
        <f>VLOOKUP(Table6[[#This Row],[department_id]],departments[#All],2,FALSE)</f>
        <v>Sales</v>
      </c>
      <c r="G1745" s="20" t="str">
        <f>VLOOKUP(employees!$E1745,departments[],3,FALSE)</f>
        <v>GTM</v>
      </c>
      <c r="H1745" s="20">
        <v>16</v>
      </c>
      <c r="I1745" s="20" t="str">
        <f>VLOOKUP(employees!$H1745,locations[#All],3,FALSE)</f>
        <v>São Paulo</v>
      </c>
      <c r="J1745" s="20" t="str">
        <f>_xlfn.XLOOKUP(Table6[[#This Row],[City]],locations[city],locations[Continent])</f>
        <v>South America</v>
      </c>
      <c r="K1745" s="20" t="s">
        <v>55</v>
      </c>
      <c r="L1745" s="20" t="s">
        <v>56</v>
      </c>
      <c r="M1745" s="21">
        <v>44449</v>
      </c>
      <c r="N1745" s="20" t="s">
        <v>57</v>
      </c>
      <c r="O1745" s="20">
        <v>4.6100000000000003</v>
      </c>
      <c r="P1745" s="20">
        <v>5.8</v>
      </c>
      <c r="Q1745" s="20">
        <v>69774.98</v>
      </c>
      <c r="R1745" s="20">
        <v>2493</v>
      </c>
      <c r="S1745" s="20">
        <f ca="1">DATEDIF(employees!$M1745, TODAY(), "y")</f>
        <v>5</v>
      </c>
      <c r="T1745" s="20">
        <f>VLOOKUP(employees!$H1745,locations[#All],4,)</f>
        <v>0.8</v>
      </c>
      <c r="U1745" s="22">
        <f>employees!$Q1745/employees!$T1745</f>
        <v>87218.724999999991</v>
      </c>
    </row>
    <row r="1746" spans="1:21" x14ac:dyDescent="0.25">
      <c r="A1746" s="23">
        <v>1745</v>
      </c>
      <c r="B1746" s="24" t="s">
        <v>1743</v>
      </c>
      <c r="C1746" s="24" t="s">
        <v>54</v>
      </c>
      <c r="D1746" s="24">
        <v>58</v>
      </c>
      <c r="E1746" s="24">
        <v>26</v>
      </c>
      <c r="F1746" s="24" t="str">
        <f>VLOOKUP(Table6[[#This Row],[department_id]],departments[#All],2,FALSE)</f>
        <v>Procurement</v>
      </c>
      <c r="G1746" s="24" t="str">
        <f>VLOOKUP(employees!$E1746,departments[],3,FALSE)</f>
        <v>Ops</v>
      </c>
      <c r="H1746" s="24">
        <v>5</v>
      </c>
      <c r="I1746" s="24" t="str">
        <f>VLOOKUP(employees!$H1746,locations[#All],3,FALSE)</f>
        <v>London</v>
      </c>
      <c r="J1746" s="24" t="str">
        <f>_xlfn.XLOOKUP(Table6[[#This Row],[City]],locations[city],locations[Continent])</f>
        <v>Europe</v>
      </c>
      <c r="K1746" s="24" t="s">
        <v>66</v>
      </c>
      <c r="L1746" s="24" t="s">
        <v>51</v>
      </c>
      <c r="M1746" s="25">
        <v>44459</v>
      </c>
      <c r="N1746" s="24" t="s">
        <v>57</v>
      </c>
      <c r="O1746" s="24">
        <v>3.23</v>
      </c>
      <c r="P1746" s="24">
        <v>7</v>
      </c>
      <c r="Q1746" s="24">
        <v>71421.02</v>
      </c>
      <c r="R1746" s="24">
        <v>179</v>
      </c>
      <c r="S1746" s="24">
        <f ca="1">DATEDIF(employees!$M1746, TODAY(), "y")</f>
        <v>4</v>
      </c>
      <c r="T1746" s="24">
        <f>VLOOKUP(employees!$H1746,locations[#All],4,)</f>
        <v>1.25</v>
      </c>
      <c r="U1746" s="26">
        <f>employees!$Q1746/employees!$T1746</f>
        <v>57136.816000000006</v>
      </c>
    </row>
    <row r="1747" spans="1:21" x14ac:dyDescent="0.25">
      <c r="A1747" s="19">
        <v>1746</v>
      </c>
      <c r="B1747" s="20" t="s">
        <v>1744</v>
      </c>
      <c r="C1747" s="20" t="s">
        <v>49</v>
      </c>
      <c r="D1747" s="20">
        <v>33</v>
      </c>
      <c r="E1747" s="20">
        <v>6</v>
      </c>
      <c r="F1747" s="20" t="str">
        <f>VLOOKUP(Table6[[#This Row],[department_id]],departments[#All],2,FALSE)</f>
        <v>Security</v>
      </c>
      <c r="G1747" s="20" t="str">
        <f>VLOOKUP(employees!$E1747,departments[],3,FALSE)</f>
        <v>Tech</v>
      </c>
      <c r="H1747" s="20">
        <v>4</v>
      </c>
      <c r="I1747" s="20" t="str">
        <f>VLOOKUP(employees!$H1747,locations[#All],3,FALSE)</f>
        <v>Toronto</v>
      </c>
      <c r="J1747" s="20" t="str">
        <f>_xlfn.XLOOKUP(Table6[[#This Row],[City]],locations[city],locations[Continent])</f>
        <v>North America</v>
      </c>
      <c r="K1747" s="20" t="s">
        <v>60</v>
      </c>
      <c r="L1747" s="20" t="s">
        <v>56</v>
      </c>
      <c r="M1747" s="21">
        <v>44357</v>
      </c>
      <c r="N1747" s="20" t="s">
        <v>57</v>
      </c>
      <c r="O1747" s="20">
        <v>3.18</v>
      </c>
      <c r="P1747" s="20">
        <v>8.8000000000000007</v>
      </c>
      <c r="Q1747" s="20">
        <v>149932.04999999999</v>
      </c>
      <c r="R1747" s="20">
        <v>790</v>
      </c>
      <c r="S1747" s="20">
        <f ca="1">DATEDIF(employees!$M1747, TODAY(), "y")</f>
        <v>5</v>
      </c>
      <c r="T1747" s="20">
        <f>VLOOKUP(employees!$H1747,locations[#All],4,)</f>
        <v>1.1000000000000001</v>
      </c>
      <c r="U1747" s="22">
        <f>employees!$Q1747/employees!$T1747</f>
        <v>136301.86363636362</v>
      </c>
    </row>
    <row r="1748" spans="1:21" x14ac:dyDescent="0.25">
      <c r="A1748" s="23">
        <v>1747</v>
      </c>
      <c r="B1748" s="24" t="s">
        <v>1745</v>
      </c>
      <c r="C1748" s="24" t="s">
        <v>59</v>
      </c>
      <c r="D1748" s="24">
        <v>58</v>
      </c>
      <c r="E1748" s="24">
        <v>13</v>
      </c>
      <c r="F1748" s="24" t="str">
        <f>VLOOKUP(Table6[[#This Row],[department_id]],departments[#All],2,FALSE)</f>
        <v>Sales</v>
      </c>
      <c r="G1748" s="24" t="str">
        <f>VLOOKUP(employees!$E1748,departments[],3,FALSE)</f>
        <v>GTM</v>
      </c>
      <c r="H1748" s="24">
        <v>10</v>
      </c>
      <c r="I1748" s="24" t="str">
        <f>VLOOKUP(employees!$H1748,locations[#All],3,FALSE)</f>
        <v>Warsaw</v>
      </c>
      <c r="J1748" s="24" t="str">
        <f>_xlfn.XLOOKUP(Table6[[#This Row],[City]],locations[city],locations[Continent])</f>
        <v>Europe</v>
      </c>
      <c r="K1748" s="24" t="s">
        <v>60</v>
      </c>
      <c r="L1748" s="24" t="s">
        <v>51</v>
      </c>
      <c r="M1748" s="25">
        <v>44307</v>
      </c>
      <c r="N1748" s="24" t="s">
        <v>57</v>
      </c>
      <c r="O1748" s="24">
        <v>2.89</v>
      </c>
      <c r="P1748" s="24">
        <v>9.1</v>
      </c>
      <c r="Q1748" s="24">
        <v>110482.88</v>
      </c>
      <c r="R1748" s="24">
        <v>432</v>
      </c>
      <c r="S1748" s="24">
        <f ca="1">DATEDIF(employees!$M1748, TODAY(), "y")</f>
        <v>5</v>
      </c>
      <c r="T1748" s="24">
        <f>VLOOKUP(employees!$H1748,locations[#All],4,)</f>
        <v>0.95</v>
      </c>
      <c r="U1748" s="26">
        <f>employees!$Q1748/employees!$T1748</f>
        <v>116297.76842105263</v>
      </c>
    </row>
    <row r="1749" spans="1:21" x14ac:dyDescent="0.25">
      <c r="A1749" s="19">
        <v>1748</v>
      </c>
      <c r="B1749" s="20" t="s">
        <v>1746</v>
      </c>
      <c r="C1749" s="20" t="s">
        <v>49</v>
      </c>
      <c r="D1749" s="20">
        <v>38</v>
      </c>
      <c r="E1749" s="20">
        <v>11</v>
      </c>
      <c r="F1749" s="20" t="str">
        <f>VLOOKUP(Table6[[#This Row],[department_id]],departments[#All],2,FALSE)</f>
        <v>Design</v>
      </c>
      <c r="G1749" s="20" t="str">
        <f>VLOOKUP(employees!$E1749,departments[],3,FALSE)</f>
        <v>Product</v>
      </c>
      <c r="H1749" s="20">
        <v>1</v>
      </c>
      <c r="I1749" s="20" t="str">
        <f>VLOOKUP(employees!$H1749,locations[#All],3,FALSE)</f>
        <v>San Francisco</v>
      </c>
      <c r="J1749" s="20" t="str">
        <f>_xlfn.XLOOKUP(Table6[[#This Row],[City]],locations[city],locations[Continent])</f>
        <v>North America</v>
      </c>
      <c r="K1749" s="20" t="s">
        <v>55</v>
      </c>
      <c r="L1749" s="20" t="s">
        <v>51</v>
      </c>
      <c r="M1749" s="21">
        <v>42310</v>
      </c>
      <c r="N1749" s="20" t="s">
        <v>52</v>
      </c>
      <c r="O1749" s="20">
        <v>2.73</v>
      </c>
      <c r="P1749" s="20">
        <v>8.4</v>
      </c>
      <c r="Q1749" s="20">
        <v>156597.07999999999</v>
      </c>
      <c r="R1749" s="20">
        <v>3434</v>
      </c>
      <c r="S1749" s="20">
        <f ca="1">DATEDIF(employees!$M1749, TODAY(), "y")</f>
        <v>10</v>
      </c>
      <c r="T1749" s="20">
        <f>VLOOKUP(employees!$H1749,locations[#All],4,)</f>
        <v>1.35</v>
      </c>
      <c r="U1749" s="22">
        <f>employees!$Q1749/employees!$T1749</f>
        <v>115997.83703703702</v>
      </c>
    </row>
    <row r="1750" spans="1:21" x14ac:dyDescent="0.25">
      <c r="A1750" s="23">
        <v>1749</v>
      </c>
      <c r="B1750" s="24" t="s">
        <v>1747</v>
      </c>
      <c r="C1750" s="24" t="s">
        <v>49</v>
      </c>
      <c r="D1750" s="24">
        <v>24</v>
      </c>
      <c r="E1750" s="24">
        <v>1</v>
      </c>
      <c r="F1750" s="24" t="str">
        <f>VLOOKUP(Table6[[#This Row],[department_id]],departments[#All],2,FALSE)</f>
        <v>Engineering</v>
      </c>
      <c r="G1750" s="24" t="str">
        <f>VLOOKUP(employees!$E1750,departments[],3,FALSE)</f>
        <v>Tech</v>
      </c>
      <c r="H1750" s="24">
        <v>8</v>
      </c>
      <c r="I1750" s="24" t="str">
        <f>VLOOKUP(employees!$H1750,locations[#All],3,FALSE)</f>
        <v>Barcelona</v>
      </c>
      <c r="J1750" s="24" t="str">
        <f>_xlfn.XLOOKUP(Table6[[#This Row],[City]],locations[city],locations[Continent])</f>
        <v>Europe</v>
      </c>
      <c r="K1750" s="24" t="s">
        <v>55</v>
      </c>
      <c r="L1750" s="24" t="s">
        <v>56</v>
      </c>
      <c r="M1750" s="25">
        <v>43154</v>
      </c>
      <c r="N1750" s="24" t="s">
        <v>57</v>
      </c>
      <c r="O1750" s="24">
        <v>3.04</v>
      </c>
      <c r="P1750" s="24">
        <v>8.6999999999999993</v>
      </c>
      <c r="Q1750" s="24">
        <v>117635.15</v>
      </c>
      <c r="R1750" s="24">
        <v>3281</v>
      </c>
      <c r="S1750" s="24">
        <f ca="1">DATEDIF(employees!$M1750, TODAY(), "y")</f>
        <v>8</v>
      </c>
      <c r="T1750" s="24">
        <f>VLOOKUP(employees!$H1750,locations[#All],4,)</f>
        <v>1.05</v>
      </c>
      <c r="U1750" s="26">
        <f>employees!$Q1750/employees!$T1750</f>
        <v>112033.47619047618</v>
      </c>
    </row>
    <row r="1751" spans="1:21" x14ac:dyDescent="0.25">
      <c r="A1751" s="19">
        <v>1750</v>
      </c>
      <c r="B1751" s="20" t="s">
        <v>1748</v>
      </c>
      <c r="C1751" s="20" t="s">
        <v>54</v>
      </c>
      <c r="D1751" s="20">
        <v>61</v>
      </c>
      <c r="E1751" s="20">
        <v>16</v>
      </c>
      <c r="F1751" s="20" t="str">
        <f>VLOOKUP(Table6[[#This Row],[department_id]],departments[#All],2,FALSE)</f>
        <v>Content Marketing</v>
      </c>
      <c r="G1751" s="20" t="str">
        <f>VLOOKUP(employees!$E1751,departments[],3,FALSE)</f>
        <v>GTM</v>
      </c>
      <c r="H1751" s="20">
        <v>6</v>
      </c>
      <c r="I1751" s="20" t="str">
        <f>VLOOKUP(employees!$H1751,locations[#All],3,FALSE)</f>
        <v>Berlin</v>
      </c>
      <c r="J1751" s="20" t="str">
        <f>_xlfn.XLOOKUP(Table6[[#This Row],[City]],locations[city],locations[Continent])</f>
        <v>Europe</v>
      </c>
      <c r="K1751" s="20" t="s">
        <v>55</v>
      </c>
      <c r="L1751" s="20" t="s">
        <v>51</v>
      </c>
      <c r="M1751" s="21">
        <v>43857</v>
      </c>
      <c r="N1751" s="20" t="s">
        <v>52</v>
      </c>
      <c r="O1751" s="20">
        <v>3.3</v>
      </c>
      <c r="P1751" s="20">
        <v>6.5</v>
      </c>
      <c r="Q1751" s="20">
        <v>80920.08</v>
      </c>
      <c r="R1751" s="20">
        <v>1278</v>
      </c>
      <c r="S1751" s="20">
        <f ca="1">DATEDIF(employees!$M1751, TODAY(), "y")</f>
        <v>6</v>
      </c>
      <c r="T1751" s="20">
        <f>VLOOKUP(employees!$H1751,locations[#All],4,)</f>
        <v>1.1000000000000001</v>
      </c>
      <c r="U1751" s="22">
        <f>employees!$Q1751/employees!$T1751</f>
        <v>73563.709090909091</v>
      </c>
    </row>
    <row r="1752" spans="1:21" x14ac:dyDescent="0.25">
      <c r="A1752" s="23">
        <v>1751</v>
      </c>
      <c r="B1752" s="24" t="s">
        <v>1749</v>
      </c>
      <c r="C1752" s="24" t="s">
        <v>49</v>
      </c>
      <c r="D1752" s="24">
        <v>63</v>
      </c>
      <c r="E1752" s="24">
        <v>6</v>
      </c>
      <c r="F1752" s="24" t="str">
        <f>VLOOKUP(Table6[[#This Row],[department_id]],departments[#All],2,FALSE)</f>
        <v>Security</v>
      </c>
      <c r="G1752" s="24" t="str">
        <f>VLOOKUP(employees!$E1752,departments[],3,FALSE)</f>
        <v>Tech</v>
      </c>
      <c r="H1752" s="24">
        <v>6</v>
      </c>
      <c r="I1752" s="24" t="str">
        <f>VLOOKUP(employees!$H1752,locations[#All],3,FALSE)</f>
        <v>Berlin</v>
      </c>
      <c r="J1752" s="24" t="str">
        <f>_xlfn.XLOOKUP(Table6[[#This Row],[City]],locations[city],locations[Continent])</f>
        <v>Europe</v>
      </c>
      <c r="K1752" s="24" t="s">
        <v>60</v>
      </c>
      <c r="L1752" s="24" t="s">
        <v>56</v>
      </c>
      <c r="M1752" s="25">
        <v>44140</v>
      </c>
      <c r="N1752" s="24" t="s">
        <v>52</v>
      </c>
      <c r="O1752" s="24">
        <v>4.4800000000000004</v>
      </c>
      <c r="P1752" s="24">
        <v>5.5</v>
      </c>
      <c r="Q1752" s="24">
        <v>146669.35999999999</v>
      </c>
      <c r="R1752" s="24">
        <v>1857</v>
      </c>
      <c r="S1752" s="24">
        <f ca="1">DATEDIF(employees!$M1752, TODAY(), "y")</f>
        <v>5</v>
      </c>
      <c r="T1752" s="24">
        <f>VLOOKUP(employees!$H1752,locations[#All],4,)</f>
        <v>1.1000000000000001</v>
      </c>
      <c r="U1752" s="26">
        <f>employees!$Q1752/employees!$T1752</f>
        <v>133335.7818181818</v>
      </c>
    </row>
    <row r="1753" spans="1:21" x14ac:dyDescent="0.25">
      <c r="A1753" s="19">
        <v>1752</v>
      </c>
      <c r="B1753" s="20" t="s">
        <v>1750</v>
      </c>
      <c r="C1753" s="20" t="s">
        <v>49</v>
      </c>
      <c r="D1753" s="20">
        <v>23</v>
      </c>
      <c r="E1753" s="20">
        <v>16</v>
      </c>
      <c r="F1753" s="20" t="str">
        <f>VLOOKUP(Table6[[#This Row],[department_id]],departments[#All],2,FALSE)</f>
        <v>Content Marketing</v>
      </c>
      <c r="G1753" s="20" t="str">
        <f>VLOOKUP(employees!$E1753,departments[],3,FALSE)</f>
        <v>GTM</v>
      </c>
      <c r="H1753" s="20">
        <v>12</v>
      </c>
      <c r="I1753" s="20" t="str">
        <f>VLOOKUP(employees!$H1753,locations[#All],3,FALSE)</f>
        <v>Hyderabad</v>
      </c>
      <c r="J1753" s="20" t="str">
        <f>_xlfn.XLOOKUP(Table6[[#This Row],[City]],locations[city],locations[Continent])</f>
        <v>Asia</v>
      </c>
      <c r="K1753" s="20" t="s">
        <v>60</v>
      </c>
      <c r="L1753" s="20" t="s">
        <v>51</v>
      </c>
      <c r="M1753" s="21">
        <v>45315</v>
      </c>
      <c r="N1753" s="20" t="s">
        <v>52</v>
      </c>
      <c r="O1753" s="20">
        <v>4.46</v>
      </c>
      <c r="P1753" s="20">
        <v>5.2</v>
      </c>
      <c r="Q1753" s="20">
        <v>44063.71</v>
      </c>
      <c r="R1753" s="20">
        <v>1861</v>
      </c>
      <c r="S1753" s="20">
        <f ca="1">DATEDIF(employees!$M1753, TODAY(), "y")</f>
        <v>2</v>
      </c>
      <c r="T1753" s="20">
        <f>VLOOKUP(employees!$H1753,locations[#All],4,)</f>
        <v>0.68</v>
      </c>
      <c r="U1753" s="22">
        <f>employees!$Q1753/employees!$T1753</f>
        <v>64799.573529411762</v>
      </c>
    </row>
    <row r="1754" spans="1:21" x14ac:dyDescent="0.25">
      <c r="A1754" s="23">
        <v>1753</v>
      </c>
      <c r="B1754" s="24" t="s">
        <v>1751</v>
      </c>
      <c r="C1754" s="24" t="s">
        <v>49</v>
      </c>
      <c r="D1754" s="24">
        <v>43</v>
      </c>
      <c r="E1754" s="24">
        <v>15</v>
      </c>
      <c r="F1754" s="24" t="str">
        <f>VLOOKUP(Table6[[#This Row],[department_id]],departments[#All],2,FALSE)</f>
        <v>Marketing</v>
      </c>
      <c r="G1754" s="24" t="str">
        <f>VLOOKUP(employees!$E1754,departments[],3,FALSE)</f>
        <v>GTM</v>
      </c>
      <c r="H1754" s="24">
        <v>15</v>
      </c>
      <c r="I1754" s="24" t="str">
        <f>VLOOKUP(employees!$H1754,locations[#All],3,FALSE)</f>
        <v>Cape Town</v>
      </c>
      <c r="J1754" s="24" t="str">
        <f>_xlfn.XLOOKUP(Table6[[#This Row],[City]],locations[city],locations[Continent])</f>
        <v>Africa</v>
      </c>
      <c r="K1754" s="24" t="s">
        <v>55</v>
      </c>
      <c r="L1754" s="24" t="s">
        <v>51</v>
      </c>
      <c r="M1754" s="25">
        <v>45503</v>
      </c>
      <c r="N1754" s="24" t="s">
        <v>57</v>
      </c>
      <c r="O1754" s="24">
        <v>2.82</v>
      </c>
      <c r="P1754" s="24">
        <v>7.1</v>
      </c>
      <c r="Q1754" s="24">
        <v>64593.37</v>
      </c>
      <c r="R1754" s="24">
        <v>856</v>
      </c>
      <c r="S1754" s="24">
        <f ca="1">DATEDIF(employees!$M1754, TODAY(), "y")</f>
        <v>2</v>
      </c>
      <c r="T1754" s="24">
        <f>VLOOKUP(employees!$H1754,locations[#All],4,)</f>
        <v>0.7</v>
      </c>
      <c r="U1754" s="26">
        <f>employees!$Q1754/employees!$T1754</f>
        <v>92276.242857142861</v>
      </c>
    </row>
    <row r="1755" spans="1:21" x14ac:dyDescent="0.25">
      <c r="A1755" s="19">
        <v>1754</v>
      </c>
      <c r="B1755" s="20" t="s">
        <v>1752</v>
      </c>
      <c r="C1755" s="20" t="s">
        <v>49</v>
      </c>
      <c r="D1755" s="20">
        <v>42</v>
      </c>
      <c r="E1755" s="20">
        <v>24</v>
      </c>
      <c r="F1755" s="20" t="str">
        <f>VLOOKUP(Table6[[#This Row],[department_id]],departments[#All],2,FALSE)</f>
        <v>Administration</v>
      </c>
      <c r="G1755" s="20" t="str">
        <f>VLOOKUP(employees!$E1755,departments[],3,FALSE)</f>
        <v>G&amp;A</v>
      </c>
      <c r="H1755" s="20">
        <v>10</v>
      </c>
      <c r="I1755" s="20" t="str">
        <f>VLOOKUP(employees!$H1755,locations[#All],3,FALSE)</f>
        <v>Warsaw</v>
      </c>
      <c r="J1755" s="20" t="str">
        <f>_xlfn.XLOOKUP(Table6[[#This Row],[City]],locations[city],locations[Continent])</f>
        <v>Europe</v>
      </c>
      <c r="K1755" s="20" t="s">
        <v>66</v>
      </c>
      <c r="L1755" s="20" t="s">
        <v>51</v>
      </c>
      <c r="M1755" s="21">
        <v>45418</v>
      </c>
      <c r="N1755" s="20" t="s">
        <v>57</v>
      </c>
      <c r="O1755" s="20">
        <v>4.75</v>
      </c>
      <c r="P1755" s="20">
        <v>7.2</v>
      </c>
      <c r="Q1755" s="20">
        <v>34731.620000000003</v>
      </c>
      <c r="R1755" s="20">
        <v>1817</v>
      </c>
      <c r="S1755" s="20">
        <f ca="1">DATEDIF(employees!$M1755, TODAY(), "y")</f>
        <v>2</v>
      </c>
      <c r="T1755" s="20">
        <f>VLOOKUP(employees!$H1755,locations[#All],4,)</f>
        <v>0.95</v>
      </c>
      <c r="U1755" s="22">
        <f>employees!$Q1755/employees!$T1755</f>
        <v>36559.600000000006</v>
      </c>
    </row>
    <row r="1756" spans="1:21" x14ac:dyDescent="0.25">
      <c r="A1756" s="23">
        <v>1755</v>
      </c>
      <c r="B1756" s="24" t="s">
        <v>1753</v>
      </c>
      <c r="C1756" s="24" t="s">
        <v>59</v>
      </c>
      <c r="D1756" s="24">
        <v>52</v>
      </c>
      <c r="E1756" s="24">
        <v>20</v>
      </c>
      <c r="F1756" s="24" t="str">
        <f>VLOOKUP(Table6[[#This Row],[department_id]],departments[#All],2,FALSE)</f>
        <v>Recruiting</v>
      </c>
      <c r="G1756" s="24" t="str">
        <f>VLOOKUP(employees!$E1756,departments[],3,FALSE)</f>
        <v>G&amp;A</v>
      </c>
      <c r="H1756" s="24">
        <v>7</v>
      </c>
      <c r="I1756" s="24" t="str">
        <f>VLOOKUP(employees!$H1756,locations[#All],3,FALSE)</f>
        <v>Paris</v>
      </c>
      <c r="J1756" s="24" t="str">
        <f>_xlfn.XLOOKUP(Table6[[#This Row],[City]],locations[city],locations[Continent])</f>
        <v>Europe</v>
      </c>
      <c r="K1756" s="24" t="s">
        <v>66</v>
      </c>
      <c r="L1756" s="24" t="s">
        <v>51</v>
      </c>
      <c r="M1756" s="25">
        <v>43535</v>
      </c>
      <c r="N1756" s="24" t="s">
        <v>52</v>
      </c>
      <c r="O1756" s="24">
        <v>2.79</v>
      </c>
      <c r="P1756" s="24">
        <v>6</v>
      </c>
      <c r="Q1756" s="24">
        <v>53441.36</v>
      </c>
      <c r="R1756" s="24">
        <v>1002</v>
      </c>
      <c r="S1756" s="24">
        <f ca="1">DATEDIF(employees!$M1756, TODAY(), "y")</f>
        <v>7</v>
      </c>
      <c r="T1756" s="24">
        <f>VLOOKUP(employees!$H1756,locations[#All],4,)</f>
        <v>1.18</v>
      </c>
      <c r="U1756" s="26">
        <f>employees!$Q1756/employees!$T1756</f>
        <v>45289.288135593226</v>
      </c>
    </row>
    <row r="1757" spans="1:21" x14ac:dyDescent="0.25">
      <c r="A1757" s="19">
        <v>1756</v>
      </c>
      <c r="B1757" s="20" t="s">
        <v>1754</v>
      </c>
      <c r="C1757" s="20" t="s">
        <v>54</v>
      </c>
      <c r="D1757" s="20">
        <v>31</v>
      </c>
      <c r="E1757" s="20">
        <v>23</v>
      </c>
      <c r="F1757" s="20" t="str">
        <f>VLOOKUP(Table6[[#This Row],[department_id]],departments[#All],2,FALSE)</f>
        <v>Legal</v>
      </c>
      <c r="G1757" s="20" t="str">
        <f>VLOOKUP(employees!$E1757,departments[],3,FALSE)</f>
        <v>G&amp;A</v>
      </c>
      <c r="H1757" s="20">
        <v>7</v>
      </c>
      <c r="I1757" s="20" t="str">
        <f>VLOOKUP(employees!$H1757,locations[#All],3,FALSE)</f>
        <v>Paris</v>
      </c>
      <c r="J1757" s="20" t="str">
        <f>_xlfn.XLOOKUP(Table6[[#This Row],[City]],locations[city],locations[Continent])</f>
        <v>Europe</v>
      </c>
      <c r="K1757" s="20" t="s">
        <v>55</v>
      </c>
      <c r="L1757" s="20" t="s">
        <v>51</v>
      </c>
      <c r="M1757" s="21">
        <v>45909</v>
      </c>
      <c r="N1757" s="20" t="s">
        <v>52</v>
      </c>
      <c r="O1757" s="20">
        <v>3.59</v>
      </c>
      <c r="P1757" s="20">
        <v>7.6</v>
      </c>
      <c r="Q1757" s="20">
        <v>151112.31</v>
      </c>
      <c r="R1757" s="20">
        <v>3226</v>
      </c>
      <c r="S1757" s="20">
        <f ca="1">DATEDIF(employees!$M1757, TODAY(), "y")</f>
        <v>1</v>
      </c>
      <c r="T1757" s="20">
        <f>VLOOKUP(employees!$H1757,locations[#All],4,)</f>
        <v>1.18</v>
      </c>
      <c r="U1757" s="22">
        <f>employees!$Q1757/employees!$T1757</f>
        <v>128061.27966101696</v>
      </c>
    </row>
    <row r="1758" spans="1:21" x14ac:dyDescent="0.25">
      <c r="A1758" s="23">
        <v>1757</v>
      </c>
      <c r="B1758" s="24" t="s">
        <v>1755</v>
      </c>
      <c r="C1758" s="24" t="s">
        <v>54</v>
      </c>
      <c r="D1758" s="24">
        <v>50</v>
      </c>
      <c r="E1758" s="24">
        <v>3</v>
      </c>
      <c r="F1758" s="24" t="str">
        <f>VLOOKUP(Table6[[#This Row],[department_id]],departments[#All],2,FALSE)</f>
        <v>Data Engineering</v>
      </c>
      <c r="G1758" s="24" t="str">
        <f>VLOOKUP(employees!$E1758,departments[],3,FALSE)</f>
        <v>Tech</v>
      </c>
      <c r="H1758" s="24">
        <v>12</v>
      </c>
      <c r="I1758" s="24" t="str">
        <f>VLOOKUP(employees!$H1758,locations[#All],3,FALSE)</f>
        <v>Hyderabad</v>
      </c>
      <c r="J1758" s="24" t="str">
        <f>_xlfn.XLOOKUP(Table6[[#This Row],[City]],locations[city],locations[Continent])</f>
        <v>Asia</v>
      </c>
      <c r="K1758" s="24" t="s">
        <v>64</v>
      </c>
      <c r="L1758" s="24" t="s">
        <v>51</v>
      </c>
      <c r="M1758" s="25">
        <v>45571</v>
      </c>
      <c r="N1758" s="24" t="s">
        <v>52</v>
      </c>
      <c r="O1758" s="24">
        <v>3.78</v>
      </c>
      <c r="P1758" s="24">
        <v>5.9</v>
      </c>
      <c r="Q1758" s="24">
        <v>137986.53</v>
      </c>
      <c r="R1758" s="24">
        <v>1131</v>
      </c>
      <c r="S1758" s="24">
        <f ca="1">DATEDIF(employees!$M1758, TODAY(), "y")</f>
        <v>1</v>
      </c>
      <c r="T1758" s="24">
        <f>VLOOKUP(employees!$H1758,locations[#All],4,)</f>
        <v>0.68</v>
      </c>
      <c r="U1758" s="26">
        <f>employees!$Q1758/employees!$T1758</f>
        <v>202921.3676470588</v>
      </c>
    </row>
    <row r="1759" spans="1:21" x14ac:dyDescent="0.25">
      <c r="A1759" s="19">
        <v>1758</v>
      </c>
      <c r="B1759" s="20" t="s">
        <v>1756</v>
      </c>
      <c r="C1759" s="20" t="s">
        <v>59</v>
      </c>
      <c r="D1759" s="20">
        <v>62</v>
      </c>
      <c r="E1759" s="20">
        <v>4</v>
      </c>
      <c r="F1759" s="20" t="str">
        <f>VLOOKUP(Table6[[#This Row],[department_id]],departments[#All],2,FALSE)</f>
        <v>ML Engineering</v>
      </c>
      <c r="G1759" s="20" t="str">
        <f>VLOOKUP(employees!$E1759,departments[],3,FALSE)</f>
        <v>Tech</v>
      </c>
      <c r="H1759" s="20">
        <v>15</v>
      </c>
      <c r="I1759" s="20" t="str">
        <f>VLOOKUP(employees!$H1759,locations[#All],3,FALSE)</f>
        <v>Cape Town</v>
      </c>
      <c r="J1759" s="20" t="str">
        <f>_xlfn.XLOOKUP(Table6[[#This Row],[City]],locations[city],locations[Continent])</f>
        <v>Africa</v>
      </c>
      <c r="K1759" s="20" t="s">
        <v>60</v>
      </c>
      <c r="L1759" s="20" t="s">
        <v>51</v>
      </c>
      <c r="M1759" s="21">
        <v>44987</v>
      </c>
      <c r="N1759" s="20" t="s">
        <v>52</v>
      </c>
      <c r="O1759" s="20">
        <v>3.02</v>
      </c>
      <c r="P1759" s="20">
        <v>8.9</v>
      </c>
      <c r="Q1759" s="20">
        <v>119194.23</v>
      </c>
      <c r="R1759" s="20">
        <v>829</v>
      </c>
      <c r="S1759" s="20">
        <f ca="1">DATEDIF(employees!$M1759, TODAY(), "y")</f>
        <v>3</v>
      </c>
      <c r="T1759" s="20">
        <f>VLOOKUP(employees!$H1759,locations[#All],4,)</f>
        <v>0.7</v>
      </c>
      <c r="U1759" s="22">
        <f>employees!$Q1759/employees!$T1759</f>
        <v>170277.47142857144</v>
      </c>
    </row>
    <row r="1760" spans="1:21" x14ac:dyDescent="0.25">
      <c r="A1760" s="23">
        <v>1759</v>
      </c>
      <c r="B1760" s="24" t="s">
        <v>1757</v>
      </c>
      <c r="C1760" s="24" t="s">
        <v>59</v>
      </c>
      <c r="D1760" s="24">
        <v>63</v>
      </c>
      <c r="E1760" s="24">
        <v>17</v>
      </c>
      <c r="F1760" s="24" t="str">
        <f>VLOOKUP(Table6[[#This Row],[department_id]],departments[#All],2,FALSE)</f>
        <v>Customer Success</v>
      </c>
      <c r="G1760" s="24" t="str">
        <f>VLOOKUP(employees!$E1760,departments[],3,FALSE)</f>
        <v>GTM</v>
      </c>
      <c r="H1760" s="24">
        <v>19</v>
      </c>
      <c r="I1760" s="24" t="str">
        <f>VLOOKUP(employees!$H1760,locations[#All],3,FALSE)</f>
        <v>Tokyo</v>
      </c>
      <c r="J1760" s="24" t="str">
        <f>_xlfn.XLOOKUP(Table6[[#This Row],[City]],locations[city],locations[Continent])</f>
        <v>Asia</v>
      </c>
      <c r="K1760" s="24" t="s">
        <v>64</v>
      </c>
      <c r="L1760" s="24" t="s">
        <v>51</v>
      </c>
      <c r="M1760" s="25">
        <v>44558</v>
      </c>
      <c r="N1760" s="24" t="s">
        <v>52</v>
      </c>
      <c r="O1760" s="24">
        <v>4.5</v>
      </c>
      <c r="P1760" s="24">
        <v>7.4</v>
      </c>
      <c r="Q1760" s="24">
        <v>160737.18</v>
      </c>
      <c r="R1760" s="24">
        <v>1249</v>
      </c>
      <c r="S1760" s="24">
        <f ca="1">DATEDIF(employees!$M1760, TODAY(), "y")</f>
        <v>4</v>
      </c>
      <c r="T1760" s="24">
        <f>VLOOKUP(employees!$H1760,locations[#All],4,)</f>
        <v>1.2</v>
      </c>
      <c r="U1760" s="26">
        <f>employees!$Q1760/employees!$T1760</f>
        <v>133947.65</v>
      </c>
    </row>
    <row r="1761" spans="1:21" x14ac:dyDescent="0.25">
      <c r="A1761" s="19">
        <v>1760</v>
      </c>
      <c r="B1761" s="20" t="s">
        <v>1758</v>
      </c>
      <c r="C1761" s="20" t="s">
        <v>54</v>
      </c>
      <c r="D1761" s="20">
        <v>24</v>
      </c>
      <c r="E1761" s="20">
        <v>13</v>
      </c>
      <c r="F1761" s="20" t="str">
        <f>VLOOKUP(Table6[[#This Row],[department_id]],departments[#All],2,FALSE)</f>
        <v>Sales</v>
      </c>
      <c r="G1761" s="20" t="str">
        <f>VLOOKUP(employees!$E1761,departments[],3,FALSE)</f>
        <v>GTM</v>
      </c>
      <c r="H1761" s="20">
        <v>6</v>
      </c>
      <c r="I1761" s="20" t="str">
        <f>VLOOKUP(employees!$H1761,locations[#All],3,FALSE)</f>
        <v>Berlin</v>
      </c>
      <c r="J1761" s="20" t="str">
        <f>_xlfn.XLOOKUP(Table6[[#This Row],[City]],locations[city],locations[Continent])</f>
        <v>Europe</v>
      </c>
      <c r="K1761" s="20" t="s">
        <v>60</v>
      </c>
      <c r="L1761" s="20" t="s">
        <v>83</v>
      </c>
      <c r="M1761" s="21">
        <v>44896</v>
      </c>
      <c r="N1761" s="20" t="s">
        <v>52</v>
      </c>
      <c r="O1761" s="20">
        <v>4.37</v>
      </c>
      <c r="P1761" s="20">
        <v>5.7</v>
      </c>
      <c r="Q1761" s="20">
        <v>98205.24</v>
      </c>
      <c r="R1761" s="20">
        <v>1027</v>
      </c>
      <c r="S1761" s="20">
        <f ca="1">DATEDIF(employees!$M1761, TODAY(), "y")</f>
        <v>3</v>
      </c>
      <c r="T1761" s="20">
        <f>VLOOKUP(employees!$H1761,locations[#All],4,)</f>
        <v>1.1000000000000001</v>
      </c>
      <c r="U1761" s="22">
        <f>employees!$Q1761/employees!$T1761</f>
        <v>89277.490909090906</v>
      </c>
    </row>
    <row r="1762" spans="1:21" x14ac:dyDescent="0.25">
      <c r="A1762" s="23">
        <v>1761</v>
      </c>
      <c r="B1762" s="24" t="s">
        <v>1759</v>
      </c>
      <c r="C1762" s="24" t="s">
        <v>59</v>
      </c>
      <c r="D1762" s="24">
        <v>23</v>
      </c>
      <c r="E1762" s="24">
        <v>13</v>
      </c>
      <c r="F1762" s="24" t="str">
        <f>VLOOKUP(Table6[[#This Row],[department_id]],departments[#All],2,FALSE)</f>
        <v>Sales</v>
      </c>
      <c r="G1762" s="24" t="str">
        <f>VLOOKUP(employees!$E1762,departments[],3,FALSE)</f>
        <v>GTM</v>
      </c>
      <c r="H1762" s="24">
        <v>21</v>
      </c>
      <c r="I1762" s="24" t="str">
        <f>VLOOKUP(employees!$H1762,locations[#All],3,FALSE)</f>
        <v>Sydney</v>
      </c>
      <c r="J1762" s="24" t="str">
        <f>_xlfn.XLOOKUP(Table6[[#This Row],[City]],locations[city],locations[Continent])</f>
        <v>Oceania</v>
      </c>
      <c r="K1762" s="24" t="s">
        <v>64</v>
      </c>
      <c r="L1762" s="24" t="s">
        <v>51</v>
      </c>
      <c r="M1762" s="25">
        <v>43786</v>
      </c>
      <c r="N1762" s="24" t="s">
        <v>57</v>
      </c>
      <c r="O1762" s="24">
        <v>4.32</v>
      </c>
      <c r="P1762" s="24">
        <v>8.3000000000000007</v>
      </c>
      <c r="Q1762" s="24">
        <v>88736.55</v>
      </c>
      <c r="R1762" s="24">
        <v>602</v>
      </c>
      <c r="S1762" s="24">
        <f ca="1">DATEDIF(employees!$M1762, TODAY(), "y")</f>
        <v>6</v>
      </c>
      <c r="T1762" s="24">
        <f>VLOOKUP(employees!$H1762,locations[#All],4,)</f>
        <v>1.1499999999999999</v>
      </c>
      <c r="U1762" s="26">
        <f>employees!$Q1762/employees!$T1762</f>
        <v>77162.217391304352</v>
      </c>
    </row>
    <row r="1763" spans="1:21" x14ac:dyDescent="0.25">
      <c r="A1763" s="19">
        <v>1762</v>
      </c>
      <c r="B1763" s="20" t="s">
        <v>1760</v>
      </c>
      <c r="C1763" s="20" t="s">
        <v>54</v>
      </c>
      <c r="D1763" s="20">
        <v>34</v>
      </c>
      <c r="E1763" s="20">
        <v>18</v>
      </c>
      <c r="F1763" s="20" t="str">
        <f>VLOOKUP(Table6[[#This Row],[department_id]],departments[#All],2,FALSE)</f>
        <v>Customer Support</v>
      </c>
      <c r="G1763" s="20" t="str">
        <f>VLOOKUP(employees!$E1763,departments[],3,FALSE)</f>
        <v>GTM</v>
      </c>
      <c r="H1763" s="20">
        <v>11</v>
      </c>
      <c r="I1763" s="20" t="str">
        <f>VLOOKUP(employees!$H1763,locations[#All],3,FALSE)</f>
        <v>Bengaluru</v>
      </c>
      <c r="J1763" s="20" t="str">
        <f>_xlfn.XLOOKUP(Table6[[#This Row],[City]],locations[city],locations[Continent])</f>
        <v>Asia</v>
      </c>
      <c r="K1763" s="20" t="s">
        <v>55</v>
      </c>
      <c r="L1763" s="20" t="s">
        <v>56</v>
      </c>
      <c r="M1763" s="21">
        <v>41778</v>
      </c>
      <c r="N1763" s="20" t="s">
        <v>57</v>
      </c>
      <c r="O1763" s="20">
        <v>3.28</v>
      </c>
      <c r="P1763" s="20">
        <v>5.5</v>
      </c>
      <c r="Q1763" s="20">
        <v>27586.400000000001</v>
      </c>
      <c r="R1763" s="20">
        <v>46</v>
      </c>
      <c r="S1763" s="20">
        <f ca="1">DATEDIF(employees!$M1763, TODAY(), "y")</f>
        <v>12</v>
      </c>
      <c r="T1763" s="20">
        <f>VLOOKUP(employees!$H1763,locations[#All],4,)</f>
        <v>0.7</v>
      </c>
      <c r="U1763" s="22">
        <f>employees!$Q1763/employees!$T1763</f>
        <v>39409.142857142862</v>
      </c>
    </row>
    <row r="1764" spans="1:21" x14ac:dyDescent="0.25">
      <c r="A1764" s="23">
        <v>1763</v>
      </c>
      <c r="B1764" s="24" t="s">
        <v>3487</v>
      </c>
      <c r="C1764" s="24" t="s">
        <v>49</v>
      </c>
      <c r="D1764" s="24">
        <v>61</v>
      </c>
      <c r="E1764" s="24">
        <v>22</v>
      </c>
      <c r="F1764" s="24" t="str">
        <f>VLOOKUP(Table6[[#This Row],[department_id]],departments[#All],2,FALSE)</f>
        <v>Accounting</v>
      </c>
      <c r="G1764" s="24" t="str">
        <f>VLOOKUP(employees!$E1764,departments[],3,FALSE)</f>
        <v>G&amp;A</v>
      </c>
      <c r="H1764" s="24">
        <v>17</v>
      </c>
      <c r="I1764" s="24" t="str">
        <f>VLOOKUP(employees!$H1764,locations[#All],3,FALSE)</f>
        <v>Mexico City</v>
      </c>
      <c r="J1764" s="24" t="str">
        <f>_xlfn.XLOOKUP(Table6[[#This Row],[City]],locations[city],locations[Continent])</f>
        <v>South America</v>
      </c>
      <c r="K1764" s="24" t="s">
        <v>55</v>
      </c>
      <c r="L1764" s="24" t="s">
        <v>51</v>
      </c>
      <c r="M1764" s="25">
        <v>43995</v>
      </c>
      <c r="N1764" s="24" t="s">
        <v>52</v>
      </c>
      <c r="O1764" s="24">
        <v>4.66</v>
      </c>
      <c r="P1764" s="24">
        <v>8.6999999999999993</v>
      </c>
      <c r="Q1764" s="24">
        <v>54409.46</v>
      </c>
      <c r="R1764" s="24">
        <v>1658</v>
      </c>
      <c r="S1764" s="24">
        <f ca="1">DATEDIF(employees!$M1764, TODAY(), "y")</f>
        <v>6</v>
      </c>
      <c r="T1764" s="24">
        <f>VLOOKUP(employees!$H1764,locations[#All],4,)</f>
        <v>0.78</v>
      </c>
      <c r="U1764" s="26">
        <f>employees!$Q1764/employees!$T1764</f>
        <v>69755.717948717938</v>
      </c>
    </row>
    <row r="1765" spans="1:21" x14ac:dyDescent="0.25">
      <c r="A1765" s="19">
        <v>1764</v>
      </c>
      <c r="B1765" s="20" t="s">
        <v>1761</v>
      </c>
      <c r="C1765" s="20" t="s">
        <v>59</v>
      </c>
      <c r="D1765" s="20">
        <v>30</v>
      </c>
      <c r="E1765" s="20">
        <v>27</v>
      </c>
      <c r="F1765" s="20" t="str">
        <f>VLOOKUP(Table6[[#This Row],[department_id]],departments[#All],2,FALSE)</f>
        <v>Facilities</v>
      </c>
      <c r="G1765" s="20" t="str">
        <f>VLOOKUP(employees!$E1765,departments[],3,FALSE)</f>
        <v>Ops</v>
      </c>
      <c r="H1765" s="20">
        <v>20</v>
      </c>
      <c r="I1765" s="20" t="str">
        <f>VLOOKUP(employees!$H1765,locations[#All],3,FALSE)</f>
        <v>Singapore</v>
      </c>
      <c r="J1765" s="20" t="str">
        <f>_xlfn.XLOOKUP(Table6[[#This Row],[City]],locations[city],locations[Continent])</f>
        <v>Asia</v>
      </c>
      <c r="K1765" s="20" t="s">
        <v>60</v>
      </c>
      <c r="L1765" s="20" t="s">
        <v>51</v>
      </c>
      <c r="M1765" s="21">
        <v>44676</v>
      </c>
      <c r="N1765" s="20" t="s">
        <v>62</v>
      </c>
      <c r="O1765" s="20">
        <v>4.3899999999999997</v>
      </c>
      <c r="P1765" s="20">
        <v>9.3000000000000007</v>
      </c>
      <c r="Q1765" s="20">
        <v>94879.32</v>
      </c>
      <c r="R1765" s="20">
        <v>329</v>
      </c>
      <c r="S1765" s="20">
        <f ca="1">DATEDIF(employees!$M1765, TODAY(), "y")</f>
        <v>4</v>
      </c>
      <c r="T1765" s="20">
        <f>VLOOKUP(employees!$H1765,locations[#All],4,)</f>
        <v>1.22</v>
      </c>
      <c r="U1765" s="22">
        <f>employees!$Q1765/employees!$T1765</f>
        <v>77769.93442622952</v>
      </c>
    </row>
    <row r="1766" spans="1:21" x14ac:dyDescent="0.25">
      <c r="A1766" s="23">
        <v>1765</v>
      </c>
      <c r="B1766" s="24" t="s">
        <v>1762</v>
      </c>
      <c r="C1766" s="24" t="s">
        <v>54</v>
      </c>
      <c r="D1766" s="24">
        <v>27</v>
      </c>
      <c r="E1766" s="24">
        <v>12</v>
      </c>
      <c r="F1766" s="24" t="str">
        <f>VLOOKUP(Table6[[#This Row],[department_id]],departments[#All],2,FALSE)</f>
        <v>UX Research</v>
      </c>
      <c r="G1766" s="24" t="str">
        <f>VLOOKUP(employees!$E1766,departments[],3,FALSE)</f>
        <v>Product</v>
      </c>
      <c r="H1766" s="24">
        <v>17</v>
      </c>
      <c r="I1766" s="24" t="str">
        <f>VLOOKUP(employees!$H1766,locations[#All],3,FALSE)</f>
        <v>Mexico City</v>
      </c>
      <c r="J1766" s="24" t="str">
        <f>_xlfn.XLOOKUP(Table6[[#This Row],[City]],locations[city],locations[Continent])</f>
        <v>South America</v>
      </c>
      <c r="K1766" s="24" t="s">
        <v>66</v>
      </c>
      <c r="L1766" s="24" t="s">
        <v>56</v>
      </c>
      <c r="M1766" s="25">
        <v>45886</v>
      </c>
      <c r="N1766" s="24" t="s">
        <v>52</v>
      </c>
      <c r="O1766" s="24">
        <v>2.83</v>
      </c>
      <c r="P1766" s="24">
        <v>7.1</v>
      </c>
      <c r="Q1766" s="24">
        <v>67121.98</v>
      </c>
      <c r="R1766" s="24">
        <v>504</v>
      </c>
      <c r="S1766" s="24">
        <f ca="1">DATEDIF(employees!$M1766, TODAY(), "y")</f>
        <v>1</v>
      </c>
      <c r="T1766" s="24">
        <f>VLOOKUP(employees!$H1766,locations[#All],4,)</f>
        <v>0.78</v>
      </c>
      <c r="U1766" s="26">
        <f>employees!$Q1766/employees!$T1766</f>
        <v>86053.820512820501</v>
      </c>
    </row>
    <row r="1767" spans="1:21" x14ac:dyDescent="0.25">
      <c r="A1767" s="19">
        <v>1766</v>
      </c>
      <c r="B1767" s="20" t="s">
        <v>1763</v>
      </c>
      <c r="C1767" s="20" t="s">
        <v>59</v>
      </c>
      <c r="D1767" s="20">
        <v>53</v>
      </c>
      <c r="E1767" s="20">
        <v>20</v>
      </c>
      <c r="F1767" s="20" t="str">
        <f>VLOOKUP(Table6[[#This Row],[department_id]],departments[#All],2,FALSE)</f>
        <v>Recruiting</v>
      </c>
      <c r="G1767" s="20" t="str">
        <f>VLOOKUP(employees!$E1767,departments[],3,FALSE)</f>
        <v>G&amp;A</v>
      </c>
      <c r="H1767" s="20">
        <v>21</v>
      </c>
      <c r="I1767" s="20" t="str">
        <f>VLOOKUP(employees!$H1767,locations[#All],3,FALSE)</f>
        <v>Sydney</v>
      </c>
      <c r="J1767" s="20" t="str">
        <f>_xlfn.XLOOKUP(Table6[[#This Row],[City]],locations[city],locations[Continent])</f>
        <v>Oceania</v>
      </c>
      <c r="K1767" s="20" t="s">
        <v>64</v>
      </c>
      <c r="L1767" s="20" t="s">
        <v>51</v>
      </c>
      <c r="M1767" s="21">
        <v>42767</v>
      </c>
      <c r="N1767" s="20" t="s">
        <v>57</v>
      </c>
      <c r="O1767" s="20">
        <v>4.59</v>
      </c>
      <c r="P1767" s="20">
        <v>7.2</v>
      </c>
      <c r="Q1767" s="20">
        <v>82710.75</v>
      </c>
      <c r="R1767" s="20">
        <v>2310</v>
      </c>
      <c r="S1767" s="20">
        <f ca="1">DATEDIF(employees!$M1767, TODAY(), "y")</f>
        <v>9</v>
      </c>
      <c r="T1767" s="20">
        <f>VLOOKUP(employees!$H1767,locations[#All],4,)</f>
        <v>1.1499999999999999</v>
      </c>
      <c r="U1767" s="22">
        <f>employees!$Q1767/employees!$T1767</f>
        <v>71922.391304347839</v>
      </c>
    </row>
    <row r="1768" spans="1:21" x14ac:dyDescent="0.25">
      <c r="A1768" s="23">
        <v>1767</v>
      </c>
      <c r="B1768" s="24" t="s">
        <v>1764</v>
      </c>
      <c r="C1768" s="24" t="s">
        <v>59</v>
      </c>
      <c r="D1768" s="24">
        <v>26</v>
      </c>
      <c r="E1768" s="24">
        <v>11</v>
      </c>
      <c r="F1768" s="24" t="str">
        <f>VLOOKUP(Table6[[#This Row],[department_id]],departments[#All],2,FALSE)</f>
        <v>Design</v>
      </c>
      <c r="G1768" s="24" t="str">
        <f>VLOOKUP(employees!$E1768,departments[],3,FALSE)</f>
        <v>Product</v>
      </c>
      <c r="H1768" s="24">
        <v>19</v>
      </c>
      <c r="I1768" s="24" t="str">
        <f>VLOOKUP(employees!$H1768,locations[#All],3,FALSE)</f>
        <v>Tokyo</v>
      </c>
      <c r="J1768" s="24" t="str">
        <f>_xlfn.XLOOKUP(Table6[[#This Row],[City]],locations[city],locations[Continent])</f>
        <v>Asia</v>
      </c>
      <c r="K1768" s="24" t="s">
        <v>60</v>
      </c>
      <c r="L1768" s="24" t="s">
        <v>56</v>
      </c>
      <c r="M1768" s="25">
        <v>43791</v>
      </c>
      <c r="N1768" s="24" t="s">
        <v>57</v>
      </c>
      <c r="O1768" s="24">
        <v>2.97</v>
      </c>
      <c r="P1768" s="24">
        <v>7.4</v>
      </c>
      <c r="Q1768" s="24">
        <v>183819.02</v>
      </c>
      <c r="R1768" s="24">
        <v>3048</v>
      </c>
      <c r="S1768" s="24">
        <f ca="1">DATEDIF(employees!$M1768, TODAY(), "y")</f>
        <v>6</v>
      </c>
      <c r="T1768" s="24">
        <f>VLOOKUP(employees!$H1768,locations[#All],4,)</f>
        <v>1.2</v>
      </c>
      <c r="U1768" s="26">
        <f>employees!$Q1768/employees!$T1768</f>
        <v>153182.51666666666</v>
      </c>
    </row>
    <row r="1769" spans="1:21" x14ac:dyDescent="0.25">
      <c r="A1769" s="19">
        <v>1768</v>
      </c>
      <c r="B1769" s="20" t="s">
        <v>1765</v>
      </c>
      <c r="C1769" s="20" t="s">
        <v>54</v>
      </c>
      <c r="D1769" s="20">
        <v>33</v>
      </c>
      <c r="E1769" s="20">
        <v>13</v>
      </c>
      <c r="F1769" s="20" t="str">
        <f>VLOOKUP(Table6[[#This Row],[department_id]],departments[#All],2,FALSE)</f>
        <v>Sales</v>
      </c>
      <c r="G1769" s="20" t="str">
        <f>VLOOKUP(employees!$E1769,departments[],3,FALSE)</f>
        <v>GTM</v>
      </c>
      <c r="H1769" s="20">
        <v>17</v>
      </c>
      <c r="I1769" s="20" t="str">
        <f>VLOOKUP(employees!$H1769,locations[#All],3,FALSE)</f>
        <v>Mexico City</v>
      </c>
      <c r="J1769" s="20" t="str">
        <f>_xlfn.XLOOKUP(Table6[[#This Row],[City]],locations[city],locations[Continent])</f>
        <v>South America</v>
      </c>
      <c r="K1769" s="20" t="s">
        <v>66</v>
      </c>
      <c r="L1769" s="20" t="s">
        <v>51</v>
      </c>
      <c r="M1769" s="21">
        <v>43132</v>
      </c>
      <c r="N1769" s="20" t="s">
        <v>52</v>
      </c>
      <c r="O1769" s="20">
        <v>3.66</v>
      </c>
      <c r="P1769" s="20">
        <v>8.6</v>
      </c>
      <c r="Q1769" s="20">
        <v>42885.35</v>
      </c>
      <c r="R1769" s="20">
        <v>1545</v>
      </c>
      <c r="S1769" s="20">
        <f ca="1">DATEDIF(employees!$M1769, TODAY(), "y")</f>
        <v>8</v>
      </c>
      <c r="T1769" s="20">
        <f>VLOOKUP(employees!$H1769,locations[#All],4,)</f>
        <v>0.78</v>
      </c>
      <c r="U1769" s="22">
        <f>employees!$Q1769/employees!$T1769</f>
        <v>54981.217948717946</v>
      </c>
    </row>
    <row r="1770" spans="1:21" x14ac:dyDescent="0.25">
      <c r="A1770" s="23">
        <v>1769</v>
      </c>
      <c r="B1770" s="24" t="s">
        <v>1766</v>
      </c>
      <c r="C1770" s="24" t="s">
        <v>54</v>
      </c>
      <c r="D1770" s="24">
        <v>25</v>
      </c>
      <c r="E1770" s="24">
        <v>3</v>
      </c>
      <c r="F1770" s="24" t="str">
        <f>VLOOKUP(Table6[[#This Row],[department_id]],departments[#All],2,FALSE)</f>
        <v>Data Engineering</v>
      </c>
      <c r="G1770" s="24" t="str">
        <f>VLOOKUP(employees!$E1770,departments[],3,FALSE)</f>
        <v>Tech</v>
      </c>
      <c r="H1770" s="24">
        <v>19</v>
      </c>
      <c r="I1770" s="24" t="str">
        <f>VLOOKUP(employees!$H1770,locations[#All],3,FALSE)</f>
        <v>Tokyo</v>
      </c>
      <c r="J1770" s="24" t="str">
        <f>_xlfn.XLOOKUP(Table6[[#This Row],[City]],locations[city],locations[Continent])</f>
        <v>Asia</v>
      </c>
      <c r="K1770" s="24" t="s">
        <v>55</v>
      </c>
      <c r="L1770" s="24" t="s">
        <v>51</v>
      </c>
      <c r="M1770" s="25">
        <v>45667</v>
      </c>
      <c r="N1770" s="24" t="s">
        <v>62</v>
      </c>
      <c r="O1770" s="24">
        <v>3.83</v>
      </c>
      <c r="P1770" s="24">
        <v>9.3000000000000007</v>
      </c>
      <c r="Q1770" s="24">
        <v>116161.37</v>
      </c>
      <c r="R1770" s="24">
        <v>2097</v>
      </c>
      <c r="S1770" s="24">
        <f ca="1">DATEDIF(employees!$M1770, TODAY(), "y")</f>
        <v>1</v>
      </c>
      <c r="T1770" s="24">
        <f>VLOOKUP(employees!$H1770,locations[#All],4,)</f>
        <v>1.2</v>
      </c>
      <c r="U1770" s="26">
        <f>employees!$Q1770/employees!$T1770</f>
        <v>96801.141666666663</v>
      </c>
    </row>
    <row r="1771" spans="1:21" x14ac:dyDescent="0.25">
      <c r="A1771" s="19">
        <v>1770</v>
      </c>
      <c r="B1771" s="20" t="s">
        <v>1767</v>
      </c>
      <c r="C1771" s="20" t="s">
        <v>49</v>
      </c>
      <c r="D1771" s="20">
        <v>48</v>
      </c>
      <c r="E1771" s="20">
        <v>22</v>
      </c>
      <c r="F1771" s="20" t="str">
        <f>VLOOKUP(Table6[[#This Row],[department_id]],departments[#All],2,FALSE)</f>
        <v>Accounting</v>
      </c>
      <c r="G1771" s="20" t="str">
        <f>VLOOKUP(employees!$E1771,departments[],3,FALSE)</f>
        <v>G&amp;A</v>
      </c>
      <c r="H1771" s="20">
        <v>19</v>
      </c>
      <c r="I1771" s="20" t="str">
        <f>VLOOKUP(employees!$H1771,locations[#All],3,FALSE)</f>
        <v>Tokyo</v>
      </c>
      <c r="J1771" s="20" t="str">
        <f>_xlfn.XLOOKUP(Table6[[#This Row],[City]],locations[city],locations[Continent])</f>
        <v>Asia</v>
      </c>
      <c r="K1771" s="20" t="s">
        <v>60</v>
      </c>
      <c r="L1771" s="20" t="s">
        <v>51</v>
      </c>
      <c r="M1771" s="21">
        <v>43007</v>
      </c>
      <c r="N1771" s="20" t="s">
        <v>52</v>
      </c>
      <c r="O1771" s="20">
        <v>3.23</v>
      </c>
      <c r="P1771" s="20">
        <v>7.7</v>
      </c>
      <c r="Q1771" s="20">
        <v>108547.51</v>
      </c>
      <c r="R1771" s="20">
        <v>1337</v>
      </c>
      <c r="S1771" s="20">
        <f ca="1">DATEDIF(employees!$M1771, TODAY(), "y")</f>
        <v>8</v>
      </c>
      <c r="T1771" s="20">
        <f>VLOOKUP(employees!$H1771,locations[#All],4,)</f>
        <v>1.2</v>
      </c>
      <c r="U1771" s="22">
        <f>employees!$Q1771/employees!$T1771</f>
        <v>90456.258333333331</v>
      </c>
    </row>
    <row r="1772" spans="1:21" x14ac:dyDescent="0.25">
      <c r="A1772" s="23">
        <v>1771</v>
      </c>
      <c r="B1772" s="24" t="s">
        <v>1768</v>
      </c>
      <c r="C1772" s="24" t="s">
        <v>49</v>
      </c>
      <c r="D1772" s="24">
        <v>60</v>
      </c>
      <c r="E1772" s="24">
        <v>7</v>
      </c>
      <c r="F1772" s="24" t="str">
        <f>VLOOKUP(Table6[[#This Row],[department_id]],departments[#All],2,FALSE)</f>
        <v>IT &amp; Helpdesk</v>
      </c>
      <c r="G1772" s="24" t="str">
        <f>VLOOKUP(employees!$E1772,departments[],3,FALSE)</f>
        <v>Tech</v>
      </c>
      <c r="H1772" s="24">
        <v>8</v>
      </c>
      <c r="I1772" s="24" t="str">
        <f>VLOOKUP(employees!$H1772,locations[#All],3,FALSE)</f>
        <v>Barcelona</v>
      </c>
      <c r="J1772" s="24" t="str">
        <f>_xlfn.XLOOKUP(Table6[[#This Row],[City]],locations[city],locations[Continent])</f>
        <v>Europe</v>
      </c>
      <c r="K1772" s="24" t="s">
        <v>64</v>
      </c>
      <c r="L1772" s="24" t="s">
        <v>56</v>
      </c>
      <c r="M1772" s="25">
        <v>44701</v>
      </c>
      <c r="N1772" s="24" t="s">
        <v>52</v>
      </c>
      <c r="O1772" s="24">
        <v>3.66</v>
      </c>
      <c r="P1772" s="24">
        <v>8.6</v>
      </c>
      <c r="Q1772" s="24">
        <v>128412.18</v>
      </c>
      <c r="R1772" s="24">
        <v>1482</v>
      </c>
      <c r="S1772" s="24">
        <f ca="1">DATEDIF(employees!$M1772, TODAY(), "y")</f>
        <v>4</v>
      </c>
      <c r="T1772" s="24">
        <f>VLOOKUP(employees!$H1772,locations[#All],4,)</f>
        <v>1.05</v>
      </c>
      <c r="U1772" s="26">
        <f>employees!$Q1772/employees!$T1772</f>
        <v>122297.31428571428</v>
      </c>
    </row>
    <row r="1773" spans="1:21" x14ac:dyDescent="0.25">
      <c r="A1773" s="19">
        <v>1772</v>
      </c>
      <c r="B1773" s="20" t="s">
        <v>1769</v>
      </c>
      <c r="C1773" s="20" t="s">
        <v>49</v>
      </c>
      <c r="D1773" s="20">
        <v>28</v>
      </c>
      <c r="E1773" s="20">
        <v>24</v>
      </c>
      <c r="F1773" s="20" t="str">
        <f>VLOOKUP(Table6[[#This Row],[department_id]],departments[#All],2,FALSE)</f>
        <v>Administration</v>
      </c>
      <c r="G1773" s="20" t="str">
        <f>VLOOKUP(employees!$E1773,departments[],3,FALSE)</f>
        <v>G&amp;A</v>
      </c>
      <c r="H1773" s="20">
        <v>1</v>
      </c>
      <c r="I1773" s="20" t="str">
        <f>VLOOKUP(employees!$H1773,locations[#All],3,FALSE)</f>
        <v>San Francisco</v>
      </c>
      <c r="J1773" s="20" t="str">
        <f>_xlfn.XLOOKUP(Table6[[#This Row],[City]],locations[city],locations[Continent])</f>
        <v>North America</v>
      </c>
      <c r="K1773" s="20" t="s">
        <v>64</v>
      </c>
      <c r="L1773" s="20" t="s">
        <v>56</v>
      </c>
      <c r="M1773" s="21">
        <v>44248</v>
      </c>
      <c r="N1773" s="20" t="s">
        <v>52</v>
      </c>
      <c r="O1773" s="20">
        <v>4.21</v>
      </c>
      <c r="P1773" s="20">
        <v>5.6</v>
      </c>
      <c r="Q1773" s="20">
        <v>97255.6</v>
      </c>
      <c r="R1773" s="20">
        <v>2249</v>
      </c>
      <c r="S1773" s="20">
        <f ca="1">DATEDIF(employees!$M1773, TODAY(), "y")</f>
        <v>5</v>
      </c>
      <c r="T1773" s="20">
        <f>VLOOKUP(employees!$H1773,locations[#All],4,)</f>
        <v>1.35</v>
      </c>
      <c r="U1773" s="22">
        <f>employees!$Q1773/employees!$T1773</f>
        <v>72041.185185185182</v>
      </c>
    </row>
    <row r="1774" spans="1:21" x14ac:dyDescent="0.25">
      <c r="A1774" s="23">
        <v>1773</v>
      </c>
      <c r="B1774" s="24" t="s">
        <v>1770</v>
      </c>
      <c r="C1774" s="24" t="s">
        <v>54</v>
      </c>
      <c r="D1774" s="24">
        <v>50</v>
      </c>
      <c r="E1774" s="24">
        <v>1</v>
      </c>
      <c r="F1774" s="24" t="str">
        <f>VLOOKUP(Table6[[#This Row],[department_id]],departments[#All],2,FALSE)</f>
        <v>Engineering</v>
      </c>
      <c r="G1774" s="24" t="str">
        <f>VLOOKUP(employees!$E1774,departments[],3,FALSE)</f>
        <v>Tech</v>
      </c>
      <c r="H1774" s="24">
        <v>8</v>
      </c>
      <c r="I1774" s="24" t="str">
        <f>VLOOKUP(employees!$H1774,locations[#All],3,FALSE)</f>
        <v>Barcelona</v>
      </c>
      <c r="J1774" s="24" t="str">
        <f>_xlfn.XLOOKUP(Table6[[#This Row],[City]],locations[city],locations[Continent])</f>
        <v>Europe</v>
      </c>
      <c r="K1774" s="24" t="s">
        <v>71</v>
      </c>
      <c r="L1774" s="24" t="s">
        <v>51</v>
      </c>
      <c r="M1774" s="25">
        <v>42669</v>
      </c>
      <c r="N1774" s="24" t="s">
        <v>57</v>
      </c>
      <c r="O1774" s="24">
        <v>3.22</v>
      </c>
      <c r="P1774" s="24">
        <v>5.6</v>
      </c>
      <c r="Q1774" s="24">
        <v>254805.77</v>
      </c>
      <c r="R1774" s="24">
        <v>2797</v>
      </c>
      <c r="S1774" s="24">
        <f ca="1">DATEDIF(employees!$M1774, TODAY(), "y")</f>
        <v>9</v>
      </c>
      <c r="T1774" s="24">
        <f>VLOOKUP(employees!$H1774,locations[#All],4,)</f>
        <v>1.05</v>
      </c>
      <c r="U1774" s="26">
        <f>employees!$Q1774/employees!$T1774</f>
        <v>242672.16190476189</v>
      </c>
    </row>
    <row r="1775" spans="1:21" x14ac:dyDescent="0.25">
      <c r="A1775" s="19">
        <v>1774</v>
      </c>
      <c r="B1775" s="20" t="s">
        <v>1771</v>
      </c>
      <c r="C1775" s="20" t="s">
        <v>54</v>
      </c>
      <c r="D1775" s="20">
        <v>65</v>
      </c>
      <c r="E1775" s="20">
        <v>2</v>
      </c>
      <c r="F1775" s="20" t="str">
        <f>VLOOKUP(Table6[[#This Row],[department_id]],departments[#All],2,FALSE)</f>
        <v>Data Science</v>
      </c>
      <c r="G1775" s="20" t="str">
        <f>VLOOKUP(employees!$E1775,departments[],3,FALSE)</f>
        <v>Tech</v>
      </c>
      <c r="H1775" s="20">
        <v>17</v>
      </c>
      <c r="I1775" s="20" t="str">
        <f>VLOOKUP(employees!$H1775,locations[#All],3,FALSE)</f>
        <v>Mexico City</v>
      </c>
      <c r="J1775" s="20" t="str">
        <f>_xlfn.XLOOKUP(Table6[[#This Row],[City]],locations[city],locations[Continent])</f>
        <v>South America</v>
      </c>
      <c r="K1775" s="20" t="s">
        <v>55</v>
      </c>
      <c r="L1775" s="20" t="s">
        <v>51</v>
      </c>
      <c r="M1775" s="21">
        <v>42467</v>
      </c>
      <c r="N1775" s="20" t="s">
        <v>52</v>
      </c>
      <c r="O1775" s="20">
        <v>2.64</v>
      </c>
      <c r="P1775" s="20">
        <v>5.7</v>
      </c>
      <c r="Q1775" s="20">
        <v>80510.3</v>
      </c>
      <c r="R1775" s="20">
        <v>5</v>
      </c>
      <c r="S1775" s="20">
        <f ca="1">DATEDIF(employees!$M1775, TODAY(), "y")</f>
        <v>10</v>
      </c>
      <c r="T1775" s="20">
        <f>VLOOKUP(employees!$H1775,locations[#All],4,)</f>
        <v>0.78</v>
      </c>
      <c r="U1775" s="22">
        <f>employees!$Q1775/employees!$T1775</f>
        <v>103218.33333333333</v>
      </c>
    </row>
    <row r="1776" spans="1:21" x14ac:dyDescent="0.25">
      <c r="A1776" s="23">
        <v>1775</v>
      </c>
      <c r="B1776" s="24" t="s">
        <v>1772</v>
      </c>
      <c r="C1776" s="24" t="s">
        <v>49</v>
      </c>
      <c r="D1776" s="24">
        <v>44</v>
      </c>
      <c r="E1776" s="24">
        <v>13</v>
      </c>
      <c r="F1776" s="24" t="str">
        <f>VLOOKUP(Table6[[#This Row],[department_id]],departments[#All],2,FALSE)</f>
        <v>Sales</v>
      </c>
      <c r="G1776" s="24" t="str">
        <f>VLOOKUP(employees!$E1776,departments[],3,FALSE)</f>
        <v>GTM</v>
      </c>
      <c r="H1776" s="24">
        <v>3</v>
      </c>
      <c r="I1776" s="24" t="str">
        <f>VLOOKUP(employees!$H1776,locations[#All],3,FALSE)</f>
        <v>Austin</v>
      </c>
      <c r="J1776" s="24" t="str">
        <f>_xlfn.XLOOKUP(Table6[[#This Row],[City]],locations[city],locations[Continent])</f>
        <v>North America</v>
      </c>
      <c r="K1776" s="24" t="s">
        <v>75</v>
      </c>
      <c r="L1776" s="24" t="s">
        <v>56</v>
      </c>
      <c r="M1776" s="25">
        <v>45704</v>
      </c>
      <c r="N1776" s="24" t="s">
        <v>52</v>
      </c>
      <c r="O1776" s="24">
        <v>3.51</v>
      </c>
      <c r="P1776" s="24">
        <v>6</v>
      </c>
      <c r="Q1776" s="24">
        <v>125096.48</v>
      </c>
      <c r="R1776" s="24">
        <v>1434</v>
      </c>
      <c r="S1776" s="24">
        <f ca="1">DATEDIF(employees!$M1776, TODAY(), "y")</f>
        <v>1</v>
      </c>
      <c r="T1776" s="24">
        <f>VLOOKUP(employees!$H1776,locations[#All],4,)</f>
        <v>1.05</v>
      </c>
      <c r="U1776" s="26">
        <f>employees!$Q1776/employees!$T1776</f>
        <v>119139.50476190475</v>
      </c>
    </row>
    <row r="1777" spans="1:21" x14ac:dyDescent="0.25">
      <c r="A1777" s="19">
        <v>1776</v>
      </c>
      <c r="B1777" s="20" t="s">
        <v>1773</v>
      </c>
      <c r="C1777" s="20" t="s">
        <v>49</v>
      </c>
      <c r="D1777" s="20">
        <v>59</v>
      </c>
      <c r="E1777" s="20">
        <v>13</v>
      </c>
      <c r="F1777" s="20" t="str">
        <f>VLOOKUP(Table6[[#This Row],[department_id]],departments[#All],2,FALSE)</f>
        <v>Sales</v>
      </c>
      <c r="G1777" s="20" t="str">
        <f>VLOOKUP(employees!$E1777,departments[],3,FALSE)</f>
        <v>GTM</v>
      </c>
      <c r="H1777" s="20">
        <v>19</v>
      </c>
      <c r="I1777" s="20" t="str">
        <f>VLOOKUP(employees!$H1777,locations[#All],3,FALSE)</f>
        <v>Tokyo</v>
      </c>
      <c r="J1777" s="20" t="str">
        <f>_xlfn.XLOOKUP(Table6[[#This Row],[City]],locations[city],locations[Continent])</f>
        <v>Asia</v>
      </c>
      <c r="K1777" s="20" t="s">
        <v>55</v>
      </c>
      <c r="L1777" s="20" t="s">
        <v>78</v>
      </c>
      <c r="M1777" s="21">
        <v>44533</v>
      </c>
      <c r="N1777" s="20" t="s">
        <v>52</v>
      </c>
      <c r="O1777" s="20">
        <v>3.27</v>
      </c>
      <c r="P1777" s="20">
        <v>6.5</v>
      </c>
      <c r="Q1777" s="20">
        <v>116292.9</v>
      </c>
      <c r="R1777" s="20">
        <v>591</v>
      </c>
      <c r="S1777" s="20">
        <f ca="1">DATEDIF(employees!$M1777, TODAY(), "y")</f>
        <v>4</v>
      </c>
      <c r="T1777" s="20">
        <f>VLOOKUP(employees!$H1777,locations[#All],4,)</f>
        <v>1.2</v>
      </c>
      <c r="U1777" s="22">
        <f>employees!$Q1777/employees!$T1777</f>
        <v>96910.75</v>
      </c>
    </row>
    <row r="1778" spans="1:21" x14ac:dyDescent="0.25">
      <c r="A1778" s="23">
        <v>1777</v>
      </c>
      <c r="B1778" s="24" t="s">
        <v>1774</v>
      </c>
      <c r="C1778" s="24" t="s">
        <v>59</v>
      </c>
      <c r="D1778" s="24">
        <v>62</v>
      </c>
      <c r="E1778" s="24">
        <v>14</v>
      </c>
      <c r="F1778" s="24" t="str">
        <f>VLOOKUP(Table6[[#This Row],[department_id]],departments[#All],2,FALSE)</f>
        <v>Sales Operations</v>
      </c>
      <c r="G1778" s="24" t="str">
        <f>VLOOKUP(employees!$E1778,departments[],3,FALSE)</f>
        <v>GTM</v>
      </c>
      <c r="H1778" s="24">
        <v>3</v>
      </c>
      <c r="I1778" s="24" t="str">
        <f>VLOOKUP(employees!$H1778,locations[#All],3,FALSE)</f>
        <v>Austin</v>
      </c>
      <c r="J1778" s="24" t="str">
        <f>_xlfn.XLOOKUP(Table6[[#This Row],[City]],locations[city],locations[Continent])</f>
        <v>North America</v>
      </c>
      <c r="K1778" s="24" t="s">
        <v>55</v>
      </c>
      <c r="L1778" s="24" t="s">
        <v>51</v>
      </c>
      <c r="M1778" s="25">
        <v>44031</v>
      </c>
      <c r="N1778" s="24" t="s">
        <v>57</v>
      </c>
      <c r="O1778" s="24">
        <v>4.4800000000000004</v>
      </c>
      <c r="P1778" s="24">
        <v>8.9</v>
      </c>
      <c r="Q1778" s="24">
        <v>69962.960000000006</v>
      </c>
      <c r="R1778" s="24">
        <v>684</v>
      </c>
      <c r="S1778" s="24">
        <f ca="1">DATEDIF(employees!$M1778, TODAY(), "y")</f>
        <v>6</v>
      </c>
      <c r="T1778" s="24">
        <f>VLOOKUP(employees!$H1778,locations[#All],4,)</f>
        <v>1.05</v>
      </c>
      <c r="U1778" s="26">
        <f>employees!$Q1778/employees!$T1778</f>
        <v>66631.390476190485</v>
      </c>
    </row>
    <row r="1779" spans="1:21" x14ac:dyDescent="0.25">
      <c r="A1779" s="19">
        <v>1778</v>
      </c>
      <c r="B1779" s="20" t="s">
        <v>1775</v>
      </c>
      <c r="C1779" s="20" t="s">
        <v>49</v>
      </c>
      <c r="D1779" s="20">
        <v>44</v>
      </c>
      <c r="E1779" s="20">
        <v>6</v>
      </c>
      <c r="F1779" s="20" t="str">
        <f>VLOOKUP(Table6[[#This Row],[department_id]],departments[#All],2,FALSE)</f>
        <v>Security</v>
      </c>
      <c r="G1779" s="20" t="str">
        <f>VLOOKUP(employees!$E1779,departments[],3,FALSE)</f>
        <v>Tech</v>
      </c>
      <c r="H1779" s="20">
        <v>12</v>
      </c>
      <c r="I1779" s="20" t="str">
        <f>VLOOKUP(employees!$H1779,locations[#All],3,FALSE)</f>
        <v>Hyderabad</v>
      </c>
      <c r="J1779" s="20" t="str">
        <f>_xlfn.XLOOKUP(Table6[[#This Row],[City]],locations[city],locations[Continent])</f>
        <v>Asia</v>
      </c>
      <c r="K1779" s="20" t="s">
        <v>55</v>
      </c>
      <c r="L1779" s="20" t="s">
        <v>51</v>
      </c>
      <c r="M1779" s="21">
        <v>42587</v>
      </c>
      <c r="N1779" s="20" t="s">
        <v>57</v>
      </c>
      <c r="O1779" s="20">
        <v>4.0599999999999996</v>
      </c>
      <c r="P1779" s="20">
        <v>5.2</v>
      </c>
      <c r="Q1779" s="20">
        <v>68254.509999999995</v>
      </c>
      <c r="R1779" s="20">
        <v>2458</v>
      </c>
      <c r="S1779" s="20">
        <f ca="1">DATEDIF(employees!$M1779, TODAY(), "y")</f>
        <v>10</v>
      </c>
      <c r="T1779" s="20">
        <f>VLOOKUP(employees!$H1779,locations[#All],4,)</f>
        <v>0.68</v>
      </c>
      <c r="U1779" s="22">
        <f>employees!$Q1779/employees!$T1779</f>
        <v>100374.27941176468</v>
      </c>
    </row>
    <row r="1780" spans="1:21" x14ac:dyDescent="0.25">
      <c r="A1780" s="23">
        <v>1779</v>
      </c>
      <c r="B1780" s="24" t="s">
        <v>1776</v>
      </c>
      <c r="C1780" s="24" t="s">
        <v>49</v>
      </c>
      <c r="D1780" s="24">
        <v>30</v>
      </c>
      <c r="E1780" s="24">
        <v>8</v>
      </c>
      <c r="F1780" s="24" t="str">
        <f>VLOOKUP(Table6[[#This Row],[department_id]],departments[#All],2,FALSE)</f>
        <v>QA &amp; Testing</v>
      </c>
      <c r="G1780" s="24" t="str">
        <f>VLOOKUP(employees!$E1780,departments[],3,FALSE)</f>
        <v>Tech</v>
      </c>
      <c r="H1780" s="24">
        <v>16</v>
      </c>
      <c r="I1780" s="24" t="str">
        <f>VLOOKUP(employees!$H1780,locations[#All],3,FALSE)</f>
        <v>São Paulo</v>
      </c>
      <c r="J1780" s="24" t="str">
        <f>_xlfn.XLOOKUP(Table6[[#This Row],[City]],locations[city],locations[Continent])</f>
        <v>South America</v>
      </c>
      <c r="K1780" s="24" t="s">
        <v>55</v>
      </c>
      <c r="L1780" s="24" t="s">
        <v>51</v>
      </c>
      <c r="M1780" s="25">
        <v>45383</v>
      </c>
      <c r="N1780" s="24" t="s">
        <v>57</v>
      </c>
      <c r="O1780" s="24">
        <v>4.26</v>
      </c>
      <c r="P1780" s="24">
        <v>6.8</v>
      </c>
      <c r="Q1780" s="24">
        <v>51485.02</v>
      </c>
      <c r="R1780" s="24">
        <v>799</v>
      </c>
      <c r="S1780" s="24">
        <f ca="1">DATEDIF(employees!$M1780, TODAY(), "y")</f>
        <v>2</v>
      </c>
      <c r="T1780" s="24">
        <f>VLOOKUP(employees!$H1780,locations[#All],4,)</f>
        <v>0.8</v>
      </c>
      <c r="U1780" s="26">
        <f>employees!$Q1780/employees!$T1780</f>
        <v>64356.274999999994</v>
      </c>
    </row>
    <row r="1781" spans="1:21" x14ac:dyDescent="0.25">
      <c r="A1781" s="19">
        <v>1780</v>
      </c>
      <c r="B1781" s="20" t="s">
        <v>1777</v>
      </c>
      <c r="C1781" s="20" t="s">
        <v>59</v>
      </c>
      <c r="D1781" s="20">
        <v>36</v>
      </c>
      <c r="E1781" s="20">
        <v>10</v>
      </c>
      <c r="F1781" s="20" t="str">
        <f>VLOOKUP(Table6[[#This Row],[department_id]],departments[#All],2,FALSE)</f>
        <v>Product Operations</v>
      </c>
      <c r="G1781" s="20" t="str">
        <f>VLOOKUP(employees!$E1781,departments[],3,FALSE)</f>
        <v>Product</v>
      </c>
      <c r="H1781" s="20">
        <v>6</v>
      </c>
      <c r="I1781" s="20" t="str">
        <f>VLOOKUP(employees!$H1781,locations[#All],3,FALSE)</f>
        <v>Berlin</v>
      </c>
      <c r="J1781" s="20" t="str">
        <f>_xlfn.XLOOKUP(Table6[[#This Row],[City]],locations[city],locations[Continent])</f>
        <v>Europe</v>
      </c>
      <c r="K1781" s="20" t="s">
        <v>60</v>
      </c>
      <c r="L1781" s="20" t="s">
        <v>78</v>
      </c>
      <c r="M1781" s="21">
        <v>44734</v>
      </c>
      <c r="N1781" s="20" t="s">
        <v>57</v>
      </c>
      <c r="O1781" s="20">
        <v>3.45</v>
      </c>
      <c r="P1781" s="20">
        <v>5.2</v>
      </c>
      <c r="Q1781" s="20">
        <v>125137.14</v>
      </c>
      <c r="R1781" s="20">
        <v>824</v>
      </c>
      <c r="S1781" s="20">
        <f ca="1">DATEDIF(employees!$M1781, TODAY(), "y")</f>
        <v>4</v>
      </c>
      <c r="T1781" s="20">
        <f>VLOOKUP(employees!$H1781,locations[#All],4,)</f>
        <v>1.1000000000000001</v>
      </c>
      <c r="U1781" s="22">
        <f>employees!$Q1781/employees!$T1781</f>
        <v>113761.03636363635</v>
      </c>
    </row>
    <row r="1782" spans="1:21" x14ac:dyDescent="0.25">
      <c r="A1782" s="23">
        <v>1781</v>
      </c>
      <c r="B1782" s="24" t="s">
        <v>1778</v>
      </c>
      <c r="C1782" s="24" t="s">
        <v>59</v>
      </c>
      <c r="D1782" s="24">
        <v>54</v>
      </c>
      <c r="E1782" s="24">
        <v>15</v>
      </c>
      <c r="F1782" s="24" t="str">
        <f>VLOOKUP(Table6[[#This Row],[department_id]],departments[#All],2,FALSE)</f>
        <v>Marketing</v>
      </c>
      <c r="G1782" s="24" t="str">
        <f>VLOOKUP(employees!$E1782,departments[],3,FALSE)</f>
        <v>GTM</v>
      </c>
      <c r="H1782" s="24">
        <v>11</v>
      </c>
      <c r="I1782" s="24" t="str">
        <f>VLOOKUP(employees!$H1782,locations[#All],3,FALSE)</f>
        <v>Bengaluru</v>
      </c>
      <c r="J1782" s="24" t="str">
        <f>_xlfn.XLOOKUP(Table6[[#This Row],[City]],locations[city],locations[Continent])</f>
        <v>Asia</v>
      </c>
      <c r="K1782" s="24" t="s">
        <v>60</v>
      </c>
      <c r="L1782" s="24" t="s">
        <v>56</v>
      </c>
      <c r="M1782" s="25">
        <v>43317</v>
      </c>
      <c r="N1782" s="24" t="s">
        <v>57</v>
      </c>
      <c r="O1782" s="24">
        <v>3.19</v>
      </c>
      <c r="P1782" s="24">
        <v>9</v>
      </c>
      <c r="Q1782" s="24">
        <v>51455.46</v>
      </c>
      <c r="R1782" s="24">
        <v>399</v>
      </c>
      <c r="S1782" s="24">
        <f ca="1">DATEDIF(employees!$M1782, TODAY(), "y")</f>
        <v>8</v>
      </c>
      <c r="T1782" s="24">
        <f>VLOOKUP(employees!$H1782,locations[#All],4,)</f>
        <v>0.7</v>
      </c>
      <c r="U1782" s="26">
        <f>employees!$Q1782/employees!$T1782</f>
        <v>73507.8</v>
      </c>
    </row>
    <row r="1783" spans="1:21" x14ac:dyDescent="0.25">
      <c r="A1783" s="19">
        <v>1782</v>
      </c>
      <c r="B1783" s="20" t="s">
        <v>1779</v>
      </c>
      <c r="C1783" s="20" t="s">
        <v>49</v>
      </c>
      <c r="D1783" s="20">
        <v>51</v>
      </c>
      <c r="E1783" s="20">
        <v>4</v>
      </c>
      <c r="F1783" s="20" t="str">
        <f>VLOOKUP(Table6[[#This Row],[department_id]],departments[#All],2,FALSE)</f>
        <v>ML Engineering</v>
      </c>
      <c r="G1783" s="20" t="str">
        <f>VLOOKUP(employees!$E1783,departments[],3,FALSE)</f>
        <v>Tech</v>
      </c>
      <c r="H1783" s="20">
        <v>2</v>
      </c>
      <c r="I1783" s="20" t="str">
        <f>VLOOKUP(employees!$H1783,locations[#All],3,FALSE)</f>
        <v>New York</v>
      </c>
      <c r="J1783" s="20" t="str">
        <f>_xlfn.XLOOKUP(Table6[[#This Row],[City]],locations[city],locations[Continent])</f>
        <v>North America</v>
      </c>
      <c r="K1783" s="20" t="s">
        <v>66</v>
      </c>
      <c r="L1783" s="20" t="s">
        <v>83</v>
      </c>
      <c r="M1783" s="21">
        <v>41650</v>
      </c>
      <c r="N1783" s="20" t="s">
        <v>52</v>
      </c>
      <c r="O1783" s="20">
        <v>2.83</v>
      </c>
      <c r="P1783" s="20">
        <v>7</v>
      </c>
      <c r="Q1783" s="20">
        <v>144921.04</v>
      </c>
      <c r="R1783" s="20">
        <v>2541</v>
      </c>
      <c r="S1783" s="20">
        <f ca="1">DATEDIF(employees!$M1783, TODAY(), "y")</f>
        <v>12</v>
      </c>
      <c r="T1783" s="20">
        <f>VLOOKUP(employees!$H1783,locations[#All],4,)</f>
        <v>1.3</v>
      </c>
      <c r="U1783" s="22">
        <f>employees!$Q1783/employees!$T1783</f>
        <v>111477.72307692308</v>
      </c>
    </row>
    <row r="1784" spans="1:21" x14ac:dyDescent="0.25">
      <c r="A1784" s="23">
        <v>1783</v>
      </c>
      <c r="B1784" s="24" t="s">
        <v>1780</v>
      </c>
      <c r="C1784" s="24" t="s">
        <v>54</v>
      </c>
      <c r="D1784" s="24">
        <v>37</v>
      </c>
      <c r="E1784" s="24">
        <v>17</v>
      </c>
      <c r="F1784" s="24" t="str">
        <f>VLOOKUP(Table6[[#This Row],[department_id]],departments[#All],2,FALSE)</f>
        <v>Customer Success</v>
      </c>
      <c r="G1784" s="24" t="str">
        <f>VLOOKUP(employees!$E1784,departments[],3,FALSE)</f>
        <v>GTM</v>
      </c>
      <c r="H1784" s="24">
        <v>4</v>
      </c>
      <c r="I1784" s="24" t="str">
        <f>VLOOKUP(employees!$H1784,locations[#All],3,FALSE)</f>
        <v>Toronto</v>
      </c>
      <c r="J1784" s="24" t="str">
        <f>_xlfn.XLOOKUP(Table6[[#This Row],[City]],locations[city],locations[Continent])</f>
        <v>North America</v>
      </c>
      <c r="K1784" s="24" t="s">
        <v>55</v>
      </c>
      <c r="L1784" s="24" t="s">
        <v>51</v>
      </c>
      <c r="M1784" s="25">
        <v>43763</v>
      </c>
      <c r="N1784" s="24" t="s">
        <v>57</v>
      </c>
      <c r="O1784" s="24">
        <v>3.83</v>
      </c>
      <c r="P1784" s="24">
        <v>7.8</v>
      </c>
      <c r="Q1784" s="24">
        <v>110407.85</v>
      </c>
      <c r="R1784" s="24">
        <v>135</v>
      </c>
      <c r="S1784" s="24">
        <f ca="1">DATEDIF(employees!$M1784, TODAY(), "y")</f>
        <v>6</v>
      </c>
      <c r="T1784" s="24">
        <f>VLOOKUP(employees!$H1784,locations[#All],4,)</f>
        <v>1.1000000000000001</v>
      </c>
      <c r="U1784" s="26">
        <f>employees!$Q1784/employees!$T1784</f>
        <v>100370.77272727272</v>
      </c>
    </row>
    <row r="1785" spans="1:21" x14ac:dyDescent="0.25">
      <c r="A1785" s="19">
        <v>1784</v>
      </c>
      <c r="B1785" s="20" t="s">
        <v>1781</v>
      </c>
      <c r="C1785" s="20" t="s">
        <v>59</v>
      </c>
      <c r="D1785" s="20">
        <v>51</v>
      </c>
      <c r="E1785" s="20">
        <v>19</v>
      </c>
      <c r="F1785" s="20" t="str">
        <f>VLOOKUP(Table6[[#This Row],[department_id]],departments[#All],2,FALSE)</f>
        <v>Human Resources</v>
      </c>
      <c r="G1785" s="20" t="str">
        <f>VLOOKUP(employees!$E1785,departments[],3,FALSE)</f>
        <v>G&amp;A</v>
      </c>
      <c r="H1785" s="20">
        <v>14</v>
      </c>
      <c r="I1785" s="20" t="str">
        <f>VLOOKUP(employees!$H1785,locations[#All],3,FALSE)</f>
        <v>Dubai</v>
      </c>
      <c r="J1785" s="20" t="str">
        <f>_xlfn.XLOOKUP(Table6[[#This Row],[City]],locations[city],locations[Continent])</f>
        <v>Asia</v>
      </c>
      <c r="K1785" s="20" t="s">
        <v>60</v>
      </c>
      <c r="L1785" s="20" t="s">
        <v>51</v>
      </c>
      <c r="M1785" s="21">
        <v>42007</v>
      </c>
      <c r="N1785" s="20" t="s">
        <v>57</v>
      </c>
      <c r="O1785" s="20">
        <v>4.4800000000000004</v>
      </c>
      <c r="P1785" s="20">
        <v>8.1999999999999993</v>
      </c>
      <c r="Q1785" s="20">
        <v>135073.67000000001</v>
      </c>
      <c r="R1785" s="20">
        <v>2841</v>
      </c>
      <c r="S1785" s="20">
        <f ca="1">DATEDIF(employees!$M1785, TODAY(), "y")</f>
        <v>11</v>
      </c>
      <c r="T1785" s="20">
        <f>VLOOKUP(employees!$H1785,locations[#All],4,)</f>
        <v>1.05</v>
      </c>
      <c r="U1785" s="22">
        <f>employees!$Q1785/employees!$T1785</f>
        <v>128641.59047619048</v>
      </c>
    </row>
    <row r="1786" spans="1:21" x14ac:dyDescent="0.25">
      <c r="A1786" s="23">
        <v>1785</v>
      </c>
      <c r="B1786" s="24" t="s">
        <v>1782</v>
      </c>
      <c r="C1786" s="24" t="s">
        <v>54</v>
      </c>
      <c r="D1786" s="24">
        <v>37</v>
      </c>
      <c r="E1786" s="24">
        <v>1</v>
      </c>
      <c r="F1786" s="24" t="str">
        <f>VLOOKUP(Table6[[#This Row],[department_id]],departments[#All],2,FALSE)</f>
        <v>Engineering</v>
      </c>
      <c r="G1786" s="24" t="str">
        <f>VLOOKUP(employees!$E1786,departments[],3,FALSE)</f>
        <v>Tech</v>
      </c>
      <c r="H1786" s="24">
        <v>19</v>
      </c>
      <c r="I1786" s="24" t="str">
        <f>VLOOKUP(employees!$H1786,locations[#All],3,FALSE)</f>
        <v>Tokyo</v>
      </c>
      <c r="J1786" s="24" t="str">
        <f>_xlfn.XLOOKUP(Table6[[#This Row],[City]],locations[city],locations[Continent])</f>
        <v>Asia</v>
      </c>
      <c r="K1786" s="24" t="s">
        <v>66</v>
      </c>
      <c r="L1786" s="24" t="s">
        <v>56</v>
      </c>
      <c r="M1786" s="25">
        <v>45782</v>
      </c>
      <c r="N1786" s="24" t="s">
        <v>57</v>
      </c>
      <c r="O1786" s="24">
        <v>4.26</v>
      </c>
      <c r="P1786" s="24">
        <v>9.1999999999999993</v>
      </c>
      <c r="Q1786" s="24">
        <v>113423.58</v>
      </c>
      <c r="R1786" s="24">
        <v>2728</v>
      </c>
      <c r="S1786" s="24">
        <f ca="1">DATEDIF(employees!$M1786, TODAY(), "y")</f>
        <v>1</v>
      </c>
      <c r="T1786" s="24">
        <f>VLOOKUP(employees!$H1786,locations[#All],4,)</f>
        <v>1.2</v>
      </c>
      <c r="U1786" s="26">
        <f>employees!$Q1786/employees!$T1786</f>
        <v>94519.650000000009</v>
      </c>
    </row>
    <row r="1787" spans="1:21" x14ac:dyDescent="0.25">
      <c r="A1787" s="19">
        <v>1786</v>
      </c>
      <c r="B1787" s="20" t="s">
        <v>1783</v>
      </c>
      <c r="C1787" s="20" t="s">
        <v>54</v>
      </c>
      <c r="D1787" s="20">
        <v>49</v>
      </c>
      <c r="E1787" s="20">
        <v>23</v>
      </c>
      <c r="F1787" s="20" t="str">
        <f>VLOOKUP(Table6[[#This Row],[department_id]],departments[#All],2,FALSE)</f>
        <v>Legal</v>
      </c>
      <c r="G1787" s="20" t="str">
        <f>VLOOKUP(employees!$E1787,departments[],3,FALSE)</f>
        <v>G&amp;A</v>
      </c>
      <c r="H1787" s="20">
        <v>8</v>
      </c>
      <c r="I1787" s="20" t="str">
        <f>VLOOKUP(employees!$H1787,locations[#All],3,FALSE)</f>
        <v>Barcelona</v>
      </c>
      <c r="J1787" s="20" t="str">
        <f>_xlfn.XLOOKUP(Table6[[#This Row],[City]],locations[city],locations[Continent])</f>
        <v>Europe</v>
      </c>
      <c r="K1787" s="20" t="s">
        <v>64</v>
      </c>
      <c r="L1787" s="20" t="s">
        <v>51</v>
      </c>
      <c r="M1787" s="21">
        <v>44332</v>
      </c>
      <c r="N1787" s="20" t="s">
        <v>57</v>
      </c>
      <c r="O1787" s="20">
        <v>3.54</v>
      </c>
      <c r="P1787" s="20">
        <v>9.3000000000000007</v>
      </c>
      <c r="Q1787" s="20">
        <v>199106.38</v>
      </c>
      <c r="R1787" s="20">
        <v>2361</v>
      </c>
      <c r="S1787" s="20">
        <f ca="1">DATEDIF(employees!$M1787, TODAY(), "y")</f>
        <v>5</v>
      </c>
      <c r="T1787" s="20">
        <f>VLOOKUP(employees!$H1787,locations[#All],4,)</f>
        <v>1.05</v>
      </c>
      <c r="U1787" s="22">
        <f>employees!$Q1787/employees!$T1787</f>
        <v>189625.12380952379</v>
      </c>
    </row>
    <row r="1788" spans="1:21" x14ac:dyDescent="0.25">
      <c r="A1788" s="23">
        <v>1787</v>
      </c>
      <c r="B1788" s="24" t="s">
        <v>1784</v>
      </c>
      <c r="C1788" s="24" t="s">
        <v>49</v>
      </c>
      <c r="D1788" s="24">
        <v>44</v>
      </c>
      <c r="E1788" s="24">
        <v>26</v>
      </c>
      <c r="F1788" s="24" t="str">
        <f>VLOOKUP(Table6[[#This Row],[department_id]],departments[#All],2,FALSE)</f>
        <v>Procurement</v>
      </c>
      <c r="G1788" s="24" t="str">
        <f>VLOOKUP(employees!$E1788,departments[],3,FALSE)</f>
        <v>Ops</v>
      </c>
      <c r="H1788" s="24">
        <v>18</v>
      </c>
      <c r="I1788" s="24" t="str">
        <f>VLOOKUP(employees!$H1788,locations[#All],3,FALSE)</f>
        <v>Buenos Aires</v>
      </c>
      <c r="J1788" s="24" t="str">
        <f>_xlfn.XLOOKUP(Table6[[#This Row],[City]],locations[city],locations[Continent])</f>
        <v>South America</v>
      </c>
      <c r="K1788" s="24" t="s">
        <v>71</v>
      </c>
      <c r="L1788" s="24" t="s">
        <v>56</v>
      </c>
      <c r="M1788" s="25">
        <v>42621</v>
      </c>
      <c r="N1788" s="24" t="s">
        <v>62</v>
      </c>
      <c r="O1788" s="24">
        <v>4.28</v>
      </c>
      <c r="P1788" s="24">
        <v>8.6999999999999993</v>
      </c>
      <c r="Q1788" s="24">
        <v>76769.83</v>
      </c>
      <c r="R1788" s="24">
        <v>2060</v>
      </c>
      <c r="S1788" s="24">
        <f ca="1">DATEDIF(employees!$M1788, TODAY(), "y")</f>
        <v>10</v>
      </c>
      <c r="T1788" s="24">
        <f>VLOOKUP(employees!$H1788,locations[#All],4,)</f>
        <v>0.65</v>
      </c>
      <c r="U1788" s="26">
        <f>employees!$Q1788/employees!$T1788</f>
        <v>118107.43076923076</v>
      </c>
    </row>
    <row r="1789" spans="1:21" x14ac:dyDescent="0.25">
      <c r="A1789" s="19">
        <v>1788</v>
      </c>
      <c r="B1789" s="20" t="s">
        <v>1785</v>
      </c>
      <c r="C1789" s="20" t="s">
        <v>49</v>
      </c>
      <c r="D1789" s="20">
        <v>52</v>
      </c>
      <c r="E1789" s="20">
        <v>7</v>
      </c>
      <c r="F1789" s="20" t="str">
        <f>VLOOKUP(Table6[[#This Row],[department_id]],departments[#All],2,FALSE)</f>
        <v>IT &amp; Helpdesk</v>
      </c>
      <c r="G1789" s="20" t="str">
        <f>VLOOKUP(employees!$E1789,departments[],3,FALSE)</f>
        <v>Tech</v>
      </c>
      <c r="H1789" s="20">
        <v>19</v>
      </c>
      <c r="I1789" s="20" t="str">
        <f>VLOOKUP(employees!$H1789,locations[#All],3,FALSE)</f>
        <v>Tokyo</v>
      </c>
      <c r="J1789" s="20" t="str">
        <f>_xlfn.XLOOKUP(Table6[[#This Row],[City]],locations[city],locations[Continent])</f>
        <v>Asia</v>
      </c>
      <c r="K1789" s="20" t="s">
        <v>55</v>
      </c>
      <c r="L1789" s="20" t="s">
        <v>51</v>
      </c>
      <c r="M1789" s="21">
        <v>45922</v>
      </c>
      <c r="N1789" s="20" t="s">
        <v>57</v>
      </c>
      <c r="O1789" s="20">
        <v>3.52</v>
      </c>
      <c r="P1789" s="20">
        <v>8.6</v>
      </c>
      <c r="Q1789" s="20">
        <v>89045.74</v>
      </c>
      <c r="R1789" s="20">
        <v>1289</v>
      </c>
      <c r="S1789" s="20">
        <f ca="1">DATEDIF(employees!$M1789, TODAY(), "y")</f>
        <v>0</v>
      </c>
      <c r="T1789" s="20">
        <f>VLOOKUP(employees!$H1789,locations[#All],4,)</f>
        <v>1.2</v>
      </c>
      <c r="U1789" s="22">
        <f>employees!$Q1789/employees!$T1789</f>
        <v>74204.78333333334</v>
      </c>
    </row>
    <row r="1790" spans="1:21" x14ac:dyDescent="0.25">
      <c r="A1790" s="23">
        <v>1789</v>
      </c>
      <c r="B1790" s="24" t="s">
        <v>1786</v>
      </c>
      <c r="C1790" s="24" t="s">
        <v>59</v>
      </c>
      <c r="D1790" s="24">
        <v>20</v>
      </c>
      <c r="E1790" s="24">
        <v>8</v>
      </c>
      <c r="F1790" s="24" t="str">
        <f>VLOOKUP(Table6[[#This Row],[department_id]],departments[#All],2,FALSE)</f>
        <v>QA &amp; Testing</v>
      </c>
      <c r="G1790" s="24" t="str">
        <f>VLOOKUP(employees!$E1790,departments[],3,FALSE)</f>
        <v>Tech</v>
      </c>
      <c r="H1790" s="24">
        <v>7</v>
      </c>
      <c r="I1790" s="24" t="str">
        <f>VLOOKUP(employees!$H1790,locations[#All],3,FALSE)</f>
        <v>Paris</v>
      </c>
      <c r="J1790" s="24" t="str">
        <f>_xlfn.XLOOKUP(Table6[[#This Row],[City]],locations[city],locations[Continent])</f>
        <v>Europe</v>
      </c>
      <c r="K1790" s="24" t="s">
        <v>55</v>
      </c>
      <c r="L1790" s="24" t="s">
        <v>56</v>
      </c>
      <c r="M1790" s="25">
        <v>45530</v>
      </c>
      <c r="N1790" s="24" t="s">
        <v>52</v>
      </c>
      <c r="O1790" s="24">
        <v>4.1500000000000004</v>
      </c>
      <c r="P1790" s="24">
        <v>7.9</v>
      </c>
      <c r="Q1790" s="24">
        <v>82788.740000000005</v>
      </c>
      <c r="R1790" s="24">
        <v>3432</v>
      </c>
      <c r="S1790" s="24">
        <f ca="1">DATEDIF(employees!$M1790, TODAY(), "y")</f>
        <v>2</v>
      </c>
      <c r="T1790" s="24">
        <f>VLOOKUP(employees!$H1790,locations[#All],4,)</f>
        <v>1.18</v>
      </c>
      <c r="U1790" s="26">
        <f>employees!$Q1790/employees!$T1790</f>
        <v>70159.94915254238</v>
      </c>
    </row>
    <row r="1791" spans="1:21" x14ac:dyDescent="0.25">
      <c r="A1791" s="19">
        <v>1790</v>
      </c>
      <c r="B1791" s="20" t="s">
        <v>1787</v>
      </c>
      <c r="C1791" s="20" t="s">
        <v>49</v>
      </c>
      <c r="D1791" s="20">
        <v>31</v>
      </c>
      <c r="E1791" s="20">
        <v>12</v>
      </c>
      <c r="F1791" s="20" t="str">
        <f>VLOOKUP(Table6[[#This Row],[department_id]],departments[#All],2,FALSE)</f>
        <v>UX Research</v>
      </c>
      <c r="G1791" s="20" t="str">
        <f>VLOOKUP(employees!$E1791,departments[],3,FALSE)</f>
        <v>Product</v>
      </c>
      <c r="H1791" s="20">
        <v>7</v>
      </c>
      <c r="I1791" s="20" t="str">
        <f>VLOOKUP(employees!$H1791,locations[#All],3,FALSE)</f>
        <v>Paris</v>
      </c>
      <c r="J1791" s="20" t="str">
        <f>_xlfn.XLOOKUP(Table6[[#This Row],[City]],locations[city],locations[Continent])</f>
        <v>Europe</v>
      </c>
      <c r="K1791" s="20" t="s">
        <v>60</v>
      </c>
      <c r="L1791" s="20" t="s">
        <v>51</v>
      </c>
      <c r="M1791" s="21">
        <v>45073</v>
      </c>
      <c r="N1791" s="20" t="s">
        <v>57</v>
      </c>
      <c r="O1791" s="20">
        <v>3.3</v>
      </c>
      <c r="P1791" s="20">
        <v>8.8000000000000007</v>
      </c>
      <c r="Q1791" s="20">
        <v>238832.37</v>
      </c>
      <c r="R1791" s="20">
        <v>909</v>
      </c>
      <c r="S1791" s="20">
        <f ca="1">DATEDIF(employees!$M1791, TODAY(), "y")</f>
        <v>3</v>
      </c>
      <c r="T1791" s="20">
        <f>VLOOKUP(employees!$H1791,locations[#All],4,)</f>
        <v>1.18</v>
      </c>
      <c r="U1791" s="22">
        <f>employees!$Q1791/employees!$T1791</f>
        <v>202400.31355932204</v>
      </c>
    </row>
    <row r="1792" spans="1:21" x14ac:dyDescent="0.25">
      <c r="A1792" s="23">
        <v>1791</v>
      </c>
      <c r="B1792" s="24" t="s">
        <v>1310</v>
      </c>
      <c r="C1792" s="24" t="s">
        <v>49</v>
      </c>
      <c r="D1792" s="24">
        <v>59</v>
      </c>
      <c r="E1792" s="24">
        <v>3</v>
      </c>
      <c r="F1792" s="24" t="str">
        <f>VLOOKUP(Table6[[#This Row],[department_id]],departments[#All],2,FALSE)</f>
        <v>Data Engineering</v>
      </c>
      <c r="G1792" s="24" t="str">
        <f>VLOOKUP(employees!$E1792,departments[],3,FALSE)</f>
        <v>Tech</v>
      </c>
      <c r="H1792" s="24">
        <v>21</v>
      </c>
      <c r="I1792" s="24" t="str">
        <f>VLOOKUP(employees!$H1792,locations[#All],3,FALSE)</f>
        <v>Sydney</v>
      </c>
      <c r="J1792" s="24" t="str">
        <f>_xlfn.XLOOKUP(Table6[[#This Row],[City]],locations[city],locations[Continent])</f>
        <v>Oceania</v>
      </c>
      <c r="K1792" s="24" t="s">
        <v>64</v>
      </c>
      <c r="L1792" s="24" t="s">
        <v>78</v>
      </c>
      <c r="M1792" s="25">
        <v>43545</v>
      </c>
      <c r="N1792" s="24" t="s">
        <v>57</v>
      </c>
      <c r="O1792" s="24">
        <v>3.54</v>
      </c>
      <c r="P1792" s="24">
        <v>5.6</v>
      </c>
      <c r="Q1792" s="24">
        <v>179583.56</v>
      </c>
      <c r="R1792" s="24">
        <v>217</v>
      </c>
      <c r="S1792" s="24">
        <f ca="1">DATEDIF(employees!$M1792, TODAY(), "y")</f>
        <v>7</v>
      </c>
      <c r="T1792" s="24">
        <f>VLOOKUP(employees!$H1792,locations[#All],4,)</f>
        <v>1.1499999999999999</v>
      </c>
      <c r="U1792" s="26">
        <f>employees!$Q1792/employees!$T1792</f>
        <v>156159.61739130435</v>
      </c>
    </row>
    <row r="1793" spans="1:21" x14ac:dyDescent="0.25">
      <c r="A1793" s="19">
        <v>1792</v>
      </c>
      <c r="B1793" s="20" t="s">
        <v>1788</v>
      </c>
      <c r="C1793" s="20" t="s">
        <v>54</v>
      </c>
      <c r="D1793" s="20">
        <v>57</v>
      </c>
      <c r="E1793" s="20">
        <v>1</v>
      </c>
      <c r="F1793" s="20" t="str">
        <f>VLOOKUP(Table6[[#This Row],[department_id]],departments[#All],2,FALSE)</f>
        <v>Engineering</v>
      </c>
      <c r="G1793" s="20" t="str">
        <f>VLOOKUP(employees!$E1793,departments[],3,FALSE)</f>
        <v>Tech</v>
      </c>
      <c r="H1793" s="20">
        <v>2</v>
      </c>
      <c r="I1793" s="20" t="str">
        <f>VLOOKUP(employees!$H1793,locations[#All],3,FALSE)</f>
        <v>New York</v>
      </c>
      <c r="J1793" s="20" t="str">
        <f>_xlfn.XLOOKUP(Table6[[#This Row],[City]],locations[city],locations[Continent])</f>
        <v>North America</v>
      </c>
      <c r="K1793" s="20" t="s">
        <v>60</v>
      </c>
      <c r="L1793" s="20" t="s">
        <v>56</v>
      </c>
      <c r="M1793" s="21">
        <v>45692</v>
      </c>
      <c r="N1793" s="20" t="s">
        <v>52</v>
      </c>
      <c r="O1793" s="20">
        <v>3.8</v>
      </c>
      <c r="P1793" s="20">
        <v>5.8</v>
      </c>
      <c r="Q1793" s="20">
        <v>213033.82</v>
      </c>
      <c r="R1793" s="20">
        <v>1065</v>
      </c>
      <c r="S1793" s="20">
        <f ca="1">DATEDIF(employees!$M1793, TODAY(), "y")</f>
        <v>1</v>
      </c>
      <c r="T1793" s="20">
        <f>VLOOKUP(employees!$H1793,locations[#All],4,)</f>
        <v>1.3</v>
      </c>
      <c r="U1793" s="22">
        <f>employees!$Q1793/employees!$T1793</f>
        <v>163872.16923076924</v>
      </c>
    </row>
    <row r="1794" spans="1:21" x14ac:dyDescent="0.25">
      <c r="A1794" s="23">
        <v>1793</v>
      </c>
      <c r="B1794" s="24" t="s">
        <v>1789</v>
      </c>
      <c r="C1794" s="24" t="s">
        <v>54</v>
      </c>
      <c r="D1794" s="24">
        <v>50</v>
      </c>
      <c r="E1794" s="24">
        <v>27</v>
      </c>
      <c r="F1794" s="24" t="str">
        <f>VLOOKUP(Table6[[#This Row],[department_id]],departments[#All],2,FALSE)</f>
        <v>Facilities</v>
      </c>
      <c r="G1794" s="24" t="str">
        <f>VLOOKUP(employees!$E1794,departments[],3,FALSE)</f>
        <v>Ops</v>
      </c>
      <c r="H1794" s="24">
        <v>18</v>
      </c>
      <c r="I1794" s="24" t="str">
        <f>VLOOKUP(employees!$H1794,locations[#All],3,FALSE)</f>
        <v>Buenos Aires</v>
      </c>
      <c r="J1794" s="24" t="str">
        <f>_xlfn.XLOOKUP(Table6[[#This Row],[City]],locations[city],locations[Continent])</f>
        <v>South America</v>
      </c>
      <c r="K1794" s="24" t="s">
        <v>60</v>
      </c>
      <c r="L1794" s="24" t="s">
        <v>56</v>
      </c>
      <c r="M1794" s="25">
        <v>42127</v>
      </c>
      <c r="N1794" s="24" t="s">
        <v>52</v>
      </c>
      <c r="O1794" s="24">
        <v>4.7</v>
      </c>
      <c r="P1794" s="24">
        <v>9.4</v>
      </c>
      <c r="Q1794" s="24">
        <v>36579.74</v>
      </c>
      <c r="R1794" s="24">
        <v>2051</v>
      </c>
      <c r="S1794" s="24">
        <f ca="1">DATEDIF(employees!$M1794, TODAY(), "y")</f>
        <v>11</v>
      </c>
      <c r="T1794" s="24">
        <f>VLOOKUP(employees!$H1794,locations[#All],4,)</f>
        <v>0.65</v>
      </c>
      <c r="U1794" s="26">
        <f>employees!$Q1794/employees!$T1794</f>
        <v>56276.523076923069</v>
      </c>
    </row>
    <row r="1795" spans="1:21" x14ac:dyDescent="0.25">
      <c r="A1795" s="19">
        <v>1794</v>
      </c>
      <c r="B1795" s="20" t="s">
        <v>1790</v>
      </c>
      <c r="C1795" s="20" t="s">
        <v>49</v>
      </c>
      <c r="D1795" s="20">
        <v>44</v>
      </c>
      <c r="E1795" s="20">
        <v>15</v>
      </c>
      <c r="F1795" s="20" t="str">
        <f>VLOOKUP(Table6[[#This Row],[department_id]],departments[#All],2,FALSE)</f>
        <v>Marketing</v>
      </c>
      <c r="G1795" s="20" t="str">
        <f>VLOOKUP(employees!$E1795,departments[],3,FALSE)</f>
        <v>GTM</v>
      </c>
      <c r="H1795" s="20">
        <v>1</v>
      </c>
      <c r="I1795" s="20" t="str">
        <f>VLOOKUP(employees!$H1795,locations[#All],3,FALSE)</f>
        <v>San Francisco</v>
      </c>
      <c r="J1795" s="20" t="str">
        <f>_xlfn.XLOOKUP(Table6[[#This Row],[City]],locations[city],locations[Continent])</f>
        <v>North America</v>
      </c>
      <c r="K1795" s="20" t="s">
        <v>60</v>
      </c>
      <c r="L1795" s="20" t="s">
        <v>83</v>
      </c>
      <c r="M1795" s="21">
        <v>45528</v>
      </c>
      <c r="N1795" s="20" t="s">
        <v>62</v>
      </c>
      <c r="O1795" s="20">
        <v>3.82</v>
      </c>
      <c r="P1795" s="20">
        <v>6</v>
      </c>
      <c r="Q1795" s="20">
        <v>98108.66</v>
      </c>
      <c r="R1795" s="20">
        <v>1831</v>
      </c>
      <c r="S1795" s="20">
        <f ca="1">DATEDIF(employees!$M1795, TODAY(), "y")</f>
        <v>2</v>
      </c>
      <c r="T1795" s="20">
        <f>VLOOKUP(employees!$H1795,locations[#All],4,)</f>
        <v>1.35</v>
      </c>
      <c r="U1795" s="22">
        <f>employees!$Q1795/employees!$T1795</f>
        <v>72673.08148148148</v>
      </c>
    </row>
    <row r="1796" spans="1:21" x14ac:dyDescent="0.25">
      <c r="A1796" s="23">
        <v>1795</v>
      </c>
      <c r="B1796" s="24" t="s">
        <v>1791</v>
      </c>
      <c r="C1796" s="24" t="s">
        <v>59</v>
      </c>
      <c r="D1796" s="24">
        <v>20</v>
      </c>
      <c r="E1796" s="24">
        <v>16</v>
      </c>
      <c r="F1796" s="24" t="str">
        <f>VLOOKUP(Table6[[#This Row],[department_id]],departments[#All],2,FALSE)</f>
        <v>Content Marketing</v>
      </c>
      <c r="G1796" s="24" t="str">
        <f>VLOOKUP(employees!$E1796,departments[],3,FALSE)</f>
        <v>GTM</v>
      </c>
      <c r="H1796" s="24">
        <v>10</v>
      </c>
      <c r="I1796" s="24" t="str">
        <f>VLOOKUP(employees!$H1796,locations[#All],3,FALSE)</f>
        <v>Warsaw</v>
      </c>
      <c r="J1796" s="24" t="str">
        <f>_xlfn.XLOOKUP(Table6[[#This Row],[City]],locations[city],locations[Continent])</f>
        <v>Europe</v>
      </c>
      <c r="K1796" s="24" t="s">
        <v>64</v>
      </c>
      <c r="L1796" s="24" t="s">
        <v>51</v>
      </c>
      <c r="M1796" s="25">
        <v>43159</v>
      </c>
      <c r="N1796" s="24" t="s">
        <v>62</v>
      </c>
      <c r="O1796" s="24">
        <v>3.99</v>
      </c>
      <c r="P1796" s="24">
        <v>6</v>
      </c>
      <c r="Q1796" s="24">
        <v>81636.039999999994</v>
      </c>
      <c r="R1796" s="24">
        <v>518</v>
      </c>
      <c r="S1796" s="24">
        <f ca="1">DATEDIF(employees!$M1796, TODAY(), "y")</f>
        <v>8</v>
      </c>
      <c r="T1796" s="24">
        <f>VLOOKUP(employees!$H1796,locations[#All],4,)</f>
        <v>0.95</v>
      </c>
      <c r="U1796" s="26">
        <f>employees!$Q1796/employees!$T1796</f>
        <v>85932.673684210517</v>
      </c>
    </row>
    <row r="1797" spans="1:21" x14ac:dyDescent="0.25">
      <c r="A1797" s="19">
        <v>1796</v>
      </c>
      <c r="B1797" s="20" t="s">
        <v>1792</v>
      </c>
      <c r="C1797" s="20" t="s">
        <v>59</v>
      </c>
      <c r="D1797" s="20">
        <v>44</v>
      </c>
      <c r="E1797" s="20">
        <v>27</v>
      </c>
      <c r="F1797" s="20" t="str">
        <f>VLOOKUP(Table6[[#This Row],[department_id]],departments[#All],2,FALSE)</f>
        <v>Facilities</v>
      </c>
      <c r="G1797" s="20" t="str">
        <f>VLOOKUP(employees!$E1797,departments[],3,FALSE)</f>
        <v>Ops</v>
      </c>
      <c r="H1797" s="20">
        <v>20</v>
      </c>
      <c r="I1797" s="20" t="str">
        <f>VLOOKUP(employees!$H1797,locations[#All],3,FALSE)</f>
        <v>Singapore</v>
      </c>
      <c r="J1797" s="20" t="str">
        <f>_xlfn.XLOOKUP(Table6[[#This Row],[City]],locations[city],locations[Continent])</f>
        <v>Asia</v>
      </c>
      <c r="K1797" s="20" t="s">
        <v>66</v>
      </c>
      <c r="L1797" s="20" t="s">
        <v>51</v>
      </c>
      <c r="M1797" s="21">
        <v>43216</v>
      </c>
      <c r="N1797" s="20" t="s">
        <v>52</v>
      </c>
      <c r="O1797" s="20">
        <v>3.38</v>
      </c>
      <c r="P1797" s="20">
        <v>5.2</v>
      </c>
      <c r="Q1797" s="20">
        <v>37722.99</v>
      </c>
      <c r="R1797" s="20">
        <v>2221</v>
      </c>
      <c r="S1797" s="20">
        <f ca="1">DATEDIF(employees!$M1797, TODAY(), "y")</f>
        <v>8</v>
      </c>
      <c r="T1797" s="20">
        <f>VLOOKUP(employees!$H1797,locations[#All],4,)</f>
        <v>1.22</v>
      </c>
      <c r="U1797" s="22">
        <f>employees!$Q1797/employees!$T1797</f>
        <v>30920.483606557376</v>
      </c>
    </row>
    <row r="1798" spans="1:21" x14ac:dyDescent="0.25">
      <c r="A1798" s="23">
        <v>1797</v>
      </c>
      <c r="B1798" s="24" t="s">
        <v>1793</v>
      </c>
      <c r="C1798" s="24" t="s">
        <v>49</v>
      </c>
      <c r="D1798" s="24">
        <v>22</v>
      </c>
      <c r="E1798" s="24">
        <v>15</v>
      </c>
      <c r="F1798" s="24" t="str">
        <f>VLOOKUP(Table6[[#This Row],[department_id]],departments[#All],2,FALSE)</f>
        <v>Marketing</v>
      </c>
      <c r="G1798" s="24" t="str">
        <f>VLOOKUP(employees!$E1798,departments[],3,FALSE)</f>
        <v>GTM</v>
      </c>
      <c r="H1798" s="24">
        <v>21</v>
      </c>
      <c r="I1798" s="24" t="str">
        <f>VLOOKUP(employees!$H1798,locations[#All],3,FALSE)</f>
        <v>Sydney</v>
      </c>
      <c r="J1798" s="24" t="str">
        <f>_xlfn.XLOOKUP(Table6[[#This Row],[City]],locations[city],locations[Continent])</f>
        <v>Oceania</v>
      </c>
      <c r="K1798" s="24" t="s">
        <v>66</v>
      </c>
      <c r="L1798" s="24" t="s">
        <v>51</v>
      </c>
      <c r="M1798" s="25">
        <v>42880</v>
      </c>
      <c r="N1798" s="24" t="s">
        <v>57</v>
      </c>
      <c r="O1798" s="24">
        <v>3.04</v>
      </c>
      <c r="P1798" s="24">
        <v>9.3000000000000007</v>
      </c>
      <c r="Q1798" s="24">
        <v>57302.22</v>
      </c>
      <c r="R1798" s="24">
        <v>3353</v>
      </c>
      <c r="S1798" s="24">
        <f ca="1">DATEDIF(employees!$M1798, TODAY(), "y")</f>
        <v>9</v>
      </c>
      <c r="T1798" s="24">
        <f>VLOOKUP(employees!$H1798,locations[#All],4,)</f>
        <v>1.1499999999999999</v>
      </c>
      <c r="U1798" s="26">
        <f>employees!$Q1798/employees!$T1798</f>
        <v>49828.017391304355</v>
      </c>
    </row>
    <row r="1799" spans="1:21" x14ac:dyDescent="0.25">
      <c r="A1799" s="19">
        <v>1798</v>
      </c>
      <c r="B1799" s="20" t="s">
        <v>1794</v>
      </c>
      <c r="C1799" s="20" t="s">
        <v>49</v>
      </c>
      <c r="D1799" s="20">
        <v>41</v>
      </c>
      <c r="E1799" s="20">
        <v>19</v>
      </c>
      <c r="F1799" s="20" t="str">
        <f>VLOOKUP(Table6[[#This Row],[department_id]],departments[#All],2,FALSE)</f>
        <v>Human Resources</v>
      </c>
      <c r="G1799" s="20" t="str">
        <f>VLOOKUP(employees!$E1799,departments[],3,FALSE)</f>
        <v>G&amp;A</v>
      </c>
      <c r="H1799" s="20">
        <v>12</v>
      </c>
      <c r="I1799" s="20" t="str">
        <f>VLOOKUP(employees!$H1799,locations[#All],3,FALSE)</f>
        <v>Hyderabad</v>
      </c>
      <c r="J1799" s="20" t="str">
        <f>_xlfn.XLOOKUP(Table6[[#This Row],[City]],locations[city],locations[Continent])</f>
        <v>Asia</v>
      </c>
      <c r="K1799" s="20" t="s">
        <v>66</v>
      </c>
      <c r="L1799" s="20" t="s">
        <v>51</v>
      </c>
      <c r="M1799" s="21">
        <v>41895</v>
      </c>
      <c r="N1799" s="20" t="s">
        <v>57</v>
      </c>
      <c r="O1799" s="20">
        <v>2.57</v>
      </c>
      <c r="P1799" s="20">
        <v>5.5</v>
      </c>
      <c r="Q1799" s="20">
        <v>29595.4</v>
      </c>
      <c r="R1799" s="20">
        <v>2179</v>
      </c>
      <c r="S1799" s="20">
        <f ca="1">DATEDIF(employees!$M1799, TODAY(), "y")</f>
        <v>12</v>
      </c>
      <c r="T1799" s="20">
        <f>VLOOKUP(employees!$H1799,locations[#All],4,)</f>
        <v>0.68</v>
      </c>
      <c r="U1799" s="22">
        <f>employees!$Q1799/employees!$T1799</f>
        <v>43522.647058823532</v>
      </c>
    </row>
    <row r="1800" spans="1:21" x14ac:dyDescent="0.25">
      <c r="A1800" s="23">
        <v>1799</v>
      </c>
      <c r="B1800" s="24" t="s">
        <v>1795</v>
      </c>
      <c r="C1800" s="24" t="s">
        <v>59</v>
      </c>
      <c r="D1800" s="24">
        <v>33</v>
      </c>
      <c r="E1800" s="24">
        <v>26</v>
      </c>
      <c r="F1800" s="24" t="str">
        <f>VLOOKUP(Table6[[#This Row],[department_id]],departments[#All],2,FALSE)</f>
        <v>Procurement</v>
      </c>
      <c r="G1800" s="24" t="str">
        <f>VLOOKUP(employees!$E1800,departments[],3,FALSE)</f>
        <v>Ops</v>
      </c>
      <c r="H1800" s="24">
        <v>19</v>
      </c>
      <c r="I1800" s="24" t="str">
        <f>VLOOKUP(employees!$H1800,locations[#All],3,FALSE)</f>
        <v>Tokyo</v>
      </c>
      <c r="J1800" s="24" t="str">
        <f>_xlfn.XLOOKUP(Table6[[#This Row],[City]],locations[city],locations[Continent])</f>
        <v>Asia</v>
      </c>
      <c r="K1800" s="24" t="s">
        <v>71</v>
      </c>
      <c r="L1800" s="24" t="s">
        <v>51</v>
      </c>
      <c r="M1800" s="25">
        <v>41852</v>
      </c>
      <c r="N1800" s="24" t="s">
        <v>52</v>
      </c>
      <c r="O1800" s="24">
        <v>4.2300000000000004</v>
      </c>
      <c r="P1800" s="24">
        <v>5.2</v>
      </c>
      <c r="Q1800" s="24">
        <v>186250.89</v>
      </c>
      <c r="R1800" s="24">
        <v>2060</v>
      </c>
      <c r="S1800" s="24">
        <f ca="1">DATEDIF(employees!$M1800, TODAY(), "y")</f>
        <v>12</v>
      </c>
      <c r="T1800" s="24">
        <f>VLOOKUP(employees!$H1800,locations[#All],4,)</f>
        <v>1.2</v>
      </c>
      <c r="U1800" s="26">
        <f>employees!$Q1800/employees!$T1800</f>
        <v>155209.07500000001</v>
      </c>
    </row>
    <row r="1801" spans="1:21" x14ac:dyDescent="0.25">
      <c r="A1801" s="19">
        <v>1800</v>
      </c>
      <c r="B1801" s="20" t="s">
        <v>1796</v>
      </c>
      <c r="C1801" s="20" t="s">
        <v>54</v>
      </c>
      <c r="D1801" s="20">
        <v>22</v>
      </c>
      <c r="E1801" s="20">
        <v>4</v>
      </c>
      <c r="F1801" s="20" t="str">
        <f>VLOOKUP(Table6[[#This Row],[department_id]],departments[#All],2,FALSE)</f>
        <v>ML Engineering</v>
      </c>
      <c r="G1801" s="20" t="str">
        <f>VLOOKUP(employees!$E1801,departments[],3,FALSE)</f>
        <v>Tech</v>
      </c>
      <c r="H1801" s="20">
        <v>7</v>
      </c>
      <c r="I1801" s="20" t="str">
        <f>VLOOKUP(employees!$H1801,locations[#All],3,FALSE)</f>
        <v>Paris</v>
      </c>
      <c r="J1801" s="20" t="str">
        <f>_xlfn.XLOOKUP(Table6[[#This Row],[City]],locations[city],locations[Continent])</f>
        <v>Europe</v>
      </c>
      <c r="K1801" s="20" t="s">
        <v>60</v>
      </c>
      <c r="L1801" s="20" t="s">
        <v>56</v>
      </c>
      <c r="M1801" s="21">
        <v>44758</v>
      </c>
      <c r="N1801" s="20" t="s">
        <v>57</v>
      </c>
      <c r="O1801" s="20">
        <v>2.67</v>
      </c>
      <c r="P1801" s="20">
        <v>6.9</v>
      </c>
      <c r="Q1801" s="20">
        <v>142769.64000000001</v>
      </c>
      <c r="R1801" s="20">
        <v>1375</v>
      </c>
      <c r="S1801" s="20">
        <f ca="1">DATEDIF(employees!$M1801, TODAY(), "y")</f>
        <v>4</v>
      </c>
      <c r="T1801" s="20">
        <f>VLOOKUP(employees!$H1801,locations[#All],4,)</f>
        <v>1.18</v>
      </c>
      <c r="U1801" s="22">
        <f>employees!$Q1801/employees!$T1801</f>
        <v>120991.22033898307</v>
      </c>
    </row>
    <row r="1802" spans="1:21" x14ac:dyDescent="0.25">
      <c r="A1802" s="23">
        <v>1801</v>
      </c>
      <c r="B1802" s="24" t="s">
        <v>1797</v>
      </c>
      <c r="C1802" s="24" t="s">
        <v>54</v>
      </c>
      <c r="D1802" s="24">
        <v>46</v>
      </c>
      <c r="E1802" s="24">
        <v>26</v>
      </c>
      <c r="F1802" s="24" t="str">
        <f>VLOOKUP(Table6[[#This Row],[department_id]],departments[#All],2,FALSE)</f>
        <v>Procurement</v>
      </c>
      <c r="G1802" s="24" t="str">
        <f>VLOOKUP(employees!$E1802,departments[],3,FALSE)</f>
        <v>Ops</v>
      </c>
      <c r="H1802" s="24">
        <v>9</v>
      </c>
      <c r="I1802" s="24" t="str">
        <f>VLOOKUP(employees!$H1802,locations[#All],3,FALSE)</f>
        <v>Amsterdam</v>
      </c>
      <c r="J1802" s="24" t="str">
        <f>_xlfn.XLOOKUP(Table6[[#This Row],[City]],locations[city],locations[Continent])</f>
        <v>Europe</v>
      </c>
      <c r="K1802" s="24" t="s">
        <v>55</v>
      </c>
      <c r="L1802" s="24" t="s">
        <v>56</v>
      </c>
      <c r="M1802" s="25">
        <v>43928</v>
      </c>
      <c r="N1802" s="24" t="s">
        <v>62</v>
      </c>
      <c r="O1802" s="24">
        <v>2.76</v>
      </c>
      <c r="P1802" s="24">
        <v>5.8</v>
      </c>
      <c r="Q1802" s="24">
        <v>135580.1</v>
      </c>
      <c r="R1802" s="24">
        <v>3408</v>
      </c>
      <c r="S1802" s="24">
        <f ca="1">DATEDIF(employees!$M1802, TODAY(), "y")</f>
        <v>6</v>
      </c>
      <c r="T1802" s="24">
        <f>VLOOKUP(employees!$H1802,locations[#All],4,)</f>
        <v>1.1499999999999999</v>
      </c>
      <c r="U1802" s="26">
        <f>employees!$Q1802/employees!$T1802</f>
        <v>117895.7391304348</v>
      </c>
    </row>
    <row r="1803" spans="1:21" x14ac:dyDescent="0.25">
      <c r="A1803" s="19">
        <v>1802</v>
      </c>
      <c r="B1803" s="20" t="s">
        <v>1798</v>
      </c>
      <c r="C1803" s="20" t="s">
        <v>49</v>
      </c>
      <c r="D1803" s="20">
        <v>46</v>
      </c>
      <c r="E1803" s="20">
        <v>16</v>
      </c>
      <c r="F1803" s="20" t="str">
        <f>VLOOKUP(Table6[[#This Row],[department_id]],departments[#All],2,FALSE)</f>
        <v>Content Marketing</v>
      </c>
      <c r="G1803" s="20" t="str">
        <f>VLOOKUP(employees!$E1803,departments[],3,FALSE)</f>
        <v>GTM</v>
      </c>
      <c r="H1803" s="20">
        <v>1</v>
      </c>
      <c r="I1803" s="20" t="str">
        <f>VLOOKUP(employees!$H1803,locations[#All],3,FALSE)</f>
        <v>San Francisco</v>
      </c>
      <c r="J1803" s="20" t="str">
        <f>_xlfn.XLOOKUP(Table6[[#This Row],[City]],locations[city],locations[Continent])</f>
        <v>North America</v>
      </c>
      <c r="K1803" s="20" t="s">
        <v>55</v>
      </c>
      <c r="L1803" s="20" t="s">
        <v>78</v>
      </c>
      <c r="M1803" s="21">
        <v>44149</v>
      </c>
      <c r="N1803" s="20" t="s">
        <v>62</v>
      </c>
      <c r="O1803" s="20">
        <v>4.4000000000000004</v>
      </c>
      <c r="P1803" s="20">
        <v>8.6</v>
      </c>
      <c r="Q1803" s="20">
        <v>85355.89</v>
      </c>
      <c r="R1803" s="20">
        <v>617</v>
      </c>
      <c r="S1803" s="20">
        <f ca="1">DATEDIF(employees!$M1803, TODAY(), "y")</f>
        <v>5</v>
      </c>
      <c r="T1803" s="20">
        <f>VLOOKUP(employees!$H1803,locations[#All],4,)</f>
        <v>1.35</v>
      </c>
      <c r="U1803" s="22">
        <f>employees!$Q1803/employees!$T1803</f>
        <v>63226.585185185184</v>
      </c>
    </row>
    <row r="1804" spans="1:21" x14ac:dyDescent="0.25">
      <c r="A1804" s="23">
        <v>1803</v>
      </c>
      <c r="B1804" s="24" t="s">
        <v>1799</v>
      </c>
      <c r="C1804" s="24" t="s">
        <v>54</v>
      </c>
      <c r="D1804" s="24">
        <v>45</v>
      </c>
      <c r="E1804" s="24">
        <v>5</v>
      </c>
      <c r="F1804" s="24" t="str">
        <f>VLOOKUP(Table6[[#This Row],[department_id]],departments[#All],2,FALSE)</f>
        <v>Platform</v>
      </c>
      <c r="G1804" s="24" t="str">
        <f>VLOOKUP(employees!$E1804,departments[],3,FALSE)</f>
        <v>Tech</v>
      </c>
      <c r="H1804" s="24">
        <v>6</v>
      </c>
      <c r="I1804" s="24" t="str">
        <f>VLOOKUP(employees!$H1804,locations[#All],3,FALSE)</f>
        <v>Berlin</v>
      </c>
      <c r="J1804" s="24" t="str">
        <f>_xlfn.XLOOKUP(Table6[[#This Row],[City]],locations[city],locations[Continent])</f>
        <v>Europe</v>
      </c>
      <c r="K1804" s="24" t="s">
        <v>55</v>
      </c>
      <c r="L1804" s="24" t="s">
        <v>78</v>
      </c>
      <c r="M1804" s="25">
        <v>42400</v>
      </c>
      <c r="N1804" s="24" t="s">
        <v>52</v>
      </c>
      <c r="O1804" s="24">
        <v>2.99</v>
      </c>
      <c r="P1804" s="24">
        <v>7.8</v>
      </c>
      <c r="Q1804" s="24">
        <v>134649.68</v>
      </c>
      <c r="R1804" s="24">
        <v>3268</v>
      </c>
      <c r="S1804" s="24">
        <f ca="1">DATEDIF(employees!$M1804, TODAY(), "y")</f>
        <v>10</v>
      </c>
      <c r="T1804" s="24">
        <f>VLOOKUP(employees!$H1804,locations[#All],4,)</f>
        <v>1.1000000000000001</v>
      </c>
      <c r="U1804" s="26">
        <f>employees!$Q1804/employees!$T1804</f>
        <v>122408.79999999999</v>
      </c>
    </row>
    <row r="1805" spans="1:21" x14ac:dyDescent="0.25">
      <c r="A1805" s="19">
        <v>1804</v>
      </c>
      <c r="B1805" s="20" t="s">
        <v>1800</v>
      </c>
      <c r="C1805" s="20" t="s">
        <v>54</v>
      </c>
      <c r="D1805" s="20">
        <v>48</v>
      </c>
      <c r="E1805" s="20">
        <v>24</v>
      </c>
      <c r="F1805" s="20" t="str">
        <f>VLOOKUP(Table6[[#This Row],[department_id]],departments[#All],2,FALSE)</f>
        <v>Administration</v>
      </c>
      <c r="G1805" s="20" t="str">
        <f>VLOOKUP(employees!$E1805,departments[],3,FALSE)</f>
        <v>G&amp;A</v>
      </c>
      <c r="H1805" s="20">
        <v>1</v>
      </c>
      <c r="I1805" s="20" t="str">
        <f>VLOOKUP(employees!$H1805,locations[#All],3,FALSE)</f>
        <v>San Francisco</v>
      </c>
      <c r="J1805" s="20" t="str">
        <f>_xlfn.XLOOKUP(Table6[[#This Row],[City]],locations[city],locations[Continent])</f>
        <v>North America</v>
      </c>
      <c r="K1805" s="20" t="s">
        <v>60</v>
      </c>
      <c r="L1805" s="20" t="s">
        <v>56</v>
      </c>
      <c r="M1805" s="21">
        <v>44139</v>
      </c>
      <c r="N1805" s="20" t="s">
        <v>57</v>
      </c>
      <c r="O1805" s="20">
        <v>2.91</v>
      </c>
      <c r="P1805" s="20">
        <v>8</v>
      </c>
      <c r="Q1805" s="20">
        <v>65630.2</v>
      </c>
      <c r="R1805" s="20">
        <v>2746</v>
      </c>
      <c r="S1805" s="20">
        <f ca="1">DATEDIF(employees!$M1805, TODAY(), "y")</f>
        <v>5</v>
      </c>
      <c r="T1805" s="20">
        <f>VLOOKUP(employees!$H1805,locations[#All],4,)</f>
        <v>1.35</v>
      </c>
      <c r="U1805" s="22">
        <f>employees!$Q1805/employees!$T1805</f>
        <v>48614.962962962956</v>
      </c>
    </row>
    <row r="1806" spans="1:21" x14ac:dyDescent="0.25">
      <c r="A1806" s="23">
        <v>1805</v>
      </c>
      <c r="B1806" s="24" t="s">
        <v>1801</v>
      </c>
      <c r="C1806" s="24" t="s">
        <v>49</v>
      </c>
      <c r="D1806" s="24">
        <v>28</v>
      </c>
      <c r="E1806" s="24">
        <v>21</v>
      </c>
      <c r="F1806" s="24" t="str">
        <f>VLOOKUP(Table6[[#This Row],[department_id]],departments[#All],2,FALSE)</f>
        <v>Finance</v>
      </c>
      <c r="G1806" s="24" t="str">
        <f>VLOOKUP(employees!$E1806,departments[],3,FALSE)</f>
        <v>G&amp;A</v>
      </c>
      <c r="H1806" s="24">
        <v>21</v>
      </c>
      <c r="I1806" s="24" t="str">
        <f>VLOOKUP(employees!$H1806,locations[#All],3,FALSE)</f>
        <v>Sydney</v>
      </c>
      <c r="J1806" s="24" t="str">
        <f>_xlfn.XLOOKUP(Table6[[#This Row],[City]],locations[city],locations[Continent])</f>
        <v>Oceania</v>
      </c>
      <c r="K1806" s="24" t="s">
        <v>55</v>
      </c>
      <c r="L1806" s="24" t="s">
        <v>51</v>
      </c>
      <c r="M1806" s="25">
        <v>42413</v>
      </c>
      <c r="N1806" s="24" t="s">
        <v>52</v>
      </c>
      <c r="O1806" s="24">
        <v>3.57</v>
      </c>
      <c r="P1806" s="24">
        <v>8.9</v>
      </c>
      <c r="Q1806" s="24">
        <v>99452.41</v>
      </c>
      <c r="R1806" s="24">
        <v>1613</v>
      </c>
      <c r="S1806" s="24">
        <f ca="1">DATEDIF(employees!$M1806, TODAY(), "y")</f>
        <v>10</v>
      </c>
      <c r="T1806" s="24">
        <f>VLOOKUP(employees!$H1806,locations[#All],4,)</f>
        <v>1.1499999999999999</v>
      </c>
      <c r="U1806" s="26">
        <f>employees!$Q1806/employees!$T1806</f>
        <v>86480.356521739144</v>
      </c>
    </row>
    <row r="1807" spans="1:21" x14ac:dyDescent="0.25">
      <c r="A1807" s="19">
        <v>1806</v>
      </c>
      <c r="B1807" s="20" t="s">
        <v>1802</v>
      </c>
      <c r="C1807" s="20" t="s">
        <v>54</v>
      </c>
      <c r="D1807" s="20">
        <v>42</v>
      </c>
      <c r="E1807" s="20">
        <v>22</v>
      </c>
      <c r="F1807" s="20" t="str">
        <f>VLOOKUP(Table6[[#This Row],[department_id]],departments[#All],2,FALSE)</f>
        <v>Accounting</v>
      </c>
      <c r="G1807" s="20" t="str">
        <f>VLOOKUP(employees!$E1807,departments[],3,FALSE)</f>
        <v>G&amp;A</v>
      </c>
      <c r="H1807" s="20">
        <v>5</v>
      </c>
      <c r="I1807" s="20" t="str">
        <f>VLOOKUP(employees!$H1807,locations[#All],3,FALSE)</f>
        <v>London</v>
      </c>
      <c r="J1807" s="20" t="str">
        <f>_xlfn.XLOOKUP(Table6[[#This Row],[City]],locations[city],locations[Continent])</f>
        <v>Europe</v>
      </c>
      <c r="K1807" s="20" t="s">
        <v>55</v>
      </c>
      <c r="L1807" s="20" t="s">
        <v>51</v>
      </c>
      <c r="M1807" s="21">
        <v>44465</v>
      </c>
      <c r="N1807" s="20" t="s">
        <v>57</v>
      </c>
      <c r="O1807" s="20">
        <v>3.38</v>
      </c>
      <c r="P1807" s="20">
        <v>5.6</v>
      </c>
      <c r="Q1807" s="20">
        <v>73065.2</v>
      </c>
      <c r="R1807" s="20">
        <v>2896</v>
      </c>
      <c r="S1807" s="20">
        <f ca="1">DATEDIF(employees!$M1807, TODAY(), "y")</f>
        <v>4</v>
      </c>
      <c r="T1807" s="20">
        <f>VLOOKUP(employees!$H1807,locations[#All],4,)</f>
        <v>1.25</v>
      </c>
      <c r="U1807" s="22">
        <f>employees!$Q1807/employees!$T1807</f>
        <v>58452.159999999996</v>
      </c>
    </row>
    <row r="1808" spans="1:21" x14ac:dyDescent="0.25">
      <c r="A1808" s="23">
        <v>1807</v>
      </c>
      <c r="B1808" s="24" t="s">
        <v>1803</v>
      </c>
      <c r="C1808" s="24" t="s">
        <v>49</v>
      </c>
      <c r="D1808" s="24">
        <v>47</v>
      </c>
      <c r="E1808" s="24">
        <v>11</v>
      </c>
      <c r="F1808" s="24" t="str">
        <f>VLOOKUP(Table6[[#This Row],[department_id]],departments[#All],2,FALSE)</f>
        <v>Design</v>
      </c>
      <c r="G1808" s="24" t="str">
        <f>VLOOKUP(employees!$E1808,departments[],3,FALSE)</f>
        <v>Product</v>
      </c>
      <c r="H1808" s="24">
        <v>18</v>
      </c>
      <c r="I1808" s="24" t="str">
        <f>VLOOKUP(employees!$H1808,locations[#All],3,FALSE)</f>
        <v>Buenos Aires</v>
      </c>
      <c r="J1808" s="24" t="str">
        <f>_xlfn.XLOOKUP(Table6[[#This Row],[City]],locations[city],locations[Continent])</f>
        <v>South America</v>
      </c>
      <c r="K1808" s="24" t="s">
        <v>60</v>
      </c>
      <c r="L1808" s="24" t="s">
        <v>51</v>
      </c>
      <c r="M1808" s="25">
        <v>42384</v>
      </c>
      <c r="N1808" s="24" t="s">
        <v>57</v>
      </c>
      <c r="O1808" s="24">
        <v>4.24</v>
      </c>
      <c r="P1808" s="24">
        <v>6.4</v>
      </c>
      <c r="Q1808" s="24">
        <v>85803.520000000004</v>
      </c>
      <c r="R1808" s="24">
        <v>203</v>
      </c>
      <c r="S1808" s="24">
        <f ca="1">DATEDIF(employees!$M1808, TODAY(), "y")</f>
        <v>10</v>
      </c>
      <c r="T1808" s="24">
        <f>VLOOKUP(employees!$H1808,locations[#All],4,)</f>
        <v>0.65</v>
      </c>
      <c r="U1808" s="26">
        <f>employees!$Q1808/employees!$T1808</f>
        <v>132005.41538461539</v>
      </c>
    </row>
    <row r="1809" spans="1:21" x14ac:dyDescent="0.25">
      <c r="A1809" s="19">
        <v>1808</v>
      </c>
      <c r="B1809" s="20" t="s">
        <v>1804</v>
      </c>
      <c r="C1809" s="20" t="s">
        <v>54</v>
      </c>
      <c r="D1809" s="20">
        <v>63</v>
      </c>
      <c r="E1809" s="20">
        <v>14</v>
      </c>
      <c r="F1809" s="20" t="str">
        <f>VLOOKUP(Table6[[#This Row],[department_id]],departments[#All],2,FALSE)</f>
        <v>Sales Operations</v>
      </c>
      <c r="G1809" s="20" t="str">
        <f>VLOOKUP(employees!$E1809,departments[],3,FALSE)</f>
        <v>GTM</v>
      </c>
      <c r="H1809" s="20">
        <v>9</v>
      </c>
      <c r="I1809" s="20" t="str">
        <f>VLOOKUP(employees!$H1809,locations[#All],3,FALSE)</f>
        <v>Amsterdam</v>
      </c>
      <c r="J1809" s="20" t="str">
        <f>_xlfn.XLOOKUP(Table6[[#This Row],[City]],locations[city],locations[Continent])</f>
        <v>Europe</v>
      </c>
      <c r="K1809" s="20" t="s">
        <v>55</v>
      </c>
      <c r="L1809" s="20" t="s">
        <v>51</v>
      </c>
      <c r="M1809" s="21">
        <v>45145</v>
      </c>
      <c r="N1809" s="20" t="s">
        <v>52</v>
      </c>
      <c r="O1809" s="20">
        <v>3.37</v>
      </c>
      <c r="P1809" s="20">
        <v>5.3</v>
      </c>
      <c r="Q1809" s="20">
        <v>64457.42</v>
      </c>
      <c r="R1809" s="20">
        <v>3064</v>
      </c>
      <c r="S1809" s="20">
        <f ca="1">DATEDIF(employees!$M1809, TODAY(), "y")</f>
        <v>3</v>
      </c>
      <c r="T1809" s="20">
        <f>VLOOKUP(employees!$H1809,locations[#All],4,)</f>
        <v>1.1499999999999999</v>
      </c>
      <c r="U1809" s="22">
        <f>employees!$Q1809/employees!$T1809</f>
        <v>56049.930434782611</v>
      </c>
    </row>
    <row r="1810" spans="1:21" x14ac:dyDescent="0.25">
      <c r="A1810" s="23">
        <v>1809</v>
      </c>
      <c r="B1810" s="24" t="s">
        <v>1805</v>
      </c>
      <c r="C1810" s="24" t="s">
        <v>54</v>
      </c>
      <c r="D1810" s="24">
        <v>34</v>
      </c>
      <c r="E1810" s="24">
        <v>10</v>
      </c>
      <c r="F1810" s="24" t="str">
        <f>VLOOKUP(Table6[[#This Row],[department_id]],departments[#All],2,FALSE)</f>
        <v>Product Operations</v>
      </c>
      <c r="G1810" s="24" t="str">
        <f>VLOOKUP(employees!$E1810,departments[],3,FALSE)</f>
        <v>Product</v>
      </c>
      <c r="H1810" s="24">
        <v>15</v>
      </c>
      <c r="I1810" s="24" t="str">
        <f>VLOOKUP(employees!$H1810,locations[#All],3,FALSE)</f>
        <v>Cape Town</v>
      </c>
      <c r="J1810" s="24" t="str">
        <f>_xlfn.XLOOKUP(Table6[[#This Row],[City]],locations[city],locations[Continent])</f>
        <v>Africa</v>
      </c>
      <c r="K1810" s="24" t="s">
        <v>55</v>
      </c>
      <c r="L1810" s="24" t="s">
        <v>51</v>
      </c>
      <c r="M1810" s="25">
        <v>45827</v>
      </c>
      <c r="N1810" s="24" t="s">
        <v>57</v>
      </c>
      <c r="O1810" s="24">
        <v>4.75</v>
      </c>
      <c r="P1810" s="24">
        <v>9.6999999999999993</v>
      </c>
      <c r="Q1810" s="24">
        <v>40108.9</v>
      </c>
      <c r="R1810" s="24">
        <v>2899</v>
      </c>
      <c r="S1810" s="24">
        <f ca="1">DATEDIF(employees!$M1810, TODAY(), "y")</f>
        <v>1</v>
      </c>
      <c r="T1810" s="24">
        <f>VLOOKUP(employees!$H1810,locations[#All],4,)</f>
        <v>0.7</v>
      </c>
      <c r="U1810" s="26">
        <f>employees!$Q1810/employees!$T1810</f>
        <v>57298.42857142858</v>
      </c>
    </row>
    <row r="1811" spans="1:21" x14ac:dyDescent="0.25">
      <c r="A1811" s="19">
        <v>1810</v>
      </c>
      <c r="B1811" s="20" t="s">
        <v>1806</v>
      </c>
      <c r="C1811" s="20" t="s">
        <v>49</v>
      </c>
      <c r="D1811" s="20">
        <v>47</v>
      </c>
      <c r="E1811" s="20">
        <v>10</v>
      </c>
      <c r="F1811" s="20" t="str">
        <f>VLOOKUP(Table6[[#This Row],[department_id]],departments[#All],2,FALSE)</f>
        <v>Product Operations</v>
      </c>
      <c r="G1811" s="20" t="str">
        <f>VLOOKUP(employees!$E1811,departments[],3,FALSE)</f>
        <v>Product</v>
      </c>
      <c r="H1811" s="20">
        <v>20</v>
      </c>
      <c r="I1811" s="20" t="str">
        <f>VLOOKUP(employees!$H1811,locations[#All],3,FALSE)</f>
        <v>Singapore</v>
      </c>
      <c r="J1811" s="20" t="str">
        <f>_xlfn.XLOOKUP(Table6[[#This Row],[City]],locations[city],locations[Continent])</f>
        <v>Asia</v>
      </c>
      <c r="K1811" s="20" t="s">
        <v>64</v>
      </c>
      <c r="L1811" s="20" t="s">
        <v>51</v>
      </c>
      <c r="M1811" s="21">
        <v>42710</v>
      </c>
      <c r="N1811" s="20" t="s">
        <v>52</v>
      </c>
      <c r="O1811" s="20">
        <v>3.81</v>
      </c>
      <c r="P1811" s="20">
        <v>8.5</v>
      </c>
      <c r="Q1811" s="20">
        <v>207947.75</v>
      </c>
      <c r="R1811" s="20">
        <v>3239</v>
      </c>
      <c r="S1811" s="20">
        <f ca="1">DATEDIF(employees!$M1811, TODAY(), "y")</f>
        <v>9</v>
      </c>
      <c r="T1811" s="20">
        <f>VLOOKUP(employees!$H1811,locations[#All],4,)</f>
        <v>1.22</v>
      </c>
      <c r="U1811" s="22">
        <f>employees!$Q1811/employees!$T1811</f>
        <v>170448.97540983607</v>
      </c>
    </row>
    <row r="1812" spans="1:21" x14ac:dyDescent="0.25">
      <c r="A1812" s="23">
        <v>1811</v>
      </c>
      <c r="B1812" s="24" t="s">
        <v>1807</v>
      </c>
      <c r="C1812" s="24" t="s">
        <v>49</v>
      </c>
      <c r="D1812" s="24">
        <v>40</v>
      </c>
      <c r="E1812" s="24">
        <v>7</v>
      </c>
      <c r="F1812" s="24" t="str">
        <f>VLOOKUP(Table6[[#This Row],[department_id]],departments[#All],2,FALSE)</f>
        <v>IT &amp; Helpdesk</v>
      </c>
      <c r="G1812" s="24" t="str">
        <f>VLOOKUP(employees!$E1812,departments[],3,FALSE)</f>
        <v>Tech</v>
      </c>
      <c r="H1812" s="24">
        <v>13</v>
      </c>
      <c r="I1812" s="24" t="str">
        <f>VLOOKUP(employees!$H1812,locations[#All],3,FALSE)</f>
        <v>Cairo</v>
      </c>
      <c r="J1812" s="24" t="str">
        <f>_xlfn.XLOOKUP(Table6[[#This Row],[City]],locations[city],locations[Continent])</f>
        <v>Africa</v>
      </c>
      <c r="K1812" s="24" t="s">
        <v>60</v>
      </c>
      <c r="L1812" s="24" t="s">
        <v>83</v>
      </c>
      <c r="M1812" s="25">
        <v>42687</v>
      </c>
      <c r="N1812" s="24" t="s">
        <v>52</v>
      </c>
      <c r="O1812" s="24">
        <v>3.12</v>
      </c>
      <c r="P1812" s="24">
        <v>7.1</v>
      </c>
      <c r="Q1812" s="24">
        <v>55174.98</v>
      </c>
      <c r="R1812" s="24">
        <v>3120</v>
      </c>
      <c r="S1812" s="24">
        <f ca="1">DATEDIF(employees!$M1812, TODAY(), "y")</f>
        <v>9</v>
      </c>
      <c r="T1812" s="24">
        <f>VLOOKUP(employees!$H1812,locations[#All],4,)</f>
        <v>0.55000000000000004</v>
      </c>
      <c r="U1812" s="26">
        <f>employees!$Q1812/employees!$T1812</f>
        <v>100318.14545454545</v>
      </c>
    </row>
    <row r="1813" spans="1:21" x14ac:dyDescent="0.25">
      <c r="A1813" s="19">
        <v>1812</v>
      </c>
      <c r="B1813" s="20" t="s">
        <v>1808</v>
      </c>
      <c r="C1813" s="20" t="s">
        <v>59</v>
      </c>
      <c r="D1813" s="20">
        <v>37</v>
      </c>
      <c r="E1813" s="20">
        <v>17</v>
      </c>
      <c r="F1813" s="20" t="str">
        <f>VLOOKUP(Table6[[#This Row],[department_id]],departments[#All],2,FALSE)</f>
        <v>Customer Success</v>
      </c>
      <c r="G1813" s="20" t="str">
        <f>VLOOKUP(employees!$E1813,departments[],3,FALSE)</f>
        <v>GTM</v>
      </c>
      <c r="H1813" s="20">
        <v>6</v>
      </c>
      <c r="I1813" s="20" t="str">
        <f>VLOOKUP(employees!$H1813,locations[#All],3,FALSE)</f>
        <v>Berlin</v>
      </c>
      <c r="J1813" s="20" t="str">
        <f>_xlfn.XLOOKUP(Table6[[#This Row],[City]],locations[city],locations[Continent])</f>
        <v>Europe</v>
      </c>
      <c r="K1813" s="20" t="s">
        <v>66</v>
      </c>
      <c r="L1813" s="20" t="s">
        <v>51</v>
      </c>
      <c r="M1813" s="21">
        <v>45000</v>
      </c>
      <c r="N1813" s="20" t="s">
        <v>52</v>
      </c>
      <c r="O1813" s="20">
        <v>4.47</v>
      </c>
      <c r="P1813" s="20">
        <v>5.8</v>
      </c>
      <c r="Q1813" s="20">
        <v>68878.58</v>
      </c>
      <c r="R1813" s="20">
        <v>467</v>
      </c>
      <c r="S1813" s="20">
        <f ca="1">DATEDIF(employees!$M1813, TODAY(), "y")</f>
        <v>3</v>
      </c>
      <c r="T1813" s="20">
        <f>VLOOKUP(employees!$H1813,locations[#All],4,)</f>
        <v>1.1000000000000001</v>
      </c>
      <c r="U1813" s="22">
        <f>employees!$Q1813/employees!$T1813</f>
        <v>62616.890909090907</v>
      </c>
    </row>
    <row r="1814" spans="1:21" x14ac:dyDescent="0.25">
      <c r="A1814" s="23">
        <v>1813</v>
      </c>
      <c r="B1814" s="24" t="s">
        <v>1809</v>
      </c>
      <c r="C1814" s="24" t="s">
        <v>49</v>
      </c>
      <c r="D1814" s="24">
        <v>42</v>
      </c>
      <c r="E1814" s="24">
        <v>24</v>
      </c>
      <c r="F1814" s="24" t="str">
        <f>VLOOKUP(Table6[[#This Row],[department_id]],departments[#All],2,FALSE)</f>
        <v>Administration</v>
      </c>
      <c r="G1814" s="24" t="str">
        <f>VLOOKUP(employees!$E1814,departments[],3,FALSE)</f>
        <v>G&amp;A</v>
      </c>
      <c r="H1814" s="24">
        <v>16</v>
      </c>
      <c r="I1814" s="24" t="str">
        <f>VLOOKUP(employees!$H1814,locations[#All],3,FALSE)</f>
        <v>São Paulo</v>
      </c>
      <c r="J1814" s="24" t="str">
        <f>_xlfn.XLOOKUP(Table6[[#This Row],[City]],locations[city],locations[Continent])</f>
        <v>South America</v>
      </c>
      <c r="K1814" s="24" t="s">
        <v>60</v>
      </c>
      <c r="L1814" s="24" t="s">
        <v>56</v>
      </c>
      <c r="M1814" s="25">
        <v>42855</v>
      </c>
      <c r="N1814" s="24" t="s">
        <v>52</v>
      </c>
      <c r="O1814" s="24">
        <v>2.98</v>
      </c>
      <c r="P1814" s="24">
        <v>6</v>
      </c>
      <c r="Q1814" s="24">
        <v>32109.21</v>
      </c>
      <c r="R1814" s="24">
        <v>2357</v>
      </c>
      <c r="S1814" s="24">
        <f ca="1">DATEDIF(employees!$M1814, TODAY(), "y")</f>
        <v>9</v>
      </c>
      <c r="T1814" s="24">
        <f>VLOOKUP(employees!$H1814,locations[#All],4,)</f>
        <v>0.8</v>
      </c>
      <c r="U1814" s="26">
        <f>employees!$Q1814/employees!$T1814</f>
        <v>40136.512499999997</v>
      </c>
    </row>
    <row r="1815" spans="1:21" x14ac:dyDescent="0.25">
      <c r="A1815" s="19">
        <v>1814</v>
      </c>
      <c r="B1815" s="20" t="s">
        <v>1810</v>
      </c>
      <c r="C1815" s="20" t="s">
        <v>54</v>
      </c>
      <c r="D1815" s="20">
        <v>65</v>
      </c>
      <c r="E1815" s="20">
        <v>17</v>
      </c>
      <c r="F1815" s="20" t="str">
        <f>VLOOKUP(Table6[[#This Row],[department_id]],departments[#All],2,FALSE)</f>
        <v>Customer Success</v>
      </c>
      <c r="G1815" s="20" t="str">
        <f>VLOOKUP(employees!$E1815,departments[],3,FALSE)</f>
        <v>GTM</v>
      </c>
      <c r="H1815" s="20">
        <v>13</v>
      </c>
      <c r="I1815" s="20" t="str">
        <f>VLOOKUP(employees!$H1815,locations[#All],3,FALSE)</f>
        <v>Cairo</v>
      </c>
      <c r="J1815" s="20" t="str">
        <f>_xlfn.XLOOKUP(Table6[[#This Row],[City]],locations[city],locations[Continent])</f>
        <v>Africa</v>
      </c>
      <c r="K1815" s="20" t="s">
        <v>55</v>
      </c>
      <c r="L1815" s="20" t="s">
        <v>83</v>
      </c>
      <c r="M1815" s="21">
        <v>44029</v>
      </c>
      <c r="N1815" s="20" t="s">
        <v>57</v>
      </c>
      <c r="O1815" s="20">
        <v>3.87</v>
      </c>
      <c r="P1815" s="20">
        <v>7.9</v>
      </c>
      <c r="Q1815" s="20">
        <v>27815.84</v>
      </c>
      <c r="R1815" s="20">
        <v>2069</v>
      </c>
      <c r="S1815" s="20">
        <f ca="1">DATEDIF(employees!$M1815, TODAY(), "y")</f>
        <v>6</v>
      </c>
      <c r="T1815" s="20">
        <f>VLOOKUP(employees!$H1815,locations[#All],4,)</f>
        <v>0.55000000000000004</v>
      </c>
      <c r="U1815" s="22">
        <f>employees!$Q1815/employees!$T1815</f>
        <v>50574.25454545454</v>
      </c>
    </row>
    <row r="1816" spans="1:21" x14ac:dyDescent="0.25">
      <c r="A1816" s="23">
        <v>1815</v>
      </c>
      <c r="B1816" s="24" t="s">
        <v>1811</v>
      </c>
      <c r="C1816" s="24" t="s">
        <v>59</v>
      </c>
      <c r="D1816" s="24">
        <v>27</v>
      </c>
      <c r="E1816" s="24">
        <v>25</v>
      </c>
      <c r="F1816" s="24" t="str">
        <f>VLOOKUP(Table6[[#This Row],[department_id]],departments[#All],2,FALSE)</f>
        <v>Operations</v>
      </c>
      <c r="G1816" s="24" t="str">
        <f>VLOOKUP(employees!$E1816,departments[],3,FALSE)</f>
        <v>Ops</v>
      </c>
      <c r="H1816" s="24">
        <v>19</v>
      </c>
      <c r="I1816" s="24" t="str">
        <f>VLOOKUP(employees!$H1816,locations[#All],3,FALSE)</f>
        <v>Tokyo</v>
      </c>
      <c r="J1816" s="24" t="str">
        <f>_xlfn.XLOOKUP(Table6[[#This Row],[City]],locations[city],locations[Continent])</f>
        <v>Asia</v>
      </c>
      <c r="K1816" s="24" t="s">
        <v>3443</v>
      </c>
      <c r="L1816" s="24" t="s">
        <v>51</v>
      </c>
      <c r="M1816" s="25">
        <v>42633</v>
      </c>
      <c r="N1816" s="24" t="s">
        <v>52</v>
      </c>
      <c r="O1816" s="24">
        <v>3.83</v>
      </c>
      <c r="P1816" s="24">
        <v>9.1</v>
      </c>
      <c r="Q1816" s="24">
        <v>222142.85</v>
      </c>
      <c r="R1816" s="24" t="s">
        <v>3524</v>
      </c>
      <c r="S1816" s="24">
        <f ca="1">DATEDIF(employees!$M1816, TODAY(), "y")</f>
        <v>9</v>
      </c>
      <c r="T1816" s="24">
        <f>VLOOKUP(employees!$H1816,locations[#All],4,)</f>
        <v>1.2</v>
      </c>
      <c r="U1816" s="26">
        <f>employees!$Q1816/employees!$T1816</f>
        <v>185119.04166666669</v>
      </c>
    </row>
    <row r="1817" spans="1:21" x14ac:dyDescent="0.25">
      <c r="A1817" s="19">
        <v>1816</v>
      </c>
      <c r="B1817" s="20" t="s">
        <v>1812</v>
      </c>
      <c r="C1817" s="20" t="s">
        <v>49</v>
      </c>
      <c r="D1817" s="20">
        <v>63</v>
      </c>
      <c r="E1817" s="20">
        <v>24</v>
      </c>
      <c r="F1817" s="20" t="str">
        <f>VLOOKUP(Table6[[#This Row],[department_id]],departments[#All],2,FALSE)</f>
        <v>Administration</v>
      </c>
      <c r="G1817" s="20" t="str">
        <f>VLOOKUP(employees!$E1817,departments[],3,FALSE)</f>
        <v>G&amp;A</v>
      </c>
      <c r="H1817" s="20">
        <v>21</v>
      </c>
      <c r="I1817" s="20" t="str">
        <f>VLOOKUP(employees!$H1817,locations[#All],3,FALSE)</f>
        <v>Sydney</v>
      </c>
      <c r="J1817" s="20" t="str">
        <f>_xlfn.XLOOKUP(Table6[[#This Row],[City]],locations[city],locations[Continent])</f>
        <v>Oceania</v>
      </c>
      <c r="K1817" s="20" t="s">
        <v>66</v>
      </c>
      <c r="L1817" s="20" t="s">
        <v>51</v>
      </c>
      <c r="M1817" s="21">
        <v>43565</v>
      </c>
      <c r="N1817" s="20" t="s">
        <v>62</v>
      </c>
      <c r="O1817" s="20">
        <v>4.21</v>
      </c>
      <c r="P1817" s="20">
        <v>7.8</v>
      </c>
      <c r="Q1817" s="20">
        <v>48756.61</v>
      </c>
      <c r="R1817" s="20">
        <v>304</v>
      </c>
      <c r="S1817" s="20">
        <f ca="1">DATEDIF(employees!$M1817, TODAY(), "y")</f>
        <v>7</v>
      </c>
      <c r="T1817" s="20">
        <f>VLOOKUP(employees!$H1817,locations[#All],4,)</f>
        <v>1.1499999999999999</v>
      </c>
      <c r="U1817" s="22">
        <f>employees!$Q1817/employees!$T1817</f>
        <v>42397.052173913049</v>
      </c>
    </row>
    <row r="1818" spans="1:21" x14ac:dyDescent="0.25">
      <c r="A1818" s="23">
        <v>1817</v>
      </c>
      <c r="B1818" s="24" t="s">
        <v>1813</v>
      </c>
      <c r="C1818" s="24" t="s">
        <v>59</v>
      </c>
      <c r="D1818" s="24">
        <v>20</v>
      </c>
      <c r="E1818" s="24">
        <v>24</v>
      </c>
      <c r="F1818" s="24" t="str">
        <f>VLOOKUP(Table6[[#This Row],[department_id]],departments[#All],2,FALSE)</f>
        <v>Administration</v>
      </c>
      <c r="G1818" s="24" t="str">
        <f>VLOOKUP(employees!$E1818,departments[],3,FALSE)</f>
        <v>G&amp;A</v>
      </c>
      <c r="H1818" s="24">
        <v>15</v>
      </c>
      <c r="I1818" s="24" t="str">
        <f>VLOOKUP(employees!$H1818,locations[#All],3,FALSE)</f>
        <v>Cape Town</v>
      </c>
      <c r="J1818" s="24" t="str">
        <f>_xlfn.XLOOKUP(Table6[[#This Row],[City]],locations[city],locations[Continent])</f>
        <v>Africa</v>
      </c>
      <c r="K1818" s="24" t="s">
        <v>60</v>
      </c>
      <c r="L1818" s="24" t="s">
        <v>51</v>
      </c>
      <c r="M1818" s="25">
        <v>42006</v>
      </c>
      <c r="N1818" s="24" t="s">
        <v>57</v>
      </c>
      <c r="O1818" s="24">
        <v>3.19</v>
      </c>
      <c r="P1818" s="24">
        <v>9.6999999999999993</v>
      </c>
      <c r="Q1818" s="24">
        <v>70667.960000000006</v>
      </c>
      <c r="R1818" s="24">
        <v>2611</v>
      </c>
      <c r="S1818" s="24">
        <f ca="1">DATEDIF(employees!$M1818, TODAY(), "y")</f>
        <v>11</v>
      </c>
      <c r="T1818" s="24">
        <f>VLOOKUP(employees!$H1818,locations[#All],4,)</f>
        <v>0.7</v>
      </c>
      <c r="U1818" s="26">
        <f>employees!$Q1818/employees!$T1818</f>
        <v>100954.22857142858</v>
      </c>
    </row>
    <row r="1819" spans="1:21" x14ac:dyDescent="0.25">
      <c r="A1819" s="19">
        <v>1818</v>
      </c>
      <c r="B1819" s="20" t="s">
        <v>1814</v>
      </c>
      <c r="C1819" s="20" t="s">
        <v>59</v>
      </c>
      <c r="D1819" s="20">
        <v>35</v>
      </c>
      <c r="E1819" s="20">
        <v>18</v>
      </c>
      <c r="F1819" s="20" t="str">
        <f>VLOOKUP(Table6[[#This Row],[department_id]],departments[#All],2,FALSE)</f>
        <v>Customer Support</v>
      </c>
      <c r="G1819" s="20" t="str">
        <f>VLOOKUP(employees!$E1819,departments[],3,FALSE)</f>
        <v>GTM</v>
      </c>
      <c r="H1819" s="20">
        <v>14</v>
      </c>
      <c r="I1819" s="20" t="str">
        <f>VLOOKUP(employees!$H1819,locations[#All],3,FALSE)</f>
        <v>Dubai</v>
      </c>
      <c r="J1819" s="20" t="str">
        <f>_xlfn.XLOOKUP(Table6[[#This Row],[City]],locations[city],locations[Continent])</f>
        <v>Asia</v>
      </c>
      <c r="K1819" s="20" t="s">
        <v>55</v>
      </c>
      <c r="L1819" s="20" t="s">
        <v>78</v>
      </c>
      <c r="M1819" s="21">
        <v>43753</v>
      </c>
      <c r="N1819" s="20" t="s">
        <v>52</v>
      </c>
      <c r="O1819" s="20">
        <v>3.87</v>
      </c>
      <c r="P1819" s="20">
        <v>9</v>
      </c>
      <c r="Q1819" s="20">
        <v>53210.84</v>
      </c>
      <c r="R1819" s="20">
        <v>3310</v>
      </c>
      <c r="S1819" s="20">
        <f ca="1">DATEDIF(employees!$M1819, TODAY(), "y")</f>
        <v>6</v>
      </c>
      <c r="T1819" s="20">
        <f>VLOOKUP(employees!$H1819,locations[#All],4,)</f>
        <v>1.05</v>
      </c>
      <c r="U1819" s="22">
        <f>employees!$Q1819/employees!$T1819</f>
        <v>50676.990476190469</v>
      </c>
    </row>
    <row r="1820" spans="1:21" x14ac:dyDescent="0.25">
      <c r="A1820" s="23">
        <v>1819</v>
      </c>
      <c r="B1820" s="24" t="s">
        <v>1815</v>
      </c>
      <c r="C1820" s="24" t="s">
        <v>54</v>
      </c>
      <c r="D1820" s="24">
        <v>35</v>
      </c>
      <c r="E1820" s="24">
        <v>8</v>
      </c>
      <c r="F1820" s="24" t="str">
        <f>VLOOKUP(Table6[[#This Row],[department_id]],departments[#All],2,FALSE)</f>
        <v>QA &amp; Testing</v>
      </c>
      <c r="G1820" s="24" t="str">
        <f>VLOOKUP(employees!$E1820,departments[],3,FALSE)</f>
        <v>Tech</v>
      </c>
      <c r="H1820" s="24">
        <v>8</v>
      </c>
      <c r="I1820" s="24" t="str">
        <f>VLOOKUP(employees!$H1820,locations[#All],3,FALSE)</f>
        <v>Barcelona</v>
      </c>
      <c r="J1820" s="24" t="str">
        <f>_xlfn.XLOOKUP(Table6[[#This Row],[City]],locations[city],locations[Continent])</f>
        <v>Europe</v>
      </c>
      <c r="K1820" s="24" t="s">
        <v>55</v>
      </c>
      <c r="L1820" s="24" t="s">
        <v>83</v>
      </c>
      <c r="M1820" s="25">
        <v>42432</v>
      </c>
      <c r="N1820" s="24" t="s">
        <v>52</v>
      </c>
      <c r="O1820" s="24">
        <v>2.72</v>
      </c>
      <c r="P1820" s="24">
        <v>9.1999999999999993</v>
      </c>
      <c r="Q1820" s="24">
        <v>77512.95</v>
      </c>
      <c r="R1820" s="24">
        <v>2715</v>
      </c>
      <c r="S1820" s="24">
        <f ca="1">DATEDIF(employees!$M1820, TODAY(), "y")</f>
        <v>10</v>
      </c>
      <c r="T1820" s="24">
        <f>VLOOKUP(employees!$H1820,locations[#All],4,)</f>
        <v>1.05</v>
      </c>
      <c r="U1820" s="26">
        <f>employees!$Q1820/employees!$T1820</f>
        <v>73821.85714285713</v>
      </c>
    </row>
    <row r="1821" spans="1:21" x14ac:dyDescent="0.25">
      <c r="A1821" s="19">
        <v>1820</v>
      </c>
      <c r="B1821" s="20" t="s">
        <v>1816</v>
      </c>
      <c r="C1821" s="20" t="s">
        <v>59</v>
      </c>
      <c r="D1821" s="20">
        <v>52</v>
      </c>
      <c r="E1821" s="20">
        <v>18</v>
      </c>
      <c r="F1821" s="20" t="str">
        <f>VLOOKUP(Table6[[#This Row],[department_id]],departments[#All],2,FALSE)</f>
        <v>Customer Support</v>
      </c>
      <c r="G1821" s="20" t="str">
        <f>VLOOKUP(employees!$E1821,departments[],3,FALSE)</f>
        <v>GTM</v>
      </c>
      <c r="H1821" s="20">
        <v>21</v>
      </c>
      <c r="I1821" s="20" t="str">
        <f>VLOOKUP(employees!$H1821,locations[#All],3,FALSE)</f>
        <v>Sydney</v>
      </c>
      <c r="J1821" s="20" t="str">
        <f>_xlfn.XLOOKUP(Table6[[#This Row],[City]],locations[city],locations[Continent])</f>
        <v>Oceania</v>
      </c>
      <c r="K1821" s="20" t="s">
        <v>55</v>
      </c>
      <c r="L1821" s="20" t="s">
        <v>51</v>
      </c>
      <c r="M1821" s="21">
        <v>43762</v>
      </c>
      <c r="N1821" s="20" t="s">
        <v>57</v>
      </c>
      <c r="O1821" s="20">
        <v>4.3499999999999996</v>
      </c>
      <c r="P1821" s="20">
        <v>5.7</v>
      </c>
      <c r="Q1821" s="20">
        <v>43209.5</v>
      </c>
      <c r="R1821" s="20">
        <v>1011</v>
      </c>
      <c r="S1821" s="20">
        <f ca="1">DATEDIF(employees!$M1821, TODAY(), "y")</f>
        <v>6</v>
      </c>
      <c r="T1821" s="20">
        <f>VLOOKUP(employees!$H1821,locations[#All],4,)</f>
        <v>1.1499999999999999</v>
      </c>
      <c r="U1821" s="22">
        <f>employees!$Q1821/employees!$T1821</f>
        <v>37573.478260869568</v>
      </c>
    </row>
    <row r="1822" spans="1:21" x14ac:dyDescent="0.25">
      <c r="A1822" s="23">
        <v>1821</v>
      </c>
      <c r="B1822" s="24" t="s">
        <v>1817</v>
      </c>
      <c r="C1822" s="24" t="s">
        <v>59</v>
      </c>
      <c r="D1822" s="24">
        <v>35</v>
      </c>
      <c r="E1822" s="24">
        <v>26</v>
      </c>
      <c r="F1822" s="24" t="str">
        <f>VLOOKUP(Table6[[#This Row],[department_id]],departments[#All],2,FALSE)</f>
        <v>Procurement</v>
      </c>
      <c r="G1822" s="24" t="str">
        <f>VLOOKUP(employees!$E1822,departments[],3,FALSE)</f>
        <v>Ops</v>
      </c>
      <c r="H1822" s="24">
        <v>1</v>
      </c>
      <c r="I1822" s="24" t="str">
        <f>VLOOKUP(employees!$H1822,locations[#All],3,FALSE)</f>
        <v>San Francisco</v>
      </c>
      <c r="J1822" s="24" t="str">
        <f>_xlfn.XLOOKUP(Table6[[#This Row],[City]],locations[city],locations[Continent])</f>
        <v>North America</v>
      </c>
      <c r="K1822" s="24" t="s">
        <v>66</v>
      </c>
      <c r="L1822" s="24" t="s">
        <v>51</v>
      </c>
      <c r="M1822" s="25">
        <v>43306</v>
      </c>
      <c r="N1822" s="24" t="s">
        <v>57</v>
      </c>
      <c r="O1822" s="24">
        <v>3.53</v>
      </c>
      <c r="P1822" s="24">
        <v>6.8</v>
      </c>
      <c r="Q1822" s="24">
        <v>91104.74</v>
      </c>
      <c r="R1822" s="24">
        <v>674</v>
      </c>
      <c r="S1822" s="24">
        <f ca="1">DATEDIF(employees!$M1822, TODAY(), "y")</f>
        <v>8</v>
      </c>
      <c r="T1822" s="24">
        <f>VLOOKUP(employees!$H1822,locations[#All],4,)</f>
        <v>1.35</v>
      </c>
      <c r="U1822" s="26">
        <f>employees!$Q1822/employees!$T1822</f>
        <v>67484.992592592593</v>
      </c>
    </row>
    <row r="1823" spans="1:21" x14ac:dyDescent="0.25">
      <c r="A1823" s="19">
        <v>1822</v>
      </c>
      <c r="B1823" s="20" t="s">
        <v>1818</v>
      </c>
      <c r="C1823" s="20" t="s">
        <v>59</v>
      </c>
      <c r="D1823" s="20">
        <v>47</v>
      </c>
      <c r="E1823" s="20">
        <v>10</v>
      </c>
      <c r="F1823" s="20" t="str">
        <f>VLOOKUP(Table6[[#This Row],[department_id]],departments[#All],2,FALSE)</f>
        <v>Product Operations</v>
      </c>
      <c r="G1823" s="20" t="str">
        <f>VLOOKUP(employees!$E1823,departments[],3,FALSE)</f>
        <v>Product</v>
      </c>
      <c r="H1823" s="20">
        <v>19</v>
      </c>
      <c r="I1823" s="20" t="str">
        <f>VLOOKUP(employees!$H1823,locations[#All],3,FALSE)</f>
        <v>Tokyo</v>
      </c>
      <c r="J1823" s="20" t="str">
        <f>_xlfn.XLOOKUP(Table6[[#This Row],[City]],locations[city],locations[Continent])</f>
        <v>Asia</v>
      </c>
      <c r="K1823" s="20" t="s">
        <v>75</v>
      </c>
      <c r="L1823" s="20" t="s">
        <v>51</v>
      </c>
      <c r="M1823" s="21">
        <v>43879</v>
      </c>
      <c r="N1823" s="20" t="s">
        <v>57</v>
      </c>
      <c r="O1823" s="20">
        <v>2.72</v>
      </c>
      <c r="P1823" s="20">
        <v>7.6</v>
      </c>
      <c r="Q1823" s="20">
        <v>183952.75</v>
      </c>
      <c r="R1823" s="20">
        <v>2431</v>
      </c>
      <c r="S1823" s="20">
        <f ca="1">DATEDIF(employees!$M1823, TODAY(), "y")</f>
        <v>6</v>
      </c>
      <c r="T1823" s="20">
        <f>VLOOKUP(employees!$H1823,locations[#All],4,)</f>
        <v>1.2</v>
      </c>
      <c r="U1823" s="22">
        <f>employees!$Q1823/employees!$T1823</f>
        <v>153293.95833333334</v>
      </c>
    </row>
    <row r="1824" spans="1:21" x14ac:dyDescent="0.25">
      <c r="A1824" s="23">
        <v>1823</v>
      </c>
      <c r="B1824" s="24" t="s">
        <v>1819</v>
      </c>
      <c r="C1824" s="24" t="s">
        <v>54</v>
      </c>
      <c r="D1824" s="24">
        <v>52</v>
      </c>
      <c r="E1824" s="24">
        <v>1</v>
      </c>
      <c r="F1824" s="24" t="str">
        <f>VLOOKUP(Table6[[#This Row],[department_id]],departments[#All],2,FALSE)</f>
        <v>Engineering</v>
      </c>
      <c r="G1824" s="24" t="str">
        <f>VLOOKUP(employees!$E1824,departments[],3,FALSE)</f>
        <v>Tech</v>
      </c>
      <c r="H1824" s="24">
        <v>5</v>
      </c>
      <c r="I1824" s="24" t="str">
        <f>VLOOKUP(employees!$H1824,locations[#All],3,FALSE)</f>
        <v>London</v>
      </c>
      <c r="J1824" s="24" t="str">
        <f>_xlfn.XLOOKUP(Table6[[#This Row],[City]],locations[city],locations[Continent])</f>
        <v>Europe</v>
      </c>
      <c r="K1824" s="24" t="s">
        <v>60</v>
      </c>
      <c r="L1824" s="24" t="s">
        <v>51</v>
      </c>
      <c r="M1824" s="25">
        <v>42390</v>
      </c>
      <c r="N1824" s="24" t="s">
        <v>52</v>
      </c>
      <c r="O1824" s="24">
        <v>3.01</v>
      </c>
      <c r="P1824" s="24">
        <v>7.1</v>
      </c>
      <c r="Q1824" s="24">
        <v>223970.79</v>
      </c>
      <c r="R1824" s="24">
        <v>2322</v>
      </c>
      <c r="S1824" s="24">
        <f ca="1">DATEDIF(employees!$M1824, TODAY(), "y")</f>
        <v>10</v>
      </c>
      <c r="T1824" s="24">
        <f>VLOOKUP(employees!$H1824,locations[#All],4,)</f>
        <v>1.25</v>
      </c>
      <c r="U1824" s="26">
        <f>employees!$Q1824/employees!$T1824</f>
        <v>179176.63200000001</v>
      </c>
    </row>
    <row r="1825" spans="1:21" x14ac:dyDescent="0.25">
      <c r="A1825" s="19">
        <v>1824</v>
      </c>
      <c r="B1825" s="20" t="s">
        <v>1820</v>
      </c>
      <c r="C1825" s="20" t="s">
        <v>49</v>
      </c>
      <c r="D1825" s="20">
        <v>22</v>
      </c>
      <c r="E1825" s="20">
        <v>1</v>
      </c>
      <c r="F1825" s="20" t="str">
        <f>VLOOKUP(Table6[[#This Row],[department_id]],departments[#All],2,FALSE)</f>
        <v>Engineering</v>
      </c>
      <c r="G1825" s="20" t="str">
        <f>VLOOKUP(employees!$E1825,departments[],3,FALSE)</f>
        <v>Tech</v>
      </c>
      <c r="H1825" s="20">
        <v>5</v>
      </c>
      <c r="I1825" s="20" t="str">
        <f>VLOOKUP(employees!$H1825,locations[#All],3,FALSE)</f>
        <v>London</v>
      </c>
      <c r="J1825" s="20" t="str">
        <f>_xlfn.XLOOKUP(Table6[[#This Row],[City]],locations[city],locations[Continent])</f>
        <v>Europe</v>
      </c>
      <c r="K1825" s="20" t="s">
        <v>71</v>
      </c>
      <c r="L1825" s="20" t="s">
        <v>51</v>
      </c>
      <c r="M1825" s="21">
        <v>44843</v>
      </c>
      <c r="N1825" s="20" t="s">
        <v>57</v>
      </c>
      <c r="O1825" s="20">
        <v>2.66</v>
      </c>
      <c r="P1825" s="20">
        <v>6.3</v>
      </c>
      <c r="Q1825" s="20">
        <v>254974.37</v>
      </c>
      <c r="R1825" s="20">
        <v>2797</v>
      </c>
      <c r="S1825" s="20">
        <f ca="1">DATEDIF(employees!$M1825, TODAY(), "y")</f>
        <v>3</v>
      </c>
      <c r="T1825" s="20">
        <f>VLOOKUP(employees!$H1825,locations[#All],4,)</f>
        <v>1.25</v>
      </c>
      <c r="U1825" s="22">
        <f>employees!$Q1825/employees!$T1825</f>
        <v>203979.49599999998</v>
      </c>
    </row>
    <row r="1826" spans="1:21" x14ac:dyDescent="0.25">
      <c r="A1826" s="23">
        <v>1825</v>
      </c>
      <c r="B1826" s="24" t="s">
        <v>1821</v>
      </c>
      <c r="C1826" s="24" t="s">
        <v>59</v>
      </c>
      <c r="D1826" s="24">
        <v>39</v>
      </c>
      <c r="E1826" s="24">
        <v>8</v>
      </c>
      <c r="F1826" s="24" t="str">
        <f>VLOOKUP(Table6[[#This Row],[department_id]],departments[#All],2,FALSE)</f>
        <v>QA &amp; Testing</v>
      </c>
      <c r="G1826" s="24" t="str">
        <f>VLOOKUP(employees!$E1826,departments[],3,FALSE)</f>
        <v>Tech</v>
      </c>
      <c r="H1826" s="24">
        <v>12</v>
      </c>
      <c r="I1826" s="24" t="str">
        <f>VLOOKUP(employees!$H1826,locations[#All],3,FALSE)</f>
        <v>Hyderabad</v>
      </c>
      <c r="J1826" s="24" t="str">
        <f>_xlfn.XLOOKUP(Table6[[#This Row],[City]],locations[city],locations[Continent])</f>
        <v>Asia</v>
      </c>
      <c r="K1826" s="24" t="s">
        <v>60</v>
      </c>
      <c r="L1826" s="24" t="s">
        <v>51</v>
      </c>
      <c r="M1826" s="25">
        <v>43218</v>
      </c>
      <c r="N1826" s="24" t="s">
        <v>62</v>
      </c>
      <c r="O1826" s="24">
        <v>3.29</v>
      </c>
      <c r="P1826" s="24">
        <v>7.2</v>
      </c>
      <c r="Q1826" s="24">
        <v>42443.33</v>
      </c>
      <c r="R1826" s="24">
        <v>1889</v>
      </c>
      <c r="S1826" s="24">
        <f ca="1">DATEDIF(employees!$M1826, TODAY(), "y")</f>
        <v>8</v>
      </c>
      <c r="T1826" s="24">
        <f>VLOOKUP(employees!$H1826,locations[#All],4,)</f>
        <v>0.68</v>
      </c>
      <c r="U1826" s="26">
        <f>employees!$Q1826/employees!$T1826</f>
        <v>62416.661764705881</v>
      </c>
    </row>
    <row r="1827" spans="1:21" x14ac:dyDescent="0.25">
      <c r="A1827" s="19">
        <v>1826</v>
      </c>
      <c r="B1827" s="20" t="s">
        <v>1822</v>
      </c>
      <c r="C1827" s="20" t="s">
        <v>54</v>
      </c>
      <c r="D1827" s="20">
        <v>64</v>
      </c>
      <c r="E1827" s="20">
        <v>20</v>
      </c>
      <c r="F1827" s="20" t="str">
        <f>VLOOKUP(Table6[[#This Row],[department_id]],departments[#All],2,FALSE)</f>
        <v>Recruiting</v>
      </c>
      <c r="G1827" s="20" t="str">
        <f>VLOOKUP(employees!$E1827,departments[],3,FALSE)</f>
        <v>G&amp;A</v>
      </c>
      <c r="H1827" s="20">
        <v>4</v>
      </c>
      <c r="I1827" s="20" t="str">
        <f>VLOOKUP(employees!$H1827,locations[#All],3,FALSE)</f>
        <v>Toronto</v>
      </c>
      <c r="J1827" s="20" t="str">
        <f>_xlfn.XLOOKUP(Table6[[#This Row],[City]],locations[city],locations[Continent])</f>
        <v>North America</v>
      </c>
      <c r="K1827" s="20" t="s">
        <v>3443</v>
      </c>
      <c r="L1827" s="20" t="s">
        <v>51</v>
      </c>
      <c r="M1827" s="21">
        <v>42782</v>
      </c>
      <c r="N1827" s="20" t="s">
        <v>57</v>
      </c>
      <c r="O1827" s="20">
        <v>4.08</v>
      </c>
      <c r="P1827" s="20">
        <v>9.5</v>
      </c>
      <c r="Q1827" s="20">
        <v>299445.40999999997</v>
      </c>
      <c r="R1827" s="20" t="s">
        <v>3524</v>
      </c>
      <c r="S1827" s="20">
        <f ca="1">DATEDIF(employees!$M1827, TODAY(), "y")</f>
        <v>9</v>
      </c>
      <c r="T1827" s="20">
        <f>VLOOKUP(employees!$H1827,locations[#All],4,)</f>
        <v>1.1000000000000001</v>
      </c>
      <c r="U1827" s="22">
        <f>employees!$Q1827/employees!$T1827</f>
        <v>272223.09999999998</v>
      </c>
    </row>
    <row r="1828" spans="1:21" x14ac:dyDescent="0.25">
      <c r="A1828" s="23">
        <v>1827</v>
      </c>
      <c r="B1828" s="24" t="s">
        <v>1823</v>
      </c>
      <c r="C1828" s="24" t="s">
        <v>54</v>
      </c>
      <c r="D1828" s="24">
        <v>45</v>
      </c>
      <c r="E1828" s="24">
        <v>11</v>
      </c>
      <c r="F1828" s="24" t="str">
        <f>VLOOKUP(Table6[[#This Row],[department_id]],departments[#All],2,FALSE)</f>
        <v>Design</v>
      </c>
      <c r="G1828" s="24" t="str">
        <f>VLOOKUP(employees!$E1828,departments[],3,FALSE)</f>
        <v>Product</v>
      </c>
      <c r="H1828" s="24">
        <v>12</v>
      </c>
      <c r="I1828" s="24" t="str">
        <f>VLOOKUP(employees!$H1828,locations[#All],3,FALSE)</f>
        <v>Hyderabad</v>
      </c>
      <c r="J1828" s="24" t="str">
        <f>_xlfn.XLOOKUP(Table6[[#This Row],[City]],locations[city],locations[Continent])</f>
        <v>Asia</v>
      </c>
      <c r="K1828" s="24" t="s">
        <v>60</v>
      </c>
      <c r="L1828" s="24" t="s">
        <v>78</v>
      </c>
      <c r="M1828" s="25">
        <v>43989</v>
      </c>
      <c r="N1828" s="24" t="s">
        <v>52</v>
      </c>
      <c r="O1828" s="24">
        <v>3.57</v>
      </c>
      <c r="P1828" s="24">
        <v>5.8</v>
      </c>
      <c r="Q1828" s="24">
        <v>56420.69</v>
      </c>
      <c r="R1828" s="24">
        <v>682</v>
      </c>
      <c r="S1828" s="24">
        <f ca="1">DATEDIF(employees!$M1828, TODAY(), "y")</f>
        <v>6</v>
      </c>
      <c r="T1828" s="24">
        <f>VLOOKUP(employees!$H1828,locations[#All],4,)</f>
        <v>0.68</v>
      </c>
      <c r="U1828" s="26">
        <f>employees!$Q1828/employees!$T1828</f>
        <v>82971.602941176461</v>
      </c>
    </row>
    <row r="1829" spans="1:21" x14ac:dyDescent="0.25">
      <c r="A1829" s="19">
        <v>1828</v>
      </c>
      <c r="B1829" s="20" t="s">
        <v>1824</v>
      </c>
      <c r="C1829" s="20" t="s">
        <v>54</v>
      </c>
      <c r="D1829" s="20">
        <v>29</v>
      </c>
      <c r="E1829" s="20">
        <v>1</v>
      </c>
      <c r="F1829" s="20" t="str">
        <f>VLOOKUP(Table6[[#This Row],[department_id]],departments[#All],2,FALSE)</f>
        <v>Engineering</v>
      </c>
      <c r="G1829" s="20" t="str">
        <f>VLOOKUP(employees!$E1829,departments[],3,FALSE)</f>
        <v>Tech</v>
      </c>
      <c r="H1829" s="20">
        <v>2</v>
      </c>
      <c r="I1829" s="20" t="str">
        <f>VLOOKUP(employees!$H1829,locations[#All],3,FALSE)</f>
        <v>New York</v>
      </c>
      <c r="J1829" s="20" t="str">
        <f>_xlfn.XLOOKUP(Table6[[#This Row],[City]],locations[city],locations[Continent])</f>
        <v>North America</v>
      </c>
      <c r="K1829" s="20" t="s">
        <v>66</v>
      </c>
      <c r="L1829" s="20" t="s">
        <v>51</v>
      </c>
      <c r="M1829" s="21">
        <v>43624</v>
      </c>
      <c r="N1829" s="20" t="s">
        <v>52</v>
      </c>
      <c r="O1829" s="20">
        <v>4.16</v>
      </c>
      <c r="P1829" s="20">
        <v>8.6</v>
      </c>
      <c r="Q1829" s="20">
        <v>112201.75</v>
      </c>
      <c r="R1829" s="20">
        <v>1282</v>
      </c>
      <c r="S1829" s="20">
        <f ca="1">DATEDIF(employees!$M1829, TODAY(), "y")</f>
        <v>7</v>
      </c>
      <c r="T1829" s="20">
        <f>VLOOKUP(employees!$H1829,locations[#All],4,)</f>
        <v>1.3</v>
      </c>
      <c r="U1829" s="22">
        <f>employees!$Q1829/employees!$T1829</f>
        <v>86309.038461538454</v>
      </c>
    </row>
    <row r="1830" spans="1:21" x14ac:dyDescent="0.25">
      <c r="A1830" s="23">
        <v>1829</v>
      </c>
      <c r="B1830" s="24" t="s">
        <v>3488</v>
      </c>
      <c r="C1830" s="24" t="s">
        <v>49</v>
      </c>
      <c r="D1830" s="24">
        <v>42</v>
      </c>
      <c r="E1830" s="24">
        <v>5</v>
      </c>
      <c r="F1830" s="24" t="str">
        <f>VLOOKUP(Table6[[#This Row],[department_id]],departments[#All],2,FALSE)</f>
        <v>Platform</v>
      </c>
      <c r="G1830" s="24" t="str">
        <f>VLOOKUP(employees!$E1830,departments[],3,FALSE)</f>
        <v>Tech</v>
      </c>
      <c r="H1830" s="24">
        <v>19</v>
      </c>
      <c r="I1830" s="24" t="str">
        <f>VLOOKUP(employees!$H1830,locations[#All],3,FALSE)</f>
        <v>Tokyo</v>
      </c>
      <c r="J1830" s="24" t="str">
        <f>_xlfn.XLOOKUP(Table6[[#This Row],[City]],locations[city],locations[Continent])</f>
        <v>Asia</v>
      </c>
      <c r="K1830" s="24" t="s">
        <v>60</v>
      </c>
      <c r="L1830" s="24" t="s">
        <v>78</v>
      </c>
      <c r="M1830" s="25">
        <v>45139</v>
      </c>
      <c r="N1830" s="24" t="s">
        <v>52</v>
      </c>
      <c r="O1830" s="24">
        <v>4.58</v>
      </c>
      <c r="P1830" s="24">
        <v>9.5</v>
      </c>
      <c r="Q1830" s="24">
        <v>182581.15</v>
      </c>
      <c r="R1830" s="24">
        <v>634</v>
      </c>
      <c r="S1830" s="24">
        <f ca="1">DATEDIF(employees!$M1830, TODAY(), "y")</f>
        <v>3</v>
      </c>
      <c r="T1830" s="24">
        <f>VLOOKUP(employees!$H1830,locations[#All],4,)</f>
        <v>1.2</v>
      </c>
      <c r="U1830" s="26">
        <f>employees!$Q1830/employees!$T1830</f>
        <v>152150.95833333334</v>
      </c>
    </row>
    <row r="1831" spans="1:21" x14ac:dyDescent="0.25">
      <c r="A1831" s="19">
        <v>1830</v>
      </c>
      <c r="B1831" s="20" t="s">
        <v>1825</v>
      </c>
      <c r="C1831" s="20" t="s">
        <v>49</v>
      </c>
      <c r="D1831" s="20">
        <v>36</v>
      </c>
      <c r="E1831" s="20">
        <v>24</v>
      </c>
      <c r="F1831" s="20" t="str">
        <f>VLOOKUP(Table6[[#This Row],[department_id]],departments[#All],2,FALSE)</f>
        <v>Administration</v>
      </c>
      <c r="G1831" s="20" t="str">
        <f>VLOOKUP(employees!$E1831,departments[],3,FALSE)</f>
        <v>G&amp;A</v>
      </c>
      <c r="H1831" s="20">
        <v>14</v>
      </c>
      <c r="I1831" s="20" t="str">
        <f>VLOOKUP(employees!$H1831,locations[#All],3,FALSE)</f>
        <v>Dubai</v>
      </c>
      <c r="J1831" s="20" t="str">
        <f>_xlfn.XLOOKUP(Table6[[#This Row],[City]],locations[city],locations[Continent])</f>
        <v>Asia</v>
      </c>
      <c r="K1831" s="20" t="s">
        <v>55</v>
      </c>
      <c r="L1831" s="20" t="s">
        <v>51</v>
      </c>
      <c r="M1831" s="21">
        <v>44303</v>
      </c>
      <c r="N1831" s="20" t="s">
        <v>57</v>
      </c>
      <c r="O1831" s="20">
        <v>4.7300000000000004</v>
      </c>
      <c r="P1831" s="20">
        <v>6.5</v>
      </c>
      <c r="Q1831" s="20">
        <v>36322.910000000003</v>
      </c>
      <c r="R1831" s="20">
        <v>1739</v>
      </c>
      <c r="S1831" s="20">
        <f ca="1">DATEDIF(employees!$M1831, TODAY(), "y")</f>
        <v>5</v>
      </c>
      <c r="T1831" s="20">
        <f>VLOOKUP(employees!$H1831,locations[#All],4,)</f>
        <v>1.05</v>
      </c>
      <c r="U1831" s="22">
        <f>employees!$Q1831/employees!$T1831</f>
        <v>34593.247619047623</v>
      </c>
    </row>
    <row r="1832" spans="1:21" x14ac:dyDescent="0.25">
      <c r="A1832" s="23">
        <v>1831</v>
      </c>
      <c r="B1832" s="24" t="s">
        <v>1826</v>
      </c>
      <c r="C1832" s="24" t="s">
        <v>59</v>
      </c>
      <c r="D1832" s="24">
        <v>21</v>
      </c>
      <c r="E1832" s="24">
        <v>15</v>
      </c>
      <c r="F1832" s="24" t="str">
        <f>VLOOKUP(Table6[[#This Row],[department_id]],departments[#All],2,FALSE)</f>
        <v>Marketing</v>
      </c>
      <c r="G1832" s="24" t="str">
        <f>VLOOKUP(employees!$E1832,departments[],3,FALSE)</f>
        <v>GTM</v>
      </c>
      <c r="H1832" s="24">
        <v>14</v>
      </c>
      <c r="I1832" s="24" t="str">
        <f>VLOOKUP(employees!$H1832,locations[#All],3,FALSE)</f>
        <v>Dubai</v>
      </c>
      <c r="J1832" s="24" t="str">
        <f>_xlfn.XLOOKUP(Table6[[#This Row],[City]],locations[city],locations[Continent])</f>
        <v>Asia</v>
      </c>
      <c r="K1832" s="24" t="s">
        <v>71</v>
      </c>
      <c r="L1832" s="24" t="s">
        <v>78</v>
      </c>
      <c r="M1832" s="25">
        <v>44096</v>
      </c>
      <c r="N1832" s="24" t="s">
        <v>52</v>
      </c>
      <c r="O1832" s="24">
        <v>3.04</v>
      </c>
      <c r="P1832" s="24">
        <v>6.8</v>
      </c>
      <c r="Q1832" s="24">
        <v>250062.45</v>
      </c>
      <c r="R1832" s="24">
        <v>2411</v>
      </c>
      <c r="S1832" s="24">
        <f ca="1">DATEDIF(employees!$M1832, TODAY(), "y")</f>
        <v>5</v>
      </c>
      <c r="T1832" s="24">
        <f>VLOOKUP(employees!$H1832,locations[#All],4,)</f>
        <v>1.05</v>
      </c>
      <c r="U1832" s="26">
        <f>employees!$Q1832/employees!$T1832</f>
        <v>238154.71428571429</v>
      </c>
    </row>
    <row r="1833" spans="1:21" x14ac:dyDescent="0.25">
      <c r="A1833" s="19">
        <v>1832</v>
      </c>
      <c r="B1833" s="20" t="s">
        <v>1827</v>
      </c>
      <c r="C1833" s="20" t="s">
        <v>59</v>
      </c>
      <c r="D1833" s="20">
        <v>35</v>
      </c>
      <c r="E1833" s="20">
        <v>7</v>
      </c>
      <c r="F1833" s="20" t="str">
        <f>VLOOKUP(Table6[[#This Row],[department_id]],departments[#All],2,FALSE)</f>
        <v>IT &amp; Helpdesk</v>
      </c>
      <c r="G1833" s="20" t="str">
        <f>VLOOKUP(employees!$E1833,departments[],3,FALSE)</f>
        <v>Tech</v>
      </c>
      <c r="H1833" s="20">
        <v>10</v>
      </c>
      <c r="I1833" s="20" t="str">
        <f>VLOOKUP(employees!$H1833,locations[#All],3,FALSE)</f>
        <v>Warsaw</v>
      </c>
      <c r="J1833" s="20" t="str">
        <f>_xlfn.XLOOKUP(Table6[[#This Row],[City]],locations[city],locations[Continent])</f>
        <v>Europe</v>
      </c>
      <c r="K1833" s="20" t="s">
        <v>55</v>
      </c>
      <c r="L1833" s="20" t="s">
        <v>51</v>
      </c>
      <c r="M1833" s="21">
        <v>42859</v>
      </c>
      <c r="N1833" s="20" t="s">
        <v>62</v>
      </c>
      <c r="O1833" s="20">
        <v>2.69</v>
      </c>
      <c r="P1833" s="20">
        <v>9.8000000000000007</v>
      </c>
      <c r="Q1833" s="20">
        <v>54573.45</v>
      </c>
      <c r="R1833" s="20">
        <v>2487</v>
      </c>
      <c r="S1833" s="20">
        <f ca="1">DATEDIF(employees!$M1833, TODAY(), "y")</f>
        <v>9</v>
      </c>
      <c r="T1833" s="20">
        <f>VLOOKUP(employees!$H1833,locations[#All],4,)</f>
        <v>0.95</v>
      </c>
      <c r="U1833" s="22">
        <f>employees!$Q1833/employees!$T1833</f>
        <v>57445.73684210526</v>
      </c>
    </row>
    <row r="1834" spans="1:21" x14ac:dyDescent="0.25">
      <c r="A1834" s="23">
        <v>1833</v>
      </c>
      <c r="B1834" s="24" t="s">
        <v>1828</v>
      </c>
      <c r="C1834" s="24" t="s">
        <v>59</v>
      </c>
      <c r="D1834" s="24">
        <v>62</v>
      </c>
      <c r="E1834" s="24">
        <v>11</v>
      </c>
      <c r="F1834" s="24" t="str">
        <f>VLOOKUP(Table6[[#This Row],[department_id]],departments[#All],2,FALSE)</f>
        <v>Design</v>
      </c>
      <c r="G1834" s="24" t="str">
        <f>VLOOKUP(employees!$E1834,departments[],3,FALSE)</f>
        <v>Product</v>
      </c>
      <c r="H1834" s="24">
        <v>4</v>
      </c>
      <c r="I1834" s="24" t="str">
        <f>VLOOKUP(employees!$H1834,locations[#All],3,FALSE)</f>
        <v>Toronto</v>
      </c>
      <c r="J1834" s="24" t="str">
        <f>_xlfn.XLOOKUP(Table6[[#This Row],[City]],locations[city],locations[Continent])</f>
        <v>North America</v>
      </c>
      <c r="K1834" s="24" t="s">
        <v>60</v>
      </c>
      <c r="L1834" s="24" t="s">
        <v>83</v>
      </c>
      <c r="M1834" s="25">
        <v>42673</v>
      </c>
      <c r="N1834" s="24" t="s">
        <v>57</v>
      </c>
      <c r="O1834" s="24">
        <v>4.7699999999999996</v>
      </c>
      <c r="P1834" s="24">
        <v>7.4</v>
      </c>
      <c r="Q1834" s="24">
        <v>177998.88</v>
      </c>
      <c r="R1834" s="24">
        <v>2376</v>
      </c>
      <c r="S1834" s="24">
        <f ca="1">DATEDIF(employees!$M1834, TODAY(), "y")</f>
        <v>9</v>
      </c>
      <c r="T1834" s="24">
        <f>VLOOKUP(employees!$H1834,locations[#All],4,)</f>
        <v>1.1000000000000001</v>
      </c>
      <c r="U1834" s="26">
        <f>employees!$Q1834/employees!$T1834</f>
        <v>161817.16363636364</v>
      </c>
    </row>
    <row r="1835" spans="1:21" x14ac:dyDescent="0.25">
      <c r="A1835" s="19">
        <v>1834</v>
      </c>
      <c r="B1835" s="20" t="s">
        <v>1829</v>
      </c>
      <c r="C1835" s="20" t="s">
        <v>49</v>
      </c>
      <c r="D1835" s="20">
        <v>28</v>
      </c>
      <c r="E1835" s="20">
        <v>13</v>
      </c>
      <c r="F1835" s="20" t="str">
        <f>VLOOKUP(Table6[[#This Row],[department_id]],departments[#All],2,FALSE)</f>
        <v>Sales</v>
      </c>
      <c r="G1835" s="20" t="str">
        <f>VLOOKUP(employees!$E1835,departments[],3,FALSE)</f>
        <v>GTM</v>
      </c>
      <c r="H1835" s="20">
        <v>12</v>
      </c>
      <c r="I1835" s="20" t="str">
        <f>VLOOKUP(employees!$H1835,locations[#All],3,FALSE)</f>
        <v>Hyderabad</v>
      </c>
      <c r="J1835" s="20" t="str">
        <f>_xlfn.XLOOKUP(Table6[[#This Row],[City]],locations[city],locations[Continent])</f>
        <v>Asia</v>
      </c>
      <c r="K1835" s="20" t="s">
        <v>75</v>
      </c>
      <c r="L1835" s="20" t="s">
        <v>51</v>
      </c>
      <c r="M1835" s="21">
        <v>44918</v>
      </c>
      <c r="N1835" s="20" t="s">
        <v>52</v>
      </c>
      <c r="O1835" s="20">
        <v>4.63</v>
      </c>
      <c r="P1835" s="20">
        <v>9.1999999999999993</v>
      </c>
      <c r="Q1835" s="20">
        <v>107407.29</v>
      </c>
      <c r="R1835" s="20">
        <v>2871</v>
      </c>
      <c r="S1835" s="20">
        <f ca="1">DATEDIF(employees!$M1835, TODAY(), "y")</f>
        <v>3</v>
      </c>
      <c r="T1835" s="20">
        <f>VLOOKUP(employees!$H1835,locations[#All],4,)</f>
        <v>0.68</v>
      </c>
      <c r="U1835" s="22">
        <f>employees!$Q1835/employees!$T1835</f>
        <v>157951.8970588235</v>
      </c>
    </row>
    <row r="1836" spans="1:21" x14ac:dyDescent="0.25">
      <c r="A1836" s="23">
        <v>1835</v>
      </c>
      <c r="B1836" s="24" t="s">
        <v>1830</v>
      </c>
      <c r="C1836" s="24" t="s">
        <v>54</v>
      </c>
      <c r="D1836" s="24">
        <v>38</v>
      </c>
      <c r="E1836" s="24">
        <v>18</v>
      </c>
      <c r="F1836" s="24" t="str">
        <f>VLOOKUP(Table6[[#This Row],[department_id]],departments[#All],2,FALSE)</f>
        <v>Customer Support</v>
      </c>
      <c r="G1836" s="24" t="str">
        <f>VLOOKUP(employees!$E1836,departments[],3,FALSE)</f>
        <v>GTM</v>
      </c>
      <c r="H1836" s="24">
        <v>15</v>
      </c>
      <c r="I1836" s="24" t="str">
        <f>VLOOKUP(employees!$H1836,locations[#All],3,FALSE)</f>
        <v>Cape Town</v>
      </c>
      <c r="J1836" s="24" t="str">
        <f>_xlfn.XLOOKUP(Table6[[#This Row],[City]],locations[city],locations[Continent])</f>
        <v>Africa</v>
      </c>
      <c r="K1836" s="24" t="s">
        <v>60</v>
      </c>
      <c r="L1836" s="24" t="s">
        <v>51</v>
      </c>
      <c r="M1836" s="25">
        <v>43848</v>
      </c>
      <c r="N1836" s="24" t="s">
        <v>62</v>
      </c>
      <c r="O1836" s="24">
        <v>4.0199999999999996</v>
      </c>
      <c r="P1836" s="24">
        <v>7.8</v>
      </c>
      <c r="Q1836" s="24">
        <v>51212.480000000003</v>
      </c>
      <c r="R1836" s="24">
        <v>2333</v>
      </c>
      <c r="S1836" s="24">
        <f ca="1">DATEDIF(employees!$M1836, TODAY(), "y")</f>
        <v>6</v>
      </c>
      <c r="T1836" s="24">
        <f>VLOOKUP(employees!$H1836,locations[#All],4,)</f>
        <v>0.7</v>
      </c>
      <c r="U1836" s="26">
        <f>employees!$Q1836/employees!$T1836</f>
        <v>73160.685714285719</v>
      </c>
    </row>
    <row r="1837" spans="1:21" x14ac:dyDescent="0.25">
      <c r="A1837" s="19">
        <v>1836</v>
      </c>
      <c r="B1837" s="20" t="s">
        <v>1831</v>
      </c>
      <c r="C1837" s="20" t="s">
        <v>54</v>
      </c>
      <c r="D1837" s="20">
        <v>39</v>
      </c>
      <c r="E1837" s="20">
        <v>2</v>
      </c>
      <c r="F1837" s="20" t="str">
        <f>VLOOKUP(Table6[[#This Row],[department_id]],departments[#All],2,FALSE)</f>
        <v>Data Science</v>
      </c>
      <c r="G1837" s="20" t="str">
        <f>VLOOKUP(employees!$E1837,departments[],3,FALSE)</f>
        <v>Tech</v>
      </c>
      <c r="H1837" s="20">
        <v>14</v>
      </c>
      <c r="I1837" s="20" t="str">
        <f>VLOOKUP(employees!$H1837,locations[#All],3,FALSE)</f>
        <v>Dubai</v>
      </c>
      <c r="J1837" s="20" t="str">
        <f>_xlfn.XLOOKUP(Table6[[#This Row],[City]],locations[city],locations[Continent])</f>
        <v>Asia</v>
      </c>
      <c r="K1837" s="20" t="s">
        <v>71</v>
      </c>
      <c r="L1837" s="20" t="s">
        <v>51</v>
      </c>
      <c r="M1837" s="21">
        <v>42531</v>
      </c>
      <c r="N1837" s="20" t="s">
        <v>57</v>
      </c>
      <c r="O1837" s="20">
        <v>3.19</v>
      </c>
      <c r="P1837" s="20">
        <v>5.7</v>
      </c>
      <c r="Q1837" s="20">
        <v>288169.90000000002</v>
      </c>
      <c r="R1837" s="20">
        <v>736</v>
      </c>
      <c r="S1837" s="20">
        <f ca="1">DATEDIF(employees!$M1837, TODAY(), "y")</f>
        <v>10</v>
      </c>
      <c r="T1837" s="20">
        <f>VLOOKUP(employees!$H1837,locations[#All],4,)</f>
        <v>1.05</v>
      </c>
      <c r="U1837" s="22">
        <f>employees!$Q1837/employees!$T1837</f>
        <v>274447.52380952385</v>
      </c>
    </row>
    <row r="1838" spans="1:21" x14ac:dyDescent="0.25">
      <c r="A1838" s="23">
        <v>1837</v>
      </c>
      <c r="B1838" s="24" t="s">
        <v>1832</v>
      </c>
      <c r="C1838" s="24" t="s">
        <v>54</v>
      </c>
      <c r="D1838" s="24">
        <v>46</v>
      </c>
      <c r="E1838" s="24">
        <v>26</v>
      </c>
      <c r="F1838" s="24" t="str">
        <f>VLOOKUP(Table6[[#This Row],[department_id]],departments[#All],2,FALSE)</f>
        <v>Procurement</v>
      </c>
      <c r="G1838" s="24" t="str">
        <f>VLOOKUP(employees!$E1838,departments[],3,FALSE)</f>
        <v>Ops</v>
      </c>
      <c r="H1838" s="24">
        <v>7</v>
      </c>
      <c r="I1838" s="24" t="str">
        <f>VLOOKUP(employees!$H1838,locations[#All],3,FALSE)</f>
        <v>Paris</v>
      </c>
      <c r="J1838" s="24" t="str">
        <f>_xlfn.XLOOKUP(Table6[[#This Row],[City]],locations[city],locations[Continent])</f>
        <v>Europe</v>
      </c>
      <c r="K1838" s="24" t="s">
        <v>55</v>
      </c>
      <c r="L1838" s="24" t="s">
        <v>56</v>
      </c>
      <c r="M1838" s="25">
        <v>44156</v>
      </c>
      <c r="N1838" s="24" t="s">
        <v>57</v>
      </c>
      <c r="O1838" s="24">
        <v>3.76</v>
      </c>
      <c r="P1838" s="24">
        <v>9.5</v>
      </c>
      <c r="Q1838" s="24">
        <v>69796.740000000005</v>
      </c>
      <c r="R1838" s="24">
        <v>880</v>
      </c>
      <c r="S1838" s="24">
        <f ca="1">DATEDIF(employees!$M1838, TODAY(), "y")</f>
        <v>5</v>
      </c>
      <c r="T1838" s="24">
        <f>VLOOKUP(employees!$H1838,locations[#All],4,)</f>
        <v>1.18</v>
      </c>
      <c r="U1838" s="26">
        <f>employees!$Q1838/employees!$T1838</f>
        <v>59149.779661016953</v>
      </c>
    </row>
    <row r="1839" spans="1:21" x14ac:dyDescent="0.25">
      <c r="A1839" s="19">
        <v>1838</v>
      </c>
      <c r="B1839" s="20" t="s">
        <v>1833</v>
      </c>
      <c r="C1839" s="20" t="s">
        <v>49</v>
      </c>
      <c r="D1839" s="20">
        <v>42</v>
      </c>
      <c r="E1839" s="20">
        <v>21</v>
      </c>
      <c r="F1839" s="20" t="str">
        <f>VLOOKUP(Table6[[#This Row],[department_id]],departments[#All],2,FALSE)</f>
        <v>Finance</v>
      </c>
      <c r="G1839" s="20" t="str">
        <f>VLOOKUP(employees!$E1839,departments[],3,FALSE)</f>
        <v>G&amp;A</v>
      </c>
      <c r="H1839" s="20">
        <v>14</v>
      </c>
      <c r="I1839" s="20" t="str">
        <f>VLOOKUP(employees!$H1839,locations[#All],3,FALSE)</f>
        <v>Dubai</v>
      </c>
      <c r="J1839" s="20" t="str">
        <f>_xlfn.XLOOKUP(Table6[[#This Row],[City]],locations[city],locations[Continent])</f>
        <v>Asia</v>
      </c>
      <c r="K1839" s="20" t="s">
        <v>64</v>
      </c>
      <c r="L1839" s="20" t="s">
        <v>51</v>
      </c>
      <c r="M1839" s="21">
        <v>44558</v>
      </c>
      <c r="N1839" s="20" t="s">
        <v>57</v>
      </c>
      <c r="O1839" s="20">
        <v>2.54</v>
      </c>
      <c r="P1839" s="20">
        <v>6.9</v>
      </c>
      <c r="Q1839" s="20">
        <v>203646.44</v>
      </c>
      <c r="R1839" s="20">
        <v>3487</v>
      </c>
      <c r="S1839" s="20">
        <f ca="1">DATEDIF(employees!$M1839, TODAY(), "y")</f>
        <v>4</v>
      </c>
      <c r="T1839" s="20">
        <f>VLOOKUP(employees!$H1839,locations[#All],4,)</f>
        <v>1.05</v>
      </c>
      <c r="U1839" s="22">
        <f>employees!$Q1839/employees!$T1839</f>
        <v>193948.99047619046</v>
      </c>
    </row>
    <row r="1840" spans="1:21" x14ac:dyDescent="0.25">
      <c r="A1840" s="23">
        <v>1839</v>
      </c>
      <c r="B1840" s="24" t="s">
        <v>1834</v>
      </c>
      <c r="C1840" s="24" t="s">
        <v>54</v>
      </c>
      <c r="D1840" s="24">
        <v>65</v>
      </c>
      <c r="E1840" s="24">
        <v>21</v>
      </c>
      <c r="F1840" s="24" t="str">
        <f>VLOOKUP(Table6[[#This Row],[department_id]],departments[#All],2,FALSE)</f>
        <v>Finance</v>
      </c>
      <c r="G1840" s="24" t="str">
        <f>VLOOKUP(employees!$E1840,departments[],3,FALSE)</f>
        <v>G&amp;A</v>
      </c>
      <c r="H1840" s="24">
        <v>3</v>
      </c>
      <c r="I1840" s="24" t="str">
        <f>VLOOKUP(employees!$H1840,locations[#All],3,FALSE)</f>
        <v>Austin</v>
      </c>
      <c r="J1840" s="24" t="str">
        <f>_xlfn.XLOOKUP(Table6[[#This Row],[City]],locations[city],locations[Continent])</f>
        <v>North America</v>
      </c>
      <c r="K1840" s="24" t="s">
        <v>64</v>
      </c>
      <c r="L1840" s="24" t="s">
        <v>51</v>
      </c>
      <c r="M1840" s="25">
        <v>42468</v>
      </c>
      <c r="N1840" s="24" t="s">
        <v>57</v>
      </c>
      <c r="O1840" s="24">
        <v>3.76</v>
      </c>
      <c r="P1840" s="24">
        <v>5.4</v>
      </c>
      <c r="Q1840" s="24">
        <v>108384.02</v>
      </c>
      <c r="R1840" s="24">
        <v>940</v>
      </c>
      <c r="S1840" s="24">
        <f ca="1">DATEDIF(employees!$M1840, TODAY(), "y")</f>
        <v>10</v>
      </c>
      <c r="T1840" s="24">
        <f>VLOOKUP(employees!$H1840,locations[#All],4,)</f>
        <v>1.05</v>
      </c>
      <c r="U1840" s="26">
        <f>employees!$Q1840/employees!$T1840</f>
        <v>103222.87619047619</v>
      </c>
    </row>
    <row r="1841" spans="1:21" x14ac:dyDescent="0.25">
      <c r="A1841" s="19">
        <v>1840</v>
      </c>
      <c r="B1841" s="20" t="s">
        <v>1835</v>
      </c>
      <c r="C1841" s="20" t="s">
        <v>59</v>
      </c>
      <c r="D1841" s="20">
        <v>63</v>
      </c>
      <c r="E1841" s="20">
        <v>22</v>
      </c>
      <c r="F1841" s="20" t="str">
        <f>VLOOKUP(Table6[[#This Row],[department_id]],departments[#All],2,FALSE)</f>
        <v>Accounting</v>
      </c>
      <c r="G1841" s="20" t="str">
        <f>VLOOKUP(employees!$E1841,departments[],3,FALSE)</f>
        <v>G&amp;A</v>
      </c>
      <c r="H1841" s="20">
        <v>14</v>
      </c>
      <c r="I1841" s="20" t="str">
        <f>VLOOKUP(employees!$H1841,locations[#All],3,FALSE)</f>
        <v>Dubai</v>
      </c>
      <c r="J1841" s="20" t="str">
        <f>_xlfn.XLOOKUP(Table6[[#This Row],[City]],locations[city],locations[Continent])</f>
        <v>Asia</v>
      </c>
      <c r="K1841" s="20" t="s">
        <v>55</v>
      </c>
      <c r="L1841" s="20" t="s">
        <v>51</v>
      </c>
      <c r="M1841" s="21">
        <v>43486</v>
      </c>
      <c r="N1841" s="20" t="s">
        <v>52</v>
      </c>
      <c r="O1841" s="20">
        <v>4.51</v>
      </c>
      <c r="P1841" s="20">
        <v>7.4</v>
      </c>
      <c r="Q1841" s="20">
        <v>50336.59</v>
      </c>
      <c r="R1841" s="20">
        <v>1089</v>
      </c>
      <c r="S1841" s="20">
        <f ca="1">DATEDIF(employees!$M1841, TODAY(), "y")</f>
        <v>7</v>
      </c>
      <c r="T1841" s="20">
        <f>VLOOKUP(employees!$H1841,locations[#All],4,)</f>
        <v>1.05</v>
      </c>
      <c r="U1841" s="22">
        <f>employees!$Q1841/employees!$T1841</f>
        <v>47939.609523809515</v>
      </c>
    </row>
    <row r="1842" spans="1:21" x14ac:dyDescent="0.25">
      <c r="A1842" s="23">
        <v>1841</v>
      </c>
      <c r="B1842" s="24" t="s">
        <v>1836</v>
      </c>
      <c r="C1842" s="24" t="s">
        <v>54</v>
      </c>
      <c r="D1842" s="24">
        <v>21</v>
      </c>
      <c r="E1842" s="24">
        <v>17</v>
      </c>
      <c r="F1842" s="24" t="str">
        <f>VLOOKUP(Table6[[#This Row],[department_id]],departments[#All],2,FALSE)</f>
        <v>Customer Success</v>
      </c>
      <c r="G1842" s="24" t="str">
        <f>VLOOKUP(employees!$E1842,departments[],3,FALSE)</f>
        <v>GTM</v>
      </c>
      <c r="H1842" s="24">
        <v>9</v>
      </c>
      <c r="I1842" s="24" t="str">
        <f>VLOOKUP(employees!$H1842,locations[#All],3,FALSE)</f>
        <v>Amsterdam</v>
      </c>
      <c r="J1842" s="24" t="str">
        <f>_xlfn.XLOOKUP(Table6[[#This Row],[City]],locations[city],locations[Continent])</f>
        <v>Europe</v>
      </c>
      <c r="K1842" s="24" t="s">
        <v>60</v>
      </c>
      <c r="L1842" s="24" t="s">
        <v>83</v>
      </c>
      <c r="M1842" s="25">
        <v>45078</v>
      </c>
      <c r="N1842" s="24" t="s">
        <v>57</v>
      </c>
      <c r="O1842" s="24">
        <v>4.49</v>
      </c>
      <c r="P1842" s="24">
        <v>5.0999999999999996</v>
      </c>
      <c r="Q1842" s="24">
        <v>154100.16</v>
      </c>
      <c r="R1842" s="24">
        <v>346</v>
      </c>
      <c r="S1842" s="24">
        <f ca="1">DATEDIF(employees!$M1842, TODAY(), "y")</f>
        <v>3</v>
      </c>
      <c r="T1842" s="24">
        <f>VLOOKUP(employees!$H1842,locations[#All],4,)</f>
        <v>1.1499999999999999</v>
      </c>
      <c r="U1842" s="26">
        <f>employees!$Q1842/employees!$T1842</f>
        <v>134000.13913043481</v>
      </c>
    </row>
    <row r="1843" spans="1:21" x14ac:dyDescent="0.25">
      <c r="A1843" s="19">
        <v>1842</v>
      </c>
      <c r="B1843" s="20" t="s">
        <v>1837</v>
      </c>
      <c r="C1843" s="20" t="s">
        <v>59</v>
      </c>
      <c r="D1843" s="20">
        <v>32</v>
      </c>
      <c r="E1843" s="20">
        <v>2</v>
      </c>
      <c r="F1843" s="20" t="str">
        <f>VLOOKUP(Table6[[#This Row],[department_id]],departments[#All],2,FALSE)</f>
        <v>Data Science</v>
      </c>
      <c r="G1843" s="20" t="str">
        <f>VLOOKUP(employees!$E1843,departments[],3,FALSE)</f>
        <v>Tech</v>
      </c>
      <c r="H1843" s="20">
        <v>6</v>
      </c>
      <c r="I1843" s="20" t="str">
        <f>VLOOKUP(employees!$H1843,locations[#All],3,FALSE)</f>
        <v>Berlin</v>
      </c>
      <c r="J1843" s="20" t="str">
        <f>_xlfn.XLOOKUP(Table6[[#This Row],[City]],locations[city],locations[Continent])</f>
        <v>Europe</v>
      </c>
      <c r="K1843" s="20" t="s">
        <v>66</v>
      </c>
      <c r="L1843" s="20" t="s">
        <v>51</v>
      </c>
      <c r="M1843" s="21">
        <v>44679</v>
      </c>
      <c r="N1843" s="20" t="s">
        <v>52</v>
      </c>
      <c r="O1843" s="20">
        <v>4.34</v>
      </c>
      <c r="P1843" s="20">
        <v>5.9</v>
      </c>
      <c r="Q1843" s="20">
        <v>105159.88</v>
      </c>
      <c r="R1843" s="20">
        <v>672</v>
      </c>
      <c r="S1843" s="20">
        <f ca="1">DATEDIF(employees!$M1843, TODAY(), "y")</f>
        <v>4</v>
      </c>
      <c r="T1843" s="20">
        <f>VLOOKUP(employees!$H1843,locations[#All],4,)</f>
        <v>1.1000000000000001</v>
      </c>
      <c r="U1843" s="22">
        <f>employees!$Q1843/employees!$T1843</f>
        <v>95599.8909090909</v>
      </c>
    </row>
    <row r="1844" spans="1:21" x14ac:dyDescent="0.25">
      <c r="A1844" s="23">
        <v>1843</v>
      </c>
      <c r="B1844" s="24" t="s">
        <v>1838</v>
      </c>
      <c r="C1844" s="24" t="s">
        <v>49</v>
      </c>
      <c r="D1844" s="24">
        <v>35</v>
      </c>
      <c r="E1844" s="24">
        <v>13</v>
      </c>
      <c r="F1844" s="24" t="str">
        <f>VLOOKUP(Table6[[#This Row],[department_id]],departments[#All],2,FALSE)</f>
        <v>Sales</v>
      </c>
      <c r="G1844" s="24" t="str">
        <f>VLOOKUP(employees!$E1844,departments[],3,FALSE)</f>
        <v>GTM</v>
      </c>
      <c r="H1844" s="24">
        <v>2</v>
      </c>
      <c r="I1844" s="24" t="str">
        <f>VLOOKUP(employees!$H1844,locations[#All],3,FALSE)</f>
        <v>New York</v>
      </c>
      <c r="J1844" s="24" t="str">
        <f>_xlfn.XLOOKUP(Table6[[#This Row],[City]],locations[city],locations[Continent])</f>
        <v>North America</v>
      </c>
      <c r="K1844" s="24" t="s">
        <v>55</v>
      </c>
      <c r="L1844" s="24" t="s">
        <v>51</v>
      </c>
      <c r="M1844" s="25">
        <v>45112</v>
      </c>
      <c r="N1844" s="24" t="s">
        <v>52</v>
      </c>
      <c r="O1844" s="24">
        <v>4.18</v>
      </c>
      <c r="P1844" s="24">
        <v>9.1999999999999993</v>
      </c>
      <c r="Q1844" s="24">
        <v>95038.23</v>
      </c>
      <c r="R1844" s="24">
        <v>3117</v>
      </c>
      <c r="S1844" s="24">
        <f ca="1">DATEDIF(employees!$M1844, TODAY(), "y")</f>
        <v>3</v>
      </c>
      <c r="T1844" s="24">
        <f>VLOOKUP(employees!$H1844,locations[#All],4,)</f>
        <v>1.3</v>
      </c>
      <c r="U1844" s="26">
        <f>employees!$Q1844/employees!$T1844</f>
        <v>73106.330769230757</v>
      </c>
    </row>
    <row r="1845" spans="1:21" x14ac:dyDescent="0.25">
      <c r="A1845" s="19">
        <v>1844</v>
      </c>
      <c r="B1845" s="20" t="s">
        <v>1839</v>
      </c>
      <c r="C1845" s="20" t="s">
        <v>49</v>
      </c>
      <c r="D1845" s="20">
        <v>58</v>
      </c>
      <c r="E1845" s="20">
        <v>7</v>
      </c>
      <c r="F1845" s="20" t="str">
        <f>VLOOKUP(Table6[[#This Row],[department_id]],departments[#All],2,FALSE)</f>
        <v>IT &amp; Helpdesk</v>
      </c>
      <c r="G1845" s="20" t="str">
        <f>VLOOKUP(employees!$E1845,departments[],3,FALSE)</f>
        <v>Tech</v>
      </c>
      <c r="H1845" s="20">
        <v>6</v>
      </c>
      <c r="I1845" s="20" t="str">
        <f>VLOOKUP(employees!$H1845,locations[#All],3,FALSE)</f>
        <v>Berlin</v>
      </c>
      <c r="J1845" s="20" t="str">
        <f>_xlfn.XLOOKUP(Table6[[#This Row],[City]],locations[city],locations[Continent])</f>
        <v>Europe</v>
      </c>
      <c r="K1845" s="20" t="s">
        <v>66</v>
      </c>
      <c r="L1845" s="20" t="s">
        <v>51</v>
      </c>
      <c r="M1845" s="21">
        <v>43291</v>
      </c>
      <c r="N1845" s="20" t="s">
        <v>62</v>
      </c>
      <c r="O1845" s="20">
        <v>3.93</v>
      </c>
      <c r="P1845" s="20">
        <v>9.4</v>
      </c>
      <c r="Q1845" s="20">
        <v>32393.78</v>
      </c>
      <c r="R1845" s="20">
        <v>3241</v>
      </c>
      <c r="S1845" s="20">
        <f ca="1">DATEDIF(employees!$M1845, TODAY(), "y")</f>
        <v>8</v>
      </c>
      <c r="T1845" s="20">
        <f>VLOOKUP(employees!$H1845,locations[#All],4,)</f>
        <v>1.1000000000000001</v>
      </c>
      <c r="U1845" s="22">
        <f>employees!$Q1845/employees!$T1845</f>
        <v>29448.890909090907</v>
      </c>
    </row>
    <row r="1846" spans="1:21" x14ac:dyDescent="0.25">
      <c r="A1846" s="23">
        <v>1845</v>
      </c>
      <c r="B1846" s="24" t="s">
        <v>1840</v>
      </c>
      <c r="C1846" s="24" t="s">
        <v>59</v>
      </c>
      <c r="D1846" s="24">
        <v>50</v>
      </c>
      <c r="E1846" s="24">
        <v>9</v>
      </c>
      <c r="F1846" s="24" t="str">
        <f>VLOOKUP(Table6[[#This Row],[department_id]],departments[#All],2,FALSE)</f>
        <v>Product Management</v>
      </c>
      <c r="G1846" s="24" t="str">
        <f>VLOOKUP(employees!$E1846,departments[],3,FALSE)</f>
        <v>Product</v>
      </c>
      <c r="H1846" s="24">
        <v>2</v>
      </c>
      <c r="I1846" s="24" t="str">
        <f>VLOOKUP(employees!$H1846,locations[#All],3,FALSE)</f>
        <v>New York</v>
      </c>
      <c r="J1846" s="24" t="str">
        <f>_xlfn.XLOOKUP(Table6[[#This Row],[City]],locations[city],locations[Continent])</f>
        <v>North America</v>
      </c>
      <c r="K1846" s="24" t="s">
        <v>75</v>
      </c>
      <c r="L1846" s="24" t="s">
        <v>56</v>
      </c>
      <c r="M1846" s="25">
        <v>43359</v>
      </c>
      <c r="N1846" s="24" t="s">
        <v>52</v>
      </c>
      <c r="O1846" s="24">
        <v>4.2300000000000004</v>
      </c>
      <c r="P1846" s="24">
        <v>7.4</v>
      </c>
      <c r="Q1846" s="24">
        <v>249605.74</v>
      </c>
      <c r="R1846" s="24">
        <v>3199</v>
      </c>
      <c r="S1846" s="24">
        <f ca="1">DATEDIF(employees!$M1846, TODAY(), "y")</f>
        <v>7</v>
      </c>
      <c r="T1846" s="24">
        <f>VLOOKUP(employees!$H1846,locations[#All],4,)</f>
        <v>1.3</v>
      </c>
      <c r="U1846" s="26">
        <f>employees!$Q1846/employees!$T1846</f>
        <v>192004.41538461536</v>
      </c>
    </row>
    <row r="1847" spans="1:21" x14ac:dyDescent="0.25">
      <c r="A1847" s="19">
        <v>1846</v>
      </c>
      <c r="B1847" s="20" t="s">
        <v>1841</v>
      </c>
      <c r="C1847" s="20" t="s">
        <v>54</v>
      </c>
      <c r="D1847" s="20">
        <v>26</v>
      </c>
      <c r="E1847" s="20">
        <v>25</v>
      </c>
      <c r="F1847" s="20" t="str">
        <f>VLOOKUP(Table6[[#This Row],[department_id]],departments[#All],2,FALSE)</f>
        <v>Operations</v>
      </c>
      <c r="G1847" s="20" t="str">
        <f>VLOOKUP(employees!$E1847,departments[],3,FALSE)</f>
        <v>Ops</v>
      </c>
      <c r="H1847" s="20">
        <v>21</v>
      </c>
      <c r="I1847" s="20" t="str">
        <f>VLOOKUP(employees!$H1847,locations[#All],3,FALSE)</f>
        <v>Sydney</v>
      </c>
      <c r="J1847" s="20" t="str">
        <f>_xlfn.XLOOKUP(Table6[[#This Row],[City]],locations[city],locations[Continent])</f>
        <v>Oceania</v>
      </c>
      <c r="K1847" s="20" t="s">
        <v>60</v>
      </c>
      <c r="L1847" s="20" t="s">
        <v>56</v>
      </c>
      <c r="M1847" s="21">
        <v>42013</v>
      </c>
      <c r="N1847" s="20" t="s">
        <v>57</v>
      </c>
      <c r="O1847" s="20">
        <v>4.53</v>
      </c>
      <c r="P1847" s="20">
        <v>5.7</v>
      </c>
      <c r="Q1847" s="20">
        <v>159865.25</v>
      </c>
      <c r="R1847" s="20">
        <v>1424</v>
      </c>
      <c r="S1847" s="20">
        <f ca="1">DATEDIF(employees!$M1847, TODAY(), "y")</f>
        <v>11</v>
      </c>
      <c r="T1847" s="20">
        <f>VLOOKUP(employees!$H1847,locations[#All],4,)</f>
        <v>1.1499999999999999</v>
      </c>
      <c r="U1847" s="22">
        <f>employees!$Q1847/employees!$T1847</f>
        <v>139013.26086956522</v>
      </c>
    </row>
    <row r="1848" spans="1:21" x14ac:dyDescent="0.25">
      <c r="A1848" s="23">
        <v>1847</v>
      </c>
      <c r="B1848" s="24" t="s">
        <v>1842</v>
      </c>
      <c r="C1848" s="24" t="s">
        <v>54</v>
      </c>
      <c r="D1848" s="24">
        <v>52</v>
      </c>
      <c r="E1848" s="24">
        <v>23</v>
      </c>
      <c r="F1848" s="24" t="str">
        <f>VLOOKUP(Table6[[#This Row],[department_id]],departments[#All],2,FALSE)</f>
        <v>Legal</v>
      </c>
      <c r="G1848" s="24" t="str">
        <f>VLOOKUP(employees!$E1848,departments[],3,FALSE)</f>
        <v>G&amp;A</v>
      </c>
      <c r="H1848" s="24">
        <v>20</v>
      </c>
      <c r="I1848" s="24" t="str">
        <f>VLOOKUP(employees!$H1848,locations[#All],3,FALSE)</f>
        <v>Singapore</v>
      </c>
      <c r="J1848" s="24" t="str">
        <f>_xlfn.XLOOKUP(Table6[[#This Row],[City]],locations[city],locations[Continent])</f>
        <v>Asia</v>
      </c>
      <c r="K1848" s="24" t="s">
        <v>71</v>
      </c>
      <c r="L1848" s="24" t="s">
        <v>51</v>
      </c>
      <c r="M1848" s="25">
        <v>42057</v>
      </c>
      <c r="N1848" s="24" t="s">
        <v>57</v>
      </c>
      <c r="O1848" s="24">
        <v>3.16</v>
      </c>
      <c r="P1848" s="24">
        <v>9.6999999999999993</v>
      </c>
      <c r="Q1848" s="24">
        <v>373189.78</v>
      </c>
      <c r="R1848" s="24">
        <v>2865</v>
      </c>
      <c r="S1848" s="24">
        <f ca="1">DATEDIF(employees!$M1848, TODAY(), "y")</f>
        <v>11</v>
      </c>
      <c r="T1848" s="24">
        <f>VLOOKUP(employees!$H1848,locations[#All],4,)</f>
        <v>1.22</v>
      </c>
      <c r="U1848" s="26">
        <f>employees!$Q1848/employees!$T1848</f>
        <v>305893.26229508198</v>
      </c>
    </row>
    <row r="1849" spans="1:21" x14ac:dyDescent="0.25">
      <c r="A1849" s="19">
        <v>1848</v>
      </c>
      <c r="B1849" s="20" t="s">
        <v>1843</v>
      </c>
      <c r="C1849" s="20" t="s">
        <v>49</v>
      </c>
      <c r="D1849" s="20">
        <v>48</v>
      </c>
      <c r="E1849" s="20">
        <v>12</v>
      </c>
      <c r="F1849" s="20" t="str">
        <f>VLOOKUP(Table6[[#This Row],[department_id]],departments[#All],2,FALSE)</f>
        <v>UX Research</v>
      </c>
      <c r="G1849" s="20" t="str">
        <f>VLOOKUP(employees!$E1849,departments[],3,FALSE)</f>
        <v>Product</v>
      </c>
      <c r="H1849" s="20">
        <v>1</v>
      </c>
      <c r="I1849" s="20" t="str">
        <f>VLOOKUP(employees!$H1849,locations[#All],3,FALSE)</f>
        <v>San Francisco</v>
      </c>
      <c r="J1849" s="20" t="str">
        <f>_xlfn.XLOOKUP(Table6[[#This Row],[City]],locations[city],locations[Continent])</f>
        <v>North America</v>
      </c>
      <c r="K1849" s="20" t="s">
        <v>60</v>
      </c>
      <c r="L1849" s="20" t="s">
        <v>51</v>
      </c>
      <c r="M1849" s="21">
        <v>42271</v>
      </c>
      <c r="N1849" s="20" t="s">
        <v>52</v>
      </c>
      <c r="O1849" s="20">
        <v>2.88</v>
      </c>
      <c r="P1849" s="20">
        <v>5.6</v>
      </c>
      <c r="Q1849" s="20">
        <v>155334.14000000001</v>
      </c>
      <c r="R1849" s="20">
        <v>1177</v>
      </c>
      <c r="S1849" s="20">
        <f ca="1">DATEDIF(employees!$M1849, TODAY(), "y")</f>
        <v>10</v>
      </c>
      <c r="T1849" s="20">
        <f>VLOOKUP(employees!$H1849,locations[#All],4,)</f>
        <v>1.35</v>
      </c>
      <c r="U1849" s="22">
        <f>employees!$Q1849/employees!$T1849</f>
        <v>115062.32592592594</v>
      </c>
    </row>
    <row r="1850" spans="1:21" x14ac:dyDescent="0.25">
      <c r="A1850" s="23">
        <v>1849</v>
      </c>
      <c r="B1850" s="24" t="s">
        <v>1844</v>
      </c>
      <c r="C1850" s="24" t="s">
        <v>59</v>
      </c>
      <c r="D1850" s="24">
        <v>28</v>
      </c>
      <c r="E1850" s="24">
        <v>17</v>
      </c>
      <c r="F1850" s="24" t="str">
        <f>VLOOKUP(Table6[[#This Row],[department_id]],departments[#All],2,FALSE)</f>
        <v>Customer Success</v>
      </c>
      <c r="G1850" s="24" t="str">
        <f>VLOOKUP(employees!$E1850,departments[],3,FALSE)</f>
        <v>GTM</v>
      </c>
      <c r="H1850" s="24">
        <v>15</v>
      </c>
      <c r="I1850" s="24" t="str">
        <f>VLOOKUP(employees!$H1850,locations[#All],3,FALSE)</f>
        <v>Cape Town</v>
      </c>
      <c r="J1850" s="24" t="str">
        <f>_xlfn.XLOOKUP(Table6[[#This Row],[City]],locations[city],locations[Continent])</f>
        <v>Africa</v>
      </c>
      <c r="K1850" s="24" t="s">
        <v>60</v>
      </c>
      <c r="L1850" s="24" t="s">
        <v>56</v>
      </c>
      <c r="M1850" s="25">
        <v>41668</v>
      </c>
      <c r="N1850" s="24" t="s">
        <v>57</v>
      </c>
      <c r="O1850" s="24">
        <v>2.63</v>
      </c>
      <c r="P1850" s="24">
        <v>6.1</v>
      </c>
      <c r="Q1850" s="24">
        <v>50252.800000000003</v>
      </c>
      <c r="R1850" s="24">
        <v>964</v>
      </c>
      <c r="S1850" s="24">
        <f ca="1">DATEDIF(employees!$M1850, TODAY(), "y")</f>
        <v>12</v>
      </c>
      <c r="T1850" s="24">
        <f>VLOOKUP(employees!$H1850,locations[#All],4,)</f>
        <v>0.7</v>
      </c>
      <c r="U1850" s="26">
        <f>employees!$Q1850/employees!$T1850</f>
        <v>71789.71428571429</v>
      </c>
    </row>
    <row r="1851" spans="1:21" x14ac:dyDescent="0.25">
      <c r="A1851" s="19">
        <v>1850</v>
      </c>
      <c r="B1851" s="20" t="s">
        <v>1845</v>
      </c>
      <c r="C1851" s="20" t="s">
        <v>49</v>
      </c>
      <c r="D1851" s="20">
        <v>59</v>
      </c>
      <c r="E1851" s="20">
        <v>14</v>
      </c>
      <c r="F1851" s="20" t="str">
        <f>VLOOKUP(Table6[[#This Row],[department_id]],departments[#All],2,FALSE)</f>
        <v>Sales Operations</v>
      </c>
      <c r="G1851" s="20" t="str">
        <f>VLOOKUP(employees!$E1851,departments[],3,FALSE)</f>
        <v>GTM</v>
      </c>
      <c r="H1851" s="20">
        <v>1</v>
      </c>
      <c r="I1851" s="20" t="str">
        <f>VLOOKUP(employees!$H1851,locations[#All],3,FALSE)</f>
        <v>San Francisco</v>
      </c>
      <c r="J1851" s="20" t="str">
        <f>_xlfn.XLOOKUP(Table6[[#This Row],[City]],locations[city],locations[Continent])</f>
        <v>North America</v>
      </c>
      <c r="K1851" s="20" t="s">
        <v>60</v>
      </c>
      <c r="L1851" s="20" t="s">
        <v>51</v>
      </c>
      <c r="M1851" s="21">
        <v>45834</v>
      </c>
      <c r="N1851" s="20" t="s">
        <v>62</v>
      </c>
      <c r="O1851" s="20">
        <v>2.8</v>
      </c>
      <c r="P1851" s="20">
        <v>6</v>
      </c>
      <c r="Q1851" s="20">
        <v>170479.78</v>
      </c>
      <c r="R1851" s="20">
        <v>2033</v>
      </c>
      <c r="S1851" s="20">
        <f ca="1">DATEDIF(employees!$M1851, TODAY(), "y")</f>
        <v>1</v>
      </c>
      <c r="T1851" s="20">
        <f>VLOOKUP(employees!$H1851,locations[#All],4,)</f>
        <v>1.35</v>
      </c>
      <c r="U1851" s="22">
        <f>employees!$Q1851/employees!$T1851</f>
        <v>126281.31851851851</v>
      </c>
    </row>
    <row r="1852" spans="1:21" x14ac:dyDescent="0.25">
      <c r="A1852" s="23">
        <v>1851</v>
      </c>
      <c r="B1852" s="24" t="s">
        <v>1846</v>
      </c>
      <c r="C1852" s="24" t="s">
        <v>49</v>
      </c>
      <c r="D1852" s="24">
        <v>54</v>
      </c>
      <c r="E1852" s="24">
        <v>21</v>
      </c>
      <c r="F1852" s="24" t="str">
        <f>VLOOKUP(Table6[[#This Row],[department_id]],departments[#All],2,FALSE)</f>
        <v>Finance</v>
      </c>
      <c r="G1852" s="24" t="str">
        <f>VLOOKUP(employees!$E1852,departments[],3,FALSE)</f>
        <v>G&amp;A</v>
      </c>
      <c r="H1852" s="24">
        <v>13</v>
      </c>
      <c r="I1852" s="24" t="str">
        <f>VLOOKUP(employees!$H1852,locations[#All],3,FALSE)</f>
        <v>Cairo</v>
      </c>
      <c r="J1852" s="24" t="str">
        <f>_xlfn.XLOOKUP(Table6[[#This Row],[City]],locations[city],locations[Continent])</f>
        <v>Africa</v>
      </c>
      <c r="K1852" s="24" t="s">
        <v>55</v>
      </c>
      <c r="L1852" s="24" t="s">
        <v>51</v>
      </c>
      <c r="M1852" s="25">
        <v>45657</v>
      </c>
      <c r="N1852" s="24" t="s">
        <v>52</v>
      </c>
      <c r="O1852" s="24">
        <v>3.02</v>
      </c>
      <c r="P1852" s="24">
        <v>7.1</v>
      </c>
      <c r="Q1852" s="24">
        <v>54960.65</v>
      </c>
      <c r="R1852" s="24">
        <v>3413</v>
      </c>
      <c r="S1852" s="24">
        <f ca="1">DATEDIF(employees!$M1852, TODAY(), "y")</f>
        <v>1</v>
      </c>
      <c r="T1852" s="24">
        <f>VLOOKUP(employees!$H1852,locations[#All],4,)</f>
        <v>0.55000000000000004</v>
      </c>
      <c r="U1852" s="26">
        <f>employees!$Q1852/employees!$T1852</f>
        <v>99928.454545454544</v>
      </c>
    </row>
    <row r="1853" spans="1:21" x14ac:dyDescent="0.25">
      <c r="A1853" s="19">
        <v>1852</v>
      </c>
      <c r="B1853" s="20" t="s">
        <v>1847</v>
      </c>
      <c r="C1853" s="20" t="s">
        <v>54</v>
      </c>
      <c r="D1853" s="20">
        <v>65</v>
      </c>
      <c r="E1853" s="20">
        <v>1</v>
      </c>
      <c r="F1853" s="20" t="str">
        <f>VLOOKUP(Table6[[#This Row],[department_id]],departments[#All],2,FALSE)</f>
        <v>Engineering</v>
      </c>
      <c r="G1853" s="20" t="str">
        <f>VLOOKUP(employees!$E1853,departments[],3,FALSE)</f>
        <v>Tech</v>
      </c>
      <c r="H1853" s="20">
        <v>6</v>
      </c>
      <c r="I1853" s="20" t="str">
        <f>VLOOKUP(employees!$H1853,locations[#All],3,FALSE)</f>
        <v>Berlin</v>
      </c>
      <c r="J1853" s="20" t="str">
        <f>_xlfn.XLOOKUP(Table6[[#This Row],[City]],locations[city],locations[Continent])</f>
        <v>Europe</v>
      </c>
      <c r="K1853" s="20" t="s">
        <v>64</v>
      </c>
      <c r="L1853" s="20" t="s">
        <v>51</v>
      </c>
      <c r="M1853" s="21">
        <v>41762</v>
      </c>
      <c r="N1853" s="20" t="s">
        <v>57</v>
      </c>
      <c r="O1853" s="20">
        <v>3.57</v>
      </c>
      <c r="P1853" s="20">
        <v>9.6999999999999993</v>
      </c>
      <c r="Q1853" s="20">
        <v>137116.18</v>
      </c>
      <c r="R1853" s="20">
        <v>1773</v>
      </c>
      <c r="S1853" s="20">
        <f ca="1">DATEDIF(employees!$M1853, TODAY(), "y")</f>
        <v>12</v>
      </c>
      <c r="T1853" s="20">
        <f>VLOOKUP(employees!$H1853,locations[#All],4,)</f>
        <v>1.1000000000000001</v>
      </c>
      <c r="U1853" s="22">
        <f>employees!$Q1853/employees!$T1853</f>
        <v>124651.07272727271</v>
      </c>
    </row>
    <row r="1854" spans="1:21" x14ac:dyDescent="0.25">
      <c r="A1854" s="23">
        <v>1853</v>
      </c>
      <c r="B1854" s="24" t="s">
        <v>1848</v>
      </c>
      <c r="C1854" s="24" t="s">
        <v>49</v>
      </c>
      <c r="D1854" s="24">
        <v>45</v>
      </c>
      <c r="E1854" s="24">
        <v>9</v>
      </c>
      <c r="F1854" s="24" t="str">
        <f>VLOOKUP(Table6[[#This Row],[department_id]],departments[#All],2,FALSE)</f>
        <v>Product Management</v>
      </c>
      <c r="G1854" s="24" t="str">
        <f>VLOOKUP(employees!$E1854,departments[],3,FALSE)</f>
        <v>Product</v>
      </c>
      <c r="H1854" s="24">
        <v>10</v>
      </c>
      <c r="I1854" s="24" t="str">
        <f>VLOOKUP(employees!$H1854,locations[#All],3,FALSE)</f>
        <v>Warsaw</v>
      </c>
      <c r="J1854" s="24" t="str">
        <f>_xlfn.XLOOKUP(Table6[[#This Row],[City]],locations[city],locations[Continent])</f>
        <v>Europe</v>
      </c>
      <c r="K1854" s="24" t="s">
        <v>66</v>
      </c>
      <c r="L1854" s="24" t="s">
        <v>83</v>
      </c>
      <c r="M1854" s="25">
        <v>42745</v>
      </c>
      <c r="N1854" s="24" t="s">
        <v>52</v>
      </c>
      <c r="O1854" s="24">
        <v>4.4000000000000004</v>
      </c>
      <c r="P1854" s="24">
        <v>6.9</v>
      </c>
      <c r="Q1854" s="24">
        <v>74785.34</v>
      </c>
      <c r="R1854" s="24">
        <v>1312</v>
      </c>
      <c r="S1854" s="24">
        <f ca="1">DATEDIF(employees!$M1854, TODAY(), "y")</f>
        <v>9</v>
      </c>
      <c r="T1854" s="24">
        <f>VLOOKUP(employees!$H1854,locations[#All],4,)</f>
        <v>0.95</v>
      </c>
      <c r="U1854" s="26">
        <f>employees!$Q1854/employees!$T1854</f>
        <v>78721.410526315783</v>
      </c>
    </row>
    <row r="1855" spans="1:21" x14ac:dyDescent="0.25">
      <c r="A1855" s="19">
        <v>1854</v>
      </c>
      <c r="B1855" s="20" t="s">
        <v>1849</v>
      </c>
      <c r="C1855" s="20" t="s">
        <v>59</v>
      </c>
      <c r="D1855" s="20">
        <v>45</v>
      </c>
      <c r="E1855" s="20">
        <v>20</v>
      </c>
      <c r="F1855" s="20" t="str">
        <f>VLOOKUP(Table6[[#This Row],[department_id]],departments[#All],2,FALSE)</f>
        <v>Recruiting</v>
      </c>
      <c r="G1855" s="20" t="str">
        <f>VLOOKUP(employees!$E1855,departments[],3,FALSE)</f>
        <v>G&amp;A</v>
      </c>
      <c r="H1855" s="20">
        <v>13</v>
      </c>
      <c r="I1855" s="20" t="str">
        <f>VLOOKUP(employees!$H1855,locations[#All],3,FALSE)</f>
        <v>Cairo</v>
      </c>
      <c r="J1855" s="20" t="str">
        <f>_xlfn.XLOOKUP(Table6[[#This Row],[City]],locations[city],locations[Continent])</f>
        <v>Africa</v>
      </c>
      <c r="K1855" s="20" t="s">
        <v>60</v>
      </c>
      <c r="L1855" s="20" t="s">
        <v>51</v>
      </c>
      <c r="M1855" s="21">
        <v>45374</v>
      </c>
      <c r="N1855" s="20" t="s">
        <v>52</v>
      </c>
      <c r="O1855" s="20">
        <v>4.34</v>
      </c>
      <c r="P1855" s="20">
        <v>8.3000000000000007</v>
      </c>
      <c r="Q1855" s="20">
        <v>49089.86</v>
      </c>
      <c r="R1855" s="20">
        <v>3460</v>
      </c>
      <c r="S1855" s="20">
        <f ca="1">DATEDIF(employees!$M1855, TODAY(), "y")</f>
        <v>2</v>
      </c>
      <c r="T1855" s="20">
        <f>VLOOKUP(employees!$H1855,locations[#All],4,)</f>
        <v>0.55000000000000004</v>
      </c>
      <c r="U1855" s="22">
        <f>employees!$Q1855/employees!$T1855</f>
        <v>89254.290909090909</v>
      </c>
    </row>
    <row r="1856" spans="1:21" x14ac:dyDescent="0.25">
      <c r="A1856" s="23">
        <v>1855</v>
      </c>
      <c r="B1856" s="24" t="s">
        <v>1850</v>
      </c>
      <c r="C1856" s="24" t="s">
        <v>54</v>
      </c>
      <c r="D1856" s="24">
        <v>29</v>
      </c>
      <c r="E1856" s="24">
        <v>23</v>
      </c>
      <c r="F1856" s="24" t="str">
        <f>VLOOKUP(Table6[[#This Row],[department_id]],departments[#All],2,FALSE)</f>
        <v>Legal</v>
      </c>
      <c r="G1856" s="24" t="str">
        <f>VLOOKUP(employees!$E1856,departments[],3,FALSE)</f>
        <v>G&amp;A</v>
      </c>
      <c r="H1856" s="24">
        <v>4</v>
      </c>
      <c r="I1856" s="24" t="str">
        <f>VLOOKUP(employees!$H1856,locations[#All],3,FALSE)</f>
        <v>Toronto</v>
      </c>
      <c r="J1856" s="24" t="str">
        <f>_xlfn.XLOOKUP(Table6[[#This Row],[City]],locations[city],locations[Continent])</f>
        <v>North America</v>
      </c>
      <c r="K1856" s="24" t="s">
        <v>55</v>
      </c>
      <c r="L1856" s="24" t="s">
        <v>78</v>
      </c>
      <c r="M1856" s="25">
        <v>44627</v>
      </c>
      <c r="N1856" s="24" t="s">
        <v>52</v>
      </c>
      <c r="O1856" s="24">
        <v>2.77</v>
      </c>
      <c r="P1856" s="24">
        <v>7</v>
      </c>
      <c r="Q1856" s="24">
        <v>113592.99</v>
      </c>
      <c r="R1856" s="24">
        <v>2570</v>
      </c>
      <c r="S1856" s="24">
        <f ca="1">DATEDIF(employees!$M1856, TODAY(), "y")</f>
        <v>4</v>
      </c>
      <c r="T1856" s="24">
        <f>VLOOKUP(employees!$H1856,locations[#All],4,)</f>
        <v>1.1000000000000001</v>
      </c>
      <c r="U1856" s="26">
        <f>employees!$Q1856/employees!$T1856</f>
        <v>103266.35454545454</v>
      </c>
    </row>
    <row r="1857" spans="1:21" x14ac:dyDescent="0.25">
      <c r="A1857" s="19">
        <v>1856</v>
      </c>
      <c r="B1857" s="20" t="s">
        <v>1851</v>
      </c>
      <c r="C1857" s="20" t="s">
        <v>49</v>
      </c>
      <c r="D1857" s="20">
        <v>32</v>
      </c>
      <c r="E1857" s="20">
        <v>3</v>
      </c>
      <c r="F1857" s="20" t="str">
        <f>VLOOKUP(Table6[[#This Row],[department_id]],departments[#All],2,FALSE)</f>
        <v>Data Engineering</v>
      </c>
      <c r="G1857" s="20" t="str">
        <f>VLOOKUP(employees!$E1857,departments[],3,FALSE)</f>
        <v>Tech</v>
      </c>
      <c r="H1857" s="20">
        <v>1</v>
      </c>
      <c r="I1857" s="20" t="str">
        <f>VLOOKUP(employees!$H1857,locations[#All],3,FALSE)</f>
        <v>San Francisco</v>
      </c>
      <c r="J1857" s="20" t="str">
        <f>_xlfn.XLOOKUP(Table6[[#This Row],[City]],locations[city],locations[Continent])</f>
        <v>North America</v>
      </c>
      <c r="K1857" s="20" t="s">
        <v>55</v>
      </c>
      <c r="L1857" s="20" t="s">
        <v>51</v>
      </c>
      <c r="M1857" s="21">
        <v>41719</v>
      </c>
      <c r="N1857" s="20" t="s">
        <v>62</v>
      </c>
      <c r="O1857" s="20">
        <v>4.7</v>
      </c>
      <c r="P1857" s="20">
        <v>8.1</v>
      </c>
      <c r="Q1857" s="20">
        <v>216631.33</v>
      </c>
      <c r="R1857" s="20">
        <v>2349</v>
      </c>
      <c r="S1857" s="20">
        <f ca="1">DATEDIF(employees!$M1857, TODAY(), "y")</f>
        <v>12</v>
      </c>
      <c r="T1857" s="20">
        <f>VLOOKUP(employees!$H1857,locations[#All],4,)</f>
        <v>1.35</v>
      </c>
      <c r="U1857" s="22">
        <f>employees!$Q1857/employees!$T1857</f>
        <v>160467.65185185184</v>
      </c>
    </row>
    <row r="1858" spans="1:21" x14ac:dyDescent="0.25">
      <c r="A1858" s="23">
        <v>1857</v>
      </c>
      <c r="B1858" s="24" t="s">
        <v>1852</v>
      </c>
      <c r="C1858" s="24" t="s">
        <v>54</v>
      </c>
      <c r="D1858" s="24">
        <v>54</v>
      </c>
      <c r="E1858" s="24">
        <v>6</v>
      </c>
      <c r="F1858" s="24" t="str">
        <f>VLOOKUP(Table6[[#This Row],[department_id]],departments[#All],2,FALSE)</f>
        <v>Security</v>
      </c>
      <c r="G1858" s="24" t="str">
        <f>VLOOKUP(employees!$E1858,departments[],3,FALSE)</f>
        <v>Tech</v>
      </c>
      <c r="H1858" s="24">
        <v>10</v>
      </c>
      <c r="I1858" s="24" t="str">
        <f>VLOOKUP(employees!$H1858,locations[#All],3,FALSE)</f>
        <v>Warsaw</v>
      </c>
      <c r="J1858" s="24" t="str">
        <f>_xlfn.XLOOKUP(Table6[[#This Row],[City]],locations[city],locations[Continent])</f>
        <v>Europe</v>
      </c>
      <c r="K1858" s="24" t="s">
        <v>64</v>
      </c>
      <c r="L1858" s="24" t="s">
        <v>56</v>
      </c>
      <c r="M1858" s="25">
        <v>42561</v>
      </c>
      <c r="N1858" s="24" t="s">
        <v>57</v>
      </c>
      <c r="O1858" s="24">
        <v>3.16</v>
      </c>
      <c r="P1858" s="24">
        <v>9.1</v>
      </c>
      <c r="Q1858" s="24">
        <v>177857.46</v>
      </c>
      <c r="R1858" s="24">
        <v>383</v>
      </c>
      <c r="S1858" s="24">
        <f ca="1">DATEDIF(employees!$M1858, TODAY(), "y")</f>
        <v>10</v>
      </c>
      <c r="T1858" s="24">
        <f>VLOOKUP(employees!$H1858,locations[#All],4,)</f>
        <v>0.95</v>
      </c>
      <c r="U1858" s="26">
        <f>employees!$Q1858/employees!$T1858</f>
        <v>187218.37894736842</v>
      </c>
    </row>
    <row r="1859" spans="1:21" x14ac:dyDescent="0.25">
      <c r="A1859" s="19">
        <v>1858</v>
      </c>
      <c r="B1859" s="20" t="s">
        <v>1853</v>
      </c>
      <c r="C1859" s="20" t="s">
        <v>54</v>
      </c>
      <c r="D1859" s="20">
        <v>24</v>
      </c>
      <c r="E1859" s="20">
        <v>1</v>
      </c>
      <c r="F1859" s="20" t="str">
        <f>VLOOKUP(Table6[[#This Row],[department_id]],departments[#All],2,FALSE)</f>
        <v>Engineering</v>
      </c>
      <c r="G1859" s="20" t="str">
        <f>VLOOKUP(employees!$E1859,departments[],3,FALSE)</f>
        <v>Tech</v>
      </c>
      <c r="H1859" s="20">
        <v>10</v>
      </c>
      <c r="I1859" s="20" t="str">
        <f>VLOOKUP(employees!$H1859,locations[#All],3,FALSE)</f>
        <v>Warsaw</v>
      </c>
      <c r="J1859" s="20" t="str">
        <f>_xlfn.XLOOKUP(Table6[[#This Row],[City]],locations[city],locations[Continent])</f>
        <v>Europe</v>
      </c>
      <c r="K1859" s="20" t="s">
        <v>75</v>
      </c>
      <c r="L1859" s="20" t="s">
        <v>56</v>
      </c>
      <c r="M1859" s="21">
        <v>45122</v>
      </c>
      <c r="N1859" s="20" t="s">
        <v>52</v>
      </c>
      <c r="O1859" s="20">
        <v>3.03</v>
      </c>
      <c r="P1859" s="20">
        <v>5.7</v>
      </c>
      <c r="Q1859" s="20">
        <v>158627.07</v>
      </c>
      <c r="R1859" s="20">
        <v>3034</v>
      </c>
      <c r="S1859" s="20">
        <f ca="1">DATEDIF(employees!$M1859, TODAY(), "y")</f>
        <v>3</v>
      </c>
      <c r="T1859" s="20">
        <f>VLOOKUP(employees!$H1859,locations[#All],4,)</f>
        <v>0.95</v>
      </c>
      <c r="U1859" s="22">
        <f>employees!$Q1859/employees!$T1859</f>
        <v>166975.86315789475</v>
      </c>
    </row>
    <row r="1860" spans="1:21" x14ac:dyDescent="0.25">
      <c r="A1860" s="23">
        <v>1859</v>
      </c>
      <c r="B1860" s="24" t="s">
        <v>1854</v>
      </c>
      <c r="C1860" s="24" t="s">
        <v>54</v>
      </c>
      <c r="D1860" s="24">
        <v>38</v>
      </c>
      <c r="E1860" s="24">
        <v>16</v>
      </c>
      <c r="F1860" s="24" t="str">
        <f>VLOOKUP(Table6[[#This Row],[department_id]],departments[#All],2,FALSE)</f>
        <v>Content Marketing</v>
      </c>
      <c r="G1860" s="24" t="str">
        <f>VLOOKUP(employees!$E1860,departments[],3,FALSE)</f>
        <v>GTM</v>
      </c>
      <c r="H1860" s="24">
        <v>12</v>
      </c>
      <c r="I1860" s="24" t="str">
        <f>VLOOKUP(employees!$H1860,locations[#All],3,FALSE)</f>
        <v>Hyderabad</v>
      </c>
      <c r="J1860" s="24" t="str">
        <f>_xlfn.XLOOKUP(Table6[[#This Row],[City]],locations[city],locations[Continent])</f>
        <v>Asia</v>
      </c>
      <c r="K1860" s="24" t="s">
        <v>64</v>
      </c>
      <c r="L1860" s="24" t="s">
        <v>51</v>
      </c>
      <c r="M1860" s="25">
        <v>44819</v>
      </c>
      <c r="N1860" s="24" t="s">
        <v>57</v>
      </c>
      <c r="O1860" s="24">
        <v>3.03</v>
      </c>
      <c r="P1860" s="24">
        <v>9.1999999999999993</v>
      </c>
      <c r="Q1860" s="24">
        <v>72758.44</v>
      </c>
      <c r="R1860" s="24">
        <v>1264</v>
      </c>
      <c r="S1860" s="24">
        <f ca="1">DATEDIF(employees!$M1860, TODAY(), "y")</f>
        <v>3</v>
      </c>
      <c r="T1860" s="24">
        <f>VLOOKUP(employees!$H1860,locations[#All],4,)</f>
        <v>0.68</v>
      </c>
      <c r="U1860" s="26">
        <f>employees!$Q1860/employees!$T1860</f>
        <v>106997.70588235294</v>
      </c>
    </row>
    <row r="1861" spans="1:21" x14ac:dyDescent="0.25">
      <c r="A1861" s="19">
        <v>1860</v>
      </c>
      <c r="B1861" s="20" t="s">
        <v>1855</v>
      </c>
      <c r="C1861" s="20" t="s">
        <v>59</v>
      </c>
      <c r="D1861" s="20">
        <v>21</v>
      </c>
      <c r="E1861" s="20">
        <v>10</v>
      </c>
      <c r="F1861" s="20" t="str">
        <f>VLOOKUP(Table6[[#This Row],[department_id]],departments[#All],2,FALSE)</f>
        <v>Product Operations</v>
      </c>
      <c r="G1861" s="20" t="str">
        <f>VLOOKUP(employees!$E1861,departments[],3,FALSE)</f>
        <v>Product</v>
      </c>
      <c r="H1861" s="20">
        <v>18</v>
      </c>
      <c r="I1861" s="20" t="str">
        <f>VLOOKUP(employees!$H1861,locations[#All],3,FALSE)</f>
        <v>Buenos Aires</v>
      </c>
      <c r="J1861" s="20" t="str">
        <f>_xlfn.XLOOKUP(Table6[[#This Row],[City]],locations[city],locations[Continent])</f>
        <v>South America</v>
      </c>
      <c r="K1861" s="20" t="s">
        <v>66</v>
      </c>
      <c r="L1861" s="20" t="s">
        <v>56</v>
      </c>
      <c r="M1861" s="21">
        <v>41665</v>
      </c>
      <c r="N1861" s="20" t="s">
        <v>62</v>
      </c>
      <c r="O1861" s="20">
        <v>3.14</v>
      </c>
      <c r="P1861" s="20">
        <v>7.4</v>
      </c>
      <c r="Q1861" s="20">
        <v>45520.68</v>
      </c>
      <c r="R1861" s="20">
        <v>3320</v>
      </c>
      <c r="S1861" s="20">
        <f ca="1">DATEDIF(employees!$M1861, TODAY(), "y")</f>
        <v>12</v>
      </c>
      <c r="T1861" s="20">
        <f>VLOOKUP(employees!$H1861,locations[#All],4,)</f>
        <v>0.65</v>
      </c>
      <c r="U1861" s="22">
        <f>employees!$Q1861/employees!$T1861</f>
        <v>70031.815384615387</v>
      </c>
    </row>
    <row r="1862" spans="1:21" x14ac:dyDescent="0.25">
      <c r="A1862" s="23">
        <v>1861</v>
      </c>
      <c r="B1862" s="24" t="s">
        <v>1856</v>
      </c>
      <c r="C1862" s="24" t="s">
        <v>49</v>
      </c>
      <c r="D1862" s="24">
        <v>40</v>
      </c>
      <c r="E1862" s="24">
        <v>16</v>
      </c>
      <c r="F1862" s="24" t="str">
        <f>VLOOKUP(Table6[[#This Row],[department_id]],departments[#All],2,FALSE)</f>
        <v>Content Marketing</v>
      </c>
      <c r="G1862" s="24" t="str">
        <f>VLOOKUP(employees!$E1862,departments[],3,FALSE)</f>
        <v>GTM</v>
      </c>
      <c r="H1862" s="24">
        <v>17</v>
      </c>
      <c r="I1862" s="24" t="str">
        <f>VLOOKUP(employees!$H1862,locations[#All],3,FALSE)</f>
        <v>Mexico City</v>
      </c>
      <c r="J1862" s="24" t="str">
        <f>_xlfn.XLOOKUP(Table6[[#This Row],[City]],locations[city],locations[Continent])</f>
        <v>South America</v>
      </c>
      <c r="K1862" s="24" t="s">
        <v>64</v>
      </c>
      <c r="L1862" s="24" t="s">
        <v>51</v>
      </c>
      <c r="M1862" s="25">
        <v>45117</v>
      </c>
      <c r="N1862" s="24" t="s">
        <v>57</v>
      </c>
      <c r="O1862" s="24">
        <v>3.24</v>
      </c>
      <c r="P1862" s="24">
        <v>8.6999999999999993</v>
      </c>
      <c r="Q1862" s="24">
        <v>87528.61</v>
      </c>
      <c r="R1862" s="24">
        <v>404</v>
      </c>
      <c r="S1862" s="24">
        <f ca="1">DATEDIF(employees!$M1862, TODAY(), "y")</f>
        <v>3</v>
      </c>
      <c r="T1862" s="24">
        <f>VLOOKUP(employees!$H1862,locations[#All],4,)</f>
        <v>0.78</v>
      </c>
      <c r="U1862" s="26">
        <f>employees!$Q1862/employees!$T1862</f>
        <v>112216.16666666666</v>
      </c>
    </row>
    <row r="1863" spans="1:21" x14ac:dyDescent="0.25">
      <c r="A1863" s="19">
        <v>1862</v>
      </c>
      <c r="B1863" s="20" t="s">
        <v>1857</v>
      </c>
      <c r="C1863" s="20" t="s">
        <v>59</v>
      </c>
      <c r="D1863" s="20">
        <v>26</v>
      </c>
      <c r="E1863" s="20">
        <v>25</v>
      </c>
      <c r="F1863" s="20" t="str">
        <f>VLOOKUP(Table6[[#This Row],[department_id]],departments[#All],2,FALSE)</f>
        <v>Operations</v>
      </c>
      <c r="G1863" s="20" t="str">
        <f>VLOOKUP(employees!$E1863,departments[],3,FALSE)</f>
        <v>Ops</v>
      </c>
      <c r="H1863" s="20">
        <v>3</v>
      </c>
      <c r="I1863" s="20" t="str">
        <f>VLOOKUP(employees!$H1863,locations[#All],3,FALSE)</f>
        <v>Austin</v>
      </c>
      <c r="J1863" s="20" t="str">
        <f>_xlfn.XLOOKUP(Table6[[#This Row],[City]],locations[city],locations[Continent])</f>
        <v>North America</v>
      </c>
      <c r="K1863" s="20" t="s">
        <v>75</v>
      </c>
      <c r="L1863" s="20" t="s">
        <v>51</v>
      </c>
      <c r="M1863" s="21">
        <v>45676</v>
      </c>
      <c r="N1863" s="20" t="s">
        <v>57</v>
      </c>
      <c r="O1863" s="20">
        <v>4.26</v>
      </c>
      <c r="P1863" s="20">
        <v>7.4</v>
      </c>
      <c r="Q1863" s="20">
        <v>110892.04</v>
      </c>
      <c r="R1863" s="20">
        <v>1815</v>
      </c>
      <c r="S1863" s="20">
        <f ca="1">DATEDIF(employees!$M1863, TODAY(), "y")</f>
        <v>1</v>
      </c>
      <c r="T1863" s="20">
        <f>VLOOKUP(employees!$H1863,locations[#All],4,)</f>
        <v>1.05</v>
      </c>
      <c r="U1863" s="22">
        <f>employees!$Q1863/employees!$T1863</f>
        <v>105611.46666666666</v>
      </c>
    </row>
    <row r="1864" spans="1:21" x14ac:dyDescent="0.25">
      <c r="A1864" s="23">
        <v>1863</v>
      </c>
      <c r="B1864" s="24" t="s">
        <v>1858</v>
      </c>
      <c r="C1864" s="24" t="s">
        <v>54</v>
      </c>
      <c r="D1864" s="24">
        <v>58</v>
      </c>
      <c r="E1864" s="24">
        <v>5</v>
      </c>
      <c r="F1864" s="24" t="str">
        <f>VLOOKUP(Table6[[#This Row],[department_id]],departments[#All],2,FALSE)</f>
        <v>Platform</v>
      </c>
      <c r="G1864" s="24" t="str">
        <f>VLOOKUP(employees!$E1864,departments[],3,FALSE)</f>
        <v>Tech</v>
      </c>
      <c r="H1864" s="24">
        <v>13</v>
      </c>
      <c r="I1864" s="24" t="str">
        <f>VLOOKUP(employees!$H1864,locations[#All],3,FALSE)</f>
        <v>Cairo</v>
      </c>
      <c r="J1864" s="24" t="str">
        <f>_xlfn.XLOOKUP(Table6[[#This Row],[City]],locations[city],locations[Continent])</f>
        <v>Africa</v>
      </c>
      <c r="K1864" s="24" t="s">
        <v>64</v>
      </c>
      <c r="L1864" s="24" t="s">
        <v>51</v>
      </c>
      <c r="M1864" s="25">
        <v>42013</v>
      </c>
      <c r="N1864" s="24" t="s">
        <v>52</v>
      </c>
      <c r="O1864" s="24">
        <v>3.38</v>
      </c>
      <c r="P1864" s="24">
        <v>5.7</v>
      </c>
      <c r="Q1864" s="24">
        <v>128238.35</v>
      </c>
      <c r="R1864" s="24">
        <v>3263</v>
      </c>
      <c r="S1864" s="24">
        <f ca="1">DATEDIF(employees!$M1864, TODAY(), "y")</f>
        <v>11</v>
      </c>
      <c r="T1864" s="24">
        <f>VLOOKUP(employees!$H1864,locations[#All],4,)</f>
        <v>0.55000000000000004</v>
      </c>
      <c r="U1864" s="26">
        <f>employees!$Q1864/employees!$T1864</f>
        <v>233160.63636363635</v>
      </c>
    </row>
    <row r="1865" spans="1:21" x14ac:dyDescent="0.25">
      <c r="A1865" s="19">
        <v>1864</v>
      </c>
      <c r="B1865" s="20" t="s">
        <v>1859</v>
      </c>
      <c r="C1865" s="20" t="s">
        <v>59</v>
      </c>
      <c r="D1865" s="20">
        <v>49</v>
      </c>
      <c r="E1865" s="20">
        <v>24</v>
      </c>
      <c r="F1865" s="20" t="str">
        <f>VLOOKUP(Table6[[#This Row],[department_id]],departments[#All],2,FALSE)</f>
        <v>Administration</v>
      </c>
      <c r="G1865" s="20" t="str">
        <f>VLOOKUP(employees!$E1865,departments[],3,FALSE)</f>
        <v>G&amp;A</v>
      </c>
      <c r="H1865" s="20">
        <v>12</v>
      </c>
      <c r="I1865" s="20" t="str">
        <f>VLOOKUP(employees!$H1865,locations[#All],3,FALSE)</f>
        <v>Hyderabad</v>
      </c>
      <c r="J1865" s="20" t="str">
        <f>_xlfn.XLOOKUP(Table6[[#This Row],[City]],locations[city],locations[Continent])</f>
        <v>Asia</v>
      </c>
      <c r="K1865" s="20" t="s">
        <v>64</v>
      </c>
      <c r="L1865" s="20" t="s">
        <v>51</v>
      </c>
      <c r="M1865" s="21">
        <v>45103</v>
      </c>
      <c r="N1865" s="20" t="s">
        <v>57</v>
      </c>
      <c r="O1865" s="20">
        <v>3.52</v>
      </c>
      <c r="P1865" s="20">
        <v>5.0999999999999996</v>
      </c>
      <c r="Q1865" s="20">
        <v>52153.45</v>
      </c>
      <c r="R1865" s="20">
        <v>1985</v>
      </c>
      <c r="S1865" s="20">
        <f ca="1">DATEDIF(employees!$M1865, TODAY(), "y")</f>
        <v>3</v>
      </c>
      <c r="T1865" s="20">
        <f>VLOOKUP(employees!$H1865,locations[#All],4,)</f>
        <v>0.68</v>
      </c>
      <c r="U1865" s="22">
        <f>employees!$Q1865/employees!$T1865</f>
        <v>76696.249999999985</v>
      </c>
    </row>
    <row r="1866" spans="1:21" x14ac:dyDescent="0.25">
      <c r="A1866" s="23">
        <v>1865</v>
      </c>
      <c r="B1866" s="24" t="s">
        <v>1860</v>
      </c>
      <c r="C1866" s="24" t="s">
        <v>54</v>
      </c>
      <c r="D1866" s="24">
        <v>50</v>
      </c>
      <c r="E1866" s="24">
        <v>15</v>
      </c>
      <c r="F1866" s="24" t="str">
        <f>VLOOKUP(Table6[[#This Row],[department_id]],departments[#All],2,FALSE)</f>
        <v>Marketing</v>
      </c>
      <c r="G1866" s="24" t="str">
        <f>VLOOKUP(employees!$E1866,departments[],3,FALSE)</f>
        <v>GTM</v>
      </c>
      <c r="H1866" s="24">
        <v>4</v>
      </c>
      <c r="I1866" s="24" t="str">
        <f>VLOOKUP(employees!$H1866,locations[#All],3,FALSE)</f>
        <v>Toronto</v>
      </c>
      <c r="J1866" s="24" t="str">
        <f>_xlfn.XLOOKUP(Table6[[#This Row],[City]],locations[city],locations[Continent])</f>
        <v>North America</v>
      </c>
      <c r="K1866" s="24" t="s">
        <v>55</v>
      </c>
      <c r="L1866" s="24" t="s">
        <v>51</v>
      </c>
      <c r="M1866" s="25">
        <v>43799</v>
      </c>
      <c r="N1866" s="24" t="s">
        <v>57</v>
      </c>
      <c r="O1866" s="24">
        <v>3.03</v>
      </c>
      <c r="P1866" s="24">
        <v>8.1999999999999993</v>
      </c>
      <c r="Q1866" s="24">
        <v>53871.26</v>
      </c>
      <c r="R1866" s="24">
        <v>499</v>
      </c>
      <c r="S1866" s="24">
        <f ca="1">DATEDIF(employees!$M1866, TODAY(), "y")</f>
        <v>6</v>
      </c>
      <c r="T1866" s="24">
        <f>VLOOKUP(employees!$H1866,locations[#All],4,)</f>
        <v>1.1000000000000001</v>
      </c>
      <c r="U1866" s="26">
        <f>employees!$Q1866/employees!$T1866</f>
        <v>48973.872727272726</v>
      </c>
    </row>
    <row r="1867" spans="1:21" x14ac:dyDescent="0.25">
      <c r="A1867" s="19">
        <v>1866</v>
      </c>
      <c r="B1867" s="20" t="s">
        <v>1159</v>
      </c>
      <c r="C1867" s="20" t="s">
        <v>49</v>
      </c>
      <c r="D1867" s="20">
        <v>48</v>
      </c>
      <c r="E1867" s="20">
        <v>11</v>
      </c>
      <c r="F1867" s="20" t="str">
        <f>VLOOKUP(Table6[[#This Row],[department_id]],departments[#All],2,FALSE)</f>
        <v>Design</v>
      </c>
      <c r="G1867" s="20" t="str">
        <f>VLOOKUP(employees!$E1867,departments[],3,FALSE)</f>
        <v>Product</v>
      </c>
      <c r="H1867" s="20">
        <v>10</v>
      </c>
      <c r="I1867" s="20" t="str">
        <f>VLOOKUP(employees!$H1867,locations[#All],3,FALSE)</f>
        <v>Warsaw</v>
      </c>
      <c r="J1867" s="20" t="str">
        <f>_xlfn.XLOOKUP(Table6[[#This Row],[City]],locations[city],locations[Continent])</f>
        <v>Europe</v>
      </c>
      <c r="K1867" s="20" t="s">
        <v>71</v>
      </c>
      <c r="L1867" s="20" t="s">
        <v>51</v>
      </c>
      <c r="M1867" s="21">
        <v>41770</v>
      </c>
      <c r="N1867" s="20" t="s">
        <v>52</v>
      </c>
      <c r="O1867" s="20">
        <v>3.19</v>
      </c>
      <c r="P1867" s="20">
        <v>9.1</v>
      </c>
      <c r="Q1867" s="20">
        <v>233778.81</v>
      </c>
      <c r="R1867" s="20" t="s">
        <v>3524</v>
      </c>
      <c r="S1867" s="20">
        <f ca="1">DATEDIF(employees!$M1867, TODAY(), "y")</f>
        <v>12</v>
      </c>
      <c r="T1867" s="20">
        <f>VLOOKUP(employees!$H1867,locations[#All],4,)</f>
        <v>0.95</v>
      </c>
      <c r="U1867" s="22">
        <f>employees!$Q1867/employees!$T1867</f>
        <v>246082.95789473684</v>
      </c>
    </row>
    <row r="1868" spans="1:21" x14ac:dyDescent="0.25">
      <c r="A1868" s="23">
        <v>1867</v>
      </c>
      <c r="B1868" s="24" t="s">
        <v>1861</v>
      </c>
      <c r="C1868" s="24" t="s">
        <v>59</v>
      </c>
      <c r="D1868" s="24">
        <v>36</v>
      </c>
      <c r="E1868" s="24">
        <v>13</v>
      </c>
      <c r="F1868" s="24" t="str">
        <f>VLOOKUP(Table6[[#This Row],[department_id]],departments[#All],2,FALSE)</f>
        <v>Sales</v>
      </c>
      <c r="G1868" s="24" t="str">
        <f>VLOOKUP(employees!$E1868,departments[],3,FALSE)</f>
        <v>GTM</v>
      </c>
      <c r="H1868" s="24">
        <v>2</v>
      </c>
      <c r="I1868" s="24" t="str">
        <f>VLOOKUP(employees!$H1868,locations[#All],3,FALSE)</f>
        <v>New York</v>
      </c>
      <c r="J1868" s="24" t="str">
        <f>_xlfn.XLOOKUP(Table6[[#This Row],[City]],locations[city],locations[Continent])</f>
        <v>North America</v>
      </c>
      <c r="K1868" s="24" t="s">
        <v>66</v>
      </c>
      <c r="L1868" s="24" t="s">
        <v>56</v>
      </c>
      <c r="M1868" s="25">
        <v>43055</v>
      </c>
      <c r="N1868" s="24" t="s">
        <v>57</v>
      </c>
      <c r="O1868" s="24">
        <v>3.71</v>
      </c>
      <c r="P1868" s="24">
        <v>9.6999999999999993</v>
      </c>
      <c r="Q1868" s="24">
        <v>75995.48</v>
      </c>
      <c r="R1868" s="24">
        <v>370</v>
      </c>
      <c r="S1868" s="24">
        <f ca="1">DATEDIF(employees!$M1868, TODAY(), "y")</f>
        <v>8</v>
      </c>
      <c r="T1868" s="24">
        <f>VLOOKUP(employees!$H1868,locations[#All],4,)</f>
        <v>1.3</v>
      </c>
      <c r="U1868" s="26">
        <f>employees!$Q1868/employees!$T1868</f>
        <v>58458.06153846153</v>
      </c>
    </row>
    <row r="1869" spans="1:21" x14ac:dyDescent="0.25">
      <c r="A1869" s="19">
        <v>1868</v>
      </c>
      <c r="B1869" s="20" t="s">
        <v>1862</v>
      </c>
      <c r="C1869" s="20" t="s">
        <v>59</v>
      </c>
      <c r="D1869" s="20">
        <v>47</v>
      </c>
      <c r="E1869" s="20">
        <v>17</v>
      </c>
      <c r="F1869" s="20" t="str">
        <f>VLOOKUP(Table6[[#This Row],[department_id]],departments[#All],2,FALSE)</f>
        <v>Customer Success</v>
      </c>
      <c r="G1869" s="20" t="str">
        <f>VLOOKUP(employees!$E1869,departments[],3,FALSE)</f>
        <v>GTM</v>
      </c>
      <c r="H1869" s="20">
        <v>10</v>
      </c>
      <c r="I1869" s="20" t="str">
        <f>VLOOKUP(employees!$H1869,locations[#All],3,FALSE)</f>
        <v>Warsaw</v>
      </c>
      <c r="J1869" s="20" t="str">
        <f>_xlfn.XLOOKUP(Table6[[#This Row],[City]],locations[city],locations[Continent])</f>
        <v>Europe</v>
      </c>
      <c r="K1869" s="20" t="s">
        <v>3443</v>
      </c>
      <c r="L1869" s="20" t="s">
        <v>51</v>
      </c>
      <c r="M1869" s="21">
        <v>45315</v>
      </c>
      <c r="N1869" s="20" t="s">
        <v>52</v>
      </c>
      <c r="O1869" s="20">
        <v>4</v>
      </c>
      <c r="P1869" s="20">
        <v>6.8</v>
      </c>
      <c r="Q1869" s="20">
        <v>167560.04</v>
      </c>
      <c r="R1869" s="20" t="s">
        <v>3524</v>
      </c>
      <c r="S1869" s="20">
        <f ca="1">DATEDIF(employees!$M1869, TODAY(), "y")</f>
        <v>2</v>
      </c>
      <c r="T1869" s="20">
        <f>VLOOKUP(employees!$H1869,locations[#All],4,)</f>
        <v>0.95</v>
      </c>
      <c r="U1869" s="22">
        <f>employees!$Q1869/employees!$T1869</f>
        <v>176378.98947368423</v>
      </c>
    </row>
    <row r="1870" spans="1:21" x14ac:dyDescent="0.25">
      <c r="A1870" s="23">
        <v>1869</v>
      </c>
      <c r="B1870" s="24" t="s">
        <v>1863</v>
      </c>
      <c r="C1870" s="24" t="s">
        <v>54</v>
      </c>
      <c r="D1870" s="24">
        <v>55</v>
      </c>
      <c r="E1870" s="24">
        <v>3</v>
      </c>
      <c r="F1870" s="24" t="str">
        <f>VLOOKUP(Table6[[#This Row],[department_id]],departments[#All],2,FALSE)</f>
        <v>Data Engineering</v>
      </c>
      <c r="G1870" s="24" t="str">
        <f>VLOOKUP(employees!$E1870,departments[],3,FALSE)</f>
        <v>Tech</v>
      </c>
      <c r="H1870" s="24">
        <v>7</v>
      </c>
      <c r="I1870" s="24" t="str">
        <f>VLOOKUP(employees!$H1870,locations[#All],3,FALSE)</f>
        <v>Paris</v>
      </c>
      <c r="J1870" s="24" t="str">
        <f>_xlfn.XLOOKUP(Table6[[#This Row],[City]],locations[city],locations[Continent])</f>
        <v>Europe</v>
      </c>
      <c r="K1870" s="24" t="s">
        <v>75</v>
      </c>
      <c r="L1870" s="24" t="s">
        <v>83</v>
      </c>
      <c r="M1870" s="25">
        <v>43345</v>
      </c>
      <c r="N1870" s="24" t="s">
        <v>57</v>
      </c>
      <c r="O1870" s="24">
        <v>3.46</v>
      </c>
      <c r="P1870" s="24">
        <v>5.7</v>
      </c>
      <c r="Q1870" s="24">
        <v>246463.1</v>
      </c>
      <c r="R1870" s="24">
        <v>217</v>
      </c>
      <c r="S1870" s="24">
        <f ca="1">DATEDIF(employees!$M1870, TODAY(), "y")</f>
        <v>8</v>
      </c>
      <c r="T1870" s="24">
        <f>VLOOKUP(employees!$H1870,locations[#All],4,)</f>
        <v>1.18</v>
      </c>
      <c r="U1870" s="26">
        <f>employees!$Q1870/employees!$T1870</f>
        <v>208867.03389830509</v>
      </c>
    </row>
    <row r="1871" spans="1:21" x14ac:dyDescent="0.25">
      <c r="A1871" s="19">
        <v>1870</v>
      </c>
      <c r="B1871" s="20" t="s">
        <v>1864</v>
      </c>
      <c r="C1871" s="20" t="s">
        <v>54</v>
      </c>
      <c r="D1871" s="20">
        <v>23</v>
      </c>
      <c r="E1871" s="20">
        <v>17</v>
      </c>
      <c r="F1871" s="20" t="str">
        <f>VLOOKUP(Table6[[#This Row],[department_id]],departments[#All],2,FALSE)</f>
        <v>Customer Success</v>
      </c>
      <c r="G1871" s="20" t="str">
        <f>VLOOKUP(employees!$E1871,departments[],3,FALSE)</f>
        <v>GTM</v>
      </c>
      <c r="H1871" s="20">
        <v>14</v>
      </c>
      <c r="I1871" s="20" t="str">
        <f>VLOOKUP(employees!$H1871,locations[#All],3,FALSE)</f>
        <v>Dubai</v>
      </c>
      <c r="J1871" s="20" t="str">
        <f>_xlfn.XLOOKUP(Table6[[#This Row],[City]],locations[city],locations[Continent])</f>
        <v>Asia</v>
      </c>
      <c r="K1871" s="20" t="s">
        <v>60</v>
      </c>
      <c r="L1871" s="20" t="s">
        <v>51</v>
      </c>
      <c r="M1871" s="21">
        <v>45532</v>
      </c>
      <c r="N1871" s="20" t="s">
        <v>57</v>
      </c>
      <c r="O1871" s="20">
        <v>2.57</v>
      </c>
      <c r="P1871" s="20">
        <v>6.3</v>
      </c>
      <c r="Q1871" s="20">
        <v>130672.68</v>
      </c>
      <c r="R1871" s="20">
        <v>2093</v>
      </c>
      <c r="S1871" s="20">
        <f ca="1">DATEDIF(employees!$M1871, TODAY(), "y")</f>
        <v>2</v>
      </c>
      <c r="T1871" s="20">
        <f>VLOOKUP(employees!$H1871,locations[#All],4,)</f>
        <v>1.05</v>
      </c>
      <c r="U1871" s="22">
        <f>employees!$Q1871/employees!$T1871</f>
        <v>124450.17142857141</v>
      </c>
    </row>
    <row r="1872" spans="1:21" x14ac:dyDescent="0.25">
      <c r="A1872" s="23">
        <v>1871</v>
      </c>
      <c r="B1872" s="24" t="s">
        <v>1865</v>
      </c>
      <c r="C1872" s="24" t="s">
        <v>49</v>
      </c>
      <c r="D1872" s="24">
        <v>64</v>
      </c>
      <c r="E1872" s="24">
        <v>13</v>
      </c>
      <c r="F1872" s="24" t="str">
        <f>VLOOKUP(Table6[[#This Row],[department_id]],departments[#All],2,FALSE)</f>
        <v>Sales</v>
      </c>
      <c r="G1872" s="24" t="str">
        <f>VLOOKUP(employees!$E1872,departments[],3,FALSE)</f>
        <v>GTM</v>
      </c>
      <c r="H1872" s="24">
        <v>19</v>
      </c>
      <c r="I1872" s="24" t="str">
        <f>VLOOKUP(employees!$H1872,locations[#All],3,FALSE)</f>
        <v>Tokyo</v>
      </c>
      <c r="J1872" s="24" t="str">
        <f>_xlfn.XLOOKUP(Table6[[#This Row],[City]],locations[city],locations[Continent])</f>
        <v>Asia</v>
      </c>
      <c r="K1872" s="24" t="s">
        <v>60</v>
      </c>
      <c r="L1872" s="24" t="s">
        <v>51</v>
      </c>
      <c r="M1872" s="25">
        <v>43084</v>
      </c>
      <c r="N1872" s="24" t="s">
        <v>57</v>
      </c>
      <c r="O1872" s="24">
        <v>3.04</v>
      </c>
      <c r="P1872" s="24">
        <v>5</v>
      </c>
      <c r="Q1872" s="24">
        <v>145145.84</v>
      </c>
      <c r="R1872" s="24">
        <v>2095</v>
      </c>
      <c r="S1872" s="24">
        <f ca="1">DATEDIF(employees!$M1872, TODAY(), "y")</f>
        <v>8</v>
      </c>
      <c r="T1872" s="24">
        <f>VLOOKUP(employees!$H1872,locations[#All],4,)</f>
        <v>1.2</v>
      </c>
      <c r="U1872" s="26">
        <f>employees!$Q1872/employees!$T1872</f>
        <v>120954.86666666667</v>
      </c>
    </row>
    <row r="1873" spans="1:21" x14ac:dyDescent="0.25">
      <c r="A1873" s="19">
        <v>1872</v>
      </c>
      <c r="B1873" s="20" t="s">
        <v>3489</v>
      </c>
      <c r="C1873" s="20" t="s">
        <v>49</v>
      </c>
      <c r="D1873" s="20">
        <v>56</v>
      </c>
      <c r="E1873" s="20">
        <v>27</v>
      </c>
      <c r="F1873" s="20" t="str">
        <f>VLOOKUP(Table6[[#This Row],[department_id]],departments[#All],2,FALSE)</f>
        <v>Facilities</v>
      </c>
      <c r="G1873" s="20" t="str">
        <f>VLOOKUP(employees!$E1873,departments[],3,FALSE)</f>
        <v>Ops</v>
      </c>
      <c r="H1873" s="20">
        <v>20</v>
      </c>
      <c r="I1873" s="20" t="str">
        <f>VLOOKUP(employees!$H1873,locations[#All],3,FALSE)</f>
        <v>Singapore</v>
      </c>
      <c r="J1873" s="20" t="str">
        <f>_xlfn.XLOOKUP(Table6[[#This Row],[City]],locations[city],locations[Continent])</f>
        <v>Asia</v>
      </c>
      <c r="K1873" s="20" t="s">
        <v>64</v>
      </c>
      <c r="L1873" s="20" t="s">
        <v>51</v>
      </c>
      <c r="M1873" s="21">
        <v>45525</v>
      </c>
      <c r="N1873" s="20" t="s">
        <v>52</v>
      </c>
      <c r="O1873" s="20">
        <v>4.58</v>
      </c>
      <c r="P1873" s="20">
        <v>7.9</v>
      </c>
      <c r="Q1873" s="20">
        <v>137782.16</v>
      </c>
      <c r="R1873" s="20">
        <v>360</v>
      </c>
      <c r="S1873" s="20">
        <f ca="1">DATEDIF(employees!$M1873, TODAY(), "y")</f>
        <v>2</v>
      </c>
      <c r="T1873" s="20">
        <f>VLOOKUP(employees!$H1873,locations[#All],4,)</f>
        <v>1.22</v>
      </c>
      <c r="U1873" s="22">
        <f>employees!$Q1873/employees!$T1873</f>
        <v>112936.19672131148</v>
      </c>
    </row>
    <row r="1874" spans="1:21" x14ac:dyDescent="0.25">
      <c r="A1874" s="23">
        <v>1873</v>
      </c>
      <c r="B1874" s="24" t="s">
        <v>1866</v>
      </c>
      <c r="C1874" s="24" t="s">
        <v>59</v>
      </c>
      <c r="D1874" s="24">
        <v>48</v>
      </c>
      <c r="E1874" s="24">
        <v>25</v>
      </c>
      <c r="F1874" s="24" t="str">
        <f>VLOOKUP(Table6[[#This Row],[department_id]],departments[#All],2,FALSE)</f>
        <v>Operations</v>
      </c>
      <c r="G1874" s="24" t="str">
        <f>VLOOKUP(employees!$E1874,departments[],3,FALSE)</f>
        <v>Ops</v>
      </c>
      <c r="H1874" s="24">
        <v>1</v>
      </c>
      <c r="I1874" s="24" t="str">
        <f>VLOOKUP(employees!$H1874,locations[#All],3,FALSE)</f>
        <v>San Francisco</v>
      </c>
      <c r="J1874" s="24" t="str">
        <f>_xlfn.XLOOKUP(Table6[[#This Row],[City]],locations[city],locations[Continent])</f>
        <v>North America</v>
      </c>
      <c r="K1874" s="24" t="s">
        <v>55</v>
      </c>
      <c r="L1874" s="24" t="s">
        <v>78</v>
      </c>
      <c r="M1874" s="25">
        <v>44275</v>
      </c>
      <c r="N1874" s="24" t="s">
        <v>57</v>
      </c>
      <c r="O1874" s="24">
        <v>3.87</v>
      </c>
      <c r="P1874" s="24">
        <v>7.2</v>
      </c>
      <c r="Q1874" s="24">
        <v>119105.37</v>
      </c>
      <c r="R1874" s="24">
        <v>2410</v>
      </c>
      <c r="S1874" s="24">
        <f ca="1">DATEDIF(employees!$M1874, TODAY(), "y")</f>
        <v>5</v>
      </c>
      <c r="T1874" s="24">
        <f>VLOOKUP(employees!$H1874,locations[#All],4,)</f>
        <v>1.35</v>
      </c>
      <c r="U1874" s="26">
        <f>employees!$Q1874/employees!$T1874</f>
        <v>88226.2</v>
      </c>
    </row>
    <row r="1875" spans="1:21" x14ac:dyDescent="0.25">
      <c r="A1875" s="19">
        <v>1874</v>
      </c>
      <c r="B1875" s="20" t="s">
        <v>1867</v>
      </c>
      <c r="C1875" s="20" t="s">
        <v>49</v>
      </c>
      <c r="D1875" s="20">
        <v>53</v>
      </c>
      <c r="E1875" s="20">
        <v>6</v>
      </c>
      <c r="F1875" s="20" t="str">
        <f>VLOOKUP(Table6[[#This Row],[department_id]],departments[#All],2,FALSE)</f>
        <v>Security</v>
      </c>
      <c r="G1875" s="20" t="str">
        <f>VLOOKUP(employees!$E1875,departments[],3,FALSE)</f>
        <v>Tech</v>
      </c>
      <c r="H1875" s="20">
        <v>14</v>
      </c>
      <c r="I1875" s="20" t="str">
        <f>VLOOKUP(employees!$H1875,locations[#All],3,FALSE)</f>
        <v>Dubai</v>
      </c>
      <c r="J1875" s="20" t="str">
        <f>_xlfn.XLOOKUP(Table6[[#This Row],[City]],locations[city],locations[Continent])</f>
        <v>Asia</v>
      </c>
      <c r="K1875" s="20" t="s">
        <v>64</v>
      </c>
      <c r="L1875" s="20" t="s">
        <v>51</v>
      </c>
      <c r="M1875" s="21">
        <v>41866</v>
      </c>
      <c r="N1875" s="20" t="s">
        <v>62</v>
      </c>
      <c r="O1875" s="20">
        <v>3.6</v>
      </c>
      <c r="P1875" s="20">
        <v>9.1</v>
      </c>
      <c r="Q1875" s="20">
        <v>215855.68</v>
      </c>
      <c r="R1875" s="20">
        <v>3101</v>
      </c>
      <c r="S1875" s="20">
        <f ca="1">DATEDIF(employees!$M1875, TODAY(), "y")</f>
        <v>12</v>
      </c>
      <c r="T1875" s="20">
        <f>VLOOKUP(employees!$H1875,locations[#All],4,)</f>
        <v>1.05</v>
      </c>
      <c r="U1875" s="22">
        <f>employees!$Q1875/employees!$T1875</f>
        <v>205576.83809523808</v>
      </c>
    </row>
    <row r="1876" spans="1:21" x14ac:dyDescent="0.25">
      <c r="A1876" s="23">
        <v>1875</v>
      </c>
      <c r="B1876" s="24" t="s">
        <v>1868</v>
      </c>
      <c r="C1876" s="24" t="s">
        <v>49</v>
      </c>
      <c r="D1876" s="24">
        <v>61</v>
      </c>
      <c r="E1876" s="24">
        <v>24</v>
      </c>
      <c r="F1876" s="24" t="str">
        <f>VLOOKUP(Table6[[#This Row],[department_id]],departments[#All],2,FALSE)</f>
        <v>Administration</v>
      </c>
      <c r="G1876" s="24" t="str">
        <f>VLOOKUP(employees!$E1876,departments[],3,FALSE)</f>
        <v>G&amp;A</v>
      </c>
      <c r="H1876" s="24">
        <v>7</v>
      </c>
      <c r="I1876" s="24" t="str">
        <f>VLOOKUP(employees!$H1876,locations[#All],3,FALSE)</f>
        <v>Paris</v>
      </c>
      <c r="J1876" s="24" t="str">
        <f>_xlfn.XLOOKUP(Table6[[#This Row],[City]],locations[city],locations[Continent])</f>
        <v>Europe</v>
      </c>
      <c r="K1876" s="24" t="s">
        <v>66</v>
      </c>
      <c r="L1876" s="24" t="s">
        <v>51</v>
      </c>
      <c r="M1876" s="25">
        <v>43082</v>
      </c>
      <c r="N1876" s="24" t="s">
        <v>52</v>
      </c>
      <c r="O1876" s="24">
        <v>4.25</v>
      </c>
      <c r="P1876" s="24">
        <v>9</v>
      </c>
      <c r="Q1876" s="24">
        <v>56222.400000000001</v>
      </c>
      <c r="R1876" s="24">
        <v>304</v>
      </c>
      <c r="S1876" s="24">
        <f ca="1">DATEDIF(employees!$M1876, TODAY(), "y")</f>
        <v>8</v>
      </c>
      <c r="T1876" s="24">
        <f>VLOOKUP(employees!$H1876,locations[#All],4,)</f>
        <v>1.18</v>
      </c>
      <c r="U1876" s="26">
        <f>employees!$Q1876/employees!$T1876</f>
        <v>47646.101694915254</v>
      </c>
    </row>
    <row r="1877" spans="1:21" x14ac:dyDescent="0.25">
      <c r="A1877" s="19">
        <v>1876</v>
      </c>
      <c r="B1877" s="20" t="s">
        <v>1869</v>
      </c>
      <c r="C1877" s="20" t="s">
        <v>49</v>
      </c>
      <c r="D1877" s="20">
        <v>47</v>
      </c>
      <c r="E1877" s="20">
        <v>16</v>
      </c>
      <c r="F1877" s="20" t="str">
        <f>VLOOKUP(Table6[[#This Row],[department_id]],departments[#All],2,FALSE)</f>
        <v>Content Marketing</v>
      </c>
      <c r="G1877" s="20" t="str">
        <f>VLOOKUP(employees!$E1877,departments[],3,FALSE)</f>
        <v>GTM</v>
      </c>
      <c r="H1877" s="20">
        <v>14</v>
      </c>
      <c r="I1877" s="20" t="str">
        <f>VLOOKUP(employees!$H1877,locations[#All],3,FALSE)</f>
        <v>Dubai</v>
      </c>
      <c r="J1877" s="20" t="str">
        <f>_xlfn.XLOOKUP(Table6[[#This Row],[City]],locations[city],locations[Continent])</f>
        <v>Asia</v>
      </c>
      <c r="K1877" s="20" t="s">
        <v>60</v>
      </c>
      <c r="L1877" s="20" t="s">
        <v>51</v>
      </c>
      <c r="M1877" s="21">
        <v>45668</v>
      </c>
      <c r="N1877" s="20" t="s">
        <v>57</v>
      </c>
      <c r="O1877" s="20">
        <v>2.86</v>
      </c>
      <c r="P1877" s="20">
        <v>9.1999999999999993</v>
      </c>
      <c r="Q1877" s="20">
        <v>77711.69</v>
      </c>
      <c r="R1877" s="20">
        <v>2826</v>
      </c>
      <c r="S1877" s="20">
        <f ca="1">DATEDIF(employees!$M1877, TODAY(), "y")</f>
        <v>1</v>
      </c>
      <c r="T1877" s="20">
        <f>VLOOKUP(employees!$H1877,locations[#All],4,)</f>
        <v>1.05</v>
      </c>
      <c r="U1877" s="22">
        <f>employees!$Q1877/employees!$T1877</f>
        <v>74011.133333333331</v>
      </c>
    </row>
    <row r="1878" spans="1:21" x14ac:dyDescent="0.25">
      <c r="A1878" s="23">
        <v>1877</v>
      </c>
      <c r="B1878" s="24" t="s">
        <v>1870</v>
      </c>
      <c r="C1878" s="24" t="s">
        <v>49</v>
      </c>
      <c r="D1878" s="24">
        <v>43</v>
      </c>
      <c r="E1878" s="24">
        <v>27</v>
      </c>
      <c r="F1878" s="24" t="str">
        <f>VLOOKUP(Table6[[#This Row],[department_id]],departments[#All],2,FALSE)</f>
        <v>Facilities</v>
      </c>
      <c r="G1878" s="24" t="str">
        <f>VLOOKUP(employees!$E1878,departments[],3,FALSE)</f>
        <v>Ops</v>
      </c>
      <c r="H1878" s="24">
        <v>18</v>
      </c>
      <c r="I1878" s="24" t="str">
        <f>VLOOKUP(employees!$H1878,locations[#All],3,FALSE)</f>
        <v>Buenos Aires</v>
      </c>
      <c r="J1878" s="24" t="str">
        <f>_xlfn.XLOOKUP(Table6[[#This Row],[City]],locations[city],locations[Continent])</f>
        <v>South America</v>
      </c>
      <c r="K1878" s="24" t="s">
        <v>55</v>
      </c>
      <c r="L1878" s="24" t="s">
        <v>51</v>
      </c>
      <c r="M1878" s="25">
        <v>43546</v>
      </c>
      <c r="N1878" s="24" t="s">
        <v>52</v>
      </c>
      <c r="O1878" s="24">
        <v>3.48</v>
      </c>
      <c r="P1878" s="24">
        <v>7.8</v>
      </c>
      <c r="Q1878" s="24">
        <v>35866.61</v>
      </c>
      <c r="R1878" s="24">
        <v>2102</v>
      </c>
      <c r="S1878" s="24">
        <f ca="1">DATEDIF(employees!$M1878, TODAY(), "y")</f>
        <v>7</v>
      </c>
      <c r="T1878" s="24">
        <f>VLOOKUP(employees!$H1878,locations[#All],4,)</f>
        <v>0.65</v>
      </c>
      <c r="U1878" s="26">
        <f>employees!$Q1878/employees!$T1878</f>
        <v>55179.4</v>
      </c>
    </row>
    <row r="1879" spans="1:21" x14ac:dyDescent="0.25">
      <c r="A1879" s="19">
        <v>1878</v>
      </c>
      <c r="B1879" s="20" t="s">
        <v>1871</v>
      </c>
      <c r="C1879" s="20" t="s">
        <v>54</v>
      </c>
      <c r="D1879" s="20">
        <v>46</v>
      </c>
      <c r="E1879" s="20">
        <v>6</v>
      </c>
      <c r="F1879" s="20" t="str">
        <f>VLOOKUP(Table6[[#This Row],[department_id]],departments[#All],2,FALSE)</f>
        <v>Security</v>
      </c>
      <c r="G1879" s="20" t="str">
        <f>VLOOKUP(employees!$E1879,departments[],3,FALSE)</f>
        <v>Tech</v>
      </c>
      <c r="H1879" s="20">
        <v>6</v>
      </c>
      <c r="I1879" s="20" t="str">
        <f>VLOOKUP(employees!$H1879,locations[#All],3,FALSE)</f>
        <v>Berlin</v>
      </c>
      <c r="J1879" s="20" t="str">
        <f>_xlfn.XLOOKUP(Table6[[#This Row],[City]],locations[city],locations[Continent])</f>
        <v>Europe</v>
      </c>
      <c r="K1879" s="20" t="s">
        <v>50</v>
      </c>
      <c r="L1879" s="20" t="s">
        <v>83</v>
      </c>
      <c r="M1879" s="21">
        <v>43116</v>
      </c>
      <c r="N1879" s="20" t="s">
        <v>62</v>
      </c>
      <c r="O1879" s="20">
        <v>4.33</v>
      </c>
      <c r="P1879" s="20">
        <v>5.0999999999999996</v>
      </c>
      <c r="Q1879" s="20">
        <v>94298.34</v>
      </c>
      <c r="R1879" s="20">
        <v>3224</v>
      </c>
      <c r="S1879" s="20">
        <f ca="1">DATEDIF(employees!$M1879, TODAY(), "y")</f>
        <v>8</v>
      </c>
      <c r="T1879" s="20">
        <f>VLOOKUP(employees!$H1879,locations[#All],4,)</f>
        <v>1.1000000000000001</v>
      </c>
      <c r="U1879" s="22">
        <f>employees!$Q1879/employees!$T1879</f>
        <v>85725.763636363627</v>
      </c>
    </row>
    <row r="1880" spans="1:21" x14ac:dyDescent="0.25">
      <c r="A1880" s="23">
        <v>1879</v>
      </c>
      <c r="B1880" s="24" t="s">
        <v>1872</v>
      </c>
      <c r="C1880" s="24" t="s">
        <v>49</v>
      </c>
      <c r="D1880" s="24">
        <v>47</v>
      </c>
      <c r="E1880" s="24">
        <v>6</v>
      </c>
      <c r="F1880" s="24" t="str">
        <f>VLOOKUP(Table6[[#This Row],[department_id]],departments[#All],2,FALSE)</f>
        <v>Security</v>
      </c>
      <c r="G1880" s="24" t="str">
        <f>VLOOKUP(employees!$E1880,departments[],3,FALSE)</f>
        <v>Tech</v>
      </c>
      <c r="H1880" s="24">
        <v>13</v>
      </c>
      <c r="I1880" s="24" t="str">
        <f>VLOOKUP(employees!$H1880,locations[#All],3,FALSE)</f>
        <v>Cairo</v>
      </c>
      <c r="J1880" s="24" t="str">
        <f>_xlfn.XLOOKUP(Table6[[#This Row],[City]],locations[city],locations[Continent])</f>
        <v>Africa</v>
      </c>
      <c r="K1880" s="24" t="s">
        <v>55</v>
      </c>
      <c r="L1880" s="24" t="s">
        <v>51</v>
      </c>
      <c r="M1880" s="25">
        <v>42274</v>
      </c>
      <c r="N1880" s="24" t="s">
        <v>62</v>
      </c>
      <c r="O1880" s="24">
        <v>3.54</v>
      </c>
      <c r="P1880" s="24">
        <v>9.1999999999999993</v>
      </c>
      <c r="Q1880" s="24">
        <v>94458.86</v>
      </c>
      <c r="R1880" s="24">
        <v>900</v>
      </c>
      <c r="S1880" s="24">
        <f ca="1">DATEDIF(employees!$M1880, TODAY(), "y")</f>
        <v>10</v>
      </c>
      <c r="T1880" s="24">
        <f>VLOOKUP(employees!$H1880,locations[#All],4,)</f>
        <v>0.55000000000000004</v>
      </c>
      <c r="U1880" s="26">
        <f>employees!$Q1880/employees!$T1880</f>
        <v>171743.38181818181</v>
      </c>
    </row>
    <row r="1881" spans="1:21" x14ac:dyDescent="0.25">
      <c r="A1881" s="19">
        <v>1880</v>
      </c>
      <c r="B1881" s="20" t="s">
        <v>1873</v>
      </c>
      <c r="C1881" s="20" t="s">
        <v>59</v>
      </c>
      <c r="D1881" s="20">
        <v>22</v>
      </c>
      <c r="E1881" s="20">
        <v>26</v>
      </c>
      <c r="F1881" s="20" t="str">
        <f>VLOOKUP(Table6[[#This Row],[department_id]],departments[#All],2,FALSE)</f>
        <v>Procurement</v>
      </c>
      <c r="G1881" s="20" t="str">
        <f>VLOOKUP(employees!$E1881,departments[],3,FALSE)</f>
        <v>Ops</v>
      </c>
      <c r="H1881" s="20">
        <v>3</v>
      </c>
      <c r="I1881" s="20" t="str">
        <f>VLOOKUP(employees!$H1881,locations[#All],3,FALSE)</f>
        <v>Austin</v>
      </c>
      <c r="J1881" s="20" t="str">
        <f>_xlfn.XLOOKUP(Table6[[#This Row],[City]],locations[city],locations[Continent])</f>
        <v>North America</v>
      </c>
      <c r="K1881" s="20" t="s">
        <v>55</v>
      </c>
      <c r="L1881" s="20" t="s">
        <v>56</v>
      </c>
      <c r="M1881" s="21">
        <v>43229</v>
      </c>
      <c r="N1881" s="20" t="s">
        <v>57</v>
      </c>
      <c r="O1881" s="20">
        <v>4.67</v>
      </c>
      <c r="P1881" s="20">
        <v>6.4</v>
      </c>
      <c r="Q1881" s="20">
        <v>60474.68</v>
      </c>
      <c r="R1881" s="20">
        <v>1589</v>
      </c>
      <c r="S1881" s="20">
        <f ca="1">DATEDIF(employees!$M1881, TODAY(), "y")</f>
        <v>8</v>
      </c>
      <c r="T1881" s="20">
        <f>VLOOKUP(employees!$H1881,locations[#All],4,)</f>
        <v>1.05</v>
      </c>
      <c r="U1881" s="22">
        <f>employees!$Q1881/employees!$T1881</f>
        <v>57594.933333333334</v>
      </c>
    </row>
    <row r="1882" spans="1:21" x14ac:dyDescent="0.25">
      <c r="A1882" s="23">
        <v>1881</v>
      </c>
      <c r="B1882" s="24" t="s">
        <v>1874</v>
      </c>
      <c r="C1882" s="24" t="s">
        <v>59</v>
      </c>
      <c r="D1882" s="24">
        <v>56</v>
      </c>
      <c r="E1882" s="24">
        <v>27</v>
      </c>
      <c r="F1882" s="24" t="str">
        <f>VLOOKUP(Table6[[#This Row],[department_id]],departments[#All],2,FALSE)</f>
        <v>Facilities</v>
      </c>
      <c r="G1882" s="24" t="str">
        <f>VLOOKUP(employees!$E1882,departments[],3,FALSE)</f>
        <v>Ops</v>
      </c>
      <c r="H1882" s="24">
        <v>15</v>
      </c>
      <c r="I1882" s="24" t="str">
        <f>VLOOKUP(employees!$H1882,locations[#All],3,FALSE)</f>
        <v>Cape Town</v>
      </c>
      <c r="J1882" s="24" t="str">
        <f>_xlfn.XLOOKUP(Table6[[#This Row],[City]],locations[city],locations[Continent])</f>
        <v>Africa</v>
      </c>
      <c r="K1882" s="24" t="s">
        <v>66</v>
      </c>
      <c r="L1882" s="24" t="s">
        <v>51</v>
      </c>
      <c r="M1882" s="25">
        <v>43930</v>
      </c>
      <c r="N1882" s="24" t="s">
        <v>52</v>
      </c>
      <c r="O1882" s="24">
        <v>4.3600000000000003</v>
      </c>
      <c r="P1882" s="24">
        <v>5.8</v>
      </c>
      <c r="Q1882" s="24">
        <v>26245.62</v>
      </c>
      <c r="R1882" s="24">
        <v>213</v>
      </c>
      <c r="S1882" s="24">
        <f ca="1">DATEDIF(employees!$M1882, TODAY(), "y")</f>
        <v>6</v>
      </c>
      <c r="T1882" s="24">
        <f>VLOOKUP(employees!$H1882,locations[#All],4,)</f>
        <v>0.7</v>
      </c>
      <c r="U1882" s="26">
        <f>employees!$Q1882/employees!$T1882</f>
        <v>37493.742857142861</v>
      </c>
    </row>
    <row r="1883" spans="1:21" x14ac:dyDescent="0.25">
      <c r="A1883" s="19">
        <v>1882</v>
      </c>
      <c r="B1883" s="20" t="s">
        <v>1875</v>
      </c>
      <c r="C1883" s="20" t="s">
        <v>54</v>
      </c>
      <c r="D1883" s="20">
        <v>22</v>
      </c>
      <c r="E1883" s="20">
        <v>8</v>
      </c>
      <c r="F1883" s="20" t="str">
        <f>VLOOKUP(Table6[[#This Row],[department_id]],departments[#All],2,FALSE)</f>
        <v>QA &amp; Testing</v>
      </c>
      <c r="G1883" s="20" t="str">
        <f>VLOOKUP(employees!$E1883,departments[],3,FALSE)</f>
        <v>Tech</v>
      </c>
      <c r="H1883" s="20">
        <v>18</v>
      </c>
      <c r="I1883" s="20" t="str">
        <f>VLOOKUP(employees!$H1883,locations[#All],3,FALSE)</f>
        <v>Buenos Aires</v>
      </c>
      <c r="J1883" s="20" t="str">
        <f>_xlfn.XLOOKUP(Table6[[#This Row],[City]],locations[city],locations[Continent])</f>
        <v>South America</v>
      </c>
      <c r="K1883" s="20" t="s">
        <v>50</v>
      </c>
      <c r="L1883" s="20" t="s">
        <v>56</v>
      </c>
      <c r="M1883" s="21">
        <v>43461</v>
      </c>
      <c r="N1883" s="20" t="s">
        <v>57</v>
      </c>
      <c r="O1883" s="20">
        <v>3.25</v>
      </c>
      <c r="P1883" s="20">
        <v>5.3</v>
      </c>
      <c r="Q1883" s="20">
        <v>28965.45</v>
      </c>
      <c r="R1883" s="20">
        <v>2442</v>
      </c>
      <c r="S1883" s="20">
        <f ca="1">DATEDIF(employees!$M1883, TODAY(), "y")</f>
        <v>7</v>
      </c>
      <c r="T1883" s="20">
        <f>VLOOKUP(employees!$H1883,locations[#All],4,)</f>
        <v>0.65</v>
      </c>
      <c r="U1883" s="22">
        <f>employees!$Q1883/employees!$T1883</f>
        <v>44562.230769230766</v>
      </c>
    </row>
    <row r="1884" spans="1:21" x14ac:dyDescent="0.25">
      <c r="A1884" s="23">
        <v>1883</v>
      </c>
      <c r="B1884" s="24" t="s">
        <v>1876</v>
      </c>
      <c r="C1884" s="24" t="s">
        <v>54</v>
      </c>
      <c r="D1884" s="24">
        <v>58</v>
      </c>
      <c r="E1884" s="24">
        <v>20</v>
      </c>
      <c r="F1884" s="24" t="str">
        <f>VLOOKUP(Table6[[#This Row],[department_id]],departments[#All],2,FALSE)</f>
        <v>Recruiting</v>
      </c>
      <c r="G1884" s="24" t="str">
        <f>VLOOKUP(employees!$E1884,departments[],3,FALSE)</f>
        <v>G&amp;A</v>
      </c>
      <c r="H1884" s="24">
        <v>18</v>
      </c>
      <c r="I1884" s="24" t="str">
        <f>VLOOKUP(employees!$H1884,locations[#All],3,FALSE)</f>
        <v>Buenos Aires</v>
      </c>
      <c r="J1884" s="24" t="str">
        <f>_xlfn.XLOOKUP(Table6[[#This Row],[City]],locations[city],locations[Continent])</f>
        <v>South America</v>
      </c>
      <c r="K1884" s="24" t="s">
        <v>55</v>
      </c>
      <c r="L1884" s="24" t="s">
        <v>51</v>
      </c>
      <c r="M1884" s="25">
        <v>43433</v>
      </c>
      <c r="N1884" s="24" t="s">
        <v>57</v>
      </c>
      <c r="O1884" s="24">
        <v>2.86</v>
      </c>
      <c r="P1884" s="24">
        <v>8.6</v>
      </c>
      <c r="Q1884" s="24">
        <v>43897.27</v>
      </c>
      <c r="R1884" s="24">
        <v>3119</v>
      </c>
      <c r="S1884" s="24">
        <f ca="1">DATEDIF(employees!$M1884, TODAY(), "y")</f>
        <v>7</v>
      </c>
      <c r="T1884" s="24">
        <f>VLOOKUP(employees!$H1884,locations[#All],4,)</f>
        <v>0.65</v>
      </c>
      <c r="U1884" s="26">
        <f>employees!$Q1884/employees!$T1884</f>
        <v>67534.261538461535</v>
      </c>
    </row>
    <row r="1885" spans="1:21" x14ac:dyDescent="0.25">
      <c r="A1885" s="19">
        <v>1884</v>
      </c>
      <c r="B1885" s="20" t="s">
        <v>1877</v>
      </c>
      <c r="C1885" s="20" t="s">
        <v>49</v>
      </c>
      <c r="D1885" s="20">
        <v>42</v>
      </c>
      <c r="E1885" s="20">
        <v>6</v>
      </c>
      <c r="F1885" s="20" t="str">
        <f>VLOOKUP(Table6[[#This Row],[department_id]],departments[#All],2,FALSE)</f>
        <v>Security</v>
      </c>
      <c r="G1885" s="20" t="str">
        <f>VLOOKUP(employees!$E1885,departments[],3,FALSE)</f>
        <v>Tech</v>
      </c>
      <c r="H1885" s="20">
        <v>19</v>
      </c>
      <c r="I1885" s="20" t="str">
        <f>VLOOKUP(employees!$H1885,locations[#All],3,FALSE)</f>
        <v>Tokyo</v>
      </c>
      <c r="J1885" s="20" t="str">
        <f>_xlfn.XLOOKUP(Table6[[#This Row],[City]],locations[city],locations[Continent])</f>
        <v>Asia</v>
      </c>
      <c r="K1885" s="20" t="s">
        <v>66</v>
      </c>
      <c r="L1885" s="20" t="s">
        <v>51</v>
      </c>
      <c r="M1885" s="21">
        <v>44815</v>
      </c>
      <c r="N1885" s="20" t="s">
        <v>52</v>
      </c>
      <c r="O1885" s="20">
        <v>4.28</v>
      </c>
      <c r="P1885" s="20">
        <v>8.9</v>
      </c>
      <c r="Q1885" s="20">
        <v>96253.51</v>
      </c>
      <c r="R1885" s="20">
        <v>832</v>
      </c>
      <c r="S1885" s="20">
        <f ca="1">DATEDIF(employees!$M1885, TODAY(), "y")</f>
        <v>4</v>
      </c>
      <c r="T1885" s="20">
        <f>VLOOKUP(employees!$H1885,locations[#All],4,)</f>
        <v>1.2</v>
      </c>
      <c r="U1885" s="22">
        <f>employees!$Q1885/employees!$T1885</f>
        <v>80211.258333333331</v>
      </c>
    </row>
    <row r="1886" spans="1:21" x14ac:dyDescent="0.25">
      <c r="A1886" s="23">
        <v>1885</v>
      </c>
      <c r="B1886" s="24" t="s">
        <v>1878</v>
      </c>
      <c r="C1886" s="24" t="s">
        <v>49</v>
      </c>
      <c r="D1886" s="24">
        <v>49</v>
      </c>
      <c r="E1886" s="24">
        <v>23</v>
      </c>
      <c r="F1886" s="24" t="str">
        <f>VLOOKUP(Table6[[#This Row],[department_id]],departments[#All],2,FALSE)</f>
        <v>Legal</v>
      </c>
      <c r="G1886" s="24" t="str">
        <f>VLOOKUP(employees!$E1886,departments[],3,FALSE)</f>
        <v>G&amp;A</v>
      </c>
      <c r="H1886" s="24">
        <v>14</v>
      </c>
      <c r="I1886" s="24" t="str">
        <f>VLOOKUP(employees!$H1886,locations[#All],3,FALSE)</f>
        <v>Dubai</v>
      </c>
      <c r="J1886" s="24" t="str">
        <f>_xlfn.XLOOKUP(Table6[[#This Row],[City]],locations[city],locations[Continent])</f>
        <v>Asia</v>
      </c>
      <c r="K1886" s="24" t="s">
        <v>55</v>
      </c>
      <c r="L1886" s="24" t="s">
        <v>56</v>
      </c>
      <c r="M1886" s="25">
        <v>44352</v>
      </c>
      <c r="N1886" s="24" t="s">
        <v>57</v>
      </c>
      <c r="O1886" s="24">
        <v>3.2</v>
      </c>
      <c r="P1886" s="24">
        <v>9.6999999999999993</v>
      </c>
      <c r="Q1886" s="24">
        <v>137914.84</v>
      </c>
      <c r="R1886" s="24">
        <v>578</v>
      </c>
      <c r="S1886" s="24">
        <f ca="1">DATEDIF(employees!$M1886, TODAY(), "y")</f>
        <v>5</v>
      </c>
      <c r="T1886" s="24">
        <f>VLOOKUP(employees!$H1886,locations[#All],4,)</f>
        <v>1.05</v>
      </c>
      <c r="U1886" s="26">
        <f>employees!$Q1886/employees!$T1886</f>
        <v>131347.46666666665</v>
      </c>
    </row>
    <row r="1887" spans="1:21" x14ac:dyDescent="0.25">
      <c r="A1887" s="19">
        <v>1886</v>
      </c>
      <c r="B1887" s="20" t="s">
        <v>1879</v>
      </c>
      <c r="C1887" s="20" t="s">
        <v>59</v>
      </c>
      <c r="D1887" s="20">
        <v>20</v>
      </c>
      <c r="E1887" s="20">
        <v>24</v>
      </c>
      <c r="F1887" s="20" t="str">
        <f>VLOOKUP(Table6[[#This Row],[department_id]],departments[#All],2,FALSE)</f>
        <v>Administration</v>
      </c>
      <c r="G1887" s="20" t="str">
        <f>VLOOKUP(employees!$E1887,departments[],3,FALSE)</f>
        <v>G&amp;A</v>
      </c>
      <c r="H1887" s="20">
        <v>21</v>
      </c>
      <c r="I1887" s="20" t="str">
        <f>VLOOKUP(employees!$H1887,locations[#All],3,FALSE)</f>
        <v>Sydney</v>
      </c>
      <c r="J1887" s="20" t="str">
        <f>_xlfn.XLOOKUP(Table6[[#This Row],[City]],locations[city],locations[Continent])</f>
        <v>Oceania</v>
      </c>
      <c r="K1887" s="20" t="s">
        <v>60</v>
      </c>
      <c r="L1887" s="20" t="s">
        <v>51</v>
      </c>
      <c r="M1887" s="21">
        <v>41831</v>
      </c>
      <c r="N1887" s="20" t="s">
        <v>57</v>
      </c>
      <c r="O1887" s="20">
        <v>3.19</v>
      </c>
      <c r="P1887" s="20">
        <v>5</v>
      </c>
      <c r="Q1887" s="20">
        <v>106796.86</v>
      </c>
      <c r="R1887" s="20">
        <v>994</v>
      </c>
      <c r="S1887" s="20">
        <f ca="1">DATEDIF(employees!$M1887, TODAY(), "y")</f>
        <v>12</v>
      </c>
      <c r="T1887" s="20">
        <f>VLOOKUP(employees!$H1887,locations[#All],4,)</f>
        <v>1.1499999999999999</v>
      </c>
      <c r="U1887" s="22">
        <f>employees!$Q1887/employees!$T1887</f>
        <v>92866.834782608697</v>
      </c>
    </row>
    <row r="1888" spans="1:21" x14ac:dyDescent="0.25">
      <c r="A1888" s="23">
        <v>1887</v>
      </c>
      <c r="B1888" s="24" t="s">
        <v>1880</v>
      </c>
      <c r="C1888" s="24" t="s">
        <v>49</v>
      </c>
      <c r="D1888" s="24">
        <v>22</v>
      </c>
      <c r="E1888" s="24">
        <v>25</v>
      </c>
      <c r="F1888" s="24" t="str">
        <f>VLOOKUP(Table6[[#This Row],[department_id]],departments[#All],2,FALSE)</f>
        <v>Operations</v>
      </c>
      <c r="G1888" s="24" t="str">
        <f>VLOOKUP(employees!$E1888,departments[],3,FALSE)</f>
        <v>Ops</v>
      </c>
      <c r="H1888" s="24">
        <v>14</v>
      </c>
      <c r="I1888" s="24" t="str">
        <f>VLOOKUP(employees!$H1888,locations[#All],3,FALSE)</f>
        <v>Dubai</v>
      </c>
      <c r="J1888" s="24" t="str">
        <f>_xlfn.XLOOKUP(Table6[[#This Row],[City]],locations[city],locations[Continent])</f>
        <v>Asia</v>
      </c>
      <c r="K1888" s="24" t="s">
        <v>64</v>
      </c>
      <c r="L1888" s="24" t="s">
        <v>51</v>
      </c>
      <c r="M1888" s="25">
        <v>41817</v>
      </c>
      <c r="N1888" s="24" t="s">
        <v>57</v>
      </c>
      <c r="O1888" s="24">
        <v>4.62</v>
      </c>
      <c r="P1888" s="24">
        <v>7.7</v>
      </c>
      <c r="Q1888" s="24">
        <v>152507.87</v>
      </c>
      <c r="R1888" s="24">
        <v>460</v>
      </c>
      <c r="S1888" s="24">
        <f ca="1">DATEDIF(employees!$M1888, TODAY(), "y")</f>
        <v>12</v>
      </c>
      <c r="T1888" s="24">
        <f>VLOOKUP(employees!$H1888,locations[#All],4,)</f>
        <v>1.05</v>
      </c>
      <c r="U1888" s="26">
        <f>employees!$Q1888/employees!$T1888</f>
        <v>145245.59047619047</v>
      </c>
    </row>
    <row r="1889" spans="1:21" x14ac:dyDescent="0.25">
      <c r="A1889" s="19">
        <v>1888</v>
      </c>
      <c r="B1889" s="20" t="s">
        <v>1881</v>
      </c>
      <c r="C1889" s="20" t="s">
        <v>59</v>
      </c>
      <c r="D1889" s="20">
        <v>39</v>
      </c>
      <c r="E1889" s="20">
        <v>2</v>
      </c>
      <c r="F1889" s="20" t="str">
        <f>VLOOKUP(Table6[[#This Row],[department_id]],departments[#All],2,FALSE)</f>
        <v>Data Science</v>
      </c>
      <c r="G1889" s="20" t="str">
        <f>VLOOKUP(employees!$E1889,departments[],3,FALSE)</f>
        <v>Tech</v>
      </c>
      <c r="H1889" s="20">
        <v>6</v>
      </c>
      <c r="I1889" s="20" t="str">
        <f>VLOOKUP(employees!$H1889,locations[#All],3,FALSE)</f>
        <v>Berlin</v>
      </c>
      <c r="J1889" s="20" t="str">
        <f>_xlfn.XLOOKUP(Table6[[#This Row],[City]],locations[city],locations[Continent])</f>
        <v>Europe</v>
      </c>
      <c r="K1889" s="20" t="s">
        <v>66</v>
      </c>
      <c r="L1889" s="20" t="s">
        <v>56</v>
      </c>
      <c r="M1889" s="21">
        <v>42276</v>
      </c>
      <c r="N1889" s="20" t="s">
        <v>52</v>
      </c>
      <c r="O1889" s="20">
        <v>2.57</v>
      </c>
      <c r="P1889" s="20">
        <v>6.2</v>
      </c>
      <c r="Q1889" s="20">
        <v>87330.82</v>
      </c>
      <c r="R1889" s="20">
        <v>1710</v>
      </c>
      <c r="S1889" s="20">
        <f ca="1">DATEDIF(employees!$M1889, TODAY(), "y")</f>
        <v>10</v>
      </c>
      <c r="T1889" s="20">
        <f>VLOOKUP(employees!$H1889,locations[#All],4,)</f>
        <v>1.1000000000000001</v>
      </c>
      <c r="U1889" s="22">
        <f>employees!$Q1889/employees!$T1889</f>
        <v>79391.654545454541</v>
      </c>
    </row>
    <row r="1890" spans="1:21" x14ac:dyDescent="0.25">
      <c r="A1890" s="23">
        <v>1889</v>
      </c>
      <c r="B1890" s="24" t="s">
        <v>1882</v>
      </c>
      <c r="C1890" s="24" t="s">
        <v>49</v>
      </c>
      <c r="D1890" s="24">
        <v>35</v>
      </c>
      <c r="E1890" s="24">
        <v>8</v>
      </c>
      <c r="F1890" s="24" t="str">
        <f>VLOOKUP(Table6[[#This Row],[department_id]],departments[#All],2,FALSE)</f>
        <v>QA &amp; Testing</v>
      </c>
      <c r="G1890" s="24" t="str">
        <f>VLOOKUP(employees!$E1890,departments[],3,FALSE)</f>
        <v>Tech</v>
      </c>
      <c r="H1890" s="24">
        <v>6</v>
      </c>
      <c r="I1890" s="24" t="str">
        <f>VLOOKUP(employees!$H1890,locations[#All],3,FALSE)</f>
        <v>Berlin</v>
      </c>
      <c r="J1890" s="24" t="str">
        <f>_xlfn.XLOOKUP(Table6[[#This Row],[City]],locations[city],locations[Continent])</f>
        <v>Europe</v>
      </c>
      <c r="K1890" s="24" t="s">
        <v>75</v>
      </c>
      <c r="L1890" s="24" t="s">
        <v>51</v>
      </c>
      <c r="M1890" s="25">
        <v>44494</v>
      </c>
      <c r="N1890" s="24" t="s">
        <v>52</v>
      </c>
      <c r="O1890" s="24">
        <v>2.89</v>
      </c>
      <c r="P1890" s="24">
        <v>6.7</v>
      </c>
      <c r="Q1890" s="24">
        <v>129977.69</v>
      </c>
      <c r="R1890" s="24">
        <v>3026</v>
      </c>
      <c r="S1890" s="24">
        <f ca="1">DATEDIF(employees!$M1890, TODAY(), "y")</f>
        <v>4</v>
      </c>
      <c r="T1890" s="24">
        <f>VLOOKUP(employees!$H1890,locations[#All],4,)</f>
        <v>1.1000000000000001</v>
      </c>
      <c r="U1890" s="26">
        <f>employees!$Q1890/employees!$T1890</f>
        <v>118161.53636363636</v>
      </c>
    </row>
    <row r="1891" spans="1:21" x14ac:dyDescent="0.25">
      <c r="A1891" s="19">
        <v>1890</v>
      </c>
      <c r="B1891" s="20" t="s">
        <v>1883</v>
      </c>
      <c r="C1891" s="20" t="s">
        <v>49</v>
      </c>
      <c r="D1891" s="20">
        <v>59</v>
      </c>
      <c r="E1891" s="20">
        <v>21</v>
      </c>
      <c r="F1891" s="20" t="str">
        <f>VLOOKUP(Table6[[#This Row],[department_id]],departments[#All],2,FALSE)</f>
        <v>Finance</v>
      </c>
      <c r="G1891" s="20" t="str">
        <f>VLOOKUP(employees!$E1891,departments[],3,FALSE)</f>
        <v>G&amp;A</v>
      </c>
      <c r="H1891" s="20">
        <v>11</v>
      </c>
      <c r="I1891" s="20" t="str">
        <f>VLOOKUP(employees!$H1891,locations[#All],3,FALSE)</f>
        <v>Bengaluru</v>
      </c>
      <c r="J1891" s="20" t="str">
        <f>_xlfn.XLOOKUP(Table6[[#This Row],[City]],locations[city],locations[Continent])</f>
        <v>Asia</v>
      </c>
      <c r="K1891" s="20" t="s">
        <v>55</v>
      </c>
      <c r="L1891" s="20" t="s">
        <v>56</v>
      </c>
      <c r="M1891" s="21">
        <v>42126</v>
      </c>
      <c r="N1891" s="20" t="s">
        <v>52</v>
      </c>
      <c r="O1891" s="20">
        <v>3.28</v>
      </c>
      <c r="P1891" s="20">
        <v>6.6</v>
      </c>
      <c r="Q1891" s="20">
        <v>86535.679999999993</v>
      </c>
      <c r="R1891" s="20">
        <v>1408</v>
      </c>
      <c r="S1891" s="20">
        <f ca="1">DATEDIF(employees!$M1891, TODAY(), "y")</f>
        <v>11</v>
      </c>
      <c r="T1891" s="20">
        <f>VLOOKUP(employees!$H1891,locations[#All],4,)</f>
        <v>0.7</v>
      </c>
      <c r="U1891" s="22">
        <f>employees!$Q1891/employees!$T1891</f>
        <v>123622.39999999999</v>
      </c>
    </row>
    <row r="1892" spans="1:21" x14ac:dyDescent="0.25">
      <c r="A1892" s="23">
        <v>1891</v>
      </c>
      <c r="B1892" s="24" t="s">
        <v>1884</v>
      </c>
      <c r="C1892" s="24" t="s">
        <v>54</v>
      </c>
      <c r="D1892" s="24">
        <v>33</v>
      </c>
      <c r="E1892" s="24">
        <v>8</v>
      </c>
      <c r="F1892" s="24" t="str">
        <f>VLOOKUP(Table6[[#This Row],[department_id]],departments[#All],2,FALSE)</f>
        <v>QA &amp; Testing</v>
      </c>
      <c r="G1892" s="24" t="str">
        <f>VLOOKUP(employees!$E1892,departments[],3,FALSE)</f>
        <v>Tech</v>
      </c>
      <c r="H1892" s="24">
        <v>13</v>
      </c>
      <c r="I1892" s="24" t="str">
        <f>VLOOKUP(employees!$H1892,locations[#All],3,FALSE)</f>
        <v>Cairo</v>
      </c>
      <c r="J1892" s="24" t="str">
        <f>_xlfn.XLOOKUP(Table6[[#This Row],[City]],locations[city],locations[Continent])</f>
        <v>Africa</v>
      </c>
      <c r="K1892" s="24" t="s">
        <v>60</v>
      </c>
      <c r="L1892" s="24" t="s">
        <v>51</v>
      </c>
      <c r="M1892" s="25">
        <v>43973</v>
      </c>
      <c r="N1892" s="24" t="s">
        <v>57</v>
      </c>
      <c r="O1892" s="24">
        <v>3.06</v>
      </c>
      <c r="P1892" s="24">
        <v>9.1999999999999993</v>
      </c>
      <c r="Q1892" s="24">
        <v>45535.82</v>
      </c>
      <c r="R1892" s="24">
        <v>2715</v>
      </c>
      <c r="S1892" s="24">
        <f ca="1">DATEDIF(employees!$M1892, TODAY(), "y")</f>
        <v>6</v>
      </c>
      <c r="T1892" s="24">
        <f>VLOOKUP(employees!$H1892,locations[#All],4,)</f>
        <v>0.55000000000000004</v>
      </c>
      <c r="U1892" s="26">
        <f>employees!$Q1892/employees!$T1892</f>
        <v>82792.399999999994</v>
      </c>
    </row>
    <row r="1893" spans="1:21" x14ac:dyDescent="0.25">
      <c r="A1893" s="19">
        <v>1892</v>
      </c>
      <c r="B1893" s="20" t="s">
        <v>1885</v>
      </c>
      <c r="C1893" s="20" t="s">
        <v>54</v>
      </c>
      <c r="D1893" s="20">
        <v>21</v>
      </c>
      <c r="E1893" s="20">
        <v>6</v>
      </c>
      <c r="F1893" s="20" t="str">
        <f>VLOOKUP(Table6[[#This Row],[department_id]],departments[#All],2,FALSE)</f>
        <v>Security</v>
      </c>
      <c r="G1893" s="20" t="str">
        <f>VLOOKUP(employees!$E1893,departments[],3,FALSE)</f>
        <v>Tech</v>
      </c>
      <c r="H1893" s="20">
        <v>19</v>
      </c>
      <c r="I1893" s="20" t="str">
        <f>VLOOKUP(employees!$H1893,locations[#All],3,FALSE)</f>
        <v>Tokyo</v>
      </c>
      <c r="J1893" s="20" t="str">
        <f>_xlfn.XLOOKUP(Table6[[#This Row],[City]],locations[city],locations[Continent])</f>
        <v>Asia</v>
      </c>
      <c r="K1893" s="20" t="s">
        <v>55</v>
      </c>
      <c r="L1893" s="20" t="s">
        <v>51</v>
      </c>
      <c r="M1893" s="21">
        <v>41699</v>
      </c>
      <c r="N1893" s="20" t="s">
        <v>57</v>
      </c>
      <c r="O1893" s="20">
        <v>3.74</v>
      </c>
      <c r="P1893" s="20">
        <v>8.1</v>
      </c>
      <c r="Q1893" s="20">
        <v>134809.79999999999</v>
      </c>
      <c r="R1893" s="20">
        <v>1874</v>
      </c>
      <c r="S1893" s="20">
        <f ca="1">DATEDIF(employees!$M1893, TODAY(), "y")</f>
        <v>12</v>
      </c>
      <c r="T1893" s="20">
        <f>VLOOKUP(employees!$H1893,locations[#All],4,)</f>
        <v>1.2</v>
      </c>
      <c r="U1893" s="22">
        <f>employees!$Q1893/employees!$T1893</f>
        <v>112341.5</v>
      </c>
    </row>
    <row r="1894" spans="1:21" x14ac:dyDescent="0.25">
      <c r="A1894" s="23">
        <v>1893</v>
      </c>
      <c r="B1894" s="24" t="s">
        <v>1886</v>
      </c>
      <c r="C1894" s="24" t="s">
        <v>49</v>
      </c>
      <c r="D1894" s="24">
        <v>57</v>
      </c>
      <c r="E1894" s="24">
        <v>26</v>
      </c>
      <c r="F1894" s="24" t="str">
        <f>VLOOKUP(Table6[[#This Row],[department_id]],departments[#All],2,FALSE)</f>
        <v>Procurement</v>
      </c>
      <c r="G1894" s="24" t="str">
        <f>VLOOKUP(employees!$E1894,departments[],3,FALSE)</f>
        <v>Ops</v>
      </c>
      <c r="H1894" s="24">
        <v>9</v>
      </c>
      <c r="I1894" s="24" t="str">
        <f>VLOOKUP(employees!$H1894,locations[#All],3,FALSE)</f>
        <v>Amsterdam</v>
      </c>
      <c r="J1894" s="24" t="str">
        <f>_xlfn.XLOOKUP(Table6[[#This Row],[City]],locations[city],locations[Continent])</f>
        <v>Europe</v>
      </c>
      <c r="K1894" s="24" t="s">
        <v>64</v>
      </c>
      <c r="L1894" s="24" t="s">
        <v>78</v>
      </c>
      <c r="M1894" s="25">
        <v>42381</v>
      </c>
      <c r="N1894" s="24" t="s">
        <v>57</v>
      </c>
      <c r="O1894" s="24">
        <v>4.2300000000000004</v>
      </c>
      <c r="P1894" s="24">
        <v>6.9</v>
      </c>
      <c r="Q1894" s="24">
        <v>207987.17</v>
      </c>
      <c r="R1894" s="24">
        <v>2060</v>
      </c>
      <c r="S1894" s="24">
        <f ca="1">DATEDIF(employees!$M1894, TODAY(), "y")</f>
        <v>10</v>
      </c>
      <c r="T1894" s="24">
        <f>VLOOKUP(employees!$H1894,locations[#All],4,)</f>
        <v>1.1499999999999999</v>
      </c>
      <c r="U1894" s="26">
        <f>employees!$Q1894/employees!$T1894</f>
        <v>180858.40869565221</v>
      </c>
    </row>
    <row r="1895" spans="1:21" x14ac:dyDescent="0.25">
      <c r="A1895" s="19">
        <v>1894</v>
      </c>
      <c r="B1895" s="20" t="s">
        <v>1887</v>
      </c>
      <c r="C1895" s="20" t="s">
        <v>49</v>
      </c>
      <c r="D1895" s="20">
        <v>35</v>
      </c>
      <c r="E1895" s="20">
        <v>20</v>
      </c>
      <c r="F1895" s="20" t="str">
        <f>VLOOKUP(Table6[[#This Row],[department_id]],departments[#All],2,FALSE)</f>
        <v>Recruiting</v>
      </c>
      <c r="G1895" s="20" t="str">
        <f>VLOOKUP(employees!$E1895,departments[],3,FALSE)</f>
        <v>G&amp;A</v>
      </c>
      <c r="H1895" s="20">
        <v>5</v>
      </c>
      <c r="I1895" s="20" t="str">
        <f>VLOOKUP(employees!$H1895,locations[#All],3,FALSE)</f>
        <v>London</v>
      </c>
      <c r="J1895" s="20" t="str">
        <f>_xlfn.XLOOKUP(Table6[[#This Row],[City]],locations[city],locations[Continent])</f>
        <v>Europe</v>
      </c>
      <c r="K1895" s="20" t="s">
        <v>71</v>
      </c>
      <c r="L1895" s="20" t="s">
        <v>83</v>
      </c>
      <c r="M1895" s="21">
        <v>42605</v>
      </c>
      <c r="N1895" s="20" t="s">
        <v>57</v>
      </c>
      <c r="O1895" s="20">
        <v>2.67</v>
      </c>
      <c r="P1895" s="20">
        <v>7.2</v>
      </c>
      <c r="Q1895" s="20">
        <v>203469.18</v>
      </c>
      <c r="R1895" s="20">
        <v>3119</v>
      </c>
      <c r="S1895" s="20">
        <f ca="1">DATEDIF(employees!$M1895, TODAY(), "y")</f>
        <v>10</v>
      </c>
      <c r="T1895" s="20">
        <f>VLOOKUP(employees!$H1895,locations[#All],4,)</f>
        <v>1.25</v>
      </c>
      <c r="U1895" s="22">
        <f>employees!$Q1895/employees!$T1895</f>
        <v>162775.34399999998</v>
      </c>
    </row>
    <row r="1896" spans="1:21" x14ac:dyDescent="0.25">
      <c r="A1896" s="23">
        <v>1895</v>
      </c>
      <c r="B1896" s="24" t="s">
        <v>1888</v>
      </c>
      <c r="C1896" s="24" t="s">
        <v>54</v>
      </c>
      <c r="D1896" s="24">
        <v>25</v>
      </c>
      <c r="E1896" s="24">
        <v>3</v>
      </c>
      <c r="F1896" s="24" t="str">
        <f>VLOOKUP(Table6[[#This Row],[department_id]],departments[#All],2,FALSE)</f>
        <v>Data Engineering</v>
      </c>
      <c r="G1896" s="24" t="str">
        <f>VLOOKUP(employees!$E1896,departments[],3,FALSE)</f>
        <v>Tech</v>
      </c>
      <c r="H1896" s="24">
        <v>1</v>
      </c>
      <c r="I1896" s="24" t="str">
        <f>VLOOKUP(employees!$H1896,locations[#All],3,FALSE)</f>
        <v>San Francisco</v>
      </c>
      <c r="J1896" s="24" t="str">
        <f>_xlfn.XLOOKUP(Table6[[#This Row],[City]],locations[city],locations[Continent])</f>
        <v>North America</v>
      </c>
      <c r="K1896" s="24" t="s">
        <v>55</v>
      </c>
      <c r="L1896" s="24" t="s">
        <v>51</v>
      </c>
      <c r="M1896" s="25">
        <v>43837</v>
      </c>
      <c r="N1896" s="24" t="s">
        <v>62</v>
      </c>
      <c r="O1896" s="24">
        <v>3.29</v>
      </c>
      <c r="P1896" s="24">
        <v>9.6999999999999993</v>
      </c>
      <c r="Q1896" s="24">
        <v>105761.35</v>
      </c>
      <c r="R1896" s="24">
        <v>2547</v>
      </c>
      <c r="S1896" s="24">
        <f ca="1">DATEDIF(employees!$M1896, TODAY(), "y")</f>
        <v>6</v>
      </c>
      <c r="T1896" s="24">
        <f>VLOOKUP(employees!$H1896,locations[#All],4,)</f>
        <v>1.35</v>
      </c>
      <c r="U1896" s="26">
        <f>employees!$Q1896/employees!$T1896</f>
        <v>78341.740740740745</v>
      </c>
    </row>
    <row r="1897" spans="1:21" x14ac:dyDescent="0.25">
      <c r="A1897" s="19">
        <v>1896</v>
      </c>
      <c r="B1897" s="20" t="s">
        <v>1889</v>
      </c>
      <c r="C1897" s="20" t="s">
        <v>49</v>
      </c>
      <c r="D1897" s="20">
        <v>50</v>
      </c>
      <c r="E1897" s="20">
        <v>13</v>
      </c>
      <c r="F1897" s="20" t="str">
        <f>VLOOKUP(Table6[[#This Row],[department_id]],departments[#All],2,FALSE)</f>
        <v>Sales</v>
      </c>
      <c r="G1897" s="20" t="str">
        <f>VLOOKUP(employees!$E1897,departments[],3,FALSE)</f>
        <v>GTM</v>
      </c>
      <c r="H1897" s="20">
        <v>15</v>
      </c>
      <c r="I1897" s="20" t="str">
        <f>VLOOKUP(employees!$H1897,locations[#All],3,FALSE)</f>
        <v>Cape Town</v>
      </c>
      <c r="J1897" s="20" t="str">
        <f>_xlfn.XLOOKUP(Table6[[#This Row],[City]],locations[city],locations[Continent])</f>
        <v>Africa</v>
      </c>
      <c r="K1897" s="20" t="s">
        <v>66</v>
      </c>
      <c r="L1897" s="20" t="s">
        <v>51</v>
      </c>
      <c r="M1897" s="21">
        <v>43516</v>
      </c>
      <c r="N1897" s="20" t="s">
        <v>57</v>
      </c>
      <c r="O1897" s="20">
        <v>2.79</v>
      </c>
      <c r="P1897" s="20">
        <v>7</v>
      </c>
      <c r="Q1897" s="20">
        <v>47939.55</v>
      </c>
      <c r="R1897" s="20">
        <v>989</v>
      </c>
      <c r="S1897" s="20">
        <f ca="1">DATEDIF(employees!$M1897, TODAY(), "y")</f>
        <v>7</v>
      </c>
      <c r="T1897" s="20">
        <f>VLOOKUP(employees!$H1897,locations[#All],4,)</f>
        <v>0.7</v>
      </c>
      <c r="U1897" s="22">
        <f>employees!$Q1897/employees!$T1897</f>
        <v>68485.071428571435</v>
      </c>
    </row>
    <row r="1898" spans="1:21" x14ac:dyDescent="0.25">
      <c r="A1898" s="23">
        <v>1897</v>
      </c>
      <c r="B1898" s="24" t="s">
        <v>1890</v>
      </c>
      <c r="C1898" s="24" t="s">
        <v>59</v>
      </c>
      <c r="D1898" s="24">
        <v>44</v>
      </c>
      <c r="E1898" s="24">
        <v>5</v>
      </c>
      <c r="F1898" s="24" t="str">
        <f>VLOOKUP(Table6[[#This Row],[department_id]],departments[#All],2,FALSE)</f>
        <v>Platform</v>
      </c>
      <c r="G1898" s="24" t="str">
        <f>VLOOKUP(employees!$E1898,departments[],3,FALSE)</f>
        <v>Tech</v>
      </c>
      <c r="H1898" s="24">
        <v>17</v>
      </c>
      <c r="I1898" s="24" t="str">
        <f>VLOOKUP(employees!$H1898,locations[#All],3,FALSE)</f>
        <v>Mexico City</v>
      </c>
      <c r="J1898" s="24" t="str">
        <f>_xlfn.XLOOKUP(Table6[[#This Row],[City]],locations[city],locations[Continent])</f>
        <v>South America</v>
      </c>
      <c r="K1898" s="24" t="s">
        <v>60</v>
      </c>
      <c r="L1898" s="24" t="s">
        <v>78</v>
      </c>
      <c r="M1898" s="25">
        <v>44905</v>
      </c>
      <c r="N1898" s="24" t="s">
        <v>62</v>
      </c>
      <c r="O1898" s="24">
        <v>4.1100000000000003</v>
      </c>
      <c r="P1898" s="24">
        <v>9.3000000000000007</v>
      </c>
      <c r="Q1898" s="24">
        <v>123554.86</v>
      </c>
      <c r="R1898" s="24">
        <v>3384</v>
      </c>
      <c r="S1898" s="24">
        <f ca="1">DATEDIF(employees!$M1898, TODAY(), "y")</f>
        <v>3</v>
      </c>
      <c r="T1898" s="24">
        <f>VLOOKUP(employees!$H1898,locations[#All],4,)</f>
        <v>0.78</v>
      </c>
      <c r="U1898" s="26">
        <f>employees!$Q1898/employees!$T1898</f>
        <v>158403.66666666666</v>
      </c>
    </row>
    <row r="1899" spans="1:21" x14ac:dyDescent="0.25">
      <c r="A1899" s="19">
        <v>1898</v>
      </c>
      <c r="B1899" s="20" t="s">
        <v>1891</v>
      </c>
      <c r="C1899" s="20" t="s">
        <v>54</v>
      </c>
      <c r="D1899" s="20">
        <v>54</v>
      </c>
      <c r="E1899" s="20">
        <v>25</v>
      </c>
      <c r="F1899" s="20" t="str">
        <f>VLOOKUP(Table6[[#This Row],[department_id]],departments[#All],2,FALSE)</f>
        <v>Operations</v>
      </c>
      <c r="G1899" s="20" t="str">
        <f>VLOOKUP(employees!$E1899,departments[],3,FALSE)</f>
        <v>Ops</v>
      </c>
      <c r="H1899" s="20">
        <v>8</v>
      </c>
      <c r="I1899" s="20" t="str">
        <f>VLOOKUP(employees!$H1899,locations[#All],3,FALSE)</f>
        <v>Barcelona</v>
      </c>
      <c r="J1899" s="20" t="str">
        <f>_xlfn.XLOOKUP(Table6[[#This Row],[City]],locations[city],locations[Continent])</f>
        <v>Europe</v>
      </c>
      <c r="K1899" s="20" t="s">
        <v>50</v>
      </c>
      <c r="L1899" s="20" t="s">
        <v>56</v>
      </c>
      <c r="M1899" s="21">
        <v>42937</v>
      </c>
      <c r="N1899" s="20" t="s">
        <v>52</v>
      </c>
      <c r="O1899" s="20">
        <v>2.82</v>
      </c>
      <c r="P1899" s="20">
        <v>5.3</v>
      </c>
      <c r="Q1899" s="20">
        <v>25529.360000000001</v>
      </c>
      <c r="R1899" s="20">
        <v>2775</v>
      </c>
      <c r="S1899" s="20">
        <f ca="1">DATEDIF(employees!$M1899, TODAY(), "y")</f>
        <v>9</v>
      </c>
      <c r="T1899" s="20">
        <f>VLOOKUP(employees!$H1899,locations[#All],4,)</f>
        <v>1.05</v>
      </c>
      <c r="U1899" s="22">
        <f>employees!$Q1899/employees!$T1899</f>
        <v>24313.676190476192</v>
      </c>
    </row>
    <row r="1900" spans="1:21" x14ac:dyDescent="0.25">
      <c r="A1900" s="23">
        <v>1899</v>
      </c>
      <c r="B1900" s="24" t="s">
        <v>1892</v>
      </c>
      <c r="C1900" s="24" t="s">
        <v>49</v>
      </c>
      <c r="D1900" s="24">
        <v>40</v>
      </c>
      <c r="E1900" s="24">
        <v>12</v>
      </c>
      <c r="F1900" s="24" t="str">
        <f>VLOOKUP(Table6[[#This Row],[department_id]],departments[#All],2,FALSE)</f>
        <v>UX Research</v>
      </c>
      <c r="G1900" s="24" t="str">
        <f>VLOOKUP(employees!$E1900,departments[],3,FALSE)</f>
        <v>Product</v>
      </c>
      <c r="H1900" s="24">
        <v>8</v>
      </c>
      <c r="I1900" s="24" t="str">
        <f>VLOOKUP(employees!$H1900,locations[#All],3,FALSE)</f>
        <v>Barcelona</v>
      </c>
      <c r="J1900" s="24" t="str">
        <f>_xlfn.XLOOKUP(Table6[[#This Row],[City]],locations[city],locations[Continent])</f>
        <v>Europe</v>
      </c>
      <c r="K1900" s="24" t="s">
        <v>64</v>
      </c>
      <c r="L1900" s="24" t="s">
        <v>78</v>
      </c>
      <c r="M1900" s="25">
        <v>44545</v>
      </c>
      <c r="N1900" s="24" t="s">
        <v>52</v>
      </c>
      <c r="O1900" s="24">
        <v>4.28</v>
      </c>
      <c r="P1900" s="24">
        <v>5.5</v>
      </c>
      <c r="Q1900" s="24">
        <v>172727.55</v>
      </c>
      <c r="R1900" s="24">
        <v>2582</v>
      </c>
      <c r="S1900" s="24">
        <f ca="1">DATEDIF(employees!$M1900, TODAY(), "y")</f>
        <v>4</v>
      </c>
      <c r="T1900" s="24">
        <f>VLOOKUP(employees!$H1900,locations[#All],4,)</f>
        <v>1.05</v>
      </c>
      <c r="U1900" s="26">
        <f>employees!$Q1900/employees!$T1900</f>
        <v>164502.42857142855</v>
      </c>
    </row>
    <row r="1901" spans="1:21" x14ac:dyDescent="0.25">
      <c r="A1901" s="19">
        <v>1900</v>
      </c>
      <c r="B1901" s="20" t="s">
        <v>1893</v>
      </c>
      <c r="C1901" s="20" t="s">
        <v>59</v>
      </c>
      <c r="D1901" s="20">
        <v>57</v>
      </c>
      <c r="E1901" s="20">
        <v>22</v>
      </c>
      <c r="F1901" s="20" t="str">
        <f>VLOOKUP(Table6[[#This Row],[department_id]],departments[#All],2,FALSE)</f>
        <v>Accounting</v>
      </c>
      <c r="G1901" s="20" t="str">
        <f>VLOOKUP(employees!$E1901,departments[],3,FALSE)</f>
        <v>G&amp;A</v>
      </c>
      <c r="H1901" s="20">
        <v>2</v>
      </c>
      <c r="I1901" s="20" t="str">
        <f>VLOOKUP(employees!$H1901,locations[#All],3,FALSE)</f>
        <v>New York</v>
      </c>
      <c r="J1901" s="20" t="str">
        <f>_xlfn.XLOOKUP(Table6[[#This Row],[City]],locations[city],locations[Continent])</f>
        <v>North America</v>
      </c>
      <c r="K1901" s="20" t="s">
        <v>60</v>
      </c>
      <c r="L1901" s="20" t="s">
        <v>51</v>
      </c>
      <c r="M1901" s="21">
        <v>45257</v>
      </c>
      <c r="N1901" s="20" t="s">
        <v>52</v>
      </c>
      <c r="O1901" s="20">
        <v>3.57</v>
      </c>
      <c r="P1901" s="20">
        <v>9.6999999999999993</v>
      </c>
      <c r="Q1901" s="20">
        <v>128636.09</v>
      </c>
      <c r="R1901" s="20">
        <v>632</v>
      </c>
      <c r="S1901" s="20">
        <f ca="1">DATEDIF(employees!$M1901, TODAY(), "y")</f>
        <v>2</v>
      </c>
      <c r="T1901" s="20">
        <f>VLOOKUP(employees!$H1901,locations[#All],4,)</f>
        <v>1.3</v>
      </c>
      <c r="U1901" s="22">
        <f>employees!$Q1901/employees!$T1901</f>
        <v>98950.838461538457</v>
      </c>
    </row>
    <row r="1902" spans="1:21" x14ac:dyDescent="0.25">
      <c r="A1902" s="23">
        <v>1901</v>
      </c>
      <c r="B1902" s="24" t="s">
        <v>1894</v>
      </c>
      <c r="C1902" s="24" t="s">
        <v>54</v>
      </c>
      <c r="D1902" s="24">
        <v>35</v>
      </c>
      <c r="E1902" s="24">
        <v>5</v>
      </c>
      <c r="F1902" s="24" t="str">
        <f>VLOOKUP(Table6[[#This Row],[department_id]],departments[#All],2,FALSE)</f>
        <v>Platform</v>
      </c>
      <c r="G1902" s="24" t="str">
        <f>VLOOKUP(employees!$E1902,departments[],3,FALSE)</f>
        <v>Tech</v>
      </c>
      <c r="H1902" s="24">
        <v>5</v>
      </c>
      <c r="I1902" s="24" t="str">
        <f>VLOOKUP(employees!$H1902,locations[#All],3,FALSE)</f>
        <v>London</v>
      </c>
      <c r="J1902" s="24" t="str">
        <f>_xlfn.XLOOKUP(Table6[[#This Row],[City]],locations[city],locations[Continent])</f>
        <v>Europe</v>
      </c>
      <c r="K1902" s="24" t="s">
        <v>71</v>
      </c>
      <c r="L1902" s="24" t="s">
        <v>56</v>
      </c>
      <c r="M1902" s="25">
        <v>45750</v>
      </c>
      <c r="N1902" s="24" t="s">
        <v>52</v>
      </c>
      <c r="O1902" s="24">
        <v>4.34</v>
      </c>
      <c r="P1902" s="24">
        <v>6.5</v>
      </c>
      <c r="Q1902" s="24">
        <v>487421.71</v>
      </c>
      <c r="R1902" s="24">
        <v>3442</v>
      </c>
      <c r="S1902" s="24">
        <f ca="1">DATEDIF(employees!$M1902, TODAY(), "y")</f>
        <v>1</v>
      </c>
      <c r="T1902" s="24">
        <f>VLOOKUP(employees!$H1902,locations[#All],4,)</f>
        <v>1.25</v>
      </c>
      <c r="U1902" s="26">
        <f>employees!$Q1902/employees!$T1902</f>
        <v>389937.36800000002</v>
      </c>
    </row>
    <row r="1903" spans="1:21" x14ac:dyDescent="0.25">
      <c r="A1903" s="19">
        <v>1902</v>
      </c>
      <c r="B1903" s="20" t="s">
        <v>1895</v>
      </c>
      <c r="C1903" s="20" t="s">
        <v>59</v>
      </c>
      <c r="D1903" s="20">
        <v>54</v>
      </c>
      <c r="E1903" s="20">
        <v>19</v>
      </c>
      <c r="F1903" s="20" t="str">
        <f>VLOOKUP(Table6[[#This Row],[department_id]],departments[#All],2,FALSE)</f>
        <v>Human Resources</v>
      </c>
      <c r="G1903" s="20" t="str">
        <f>VLOOKUP(employees!$E1903,departments[],3,FALSE)</f>
        <v>G&amp;A</v>
      </c>
      <c r="H1903" s="20">
        <v>6</v>
      </c>
      <c r="I1903" s="20" t="str">
        <f>VLOOKUP(employees!$H1903,locations[#All],3,FALSE)</f>
        <v>Berlin</v>
      </c>
      <c r="J1903" s="20" t="str">
        <f>_xlfn.XLOOKUP(Table6[[#This Row],[City]],locations[city],locations[Continent])</f>
        <v>Europe</v>
      </c>
      <c r="K1903" s="20" t="s">
        <v>60</v>
      </c>
      <c r="L1903" s="20" t="s">
        <v>51</v>
      </c>
      <c r="M1903" s="21">
        <v>41700</v>
      </c>
      <c r="N1903" s="20" t="s">
        <v>52</v>
      </c>
      <c r="O1903" s="20">
        <v>3.63</v>
      </c>
      <c r="P1903" s="20">
        <v>6.8</v>
      </c>
      <c r="Q1903" s="20">
        <v>138501.38</v>
      </c>
      <c r="R1903" s="20">
        <v>2210</v>
      </c>
      <c r="S1903" s="20">
        <f ca="1">DATEDIF(employees!$M1903, TODAY(), "y")</f>
        <v>12</v>
      </c>
      <c r="T1903" s="20">
        <f>VLOOKUP(employees!$H1903,locations[#All],4,)</f>
        <v>1.1000000000000001</v>
      </c>
      <c r="U1903" s="22">
        <f>employees!$Q1903/employees!$T1903</f>
        <v>125910.34545454544</v>
      </c>
    </row>
    <row r="1904" spans="1:21" x14ac:dyDescent="0.25">
      <c r="A1904" s="23">
        <v>1903</v>
      </c>
      <c r="B1904" s="24" t="s">
        <v>1896</v>
      </c>
      <c r="C1904" s="24" t="s">
        <v>59</v>
      </c>
      <c r="D1904" s="24">
        <v>26</v>
      </c>
      <c r="E1904" s="24">
        <v>8</v>
      </c>
      <c r="F1904" s="24" t="str">
        <f>VLOOKUP(Table6[[#This Row],[department_id]],departments[#All],2,FALSE)</f>
        <v>QA &amp; Testing</v>
      </c>
      <c r="G1904" s="24" t="str">
        <f>VLOOKUP(employees!$E1904,departments[],3,FALSE)</f>
        <v>Tech</v>
      </c>
      <c r="H1904" s="24">
        <v>6</v>
      </c>
      <c r="I1904" s="24" t="str">
        <f>VLOOKUP(employees!$H1904,locations[#All],3,FALSE)</f>
        <v>Berlin</v>
      </c>
      <c r="J1904" s="24" t="str">
        <f>_xlfn.XLOOKUP(Table6[[#This Row],[City]],locations[city],locations[Continent])</f>
        <v>Europe</v>
      </c>
      <c r="K1904" s="24" t="s">
        <v>60</v>
      </c>
      <c r="L1904" s="24" t="s">
        <v>51</v>
      </c>
      <c r="M1904" s="25">
        <v>45162</v>
      </c>
      <c r="N1904" s="24" t="s">
        <v>57</v>
      </c>
      <c r="O1904" s="24">
        <v>2.63</v>
      </c>
      <c r="P1904" s="24">
        <v>6.6</v>
      </c>
      <c r="Q1904" s="24">
        <v>138126</v>
      </c>
      <c r="R1904" s="24">
        <v>1161</v>
      </c>
      <c r="S1904" s="24">
        <f ca="1">DATEDIF(employees!$M1904, TODAY(), "y")</f>
        <v>3</v>
      </c>
      <c r="T1904" s="24">
        <f>VLOOKUP(employees!$H1904,locations[#All],4,)</f>
        <v>1.1000000000000001</v>
      </c>
      <c r="U1904" s="26">
        <f>employees!$Q1904/employees!$T1904</f>
        <v>125569.0909090909</v>
      </c>
    </row>
    <row r="1905" spans="1:21" x14ac:dyDescent="0.25">
      <c r="A1905" s="19">
        <v>1904</v>
      </c>
      <c r="B1905" s="20" t="s">
        <v>1897</v>
      </c>
      <c r="C1905" s="20" t="s">
        <v>59</v>
      </c>
      <c r="D1905" s="20">
        <v>60</v>
      </c>
      <c r="E1905" s="20">
        <v>14</v>
      </c>
      <c r="F1905" s="20" t="str">
        <f>VLOOKUP(Table6[[#This Row],[department_id]],departments[#All],2,FALSE)</f>
        <v>Sales Operations</v>
      </c>
      <c r="G1905" s="20" t="str">
        <f>VLOOKUP(employees!$E1905,departments[],3,FALSE)</f>
        <v>GTM</v>
      </c>
      <c r="H1905" s="20">
        <v>9</v>
      </c>
      <c r="I1905" s="20" t="str">
        <f>VLOOKUP(employees!$H1905,locations[#All],3,FALSE)</f>
        <v>Amsterdam</v>
      </c>
      <c r="J1905" s="20" t="str">
        <f>_xlfn.XLOOKUP(Table6[[#This Row],[City]],locations[city],locations[Continent])</f>
        <v>Europe</v>
      </c>
      <c r="K1905" s="20" t="s">
        <v>66</v>
      </c>
      <c r="L1905" s="20" t="s">
        <v>51</v>
      </c>
      <c r="M1905" s="21">
        <v>45897</v>
      </c>
      <c r="N1905" s="20" t="s">
        <v>57</v>
      </c>
      <c r="O1905" s="20">
        <v>4.1900000000000004</v>
      </c>
      <c r="P1905" s="20">
        <v>7.5</v>
      </c>
      <c r="Q1905" s="20">
        <v>84592.35</v>
      </c>
      <c r="R1905" s="20">
        <v>705</v>
      </c>
      <c r="S1905" s="20">
        <f ca="1">DATEDIF(employees!$M1905, TODAY(), "y")</f>
        <v>1</v>
      </c>
      <c r="T1905" s="20">
        <f>VLOOKUP(employees!$H1905,locations[#All],4,)</f>
        <v>1.1499999999999999</v>
      </c>
      <c r="U1905" s="22">
        <f>employees!$Q1905/employees!$T1905</f>
        <v>73558.565217391311</v>
      </c>
    </row>
    <row r="1906" spans="1:21" x14ac:dyDescent="0.25">
      <c r="A1906" s="23">
        <v>1905</v>
      </c>
      <c r="B1906" s="24" t="s">
        <v>1898</v>
      </c>
      <c r="C1906" s="24" t="s">
        <v>49</v>
      </c>
      <c r="D1906" s="24">
        <v>45</v>
      </c>
      <c r="E1906" s="24">
        <v>25</v>
      </c>
      <c r="F1906" s="24" t="str">
        <f>VLOOKUP(Table6[[#This Row],[department_id]],departments[#All],2,FALSE)</f>
        <v>Operations</v>
      </c>
      <c r="G1906" s="24" t="str">
        <f>VLOOKUP(employees!$E1906,departments[],3,FALSE)</f>
        <v>Ops</v>
      </c>
      <c r="H1906" s="24">
        <v>11</v>
      </c>
      <c r="I1906" s="24" t="str">
        <f>VLOOKUP(employees!$H1906,locations[#All],3,FALSE)</f>
        <v>Bengaluru</v>
      </c>
      <c r="J1906" s="24" t="str">
        <f>_xlfn.XLOOKUP(Table6[[#This Row],[City]],locations[city],locations[Continent])</f>
        <v>Asia</v>
      </c>
      <c r="K1906" s="24" t="s">
        <v>60</v>
      </c>
      <c r="L1906" s="24" t="s">
        <v>56</v>
      </c>
      <c r="M1906" s="25">
        <v>45554</v>
      </c>
      <c r="N1906" s="24" t="s">
        <v>52</v>
      </c>
      <c r="O1906" s="24">
        <v>3.67</v>
      </c>
      <c r="P1906" s="24">
        <v>6.9</v>
      </c>
      <c r="Q1906" s="24">
        <v>60465.94</v>
      </c>
      <c r="R1906" s="24">
        <v>2661</v>
      </c>
      <c r="S1906" s="24">
        <f ca="1">DATEDIF(employees!$M1906, TODAY(), "y")</f>
        <v>1</v>
      </c>
      <c r="T1906" s="24">
        <f>VLOOKUP(employees!$H1906,locations[#All],4,)</f>
        <v>0.7</v>
      </c>
      <c r="U1906" s="26">
        <f>employees!$Q1906/employees!$T1906</f>
        <v>86379.914285714302</v>
      </c>
    </row>
    <row r="1907" spans="1:21" x14ac:dyDescent="0.25">
      <c r="A1907" s="19">
        <v>1906</v>
      </c>
      <c r="B1907" s="20" t="s">
        <v>1899</v>
      </c>
      <c r="C1907" s="20" t="s">
        <v>54</v>
      </c>
      <c r="D1907" s="20">
        <v>40</v>
      </c>
      <c r="E1907" s="20">
        <v>6</v>
      </c>
      <c r="F1907" s="20" t="str">
        <f>VLOOKUP(Table6[[#This Row],[department_id]],departments[#All],2,FALSE)</f>
        <v>Security</v>
      </c>
      <c r="G1907" s="20" t="str">
        <f>VLOOKUP(employees!$E1907,departments[],3,FALSE)</f>
        <v>Tech</v>
      </c>
      <c r="H1907" s="20">
        <v>12</v>
      </c>
      <c r="I1907" s="20" t="str">
        <f>VLOOKUP(employees!$H1907,locations[#All],3,FALSE)</f>
        <v>Hyderabad</v>
      </c>
      <c r="J1907" s="20" t="str">
        <f>_xlfn.XLOOKUP(Table6[[#This Row],[City]],locations[city],locations[Continent])</f>
        <v>Asia</v>
      </c>
      <c r="K1907" s="20" t="s">
        <v>55</v>
      </c>
      <c r="L1907" s="20" t="s">
        <v>56</v>
      </c>
      <c r="M1907" s="21">
        <v>43415</v>
      </c>
      <c r="N1907" s="20" t="s">
        <v>52</v>
      </c>
      <c r="O1907" s="20">
        <v>3.85</v>
      </c>
      <c r="P1907" s="20">
        <v>5.8</v>
      </c>
      <c r="Q1907" s="20">
        <v>60537.4</v>
      </c>
      <c r="R1907" s="20">
        <v>2983</v>
      </c>
      <c r="S1907" s="20">
        <f ca="1">DATEDIF(employees!$M1907, TODAY(), "y")</f>
        <v>7</v>
      </c>
      <c r="T1907" s="20">
        <f>VLOOKUP(employees!$H1907,locations[#All],4,)</f>
        <v>0.68</v>
      </c>
      <c r="U1907" s="22">
        <f>employees!$Q1907/employees!$T1907</f>
        <v>89025.588235294112</v>
      </c>
    </row>
    <row r="1908" spans="1:21" x14ac:dyDescent="0.25">
      <c r="A1908" s="23">
        <v>1907</v>
      </c>
      <c r="B1908" s="24" t="s">
        <v>585</v>
      </c>
      <c r="C1908" s="24" t="s">
        <v>59</v>
      </c>
      <c r="D1908" s="24">
        <v>62</v>
      </c>
      <c r="E1908" s="24">
        <v>12</v>
      </c>
      <c r="F1908" s="24" t="str">
        <f>VLOOKUP(Table6[[#This Row],[department_id]],departments[#All],2,FALSE)</f>
        <v>UX Research</v>
      </c>
      <c r="G1908" s="24" t="str">
        <f>VLOOKUP(employees!$E1908,departments[],3,FALSE)</f>
        <v>Product</v>
      </c>
      <c r="H1908" s="24">
        <v>1</v>
      </c>
      <c r="I1908" s="24" t="str">
        <f>VLOOKUP(employees!$H1908,locations[#All],3,FALSE)</f>
        <v>San Francisco</v>
      </c>
      <c r="J1908" s="24" t="str">
        <f>_xlfn.XLOOKUP(Table6[[#This Row],[City]],locations[city],locations[Continent])</f>
        <v>North America</v>
      </c>
      <c r="K1908" s="24" t="s">
        <v>64</v>
      </c>
      <c r="L1908" s="24" t="s">
        <v>56</v>
      </c>
      <c r="M1908" s="25">
        <v>43142</v>
      </c>
      <c r="N1908" s="24" t="s">
        <v>57</v>
      </c>
      <c r="O1908" s="24">
        <v>4.24</v>
      </c>
      <c r="P1908" s="24">
        <v>9.6999999999999993</v>
      </c>
      <c r="Q1908" s="24">
        <v>220223.33</v>
      </c>
      <c r="R1908" s="24">
        <v>2953</v>
      </c>
      <c r="S1908" s="24">
        <f ca="1">DATEDIF(employees!$M1908, TODAY(), "y")</f>
        <v>8</v>
      </c>
      <c r="T1908" s="24">
        <f>VLOOKUP(employees!$H1908,locations[#All],4,)</f>
        <v>1.35</v>
      </c>
      <c r="U1908" s="26">
        <f>employees!$Q1908/employees!$T1908</f>
        <v>163128.39259259257</v>
      </c>
    </row>
    <row r="1909" spans="1:21" x14ac:dyDescent="0.25">
      <c r="A1909" s="19">
        <v>1908</v>
      </c>
      <c r="B1909" s="20" t="s">
        <v>1900</v>
      </c>
      <c r="C1909" s="20" t="s">
        <v>54</v>
      </c>
      <c r="D1909" s="20">
        <v>20</v>
      </c>
      <c r="E1909" s="20">
        <v>7</v>
      </c>
      <c r="F1909" s="20" t="str">
        <f>VLOOKUP(Table6[[#This Row],[department_id]],departments[#All],2,FALSE)</f>
        <v>IT &amp; Helpdesk</v>
      </c>
      <c r="G1909" s="20" t="str">
        <f>VLOOKUP(employees!$E1909,departments[],3,FALSE)</f>
        <v>Tech</v>
      </c>
      <c r="H1909" s="20">
        <v>19</v>
      </c>
      <c r="I1909" s="20" t="str">
        <f>VLOOKUP(employees!$H1909,locations[#All],3,FALSE)</f>
        <v>Tokyo</v>
      </c>
      <c r="J1909" s="20" t="str">
        <f>_xlfn.XLOOKUP(Table6[[#This Row],[City]],locations[city],locations[Continent])</f>
        <v>Asia</v>
      </c>
      <c r="K1909" s="20" t="s">
        <v>64</v>
      </c>
      <c r="L1909" s="20" t="s">
        <v>78</v>
      </c>
      <c r="M1909" s="21">
        <v>43116</v>
      </c>
      <c r="N1909" s="20" t="s">
        <v>62</v>
      </c>
      <c r="O1909" s="20">
        <v>4.32</v>
      </c>
      <c r="P1909" s="20">
        <v>6.2</v>
      </c>
      <c r="Q1909" s="20">
        <v>101347.28</v>
      </c>
      <c r="R1909" s="20">
        <v>3426</v>
      </c>
      <c r="S1909" s="20">
        <f ca="1">DATEDIF(employees!$M1909, TODAY(), "y")</f>
        <v>8</v>
      </c>
      <c r="T1909" s="20">
        <f>VLOOKUP(employees!$H1909,locations[#All],4,)</f>
        <v>1.2</v>
      </c>
      <c r="U1909" s="22">
        <f>employees!$Q1909/employees!$T1909</f>
        <v>84456.066666666666</v>
      </c>
    </row>
    <row r="1910" spans="1:21" x14ac:dyDescent="0.25">
      <c r="A1910" s="23">
        <v>1909</v>
      </c>
      <c r="B1910" s="24" t="s">
        <v>3490</v>
      </c>
      <c r="C1910" s="24" t="s">
        <v>54</v>
      </c>
      <c r="D1910" s="24">
        <v>64</v>
      </c>
      <c r="E1910" s="24">
        <v>19</v>
      </c>
      <c r="F1910" s="24" t="str">
        <f>VLOOKUP(Table6[[#This Row],[department_id]],departments[#All],2,FALSE)</f>
        <v>Human Resources</v>
      </c>
      <c r="G1910" s="24" t="str">
        <f>VLOOKUP(employees!$E1910,departments[],3,FALSE)</f>
        <v>G&amp;A</v>
      </c>
      <c r="H1910" s="24">
        <v>6</v>
      </c>
      <c r="I1910" s="24" t="str">
        <f>VLOOKUP(employees!$H1910,locations[#All],3,FALSE)</f>
        <v>Berlin</v>
      </c>
      <c r="J1910" s="24" t="str">
        <f>_xlfn.XLOOKUP(Table6[[#This Row],[City]],locations[city],locations[Continent])</f>
        <v>Europe</v>
      </c>
      <c r="K1910" s="24" t="s">
        <v>60</v>
      </c>
      <c r="L1910" s="24" t="s">
        <v>51</v>
      </c>
      <c r="M1910" s="25">
        <v>41750</v>
      </c>
      <c r="N1910" s="24" t="s">
        <v>57</v>
      </c>
      <c r="O1910" s="24">
        <v>4.41</v>
      </c>
      <c r="P1910" s="24">
        <v>7.1</v>
      </c>
      <c r="Q1910" s="24">
        <v>80808.05</v>
      </c>
      <c r="R1910" s="24">
        <v>2082</v>
      </c>
      <c r="S1910" s="24">
        <f ca="1">DATEDIF(employees!$M1910, TODAY(), "y")</f>
        <v>12</v>
      </c>
      <c r="T1910" s="24">
        <f>VLOOKUP(employees!$H1910,locations[#All],4,)</f>
        <v>1.1000000000000001</v>
      </c>
      <c r="U1910" s="26">
        <f>employees!$Q1910/employees!$T1910</f>
        <v>73461.863636363632</v>
      </c>
    </row>
    <row r="1911" spans="1:21" x14ac:dyDescent="0.25">
      <c r="A1911" s="19">
        <v>1910</v>
      </c>
      <c r="B1911" s="20" t="s">
        <v>1901</v>
      </c>
      <c r="C1911" s="20" t="s">
        <v>54</v>
      </c>
      <c r="D1911" s="20">
        <v>43</v>
      </c>
      <c r="E1911" s="20">
        <v>9</v>
      </c>
      <c r="F1911" s="20" t="str">
        <f>VLOOKUP(Table6[[#This Row],[department_id]],departments[#All],2,FALSE)</f>
        <v>Product Management</v>
      </c>
      <c r="G1911" s="20" t="str">
        <f>VLOOKUP(employees!$E1911,departments[],3,FALSE)</f>
        <v>Product</v>
      </c>
      <c r="H1911" s="20">
        <v>11</v>
      </c>
      <c r="I1911" s="20" t="str">
        <f>VLOOKUP(employees!$H1911,locations[#All],3,FALSE)</f>
        <v>Bengaluru</v>
      </c>
      <c r="J1911" s="20" t="str">
        <f>_xlfn.XLOOKUP(Table6[[#This Row],[City]],locations[city],locations[Continent])</f>
        <v>Asia</v>
      </c>
      <c r="K1911" s="20" t="s">
        <v>64</v>
      </c>
      <c r="L1911" s="20" t="s">
        <v>51</v>
      </c>
      <c r="M1911" s="21">
        <v>42071</v>
      </c>
      <c r="N1911" s="20" t="s">
        <v>52</v>
      </c>
      <c r="O1911" s="20">
        <v>3.6</v>
      </c>
      <c r="P1911" s="20">
        <v>6.4</v>
      </c>
      <c r="Q1911" s="20">
        <v>110160.3</v>
      </c>
      <c r="R1911" s="20">
        <v>3203</v>
      </c>
      <c r="S1911" s="20">
        <f ca="1">DATEDIF(employees!$M1911, TODAY(), "y")</f>
        <v>11</v>
      </c>
      <c r="T1911" s="20">
        <f>VLOOKUP(employees!$H1911,locations[#All],4,)</f>
        <v>0.7</v>
      </c>
      <c r="U1911" s="22">
        <f>employees!$Q1911/employees!$T1911</f>
        <v>157371.85714285716</v>
      </c>
    </row>
    <row r="1912" spans="1:21" x14ac:dyDescent="0.25">
      <c r="A1912" s="23">
        <v>1911</v>
      </c>
      <c r="B1912" s="24" t="s">
        <v>1902</v>
      </c>
      <c r="C1912" s="24" t="s">
        <v>54</v>
      </c>
      <c r="D1912" s="24">
        <v>34</v>
      </c>
      <c r="E1912" s="24">
        <v>20</v>
      </c>
      <c r="F1912" s="24" t="str">
        <f>VLOOKUP(Table6[[#This Row],[department_id]],departments[#All],2,FALSE)</f>
        <v>Recruiting</v>
      </c>
      <c r="G1912" s="24" t="str">
        <f>VLOOKUP(employees!$E1912,departments[],3,FALSE)</f>
        <v>G&amp;A</v>
      </c>
      <c r="H1912" s="24">
        <v>3</v>
      </c>
      <c r="I1912" s="24" t="str">
        <f>VLOOKUP(employees!$H1912,locations[#All],3,FALSE)</f>
        <v>Austin</v>
      </c>
      <c r="J1912" s="24" t="str">
        <f>_xlfn.XLOOKUP(Table6[[#This Row],[City]],locations[city],locations[Continent])</f>
        <v>North America</v>
      </c>
      <c r="K1912" s="24" t="s">
        <v>66</v>
      </c>
      <c r="L1912" s="24" t="s">
        <v>51</v>
      </c>
      <c r="M1912" s="25">
        <v>42331</v>
      </c>
      <c r="N1912" s="24" t="s">
        <v>57</v>
      </c>
      <c r="O1912" s="24">
        <v>3.74</v>
      </c>
      <c r="P1912" s="24">
        <v>5.9</v>
      </c>
      <c r="Q1912" s="24">
        <v>51834.58</v>
      </c>
      <c r="R1912" s="24">
        <v>2904</v>
      </c>
      <c r="S1912" s="24">
        <f ca="1">DATEDIF(employees!$M1912, TODAY(), "y")</f>
        <v>10</v>
      </c>
      <c r="T1912" s="24">
        <f>VLOOKUP(employees!$H1912,locations[#All],4,)</f>
        <v>1.05</v>
      </c>
      <c r="U1912" s="26">
        <f>employees!$Q1912/employees!$T1912</f>
        <v>49366.266666666663</v>
      </c>
    </row>
    <row r="1913" spans="1:21" x14ac:dyDescent="0.25">
      <c r="A1913" s="19">
        <v>1912</v>
      </c>
      <c r="B1913" s="20" t="s">
        <v>1903</v>
      </c>
      <c r="C1913" s="20" t="s">
        <v>59</v>
      </c>
      <c r="D1913" s="20">
        <v>20</v>
      </c>
      <c r="E1913" s="20">
        <v>3</v>
      </c>
      <c r="F1913" s="20" t="str">
        <f>VLOOKUP(Table6[[#This Row],[department_id]],departments[#All],2,FALSE)</f>
        <v>Data Engineering</v>
      </c>
      <c r="G1913" s="20" t="str">
        <f>VLOOKUP(employees!$E1913,departments[],3,FALSE)</f>
        <v>Tech</v>
      </c>
      <c r="H1913" s="20">
        <v>3</v>
      </c>
      <c r="I1913" s="20" t="str">
        <f>VLOOKUP(employees!$H1913,locations[#All],3,FALSE)</f>
        <v>Austin</v>
      </c>
      <c r="J1913" s="20" t="str">
        <f>_xlfn.XLOOKUP(Table6[[#This Row],[City]],locations[city],locations[Continent])</f>
        <v>North America</v>
      </c>
      <c r="K1913" s="20" t="s">
        <v>75</v>
      </c>
      <c r="L1913" s="20" t="s">
        <v>56</v>
      </c>
      <c r="M1913" s="21">
        <v>43460</v>
      </c>
      <c r="N1913" s="20" t="s">
        <v>57</v>
      </c>
      <c r="O1913" s="20">
        <v>2.5499999999999998</v>
      </c>
      <c r="P1913" s="20">
        <v>7.5</v>
      </c>
      <c r="Q1913" s="20">
        <v>242350.14</v>
      </c>
      <c r="R1913" s="20">
        <v>1697</v>
      </c>
      <c r="S1913" s="20">
        <f ca="1">DATEDIF(employees!$M1913, TODAY(), "y")</f>
        <v>7</v>
      </c>
      <c r="T1913" s="20">
        <f>VLOOKUP(employees!$H1913,locations[#All],4,)</f>
        <v>1.05</v>
      </c>
      <c r="U1913" s="22">
        <f>employees!$Q1913/employees!$T1913</f>
        <v>230809.65714285715</v>
      </c>
    </row>
    <row r="1914" spans="1:21" x14ac:dyDescent="0.25">
      <c r="A1914" s="23">
        <v>1913</v>
      </c>
      <c r="B1914" s="24" t="s">
        <v>1904</v>
      </c>
      <c r="C1914" s="24" t="s">
        <v>54</v>
      </c>
      <c r="D1914" s="24">
        <v>46</v>
      </c>
      <c r="E1914" s="24">
        <v>11</v>
      </c>
      <c r="F1914" s="24" t="str">
        <f>VLOOKUP(Table6[[#This Row],[department_id]],departments[#All],2,FALSE)</f>
        <v>Design</v>
      </c>
      <c r="G1914" s="24" t="str">
        <f>VLOOKUP(employees!$E1914,departments[],3,FALSE)</f>
        <v>Product</v>
      </c>
      <c r="H1914" s="24">
        <v>13</v>
      </c>
      <c r="I1914" s="24" t="str">
        <f>VLOOKUP(employees!$H1914,locations[#All],3,FALSE)</f>
        <v>Cairo</v>
      </c>
      <c r="J1914" s="24" t="str">
        <f>_xlfn.XLOOKUP(Table6[[#This Row],[City]],locations[city],locations[Continent])</f>
        <v>Africa</v>
      </c>
      <c r="K1914" s="24" t="s">
        <v>55</v>
      </c>
      <c r="L1914" s="24" t="s">
        <v>56</v>
      </c>
      <c r="M1914" s="25">
        <v>42548</v>
      </c>
      <c r="N1914" s="24" t="s">
        <v>52</v>
      </c>
      <c r="O1914" s="24">
        <v>4.74</v>
      </c>
      <c r="P1914" s="24">
        <v>9.1999999999999993</v>
      </c>
      <c r="Q1914" s="24">
        <v>40730</v>
      </c>
      <c r="R1914" s="24">
        <v>557</v>
      </c>
      <c r="S1914" s="24">
        <f ca="1">DATEDIF(employees!$M1914, TODAY(), "y")</f>
        <v>10</v>
      </c>
      <c r="T1914" s="24">
        <f>VLOOKUP(employees!$H1914,locations[#All],4,)</f>
        <v>0.55000000000000004</v>
      </c>
      <c r="U1914" s="26">
        <f>employees!$Q1914/employees!$T1914</f>
        <v>74054.545454545441</v>
      </c>
    </row>
    <row r="1915" spans="1:21" x14ac:dyDescent="0.25">
      <c r="A1915" s="19">
        <v>1914</v>
      </c>
      <c r="B1915" s="20" t="s">
        <v>1905</v>
      </c>
      <c r="C1915" s="20" t="s">
        <v>49</v>
      </c>
      <c r="D1915" s="20">
        <v>49</v>
      </c>
      <c r="E1915" s="20">
        <v>17</v>
      </c>
      <c r="F1915" s="20" t="str">
        <f>VLOOKUP(Table6[[#This Row],[department_id]],departments[#All],2,FALSE)</f>
        <v>Customer Success</v>
      </c>
      <c r="G1915" s="20" t="str">
        <f>VLOOKUP(employees!$E1915,departments[],3,FALSE)</f>
        <v>GTM</v>
      </c>
      <c r="H1915" s="20">
        <v>12</v>
      </c>
      <c r="I1915" s="20" t="str">
        <f>VLOOKUP(employees!$H1915,locations[#All],3,FALSE)</f>
        <v>Hyderabad</v>
      </c>
      <c r="J1915" s="20" t="str">
        <f>_xlfn.XLOOKUP(Table6[[#This Row],[City]],locations[city],locations[Continent])</f>
        <v>Asia</v>
      </c>
      <c r="K1915" s="20" t="s">
        <v>50</v>
      </c>
      <c r="L1915" s="20" t="s">
        <v>51</v>
      </c>
      <c r="M1915" s="21">
        <v>44307</v>
      </c>
      <c r="N1915" s="20" t="s">
        <v>52</v>
      </c>
      <c r="O1915" s="20">
        <v>2.71</v>
      </c>
      <c r="P1915" s="20">
        <v>9</v>
      </c>
      <c r="Q1915" s="20">
        <v>27859.45</v>
      </c>
      <c r="R1915" s="20">
        <v>2870</v>
      </c>
      <c r="S1915" s="20">
        <f ca="1">DATEDIF(employees!$M1915, TODAY(), "y")</f>
        <v>5</v>
      </c>
      <c r="T1915" s="20">
        <f>VLOOKUP(employees!$H1915,locations[#All],4,)</f>
        <v>0.68</v>
      </c>
      <c r="U1915" s="22">
        <f>employees!$Q1915/employees!$T1915</f>
        <v>40969.779411764706</v>
      </c>
    </row>
    <row r="1916" spans="1:21" x14ac:dyDescent="0.25">
      <c r="A1916" s="23">
        <v>1915</v>
      </c>
      <c r="B1916" s="24" t="s">
        <v>1906</v>
      </c>
      <c r="C1916" s="24" t="s">
        <v>59</v>
      </c>
      <c r="D1916" s="24">
        <v>27</v>
      </c>
      <c r="E1916" s="24">
        <v>22</v>
      </c>
      <c r="F1916" s="24" t="str">
        <f>VLOOKUP(Table6[[#This Row],[department_id]],departments[#All],2,FALSE)</f>
        <v>Accounting</v>
      </c>
      <c r="G1916" s="24" t="str">
        <f>VLOOKUP(employees!$E1916,departments[],3,FALSE)</f>
        <v>G&amp;A</v>
      </c>
      <c r="H1916" s="24">
        <v>4</v>
      </c>
      <c r="I1916" s="24" t="str">
        <f>VLOOKUP(employees!$H1916,locations[#All],3,FALSE)</f>
        <v>Toronto</v>
      </c>
      <c r="J1916" s="24" t="str">
        <f>_xlfn.XLOOKUP(Table6[[#This Row],[City]],locations[city],locations[Continent])</f>
        <v>North America</v>
      </c>
      <c r="K1916" s="24" t="s">
        <v>66</v>
      </c>
      <c r="L1916" s="24" t="s">
        <v>78</v>
      </c>
      <c r="M1916" s="25">
        <v>43263</v>
      </c>
      <c r="N1916" s="24" t="s">
        <v>62</v>
      </c>
      <c r="O1916" s="24">
        <v>3.92</v>
      </c>
      <c r="P1916" s="24">
        <v>6.4</v>
      </c>
      <c r="Q1916" s="24">
        <v>43550.79</v>
      </c>
      <c r="R1916" s="24">
        <v>2812</v>
      </c>
      <c r="S1916" s="24">
        <f ca="1">DATEDIF(employees!$M1916, TODAY(), "y")</f>
        <v>8</v>
      </c>
      <c r="T1916" s="24">
        <f>VLOOKUP(employees!$H1916,locations[#All],4,)</f>
        <v>1.1000000000000001</v>
      </c>
      <c r="U1916" s="26">
        <f>employees!$Q1916/employees!$T1916</f>
        <v>39591.627272727274</v>
      </c>
    </row>
    <row r="1917" spans="1:21" x14ac:dyDescent="0.25">
      <c r="A1917" s="19">
        <v>1916</v>
      </c>
      <c r="B1917" s="20" t="s">
        <v>1907</v>
      </c>
      <c r="C1917" s="20" t="s">
        <v>59</v>
      </c>
      <c r="D1917" s="20">
        <v>37</v>
      </c>
      <c r="E1917" s="20">
        <v>5</v>
      </c>
      <c r="F1917" s="20" t="str">
        <f>VLOOKUP(Table6[[#This Row],[department_id]],departments[#All],2,FALSE)</f>
        <v>Platform</v>
      </c>
      <c r="G1917" s="20" t="str">
        <f>VLOOKUP(employees!$E1917,departments[],3,FALSE)</f>
        <v>Tech</v>
      </c>
      <c r="H1917" s="20">
        <v>7</v>
      </c>
      <c r="I1917" s="20" t="str">
        <f>VLOOKUP(employees!$H1917,locations[#All],3,FALSE)</f>
        <v>Paris</v>
      </c>
      <c r="J1917" s="20" t="str">
        <f>_xlfn.XLOOKUP(Table6[[#This Row],[City]],locations[city],locations[Continent])</f>
        <v>Europe</v>
      </c>
      <c r="K1917" s="20" t="s">
        <v>60</v>
      </c>
      <c r="L1917" s="20" t="s">
        <v>56</v>
      </c>
      <c r="M1917" s="21">
        <v>44827</v>
      </c>
      <c r="N1917" s="20" t="s">
        <v>52</v>
      </c>
      <c r="O1917" s="20">
        <v>4.6100000000000003</v>
      </c>
      <c r="P1917" s="20">
        <v>5.9</v>
      </c>
      <c r="Q1917" s="20">
        <v>161326.16</v>
      </c>
      <c r="R1917" s="20">
        <v>2511</v>
      </c>
      <c r="S1917" s="20">
        <f ca="1">DATEDIF(employees!$M1917, TODAY(), "y")</f>
        <v>3</v>
      </c>
      <c r="T1917" s="20">
        <f>VLOOKUP(employees!$H1917,locations[#All],4,)</f>
        <v>1.18</v>
      </c>
      <c r="U1917" s="22">
        <f>employees!$Q1917/employees!$T1917</f>
        <v>136717.08474576272</v>
      </c>
    </row>
    <row r="1918" spans="1:21" x14ac:dyDescent="0.25">
      <c r="A1918" s="23">
        <v>1917</v>
      </c>
      <c r="B1918" s="24" t="s">
        <v>1908</v>
      </c>
      <c r="C1918" s="24" t="s">
        <v>49</v>
      </c>
      <c r="D1918" s="24">
        <v>47</v>
      </c>
      <c r="E1918" s="24">
        <v>13</v>
      </c>
      <c r="F1918" s="24" t="str">
        <f>VLOOKUP(Table6[[#This Row],[department_id]],departments[#All],2,FALSE)</f>
        <v>Sales</v>
      </c>
      <c r="G1918" s="24" t="str">
        <f>VLOOKUP(employees!$E1918,departments[],3,FALSE)</f>
        <v>GTM</v>
      </c>
      <c r="H1918" s="24">
        <v>17</v>
      </c>
      <c r="I1918" s="24" t="str">
        <f>VLOOKUP(employees!$H1918,locations[#All],3,FALSE)</f>
        <v>Mexico City</v>
      </c>
      <c r="J1918" s="24" t="str">
        <f>_xlfn.XLOOKUP(Table6[[#This Row],[City]],locations[city],locations[Continent])</f>
        <v>South America</v>
      </c>
      <c r="K1918" s="24" t="s">
        <v>55</v>
      </c>
      <c r="L1918" s="24" t="s">
        <v>56</v>
      </c>
      <c r="M1918" s="25">
        <v>45082</v>
      </c>
      <c r="N1918" s="24" t="s">
        <v>52</v>
      </c>
      <c r="O1918" s="24">
        <v>3.08</v>
      </c>
      <c r="P1918" s="24">
        <v>6.4</v>
      </c>
      <c r="Q1918" s="24">
        <v>47407.82</v>
      </c>
      <c r="R1918" s="24">
        <v>1115</v>
      </c>
      <c r="S1918" s="24">
        <f ca="1">DATEDIF(employees!$M1918, TODAY(), "y")</f>
        <v>3</v>
      </c>
      <c r="T1918" s="24">
        <f>VLOOKUP(employees!$H1918,locations[#All],4,)</f>
        <v>0.78</v>
      </c>
      <c r="U1918" s="26">
        <f>employees!$Q1918/employees!$T1918</f>
        <v>60779.256410256407</v>
      </c>
    </row>
    <row r="1919" spans="1:21" x14ac:dyDescent="0.25">
      <c r="A1919" s="19">
        <v>1918</v>
      </c>
      <c r="B1919" s="20" t="s">
        <v>1909</v>
      </c>
      <c r="C1919" s="20" t="s">
        <v>59</v>
      </c>
      <c r="D1919" s="20">
        <v>41</v>
      </c>
      <c r="E1919" s="20">
        <v>9</v>
      </c>
      <c r="F1919" s="20" t="str">
        <f>VLOOKUP(Table6[[#This Row],[department_id]],departments[#All],2,FALSE)</f>
        <v>Product Management</v>
      </c>
      <c r="G1919" s="20" t="str">
        <f>VLOOKUP(employees!$E1919,departments[],3,FALSE)</f>
        <v>Product</v>
      </c>
      <c r="H1919" s="20">
        <v>14</v>
      </c>
      <c r="I1919" s="20" t="str">
        <f>VLOOKUP(employees!$H1919,locations[#All],3,FALSE)</f>
        <v>Dubai</v>
      </c>
      <c r="J1919" s="20" t="str">
        <f>_xlfn.XLOOKUP(Table6[[#This Row],[City]],locations[city],locations[Continent])</f>
        <v>Asia</v>
      </c>
      <c r="K1919" s="20" t="s">
        <v>64</v>
      </c>
      <c r="L1919" s="20" t="s">
        <v>78</v>
      </c>
      <c r="M1919" s="21">
        <v>45517</v>
      </c>
      <c r="N1919" s="20" t="s">
        <v>57</v>
      </c>
      <c r="O1919" s="20">
        <v>2.5499999999999998</v>
      </c>
      <c r="P1919" s="20">
        <v>5.4</v>
      </c>
      <c r="Q1919" s="20">
        <v>261856.1</v>
      </c>
      <c r="R1919" s="20">
        <v>616</v>
      </c>
      <c r="S1919" s="20">
        <f ca="1">DATEDIF(employees!$M1919, TODAY(), "y")</f>
        <v>2</v>
      </c>
      <c r="T1919" s="20">
        <f>VLOOKUP(employees!$H1919,locations[#All],4,)</f>
        <v>1.05</v>
      </c>
      <c r="U1919" s="22">
        <f>employees!$Q1919/employees!$T1919</f>
        <v>249386.76190476189</v>
      </c>
    </row>
    <row r="1920" spans="1:21" x14ac:dyDescent="0.25">
      <c r="A1920" s="23">
        <v>1919</v>
      </c>
      <c r="B1920" s="24" t="s">
        <v>1910</v>
      </c>
      <c r="C1920" s="24" t="s">
        <v>49</v>
      </c>
      <c r="D1920" s="24">
        <v>30</v>
      </c>
      <c r="E1920" s="24">
        <v>19</v>
      </c>
      <c r="F1920" s="24" t="str">
        <f>VLOOKUP(Table6[[#This Row],[department_id]],departments[#All],2,FALSE)</f>
        <v>Human Resources</v>
      </c>
      <c r="G1920" s="24" t="str">
        <f>VLOOKUP(employees!$E1920,departments[],3,FALSE)</f>
        <v>G&amp;A</v>
      </c>
      <c r="H1920" s="24">
        <v>7</v>
      </c>
      <c r="I1920" s="24" t="str">
        <f>VLOOKUP(employees!$H1920,locations[#All],3,FALSE)</f>
        <v>Paris</v>
      </c>
      <c r="J1920" s="24" t="str">
        <f>_xlfn.XLOOKUP(Table6[[#This Row],[City]],locations[city],locations[Continent])</f>
        <v>Europe</v>
      </c>
      <c r="K1920" s="24" t="s">
        <v>66</v>
      </c>
      <c r="L1920" s="24" t="s">
        <v>51</v>
      </c>
      <c r="M1920" s="25">
        <v>43137</v>
      </c>
      <c r="N1920" s="24" t="s">
        <v>52</v>
      </c>
      <c r="O1920" s="24">
        <v>3.21</v>
      </c>
      <c r="P1920" s="24">
        <v>8.6999999999999993</v>
      </c>
      <c r="Q1920" s="24">
        <v>47619</v>
      </c>
      <c r="R1920" s="24">
        <v>2464</v>
      </c>
      <c r="S1920" s="24">
        <f ca="1">DATEDIF(employees!$M1920, TODAY(), "y")</f>
        <v>8</v>
      </c>
      <c r="T1920" s="24">
        <f>VLOOKUP(employees!$H1920,locations[#All],4,)</f>
        <v>1.18</v>
      </c>
      <c r="U1920" s="26">
        <f>employees!$Q1920/employees!$T1920</f>
        <v>40355.084745762717</v>
      </c>
    </row>
    <row r="1921" spans="1:21" x14ac:dyDescent="0.25">
      <c r="A1921" s="19">
        <v>1920</v>
      </c>
      <c r="B1921" s="20" t="s">
        <v>1911</v>
      </c>
      <c r="C1921" s="20" t="s">
        <v>49</v>
      </c>
      <c r="D1921" s="20">
        <v>52</v>
      </c>
      <c r="E1921" s="20">
        <v>8</v>
      </c>
      <c r="F1921" s="20" t="str">
        <f>VLOOKUP(Table6[[#This Row],[department_id]],departments[#All],2,FALSE)</f>
        <v>QA &amp; Testing</v>
      </c>
      <c r="G1921" s="20" t="str">
        <f>VLOOKUP(employees!$E1921,departments[],3,FALSE)</f>
        <v>Tech</v>
      </c>
      <c r="H1921" s="20">
        <v>9</v>
      </c>
      <c r="I1921" s="20" t="str">
        <f>VLOOKUP(employees!$H1921,locations[#All],3,FALSE)</f>
        <v>Amsterdam</v>
      </c>
      <c r="J1921" s="20" t="str">
        <f>_xlfn.XLOOKUP(Table6[[#This Row],[City]],locations[city],locations[Continent])</f>
        <v>Europe</v>
      </c>
      <c r="K1921" s="20" t="s">
        <v>55</v>
      </c>
      <c r="L1921" s="20" t="s">
        <v>56</v>
      </c>
      <c r="M1921" s="21">
        <v>44386</v>
      </c>
      <c r="N1921" s="20" t="s">
        <v>57</v>
      </c>
      <c r="O1921" s="20">
        <v>3.53</v>
      </c>
      <c r="P1921" s="20">
        <v>8.6999999999999993</v>
      </c>
      <c r="Q1921" s="20">
        <v>60207.47</v>
      </c>
      <c r="R1921" s="20">
        <v>2713</v>
      </c>
      <c r="S1921" s="20">
        <f ca="1">DATEDIF(employees!$M1921, TODAY(), "y")</f>
        <v>5</v>
      </c>
      <c r="T1921" s="20">
        <f>VLOOKUP(employees!$H1921,locations[#All],4,)</f>
        <v>1.1499999999999999</v>
      </c>
      <c r="U1921" s="22">
        <f>employees!$Q1921/employees!$T1921</f>
        <v>52354.321739130442</v>
      </c>
    </row>
    <row r="1922" spans="1:21" x14ac:dyDescent="0.25">
      <c r="A1922" s="23">
        <v>1921</v>
      </c>
      <c r="B1922" s="24" t="s">
        <v>1912</v>
      </c>
      <c r="C1922" s="24" t="s">
        <v>59</v>
      </c>
      <c r="D1922" s="24">
        <v>28</v>
      </c>
      <c r="E1922" s="24">
        <v>10</v>
      </c>
      <c r="F1922" s="24" t="str">
        <f>VLOOKUP(Table6[[#This Row],[department_id]],departments[#All],2,FALSE)</f>
        <v>Product Operations</v>
      </c>
      <c r="G1922" s="24" t="str">
        <f>VLOOKUP(employees!$E1922,departments[],3,FALSE)</f>
        <v>Product</v>
      </c>
      <c r="H1922" s="24">
        <v>18</v>
      </c>
      <c r="I1922" s="24" t="str">
        <f>VLOOKUP(employees!$H1922,locations[#All],3,FALSE)</f>
        <v>Buenos Aires</v>
      </c>
      <c r="J1922" s="24" t="str">
        <f>_xlfn.XLOOKUP(Table6[[#This Row],[City]],locations[city],locations[Continent])</f>
        <v>South America</v>
      </c>
      <c r="K1922" s="24" t="s">
        <v>55</v>
      </c>
      <c r="L1922" s="24" t="s">
        <v>51</v>
      </c>
      <c r="M1922" s="25">
        <v>43486</v>
      </c>
      <c r="N1922" s="24" t="s">
        <v>57</v>
      </c>
      <c r="O1922" s="24">
        <v>3.15</v>
      </c>
      <c r="P1922" s="24">
        <v>7.2</v>
      </c>
      <c r="Q1922" s="24">
        <v>47392.82</v>
      </c>
      <c r="R1922" s="24">
        <v>2743</v>
      </c>
      <c r="S1922" s="24">
        <f ca="1">DATEDIF(employees!$M1922, TODAY(), "y")</f>
        <v>7</v>
      </c>
      <c r="T1922" s="24">
        <f>VLOOKUP(employees!$H1922,locations[#All],4,)</f>
        <v>0.65</v>
      </c>
      <c r="U1922" s="26">
        <f>employees!$Q1922/employees!$T1922</f>
        <v>72912.030769230769</v>
      </c>
    </row>
    <row r="1923" spans="1:21" x14ac:dyDescent="0.25">
      <c r="A1923" s="19">
        <v>1922</v>
      </c>
      <c r="B1923" s="20" t="s">
        <v>1913</v>
      </c>
      <c r="C1923" s="20" t="s">
        <v>49</v>
      </c>
      <c r="D1923" s="20">
        <v>58</v>
      </c>
      <c r="E1923" s="20">
        <v>23</v>
      </c>
      <c r="F1923" s="20" t="str">
        <f>VLOOKUP(Table6[[#This Row],[department_id]],departments[#All],2,FALSE)</f>
        <v>Legal</v>
      </c>
      <c r="G1923" s="20" t="str">
        <f>VLOOKUP(employees!$E1923,departments[],3,FALSE)</f>
        <v>G&amp;A</v>
      </c>
      <c r="H1923" s="20">
        <v>9</v>
      </c>
      <c r="I1923" s="20" t="str">
        <f>VLOOKUP(employees!$H1923,locations[#All],3,FALSE)</f>
        <v>Amsterdam</v>
      </c>
      <c r="J1923" s="20" t="str">
        <f>_xlfn.XLOOKUP(Table6[[#This Row],[City]],locations[city],locations[Continent])</f>
        <v>Europe</v>
      </c>
      <c r="K1923" s="20" t="s">
        <v>66</v>
      </c>
      <c r="L1923" s="20" t="s">
        <v>51</v>
      </c>
      <c r="M1923" s="21">
        <v>41739</v>
      </c>
      <c r="N1923" s="20" t="s">
        <v>57</v>
      </c>
      <c r="O1923" s="20">
        <v>3.28</v>
      </c>
      <c r="P1923" s="20">
        <v>9.3000000000000007</v>
      </c>
      <c r="Q1923" s="20">
        <v>138058.41</v>
      </c>
      <c r="R1923" s="20">
        <v>1286</v>
      </c>
      <c r="S1923" s="20">
        <f ca="1">DATEDIF(employees!$M1923, TODAY(), "y")</f>
        <v>12</v>
      </c>
      <c r="T1923" s="20">
        <f>VLOOKUP(employees!$H1923,locations[#All],4,)</f>
        <v>1.1499999999999999</v>
      </c>
      <c r="U1923" s="22">
        <f>employees!$Q1923/employees!$T1923</f>
        <v>120050.79130434783</v>
      </c>
    </row>
    <row r="1924" spans="1:21" x14ac:dyDescent="0.25">
      <c r="A1924" s="23">
        <v>1923</v>
      </c>
      <c r="B1924" s="24" t="s">
        <v>1914</v>
      </c>
      <c r="C1924" s="24" t="s">
        <v>49</v>
      </c>
      <c r="D1924" s="24">
        <v>40</v>
      </c>
      <c r="E1924" s="24">
        <v>6</v>
      </c>
      <c r="F1924" s="24" t="str">
        <f>VLOOKUP(Table6[[#This Row],[department_id]],departments[#All],2,FALSE)</f>
        <v>Security</v>
      </c>
      <c r="G1924" s="24" t="str">
        <f>VLOOKUP(employees!$E1924,departments[],3,FALSE)</f>
        <v>Tech</v>
      </c>
      <c r="H1924" s="24">
        <v>3</v>
      </c>
      <c r="I1924" s="24" t="str">
        <f>VLOOKUP(employees!$H1924,locations[#All],3,FALSE)</f>
        <v>Austin</v>
      </c>
      <c r="J1924" s="24" t="str">
        <f>_xlfn.XLOOKUP(Table6[[#This Row],[City]],locations[city],locations[Continent])</f>
        <v>North America</v>
      </c>
      <c r="K1924" s="24" t="s">
        <v>55</v>
      </c>
      <c r="L1924" s="24" t="s">
        <v>56</v>
      </c>
      <c r="M1924" s="25">
        <v>43921</v>
      </c>
      <c r="N1924" s="24" t="s">
        <v>57</v>
      </c>
      <c r="O1924" s="24">
        <v>4.42</v>
      </c>
      <c r="P1924" s="24">
        <v>5.2</v>
      </c>
      <c r="Q1924" s="24">
        <v>154566.72</v>
      </c>
      <c r="R1924" s="24">
        <v>1618</v>
      </c>
      <c r="S1924" s="24">
        <f ca="1">DATEDIF(employees!$M1924, TODAY(), "y")</f>
        <v>6</v>
      </c>
      <c r="T1924" s="24">
        <f>VLOOKUP(employees!$H1924,locations[#All],4,)</f>
        <v>1.05</v>
      </c>
      <c r="U1924" s="26">
        <f>employees!$Q1924/employees!$T1924</f>
        <v>147206.39999999999</v>
      </c>
    </row>
    <row r="1925" spans="1:21" x14ac:dyDescent="0.25">
      <c r="A1925" s="19">
        <v>1924</v>
      </c>
      <c r="B1925" s="20" t="s">
        <v>1915</v>
      </c>
      <c r="C1925" s="20" t="s">
        <v>59</v>
      </c>
      <c r="D1925" s="20">
        <v>51</v>
      </c>
      <c r="E1925" s="20">
        <v>3</v>
      </c>
      <c r="F1925" s="20" t="str">
        <f>VLOOKUP(Table6[[#This Row],[department_id]],departments[#All],2,FALSE)</f>
        <v>Data Engineering</v>
      </c>
      <c r="G1925" s="20" t="str">
        <f>VLOOKUP(employees!$E1925,departments[],3,FALSE)</f>
        <v>Tech</v>
      </c>
      <c r="H1925" s="20">
        <v>9</v>
      </c>
      <c r="I1925" s="20" t="str">
        <f>VLOOKUP(employees!$H1925,locations[#All],3,FALSE)</f>
        <v>Amsterdam</v>
      </c>
      <c r="J1925" s="20" t="str">
        <f>_xlfn.XLOOKUP(Table6[[#This Row],[City]],locations[city],locations[Continent])</f>
        <v>Europe</v>
      </c>
      <c r="K1925" s="20" t="s">
        <v>60</v>
      </c>
      <c r="L1925" s="20" t="s">
        <v>56</v>
      </c>
      <c r="M1925" s="21">
        <v>42048</v>
      </c>
      <c r="N1925" s="20" t="s">
        <v>57</v>
      </c>
      <c r="O1925" s="20">
        <v>4.2</v>
      </c>
      <c r="P1925" s="20">
        <v>6.4</v>
      </c>
      <c r="Q1925" s="20">
        <v>214590.65</v>
      </c>
      <c r="R1925" s="20">
        <v>1354</v>
      </c>
      <c r="S1925" s="20">
        <f ca="1">DATEDIF(employees!$M1925, TODAY(), "y")</f>
        <v>11</v>
      </c>
      <c r="T1925" s="20">
        <f>VLOOKUP(employees!$H1925,locations[#All],4,)</f>
        <v>1.1499999999999999</v>
      </c>
      <c r="U1925" s="22">
        <f>employees!$Q1925/employees!$T1925</f>
        <v>186600.56521739133</v>
      </c>
    </row>
    <row r="1926" spans="1:21" x14ac:dyDescent="0.25">
      <c r="A1926" s="23">
        <v>1925</v>
      </c>
      <c r="B1926" s="24" t="s">
        <v>1916</v>
      </c>
      <c r="C1926" s="24" t="s">
        <v>49</v>
      </c>
      <c r="D1926" s="24">
        <v>45</v>
      </c>
      <c r="E1926" s="24">
        <v>17</v>
      </c>
      <c r="F1926" s="24" t="str">
        <f>VLOOKUP(Table6[[#This Row],[department_id]],departments[#All],2,FALSE)</f>
        <v>Customer Success</v>
      </c>
      <c r="G1926" s="24" t="str">
        <f>VLOOKUP(employees!$E1926,departments[],3,FALSE)</f>
        <v>GTM</v>
      </c>
      <c r="H1926" s="24">
        <v>9</v>
      </c>
      <c r="I1926" s="24" t="str">
        <f>VLOOKUP(employees!$H1926,locations[#All],3,FALSE)</f>
        <v>Amsterdam</v>
      </c>
      <c r="J1926" s="24" t="str">
        <f>_xlfn.XLOOKUP(Table6[[#This Row],[City]],locations[city],locations[Continent])</f>
        <v>Europe</v>
      </c>
      <c r="K1926" s="24" t="s">
        <v>55</v>
      </c>
      <c r="L1926" s="24" t="s">
        <v>56</v>
      </c>
      <c r="M1926" s="25">
        <v>45384</v>
      </c>
      <c r="N1926" s="24" t="s">
        <v>52</v>
      </c>
      <c r="O1926" s="24">
        <v>4.2300000000000004</v>
      </c>
      <c r="P1926" s="24">
        <v>9</v>
      </c>
      <c r="Q1926" s="24">
        <v>100956.28</v>
      </c>
      <c r="R1926" s="24">
        <v>1409</v>
      </c>
      <c r="S1926" s="24">
        <f ca="1">DATEDIF(employees!$M1926, TODAY(), "y")</f>
        <v>2</v>
      </c>
      <c r="T1926" s="24">
        <f>VLOOKUP(employees!$H1926,locations[#All],4,)</f>
        <v>1.1499999999999999</v>
      </c>
      <c r="U1926" s="26">
        <f>employees!$Q1926/employees!$T1926</f>
        <v>87788.069565217404</v>
      </c>
    </row>
    <row r="1927" spans="1:21" x14ac:dyDescent="0.25">
      <c r="A1927" s="19">
        <v>1926</v>
      </c>
      <c r="B1927" s="20" t="s">
        <v>1917</v>
      </c>
      <c r="C1927" s="20" t="s">
        <v>49</v>
      </c>
      <c r="D1927" s="20">
        <v>63</v>
      </c>
      <c r="E1927" s="20">
        <v>14</v>
      </c>
      <c r="F1927" s="20" t="str">
        <f>VLOOKUP(Table6[[#This Row],[department_id]],departments[#All],2,FALSE)</f>
        <v>Sales Operations</v>
      </c>
      <c r="G1927" s="20" t="str">
        <f>VLOOKUP(employees!$E1927,departments[],3,FALSE)</f>
        <v>GTM</v>
      </c>
      <c r="H1927" s="20">
        <v>9</v>
      </c>
      <c r="I1927" s="20" t="str">
        <f>VLOOKUP(employees!$H1927,locations[#All],3,FALSE)</f>
        <v>Amsterdam</v>
      </c>
      <c r="J1927" s="20" t="str">
        <f>_xlfn.XLOOKUP(Table6[[#This Row],[City]],locations[city],locations[Continent])</f>
        <v>Europe</v>
      </c>
      <c r="K1927" s="20" t="s">
        <v>75</v>
      </c>
      <c r="L1927" s="20" t="s">
        <v>56</v>
      </c>
      <c r="M1927" s="21">
        <v>45468</v>
      </c>
      <c r="N1927" s="20" t="s">
        <v>57</v>
      </c>
      <c r="O1927" s="20">
        <v>3.43</v>
      </c>
      <c r="P1927" s="20">
        <v>9.4</v>
      </c>
      <c r="Q1927" s="20">
        <v>236918.17</v>
      </c>
      <c r="R1927" s="20">
        <v>2936</v>
      </c>
      <c r="S1927" s="20">
        <f ca="1">DATEDIF(employees!$M1927, TODAY(), "y")</f>
        <v>2</v>
      </c>
      <c r="T1927" s="20">
        <f>VLOOKUP(employees!$H1927,locations[#All],4,)</f>
        <v>1.1499999999999999</v>
      </c>
      <c r="U1927" s="22">
        <f>employees!$Q1927/employees!$T1927</f>
        <v>206015.80000000002</v>
      </c>
    </row>
    <row r="1928" spans="1:21" x14ac:dyDescent="0.25">
      <c r="A1928" s="23">
        <v>1927</v>
      </c>
      <c r="B1928" s="24" t="s">
        <v>1918</v>
      </c>
      <c r="C1928" s="24" t="s">
        <v>54</v>
      </c>
      <c r="D1928" s="24">
        <v>43</v>
      </c>
      <c r="E1928" s="24">
        <v>12</v>
      </c>
      <c r="F1928" s="24" t="str">
        <f>VLOOKUP(Table6[[#This Row],[department_id]],departments[#All],2,FALSE)</f>
        <v>UX Research</v>
      </c>
      <c r="G1928" s="24" t="str">
        <f>VLOOKUP(employees!$E1928,departments[],3,FALSE)</f>
        <v>Product</v>
      </c>
      <c r="H1928" s="24">
        <v>10</v>
      </c>
      <c r="I1928" s="24" t="str">
        <f>VLOOKUP(employees!$H1928,locations[#All],3,FALSE)</f>
        <v>Warsaw</v>
      </c>
      <c r="J1928" s="24" t="str">
        <f>_xlfn.XLOOKUP(Table6[[#This Row],[City]],locations[city],locations[Continent])</f>
        <v>Europe</v>
      </c>
      <c r="K1928" s="24" t="s">
        <v>75</v>
      </c>
      <c r="L1928" s="24" t="s">
        <v>56</v>
      </c>
      <c r="M1928" s="25">
        <v>42353</v>
      </c>
      <c r="N1928" s="24" t="s">
        <v>57</v>
      </c>
      <c r="O1928" s="24">
        <v>3.81</v>
      </c>
      <c r="P1928" s="24">
        <v>9.5</v>
      </c>
      <c r="Q1928" s="24">
        <v>137386.6</v>
      </c>
      <c r="R1928" s="24">
        <v>3025</v>
      </c>
      <c r="S1928" s="24">
        <f ca="1">DATEDIF(employees!$M1928, TODAY(), "y")</f>
        <v>10</v>
      </c>
      <c r="T1928" s="24">
        <f>VLOOKUP(employees!$H1928,locations[#All],4,)</f>
        <v>0.95</v>
      </c>
      <c r="U1928" s="26">
        <f>employees!$Q1928/employees!$T1928</f>
        <v>144617.47368421053</v>
      </c>
    </row>
    <row r="1929" spans="1:21" x14ac:dyDescent="0.25">
      <c r="A1929" s="19">
        <v>1928</v>
      </c>
      <c r="B1929" s="20" t="s">
        <v>1919</v>
      </c>
      <c r="C1929" s="20" t="s">
        <v>49</v>
      </c>
      <c r="D1929" s="20">
        <v>53</v>
      </c>
      <c r="E1929" s="20">
        <v>23</v>
      </c>
      <c r="F1929" s="20" t="str">
        <f>VLOOKUP(Table6[[#This Row],[department_id]],departments[#All],2,FALSE)</f>
        <v>Legal</v>
      </c>
      <c r="G1929" s="20" t="str">
        <f>VLOOKUP(employees!$E1929,departments[],3,FALSE)</f>
        <v>G&amp;A</v>
      </c>
      <c r="H1929" s="20">
        <v>6</v>
      </c>
      <c r="I1929" s="20" t="str">
        <f>VLOOKUP(employees!$H1929,locations[#All],3,FALSE)</f>
        <v>Berlin</v>
      </c>
      <c r="J1929" s="20" t="str">
        <f>_xlfn.XLOOKUP(Table6[[#This Row],[City]],locations[city],locations[Continent])</f>
        <v>Europe</v>
      </c>
      <c r="K1929" s="20" t="s">
        <v>60</v>
      </c>
      <c r="L1929" s="20" t="s">
        <v>51</v>
      </c>
      <c r="M1929" s="21">
        <v>42541</v>
      </c>
      <c r="N1929" s="20" t="s">
        <v>52</v>
      </c>
      <c r="O1929" s="20">
        <v>3.55</v>
      </c>
      <c r="P1929" s="20">
        <v>9</v>
      </c>
      <c r="Q1929" s="20">
        <v>171353.81</v>
      </c>
      <c r="R1929" s="20">
        <v>2865</v>
      </c>
      <c r="S1929" s="20">
        <f ca="1">DATEDIF(employees!$M1929, TODAY(), "y")</f>
        <v>10</v>
      </c>
      <c r="T1929" s="20">
        <f>VLOOKUP(employees!$H1929,locations[#All],4,)</f>
        <v>1.1000000000000001</v>
      </c>
      <c r="U1929" s="22">
        <f>employees!$Q1929/employees!$T1929</f>
        <v>155776.19090909089</v>
      </c>
    </row>
    <row r="1930" spans="1:21" x14ac:dyDescent="0.25">
      <c r="A1930" s="23">
        <v>1929</v>
      </c>
      <c r="B1930" s="24" t="s">
        <v>1920</v>
      </c>
      <c r="C1930" s="24" t="s">
        <v>49</v>
      </c>
      <c r="D1930" s="24">
        <v>41</v>
      </c>
      <c r="E1930" s="24">
        <v>8</v>
      </c>
      <c r="F1930" s="24" t="str">
        <f>VLOOKUP(Table6[[#This Row],[department_id]],departments[#All],2,FALSE)</f>
        <v>QA &amp; Testing</v>
      </c>
      <c r="G1930" s="24" t="str">
        <f>VLOOKUP(employees!$E1930,departments[],3,FALSE)</f>
        <v>Tech</v>
      </c>
      <c r="H1930" s="24">
        <v>12</v>
      </c>
      <c r="I1930" s="24" t="str">
        <f>VLOOKUP(employees!$H1930,locations[#All],3,FALSE)</f>
        <v>Hyderabad</v>
      </c>
      <c r="J1930" s="24" t="str">
        <f>_xlfn.XLOOKUP(Table6[[#This Row],[City]],locations[city],locations[Continent])</f>
        <v>Asia</v>
      </c>
      <c r="K1930" s="24" t="s">
        <v>55</v>
      </c>
      <c r="L1930" s="24" t="s">
        <v>56</v>
      </c>
      <c r="M1930" s="25">
        <v>45149</v>
      </c>
      <c r="N1930" s="24" t="s">
        <v>52</v>
      </c>
      <c r="O1930" s="24">
        <v>3.07</v>
      </c>
      <c r="P1930" s="24">
        <v>6.3</v>
      </c>
      <c r="Q1930" s="24">
        <v>50584.45</v>
      </c>
      <c r="R1930" s="24">
        <v>1417</v>
      </c>
      <c r="S1930" s="24">
        <f ca="1">DATEDIF(employees!$M1930, TODAY(), "y")</f>
        <v>3</v>
      </c>
      <c r="T1930" s="24">
        <f>VLOOKUP(employees!$H1930,locations[#All],4,)</f>
        <v>0.68</v>
      </c>
      <c r="U1930" s="26">
        <f>employees!$Q1930/employees!$T1930</f>
        <v>74388.897058823524</v>
      </c>
    </row>
    <row r="1931" spans="1:21" x14ac:dyDescent="0.25">
      <c r="A1931" s="19">
        <v>1930</v>
      </c>
      <c r="B1931" s="20" t="s">
        <v>1921</v>
      </c>
      <c r="C1931" s="20" t="s">
        <v>54</v>
      </c>
      <c r="D1931" s="20">
        <v>33</v>
      </c>
      <c r="E1931" s="20">
        <v>7</v>
      </c>
      <c r="F1931" s="20" t="str">
        <f>VLOOKUP(Table6[[#This Row],[department_id]],departments[#All],2,FALSE)</f>
        <v>IT &amp; Helpdesk</v>
      </c>
      <c r="G1931" s="20" t="str">
        <f>VLOOKUP(employees!$E1931,departments[],3,FALSE)</f>
        <v>Tech</v>
      </c>
      <c r="H1931" s="20">
        <v>1</v>
      </c>
      <c r="I1931" s="20" t="str">
        <f>VLOOKUP(employees!$H1931,locations[#All],3,FALSE)</f>
        <v>San Francisco</v>
      </c>
      <c r="J1931" s="20" t="str">
        <f>_xlfn.XLOOKUP(Table6[[#This Row],[City]],locations[city],locations[Continent])</f>
        <v>North America</v>
      </c>
      <c r="K1931" s="20" t="s">
        <v>55</v>
      </c>
      <c r="L1931" s="20" t="s">
        <v>78</v>
      </c>
      <c r="M1931" s="21">
        <v>45244</v>
      </c>
      <c r="N1931" s="20" t="s">
        <v>57</v>
      </c>
      <c r="O1931" s="20">
        <v>4.1100000000000003</v>
      </c>
      <c r="P1931" s="20">
        <v>9.3000000000000007</v>
      </c>
      <c r="Q1931" s="20">
        <v>78890.05</v>
      </c>
      <c r="R1931" s="20">
        <v>2827</v>
      </c>
      <c r="S1931" s="20">
        <f ca="1">DATEDIF(employees!$M1931, TODAY(), "y")</f>
        <v>2</v>
      </c>
      <c r="T1931" s="20">
        <f>VLOOKUP(employees!$H1931,locations[#All],4,)</f>
        <v>1.35</v>
      </c>
      <c r="U1931" s="22">
        <f>employees!$Q1931/employees!$T1931</f>
        <v>58437.074074074073</v>
      </c>
    </row>
    <row r="1932" spans="1:21" x14ac:dyDescent="0.25">
      <c r="A1932" s="23">
        <v>1931</v>
      </c>
      <c r="B1932" s="24" t="s">
        <v>1922</v>
      </c>
      <c r="C1932" s="24" t="s">
        <v>54</v>
      </c>
      <c r="D1932" s="24">
        <v>61</v>
      </c>
      <c r="E1932" s="24">
        <v>6</v>
      </c>
      <c r="F1932" s="24" t="str">
        <f>VLOOKUP(Table6[[#This Row],[department_id]],departments[#All],2,FALSE)</f>
        <v>Security</v>
      </c>
      <c r="G1932" s="24" t="str">
        <f>VLOOKUP(employees!$E1932,departments[],3,FALSE)</f>
        <v>Tech</v>
      </c>
      <c r="H1932" s="24">
        <v>6</v>
      </c>
      <c r="I1932" s="24" t="str">
        <f>VLOOKUP(employees!$H1932,locations[#All],3,FALSE)</f>
        <v>Berlin</v>
      </c>
      <c r="J1932" s="24" t="str">
        <f>_xlfn.XLOOKUP(Table6[[#This Row],[City]],locations[city],locations[Continent])</f>
        <v>Europe</v>
      </c>
      <c r="K1932" s="24" t="s">
        <v>55</v>
      </c>
      <c r="L1932" s="24" t="s">
        <v>51</v>
      </c>
      <c r="M1932" s="25">
        <v>45534</v>
      </c>
      <c r="N1932" s="24" t="s">
        <v>52</v>
      </c>
      <c r="O1932" s="24">
        <v>2.54</v>
      </c>
      <c r="P1932" s="24">
        <v>7.5</v>
      </c>
      <c r="Q1932" s="24">
        <v>141315.35999999999</v>
      </c>
      <c r="R1932" s="24">
        <v>1857</v>
      </c>
      <c r="S1932" s="24">
        <f ca="1">DATEDIF(employees!$M1932, TODAY(), "y")</f>
        <v>2</v>
      </c>
      <c r="T1932" s="24">
        <f>VLOOKUP(employees!$H1932,locations[#All],4,)</f>
        <v>1.1000000000000001</v>
      </c>
      <c r="U1932" s="26">
        <f>employees!$Q1932/employees!$T1932</f>
        <v>128468.50909090906</v>
      </c>
    </row>
    <row r="1933" spans="1:21" x14ac:dyDescent="0.25">
      <c r="A1933" s="19">
        <v>1932</v>
      </c>
      <c r="B1933" s="20" t="s">
        <v>1923</v>
      </c>
      <c r="C1933" s="20" t="s">
        <v>54</v>
      </c>
      <c r="D1933" s="20">
        <v>58</v>
      </c>
      <c r="E1933" s="20">
        <v>11</v>
      </c>
      <c r="F1933" s="20" t="str">
        <f>VLOOKUP(Table6[[#This Row],[department_id]],departments[#All],2,FALSE)</f>
        <v>Design</v>
      </c>
      <c r="G1933" s="20" t="str">
        <f>VLOOKUP(employees!$E1933,departments[],3,FALSE)</f>
        <v>Product</v>
      </c>
      <c r="H1933" s="20">
        <v>7</v>
      </c>
      <c r="I1933" s="20" t="str">
        <f>VLOOKUP(employees!$H1933,locations[#All],3,FALSE)</f>
        <v>Paris</v>
      </c>
      <c r="J1933" s="20" t="str">
        <f>_xlfn.XLOOKUP(Table6[[#This Row],[City]],locations[city],locations[Continent])</f>
        <v>Europe</v>
      </c>
      <c r="K1933" s="20" t="s">
        <v>55</v>
      </c>
      <c r="L1933" s="20" t="s">
        <v>56</v>
      </c>
      <c r="M1933" s="21">
        <v>44339</v>
      </c>
      <c r="N1933" s="20" t="s">
        <v>52</v>
      </c>
      <c r="O1933" s="20">
        <v>3.58</v>
      </c>
      <c r="P1933" s="20">
        <v>6</v>
      </c>
      <c r="Q1933" s="20">
        <v>92336.05</v>
      </c>
      <c r="R1933" s="20">
        <v>3053</v>
      </c>
      <c r="S1933" s="20">
        <f ca="1">DATEDIF(employees!$M1933, TODAY(), "y")</f>
        <v>5</v>
      </c>
      <c r="T1933" s="20">
        <f>VLOOKUP(employees!$H1933,locations[#All],4,)</f>
        <v>1.18</v>
      </c>
      <c r="U1933" s="22">
        <f>employees!$Q1933/employees!$T1933</f>
        <v>78250.889830508488</v>
      </c>
    </row>
    <row r="1934" spans="1:21" x14ac:dyDescent="0.25">
      <c r="A1934" s="23">
        <v>1933</v>
      </c>
      <c r="B1934" s="24" t="s">
        <v>1924</v>
      </c>
      <c r="C1934" s="24" t="s">
        <v>59</v>
      </c>
      <c r="D1934" s="24">
        <v>45</v>
      </c>
      <c r="E1934" s="24">
        <v>27</v>
      </c>
      <c r="F1934" s="24" t="str">
        <f>VLOOKUP(Table6[[#This Row],[department_id]],departments[#All],2,FALSE)</f>
        <v>Facilities</v>
      </c>
      <c r="G1934" s="24" t="str">
        <f>VLOOKUP(employees!$E1934,departments[],3,FALSE)</f>
        <v>Ops</v>
      </c>
      <c r="H1934" s="24">
        <v>6</v>
      </c>
      <c r="I1934" s="24" t="str">
        <f>VLOOKUP(employees!$H1934,locations[#All],3,FALSE)</f>
        <v>Berlin</v>
      </c>
      <c r="J1934" s="24" t="str">
        <f>_xlfn.XLOOKUP(Table6[[#This Row],[City]],locations[city],locations[Continent])</f>
        <v>Europe</v>
      </c>
      <c r="K1934" s="24" t="s">
        <v>60</v>
      </c>
      <c r="L1934" s="24" t="s">
        <v>78</v>
      </c>
      <c r="M1934" s="25">
        <v>45766</v>
      </c>
      <c r="N1934" s="24" t="s">
        <v>62</v>
      </c>
      <c r="O1934" s="24">
        <v>4.34</v>
      </c>
      <c r="P1934" s="24">
        <v>8.1</v>
      </c>
      <c r="Q1934" s="24">
        <v>124879.65</v>
      </c>
      <c r="R1934" s="24">
        <v>455</v>
      </c>
      <c r="S1934" s="24">
        <f ca="1">DATEDIF(employees!$M1934, TODAY(), "y")</f>
        <v>1</v>
      </c>
      <c r="T1934" s="24">
        <f>VLOOKUP(employees!$H1934,locations[#All],4,)</f>
        <v>1.1000000000000001</v>
      </c>
      <c r="U1934" s="26">
        <f>employees!$Q1934/employees!$T1934</f>
        <v>113526.95454545453</v>
      </c>
    </row>
    <row r="1935" spans="1:21" x14ac:dyDescent="0.25">
      <c r="A1935" s="19">
        <v>1934</v>
      </c>
      <c r="B1935" s="20" t="s">
        <v>1925</v>
      </c>
      <c r="C1935" s="20" t="s">
        <v>49</v>
      </c>
      <c r="D1935" s="20">
        <v>64</v>
      </c>
      <c r="E1935" s="20">
        <v>21</v>
      </c>
      <c r="F1935" s="20" t="str">
        <f>VLOOKUP(Table6[[#This Row],[department_id]],departments[#All],2,FALSE)</f>
        <v>Finance</v>
      </c>
      <c r="G1935" s="20" t="str">
        <f>VLOOKUP(employees!$E1935,departments[],3,FALSE)</f>
        <v>G&amp;A</v>
      </c>
      <c r="H1935" s="20">
        <v>10</v>
      </c>
      <c r="I1935" s="20" t="str">
        <f>VLOOKUP(employees!$H1935,locations[#All],3,FALSE)</f>
        <v>Warsaw</v>
      </c>
      <c r="J1935" s="20" t="str">
        <f>_xlfn.XLOOKUP(Table6[[#This Row],[City]],locations[city],locations[Continent])</f>
        <v>Europe</v>
      </c>
      <c r="K1935" s="20" t="s">
        <v>60</v>
      </c>
      <c r="L1935" s="20" t="s">
        <v>51</v>
      </c>
      <c r="M1935" s="21">
        <v>42778</v>
      </c>
      <c r="N1935" s="20" t="s">
        <v>52</v>
      </c>
      <c r="O1935" s="20">
        <v>4.47</v>
      </c>
      <c r="P1935" s="20">
        <v>7</v>
      </c>
      <c r="Q1935" s="20">
        <v>112461.92</v>
      </c>
      <c r="R1935" s="20">
        <v>2065</v>
      </c>
      <c r="S1935" s="20">
        <f ca="1">DATEDIF(employees!$M1935, TODAY(), "y")</f>
        <v>9</v>
      </c>
      <c r="T1935" s="20">
        <f>VLOOKUP(employees!$H1935,locations[#All],4,)</f>
        <v>0.95</v>
      </c>
      <c r="U1935" s="22">
        <f>employees!$Q1935/employees!$T1935</f>
        <v>118380.96842105263</v>
      </c>
    </row>
    <row r="1936" spans="1:21" x14ac:dyDescent="0.25">
      <c r="A1936" s="23">
        <v>1935</v>
      </c>
      <c r="B1936" s="24" t="s">
        <v>1926</v>
      </c>
      <c r="C1936" s="24" t="s">
        <v>49</v>
      </c>
      <c r="D1936" s="24">
        <v>31</v>
      </c>
      <c r="E1936" s="24">
        <v>13</v>
      </c>
      <c r="F1936" s="24" t="str">
        <f>VLOOKUP(Table6[[#This Row],[department_id]],departments[#All],2,FALSE)</f>
        <v>Sales</v>
      </c>
      <c r="G1936" s="24" t="str">
        <f>VLOOKUP(employees!$E1936,departments[],3,FALSE)</f>
        <v>GTM</v>
      </c>
      <c r="H1936" s="24">
        <v>15</v>
      </c>
      <c r="I1936" s="24" t="str">
        <f>VLOOKUP(employees!$H1936,locations[#All],3,FALSE)</f>
        <v>Cape Town</v>
      </c>
      <c r="J1936" s="24" t="str">
        <f>_xlfn.XLOOKUP(Table6[[#This Row],[City]],locations[city],locations[Continent])</f>
        <v>Africa</v>
      </c>
      <c r="K1936" s="24" t="s">
        <v>50</v>
      </c>
      <c r="L1936" s="24" t="s">
        <v>56</v>
      </c>
      <c r="M1936" s="25">
        <v>44841</v>
      </c>
      <c r="N1936" s="24" t="s">
        <v>57</v>
      </c>
      <c r="O1936" s="24">
        <v>3.43</v>
      </c>
      <c r="P1936" s="24">
        <v>5.8</v>
      </c>
      <c r="Q1936" s="24">
        <v>30752.79</v>
      </c>
      <c r="R1936" s="24">
        <v>1350</v>
      </c>
      <c r="S1936" s="24">
        <f ca="1">DATEDIF(employees!$M1936, TODAY(), "y")</f>
        <v>3</v>
      </c>
      <c r="T1936" s="24">
        <f>VLOOKUP(employees!$H1936,locations[#All],4,)</f>
        <v>0.7</v>
      </c>
      <c r="U1936" s="26">
        <f>employees!$Q1936/employees!$T1936</f>
        <v>43932.557142857149</v>
      </c>
    </row>
    <row r="1937" spans="1:21" x14ac:dyDescent="0.25">
      <c r="A1937" s="19">
        <v>1936</v>
      </c>
      <c r="B1937" s="20" t="s">
        <v>1927</v>
      </c>
      <c r="C1937" s="20" t="s">
        <v>54</v>
      </c>
      <c r="D1937" s="20">
        <v>59</v>
      </c>
      <c r="E1937" s="20">
        <v>1</v>
      </c>
      <c r="F1937" s="20" t="str">
        <f>VLOOKUP(Table6[[#This Row],[department_id]],departments[#All],2,FALSE)</f>
        <v>Engineering</v>
      </c>
      <c r="G1937" s="20" t="str">
        <f>VLOOKUP(employees!$E1937,departments[],3,FALSE)</f>
        <v>Tech</v>
      </c>
      <c r="H1937" s="20">
        <v>16</v>
      </c>
      <c r="I1937" s="20" t="str">
        <f>VLOOKUP(employees!$H1937,locations[#All],3,FALSE)</f>
        <v>São Paulo</v>
      </c>
      <c r="J1937" s="20" t="str">
        <f>_xlfn.XLOOKUP(Table6[[#This Row],[City]],locations[city],locations[Continent])</f>
        <v>South America</v>
      </c>
      <c r="K1937" s="20" t="s">
        <v>66</v>
      </c>
      <c r="L1937" s="20" t="s">
        <v>78</v>
      </c>
      <c r="M1937" s="21">
        <v>43092</v>
      </c>
      <c r="N1937" s="20" t="s">
        <v>62</v>
      </c>
      <c r="O1937" s="20">
        <v>4.38</v>
      </c>
      <c r="P1937" s="20">
        <v>9.5</v>
      </c>
      <c r="Q1937" s="20">
        <v>71866.09</v>
      </c>
      <c r="R1937" s="20">
        <v>1282</v>
      </c>
      <c r="S1937" s="20">
        <f ca="1">DATEDIF(employees!$M1937, TODAY(), "y")</f>
        <v>8</v>
      </c>
      <c r="T1937" s="20">
        <f>VLOOKUP(employees!$H1937,locations[#All],4,)</f>
        <v>0.8</v>
      </c>
      <c r="U1937" s="22">
        <f>employees!$Q1937/employees!$T1937</f>
        <v>89832.612499999988</v>
      </c>
    </row>
    <row r="1938" spans="1:21" x14ac:dyDescent="0.25">
      <c r="A1938" s="23">
        <v>1937</v>
      </c>
      <c r="B1938" s="24" t="s">
        <v>1253</v>
      </c>
      <c r="C1938" s="24" t="s">
        <v>49</v>
      </c>
      <c r="D1938" s="24">
        <v>49</v>
      </c>
      <c r="E1938" s="24">
        <v>14</v>
      </c>
      <c r="F1938" s="24" t="str">
        <f>VLOOKUP(Table6[[#This Row],[department_id]],departments[#All],2,FALSE)</f>
        <v>Sales Operations</v>
      </c>
      <c r="G1938" s="24" t="str">
        <f>VLOOKUP(employees!$E1938,departments[],3,FALSE)</f>
        <v>GTM</v>
      </c>
      <c r="H1938" s="24">
        <v>11</v>
      </c>
      <c r="I1938" s="24" t="str">
        <f>VLOOKUP(employees!$H1938,locations[#All],3,FALSE)</f>
        <v>Bengaluru</v>
      </c>
      <c r="J1938" s="24" t="str">
        <f>_xlfn.XLOOKUP(Table6[[#This Row],[City]],locations[city],locations[Continent])</f>
        <v>Asia</v>
      </c>
      <c r="K1938" s="24" t="s">
        <v>71</v>
      </c>
      <c r="L1938" s="24" t="s">
        <v>78</v>
      </c>
      <c r="M1938" s="25">
        <v>43311</v>
      </c>
      <c r="N1938" s="24" t="s">
        <v>57</v>
      </c>
      <c r="O1938" s="24">
        <v>4.62</v>
      </c>
      <c r="P1938" s="24">
        <v>7.6</v>
      </c>
      <c r="Q1938" s="24">
        <v>139756.95000000001</v>
      </c>
      <c r="R1938" s="24">
        <v>491</v>
      </c>
      <c r="S1938" s="24">
        <f ca="1">DATEDIF(employees!$M1938, TODAY(), "y")</f>
        <v>8</v>
      </c>
      <c r="T1938" s="24">
        <f>VLOOKUP(employees!$H1938,locations[#All],4,)</f>
        <v>0.7</v>
      </c>
      <c r="U1938" s="26">
        <f>employees!$Q1938/employees!$T1938</f>
        <v>199652.78571428574</v>
      </c>
    </row>
    <row r="1939" spans="1:21" x14ac:dyDescent="0.25">
      <c r="A1939" s="19">
        <v>1938</v>
      </c>
      <c r="B1939" s="20" t="s">
        <v>1928</v>
      </c>
      <c r="C1939" s="20" t="s">
        <v>49</v>
      </c>
      <c r="D1939" s="20">
        <v>21</v>
      </c>
      <c r="E1939" s="20">
        <v>9</v>
      </c>
      <c r="F1939" s="20" t="str">
        <f>VLOOKUP(Table6[[#This Row],[department_id]],departments[#All],2,FALSE)</f>
        <v>Product Management</v>
      </c>
      <c r="G1939" s="20" t="str">
        <f>VLOOKUP(employees!$E1939,departments[],3,FALSE)</f>
        <v>Product</v>
      </c>
      <c r="H1939" s="20">
        <v>6</v>
      </c>
      <c r="I1939" s="20" t="str">
        <f>VLOOKUP(employees!$H1939,locations[#All],3,FALSE)</f>
        <v>Berlin</v>
      </c>
      <c r="J1939" s="20" t="str">
        <f>_xlfn.XLOOKUP(Table6[[#This Row],[City]],locations[city],locations[Continent])</f>
        <v>Europe</v>
      </c>
      <c r="K1939" s="20" t="s">
        <v>55</v>
      </c>
      <c r="L1939" s="20" t="s">
        <v>51</v>
      </c>
      <c r="M1939" s="21">
        <v>44031</v>
      </c>
      <c r="N1939" s="20" t="s">
        <v>57</v>
      </c>
      <c r="O1939" s="20">
        <v>3.73</v>
      </c>
      <c r="P1939" s="20">
        <v>9.6</v>
      </c>
      <c r="Q1939" s="20">
        <v>128696.59</v>
      </c>
      <c r="R1939" s="20">
        <v>2772</v>
      </c>
      <c r="S1939" s="20">
        <f ca="1">DATEDIF(employees!$M1939, TODAY(), "y")</f>
        <v>6</v>
      </c>
      <c r="T1939" s="20">
        <f>VLOOKUP(employees!$H1939,locations[#All],4,)</f>
        <v>1.1000000000000001</v>
      </c>
      <c r="U1939" s="22">
        <f>employees!$Q1939/employees!$T1939</f>
        <v>116996.9</v>
      </c>
    </row>
    <row r="1940" spans="1:21" x14ac:dyDescent="0.25">
      <c r="A1940" s="23">
        <v>1939</v>
      </c>
      <c r="B1940" s="24" t="s">
        <v>1929</v>
      </c>
      <c r="C1940" s="24" t="s">
        <v>54</v>
      </c>
      <c r="D1940" s="24">
        <v>60</v>
      </c>
      <c r="E1940" s="24">
        <v>22</v>
      </c>
      <c r="F1940" s="24" t="str">
        <f>VLOOKUP(Table6[[#This Row],[department_id]],departments[#All],2,FALSE)</f>
        <v>Accounting</v>
      </c>
      <c r="G1940" s="24" t="str">
        <f>VLOOKUP(employees!$E1940,departments[],3,FALSE)</f>
        <v>G&amp;A</v>
      </c>
      <c r="H1940" s="24">
        <v>8</v>
      </c>
      <c r="I1940" s="24" t="str">
        <f>VLOOKUP(employees!$H1940,locations[#All],3,FALSE)</f>
        <v>Barcelona</v>
      </c>
      <c r="J1940" s="24" t="str">
        <f>_xlfn.XLOOKUP(Table6[[#This Row],[City]],locations[city],locations[Continent])</f>
        <v>Europe</v>
      </c>
      <c r="K1940" s="24" t="s">
        <v>71</v>
      </c>
      <c r="L1940" s="24" t="s">
        <v>51</v>
      </c>
      <c r="M1940" s="25">
        <v>44117</v>
      </c>
      <c r="N1940" s="24" t="s">
        <v>52</v>
      </c>
      <c r="O1940" s="24">
        <v>3.15</v>
      </c>
      <c r="P1940" s="24">
        <v>8.6999999999999993</v>
      </c>
      <c r="Q1940" s="24">
        <v>177065.04</v>
      </c>
      <c r="R1940" s="24">
        <v>681</v>
      </c>
      <c r="S1940" s="24">
        <f ca="1">DATEDIF(employees!$M1940, TODAY(), "y")</f>
        <v>5</v>
      </c>
      <c r="T1940" s="24">
        <f>VLOOKUP(employees!$H1940,locations[#All],4,)</f>
        <v>1.05</v>
      </c>
      <c r="U1940" s="26">
        <f>employees!$Q1940/employees!$T1940</f>
        <v>168633.37142857144</v>
      </c>
    </row>
    <row r="1941" spans="1:21" x14ac:dyDescent="0.25">
      <c r="A1941" s="19">
        <v>1940</v>
      </c>
      <c r="B1941" s="20" t="s">
        <v>1930</v>
      </c>
      <c r="C1941" s="20" t="s">
        <v>54</v>
      </c>
      <c r="D1941" s="20">
        <v>41</v>
      </c>
      <c r="E1941" s="20">
        <v>1</v>
      </c>
      <c r="F1941" s="20" t="str">
        <f>VLOOKUP(Table6[[#This Row],[department_id]],departments[#All],2,FALSE)</f>
        <v>Engineering</v>
      </c>
      <c r="G1941" s="20" t="str">
        <f>VLOOKUP(employees!$E1941,departments[],3,FALSE)</f>
        <v>Tech</v>
      </c>
      <c r="H1941" s="20">
        <v>13</v>
      </c>
      <c r="I1941" s="20" t="str">
        <f>VLOOKUP(employees!$H1941,locations[#All],3,FALSE)</f>
        <v>Cairo</v>
      </c>
      <c r="J1941" s="20" t="str">
        <f>_xlfn.XLOOKUP(Table6[[#This Row],[City]],locations[city],locations[Continent])</f>
        <v>Africa</v>
      </c>
      <c r="K1941" s="20" t="s">
        <v>60</v>
      </c>
      <c r="L1941" s="20" t="s">
        <v>56</v>
      </c>
      <c r="M1941" s="21">
        <v>42160</v>
      </c>
      <c r="N1941" s="20" t="s">
        <v>57</v>
      </c>
      <c r="O1941" s="20">
        <v>2.5</v>
      </c>
      <c r="P1941" s="20">
        <v>6.2</v>
      </c>
      <c r="Q1941" s="20">
        <v>79940.09</v>
      </c>
      <c r="R1941" s="20">
        <v>2322</v>
      </c>
      <c r="S1941" s="20">
        <f ca="1">DATEDIF(employees!$M1941, TODAY(), "y")</f>
        <v>11</v>
      </c>
      <c r="T1941" s="20">
        <f>VLOOKUP(employees!$H1941,locations[#All],4,)</f>
        <v>0.55000000000000004</v>
      </c>
      <c r="U1941" s="22">
        <f>employees!$Q1941/employees!$T1941</f>
        <v>145345.61818181816</v>
      </c>
    </row>
    <row r="1942" spans="1:21" x14ac:dyDescent="0.25">
      <c r="A1942" s="23">
        <v>1941</v>
      </c>
      <c r="B1942" s="24" t="s">
        <v>1931</v>
      </c>
      <c r="C1942" s="24" t="s">
        <v>54</v>
      </c>
      <c r="D1942" s="24">
        <v>37</v>
      </c>
      <c r="E1942" s="24">
        <v>9</v>
      </c>
      <c r="F1942" s="24" t="str">
        <f>VLOOKUP(Table6[[#This Row],[department_id]],departments[#All],2,FALSE)</f>
        <v>Product Management</v>
      </c>
      <c r="G1942" s="24" t="str">
        <f>VLOOKUP(employees!$E1942,departments[],3,FALSE)</f>
        <v>Product</v>
      </c>
      <c r="H1942" s="24">
        <v>8</v>
      </c>
      <c r="I1942" s="24" t="str">
        <f>VLOOKUP(employees!$H1942,locations[#All],3,FALSE)</f>
        <v>Barcelona</v>
      </c>
      <c r="J1942" s="24" t="str">
        <f>_xlfn.XLOOKUP(Table6[[#This Row],[City]],locations[city],locations[Continent])</f>
        <v>Europe</v>
      </c>
      <c r="K1942" s="24" t="s">
        <v>60</v>
      </c>
      <c r="L1942" s="24" t="s">
        <v>51</v>
      </c>
      <c r="M1942" s="25">
        <v>45839</v>
      </c>
      <c r="N1942" s="24" t="s">
        <v>52</v>
      </c>
      <c r="O1942" s="24">
        <v>2.62</v>
      </c>
      <c r="P1942" s="24">
        <v>5.7</v>
      </c>
      <c r="Q1942" s="24">
        <v>221729.11</v>
      </c>
      <c r="R1942" s="24">
        <v>1410</v>
      </c>
      <c r="S1942" s="24">
        <f ca="1">DATEDIF(employees!$M1942, TODAY(), "y")</f>
        <v>1</v>
      </c>
      <c r="T1942" s="24">
        <f>VLOOKUP(employees!$H1942,locations[#All],4,)</f>
        <v>1.05</v>
      </c>
      <c r="U1942" s="26">
        <f>employees!$Q1942/employees!$T1942</f>
        <v>211170.58095238093</v>
      </c>
    </row>
    <row r="1943" spans="1:21" x14ac:dyDescent="0.25">
      <c r="A1943" s="19">
        <v>1942</v>
      </c>
      <c r="B1943" s="20" t="s">
        <v>1932</v>
      </c>
      <c r="C1943" s="20" t="s">
        <v>59</v>
      </c>
      <c r="D1943" s="20">
        <v>50</v>
      </c>
      <c r="E1943" s="20">
        <v>24</v>
      </c>
      <c r="F1943" s="20" t="str">
        <f>VLOOKUP(Table6[[#This Row],[department_id]],departments[#All],2,FALSE)</f>
        <v>Administration</v>
      </c>
      <c r="G1943" s="20" t="str">
        <f>VLOOKUP(employees!$E1943,departments[],3,FALSE)</f>
        <v>G&amp;A</v>
      </c>
      <c r="H1943" s="20">
        <v>3</v>
      </c>
      <c r="I1943" s="20" t="str">
        <f>VLOOKUP(employees!$H1943,locations[#All],3,FALSE)</f>
        <v>Austin</v>
      </c>
      <c r="J1943" s="20" t="str">
        <f>_xlfn.XLOOKUP(Table6[[#This Row],[City]],locations[city],locations[Continent])</f>
        <v>North America</v>
      </c>
      <c r="K1943" s="20" t="s">
        <v>55</v>
      </c>
      <c r="L1943" s="20" t="s">
        <v>51</v>
      </c>
      <c r="M1943" s="21">
        <v>42554</v>
      </c>
      <c r="N1943" s="20" t="s">
        <v>62</v>
      </c>
      <c r="O1943" s="20">
        <v>3.39</v>
      </c>
      <c r="P1943" s="20">
        <v>6.8</v>
      </c>
      <c r="Q1943" s="20">
        <v>60657.87</v>
      </c>
      <c r="R1943" s="20">
        <v>839</v>
      </c>
      <c r="S1943" s="20">
        <f ca="1">DATEDIF(employees!$M1943, TODAY(), "y")</f>
        <v>10</v>
      </c>
      <c r="T1943" s="20">
        <f>VLOOKUP(employees!$H1943,locations[#All],4,)</f>
        <v>1.05</v>
      </c>
      <c r="U1943" s="22">
        <f>employees!$Q1943/employees!$T1943</f>
        <v>57769.4</v>
      </c>
    </row>
    <row r="1944" spans="1:21" x14ac:dyDescent="0.25">
      <c r="A1944" s="23">
        <v>1943</v>
      </c>
      <c r="B1944" s="24" t="s">
        <v>1933</v>
      </c>
      <c r="C1944" s="24" t="s">
        <v>54</v>
      </c>
      <c r="D1944" s="24">
        <v>23</v>
      </c>
      <c r="E1944" s="24">
        <v>22</v>
      </c>
      <c r="F1944" s="24" t="str">
        <f>VLOOKUP(Table6[[#This Row],[department_id]],departments[#All],2,FALSE)</f>
        <v>Accounting</v>
      </c>
      <c r="G1944" s="24" t="str">
        <f>VLOOKUP(employees!$E1944,departments[],3,FALSE)</f>
        <v>G&amp;A</v>
      </c>
      <c r="H1944" s="24">
        <v>4</v>
      </c>
      <c r="I1944" s="24" t="str">
        <f>VLOOKUP(employees!$H1944,locations[#All],3,FALSE)</f>
        <v>Toronto</v>
      </c>
      <c r="J1944" s="24" t="str">
        <f>_xlfn.XLOOKUP(Table6[[#This Row],[City]],locations[city],locations[Continent])</f>
        <v>North America</v>
      </c>
      <c r="K1944" s="24" t="s">
        <v>55</v>
      </c>
      <c r="L1944" s="24" t="s">
        <v>78</v>
      </c>
      <c r="M1944" s="25">
        <v>45962</v>
      </c>
      <c r="N1944" s="24" t="s">
        <v>57</v>
      </c>
      <c r="O1944" s="24">
        <v>3.08</v>
      </c>
      <c r="P1944" s="24">
        <v>8.6999999999999993</v>
      </c>
      <c r="Q1944" s="24">
        <v>106954.01</v>
      </c>
      <c r="R1944" s="24">
        <v>735</v>
      </c>
      <c r="S1944" s="24">
        <f ca="1">DATEDIF(employees!$M1944, TODAY(), "y")</f>
        <v>0</v>
      </c>
      <c r="T1944" s="24">
        <f>VLOOKUP(employees!$H1944,locations[#All],4,)</f>
        <v>1.1000000000000001</v>
      </c>
      <c r="U1944" s="26">
        <f>employees!$Q1944/employees!$T1944</f>
        <v>97230.918181818168</v>
      </c>
    </row>
    <row r="1945" spans="1:21" x14ac:dyDescent="0.25">
      <c r="A1945" s="19">
        <v>1944</v>
      </c>
      <c r="B1945" s="20" t="s">
        <v>1934</v>
      </c>
      <c r="C1945" s="20" t="s">
        <v>49</v>
      </c>
      <c r="D1945" s="20">
        <v>48</v>
      </c>
      <c r="E1945" s="20">
        <v>21</v>
      </c>
      <c r="F1945" s="20" t="str">
        <f>VLOOKUP(Table6[[#This Row],[department_id]],departments[#All],2,FALSE)</f>
        <v>Finance</v>
      </c>
      <c r="G1945" s="20" t="str">
        <f>VLOOKUP(employees!$E1945,departments[],3,FALSE)</f>
        <v>G&amp;A</v>
      </c>
      <c r="H1945" s="20">
        <v>17</v>
      </c>
      <c r="I1945" s="20" t="str">
        <f>VLOOKUP(employees!$H1945,locations[#All],3,FALSE)</f>
        <v>Mexico City</v>
      </c>
      <c r="J1945" s="20" t="str">
        <f>_xlfn.XLOOKUP(Table6[[#This Row],[City]],locations[city],locations[Continent])</f>
        <v>South America</v>
      </c>
      <c r="K1945" s="20" t="s">
        <v>66</v>
      </c>
      <c r="L1945" s="20" t="s">
        <v>56</v>
      </c>
      <c r="M1945" s="21">
        <v>41652</v>
      </c>
      <c r="N1945" s="20" t="s">
        <v>52</v>
      </c>
      <c r="O1945" s="20">
        <v>2.63</v>
      </c>
      <c r="P1945" s="20">
        <v>7.9</v>
      </c>
      <c r="Q1945" s="20">
        <v>43181.9</v>
      </c>
      <c r="R1945" s="20">
        <v>2243</v>
      </c>
      <c r="S1945" s="20">
        <f ca="1">DATEDIF(employees!$M1945, TODAY(), "y")</f>
        <v>12</v>
      </c>
      <c r="T1945" s="20">
        <f>VLOOKUP(employees!$H1945,locations[#All],4,)</f>
        <v>0.78</v>
      </c>
      <c r="U1945" s="22">
        <f>employees!$Q1945/employees!$T1945</f>
        <v>55361.410256410258</v>
      </c>
    </row>
    <row r="1946" spans="1:21" x14ac:dyDescent="0.25">
      <c r="A1946" s="23">
        <v>1945</v>
      </c>
      <c r="B1946" s="24" t="s">
        <v>1935</v>
      </c>
      <c r="C1946" s="24" t="s">
        <v>49</v>
      </c>
      <c r="D1946" s="24">
        <v>52</v>
      </c>
      <c r="E1946" s="24">
        <v>2</v>
      </c>
      <c r="F1946" s="24" t="str">
        <f>VLOOKUP(Table6[[#This Row],[department_id]],departments[#All],2,FALSE)</f>
        <v>Data Science</v>
      </c>
      <c r="G1946" s="24" t="str">
        <f>VLOOKUP(employees!$E1946,departments[],3,FALSE)</f>
        <v>Tech</v>
      </c>
      <c r="H1946" s="24">
        <v>15</v>
      </c>
      <c r="I1946" s="24" t="str">
        <f>VLOOKUP(employees!$H1946,locations[#All],3,FALSE)</f>
        <v>Cape Town</v>
      </c>
      <c r="J1946" s="24" t="str">
        <f>_xlfn.XLOOKUP(Table6[[#This Row],[City]],locations[city],locations[Continent])</f>
        <v>Africa</v>
      </c>
      <c r="K1946" s="24" t="s">
        <v>75</v>
      </c>
      <c r="L1946" s="24" t="s">
        <v>51</v>
      </c>
      <c r="M1946" s="25">
        <v>43307</v>
      </c>
      <c r="N1946" s="24" t="s">
        <v>52</v>
      </c>
      <c r="O1946" s="24">
        <v>3.97</v>
      </c>
      <c r="P1946" s="24">
        <v>9.1999999999999993</v>
      </c>
      <c r="Q1946" s="24">
        <v>190861.65</v>
      </c>
      <c r="R1946" s="24">
        <v>2363</v>
      </c>
      <c r="S1946" s="24">
        <f ca="1">DATEDIF(employees!$M1946, TODAY(), "y")</f>
        <v>8</v>
      </c>
      <c r="T1946" s="24">
        <f>VLOOKUP(employees!$H1946,locations[#All],4,)</f>
        <v>0.7</v>
      </c>
      <c r="U1946" s="26">
        <f>employees!$Q1946/employees!$T1946</f>
        <v>272659.5</v>
      </c>
    </row>
    <row r="1947" spans="1:21" x14ac:dyDescent="0.25">
      <c r="A1947" s="19">
        <v>1946</v>
      </c>
      <c r="B1947" s="20" t="s">
        <v>1936</v>
      </c>
      <c r="C1947" s="20" t="s">
        <v>54</v>
      </c>
      <c r="D1947" s="20">
        <v>31</v>
      </c>
      <c r="E1947" s="20">
        <v>13</v>
      </c>
      <c r="F1947" s="20" t="str">
        <f>VLOOKUP(Table6[[#This Row],[department_id]],departments[#All],2,FALSE)</f>
        <v>Sales</v>
      </c>
      <c r="G1947" s="20" t="str">
        <f>VLOOKUP(employees!$E1947,departments[],3,FALSE)</f>
        <v>GTM</v>
      </c>
      <c r="H1947" s="20">
        <v>5</v>
      </c>
      <c r="I1947" s="20" t="str">
        <f>VLOOKUP(employees!$H1947,locations[#All],3,FALSE)</f>
        <v>London</v>
      </c>
      <c r="J1947" s="20" t="str">
        <f>_xlfn.XLOOKUP(Table6[[#This Row],[City]],locations[city],locations[Continent])</f>
        <v>Europe</v>
      </c>
      <c r="K1947" s="20" t="s">
        <v>60</v>
      </c>
      <c r="L1947" s="20" t="s">
        <v>51</v>
      </c>
      <c r="M1947" s="21">
        <v>45036</v>
      </c>
      <c r="N1947" s="20" t="s">
        <v>57</v>
      </c>
      <c r="O1947" s="20">
        <v>4.42</v>
      </c>
      <c r="P1947" s="20">
        <v>9</v>
      </c>
      <c r="Q1947" s="20">
        <v>115244.52</v>
      </c>
      <c r="R1947" s="20">
        <v>2299</v>
      </c>
      <c r="S1947" s="20">
        <f ca="1">DATEDIF(employees!$M1947, TODAY(), "y")</f>
        <v>3</v>
      </c>
      <c r="T1947" s="20">
        <f>VLOOKUP(employees!$H1947,locations[#All],4,)</f>
        <v>1.25</v>
      </c>
      <c r="U1947" s="22">
        <f>employees!$Q1947/employees!$T1947</f>
        <v>92195.616000000009</v>
      </c>
    </row>
    <row r="1948" spans="1:21" x14ac:dyDescent="0.25">
      <c r="A1948" s="23">
        <v>1947</v>
      </c>
      <c r="B1948" s="24" t="s">
        <v>1937</v>
      </c>
      <c r="C1948" s="24" t="s">
        <v>54</v>
      </c>
      <c r="D1948" s="24">
        <v>62</v>
      </c>
      <c r="E1948" s="24">
        <v>22</v>
      </c>
      <c r="F1948" s="24" t="str">
        <f>VLOOKUP(Table6[[#This Row],[department_id]],departments[#All],2,FALSE)</f>
        <v>Accounting</v>
      </c>
      <c r="G1948" s="24" t="str">
        <f>VLOOKUP(employees!$E1948,departments[],3,FALSE)</f>
        <v>G&amp;A</v>
      </c>
      <c r="H1948" s="24">
        <v>1</v>
      </c>
      <c r="I1948" s="24" t="str">
        <f>VLOOKUP(employees!$H1948,locations[#All],3,FALSE)</f>
        <v>San Francisco</v>
      </c>
      <c r="J1948" s="24" t="str">
        <f>_xlfn.XLOOKUP(Table6[[#This Row],[City]],locations[city],locations[Continent])</f>
        <v>North America</v>
      </c>
      <c r="K1948" s="24" t="s">
        <v>55</v>
      </c>
      <c r="L1948" s="24" t="s">
        <v>51</v>
      </c>
      <c r="M1948" s="25">
        <v>45869</v>
      </c>
      <c r="N1948" s="24" t="s">
        <v>52</v>
      </c>
      <c r="O1948" s="24">
        <v>3.8</v>
      </c>
      <c r="P1948" s="24">
        <v>8.1</v>
      </c>
      <c r="Q1948" s="24">
        <v>87261.27</v>
      </c>
      <c r="R1948" s="24">
        <v>2896</v>
      </c>
      <c r="S1948" s="24">
        <f ca="1">DATEDIF(employees!$M1948, TODAY(), "y")</f>
        <v>1</v>
      </c>
      <c r="T1948" s="24">
        <f>VLOOKUP(employees!$H1948,locations[#All],4,)</f>
        <v>1.35</v>
      </c>
      <c r="U1948" s="26">
        <f>employees!$Q1948/employees!$T1948</f>
        <v>64637.977777777778</v>
      </c>
    </row>
    <row r="1949" spans="1:21" x14ac:dyDescent="0.25">
      <c r="A1949" s="19">
        <v>1948</v>
      </c>
      <c r="B1949" s="20" t="s">
        <v>1938</v>
      </c>
      <c r="C1949" s="20" t="s">
        <v>54</v>
      </c>
      <c r="D1949" s="20">
        <v>63</v>
      </c>
      <c r="E1949" s="20">
        <v>3</v>
      </c>
      <c r="F1949" s="20" t="str">
        <f>VLOOKUP(Table6[[#This Row],[department_id]],departments[#All],2,FALSE)</f>
        <v>Data Engineering</v>
      </c>
      <c r="G1949" s="20" t="str">
        <f>VLOOKUP(employees!$E1949,departments[],3,FALSE)</f>
        <v>Tech</v>
      </c>
      <c r="H1949" s="20">
        <v>14</v>
      </c>
      <c r="I1949" s="20" t="str">
        <f>VLOOKUP(employees!$H1949,locations[#All],3,FALSE)</f>
        <v>Dubai</v>
      </c>
      <c r="J1949" s="20" t="str">
        <f>_xlfn.XLOOKUP(Table6[[#This Row],[City]],locations[city],locations[Continent])</f>
        <v>Asia</v>
      </c>
      <c r="K1949" s="20" t="s">
        <v>60</v>
      </c>
      <c r="L1949" s="20" t="s">
        <v>78</v>
      </c>
      <c r="M1949" s="21">
        <v>45105</v>
      </c>
      <c r="N1949" s="20" t="s">
        <v>57</v>
      </c>
      <c r="O1949" s="20">
        <v>4.5599999999999996</v>
      </c>
      <c r="P1949" s="20">
        <v>9.1</v>
      </c>
      <c r="Q1949" s="20">
        <v>135977.24</v>
      </c>
      <c r="R1949" s="20">
        <v>125</v>
      </c>
      <c r="S1949" s="20">
        <f ca="1">DATEDIF(employees!$M1949, TODAY(), "y")</f>
        <v>3</v>
      </c>
      <c r="T1949" s="20">
        <f>VLOOKUP(employees!$H1949,locations[#All],4,)</f>
        <v>1.05</v>
      </c>
      <c r="U1949" s="22">
        <f>employees!$Q1949/employees!$T1949</f>
        <v>129502.13333333332</v>
      </c>
    </row>
    <row r="1950" spans="1:21" x14ac:dyDescent="0.25">
      <c r="A1950" s="23">
        <v>1949</v>
      </c>
      <c r="B1950" s="24" t="s">
        <v>1939</v>
      </c>
      <c r="C1950" s="24" t="s">
        <v>54</v>
      </c>
      <c r="D1950" s="24">
        <v>28</v>
      </c>
      <c r="E1950" s="24">
        <v>13</v>
      </c>
      <c r="F1950" s="24" t="str">
        <f>VLOOKUP(Table6[[#This Row],[department_id]],departments[#All],2,FALSE)</f>
        <v>Sales</v>
      </c>
      <c r="G1950" s="24" t="str">
        <f>VLOOKUP(employees!$E1950,departments[],3,FALSE)</f>
        <v>GTM</v>
      </c>
      <c r="H1950" s="24">
        <v>5</v>
      </c>
      <c r="I1950" s="24" t="str">
        <f>VLOOKUP(employees!$H1950,locations[#All],3,FALSE)</f>
        <v>London</v>
      </c>
      <c r="J1950" s="24" t="str">
        <f>_xlfn.XLOOKUP(Table6[[#This Row],[City]],locations[city],locations[Continent])</f>
        <v>Europe</v>
      </c>
      <c r="K1950" s="24" t="s">
        <v>50</v>
      </c>
      <c r="L1950" s="24" t="s">
        <v>56</v>
      </c>
      <c r="M1950" s="25">
        <v>41911</v>
      </c>
      <c r="N1950" s="24" t="s">
        <v>52</v>
      </c>
      <c r="O1950" s="24">
        <v>2.78</v>
      </c>
      <c r="P1950" s="24">
        <v>5.3</v>
      </c>
      <c r="Q1950" s="24">
        <v>39965.39</v>
      </c>
      <c r="R1950" s="24">
        <v>1744</v>
      </c>
      <c r="S1950" s="24">
        <f ca="1">DATEDIF(employees!$M1950, TODAY(), "y")</f>
        <v>11</v>
      </c>
      <c r="T1950" s="24">
        <f>VLOOKUP(employees!$H1950,locations[#All],4,)</f>
        <v>1.25</v>
      </c>
      <c r="U1950" s="26">
        <f>employees!$Q1950/employees!$T1950</f>
        <v>31972.311999999998</v>
      </c>
    </row>
    <row r="1951" spans="1:21" x14ac:dyDescent="0.25">
      <c r="A1951" s="19">
        <v>1950</v>
      </c>
      <c r="B1951" s="20" t="s">
        <v>1940</v>
      </c>
      <c r="C1951" s="20" t="s">
        <v>59</v>
      </c>
      <c r="D1951" s="20">
        <v>37</v>
      </c>
      <c r="E1951" s="20">
        <v>14</v>
      </c>
      <c r="F1951" s="20" t="str">
        <f>VLOOKUP(Table6[[#This Row],[department_id]],departments[#All],2,FALSE)</f>
        <v>Sales Operations</v>
      </c>
      <c r="G1951" s="20" t="str">
        <f>VLOOKUP(employees!$E1951,departments[],3,FALSE)</f>
        <v>GTM</v>
      </c>
      <c r="H1951" s="20">
        <v>7</v>
      </c>
      <c r="I1951" s="20" t="str">
        <f>VLOOKUP(employees!$H1951,locations[#All],3,FALSE)</f>
        <v>Paris</v>
      </c>
      <c r="J1951" s="20" t="str">
        <f>_xlfn.XLOOKUP(Table6[[#This Row],[City]],locations[city],locations[Continent])</f>
        <v>Europe</v>
      </c>
      <c r="K1951" s="20" t="s">
        <v>60</v>
      </c>
      <c r="L1951" s="20" t="s">
        <v>51</v>
      </c>
      <c r="M1951" s="21">
        <v>43807</v>
      </c>
      <c r="N1951" s="20" t="s">
        <v>62</v>
      </c>
      <c r="O1951" s="20">
        <v>3.38</v>
      </c>
      <c r="P1951" s="20">
        <v>8.1</v>
      </c>
      <c r="Q1951" s="20">
        <v>129532.14</v>
      </c>
      <c r="R1951" s="20">
        <v>3406</v>
      </c>
      <c r="S1951" s="20">
        <f ca="1">DATEDIF(employees!$M1951, TODAY(), "y")</f>
        <v>6</v>
      </c>
      <c r="T1951" s="20">
        <f>VLOOKUP(employees!$H1951,locations[#All],4,)</f>
        <v>1.18</v>
      </c>
      <c r="U1951" s="22">
        <f>employees!$Q1951/employees!$T1951</f>
        <v>109773</v>
      </c>
    </row>
    <row r="1952" spans="1:21" x14ac:dyDescent="0.25">
      <c r="A1952" s="23">
        <v>1951</v>
      </c>
      <c r="B1952" s="24" t="s">
        <v>1941</v>
      </c>
      <c r="C1952" s="24" t="s">
        <v>49</v>
      </c>
      <c r="D1952" s="24">
        <v>20</v>
      </c>
      <c r="E1952" s="24">
        <v>17</v>
      </c>
      <c r="F1952" s="24" t="str">
        <f>VLOOKUP(Table6[[#This Row],[department_id]],departments[#All],2,FALSE)</f>
        <v>Customer Success</v>
      </c>
      <c r="G1952" s="24" t="str">
        <f>VLOOKUP(employees!$E1952,departments[],3,FALSE)</f>
        <v>GTM</v>
      </c>
      <c r="H1952" s="24">
        <v>16</v>
      </c>
      <c r="I1952" s="24" t="str">
        <f>VLOOKUP(employees!$H1952,locations[#All],3,FALSE)</f>
        <v>São Paulo</v>
      </c>
      <c r="J1952" s="24" t="str">
        <f>_xlfn.XLOOKUP(Table6[[#This Row],[City]],locations[city],locations[Continent])</f>
        <v>South America</v>
      </c>
      <c r="K1952" s="24" t="s">
        <v>75</v>
      </c>
      <c r="L1952" s="24" t="s">
        <v>56</v>
      </c>
      <c r="M1952" s="25">
        <v>42305</v>
      </c>
      <c r="N1952" s="24" t="s">
        <v>52</v>
      </c>
      <c r="O1952" s="24">
        <v>4.0199999999999996</v>
      </c>
      <c r="P1952" s="24">
        <v>8.1999999999999993</v>
      </c>
      <c r="Q1952" s="24">
        <v>99782.17</v>
      </c>
      <c r="R1952" s="24">
        <v>1868</v>
      </c>
      <c r="S1952" s="24">
        <f ca="1">DATEDIF(employees!$M1952, TODAY(), "y")</f>
        <v>10</v>
      </c>
      <c r="T1952" s="24">
        <f>VLOOKUP(employees!$H1952,locations[#All],4,)</f>
        <v>0.8</v>
      </c>
      <c r="U1952" s="26">
        <f>employees!$Q1952/employees!$T1952</f>
        <v>124727.71249999999</v>
      </c>
    </row>
    <row r="1953" spans="1:21" x14ac:dyDescent="0.25">
      <c r="A1953" s="19">
        <v>1952</v>
      </c>
      <c r="B1953" s="20" t="s">
        <v>1942</v>
      </c>
      <c r="C1953" s="20" t="s">
        <v>54</v>
      </c>
      <c r="D1953" s="20">
        <v>25</v>
      </c>
      <c r="E1953" s="20">
        <v>12</v>
      </c>
      <c r="F1953" s="20" t="str">
        <f>VLOOKUP(Table6[[#This Row],[department_id]],departments[#All],2,FALSE)</f>
        <v>UX Research</v>
      </c>
      <c r="G1953" s="20" t="str">
        <f>VLOOKUP(employees!$E1953,departments[],3,FALSE)</f>
        <v>Product</v>
      </c>
      <c r="H1953" s="20">
        <v>7</v>
      </c>
      <c r="I1953" s="20" t="str">
        <f>VLOOKUP(employees!$H1953,locations[#All],3,FALSE)</f>
        <v>Paris</v>
      </c>
      <c r="J1953" s="20" t="str">
        <f>_xlfn.XLOOKUP(Table6[[#This Row],[City]],locations[city],locations[Continent])</f>
        <v>Europe</v>
      </c>
      <c r="K1953" s="20" t="s">
        <v>55</v>
      </c>
      <c r="L1953" s="20" t="s">
        <v>56</v>
      </c>
      <c r="M1953" s="21">
        <v>41792</v>
      </c>
      <c r="N1953" s="20" t="s">
        <v>52</v>
      </c>
      <c r="O1953" s="20">
        <v>3.01</v>
      </c>
      <c r="P1953" s="20">
        <v>6.7</v>
      </c>
      <c r="Q1953" s="20">
        <v>84942.63</v>
      </c>
      <c r="R1953" s="20">
        <v>92</v>
      </c>
      <c r="S1953" s="20">
        <f ca="1">DATEDIF(employees!$M1953, TODAY(), "y")</f>
        <v>12</v>
      </c>
      <c r="T1953" s="20">
        <f>VLOOKUP(employees!$H1953,locations[#All],4,)</f>
        <v>1.18</v>
      </c>
      <c r="U1953" s="22">
        <f>employees!$Q1953/employees!$T1953</f>
        <v>71985.279661016961</v>
      </c>
    </row>
    <row r="1954" spans="1:21" x14ac:dyDescent="0.25">
      <c r="A1954" s="23">
        <v>1953</v>
      </c>
      <c r="B1954" s="24" t="s">
        <v>1943</v>
      </c>
      <c r="C1954" s="24" t="s">
        <v>49</v>
      </c>
      <c r="D1954" s="24">
        <v>59</v>
      </c>
      <c r="E1954" s="24">
        <v>9</v>
      </c>
      <c r="F1954" s="24" t="str">
        <f>VLOOKUP(Table6[[#This Row],[department_id]],departments[#All],2,FALSE)</f>
        <v>Product Management</v>
      </c>
      <c r="G1954" s="24" t="str">
        <f>VLOOKUP(employees!$E1954,departments[],3,FALSE)</f>
        <v>Product</v>
      </c>
      <c r="H1954" s="24">
        <v>19</v>
      </c>
      <c r="I1954" s="24" t="str">
        <f>VLOOKUP(employees!$H1954,locations[#All],3,FALSE)</f>
        <v>Tokyo</v>
      </c>
      <c r="J1954" s="24" t="str">
        <f>_xlfn.XLOOKUP(Table6[[#This Row],[City]],locations[city],locations[Continent])</f>
        <v>Asia</v>
      </c>
      <c r="K1954" s="24" t="s">
        <v>55</v>
      </c>
      <c r="L1954" s="24" t="s">
        <v>51</v>
      </c>
      <c r="M1954" s="25">
        <v>42121</v>
      </c>
      <c r="N1954" s="24" t="s">
        <v>57</v>
      </c>
      <c r="O1954" s="24">
        <v>2.5</v>
      </c>
      <c r="P1954" s="24">
        <v>9.4</v>
      </c>
      <c r="Q1954" s="24">
        <v>120354.71</v>
      </c>
      <c r="R1954" s="24">
        <v>2887</v>
      </c>
      <c r="S1954" s="24">
        <f ca="1">DATEDIF(employees!$M1954, TODAY(), "y")</f>
        <v>11</v>
      </c>
      <c r="T1954" s="24">
        <f>VLOOKUP(employees!$H1954,locations[#All],4,)</f>
        <v>1.2</v>
      </c>
      <c r="U1954" s="26">
        <f>employees!$Q1954/employees!$T1954</f>
        <v>100295.59166666667</v>
      </c>
    </row>
    <row r="1955" spans="1:21" x14ac:dyDescent="0.25">
      <c r="A1955" s="19">
        <v>1954</v>
      </c>
      <c r="B1955" s="20" t="s">
        <v>1944</v>
      </c>
      <c r="C1955" s="20" t="s">
        <v>49</v>
      </c>
      <c r="D1955" s="20">
        <v>64</v>
      </c>
      <c r="E1955" s="20">
        <v>5</v>
      </c>
      <c r="F1955" s="20" t="str">
        <f>VLOOKUP(Table6[[#This Row],[department_id]],departments[#All],2,FALSE)</f>
        <v>Platform</v>
      </c>
      <c r="G1955" s="20" t="str">
        <f>VLOOKUP(employees!$E1955,departments[],3,FALSE)</f>
        <v>Tech</v>
      </c>
      <c r="H1955" s="20">
        <v>10</v>
      </c>
      <c r="I1955" s="20" t="str">
        <f>VLOOKUP(employees!$H1955,locations[#All],3,FALSE)</f>
        <v>Warsaw</v>
      </c>
      <c r="J1955" s="20" t="str">
        <f>_xlfn.XLOOKUP(Table6[[#This Row],[City]],locations[city],locations[Continent])</f>
        <v>Europe</v>
      </c>
      <c r="K1955" s="20" t="s">
        <v>66</v>
      </c>
      <c r="L1955" s="20" t="s">
        <v>56</v>
      </c>
      <c r="M1955" s="21">
        <v>44547</v>
      </c>
      <c r="N1955" s="20" t="s">
        <v>52</v>
      </c>
      <c r="O1955" s="20">
        <v>4.2300000000000004</v>
      </c>
      <c r="P1955" s="20">
        <v>8.4</v>
      </c>
      <c r="Q1955" s="20">
        <v>116925.78</v>
      </c>
      <c r="R1955" s="20">
        <v>2560</v>
      </c>
      <c r="S1955" s="20">
        <f ca="1">DATEDIF(employees!$M1955, TODAY(), "y")</f>
        <v>4</v>
      </c>
      <c r="T1955" s="20">
        <f>VLOOKUP(employees!$H1955,locations[#All],4,)</f>
        <v>0.95</v>
      </c>
      <c r="U1955" s="22">
        <f>employees!$Q1955/employees!$T1955</f>
        <v>123079.76842105263</v>
      </c>
    </row>
    <row r="1956" spans="1:21" x14ac:dyDescent="0.25">
      <c r="A1956" s="23">
        <v>1955</v>
      </c>
      <c r="B1956" s="24" t="s">
        <v>1945</v>
      </c>
      <c r="C1956" s="24" t="s">
        <v>59</v>
      </c>
      <c r="D1956" s="24">
        <v>64</v>
      </c>
      <c r="E1956" s="24">
        <v>25</v>
      </c>
      <c r="F1956" s="24" t="str">
        <f>VLOOKUP(Table6[[#This Row],[department_id]],departments[#All],2,FALSE)</f>
        <v>Operations</v>
      </c>
      <c r="G1956" s="24" t="str">
        <f>VLOOKUP(employees!$E1956,departments[],3,FALSE)</f>
        <v>Ops</v>
      </c>
      <c r="H1956" s="24">
        <v>9</v>
      </c>
      <c r="I1956" s="24" t="str">
        <f>VLOOKUP(employees!$H1956,locations[#All],3,FALSE)</f>
        <v>Amsterdam</v>
      </c>
      <c r="J1956" s="24" t="str">
        <f>_xlfn.XLOOKUP(Table6[[#This Row],[City]],locations[city],locations[Continent])</f>
        <v>Europe</v>
      </c>
      <c r="K1956" s="24" t="s">
        <v>60</v>
      </c>
      <c r="L1956" s="24" t="s">
        <v>51</v>
      </c>
      <c r="M1956" s="25">
        <v>43631</v>
      </c>
      <c r="N1956" s="24" t="s">
        <v>62</v>
      </c>
      <c r="O1956" s="24">
        <v>3.67</v>
      </c>
      <c r="P1956" s="24">
        <v>5.7</v>
      </c>
      <c r="Q1956" s="24">
        <v>125483.3</v>
      </c>
      <c r="R1956" s="24">
        <v>2105</v>
      </c>
      <c r="S1956" s="24">
        <f ca="1">DATEDIF(employees!$M1956, TODAY(), "y")</f>
        <v>7</v>
      </c>
      <c r="T1956" s="24">
        <f>VLOOKUP(employees!$H1956,locations[#All],4,)</f>
        <v>1.1499999999999999</v>
      </c>
      <c r="U1956" s="26">
        <f>employees!$Q1956/employees!$T1956</f>
        <v>109115.91304347827</v>
      </c>
    </row>
    <row r="1957" spans="1:21" x14ac:dyDescent="0.25">
      <c r="A1957" s="19">
        <v>1956</v>
      </c>
      <c r="B1957" s="20" t="s">
        <v>1946</v>
      </c>
      <c r="C1957" s="20" t="s">
        <v>59</v>
      </c>
      <c r="D1957" s="20">
        <v>65</v>
      </c>
      <c r="E1957" s="20">
        <v>15</v>
      </c>
      <c r="F1957" s="20" t="str">
        <f>VLOOKUP(Table6[[#This Row],[department_id]],departments[#All],2,FALSE)</f>
        <v>Marketing</v>
      </c>
      <c r="G1957" s="20" t="str">
        <f>VLOOKUP(employees!$E1957,departments[],3,FALSE)</f>
        <v>GTM</v>
      </c>
      <c r="H1957" s="20">
        <v>16</v>
      </c>
      <c r="I1957" s="20" t="str">
        <f>VLOOKUP(employees!$H1957,locations[#All],3,FALSE)</f>
        <v>São Paulo</v>
      </c>
      <c r="J1957" s="20" t="str">
        <f>_xlfn.XLOOKUP(Table6[[#This Row],[City]],locations[city],locations[Continent])</f>
        <v>South America</v>
      </c>
      <c r="K1957" s="20" t="s">
        <v>55</v>
      </c>
      <c r="L1957" s="20" t="s">
        <v>51</v>
      </c>
      <c r="M1957" s="21">
        <v>44666</v>
      </c>
      <c r="N1957" s="20" t="s">
        <v>52</v>
      </c>
      <c r="O1957" s="20">
        <v>2.95</v>
      </c>
      <c r="P1957" s="20">
        <v>5.6</v>
      </c>
      <c r="Q1957" s="20">
        <v>59840.49</v>
      </c>
      <c r="R1957" s="20">
        <v>538</v>
      </c>
      <c r="S1957" s="20">
        <f ca="1">DATEDIF(employees!$M1957, TODAY(), "y")</f>
        <v>4</v>
      </c>
      <c r="T1957" s="20">
        <f>VLOOKUP(employees!$H1957,locations[#All],4,)</f>
        <v>0.8</v>
      </c>
      <c r="U1957" s="22">
        <f>employees!$Q1957/employees!$T1957</f>
        <v>74800.612499999988</v>
      </c>
    </row>
    <row r="1958" spans="1:21" x14ac:dyDescent="0.25">
      <c r="A1958" s="23">
        <v>1957</v>
      </c>
      <c r="B1958" s="24" t="s">
        <v>1947</v>
      </c>
      <c r="C1958" s="24" t="s">
        <v>59</v>
      </c>
      <c r="D1958" s="24">
        <v>57</v>
      </c>
      <c r="E1958" s="24">
        <v>26</v>
      </c>
      <c r="F1958" s="24" t="str">
        <f>VLOOKUP(Table6[[#This Row],[department_id]],departments[#All],2,FALSE)</f>
        <v>Procurement</v>
      </c>
      <c r="G1958" s="24" t="str">
        <f>VLOOKUP(employees!$E1958,departments[],3,FALSE)</f>
        <v>Ops</v>
      </c>
      <c r="H1958" s="24">
        <v>15</v>
      </c>
      <c r="I1958" s="24" t="str">
        <f>VLOOKUP(employees!$H1958,locations[#All],3,FALSE)</f>
        <v>Cape Town</v>
      </c>
      <c r="J1958" s="24" t="str">
        <f>_xlfn.XLOOKUP(Table6[[#This Row],[City]],locations[city],locations[Continent])</f>
        <v>Africa</v>
      </c>
      <c r="K1958" s="24" t="s">
        <v>60</v>
      </c>
      <c r="L1958" s="24" t="s">
        <v>78</v>
      </c>
      <c r="M1958" s="25">
        <v>44980</v>
      </c>
      <c r="N1958" s="24" t="s">
        <v>57</v>
      </c>
      <c r="O1958" s="24">
        <v>3.21</v>
      </c>
      <c r="P1958" s="24">
        <v>8.9</v>
      </c>
      <c r="Q1958" s="24">
        <v>116812.17</v>
      </c>
      <c r="R1958" s="24">
        <v>2680</v>
      </c>
      <c r="S1958" s="24">
        <f ca="1">DATEDIF(employees!$M1958, TODAY(), "y")</f>
        <v>3</v>
      </c>
      <c r="T1958" s="24">
        <f>VLOOKUP(employees!$H1958,locations[#All],4,)</f>
        <v>0.7</v>
      </c>
      <c r="U1958" s="26">
        <f>employees!$Q1958/employees!$T1958</f>
        <v>166874.52857142859</v>
      </c>
    </row>
    <row r="1959" spans="1:21" x14ac:dyDescent="0.25">
      <c r="A1959" s="19">
        <v>1958</v>
      </c>
      <c r="B1959" s="20" t="s">
        <v>1948</v>
      </c>
      <c r="C1959" s="20" t="s">
        <v>59</v>
      </c>
      <c r="D1959" s="20">
        <v>31</v>
      </c>
      <c r="E1959" s="20">
        <v>22</v>
      </c>
      <c r="F1959" s="20" t="str">
        <f>VLOOKUP(Table6[[#This Row],[department_id]],departments[#All],2,FALSE)</f>
        <v>Accounting</v>
      </c>
      <c r="G1959" s="20" t="str">
        <f>VLOOKUP(employees!$E1959,departments[],3,FALSE)</f>
        <v>G&amp;A</v>
      </c>
      <c r="H1959" s="20">
        <v>6</v>
      </c>
      <c r="I1959" s="20" t="str">
        <f>VLOOKUP(employees!$H1959,locations[#All],3,FALSE)</f>
        <v>Berlin</v>
      </c>
      <c r="J1959" s="20" t="str">
        <f>_xlfn.XLOOKUP(Table6[[#This Row],[City]],locations[city],locations[Continent])</f>
        <v>Europe</v>
      </c>
      <c r="K1959" s="20" t="s">
        <v>66</v>
      </c>
      <c r="L1959" s="20" t="s">
        <v>51</v>
      </c>
      <c r="M1959" s="21">
        <v>42053</v>
      </c>
      <c r="N1959" s="20" t="s">
        <v>57</v>
      </c>
      <c r="O1959" s="20">
        <v>2.88</v>
      </c>
      <c r="P1959" s="20">
        <v>7</v>
      </c>
      <c r="Q1959" s="20">
        <v>51695.32</v>
      </c>
      <c r="R1959" s="20">
        <v>2756</v>
      </c>
      <c r="S1959" s="20">
        <f ca="1">DATEDIF(employees!$M1959, TODAY(), "y")</f>
        <v>11</v>
      </c>
      <c r="T1959" s="20">
        <f>VLOOKUP(employees!$H1959,locations[#All],4,)</f>
        <v>1.1000000000000001</v>
      </c>
      <c r="U1959" s="22">
        <f>employees!$Q1959/employees!$T1959</f>
        <v>46995.745454545453</v>
      </c>
    </row>
    <row r="1960" spans="1:21" x14ac:dyDescent="0.25">
      <c r="A1960" s="23">
        <v>1959</v>
      </c>
      <c r="B1960" s="24" t="s">
        <v>1949</v>
      </c>
      <c r="C1960" s="24" t="s">
        <v>54</v>
      </c>
      <c r="D1960" s="24">
        <v>57</v>
      </c>
      <c r="E1960" s="24">
        <v>14</v>
      </c>
      <c r="F1960" s="24" t="str">
        <f>VLOOKUP(Table6[[#This Row],[department_id]],departments[#All],2,FALSE)</f>
        <v>Sales Operations</v>
      </c>
      <c r="G1960" s="24" t="str">
        <f>VLOOKUP(employees!$E1960,departments[],3,FALSE)</f>
        <v>GTM</v>
      </c>
      <c r="H1960" s="24">
        <v>13</v>
      </c>
      <c r="I1960" s="24" t="str">
        <f>VLOOKUP(employees!$H1960,locations[#All],3,FALSE)</f>
        <v>Cairo</v>
      </c>
      <c r="J1960" s="24" t="str">
        <f>_xlfn.XLOOKUP(Table6[[#This Row],[City]],locations[city],locations[Continent])</f>
        <v>Africa</v>
      </c>
      <c r="K1960" s="24" t="s">
        <v>66</v>
      </c>
      <c r="L1960" s="24" t="s">
        <v>51</v>
      </c>
      <c r="M1960" s="25">
        <v>45356</v>
      </c>
      <c r="N1960" s="24" t="s">
        <v>52</v>
      </c>
      <c r="O1960" s="24">
        <v>3.29</v>
      </c>
      <c r="P1960" s="24">
        <v>7.9</v>
      </c>
      <c r="Q1960" s="24">
        <v>40289.67</v>
      </c>
      <c r="R1960" s="24">
        <v>851</v>
      </c>
      <c r="S1960" s="24">
        <f ca="1">DATEDIF(employees!$M1960, TODAY(), "y")</f>
        <v>2</v>
      </c>
      <c r="T1960" s="24">
        <f>VLOOKUP(employees!$H1960,locations[#All],4,)</f>
        <v>0.55000000000000004</v>
      </c>
      <c r="U1960" s="26">
        <f>employees!$Q1960/employees!$T1960</f>
        <v>73253.94545454545</v>
      </c>
    </row>
    <row r="1961" spans="1:21" x14ac:dyDescent="0.25">
      <c r="A1961" s="19">
        <v>1960</v>
      </c>
      <c r="B1961" s="20" t="s">
        <v>1950</v>
      </c>
      <c r="C1961" s="20" t="s">
        <v>49</v>
      </c>
      <c r="D1961" s="20">
        <v>40</v>
      </c>
      <c r="E1961" s="20">
        <v>20</v>
      </c>
      <c r="F1961" s="20" t="str">
        <f>VLOOKUP(Table6[[#This Row],[department_id]],departments[#All],2,FALSE)</f>
        <v>Recruiting</v>
      </c>
      <c r="G1961" s="20" t="str">
        <f>VLOOKUP(employees!$E1961,departments[],3,FALSE)</f>
        <v>G&amp;A</v>
      </c>
      <c r="H1961" s="20">
        <v>5</v>
      </c>
      <c r="I1961" s="20" t="str">
        <f>VLOOKUP(employees!$H1961,locations[#All],3,FALSE)</f>
        <v>London</v>
      </c>
      <c r="J1961" s="20" t="str">
        <f>_xlfn.XLOOKUP(Table6[[#This Row],[City]],locations[city],locations[Continent])</f>
        <v>Europe</v>
      </c>
      <c r="K1961" s="20" t="s">
        <v>60</v>
      </c>
      <c r="L1961" s="20" t="s">
        <v>56</v>
      </c>
      <c r="M1961" s="21">
        <v>43671</v>
      </c>
      <c r="N1961" s="20" t="s">
        <v>57</v>
      </c>
      <c r="O1961" s="20">
        <v>4.49</v>
      </c>
      <c r="P1961" s="20">
        <v>6.9</v>
      </c>
      <c r="Q1961" s="20">
        <v>138550.37</v>
      </c>
      <c r="R1961" s="20">
        <v>3460</v>
      </c>
      <c r="S1961" s="20">
        <f ca="1">DATEDIF(employees!$M1961, TODAY(), "y")</f>
        <v>7</v>
      </c>
      <c r="T1961" s="20">
        <f>VLOOKUP(employees!$H1961,locations[#All],4,)</f>
        <v>1.25</v>
      </c>
      <c r="U1961" s="22">
        <f>employees!$Q1961/employees!$T1961</f>
        <v>110840.296</v>
      </c>
    </row>
    <row r="1962" spans="1:21" x14ac:dyDescent="0.25">
      <c r="A1962" s="23">
        <v>1961</v>
      </c>
      <c r="B1962" s="24" t="s">
        <v>1951</v>
      </c>
      <c r="C1962" s="24" t="s">
        <v>49</v>
      </c>
      <c r="D1962" s="24">
        <v>39</v>
      </c>
      <c r="E1962" s="24">
        <v>15</v>
      </c>
      <c r="F1962" s="24" t="str">
        <f>VLOOKUP(Table6[[#This Row],[department_id]],departments[#All],2,FALSE)</f>
        <v>Marketing</v>
      </c>
      <c r="G1962" s="24" t="str">
        <f>VLOOKUP(employees!$E1962,departments[],3,FALSE)</f>
        <v>GTM</v>
      </c>
      <c r="H1962" s="24">
        <v>20</v>
      </c>
      <c r="I1962" s="24" t="str">
        <f>VLOOKUP(employees!$H1962,locations[#All],3,FALSE)</f>
        <v>Singapore</v>
      </c>
      <c r="J1962" s="24" t="str">
        <f>_xlfn.XLOOKUP(Table6[[#This Row],[City]],locations[city],locations[Continent])</f>
        <v>Asia</v>
      </c>
      <c r="K1962" s="24" t="s">
        <v>66</v>
      </c>
      <c r="L1962" s="24" t="s">
        <v>51</v>
      </c>
      <c r="M1962" s="25">
        <v>45193</v>
      </c>
      <c r="N1962" s="24" t="s">
        <v>52</v>
      </c>
      <c r="O1962" s="24">
        <v>2.9</v>
      </c>
      <c r="P1962" s="24">
        <v>7.5</v>
      </c>
      <c r="Q1962" s="24">
        <v>84613.28</v>
      </c>
      <c r="R1962" s="24">
        <v>3098</v>
      </c>
      <c r="S1962" s="24">
        <f ca="1">DATEDIF(employees!$M1962, TODAY(), "y")</f>
        <v>2</v>
      </c>
      <c r="T1962" s="24">
        <f>VLOOKUP(employees!$H1962,locations[#All],4,)</f>
        <v>1.22</v>
      </c>
      <c r="U1962" s="26">
        <f>employees!$Q1962/employees!$T1962</f>
        <v>69355.147540983613</v>
      </c>
    </row>
    <row r="1963" spans="1:21" x14ac:dyDescent="0.25">
      <c r="A1963" s="19">
        <v>1962</v>
      </c>
      <c r="B1963" s="20" t="s">
        <v>1952</v>
      </c>
      <c r="C1963" s="20" t="s">
        <v>54</v>
      </c>
      <c r="D1963" s="20">
        <v>53</v>
      </c>
      <c r="E1963" s="20">
        <v>20</v>
      </c>
      <c r="F1963" s="20" t="str">
        <f>VLOOKUP(Table6[[#This Row],[department_id]],departments[#All],2,FALSE)</f>
        <v>Recruiting</v>
      </c>
      <c r="G1963" s="20" t="str">
        <f>VLOOKUP(employees!$E1963,departments[],3,FALSE)</f>
        <v>G&amp;A</v>
      </c>
      <c r="H1963" s="20">
        <v>8</v>
      </c>
      <c r="I1963" s="20" t="str">
        <f>VLOOKUP(employees!$H1963,locations[#All],3,FALSE)</f>
        <v>Barcelona</v>
      </c>
      <c r="J1963" s="20" t="str">
        <f>_xlfn.XLOOKUP(Table6[[#This Row],[City]],locations[city],locations[Continent])</f>
        <v>Europe</v>
      </c>
      <c r="K1963" s="20" t="s">
        <v>66</v>
      </c>
      <c r="L1963" s="20" t="s">
        <v>56</v>
      </c>
      <c r="M1963" s="21">
        <v>43279</v>
      </c>
      <c r="N1963" s="20" t="s">
        <v>62</v>
      </c>
      <c r="O1963" s="20">
        <v>3.88</v>
      </c>
      <c r="P1963" s="20">
        <v>5.7</v>
      </c>
      <c r="Q1963" s="20">
        <v>35645.300000000003</v>
      </c>
      <c r="R1963" s="20">
        <v>3119</v>
      </c>
      <c r="S1963" s="20">
        <f ca="1">DATEDIF(employees!$M1963, TODAY(), "y")</f>
        <v>8</v>
      </c>
      <c r="T1963" s="20">
        <f>VLOOKUP(employees!$H1963,locations[#All],4,)</f>
        <v>1.05</v>
      </c>
      <c r="U1963" s="22">
        <f>employees!$Q1963/employees!$T1963</f>
        <v>33947.904761904763</v>
      </c>
    </row>
    <row r="1964" spans="1:21" x14ac:dyDescent="0.25">
      <c r="A1964" s="23">
        <v>1963</v>
      </c>
      <c r="B1964" s="24" t="s">
        <v>1953</v>
      </c>
      <c r="C1964" s="24" t="s">
        <v>54</v>
      </c>
      <c r="D1964" s="24">
        <v>62</v>
      </c>
      <c r="E1964" s="24">
        <v>1</v>
      </c>
      <c r="F1964" s="24" t="str">
        <f>VLOOKUP(Table6[[#This Row],[department_id]],departments[#All],2,FALSE)</f>
        <v>Engineering</v>
      </c>
      <c r="G1964" s="24" t="str">
        <f>VLOOKUP(employees!$E1964,departments[],3,FALSE)</f>
        <v>Tech</v>
      </c>
      <c r="H1964" s="24">
        <v>3</v>
      </c>
      <c r="I1964" s="24" t="str">
        <f>VLOOKUP(employees!$H1964,locations[#All],3,FALSE)</f>
        <v>Austin</v>
      </c>
      <c r="J1964" s="24" t="str">
        <f>_xlfn.XLOOKUP(Table6[[#This Row],[City]],locations[city],locations[Continent])</f>
        <v>North America</v>
      </c>
      <c r="K1964" s="24" t="s">
        <v>55</v>
      </c>
      <c r="L1964" s="24" t="s">
        <v>56</v>
      </c>
      <c r="M1964" s="25">
        <v>42046</v>
      </c>
      <c r="N1964" s="24" t="s">
        <v>62</v>
      </c>
      <c r="O1964" s="24">
        <v>2.84</v>
      </c>
      <c r="P1964" s="24">
        <v>8</v>
      </c>
      <c r="Q1964" s="24">
        <v>115963.04</v>
      </c>
      <c r="R1964" s="24">
        <v>946</v>
      </c>
      <c r="S1964" s="24">
        <f ca="1">DATEDIF(employees!$M1964, TODAY(), "y")</f>
        <v>11</v>
      </c>
      <c r="T1964" s="24">
        <f>VLOOKUP(employees!$H1964,locations[#All],4,)</f>
        <v>1.05</v>
      </c>
      <c r="U1964" s="26">
        <f>employees!$Q1964/employees!$T1964</f>
        <v>110440.99047619046</v>
      </c>
    </row>
    <row r="1965" spans="1:21" x14ac:dyDescent="0.25">
      <c r="A1965" s="19">
        <v>1964</v>
      </c>
      <c r="B1965" s="20" t="s">
        <v>1954</v>
      </c>
      <c r="C1965" s="20" t="s">
        <v>49</v>
      </c>
      <c r="D1965" s="20">
        <v>38</v>
      </c>
      <c r="E1965" s="20">
        <v>26</v>
      </c>
      <c r="F1965" s="20" t="str">
        <f>VLOOKUP(Table6[[#This Row],[department_id]],departments[#All],2,FALSE)</f>
        <v>Procurement</v>
      </c>
      <c r="G1965" s="20" t="str">
        <f>VLOOKUP(employees!$E1965,departments[],3,FALSE)</f>
        <v>Ops</v>
      </c>
      <c r="H1965" s="20">
        <v>10</v>
      </c>
      <c r="I1965" s="20" t="str">
        <f>VLOOKUP(employees!$H1965,locations[#All],3,FALSE)</f>
        <v>Warsaw</v>
      </c>
      <c r="J1965" s="20" t="str">
        <f>_xlfn.XLOOKUP(Table6[[#This Row],[City]],locations[city],locations[Continent])</f>
        <v>Europe</v>
      </c>
      <c r="K1965" s="20" t="s">
        <v>60</v>
      </c>
      <c r="L1965" s="20" t="s">
        <v>56</v>
      </c>
      <c r="M1965" s="21">
        <v>43498</v>
      </c>
      <c r="N1965" s="20" t="s">
        <v>57</v>
      </c>
      <c r="O1965" s="20">
        <v>3</v>
      </c>
      <c r="P1965" s="20">
        <v>5.6</v>
      </c>
      <c r="Q1965" s="20">
        <v>95519.94</v>
      </c>
      <c r="R1965" s="20">
        <v>3043</v>
      </c>
      <c r="S1965" s="20">
        <f ca="1">DATEDIF(employees!$M1965, TODAY(), "y")</f>
        <v>7</v>
      </c>
      <c r="T1965" s="20">
        <f>VLOOKUP(employees!$H1965,locations[#All],4,)</f>
        <v>0.95</v>
      </c>
      <c r="U1965" s="22">
        <f>employees!$Q1965/employees!$T1965</f>
        <v>100547.3052631579</v>
      </c>
    </row>
    <row r="1966" spans="1:21" x14ac:dyDescent="0.25">
      <c r="A1966" s="23">
        <v>1965</v>
      </c>
      <c r="B1966" s="24" t="s">
        <v>1955</v>
      </c>
      <c r="C1966" s="24" t="s">
        <v>49</v>
      </c>
      <c r="D1966" s="24">
        <v>22</v>
      </c>
      <c r="E1966" s="24">
        <v>16</v>
      </c>
      <c r="F1966" s="24" t="str">
        <f>VLOOKUP(Table6[[#This Row],[department_id]],departments[#All],2,FALSE)</f>
        <v>Content Marketing</v>
      </c>
      <c r="G1966" s="24" t="str">
        <f>VLOOKUP(employees!$E1966,departments[],3,FALSE)</f>
        <v>GTM</v>
      </c>
      <c r="H1966" s="24">
        <v>11</v>
      </c>
      <c r="I1966" s="24" t="str">
        <f>VLOOKUP(employees!$H1966,locations[#All],3,FALSE)</f>
        <v>Bengaluru</v>
      </c>
      <c r="J1966" s="24" t="str">
        <f>_xlfn.XLOOKUP(Table6[[#This Row],[City]],locations[city],locations[Continent])</f>
        <v>Asia</v>
      </c>
      <c r="K1966" s="24" t="s">
        <v>66</v>
      </c>
      <c r="L1966" s="24" t="s">
        <v>51</v>
      </c>
      <c r="M1966" s="25">
        <v>45490</v>
      </c>
      <c r="N1966" s="24" t="s">
        <v>57</v>
      </c>
      <c r="O1966" s="24">
        <v>3.98</v>
      </c>
      <c r="P1966" s="24">
        <v>9</v>
      </c>
      <c r="Q1966" s="24">
        <v>27371.73</v>
      </c>
      <c r="R1966" s="24">
        <v>1511</v>
      </c>
      <c r="S1966" s="24">
        <f ca="1">DATEDIF(employees!$M1966, TODAY(), "y")</f>
        <v>2</v>
      </c>
      <c r="T1966" s="24">
        <f>VLOOKUP(employees!$H1966,locations[#All],4,)</f>
        <v>0.7</v>
      </c>
      <c r="U1966" s="26">
        <f>employees!$Q1966/employees!$T1966</f>
        <v>39102.471428571429</v>
      </c>
    </row>
    <row r="1967" spans="1:21" x14ac:dyDescent="0.25">
      <c r="A1967" s="19">
        <v>1966</v>
      </c>
      <c r="B1967" s="20" t="s">
        <v>1956</v>
      </c>
      <c r="C1967" s="20" t="s">
        <v>59</v>
      </c>
      <c r="D1967" s="20">
        <v>59</v>
      </c>
      <c r="E1967" s="20">
        <v>26</v>
      </c>
      <c r="F1967" s="20" t="str">
        <f>VLOOKUP(Table6[[#This Row],[department_id]],departments[#All],2,FALSE)</f>
        <v>Procurement</v>
      </c>
      <c r="G1967" s="20" t="str">
        <f>VLOOKUP(employees!$E1967,departments[],3,FALSE)</f>
        <v>Ops</v>
      </c>
      <c r="H1967" s="20">
        <v>5</v>
      </c>
      <c r="I1967" s="20" t="str">
        <f>VLOOKUP(employees!$H1967,locations[#All],3,FALSE)</f>
        <v>London</v>
      </c>
      <c r="J1967" s="20" t="str">
        <f>_xlfn.XLOOKUP(Table6[[#This Row],[City]],locations[city],locations[Continent])</f>
        <v>Europe</v>
      </c>
      <c r="K1967" s="20" t="s">
        <v>55</v>
      </c>
      <c r="L1967" s="20" t="s">
        <v>83</v>
      </c>
      <c r="M1967" s="21">
        <v>41733</v>
      </c>
      <c r="N1967" s="20" t="s">
        <v>57</v>
      </c>
      <c r="O1967" s="20">
        <v>2.63</v>
      </c>
      <c r="P1967" s="20">
        <v>5.9</v>
      </c>
      <c r="Q1967" s="20">
        <v>82059.53</v>
      </c>
      <c r="R1967" s="20">
        <v>469</v>
      </c>
      <c r="S1967" s="20">
        <f ca="1">DATEDIF(employees!$M1967, TODAY(), "y")</f>
        <v>12</v>
      </c>
      <c r="T1967" s="20">
        <f>VLOOKUP(employees!$H1967,locations[#All],4,)</f>
        <v>1.25</v>
      </c>
      <c r="U1967" s="22">
        <f>employees!$Q1967/employees!$T1967</f>
        <v>65647.623999999996</v>
      </c>
    </row>
    <row r="1968" spans="1:21" x14ac:dyDescent="0.25">
      <c r="A1968" s="23">
        <v>1967</v>
      </c>
      <c r="B1968" s="24" t="s">
        <v>1957</v>
      </c>
      <c r="C1968" s="24" t="s">
        <v>54</v>
      </c>
      <c r="D1968" s="24">
        <v>26</v>
      </c>
      <c r="E1968" s="24">
        <v>19</v>
      </c>
      <c r="F1968" s="24" t="str">
        <f>VLOOKUP(Table6[[#This Row],[department_id]],departments[#All],2,FALSE)</f>
        <v>Human Resources</v>
      </c>
      <c r="G1968" s="24" t="str">
        <f>VLOOKUP(employees!$E1968,departments[],3,FALSE)</f>
        <v>G&amp;A</v>
      </c>
      <c r="H1968" s="24">
        <v>16</v>
      </c>
      <c r="I1968" s="24" t="str">
        <f>VLOOKUP(employees!$H1968,locations[#All],3,FALSE)</f>
        <v>São Paulo</v>
      </c>
      <c r="J1968" s="24" t="str">
        <f>_xlfn.XLOOKUP(Table6[[#This Row],[City]],locations[city],locations[Continent])</f>
        <v>South America</v>
      </c>
      <c r="K1968" s="24" t="s">
        <v>3443</v>
      </c>
      <c r="L1968" s="24" t="s">
        <v>51</v>
      </c>
      <c r="M1968" s="25">
        <v>45147</v>
      </c>
      <c r="N1968" s="24" t="s">
        <v>52</v>
      </c>
      <c r="O1968" s="24">
        <v>4.58</v>
      </c>
      <c r="P1968" s="24">
        <v>6.9</v>
      </c>
      <c r="Q1968" s="24">
        <v>236132.02</v>
      </c>
      <c r="R1968" s="24" t="s">
        <v>3524</v>
      </c>
      <c r="S1968" s="24">
        <f ca="1">DATEDIF(employees!$M1968, TODAY(), "y")</f>
        <v>3</v>
      </c>
      <c r="T1968" s="24">
        <f>VLOOKUP(employees!$H1968,locations[#All],4,)</f>
        <v>0.8</v>
      </c>
      <c r="U1968" s="26">
        <f>employees!$Q1968/employees!$T1968</f>
        <v>295165.02499999997</v>
      </c>
    </row>
    <row r="1969" spans="1:21" x14ac:dyDescent="0.25">
      <c r="A1969" s="19">
        <v>1968</v>
      </c>
      <c r="B1969" s="20" t="s">
        <v>1958</v>
      </c>
      <c r="C1969" s="20" t="s">
        <v>54</v>
      </c>
      <c r="D1969" s="20">
        <v>43</v>
      </c>
      <c r="E1969" s="20">
        <v>27</v>
      </c>
      <c r="F1969" s="20" t="str">
        <f>VLOOKUP(Table6[[#This Row],[department_id]],departments[#All],2,FALSE)</f>
        <v>Facilities</v>
      </c>
      <c r="G1969" s="20" t="str">
        <f>VLOOKUP(employees!$E1969,departments[],3,FALSE)</f>
        <v>Ops</v>
      </c>
      <c r="H1969" s="20">
        <v>18</v>
      </c>
      <c r="I1969" s="20" t="str">
        <f>VLOOKUP(employees!$H1969,locations[#All],3,FALSE)</f>
        <v>Buenos Aires</v>
      </c>
      <c r="J1969" s="20" t="str">
        <f>_xlfn.XLOOKUP(Table6[[#This Row],[City]],locations[city],locations[Continent])</f>
        <v>South America</v>
      </c>
      <c r="K1969" s="20" t="s">
        <v>75</v>
      </c>
      <c r="L1969" s="20" t="s">
        <v>51</v>
      </c>
      <c r="M1969" s="21">
        <v>41918</v>
      </c>
      <c r="N1969" s="20" t="s">
        <v>52</v>
      </c>
      <c r="O1969" s="20">
        <v>2.5099999999999998</v>
      </c>
      <c r="P1969" s="20">
        <v>7.3</v>
      </c>
      <c r="Q1969" s="20">
        <v>68991.22</v>
      </c>
      <c r="R1969" s="20">
        <v>2111</v>
      </c>
      <c r="S1969" s="20">
        <f ca="1">DATEDIF(employees!$M1969, TODAY(), "y")</f>
        <v>11</v>
      </c>
      <c r="T1969" s="20">
        <f>VLOOKUP(employees!$H1969,locations[#All],4,)</f>
        <v>0.65</v>
      </c>
      <c r="U1969" s="22">
        <f>employees!$Q1969/employees!$T1969</f>
        <v>106140.33846153846</v>
      </c>
    </row>
    <row r="1970" spans="1:21" x14ac:dyDescent="0.25">
      <c r="A1970" s="23">
        <v>1969</v>
      </c>
      <c r="B1970" s="24" t="s">
        <v>1959</v>
      </c>
      <c r="C1970" s="24" t="s">
        <v>49</v>
      </c>
      <c r="D1970" s="24">
        <v>53</v>
      </c>
      <c r="E1970" s="24">
        <v>1</v>
      </c>
      <c r="F1970" s="24" t="str">
        <f>VLOOKUP(Table6[[#This Row],[department_id]],departments[#All],2,FALSE)</f>
        <v>Engineering</v>
      </c>
      <c r="G1970" s="24" t="str">
        <f>VLOOKUP(employees!$E1970,departments[],3,FALSE)</f>
        <v>Tech</v>
      </c>
      <c r="H1970" s="24">
        <v>15</v>
      </c>
      <c r="I1970" s="24" t="str">
        <f>VLOOKUP(employees!$H1970,locations[#All],3,FALSE)</f>
        <v>Cape Town</v>
      </c>
      <c r="J1970" s="24" t="str">
        <f>_xlfn.XLOOKUP(Table6[[#This Row],[City]],locations[city],locations[Continent])</f>
        <v>Africa</v>
      </c>
      <c r="K1970" s="24" t="s">
        <v>60</v>
      </c>
      <c r="L1970" s="24" t="s">
        <v>51</v>
      </c>
      <c r="M1970" s="25">
        <v>44990</v>
      </c>
      <c r="N1970" s="24" t="s">
        <v>52</v>
      </c>
      <c r="O1970" s="24">
        <v>3.6</v>
      </c>
      <c r="P1970" s="24">
        <v>8.6</v>
      </c>
      <c r="Q1970" s="24">
        <v>131546.46</v>
      </c>
      <c r="R1970" s="24">
        <v>1006</v>
      </c>
      <c r="S1970" s="24">
        <f ca="1">DATEDIF(employees!$M1970, TODAY(), "y")</f>
        <v>3</v>
      </c>
      <c r="T1970" s="24">
        <f>VLOOKUP(employees!$H1970,locations[#All],4,)</f>
        <v>0.7</v>
      </c>
      <c r="U1970" s="26">
        <f>employees!$Q1970/employees!$T1970</f>
        <v>187923.51428571428</v>
      </c>
    </row>
    <row r="1971" spans="1:21" x14ac:dyDescent="0.25">
      <c r="A1971" s="19">
        <v>1970</v>
      </c>
      <c r="B1971" s="20" t="s">
        <v>1960</v>
      </c>
      <c r="C1971" s="20" t="s">
        <v>59</v>
      </c>
      <c r="D1971" s="20">
        <v>35</v>
      </c>
      <c r="E1971" s="20">
        <v>25</v>
      </c>
      <c r="F1971" s="20" t="str">
        <f>VLOOKUP(Table6[[#This Row],[department_id]],departments[#All],2,FALSE)</f>
        <v>Operations</v>
      </c>
      <c r="G1971" s="20" t="str">
        <f>VLOOKUP(employees!$E1971,departments[],3,FALSE)</f>
        <v>Ops</v>
      </c>
      <c r="H1971" s="20">
        <v>10</v>
      </c>
      <c r="I1971" s="20" t="str">
        <f>VLOOKUP(employees!$H1971,locations[#All],3,FALSE)</f>
        <v>Warsaw</v>
      </c>
      <c r="J1971" s="20" t="str">
        <f>_xlfn.XLOOKUP(Table6[[#This Row],[City]],locations[city],locations[Continent])</f>
        <v>Europe</v>
      </c>
      <c r="K1971" s="20" t="s">
        <v>64</v>
      </c>
      <c r="L1971" s="20" t="s">
        <v>56</v>
      </c>
      <c r="M1971" s="21">
        <v>41695</v>
      </c>
      <c r="N1971" s="20" t="s">
        <v>52</v>
      </c>
      <c r="O1971" s="20">
        <v>3.09</v>
      </c>
      <c r="P1971" s="20">
        <v>8.4</v>
      </c>
      <c r="Q1971" s="20">
        <v>134732.78</v>
      </c>
      <c r="R1971" s="20">
        <v>3168</v>
      </c>
      <c r="S1971" s="20">
        <f ca="1">DATEDIF(employees!$M1971, TODAY(), "y")</f>
        <v>12</v>
      </c>
      <c r="T1971" s="20">
        <f>VLOOKUP(employees!$H1971,locations[#All],4,)</f>
        <v>0.95</v>
      </c>
      <c r="U1971" s="22">
        <f>employees!$Q1971/employees!$T1971</f>
        <v>141823.97894736842</v>
      </c>
    </row>
    <row r="1972" spans="1:21" x14ac:dyDescent="0.25">
      <c r="A1972" s="23">
        <v>1971</v>
      </c>
      <c r="B1972" s="24" t="s">
        <v>1961</v>
      </c>
      <c r="C1972" s="24" t="s">
        <v>59</v>
      </c>
      <c r="D1972" s="24">
        <v>26</v>
      </c>
      <c r="E1972" s="24">
        <v>22</v>
      </c>
      <c r="F1972" s="24" t="str">
        <f>VLOOKUP(Table6[[#This Row],[department_id]],departments[#All],2,FALSE)</f>
        <v>Accounting</v>
      </c>
      <c r="G1972" s="24" t="str">
        <f>VLOOKUP(employees!$E1972,departments[],3,FALSE)</f>
        <v>G&amp;A</v>
      </c>
      <c r="H1972" s="24">
        <v>7</v>
      </c>
      <c r="I1972" s="24" t="str">
        <f>VLOOKUP(employees!$H1972,locations[#All],3,FALSE)</f>
        <v>Paris</v>
      </c>
      <c r="J1972" s="24" t="str">
        <f>_xlfn.XLOOKUP(Table6[[#This Row],[City]],locations[city],locations[Continent])</f>
        <v>Europe</v>
      </c>
      <c r="K1972" s="24" t="s">
        <v>55</v>
      </c>
      <c r="L1972" s="24" t="s">
        <v>78</v>
      </c>
      <c r="M1972" s="25">
        <v>44226</v>
      </c>
      <c r="N1972" s="24" t="s">
        <v>57</v>
      </c>
      <c r="O1972" s="24">
        <v>3.64</v>
      </c>
      <c r="P1972" s="24">
        <v>8.1</v>
      </c>
      <c r="Q1972" s="24">
        <v>75232.070000000007</v>
      </c>
      <c r="R1972" s="24">
        <v>681</v>
      </c>
      <c r="S1972" s="24">
        <f ca="1">DATEDIF(employees!$M1972, TODAY(), "y")</f>
        <v>5</v>
      </c>
      <c r="T1972" s="24">
        <f>VLOOKUP(employees!$H1972,locations[#All],4,)</f>
        <v>1.18</v>
      </c>
      <c r="U1972" s="26">
        <f>employees!$Q1972/employees!$T1972</f>
        <v>63755.991525423735</v>
      </c>
    </row>
    <row r="1973" spans="1:21" x14ac:dyDescent="0.25">
      <c r="A1973" s="19">
        <v>1972</v>
      </c>
      <c r="B1973" s="20" t="s">
        <v>1962</v>
      </c>
      <c r="C1973" s="20" t="s">
        <v>54</v>
      </c>
      <c r="D1973" s="20">
        <v>62</v>
      </c>
      <c r="E1973" s="20">
        <v>12</v>
      </c>
      <c r="F1973" s="20" t="str">
        <f>VLOOKUP(Table6[[#This Row],[department_id]],departments[#All],2,FALSE)</f>
        <v>UX Research</v>
      </c>
      <c r="G1973" s="20" t="str">
        <f>VLOOKUP(employees!$E1973,departments[],3,FALSE)</f>
        <v>Product</v>
      </c>
      <c r="H1973" s="20">
        <v>2</v>
      </c>
      <c r="I1973" s="20" t="str">
        <f>VLOOKUP(employees!$H1973,locations[#All],3,FALSE)</f>
        <v>New York</v>
      </c>
      <c r="J1973" s="20" t="str">
        <f>_xlfn.XLOOKUP(Table6[[#This Row],[City]],locations[city],locations[Continent])</f>
        <v>North America</v>
      </c>
      <c r="K1973" s="20" t="s">
        <v>55</v>
      </c>
      <c r="L1973" s="20" t="s">
        <v>51</v>
      </c>
      <c r="M1973" s="21">
        <v>42345</v>
      </c>
      <c r="N1973" s="20" t="s">
        <v>52</v>
      </c>
      <c r="O1973" s="20">
        <v>4.0999999999999996</v>
      </c>
      <c r="P1973" s="20">
        <v>9</v>
      </c>
      <c r="Q1973" s="20">
        <v>154046.26</v>
      </c>
      <c r="R1973" s="20">
        <v>2072</v>
      </c>
      <c r="S1973" s="20">
        <f ca="1">DATEDIF(employees!$M1973, TODAY(), "y")</f>
        <v>10</v>
      </c>
      <c r="T1973" s="20">
        <f>VLOOKUP(employees!$H1973,locations[#All],4,)</f>
        <v>1.3</v>
      </c>
      <c r="U1973" s="22">
        <f>employees!$Q1973/employees!$T1973</f>
        <v>118497.12307692308</v>
      </c>
    </row>
    <row r="1974" spans="1:21" x14ac:dyDescent="0.25">
      <c r="A1974" s="23">
        <v>1973</v>
      </c>
      <c r="B1974" s="24" t="s">
        <v>1963</v>
      </c>
      <c r="C1974" s="24" t="s">
        <v>59</v>
      </c>
      <c r="D1974" s="24">
        <v>32</v>
      </c>
      <c r="E1974" s="24">
        <v>24</v>
      </c>
      <c r="F1974" s="24" t="str">
        <f>VLOOKUP(Table6[[#This Row],[department_id]],departments[#All],2,FALSE)</f>
        <v>Administration</v>
      </c>
      <c r="G1974" s="24" t="str">
        <f>VLOOKUP(employees!$E1974,departments[],3,FALSE)</f>
        <v>G&amp;A</v>
      </c>
      <c r="H1974" s="24">
        <v>3</v>
      </c>
      <c r="I1974" s="24" t="str">
        <f>VLOOKUP(employees!$H1974,locations[#All],3,FALSE)</f>
        <v>Austin</v>
      </c>
      <c r="J1974" s="24" t="str">
        <f>_xlfn.XLOOKUP(Table6[[#This Row],[City]],locations[city],locations[Continent])</f>
        <v>North America</v>
      </c>
      <c r="K1974" s="24" t="s">
        <v>60</v>
      </c>
      <c r="L1974" s="24" t="s">
        <v>51</v>
      </c>
      <c r="M1974" s="25">
        <v>45864</v>
      </c>
      <c r="N1974" s="24" t="s">
        <v>52</v>
      </c>
      <c r="O1974" s="24">
        <v>3.19</v>
      </c>
      <c r="P1974" s="24">
        <v>5.9</v>
      </c>
      <c r="Q1974" s="24">
        <v>74442.14</v>
      </c>
      <c r="R1974" s="24">
        <v>947</v>
      </c>
      <c r="S1974" s="24">
        <f ca="1">DATEDIF(employees!$M1974, TODAY(), "y")</f>
        <v>1</v>
      </c>
      <c r="T1974" s="24">
        <f>VLOOKUP(employees!$H1974,locations[#All],4,)</f>
        <v>1.05</v>
      </c>
      <c r="U1974" s="26">
        <f>employees!$Q1974/employees!$T1974</f>
        <v>70897.276190476186</v>
      </c>
    </row>
    <row r="1975" spans="1:21" x14ac:dyDescent="0.25">
      <c r="A1975" s="19">
        <v>1974</v>
      </c>
      <c r="B1975" s="20" t="s">
        <v>1964</v>
      </c>
      <c r="C1975" s="20" t="s">
        <v>59</v>
      </c>
      <c r="D1975" s="20">
        <v>51</v>
      </c>
      <c r="E1975" s="20">
        <v>9</v>
      </c>
      <c r="F1975" s="20" t="str">
        <f>VLOOKUP(Table6[[#This Row],[department_id]],departments[#All],2,FALSE)</f>
        <v>Product Management</v>
      </c>
      <c r="G1975" s="20" t="str">
        <f>VLOOKUP(employees!$E1975,departments[],3,FALSE)</f>
        <v>Product</v>
      </c>
      <c r="H1975" s="20">
        <v>15</v>
      </c>
      <c r="I1975" s="20" t="str">
        <f>VLOOKUP(employees!$H1975,locations[#All],3,FALSE)</f>
        <v>Cape Town</v>
      </c>
      <c r="J1975" s="20" t="str">
        <f>_xlfn.XLOOKUP(Table6[[#This Row],[City]],locations[city],locations[Continent])</f>
        <v>Africa</v>
      </c>
      <c r="K1975" s="20" t="s">
        <v>55</v>
      </c>
      <c r="L1975" s="20" t="s">
        <v>51</v>
      </c>
      <c r="M1975" s="21">
        <v>41640</v>
      </c>
      <c r="N1975" s="20" t="s">
        <v>57</v>
      </c>
      <c r="O1975" s="20">
        <v>4.71</v>
      </c>
      <c r="P1975" s="20">
        <v>7</v>
      </c>
      <c r="Q1975" s="20">
        <v>58579.3</v>
      </c>
      <c r="R1975" s="20">
        <v>529</v>
      </c>
      <c r="S1975" s="20">
        <f ca="1">DATEDIF(employees!$M1975, TODAY(), "y")</f>
        <v>12</v>
      </c>
      <c r="T1975" s="20">
        <f>VLOOKUP(employees!$H1975,locations[#All],4,)</f>
        <v>0.7</v>
      </c>
      <c r="U1975" s="22">
        <f>employees!$Q1975/employees!$T1975</f>
        <v>83684.71428571429</v>
      </c>
    </row>
    <row r="1976" spans="1:21" x14ac:dyDescent="0.25">
      <c r="A1976" s="23">
        <v>1975</v>
      </c>
      <c r="B1976" s="24" t="s">
        <v>1965</v>
      </c>
      <c r="C1976" s="24" t="s">
        <v>59</v>
      </c>
      <c r="D1976" s="24">
        <v>40</v>
      </c>
      <c r="E1976" s="24">
        <v>3</v>
      </c>
      <c r="F1976" s="24" t="str">
        <f>VLOOKUP(Table6[[#This Row],[department_id]],departments[#All],2,FALSE)</f>
        <v>Data Engineering</v>
      </c>
      <c r="G1976" s="24" t="str">
        <f>VLOOKUP(employees!$E1976,departments[],3,FALSE)</f>
        <v>Tech</v>
      </c>
      <c r="H1976" s="24">
        <v>1</v>
      </c>
      <c r="I1976" s="24" t="str">
        <f>VLOOKUP(employees!$H1976,locations[#All],3,FALSE)</f>
        <v>San Francisco</v>
      </c>
      <c r="J1976" s="24" t="str">
        <f>_xlfn.XLOOKUP(Table6[[#This Row],[City]],locations[city],locations[Continent])</f>
        <v>North America</v>
      </c>
      <c r="K1976" s="24" t="s">
        <v>60</v>
      </c>
      <c r="L1976" s="24" t="s">
        <v>78</v>
      </c>
      <c r="M1976" s="25">
        <v>45493</v>
      </c>
      <c r="N1976" s="24" t="s">
        <v>57</v>
      </c>
      <c r="O1976" s="24">
        <v>2.66</v>
      </c>
      <c r="P1976" s="24">
        <v>7.3</v>
      </c>
      <c r="Q1976" s="24">
        <v>185952.43</v>
      </c>
      <c r="R1976" s="24">
        <v>2835</v>
      </c>
      <c r="S1976" s="24">
        <f ca="1">DATEDIF(employees!$M1976, TODAY(), "y")</f>
        <v>2</v>
      </c>
      <c r="T1976" s="24">
        <f>VLOOKUP(employees!$H1976,locations[#All],4,)</f>
        <v>1.35</v>
      </c>
      <c r="U1976" s="26">
        <f>employees!$Q1976/employees!$T1976</f>
        <v>137742.54074074072</v>
      </c>
    </row>
    <row r="1977" spans="1:21" x14ac:dyDescent="0.25">
      <c r="A1977" s="19">
        <v>1976</v>
      </c>
      <c r="B1977" s="20" t="s">
        <v>1966</v>
      </c>
      <c r="C1977" s="20" t="s">
        <v>54</v>
      </c>
      <c r="D1977" s="20">
        <v>30</v>
      </c>
      <c r="E1977" s="20">
        <v>18</v>
      </c>
      <c r="F1977" s="20" t="str">
        <f>VLOOKUP(Table6[[#This Row],[department_id]],departments[#All],2,FALSE)</f>
        <v>Customer Support</v>
      </c>
      <c r="G1977" s="20" t="str">
        <f>VLOOKUP(employees!$E1977,departments[],3,FALSE)</f>
        <v>GTM</v>
      </c>
      <c r="H1977" s="20">
        <v>12</v>
      </c>
      <c r="I1977" s="20" t="str">
        <f>VLOOKUP(employees!$H1977,locations[#All],3,FALSE)</f>
        <v>Hyderabad</v>
      </c>
      <c r="J1977" s="20" t="str">
        <f>_xlfn.XLOOKUP(Table6[[#This Row],[City]],locations[city],locations[Continent])</f>
        <v>Asia</v>
      </c>
      <c r="K1977" s="20" t="s">
        <v>66</v>
      </c>
      <c r="L1977" s="20" t="s">
        <v>56</v>
      </c>
      <c r="M1977" s="21">
        <v>43597</v>
      </c>
      <c r="N1977" s="20" t="s">
        <v>57</v>
      </c>
      <c r="O1977" s="20">
        <v>2.68</v>
      </c>
      <c r="P1977" s="20">
        <v>6.7</v>
      </c>
      <c r="Q1977" s="20">
        <v>19208.22</v>
      </c>
      <c r="R1977" s="20">
        <v>575</v>
      </c>
      <c r="S1977" s="20">
        <f ca="1">DATEDIF(employees!$M1977, TODAY(), "y")</f>
        <v>7</v>
      </c>
      <c r="T1977" s="20">
        <f>VLOOKUP(employees!$H1977,locations[#All],4,)</f>
        <v>0.68</v>
      </c>
      <c r="U1977" s="22">
        <f>employees!$Q1977/employees!$T1977</f>
        <v>28247.382352941175</v>
      </c>
    </row>
    <row r="1978" spans="1:21" x14ac:dyDescent="0.25">
      <c r="A1978" s="23">
        <v>1977</v>
      </c>
      <c r="B1978" s="24" t="s">
        <v>1967</v>
      </c>
      <c r="C1978" s="24" t="s">
        <v>54</v>
      </c>
      <c r="D1978" s="24">
        <v>20</v>
      </c>
      <c r="E1978" s="24">
        <v>20</v>
      </c>
      <c r="F1978" s="24" t="str">
        <f>VLOOKUP(Table6[[#This Row],[department_id]],departments[#All],2,FALSE)</f>
        <v>Recruiting</v>
      </c>
      <c r="G1978" s="24" t="str">
        <f>VLOOKUP(employees!$E1978,departments[],3,FALSE)</f>
        <v>G&amp;A</v>
      </c>
      <c r="H1978" s="24">
        <v>3</v>
      </c>
      <c r="I1978" s="24" t="str">
        <f>VLOOKUP(employees!$H1978,locations[#All],3,FALSE)</f>
        <v>Austin</v>
      </c>
      <c r="J1978" s="24" t="str">
        <f>_xlfn.XLOOKUP(Table6[[#This Row],[City]],locations[city],locations[Continent])</f>
        <v>North America</v>
      </c>
      <c r="K1978" s="24" t="s">
        <v>60</v>
      </c>
      <c r="L1978" s="24" t="s">
        <v>51</v>
      </c>
      <c r="M1978" s="25">
        <v>44540</v>
      </c>
      <c r="N1978" s="24" t="s">
        <v>57</v>
      </c>
      <c r="O1978" s="24">
        <v>2.68</v>
      </c>
      <c r="P1978" s="24">
        <v>8.5</v>
      </c>
      <c r="Q1978" s="24">
        <v>89912.14</v>
      </c>
      <c r="R1978" s="24">
        <v>970</v>
      </c>
      <c r="S1978" s="24">
        <f ca="1">DATEDIF(employees!$M1978, TODAY(), "y")</f>
        <v>4</v>
      </c>
      <c r="T1978" s="24">
        <f>VLOOKUP(employees!$H1978,locations[#All],4,)</f>
        <v>1.05</v>
      </c>
      <c r="U1978" s="26">
        <f>employees!$Q1978/employees!$T1978</f>
        <v>85630.609523809515</v>
      </c>
    </row>
    <row r="1979" spans="1:21" x14ac:dyDescent="0.25">
      <c r="A1979" s="19">
        <v>1978</v>
      </c>
      <c r="B1979" s="20" t="s">
        <v>1968</v>
      </c>
      <c r="C1979" s="20" t="s">
        <v>54</v>
      </c>
      <c r="D1979" s="20">
        <v>43</v>
      </c>
      <c r="E1979" s="20">
        <v>15</v>
      </c>
      <c r="F1979" s="20" t="str">
        <f>VLOOKUP(Table6[[#This Row],[department_id]],departments[#All],2,FALSE)</f>
        <v>Marketing</v>
      </c>
      <c r="G1979" s="20" t="str">
        <f>VLOOKUP(employees!$E1979,departments[],3,FALSE)</f>
        <v>GTM</v>
      </c>
      <c r="H1979" s="20">
        <v>9</v>
      </c>
      <c r="I1979" s="20" t="str">
        <f>VLOOKUP(employees!$H1979,locations[#All],3,FALSE)</f>
        <v>Amsterdam</v>
      </c>
      <c r="J1979" s="20" t="str">
        <f>_xlfn.XLOOKUP(Table6[[#This Row],[City]],locations[city],locations[Continent])</f>
        <v>Europe</v>
      </c>
      <c r="K1979" s="20" t="s">
        <v>55</v>
      </c>
      <c r="L1979" s="20" t="s">
        <v>51</v>
      </c>
      <c r="M1979" s="21">
        <v>44854</v>
      </c>
      <c r="N1979" s="20" t="s">
        <v>57</v>
      </c>
      <c r="O1979" s="20">
        <v>4.62</v>
      </c>
      <c r="P1979" s="20">
        <v>5.2</v>
      </c>
      <c r="Q1979" s="20">
        <v>93335.62</v>
      </c>
      <c r="R1979" s="20">
        <v>710</v>
      </c>
      <c r="S1979" s="20">
        <f ca="1">DATEDIF(employees!$M1979, TODAY(), "y")</f>
        <v>3</v>
      </c>
      <c r="T1979" s="20">
        <f>VLOOKUP(employees!$H1979,locations[#All],4,)</f>
        <v>1.1499999999999999</v>
      </c>
      <c r="U1979" s="22">
        <f>employees!$Q1979/employees!$T1979</f>
        <v>81161.408695652179</v>
      </c>
    </row>
    <row r="1980" spans="1:21" x14ac:dyDescent="0.25">
      <c r="A1980" s="23">
        <v>1979</v>
      </c>
      <c r="B1980" s="24" t="s">
        <v>1969</v>
      </c>
      <c r="C1980" s="24" t="s">
        <v>49</v>
      </c>
      <c r="D1980" s="24">
        <v>65</v>
      </c>
      <c r="E1980" s="24">
        <v>2</v>
      </c>
      <c r="F1980" s="24" t="str">
        <f>VLOOKUP(Table6[[#This Row],[department_id]],departments[#All],2,FALSE)</f>
        <v>Data Science</v>
      </c>
      <c r="G1980" s="24" t="str">
        <f>VLOOKUP(employees!$E1980,departments[],3,FALSE)</f>
        <v>Tech</v>
      </c>
      <c r="H1980" s="24">
        <v>10</v>
      </c>
      <c r="I1980" s="24" t="str">
        <f>VLOOKUP(employees!$H1980,locations[#All],3,FALSE)</f>
        <v>Warsaw</v>
      </c>
      <c r="J1980" s="24" t="str">
        <f>_xlfn.XLOOKUP(Table6[[#This Row],[City]],locations[city],locations[Continent])</f>
        <v>Europe</v>
      </c>
      <c r="K1980" s="24" t="s">
        <v>50</v>
      </c>
      <c r="L1980" s="24" t="s">
        <v>51</v>
      </c>
      <c r="M1980" s="25">
        <v>43653</v>
      </c>
      <c r="N1980" s="24" t="s">
        <v>62</v>
      </c>
      <c r="O1980" s="24">
        <v>2.77</v>
      </c>
      <c r="P1980" s="24">
        <v>6.3</v>
      </c>
      <c r="Q1980" s="24">
        <v>43101.25</v>
      </c>
      <c r="R1980" s="24">
        <v>2986</v>
      </c>
      <c r="S1980" s="24">
        <f ca="1">DATEDIF(employees!$M1980, TODAY(), "y")</f>
        <v>7</v>
      </c>
      <c r="T1980" s="24">
        <f>VLOOKUP(employees!$H1980,locations[#All],4,)</f>
        <v>0.95</v>
      </c>
      <c r="U1980" s="26">
        <f>employees!$Q1980/employees!$T1980</f>
        <v>45369.736842105267</v>
      </c>
    </row>
    <row r="1981" spans="1:21" x14ac:dyDescent="0.25">
      <c r="A1981" s="19">
        <v>1980</v>
      </c>
      <c r="B1981" s="20" t="s">
        <v>1970</v>
      </c>
      <c r="C1981" s="20" t="s">
        <v>54</v>
      </c>
      <c r="D1981" s="20">
        <v>21</v>
      </c>
      <c r="E1981" s="20">
        <v>20</v>
      </c>
      <c r="F1981" s="20" t="str">
        <f>VLOOKUP(Table6[[#This Row],[department_id]],departments[#All],2,FALSE)</f>
        <v>Recruiting</v>
      </c>
      <c r="G1981" s="20" t="str">
        <f>VLOOKUP(employees!$E1981,departments[],3,FALSE)</f>
        <v>G&amp;A</v>
      </c>
      <c r="H1981" s="20">
        <v>18</v>
      </c>
      <c r="I1981" s="20" t="str">
        <f>VLOOKUP(employees!$H1981,locations[#All],3,FALSE)</f>
        <v>Buenos Aires</v>
      </c>
      <c r="J1981" s="20" t="str">
        <f>_xlfn.XLOOKUP(Table6[[#This Row],[City]],locations[city],locations[Continent])</f>
        <v>South America</v>
      </c>
      <c r="K1981" s="20" t="s">
        <v>66</v>
      </c>
      <c r="L1981" s="20" t="s">
        <v>56</v>
      </c>
      <c r="M1981" s="21">
        <v>42307</v>
      </c>
      <c r="N1981" s="20" t="s">
        <v>57</v>
      </c>
      <c r="O1981" s="20">
        <v>3.41</v>
      </c>
      <c r="P1981" s="20">
        <v>5.8</v>
      </c>
      <c r="Q1981" s="20">
        <v>51658.06</v>
      </c>
      <c r="R1981" s="20">
        <v>2514</v>
      </c>
      <c r="S1981" s="20">
        <f ca="1">DATEDIF(employees!$M1981, TODAY(), "y")</f>
        <v>10</v>
      </c>
      <c r="T1981" s="20">
        <f>VLOOKUP(employees!$H1981,locations[#All],4,)</f>
        <v>0.65</v>
      </c>
      <c r="U1981" s="22">
        <f>employees!$Q1981/employees!$T1981</f>
        <v>79473.938461538462</v>
      </c>
    </row>
    <row r="1982" spans="1:21" x14ac:dyDescent="0.25">
      <c r="A1982" s="23">
        <v>1981</v>
      </c>
      <c r="B1982" s="24" t="s">
        <v>1971</v>
      </c>
      <c r="C1982" s="24" t="s">
        <v>54</v>
      </c>
      <c r="D1982" s="24">
        <v>37</v>
      </c>
      <c r="E1982" s="24">
        <v>8</v>
      </c>
      <c r="F1982" s="24" t="str">
        <f>VLOOKUP(Table6[[#This Row],[department_id]],departments[#All],2,FALSE)</f>
        <v>QA &amp; Testing</v>
      </c>
      <c r="G1982" s="24" t="str">
        <f>VLOOKUP(employees!$E1982,departments[],3,FALSE)</f>
        <v>Tech</v>
      </c>
      <c r="H1982" s="24">
        <v>17</v>
      </c>
      <c r="I1982" s="24" t="str">
        <f>VLOOKUP(employees!$H1982,locations[#All],3,FALSE)</f>
        <v>Mexico City</v>
      </c>
      <c r="J1982" s="24" t="str">
        <f>_xlfn.XLOOKUP(Table6[[#This Row],[City]],locations[city],locations[Continent])</f>
        <v>South America</v>
      </c>
      <c r="K1982" s="24" t="s">
        <v>55</v>
      </c>
      <c r="L1982" s="24" t="s">
        <v>51</v>
      </c>
      <c r="M1982" s="25">
        <v>44911</v>
      </c>
      <c r="N1982" s="24" t="s">
        <v>57</v>
      </c>
      <c r="O1982" s="24">
        <v>2.5499999999999998</v>
      </c>
      <c r="P1982" s="24">
        <v>7.1</v>
      </c>
      <c r="Q1982" s="24">
        <v>53247.48</v>
      </c>
      <c r="R1982" s="24">
        <v>379</v>
      </c>
      <c r="S1982" s="24">
        <f ca="1">DATEDIF(employees!$M1982, TODAY(), "y")</f>
        <v>3</v>
      </c>
      <c r="T1982" s="24">
        <f>VLOOKUP(employees!$H1982,locations[#All],4,)</f>
        <v>0.78</v>
      </c>
      <c r="U1982" s="26">
        <f>employees!$Q1982/employees!$T1982</f>
        <v>68266</v>
      </c>
    </row>
    <row r="1983" spans="1:21" x14ac:dyDescent="0.25">
      <c r="A1983" s="19">
        <v>1982</v>
      </c>
      <c r="B1983" s="20" t="s">
        <v>1972</v>
      </c>
      <c r="C1983" s="20" t="s">
        <v>49</v>
      </c>
      <c r="D1983" s="20">
        <v>44</v>
      </c>
      <c r="E1983" s="20">
        <v>11</v>
      </c>
      <c r="F1983" s="20" t="str">
        <f>VLOOKUP(Table6[[#This Row],[department_id]],departments[#All],2,FALSE)</f>
        <v>Design</v>
      </c>
      <c r="G1983" s="20" t="str">
        <f>VLOOKUP(employees!$E1983,departments[],3,FALSE)</f>
        <v>Product</v>
      </c>
      <c r="H1983" s="20">
        <v>6</v>
      </c>
      <c r="I1983" s="20" t="str">
        <f>VLOOKUP(employees!$H1983,locations[#All],3,FALSE)</f>
        <v>Berlin</v>
      </c>
      <c r="J1983" s="20" t="str">
        <f>_xlfn.XLOOKUP(Table6[[#This Row],[City]],locations[city],locations[Continent])</f>
        <v>Europe</v>
      </c>
      <c r="K1983" s="20" t="s">
        <v>60</v>
      </c>
      <c r="L1983" s="20" t="s">
        <v>51</v>
      </c>
      <c r="M1983" s="21">
        <v>44408</v>
      </c>
      <c r="N1983" s="20" t="s">
        <v>57</v>
      </c>
      <c r="O1983" s="20">
        <v>3.88</v>
      </c>
      <c r="P1983" s="20">
        <v>9.1999999999999993</v>
      </c>
      <c r="Q1983" s="20">
        <v>143798.21</v>
      </c>
      <c r="R1983" s="20">
        <v>3048</v>
      </c>
      <c r="S1983" s="20">
        <f ca="1">DATEDIF(employees!$M1983, TODAY(), "y")</f>
        <v>5</v>
      </c>
      <c r="T1983" s="20">
        <f>VLOOKUP(employees!$H1983,locations[#All],4,)</f>
        <v>1.1000000000000001</v>
      </c>
      <c r="U1983" s="22">
        <f>employees!$Q1983/employees!$T1983</f>
        <v>130725.64545454543</v>
      </c>
    </row>
    <row r="1984" spans="1:21" x14ac:dyDescent="0.25">
      <c r="A1984" s="23">
        <v>1983</v>
      </c>
      <c r="B1984" s="24" t="s">
        <v>1973</v>
      </c>
      <c r="C1984" s="24" t="s">
        <v>54</v>
      </c>
      <c r="D1984" s="24">
        <v>49</v>
      </c>
      <c r="E1984" s="24">
        <v>14</v>
      </c>
      <c r="F1984" s="24" t="str">
        <f>VLOOKUP(Table6[[#This Row],[department_id]],departments[#All],2,FALSE)</f>
        <v>Sales Operations</v>
      </c>
      <c r="G1984" s="24" t="str">
        <f>VLOOKUP(employees!$E1984,departments[],3,FALSE)</f>
        <v>GTM</v>
      </c>
      <c r="H1984" s="24">
        <v>5</v>
      </c>
      <c r="I1984" s="24" t="str">
        <f>VLOOKUP(employees!$H1984,locations[#All],3,FALSE)</f>
        <v>London</v>
      </c>
      <c r="J1984" s="24" t="str">
        <f>_xlfn.XLOOKUP(Table6[[#This Row],[City]],locations[city],locations[Continent])</f>
        <v>Europe</v>
      </c>
      <c r="K1984" s="24" t="s">
        <v>66</v>
      </c>
      <c r="L1984" s="24" t="s">
        <v>51</v>
      </c>
      <c r="M1984" s="25">
        <v>43195</v>
      </c>
      <c r="N1984" s="24" t="s">
        <v>62</v>
      </c>
      <c r="O1984" s="24">
        <v>3.66</v>
      </c>
      <c r="P1984" s="24">
        <v>7.4</v>
      </c>
      <c r="Q1984" s="24">
        <v>59876.04</v>
      </c>
      <c r="R1984" s="24">
        <v>2940</v>
      </c>
      <c r="S1984" s="24">
        <f ca="1">DATEDIF(employees!$M1984, TODAY(), "y")</f>
        <v>8</v>
      </c>
      <c r="T1984" s="24">
        <f>VLOOKUP(employees!$H1984,locations[#All],4,)</f>
        <v>1.25</v>
      </c>
      <c r="U1984" s="26">
        <f>employees!$Q1984/employees!$T1984</f>
        <v>47900.832000000002</v>
      </c>
    </row>
    <row r="1985" spans="1:21" x14ac:dyDescent="0.25">
      <c r="A1985" s="19">
        <v>1984</v>
      </c>
      <c r="B1985" s="20" t="s">
        <v>1974</v>
      </c>
      <c r="C1985" s="20" t="s">
        <v>49</v>
      </c>
      <c r="D1985" s="20">
        <v>58</v>
      </c>
      <c r="E1985" s="20">
        <v>14</v>
      </c>
      <c r="F1985" s="20" t="str">
        <f>VLOOKUP(Table6[[#This Row],[department_id]],departments[#All],2,FALSE)</f>
        <v>Sales Operations</v>
      </c>
      <c r="G1985" s="20" t="str">
        <f>VLOOKUP(employees!$E1985,departments[],3,FALSE)</f>
        <v>GTM</v>
      </c>
      <c r="H1985" s="20">
        <v>16</v>
      </c>
      <c r="I1985" s="20" t="str">
        <f>VLOOKUP(employees!$H1985,locations[#All],3,FALSE)</f>
        <v>São Paulo</v>
      </c>
      <c r="J1985" s="20" t="str">
        <f>_xlfn.XLOOKUP(Table6[[#This Row],[City]],locations[city],locations[Continent])</f>
        <v>South America</v>
      </c>
      <c r="K1985" s="20" t="s">
        <v>66</v>
      </c>
      <c r="L1985" s="20" t="s">
        <v>51</v>
      </c>
      <c r="M1985" s="21">
        <v>45596</v>
      </c>
      <c r="N1985" s="20" t="s">
        <v>62</v>
      </c>
      <c r="O1985" s="20">
        <v>4.1500000000000004</v>
      </c>
      <c r="P1985" s="20">
        <v>7.9</v>
      </c>
      <c r="Q1985" s="20">
        <v>52294.8</v>
      </c>
      <c r="R1985" s="20">
        <v>3324</v>
      </c>
      <c r="S1985" s="20">
        <f ca="1">DATEDIF(employees!$M1985, TODAY(), "y")</f>
        <v>1</v>
      </c>
      <c r="T1985" s="20">
        <f>VLOOKUP(employees!$H1985,locations[#All],4,)</f>
        <v>0.8</v>
      </c>
      <c r="U1985" s="22">
        <f>employees!$Q1985/employees!$T1985</f>
        <v>65368.5</v>
      </c>
    </row>
    <row r="1986" spans="1:21" x14ac:dyDescent="0.25">
      <c r="A1986" s="23">
        <v>1985</v>
      </c>
      <c r="B1986" s="24" t="s">
        <v>1975</v>
      </c>
      <c r="C1986" s="24" t="s">
        <v>49</v>
      </c>
      <c r="D1986" s="24">
        <v>25</v>
      </c>
      <c r="E1986" s="24">
        <v>24</v>
      </c>
      <c r="F1986" s="24" t="str">
        <f>VLOOKUP(Table6[[#This Row],[department_id]],departments[#All],2,FALSE)</f>
        <v>Administration</v>
      </c>
      <c r="G1986" s="24" t="str">
        <f>VLOOKUP(employees!$E1986,departments[],3,FALSE)</f>
        <v>G&amp;A</v>
      </c>
      <c r="H1986" s="24">
        <v>21</v>
      </c>
      <c r="I1986" s="24" t="str">
        <f>VLOOKUP(employees!$H1986,locations[#All],3,FALSE)</f>
        <v>Sydney</v>
      </c>
      <c r="J1986" s="24" t="str">
        <f>_xlfn.XLOOKUP(Table6[[#This Row],[City]],locations[city],locations[Continent])</f>
        <v>Oceania</v>
      </c>
      <c r="K1986" s="24" t="s">
        <v>75</v>
      </c>
      <c r="L1986" s="24" t="s">
        <v>78</v>
      </c>
      <c r="M1986" s="25">
        <v>43951</v>
      </c>
      <c r="N1986" s="24" t="s">
        <v>57</v>
      </c>
      <c r="O1986" s="24">
        <v>4.59</v>
      </c>
      <c r="P1986" s="24">
        <v>8.9</v>
      </c>
      <c r="Q1986" s="24">
        <v>82696.899999999994</v>
      </c>
      <c r="R1986" s="24">
        <v>990</v>
      </c>
      <c r="S1986" s="24">
        <f ca="1">DATEDIF(employees!$M1986, TODAY(), "y")</f>
        <v>6</v>
      </c>
      <c r="T1986" s="24">
        <f>VLOOKUP(employees!$H1986,locations[#All],4,)</f>
        <v>1.1499999999999999</v>
      </c>
      <c r="U1986" s="26">
        <f>employees!$Q1986/employees!$T1986</f>
        <v>71910.34782608696</v>
      </c>
    </row>
    <row r="1987" spans="1:21" x14ac:dyDescent="0.25">
      <c r="A1987" s="19">
        <v>1986</v>
      </c>
      <c r="B1987" s="20" t="s">
        <v>1976</v>
      </c>
      <c r="C1987" s="20" t="s">
        <v>59</v>
      </c>
      <c r="D1987" s="20">
        <v>30</v>
      </c>
      <c r="E1987" s="20">
        <v>18</v>
      </c>
      <c r="F1987" s="20" t="str">
        <f>VLOOKUP(Table6[[#This Row],[department_id]],departments[#All],2,FALSE)</f>
        <v>Customer Support</v>
      </c>
      <c r="G1987" s="20" t="str">
        <f>VLOOKUP(employees!$E1987,departments[],3,FALSE)</f>
        <v>GTM</v>
      </c>
      <c r="H1987" s="20">
        <v>9</v>
      </c>
      <c r="I1987" s="20" t="str">
        <f>VLOOKUP(employees!$H1987,locations[#All],3,FALSE)</f>
        <v>Amsterdam</v>
      </c>
      <c r="J1987" s="20" t="str">
        <f>_xlfn.XLOOKUP(Table6[[#This Row],[City]],locations[city],locations[Continent])</f>
        <v>Europe</v>
      </c>
      <c r="K1987" s="20" t="s">
        <v>60</v>
      </c>
      <c r="L1987" s="20" t="s">
        <v>56</v>
      </c>
      <c r="M1987" s="21">
        <v>42025</v>
      </c>
      <c r="N1987" s="20" t="s">
        <v>52</v>
      </c>
      <c r="O1987" s="20">
        <v>4.01</v>
      </c>
      <c r="P1987" s="20">
        <v>5.5</v>
      </c>
      <c r="Q1987" s="20">
        <v>73159.38</v>
      </c>
      <c r="R1987" s="20">
        <v>1333</v>
      </c>
      <c r="S1987" s="20">
        <f ca="1">DATEDIF(employees!$M1987, TODAY(), "y")</f>
        <v>11</v>
      </c>
      <c r="T1987" s="20">
        <f>VLOOKUP(employees!$H1987,locations[#All],4,)</f>
        <v>1.1499999999999999</v>
      </c>
      <c r="U1987" s="22">
        <f>employees!$Q1987/employees!$T1987</f>
        <v>63616.852173913052</v>
      </c>
    </row>
    <row r="1988" spans="1:21" x14ac:dyDescent="0.25">
      <c r="A1988" s="23">
        <v>1987</v>
      </c>
      <c r="B1988" s="24" t="s">
        <v>1977</v>
      </c>
      <c r="C1988" s="24" t="s">
        <v>49</v>
      </c>
      <c r="D1988" s="24">
        <v>58</v>
      </c>
      <c r="E1988" s="24">
        <v>15</v>
      </c>
      <c r="F1988" s="24" t="str">
        <f>VLOOKUP(Table6[[#This Row],[department_id]],departments[#All],2,FALSE)</f>
        <v>Marketing</v>
      </c>
      <c r="G1988" s="24" t="str">
        <f>VLOOKUP(employees!$E1988,departments[],3,FALSE)</f>
        <v>GTM</v>
      </c>
      <c r="H1988" s="24">
        <v>6</v>
      </c>
      <c r="I1988" s="24" t="str">
        <f>VLOOKUP(employees!$H1988,locations[#All],3,FALSE)</f>
        <v>Berlin</v>
      </c>
      <c r="J1988" s="24" t="str">
        <f>_xlfn.XLOOKUP(Table6[[#This Row],[City]],locations[city],locations[Continent])</f>
        <v>Europe</v>
      </c>
      <c r="K1988" s="24" t="s">
        <v>66</v>
      </c>
      <c r="L1988" s="24" t="s">
        <v>56</v>
      </c>
      <c r="M1988" s="25">
        <v>44208</v>
      </c>
      <c r="N1988" s="24" t="s">
        <v>57</v>
      </c>
      <c r="O1988" s="24">
        <v>3.59</v>
      </c>
      <c r="P1988" s="24">
        <v>9.6</v>
      </c>
      <c r="Q1988" s="24">
        <v>56381.78</v>
      </c>
      <c r="R1988" s="24">
        <v>552</v>
      </c>
      <c r="S1988" s="24">
        <f ca="1">DATEDIF(employees!$M1988, TODAY(), "y")</f>
        <v>5</v>
      </c>
      <c r="T1988" s="24">
        <f>VLOOKUP(employees!$H1988,locations[#All],4,)</f>
        <v>1.1000000000000001</v>
      </c>
      <c r="U1988" s="26">
        <f>employees!$Q1988/employees!$T1988</f>
        <v>51256.163636363628</v>
      </c>
    </row>
    <row r="1989" spans="1:21" x14ac:dyDescent="0.25">
      <c r="A1989" s="19">
        <v>1988</v>
      </c>
      <c r="B1989" s="20" t="s">
        <v>1978</v>
      </c>
      <c r="C1989" s="20" t="s">
        <v>54</v>
      </c>
      <c r="D1989" s="20">
        <v>32</v>
      </c>
      <c r="E1989" s="20">
        <v>16</v>
      </c>
      <c r="F1989" s="20" t="str">
        <f>VLOOKUP(Table6[[#This Row],[department_id]],departments[#All],2,FALSE)</f>
        <v>Content Marketing</v>
      </c>
      <c r="G1989" s="20" t="str">
        <f>VLOOKUP(employees!$E1989,departments[],3,FALSE)</f>
        <v>GTM</v>
      </c>
      <c r="H1989" s="20">
        <v>2</v>
      </c>
      <c r="I1989" s="20" t="str">
        <f>VLOOKUP(employees!$H1989,locations[#All],3,FALSE)</f>
        <v>New York</v>
      </c>
      <c r="J1989" s="20" t="str">
        <f>_xlfn.XLOOKUP(Table6[[#This Row],[City]],locations[city],locations[Continent])</f>
        <v>North America</v>
      </c>
      <c r="K1989" s="20" t="s">
        <v>64</v>
      </c>
      <c r="L1989" s="20" t="s">
        <v>78</v>
      </c>
      <c r="M1989" s="21">
        <v>42767</v>
      </c>
      <c r="N1989" s="20" t="s">
        <v>57</v>
      </c>
      <c r="O1989" s="20">
        <v>3.17</v>
      </c>
      <c r="P1989" s="20">
        <v>8.6</v>
      </c>
      <c r="Q1989" s="20">
        <v>171960.6</v>
      </c>
      <c r="R1989" s="20">
        <v>637</v>
      </c>
      <c r="S1989" s="20">
        <f ca="1">DATEDIF(employees!$M1989, TODAY(), "y")</f>
        <v>9</v>
      </c>
      <c r="T1989" s="20">
        <f>VLOOKUP(employees!$H1989,locations[#All],4,)</f>
        <v>1.3</v>
      </c>
      <c r="U1989" s="22">
        <f>employees!$Q1989/employees!$T1989</f>
        <v>132277.38461538462</v>
      </c>
    </row>
    <row r="1990" spans="1:21" x14ac:dyDescent="0.25">
      <c r="A1990" s="23">
        <v>1989</v>
      </c>
      <c r="B1990" s="24" t="s">
        <v>1979</v>
      </c>
      <c r="C1990" s="24" t="s">
        <v>59</v>
      </c>
      <c r="D1990" s="24">
        <v>44</v>
      </c>
      <c r="E1990" s="24">
        <v>24</v>
      </c>
      <c r="F1990" s="24" t="str">
        <f>VLOOKUP(Table6[[#This Row],[department_id]],departments[#All],2,FALSE)</f>
        <v>Administration</v>
      </c>
      <c r="G1990" s="24" t="str">
        <f>VLOOKUP(employees!$E1990,departments[],3,FALSE)</f>
        <v>G&amp;A</v>
      </c>
      <c r="H1990" s="24">
        <v>8</v>
      </c>
      <c r="I1990" s="24" t="str">
        <f>VLOOKUP(employees!$H1990,locations[#All],3,FALSE)</f>
        <v>Barcelona</v>
      </c>
      <c r="J1990" s="24" t="str">
        <f>_xlfn.XLOOKUP(Table6[[#This Row],[City]],locations[city],locations[Continent])</f>
        <v>Europe</v>
      </c>
      <c r="K1990" s="24" t="s">
        <v>60</v>
      </c>
      <c r="L1990" s="24" t="s">
        <v>83</v>
      </c>
      <c r="M1990" s="25">
        <v>45090</v>
      </c>
      <c r="N1990" s="24" t="s">
        <v>52</v>
      </c>
      <c r="O1990" s="24">
        <v>3.44</v>
      </c>
      <c r="P1990" s="24">
        <v>6.2</v>
      </c>
      <c r="Q1990" s="24">
        <v>81936.929999999993</v>
      </c>
      <c r="R1990" s="24">
        <v>2270</v>
      </c>
      <c r="S1990" s="24">
        <f ca="1">DATEDIF(employees!$M1990, TODAY(), "y")</f>
        <v>3</v>
      </c>
      <c r="T1990" s="24">
        <f>VLOOKUP(employees!$H1990,locations[#All],4,)</f>
        <v>1.05</v>
      </c>
      <c r="U1990" s="26">
        <f>employees!$Q1990/employees!$T1990</f>
        <v>78035.171428571412</v>
      </c>
    </row>
    <row r="1991" spans="1:21" x14ac:dyDescent="0.25">
      <c r="A1991" s="19">
        <v>1990</v>
      </c>
      <c r="B1991" s="20" t="s">
        <v>798</v>
      </c>
      <c r="C1991" s="20" t="s">
        <v>49</v>
      </c>
      <c r="D1991" s="20">
        <v>44</v>
      </c>
      <c r="E1991" s="20">
        <v>1</v>
      </c>
      <c r="F1991" s="20" t="str">
        <f>VLOOKUP(Table6[[#This Row],[department_id]],departments[#All],2,FALSE)</f>
        <v>Engineering</v>
      </c>
      <c r="G1991" s="20" t="str">
        <f>VLOOKUP(employees!$E1991,departments[],3,FALSE)</f>
        <v>Tech</v>
      </c>
      <c r="H1991" s="20">
        <v>12</v>
      </c>
      <c r="I1991" s="20" t="str">
        <f>VLOOKUP(employees!$H1991,locations[#All],3,FALSE)</f>
        <v>Hyderabad</v>
      </c>
      <c r="J1991" s="20" t="str">
        <f>_xlfn.XLOOKUP(Table6[[#This Row],[City]],locations[city],locations[Continent])</f>
        <v>Asia</v>
      </c>
      <c r="K1991" s="20" t="s">
        <v>55</v>
      </c>
      <c r="L1991" s="20" t="s">
        <v>78</v>
      </c>
      <c r="M1991" s="21">
        <v>41751</v>
      </c>
      <c r="N1991" s="20" t="s">
        <v>57</v>
      </c>
      <c r="O1991" s="20">
        <v>2.54</v>
      </c>
      <c r="P1991" s="20">
        <v>6.8</v>
      </c>
      <c r="Q1991" s="20">
        <v>109000.35</v>
      </c>
      <c r="R1991" s="20">
        <v>3368</v>
      </c>
      <c r="S1991" s="20">
        <f ca="1">DATEDIF(employees!$M1991, TODAY(), "y")</f>
        <v>12</v>
      </c>
      <c r="T1991" s="20">
        <f>VLOOKUP(employees!$H1991,locations[#All],4,)</f>
        <v>0.68</v>
      </c>
      <c r="U1991" s="22">
        <f>employees!$Q1991/employees!$T1991</f>
        <v>160294.63235294117</v>
      </c>
    </row>
    <row r="1992" spans="1:21" x14ac:dyDescent="0.25">
      <c r="A1992" s="23">
        <v>1991</v>
      </c>
      <c r="B1992" s="24" t="s">
        <v>1980</v>
      </c>
      <c r="C1992" s="24" t="s">
        <v>59</v>
      </c>
      <c r="D1992" s="24">
        <v>23</v>
      </c>
      <c r="E1992" s="24">
        <v>1</v>
      </c>
      <c r="F1992" s="24" t="str">
        <f>VLOOKUP(Table6[[#This Row],[department_id]],departments[#All],2,FALSE)</f>
        <v>Engineering</v>
      </c>
      <c r="G1992" s="24" t="str">
        <f>VLOOKUP(employees!$E1992,departments[],3,FALSE)</f>
        <v>Tech</v>
      </c>
      <c r="H1992" s="24">
        <v>7</v>
      </c>
      <c r="I1992" s="24" t="str">
        <f>VLOOKUP(employees!$H1992,locations[#All],3,FALSE)</f>
        <v>Paris</v>
      </c>
      <c r="J1992" s="24" t="str">
        <f>_xlfn.XLOOKUP(Table6[[#This Row],[City]],locations[city],locations[Continent])</f>
        <v>Europe</v>
      </c>
      <c r="K1992" s="24" t="s">
        <v>75</v>
      </c>
      <c r="L1992" s="24" t="s">
        <v>51</v>
      </c>
      <c r="M1992" s="25">
        <v>45874</v>
      </c>
      <c r="N1992" s="24" t="s">
        <v>62</v>
      </c>
      <c r="O1992" s="24">
        <v>3.4</v>
      </c>
      <c r="P1992" s="24">
        <v>5.2</v>
      </c>
      <c r="Q1992" s="24">
        <v>235334.42</v>
      </c>
      <c r="R1992" s="24">
        <v>3034</v>
      </c>
      <c r="S1992" s="24">
        <f ca="1">DATEDIF(employees!$M1992, TODAY(), "y")</f>
        <v>1</v>
      </c>
      <c r="T1992" s="24">
        <f>VLOOKUP(employees!$H1992,locations[#All],4,)</f>
        <v>1.18</v>
      </c>
      <c r="U1992" s="26">
        <f>employees!$Q1992/employees!$T1992</f>
        <v>199435.94915254239</v>
      </c>
    </row>
    <row r="1993" spans="1:21" x14ac:dyDescent="0.25">
      <c r="A1993" s="19">
        <v>1992</v>
      </c>
      <c r="B1993" s="20" t="s">
        <v>1981</v>
      </c>
      <c r="C1993" s="20" t="s">
        <v>54</v>
      </c>
      <c r="D1993" s="20">
        <v>60</v>
      </c>
      <c r="E1993" s="20">
        <v>1</v>
      </c>
      <c r="F1993" s="20" t="str">
        <f>VLOOKUP(Table6[[#This Row],[department_id]],departments[#All],2,FALSE)</f>
        <v>Engineering</v>
      </c>
      <c r="G1993" s="20" t="str">
        <f>VLOOKUP(employees!$E1993,departments[],3,FALSE)</f>
        <v>Tech</v>
      </c>
      <c r="H1993" s="20">
        <v>12</v>
      </c>
      <c r="I1993" s="20" t="str">
        <f>VLOOKUP(employees!$H1993,locations[#All],3,FALSE)</f>
        <v>Hyderabad</v>
      </c>
      <c r="J1993" s="20" t="str">
        <f>_xlfn.XLOOKUP(Table6[[#This Row],[City]],locations[city],locations[Continent])</f>
        <v>Asia</v>
      </c>
      <c r="K1993" s="20" t="s">
        <v>66</v>
      </c>
      <c r="L1993" s="20" t="s">
        <v>51</v>
      </c>
      <c r="M1993" s="21">
        <v>42358</v>
      </c>
      <c r="N1993" s="20" t="s">
        <v>62</v>
      </c>
      <c r="O1993" s="20">
        <v>3.93</v>
      </c>
      <c r="P1993" s="20">
        <v>7.8</v>
      </c>
      <c r="Q1993" s="20">
        <v>38753.379999999997</v>
      </c>
      <c r="R1993" s="20">
        <v>2217</v>
      </c>
      <c r="S1993" s="20">
        <f ca="1">DATEDIF(employees!$M1993, TODAY(), "y")</f>
        <v>10</v>
      </c>
      <c r="T1993" s="20">
        <f>VLOOKUP(employees!$H1993,locations[#All],4,)</f>
        <v>0.68</v>
      </c>
      <c r="U1993" s="22">
        <f>employees!$Q1993/employees!$T1993</f>
        <v>56990.264705882342</v>
      </c>
    </row>
    <row r="1994" spans="1:21" x14ac:dyDescent="0.25">
      <c r="A1994" s="23">
        <v>1993</v>
      </c>
      <c r="B1994" s="24" t="s">
        <v>1982</v>
      </c>
      <c r="C1994" s="24" t="s">
        <v>49</v>
      </c>
      <c r="D1994" s="24">
        <v>35</v>
      </c>
      <c r="E1994" s="24">
        <v>2</v>
      </c>
      <c r="F1994" s="24" t="str">
        <f>VLOOKUP(Table6[[#This Row],[department_id]],departments[#All],2,FALSE)</f>
        <v>Data Science</v>
      </c>
      <c r="G1994" s="24" t="str">
        <f>VLOOKUP(employees!$E1994,departments[],3,FALSE)</f>
        <v>Tech</v>
      </c>
      <c r="H1994" s="24">
        <v>19</v>
      </c>
      <c r="I1994" s="24" t="str">
        <f>VLOOKUP(employees!$H1994,locations[#All],3,FALSE)</f>
        <v>Tokyo</v>
      </c>
      <c r="J1994" s="24" t="str">
        <f>_xlfn.XLOOKUP(Table6[[#This Row],[City]],locations[city],locations[Continent])</f>
        <v>Asia</v>
      </c>
      <c r="K1994" s="24" t="s">
        <v>66</v>
      </c>
      <c r="L1994" s="24" t="s">
        <v>51</v>
      </c>
      <c r="M1994" s="25">
        <v>42990</v>
      </c>
      <c r="N1994" s="24" t="s">
        <v>52</v>
      </c>
      <c r="O1994" s="24">
        <v>2.81</v>
      </c>
      <c r="P1994" s="24">
        <v>7.9</v>
      </c>
      <c r="Q1994" s="24">
        <v>110074.88</v>
      </c>
      <c r="R1994" s="24">
        <v>1555</v>
      </c>
      <c r="S1994" s="24">
        <f ca="1">DATEDIF(employees!$M1994, TODAY(), "y")</f>
        <v>9</v>
      </c>
      <c r="T1994" s="24">
        <f>VLOOKUP(employees!$H1994,locations[#All],4,)</f>
        <v>1.2</v>
      </c>
      <c r="U1994" s="26">
        <f>employees!$Q1994/employees!$T1994</f>
        <v>91729.06666666668</v>
      </c>
    </row>
    <row r="1995" spans="1:21" x14ac:dyDescent="0.25">
      <c r="A1995" s="19">
        <v>1994</v>
      </c>
      <c r="B1995" s="20" t="s">
        <v>1983</v>
      </c>
      <c r="C1995" s="20" t="s">
        <v>54</v>
      </c>
      <c r="D1995" s="20">
        <v>58</v>
      </c>
      <c r="E1995" s="20">
        <v>25</v>
      </c>
      <c r="F1995" s="20" t="str">
        <f>VLOOKUP(Table6[[#This Row],[department_id]],departments[#All],2,FALSE)</f>
        <v>Operations</v>
      </c>
      <c r="G1995" s="20" t="str">
        <f>VLOOKUP(employees!$E1995,departments[],3,FALSE)</f>
        <v>Ops</v>
      </c>
      <c r="H1995" s="20">
        <v>15</v>
      </c>
      <c r="I1995" s="20" t="str">
        <f>VLOOKUP(employees!$H1995,locations[#All],3,FALSE)</f>
        <v>Cape Town</v>
      </c>
      <c r="J1995" s="20" t="str">
        <f>_xlfn.XLOOKUP(Table6[[#This Row],[City]],locations[city],locations[Continent])</f>
        <v>Africa</v>
      </c>
      <c r="K1995" s="20" t="s">
        <v>64</v>
      </c>
      <c r="L1995" s="20" t="s">
        <v>51</v>
      </c>
      <c r="M1995" s="21">
        <v>45469</v>
      </c>
      <c r="N1995" s="20" t="s">
        <v>62</v>
      </c>
      <c r="O1995" s="20">
        <v>3.82</v>
      </c>
      <c r="P1995" s="20">
        <v>9</v>
      </c>
      <c r="Q1995" s="20">
        <v>102158.05</v>
      </c>
      <c r="R1995" s="20">
        <v>3168</v>
      </c>
      <c r="S1995" s="20">
        <f ca="1">DATEDIF(employees!$M1995, TODAY(), "y")</f>
        <v>2</v>
      </c>
      <c r="T1995" s="20">
        <f>VLOOKUP(employees!$H1995,locations[#All],4,)</f>
        <v>0.7</v>
      </c>
      <c r="U1995" s="22">
        <f>employees!$Q1995/employees!$T1995</f>
        <v>145940.07142857145</v>
      </c>
    </row>
    <row r="1996" spans="1:21" x14ac:dyDescent="0.25">
      <c r="A1996" s="23">
        <v>1995</v>
      </c>
      <c r="B1996" s="24" t="s">
        <v>1984</v>
      </c>
      <c r="C1996" s="24" t="s">
        <v>59</v>
      </c>
      <c r="D1996" s="24">
        <v>42</v>
      </c>
      <c r="E1996" s="24">
        <v>20</v>
      </c>
      <c r="F1996" s="24" t="str">
        <f>VLOOKUP(Table6[[#This Row],[department_id]],departments[#All],2,FALSE)</f>
        <v>Recruiting</v>
      </c>
      <c r="G1996" s="24" t="str">
        <f>VLOOKUP(employees!$E1996,departments[],3,FALSE)</f>
        <v>G&amp;A</v>
      </c>
      <c r="H1996" s="24">
        <v>18</v>
      </c>
      <c r="I1996" s="24" t="str">
        <f>VLOOKUP(employees!$H1996,locations[#All],3,FALSE)</f>
        <v>Buenos Aires</v>
      </c>
      <c r="J1996" s="24" t="str">
        <f>_xlfn.XLOOKUP(Table6[[#This Row],[City]],locations[city],locations[Continent])</f>
        <v>South America</v>
      </c>
      <c r="K1996" s="24" t="s">
        <v>55</v>
      </c>
      <c r="L1996" s="24" t="s">
        <v>56</v>
      </c>
      <c r="M1996" s="25">
        <v>42729</v>
      </c>
      <c r="N1996" s="24" t="s">
        <v>62</v>
      </c>
      <c r="O1996" s="24">
        <v>4.6500000000000004</v>
      </c>
      <c r="P1996" s="24">
        <v>8.1999999999999993</v>
      </c>
      <c r="Q1996" s="24">
        <v>37172.22</v>
      </c>
      <c r="R1996" s="24">
        <v>3201</v>
      </c>
      <c r="S1996" s="24">
        <f ca="1">DATEDIF(employees!$M1996, TODAY(), "y")</f>
        <v>9</v>
      </c>
      <c r="T1996" s="24">
        <f>VLOOKUP(employees!$H1996,locations[#All],4,)</f>
        <v>0.65</v>
      </c>
      <c r="U1996" s="26">
        <f>employees!$Q1996/employees!$T1996</f>
        <v>57188.030769230769</v>
      </c>
    </row>
    <row r="1997" spans="1:21" x14ac:dyDescent="0.25">
      <c r="A1997" s="19">
        <v>1996</v>
      </c>
      <c r="B1997" s="20" t="s">
        <v>1985</v>
      </c>
      <c r="C1997" s="20" t="s">
        <v>59</v>
      </c>
      <c r="D1997" s="20">
        <v>38</v>
      </c>
      <c r="E1997" s="20">
        <v>21</v>
      </c>
      <c r="F1997" s="20" t="str">
        <f>VLOOKUP(Table6[[#This Row],[department_id]],departments[#All],2,FALSE)</f>
        <v>Finance</v>
      </c>
      <c r="G1997" s="20" t="str">
        <f>VLOOKUP(employees!$E1997,departments[],3,FALSE)</f>
        <v>G&amp;A</v>
      </c>
      <c r="H1997" s="20">
        <v>19</v>
      </c>
      <c r="I1997" s="20" t="str">
        <f>VLOOKUP(employees!$H1997,locations[#All],3,FALSE)</f>
        <v>Tokyo</v>
      </c>
      <c r="J1997" s="20" t="str">
        <f>_xlfn.XLOOKUP(Table6[[#This Row],[City]],locations[city],locations[Continent])</f>
        <v>Asia</v>
      </c>
      <c r="K1997" s="20" t="s">
        <v>71</v>
      </c>
      <c r="L1997" s="20" t="s">
        <v>56</v>
      </c>
      <c r="M1997" s="21">
        <v>41999</v>
      </c>
      <c r="N1997" s="20" t="s">
        <v>62</v>
      </c>
      <c r="O1997" s="20">
        <v>3.15</v>
      </c>
      <c r="P1997" s="20">
        <v>6.4</v>
      </c>
      <c r="Q1997" s="20">
        <v>221018.64</v>
      </c>
      <c r="R1997" s="20">
        <v>940</v>
      </c>
      <c r="S1997" s="20">
        <f ca="1">DATEDIF(employees!$M1997, TODAY(), "y")</f>
        <v>11</v>
      </c>
      <c r="T1997" s="20">
        <f>VLOOKUP(employees!$H1997,locations[#All],4,)</f>
        <v>1.2</v>
      </c>
      <c r="U1997" s="22">
        <f>employees!$Q1997/employees!$T1997</f>
        <v>184182.2</v>
      </c>
    </row>
    <row r="1998" spans="1:21" x14ac:dyDescent="0.25">
      <c r="A1998" s="23">
        <v>1997</v>
      </c>
      <c r="B1998" s="24" t="s">
        <v>1986</v>
      </c>
      <c r="C1998" s="24" t="s">
        <v>54</v>
      </c>
      <c r="D1998" s="24">
        <v>55</v>
      </c>
      <c r="E1998" s="24">
        <v>4</v>
      </c>
      <c r="F1998" s="24" t="str">
        <f>VLOOKUP(Table6[[#This Row],[department_id]],departments[#All],2,FALSE)</f>
        <v>ML Engineering</v>
      </c>
      <c r="G1998" s="24" t="str">
        <f>VLOOKUP(employees!$E1998,departments[],3,FALSE)</f>
        <v>Tech</v>
      </c>
      <c r="H1998" s="24">
        <v>18</v>
      </c>
      <c r="I1998" s="24" t="str">
        <f>VLOOKUP(employees!$H1998,locations[#All],3,FALSE)</f>
        <v>Buenos Aires</v>
      </c>
      <c r="J1998" s="24" t="str">
        <f>_xlfn.XLOOKUP(Table6[[#This Row],[City]],locations[city],locations[Continent])</f>
        <v>South America</v>
      </c>
      <c r="K1998" s="24" t="s">
        <v>50</v>
      </c>
      <c r="L1998" s="24" t="s">
        <v>51</v>
      </c>
      <c r="M1998" s="25">
        <v>42629</v>
      </c>
      <c r="N1998" s="24" t="s">
        <v>52</v>
      </c>
      <c r="O1998" s="24">
        <v>3.31</v>
      </c>
      <c r="P1998" s="24">
        <v>6</v>
      </c>
      <c r="Q1998" s="24">
        <v>53753.99</v>
      </c>
      <c r="R1998" s="24">
        <v>791</v>
      </c>
      <c r="S1998" s="24">
        <f ca="1">DATEDIF(employees!$M1998, TODAY(), "y")</f>
        <v>9</v>
      </c>
      <c r="T1998" s="24">
        <f>VLOOKUP(employees!$H1998,locations[#All],4,)</f>
        <v>0.65</v>
      </c>
      <c r="U1998" s="26">
        <f>employees!$Q1998/employees!$T1998</f>
        <v>82698.446153846147</v>
      </c>
    </row>
    <row r="1999" spans="1:21" x14ac:dyDescent="0.25">
      <c r="A1999" s="19">
        <v>1998</v>
      </c>
      <c r="B1999" s="20" t="s">
        <v>1073</v>
      </c>
      <c r="C1999" s="20" t="s">
        <v>49</v>
      </c>
      <c r="D1999" s="20">
        <v>30</v>
      </c>
      <c r="E1999" s="20">
        <v>25</v>
      </c>
      <c r="F1999" s="20" t="str">
        <f>VLOOKUP(Table6[[#This Row],[department_id]],departments[#All],2,FALSE)</f>
        <v>Operations</v>
      </c>
      <c r="G1999" s="20" t="str">
        <f>VLOOKUP(employees!$E1999,departments[],3,FALSE)</f>
        <v>Ops</v>
      </c>
      <c r="H1999" s="20">
        <v>11</v>
      </c>
      <c r="I1999" s="20" t="str">
        <f>VLOOKUP(employees!$H1999,locations[#All],3,FALSE)</f>
        <v>Bengaluru</v>
      </c>
      <c r="J1999" s="20" t="str">
        <f>_xlfn.XLOOKUP(Table6[[#This Row],[City]],locations[city],locations[Continent])</f>
        <v>Asia</v>
      </c>
      <c r="K1999" s="20" t="s">
        <v>55</v>
      </c>
      <c r="L1999" s="20" t="s">
        <v>51</v>
      </c>
      <c r="M1999" s="21">
        <v>44967</v>
      </c>
      <c r="N1999" s="20" t="s">
        <v>57</v>
      </c>
      <c r="O1999" s="20">
        <v>2.84</v>
      </c>
      <c r="P1999" s="20">
        <v>7.4</v>
      </c>
      <c r="Q1999" s="20">
        <v>53297.36</v>
      </c>
      <c r="R1999" s="20">
        <v>1279</v>
      </c>
      <c r="S1999" s="20">
        <f ca="1">DATEDIF(employees!$M1999, TODAY(), "y")</f>
        <v>3</v>
      </c>
      <c r="T1999" s="20">
        <f>VLOOKUP(employees!$H1999,locations[#All],4,)</f>
        <v>0.7</v>
      </c>
      <c r="U1999" s="22">
        <f>employees!$Q1999/employees!$T1999</f>
        <v>76139.085714285713</v>
      </c>
    </row>
    <row r="2000" spans="1:21" x14ac:dyDescent="0.25">
      <c r="A2000" s="23">
        <v>1999</v>
      </c>
      <c r="B2000" s="24" t="s">
        <v>1987</v>
      </c>
      <c r="C2000" s="24" t="s">
        <v>49</v>
      </c>
      <c r="D2000" s="24">
        <v>46</v>
      </c>
      <c r="E2000" s="24">
        <v>14</v>
      </c>
      <c r="F2000" s="24" t="str">
        <f>VLOOKUP(Table6[[#This Row],[department_id]],departments[#All],2,FALSE)</f>
        <v>Sales Operations</v>
      </c>
      <c r="G2000" s="24" t="str">
        <f>VLOOKUP(employees!$E2000,departments[],3,FALSE)</f>
        <v>GTM</v>
      </c>
      <c r="H2000" s="24">
        <v>13</v>
      </c>
      <c r="I2000" s="24" t="str">
        <f>VLOOKUP(employees!$H2000,locations[#All],3,FALSE)</f>
        <v>Cairo</v>
      </c>
      <c r="J2000" s="24" t="str">
        <f>_xlfn.XLOOKUP(Table6[[#This Row],[City]],locations[city],locations[Continent])</f>
        <v>Africa</v>
      </c>
      <c r="K2000" s="24" t="s">
        <v>50</v>
      </c>
      <c r="L2000" s="24" t="s">
        <v>56</v>
      </c>
      <c r="M2000" s="25">
        <v>44985</v>
      </c>
      <c r="N2000" s="24" t="s">
        <v>52</v>
      </c>
      <c r="O2000" s="24">
        <v>3.47</v>
      </c>
      <c r="P2000" s="24">
        <v>7.1</v>
      </c>
      <c r="Q2000" s="24">
        <v>19793.41</v>
      </c>
      <c r="R2000" s="24">
        <v>566</v>
      </c>
      <c r="S2000" s="24">
        <f ca="1">DATEDIF(employees!$M2000, TODAY(), "y")</f>
        <v>3</v>
      </c>
      <c r="T2000" s="24">
        <f>VLOOKUP(employees!$H2000,locations[#All],4,)</f>
        <v>0.55000000000000004</v>
      </c>
      <c r="U2000" s="26">
        <f>employees!$Q2000/employees!$T2000</f>
        <v>35988.018181818181</v>
      </c>
    </row>
    <row r="2001" spans="1:21" x14ac:dyDescent="0.25">
      <c r="A2001" s="19">
        <v>2000</v>
      </c>
      <c r="B2001" s="20" t="s">
        <v>1988</v>
      </c>
      <c r="C2001" s="20" t="s">
        <v>49</v>
      </c>
      <c r="D2001" s="20">
        <v>28</v>
      </c>
      <c r="E2001" s="20">
        <v>5</v>
      </c>
      <c r="F2001" s="20" t="str">
        <f>VLOOKUP(Table6[[#This Row],[department_id]],departments[#All],2,FALSE)</f>
        <v>Platform</v>
      </c>
      <c r="G2001" s="20" t="str">
        <f>VLOOKUP(employees!$E2001,departments[],3,FALSE)</f>
        <v>Tech</v>
      </c>
      <c r="H2001" s="20">
        <v>14</v>
      </c>
      <c r="I2001" s="20" t="str">
        <f>VLOOKUP(employees!$H2001,locations[#All],3,FALSE)</f>
        <v>Dubai</v>
      </c>
      <c r="J2001" s="20" t="str">
        <f>_xlfn.XLOOKUP(Table6[[#This Row],[City]],locations[city],locations[Continent])</f>
        <v>Asia</v>
      </c>
      <c r="K2001" s="20" t="s">
        <v>75</v>
      </c>
      <c r="L2001" s="20" t="s">
        <v>51</v>
      </c>
      <c r="M2001" s="21">
        <v>44966</v>
      </c>
      <c r="N2001" s="20" t="s">
        <v>57</v>
      </c>
      <c r="O2001" s="20">
        <v>2.64</v>
      </c>
      <c r="P2001" s="20">
        <v>7.4</v>
      </c>
      <c r="Q2001" s="20">
        <v>169555.23</v>
      </c>
      <c r="R2001" s="20">
        <v>634</v>
      </c>
      <c r="S2001" s="20">
        <f ca="1">DATEDIF(employees!$M2001, TODAY(), "y")</f>
        <v>3</v>
      </c>
      <c r="T2001" s="20">
        <f>VLOOKUP(employees!$H2001,locations[#All],4,)</f>
        <v>1.05</v>
      </c>
      <c r="U2001" s="22">
        <f>employees!$Q2001/employees!$T2001</f>
        <v>161481.17142857143</v>
      </c>
    </row>
    <row r="2002" spans="1:21" x14ac:dyDescent="0.25">
      <c r="A2002" s="23">
        <v>2001</v>
      </c>
      <c r="B2002" s="24" t="s">
        <v>1989</v>
      </c>
      <c r="C2002" s="24" t="s">
        <v>54</v>
      </c>
      <c r="D2002" s="24">
        <v>60</v>
      </c>
      <c r="E2002" s="24">
        <v>7</v>
      </c>
      <c r="F2002" s="24" t="str">
        <f>VLOOKUP(Table6[[#This Row],[department_id]],departments[#All],2,FALSE)</f>
        <v>IT &amp; Helpdesk</v>
      </c>
      <c r="G2002" s="24" t="str">
        <f>VLOOKUP(employees!$E2002,departments[],3,FALSE)</f>
        <v>Tech</v>
      </c>
      <c r="H2002" s="24">
        <v>1</v>
      </c>
      <c r="I2002" s="24" t="str">
        <f>VLOOKUP(employees!$H2002,locations[#All],3,FALSE)</f>
        <v>San Francisco</v>
      </c>
      <c r="J2002" s="24" t="str">
        <f>_xlfn.XLOOKUP(Table6[[#This Row],[City]],locations[city],locations[Continent])</f>
        <v>North America</v>
      </c>
      <c r="K2002" s="24" t="s">
        <v>66</v>
      </c>
      <c r="L2002" s="24" t="s">
        <v>83</v>
      </c>
      <c r="M2002" s="25">
        <v>43527</v>
      </c>
      <c r="N2002" s="24" t="s">
        <v>57</v>
      </c>
      <c r="O2002" s="24">
        <v>4.3600000000000003</v>
      </c>
      <c r="P2002" s="24">
        <v>6.5</v>
      </c>
      <c r="Q2002" s="24">
        <v>48255.49</v>
      </c>
      <c r="R2002" s="24">
        <v>2092</v>
      </c>
      <c r="S2002" s="24">
        <f ca="1">DATEDIF(employees!$M2002, TODAY(), "y")</f>
        <v>7</v>
      </c>
      <c r="T2002" s="24">
        <f>VLOOKUP(employees!$H2002,locations[#All],4,)</f>
        <v>1.35</v>
      </c>
      <c r="U2002" s="26">
        <f>employees!$Q2002/employees!$T2002</f>
        <v>35744.807407407403</v>
      </c>
    </row>
    <row r="2003" spans="1:21" x14ac:dyDescent="0.25">
      <c r="A2003" s="19">
        <v>2002</v>
      </c>
      <c r="B2003" s="20" t="s">
        <v>1990</v>
      </c>
      <c r="C2003" s="20" t="s">
        <v>59</v>
      </c>
      <c r="D2003" s="20">
        <v>39</v>
      </c>
      <c r="E2003" s="20">
        <v>19</v>
      </c>
      <c r="F2003" s="20" t="str">
        <f>VLOOKUP(Table6[[#This Row],[department_id]],departments[#All],2,FALSE)</f>
        <v>Human Resources</v>
      </c>
      <c r="G2003" s="20" t="str">
        <f>VLOOKUP(employees!$E2003,departments[],3,FALSE)</f>
        <v>G&amp;A</v>
      </c>
      <c r="H2003" s="20">
        <v>2</v>
      </c>
      <c r="I2003" s="20" t="str">
        <f>VLOOKUP(employees!$H2003,locations[#All],3,FALSE)</f>
        <v>New York</v>
      </c>
      <c r="J2003" s="20" t="str">
        <f>_xlfn.XLOOKUP(Table6[[#This Row],[City]],locations[city],locations[Continent])</f>
        <v>North America</v>
      </c>
      <c r="K2003" s="20" t="s">
        <v>55</v>
      </c>
      <c r="L2003" s="20" t="s">
        <v>78</v>
      </c>
      <c r="M2003" s="21">
        <v>43108</v>
      </c>
      <c r="N2003" s="20" t="s">
        <v>52</v>
      </c>
      <c r="O2003" s="20">
        <v>3.25</v>
      </c>
      <c r="P2003" s="20">
        <v>7.1</v>
      </c>
      <c r="Q2003" s="20">
        <v>89145.1</v>
      </c>
      <c r="R2003" s="20">
        <v>2852</v>
      </c>
      <c r="S2003" s="20">
        <f ca="1">DATEDIF(employees!$M2003, TODAY(), "y")</f>
        <v>8</v>
      </c>
      <c r="T2003" s="20">
        <f>VLOOKUP(employees!$H2003,locations[#All],4,)</f>
        <v>1.3</v>
      </c>
      <c r="U2003" s="22">
        <f>employees!$Q2003/employees!$T2003</f>
        <v>68573.153846153844</v>
      </c>
    </row>
    <row r="2004" spans="1:21" x14ac:dyDescent="0.25">
      <c r="A2004" s="23">
        <v>2003</v>
      </c>
      <c r="B2004" s="24" t="s">
        <v>1991</v>
      </c>
      <c r="C2004" s="24" t="s">
        <v>54</v>
      </c>
      <c r="D2004" s="24">
        <v>49</v>
      </c>
      <c r="E2004" s="24">
        <v>9</v>
      </c>
      <c r="F2004" s="24" t="str">
        <f>VLOOKUP(Table6[[#This Row],[department_id]],departments[#All],2,FALSE)</f>
        <v>Product Management</v>
      </c>
      <c r="G2004" s="24" t="str">
        <f>VLOOKUP(employees!$E2004,departments[],3,FALSE)</f>
        <v>Product</v>
      </c>
      <c r="H2004" s="24">
        <v>12</v>
      </c>
      <c r="I2004" s="24" t="str">
        <f>VLOOKUP(employees!$H2004,locations[#All],3,FALSE)</f>
        <v>Hyderabad</v>
      </c>
      <c r="J2004" s="24" t="str">
        <f>_xlfn.XLOOKUP(Table6[[#This Row],[City]],locations[city],locations[Continent])</f>
        <v>Asia</v>
      </c>
      <c r="K2004" s="24" t="s">
        <v>55</v>
      </c>
      <c r="L2004" s="24" t="s">
        <v>51</v>
      </c>
      <c r="M2004" s="25">
        <v>44260</v>
      </c>
      <c r="N2004" s="24" t="s">
        <v>52</v>
      </c>
      <c r="O2004" s="24">
        <v>3.56</v>
      </c>
      <c r="P2004" s="24">
        <v>7.7</v>
      </c>
      <c r="Q2004" s="24">
        <v>102396.85</v>
      </c>
      <c r="R2004" s="24">
        <v>2459</v>
      </c>
      <c r="S2004" s="24">
        <f ca="1">DATEDIF(employees!$M2004, TODAY(), "y")</f>
        <v>5</v>
      </c>
      <c r="T2004" s="24">
        <f>VLOOKUP(employees!$H2004,locations[#All],4,)</f>
        <v>0.68</v>
      </c>
      <c r="U2004" s="26">
        <f>employees!$Q2004/employees!$T2004</f>
        <v>150583.60294117648</v>
      </c>
    </row>
    <row r="2005" spans="1:21" x14ac:dyDescent="0.25">
      <c r="A2005" s="19">
        <v>2004</v>
      </c>
      <c r="B2005" s="20" t="s">
        <v>1992</v>
      </c>
      <c r="C2005" s="20" t="s">
        <v>59</v>
      </c>
      <c r="D2005" s="20">
        <v>39</v>
      </c>
      <c r="E2005" s="20">
        <v>17</v>
      </c>
      <c r="F2005" s="20" t="str">
        <f>VLOOKUP(Table6[[#This Row],[department_id]],departments[#All],2,FALSE)</f>
        <v>Customer Success</v>
      </c>
      <c r="G2005" s="20" t="str">
        <f>VLOOKUP(employees!$E2005,departments[],3,FALSE)</f>
        <v>GTM</v>
      </c>
      <c r="H2005" s="20">
        <v>21</v>
      </c>
      <c r="I2005" s="20" t="str">
        <f>VLOOKUP(employees!$H2005,locations[#All],3,FALSE)</f>
        <v>Sydney</v>
      </c>
      <c r="J2005" s="20" t="str">
        <f>_xlfn.XLOOKUP(Table6[[#This Row],[City]],locations[city],locations[Continent])</f>
        <v>Oceania</v>
      </c>
      <c r="K2005" s="20" t="s">
        <v>60</v>
      </c>
      <c r="L2005" s="20" t="s">
        <v>56</v>
      </c>
      <c r="M2005" s="21">
        <v>44899</v>
      </c>
      <c r="N2005" s="20" t="s">
        <v>57</v>
      </c>
      <c r="O2005" s="20">
        <v>2.99</v>
      </c>
      <c r="P2005" s="20">
        <v>6.6</v>
      </c>
      <c r="Q2005" s="20">
        <v>142462.85</v>
      </c>
      <c r="R2005" s="20">
        <v>2093</v>
      </c>
      <c r="S2005" s="20">
        <f ca="1">DATEDIF(employees!$M2005, TODAY(), "y")</f>
        <v>3</v>
      </c>
      <c r="T2005" s="20">
        <f>VLOOKUP(employees!$H2005,locations[#All],4,)</f>
        <v>1.1499999999999999</v>
      </c>
      <c r="U2005" s="22">
        <f>employees!$Q2005/employees!$T2005</f>
        <v>123880.7391304348</v>
      </c>
    </row>
    <row r="2006" spans="1:21" x14ac:dyDescent="0.25">
      <c r="A2006" s="23">
        <v>2005</v>
      </c>
      <c r="B2006" s="24" t="s">
        <v>1993</v>
      </c>
      <c r="C2006" s="24" t="s">
        <v>59</v>
      </c>
      <c r="D2006" s="24">
        <v>60</v>
      </c>
      <c r="E2006" s="24">
        <v>7</v>
      </c>
      <c r="F2006" s="24" t="str">
        <f>VLOOKUP(Table6[[#This Row],[department_id]],departments[#All],2,FALSE)</f>
        <v>IT &amp; Helpdesk</v>
      </c>
      <c r="G2006" s="24" t="str">
        <f>VLOOKUP(employees!$E2006,departments[],3,FALSE)</f>
        <v>Tech</v>
      </c>
      <c r="H2006" s="24">
        <v>11</v>
      </c>
      <c r="I2006" s="24" t="str">
        <f>VLOOKUP(employees!$H2006,locations[#All],3,FALSE)</f>
        <v>Bengaluru</v>
      </c>
      <c r="J2006" s="24" t="str">
        <f>_xlfn.XLOOKUP(Table6[[#This Row],[City]],locations[city],locations[Continent])</f>
        <v>Asia</v>
      </c>
      <c r="K2006" s="24" t="s">
        <v>60</v>
      </c>
      <c r="L2006" s="24" t="s">
        <v>56</v>
      </c>
      <c r="M2006" s="25">
        <v>45694</v>
      </c>
      <c r="N2006" s="24" t="s">
        <v>57</v>
      </c>
      <c r="O2006" s="24">
        <v>3.76</v>
      </c>
      <c r="P2006" s="24">
        <v>5</v>
      </c>
      <c r="Q2006" s="24">
        <v>56131.79</v>
      </c>
      <c r="R2006" s="24">
        <v>3311</v>
      </c>
      <c r="S2006" s="24">
        <f ca="1">DATEDIF(employees!$M2006, TODAY(), "y")</f>
        <v>1</v>
      </c>
      <c r="T2006" s="24">
        <f>VLOOKUP(employees!$H2006,locations[#All],4,)</f>
        <v>0.7</v>
      </c>
      <c r="U2006" s="26">
        <f>employees!$Q2006/employees!$T2006</f>
        <v>80188.271428571432</v>
      </c>
    </row>
    <row r="2007" spans="1:21" x14ac:dyDescent="0.25">
      <c r="A2007" s="19">
        <v>2006</v>
      </c>
      <c r="B2007" s="20" t="s">
        <v>1994</v>
      </c>
      <c r="C2007" s="20" t="s">
        <v>59</v>
      </c>
      <c r="D2007" s="20">
        <v>25</v>
      </c>
      <c r="E2007" s="20">
        <v>6</v>
      </c>
      <c r="F2007" s="20" t="str">
        <f>VLOOKUP(Table6[[#This Row],[department_id]],departments[#All],2,FALSE)</f>
        <v>Security</v>
      </c>
      <c r="G2007" s="20" t="str">
        <f>VLOOKUP(employees!$E2007,departments[],3,FALSE)</f>
        <v>Tech</v>
      </c>
      <c r="H2007" s="20">
        <v>8</v>
      </c>
      <c r="I2007" s="20" t="str">
        <f>VLOOKUP(employees!$H2007,locations[#All],3,FALSE)</f>
        <v>Barcelona</v>
      </c>
      <c r="J2007" s="20" t="str">
        <f>_xlfn.XLOOKUP(Table6[[#This Row],[City]],locations[city],locations[Continent])</f>
        <v>Europe</v>
      </c>
      <c r="K2007" s="20" t="s">
        <v>3443</v>
      </c>
      <c r="L2007" s="20" t="s">
        <v>51</v>
      </c>
      <c r="M2007" s="21">
        <v>45557</v>
      </c>
      <c r="N2007" s="20" t="s">
        <v>52</v>
      </c>
      <c r="O2007" s="20">
        <v>2.5099999999999998</v>
      </c>
      <c r="P2007" s="20">
        <v>8.1</v>
      </c>
      <c r="Q2007" s="20">
        <v>360655.74</v>
      </c>
      <c r="R2007" s="20" t="s">
        <v>3524</v>
      </c>
      <c r="S2007" s="20">
        <f ca="1">DATEDIF(employees!$M2007, TODAY(), "y")</f>
        <v>1</v>
      </c>
      <c r="T2007" s="20">
        <f>VLOOKUP(employees!$H2007,locations[#All],4,)</f>
        <v>1.05</v>
      </c>
      <c r="U2007" s="22">
        <f>employees!$Q2007/employees!$T2007</f>
        <v>343481.65714285715</v>
      </c>
    </row>
    <row r="2008" spans="1:21" x14ac:dyDescent="0.25">
      <c r="A2008" s="23">
        <v>2007</v>
      </c>
      <c r="B2008" s="24" t="s">
        <v>1995</v>
      </c>
      <c r="C2008" s="24" t="s">
        <v>49</v>
      </c>
      <c r="D2008" s="24">
        <v>32</v>
      </c>
      <c r="E2008" s="24">
        <v>20</v>
      </c>
      <c r="F2008" s="24" t="str">
        <f>VLOOKUP(Table6[[#This Row],[department_id]],departments[#All],2,FALSE)</f>
        <v>Recruiting</v>
      </c>
      <c r="G2008" s="24" t="str">
        <f>VLOOKUP(employees!$E2008,departments[],3,FALSE)</f>
        <v>G&amp;A</v>
      </c>
      <c r="H2008" s="24">
        <v>12</v>
      </c>
      <c r="I2008" s="24" t="str">
        <f>VLOOKUP(employees!$H2008,locations[#All],3,FALSE)</f>
        <v>Hyderabad</v>
      </c>
      <c r="J2008" s="24" t="str">
        <f>_xlfn.XLOOKUP(Table6[[#This Row],[City]],locations[city],locations[Continent])</f>
        <v>Asia</v>
      </c>
      <c r="K2008" s="24" t="s">
        <v>55</v>
      </c>
      <c r="L2008" s="24" t="s">
        <v>56</v>
      </c>
      <c r="M2008" s="25">
        <v>43621</v>
      </c>
      <c r="N2008" s="24" t="s">
        <v>52</v>
      </c>
      <c r="O2008" s="24">
        <v>4.12</v>
      </c>
      <c r="P2008" s="24">
        <v>8.4</v>
      </c>
      <c r="Q2008" s="24">
        <v>44243.63</v>
      </c>
      <c r="R2008" s="24">
        <v>2036</v>
      </c>
      <c r="S2008" s="24">
        <f ca="1">DATEDIF(employees!$M2008, TODAY(), "y")</f>
        <v>7</v>
      </c>
      <c r="T2008" s="24">
        <f>VLOOKUP(employees!$H2008,locations[#All],4,)</f>
        <v>0.68</v>
      </c>
      <c r="U2008" s="26">
        <f>employees!$Q2008/employees!$T2008</f>
        <v>65064.161764705874</v>
      </c>
    </row>
    <row r="2009" spans="1:21" x14ac:dyDescent="0.25">
      <c r="A2009" s="19">
        <v>2008</v>
      </c>
      <c r="B2009" s="20" t="s">
        <v>1996</v>
      </c>
      <c r="C2009" s="20" t="s">
        <v>59</v>
      </c>
      <c r="D2009" s="20">
        <v>36</v>
      </c>
      <c r="E2009" s="20">
        <v>7</v>
      </c>
      <c r="F2009" s="20" t="str">
        <f>VLOOKUP(Table6[[#This Row],[department_id]],departments[#All],2,FALSE)</f>
        <v>IT &amp; Helpdesk</v>
      </c>
      <c r="G2009" s="20" t="str">
        <f>VLOOKUP(employees!$E2009,departments[],3,FALSE)</f>
        <v>Tech</v>
      </c>
      <c r="H2009" s="20">
        <v>19</v>
      </c>
      <c r="I2009" s="20" t="str">
        <f>VLOOKUP(employees!$H2009,locations[#All],3,FALSE)</f>
        <v>Tokyo</v>
      </c>
      <c r="J2009" s="20" t="str">
        <f>_xlfn.XLOOKUP(Table6[[#This Row],[City]],locations[city],locations[Continent])</f>
        <v>Asia</v>
      </c>
      <c r="K2009" s="20" t="s">
        <v>3443</v>
      </c>
      <c r="L2009" s="20" t="s">
        <v>78</v>
      </c>
      <c r="M2009" s="21">
        <v>44956</v>
      </c>
      <c r="N2009" s="20" t="s">
        <v>62</v>
      </c>
      <c r="O2009" s="20">
        <v>4.62</v>
      </c>
      <c r="P2009" s="20">
        <v>6.5</v>
      </c>
      <c r="Q2009" s="20">
        <v>306193.8</v>
      </c>
      <c r="R2009" s="20" t="s">
        <v>3524</v>
      </c>
      <c r="S2009" s="20">
        <f ca="1">DATEDIF(employees!$M2009, TODAY(), "y")</f>
        <v>3</v>
      </c>
      <c r="T2009" s="20">
        <f>VLOOKUP(employees!$H2009,locations[#All],4,)</f>
        <v>1.2</v>
      </c>
      <c r="U2009" s="22">
        <f>employees!$Q2009/employees!$T2009</f>
        <v>255161.5</v>
      </c>
    </row>
    <row r="2010" spans="1:21" x14ac:dyDescent="0.25">
      <c r="A2010" s="23">
        <v>2009</v>
      </c>
      <c r="B2010" s="24" t="s">
        <v>1997</v>
      </c>
      <c r="C2010" s="24" t="s">
        <v>59</v>
      </c>
      <c r="D2010" s="24">
        <v>30</v>
      </c>
      <c r="E2010" s="24">
        <v>26</v>
      </c>
      <c r="F2010" s="24" t="str">
        <f>VLOOKUP(Table6[[#This Row],[department_id]],departments[#All],2,FALSE)</f>
        <v>Procurement</v>
      </c>
      <c r="G2010" s="24" t="str">
        <f>VLOOKUP(employees!$E2010,departments[],3,FALSE)</f>
        <v>Ops</v>
      </c>
      <c r="H2010" s="24">
        <v>15</v>
      </c>
      <c r="I2010" s="24" t="str">
        <f>VLOOKUP(employees!$H2010,locations[#All],3,FALSE)</f>
        <v>Cape Town</v>
      </c>
      <c r="J2010" s="24" t="str">
        <f>_xlfn.XLOOKUP(Table6[[#This Row],[City]],locations[city],locations[Continent])</f>
        <v>Africa</v>
      </c>
      <c r="K2010" s="24" t="s">
        <v>55</v>
      </c>
      <c r="L2010" s="24" t="s">
        <v>51</v>
      </c>
      <c r="M2010" s="25">
        <v>43170</v>
      </c>
      <c r="N2010" s="24" t="s">
        <v>62</v>
      </c>
      <c r="O2010" s="24">
        <v>3.93</v>
      </c>
      <c r="P2010" s="24">
        <v>8.4</v>
      </c>
      <c r="Q2010" s="24">
        <v>47775.72</v>
      </c>
      <c r="R2010" s="24">
        <v>866</v>
      </c>
      <c r="S2010" s="24">
        <f ca="1">DATEDIF(employees!$M2010, TODAY(), "y")</f>
        <v>8</v>
      </c>
      <c r="T2010" s="24">
        <f>VLOOKUP(employees!$H2010,locations[#All],4,)</f>
        <v>0.7</v>
      </c>
      <c r="U2010" s="26">
        <f>employees!$Q2010/employees!$T2010</f>
        <v>68251.028571428571</v>
      </c>
    </row>
    <row r="2011" spans="1:21" x14ac:dyDescent="0.25">
      <c r="A2011" s="19">
        <v>2010</v>
      </c>
      <c r="B2011" s="20" t="s">
        <v>1998</v>
      </c>
      <c r="C2011" s="20" t="s">
        <v>49</v>
      </c>
      <c r="D2011" s="20">
        <v>63</v>
      </c>
      <c r="E2011" s="20">
        <v>11</v>
      </c>
      <c r="F2011" s="20" t="str">
        <f>VLOOKUP(Table6[[#This Row],[department_id]],departments[#All],2,FALSE)</f>
        <v>Design</v>
      </c>
      <c r="G2011" s="20" t="str">
        <f>VLOOKUP(employees!$E2011,departments[],3,FALSE)</f>
        <v>Product</v>
      </c>
      <c r="H2011" s="20">
        <v>21</v>
      </c>
      <c r="I2011" s="20" t="str">
        <f>VLOOKUP(employees!$H2011,locations[#All],3,FALSE)</f>
        <v>Sydney</v>
      </c>
      <c r="J2011" s="20" t="str">
        <f>_xlfn.XLOOKUP(Table6[[#This Row],[City]],locations[city],locations[Continent])</f>
        <v>Oceania</v>
      </c>
      <c r="K2011" s="20" t="s">
        <v>66</v>
      </c>
      <c r="L2011" s="20" t="s">
        <v>51</v>
      </c>
      <c r="M2011" s="21">
        <v>42759</v>
      </c>
      <c r="N2011" s="20" t="s">
        <v>57</v>
      </c>
      <c r="O2011" s="20">
        <v>3.08</v>
      </c>
      <c r="P2011" s="20">
        <v>9.8000000000000007</v>
      </c>
      <c r="Q2011" s="20">
        <v>57703.72</v>
      </c>
      <c r="R2011" s="20">
        <v>393</v>
      </c>
      <c r="S2011" s="20">
        <f ca="1">DATEDIF(employees!$M2011, TODAY(), "y")</f>
        <v>9</v>
      </c>
      <c r="T2011" s="20">
        <f>VLOOKUP(employees!$H2011,locations[#All],4,)</f>
        <v>1.1499999999999999</v>
      </c>
      <c r="U2011" s="22">
        <f>employees!$Q2011/employees!$T2011</f>
        <v>50177.147826086963</v>
      </c>
    </row>
    <row r="2012" spans="1:21" x14ac:dyDescent="0.25">
      <c r="A2012" s="23">
        <v>2011</v>
      </c>
      <c r="B2012" s="24" t="s">
        <v>1999</v>
      </c>
      <c r="C2012" s="24" t="s">
        <v>49</v>
      </c>
      <c r="D2012" s="24">
        <v>33</v>
      </c>
      <c r="E2012" s="24">
        <v>8</v>
      </c>
      <c r="F2012" s="24" t="str">
        <f>VLOOKUP(Table6[[#This Row],[department_id]],departments[#All],2,FALSE)</f>
        <v>QA &amp; Testing</v>
      </c>
      <c r="G2012" s="24" t="str">
        <f>VLOOKUP(employees!$E2012,departments[],3,FALSE)</f>
        <v>Tech</v>
      </c>
      <c r="H2012" s="24">
        <v>6</v>
      </c>
      <c r="I2012" s="24" t="str">
        <f>VLOOKUP(employees!$H2012,locations[#All],3,FALSE)</f>
        <v>Berlin</v>
      </c>
      <c r="J2012" s="24" t="str">
        <f>_xlfn.XLOOKUP(Table6[[#This Row],[City]],locations[city],locations[Continent])</f>
        <v>Europe</v>
      </c>
      <c r="K2012" s="24" t="s">
        <v>60</v>
      </c>
      <c r="L2012" s="24" t="s">
        <v>83</v>
      </c>
      <c r="M2012" s="25">
        <v>44043</v>
      </c>
      <c r="N2012" s="24" t="s">
        <v>57</v>
      </c>
      <c r="O2012" s="24">
        <v>2.66</v>
      </c>
      <c r="P2012" s="24">
        <v>7.8</v>
      </c>
      <c r="Q2012" s="24">
        <v>95618.83</v>
      </c>
      <c r="R2012" s="24">
        <v>1518</v>
      </c>
      <c r="S2012" s="24">
        <f ca="1">DATEDIF(employees!$M2012, TODAY(), "y")</f>
        <v>6</v>
      </c>
      <c r="T2012" s="24">
        <f>VLOOKUP(employees!$H2012,locations[#All],4,)</f>
        <v>1.1000000000000001</v>
      </c>
      <c r="U2012" s="26">
        <f>employees!$Q2012/employees!$T2012</f>
        <v>86926.209090909091</v>
      </c>
    </row>
    <row r="2013" spans="1:21" x14ac:dyDescent="0.25">
      <c r="A2013" s="19">
        <v>2012</v>
      </c>
      <c r="B2013" s="20" t="s">
        <v>2000</v>
      </c>
      <c r="C2013" s="20" t="s">
        <v>49</v>
      </c>
      <c r="D2013" s="20">
        <v>41</v>
      </c>
      <c r="E2013" s="20">
        <v>26</v>
      </c>
      <c r="F2013" s="20" t="str">
        <f>VLOOKUP(Table6[[#This Row],[department_id]],departments[#All],2,FALSE)</f>
        <v>Procurement</v>
      </c>
      <c r="G2013" s="20" t="str">
        <f>VLOOKUP(employees!$E2013,departments[],3,FALSE)</f>
        <v>Ops</v>
      </c>
      <c r="H2013" s="20">
        <v>16</v>
      </c>
      <c r="I2013" s="20" t="str">
        <f>VLOOKUP(employees!$H2013,locations[#All],3,FALSE)</f>
        <v>São Paulo</v>
      </c>
      <c r="J2013" s="20" t="str">
        <f>_xlfn.XLOOKUP(Table6[[#This Row],[City]],locations[city],locations[Continent])</f>
        <v>South America</v>
      </c>
      <c r="K2013" s="20" t="s">
        <v>55</v>
      </c>
      <c r="L2013" s="20" t="s">
        <v>56</v>
      </c>
      <c r="M2013" s="21">
        <v>44270</v>
      </c>
      <c r="N2013" s="20" t="s">
        <v>57</v>
      </c>
      <c r="O2013" s="20">
        <v>2.79</v>
      </c>
      <c r="P2013" s="20">
        <v>6.9</v>
      </c>
      <c r="Q2013" s="20">
        <v>82317.3</v>
      </c>
      <c r="R2013" s="20">
        <v>2703</v>
      </c>
      <c r="S2013" s="20">
        <f ca="1">DATEDIF(employees!$M2013, TODAY(), "y")</f>
        <v>5</v>
      </c>
      <c r="T2013" s="20">
        <f>VLOOKUP(employees!$H2013,locations[#All],4,)</f>
        <v>0.8</v>
      </c>
      <c r="U2013" s="22">
        <f>employees!$Q2013/employees!$T2013</f>
        <v>102896.625</v>
      </c>
    </row>
    <row r="2014" spans="1:21" x14ac:dyDescent="0.25">
      <c r="A2014" s="23">
        <v>2013</v>
      </c>
      <c r="B2014" s="24" t="s">
        <v>2001</v>
      </c>
      <c r="C2014" s="24" t="s">
        <v>49</v>
      </c>
      <c r="D2014" s="24">
        <v>55</v>
      </c>
      <c r="E2014" s="24">
        <v>14</v>
      </c>
      <c r="F2014" s="24" t="str">
        <f>VLOOKUP(Table6[[#This Row],[department_id]],departments[#All],2,FALSE)</f>
        <v>Sales Operations</v>
      </c>
      <c r="G2014" s="24" t="str">
        <f>VLOOKUP(employees!$E2014,departments[],3,FALSE)</f>
        <v>GTM</v>
      </c>
      <c r="H2014" s="24">
        <v>19</v>
      </c>
      <c r="I2014" s="24" t="str">
        <f>VLOOKUP(employees!$H2014,locations[#All],3,FALSE)</f>
        <v>Tokyo</v>
      </c>
      <c r="J2014" s="24" t="str">
        <f>_xlfn.XLOOKUP(Table6[[#This Row],[City]],locations[city],locations[Continent])</f>
        <v>Asia</v>
      </c>
      <c r="K2014" s="24" t="s">
        <v>60</v>
      </c>
      <c r="L2014" s="24" t="s">
        <v>83</v>
      </c>
      <c r="M2014" s="25">
        <v>42208</v>
      </c>
      <c r="N2014" s="24" t="s">
        <v>52</v>
      </c>
      <c r="O2014" s="24">
        <v>2.5099999999999998</v>
      </c>
      <c r="P2014" s="24">
        <v>9</v>
      </c>
      <c r="Q2014" s="24">
        <v>182634.79</v>
      </c>
      <c r="R2014" s="24">
        <v>660</v>
      </c>
      <c r="S2014" s="24">
        <f ca="1">DATEDIF(employees!$M2014, TODAY(), "y")</f>
        <v>11</v>
      </c>
      <c r="T2014" s="24">
        <f>VLOOKUP(employees!$H2014,locations[#All],4,)</f>
        <v>1.2</v>
      </c>
      <c r="U2014" s="26">
        <f>employees!$Q2014/employees!$T2014</f>
        <v>152195.65833333335</v>
      </c>
    </row>
    <row r="2015" spans="1:21" x14ac:dyDescent="0.25">
      <c r="A2015" s="19">
        <v>2014</v>
      </c>
      <c r="B2015" s="20" t="s">
        <v>2002</v>
      </c>
      <c r="C2015" s="20" t="s">
        <v>54</v>
      </c>
      <c r="D2015" s="20">
        <v>29</v>
      </c>
      <c r="E2015" s="20">
        <v>7</v>
      </c>
      <c r="F2015" s="20" t="str">
        <f>VLOOKUP(Table6[[#This Row],[department_id]],departments[#All],2,FALSE)</f>
        <v>IT &amp; Helpdesk</v>
      </c>
      <c r="G2015" s="20" t="str">
        <f>VLOOKUP(employees!$E2015,departments[],3,FALSE)</f>
        <v>Tech</v>
      </c>
      <c r="H2015" s="20">
        <v>5</v>
      </c>
      <c r="I2015" s="20" t="str">
        <f>VLOOKUP(employees!$H2015,locations[#All],3,FALSE)</f>
        <v>London</v>
      </c>
      <c r="J2015" s="20" t="str">
        <f>_xlfn.XLOOKUP(Table6[[#This Row],[City]],locations[city],locations[Continent])</f>
        <v>Europe</v>
      </c>
      <c r="K2015" s="20" t="s">
        <v>66</v>
      </c>
      <c r="L2015" s="20" t="s">
        <v>56</v>
      </c>
      <c r="M2015" s="21">
        <v>45183</v>
      </c>
      <c r="N2015" s="20" t="s">
        <v>57</v>
      </c>
      <c r="O2015" s="20">
        <v>3.58</v>
      </c>
      <c r="P2015" s="20">
        <v>6</v>
      </c>
      <c r="Q2015" s="20">
        <v>74751.08</v>
      </c>
      <c r="R2015" s="20">
        <v>3138</v>
      </c>
      <c r="S2015" s="20">
        <f ca="1">DATEDIF(employees!$M2015, TODAY(), "y")</f>
        <v>2</v>
      </c>
      <c r="T2015" s="20">
        <f>VLOOKUP(employees!$H2015,locations[#All],4,)</f>
        <v>1.25</v>
      </c>
      <c r="U2015" s="22">
        <f>employees!$Q2015/employees!$T2015</f>
        <v>59800.864000000001</v>
      </c>
    </row>
    <row r="2016" spans="1:21" x14ac:dyDescent="0.25">
      <c r="A2016" s="23">
        <v>2015</v>
      </c>
      <c r="B2016" s="24" t="s">
        <v>2003</v>
      </c>
      <c r="C2016" s="24" t="s">
        <v>59</v>
      </c>
      <c r="D2016" s="24">
        <v>45</v>
      </c>
      <c r="E2016" s="24">
        <v>24</v>
      </c>
      <c r="F2016" s="24" t="str">
        <f>VLOOKUP(Table6[[#This Row],[department_id]],departments[#All],2,FALSE)</f>
        <v>Administration</v>
      </c>
      <c r="G2016" s="24" t="str">
        <f>VLOOKUP(employees!$E2016,departments[],3,FALSE)</f>
        <v>G&amp;A</v>
      </c>
      <c r="H2016" s="24">
        <v>17</v>
      </c>
      <c r="I2016" s="24" t="str">
        <f>VLOOKUP(employees!$H2016,locations[#All],3,FALSE)</f>
        <v>Mexico City</v>
      </c>
      <c r="J2016" s="24" t="str">
        <f>_xlfn.XLOOKUP(Table6[[#This Row],[City]],locations[city],locations[Continent])</f>
        <v>South America</v>
      </c>
      <c r="K2016" s="24" t="s">
        <v>60</v>
      </c>
      <c r="L2016" s="24" t="s">
        <v>56</v>
      </c>
      <c r="M2016" s="25">
        <v>41916</v>
      </c>
      <c r="N2016" s="24" t="s">
        <v>57</v>
      </c>
      <c r="O2016" s="24">
        <v>2.57</v>
      </c>
      <c r="P2016" s="24">
        <v>8.9</v>
      </c>
      <c r="Q2016" s="24">
        <v>37829.08</v>
      </c>
      <c r="R2016" s="24">
        <v>90</v>
      </c>
      <c r="S2016" s="24">
        <f ca="1">DATEDIF(employees!$M2016, TODAY(), "y")</f>
        <v>11</v>
      </c>
      <c r="T2016" s="24">
        <f>VLOOKUP(employees!$H2016,locations[#All],4,)</f>
        <v>0.78</v>
      </c>
      <c r="U2016" s="26">
        <f>employees!$Q2016/employees!$T2016</f>
        <v>48498.820512820515</v>
      </c>
    </row>
    <row r="2017" spans="1:21" x14ac:dyDescent="0.25">
      <c r="A2017" s="19">
        <v>2016</v>
      </c>
      <c r="B2017" s="20" t="s">
        <v>3491</v>
      </c>
      <c r="C2017" s="20" t="s">
        <v>59</v>
      </c>
      <c r="D2017" s="20">
        <v>59</v>
      </c>
      <c r="E2017" s="20">
        <v>2</v>
      </c>
      <c r="F2017" s="20" t="str">
        <f>VLOOKUP(Table6[[#This Row],[department_id]],departments[#All],2,FALSE)</f>
        <v>Data Science</v>
      </c>
      <c r="G2017" s="20" t="str">
        <f>VLOOKUP(employees!$E2017,departments[],3,FALSE)</f>
        <v>Tech</v>
      </c>
      <c r="H2017" s="20">
        <v>8</v>
      </c>
      <c r="I2017" s="20" t="str">
        <f>VLOOKUP(employees!$H2017,locations[#All],3,FALSE)</f>
        <v>Barcelona</v>
      </c>
      <c r="J2017" s="20" t="str">
        <f>_xlfn.XLOOKUP(Table6[[#This Row],[City]],locations[city],locations[Continent])</f>
        <v>Europe</v>
      </c>
      <c r="K2017" s="20" t="s">
        <v>55</v>
      </c>
      <c r="L2017" s="20" t="s">
        <v>51</v>
      </c>
      <c r="M2017" s="21">
        <v>41923</v>
      </c>
      <c r="N2017" s="20" t="s">
        <v>57</v>
      </c>
      <c r="O2017" s="20">
        <v>4.33</v>
      </c>
      <c r="P2017" s="20">
        <v>5.6</v>
      </c>
      <c r="Q2017" s="20">
        <v>126186.55</v>
      </c>
      <c r="R2017" s="20">
        <v>2242</v>
      </c>
      <c r="S2017" s="20">
        <f ca="1">DATEDIF(employees!$M2017, TODAY(), "y")</f>
        <v>11</v>
      </c>
      <c r="T2017" s="20">
        <f>VLOOKUP(employees!$H2017,locations[#All],4,)</f>
        <v>1.05</v>
      </c>
      <c r="U2017" s="22">
        <f>employees!$Q2017/employees!$T2017</f>
        <v>120177.66666666667</v>
      </c>
    </row>
    <row r="2018" spans="1:21" x14ac:dyDescent="0.25">
      <c r="A2018" s="23">
        <v>2017</v>
      </c>
      <c r="B2018" s="24" t="s">
        <v>2004</v>
      </c>
      <c r="C2018" s="24" t="s">
        <v>54</v>
      </c>
      <c r="D2018" s="24">
        <v>23</v>
      </c>
      <c r="E2018" s="24">
        <v>2</v>
      </c>
      <c r="F2018" s="24" t="str">
        <f>VLOOKUP(Table6[[#This Row],[department_id]],departments[#All],2,FALSE)</f>
        <v>Data Science</v>
      </c>
      <c r="G2018" s="24" t="str">
        <f>VLOOKUP(employees!$E2018,departments[],3,FALSE)</f>
        <v>Tech</v>
      </c>
      <c r="H2018" s="24">
        <v>21</v>
      </c>
      <c r="I2018" s="24" t="str">
        <f>VLOOKUP(employees!$H2018,locations[#All],3,FALSE)</f>
        <v>Sydney</v>
      </c>
      <c r="J2018" s="24" t="str">
        <f>_xlfn.XLOOKUP(Table6[[#This Row],[City]],locations[city],locations[Continent])</f>
        <v>Oceania</v>
      </c>
      <c r="K2018" s="24" t="s">
        <v>55</v>
      </c>
      <c r="L2018" s="24" t="s">
        <v>51</v>
      </c>
      <c r="M2018" s="25">
        <v>44077</v>
      </c>
      <c r="N2018" s="24" t="s">
        <v>57</v>
      </c>
      <c r="O2018" s="24">
        <v>2.54</v>
      </c>
      <c r="P2018" s="24">
        <v>8.1</v>
      </c>
      <c r="Q2018" s="24">
        <v>154054.53</v>
      </c>
      <c r="R2018" s="24">
        <v>2479</v>
      </c>
      <c r="S2018" s="24">
        <f ca="1">DATEDIF(employees!$M2018, TODAY(), "y")</f>
        <v>6</v>
      </c>
      <c r="T2018" s="24">
        <f>VLOOKUP(employees!$H2018,locations[#All],4,)</f>
        <v>1.1499999999999999</v>
      </c>
      <c r="U2018" s="26">
        <f>employees!$Q2018/employees!$T2018</f>
        <v>133960.46086956523</v>
      </c>
    </row>
    <row r="2019" spans="1:21" x14ac:dyDescent="0.25">
      <c r="A2019" s="19">
        <v>2018</v>
      </c>
      <c r="B2019" s="20" t="s">
        <v>2005</v>
      </c>
      <c r="C2019" s="20" t="s">
        <v>59</v>
      </c>
      <c r="D2019" s="20">
        <v>28</v>
      </c>
      <c r="E2019" s="20">
        <v>12</v>
      </c>
      <c r="F2019" s="20" t="str">
        <f>VLOOKUP(Table6[[#This Row],[department_id]],departments[#All],2,FALSE)</f>
        <v>UX Research</v>
      </c>
      <c r="G2019" s="20" t="str">
        <f>VLOOKUP(employees!$E2019,departments[],3,FALSE)</f>
        <v>Product</v>
      </c>
      <c r="H2019" s="20">
        <v>17</v>
      </c>
      <c r="I2019" s="20" t="str">
        <f>VLOOKUP(employees!$H2019,locations[#All],3,FALSE)</f>
        <v>Mexico City</v>
      </c>
      <c r="J2019" s="20" t="str">
        <f>_xlfn.XLOOKUP(Table6[[#This Row],[City]],locations[city],locations[Continent])</f>
        <v>South America</v>
      </c>
      <c r="K2019" s="20" t="s">
        <v>66</v>
      </c>
      <c r="L2019" s="20" t="s">
        <v>51</v>
      </c>
      <c r="M2019" s="21">
        <v>45354</v>
      </c>
      <c r="N2019" s="20" t="s">
        <v>62</v>
      </c>
      <c r="O2019" s="20">
        <v>4.4400000000000004</v>
      </c>
      <c r="P2019" s="20">
        <v>7.1</v>
      </c>
      <c r="Q2019" s="20">
        <v>52946.61</v>
      </c>
      <c r="R2019" s="20">
        <v>2675</v>
      </c>
      <c r="S2019" s="20">
        <f ca="1">DATEDIF(employees!$M2019, TODAY(), "y")</f>
        <v>2</v>
      </c>
      <c r="T2019" s="20">
        <f>VLOOKUP(employees!$H2019,locations[#All],4,)</f>
        <v>0.78</v>
      </c>
      <c r="U2019" s="22">
        <f>employees!$Q2019/employees!$T2019</f>
        <v>67880.269230769234</v>
      </c>
    </row>
    <row r="2020" spans="1:21" x14ac:dyDescent="0.25">
      <c r="A2020" s="23">
        <v>2019</v>
      </c>
      <c r="B2020" s="24" t="s">
        <v>2006</v>
      </c>
      <c r="C2020" s="24" t="s">
        <v>54</v>
      </c>
      <c r="D2020" s="24">
        <v>42</v>
      </c>
      <c r="E2020" s="24">
        <v>8</v>
      </c>
      <c r="F2020" s="24" t="str">
        <f>VLOOKUP(Table6[[#This Row],[department_id]],departments[#All],2,FALSE)</f>
        <v>QA &amp; Testing</v>
      </c>
      <c r="G2020" s="24" t="str">
        <f>VLOOKUP(employees!$E2020,departments[],3,FALSE)</f>
        <v>Tech</v>
      </c>
      <c r="H2020" s="24">
        <v>13</v>
      </c>
      <c r="I2020" s="24" t="str">
        <f>VLOOKUP(employees!$H2020,locations[#All],3,FALSE)</f>
        <v>Cairo</v>
      </c>
      <c r="J2020" s="24" t="str">
        <f>_xlfn.XLOOKUP(Table6[[#This Row],[City]],locations[city],locations[Continent])</f>
        <v>Africa</v>
      </c>
      <c r="K2020" s="24" t="s">
        <v>66</v>
      </c>
      <c r="L2020" s="24" t="s">
        <v>51</v>
      </c>
      <c r="M2020" s="25">
        <v>45804</v>
      </c>
      <c r="N2020" s="24" t="s">
        <v>57</v>
      </c>
      <c r="O2020" s="24">
        <v>4.67</v>
      </c>
      <c r="P2020" s="24">
        <v>9.1999999999999993</v>
      </c>
      <c r="Q2020" s="24">
        <v>44132.93</v>
      </c>
      <c r="R2020" s="24">
        <v>3370</v>
      </c>
      <c r="S2020" s="24">
        <f ca="1">DATEDIF(employees!$M2020, TODAY(), "y")</f>
        <v>1</v>
      </c>
      <c r="T2020" s="24">
        <f>VLOOKUP(employees!$H2020,locations[#All],4,)</f>
        <v>0.55000000000000004</v>
      </c>
      <c r="U2020" s="26">
        <f>employees!$Q2020/employees!$T2020</f>
        <v>80241.690909090903</v>
      </c>
    </row>
    <row r="2021" spans="1:21" x14ac:dyDescent="0.25">
      <c r="A2021" s="19">
        <v>2020</v>
      </c>
      <c r="B2021" s="20" t="s">
        <v>2007</v>
      </c>
      <c r="C2021" s="20" t="s">
        <v>59</v>
      </c>
      <c r="D2021" s="20">
        <v>40</v>
      </c>
      <c r="E2021" s="20">
        <v>24</v>
      </c>
      <c r="F2021" s="20" t="str">
        <f>VLOOKUP(Table6[[#This Row],[department_id]],departments[#All],2,FALSE)</f>
        <v>Administration</v>
      </c>
      <c r="G2021" s="20" t="str">
        <f>VLOOKUP(employees!$E2021,departments[],3,FALSE)</f>
        <v>G&amp;A</v>
      </c>
      <c r="H2021" s="20">
        <v>3</v>
      </c>
      <c r="I2021" s="20" t="str">
        <f>VLOOKUP(employees!$H2021,locations[#All],3,FALSE)</f>
        <v>Austin</v>
      </c>
      <c r="J2021" s="20" t="str">
        <f>_xlfn.XLOOKUP(Table6[[#This Row],[City]],locations[city],locations[Continent])</f>
        <v>North America</v>
      </c>
      <c r="K2021" s="20" t="s">
        <v>55</v>
      </c>
      <c r="L2021" s="20" t="s">
        <v>51</v>
      </c>
      <c r="M2021" s="21">
        <v>45308</v>
      </c>
      <c r="N2021" s="20" t="s">
        <v>57</v>
      </c>
      <c r="O2021" s="20">
        <v>2.98</v>
      </c>
      <c r="P2021" s="20">
        <v>7.5</v>
      </c>
      <c r="Q2021" s="20">
        <v>45122.79</v>
      </c>
      <c r="R2021" s="20">
        <v>1772</v>
      </c>
      <c r="S2021" s="20">
        <f ca="1">DATEDIF(employees!$M2021, TODAY(), "y")</f>
        <v>2</v>
      </c>
      <c r="T2021" s="20">
        <f>VLOOKUP(employees!$H2021,locations[#All],4,)</f>
        <v>1.05</v>
      </c>
      <c r="U2021" s="22">
        <f>employees!$Q2021/employees!$T2021</f>
        <v>42974.085714285713</v>
      </c>
    </row>
    <row r="2022" spans="1:21" x14ac:dyDescent="0.25">
      <c r="A2022" s="23">
        <v>2021</v>
      </c>
      <c r="B2022" s="24" t="s">
        <v>2008</v>
      </c>
      <c r="C2022" s="24" t="s">
        <v>54</v>
      </c>
      <c r="D2022" s="24">
        <v>24</v>
      </c>
      <c r="E2022" s="24">
        <v>25</v>
      </c>
      <c r="F2022" s="24" t="str">
        <f>VLOOKUP(Table6[[#This Row],[department_id]],departments[#All],2,FALSE)</f>
        <v>Operations</v>
      </c>
      <c r="G2022" s="24" t="str">
        <f>VLOOKUP(employees!$E2022,departments[],3,FALSE)</f>
        <v>Ops</v>
      </c>
      <c r="H2022" s="24">
        <v>19</v>
      </c>
      <c r="I2022" s="24" t="str">
        <f>VLOOKUP(employees!$H2022,locations[#All],3,FALSE)</f>
        <v>Tokyo</v>
      </c>
      <c r="J2022" s="24" t="str">
        <f>_xlfn.XLOOKUP(Table6[[#This Row],[City]],locations[city],locations[Continent])</f>
        <v>Asia</v>
      </c>
      <c r="K2022" s="24" t="s">
        <v>60</v>
      </c>
      <c r="L2022" s="24" t="s">
        <v>51</v>
      </c>
      <c r="M2022" s="25">
        <v>43915</v>
      </c>
      <c r="N2022" s="24" t="s">
        <v>62</v>
      </c>
      <c r="O2022" s="24">
        <v>3.66</v>
      </c>
      <c r="P2022" s="24">
        <v>5.2</v>
      </c>
      <c r="Q2022" s="24">
        <v>179150.98</v>
      </c>
      <c r="R2022" s="24">
        <v>1025</v>
      </c>
      <c r="S2022" s="24">
        <f ca="1">DATEDIF(employees!$M2022, TODAY(), "y")</f>
        <v>6</v>
      </c>
      <c r="T2022" s="24">
        <f>VLOOKUP(employees!$H2022,locations[#All],4,)</f>
        <v>1.2</v>
      </c>
      <c r="U2022" s="26">
        <f>employees!$Q2022/employees!$T2022</f>
        <v>149292.48333333334</v>
      </c>
    </row>
    <row r="2023" spans="1:21" x14ac:dyDescent="0.25">
      <c r="A2023" s="19">
        <v>2022</v>
      </c>
      <c r="B2023" s="20" t="s">
        <v>2009</v>
      </c>
      <c r="C2023" s="20" t="s">
        <v>54</v>
      </c>
      <c r="D2023" s="20">
        <v>64</v>
      </c>
      <c r="E2023" s="20">
        <v>27</v>
      </c>
      <c r="F2023" s="20" t="str">
        <f>VLOOKUP(Table6[[#This Row],[department_id]],departments[#All],2,FALSE)</f>
        <v>Facilities</v>
      </c>
      <c r="G2023" s="20" t="str">
        <f>VLOOKUP(employees!$E2023,departments[],3,FALSE)</f>
        <v>Ops</v>
      </c>
      <c r="H2023" s="20">
        <v>11</v>
      </c>
      <c r="I2023" s="20" t="str">
        <f>VLOOKUP(employees!$H2023,locations[#All],3,FALSE)</f>
        <v>Bengaluru</v>
      </c>
      <c r="J2023" s="20" t="str">
        <f>_xlfn.XLOOKUP(Table6[[#This Row],[City]],locations[city],locations[Continent])</f>
        <v>Asia</v>
      </c>
      <c r="K2023" s="20" t="s">
        <v>50</v>
      </c>
      <c r="L2023" s="20" t="s">
        <v>56</v>
      </c>
      <c r="M2023" s="21">
        <v>43950</v>
      </c>
      <c r="N2023" s="20" t="s">
        <v>52</v>
      </c>
      <c r="O2023" s="20">
        <v>4.3899999999999997</v>
      </c>
      <c r="P2023" s="20">
        <v>8.6999999999999993</v>
      </c>
      <c r="Q2023" s="20">
        <v>16047.42</v>
      </c>
      <c r="R2023" s="20">
        <v>28</v>
      </c>
      <c r="S2023" s="20">
        <f ca="1">DATEDIF(employees!$M2023, TODAY(), "y")</f>
        <v>6</v>
      </c>
      <c r="T2023" s="20">
        <f>VLOOKUP(employees!$H2023,locations[#All],4,)</f>
        <v>0.7</v>
      </c>
      <c r="U2023" s="22">
        <f>employees!$Q2023/employees!$T2023</f>
        <v>22924.885714285716</v>
      </c>
    </row>
    <row r="2024" spans="1:21" x14ac:dyDescent="0.25">
      <c r="A2024" s="23">
        <v>2023</v>
      </c>
      <c r="B2024" s="24" t="s">
        <v>2010</v>
      </c>
      <c r="C2024" s="24" t="s">
        <v>59</v>
      </c>
      <c r="D2024" s="24">
        <v>26</v>
      </c>
      <c r="E2024" s="24">
        <v>5</v>
      </c>
      <c r="F2024" s="24" t="str">
        <f>VLOOKUP(Table6[[#This Row],[department_id]],departments[#All],2,FALSE)</f>
        <v>Platform</v>
      </c>
      <c r="G2024" s="24" t="str">
        <f>VLOOKUP(employees!$E2024,departments[],3,FALSE)</f>
        <v>Tech</v>
      </c>
      <c r="H2024" s="24">
        <v>8</v>
      </c>
      <c r="I2024" s="24" t="str">
        <f>VLOOKUP(employees!$H2024,locations[#All],3,FALSE)</f>
        <v>Barcelona</v>
      </c>
      <c r="J2024" s="24" t="str">
        <f>_xlfn.XLOOKUP(Table6[[#This Row],[City]],locations[city],locations[Continent])</f>
        <v>Europe</v>
      </c>
      <c r="K2024" s="24" t="s">
        <v>71</v>
      </c>
      <c r="L2024" s="24" t="s">
        <v>51</v>
      </c>
      <c r="M2024" s="25">
        <v>43747</v>
      </c>
      <c r="N2024" s="24" t="s">
        <v>52</v>
      </c>
      <c r="O2024" s="24">
        <v>3.76</v>
      </c>
      <c r="P2024" s="24">
        <v>8.4</v>
      </c>
      <c r="Q2024" s="24">
        <v>402029.75</v>
      </c>
      <c r="R2024" s="24">
        <v>3442</v>
      </c>
      <c r="S2024" s="24">
        <f ca="1">DATEDIF(employees!$M2024, TODAY(), "y")</f>
        <v>6</v>
      </c>
      <c r="T2024" s="24">
        <f>VLOOKUP(employees!$H2024,locations[#All],4,)</f>
        <v>1.05</v>
      </c>
      <c r="U2024" s="26">
        <f>employees!$Q2024/employees!$T2024</f>
        <v>382885.47619047615</v>
      </c>
    </row>
    <row r="2025" spans="1:21" x14ac:dyDescent="0.25">
      <c r="A2025" s="19">
        <v>2024</v>
      </c>
      <c r="B2025" s="20" t="s">
        <v>2011</v>
      </c>
      <c r="C2025" s="20" t="s">
        <v>54</v>
      </c>
      <c r="D2025" s="20">
        <v>41</v>
      </c>
      <c r="E2025" s="20">
        <v>3</v>
      </c>
      <c r="F2025" s="20" t="str">
        <f>VLOOKUP(Table6[[#This Row],[department_id]],departments[#All],2,FALSE)</f>
        <v>Data Engineering</v>
      </c>
      <c r="G2025" s="20" t="str">
        <f>VLOOKUP(employees!$E2025,departments[],3,FALSE)</f>
        <v>Tech</v>
      </c>
      <c r="H2025" s="20">
        <v>4</v>
      </c>
      <c r="I2025" s="20" t="str">
        <f>VLOOKUP(employees!$H2025,locations[#All],3,FALSE)</f>
        <v>Toronto</v>
      </c>
      <c r="J2025" s="20" t="str">
        <f>_xlfn.XLOOKUP(Table6[[#This Row],[City]],locations[city],locations[Continent])</f>
        <v>North America</v>
      </c>
      <c r="K2025" s="20" t="s">
        <v>55</v>
      </c>
      <c r="L2025" s="20" t="s">
        <v>51</v>
      </c>
      <c r="M2025" s="21">
        <v>44001</v>
      </c>
      <c r="N2025" s="20" t="s">
        <v>52</v>
      </c>
      <c r="O2025" s="20">
        <v>4.1100000000000003</v>
      </c>
      <c r="P2025" s="20">
        <v>5.9</v>
      </c>
      <c r="Q2025" s="20">
        <v>140555.99</v>
      </c>
      <c r="R2025" s="20">
        <v>62</v>
      </c>
      <c r="S2025" s="20">
        <f ca="1">DATEDIF(employees!$M2025, TODAY(), "y")</f>
        <v>6</v>
      </c>
      <c r="T2025" s="20">
        <f>VLOOKUP(employees!$H2025,locations[#All],4,)</f>
        <v>1.1000000000000001</v>
      </c>
      <c r="U2025" s="22">
        <f>employees!$Q2025/employees!$T2025</f>
        <v>127778.17272727271</v>
      </c>
    </row>
    <row r="2026" spans="1:21" x14ac:dyDescent="0.25">
      <c r="A2026" s="23">
        <v>2025</v>
      </c>
      <c r="B2026" s="24" t="s">
        <v>2012</v>
      </c>
      <c r="C2026" s="24" t="s">
        <v>59</v>
      </c>
      <c r="D2026" s="24">
        <v>39</v>
      </c>
      <c r="E2026" s="24">
        <v>6</v>
      </c>
      <c r="F2026" s="24" t="str">
        <f>VLOOKUP(Table6[[#This Row],[department_id]],departments[#All],2,FALSE)</f>
        <v>Security</v>
      </c>
      <c r="G2026" s="24" t="str">
        <f>VLOOKUP(employees!$E2026,departments[],3,FALSE)</f>
        <v>Tech</v>
      </c>
      <c r="H2026" s="24">
        <v>5</v>
      </c>
      <c r="I2026" s="24" t="str">
        <f>VLOOKUP(employees!$H2026,locations[#All],3,FALSE)</f>
        <v>London</v>
      </c>
      <c r="J2026" s="24" t="str">
        <f>_xlfn.XLOOKUP(Table6[[#This Row],[City]],locations[city],locations[Continent])</f>
        <v>Europe</v>
      </c>
      <c r="K2026" s="24" t="s">
        <v>75</v>
      </c>
      <c r="L2026" s="24" t="s">
        <v>51</v>
      </c>
      <c r="M2026" s="25">
        <v>44131</v>
      </c>
      <c r="N2026" s="24" t="s">
        <v>62</v>
      </c>
      <c r="O2026" s="24">
        <v>3.97</v>
      </c>
      <c r="P2026" s="24">
        <v>6.6</v>
      </c>
      <c r="Q2026" s="24">
        <v>364909.43</v>
      </c>
      <c r="R2026" s="24">
        <v>3319</v>
      </c>
      <c r="S2026" s="24">
        <f ca="1">DATEDIF(employees!$M2026, TODAY(), "y")</f>
        <v>5</v>
      </c>
      <c r="T2026" s="24">
        <f>VLOOKUP(employees!$H2026,locations[#All],4,)</f>
        <v>1.25</v>
      </c>
      <c r="U2026" s="26">
        <f>employees!$Q2026/employees!$T2026</f>
        <v>291927.54399999999</v>
      </c>
    </row>
    <row r="2027" spans="1:21" x14ac:dyDescent="0.25">
      <c r="A2027" s="19">
        <v>2026</v>
      </c>
      <c r="B2027" s="20" t="s">
        <v>2013</v>
      </c>
      <c r="C2027" s="20" t="s">
        <v>54</v>
      </c>
      <c r="D2027" s="20">
        <v>53</v>
      </c>
      <c r="E2027" s="20">
        <v>23</v>
      </c>
      <c r="F2027" s="20" t="str">
        <f>VLOOKUP(Table6[[#This Row],[department_id]],departments[#All],2,FALSE)</f>
        <v>Legal</v>
      </c>
      <c r="G2027" s="20" t="str">
        <f>VLOOKUP(employees!$E2027,departments[],3,FALSE)</f>
        <v>G&amp;A</v>
      </c>
      <c r="H2027" s="20">
        <v>16</v>
      </c>
      <c r="I2027" s="20" t="str">
        <f>VLOOKUP(employees!$H2027,locations[#All],3,FALSE)</f>
        <v>São Paulo</v>
      </c>
      <c r="J2027" s="20" t="str">
        <f>_xlfn.XLOOKUP(Table6[[#This Row],[City]],locations[city],locations[Continent])</f>
        <v>South America</v>
      </c>
      <c r="K2027" s="20" t="s">
        <v>66</v>
      </c>
      <c r="L2027" s="20" t="s">
        <v>51</v>
      </c>
      <c r="M2027" s="21">
        <v>45845</v>
      </c>
      <c r="N2027" s="20" t="s">
        <v>62</v>
      </c>
      <c r="O2027" s="20">
        <v>2.97</v>
      </c>
      <c r="P2027" s="20">
        <v>7.5</v>
      </c>
      <c r="Q2027" s="20">
        <v>84273.56</v>
      </c>
      <c r="R2027" s="20">
        <v>1426</v>
      </c>
      <c r="S2027" s="20">
        <f ca="1">DATEDIF(employees!$M2027, TODAY(), "y")</f>
        <v>1</v>
      </c>
      <c r="T2027" s="20">
        <f>VLOOKUP(employees!$H2027,locations[#All],4,)</f>
        <v>0.8</v>
      </c>
      <c r="U2027" s="22">
        <f>employees!$Q2027/employees!$T2027</f>
        <v>105341.95</v>
      </c>
    </row>
    <row r="2028" spans="1:21" x14ac:dyDescent="0.25">
      <c r="A2028" s="23">
        <v>2027</v>
      </c>
      <c r="B2028" s="24" t="s">
        <v>2014</v>
      </c>
      <c r="C2028" s="24" t="s">
        <v>49</v>
      </c>
      <c r="D2028" s="24">
        <v>44</v>
      </c>
      <c r="E2028" s="24">
        <v>11</v>
      </c>
      <c r="F2028" s="24" t="str">
        <f>VLOOKUP(Table6[[#This Row],[department_id]],departments[#All],2,FALSE)</f>
        <v>Design</v>
      </c>
      <c r="G2028" s="24" t="str">
        <f>VLOOKUP(employees!$E2028,departments[],3,FALSE)</f>
        <v>Product</v>
      </c>
      <c r="H2028" s="24">
        <v>18</v>
      </c>
      <c r="I2028" s="24" t="str">
        <f>VLOOKUP(employees!$H2028,locations[#All],3,FALSE)</f>
        <v>Buenos Aires</v>
      </c>
      <c r="J2028" s="24" t="str">
        <f>_xlfn.XLOOKUP(Table6[[#This Row],[City]],locations[city],locations[Continent])</f>
        <v>South America</v>
      </c>
      <c r="K2028" s="24" t="s">
        <v>71</v>
      </c>
      <c r="L2028" s="24" t="s">
        <v>51</v>
      </c>
      <c r="M2028" s="25">
        <v>44016</v>
      </c>
      <c r="N2028" s="24" t="s">
        <v>57</v>
      </c>
      <c r="O2028" s="24">
        <v>2.68</v>
      </c>
      <c r="P2028" s="24">
        <v>8.5</v>
      </c>
      <c r="Q2028" s="24">
        <v>134415.16</v>
      </c>
      <c r="R2028" s="24" t="s">
        <v>3524</v>
      </c>
      <c r="S2028" s="24">
        <f ca="1">DATEDIF(employees!$M2028, TODAY(), "y")</f>
        <v>6</v>
      </c>
      <c r="T2028" s="24">
        <f>VLOOKUP(employees!$H2028,locations[#All],4,)</f>
        <v>0.65</v>
      </c>
      <c r="U2028" s="26">
        <f>employees!$Q2028/employees!$T2028</f>
        <v>206792.55384615384</v>
      </c>
    </row>
    <row r="2029" spans="1:21" x14ac:dyDescent="0.25">
      <c r="A2029" s="19">
        <v>2028</v>
      </c>
      <c r="B2029" s="20" t="s">
        <v>2015</v>
      </c>
      <c r="C2029" s="20" t="s">
        <v>54</v>
      </c>
      <c r="D2029" s="20">
        <v>56</v>
      </c>
      <c r="E2029" s="20">
        <v>21</v>
      </c>
      <c r="F2029" s="20" t="str">
        <f>VLOOKUP(Table6[[#This Row],[department_id]],departments[#All],2,FALSE)</f>
        <v>Finance</v>
      </c>
      <c r="G2029" s="20" t="str">
        <f>VLOOKUP(employees!$E2029,departments[],3,FALSE)</f>
        <v>G&amp;A</v>
      </c>
      <c r="H2029" s="20">
        <v>12</v>
      </c>
      <c r="I2029" s="20" t="str">
        <f>VLOOKUP(employees!$H2029,locations[#All],3,FALSE)</f>
        <v>Hyderabad</v>
      </c>
      <c r="J2029" s="20" t="str">
        <f>_xlfn.XLOOKUP(Table6[[#This Row],[City]],locations[city],locations[Continent])</f>
        <v>Asia</v>
      </c>
      <c r="K2029" s="20" t="s">
        <v>55</v>
      </c>
      <c r="L2029" s="20" t="s">
        <v>51</v>
      </c>
      <c r="M2029" s="21">
        <v>45470</v>
      </c>
      <c r="N2029" s="20" t="s">
        <v>62</v>
      </c>
      <c r="O2029" s="20">
        <v>4.7300000000000004</v>
      </c>
      <c r="P2029" s="20">
        <v>6.9</v>
      </c>
      <c r="Q2029" s="20">
        <v>68885.570000000007</v>
      </c>
      <c r="R2029" s="20">
        <v>1531</v>
      </c>
      <c r="S2029" s="20">
        <f ca="1">DATEDIF(employees!$M2029, TODAY(), "y")</f>
        <v>2</v>
      </c>
      <c r="T2029" s="20">
        <f>VLOOKUP(employees!$H2029,locations[#All],4,)</f>
        <v>0.68</v>
      </c>
      <c r="U2029" s="22">
        <f>employees!$Q2029/employees!$T2029</f>
        <v>101302.30882352941</v>
      </c>
    </row>
    <row r="2030" spans="1:21" x14ac:dyDescent="0.25">
      <c r="A2030" s="23">
        <v>2029</v>
      </c>
      <c r="B2030" s="24" t="s">
        <v>2016</v>
      </c>
      <c r="C2030" s="24" t="s">
        <v>49</v>
      </c>
      <c r="D2030" s="24">
        <v>63</v>
      </c>
      <c r="E2030" s="24">
        <v>14</v>
      </c>
      <c r="F2030" s="24" t="str">
        <f>VLOOKUP(Table6[[#This Row],[department_id]],departments[#All],2,FALSE)</f>
        <v>Sales Operations</v>
      </c>
      <c r="G2030" s="24" t="str">
        <f>VLOOKUP(employees!$E2030,departments[],3,FALSE)</f>
        <v>GTM</v>
      </c>
      <c r="H2030" s="24">
        <v>15</v>
      </c>
      <c r="I2030" s="24" t="str">
        <f>VLOOKUP(employees!$H2030,locations[#All],3,FALSE)</f>
        <v>Cape Town</v>
      </c>
      <c r="J2030" s="24" t="str">
        <f>_xlfn.XLOOKUP(Table6[[#This Row],[City]],locations[city],locations[Continent])</f>
        <v>Africa</v>
      </c>
      <c r="K2030" s="24" t="s">
        <v>60</v>
      </c>
      <c r="L2030" s="24" t="s">
        <v>51</v>
      </c>
      <c r="M2030" s="25">
        <v>44808</v>
      </c>
      <c r="N2030" s="24" t="s">
        <v>62</v>
      </c>
      <c r="O2030" s="24">
        <v>4.47</v>
      </c>
      <c r="P2030" s="24">
        <v>9.1</v>
      </c>
      <c r="Q2030" s="24">
        <v>64270.55</v>
      </c>
      <c r="R2030" s="24">
        <v>1926</v>
      </c>
      <c r="S2030" s="24">
        <f ca="1">DATEDIF(employees!$M2030, TODAY(), "y")</f>
        <v>4</v>
      </c>
      <c r="T2030" s="24">
        <f>VLOOKUP(employees!$H2030,locations[#All],4,)</f>
        <v>0.7</v>
      </c>
      <c r="U2030" s="26">
        <f>employees!$Q2030/employees!$T2030</f>
        <v>91815.071428571435</v>
      </c>
    </row>
    <row r="2031" spans="1:21" x14ac:dyDescent="0.25">
      <c r="A2031" s="19">
        <v>2030</v>
      </c>
      <c r="B2031" s="20" t="s">
        <v>2017</v>
      </c>
      <c r="C2031" s="20" t="s">
        <v>54</v>
      </c>
      <c r="D2031" s="20">
        <v>29</v>
      </c>
      <c r="E2031" s="20">
        <v>26</v>
      </c>
      <c r="F2031" s="20" t="str">
        <f>VLOOKUP(Table6[[#This Row],[department_id]],departments[#All],2,FALSE)</f>
        <v>Procurement</v>
      </c>
      <c r="G2031" s="20" t="str">
        <f>VLOOKUP(employees!$E2031,departments[],3,FALSE)</f>
        <v>Ops</v>
      </c>
      <c r="H2031" s="20">
        <v>4</v>
      </c>
      <c r="I2031" s="20" t="str">
        <f>VLOOKUP(employees!$H2031,locations[#All],3,FALSE)</f>
        <v>Toronto</v>
      </c>
      <c r="J2031" s="20" t="str">
        <f>_xlfn.XLOOKUP(Table6[[#This Row],[City]],locations[city],locations[Continent])</f>
        <v>North America</v>
      </c>
      <c r="K2031" s="20" t="s">
        <v>66</v>
      </c>
      <c r="L2031" s="20" t="s">
        <v>51</v>
      </c>
      <c r="M2031" s="21">
        <v>42126</v>
      </c>
      <c r="N2031" s="20" t="s">
        <v>57</v>
      </c>
      <c r="O2031" s="20">
        <v>2.8</v>
      </c>
      <c r="P2031" s="20">
        <v>5.5</v>
      </c>
      <c r="Q2031" s="20">
        <v>69638.61</v>
      </c>
      <c r="R2031" s="20">
        <v>862</v>
      </c>
      <c r="S2031" s="20">
        <f ca="1">DATEDIF(employees!$M2031, TODAY(), "y")</f>
        <v>11</v>
      </c>
      <c r="T2031" s="20">
        <f>VLOOKUP(employees!$H2031,locations[#All],4,)</f>
        <v>1.1000000000000001</v>
      </c>
      <c r="U2031" s="22">
        <f>employees!$Q2031/employees!$T2031</f>
        <v>63307.827272727271</v>
      </c>
    </row>
    <row r="2032" spans="1:21" x14ac:dyDescent="0.25">
      <c r="A2032" s="23">
        <v>2031</v>
      </c>
      <c r="B2032" s="24" t="s">
        <v>2018</v>
      </c>
      <c r="C2032" s="24" t="s">
        <v>59</v>
      </c>
      <c r="D2032" s="24">
        <v>41</v>
      </c>
      <c r="E2032" s="24">
        <v>24</v>
      </c>
      <c r="F2032" s="24" t="str">
        <f>VLOOKUP(Table6[[#This Row],[department_id]],departments[#All],2,FALSE)</f>
        <v>Administration</v>
      </c>
      <c r="G2032" s="24" t="str">
        <f>VLOOKUP(employees!$E2032,departments[],3,FALSE)</f>
        <v>G&amp;A</v>
      </c>
      <c r="H2032" s="24">
        <v>15</v>
      </c>
      <c r="I2032" s="24" t="str">
        <f>VLOOKUP(employees!$H2032,locations[#All],3,FALSE)</f>
        <v>Cape Town</v>
      </c>
      <c r="J2032" s="24" t="str">
        <f>_xlfn.XLOOKUP(Table6[[#This Row],[City]],locations[city],locations[Continent])</f>
        <v>Africa</v>
      </c>
      <c r="K2032" s="24" t="s">
        <v>60</v>
      </c>
      <c r="L2032" s="24" t="s">
        <v>51</v>
      </c>
      <c r="M2032" s="25">
        <v>44968</v>
      </c>
      <c r="N2032" s="24" t="s">
        <v>62</v>
      </c>
      <c r="O2032" s="24">
        <v>4.68</v>
      </c>
      <c r="P2032" s="24">
        <v>6.5</v>
      </c>
      <c r="Q2032" s="24">
        <v>51304.43</v>
      </c>
      <c r="R2032" s="24">
        <v>1391</v>
      </c>
      <c r="S2032" s="24">
        <f ca="1">DATEDIF(employees!$M2032, TODAY(), "y")</f>
        <v>3</v>
      </c>
      <c r="T2032" s="24">
        <f>VLOOKUP(employees!$H2032,locations[#All],4,)</f>
        <v>0.7</v>
      </c>
      <c r="U2032" s="26">
        <f>employees!$Q2032/employees!$T2032</f>
        <v>73292.042857142864</v>
      </c>
    </row>
    <row r="2033" spans="1:21" x14ac:dyDescent="0.25">
      <c r="A2033" s="19">
        <v>2032</v>
      </c>
      <c r="B2033" s="20" t="s">
        <v>2019</v>
      </c>
      <c r="C2033" s="20" t="s">
        <v>59</v>
      </c>
      <c r="D2033" s="20">
        <v>50</v>
      </c>
      <c r="E2033" s="20">
        <v>16</v>
      </c>
      <c r="F2033" s="20" t="str">
        <f>VLOOKUP(Table6[[#This Row],[department_id]],departments[#All],2,FALSE)</f>
        <v>Content Marketing</v>
      </c>
      <c r="G2033" s="20" t="str">
        <f>VLOOKUP(employees!$E2033,departments[],3,FALSE)</f>
        <v>GTM</v>
      </c>
      <c r="H2033" s="20">
        <v>12</v>
      </c>
      <c r="I2033" s="20" t="str">
        <f>VLOOKUP(employees!$H2033,locations[#All],3,FALSE)</f>
        <v>Hyderabad</v>
      </c>
      <c r="J2033" s="20" t="str">
        <f>_xlfn.XLOOKUP(Table6[[#This Row],[City]],locations[city],locations[Continent])</f>
        <v>Asia</v>
      </c>
      <c r="K2033" s="20" t="s">
        <v>66</v>
      </c>
      <c r="L2033" s="20" t="s">
        <v>51</v>
      </c>
      <c r="M2033" s="21">
        <v>43050</v>
      </c>
      <c r="N2033" s="20" t="s">
        <v>52</v>
      </c>
      <c r="O2033" s="20">
        <v>2.62</v>
      </c>
      <c r="P2033" s="20">
        <v>7.5</v>
      </c>
      <c r="Q2033" s="20">
        <v>33260.61</v>
      </c>
      <c r="R2033" s="20">
        <v>2744</v>
      </c>
      <c r="S2033" s="20">
        <f ca="1">DATEDIF(employees!$M2033, TODAY(), "y")</f>
        <v>8</v>
      </c>
      <c r="T2033" s="20">
        <f>VLOOKUP(employees!$H2033,locations[#All],4,)</f>
        <v>0.68</v>
      </c>
      <c r="U2033" s="22">
        <f>employees!$Q2033/employees!$T2033</f>
        <v>48912.661764705881</v>
      </c>
    </row>
    <row r="2034" spans="1:21" x14ac:dyDescent="0.25">
      <c r="A2034" s="23">
        <v>2033</v>
      </c>
      <c r="B2034" s="24" t="s">
        <v>3492</v>
      </c>
      <c r="C2034" s="24" t="s">
        <v>54</v>
      </c>
      <c r="D2034" s="24">
        <v>23</v>
      </c>
      <c r="E2034" s="24">
        <v>14</v>
      </c>
      <c r="F2034" s="24" t="str">
        <f>VLOOKUP(Table6[[#This Row],[department_id]],departments[#All],2,FALSE)</f>
        <v>Sales Operations</v>
      </c>
      <c r="G2034" s="24" t="str">
        <f>VLOOKUP(employees!$E2034,departments[],3,FALSE)</f>
        <v>GTM</v>
      </c>
      <c r="H2034" s="24">
        <v>17</v>
      </c>
      <c r="I2034" s="24" t="str">
        <f>VLOOKUP(employees!$H2034,locations[#All],3,FALSE)</f>
        <v>Mexico City</v>
      </c>
      <c r="J2034" s="24" t="str">
        <f>_xlfn.XLOOKUP(Table6[[#This Row],[City]],locations[city],locations[Continent])</f>
        <v>South America</v>
      </c>
      <c r="K2034" s="24" t="s">
        <v>64</v>
      </c>
      <c r="L2034" s="24" t="s">
        <v>51</v>
      </c>
      <c r="M2034" s="25">
        <v>44025</v>
      </c>
      <c r="N2034" s="24" t="s">
        <v>57</v>
      </c>
      <c r="O2034" s="24">
        <v>3.31</v>
      </c>
      <c r="P2034" s="24">
        <v>6.6</v>
      </c>
      <c r="Q2034" s="24">
        <v>93333.59</v>
      </c>
      <c r="R2034" s="24">
        <v>1274</v>
      </c>
      <c r="S2034" s="24">
        <f ca="1">DATEDIF(employees!$M2034, TODAY(), "y")</f>
        <v>6</v>
      </c>
      <c r="T2034" s="24">
        <f>VLOOKUP(employees!$H2034,locations[#All],4,)</f>
        <v>0.78</v>
      </c>
      <c r="U2034" s="26">
        <f>employees!$Q2034/employees!$T2034</f>
        <v>119658.4487179487</v>
      </c>
    </row>
    <row r="2035" spans="1:21" x14ac:dyDescent="0.25">
      <c r="A2035" s="19">
        <v>2034</v>
      </c>
      <c r="B2035" s="20" t="s">
        <v>2020</v>
      </c>
      <c r="C2035" s="20" t="s">
        <v>54</v>
      </c>
      <c r="D2035" s="20">
        <v>59</v>
      </c>
      <c r="E2035" s="20">
        <v>10</v>
      </c>
      <c r="F2035" s="20" t="str">
        <f>VLOOKUP(Table6[[#This Row],[department_id]],departments[#All],2,FALSE)</f>
        <v>Product Operations</v>
      </c>
      <c r="G2035" s="20" t="str">
        <f>VLOOKUP(employees!$E2035,departments[],3,FALSE)</f>
        <v>Product</v>
      </c>
      <c r="H2035" s="20">
        <v>9</v>
      </c>
      <c r="I2035" s="20" t="str">
        <f>VLOOKUP(employees!$H2035,locations[#All],3,FALSE)</f>
        <v>Amsterdam</v>
      </c>
      <c r="J2035" s="20" t="str">
        <f>_xlfn.XLOOKUP(Table6[[#This Row],[City]],locations[city],locations[Continent])</f>
        <v>Europe</v>
      </c>
      <c r="K2035" s="20" t="s">
        <v>66</v>
      </c>
      <c r="L2035" s="20" t="s">
        <v>51</v>
      </c>
      <c r="M2035" s="21">
        <v>45836</v>
      </c>
      <c r="N2035" s="20" t="s">
        <v>52</v>
      </c>
      <c r="O2035" s="20">
        <v>2.83</v>
      </c>
      <c r="P2035" s="20">
        <v>9.1</v>
      </c>
      <c r="Q2035" s="20">
        <v>65520.11</v>
      </c>
      <c r="R2035" s="20">
        <v>1466</v>
      </c>
      <c r="S2035" s="20">
        <f ca="1">DATEDIF(employees!$M2035, TODAY(), "y")</f>
        <v>1</v>
      </c>
      <c r="T2035" s="20">
        <f>VLOOKUP(employees!$H2035,locations[#All],4,)</f>
        <v>1.1499999999999999</v>
      </c>
      <c r="U2035" s="22">
        <f>employees!$Q2035/employees!$T2035</f>
        <v>56974.008695652177</v>
      </c>
    </row>
    <row r="2036" spans="1:21" x14ac:dyDescent="0.25">
      <c r="A2036" s="23">
        <v>2035</v>
      </c>
      <c r="B2036" s="24" t="s">
        <v>2021</v>
      </c>
      <c r="C2036" s="24" t="s">
        <v>59</v>
      </c>
      <c r="D2036" s="24">
        <v>50</v>
      </c>
      <c r="E2036" s="24">
        <v>18</v>
      </c>
      <c r="F2036" s="24" t="str">
        <f>VLOOKUP(Table6[[#This Row],[department_id]],departments[#All],2,FALSE)</f>
        <v>Customer Support</v>
      </c>
      <c r="G2036" s="24" t="str">
        <f>VLOOKUP(employees!$E2036,departments[],3,FALSE)</f>
        <v>GTM</v>
      </c>
      <c r="H2036" s="24">
        <v>14</v>
      </c>
      <c r="I2036" s="24" t="str">
        <f>VLOOKUP(employees!$H2036,locations[#All],3,FALSE)</f>
        <v>Dubai</v>
      </c>
      <c r="J2036" s="24" t="str">
        <f>_xlfn.XLOOKUP(Table6[[#This Row],[City]],locations[city],locations[Continent])</f>
        <v>Asia</v>
      </c>
      <c r="K2036" s="24" t="s">
        <v>50</v>
      </c>
      <c r="L2036" s="24" t="s">
        <v>56</v>
      </c>
      <c r="M2036" s="25">
        <v>43551</v>
      </c>
      <c r="N2036" s="24" t="s">
        <v>57</v>
      </c>
      <c r="O2036" s="24">
        <v>3.54</v>
      </c>
      <c r="P2036" s="24">
        <v>9.6</v>
      </c>
      <c r="Q2036" s="24">
        <v>19055.22</v>
      </c>
      <c r="R2036" s="24">
        <v>1500</v>
      </c>
      <c r="S2036" s="24">
        <f ca="1">DATEDIF(employees!$M2036, TODAY(), "y")</f>
        <v>7</v>
      </c>
      <c r="T2036" s="24">
        <f>VLOOKUP(employees!$H2036,locations[#All],4,)</f>
        <v>1.05</v>
      </c>
      <c r="U2036" s="26">
        <f>employees!$Q2036/employees!$T2036</f>
        <v>18147.82857142857</v>
      </c>
    </row>
    <row r="2037" spans="1:21" x14ac:dyDescent="0.25">
      <c r="A2037" s="19">
        <v>2036</v>
      </c>
      <c r="B2037" s="20" t="s">
        <v>2022</v>
      </c>
      <c r="C2037" s="20" t="s">
        <v>49</v>
      </c>
      <c r="D2037" s="20">
        <v>33</v>
      </c>
      <c r="E2037" s="20">
        <v>20</v>
      </c>
      <c r="F2037" s="20" t="str">
        <f>VLOOKUP(Table6[[#This Row],[department_id]],departments[#All],2,FALSE)</f>
        <v>Recruiting</v>
      </c>
      <c r="G2037" s="20" t="str">
        <f>VLOOKUP(employees!$E2037,departments[],3,FALSE)</f>
        <v>G&amp;A</v>
      </c>
      <c r="H2037" s="20">
        <v>10</v>
      </c>
      <c r="I2037" s="20" t="str">
        <f>VLOOKUP(employees!$H2037,locations[#All],3,FALSE)</f>
        <v>Warsaw</v>
      </c>
      <c r="J2037" s="20" t="str">
        <f>_xlfn.XLOOKUP(Table6[[#This Row],[City]],locations[city],locations[Continent])</f>
        <v>Europe</v>
      </c>
      <c r="K2037" s="20" t="s">
        <v>64</v>
      </c>
      <c r="L2037" s="20" t="s">
        <v>51</v>
      </c>
      <c r="M2037" s="21">
        <v>43833</v>
      </c>
      <c r="N2037" s="20" t="s">
        <v>57</v>
      </c>
      <c r="O2037" s="20">
        <v>2.9</v>
      </c>
      <c r="P2037" s="20">
        <v>8.8000000000000007</v>
      </c>
      <c r="Q2037" s="20">
        <v>85592.53</v>
      </c>
      <c r="R2037" s="20">
        <v>1578</v>
      </c>
      <c r="S2037" s="20">
        <f ca="1">DATEDIF(employees!$M2037, TODAY(), "y")</f>
        <v>6</v>
      </c>
      <c r="T2037" s="20">
        <f>VLOOKUP(employees!$H2037,locations[#All],4,)</f>
        <v>0.95</v>
      </c>
      <c r="U2037" s="22">
        <f>employees!$Q2037/employees!$T2037</f>
        <v>90097.400000000009</v>
      </c>
    </row>
    <row r="2038" spans="1:21" x14ac:dyDescent="0.25">
      <c r="A2038" s="23">
        <v>2037</v>
      </c>
      <c r="B2038" s="24" t="s">
        <v>2023</v>
      </c>
      <c r="C2038" s="24" t="s">
        <v>54</v>
      </c>
      <c r="D2038" s="24">
        <v>24</v>
      </c>
      <c r="E2038" s="24">
        <v>20</v>
      </c>
      <c r="F2038" s="24" t="str">
        <f>VLOOKUP(Table6[[#This Row],[department_id]],departments[#All],2,FALSE)</f>
        <v>Recruiting</v>
      </c>
      <c r="G2038" s="24" t="str">
        <f>VLOOKUP(employees!$E2038,departments[],3,FALSE)</f>
        <v>G&amp;A</v>
      </c>
      <c r="H2038" s="24">
        <v>18</v>
      </c>
      <c r="I2038" s="24" t="str">
        <f>VLOOKUP(employees!$H2038,locations[#All],3,FALSE)</f>
        <v>Buenos Aires</v>
      </c>
      <c r="J2038" s="24" t="str">
        <f>_xlfn.XLOOKUP(Table6[[#This Row],[City]],locations[city],locations[Continent])</f>
        <v>South America</v>
      </c>
      <c r="K2038" s="24" t="s">
        <v>55</v>
      </c>
      <c r="L2038" s="24" t="s">
        <v>51</v>
      </c>
      <c r="M2038" s="25">
        <v>43917</v>
      </c>
      <c r="N2038" s="24" t="s">
        <v>57</v>
      </c>
      <c r="O2038" s="24">
        <v>2.5299999999999998</v>
      </c>
      <c r="P2038" s="24">
        <v>8.6999999999999993</v>
      </c>
      <c r="Q2038" s="24">
        <v>60126.18</v>
      </c>
      <c r="R2038" s="24">
        <v>1486</v>
      </c>
      <c r="S2038" s="24">
        <f ca="1">DATEDIF(employees!$M2038, TODAY(), "y")</f>
        <v>6</v>
      </c>
      <c r="T2038" s="24">
        <f>VLOOKUP(employees!$H2038,locations[#All],4,)</f>
        <v>0.65</v>
      </c>
      <c r="U2038" s="26">
        <f>employees!$Q2038/employees!$T2038</f>
        <v>92501.815384615387</v>
      </c>
    </row>
    <row r="2039" spans="1:21" x14ac:dyDescent="0.25">
      <c r="A2039" s="19">
        <v>2038</v>
      </c>
      <c r="B2039" s="20" t="s">
        <v>789</v>
      </c>
      <c r="C2039" s="20" t="s">
        <v>49</v>
      </c>
      <c r="D2039" s="20">
        <v>37</v>
      </c>
      <c r="E2039" s="20">
        <v>16</v>
      </c>
      <c r="F2039" s="20" t="str">
        <f>VLOOKUP(Table6[[#This Row],[department_id]],departments[#All],2,FALSE)</f>
        <v>Content Marketing</v>
      </c>
      <c r="G2039" s="20" t="str">
        <f>VLOOKUP(employees!$E2039,departments[],3,FALSE)</f>
        <v>GTM</v>
      </c>
      <c r="H2039" s="20">
        <v>20</v>
      </c>
      <c r="I2039" s="20" t="str">
        <f>VLOOKUP(employees!$H2039,locations[#All],3,FALSE)</f>
        <v>Singapore</v>
      </c>
      <c r="J2039" s="20" t="str">
        <f>_xlfn.XLOOKUP(Table6[[#This Row],[City]],locations[city],locations[Continent])</f>
        <v>Asia</v>
      </c>
      <c r="K2039" s="20" t="s">
        <v>55</v>
      </c>
      <c r="L2039" s="20" t="s">
        <v>51</v>
      </c>
      <c r="M2039" s="21">
        <v>45629</v>
      </c>
      <c r="N2039" s="20" t="s">
        <v>52</v>
      </c>
      <c r="O2039" s="20">
        <v>3.12</v>
      </c>
      <c r="P2039" s="20">
        <v>6</v>
      </c>
      <c r="Q2039" s="20">
        <v>67105.53</v>
      </c>
      <c r="R2039" s="20">
        <v>1795</v>
      </c>
      <c r="S2039" s="20">
        <f ca="1">DATEDIF(employees!$M2039, TODAY(), "y")</f>
        <v>1</v>
      </c>
      <c r="T2039" s="20">
        <f>VLOOKUP(employees!$H2039,locations[#All],4,)</f>
        <v>1.22</v>
      </c>
      <c r="U2039" s="22">
        <f>employees!$Q2039/employees!$T2039</f>
        <v>55004.532786885247</v>
      </c>
    </row>
    <row r="2040" spans="1:21" x14ac:dyDescent="0.25">
      <c r="A2040" s="23">
        <v>2039</v>
      </c>
      <c r="B2040" s="24" t="s">
        <v>2024</v>
      </c>
      <c r="C2040" s="24" t="s">
        <v>59</v>
      </c>
      <c r="D2040" s="24">
        <v>33</v>
      </c>
      <c r="E2040" s="24">
        <v>1</v>
      </c>
      <c r="F2040" s="24" t="str">
        <f>VLOOKUP(Table6[[#This Row],[department_id]],departments[#All],2,FALSE)</f>
        <v>Engineering</v>
      </c>
      <c r="G2040" s="24" t="str">
        <f>VLOOKUP(employees!$E2040,departments[],3,FALSE)</f>
        <v>Tech</v>
      </c>
      <c r="H2040" s="24">
        <v>10</v>
      </c>
      <c r="I2040" s="24" t="str">
        <f>VLOOKUP(employees!$H2040,locations[#All],3,FALSE)</f>
        <v>Warsaw</v>
      </c>
      <c r="J2040" s="24" t="str">
        <f>_xlfn.XLOOKUP(Table6[[#This Row],[City]],locations[city],locations[Continent])</f>
        <v>Europe</v>
      </c>
      <c r="K2040" s="24" t="s">
        <v>55</v>
      </c>
      <c r="L2040" s="24" t="s">
        <v>51</v>
      </c>
      <c r="M2040" s="25">
        <v>41986</v>
      </c>
      <c r="N2040" s="24" t="s">
        <v>57</v>
      </c>
      <c r="O2040" s="24">
        <v>4.2300000000000004</v>
      </c>
      <c r="P2040" s="24">
        <v>7.4</v>
      </c>
      <c r="Q2040" s="24">
        <v>168608.02</v>
      </c>
      <c r="R2040" s="24">
        <v>867</v>
      </c>
      <c r="S2040" s="24">
        <f ca="1">DATEDIF(employees!$M2040, TODAY(), "y")</f>
        <v>11</v>
      </c>
      <c r="T2040" s="24">
        <f>VLOOKUP(employees!$H2040,locations[#All],4,)</f>
        <v>0.95</v>
      </c>
      <c r="U2040" s="26">
        <f>employees!$Q2040/employees!$T2040</f>
        <v>177482.12631578947</v>
      </c>
    </row>
    <row r="2041" spans="1:21" x14ac:dyDescent="0.25">
      <c r="A2041" s="19">
        <v>2040</v>
      </c>
      <c r="B2041" s="20" t="s">
        <v>2025</v>
      </c>
      <c r="C2041" s="20" t="s">
        <v>54</v>
      </c>
      <c r="D2041" s="20">
        <v>36</v>
      </c>
      <c r="E2041" s="20">
        <v>1</v>
      </c>
      <c r="F2041" s="20" t="str">
        <f>VLOOKUP(Table6[[#This Row],[department_id]],departments[#All],2,FALSE)</f>
        <v>Engineering</v>
      </c>
      <c r="G2041" s="20" t="str">
        <f>VLOOKUP(employees!$E2041,departments[],3,FALSE)</f>
        <v>Tech</v>
      </c>
      <c r="H2041" s="20">
        <v>19</v>
      </c>
      <c r="I2041" s="20" t="str">
        <f>VLOOKUP(employees!$H2041,locations[#All],3,FALSE)</f>
        <v>Tokyo</v>
      </c>
      <c r="J2041" s="20" t="str">
        <f>_xlfn.XLOOKUP(Table6[[#This Row],[City]],locations[city],locations[Continent])</f>
        <v>Asia</v>
      </c>
      <c r="K2041" s="20" t="s">
        <v>55</v>
      </c>
      <c r="L2041" s="20" t="s">
        <v>56</v>
      </c>
      <c r="M2041" s="21">
        <v>43464</v>
      </c>
      <c r="N2041" s="20" t="s">
        <v>62</v>
      </c>
      <c r="O2041" s="20">
        <v>3.84</v>
      </c>
      <c r="P2041" s="20">
        <v>8</v>
      </c>
      <c r="Q2041" s="20">
        <v>123955.31</v>
      </c>
      <c r="R2041" s="20">
        <v>2823</v>
      </c>
      <c r="S2041" s="20">
        <f ca="1">DATEDIF(employees!$M2041, TODAY(), "y")</f>
        <v>7</v>
      </c>
      <c r="T2041" s="20">
        <f>VLOOKUP(employees!$H2041,locations[#All],4,)</f>
        <v>1.2</v>
      </c>
      <c r="U2041" s="22">
        <f>employees!$Q2041/employees!$T2041</f>
        <v>103296.09166666667</v>
      </c>
    </row>
    <row r="2042" spans="1:21" x14ac:dyDescent="0.25">
      <c r="A2042" s="23">
        <v>2041</v>
      </c>
      <c r="B2042" s="24" t="s">
        <v>2026</v>
      </c>
      <c r="C2042" s="24" t="s">
        <v>59</v>
      </c>
      <c r="D2042" s="24">
        <v>29</v>
      </c>
      <c r="E2042" s="24">
        <v>14</v>
      </c>
      <c r="F2042" s="24" t="str">
        <f>VLOOKUP(Table6[[#This Row],[department_id]],departments[#All],2,FALSE)</f>
        <v>Sales Operations</v>
      </c>
      <c r="G2042" s="24" t="str">
        <f>VLOOKUP(employees!$E2042,departments[],3,FALSE)</f>
        <v>GTM</v>
      </c>
      <c r="H2042" s="24">
        <v>1</v>
      </c>
      <c r="I2042" s="24" t="str">
        <f>VLOOKUP(employees!$H2042,locations[#All],3,FALSE)</f>
        <v>San Francisco</v>
      </c>
      <c r="J2042" s="24" t="str">
        <f>_xlfn.XLOOKUP(Table6[[#This Row],[City]],locations[city],locations[Continent])</f>
        <v>North America</v>
      </c>
      <c r="K2042" s="24" t="s">
        <v>66</v>
      </c>
      <c r="L2042" s="24" t="s">
        <v>51</v>
      </c>
      <c r="M2042" s="25">
        <v>43695</v>
      </c>
      <c r="N2042" s="24" t="s">
        <v>62</v>
      </c>
      <c r="O2042" s="24">
        <v>2.6</v>
      </c>
      <c r="P2042" s="24">
        <v>6.1</v>
      </c>
      <c r="Q2042" s="24">
        <v>70157.570000000007</v>
      </c>
      <c r="R2042" s="24">
        <v>2326</v>
      </c>
      <c r="S2042" s="24">
        <f ca="1">DATEDIF(employees!$M2042, TODAY(), "y")</f>
        <v>7</v>
      </c>
      <c r="T2042" s="24">
        <f>VLOOKUP(employees!$H2042,locations[#All],4,)</f>
        <v>1.35</v>
      </c>
      <c r="U2042" s="26">
        <f>employees!$Q2042/employees!$T2042</f>
        <v>51968.570370370369</v>
      </c>
    </row>
    <row r="2043" spans="1:21" x14ac:dyDescent="0.25">
      <c r="A2043" s="19">
        <v>2042</v>
      </c>
      <c r="B2043" s="20" t="s">
        <v>2027</v>
      </c>
      <c r="C2043" s="20" t="s">
        <v>54</v>
      </c>
      <c r="D2043" s="20">
        <v>21</v>
      </c>
      <c r="E2043" s="20">
        <v>20</v>
      </c>
      <c r="F2043" s="20" t="str">
        <f>VLOOKUP(Table6[[#This Row],[department_id]],departments[#All],2,FALSE)</f>
        <v>Recruiting</v>
      </c>
      <c r="G2043" s="20" t="str">
        <f>VLOOKUP(employees!$E2043,departments[],3,FALSE)</f>
        <v>G&amp;A</v>
      </c>
      <c r="H2043" s="20">
        <v>5</v>
      </c>
      <c r="I2043" s="20" t="str">
        <f>VLOOKUP(employees!$H2043,locations[#All],3,FALSE)</f>
        <v>London</v>
      </c>
      <c r="J2043" s="20" t="str">
        <f>_xlfn.XLOOKUP(Table6[[#This Row],[City]],locations[city],locations[Continent])</f>
        <v>Europe</v>
      </c>
      <c r="K2043" s="20" t="s">
        <v>55</v>
      </c>
      <c r="L2043" s="20" t="s">
        <v>51</v>
      </c>
      <c r="M2043" s="21">
        <v>43936</v>
      </c>
      <c r="N2043" s="20" t="s">
        <v>62</v>
      </c>
      <c r="O2043" s="20">
        <v>2.85</v>
      </c>
      <c r="P2043" s="20">
        <v>6.1</v>
      </c>
      <c r="Q2043" s="20">
        <v>95375.53</v>
      </c>
      <c r="R2043" s="20">
        <v>27</v>
      </c>
      <c r="S2043" s="20">
        <f ca="1">DATEDIF(employees!$M2043, TODAY(), "y")</f>
        <v>6</v>
      </c>
      <c r="T2043" s="20">
        <f>VLOOKUP(employees!$H2043,locations[#All],4,)</f>
        <v>1.25</v>
      </c>
      <c r="U2043" s="22">
        <f>employees!$Q2043/employees!$T2043</f>
        <v>76300.423999999999</v>
      </c>
    </row>
    <row r="2044" spans="1:21" x14ac:dyDescent="0.25">
      <c r="A2044" s="23">
        <v>2043</v>
      </c>
      <c r="B2044" s="24" t="s">
        <v>3493</v>
      </c>
      <c r="C2044" s="24" t="s">
        <v>59</v>
      </c>
      <c r="D2044" s="24">
        <v>43</v>
      </c>
      <c r="E2044" s="24">
        <v>15</v>
      </c>
      <c r="F2044" s="24" t="str">
        <f>VLOOKUP(Table6[[#This Row],[department_id]],departments[#All],2,FALSE)</f>
        <v>Marketing</v>
      </c>
      <c r="G2044" s="24" t="str">
        <f>VLOOKUP(employees!$E2044,departments[],3,FALSE)</f>
        <v>GTM</v>
      </c>
      <c r="H2044" s="24">
        <v>16</v>
      </c>
      <c r="I2044" s="24" t="str">
        <f>VLOOKUP(employees!$H2044,locations[#All],3,FALSE)</f>
        <v>São Paulo</v>
      </c>
      <c r="J2044" s="24" t="str">
        <f>_xlfn.XLOOKUP(Table6[[#This Row],[City]],locations[city],locations[Continent])</f>
        <v>South America</v>
      </c>
      <c r="K2044" s="24" t="s">
        <v>55</v>
      </c>
      <c r="L2044" s="24" t="s">
        <v>51</v>
      </c>
      <c r="M2044" s="25">
        <v>45218</v>
      </c>
      <c r="N2044" s="24" t="s">
        <v>62</v>
      </c>
      <c r="O2044" s="24">
        <v>2.76</v>
      </c>
      <c r="P2044" s="24">
        <v>6.5</v>
      </c>
      <c r="Q2044" s="24">
        <v>64605.16</v>
      </c>
      <c r="R2044" s="24">
        <v>3214</v>
      </c>
      <c r="S2044" s="24">
        <f ca="1">DATEDIF(employees!$M2044, TODAY(), "y")</f>
        <v>2</v>
      </c>
      <c r="T2044" s="24">
        <f>VLOOKUP(employees!$H2044,locations[#All],4,)</f>
        <v>0.8</v>
      </c>
      <c r="U2044" s="26">
        <f>employees!$Q2044/employees!$T2044</f>
        <v>80756.45</v>
      </c>
    </row>
    <row r="2045" spans="1:21" x14ac:dyDescent="0.25">
      <c r="A2045" s="19">
        <v>2044</v>
      </c>
      <c r="B2045" s="20" t="s">
        <v>992</v>
      </c>
      <c r="C2045" s="20" t="s">
        <v>49</v>
      </c>
      <c r="D2045" s="20">
        <v>52</v>
      </c>
      <c r="E2045" s="20">
        <v>9</v>
      </c>
      <c r="F2045" s="20" t="str">
        <f>VLOOKUP(Table6[[#This Row],[department_id]],departments[#All],2,FALSE)</f>
        <v>Product Management</v>
      </c>
      <c r="G2045" s="20" t="str">
        <f>VLOOKUP(employees!$E2045,departments[],3,FALSE)</f>
        <v>Product</v>
      </c>
      <c r="H2045" s="20">
        <v>17</v>
      </c>
      <c r="I2045" s="20" t="str">
        <f>VLOOKUP(employees!$H2045,locations[#All],3,FALSE)</f>
        <v>Mexico City</v>
      </c>
      <c r="J2045" s="20" t="str">
        <f>_xlfn.XLOOKUP(Table6[[#This Row],[City]],locations[city],locations[Continent])</f>
        <v>South America</v>
      </c>
      <c r="K2045" s="20" t="s">
        <v>60</v>
      </c>
      <c r="L2045" s="20" t="s">
        <v>51</v>
      </c>
      <c r="M2045" s="21">
        <v>43290</v>
      </c>
      <c r="N2045" s="20" t="s">
        <v>57</v>
      </c>
      <c r="O2045" s="20">
        <v>4.43</v>
      </c>
      <c r="P2045" s="20">
        <v>6.5</v>
      </c>
      <c r="Q2045" s="20">
        <v>157232.85</v>
      </c>
      <c r="R2045" s="20">
        <v>290</v>
      </c>
      <c r="S2045" s="20">
        <f ca="1">DATEDIF(employees!$M2045, TODAY(), "y")</f>
        <v>8</v>
      </c>
      <c r="T2045" s="20">
        <f>VLOOKUP(employees!$H2045,locations[#All],4,)</f>
        <v>0.78</v>
      </c>
      <c r="U2045" s="22">
        <f>employees!$Q2045/employees!$T2045</f>
        <v>201580.57692307694</v>
      </c>
    </row>
    <row r="2046" spans="1:21" x14ac:dyDescent="0.25">
      <c r="A2046" s="23">
        <v>2045</v>
      </c>
      <c r="B2046" s="24" t="s">
        <v>2028</v>
      </c>
      <c r="C2046" s="24" t="s">
        <v>49</v>
      </c>
      <c r="D2046" s="24">
        <v>56</v>
      </c>
      <c r="E2046" s="24">
        <v>23</v>
      </c>
      <c r="F2046" s="24" t="str">
        <f>VLOOKUP(Table6[[#This Row],[department_id]],departments[#All],2,FALSE)</f>
        <v>Legal</v>
      </c>
      <c r="G2046" s="24" t="str">
        <f>VLOOKUP(employees!$E2046,departments[],3,FALSE)</f>
        <v>G&amp;A</v>
      </c>
      <c r="H2046" s="24">
        <v>17</v>
      </c>
      <c r="I2046" s="24" t="str">
        <f>VLOOKUP(employees!$H2046,locations[#All],3,FALSE)</f>
        <v>Mexico City</v>
      </c>
      <c r="J2046" s="24" t="str">
        <f>_xlfn.XLOOKUP(Table6[[#This Row],[City]],locations[city],locations[Continent])</f>
        <v>South America</v>
      </c>
      <c r="K2046" s="24" t="s">
        <v>64</v>
      </c>
      <c r="L2046" s="24" t="s">
        <v>51</v>
      </c>
      <c r="M2046" s="25">
        <v>43904</v>
      </c>
      <c r="N2046" s="24" t="s">
        <v>52</v>
      </c>
      <c r="O2046" s="24">
        <v>4.26</v>
      </c>
      <c r="P2046" s="24">
        <v>5.8</v>
      </c>
      <c r="Q2046" s="24">
        <v>178569.19</v>
      </c>
      <c r="R2046" s="24">
        <v>2364</v>
      </c>
      <c r="S2046" s="24">
        <f ca="1">DATEDIF(employees!$M2046, TODAY(), "y")</f>
        <v>6</v>
      </c>
      <c r="T2046" s="24">
        <f>VLOOKUP(employees!$H2046,locations[#All],4,)</f>
        <v>0.78</v>
      </c>
      <c r="U2046" s="26">
        <f>employees!$Q2046/employees!$T2046</f>
        <v>228934.85897435897</v>
      </c>
    </row>
    <row r="2047" spans="1:21" x14ac:dyDescent="0.25">
      <c r="A2047" s="19">
        <v>2046</v>
      </c>
      <c r="B2047" s="20" t="s">
        <v>2029</v>
      </c>
      <c r="C2047" s="20" t="s">
        <v>54</v>
      </c>
      <c r="D2047" s="20">
        <v>59</v>
      </c>
      <c r="E2047" s="20">
        <v>21</v>
      </c>
      <c r="F2047" s="20" t="str">
        <f>VLOOKUP(Table6[[#This Row],[department_id]],departments[#All],2,FALSE)</f>
        <v>Finance</v>
      </c>
      <c r="G2047" s="20" t="str">
        <f>VLOOKUP(employees!$E2047,departments[],3,FALSE)</f>
        <v>G&amp;A</v>
      </c>
      <c r="H2047" s="20">
        <v>12</v>
      </c>
      <c r="I2047" s="20" t="str">
        <f>VLOOKUP(employees!$H2047,locations[#All],3,FALSE)</f>
        <v>Hyderabad</v>
      </c>
      <c r="J2047" s="20" t="str">
        <f>_xlfn.XLOOKUP(Table6[[#This Row],[City]],locations[city],locations[Continent])</f>
        <v>Asia</v>
      </c>
      <c r="K2047" s="20" t="s">
        <v>60</v>
      </c>
      <c r="L2047" s="20" t="s">
        <v>56</v>
      </c>
      <c r="M2047" s="21">
        <v>44726</v>
      </c>
      <c r="N2047" s="20" t="s">
        <v>52</v>
      </c>
      <c r="O2047" s="20">
        <v>3.47</v>
      </c>
      <c r="P2047" s="20">
        <v>7.3</v>
      </c>
      <c r="Q2047" s="20">
        <v>97636.55</v>
      </c>
      <c r="R2047" s="20">
        <v>1996</v>
      </c>
      <c r="S2047" s="20">
        <f ca="1">DATEDIF(employees!$M2047, TODAY(), "y")</f>
        <v>4</v>
      </c>
      <c r="T2047" s="20">
        <f>VLOOKUP(employees!$H2047,locations[#All],4,)</f>
        <v>0.68</v>
      </c>
      <c r="U2047" s="22">
        <f>employees!$Q2047/employees!$T2047</f>
        <v>143583.16176470587</v>
      </c>
    </row>
    <row r="2048" spans="1:21" x14ac:dyDescent="0.25">
      <c r="A2048" s="23">
        <v>2047</v>
      </c>
      <c r="B2048" s="24" t="s">
        <v>2030</v>
      </c>
      <c r="C2048" s="24" t="s">
        <v>59</v>
      </c>
      <c r="D2048" s="24">
        <v>31</v>
      </c>
      <c r="E2048" s="24">
        <v>15</v>
      </c>
      <c r="F2048" s="24" t="str">
        <f>VLOOKUP(Table6[[#This Row],[department_id]],departments[#All],2,FALSE)</f>
        <v>Marketing</v>
      </c>
      <c r="G2048" s="24" t="str">
        <f>VLOOKUP(employees!$E2048,departments[],3,FALSE)</f>
        <v>GTM</v>
      </c>
      <c r="H2048" s="24">
        <v>7</v>
      </c>
      <c r="I2048" s="24" t="str">
        <f>VLOOKUP(employees!$H2048,locations[#All],3,FALSE)</f>
        <v>Paris</v>
      </c>
      <c r="J2048" s="24" t="str">
        <f>_xlfn.XLOOKUP(Table6[[#This Row],[City]],locations[city],locations[Continent])</f>
        <v>Europe</v>
      </c>
      <c r="K2048" s="24" t="s">
        <v>60</v>
      </c>
      <c r="L2048" s="24" t="s">
        <v>56</v>
      </c>
      <c r="M2048" s="25">
        <v>44785</v>
      </c>
      <c r="N2048" s="24" t="s">
        <v>52</v>
      </c>
      <c r="O2048" s="24">
        <v>4.72</v>
      </c>
      <c r="P2048" s="24">
        <v>9.4</v>
      </c>
      <c r="Q2048" s="24">
        <v>79664.929999999993</v>
      </c>
      <c r="R2048" s="24">
        <v>1164</v>
      </c>
      <c r="S2048" s="24">
        <f ca="1">DATEDIF(employees!$M2048, TODAY(), "y")</f>
        <v>4</v>
      </c>
      <c r="T2048" s="24">
        <f>VLOOKUP(employees!$H2048,locations[#All],4,)</f>
        <v>1.18</v>
      </c>
      <c r="U2048" s="26">
        <f>employees!$Q2048/employees!$T2048</f>
        <v>67512.652542372874</v>
      </c>
    </row>
    <row r="2049" spans="1:21" x14ac:dyDescent="0.25">
      <c r="A2049" s="19">
        <v>2048</v>
      </c>
      <c r="B2049" s="20" t="s">
        <v>2031</v>
      </c>
      <c r="C2049" s="20" t="s">
        <v>59</v>
      </c>
      <c r="D2049" s="20">
        <v>54</v>
      </c>
      <c r="E2049" s="20">
        <v>26</v>
      </c>
      <c r="F2049" s="20" t="str">
        <f>VLOOKUP(Table6[[#This Row],[department_id]],departments[#All],2,FALSE)</f>
        <v>Procurement</v>
      </c>
      <c r="G2049" s="20" t="str">
        <f>VLOOKUP(employees!$E2049,departments[],3,FALSE)</f>
        <v>Ops</v>
      </c>
      <c r="H2049" s="20">
        <v>17</v>
      </c>
      <c r="I2049" s="20" t="str">
        <f>VLOOKUP(employees!$H2049,locations[#All],3,FALSE)</f>
        <v>Mexico City</v>
      </c>
      <c r="J2049" s="20" t="str">
        <f>_xlfn.XLOOKUP(Table6[[#This Row],[City]],locations[city],locations[Continent])</f>
        <v>South America</v>
      </c>
      <c r="K2049" s="20" t="s">
        <v>75</v>
      </c>
      <c r="L2049" s="20" t="s">
        <v>51</v>
      </c>
      <c r="M2049" s="21">
        <v>42379</v>
      </c>
      <c r="N2049" s="20" t="s">
        <v>52</v>
      </c>
      <c r="O2049" s="20">
        <v>2.84</v>
      </c>
      <c r="P2049" s="20">
        <v>6.8</v>
      </c>
      <c r="Q2049" s="20">
        <v>101158.27</v>
      </c>
      <c r="R2049" s="20">
        <v>2060</v>
      </c>
      <c r="S2049" s="20">
        <f ca="1">DATEDIF(employees!$M2049, TODAY(), "y")</f>
        <v>10</v>
      </c>
      <c r="T2049" s="20">
        <f>VLOOKUP(employees!$H2049,locations[#All],4,)</f>
        <v>0.78</v>
      </c>
      <c r="U2049" s="22">
        <f>employees!$Q2049/employees!$T2049</f>
        <v>129690.08974358975</v>
      </c>
    </row>
    <row r="2050" spans="1:21" x14ac:dyDescent="0.25">
      <c r="A2050" s="23">
        <v>2049</v>
      </c>
      <c r="B2050" s="24" t="s">
        <v>2032</v>
      </c>
      <c r="C2050" s="24" t="s">
        <v>59</v>
      </c>
      <c r="D2050" s="24">
        <v>29</v>
      </c>
      <c r="E2050" s="24">
        <v>10</v>
      </c>
      <c r="F2050" s="24" t="str">
        <f>VLOOKUP(Table6[[#This Row],[department_id]],departments[#All],2,FALSE)</f>
        <v>Product Operations</v>
      </c>
      <c r="G2050" s="24" t="str">
        <f>VLOOKUP(employees!$E2050,departments[],3,FALSE)</f>
        <v>Product</v>
      </c>
      <c r="H2050" s="24">
        <v>14</v>
      </c>
      <c r="I2050" s="24" t="str">
        <f>VLOOKUP(employees!$H2050,locations[#All],3,FALSE)</f>
        <v>Dubai</v>
      </c>
      <c r="J2050" s="24" t="str">
        <f>_xlfn.XLOOKUP(Table6[[#This Row],[City]],locations[city],locations[Continent])</f>
        <v>Asia</v>
      </c>
      <c r="K2050" s="24" t="s">
        <v>60</v>
      </c>
      <c r="L2050" s="24" t="s">
        <v>51</v>
      </c>
      <c r="M2050" s="25">
        <v>41831</v>
      </c>
      <c r="N2050" s="24" t="s">
        <v>57</v>
      </c>
      <c r="O2050" s="24">
        <v>2.83</v>
      </c>
      <c r="P2050" s="24">
        <v>8.1</v>
      </c>
      <c r="Q2050" s="24">
        <v>105590.59</v>
      </c>
      <c r="R2050" s="24">
        <v>73</v>
      </c>
      <c r="S2050" s="24">
        <f ca="1">DATEDIF(employees!$M2050, TODAY(), "y")</f>
        <v>12</v>
      </c>
      <c r="T2050" s="24">
        <f>VLOOKUP(employees!$H2050,locations[#All],4,)</f>
        <v>1.05</v>
      </c>
      <c r="U2050" s="26">
        <f>employees!$Q2050/employees!$T2050</f>
        <v>100562.46666666666</v>
      </c>
    </row>
    <row r="2051" spans="1:21" x14ac:dyDescent="0.25">
      <c r="A2051" s="19">
        <v>2050</v>
      </c>
      <c r="B2051" s="20" t="s">
        <v>2033</v>
      </c>
      <c r="C2051" s="20" t="s">
        <v>49</v>
      </c>
      <c r="D2051" s="20">
        <v>50</v>
      </c>
      <c r="E2051" s="20">
        <v>19</v>
      </c>
      <c r="F2051" s="20" t="str">
        <f>VLOOKUP(Table6[[#This Row],[department_id]],departments[#All],2,FALSE)</f>
        <v>Human Resources</v>
      </c>
      <c r="G2051" s="20" t="str">
        <f>VLOOKUP(employees!$E2051,departments[],3,FALSE)</f>
        <v>G&amp;A</v>
      </c>
      <c r="H2051" s="20">
        <v>1</v>
      </c>
      <c r="I2051" s="20" t="str">
        <f>VLOOKUP(employees!$H2051,locations[#All],3,FALSE)</f>
        <v>San Francisco</v>
      </c>
      <c r="J2051" s="20" t="str">
        <f>_xlfn.XLOOKUP(Table6[[#This Row],[City]],locations[city],locations[Continent])</f>
        <v>North America</v>
      </c>
      <c r="K2051" s="20" t="s">
        <v>71</v>
      </c>
      <c r="L2051" s="20" t="s">
        <v>56</v>
      </c>
      <c r="M2051" s="21">
        <v>43042</v>
      </c>
      <c r="N2051" s="20" t="s">
        <v>57</v>
      </c>
      <c r="O2051" s="20">
        <v>2.58</v>
      </c>
      <c r="P2051" s="20">
        <v>8.9</v>
      </c>
      <c r="Q2051" s="20">
        <v>260075.29</v>
      </c>
      <c r="R2051" s="20">
        <v>1967</v>
      </c>
      <c r="S2051" s="20">
        <f ca="1">DATEDIF(employees!$M2051, TODAY(), "y")</f>
        <v>8</v>
      </c>
      <c r="T2051" s="20">
        <f>VLOOKUP(employees!$H2051,locations[#All],4,)</f>
        <v>1.35</v>
      </c>
      <c r="U2051" s="22">
        <f>employees!$Q2051/employees!$T2051</f>
        <v>192648.36296296294</v>
      </c>
    </row>
    <row r="2052" spans="1:21" x14ac:dyDescent="0.25">
      <c r="A2052" s="23">
        <v>2051</v>
      </c>
      <c r="B2052" s="24" t="s">
        <v>2034</v>
      </c>
      <c r="C2052" s="24" t="s">
        <v>49</v>
      </c>
      <c r="D2052" s="24">
        <v>62</v>
      </c>
      <c r="E2052" s="24">
        <v>27</v>
      </c>
      <c r="F2052" s="24" t="str">
        <f>VLOOKUP(Table6[[#This Row],[department_id]],departments[#All],2,FALSE)</f>
        <v>Facilities</v>
      </c>
      <c r="G2052" s="24" t="str">
        <f>VLOOKUP(employees!$E2052,departments[],3,FALSE)</f>
        <v>Ops</v>
      </c>
      <c r="H2052" s="24">
        <v>9</v>
      </c>
      <c r="I2052" s="24" t="str">
        <f>VLOOKUP(employees!$H2052,locations[#All],3,FALSE)</f>
        <v>Amsterdam</v>
      </c>
      <c r="J2052" s="24" t="str">
        <f>_xlfn.XLOOKUP(Table6[[#This Row],[City]],locations[city],locations[Continent])</f>
        <v>Europe</v>
      </c>
      <c r="K2052" s="24" t="s">
        <v>75</v>
      </c>
      <c r="L2052" s="24" t="s">
        <v>56</v>
      </c>
      <c r="M2052" s="25">
        <v>45310</v>
      </c>
      <c r="N2052" s="24" t="s">
        <v>52</v>
      </c>
      <c r="O2052" s="24">
        <v>3.57</v>
      </c>
      <c r="P2052" s="24">
        <v>7.1</v>
      </c>
      <c r="Q2052" s="24">
        <v>101752.94</v>
      </c>
      <c r="R2052" s="24">
        <v>2221</v>
      </c>
      <c r="S2052" s="24">
        <f ca="1">DATEDIF(employees!$M2052, TODAY(), "y")</f>
        <v>2</v>
      </c>
      <c r="T2052" s="24">
        <f>VLOOKUP(employees!$H2052,locations[#All],4,)</f>
        <v>1.1499999999999999</v>
      </c>
      <c r="U2052" s="26">
        <f>employees!$Q2052/employees!$T2052</f>
        <v>88480.817391304357</v>
      </c>
    </row>
    <row r="2053" spans="1:21" x14ac:dyDescent="0.25">
      <c r="A2053" s="19">
        <v>2052</v>
      </c>
      <c r="B2053" s="20" t="s">
        <v>2035</v>
      </c>
      <c r="C2053" s="20" t="s">
        <v>59</v>
      </c>
      <c r="D2053" s="20">
        <v>32</v>
      </c>
      <c r="E2053" s="20">
        <v>21</v>
      </c>
      <c r="F2053" s="20" t="str">
        <f>VLOOKUP(Table6[[#This Row],[department_id]],departments[#All],2,FALSE)</f>
        <v>Finance</v>
      </c>
      <c r="G2053" s="20" t="str">
        <f>VLOOKUP(employees!$E2053,departments[],3,FALSE)</f>
        <v>G&amp;A</v>
      </c>
      <c r="H2053" s="20">
        <v>15</v>
      </c>
      <c r="I2053" s="20" t="str">
        <f>VLOOKUP(employees!$H2053,locations[#All],3,FALSE)</f>
        <v>Cape Town</v>
      </c>
      <c r="J2053" s="20" t="str">
        <f>_xlfn.XLOOKUP(Table6[[#This Row],[City]],locations[city],locations[Continent])</f>
        <v>Africa</v>
      </c>
      <c r="K2053" s="20" t="s">
        <v>55</v>
      </c>
      <c r="L2053" s="20" t="s">
        <v>51</v>
      </c>
      <c r="M2053" s="21">
        <v>44211</v>
      </c>
      <c r="N2053" s="20" t="s">
        <v>52</v>
      </c>
      <c r="O2053" s="20">
        <v>4.38</v>
      </c>
      <c r="P2053" s="20">
        <v>9.1999999999999993</v>
      </c>
      <c r="Q2053" s="20">
        <v>71547.710000000006</v>
      </c>
      <c r="R2053" s="20">
        <v>374</v>
      </c>
      <c r="S2053" s="20">
        <f ca="1">DATEDIF(employees!$M2053, TODAY(), "y")</f>
        <v>5</v>
      </c>
      <c r="T2053" s="20">
        <f>VLOOKUP(employees!$H2053,locations[#All],4,)</f>
        <v>0.7</v>
      </c>
      <c r="U2053" s="22">
        <f>employees!$Q2053/employees!$T2053</f>
        <v>102211.01428571431</v>
      </c>
    </row>
    <row r="2054" spans="1:21" x14ac:dyDescent="0.25">
      <c r="A2054" s="23">
        <v>2053</v>
      </c>
      <c r="B2054" s="24" t="s">
        <v>2036</v>
      </c>
      <c r="C2054" s="24" t="s">
        <v>54</v>
      </c>
      <c r="D2054" s="24">
        <v>24</v>
      </c>
      <c r="E2054" s="24">
        <v>27</v>
      </c>
      <c r="F2054" s="24" t="str">
        <f>VLOOKUP(Table6[[#This Row],[department_id]],departments[#All],2,FALSE)</f>
        <v>Facilities</v>
      </c>
      <c r="G2054" s="24" t="str">
        <f>VLOOKUP(employees!$E2054,departments[],3,FALSE)</f>
        <v>Ops</v>
      </c>
      <c r="H2054" s="24">
        <v>15</v>
      </c>
      <c r="I2054" s="24" t="str">
        <f>VLOOKUP(employees!$H2054,locations[#All],3,FALSE)</f>
        <v>Cape Town</v>
      </c>
      <c r="J2054" s="24" t="str">
        <f>_xlfn.XLOOKUP(Table6[[#This Row],[City]],locations[city],locations[Continent])</f>
        <v>Africa</v>
      </c>
      <c r="K2054" s="24" t="s">
        <v>60</v>
      </c>
      <c r="L2054" s="24" t="s">
        <v>51</v>
      </c>
      <c r="M2054" s="25">
        <v>45431</v>
      </c>
      <c r="N2054" s="24" t="s">
        <v>52</v>
      </c>
      <c r="O2054" s="24">
        <v>3.64</v>
      </c>
      <c r="P2054" s="24">
        <v>5.3</v>
      </c>
      <c r="Q2054" s="24">
        <v>56645.58</v>
      </c>
      <c r="R2054" s="24">
        <v>120</v>
      </c>
      <c r="S2054" s="24">
        <f ca="1">DATEDIF(employees!$M2054, TODAY(), "y")</f>
        <v>2</v>
      </c>
      <c r="T2054" s="24">
        <f>VLOOKUP(employees!$H2054,locations[#All],4,)</f>
        <v>0.7</v>
      </c>
      <c r="U2054" s="26">
        <f>employees!$Q2054/employees!$T2054</f>
        <v>80922.257142857154</v>
      </c>
    </row>
    <row r="2055" spans="1:21" x14ac:dyDescent="0.25">
      <c r="A2055" s="19">
        <v>2054</v>
      </c>
      <c r="B2055" s="20" t="s">
        <v>2037</v>
      </c>
      <c r="C2055" s="20" t="s">
        <v>54</v>
      </c>
      <c r="D2055" s="20">
        <v>33</v>
      </c>
      <c r="E2055" s="20">
        <v>20</v>
      </c>
      <c r="F2055" s="20" t="str">
        <f>VLOOKUP(Table6[[#This Row],[department_id]],departments[#All],2,FALSE)</f>
        <v>Recruiting</v>
      </c>
      <c r="G2055" s="20" t="str">
        <f>VLOOKUP(employees!$E2055,departments[],3,FALSE)</f>
        <v>G&amp;A</v>
      </c>
      <c r="H2055" s="20">
        <v>21</v>
      </c>
      <c r="I2055" s="20" t="str">
        <f>VLOOKUP(employees!$H2055,locations[#All],3,FALSE)</f>
        <v>Sydney</v>
      </c>
      <c r="J2055" s="20" t="str">
        <f>_xlfn.XLOOKUP(Table6[[#This Row],[City]],locations[city],locations[Continent])</f>
        <v>Oceania</v>
      </c>
      <c r="K2055" s="20" t="s">
        <v>55</v>
      </c>
      <c r="L2055" s="20" t="s">
        <v>51</v>
      </c>
      <c r="M2055" s="21">
        <v>44957</v>
      </c>
      <c r="N2055" s="20" t="s">
        <v>57</v>
      </c>
      <c r="O2055" s="20">
        <v>3.52</v>
      </c>
      <c r="P2055" s="20">
        <v>6</v>
      </c>
      <c r="Q2055" s="20">
        <v>50710.81</v>
      </c>
      <c r="R2055" s="20">
        <v>324</v>
      </c>
      <c r="S2055" s="20">
        <f ca="1">DATEDIF(employees!$M2055, TODAY(), "y")</f>
        <v>3</v>
      </c>
      <c r="T2055" s="20">
        <f>VLOOKUP(employees!$H2055,locations[#All],4,)</f>
        <v>1.1499999999999999</v>
      </c>
      <c r="U2055" s="22">
        <f>employees!$Q2055/employees!$T2055</f>
        <v>44096.35652173913</v>
      </c>
    </row>
    <row r="2056" spans="1:21" x14ac:dyDescent="0.25">
      <c r="A2056" s="23">
        <v>2055</v>
      </c>
      <c r="B2056" s="24" t="s">
        <v>2038</v>
      </c>
      <c r="C2056" s="24" t="s">
        <v>49</v>
      </c>
      <c r="D2056" s="24">
        <v>57</v>
      </c>
      <c r="E2056" s="24">
        <v>1</v>
      </c>
      <c r="F2056" s="24" t="str">
        <f>VLOOKUP(Table6[[#This Row],[department_id]],departments[#All],2,FALSE)</f>
        <v>Engineering</v>
      </c>
      <c r="G2056" s="24" t="str">
        <f>VLOOKUP(employees!$E2056,departments[],3,FALSE)</f>
        <v>Tech</v>
      </c>
      <c r="H2056" s="24">
        <v>16</v>
      </c>
      <c r="I2056" s="24" t="str">
        <f>VLOOKUP(employees!$H2056,locations[#All],3,FALSE)</f>
        <v>São Paulo</v>
      </c>
      <c r="J2056" s="24" t="str">
        <f>_xlfn.XLOOKUP(Table6[[#This Row],[City]],locations[city],locations[Continent])</f>
        <v>South America</v>
      </c>
      <c r="K2056" s="24" t="s">
        <v>55</v>
      </c>
      <c r="L2056" s="24" t="s">
        <v>51</v>
      </c>
      <c r="M2056" s="25">
        <v>42876</v>
      </c>
      <c r="N2056" s="24" t="s">
        <v>52</v>
      </c>
      <c r="O2056" s="24">
        <v>2.76</v>
      </c>
      <c r="P2056" s="24">
        <v>8</v>
      </c>
      <c r="Q2056" s="24">
        <v>83329.37</v>
      </c>
      <c r="R2056" s="24">
        <v>1009</v>
      </c>
      <c r="S2056" s="24">
        <f ca="1">DATEDIF(employees!$M2056, TODAY(), "y")</f>
        <v>9</v>
      </c>
      <c r="T2056" s="24">
        <f>VLOOKUP(employees!$H2056,locations[#All],4,)</f>
        <v>0.8</v>
      </c>
      <c r="U2056" s="26">
        <f>employees!$Q2056/employees!$T2056</f>
        <v>104161.71249999999</v>
      </c>
    </row>
    <row r="2057" spans="1:21" x14ac:dyDescent="0.25">
      <c r="A2057" s="19">
        <v>2056</v>
      </c>
      <c r="B2057" s="20" t="s">
        <v>2039</v>
      </c>
      <c r="C2057" s="20" t="s">
        <v>49</v>
      </c>
      <c r="D2057" s="20">
        <v>56</v>
      </c>
      <c r="E2057" s="20">
        <v>11</v>
      </c>
      <c r="F2057" s="20" t="str">
        <f>VLOOKUP(Table6[[#This Row],[department_id]],departments[#All],2,FALSE)</f>
        <v>Design</v>
      </c>
      <c r="G2057" s="20" t="str">
        <f>VLOOKUP(employees!$E2057,departments[],3,FALSE)</f>
        <v>Product</v>
      </c>
      <c r="H2057" s="20">
        <v>3</v>
      </c>
      <c r="I2057" s="20" t="str">
        <f>VLOOKUP(employees!$H2057,locations[#All],3,FALSE)</f>
        <v>Austin</v>
      </c>
      <c r="J2057" s="20" t="str">
        <f>_xlfn.XLOOKUP(Table6[[#This Row],[City]],locations[city],locations[Continent])</f>
        <v>North America</v>
      </c>
      <c r="K2057" s="20" t="s">
        <v>60</v>
      </c>
      <c r="L2057" s="20" t="s">
        <v>51</v>
      </c>
      <c r="M2057" s="21">
        <v>42457</v>
      </c>
      <c r="N2057" s="20" t="s">
        <v>57</v>
      </c>
      <c r="O2057" s="20">
        <v>3.98</v>
      </c>
      <c r="P2057" s="20">
        <v>9.1</v>
      </c>
      <c r="Q2057" s="20">
        <v>127358.68</v>
      </c>
      <c r="R2057" s="20">
        <v>3048</v>
      </c>
      <c r="S2057" s="20">
        <f ca="1">DATEDIF(employees!$M2057, TODAY(), "y")</f>
        <v>10</v>
      </c>
      <c r="T2057" s="20">
        <f>VLOOKUP(employees!$H2057,locations[#All],4,)</f>
        <v>1.05</v>
      </c>
      <c r="U2057" s="22">
        <f>employees!$Q2057/employees!$T2057</f>
        <v>121293.98095238094</v>
      </c>
    </row>
    <row r="2058" spans="1:21" x14ac:dyDescent="0.25">
      <c r="A2058" s="23">
        <v>2057</v>
      </c>
      <c r="B2058" s="24" t="s">
        <v>2040</v>
      </c>
      <c r="C2058" s="24" t="s">
        <v>54</v>
      </c>
      <c r="D2058" s="24">
        <v>51</v>
      </c>
      <c r="E2058" s="24">
        <v>25</v>
      </c>
      <c r="F2058" s="24" t="str">
        <f>VLOOKUP(Table6[[#This Row],[department_id]],departments[#All],2,FALSE)</f>
        <v>Operations</v>
      </c>
      <c r="G2058" s="24" t="str">
        <f>VLOOKUP(employees!$E2058,departments[],3,FALSE)</f>
        <v>Ops</v>
      </c>
      <c r="H2058" s="24">
        <v>5</v>
      </c>
      <c r="I2058" s="24" t="str">
        <f>VLOOKUP(employees!$H2058,locations[#All],3,FALSE)</f>
        <v>London</v>
      </c>
      <c r="J2058" s="24" t="str">
        <f>_xlfn.XLOOKUP(Table6[[#This Row],[City]],locations[city],locations[Continent])</f>
        <v>Europe</v>
      </c>
      <c r="K2058" s="24" t="s">
        <v>64</v>
      </c>
      <c r="L2058" s="24" t="s">
        <v>78</v>
      </c>
      <c r="M2058" s="25">
        <v>41857</v>
      </c>
      <c r="N2058" s="24" t="s">
        <v>57</v>
      </c>
      <c r="O2058" s="24">
        <v>4.1500000000000004</v>
      </c>
      <c r="P2058" s="24">
        <v>9.1</v>
      </c>
      <c r="Q2058" s="24">
        <v>208062.65</v>
      </c>
      <c r="R2058" s="24">
        <v>2810</v>
      </c>
      <c r="S2058" s="24">
        <f ca="1">DATEDIF(employees!$M2058, TODAY(), "y")</f>
        <v>12</v>
      </c>
      <c r="T2058" s="24">
        <f>VLOOKUP(employees!$H2058,locations[#All],4,)</f>
        <v>1.25</v>
      </c>
      <c r="U2058" s="26">
        <f>employees!$Q2058/employees!$T2058</f>
        <v>166450.12</v>
      </c>
    </row>
    <row r="2059" spans="1:21" x14ac:dyDescent="0.25">
      <c r="A2059" s="19">
        <v>2058</v>
      </c>
      <c r="B2059" s="20" t="s">
        <v>2041</v>
      </c>
      <c r="C2059" s="20" t="s">
        <v>59</v>
      </c>
      <c r="D2059" s="20">
        <v>29</v>
      </c>
      <c r="E2059" s="20">
        <v>2</v>
      </c>
      <c r="F2059" s="20" t="str">
        <f>VLOOKUP(Table6[[#This Row],[department_id]],departments[#All],2,FALSE)</f>
        <v>Data Science</v>
      </c>
      <c r="G2059" s="20" t="str">
        <f>VLOOKUP(employees!$E2059,departments[],3,FALSE)</f>
        <v>Tech</v>
      </c>
      <c r="H2059" s="20">
        <v>15</v>
      </c>
      <c r="I2059" s="20" t="str">
        <f>VLOOKUP(employees!$H2059,locations[#All],3,FALSE)</f>
        <v>Cape Town</v>
      </c>
      <c r="J2059" s="20" t="str">
        <f>_xlfn.XLOOKUP(Table6[[#This Row],[City]],locations[city],locations[Continent])</f>
        <v>Africa</v>
      </c>
      <c r="K2059" s="20" t="s">
        <v>60</v>
      </c>
      <c r="L2059" s="20" t="s">
        <v>51</v>
      </c>
      <c r="M2059" s="21">
        <v>43437</v>
      </c>
      <c r="N2059" s="20" t="s">
        <v>52</v>
      </c>
      <c r="O2059" s="20">
        <v>3.77</v>
      </c>
      <c r="P2059" s="20">
        <v>9.3000000000000007</v>
      </c>
      <c r="Q2059" s="20">
        <v>116050.3</v>
      </c>
      <c r="R2059" s="20">
        <v>3189</v>
      </c>
      <c r="S2059" s="20">
        <f ca="1">DATEDIF(employees!$M2059, TODAY(), "y")</f>
        <v>7</v>
      </c>
      <c r="T2059" s="20">
        <f>VLOOKUP(employees!$H2059,locations[#All],4,)</f>
        <v>0.7</v>
      </c>
      <c r="U2059" s="22">
        <f>employees!$Q2059/employees!$T2059</f>
        <v>165786.14285714287</v>
      </c>
    </row>
    <row r="2060" spans="1:21" x14ac:dyDescent="0.25">
      <c r="A2060" s="23">
        <v>2059</v>
      </c>
      <c r="B2060" s="24" t="s">
        <v>3494</v>
      </c>
      <c r="C2060" s="24" t="s">
        <v>49</v>
      </c>
      <c r="D2060" s="24">
        <v>35</v>
      </c>
      <c r="E2060" s="24">
        <v>17</v>
      </c>
      <c r="F2060" s="24" t="str">
        <f>VLOOKUP(Table6[[#This Row],[department_id]],departments[#All],2,FALSE)</f>
        <v>Customer Success</v>
      </c>
      <c r="G2060" s="24" t="str">
        <f>VLOOKUP(employees!$E2060,departments[],3,FALSE)</f>
        <v>GTM</v>
      </c>
      <c r="H2060" s="24">
        <v>14</v>
      </c>
      <c r="I2060" s="24" t="str">
        <f>VLOOKUP(employees!$H2060,locations[#All],3,FALSE)</f>
        <v>Dubai</v>
      </c>
      <c r="J2060" s="24" t="str">
        <f>_xlfn.XLOOKUP(Table6[[#This Row],[City]],locations[city],locations[Continent])</f>
        <v>Asia</v>
      </c>
      <c r="K2060" s="24" t="s">
        <v>60</v>
      </c>
      <c r="L2060" s="24" t="s">
        <v>56</v>
      </c>
      <c r="M2060" s="25">
        <v>45360</v>
      </c>
      <c r="N2060" s="24" t="s">
        <v>52</v>
      </c>
      <c r="O2060" s="24">
        <v>3.63</v>
      </c>
      <c r="P2060" s="24">
        <v>7.2</v>
      </c>
      <c r="Q2060" s="24">
        <v>125998.89</v>
      </c>
      <c r="R2060" s="24">
        <v>1386</v>
      </c>
      <c r="S2060" s="24">
        <f ca="1">DATEDIF(employees!$M2060, TODAY(), "y")</f>
        <v>2</v>
      </c>
      <c r="T2060" s="24">
        <f>VLOOKUP(employees!$H2060,locations[#All],4,)</f>
        <v>1.05</v>
      </c>
      <c r="U2060" s="26">
        <f>employees!$Q2060/employees!$T2060</f>
        <v>119998.94285714286</v>
      </c>
    </row>
    <row r="2061" spans="1:21" x14ac:dyDescent="0.25">
      <c r="A2061" s="19">
        <v>2060</v>
      </c>
      <c r="B2061" s="20" t="s">
        <v>2042</v>
      </c>
      <c r="C2061" s="20" t="s">
        <v>59</v>
      </c>
      <c r="D2061" s="20">
        <v>42</v>
      </c>
      <c r="E2061" s="20">
        <v>26</v>
      </c>
      <c r="F2061" s="20" t="str">
        <f>VLOOKUP(Table6[[#This Row],[department_id]],departments[#All],2,FALSE)</f>
        <v>Procurement</v>
      </c>
      <c r="G2061" s="20" t="str">
        <f>VLOOKUP(employees!$E2061,departments[],3,FALSE)</f>
        <v>Ops</v>
      </c>
      <c r="H2061" s="20">
        <v>8</v>
      </c>
      <c r="I2061" s="20" t="str">
        <f>VLOOKUP(employees!$H2061,locations[#All],3,FALSE)</f>
        <v>Barcelona</v>
      </c>
      <c r="J2061" s="20" t="str">
        <f>_xlfn.XLOOKUP(Table6[[#This Row],[City]],locations[city],locations[Continent])</f>
        <v>Europe</v>
      </c>
      <c r="K2061" s="20" t="s">
        <v>3443</v>
      </c>
      <c r="L2061" s="20" t="s">
        <v>56</v>
      </c>
      <c r="M2061" s="21">
        <v>43204</v>
      </c>
      <c r="N2061" s="20" t="s">
        <v>52</v>
      </c>
      <c r="O2061" s="20">
        <v>3.62</v>
      </c>
      <c r="P2061" s="20">
        <v>6.1</v>
      </c>
      <c r="Q2061" s="20">
        <v>165715.60999999999</v>
      </c>
      <c r="R2061" s="20" t="s">
        <v>3524</v>
      </c>
      <c r="S2061" s="20">
        <f ca="1">DATEDIF(employees!$M2061, TODAY(), "y")</f>
        <v>8</v>
      </c>
      <c r="T2061" s="20">
        <f>VLOOKUP(employees!$H2061,locations[#All],4,)</f>
        <v>1.05</v>
      </c>
      <c r="U2061" s="22">
        <f>employees!$Q2061/employees!$T2061</f>
        <v>157824.39047619046</v>
      </c>
    </row>
    <row r="2062" spans="1:21" x14ac:dyDescent="0.25">
      <c r="A2062" s="23">
        <v>2061</v>
      </c>
      <c r="B2062" s="24" t="s">
        <v>3495</v>
      </c>
      <c r="C2062" s="24" t="s">
        <v>59</v>
      </c>
      <c r="D2062" s="24">
        <v>60</v>
      </c>
      <c r="E2062" s="24">
        <v>26</v>
      </c>
      <c r="F2062" s="24" t="str">
        <f>VLOOKUP(Table6[[#This Row],[department_id]],departments[#All],2,FALSE)</f>
        <v>Procurement</v>
      </c>
      <c r="G2062" s="24" t="str">
        <f>VLOOKUP(employees!$E2062,departments[],3,FALSE)</f>
        <v>Ops</v>
      </c>
      <c r="H2062" s="24">
        <v>7</v>
      </c>
      <c r="I2062" s="24" t="str">
        <f>VLOOKUP(employees!$H2062,locations[#All],3,FALSE)</f>
        <v>Paris</v>
      </c>
      <c r="J2062" s="24" t="str">
        <f>_xlfn.XLOOKUP(Table6[[#This Row],[City]],locations[city],locations[Continent])</f>
        <v>Europe</v>
      </c>
      <c r="K2062" s="24" t="s">
        <v>66</v>
      </c>
      <c r="L2062" s="24" t="s">
        <v>78</v>
      </c>
      <c r="M2062" s="25">
        <v>44337</v>
      </c>
      <c r="N2062" s="24" t="s">
        <v>62</v>
      </c>
      <c r="O2062" s="24">
        <v>3.23</v>
      </c>
      <c r="P2062" s="24">
        <v>8.1999999999999993</v>
      </c>
      <c r="Q2062" s="24">
        <v>42767.88</v>
      </c>
      <c r="R2062" s="24">
        <v>2621</v>
      </c>
      <c r="S2062" s="24">
        <f ca="1">DATEDIF(employees!$M2062, TODAY(), "y")</f>
        <v>5</v>
      </c>
      <c r="T2062" s="24">
        <f>VLOOKUP(employees!$H2062,locations[#All],4,)</f>
        <v>1.18</v>
      </c>
      <c r="U2062" s="26">
        <f>employees!$Q2062/employees!$T2062</f>
        <v>36243.966101694918</v>
      </c>
    </row>
    <row r="2063" spans="1:21" x14ac:dyDescent="0.25">
      <c r="A2063" s="19">
        <v>2062</v>
      </c>
      <c r="B2063" s="20" t="s">
        <v>2043</v>
      </c>
      <c r="C2063" s="20" t="s">
        <v>54</v>
      </c>
      <c r="D2063" s="20">
        <v>37</v>
      </c>
      <c r="E2063" s="20">
        <v>3</v>
      </c>
      <c r="F2063" s="20" t="str">
        <f>VLOOKUP(Table6[[#This Row],[department_id]],departments[#All],2,FALSE)</f>
        <v>Data Engineering</v>
      </c>
      <c r="G2063" s="20" t="str">
        <f>VLOOKUP(employees!$E2063,departments[],3,FALSE)</f>
        <v>Tech</v>
      </c>
      <c r="H2063" s="20">
        <v>17</v>
      </c>
      <c r="I2063" s="20" t="str">
        <f>VLOOKUP(employees!$H2063,locations[#All],3,FALSE)</f>
        <v>Mexico City</v>
      </c>
      <c r="J2063" s="20" t="str">
        <f>_xlfn.XLOOKUP(Table6[[#This Row],[City]],locations[city],locations[Continent])</f>
        <v>South America</v>
      </c>
      <c r="K2063" s="20" t="s">
        <v>55</v>
      </c>
      <c r="L2063" s="20" t="s">
        <v>56</v>
      </c>
      <c r="M2063" s="21">
        <v>43463</v>
      </c>
      <c r="N2063" s="20" t="s">
        <v>52</v>
      </c>
      <c r="O2063" s="20">
        <v>2.6</v>
      </c>
      <c r="P2063" s="20">
        <v>6.8</v>
      </c>
      <c r="Q2063" s="20">
        <v>83152.929999999993</v>
      </c>
      <c r="R2063" s="20">
        <v>387</v>
      </c>
      <c r="S2063" s="20">
        <f ca="1">DATEDIF(employees!$M2063, TODAY(), "y")</f>
        <v>7</v>
      </c>
      <c r="T2063" s="20">
        <f>VLOOKUP(employees!$H2063,locations[#All],4,)</f>
        <v>0.78</v>
      </c>
      <c r="U2063" s="22">
        <f>employees!$Q2063/employees!$T2063</f>
        <v>106606.3205128205</v>
      </c>
    </row>
    <row r="2064" spans="1:21" x14ac:dyDescent="0.25">
      <c r="A2064" s="23">
        <v>2063</v>
      </c>
      <c r="B2064" s="24" t="s">
        <v>2044</v>
      </c>
      <c r="C2064" s="24" t="s">
        <v>49</v>
      </c>
      <c r="D2064" s="24">
        <v>61</v>
      </c>
      <c r="E2064" s="24">
        <v>3</v>
      </c>
      <c r="F2064" s="24" t="str">
        <f>VLOOKUP(Table6[[#This Row],[department_id]],departments[#All],2,FALSE)</f>
        <v>Data Engineering</v>
      </c>
      <c r="G2064" s="24" t="str">
        <f>VLOOKUP(employees!$E2064,departments[],3,FALSE)</f>
        <v>Tech</v>
      </c>
      <c r="H2064" s="24">
        <v>10</v>
      </c>
      <c r="I2064" s="24" t="str">
        <f>VLOOKUP(employees!$H2064,locations[#All],3,FALSE)</f>
        <v>Warsaw</v>
      </c>
      <c r="J2064" s="24" t="str">
        <f>_xlfn.XLOOKUP(Table6[[#This Row],[City]],locations[city],locations[Continent])</f>
        <v>Europe</v>
      </c>
      <c r="K2064" s="24" t="s">
        <v>66</v>
      </c>
      <c r="L2064" s="24" t="s">
        <v>56</v>
      </c>
      <c r="M2064" s="25">
        <v>45599</v>
      </c>
      <c r="N2064" s="24" t="s">
        <v>52</v>
      </c>
      <c r="O2064" s="24">
        <v>2.85</v>
      </c>
      <c r="P2064" s="24">
        <v>6.1</v>
      </c>
      <c r="Q2064" s="24">
        <v>86302.68</v>
      </c>
      <c r="R2064" s="24">
        <v>74</v>
      </c>
      <c r="S2064" s="24">
        <f ca="1">DATEDIF(employees!$M2064, TODAY(), "y")</f>
        <v>1</v>
      </c>
      <c r="T2064" s="24">
        <f>VLOOKUP(employees!$H2064,locations[#All],4,)</f>
        <v>0.95</v>
      </c>
      <c r="U2064" s="26">
        <f>employees!$Q2064/employees!$T2064</f>
        <v>90844.926315789475</v>
      </c>
    </row>
    <row r="2065" spans="1:21" x14ac:dyDescent="0.25">
      <c r="A2065" s="19">
        <v>2064</v>
      </c>
      <c r="B2065" s="20" t="s">
        <v>2045</v>
      </c>
      <c r="C2065" s="20" t="s">
        <v>49</v>
      </c>
      <c r="D2065" s="20">
        <v>40</v>
      </c>
      <c r="E2065" s="20">
        <v>2</v>
      </c>
      <c r="F2065" s="20" t="str">
        <f>VLOOKUP(Table6[[#This Row],[department_id]],departments[#All],2,FALSE)</f>
        <v>Data Science</v>
      </c>
      <c r="G2065" s="20" t="str">
        <f>VLOOKUP(employees!$E2065,departments[],3,FALSE)</f>
        <v>Tech</v>
      </c>
      <c r="H2065" s="20">
        <v>7</v>
      </c>
      <c r="I2065" s="20" t="str">
        <f>VLOOKUP(employees!$H2065,locations[#All],3,FALSE)</f>
        <v>Paris</v>
      </c>
      <c r="J2065" s="20" t="str">
        <f>_xlfn.XLOOKUP(Table6[[#This Row],[City]],locations[city],locations[Continent])</f>
        <v>Europe</v>
      </c>
      <c r="K2065" s="20" t="s">
        <v>55</v>
      </c>
      <c r="L2065" s="20" t="s">
        <v>51</v>
      </c>
      <c r="M2065" s="21">
        <v>45276</v>
      </c>
      <c r="N2065" s="20" t="s">
        <v>57</v>
      </c>
      <c r="O2065" s="20">
        <v>4.6500000000000004</v>
      </c>
      <c r="P2065" s="20">
        <v>7.6</v>
      </c>
      <c r="Q2065" s="20">
        <v>91577.07</v>
      </c>
      <c r="R2065" s="20">
        <v>2272</v>
      </c>
      <c r="S2065" s="20">
        <f ca="1">DATEDIF(employees!$M2065, TODAY(), "y")</f>
        <v>2</v>
      </c>
      <c r="T2065" s="20">
        <f>VLOOKUP(employees!$H2065,locations[#All],4,)</f>
        <v>1.18</v>
      </c>
      <c r="U2065" s="22">
        <f>employees!$Q2065/employees!$T2065</f>
        <v>77607.686440677979</v>
      </c>
    </row>
    <row r="2066" spans="1:21" x14ac:dyDescent="0.25">
      <c r="A2066" s="23">
        <v>2065</v>
      </c>
      <c r="B2066" s="24" t="s">
        <v>2046</v>
      </c>
      <c r="C2066" s="24" t="s">
        <v>54</v>
      </c>
      <c r="D2066" s="24">
        <v>48</v>
      </c>
      <c r="E2066" s="24">
        <v>21</v>
      </c>
      <c r="F2066" s="24" t="str">
        <f>VLOOKUP(Table6[[#This Row],[department_id]],departments[#All],2,FALSE)</f>
        <v>Finance</v>
      </c>
      <c r="G2066" s="24" t="str">
        <f>VLOOKUP(employees!$E2066,departments[],3,FALSE)</f>
        <v>G&amp;A</v>
      </c>
      <c r="H2066" s="24">
        <v>15</v>
      </c>
      <c r="I2066" s="24" t="str">
        <f>VLOOKUP(employees!$H2066,locations[#All],3,FALSE)</f>
        <v>Cape Town</v>
      </c>
      <c r="J2066" s="24" t="str">
        <f>_xlfn.XLOOKUP(Table6[[#This Row],[City]],locations[city],locations[Continent])</f>
        <v>Africa</v>
      </c>
      <c r="K2066" s="24" t="s">
        <v>75</v>
      </c>
      <c r="L2066" s="24" t="s">
        <v>51</v>
      </c>
      <c r="M2066" s="25">
        <v>45329</v>
      </c>
      <c r="N2066" s="24" t="s">
        <v>62</v>
      </c>
      <c r="O2066" s="24">
        <v>2.83</v>
      </c>
      <c r="P2066" s="24">
        <v>8.1</v>
      </c>
      <c r="Q2066" s="24">
        <v>114638.71</v>
      </c>
      <c r="R2066" s="24">
        <v>635</v>
      </c>
      <c r="S2066" s="24">
        <f ca="1">DATEDIF(employees!$M2066, TODAY(), "y")</f>
        <v>2</v>
      </c>
      <c r="T2066" s="24">
        <f>VLOOKUP(employees!$H2066,locations[#All],4,)</f>
        <v>0.7</v>
      </c>
      <c r="U2066" s="26">
        <f>employees!$Q2066/employees!$T2066</f>
        <v>163769.58571428573</v>
      </c>
    </row>
    <row r="2067" spans="1:21" x14ac:dyDescent="0.25">
      <c r="A2067" s="19">
        <v>2066</v>
      </c>
      <c r="B2067" s="20" t="s">
        <v>2047</v>
      </c>
      <c r="C2067" s="20" t="s">
        <v>59</v>
      </c>
      <c r="D2067" s="20">
        <v>46</v>
      </c>
      <c r="E2067" s="20">
        <v>9</v>
      </c>
      <c r="F2067" s="20" t="str">
        <f>VLOOKUP(Table6[[#This Row],[department_id]],departments[#All],2,FALSE)</f>
        <v>Product Management</v>
      </c>
      <c r="G2067" s="20" t="str">
        <f>VLOOKUP(employees!$E2067,departments[],3,FALSE)</f>
        <v>Product</v>
      </c>
      <c r="H2067" s="20">
        <v>12</v>
      </c>
      <c r="I2067" s="20" t="str">
        <f>VLOOKUP(employees!$H2067,locations[#All],3,FALSE)</f>
        <v>Hyderabad</v>
      </c>
      <c r="J2067" s="20" t="str">
        <f>_xlfn.XLOOKUP(Table6[[#This Row],[City]],locations[city],locations[Continent])</f>
        <v>Asia</v>
      </c>
      <c r="K2067" s="20" t="s">
        <v>55</v>
      </c>
      <c r="L2067" s="20" t="s">
        <v>83</v>
      </c>
      <c r="M2067" s="21">
        <v>44031</v>
      </c>
      <c r="N2067" s="20" t="s">
        <v>57</v>
      </c>
      <c r="O2067" s="20">
        <v>3.17</v>
      </c>
      <c r="P2067" s="20">
        <v>9.4</v>
      </c>
      <c r="Q2067" s="20">
        <v>118311.8</v>
      </c>
      <c r="R2067" s="20">
        <v>529</v>
      </c>
      <c r="S2067" s="20">
        <f ca="1">DATEDIF(employees!$M2067, TODAY(), "y")</f>
        <v>6</v>
      </c>
      <c r="T2067" s="20">
        <f>VLOOKUP(employees!$H2067,locations[#All],4,)</f>
        <v>0.68</v>
      </c>
      <c r="U2067" s="22">
        <f>employees!$Q2067/employees!$T2067</f>
        <v>173987.94117647057</v>
      </c>
    </row>
    <row r="2068" spans="1:21" x14ac:dyDescent="0.25">
      <c r="A2068" s="23">
        <v>2067</v>
      </c>
      <c r="B2068" s="24" t="s">
        <v>2048</v>
      </c>
      <c r="C2068" s="24" t="s">
        <v>49</v>
      </c>
      <c r="D2068" s="24">
        <v>47</v>
      </c>
      <c r="E2068" s="24">
        <v>14</v>
      </c>
      <c r="F2068" s="24" t="str">
        <f>VLOOKUP(Table6[[#This Row],[department_id]],departments[#All],2,FALSE)</f>
        <v>Sales Operations</v>
      </c>
      <c r="G2068" s="24" t="str">
        <f>VLOOKUP(employees!$E2068,departments[],3,FALSE)</f>
        <v>GTM</v>
      </c>
      <c r="H2068" s="24">
        <v>14</v>
      </c>
      <c r="I2068" s="24" t="str">
        <f>VLOOKUP(employees!$H2068,locations[#All],3,FALSE)</f>
        <v>Dubai</v>
      </c>
      <c r="J2068" s="24" t="str">
        <f>_xlfn.XLOOKUP(Table6[[#This Row],[City]],locations[city],locations[Continent])</f>
        <v>Asia</v>
      </c>
      <c r="K2068" s="24" t="s">
        <v>71</v>
      </c>
      <c r="L2068" s="24" t="s">
        <v>51</v>
      </c>
      <c r="M2068" s="25">
        <v>41817</v>
      </c>
      <c r="N2068" s="24" t="s">
        <v>52</v>
      </c>
      <c r="O2068" s="24">
        <v>3.23</v>
      </c>
      <c r="P2068" s="24">
        <v>6</v>
      </c>
      <c r="Q2068" s="24">
        <v>201065.09</v>
      </c>
      <c r="R2068" s="24">
        <v>491</v>
      </c>
      <c r="S2068" s="24">
        <f ca="1">DATEDIF(employees!$M2068, TODAY(), "y")</f>
        <v>12</v>
      </c>
      <c r="T2068" s="24">
        <f>VLOOKUP(employees!$H2068,locations[#All],4,)</f>
        <v>1.05</v>
      </c>
      <c r="U2068" s="26">
        <f>employees!$Q2068/employees!$T2068</f>
        <v>191490.56190476188</v>
      </c>
    </row>
    <row r="2069" spans="1:21" x14ac:dyDescent="0.25">
      <c r="A2069" s="19">
        <v>2068</v>
      </c>
      <c r="B2069" s="20" t="s">
        <v>2049</v>
      </c>
      <c r="C2069" s="20" t="s">
        <v>59</v>
      </c>
      <c r="D2069" s="20">
        <v>48</v>
      </c>
      <c r="E2069" s="20">
        <v>4</v>
      </c>
      <c r="F2069" s="20" t="str">
        <f>VLOOKUP(Table6[[#This Row],[department_id]],departments[#All],2,FALSE)</f>
        <v>ML Engineering</v>
      </c>
      <c r="G2069" s="20" t="str">
        <f>VLOOKUP(employees!$E2069,departments[],3,FALSE)</f>
        <v>Tech</v>
      </c>
      <c r="H2069" s="20">
        <v>12</v>
      </c>
      <c r="I2069" s="20" t="str">
        <f>VLOOKUP(employees!$H2069,locations[#All],3,FALSE)</f>
        <v>Hyderabad</v>
      </c>
      <c r="J2069" s="20" t="str">
        <f>_xlfn.XLOOKUP(Table6[[#This Row],[City]],locations[city],locations[Continent])</f>
        <v>Asia</v>
      </c>
      <c r="K2069" s="20" t="s">
        <v>60</v>
      </c>
      <c r="L2069" s="20" t="s">
        <v>56</v>
      </c>
      <c r="M2069" s="21">
        <v>45721</v>
      </c>
      <c r="N2069" s="20" t="s">
        <v>52</v>
      </c>
      <c r="O2069" s="20">
        <v>4.59</v>
      </c>
      <c r="P2069" s="20">
        <v>8.1999999999999993</v>
      </c>
      <c r="Q2069" s="20">
        <v>118668.17</v>
      </c>
      <c r="R2069" s="20">
        <v>1585</v>
      </c>
      <c r="S2069" s="20">
        <f ca="1">DATEDIF(employees!$M2069, TODAY(), "y")</f>
        <v>1</v>
      </c>
      <c r="T2069" s="20">
        <f>VLOOKUP(employees!$H2069,locations[#All],4,)</f>
        <v>0.68</v>
      </c>
      <c r="U2069" s="22">
        <f>employees!$Q2069/employees!$T2069</f>
        <v>174512.01470588235</v>
      </c>
    </row>
    <row r="2070" spans="1:21" x14ac:dyDescent="0.25">
      <c r="A2070" s="23">
        <v>2069</v>
      </c>
      <c r="B2070" s="24" t="s">
        <v>2050</v>
      </c>
      <c r="C2070" s="24" t="s">
        <v>54</v>
      </c>
      <c r="D2070" s="24">
        <v>22</v>
      </c>
      <c r="E2070" s="24">
        <v>17</v>
      </c>
      <c r="F2070" s="24" t="str">
        <f>VLOOKUP(Table6[[#This Row],[department_id]],departments[#All],2,FALSE)</f>
        <v>Customer Success</v>
      </c>
      <c r="G2070" s="24" t="str">
        <f>VLOOKUP(employees!$E2070,departments[],3,FALSE)</f>
        <v>GTM</v>
      </c>
      <c r="H2070" s="24">
        <v>13</v>
      </c>
      <c r="I2070" s="24" t="str">
        <f>VLOOKUP(employees!$H2070,locations[#All],3,FALSE)</f>
        <v>Cairo</v>
      </c>
      <c r="J2070" s="24" t="str">
        <f>_xlfn.XLOOKUP(Table6[[#This Row],[City]],locations[city],locations[Continent])</f>
        <v>Africa</v>
      </c>
      <c r="K2070" s="24" t="s">
        <v>71</v>
      </c>
      <c r="L2070" s="24" t="s">
        <v>51</v>
      </c>
      <c r="M2070" s="25">
        <v>43347</v>
      </c>
      <c r="N2070" s="24" t="s">
        <v>62</v>
      </c>
      <c r="O2070" s="24">
        <v>3.26</v>
      </c>
      <c r="P2070" s="24">
        <v>6.8</v>
      </c>
      <c r="Q2070" s="24">
        <v>93229.19</v>
      </c>
      <c r="R2070" s="24">
        <v>1868</v>
      </c>
      <c r="S2070" s="24">
        <f ca="1">DATEDIF(employees!$M2070, TODAY(), "y")</f>
        <v>8</v>
      </c>
      <c r="T2070" s="24">
        <f>VLOOKUP(employees!$H2070,locations[#All],4,)</f>
        <v>0.55000000000000004</v>
      </c>
      <c r="U2070" s="26">
        <f>employees!$Q2070/employees!$T2070</f>
        <v>169507.61818181816</v>
      </c>
    </row>
    <row r="2071" spans="1:21" x14ac:dyDescent="0.25">
      <c r="A2071" s="19">
        <v>2070</v>
      </c>
      <c r="B2071" s="20" t="s">
        <v>2051</v>
      </c>
      <c r="C2071" s="20" t="s">
        <v>49</v>
      </c>
      <c r="D2071" s="20">
        <v>44</v>
      </c>
      <c r="E2071" s="20">
        <v>6</v>
      </c>
      <c r="F2071" s="20" t="str">
        <f>VLOOKUP(Table6[[#This Row],[department_id]],departments[#All],2,FALSE)</f>
        <v>Security</v>
      </c>
      <c r="G2071" s="20" t="str">
        <f>VLOOKUP(employees!$E2071,departments[],3,FALSE)</f>
        <v>Tech</v>
      </c>
      <c r="H2071" s="20">
        <v>8</v>
      </c>
      <c r="I2071" s="20" t="str">
        <f>VLOOKUP(employees!$H2071,locations[#All],3,FALSE)</f>
        <v>Barcelona</v>
      </c>
      <c r="J2071" s="20" t="str">
        <f>_xlfn.XLOOKUP(Table6[[#This Row],[City]],locations[city],locations[Continent])</f>
        <v>Europe</v>
      </c>
      <c r="K2071" s="20" t="s">
        <v>55</v>
      </c>
      <c r="L2071" s="20" t="s">
        <v>56</v>
      </c>
      <c r="M2071" s="21">
        <v>44098</v>
      </c>
      <c r="N2071" s="20" t="s">
        <v>57</v>
      </c>
      <c r="O2071" s="20">
        <v>2.66</v>
      </c>
      <c r="P2071" s="20">
        <v>6.7</v>
      </c>
      <c r="Q2071" s="20">
        <v>154978.69</v>
      </c>
      <c r="R2071" s="20">
        <v>790</v>
      </c>
      <c r="S2071" s="20">
        <f ca="1">DATEDIF(employees!$M2071, TODAY(), "y")</f>
        <v>5</v>
      </c>
      <c r="T2071" s="20">
        <f>VLOOKUP(employees!$H2071,locations[#All],4,)</f>
        <v>1.05</v>
      </c>
      <c r="U2071" s="22">
        <f>employees!$Q2071/employees!$T2071</f>
        <v>147598.75238095238</v>
      </c>
    </row>
    <row r="2072" spans="1:21" x14ac:dyDescent="0.25">
      <c r="A2072" s="23">
        <v>2071</v>
      </c>
      <c r="B2072" s="24" t="s">
        <v>2052</v>
      </c>
      <c r="C2072" s="24" t="s">
        <v>59</v>
      </c>
      <c r="D2072" s="24">
        <v>33</v>
      </c>
      <c r="E2072" s="24">
        <v>19</v>
      </c>
      <c r="F2072" s="24" t="str">
        <f>VLOOKUP(Table6[[#This Row],[department_id]],departments[#All],2,FALSE)</f>
        <v>Human Resources</v>
      </c>
      <c r="G2072" s="24" t="str">
        <f>VLOOKUP(employees!$E2072,departments[],3,FALSE)</f>
        <v>G&amp;A</v>
      </c>
      <c r="H2072" s="24">
        <v>14</v>
      </c>
      <c r="I2072" s="24" t="str">
        <f>VLOOKUP(employees!$H2072,locations[#All],3,FALSE)</f>
        <v>Dubai</v>
      </c>
      <c r="J2072" s="24" t="str">
        <f>_xlfn.XLOOKUP(Table6[[#This Row],[City]],locations[city],locations[Continent])</f>
        <v>Asia</v>
      </c>
      <c r="K2072" s="24" t="s">
        <v>64</v>
      </c>
      <c r="L2072" s="24" t="s">
        <v>51</v>
      </c>
      <c r="M2072" s="25">
        <v>41836</v>
      </c>
      <c r="N2072" s="24" t="s">
        <v>57</v>
      </c>
      <c r="O2072" s="24">
        <v>4.45</v>
      </c>
      <c r="P2072" s="24">
        <v>8.4</v>
      </c>
      <c r="Q2072" s="24">
        <v>131233.71</v>
      </c>
      <c r="R2072" s="24">
        <v>3350</v>
      </c>
      <c r="S2072" s="24">
        <f ca="1">DATEDIF(employees!$M2072, TODAY(), "y")</f>
        <v>12</v>
      </c>
      <c r="T2072" s="24">
        <f>VLOOKUP(employees!$H2072,locations[#All],4,)</f>
        <v>1.05</v>
      </c>
      <c r="U2072" s="26">
        <f>employees!$Q2072/employees!$T2072</f>
        <v>124984.48571428571</v>
      </c>
    </row>
    <row r="2073" spans="1:21" x14ac:dyDescent="0.25">
      <c r="A2073" s="19">
        <v>2072</v>
      </c>
      <c r="B2073" s="20" t="s">
        <v>2053</v>
      </c>
      <c r="C2073" s="20" t="s">
        <v>54</v>
      </c>
      <c r="D2073" s="20">
        <v>25</v>
      </c>
      <c r="E2073" s="20">
        <v>12</v>
      </c>
      <c r="F2073" s="20" t="str">
        <f>VLOOKUP(Table6[[#This Row],[department_id]],departments[#All],2,FALSE)</f>
        <v>UX Research</v>
      </c>
      <c r="G2073" s="20" t="str">
        <f>VLOOKUP(employees!$E2073,departments[],3,FALSE)</f>
        <v>Product</v>
      </c>
      <c r="H2073" s="20">
        <v>21</v>
      </c>
      <c r="I2073" s="20" t="str">
        <f>VLOOKUP(employees!$H2073,locations[#All],3,FALSE)</f>
        <v>Sydney</v>
      </c>
      <c r="J2073" s="20" t="str">
        <f>_xlfn.XLOOKUP(Table6[[#This Row],[City]],locations[city],locations[Continent])</f>
        <v>Oceania</v>
      </c>
      <c r="K2073" s="20" t="s">
        <v>60</v>
      </c>
      <c r="L2073" s="20" t="s">
        <v>56</v>
      </c>
      <c r="M2073" s="21">
        <v>43961</v>
      </c>
      <c r="N2073" s="20" t="s">
        <v>57</v>
      </c>
      <c r="O2073" s="20">
        <v>4.2</v>
      </c>
      <c r="P2073" s="20">
        <v>9.4</v>
      </c>
      <c r="Q2073" s="20">
        <v>160489.66</v>
      </c>
      <c r="R2073" s="20">
        <v>1231</v>
      </c>
      <c r="S2073" s="20">
        <f ca="1">DATEDIF(employees!$M2073, TODAY(), "y")</f>
        <v>6</v>
      </c>
      <c r="T2073" s="20">
        <f>VLOOKUP(employees!$H2073,locations[#All],4,)</f>
        <v>1.1499999999999999</v>
      </c>
      <c r="U2073" s="22">
        <f>employees!$Q2073/employees!$T2073</f>
        <v>139556.22608695654</v>
      </c>
    </row>
    <row r="2074" spans="1:21" x14ac:dyDescent="0.25">
      <c r="A2074" s="23">
        <v>2073</v>
      </c>
      <c r="B2074" s="24" t="s">
        <v>2054</v>
      </c>
      <c r="C2074" s="24" t="s">
        <v>49</v>
      </c>
      <c r="D2074" s="24">
        <v>24</v>
      </c>
      <c r="E2074" s="24">
        <v>15</v>
      </c>
      <c r="F2074" s="24" t="str">
        <f>VLOOKUP(Table6[[#This Row],[department_id]],departments[#All],2,FALSE)</f>
        <v>Marketing</v>
      </c>
      <c r="G2074" s="24" t="str">
        <f>VLOOKUP(employees!$E2074,departments[],3,FALSE)</f>
        <v>GTM</v>
      </c>
      <c r="H2074" s="24">
        <v>1</v>
      </c>
      <c r="I2074" s="24" t="str">
        <f>VLOOKUP(employees!$H2074,locations[#All],3,FALSE)</f>
        <v>San Francisco</v>
      </c>
      <c r="J2074" s="24" t="str">
        <f>_xlfn.XLOOKUP(Table6[[#This Row],[City]],locations[city],locations[Continent])</f>
        <v>North America</v>
      </c>
      <c r="K2074" s="24" t="s">
        <v>55</v>
      </c>
      <c r="L2074" s="24" t="s">
        <v>51</v>
      </c>
      <c r="M2074" s="25">
        <v>42963</v>
      </c>
      <c r="N2074" s="24" t="s">
        <v>52</v>
      </c>
      <c r="O2074" s="24">
        <v>3.8</v>
      </c>
      <c r="P2074" s="24">
        <v>5.3</v>
      </c>
      <c r="Q2074" s="24">
        <v>124563.74</v>
      </c>
      <c r="R2074" s="24">
        <v>2550</v>
      </c>
      <c r="S2074" s="24">
        <f ca="1">DATEDIF(employees!$M2074, TODAY(), "y")</f>
        <v>9</v>
      </c>
      <c r="T2074" s="24">
        <f>VLOOKUP(employees!$H2074,locations[#All],4,)</f>
        <v>1.35</v>
      </c>
      <c r="U2074" s="26">
        <f>employees!$Q2074/employees!$T2074</f>
        <v>92269.437037037031</v>
      </c>
    </row>
    <row r="2075" spans="1:21" x14ac:dyDescent="0.25">
      <c r="A2075" s="19">
        <v>2074</v>
      </c>
      <c r="B2075" s="20" t="s">
        <v>1716</v>
      </c>
      <c r="C2075" s="20" t="s">
        <v>59</v>
      </c>
      <c r="D2075" s="20">
        <v>62</v>
      </c>
      <c r="E2075" s="20">
        <v>4</v>
      </c>
      <c r="F2075" s="20" t="str">
        <f>VLOOKUP(Table6[[#This Row],[department_id]],departments[#All],2,FALSE)</f>
        <v>ML Engineering</v>
      </c>
      <c r="G2075" s="20" t="str">
        <f>VLOOKUP(employees!$E2075,departments[],3,FALSE)</f>
        <v>Tech</v>
      </c>
      <c r="H2075" s="20">
        <v>8</v>
      </c>
      <c r="I2075" s="20" t="str">
        <f>VLOOKUP(employees!$H2075,locations[#All],3,FALSE)</f>
        <v>Barcelona</v>
      </c>
      <c r="J2075" s="20" t="str">
        <f>_xlfn.XLOOKUP(Table6[[#This Row],[City]],locations[city],locations[Continent])</f>
        <v>Europe</v>
      </c>
      <c r="K2075" s="20" t="s">
        <v>64</v>
      </c>
      <c r="L2075" s="20" t="s">
        <v>51</v>
      </c>
      <c r="M2075" s="21">
        <v>44096</v>
      </c>
      <c r="N2075" s="20" t="s">
        <v>57</v>
      </c>
      <c r="O2075" s="20">
        <v>2.63</v>
      </c>
      <c r="P2075" s="20">
        <v>7.8</v>
      </c>
      <c r="Q2075" s="20">
        <v>238658.79</v>
      </c>
      <c r="R2075" s="20">
        <v>1728</v>
      </c>
      <c r="S2075" s="20">
        <f ca="1">DATEDIF(employees!$M2075, TODAY(), "y")</f>
        <v>5</v>
      </c>
      <c r="T2075" s="20">
        <f>VLOOKUP(employees!$H2075,locations[#All],4,)</f>
        <v>1.05</v>
      </c>
      <c r="U2075" s="22">
        <f>employees!$Q2075/employees!$T2075</f>
        <v>227294.0857142857</v>
      </c>
    </row>
    <row r="2076" spans="1:21" x14ac:dyDescent="0.25">
      <c r="A2076" s="23">
        <v>2075</v>
      </c>
      <c r="B2076" s="24" t="s">
        <v>2055</v>
      </c>
      <c r="C2076" s="24" t="s">
        <v>54</v>
      </c>
      <c r="D2076" s="24">
        <v>28</v>
      </c>
      <c r="E2076" s="24">
        <v>16</v>
      </c>
      <c r="F2076" s="24" t="str">
        <f>VLOOKUP(Table6[[#This Row],[department_id]],departments[#All],2,FALSE)</f>
        <v>Content Marketing</v>
      </c>
      <c r="G2076" s="24" t="str">
        <f>VLOOKUP(employees!$E2076,departments[],3,FALSE)</f>
        <v>GTM</v>
      </c>
      <c r="H2076" s="24">
        <v>15</v>
      </c>
      <c r="I2076" s="24" t="str">
        <f>VLOOKUP(employees!$H2076,locations[#All],3,FALSE)</f>
        <v>Cape Town</v>
      </c>
      <c r="J2076" s="24" t="str">
        <f>_xlfn.XLOOKUP(Table6[[#This Row],[City]],locations[city],locations[Continent])</f>
        <v>Africa</v>
      </c>
      <c r="K2076" s="24" t="s">
        <v>55</v>
      </c>
      <c r="L2076" s="24" t="s">
        <v>51</v>
      </c>
      <c r="M2076" s="25">
        <v>42692</v>
      </c>
      <c r="N2076" s="24" t="s">
        <v>52</v>
      </c>
      <c r="O2076" s="24">
        <v>3.96</v>
      </c>
      <c r="P2076" s="24">
        <v>6.2</v>
      </c>
      <c r="Q2076" s="24">
        <v>43586.23</v>
      </c>
      <c r="R2076" s="24">
        <v>2145</v>
      </c>
      <c r="S2076" s="24">
        <f ca="1">DATEDIF(employees!$M2076, TODAY(), "y")</f>
        <v>9</v>
      </c>
      <c r="T2076" s="24">
        <f>VLOOKUP(employees!$H2076,locations[#All],4,)</f>
        <v>0.7</v>
      </c>
      <c r="U2076" s="26">
        <f>employees!$Q2076/employees!$T2076</f>
        <v>62266.042857142864</v>
      </c>
    </row>
    <row r="2077" spans="1:21" x14ac:dyDescent="0.25">
      <c r="A2077" s="19">
        <v>2076</v>
      </c>
      <c r="B2077" s="20" t="s">
        <v>2056</v>
      </c>
      <c r="C2077" s="20" t="s">
        <v>54</v>
      </c>
      <c r="D2077" s="20">
        <v>21</v>
      </c>
      <c r="E2077" s="20">
        <v>26</v>
      </c>
      <c r="F2077" s="20" t="str">
        <f>VLOOKUP(Table6[[#This Row],[department_id]],departments[#All],2,FALSE)</f>
        <v>Procurement</v>
      </c>
      <c r="G2077" s="20" t="str">
        <f>VLOOKUP(employees!$E2077,departments[],3,FALSE)</f>
        <v>Ops</v>
      </c>
      <c r="H2077" s="20">
        <v>5</v>
      </c>
      <c r="I2077" s="20" t="str">
        <f>VLOOKUP(employees!$H2077,locations[#All],3,FALSE)</f>
        <v>London</v>
      </c>
      <c r="J2077" s="20" t="str">
        <f>_xlfn.XLOOKUP(Table6[[#This Row],[City]],locations[city],locations[Continent])</f>
        <v>Europe</v>
      </c>
      <c r="K2077" s="20" t="s">
        <v>55</v>
      </c>
      <c r="L2077" s="20" t="s">
        <v>51</v>
      </c>
      <c r="M2077" s="21">
        <v>44489</v>
      </c>
      <c r="N2077" s="20" t="s">
        <v>57</v>
      </c>
      <c r="O2077" s="20">
        <v>3.38</v>
      </c>
      <c r="P2077" s="20">
        <v>8.9</v>
      </c>
      <c r="Q2077" s="20">
        <v>88761.04</v>
      </c>
      <c r="R2077" s="20">
        <v>3403</v>
      </c>
      <c r="S2077" s="20">
        <f ca="1">DATEDIF(employees!$M2077, TODAY(), "y")</f>
        <v>4</v>
      </c>
      <c r="T2077" s="20">
        <f>VLOOKUP(employees!$H2077,locations[#All],4,)</f>
        <v>1.25</v>
      </c>
      <c r="U2077" s="22">
        <f>employees!$Q2077/employees!$T2077</f>
        <v>71008.831999999995</v>
      </c>
    </row>
    <row r="2078" spans="1:21" x14ac:dyDescent="0.25">
      <c r="A2078" s="23">
        <v>2077</v>
      </c>
      <c r="B2078" s="24" t="s">
        <v>2057</v>
      </c>
      <c r="C2078" s="24" t="s">
        <v>54</v>
      </c>
      <c r="D2078" s="24">
        <v>44</v>
      </c>
      <c r="E2078" s="24">
        <v>14</v>
      </c>
      <c r="F2078" s="24" t="str">
        <f>VLOOKUP(Table6[[#This Row],[department_id]],departments[#All],2,FALSE)</f>
        <v>Sales Operations</v>
      </c>
      <c r="G2078" s="24" t="str">
        <f>VLOOKUP(employees!$E2078,departments[],3,FALSE)</f>
        <v>GTM</v>
      </c>
      <c r="H2078" s="24">
        <v>13</v>
      </c>
      <c r="I2078" s="24" t="str">
        <f>VLOOKUP(employees!$H2078,locations[#All],3,FALSE)</f>
        <v>Cairo</v>
      </c>
      <c r="J2078" s="24" t="str">
        <f>_xlfn.XLOOKUP(Table6[[#This Row],[City]],locations[city],locations[Continent])</f>
        <v>Africa</v>
      </c>
      <c r="K2078" s="24" t="s">
        <v>55</v>
      </c>
      <c r="L2078" s="24" t="s">
        <v>83</v>
      </c>
      <c r="M2078" s="25">
        <v>42648</v>
      </c>
      <c r="N2078" s="24" t="s">
        <v>57</v>
      </c>
      <c r="O2078" s="24">
        <v>4.6900000000000004</v>
      </c>
      <c r="P2078" s="24">
        <v>5</v>
      </c>
      <c r="Q2078" s="24">
        <v>63367.49</v>
      </c>
      <c r="R2078" s="24">
        <v>2931</v>
      </c>
      <c r="S2078" s="24">
        <f ca="1">DATEDIF(employees!$M2078, TODAY(), "y")</f>
        <v>9</v>
      </c>
      <c r="T2078" s="24">
        <f>VLOOKUP(employees!$H2078,locations[#All],4,)</f>
        <v>0.55000000000000004</v>
      </c>
      <c r="U2078" s="26">
        <f>employees!$Q2078/employees!$T2078</f>
        <v>115213.61818181816</v>
      </c>
    </row>
    <row r="2079" spans="1:21" x14ac:dyDescent="0.25">
      <c r="A2079" s="19">
        <v>2078</v>
      </c>
      <c r="B2079" s="20" t="s">
        <v>2058</v>
      </c>
      <c r="C2079" s="20" t="s">
        <v>49</v>
      </c>
      <c r="D2079" s="20">
        <v>28</v>
      </c>
      <c r="E2079" s="20">
        <v>8</v>
      </c>
      <c r="F2079" s="20" t="str">
        <f>VLOOKUP(Table6[[#This Row],[department_id]],departments[#All],2,FALSE)</f>
        <v>QA &amp; Testing</v>
      </c>
      <c r="G2079" s="20" t="str">
        <f>VLOOKUP(employees!$E2079,departments[],3,FALSE)</f>
        <v>Tech</v>
      </c>
      <c r="H2079" s="20">
        <v>9</v>
      </c>
      <c r="I2079" s="20" t="str">
        <f>VLOOKUP(employees!$H2079,locations[#All],3,FALSE)</f>
        <v>Amsterdam</v>
      </c>
      <c r="J2079" s="20" t="str">
        <f>_xlfn.XLOOKUP(Table6[[#This Row],[City]],locations[city],locations[Continent])</f>
        <v>Europe</v>
      </c>
      <c r="K2079" s="20" t="s">
        <v>66</v>
      </c>
      <c r="L2079" s="20" t="s">
        <v>51</v>
      </c>
      <c r="M2079" s="21">
        <v>41902</v>
      </c>
      <c r="N2079" s="20" t="s">
        <v>57</v>
      </c>
      <c r="O2079" s="20">
        <v>3.01</v>
      </c>
      <c r="P2079" s="20">
        <v>7.9</v>
      </c>
      <c r="Q2079" s="20">
        <v>56832.65</v>
      </c>
      <c r="R2079" s="20">
        <v>2086</v>
      </c>
      <c r="S2079" s="20">
        <f ca="1">DATEDIF(employees!$M2079, TODAY(), "y")</f>
        <v>11</v>
      </c>
      <c r="T2079" s="20">
        <f>VLOOKUP(employees!$H2079,locations[#All],4,)</f>
        <v>1.1499999999999999</v>
      </c>
      <c r="U2079" s="22">
        <f>employees!$Q2079/employees!$T2079</f>
        <v>49419.695652173919</v>
      </c>
    </row>
    <row r="2080" spans="1:21" x14ac:dyDescent="0.25">
      <c r="A2080" s="23">
        <v>2079</v>
      </c>
      <c r="B2080" s="24" t="s">
        <v>272</v>
      </c>
      <c r="C2080" s="24" t="s">
        <v>59</v>
      </c>
      <c r="D2080" s="24">
        <v>51</v>
      </c>
      <c r="E2080" s="24">
        <v>7</v>
      </c>
      <c r="F2080" s="24" t="str">
        <f>VLOOKUP(Table6[[#This Row],[department_id]],departments[#All],2,FALSE)</f>
        <v>IT &amp; Helpdesk</v>
      </c>
      <c r="G2080" s="24" t="str">
        <f>VLOOKUP(employees!$E2080,departments[],3,FALSE)</f>
        <v>Tech</v>
      </c>
      <c r="H2080" s="24">
        <v>15</v>
      </c>
      <c r="I2080" s="24" t="str">
        <f>VLOOKUP(employees!$H2080,locations[#All],3,FALSE)</f>
        <v>Cape Town</v>
      </c>
      <c r="J2080" s="24" t="str">
        <f>_xlfn.XLOOKUP(Table6[[#This Row],[City]],locations[city],locations[Continent])</f>
        <v>Africa</v>
      </c>
      <c r="K2080" s="24" t="s">
        <v>71</v>
      </c>
      <c r="L2080" s="24" t="s">
        <v>51</v>
      </c>
      <c r="M2080" s="25">
        <v>43448</v>
      </c>
      <c r="N2080" s="24" t="s">
        <v>57</v>
      </c>
      <c r="O2080" s="24">
        <v>2.72</v>
      </c>
      <c r="P2080" s="24">
        <v>9.1</v>
      </c>
      <c r="Q2080" s="24">
        <v>102008.82</v>
      </c>
      <c r="R2080" s="24">
        <v>2008</v>
      </c>
      <c r="S2080" s="24">
        <f ca="1">DATEDIF(employees!$M2080, TODAY(), "y")</f>
        <v>7</v>
      </c>
      <c r="T2080" s="24">
        <f>VLOOKUP(employees!$H2080,locations[#All],4,)</f>
        <v>0.7</v>
      </c>
      <c r="U2080" s="26">
        <f>employees!$Q2080/employees!$T2080</f>
        <v>145726.88571428575</v>
      </c>
    </row>
    <row r="2081" spans="1:21" x14ac:dyDescent="0.25">
      <c r="A2081" s="19">
        <v>2080</v>
      </c>
      <c r="B2081" s="20" t="s">
        <v>2059</v>
      </c>
      <c r="C2081" s="20" t="s">
        <v>49</v>
      </c>
      <c r="D2081" s="20">
        <v>37</v>
      </c>
      <c r="E2081" s="20">
        <v>21</v>
      </c>
      <c r="F2081" s="20" t="str">
        <f>VLOOKUP(Table6[[#This Row],[department_id]],departments[#All],2,FALSE)</f>
        <v>Finance</v>
      </c>
      <c r="G2081" s="20" t="str">
        <f>VLOOKUP(employees!$E2081,departments[],3,FALSE)</f>
        <v>G&amp;A</v>
      </c>
      <c r="H2081" s="20">
        <v>10</v>
      </c>
      <c r="I2081" s="20" t="str">
        <f>VLOOKUP(employees!$H2081,locations[#All],3,FALSE)</f>
        <v>Warsaw</v>
      </c>
      <c r="J2081" s="20" t="str">
        <f>_xlfn.XLOOKUP(Table6[[#This Row],[City]],locations[city],locations[Continent])</f>
        <v>Europe</v>
      </c>
      <c r="K2081" s="20" t="s">
        <v>55</v>
      </c>
      <c r="L2081" s="20" t="s">
        <v>51</v>
      </c>
      <c r="M2081" s="21">
        <v>44946</v>
      </c>
      <c r="N2081" s="20" t="s">
        <v>57</v>
      </c>
      <c r="O2081" s="20">
        <v>2.99</v>
      </c>
      <c r="P2081" s="20">
        <v>8.6999999999999993</v>
      </c>
      <c r="Q2081" s="20">
        <v>77317.37</v>
      </c>
      <c r="R2081" s="20">
        <v>2571</v>
      </c>
      <c r="S2081" s="20">
        <f ca="1">DATEDIF(employees!$M2081, TODAY(), "y")</f>
        <v>3</v>
      </c>
      <c r="T2081" s="20">
        <f>VLOOKUP(employees!$H2081,locations[#All],4,)</f>
        <v>0.95</v>
      </c>
      <c r="U2081" s="22">
        <f>employees!$Q2081/employees!$T2081</f>
        <v>81386.705263157899</v>
      </c>
    </row>
    <row r="2082" spans="1:21" x14ac:dyDescent="0.25">
      <c r="A2082" s="23">
        <v>2081</v>
      </c>
      <c r="B2082" s="24" t="s">
        <v>2060</v>
      </c>
      <c r="C2082" s="24" t="s">
        <v>49</v>
      </c>
      <c r="D2082" s="24">
        <v>44</v>
      </c>
      <c r="E2082" s="24">
        <v>13</v>
      </c>
      <c r="F2082" s="24" t="str">
        <f>VLOOKUP(Table6[[#This Row],[department_id]],departments[#All],2,FALSE)</f>
        <v>Sales</v>
      </c>
      <c r="G2082" s="24" t="str">
        <f>VLOOKUP(employees!$E2082,departments[],3,FALSE)</f>
        <v>GTM</v>
      </c>
      <c r="H2082" s="24">
        <v>12</v>
      </c>
      <c r="I2082" s="24" t="str">
        <f>VLOOKUP(employees!$H2082,locations[#All],3,FALSE)</f>
        <v>Hyderabad</v>
      </c>
      <c r="J2082" s="24" t="str">
        <f>_xlfn.XLOOKUP(Table6[[#This Row],[City]],locations[city],locations[Continent])</f>
        <v>Asia</v>
      </c>
      <c r="K2082" s="24" t="s">
        <v>55</v>
      </c>
      <c r="L2082" s="24" t="s">
        <v>56</v>
      </c>
      <c r="M2082" s="25">
        <v>44156</v>
      </c>
      <c r="N2082" s="24" t="s">
        <v>52</v>
      </c>
      <c r="O2082" s="24">
        <v>3.38</v>
      </c>
      <c r="P2082" s="24">
        <v>7.4</v>
      </c>
      <c r="Q2082" s="24">
        <v>28389.4</v>
      </c>
      <c r="R2082" s="24">
        <v>493</v>
      </c>
      <c r="S2082" s="24">
        <f ca="1">DATEDIF(employees!$M2082, TODAY(), "y")</f>
        <v>5</v>
      </c>
      <c r="T2082" s="24">
        <f>VLOOKUP(employees!$H2082,locations[#All],4,)</f>
        <v>0.68</v>
      </c>
      <c r="U2082" s="26">
        <f>employees!$Q2082/employees!$T2082</f>
        <v>41749.117647058825</v>
      </c>
    </row>
    <row r="2083" spans="1:21" x14ac:dyDescent="0.25">
      <c r="A2083" s="19">
        <v>2082</v>
      </c>
      <c r="B2083" s="20" t="s">
        <v>2061</v>
      </c>
      <c r="C2083" s="20" t="s">
        <v>54</v>
      </c>
      <c r="D2083" s="20">
        <v>61</v>
      </c>
      <c r="E2083" s="20">
        <v>19</v>
      </c>
      <c r="F2083" s="20" t="str">
        <f>VLOOKUP(Table6[[#This Row],[department_id]],departments[#All],2,FALSE)</f>
        <v>Human Resources</v>
      </c>
      <c r="G2083" s="20" t="str">
        <f>VLOOKUP(employees!$E2083,departments[],3,FALSE)</f>
        <v>G&amp;A</v>
      </c>
      <c r="H2083" s="20">
        <v>19</v>
      </c>
      <c r="I2083" s="20" t="str">
        <f>VLOOKUP(employees!$H2083,locations[#All],3,FALSE)</f>
        <v>Tokyo</v>
      </c>
      <c r="J2083" s="20" t="str">
        <f>_xlfn.XLOOKUP(Table6[[#This Row],[City]],locations[city],locations[Continent])</f>
        <v>Asia</v>
      </c>
      <c r="K2083" s="20" t="s">
        <v>64</v>
      </c>
      <c r="L2083" s="20" t="s">
        <v>51</v>
      </c>
      <c r="M2083" s="21">
        <v>44562</v>
      </c>
      <c r="N2083" s="20" t="s">
        <v>57</v>
      </c>
      <c r="O2083" s="20">
        <v>3.27</v>
      </c>
      <c r="P2083" s="20">
        <v>7.8</v>
      </c>
      <c r="Q2083" s="20">
        <v>100087.73</v>
      </c>
      <c r="R2083" s="20">
        <v>2852</v>
      </c>
      <c r="S2083" s="20">
        <f ca="1">DATEDIF(employees!$M2083, TODAY(), "y")</f>
        <v>4</v>
      </c>
      <c r="T2083" s="20">
        <f>VLOOKUP(employees!$H2083,locations[#All],4,)</f>
        <v>1.2</v>
      </c>
      <c r="U2083" s="22">
        <f>employees!$Q2083/employees!$T2083</f>
        <v>83406.441666666666</v>
      </c>
    </row>
    <row r="2084" spans="1:21" x14ac:dyDescent="0.25">
      <c r="A2084" s="23">
        <v>2083</v>
      </c>
      <c r="B2084" s="24" t="s">
        <v>2062</v>
      </c>
      <c r="C2084" s="24" t="s">
        <v>49</v>
      </c>
      <c r="D2084" s="24">
        <v>39</v>
      </c>
      <c r="E2084" s="24">
        <v>22</v>
      </c>
      <c r="F2084" s="24" t="str">
        <f>VLOOKUP(Table6[[#This Row],[department_id]],departments[#All],2,FALSE)</f>
        <v>Accounting</v>
      </c>
      <c r="G2084" s="24" t="str">
        <f>VLOOKUP(employees!$E2084,departments[],3,FALSE)</f>
        <v>G&amp;A</v>
      </c>
      <c r="H2084" s="24">
        <v>15</v>
      </c>
      <c r="I2084" s="24" t="str">
        <f>VLOOKUP(employees!$H2084,locations[#All],3,FALSE)</f>
        <v>Cape Town</v>
      </c>
      <c r="J2084" s="24" t="str">
        <f>_xlfn.XLOOKUP(Table6[[#This Row],[City]],locations[city],locations[Continent])</f>
        <v>Africa</v>
      </c>
      <c r="K2084" s="24" t="s">
        <v>55</v>
      </c>
      <c r="L2084" s="24" t="s">
        <v>51</v>
      </c>
      <c r="M2084" s="25">
        <v>43792</v>
      </c>
      <c r="N2084" s="24" t="s">
        <v>52</v>
      </c>
      <c r="O2084" s="24">
        <v>4.63</v>
      </c>
      <c r="P2084" s="24">
        <v>9.6</v>
      </c>
      <c r="Q2084" s="24">
        <v>65173.29</v>
      </c>
      <c r="R2084" s="24">
        <v>2140</v>
      </c>
      <c r="S2084" s="24">
        <f ca="1">DATEDIF(employees!$M2084, TODAY(), "y")</f>
        <v>6</v>
      </c>
      <c r="T2084" s="24">
        <f>VLOOKUP(employees!$H2084,locations[#All],4,)</f>
        <v>0.7</v>
      </c>
      <c r="U2084" s="26">
        <f>employees!$Q2084/employees!$T2084</f>
        <v>93104.700000000012</v>
      </c>
    </row>
    <row r="2085" spans="1:21" x14ac:dyDescent="0.25">
      <c r="A2085" s="19">
        <v>2084</v>
      </c>
      <c r="B2085" s="20" t="s">
        <v>2063</v>
      </c>
      <c r="C2085" s="20" t="s">
        <v>59</v>
      </c>
      <c r="D2085" s="20">
        <v>24</v>
      </c>
      <c r="E2085" s="20">
        <v>1</v>
      </c>
      <c r="F2085" s="20" t="str">
        <f>VLOOKUP(Table6[[#This Row],[department_id]],departments[#All],2,FALSE)</f>
        <v>Engineering</v>
      </c>
      <c r="G2085" s="20" t="str">
        <f>VLOOKUP(employees!$E2085,departments[],3,FALSE)</f>
        <v>Tech</v>
      </c>
      <c r="H2085" s="20">
        <v>6</v>
      </c>
      <c r="I2085" s="20" t="str">
        <f>VLOOKUP(employees!$H2085,locations[#All],3,FALSE)</f>
        <v>Berlin</v>
      </c>
      <c r="J2085" s="20" t="str">
        <f>_xlfn.XLOOKUP(Table6[[#This Row],[City]],locations[city],locations[Continent])</f>
        <v>Europe</v>
      </c>
      <c r="K2085" s="20" t="s">
        <v>60</v>
      </c>
      <c r="L2085" s="20" t="s">
        <v>56</v>
      </c>
      <c r="M2085" s="21">
        <v>44380</v>
      </c>
      <c r="N2085" s="20" t="s">
        <v>62</v>
      </c>
      <c r="O2085" s="20">
        <v>4.41</v>
      </c>
      <c r="P2085" s="20">
        <v>8.8000000000000007</v>
      </c>
      <c r="Q2085" s="20">
        <v>139502.22</v>
      </c>
      <c r="R2085" s="20">
        <v>1006</v>
      </c>
      <c r="S2085" s="20">
        <f ca="1">DATEDIF(employees!$M2085, TODAY(), "y")</f>
        <v>5</v>
      </c>
      <c r="T2085" s="20">
        <f>VLOOKUP(employees!$H2085,locations[#All],4,)</f>
        <v>1.1000000000000001</v>
      </c>
      <c r="U2085" s="22">
        <f>employees!$Q2085/employees!$T2085</f>
        <v>126820.2</v>
      </c>
    </row>
    <row r="2086" spans="1:21" x14ac:dyDescent="0.25">
      <c r="A2086" s="23">
        <v>2085</v>
      </c>
      <c r="B2086" s="24" t="s">
        <v>2064</v>
      </c>
      <c r="C2086" s="24" t="s">
        <v>59</v>
      </c>
      <c r="D2086" s="24">
        <v>29</v>
      </c>
      <c r="E2086" s="24">
        <v>22</v>
      </c>
      <c r="F2086" s="24" t="str">
        <f>VLOOKUP(Table6[[#This Row],[department_id]],departments[#All],2,FALSE)</f>
        <v>Accounting</v>
      </c>
      <c r="G2086" s="24" t="str">
        <f>VLOOKUP(employees!$E2086,departments[],3,FALSE)</f>
        <v>G&amp;A</v>
      </c>
      <c r="H2086" s="24">
        <v>9</v>
      </c>
      <c r="I2086" s="24" t="str">
        <f>VLOOKUP(employees!$H2086,locations[#All],3,FALSE)</f>
        <v>Amsterdam</v>
      </c>
      <c r="J2086" s="24" t="str">
        <f>_xlfn.XLOOKUP(Table6[[#This Row],[City]],locations[city],locations[Continent])</f>
        <v>Europe</v>
      </c>
      <c r="K2086" s="24" t="s">
        <v>75</v>
      </c>
      <c r="L2086" s="24" t="s">
        <v>51</v>
      </c>
      <c r="M2086" s="25">
        <v>44911</v>
      </c>
      <c r="N2086" s="24" t="s">
        <v>62</v>
      </c>
      <c r="O2086" s="24">
        <v>3.03</v>
      </c>
      <c r="P2086" s="24">
        <v>5</v>
      </c>
      <c r="Q2086" s="24">
        <v>135600.54999999999</v>
      </c>
      <c r="R2086" s="24">
        <v>3242</v>
      </c>
      <c r="S2086" s="24">
        <f ca="1">DATEDIF(employees!$M2086, TODAY(), "y")</f>
        <v>3</v>
      </c>
      <c r="T2086" s="24">
        <f>VLOOKUP(employees!$H2086,locations[#All],4,)</f>
        <v>1.1499999999999999</v>
      </c>
      <c r="U2086" s="26">
        <f>employees!$Q2086/employees!$T2086</f>
        <v>117913.52173913043</v>
      </c>
    </row>
    <row r="2087" spans="1:21" x14ac:dyDescent="0.25">
      <c r="A2087" s="19">
        <v>2086</v>
      </c>
      <c r="B2087" s="20" t="s">
        <v>2065</v>
      </c>
      <c r="C2087" s="20" t="s">
        <v>59</v>
      </c>
      <c r="D2087" s="20">
        <v>44</v>
      </c>
      <c r="E2087" s="20">
        <v>8</v>
      </c>
      <c r="F2087" s="20" t="str">
        <f>VLOOKUP(Table6[[#This Row],[department_id]],departments[#All],2,FALSE)</f>
        <v>QA &amp; Testing</v>
      </c>
      <c r="G2087" s="20" t="str">
        <f>VLOOKUP(employees!$E2087,departments[],3,FALSE)</f>
        <v>Tech</v>
      </c>
      <c r="H2087" s="20">
        <v>3</v>
      </c>
      <c r="I2087" s="20" t="str">
        <f>VLOOKUP(employees!$H2087,locations[#All],3,FALSE)</f>
        <v>Austin</v>
      </c>
      <c r="J2087" s="20" t="str">
        <f>_xlfn.XLOOKUP(Table6[[#This Row],[City]],locations[city],locations[Continent])</f>
        <v>North America</v>
      </c>
      <c r="K2087" s="20" t="s">
        <v>55</v>
      </c>
      <c r="L2087" s="20" t="s">
        <v>56</v>
      </c>
      <c r="M2087" s="21">
        <v>44598</v>
      </c>
      <c r="N2087" s="20" t="s">
        <v>57</v>
      </c>
      <c r="O2087" s="20">
        <v>3.36</v>
      </c>
      <c r="P2087" s="20">
        <v>7.3</v>
      </c>
      <c r="Q2087" s="20">
        <v>74878.14</v>
      </c>
      <c r="R2087" s="20">
        <v>1453</v>
      </c>
      <c r="S2087" s="20">
        <f ca="1">DATEDIF(employees!$M2087, TODAY(), "y")</f>
        <v>4</v>
      </c>
      <c r="T2087" s="20">
        <f>VLOOKUP(employees!$H2087,locations[#All],4,)</f>
        <v>1.05</v>
      </c>
      <c r="U2087" s="22">
        <f>employees!$Q2087/employees!$T2087</f>
        <v>71312.514285714278</v>
      </c>
    </row>
    <row r="2088" spans="1:21" x14ac:dyDescent="0.25">
      <c r="A2088" s="23">
        <v>2087</v>
      </c>
      <c r="B2088" s="24" t="s">
        <v>2066</v>
      </c>
      <c r="C2088" s="24" t="s">
        <v>54</v>
      </c>
      <c r="D2088" s="24">
        <v>53</v>
      </c>
      <c r="E2088" s="24">
        <v>12</v>
      </c>
      <c r="F2088" s="24" t="str">
        <f>VLOOKUP(Table6[[#This Row],[department_id]],departments[#All],2,FALSE)</f>
        <v>UX Research</v>
      </c>
      <c r="G2088" s="24" t="str">
        <f>VLOOKUP(employees!$E2088,departments[],3,FALSE)</f>
        <v>Product</v>
      </c>
      <c r="H2088" s="24">
        <v>3</v>
      </c>
      <c r="I2088" s="24" t="str">
        <f>VLOOKUP(employees!$H2088,locations[#All],3,FALSE)</f>
        <v>Austin</v>
      </c>
      <c r="J2088" s="24" t="str">
        <f>_xlfn.XLOOKUP(Table6[[#This Row],[City]],locations[city],locations[Continent])</f>
        <v>North America</v>
      </c>
      <c r="K2088" s="24" t="s">
        <v>66</v>
      </c>
      <c r="L2088" s="24" t="s">
        <v>51</v>
      </c>
      <c r="M2088" s="25">
        <v>45391</v>
      </c>
      <c r="N2088" s="24" t="s">
        <v>62</v>
      </c>
      <c r="O2088" s="24">
        <v>2.99</v>
      </c>
      <c r="P2088" s="24">
        <v>5.6</v>
      </c>
      <c r="Q2088" s="24">
        <v>80263.58</v>
      </c>
      <c r="R2088" s="24">
        <v>2582</v>
      </c>
      <c r="S2088" s="24">
        <f ca="1">DATEDIF(employees!$M2088, TODAY(), "y")</f>
        <v>2</v>
      </c>
      <c r="T2088" s="24">
        <f>VLOOKUP(employees!$H2088,locations[#All],4,)</f>
        <v>1.05</v>
      </c>
      <c r="U2088" s="26">
        <f>employees!$Q2088/employees!$T2088</f>
        <v>76441.504761904755</v>
      </c>
    </row>
    <row r="2089" spans="1:21" x14ac:dyDescent="0.25">
      <c r="A2089" s="19">
        <v>2088</v>
      </c>
      <c r="B2089" s="20" t="s">
        <v>2067</v>
      </c>
      <c r="C2089" s="20" t="s">
        <v>59</v>
      </c>
      <c r="D2089" s="20">
        <v>61</v>
      </c>
      <c r="E2089" s="20">
        <v>19</v>
      </c>
      <c r="F2089" s="20" t="str">
        <f>VLOOKUP(Table6[[#This Row],[department_id]],departments[#All],2,FALSE)</f>
        <v>Human Resources</v>
      </c>
      <c r="G2089" s="20" t="str">
        <f>VLOOKUP(employees!$E2089,departments[],3,FALSE)</f>
        <v>G&amp;A</v>
      </c>
      <c r="H2089" s="20">
        <v>11</v>
      </c>
      <c r="I2089" s="20" t="str">
        <f>VLOOKUP(employees!$H2089,locations[#All],3,FALSE)</f>
        <v>Bengaluru</v>
      </c>
      <c r="J2089" s="20" t="str">
        <f>_xlfn.XLOOKUP(Table6[[#This Row],[City]],locations[city],locations[Continent])</f>
        <v>Asia</v>
      </c>
      <c r="K2089" s="20" t="s">
        <v>55</v>
      </c>
      <c r="L2089" s="20" t="s">
        <v>51</v>
      </c>
      <c r="M2089" s="21">
        <v>45251</v>
      </c>
      <c r="N2089" s="20" t="s">
        <v>52</v>
      </c>
      <c r="O2089" s="20">
        <v>2.95</v>
      </c>
      <c r="P2089" s="20">
        <v>8.4</v>
      </c>
      <c r="Q2089" s="20">
        <v>63205.440000000002</v>
      </c>
      <c r="R2089" s="20">
        <v>3031</v>
      </c>
      <c r="S2089" s="20">
        <f ca="1">DATEDIF(employees!$M2089, TODAY(), "y")</f>
        <v>2</v>
      </c>
      <c r="T2089" s="20">
        <f>VLOOKUP(employees!$H2089,locations[#All],4,)</f>
        <v>0.7</v>
      </c>
      <c r="U2089" s="22">
        <f>employees!$Q2089/employees!$T2089</f>
        <v>90293.485714285722</v>
      </c>
    </row>
    <row r="2090" spans="1:21" x14ac:dyDescent="0.25">
      <c r="A2090" s="23">
        <v>2089</v>
      </c>
      <c r="B2090" s="24" t="s">
        <v>2068</v>
      </c>
      <c r="C2090" s="24" t="s">
        <v>49</v>
      </c>
      <c r="D2090" s="24">
        <v>25</v>
      </c>
      <c r="E2090" s="24">
        <v>2</v>
      </c>
      <c r="F2090" s="24" t="str">
        <f>VLOOKUP(Table6[[#This Row],[department_id]],departments[#All],2,FALSE)</f>
        <v>Data Science</v>
      </c>
      <c r="G2090" s="24" t="str">
        <f>VLOOKUP(employees!$E2090,departments[],3,FALSE)</f>
        <v>Tech</v>
      </c>
      <c r="H2090" s="24">
        <v>4</v>
      </c>
      <c r="I2090" s="24" t="str">
        <f>VLOOKUP(employees!$H2090,locations[#All],3,FALSE)</f>
        <v>Toronto</v>
      </c>
      <c r="J2090" s="24" t="str">
        <f>_xlfn.XLOOKUP(Table6[[#This Row],[City]],locations[city],locations[Continent])</f>
        <v>North America</v>
      </c>
      <c r="K2090" s="24" t="s">
        <v>60</v>
      </c>
      <c r="L2090" s="24" t="s">
        <v>51</v>
      </c>
      <c r="M2090" s="25">
        <v>45575</v>
      </c>
      <c r="N2090" s="24" t="s">
        <v>57</v>
      </c>
      <c r="O2090" s="24">
        <v>3.25</v>
      </c>
      <c r="P2090" s="24">
        <v>9.5</v>
      </c>
      <c r="Q2090" s="24">
        <v>155385.04</v>
      </c>
      <c r="R2090" s="24">
        <v>1836</v>
      </c>
      <c r="S2090" s="24">
        <f ca="1">DATEDIF(employees!$M2090, TODAY(), "y")</f>
        <v>1</v>
      </c>
      <c r="T2090" s="24">
        <f>VLOOKUP(employees!$H2090,locations[#All],4,)</f>
        <v>1.1000000000000001</v>
      </c>
      <c r="U2090" s="26">
        <f>employees!$Q2090/employees!$T2090</f>
        <v>141259.12727272726</v>
      </c>
    </row>
    <row r="2091" spans="1:21" x14ac:dyDescent="0.25">
      <c r="A2091" s="19">
        <v>2090</v>
      </c>
      <c r="B2091" s="20" t="s">
        <v>2069</v>
      </c>
      <c r="C2091" s="20" t="s">
        <v>49</v>
      </c>
      <c r="D2091" s="20">
        <v>51</v>
      </c>
      <c r="E2091" s="20">
        <v>18</v>
      </c>
      <c r="F2091" s="20" t="str">
        <f>VLOOKUP(Table6[[#This Row],[department_id]],departments[#All],2,FALSE)</f>
        <v>Customer Support</v>
      </c>
      <c r="G2091" s="20" t="str">
        <f>VLOOKUP(employees!$E2091,departments[],3,FALSE)</f>
        <v>GTM</v>
      </c>
      <c r="H2091" s="20">
        <v>14</v>
      </c>
      <c r="I2091" s="20" t="str">
        <f>VLOOKUP(employees!$H2091,locations[#All],3,FALSE)</f>
        <v>Dubai</v>
      </c>
      <c r="J2091" s="20" t="str">
        <f>_xlfn.XLOOKUP(Table6[[#This Row],[City]],locations[city],locations[Continent])</f>
        <v>Asia</v>
      </c>
      <c r="K2091" s="20" t="s">
        <v>66</v>
      </c>
      <c r="L2091" s="20" t="s">
        <v>56</v>
      </c>
      <c r="M2091" s="21">
        <v>42491</v>
      </c>
      <c r="N2091" s="20" t="s">
        <v>52</v>
      </c>
      <c r="O2091" s="20">
        <v>3.55</v>
      </c>
      <c r="P2091" s="20">
        <v>5.2</v>
      </c>
      <c r="Q2091" s="20">
        <v>48479.03</v>
      </c>
      <c r="R2091" s="20">
        <v>2645</v>
      </c>
      <c r="S2091" s="20">
        <f ca="1">DATEDIF(employees!$M2091, TODAY(), "y")</f>
        <v>10</v>
      </c>
      <c r="T2091" s="20">
        <f>VLOOKUP(employees!$H2091,locations[#All],4,)</f>
        <v>1.05</v>
      </c>
      <c r="U2091" s="22">
        <f>employees!$Q2091/employees!$T2091</f>
        <v>46170.504761904762</v>
      </c>
    </row>
    <row r="2092" spans="1:21" x14ac:dyDescent="0.25">
      <c r="A2092" s="23">
        <v>2091</v>
      </c>
      <c r="B2092" s="24" t="s">
        <v>2070</v>
      </c>
      <c r="C2092" s="24" t="s">
        <v>59</v>
      </c>
      <c r="D2092" s="24">
        <v>23</v>
      </c>
      <c r="E2092" s="24">
        <v>11</v>
      </c>
      <c r="F2092" s="24" t="str">
        <f>VLOOKUP(Table6[[#This Row],[department_id]],departments[#All],2,FALSE)</f>
        <v>Design</v>
      </c>
      <c r="G2092" s="24" t="str">
        <f>VLOOKUP(employees!$E2092,departments[],3,FALSE)</f>
        <v>Product</v>
      </c>
      <c r="H2092" s="24">
        <v>14</v>
      </c>
      <c r="I2092" s="24" t="str">
        <f>VLOOKUP(employees!$H2092,locations[#All],3,FALSE)</f>
        <v>Dubai</v>
      </c>
      <c r="J2092" s="24" t="str">
        <f>_xlfn.XLOOKUP(Table6[[#This Row],[City]],locations[city],locations[Continent])</f>
        <v>Asia</v>
      </c>
      <c r="K2092" s="24" t="s">
        <v>55</v>
      </c>
      <c r="L2092" s="24" t="s">
        <v>51</v>
      </c>
      <c r="M2092" s="25">
        <v>44348</v>
      </c>
      <c r="N2092" s="24" t="s">
        <v>57</v>
      </c>
      <c r="O2092" s="24">
        <v>4.43</v>
      </c>
      <c r="P2092" s="24">
        <v>5.7</v>
      </c>
      <c r="Q2092" s="24">
        <v>92765.47</v>
      </c>
      <c r="R2092" s="24">
        <v>3283</v>
      </c>
      <c r="S2092" s="24">
        <f ca="1">DATEDIF(employees!$M2092, TODAY(), "y")</f>
        <v>5</v>
      </c>
      <c r="T2092" s="24">
        <f>VLOOKUP(employees!$H2092,locations[#All],4,)</f>
        <v>1.05</v>
      </c>
      <c r="U2092" s="26">
        <f>employees!$Q2092/employees!$T2092</f>
        <v>88348.066666666666</v>
      </c>
    </row>
    <row r="2093" spans="1:21" x14ac:dyDescent="0.25">
      <c r="A2093" s="19">
        <v>2092</v>
      </c>
      <c r="B2093" s="20" t="s">
        <v>2071</v>
      </c>
      <c r="C2093" s="20" t="s">
        <v>59</v>
      </c>
      <c r="D2093" s="20">
        <v>36</v>
      </c>
      <c r="E2093" s="20">
        <v>7</v>
      </c>
      <c r="F2093" s="20" t="str">
        <f>VLOOKUP(Table6[[#This Row],[department_id]],departments[#All],2,FALSE)</f>
        <v>IT &amp; Helpdesk</v>
      </c>
      <c r="G2093" s="20" t="str">
        <f>VLOOKUP(employees!$E2093,departments[],3,FALSE)</f>
        <v>Tech</v>
      </c>
      <c r="H2093" s="20">
        <v>8</v>
      </c>
      <c r="I2093" s="20" t="str">
        <f>VLOOKUP(employees!$H2093,locations[#All],3,FALSE)</f>
        <v>Barcelona</v>
      </c>
      <c r="J2093" s="20" t="str">
        <f>_xlfn.XLOOKUP(Table6[[#This Row],[City]],locations[city],locations[Continent])</f>
        <v>Europe</v>
      </c>
      <c r="K2093" s="20" t="s">
        <v>75</v>
      </c>
      <c r="L2093" s="20" t="s">
        <v>51</v>
      </c>
      <c r="M2093" s="21">
        <v>42230</v>
      </c>
      <c r="N2093" s="20" t="s">
        <v>57</v>
      </c>
      <c r="O2093" s="20">
        <v>2.5299999999999998</v>
      </c>
      <c r="P2093" s="20">
        <v>5.2</v>
      </c>
      <c r="Q2093" s="20">
        <v>83617.52</v>
      </c>
      <c r="R2093" s="20">
        <v>857</v>
      </c>
      <c r="S2093" s="20">
        <f ca="1">DATEDIF(employees!$M2093, TODAY(), "y")</f>
        <v>11</v>
      </c>
      <c r="T2093" s="20">
        <f>VLOOKUP(employees!$H2093,locations[#All],4,)</f>
        <v>1.05</v>
      </c>
      <c r="U2093" s="22">
        <f>employees!$Q2093/employees!$T2093</f>
        <v>79635.733333333337</v>
      </c>
    </row>
    <row r="2094" spans="1:21" x14ac:dyDescent="0.25">
      <c r="A2094" s="23">
        <v>2093</v>
      </c>
      <c r="B2094" s="24" t="s">
        <v>2072</v>
      </c>
      <c r="C2094" s="24" t="s">
        <v>54</v>
      </c>
      <c r="D2094" s="24">
        <v>21</v>
      </c>
      <c r="E2094" s="24">
        <v>17</v>
      </c>
      <c r="F2094" s="24" t="str">
        <f>VLOOKUP(Table6[[#This Row],[department_id]],departments[#All],2,FALSE)</f>
        <v>Customer Success</v>
      </c>
      <c r="G2094" s="24" t="str">
        <f>VLOOKUP(employees!$E2094,departments[],3,FALSE)</f>
        <v>GTM</v>
      </c>
      <c r="H2094" s="24">
        <v>14</v>
      </c>
      <c r="I2094" s="24" t="str">
        <f>VLOOKUP(employees!$H2094,locations[#All],3,FALSE)</f>
        <v>Dubai</v>
      </c>
      <c r="J2094" s="24" t="str">
        <f>_xlfn.XLOOKUP(Table6[[#This Row],[City]],locations[city],locations[Continent])</f>
        <v>Asia</v>
      </c>
      <c r="K2094" s="24" t="s">
        <v>75</v>
      </c>
      <c r="L2094" s="24" t="s">
        <v>56</v>
      </c>
      <c r="M2094" s="25">
        <v>44385</v>
      </c>
      <c r="N2094" s="24" t="s">
        <v>62</v>
      </c>
      <c r="O2094" s="24">
        <v>2.82</v>
      </c>
      <c r="P2094" s="24">
        <v>6.4</v>
      </c>
      <c r="Q2094" s="24">
        <v>96588.75</v>
      </c>
      <c r="R2094" s="24">
        <v>346</v>
      </c>
      <c r="S2094" s="24">
        <f ca="1">DATEDIF(employees!$M2094, TODAY(), "y")</f>
        <v>5</v>
      </c>
      <c r="T2094" s="24">
        <f>VLOOKUP(employees!$H2094,locations[#All],4,)</f>
        <v>1.05</v>
      </c>
      <c r="U2094" s="26">
        <f>employees!$Q2094/employees!$T2094</f>
        <v>91989.28571428571</v>
      </c>
    </row>
    <row r="2095" spans="1:21" x14ac:dyDescent="0.25">
      <c r="A2095" s="19">
        <v>2094</v>
      </c>
      <c r="B2095" s="20" t="s">
        <v>2073</v>
      </c>
      <c r="C2095" s="20" t="s">
        <v>49</v>
      </c>
      <c r="D2095" s="20">
        <v>26</v>
      </c>
      <c r="E2095" s="20">
        <v>5</v>
      </c>
      <c r="F2095" s="20" t="str">
        <f>VLOOKUP(Table6[[#This Row],[department_id]],departments[#All],2,FALSE)</f>
        <v>Platform</v>
      </c>
      <c r="G2095" s="20" t="str">
        <f>VLOOKUP(employees!$E2095,departments[],3,FALSE)</f>
        <v>Tech</v>
      </c>
      <c r="H2095" s="20">
        <v>1</v>
      </c>
      <c r="I2095" s="20" t="str">
        <f>VLOOKUP(employees!$H2095,locations[#All],3,FALSE)</f>
        <v>San Francisco</v>
      </c>
      <c r="J2095" s="20" t="str">
        <f>_xlfn.XLOOKUP(Table6[[#This Row],[City]],locations[city],locations[Continent])</f>
        <v>North America</v>
      </c>
      <c r="K2095" s="20" t="s">
        <v>55</v>
      </c>
      <c r="L2095" s="20" t="s">
        <v>51</v>
      </c>
      <c r="M2095" s="21">
        <v>45575</v>
      </c>
      <c r="N2095" s="20" t="s">
        <v>52</v>
      </c>
      <c r="O2095" s="20">
        <v>4.2</v>
      </c>
      <c r="P2095" s="20">
        <v>7.7</v>
      </c>
      <c r="Q2095" s="20">
        <v>147131.84</v>
      </c>
      <c r="R2095" s="20">
        <v>1687</v>
      </c>
      <c r="S2095" s="20">
        <f ca="1">DATEDIF(employees!$M2095, TODAY(), "y")</f>
        <v>1</v>
      </c>
      <c r="T2095" s="20">
        <f>VLOOKUP(employees!$H2095,locations[#All],4,)</f>
        <v>1.35</v>
      </c>
      <c r="U2095" s="22">
        <f>employees!$Q2095/employees!$T2095</f>
        <v>108986.54814814814</v>
      </c>
    </row>
    <row r="2096" spans="1:21" x14ac:dyDescent="0.25">
      <c r="A2096" s="23">
        <v>2095</v>
      </c>
      <c r="B2096" s="24" t="s">
        <v>2074</v>
      </c>
      <c r="C2096" s="24" t="s">
        <v>54</v>
      </c>
      <c r="D2096" s="24">
        <v>53</v>
      </c>
      <c r="E2096" s="24">
        <v>13</v>
      </c>
      <c r="F2096" s="24" t="str">
        <f>VLOOKUP(Table6[[#This Row],[department_id]],departments[#All],2,FALSE)</f>
        <v>Sales</v>
      </c>
      <c r="G2096" s="24" t="str">
        <f>VLOOKUP(employees!$E2096,departments[],3,FALSE)</f>
        <v>GTM</v>
      </c>
      <c r="H2096" s="24">
        <v>14</v>
      </c>
      <c r="I2096" s="24" t="str">
        <f>VLOOKUP(employees!$H2096,locations[#All],3,FALSE)</f>
        <v>Dubai</v>
      </c>
      <c r="J2096" s="24" t="str">
        <f>_xlfn.XLOOKUP(Table6[[#This Row],[City]],locations[city],locations[Continent])</f>
        <v>Asia</v>
      </c>
      <c r="K2096" s="24" t="s">
        <v>75</v>
      </c>
      <c r="L2096" s="24" t="s">
        <v>51</v>
      </c>
      <c r="M2096" s="25">
        <v>43325</v>
      </c>
      <c r="N2096" s="24" t="s">
        <v>52</v>
      </c>
      <c r="O2096" s="24">
        <v>2.81</v>
      </c>
      <c r="P2096" s="24">
        <v>5.2</v>
      </c>
      <c r="Q2096" s="24">
        <v>163924.88</v>
      </c>
      <c r="R2096" s="24">
        <v>3435</v>
      </c>
      <c r="S2096" s="24">
        <f ca="1">DATEDIF(employees!$M2096, TODAY(), "y")</f>
        <v>8</v>
      </c>
      <c r="T2096" s="24">
        <f>VLOOKUP(employees!$H2096,locations[#All],4,)</f>
        <v>1.05</v>
      </c>
      <c r="U2096" s="26">
        <f>employees!$Q2096/employees!$T2096</f>
        <v>156118.93333333332</v>
      </c>
    </row>
    <row r="2097" spans="1:21" x14ac:dyDescent="0.25">
      <c r="A2097" s="19">
        <v>2096</v>
      </c>
      <c r="B2097" s="20" t="s">
        <v>2075</v>
      </c>
      <c r="C2097" s="20" t="s">
        <v>49</v>
      </c>
      <c r="D2097" s="20">
        <v>43</v>
      </c>
      <c r="E2097" s="20">
        <v>19</v>
      </c>
      <c r="F2097" s="20" t="str">
        <f>VLOOKUP(Table6[[#This Row],[department_id]],departments[#All],2,FALSE)</f>
        <v>Human Resources</v>
      </c>
      <c r="G2097" s="20" t="str">
        <f>VLOOKUP(employees!$E2097,departments[],3,FALSE)</f>
        <v>G&amp;A</v>
      </c>
      <c r="H2097" s="20">
        <v>5</v>
      </c>
      <c r="I2097" s="20" t="str">
        <f>VLOOKUP(employees!$H2097,locations[#All],3,FALSE)</f>
        <v>London</v>
      </c>
      <c r="J2097" s="20" t="str">
        <f>_xlfn.XLOOKUP(Table6[[#This Row],[City]],locations[city],locations[Continent])</f>
        <v>Europe</v>
      </c>
      <c r="K2097" s="20" t="s">
        <v>66</v>
      </c>
      <c r="L2097" s="20" t="s">
        <v>51</v>
      </c>
      <c r="M2097" s="21">
        <v>43082</v>
      </c>
      <c r="N2097" s="20" t="s">
        <v>57</v>
      </c>
      <c r="O2097" s="20">
        <v>2.72</v>
      </c>
      <c r="P2097" s="20">
        <v>8.1999999999999993</v>
      </c>
      <c r="Q2097" s="20">
        <v>61925.93</v>
      </c>
      <c r="R2097" s="20">
        <v>3427</v>
      </c>
      <c r="S2097" s="20">
        <f ca="1">DATEDIF(employees!$M2097, TODAY(), "y")</f>
        <v>8</v>
      </c>
      <c r="T2097" s="20">
        <f>VLOOKUP(employees!$H2097,locations[#All],4,)</f>
        <v>1.25</v>
      </c>
      <c r="U2097" s="22">
        <f>employees!$Q2097/employees!$T2097</f>
        <v>49540.743999999999</v>
      </c>
    </row>
    <row r="2098" spans="1:21" x14ac:dyDescent="0.25">
      <c r="A2098" s="23">
        <v>2097</v>
      </c>
      <c r="B2098" s="24" t="s">
        <v>2076</v>
      </c>
      <c r="C2098" s="24" t="s">
        <v>54</v>
      </c>
      <c r="D2098" s="24">
        <v>39</v>
      </c>
      <c r="E2098" s="24">
        <v>3</v>
      </c>
      <c r="F2098" s="24" t="str">
        <f>VLOOKUP(Table6[[#This Row],[department_id]],departments[#All],2,FALSE)</f>
        <v>Data Engineering</v>
      </c>
      <c r="G2098" s="24" t="str">
        <f>VLOOKUP(employees!$E2098,departments[],3,FALSE)</f>
        <v>Tech</v>
      </c>
      <c r="H2098" s="24">
        <v>4</v>
      </c>
      <c r="I2098" s="24" t="str">
        <f>VLOOKUP(employees!$H2098,locations[#All],3,FALSE)</f>
        <v>Toronto</v>
      </c>
      <c r="J2098" s="24" t="str">
        <f>_xlfn.XLOOKUP(Table6[[#This Row],[City]],locations[city],locations[Continent])</f>
        <v>North America</v>
      </c>
      <c r="K2098" s="24" t="s">
        <v>64</v>
      </c>
      <c r="L2098" s="24" t="s">
        <v>51</v>
      </c>
      <c r="M2098" s="25">
        <v>43737</v>
      </c>
      <c r="N2098" s="24" t="s">
        <v>57</v>
      </c>
      <c r="O2098" s="24">
        <v>2.94</v>
      </c>
      <c r="P2098" s="24">
        <v>8.1</v>
      </c>
      <c r="Q2098" s="24">
        <v>201837.63</v>
      </c>
      <c r="R2098" s="24">
        <v>1681</v>
      </c>
      <c r="S2098" s="24">
        <f ca="1">DATEDIF(employees!$M2098, TODAY(), "y")</f>
        <v>6</v>
      </c>
      <c r="T2098" s="24">
        <f>VLOOKUP(employees!$H2098,locations[#All],4,)</f>
        <v>1.1000000000000001</v>
      </c>
      <c r="U2098" s="26">
        <f>employees!$Q2098/employees!$T2098</f>
        <v>183488.75454545455</v>
      </c>
    </row>
    <row r="2099" spans="1:21" x14ac:dyDescent="0.25">
      <c r="A2099" s="19">
        <v>2098</v>
      </c>
      <c r="B2099" s="20" t="s">
        <v>2077</v>
      </c>
      <c r="C2099" s="20" t="s">
        <v>59</v>
      </c>
      <c r="D2099" s="20">
        <v>46</v>
      </c>
      <c r="E2099" s="20">
        <v>4</v>
      </c>
      <c r="F2099" s="20" t="str">
        <f>VLOOKUP(Table6[[#This Row],[department_id]],departments[#All],2,FALSE)</f>
        <v>ML Engineering</v>
      </c>
      <c r="G2099" s="20" t="str">
        <f>VLOOKUP(employees!$E2099,departments[],3,FALSE)</f>
        <v>Tech</v>
      </c>
      <c r="H2099" s="20">
        <v>7</v>
      </c>
      <c r="I2099" s="20" t="str">
        <f>VLOOKUP(employees!$H2099,locations[#All],3,FALSE)</f>
        <v>Paris</v>
      </c>
      <c r="J2099" s="20" t="str">
        <f>_xlfn.XLOOKUP(Table6[[#This Row],[City]],locations[city],locations[Continent])</f>
        <v>Europe</v>
      </c>
      <c r="K2099" s="20" t="s">
        <v>66</v>
      </c>
      <c r="L2099" s="20" t="s">
        <v>56</v>
      </c>
      <c r="M2099" s="21">
        <v>43722</v>
      </c>
      <c r="N2099" s="20" t="s">
        <v>52</v>
      </c>
      <c r="O2099" s="20">
        <v>3</v>
      </c>
      <c r="P2099" s="20">
        <v>5.9</v>
      </c>
      <c r="Q2099" s="20">
        <v>122663.76</v>
      </c>
      <c r="R2099" s="20">
        <v>1080</v>
      </c>
      <c r="S2099" s="20">
        <f ca="1">DATEDIF(employees!$M2099, TODAY(), "y")</f>
        <v>6</v>
      </c>
      <c r="T2099" s="20">
        <f>VLOOKUP(employees!$H2099,locations[#All],4,)</f>
        <v>1.18</v>
      </c>
      <c r="U2099" s="22">
        <f>employees!$Q2099/employees!$T2099</f>
        <v>103952.33898305085</v>
      </c>
    </row>
    <row r="2100" spans="1:21" x14ac:dyDescent="0.25">
      <c r="A2100" s="23">
        <v>2099</v>
      </c>
      <c r="B2100" s="24" t="s">
        <v>2078</v>
      </c>
      <c r="C2100" s="24" t="s">
        <v>49</v>
      </c>
      <c r="D2100" s="24">
        <v>36</v>
      </c>
      <c r="E2100" s="24">
        <v>10</v>
      </c>
      <c r="F2100" s="24" t="str">
        <f>VLOOKUP(Table6[[#This Row],[department_id]],departments[#All],2,FALSE)</f>
        <v>Product Operations</v>
      </c>
      <c r="G2100" s="24" t="str">
        <f>VLOOKUP(employees!$E2100,departments[],3,FALSE)</f>
        <v>Product</v>
      </c>
      <c r="H2100" s="24">
        <v>20</v>
      </c>
      <c r="I2100" s="24" t="str">
        <f>VLOOKUP(employees!$H2100,locations[#All],3,FALSE)</f>
        <v>Singapore</v>
      </c>
      <c r="J2100" s="24" t="str">
        <f>_xlfn.XLOOKUP(Table6[[#This Row],[City]],locations[city],locations[Continent])</f>
        <v>Asia</v>
      </c>
      <c r="K2100" s="24" t="s">
        <v>55</v>
      </c>
      <c r="L2100" s="24" t="s">
        <v>51</v>
      </c>
      <c r="M2100" s="25">
        <v>41680</v>
      </c>
      <c r="N2100" s="24" t="s">
        <v>57</v>
      </c>
      <c r="O2100" s="24">
        <v>2.94</v>
      </c>
      <c r="P2100" s="24">
        <v>5.8</v>
      </c>
      <c r="Q2100" s="24">
        <v>92878.47</v>
      </c>
      <c r="R2100" s="24">
        <v>1822</v>
      </c>
      <c r="S2100" s="24">
        <f ca="1">DATEDIF(employees!$M2100, TODAY(), "y")</f>
        <v>12</v>
      </c>
      <c r="T2100" s="24">
        <f>VLOOKUP(employees!$H2100,locations[#All],4,)</f>
        <v>1.22</v>
      </c>
      <c r="U2100" s="26">
        <f>employees!$Q2100/employees!$T2100</f>
        <v>76129.893442622953</v>
      </c>
    </row>
    <row r="2101" spans="1:21" x14ac:dyDescent="0.25">
      <c r="A2101" s="19">
        <v>2100</v>
      </c>
      <c r="B2101" s="20" t="s">
        <v>2079</v>
      </c>
      <c r="C2101" s="20" t="s">
        <v>54</v>
      </c>
      <c r="D2101" s="20">
        <v>62</v>
      </c>
      <c r="E2101" s="20">
        <v>12</v>
      </c>
      <c r="F2101" s="20" t="str">
        <f>VLOOKUP(Table6[[#This Row],[department_id]],departments[#All],2,FALSE)</f>
        <v>UX Research</v>
      </c>
      <c r="G2101" s="20" t="str">
        <f>VLOOKUP(employees!$E2101,departments[],3,FALSE)</f>
        <v>Product</v>
      </c>
      <c r="H2101" s="20">
        <v>8</v>
      </c>
      <c r="I2101" s="20" t="str">
        <f>VLOOKUP(employees!$H2101,locations[#All],3,FALSE)</f>
        <v>Barcelona</v>
      </c>
      <c r="J2101" s="20" t="str">
        <f>_xlfn.XLOOKUP(Table6[[#This Row],[City]],locations[city],locations[Continent])</f>
        <v>Europe</v>
      </c>
      <c r="K2101" s="20" t="s">
        <v>55</v>
      </c>
      <c r="L2101" s="20" t="s">
        <v>51</v>
      </c>
      <c r="M2101" s="21">
        <v>45357</v>
      </c>
      <c r="N2101" s="20" t="s">
        <v>62</v>
      </c>
      <c r="O2101" s="20">
        <v>4.3899999999999997</v>
      </c>
      <c r="P2101" s="20">
        <v>6.3</v>
      </c>
      <c r="Q2101" s="20">
        <v>115593.91</v>
      </c>
      <c r="R2101" s="20">
        <v>600</v>
      </c>
      <c r="S2101" s="20">
        <f ca="1">DATEDIF(employees!$M2101, TODAY(), "y")</f>
        <v>2</v>
      </c>
      <c r="T2101" s="20">
        <f>VLOOKUP(employees!$H2101,locations[#All],4,)</f>
        <v>1.05</v>
      </c>
      <c r="U2101" s="22">
        <f>employees!$Q2101/employees!$T2101</f>
        <v>110089.43809523809</v>
      </c>
    </row>
    <row r="2102" spans="1:21" x14ac:dyDescent="0.25">
      <c r="A2102" s="23">
        <v>2101</v>
      </c>
      <c r="B2102" s="24" t="s">
        <v>2080</v>
      </c>
      <c r="C2102" s="24" t="s">
        <v>59</v>
      </c>
      <c r="D2102" s="24">
        <v>45</v>
      </c>
      <c r="E2102" s="24">
        <v>12</v>
      </c>
      <c r="F2102" s="24" t="str">
        <f>VLOOKUP(Table6[[#This Row],[department_id]],departments[#All],2,FALSE)</f>
        <v>UX Research</v>
      </c>
      <c r="G2102" s="24" t="str">
        <f>VLOOKUP(employees!$E2102,departments[],3,FALSE)</f>
        <v>Product</v>
      </c>
      <c r="H2102" s="24">
        <v>6</v>
      </c>
      <c r="I2102" s="24" t="str">
        <f>VLOOKUP(employees!$H2102,locations[#All],3,FALSE)</f>
        <v>Berlin</v>
      </c>
      <c r="J2102" s="24" t="str">
        <f>_xlfn.XLOOKUP(Table6[[#This Row],[City]],locations[city],locations[Continent])</f>
        <v>Europe</v>
      </c>
      <c r="K2102" s="24" t="s">
        <v>60</v>
      </c>
      <c r="L2102" s="24" t="s">
        <v>56</v>
      </c>
      <c r="M2102" s="25">
        <v>43540</v>
      </c>
      <c r="N2102" s="24" t="s">
        <v>52</v>
      </c>
      <c r="O2102" s="24">
        <v>4.08</v>
      </c>
      <c r="P2102" s="24">
        <v>9.8000000000000007</v>
      </c>
      <c r="Q2102" s="24">
        <v>184102.42</v>
      </c>
      <c r="R2102" s="24">
        <v>1063</v>
      </c>
      <c r="S2102" s="24">
        <f ca="1">DATEDIF(employees!$M2102, TODAY(), "y")</f>
        <v>7</v>
      </c>
      <c r="T2102" s="24">
        <f>VLOOKUP(employees!$H2102,locations[#All],4,)</f>
        <v>1.1000000000000001</v>
      </c>
      <c r="U2102" s="26">
        <f>employees!$Q2102/employees!$T2102</f>
        <v>167365.83636363636</v>
      </c>
    </row>
    <row r="2103" spans="1:21" x14ac:dyDescent="0.25">
      <c r="A2103" s="19">
        <v>2102</v>
      </c>
      <c r="B2103" s="20" t="s">
        <v>2081</v>
      </c>
      <c r="C2103" s="20" t="s">
        <v>59</v>
      </c>
      <c r="D2103" s="20">
        <v>51</v>
      </c>
      <c r="E2103" s="20">
        <v>27</v>
      </c>
      <c r="F2103" s="20" t="str">
        <f>VLOOKUP(Table6[[#This Row],[department_id]],departments[#All],2,FALSE)</f>
        <v>Facilities</v>
      </c>
      <c r="G2103" s="20" t="str">
        <f>VLOOKUP(employees!$E2103,departments[],3,FALSE)</f>
        <v>Ops</v>
      </c>
      <c r="H2103" s="20">
        <v>11</v>
      </c>
      <c r="I2103" s="20" t="str">
        <f>VLOOKUP(employees!$H2103,locations[#All],3,FALSE)</f>
        <v>Bengaluru</v>
      </c>
      <c r="J2103" s="20" t="str">
        <f>_xlfn.XLOOKUP(Table6[[#This Row],[City]],locations[city],locations[Continent])</f>
        <v>Asia</v>
      </c>
      <c r="K2103" s="20" t="s">
        <v>60</v>
      </c>
      <c r="L2103" s="20" t="s">
        <v>56</v>
      </c>
      <c r="M2103" s="21">
        <v>42183</v>
      </c>
      <c r="N2103" s="20" t="s">
        <v>57</v>
      </c>
      <c r="O2103" s="20">
        <v>2.86</v>
      </c>
      <c r="P2103" s="20">
        <v>8.8000000000000007</v>
      </c>
      <c r="Q2103" s="20">
        <v>71082.850000000006</v>
      </c>
      <c r="R2103" s="20">
        <v>2209</v>
      </c>
      <c r="S2103" s="20">
        <f ca="1">DATEDIF(employees!$M2103, TODAY(), "y")</f>
        <v>11</v>
      </c>
      <c r="T2103" s="20">
        <f>VLOOKUP(employees!$H2103,locations[#All],4,)</f>
        <v>0.7</v>
      </c>
      <c r="U2103" s="22">
        <f>employees!$Q2103/employees!$T2103</f>
        <v>101546.92857142858</v>
      </c>
    </row>
    <row r="2104" spans="1:21" x14ac:dyDescent="0.25">
      <c r="A2104" s="23">
        <v>2103</v>
      </c>
      <c r="B2104" s="24" t="s">
        <v>2082</v>
      </c>
      <c r="C2104" s="24" t="s">
        <v>59</v>
      </c>
      <c r="D2104" s="24">
        <v>50</v>
      </c>
      <c r="E2104" s="24">
        <v>20</v>
      </c>
      <c r="F2104" s="24" t="str">
        <f>VLOOKUP(Table6[[#This Row],[department_id]],departments[#All],2,FALSE)</f>
        <v>Recruiting</v>
      </c>
      <c r="G2104" s="24" t="str">
        <f>VLOOKUP(employees!$E2104,departments[],3,FALSE)</f>
        <v>G&amp;A</v>
      </c>
      <c r="H2104" s="24">
        <v>14</v>
      </c>
      <c r="I2104" s="24" t="str">
        <f>VLOOKUP(employees!$H2104,locations[#All],3,FALSE)</f>
        <v>Dubai</v>
      </c>
      <c r="J2104" s="24" t="str">
        <f>_xlfn.XLOOKUP(Table6[[#This Row],[City]],locations[city],locations[Continent])</f>
        <v>Asia</v>
      </c>
      <c r="K2104" s="24" t="s">
        <v>55</v>
      </c>
      <c r="L2104" s="24" t="s">
        <v>56</v>
      </c>
      <c r="M2104" s="25">
        <v>42502</v>
      </c>
      <c r="N2104" s="24" t="s">
        <v>57</v>
      </c>
      <c r="O2104" s="24">
        <v>3.07</v>
      </c>
      <c r="P2104" s="24">
        <v>9.1</v>
      </c>
      <c r="Q2104" s="24">
        <v>76993.279999999999</v>
      </c>
      <c r="R2104" s="24">
        <v>2904</v>
      </c>
      <c r="S2104" s="24">
        <f ca="1">DATEDIF(employees!$M2104, TODAY(), "y")</f>
        <v>10</v>
      </c>
      <c r="T2104" s="24">
        <f>VLOOKUP(employees!$H2104,locations[#All],4,)</f>
        <v>1.05</v>
      </c>
      <c r="U2104" s="26">
        <f>employees!$Q2104/employees!$T2104</f>
        <v>73326.933333333334</v>
      </c>
    </row>
    <row r="2105" spans="1:21" x14ac:dyDescent="0.25">
      <c r="A2105" s="19">
        <v>2104</v>
      </c>
      <c r="B2105" s="20" t="s">
        <v>2083</v>
      </c>
      <c r="C2105" s="20" t="s">
        <v>59</v>
      </c>
      <c r="D2105" s="20">
        <v>40</v>
      </c>
      <c r="E2105" s="20">
        <v>15</v>
      </c>
      <c r="F2105" s="20" t="str">
        <f>VLOOKUP(Table6[[#This Row],[department_id]],departments[#All],2,FALSE)</f>
        <v>Marketing</v>
      </c>
      <c r="G2105" s="20" t="str">
        <f>VLOOKUP(employees!$E2105,departments[],3,FALSE)</f>
        <v>GTM</v>
      </c>
      <c r="H2105" s="20">
        <v>9</v>
      </c>
      <c r="I2105" s="20" t="str">
        <f>VLOOKUP(employees!$H2105,locations[#All],3,FALSE)</f>
        <v>Amsterdam</v>
      </c>
      <c r="J2105" s="20" t="str">
        <f>_xlfn.XLOOKUP(Table6[[#This Row],[City]],locations[city],locations[Continent])</f>
        <v>Europe</v>
      </c>
      <c r="K2105" s="20" t="s">
        <v>75</v>
      </c>
      <c r="L2105" s="20" t="s">
        <v>51</v>
      </c>
      <c r="M2105" s="21">
        <v>44866</v>
      </c>
      <c r="N2105" s="20" t="s">
        <v>52</v>
      </c>
      <c r="O2105" s="20">
        <v>3.79</v>
      </c>
      <c r="P2105" s="20">
        <v>8.4</v>
      </c>
      <c r="Q2105" s="20">
        <v>191546.13</v>
      </c>
      <c r="R2105" s="20">
        <v>2742</v>
      </c>
      <c r="S2105" s="20">
        <f ca="1">DATEDIF(employees!$M2105, TODAY(), "y")</f>
        <v>3</v>
      </c>
      <c r="T2105" s="20">
        <f>VLOOKUP(employees!$H2105,locations[#All],4,)</f>
        <v>1.1499999999999999</v>
      </c>
      <c r="U2105" s="22">
        <f>employees!$Q2105/employees!$T2105</f>
        <v>166561.85217391307</v>
      </c>
    </row>
    <row r="2106" spans="1:21" x14ac:dyDescent="0.25">
      <c r="A2106" s="23">
        <v>2105</v>
      </c>
      <c r="B2106" s="24" t="s">
        <v>2084</v>
      </c>
      <c r="C2106" s="24" t="s">
        <v>54</v>
      </c>
      <c r="D2106" s="24">
        <v>35</v>
      </c>
      <c r="E2106" s="24">
        <v>25</v>
      </c>
      <c r="F2106" s="24" t="str">
        <f>VLOOKUP(Table6[[#This Row],[department_id]],departments[#All],2,FALSE)</f>
        <v>Operations</v>
      </c>
      <c r="G2106" s="24" t="str">
        <f>VLOOKUP(employees!$E2106,departments[],3,FALSE)</f>
        <v>Ops</v>
      </c>
      <c r="H2106" s="24">
        <v>21</v>
      </c>
      <c r="I2106" s="24" t="str">
        <f>VLOOKUP(employees!$H2106,locations[#All],3,FALSE)</f>
        <v>Sydney</v>
      </c>
      <c r="J2106" s="24" t="str">
        <f>_xlfn.XLOOKUP(Table6[[#This Row],[City]],locations[city],locations[Continent])</f>
        <v>Oceania</v>
      </c>
      <c r="K2106" s="24" t="s">
        <v>75</v>
      </c>
      <c r="L2106" s="24" t="s">
        <v>51</v>
      </c>
      <c r="M2106" s="25">
        <v>44417</v>
      </c>
      <c r="N2106" s="24" t="s">
        <v>52</v>
      </c>
      <c r="O2106" s="24">
        <v>4.59</v>
      </c>
      <c r="P2106" s="24">
        <v>8.6</v>
      </c>
      <c r="Q2106" s="24">
        <v>189979.5</v>
      </c>
      <c r="R2106" s="24">
        <v>1815</v>
      </c>
      <c r="S2106" s="24">
        <f ca="1">DATEDIF(employees!$M2106, TODAY(), "y")</f>
        <v>5</v>
      </c>
      <c r="T2106" s="24">
        <f>VLOOKUP(employees!$H2106,locations[#All],4,)</f>
        <v>1.1499999999999999</v>
      </c>
      <c r="U2106" s="26">
        <f>employees!$Q2106/employees!$T2106</f>
        <v>165199.56521739133</v>
      </c>
    </row>
    <row r="2107" spans="1:21" x14ac:dyDescent="0.25">
      <c r="A2107" s="19">
        <v>2106</v>
      </c>
      <c r="B2107" s="20" t="s">
        <v>2085</v>
      </c>
      <c r="C2107" s="20" t="s">
        <v>49</v>
      </c>
      <c r="D2107" s="20">
        <v>30</v>
      </c>
      <c r="E2107" s="20">
        <v>5</v>
      </c>
      <c r="F2107" s="20" t="str">
        <f>VLOOKUP(Table6[[#This Row],[department_id]],departments[#All],2,FALSE)</f>
        <v>Platform</v>
      </c>
      <c r="G2107" s="20" t="str">
        <f>VLOOKUP(employees!$E2107,departments[],3,FALSE)</f>
        <v>Tech</v>
      </c>
      <c r="H2107" s="20">
        <v>10</v>
      </c>
      <c r="I2107" s="20" t="str">
        <f>VLOOKUP(employees!$H2107,locations[#All],3,FALSE)</f>
        <v>Warsaw</v>
      </c>
      <c r="J2107" s="20" t="str">
        <f>_xlfn.XLOOKUP(Table6[[#This Row],[City]],locations[city],locations[Continent])</f>
        <v>Europe</v>
      </c>
      <c r="K2107" s="20" t="s">
        <v>66</v>
      </c>
      <c r="L2107" s="20" t="s">
        <v>51</v>
      </c>
      <c r="M2107" s="21">
        <v>45529</v>
      </c>
      <c r="N2107" s="20" t="s">
        <v>62</v>
      </c>
      <c r="O2107" s="20">
        <v>4.1100000000000003</v>
      </c>
      <c r="P2107" s="20">
        <v>7</v>
      </c>
      <c r="Q2107" s="20">
        <v>77631.3</v>
      </c>
      <c r="R2107" s="20">
        <v>1447</v>
      </c>
      <c r="S2107" s="20">
        <f ca="1">DATEDIF(employees!$M2107, TODAY(), "y")</f>
        <v>2</v>
      </c>
      <c r="T2107" s="20">
        <f>VLOOKUP(employees!$H2107,locations[#All],4,)</f>
        <v>0.95</v>
      </c>
      <c r="U2107" s="22">
        <f>employees!$Q2107/employees!$T2107</f>
        <v>81717.157894736854</v>
      </c>
    </row>
    <row r="2108" spans="1:21" x14ac:dyDescent="0.25">
      <c r="A2108" s="23">
        <v>2107</v>
      </c>
      <c r="B2108" s="24" t="s">
        <v>2086</v>
      </c>
      <c r="C2108" s="24" t="s">
        <v>59</v>
      </c>
      <c r="D2108" s="24">
        <v>55</v>
      </c>
      <c r="E2108" s="24">
        <v>8</v>
      </c>
      <c r="F2108" s="24" t="str">
        <f>VLOOKUP(Table6[[#This Row],[department_id]],departments[#All],2,FALSE)</f>
        <v>QA &amp; Testing</v>
      </c>
      <c r="G2108" s="24" t="str">
        <f>VLOOKUP(employees!$E2108,departments[],3,FALSE)</f>
        <v>Tech</v>
      </c>
      <c r="H2108" s="24">
        <v>11</v>
      </c>
      <c r="I2108" s="24" t="str">
        <f>VLOOKUP(employees!$H2108,locations[#All],3,FALSE)</f>
        <v>Bengaluru</v>
      </c>
      <c r="J2108" s="24" t="str">
        <f>_xlfn.XLOOKUP(Table6[[#This Row],[City]],locations[city],locations[Continent])</f>
        <v>Asia</v>
      </c>
      <c r="K2108" s="24" t="s">
        <v>55</v>
      </c>
      <c r="L2108" s="24" t="s">
        <v>51</v>
      </c>
      <c r="M2108" s="25">
        <v>43987</v>
      </c>
      <c r="N2108" s="24" t="s">
        <v>57</v>
      </c>
      <c r="O2108" s="24">
        <v>3.07</v>
      </c>
      <c r="P2108" s="24">
        <v>7.8</v>
      </c>
      <c r="Q2108" s="24">
        <v>43293.02</v>
      </c>
      <c r="R2108" s="24">
        <v>2244</v>
      </c>
      <c r="S2108" s="24">
        <f ca="1">DATEDIF(employees!$M2108, TODAY(), "y")</f>
        <v>6</v>
      </c>
      <c r="T2108" s="24">
        <f>VLOOKUP(employees!$H2108,locations[#All],4,)</f>
        <v>0.7</v>
      </c>
      <c r="U2108" s="26">
        <f>employees!$Q2108/employees!$T2108</f>
        <v>61847.171428571426</v>
      </c>
    </row>
    <row r="2109" spans="1:21" x14ac:dyDescent="0.25">
      <c r="A2109" s="19">
        <v>2108</v>
      </c>
      <c r="B2109" s="20" t="s">
        <v>2087</v>
      </c>
      <c r="C2109" s="20" t="s">
        <v>54</v>
      </c>
      <c r="D2109" s="20">
        <v>60</v>
      </c>
      <c r="E2109" s="20">
        <v>24</v>
      </c>
      <c r="F2109" s="20" t="str">
        <f>VLOOKUP(Table6[[#This Row],[department_id]],departments[#All],2,FALSE)</f>
        <v>Administration</v>
      </c>
      <c r="G2109" s="20" t="str">
        <f>VLOOKUP(employees!$E2109,departments[],3,FALSE)</f>
        <v>G&amp;A</v>
      </c>
      <c r="H2109" s="20">
        <v>18</v>
      </c>
      <c r="I2109" s="20" t="str">
        <f>VLOOKUP(employees!$H2109,locations[#All],3,FALSE)</f>
        <v>Buenos Aires</v>
      </c>
      <c r="J2109" s="20" t="str">
        <f>_xlfn.XLOOKUP(Table6[[#This Row],[City]],locations[city],locations[Continent])</f>
        <v>South America</v>
      </c>
      <c r="K2109" s="20" t="s">
        <v>66</v>
      </c>
      <c r="L2109" s="20" t="s">
        <v>51</v>
      </c>
      <c r="M2109" s="21">
        <v>45493</v>
      </c>
      <c r="N2109" s="20" t="s">
        <v>57</v>
      </c>
      <c r="O2109" s="20">
        <v>4.55</v>
      </c>
      <c r="P2109" s="20">
        <v>7.6</v>
      </c>
      <c r="Q2109" s="20">
        <v>25771.16</v>
      </c>
      <c r="R2109" s="20">
        <v>1989</v>
      </c>
      <c r="S2109" s="20">
        <f ca="1">DATEDIF(employees!$M2109, TODAY(), "y")</f>
        <v>2</v>
      </c>
      <c r="T2109" s="20">
        <f>VLOOKUP(employees!$H2109,locations[#All],4,)</f>
        <v>0.65</v>
      </c>
      <c r="U2109" s="22">
        <f>employees!$Q2109/employees!$T2109</f>
        <v>39647.938461538462</v>
      </c>
    </row>
    <row r="2110" spans="1:21" x14ac:dyDescent="0.25">
      <c r="A2110" s="23">
        <v>2109</v>
      </c>
      <c r="B2110" s="24" t="s">
        <v>2088</v>
      </c>
      <c r="C2110" s="24" t="s">
        <v>49</v>
      </c>
      <c r="D2110" s="24">
        <v>26</v>
      </c>
      <c r="E2110" s="24">
        <v>12</v>
      </c>
      <c r="F2110" s="24" t="str">
        <f>VLOOKUP(Table6[[#This Row],[department_id]],departments[#All],2,FALSE)</f>
        <v>UX Research</v>
      </c>
      <c r="G2110" s="24" t="str">
        <f>VLOOKUP(employees!$E2110,departments[],3,FALSE)</f>
        <v>Product</v>
      </c>
      <c r="H2110" s="24">
        <v>8</v>
      </c>
      <c r="I2110" s="24" t="str">
        <f>VLOOKUP(employees!$H2110,locations[#All],3,FALSE)</f>
        <v>Barcelona</v>
      </c>
      <c r="J2110" s="24" t="str">
        <f>_xlfn.XLOOKUP(Table6[[#This Row],[City]],locations[city],locations[Continent])</f>
        <v>Europe</v>
      </c>
      <c r="K2110" s="24" t="s">
        <v>60</v>
      </c>
      <c r="L2110" s="24" t="s">
        <v>51</v>
      </c>
      <c r="M2110" s="25">
        <v>45736</v>
      </c>
      <c r="N2110" s="24" t="s">
        <v>57</v>
      </c>
      <c r="O2110" s="24">
        <v>4.01</v>
      </c>
      <c r="P2110" s="24">
        <v>8.3000000000000007</v>
      </c>
      <c r="Q2110" s="24">
        <v>95847.71</v>
      </c>
      <c r="R2110" s="24">
        <v>2469</v>
      </c>
      <c r="S2110" s="24">
        <f ca="1">DATEDIF(employees!$M2110, TODAY(), "y")</f>
        <v>1</v>
      </c>
      <c r="T2110" s="24">
        <f>VLOOKUP(employees!$H2110,locations[#All],4,)</f>
        <v>1.05</v>
      </c>
      <c r="U2110" s="26">
        <f>employees!$Q2110/employees!$T2110</f>
        <v>91283.53333333334</v>
      </c>
    </row>
    <row r="2111" spans="1:21" x14ac:dyDescent="0.25">
      <c r="A2111" s="19">
        <v>2110</v>
      </c>
      <c r="B2111" s="20" t="s">
        <v>2089</v>
      </c>
      <c r="C2111" s="20" t="s">
        <v>49</v>
      </c>
      <c r="D2111" s="20">
        <v>50</v>
      </c>
      <c r="E2111" s="20">
        <v>16</v>
      </c>
      <c r="F2111" s="20" t="str">
        <f>VLOOKUP(Table6[[#This Row],[department_id]],departments[#All],2,FALSE)</f>
        <v>Content Marketing</v>
      </c>
      <c r="G2111" s="20" t="str">
        <f>VLOOKUP(employees!$E2111,departments[],3,FALSE)</f>
        <v>GTM</v>
      </c>
      <c r="H2111" s="20">
        <v>7</v>
      </c>
      <c r="I2111" s="20" t="str">
        <f>VLOOKUP(employees!$H2111,locations[#All],3,FALSE)</f>
        <v>Paris</v>
      </c>
      <c r="J2111" s="20" t="str">
        <f>_xlfn.XLOOKUP(Table6[[#This Row],[City]],locations[city],locations[Continent])</f>
        <v>Europe</v>
      </c>
      <c r="K2111" s="20" t="s">
        <v>55</v>
      </c>
      <c r="L2111" s="20" t="s">
        <v>56</v>
      </c>
      <c r="M2111" s="21">
        <v>44749</v>
      </c>
      <c r="N2111" s="20" t="s">
        <v>57</v>
      </c>
      <c r="O2111" s="20">
        <v>4.28</v>
      </c>
      <c r="P2111" s="20">
        <v>9.5</v>
      </c>
      <c r="Q2111" s="20">
        <v>69025.440000000002</v>
      </c>
      <c r="R2111" s="20">
        <v>2551</v>
      </c>
      <c r="S2111" s="20">
        <f ca="1">DATEDIF(employees!$M2111, TODAY(), "y")</f>
        <v>4</v>
      </c>
      <c r="T2111" s="20">
        <f>VLOOKUP(employees!$H2111,locations[#All],4,)</f>
        <v>1.18</v>
      </c>
      <c r="U2111" s="22">
        <f>employees!$Q2111/employees!$T2111</f>
        <v>58496.135593220344</v>
      </c>
    </row>
    <row r="2112" spans="1:21" x14ac:dyDescent="0.25">
      <c r="A2112" s="23">
        <v>2111</v>
      </c>
      <c r="B2112" s="24" t="s">
        <v>2090</v>
      </c>
      <c r="C2112" s="24" t="s">
        <v>54</v>
      </c>
      <c r="D2112" s="24">
        <v>28</v>
      </c>
      <c r="E2112" s="24">
        <v>27</v>
      </c>
      <c r="F2112" s="24" t="str">
        <f>VLOOKUP(Table6[[#This Row],[department_id]],departments[#All],2,FALSE)</f>
        <v>Facilities</v>
      </c>
      <c r="G2112" s="24" t="str">
        <f>VLOOKUP(employees!$E2112,departments[],3,FALSE)</f>
        <v>Ops</v>
      </c>
      <c r="H2112" s="24">
        <v>16</v>
      </c>
      <c r="I2112" s="24" t="str">
        <f>VLOOKUP(employees!$H2112,locations[#All],3,FALSE)</f>
        <v>São Paulo</v>
      </c>
      <c r="J2112" s="24" t="str">
        <f>_xlfn.XLOOKUP(Table6[[#This Row],[City]],locations[city],locations[Continent])</f>
        <v>South America</v>
      </c>
      <c r="K2112" s="24" t="s">
        <v>71</v>
      </c>
      <c r="L2112" s="24" t="s">
        <v>51</v>
      </c>
      <c r="M2112" s="25">
        <v>41796</v>
      </c>
      <c r="N2112" s="24" t="s">
        <v>52</v>
      </c>
      <c r="O2112" s="24">
        <v>2.98</v>
      </c>
      <c r="P2112" s="24">
        <v>5.6</v>
      </c>
      <c r="Q2112" s="24">
        <v>73883.92</v>
      </c>
      <c r="R2112" s="24">
        <v>2613</v>
      </c>
      <c r="S2112" s="24">
        <f ca="1">DATEDIF(employees!$M2112, TODAY(), "y")</f>
        <v>12</v>
      </c>
      <c r="T2112" s="24">
        <f>VLOOKUP(employees!$H2112,locations[#All],4,)</f>
        <v>0.8</v>
      </c>
      <c r="U2112" s="26">
        <f>employees!$Q2112/employees!$T2112</f>
        <v>92354.9</v>
      </c>
    </row>
    <row r="2113" spans="1:21" x14ac:dyDescent="0.25">
      <c r="A2113" s="19">
        <v>2112</v>
      </c>
      <c r="B2113" s="20" t="s">
        <v>2091</v>
      </c>
      <c r="C2113" s="20" t="s">
        <v>59</v>
      </c>
      <c r="D2113" s="20">
        <v>45</v>
      </c>
      <c r="E2113" s="20">
        <v>26</v>
      </c>
      <c r="F2113" s="20" t="str">
        <f>VLOOKUP(Table6[[#This Row],[department_id]],departments[#All],2,FALSE)</f>
        <v>Procurement</v>
      </c>
      <c r="G2113" s="20" t="str">
        <f>VLOOKUP(employees!$E2113,departments[],3,FALSE)</f>
        <v>Ops</v>
      </c>
      <c r="H2113" s="20">
        <v>7</v>
      </c>
      <c r="I2113" s="20" t="str">
        <f>VLOOKUP(employees!$H2113,locations[#All],3,FALSE)</f>
        <v>Paris</v>
      </c>
      <c r="J2113" s="20" t="str">
        <f>_xlfn.XLOOKUP(Table6[[#This Row],[City]],locations[city],locations[Continent])</f>
        <v>Europe</v>
      </c>
      <c r="K2113" s="20" t="s">
        <v>60</v>
      </c>
      <c r="L2113" s="20" t="s">
        <v>51</v>
      </c>
      <c r="M2113" s="21">
        <v>44079</v>
      </c>
      <c r="N2113" s="20" t="s">
        <v>57</v>
      </c>
      <c r="O2113" s="20">
        <v>4.43</v>
      </c>
      <c r="P2113" s="20">
        <v>8.6</v>
      </c>
      <c r="Q2113" s="20">
        <v>183755.89</v>
      </c>
      <c r="R2113" s="20">
        <v>1123</v>
      </c>
      <c r="S2113" s="20">
        <f ca="1">DATEDIF(employees!$M2113, TODAY(), "y")</f>
        <v>6</v>
      </c>
      <c r="T2113" s="20">
        <f>VLOOKUP(employees!$H2113,locations[#All],4,)</f>
        <v>1.18</v>
      </c>
      <c r="U2113" s="22">
        <f>employees!$Q2113/employees!$T2113</f>
        <v>155725.33050847461</v>
      </c>
    </row>
    <row r="2114" spans="1:21" x14ac:dyDescent="0.25">
      <c r="A2114" s="23">
        <v>2113</v>
      </c>
      <c r="B2114" s="24" t="s">
        <v>2092</v>
      </c>
      <c r="C2114" s="24" t="s">
        <v>49</v>
      </c>
      <c r="D2114" s="24">
        <v>32</v>
      </c>
      <c r="E2114" s="24">
        <v>13</v>
      </c>
      <c r="F2114" s="24" t="str">
        <f>VLOOKUP(Table6[[#This Row],[department_id]],departments[#All],2,FALSE)</f>
        <v>Sales</v>
      </c>
      <c r="G2114" s="24" t="str">
        <f>VLOOKUP(employees!$E2114,departments[],3,FALSE)</f>
        <v>GTM</v>
      </c>
      <c r="H2114" s="24">
        <v>10</v>
      </c>
      <c r="I2114" s="24" t="str">
        <f>VLOOKUP(employees!$H2114,locations[#All],3,FALSE)</f>
        <v>Warsaw</v>
      </c>
      <c r="J2114" s="24" t="str">
        <f>_xlfn.XLOOKUP(Table6[[#This Row],[City]],locations[city],locations[Continent])</f>
        <v>Europe</v>
      </c>
      <c r="K2114" s="24" t="s">
        <v>55</v>
      </c>
      <c r="L2114" s="24" t="s">
        <v>51</v>
      </c>
      <c r="M2114" s="25">
        <v>44961</v>
      </c>
      <c r="N2114" s="24" t="s">
        <v>57</v>
      </c>
      <c r="O2114" s="24">
        <v>4.22</v>
      </c>
      <c r="P2114" s="24">
        <v>7.8</v>
      </c>
      <c r="Q2114" s="24">
        <v>84327.83</v>
      </c>
      <c r="R2114" s="24">
        <v>2604</v>
      </c>
      <c r="S2114" s="24">
        <f ca="1">DATEDIF(employees!$M2114, TODAY(), "y")</f>
        <v>3</v>
      </c>
      <c r="T2114" s="24">
        <f>VLOOKUP(employees!$H2114,locations[#All],4,)</f>
        <v>0.95</v>
      </c>
      <c r="U2114" s="26">
        <f>employees!$Q2114/employees!$T2114</f>
        <v>88766.136842105276</v>
      </c>
    </row>
    <row r="2115" spans="1:21" x14ac:dyDescent="0.25">
      <c r="A2115" s="19">
        <v>2114</v>
      </c>
      <c r="B2115" s="20" t="s">
        <v>2093</v>
      </c>
      <c r="C2115" s="20" t="s">
        <v>54</v>
      </c>
      <c r="D2115" s="20">
        <v>62</v>
      </c>
      <c r="E2115" s="20">
        <v>10</v>
      </c>
      <c r="F2115" s="20" t="str">
        <f>VLOOKUP(Table6[[#This Row],[department_id]],departments[#All],2,FALSE)</f>
        <v>Product Operations</v>
      </c>
      <c r="G2115" s="20" t="str">
        <f>VLOOKUP(employees!$E2115,departments[],3,FALSE)</f>
        <v>Product</v>
      </c>
      <c r="H2115" s="20">
        <v>1</v>
      </c>
      <c r="I2115" s="20" t="str">
        <f>VLOOKUP(employees!$H2115,locations[#All],3,FALSE)</f>
        <v>San Francisco</v>
      </c>
      <c r="J2115" s="20" t="str">
        <f>_xlfn.XLOOKUP(Table6[[#This Row],[City]],locations[city],locations[Continent])</f>
        <v>North America</v>
      </c>
      <c r="K2115" s="20" t="s">
        <v>55</v>
      </c>
      <c r="L2115" s="20" t="s">
        <v>78</v>
      </c>
      <c r="M2115" s="21">
        <v>43788</v>
      </c>
      <c r="N2115" s="20" t="s">
        <v>57</v>
      </c>
      <c r="O2115" s="20">
        <v>2.92</v>
      </c>
      <c r="P2115" s="20">
        <v>7</v>
      </c>
      <c r="Q2115" s="20">
        <v>162295.75</v>
      </c>
      <c r="R2115" s="20">
        <v>1810</v>
      </c>
      <c r="S2115" s="20">
        <f ca="1">DATEDIF(employees!$M2115, TODAY(), "y")</f>
        <v>6</v>
      </c>
      <c r="T2115" s="20">
        <f>VLOOKUP(employees!$H2115,locations[#All],4,)</f>
        <v>1.35</v>
      </c>
      <c r="U2115" s="22">
        <f>employees!$Q2115/employees!$T2115</f>
        <v>120219.07407407407</v>
      </c>
    </row>
    <row r="2116" spans="1:21" x14ac:dyDescent="0.25">
      <c r="A2116" s="23">
        <v>2115</v>
      </c>
      <c r="B2116" s="24" t="s">
        <v>2094</v>
      </c>
      <c r="C2116" s="24" t="s">
        <v>59</v>
      </c>
      <c r="D2116" s="24">
        <v>63</v>
      </c>
      <c r="E2116" s="24">
        <v>19</v>
      </c>
      <c r="F2116" s="24" t="str">
        <f>VLOOKUP(Table6[[#This Row],[department_id]],departments[#All],2,FALSE)</f>
        <v>Human Resources</v>
      </c>
      <c r="G2116" s="24" t="str">
        <f>VLOOKUP(employees!$E2116,departments[],3,FALSE)</f>
        <v>G&amp;A</v>
      </c>
      <c r="H2116" s="24">
        <v>15</v>
      </c>
      <c r="I2116" s="24" t="str">
        <f>VLOOKUP(employees!$H2116,locations[#All],3,FALSE)</f>
        <v>Cape Town</v>
      </c>
      <c r="J2116" s="24" t="str">
        <f>_xlfn.XLOOKUP(Table6[[#This Row],[City]],locations[city],locations[Continent])</f>
        <v>Africa</v>
      </c>
      <c r="K2116" s="24" t="s">
        <v>66</v>
      </c>
      <c r="L2116" s="24" t="s">
        <v>78</v>
      </c>
      <c r="M2116" s="25">
        <v>44998</v>
      </c>
      <c r="N2116" s="24" t="s">
        <v>57</v>
      </c>
      <c r="O2116" s="24">
        <v>3.77</v>
      </c>
      <c r="P2116" s="24">
        <v>6</v>
      </c>
      <c r="Q2116" s="24">
        <v>27056.04</v>
      </c>
      <c r="R2116" s="24">
        <v>1300</v>
      </c>
      <c r="S2116" s="24">
        <f ca="1">DATEDIF(employees!$M2116, TODAY(), "y")</f>
        <v>3</v>
      </c>
      <c r="T2116" s="24">
        <f>VLOOKUP(employees!$H2116,locations[#All],4,)</f>
        <v>0.7</v>
      </c>
      <c r="U2116" s="26">
        <f>employees!$Q2116/employees!$T2116</f>
        <v>38651.485714285714</v>
      </c>
    </row>
    <row r="2117" spans="1:21" x14ac:dyDescent="0.25">
      <c r="A2117" s="19">
        <v>2116</v>
      </c>
      <c r="B2117" s="20" t="s">
        <v>2095</v>
      </c>
      <c r="C2117" s="20" t="s">
        <v>54</v>
      </c>
      <c r="D2117" s="20">
        <v>21</v>
      </c>
      <c r="E2117" s="20">
        <v>4</v>
      </c>
      <c r="F2117" s="20" t="str">
        <f>VLOOKUP(Table6[[#This Row],[department_id]],departments[#All],2,FALSE)</f>
        <v>ML Engineering</v>
      </c>
      <c r="G2117" s="20" t="str">
        <f>VLOOKUP(employees!$E2117,departments[],3,FALSE)</f>
        <v>Tech</v>
      </c>
      <c r="H2117" s="20">
        <v>13</v>
      </c>
      <c r="I2117" s="20" t="str">
        <f>VLOOKUP(employees!$H2117,locations[#All],3,FALSE)</f>
        <v>Cairo</v>
      </c>
      <c r="J2117" s="20" t="str">
        <f>_xlfn.XLOOKUP(Table6[[#This Row],[City]],locations[city],locations[Continent])</f>
        <v>Africa</v>
      </c>
      <c r="K2117" s="20" t="s">
        <v>66</v>
      </c>
      <c r="L2117" s="20" t="s">
        <v>78</v>
      </c>
      <c r="M2117" s="21">
        <v>44506</v>
      </c>
      <c r="N2117" s="20" t="s">
        <v>57</v>
      </c>
      <c r="O2117" s="20">
        <v>3.07</v>
      </c>
      <c r="P2117" s="20">
        <v>7.9</v>
      </c>
      <c r="Q2117" s="20">
        <v>50289.59</v>
      </c>
      <c r="R2117" s="20">
        <v>1332</v>
      </c>
      <c r="S2117" s="20">
        <f ca="1">DATEDIF(employees!$M2117, TODAY(), "y")</f>
        <v>4</v>
      </c>
      <c r="T2117" s="20">
        <f>VLOOKUP(employees!$H2117,locations[#All],4,)</f>
        <v>0.55000000000000004</v>
      </c>
      <c r="U2117" s="22">
        <f>employees!$Q2117/employees!$T2117</f>
        <v>91435.618181818165</v>
      </c>
    </row>
    <row r="2118" spans="1:21" x14ac:dyDescent="0.25">
      <c r="A2118" s="23">
        <v>2117</v>
      </c>
      <c r="B2118" s="24" t="s">
        <v>2096</v>
      </c>
      <c r="C2118" s="24" t="s">
        <v>59</v>
      </c>
      <c r="D2118" s="24">
        <v>37</v>
      </c>
      <c r="E2118" s="24">
        <v>25</v>
      </c>
      <c r="F2118" s="24" t="str">
        <f>VLOOKUP(Table6[[#This Row],[department_id]],departments[#All],2,FALSE)</f>
        <v>Operations</v>
      </c>
      <c r="G2118" s="24" t="str">
        <f>VLOOKUP(employees!$E2118,departments[],3,FALSE)</f>
        <v>Ops</v>
      </c>
      <c r="H2118" s="24">
        <v>3</v>
      </c>
      <c r="I2118" s="24" t="str">
        <f>VLOOKUP(employees!$H2118,locations[#All],3,FALSE)</f>
        <v>Austin</v>
      </c>
      <c r="J2118" s="24" t="str">
        <f>_xlfn.XLOOKUP(Table6[[#This Row],[City]],locations[city],locations[Continent])</f>
        <v>North America</v>
      </c>
      <c r="K2118" s="24" t="s">
        <v>66</v>
      </c>
      <c r="L2118" s="24" t="s">
        <v>51</v>
      </c>
      <c r="M2118" s="25">
        <v>43537</v>
      </c>
      <c r="N2118" s="24" t="s">
        <v>62</v>
      </c>
      <c r="O2118" s="24">
        <v>3.46</v>
      </c>
      <c r="P2118" s="24">
        <v>7.3</v>
      </c>
      <c r="Q2118" s="24">
        <v>92219.48</v>
      </c>
      <c r="R2118" s="24">
        <v>413</v>
      </c>
      <c r="S2118" s="24">
        <f ca="1">DATEDIF(employees!$M2118, TODAY(), "y")</f>
        <v>7</v>
      </c>
      <c r="T2118" s="24">
        <f>VLOOKUP(employees!$H2118,locations[#All],4,)</f>
        <v>1.05</v>
      </c>
      <c r="U2118" s="26">
        <f>employees!$Q2118/employees!$T2118</f>
        <v>87828.076190476189</v>
      </c>
    </row>
    <row r="2119" spans="1:21" x14ac:dyDescent="0.25">
      <c r="A2119" s="19">
        <v>2118</v>
      </c>
      <c r="B2119" s="20" t="s">
        <v>2097</v>
      </c>
      <c r="C2119" s="20" t="s">
        <v>49</v>
      </c>
      <c r="D2119" s="20">
        <v>56</v>
      </c>
      <c r="E2119" s="20">
        <v>9</v>
      </c>
      <c r="F2119" s="20" t="str">
        <f>VLOOKUP(Table6[[#This Row],[department_id]],departments[#All],2,FALSE)</f>
        <v>Product Management</v>
      </c>
      <c r="G2119" s="20" t="str">
        <f>VLOOKUP(employees!$E2119,departments[],3,FALSE)</f>
        <v>Product</v>
      </c>
      <c r="H2119" s="20">
        <v>18</v>
      </c>
      <c r="I2119" s="20" t="str">
        <f>VLOOKUP(employees!$H2119,locations[#All],3,FALSE)</f>
        <v>Buenos Aires</v>
      </c>
      <c r="J2119" s="20" t="str">
        <f>_xlfn.XLOOKUP(Table6[[#This Row],[City]],locations[city],locations[Continent])</f>
        <v>South America</v>
      </c>
      <c r="K2119" s="20" t="s">
        <v>64</v>
      </c>
      <c r="L2119" s="20" t="s">
        <v>51</v>
      </c>
      <c r="M2119" s="21">
        <v>43945</v>
      </c>
      <c r="N2119" s="20" t="s">
        <v>57</v>
      </c>
      <c r="O2119" s="20">
        <v>2.7</v>
      </c>
      <c r="P2119" s="20">
        <v>5.3</v>
      </c>
      <c r="Q2119" s="20">
        <v>93963.21</v>
      </c>
      <c r="R2119" s="20">
        <v>3199</v>
      </c>
      <c r="S2119" s="20">
        <f ca="1">DATEDIF(employees!$M2119, TODAY(), "y")</f>
        <v>6</v>
      </c>
      <c r="T2119" s="20">
        <f>VLOOKUP(employees!$H2119,locations[#All],4,)</f>
        <v>0.65</v>
      </c>
      <c r="U2119" s="22">
        <f>employees!$Q2119/employees!$T2119</f>
        <v>144558.78461538462</v>
      </c>
    </row>
    <row r="2120" spans="1:21" x14ac:dyDescent="0.25">
      <c r="A2120" s="23">
        <v>2119</v>
      </c>
      <c r="B2120" s="24" t="s">
        <v>2098</v>
      </c>
      <c r="C2120" s="24" t="s">
        <v>54</v>
      </c>
      <c r="D2120" s="24">
        <v>25</v>
      </c>
      <c r="E2120" s="24">
        <v>20</v>
      </c>
      <c r="F2120" s="24" t="str">
        <f>VLOOKUP(Table6[[#This Row],[department_id]],departments[#All],2,FALSE)</f>
        <v>Recruiting</v>
      </c>
      <c r="G2120" s="24" t="str">
        <f>VLOOKUP(employees!$E2120,departments[],3,FALSE)</f>
        <v>G&amp;A</v>
      </c>
      <c r="H2120" s="24">
        <v>7</v>
      </c>
      <c r="I2120" s="24" t="str">
        <f>VLOOKUP(employees!$H2120,locations[#All],3,FALSE)</f>
        <v>Paris</v>
      </c>
      <c r="J2120" s="24" t="str">
        <f>_xlfn.XLOOKUP(Table6[[#This Row],[City]],locations[city],locations[Continent])</f>
        <v>Europe</v>
      </c>
      <c r="K2120" s="24" t="s">
        <v>66</v>
      </c>
      <c r="L2120" s="24" t="s">
        <v>78</v>
      </c>
      <c r="M2120" s="25">
        <v>43696</v>
      </c>
      <c r="N2120" s="24" t="s">
        <v>52</v>
      </c>
      <c r="O2120" s="24">
        <v>3.15</v>
      </c>
      <c r="P2120" s="24">
        <v>8.1</v>
      </c>
      <c r="Q2120" s="24">
        <v>74810.31</v>
      </c>
      <c r="R2120" s="24">
        <v>439</v>
      </c>
      <c r="S2120" s="24">
        <f ca="1">DATEDIF(employees!$M2120, TODAY(), "y")</f>
        <v>7</v>
      </c>
      <c r="T2120" s="24">
        <f>VLOOKUP(employees!$H2120,locations[#All],4,)</f>
        <v>1.18</v>
      </c>
      <c r="U2120" s="26">
        <f>employees!$Q2120/employees!$T2120</f>
        <v>63398.567796610172</v>
      </c>
    </row>
    <row r="2121" spans="1:21" x14ac:dyDescent="0.25">
      <c r="A2121" s="19">
        <v>2120</v>
      </c>
      <c r="B2121" s="20" t="s">
        <v>2099</v>
      </c>
      <c r="C2121" s="20" t="s">
        <v>54</v>
      </c>
      <c r="D2121" s="20">
        <v>30</v>
      </c>
      <c r="E2121" s="20">
        <v>25</v>
      </c>
      <c r="F2121" s="20" t="str">
        <f>VLOOKUP(Table6[[#This Row],[department_id]],departments[#All],2,FALSE)</f>
        <v>Operations</v>
      </c>
      <c r="G2121" s="20" t="str">
        <f>VLOOKUP(employees!$E2121,departments[],3,FALSE)</f>
        <v>Ops</v>
      </c>
      <c r="H2121" s="20">
        <v>1</v>
      </c>
      <c r="I2121" s="20" t="str">
        <f>VLOOKUP(employees!$H2121,locations[#All],3,FALSE)</f>
        <v>San Francisco</v>
      </c>
      <c r="J2121" s="20" t="str">
        <f>_xlfn.XLOOKUP(Table6[[#This Row],[City]],locations[city],locations[Continent])</f>
        <v>North America</v>
      </c>
      <c r="K2121" s="20" t="s">
        <v>66</v>
      </c>
      <c r="L2121" s="20" t="s">
        <v>56</v>
      </c>
      <c r="M2121" s="21">
        <v>44192</v>
      </c>
      <c r="N2121" s="20" t="s">
        <v>52</v>
      </c>
      <c r="O2121" s="20">
        <v>3.72</v>
      </c>
      <c r="P2121" s="20">
        <v>9</v>
      </c>
      <c r="Q2121" s="20">
        <v>76301.539999999994</v>
      </c>
      <c r="R2121" s="20">
        <v>1152</v>
      </c>
      <c r="S2121" s="20">
        <f ca="1">DATEDIF(employees!$M2121, TODAY(), "y")</f>
        <v>5</v>
      </c>
      <c r="T2121" s="20">
        <f>VLOOKUP(employees!$H2121,locations[#All],4,)</f>
        <v>1.35</v>
      </c>
      <c r="U2121" s="22">
        <f>employees!$Q2121/employees!$T2121</f>
        <v>56519.65925925925</v>
      </c>
    </row>
    <row r="2122" spans="1:21" x14ac:dyDescent="0.25">
      <c r="A2122" s="23">
        <v>2121</v>
      </c>
      <c r="B2122" s="24" t="s">
        <v>2100</v>
      </c>
      <c r="C2122" s="24" t="s">
        <v>54</v>
      </c>
      <c r="D2122" s="24">
        <v>24</v>
      </c>
      <c r="E2122" s="24">
        <v>4</v>
      </c>
      <c r="F2122" s="24" t="str">
        <f>VLOOKUP(Table6[[#This Row],[department_id]],departments[#All],2,FALSE)</f>
        <v>ML Engineering</v>
      </c>
      <c r="G2122" s="24" t="str">
        <f>VLOOKUP(employees!$E2122,departments[],3,FALSE)</f>
        <v>Tech</v>
      </c>
      <c r="H2122" s="24">
        <v>13</v>
      </c>
      <c r="I2122" s="24" t="str">
        <f>VLOOKUP(employees!$H2122,locations[#All],3,FALSE)</f>
        <v>Cairo</v>
      </c>
      <c r="J2122" s="24" t="str">
        <f>_xlfn.XLOOKUP(Table6[[#This Row],[City]],locations[city],locations[Continent])</f>
        <v>Africa</v>
      </c>
      <c r="K2122" s="24" t="s">
        <v>75</v>
      </c>
      <c r="L2122" s="24" t="s">
        <v>56</v>
      </c>
      <c r="M2122" s="25">
        <v>41910</v>
      </c>
      <c r="N2122" s="24" t="s">
        <v>57</v>
      </c>
      <c r="O2122" s="24">
        <v>3.07</v>
      </c>
      <c r="P2122" s="24">
        <v>5.7</v>
      </c>
      <c r="Q2122" s="24">
        <v>187812.39</v>
      </c>
      <c r="R2122" s="24">
        <v>3019</v>
      </c>
      <c r="S2122" s="24">
        <f ca="1">DATEDIF(employees!$M2122, TODAY(), "y")</f>
        <v>11</v>
      </c>
      <c r="T2122" s="24">
        <f>VLOOKUP(employees!$H2122,locations[#All],4,)</f>
        <v>0.55000000000000004</v>
      </c>
      <c r="U2122" s="26">
        <f>employees!$Q2122/employees!$T2122</f>
        <v>341477.07272727275</v>
      </c>
    </row>
    <row r="2123" spans="1:21" x14ac:dyDescent="0.25">
      <c r="A2123" s="19">
        <v>2122</v>
      </c>
      <c r="B2123" s="20" t="s">
        <v>2101</v>
      </c>
      <c r="C2123" s="20" t="s">
        <v>59</v>
      </c>
      <c r="D2123" s="20">
        <v>55</v>
      </c>
      <c r="E2123" s="20">
        <v>9</v>
      </c>
      <c r="F2123" s="20" t="str">
        <f>VLOOKUP(Table6[[#This Row],[department_id]],departments[#All],2,FALSE)</f>
        <v>Product Management</v>
      </c>
      <c r="G2123" s="20" t="str">
        <f>VLOOKUP(employees!$E2123,departments[],3,FALSE)</f>
        <v>Product</v>
      </c>
      <c r="H2123" s="20">
        <v>17</v>
      </c>
      <c r="I2123" s="20" t="str">
        <f>VLOOKUP(employees!$H2123,locations[#All],3,FALSE)</f>
        <v>Mexico City</v>
      </c>
      <c r="J2123" s="20" t="str">
        <f>_xlfn.XLOOKUP(Table6[[#This Row],[City]],locations[city],locations[Continent])</f>
        <v>South America</v>
      </c>
      <c r="K2123" s="20" t="s">
        <v>75</v>
      </c>
      <c r="L2123" s="20" t="s">
        <v>51</v>
      </c>
      <c r="M2123" s="21">
        <v>44336</v>
      </c>
      <c r="N2123" s="20" t="s">
        <v>52</v>
      </c>
      <c r="O2123" s="20">
        <v>2.64</v>
      </c>
      <c r="P2123" s="20">
        <v>6.5</v>
      </c>
      <c r="Q2123" s="20">
        <v>107356.14</v>
      </c>
      <c r="R2123" s="20">
        <v>3199</v>
      </c>
      <c r="S2123" s="20">
        <f ca="1">DATEDIF(employees!$M2123, TODAY(), "y")</f>
        <v>5</v>
      </c>
      <c r="T2123" s="20">
        <f>VLOOKUP(employees!$H2123,locations[#All],4,)</f>
        <v>0.78</v>
      </c>
      <c r="U2123" s="22">
        <f>employees!$Q2123/employees!$T2123</f>
        <v>137636.07692307691</v>
      </c>
    </row>
    <row r="2124" spans="1:21" x14ac:dyDescent="0.25">
      <c r="A2124" s="23">
        <v>2123</v>
      </c>
      <c r="B2124" s="24" t="s">
        <v>2102</v>
      </c>
      <c r="C2124" s="24" t="s">
        <v>59</v>
      </c>
      <c r="D2124" s="24">
        <v>57</v>
      </c>
      <c r="E2124" s="24">
        <v>16</v>
      </c>
      <c r="F2124" s="24" t="str">
        <f>VLOOKUP(Table6[[#This Row],[department_id]],departments[#All],2,FALSE)</f>
        <v>Content Marketing</v>
      </c>
      <c r="G2124" s="24" t="str">
        <f>VLOOKUP(employees!$E2124,departments[],3,FALSE)</f>
        <v>GTM</v>
      </c>
      <c r="H2124" s="24">
        <v>19</v>
      </c>
      <c r="I2124" s="24" t="str">
        <f>VLOOKUP(employees!$H2124,locations[#All],3,FALSE)</f>
        <v>Tokyo</v>
      </c>
      <c r="J2124" s="24" t="str">
        <f>_xlfn.XLOOKUP(Table6[[#This Row],[City]],locations[city],locations[Continent])</f>
        <v>Asia</v>
      </c>
      <c r="K2124" s="24" t="s">
        <v>71</v>
      </c>
      <c r="L2124" s="24" t="s">
        <v>78</v>
      </c>
      <c r="M2124" s="25">
        <v>42427</v>
      </c>
      <c r="N2124" s="24" t="s">
        <v>62</v>
      </c>
      <c r="O2124" s="24">
        <v>3.38</v>
      </c>
      <c r="P2124" s="24">
        <v>5.4</v>
      </c>
      <c r="Q2124" s="24">
        <v>173382.84</v>
      </c>
      <c r="R2124" s="24" t="s">
        <v>3524</v>
      </c>
      <c r="S2124" s="24">
        <f ca="1">DATEDIF(employees!$M2124, TODAY(), "y")</f>
        <v>10</v>
      </c>
      <c r="T2124" s="24">
        <f>VLOOKUP(employees!$H2124,locations[#All],4,)</f>
        <v>1.2</v>
      </c>
      <c r="U2124" s="26">
        <f>employees!$Q2124/employees!$T2124</f>
        <v>144485.70000000001</v>
      </c>
    </row>
    <row r="2125" spans="1:21" x14ac:dyDescent="0.25">
      <c r="A2125" s="19">
        <v>2124</v>
      </c>
      <c r="B2125" s="20" t="s">
        <v>2103</v>
      </c>
      <c r="C2125" s="20" t="s">
        <v>49</v>
      </c>
      <c r="D2125" s="20">
        <v>28</v>
      </c>
      <c r="E2125" s="20">
        <v>23</v>
      </c>
      <c r="F2125" s="20" t="str">
        <f>VLOOKUP(Table6[[#This Row],[department_id]],departments[#All],2,FALSE)</f>
        <v>Legal</v>
      </c>
      <c r="G2125" s="20" t="str">
        <f>VLOOKUP(employees!$E2125,departments[],3,FALSE)</f>
        <v>G&amp;A</v>
      </c>
      <c r="H2125" s="20">
        <v>3</v>
      </c>
      <c r="I2125" s="20" t="str">
        <f>VLOOKUP(employees!$H2125,locations[#All],3,FALSE)</f>
        <v>Austin</v>
      </c>
      <c r="J2125" s="20" t="str">
        <f>_xlfn.XLOOKUP(Table6[[#This Row],[City]],locations[city],locations[Continent])</f>
        <v>North America</v>
      </c>
      <c r="K2125" s="20" t="s">
        <v>64</v>
      </c>
      <c r="L2125" s="20" t="s">
        <v>56</v>
      </c>
      <c r="M2125" s="21">
        <v>42590</v>
      </c>
      <c r="N2125" s="20" t="s">
        <v>52</v>
      </c>
      <c r="O2125" s="20">
        <v>4.07</v>
      </c>
      <c r="P2125" s="20">
        <v>9.4</v>
      </c>
      <c r="Q2125" s="20">
        <v>341450.91</v>
      </c>
      <c r="R2125" s="20">
        <v>2865</v>
      </c>
      <c r="S2125" s="20">
        <f ca="1">DATEDIF(employees!$M2125, TODAY(), "y")</f>
        <v>10</v>
      </c>
      <c r="T2125" s="20">
        <f>VLOOKUP(employees!$H2125,locations[#All],4,)</f>
        <v>1.05</v>
      </c>
      <c r="U2125" s="22">
        <f>employees!$Q2125/employees!$T2125</f>
        <v>325191.34285714279</v>
      </c>
    </row>
    <row r="2126" spans="1:21" x14ac:dyDescent="0.25">
      <c r="A2126" s="23">
        <v>2125</v>
      </c>
      <c r="B2126" s="24" t="s">
        <v>2104</v>
      </c>
      <c r="C2126" s="24" t="s">
        <v>49</v>
      </c>
      <c r="D2126" s="24">
        <v>53</v>
      </c>
      <c r="E2126" s="24">
        <v>10</v>
      </c>
      <c r="F2126" s="24" t="str">
        <f>VLOOKUP(Table6[[#This Row],[department_id]],departments[#All],2,FALSE)</f>
        <v>Product Operations</v>
      </c>
      <c r="G2126" s="24" t="str">
        <f>VLOOKUP(employees!$E2126,departments[],3,FALSE)</f>
        <v>Product</v>
      </c>
      <c r="H2126" s="24">
        <v>15</v>
      </c>
      <c r="I2126" s="24" t="str">
        <f>VLOOKUP(employees!$H2126,locations[#All],3,FALSE)</f>
        <v>Cape Town</v>
      </c>
      <c r="J2126" s="24" t="str">
        <f>_xlfn.XLOOKUP(Table6[[#This Row],[City]],locations[city],locations[Continent])</f>
        <v>Africa</v>
      </c>
      <c r="K2126" s="24" t="s">
        <v>60</v>
      </c>
      <c r="L2126" s="24" t="s">
        <v>51</v>
      </c>
      <c r="M2126" s="25">
        <v>41675</v>
      </c>
      <c r="N2126" s="24" t="s">
        <v>57</v>
      </c>
      <c r="O2126" s="24">
        <v>3.17</v>
      </c>
      <c r="P2126" s="24">
        <v>5.6</v>
      </c>
      <c r="Q2126" s="24">
        <v>99489.74</v>
      </c>
      <c r="R2126" s="24">
        <v>786</v>
      </c>
      <c r="S2126" s="24">
        <f ca="1">DATEDIF(employees!$M2126, TODAY(), "y")</f>
        <v>12</v>
      </c>
      <c r="T2126" s="24">
        <f>VLOOKUP(employees!$H2126,locations[#All],4,)</f>
        <v>0.7</v>
      </c>
      <c r="U2126" s="26">
        <f>employees!$Q2126/employees!$T2126</f>
        <v>142128.20000000001</v>
      </c>
    </row>
    <row r="2127" spans="1:21" x14ac:dyDescent="0.25">
      <c r="A2127" s="19">
        <v>2126</v>
      </c>
      <c r="B2127" s="20" t="s">
        <v>2105</v>
      </c>
      <c r="C2127" s="20" t="s">
        <v>54</v>
      </c>
      <c r="D2127" s="20">
        <v>24</v>
      </c>
      <c r="E2127" s="20">
        <v>21</v>
      </c>
      <c r="F2127" s="20" t="str">
        <f>VLOOKUP(Table6[[#This Row],[department_id]],departments[#All],2,FALSE)</f>
        <v>Finance</v>
      </c>
      <c r="G2127" s="20" t="str">
        <f>VLOOKUP(employees!$E2127,departments[],3,FALSE)</f>
        <v>G&amp;A</v>
      </c>
      <c r="H2127" s="20">
        <v>10</v>
      </c>
      <c r="I2127" s="20" t="str">
        <f>VLOOKUP(employees!$H2127,locations[#All],3,FALSE)</f>
        <v>Warsaw</v>
      </c>
      <c r="J2127" s="20" t="str">
        <f>_xlfn.XLOOKUP(Table6[[#This Row],[City]],locations[city],locations[Continent])</f>
        <v>Europe</v>
      </c>
      <c r="K2127" s="20" t="s">
        <v>55</v>
      </c>
      <c r="L2127" s="20" t="s">
        <v>56</v>
      </c>
      <c r="M2127" s="21">
        <v>45609</v>
      </c>
      <c r="N2127" s="20" t="s">
        <v>57</v>
      </c>
      <c r="O2127" s="20">
        <v>4.7300000000000004</v>
      </c>
      <c r="P2127" s="20">
        <v>7.3</v>
      </c>
      <c r="Q2127" s="20">
        <v>88173.65</v>
      </c>
      <c r="R2127" s="20">
        <v>2392</v>
      </c>
      <c r="S2127" s="20">
        <f ca="1">DATEDIF(employees!$M2127, TODAY(), "y")</f>
        <v>1</v>
      </c>
      <c r="T2127" s="20">
        <f>VLOOKUP(employees!$H2127,locations[#All],4,)</f>
        <v>0.95</v>
      </c>
      <c r="U2127" s="22">
        <f>employees!$Q2127/employees!$T2127</f>
        <v>92814.368421052626</v>
      </c>
    </row>
    <row r="2128" spans="1:21" x14ac:dyDescent="0.25">
      <c r="A2128" s="23">
        <v>2127</v>
      </c>
      <c r="B2128" s="24" t="s">
        <v>2106</v>
      </c>
      <c r="C2128" s="24" t="s">
        <v>49</v>
      </c>
      <c r="D2128" s="24">
        <v>55</v>
      </c>
      <c r="E2128" s="24">
        <v>10</v>
      </c>
      <c r="F2128" s="24" t="str">
        <f>VLOOKUP(Table6[[#This Row],[department_id]],departments[#All],2,FALSE)</f>
        <v>Product Operations</v>
      </c>
      <c r="G2128" s="24" t="str">
        <f>VLOOKUP(employees!$E2128,departments[],3,FALSE)</f>
        <v>Product</v>
      </c>
      <c r="H2128" s="24">
        <v>14</v>
      </c>
      <c r="I2128" s="24" t="str">
        <f>VLOOKUP(employees!$H2128,locations[#All],3,FALSE)</f>
        <v>Dubai</v>
      </c>
      <c r="J2128" s="24" t="str">
        <f>_xlfn.XLOOKUP(Table6[[#This Row],[City]],locations[city],locations[Continent])</f>
        <v>Asia</v>
      </c>
      <c r="K2128" s="24" t="s">
        <v>66</v>
      </c>
      <c r="L2128" s="24" t="s">
        <v>56</v>
      </c>
      <c r="M2128" s="25">
        <v>42227</v>
      </c>
      <c r="N2128" s="24" t="s">
        <v>52</v>
      </c>
      <c r="O2128" s="24">
        <v>4.6100000000000003</v>
      </c>
      <c r="P2128" s="24">
        <v>7.4</v>
      </c>
      <c r="Q2128" s="24">
        <v>63665.29</v>
      </c>
      <c r="R2128" s="24">
        <v>3270</v>
      </c>
      <c r="S2128" s="24">
        <f ca="1">DATEDIF(employees!$M2128, TODAY(), "y")</f>
        <v>11</v>
      </c>
      <c r="T2128" s="24">
        <f>VLOOKUP(employees!$H2128,locations[#All],4,)</f>
        <v>1.05</v>
      </c>
      <c r="U2128" s="26">
        <f>employees!$Q2128/employees!$T2128</f>
        <v>60633.609523809522</v>
      </c>
    </row>
    <row r="2129" spans="1:21" x14ac:dyDescent="0.25">
      <c r="A2129" s="19">
        <v>2128</v>
      </c>
      <c r="B2129" s="20" t="s">
        <v>2107</v>
      </c>
      <c r="C2129" s="20" t="s">
        <v>49</v>
      </c>
      <c r="D2129" s="20">
        <v>35</v>
      </c>
      <c r="E2129" s="20">
        <v>13</v>
      </c>
      <c r="F2129" s="20" t="str">
        <f>VLOOKUP(Table6[[#This Row],[department_id]],departments[#All],2,FALSE)</f>
        <v>Sales</v>
      </c>
      <c r="G2129" s="20" t="str">
        <f>VLOOKUP(employees!$E2129,departments[],3,FALSE)</f>
        <v>GTM</v>
      </c>
      <c r="H2129" s="20">
        <v>4</v>
      </c>
      <c r="I2129" s="20" t="str">
        <f>VLOOKUP(employees!$H2129,locations[#All],3,FALSE)</f>
        <v>Toronto</v>
      </c>
      <c r="J2129" s="20" t="str">
        <f>_xlfn.XLOOKUP(Table6[[#This Row],[City]],locations[city],locations[Continent])</f>
        <v>North America</v>
      </c>
      <c r="K2129" s="20" t="s">
        <v>64</v>
      </c>
      <c r="L2129" s="20" t="s">
        <v>51</v>
      </c>
      <c r="M2129" s="21">
        <v>43985</v>
      </c>
      <c r="N2129" s="20" t="s">
        <v>52</v>
      </c>
      <c r="O2129" s="20">
        <v>3.15</v>
      </c>
      <c r="P2129" s="20">
        <v>5.2</v>
      </c>
      <c r="Q2129" s="20">
        <v>119508.5</v>
      </c>
      <c r="R2129" s="20">
        <v>2871</v>
      </c>
      <c r="S2129" s="20">
        <f ca="1">DATEDIF(employees!$M2129, TODAY(), "y")</f>
        <v>6</v>
      </c>
      <c r="T2129" s="20">
        <f>VLOOKUP(employees!$H2129,locations[#All],4,)</f>
        <v>1.1000000000000001</v>
      </c>
      <c r="U2129" s="22">
        <f>employees!$Q2129/employees!$T2129</f>
        <v>108644.0909090909</v>
      </c>
    </row>
    <row r="2130" spans="1:21" x14ac:dyDescent="0.25">
      <c r="A2130" s="23">
        <v>2129</v>
      </c>
      <c r="B2130" s="24" t="s">
        <v>2108</v>
      </c>
      <c r="C2130" s="24" t="s">
        <v>54</v>
      </c>
      <c r="D2130" s="24">
        <v>62</v>
      </c>
      <c r="E2130" s="24">
        <v>11</v>
      </c>
      <c r="F2130" s="24" t="str">
        <f>VLOOKUP(Table6[[#This Row],[department_id]],departments[#All],2,FALSE)</f>
        <v>Design</v>
      </c>
      <c r="G2130" s="24" t="str">
        <f>VLOOKUP(employees!$E2130,departments[],3,FALSE)</f>
        <v>Product</v>
      </c>
      <c r="H2130" s="24">
        <v>7</v>
      </c>
      <c r="I2130" s="24" t="str">
        <f>VLOOKUP(employees!$H2130,locations[#All],3,FALSE)</f>
        <v>Paris</v>
      </c>
      <c r="J2130" s="24" t="str">
        <f>_xlfn.XLOOKUP(Table6[[#This Row],[City]],locations[city],locations[Continent])</f>
        <v>Europe</v>
      </c>
      <c r="K2130" s="24" t="s">
        <v>55</v>
      </c>
      <c r="L2130" s="24" t="s">
        <v>51</v>
      </c>
      <c r="M2130" s="25">
        <v>45006</v>
      </c>
      <c r="N2130" s="24" t="s">
        <v>57</v>
      </c>
      <c r="O2130" s="24">
        <v>3.39</v>
      </c>
      <c r="P2130" s="24">
        <v>7</v>
      </c>
      <c r="Q2130" s="24">
        <v>83208.710000000006</v>
      </c>
      <c r="R2130" s="24">
        <v>2347</v>
      </c>
      <c r="S2130" s="24">
        <f ca="1">DATEDIF(employees!$M2130, TODAY(), "y")</f>
        <v>3</v>
      </c>
      <c r="T2130" s="24">
        <f>VLOOKUP(employees!$H2130,locations[#All],4,)</f>
        <v>1.18</v>
      </c>
      <c r="U2130" s="26">
        <f>employees!$Q2130/employees!$T2130</f>
        <v>70515.855932203398</v>
      </c>
    </row>
    <row r="2131" spans="1:21" x14ac:dyDescent="0.25">
      <c r="A2131" s="19">
        <v>2130</v>
      </c>
      <c r="B2131" s="20" t="s">
        <v>2109</v>
      </c>
      <c r="C2131" s="20" t="s">
        <v>54</v>
      </c>
      <c r="D2131" s="20">
        <v>39</v>
      </c>
      <c r="E2131" s="20">
        <v>6</v>
      </c>
      <c r="F2131" s="20" t="str">
        <f>VLOOKUP(Table6[[#This Row],[department_id]],departments[#All],2,FALSE)</f>
        <v>Security</v>
      </c>
      <c r="G2131" s="20" t="str">
        <f>VLOOKUP(employees!$E2131,departments[],3,FALSE)</f>
        <v>Tech</v>
      </c>
      <c r="H2131" s="20">
        <v>11</v>
      </c>
      <c r="I2131" s="20" t="str">
        <f>VLOOKUP(employees!$H2131,locations[#All],3,FALSE)</f>
        <v>Bengaluru</v>
      </c>
      <c r="J2131" s="20" t="str">
        <f>_xlfn.XLOOKUP(Table6[[#This Row],[City]],locations[city],locations[Continent])</f>
        <v>Asia</v>
      </c>
      <c r="K2131" s="20" t="s">
        <v>66</v>
      </c>
      <c r="L2131" s="20" t="s">
        <v>56</v>
      </c>
      <c r="M2131" s="21">
        <v>45710</v>
      </c>
      <c r="N2131" s="20" t="s">
        <v>52</v>
      </c>
      <c r="O2131" s="20">
        <v>3.96</v>
      </c>
      <c r="P2131" s="20">
        <v>6.4</v>
      </c>
      <c r="Q2131" s="20">
        <v>62467.33</v>
      </c>
      <c r="R2131" s="20">
        <v>1931</v>
      </c>
      <c r="S2131" s="20">
        <f ca="1">DATEDIF(employees!$M2131, TODAY(), "y")</f>
        <v>1</v>
      </c>
      <c r="T2131" s="20">
        <f>VLOOKUP(employees!$H2131,locations[#All],4,)</f>
        <v>0.7</v>
      </c>
      <c r="U2131" s="22">
        <f>employees!$Q2131/employees!$T2131</f>
        <v>89239.042857142864</v>
      </c>
    </row>
    <row r="2132" spans="1:21" x14ac:dyDescent="0.25">
      <c r="A2132" s="23">
        <v>2131</v>
      </c>
      <c r="B2132" s="24" t="s">
        <v>2110</v>
      </c>
      <c r="C2132" s="24" t="s">
        <v>54</v>
      </c>
      <c r="D2132" s="24">
        <v>53</v>
      </c>
      <c r="E2132" s="24">
        <v>23</v>
      </c>
      <c r="F2132" s="24" t="str">
        <f>VLOOKUP(Table6[[#This Row],[department_id]],departments[#All],2,FALSE)</f>
        <v>Legal</v>
      </c>
      <c r="G2132" s="24" t="str">
        <f>VLOOKUP(employees!$E2132,departments[],3,FALSE)</f>
        <v>G&amp;A</v>
      </c>
      <c r="H2132" s="24">
        <v>15</v>
      </c>
      <c r="I2132" s="24" t="str">
        <f>VLOOKUP(employees!$H2132,locations[#All],3,FALSE)</f>
        <v>Cape Town</v>
      </c>
      <c r="J2132" s="24" t="str">
        <f>_xlfn.XLOOKUP(Table6[[#This Row],[City]],locations[city],locations[Continent])</f>
        <v>Africa</v>
      </c>
      <c r="K2132" s="24" t="s">
        <v>60</v>
      </c>
      <c r="L2132" s="24" t="s">
        <v>56</v>
      </c>
      <c r="M2132" s="25">
        <v>43900</v>
      </c>
      <c r="N2132" s="24" t="s">
        <v>57</v>
      </c>
      <c r="O2132" s="24">
        <v>3.4</v>
      </c>
      <c r="P2132" s="24">
        <v>6.4</v>
      </c>
      <c r="Q2132" s="24">
        <v>159961.67000000001</v>
      </c>
      <c r="R2132" s="24">
        <v>852</v>
      </c>
      <c r="S2132" s="24">
        <f ca="1">DATEDIF(employees!$M2132, TODAY(), "y")</f>
        <v>6</v>
      </c>
      <c r="T2132" s="24">
        <f>VLOOKUP(employees!$H2132,locations[#All],4,)</f>
        <v>0.7</v>
      </c>
      <c r="U2132" s="26">
        <f>employees!$Q2132/employees!$T2132</f>
        <v>228516.67142857146</v>
      </c>
    </row>
    <row r="2133" spans="1:21" x14ac:dyDescent="0.25">
      <c r="A2133" s="19">
        <v>2132</v>
      </c>
      <c r="B2133" s="20" t="s">
        <v>298</v>
      </c>
      <c r="C2133" s="20" t="s">
        <v>54</v>
      </c>
      <c r="D2133" s="20">
        <v>60</v>
      </c>
      <c r="E2133" s="20">
        <v>8</v>
      </c>
      <c r="F2133" s="20" t="str">
        <f>VLOOKUP(Table6[[#This Row],[department_id]],departments[#All],2,FALSE)</f>
        <v>QA &amp; Testing</v>
      </c>
      <c r="G2133" s="20" t="str">
        <f>VLOOKUP(employees!$E2133,departments[],3,FALSE)</f>
        <v>Tech</v>
      </c>
      <c r="H2133" s="20">
        <v>2</v>
      </c>
      <c r="I2133" s="20" t="str">
        <f>VLOOKUP(employees!$H2133,locations[#All],3,FALSE)</f>
        <v>New York</v>
      </c>
      <c r="J2133" s="20" t="str">
        <f>_xlfn.XLOOKUP(Table6[[#This Row],[City]],locations[city],locations[Continent])</f>
        <v>North America</v>
      </c>
      <c r="K2133" s="20" t="s">
        <v>66</v>
      </c>
      <c r="L2133" s="20" t="s">
        <v>56</v>
      </c>
      <c r="M2133" s="21">
        <v>42508</v>
      </c>
      <c r="N2133" s="20" t="s">
        <v>52</v>
      </c>
      <c r="O2133" s="20">
        <v>3.54</v>
      </c>
      <c r="P2133" s="20">
        <v>9.5</v>
      </c>
      <c r="Q2133" s="20">
        <v>82904.06</v>
      </c>
      <c r="R2133" s="20">
        <v>3186</v>
      </c>
      <c r="S2133" s="20">
        <f ca="1">DATEDIF(employees!$M2133, TODAY(), "y")</f>
        <v>10</v>
      </c>
      <c r="T2133" s="20">
        <f>VLOOKUP(employees!$H2133,locations[#All],4,)</f>
        <v>1.3</v>
      </c>
      <c r="U2133" s="22">
        <f>employees!$Q2133/employees!$T2133</f>
        <v>63772.353846153841</v>
      </c>
    </row>
    <row r="2134" spans="1:21" x14ac:dyDescent="0.25">
      <c r="A2134" s="23">
        <v>2133</v>
      </c>
      <c r="B2134" s="24" t="s">
        <v>2111</v>
      </c>
      <c r="C2134" s="24" t="s">
        <v>49</v>
      </c>
      <c r="D2134" s="24">
        <v>48</v>
      </c>
      <c r="E2134" s="24">
        <v>12</v>
      </c>
      <c r="F2134" s="24" t="str">
        <f>VLOOKUP(Table6[[#This Row],[department_id]],departments[#All],2,FALSE)</f>
        <v>UX Research</v>
      </c>
      <c r="G2134" s="24" t="str">
        <f>VLOOKUP(employees!$E2134,departments[],3,FALSE)</f>
        <v>Product</v>
      </c>
      <c r="H2134" s="24">
        <v>17</v>
      </c>
      <c r="I2134" s="24" t="str">
        <f>VLOOKUP(employees!$H2134,locations[#All],3,FALSE)</f>
        <v>Mexico City</v>
      </c>
      <c r="J2134" s="24" t="str">
        <f>_xlfn.XLOOKUP(Table6[[#This Row],[City]],locations[city],locations[Continent])</f>
        <v>South America</v>
      </c>
      <c r="K2134" s="24" t="s">
        <v>55</v>
      </c>
      <c r="L2134" s="24" t="s">
        <v>51</v>
      </c>
      <c r="M2134" s="25">
        <v>42833</v>
      </c>
      <c r="N2134" s="24" t="s">
        <v>52</v>
      </c>
      <c r="O2134" s="24">
        <v>2.86</v>
      </c>
      <c r="P2134" s="24">
        <v>6.9</v>
      </c>
      <c r="Q2134" s="24">
        <v>85195.85</v>
      </c>
      <c r="R2134" s="24">
        <v>3277</v>
      </c>
      <c r="S2134" s="24">
        <f ca="1">DATEDIF(employees!$M2134, TODAY(), "y")</f>
        <v>9</v>
      </c>
      <c r="T2134" s="24">
        <f>VLOOKUP(employees!$H2134,locations[#All],4,)</f>
        <v>0.78</v>
      </c>
      <c r="U2134" s="26">
        <f>employees!$Q2134/employees!$T2134</f>
        <v>109225.44871794872</v>
      </c>
    </row>
    <row r="2135" spans="1:21" x14ac:dyDescent="0.25">
      <c r="A2135" s="19">
        <v>2134</v>
      </c>
      <c r="B2135" s="20" t="s">
        <v>2112</v>
      </c>
      <c r="C2135" s="20" t="s">
        <v>59</v>
      </c>
      <c r="D2135" s="20">
        <v>21</v>
      </c>
      <c r="E2135" s="20">
        <v>12</v>
      </c>
      <c r="F2135" s="20" t="str">
        <f>VLOOKUP(Table6[[#This Row],[department_id]],departments[#All],2,FALSE)</f>
        <v>UX Research</v>
      </c>
      <c r="G2135" s="20" t="str">
        <f>VLOOKUP(employees!$E2135,departments[],3,FALSE)</f>
        <v>Product</v>
      </c>
      <c r="H2135" s="20">
        <v>1</v>
      </c>
      <c r="I2135" s="20" t="str">
        <f>VLOOKUP(employees!$H2135,locations[#All],3,FALSE)</f>
        <v>San Francisco</v>
      </c>
      <c r="J2135" s="20" t="str">
        <f>_xlfn.XLOOKUP(Table6[[#This Row],[City]],locations[city],locations[Continent])</f>
        <v>North America</v>
      </c>
      <c r="K2135" s="20" t="s">
        <v>55</v>
      </c>
      <c r="L2135" s="20" t="s">
        <v>51</v>
      </c>
      <c r="M2135" s="21">
        <v>41705</v>
      </c>
      <c r="N2135" s="20" t="s">
        <v>52</v>
      </c>
      <c r="O2135" s="20">
        <v>4.4800000000000004</v>
      </c>
      <c r="P2135" s="20">
        <v>8.1</v>
      </c>
      <c r="Q2135" s="20">
        <v>132551.67000000001</v>
      </c>
      <c r="R2135" s="20">
        <v>1848</v>
      </c>
      <c r="S2135" s="20">
        <f ca="1">DATEDIF(employees!$M2135, TODAY(), "y")</f>
        <v>12</v>
      </c>
      <c r="T2135" s="20">
        <f>VLOOKUP(employees!$H2135,locations[#All],4,)</f>
        <v>1.35</v>
      </c>
      <c r="U2135" s="22">
        <f>employees!$Q2135/employees!$T2135</f>
        <v>98186.422222222231</v>
      </c>
    </row>
    <row r="2136" spans="1:21" x14ac:dyDescent="0.25">
      <c r="A2136" s="23">
        <v>2135</v>
      </c>
      <c r="B2136" s="24" t="s">
        <v>2113</v>
      </c>
      <c r="C2136" s="24" t="s">
        <v>49</v>
      </c>
      <c r="D2136" s="24">
        <v>36</v>
      </c>
      <c r="E2136" s="24">
        <v>1</v>
      </c>
      <c r="F2136" s="24" t="str">
        <f>VLOOKUP(Table6[[#This Row],[department_id]],departments[#All],2,FALSE)</f>
        <v>Engineering</v>
      </c>
      <c r="G2136" s="24" t="str">
        <f>VLOOKUP(employees!$E2136,departments[],3,FALSE)</f>
        <v>Tech</v>
      </c>
      <c r="H2136" s="24">
        <v>13</v>
      </c>
      <c r="I2136" s="24" t="str">
        <f>VLOOKUP(employees!$H2136,locations[#All],3,FALSE)</f>
        <v>Cairo</v>
      </c>
      <c r="J2136" s="24" t="str">
        <f>_xlfn.XLOOKUP(Table6[[#This Row],[City]],locations[city],locations[Continent])</f>
        <v>Africa</v>
      </c>
      <c r="K2136" s="24" t="s">
        <v>55</v>
      </c>
      <c r="L2136" s="24" t="s">
        <v>78</v>
      </c>
      <c r="M2136" s="25">
        <v>45088</v>
      </c>
      <c r="N2136" s="24" t="s">
        <v>57</v>
      </c>
      <c r="O2136" s="24">
        <v>3.52</v>
      </c>
      <c r="P2136" s="24">
        <v>8.9</v>
      </c>
      <c r="Q2136" s="24">
        <v>62587.9</v>
      </c>
      <c r="R2136" s="24">
        <v>3387</v>
      </c>
      <c r="S2136" s="24">
        <f ca="1">DATEDIF(employees!$M2136, TODAY(), "y")</f>
        <v>3</v>
      </c>
      <c r="T2136" s="24">
        <f>VLOOKUP(employees!$H2136,locations[#All],4,)</f>
        <v>0.55000000000000004</v>
      </c>
      <c r="U2136" s="26">
        <f>employees!$Q2136/employees!$T2136</f>
        <v>113796.18181818181</v>
      </c>
    </row>
    <row r="2137" spans="1:21" x14ac:dyDescent="0.25">
      <c r="A2137" s="19">
        <v>2136</v>
      </c>
      <c r="B2137" s="20" t="s">
        <v>2114</v>
      </c>
      <c r="C2137" s="20" t="s">
        <v>54</v>
      </c>
      <c r="D2137" s="20">
        <v>37</v>
      </c>
      <c r="E2137" s="20">
        <v>21</v>
      </c>
      <c r="F2137" s="20" t="str">
        <f>VLOOKUP(Table6[[#This Row],[department_id]],departments[#All],2,FALSE)</f>
        <v>Finance</v>
      </c>
      <c r="G2137" s="20" t="str">
        <f>VLOOKUP(employees!$E2137,departments[],3,FALSE)</f>
        <v>G&amp;A</v>
      </c>
      <c r="H2137" s="20">
        <v>14</v>
      </c>
      <c r="I2137" s="20" t="str">
        <f>VLOOKUP(employees!$H2137,locations[#All],3,FALSE)</f>
        <v>Dubai</v>
      </c>
      <c r="J2137" s="20" t="str">
        <f>_xlfn.XLOOKUP(Table6[[#This Row],[City]],locations[city],locations[Continent])</f>
        <v>Asia</v>
      </c>
      <c r="K2137" s="20" t="s">
        <v>55</v>
      </c>
      <c r="L2137" s="20" t="s">
        <v>83</v>
      </c>
      <c r="M2137" s="21">
        <v>42123</v>
      </c>
      <c r="N2137" s="20" t="s">
        <v>62</v>
      </c>
      <c r="O2137" s="20">
        <v>2.73</v>
      </c>
      <c r="P2137" s="20">
        <v>5.7</v>
      </c>
      <c r="Q2137" s="20">
        <v>71782.53</v>
      </c>
      <c r="R2137" s="20">
        <v>2151</v>
      </c>
      <c r="S2137" s="20">
        <f ca="1">DATEDIF(employees!$M2137, TODAY(), "y")</f>
        <v>11</v>
      </c>
      <c r="T2137" s="20">
        <f>VLOOKUP(employees!$H2137,locations[#All],4,)</f>
        <v>1.05</v>
      </c>
      <c r="U2137" s="22">
        <f>employees!$Q2137/employees!$T2137</f>
        <v>68364.314285714281</v>
      </c>
    </row>
    <row r="2138" spans="1:21" x14ac:dyDescent="0.25">
      <c r="A2138" s="23">
        <v>2137</v>
      </c>
      <c r="B2138" s="24" t="s">
        <v>2115</v>
      </c>
      <c r="C2138" s="24" t="s">
        <v>49</v>
      </c>
      <c r="D2138" s="24">
        <v>42</v>
      </c>
      <c r="E2138" s="24">
        <v>6</v>
      </c>
      <c r="F2138" s="24" t="str">
        <f>VLOOKUP(Table6[[#This Row],[department_id]],departments[#All],2,FALSE)</f>
        <v>Security</v>
      </c>
      <c r="G2138" s="24" t="str">
        <f>VLOOKUP(employees!$E2138,departments[],3,FALSE)</f>
        <v>Tech</v>
      </c>
      <c r="H2138" s="24">
        <v>7</v>
      </c>
      <c r="I2138" s="24" t="str">
        <f>VLOOKUP(employees!$H2138,locations[#All],3,FALSE)</f>
        <v>Paris</v>
      </c>
      <c r="J2138" s="24" t="str">
        <f>_xlfn.XLOOKUP(Table6[[#This Row],[City]],locations[city],locations[Continent])</f>
        <v>Europe</v>
      </c>
      <c r="K2138" s="24" t="s">
        <v>55</v>
      </c>
      <c r="L2138" s="24" t="s">
        <v>56</v>
      </c>
      <c r="M2138" s="25">
        <v>42551</v>
      </c>
      <c r="N2138" s="24" t="s">
        <v>57</v>
      </c>
      <c r="O2138" s="24">
        <v>2.82</v>
      </c>
      <c r="P2138" s="24">
        <v>5.7</v>
      </c>
      <c r="Q2138" s="24">
        <v>103795.15</v>
      </c>
      <c r="R2138" s="24">
        <v>897</v>
      </c>
      <c r="S2138" s="24">
        <f ca="1">DATEDIF(employees!$M2138, TODAY(), "y")</f>
        <v>10</v>
      </c>
      <c r="T2138" s="24">
        <f>VLOOKUP(employees!$H2138,locations[#All],4,)</f>
        <v>1.18</v>
      </c>
      <c r="U2138" s="26">
        <f>employees!$Q2138/employees!$T2138</f>
        <v>87961.991525423728</v>
      </c>
    </row>
    <row r="2139" spans="1:21" x14ac:dyDescent="0.25">
      <c r="A2139" s="19">
        <v>2138</v>
      </c>
      <c r="B2139" s="20" t="s">
        <v>2116</v>
      </c>
      <c r="C2139" s="20" t="s">
        <v>59</v>
      </c>
      <c r="D2139" s="20">
        <v>40</v>
      </c>
      <c r="E2139" s="20">
        <v>5</v>
      </c>
      <c r="F2139" s="20" t="str">
        <f>VLOOKUP(Table6[[#This Row],[department_id]],departments[#All],2,FALSE)</f>
        <v>Platform</v>
      </c>
      <c r="G2139" s="20" t="str">
        <f>VLOOKUP(employees!$E2139,departments[],3,FALSE)</f>
        <v>Tech</v>
      </c>
      <c r="H2139" s="20">
        <v>10</v>
      </c>
      <c r="I2139" s="20" t="str">
        <f>VLOOKUP(employees!$H2139,locations[#All],3,FALSE)</f>
        <v>Warsaw</v>
      </c>
      <c r="J2139" s="20" t="str">
        <f>_xlfn.XLOOKUP(Table6[[#This Row],[City]],locations[city],locations[Continent])</f>
        <v>Europe</v>
      </c>
      <c r="K2139" s="20" t="s">
        <v>50</v>
      </c>
      <c r="L2139" s="20" t="s">
        <v>56</v>
      </c>
      <c r="M2139" s="21">
        <v>43915</v>
      </c>
      <c r="N2139" s="20" t="s">
        <v>57</v>
      </c>
      <c r="O2139" s="20">
        <v>3.32</v>
      </c>
      <c r="P2139" s="20">
        <v>7.9</v>
      </c>
      <c r="Q2139" s="20">
        <v>45755.61</v>
      </c>
      <c r="R2139" s="20">
        <v>825</v>
      </c>
      <c r="S2139" s="20">
        <f ca="1">DATEDIF(employees!$M2139, TODAY(), "y")</f>
        <v>6</v>
      </c>
      <c r="T2139" s="20">
        <f>VLOOKUP(employees!$H2139,locations[#All],4,)</f>
        <v>0.95</v>
      </c>
      <c r="U2139" s="22">
        <f>employees!$Q2139/employees!$T2139</f>
        <v>48163.8</v>
      </c>
    </row>
    <row r="2140" spans="1:21" x14ac:dyDescent="0.25">
      <c r="A2140" s="23">
        <v>2139</v>
      </c>
      <c r="B2140" s="24" t="s">
        <v>3496</v>
      </c>
      <c r="C2140" s="24" t="s">
        <v>59</v>
      </c>
      <c r="D2140" s="24">
        <v>58</v>
      </c>
      <c r="E2140" s="24">
        <v>9</v>
      </c>
      <c r="F2140" s="24" t="str">
        <f>VLOOKUP(Table6[[#This Row],[department_id]],departments[#All],2,FALSE)</f>
        <v>Product Management</v>
      </c>
      <c r="G2140" s="24" t="str">
        <f>VLOOKUP(employees!$E2140,departments[],3,FALSE)</f>
        <v>Product</v>
      </c>
      <c r="H2140" s="24">
        <v>3</v>
      </c>
      <c r="I2140" s="24" t="str">
        <f>VLOOKUP(employees!$H2140,locations[#All],3,FALSE)</f>
        <v>Austin</v>
      </c>
      <c r="J2140" s="24" t="str">
        <f>_xlfn.XLOOKUP(Table6[[#This Row],[City]],locations[city],locations[Continent])</f>
        <v>North America</v>
      </c>
      <c r="K2140" s="24" t="s">
        <v>66</v>
      </c>
      <c r="L2140" s="24" t="s">
        <v>56</v>
      </c>
      <c r="M2140" s="25">
        <v>43835</v>
      </c>
      <c r="N2140" s="24" t="s">
        <v>52</v>
      </c>
      <c r="O2140" s="24">
        <v>4.55</v>
      </c>
      <c r="P2140" s="24">
        <v>5.5</v>
      </c>
      <c r="Q2140" s="24">
        <v>65862.84</v>
      </c>
      <c r="R2140" s="24">
        <v>2122</v>
      </c>
      <c r="S2140" s="24">
        <f ca="1">DATEDIF(employees!$M2140, TODAY(), "y")</f>
        <v>6</v>
      </c>
      <c r="T2140" s="24">
        <f>VLOOKUP(employees!$H2140,locations[#All],4,)</f>
        <v>1.05</v>
      </c>
      <c r="U2140" s="26">
        <f>employees!$Q2140/employees!$T2140</f>
        <v>62726.514285714278</v>
      </c>
    </row>
    <row r="2141" spans="1:21" x14ac:dyDescent="0.25">
      <c r="A2141" s="19">
        <v>2140</v>
      </c>
      <c r="B2141" s="20" t="s">
        <v>2117</v>
      </c>
      <c r="C2141" s="20" t="s">
        <v>49</v>
      </c>
      <c r="D2141" s="20">
        <v>40</v>
      </c>
      <c r="E2141" s="20">
        <v>22</v>
      </c>
      <c r="F2141" s="20" t="str">
        <f>VLOOKUP(Table6[[#This Row],[department_id]],departments[#All],2,FALSE)</f>
        <v>Accounting</v>
      </c>
      <c r="G2141" s="20" t="str">
        <f>VLOOKUP(employees!$E2141,departments[],3,FALSE)</f>
        <v>G&amp;A</v>
      </c>
      <c r="H2141" s="20">
        <v>1</v>
      </c>
      <c r="I2141" s="20" t="str">
        <f>VLOOKUP(employees!$H2141,locations[#All],3,FALSE)</f>
        <v>San Francisco</v>
      </c>
      <c r="J2141" s="20" t="str">
        <f>_xlfn.XLOOKUP(Table6[[#This Row],[City]],locations[city],locations[Continent])</f>
        <v>North America</v>
      </c>
      <c r="K2141" s="20" t="s">
        <v>64</v>
      </c>
      <c r="L2141" s="20" t="s">
        <v>83</v>
      </c>
      <c r="M2141" s="21">
        <v>44215</v>
      </c>
      <c r="N2141" s="20" t="s">
        <v>62</v>
      </c>
      <c r="O2141" s="20">
        <v>4.63</v>
      </c>
      <c r="P2141" s="20">
        <v>5.8</v>
      </c>
      <c r="Q2141" s="20">
        <v>182314.95</v>
      </c>
      <c r="R2141" s="20">
        <v>2749</v>
      </c>
      <c r="S2141" s="20">
        <f ca="1">DATEDIF(employees!$M2141, TODAY(), "y")</f>
        <v>5</v>
      </c>
      <c r="T2141" s="20">
        <f>VLOOKUP(employees!$H2141,locations[#All],4,)</f>
        <v>1.35</v>
      </c>
      <c r="U2141" s="22">
        <f>employees!$Q2141/employees!$T2141</f>
        <v>135048.11111111112</v>
      </c>
    </row>
    <row r="2142" spans="1:21" x14ac:dyDescent="0.25">
      <c r="A2142" s="23">
        <v>2141</v>
      </c>
      <c r="B2142" s="24" t="s">
        <v>2118</v>
      </c>
      <c r="C2142" s="24" t="s">
        <v>59</v>
      </c>
      <c r="D2142" s="24">
        <v>27</v>
      </c>
      <c r="E2142" s="24">
        <v>27</v>
      </c>
      <c r="F2142" s="24" t="str">
        <f>VLOOKUP(Table6[[#This Row],[department_id]],departments[#All],2,FALSE)</f>
        <v>Facilities</v>
      </c>
      <c r="G2142" s="24" t="str">
        <f>VLOOKUP(employees!$E2142,departments[],3,FALSE)</f>
        <v>Ops</v>
      </c>
      <c r="H2142" s="24">
        <v>1</v>
      </c>
      <c r="I2142" s="24" t="str">
        <f>VLOOKUP(employees!$H2142,locations[#All],3,FALSE)</f>
        <v>San Francisco</v>
      </c>
      <c r="J2142" s="24" t="str">
        <f>_xlfn.XLOOKUP(Table6[[#This Row],[City]],locations[city],locations[Continent])</f>
        <v>North America</v>
      </c>
      <c r="K2142" s="24" t="s">
        <v>64</v>
      </c>
      <c r="L2142" s="24" t="s">
        <v>51</v>
      </c>
      <c r="M2142" s="25">
        <v>45217</v>
      </c>
      <c r="N2142" s="24" t="s">
        <v>62</v>
      </c>
      <c r="O2142" s="24">
        <v>3.33</v>
      </c>
      <c r="P2142" s="24">
        <v>7.3</v>
      </c>
      <c r="Q2142" s="24">
        <v>183440.09</v>
      </c>
      <c r="R2142" s="24">
        <v>2949</v>
      </c>
      <c r="S2142" s="24">
        <f ca="1">DATEDIF(employees!$M2142, TODAY(), "y")</f>
        <v>2</v>
      </c>
      <c r="T2142" s="24">
        <f>VLOOKUP(employees!$H2142,locations[#All],4,)</f>
        <v>1.35</v>
      </c>
      <c r="U2142" s="26">
        <f>employees!$Q2142/employees!$T2142</f>
        <v>135881.54814814814</v>
      </c>
    </row>
    <row r="2143" spans="1:21" x14ac:dyDescent="0.25">
      <c r="A2143" s="19">
        <v>2142</v>
      </c>
      <c r="B2143" s="20" t="s">
        <v>2119</v>
      </c>
      <c r="C2143" s="20" t="s">
        <v>54</v>
      </c>
      <c r="D2143" s="20">
        <v>21</v>
      </c>
      <c r="E2143" s="20">
        <v>15</v>
      </c>
      <c r="F2143" s="20" t="str">
        <f>VLOOKUP(Table6[[#This Row],[department_id]],departments[#All],2,FALSE)</f>
        <v>Marketing</v>
      </c>
      <c r="G2143" s="20" t="str">
        <f>VLOOKUP(employees!$E2143,departments[],3,FALSE)</f>
        <v>GTM</v>
      </c>
      <c r="H2143" s="20">
        <v>17</v>
      </c>
      <c r="I2143" s="20" t="str">
        <f>VLOOKUP(employees!$H2143,locations[#All],3,FALSE)</f>
        <v>Mexico City</v>
      </c>
      <c r="J2143" s="20" t="str">
        <f>_xlfn.XLOOKUP(Table6[[#This Row],[City]],locations[city],locations[Continent])</f>
        <v>South America</v>
      </c>
      <c r="K2143" s="20" t="s">
        <v>55</v>
      </c>
      <c r="L2143" s="20" t="s">
        <v>56</v>
      </c>
      <c r="M2143" s="21">
        <v>42685</v>
      </c>
      <c r="N2143" s="20" t="s">
        <v>52</v>
      </c>
      <c r="O2143" s="20">
        <v>3.19</v>
      </c>
      <c r="P2143" s="20">
        <v>8</v>
      </c>
      <c r="Q2143" s="20">
        <v>88898.66</v>
      </c>
      <c r="R2143" s="20">
        <v>912</v>
      </c>
      <c r="S2143" s="20">
        <f ca="1">DATEDIF(employees!$M2143, TODAY(), "y")</f>
        <v>9</v>
      </c>
      <c r="T2143" s="20">
        <f>VLOOKUP(employees!$H2143,locations[#All],4,)</f>
        <v>0.78</v>
      </c>
      <c r="U2143" s="22">
        <f>employees!$Q2143/employees!$T2143</f>
        <v>113972.64102564103</v>
      </c>
    </row>
    <row r="2144" spans="1:21" x14ac:dyDescent="0.25">
      <c r="A2144" s="23">
        <v>2143</v>
      </c>
      <c r="B2144" s="24" t="s">
        <v>2120</v>
      </c>
      <c r="C2144" s="24" t="s">
        <v>49</v>
      </c>
      <c r="D2144" s="24">
        <v>52</v>
      </c>
      <c r="E2144" s="24">
        <v>11</v>
      </c>
      <c r="F2144" s="24" t="str">
        <f>VLOOKUP(Table6[[#This Row],[department_id]],departments[#All],2,FALSE)</f>
        <v>Design</v>
      </c>
      <c r="G2144" s="24" t="str">
        <f>VLOOKUP(employees!$E2144,departments[],3,FALSE)</f>
        <v>Product</v>
      </c>
      <c r="H2144" s="24">
        <v>8</v>
      </c>
      <c r="I2144" s="24" t="str">
        <f>VLOOKUP(employees!$H2144,locations[#All],3,FALSE)</f>
        <v>Barcelona</v>
      </c>
      <c r="J2144" s="24" t="str">
        <f>_xlfn.XLOOKUP(Table6[[#This Row],[City]],locations[city],locations[Continent])</f>
        <v>Europe</v>
      </c>
      <c r="K2144" s="24" t="s">
        <v>55</v>
      </c>
      <c r="L2144" s="24" t="s">
        <v>56</v>
      </c>
      <c r="M2144" s="25">
        <v>44367</v>
      </c>
      <c r="N2144" s="24" t="s">
        <v>52</v>
      </c>
      <c r="O2144" s="24">
        <v>4.01</v>
      </c>
      <c r="P2144" s="24">
        <v>6.4</v>
      </c>
      <c r="Q2144" s="24">
        <v>109762.89</v>
      </c>
      <c r="R2144" s="24">
        <v>1807</v>
      </c>
      <c r="S2144" s="24">
        <f ca="1">DATEDIF(employees!$M2144, TODAY(), "y")</f>
        <v>5</v>
      </c>
      <c r="T2144" s="24">
        <f>VLOOKUP(employees!$H2144,locations[#All],4,)</f>
        <v>1.05</v>
      </c>
      <c r="U2144" s="26">
        <f>employees!$Q2144/employees!$T2144</f>
        <v>104536.08571428571</v>
      </c>
    </row>
    <row r="2145" spans="1:21" x14ac:dyDescent="0.25">
      <c r="A2145" s="19">
        <v>2144</v>
      </c>
      <c r="B2145" s="20" t="s">
        <v>2121</v>
      </c>
      <c r="C2145" s="20" t="s">
        <v>49</v>
      </c>
      <c r="D2145" s="20">
        <v>25</v>
      </c>
      <c r="E2145" s="20">
        <v>10</v>
      </c>
      <c r="F2145" s="20" t="str">
        <f>VLOOKUP(Table6[[#This Row],[department_id]],departments[#All],2,FALSE)</f>
        <v>Product Operations</v>
      </c>
      <c r="G2145" s="20" t="str">
        <f>VLOOKUP(employees!$E2145,departments[],3,FALSE)</f>
        <v>Product</v>
      </c>
      <c r="H2145" s="20">
        <v>21</v>
      </c>
      <c r="I2145" s="20" t="str">
        <f>VLOOKUP(employees!$H2145,locations[#All],3,FALSE)</f>
        <v>Sydney</v>
      </c>
      <c r="J2145" s="20" t="str">
        <f>_xlfn.XLOOKUP(Table6[[#This Row],[City]],locations[city],locations[Continent])</f>
        <v>Oceania</v>
      </c>
      <c r="K2145" s="20" t="s">
        <v>66</v>
      </c>
      <c r="L2145" s="20" t="s">
        <v>51</v>
      </c>
      <c r="M2145" s="21">
        <v>41938</v>
      </c>
      <c r="N2145" s="20" t="s">
        <v>57</v>
      </c>
      <c r="O2145" s="20">
        <v>4.63</v>
      </c>
      <c r="P2145" s="20">
        <v>6.1</v>
      </c>
      <c r="Q2145" s="20">
        <v>80131.839999999997</v>
      </c>
      <c r="R2145" s="20">
        <v>2125</v>
      </c>
      <c r="S2145" s="20">
        <f ca="1">DATEDIF(employees!$M2145, TODAY(), "y")</f>
        <v>11</v>
      </c>
      <c r="T2145" s="20">
        <f>VLOOKUP(employees!$H2145,locations[#All],4,)</f>
        <v>1.1499999999999999</v>
      </c>
      <c r="U2145" s="22">
        <f>employees!$Q2145/employees!$T2145</f>
        <v>69679.860869565222</v>
      </c>
    </row>
    <row r="2146" spans="1:21" x14ac:dyDescent="0.25">
      <c r="A2146" s="23">
        <v>2145</v>
      </c>
      <c r="B2146" s="24" t="s">
        <v>2122</v>
      </c>
      <c r="C2146" s="24" t="s">
        <v>54</v>
      </c>
      <c r="D2146" s="24">
        <v>34</v>
      </c>
      <c r="E2146" s="24">
        <v>16</v>
      </c>
      <c r="F2146" s="24" t="str">
        <f>VLOOKUP(Table6[[#This Row],[department_id]],departments[#All],2,FALSE)</f>
        <v>Content Marketing</v>
      </c>
      <c r="G2146" s="24" t="str">
        <f>VLOOKUP(employees!$E2146,departments[],3,FALSE)</f>
        <v>GTM</v>
      </c>
      <c r="H2146" s="24">
        <v>18</v>
      </c>
      <c r="I2146" s="24" t="str">
        <f>VLOOKUP(employees!$H2146,locations[#All],3,FALSE)</f>
        <v>Buenos Aires</v>
      </c>
      <c r="J2146" s="24" t="str">
        <f>_xlfn.XLOOKUP(Table6[[#This Row],[City]],locations[city],locations[Continent])</f>
        <v>South America</v>
      </c>
      <c r="K2146" s="24" t="s">
        <v>60</v>
      </c>
      <c r="L2146" s="24" t="s">
        <v>51</v>
      </c>
      <c r="M2146" s="25">
        <v>41844</v>
      </c>
      <c r="N2146" s="24" t="s">
        <v>57</v>
      </c>
      <c r="O2146" s="24">
        <v>2.77</v>
      </c>
      <c r="P2146" s="24">
        <v>5.7</v>
      </c>
      <c r="Q2146" s="24">
        <v>50314.92</v>
      </c>
      <c r="R2146" s="24">
        <v>2524</v>
      </c>
      <c r="S2146" s="24">
        <f ca="1">DATEDIF(employees!$M2146, TODAY(), "y")</f>
        <v>12</v>
      </c>
      <c r="T2146" s="24">
        <f>VLOOKUP(employees!$H2146,locations[#All],4,)</f>
        <v>0.65</v>
      </c>
      <c r="U2146" s="26">
        <f>employees!$Q2146/employees!$T2146</f>
        <v>77407.569230769222</v>
      </c>
    </row>
    <row r="2147" spans="1:21" x14ac:dyDescent="0.25">
      <c r="A2147" s="19">
        <v>2146</v>
      </c>
      <c r="B2147" s="20" t="s">
        <v>2123</v>
      </c>
      <c r="C2147" s="20" t="s">
        <v>54</v>
      </c>
      <c r="D2147" s="20">
        <v>45</v>
      </c>
      <c r="E2147" s="20">
        <v>24</v>
      </c>
      <c r="F2147" s="20" t="str">
        <f>VLOOKUP(Table6[[#This Row],[department_id]],departments[#All],2,FALSE)</f>
        <v>Administration</v>
      </c>
      <c r="G2147" s="20" t="str">
        <f>VLOOKUP(employees!$E2147,departments[],3,FALSE)</f>
        <v>G&amp;A</v>
      </c>
      <c r="H2147" s="20">
        <v>15</v>
      </c>
      <c r="I2147" s="20" t="str">
        <f>VLOOKUP(employees!$H2147,locations[#All],3,FALSE)</f>
        <v>Cape Town</v>
      </c>
      <c r="J2147" s="20" t="str">
        <f>_xlfn.XLOOKUP(Table6[[#This Row],[City]],locations[city],locations[Continent])</f>
        <v>Africa</v>
      </c>
      <c r="K2147" s="20" t="s">
        <v>55</v>
      </c>
      <c r="L2147" s="20" t="s">
        <v>51</v>
      </c>
      <c r="M2147" s="21">
        <v>43602</v>
      </c>
      <c r="N2147" s="20" t="s">
        <v>52</v>
      </c>
      <c r="O2147" s="20">
        <v>4.37</v>
      </c>
      <c r="P2147" s="20">
        <v>7.7</v>
      </c>
      <c r="Q2147" s="20">
        <v>52019.62</v>
      </c>
      <c r="R2147" s="20">
        <v>1117</v>
      </c>
      <c r="S2147" s="20">
        <f ca="1">DATEDIF(employees!$M2147, TODAY(), "y")</f>
        <v>7</v>
      </c>
      <c r="T2147" s="20">
        <f>VLOOKUP(employees!$H2147,locations[#All],4,)</f>
        <v>0.7</v>
      </c>
      <c r="U2147" s="22">
        <f>employees!$Q2147/employees!$T2147</f>
        <v>74313.742857142861</v>
      </c>
    </row>
    <row r="2148" spans="1:21" x14ac:dyDescent="0.25">
      <c r="A2148" s="23">
        <v>2147</v>
      </c>
      <c r="B2148" s="24" t="s">
        <v>2124</v>
      </c>
      <c r="C2148" s="24" t="s">
        <v>54</v>
      </c>
      <c r="D2148" s="24">
        <v>21</v>
      </c>
      <c r="E2148" s="24">
        <v>26</v>
      </c>
      <c r="F2148" s="24" t="str">
        <f>VLOOKUP(Table6[[#This Row],[department_id]],departments[#All],2,FALSE)</f>
        <v>Procurement</v>
      </c>
      <c r="G2148" s="24" t="str">
        <f>VLOOKUP(employees!$E2148,departments[],3,FALSE)</f>
        <v>Ops</v>
      </c>
      <c r="H2148" s="24">
        <v>12</v>
      </c>
      <c r="I2148" s="24" t="str">
        <f>VLOOKUP(employees!$H2148,locations[#All],3,FALSE)</f>
        <v>Hyderabad</v>
      </c>
      <c r="J2148" s="24" t="str">
        <f>_xlfn.XLOOKUP(Table6[[#This Row],[City]],locations[city],locations[Continent])</f>
        <v>Asia</v>
      </c>
      <c r="K2148" s="24" t="s">
        <v>60</v>
      </c>
      <c r="L2148" s="24" t="s">
        <v>51</v>
      </c>
      <c r="M2148" s="25">
        <v>44147</v>
      </c>
      <c r="N2148" s="24" t="s">
        <v>52</v>
      </c>
      <c r="O2148" s="24">
        <v>3.82</v>
      </c>
      <c r="P2148" s="24">
        <v>8.5</v>
      </c>
      <c r="Q2148" s="24">
        <v>96410.27</v>
      </c>
      <c r="R2148" s="24">
        <v>1324</v>
      </c>
      <c r="S2148" s="24">
        <f ca="1">DATEDIF(employees!$M2148, TODAY(), "y")</f>
        <v>5</v>
      </c>
      <c r="T2148" s="24">
        <f>VLOOKUP(employees!$H2148,locations[#All],4,)</f>
        <v>0.68</v>
      </c>
      <c r="U2148" s="26">
        <f>employees!$Q2148/employees!$T2148</f>
        <v>141779.8088235294</v>
      </c>
    </row>
    <row r="2149" spans="1:21" x14ac:dyDescent="0.25">
      <c r="A2149" s="19">
        <v>2148</v>
      </c>
      <c r="B2149" s="20" t="s">
        <v>2125</v>
      </c>
      <c r="C2149" s="20" t="s">
        <v>59</v>
      </c>
      <c r="D2149" s="20">
        <v>29</v>
      </c>
      <c r="E2149" s="20">
        <v>14</v>
      </c>
      <c r="F2149" s="20" t="str">
        <f>VLOOKUP(Table6[[#This Row],[department_id]],departments[#All],2,FALSE)</f>
        <v>Sales Operations</v>
      </c>
      <c r="G2149" s="20" t="str">
        <f>VLOOKUP(employees!$E2149,departments[],3,FALSE)</f>
        <v>GTM</v>
      </c>
      <c r="H2149" s="20">
        <v>19</v>
      </c>
      <c r="I2149" s="20" t="str">
        <f>VLOOKUP(employees!$H2149,locations[#All],3,FALSE)</f>
        <v>Tokyo</v>
      </c>
      <c r="J2149" s="20" t="str">
        <f>_xlfn.XLOOKUP(Table6[[#This Row],[City]],locations[city],locations[Continent])</f>
        <v>Asia</v>
      </c>
      <c r="K2149" s="20" t="s">
        <v>60</v>
      </c>
      <c r="L2149" s="20" t="s">
        <v>51</v>
      </c>
      <c r="M2149" s="21">
        <v>44081</v>
      </c>
      <c r="N2149" s="20" t="s">
        <v>62</v>
      </c>
      <c r="O2149" s="20">
        <v>3.49</v>
      </c>
      <c r="P2149" s="20">
        <v>6.8</v>
      </c>
      <c r="Q2149" s="20">
        <v>141455.91</v>
      </c>
      <c r="R2149" s="20">
        <v>1637</v>
      </c>
      <c r="S2149" s="20">
        <f ca="1">DATEDIF(employees!$M2149, TODAY(), "y")</f>
        <v>6</v>
      </c>
      <c r="T2149" s="20">
        <f>VLOOKUP(employees!$H2149,locations[#All],4,)</f>
        <v>1.2</v>
      </c>
      <c r="U2149" s="22">
        <f>employees!$Q2149/employees!$T2149</f>
        <v>117879.925</v>
      </c>
    </row>
    <row r="2150" spans="1:21" x14ac:dyDescent="0.25">
      <c r="A2150" s="23">
        <v>2149</v>
      </c>
      <c r="B2150" s="24" t="s">
        <v>2126</v>
      </c>
      <c r="C2150" s="24" t="s">
        <v>59</v>
      </c>
      <c r="D2150" s="24">
        <v>43</v>
      </c>
      <c r="E2150" s="24">
        <v>14</v>
      </c>
      <c r="F2150" s="24" t="str">
        <f>VLOOKUP(Table6[[#This Row],[department_id]],departments[#All],2,FALSE)</f>
        <v>Sales Operations</v>
      </c>
      <c r="G2150" s="24" t="str">
        <f>VLOOKUP(employees!$E2150,departments[],3,FALSE)</f>
        <v>GTM</v>
      </c>
      <c r="H2150" s="24">
        <v>15</v>
      </c>
      <c r="I2150" s="24" t="str">
        <f>VLOOKUP(employees!$H2150,locations[#All],3,FALSE)</f>
        <v>Cape Town</v>
      </c>
      <c r="J2150" s="24" t="str">
        <f>_xlfn.XLOOKUP(Table6[[#This Row],[City]],locations[city],locations[Continent])</f>
        <v>Africa</v>
      </c>
      <c r="K2150" s="24" t="s">
        <v>55</v>
      </c>
      <c r="L2150" s="24" t="s">
        <v>51</v>
      </c>
      <c r="M2150" s="25">
        <v>45345</v>
      </c>
      <c r="N2150" s="24" t="s">
        <v>52</v>
      </c>
      <c r="O2150" s="24">
        <v>3.42</v>
      </c>
      <c r="P2150" s="24">
        <v>5.7</v>
      </c>
      <c r="Q2150" s="24">
        <v>62044.24</v>
      </c>
      <c r="R2150" s="24">
        <v>2936</v>
      </c>
      <c r="S2150" s="24">
        <f ca="1">DATEDIF(employees!$M2150, TODAY(), "y")</f>
        <v>2</v>
      </c>
      <c r="T2150" s="24">
        <f>VLOOKUP(employees!$H2150,locations[#All],4,)</f>
        <v>0.7</v>
      </c>
      <c r="U2150" s="26">
        <f>employees!$Q2150/employees!$T2150</f>
        <v>88634.628571428577</v>
      </c>
    </row>
    <row r="2151" spans="1:21" x14ac:dyDescent="0.25">
      <c r="A2151" s="19">
        <v>2150</v>
      </c>
      <c r="B2151" s="20" t="s">
        <v>2127</v>
      </c>
      <c r="C2151" s="20" t="s">
        <v>49</v>
      </c>
      <c r="D2151" s="20">
        <v>42</v>
      </c>
      <c r="E2151" s="20">
        <v>14</v>
      </c>
      <c r="F2151" s="20" t="str">
        <f>VLOOKUP(Table6[[#This Row],[department_id]],departments[#All],2,FALSE)</f>
        <v>Sales Operations</v>
      </c>
      <c r="G2151" s="20" t="str">
        <f>VLOOKUP(employees!$E2151,departments[],3,FALSE)</f>
        <v>GTM</v>
      </c>
      <c r="H2151" s="20">
        <v>18</v>
      </c>
      <c r="I2151" s="20" t="str">
        <f>VLOOKUP(employees!$H2151,locations[#All],3,FALSE)</f>
        <v>Buenos Aires</v>
      </c>
      <c r="J2151" s="20" t="str">
        <f>_xlfn.XLOOKUP(Table6[[#This Row],[City]],locations[city],locations[Continent])</f>
        <v>South America</v>
      </c>
      <c r="K2151" s="20" t="s">
        <v>66</v>
      </c>
      <c r="L2151" s="20" t="s">
        <v>51</v>
      </c>
      <c r="M2151" s="21">
        <v>42119</v>
      </c>
      <c r="N2151" s="20" t="s">
        <v>52</v>
      </c>
      <c r="O2151" s="20">
        <v>3.14</v>
      </c>
      <c r="P2151" s="20">
        <v>7.3</v>
      </c>
      <c r="Q2151" s="20">
        <v>38187.51</v>
      </c>
      <c r="R2151" s="20">
        <v>2174</v>
      </c>
      <c r="S2151" s="20">
        <f ca="1">DATEDIF(employees!$M2151, TODAY(), "y")</f>
        <v>11</v>
      </c>
      <c r="T2151" s="20">
        <f>VLOOKUP(employees!$H2151,locations[#All],4,)</f>
        <v>0.65</v>
      </c>
      <c r="U2151" s="22">
        <f>employees!$Q2151/employees!$T2151</f>
        <v>58750.015384615384</v>
      </c>
    </row>
    <row r="2152" spans="1:21" x14ac:dyDescent="0.25">
      <c r="A2152" s="23">
        <v>2151</v>
      </c>
      <c r="B2152" s="24" t="s">
        <v>2128</v>
      </c>
      <c r="C2152" s="24" t="s">
        <v>59</v>
      </c>
      <c r="D2152" s="24">
        <v>39</v>
      </c>
      <c r="E2152" s="24">
        <v>21</v>
      </c>
      <c r="F2152" s="24" t="str">
        <f>VLOOKUP(Table6[[#This Row],[department_id]],departments[#All],2,FALSE)</f>
        <v>Finance</v>
      </c>
      <c r="G2152" s="24" t="str">
        <f>VLOOKUP(employees!$E2152,departments[],3,FALSE)</f>
        <v>G&amp;A</v>
      </c>
      <c r="H2152" s="24">
        <v>20</v>
      </c>
      <c r="I2152" s="24" t="str">
        <f>VLOOKUP(employees!$H2152,locations[#All],3,FALSE)</f>
        <v>Singapore</v>
      </c>
      <c r="J2152" s="24" t="str">
        <f>_xlfn.XLOOKUP(Table6[[#This Row],[City]],locations[city],locations[Continent])</f>
        <v>Asia</v>
      </c>
      <c r="K2152" s="24" t="s">
        <v>64</v>
      </c>
      <c r="L2152" s="24" t="s">
        <v>51</v>
      </c>
      <c r="M2152" s="25">
        <v>44062</v>
      </c>
      <c r="N2152" s="24" t="s">
        <v>62</v>
      </c>
      <c r="O2152" s="24">
        <v>4.4800000000000004</v>
      </c>
      <c r="P2152" s="24">
        <v>5.9</v>
      </c>
      <c r="Q2152" s="24">
        <v>253954.52</v>
      </c>
      <c r="R2152" s="24">
        <v>635</v>
      </c>
      <c r="S2152" s="24">
        <f ca="1">DATEDIF(employees!$M2152, TODAY(), "y")</f>
        <v>6</v>
      </c>
      <c r="T2152" s="24">
        <f>VLOOKUP(employees!$H2152,locations[#All],4,)</f>
        <v>1.22</v>
      </c>
      <c r="U2152" s="26">
        <f>employees!$Q2152/employees!$T2152</f>
        <v>208159.44262295082</v>
      </c>
    </row>
    <row r="2153" spans="1:21" x14ac:dyDescent="0.25">
      <c r="A2153" s="19">
        <v>2152</v>
      </c>
      <c r="B2153" s="20" t="s">
        <v>2129</v>
      </c>
      <c r="C2153" s="20" t="s">
        <v>54</v>
      </c>
      <c r="D2153" s="20">
        <v>29</v>
      </c>
      <c r="E2153" s="20">
        <v>18</v>
      </c>
      <c r="F2153" s="20" t="str">
        <f>VLOOKUP(Table6[[#This Row],[department_id]],departments[#All],2,FALSE)</f>
        <v>Customer Support</v>
      </c>
      <c r="G2153" s="20" t="str">
        <f>VLOOKUP(employees!$E2153,departments[],3,FALSE)</f>
        <v>GTM</v>
      </c>
      <c r="H2153" s="20">
        <v>10</v>
      </c>
      <c r="I2153" s="20" t="str">
        <f>VLOOKUP(employees!$H2153,locations[#All],3,FALSE)</f>
        <v>Warsaw</v>
      </c>
      <c r="J2153" s="20" t="str">
        <f>_xlfn.XLOOKUP(Table6[[#This Row],[City]],locations[city],locations[Continent])</f>
        <v>Europe</v>
      </c>
      <c r="K2153" s="20" t="s">
        <v>60</v>
      </c>
      <c r="L2153" s="20" t="s">
        <v>56</v>
      </c>
      <c r="M2153" s="21">
        <v>43609</v>
      </c>
      <c r="N2153" s="20" t="s">
        <v>52</v>
      </c>
      <c r="O2153" s="20">
        <v>3.19</v>
      </c>
      <c r="P2153" s="20">
        <v>5</v>
      </c>
      <c r="Q2153" s="20">
        <v>38538.42</v>
      </c>
      <c r="R2153" s="20">
        <v>918</v>
      </c>
      <c r="S2153" s="20">
        <f ca="1">DATEDIF(employees!$M2153, TODAY(), "y")</f>
        <v>7</v>
      </c>
      <c r="T2153" s="20">
        <f>VLOOKUP(employees!$H2153,locations[#All],4,)</f>
        <v>0.95</v>
      </c>
      <c r="U2153" s="22">
        <f>employees!$Q2153/employees!$T2153</f>
        <v>40566.757894736846</v>
      </c>
    </row>
    <row r="2154" spans="1:21" x14ac:dyDescent="0.25">
      <c r="A2154" s="23">
        <v>2153</v>
      </c>
      <c r="B2154" s="24" t="s">
        <v>2130</v>
      </c>
      <c r="C2154" s="24" t="s">
        <v>59</v>
      </c>
      <c r="D2154" s="24">
        <v>35</v>
      </c>
      <c r="E2154" s="24">
        <v>23</v>
      </c>
      <c r="F2154" s="24" t="str">
        <f>VLOOKUP(Table6[[#This Row],[department_id]],departments[#All],2,FALSE)</f>
        <v>Legal</v>
      </c>
      <c r="G2154" s="24" t="str">
        <f>VLOOKUP(employees!$E2154,departments[],3,FALSE)</f>
        <v>G&amp;A</v>
      </c>
      <c r="H2154" s="24">
        <v>5</v>
      </c>
      <c r="I2154" s="24" t="str">
        <f>VLOOKUP(employees!$H2154,locations[#All],3,FALSE)</f>
        <v>London</v>
      </c>
      <c r="J2154" s="24" t="str">
        <f>_xlfn.XLOOKUP(Table6[[#This Row],[City]],locations[city],locations[Continent])</f>
        <v>Europe</v>
      </c>
      <c r="K2154" s="24" t="s">
        <v>55</v>
      </c>
      <c r="L2154" s="24" t="s">
        <v>56</v>
      </c>
      <c r="M2154" s="25">
        <v>44351</v>
      </c>
      <c r="N2154" s="24" t="s">
        <v>57</v>
      </c>
      <c r="O2154" s="24">
        <v>2.75</v>
      </c>
      <c r="P2154" s="24">
        <v>7.6</v>
      </c>
      <c r="Q2154" s="24">
        <v>138963.95000000001</v>
      </c>
      <c r="R2154" s="24">
        <v>29</v>
      </c>
      <c r="S2154" s="24">
        <f ca="1">DATEDIF(employees!$M2154, TODAY(), "y")</f>
        <v>5</v>
      </c>
      <c r="T2154" s="24">
        <f>VLOOKUP(employees!$H2154,locations[#All],4,)</f>
        <v>1.25</v>
      </c>
      <c r="U2154" s="26">
        <f>employees!$Q2154/employees!$T2154</f>
        <v>111171.16</v>
      </c>
    </row>
    <row r="2155" spans="1:21" x14ac:dyDescent="0.25">
      <c r="A2155" s="19">
        <v>2154</v>
      </c>
      <c r="B2155" s="20" t="s">
        <v>2131</v>
      </c>
      <c r="C2155" s="20" t="s">
        <v>54</v>
      </c>
      <c r="D2155" s="20">
        <v>44</v>
      </c>
      <c r="E2155" s="20">
        <v>19</v>
      </c>
      <c r="F2155" s="20" t="str">
        <f>VLOOKUP(Table6[[#This Row],[department_id]],departments[#All],2,FALSE)</f>
        <v>Human Resources</v>
      </c>
      <c r="G2155" s="20" t="str">
        <f>VLOOKUP(employees!$E2155,departments[],3,FALSE)</f>
        <v>G&amp;A</v>
      </c>
      <c r="H2155" s="20">
        <v>1</v>
      </c>
      <c r="I2155" s="20" t="str">
        <f>VLOOKUP(employees!$H2155,locations[#All],3,FALSE)</f>
        <v>San Francisco</v>
      </c>
      <c r="J2155" s="20" t="str">
        <f>_xlfn.XLOOKUP(Table6[[#This Row],[City]],locations[city],locations[Continent])</f>
        <v>North America</v>
      </c>
      <c r="K2155" s="20" t="s">
        <v>55</v>
      </c>
      <c r="L2155" s="20" t="s">
        <v>78</v>
      </c>
      <c r="M2155" s="21">
        <v>45727</v>
      </c>
      <c r="N2155" s="20" t="s">
        <v>52</v>
      </c>
      <c r="O2155" s="20">
        <v>3.35</v>
      </c>
      <c r="P2155" s="20">
        <v>5.3</v>
      </c>
      <c r="Q2155" s="20">
        <v>119302.11</v>
      </c>
      <c r="R2155" s="20">
        <v>2210</v>
      </c>
      <c r="S2155" s="20">
        <f ca="1">DATEDIF(employees!$M2155, TODAY(), "y")</f>
        <v>1</v>
      </c>
      <c r="T2155" s="20">
        <f>VLOOKUP(employees!$H2155,locations[#All],4,)</f>
        <v>1.35</v>
      </c>
      <c r="U2155" s="22">
        <f>employees!$Q2155/employees!$T2155</f>
        <v>88371.933333333334</v>
      </c>
    </row>
    <row r="2156" spans="1:21" x14ac:dyDescent="0.25">
      <c r="A2156" s="23">
        <v>2155</v>
      </c>
      <c r="B2156" s="24" t="s">
        <v>2132</v>
      </c>
      <c r="C2156" s="24" t="s">
        <v>54</v>
      </c>
      <c r="D2156" s="24">
        <v>58</v>
      </c>
      <c r="E2156" s="24">
        <v>22</v>
      </c>
      <c r="F2156" s="24" t="str">
        <f>VLOOKUP(Table6[[#This Row],[department_id]],departments[#All],2,FALSE)</f>
        <v>Accounting</v>
      </c>
      <c r="G2156" s="24" t="str">
        <f>VLOOKUP(employees!$E2156,departments[],3,FALSE)</f>
        <v>G&amp;A</v>
      </c>
      <c r="H2156" s="24">
        <v>5</v>
      </c>
      <c r="I2156" s="24" t="str">
        <f>VLOOKUP(employees!$H2156,locations[#All],3,FALSE)</f>
        <v>London</v>
      </c>
      <c r="J2156" s="24" t="str">
        <f>_xlfn.XLOOKUP(Table6[[#This Row],[City]],locations[city],locations[Continent])</f>
        <v>Europe</v>
      </c>
      <c r="K2156" s="24" t="s">
        <v>60</v>
      </c>
      <c r="L2156" s="24" t="s">
        <v>51</v>
      </c>
      <c r="M2156" s="25">
        <v>44408</v>
      </c>
      <c r="N2156" s="24" t="s">
        <v>52</v>
      </c>
      <c r="O2156" s="24">
        <v>3.01</v>
      </c>
      <c r="P2156" s="24">
        <v>5.4</v>
      </c>
      <c r="Q2156" s="24">
        <v>155404.29</v>
      </c>
      <c r="R2156" s="24">
        <v>2749</v>
      </c>
      <c r="S2156" s="24">
        <f ca="1">DATEDIF(employees!$M2156, TODAY(), "y")</f>
        <v>5</v>
      </c>
      <c r="T2156" s="24">
        <f>VLOOKUP(employees!$H2156,locations[#All],4,)</f>
        <v>1.25</v>
      </c>
      <c r="U2156" s="26">
        <f>employees!$Q2156/employees!$T2156</f>
        <v>124323.432</v>
      </c>
    </row>
    <row r="2157" spans="1:21" x14ac:dyDescent="0.25">
      <c r="A2157" s="19">
        <v>2156</v>
      </c>
      <c r="B2157" s="20" t="s">
        <v>2133</v>
      </c>
      <c r="C2157" s="20" t="s">
        <v>59</v>
      </c>
      <c r="D2157" s="20">
        <v>21</v>
      </c>
      <c r="E2157" s="20">
        <v>5</v>
      </c>
      <c r="F2157" s="20" t="str">
        <f>VLOOKUP(Table6[[#This Row],[department_id]],departments[#All],2,FALSE)</f>
        <v>Platform</v>
      </c>
      <c r="G2157" s="20" t="str">
        <f>VLOOKUP(employees!$E2157,departments[],3,FALSE)</f>
        <v>Tech</v>
      </c>
      <c r="H2157" s="20">
        <v>17</v>
      </c>
      <c r="I2157" s="20" t="str">
        <f>VLOOKUP(employees!$H2157,locations[#All],3,FALSE)</f>
        <v>Mexico City</v>
      </c>
      <c r="J2157" s="20" t="str">
        <f>_xlfn.XLOOKUP(Table6[[#This Row],[City]],locations[city],locations[Continent])</f>
        <v>South America</v>
      </c>
      <c r="K2157" s="20" t="s">
        <v>55</v>
      </c>
      <c r="L2157" s="20" t="s">
        <v>56</v>
      </c>
      <c r="M2157" s="21">
        <v>42017</v>
      </c>
      <c r="N2157" s="20" t="s">
        <v>52</v>
      </c>
      <c r="O2157" s="20">
        <v>3.5</v>
      </c>
      <c r="P2157" s="20">
        <v>5.9</v>
      </c>
      <c r="Q2157" s="20">
        <v>123893.02</v>
      </c>
      <c r="R2157" s="20">
        <v>2226</v>
      </c>
      <c r="S2157" s="20">
        <f ca="1">DATEDIF(employees!$M2157, TODAY(), "y")</f>
        <v>11</v>
      </c>
      <c r="T2157" s="20">
        <f>VLOOKUP(employees!$H2157,locations[#All],4,)</f>
        <v>0.78</v>
      </c>
      <c r="U2157" s="22">
        <f>employees!$Q2157/employees!$T2157</f>
        <v>158837.20512820513</v>
      </c>
    </row>
    <row r="2158" spans="1:21" x14ac:dyDescent="0.25">
      <c r="A2158" s="23">
        <v>2157</v>
      </c>
      <c r="B2158" s="24" t="s">
        <v>1337</v>
      </c>
      <c r="C2158" s="24" t="s">
        <v>59</v>
      </c>
      <c r="D2158" s="24">
        <v>30</v>
      </c>
      <c r="E2158" s="24">
        <v>3</v>
      </c>
      <c r="F2158" s="24" t="str">
        <f>VLOOKUP(Table6[[#This Row],[department_id]],departments[#All],2,FALSE)</f>
        <v>Data Engineering</v>
      </c>
      <c r="G2158" s="24" t="str">
        <f>VLOOKUP(employees!$E2158,departments[],3,FALSE)</f>
        <v>Tech</v>
      </c>
      <c r="H2158" s="24">
        <v>15</v>
      </c>
      <c r="I2158" s="24" t="str">
        <f>VLOOKUP(employees!$H2158,locations[#All],3,FALSE)</f>
        <v>Cape Town</v>
      </c>
      <c r="J2158" s="24" t="str">
        <f>_xlfn.XLOOKUP(Table6[[#This Row],[City]],locations[city],locations[Continent])</f>
        <v>Africa</v>
      </c>
      <c r="K2158" s="24" t="s">
        <v>66</v>
      </c>
      <c r="L2158" s="24" t="s">
        <v>51</v>
      </c>
      <c r="M2158" s="25">
        <v>45616</v>
      </c>
      <c r="N2158" s="24" t="s">
        <v>62</v>
      </c>
      <c r="O2158" s="24">
        <v>2.56</v>
      </c>
      <c r="P2158" s="24">
        <v>5.4</v>
      </c>
      <c r="Q2158" s="24">
        <v>72226.97</v>
      </c>
      <c r="R2158" s="24">
        <v>402</v>
      </c>
      <c r="S2158" s="24">
        <f ca="1">DATEDIF(employees!$M2158, TODAY(), "y")</f>
        <v>1</v>
      </c>
      <c r="T2158" s="24">
        <f>VLOOKUP(employees!$H2158,locations[#All],4,)</f>
        <v>0.7</v>
      </c>
      <c r="U2158" s="26">
        <f>employees!$Q2158/employees!$T2158</f>
        <v>103181.38571428572</v>
      </c>
    </row>
    <row r="2159" spans="1:21" x14ac:dyDescent="0.25">
      <c r="A2159" s="19">
        <v>2158</v>
      </c>
      <c r="B2159" s="20" t="s">
        <v>2134</v>
      </c>
      <c r="C2159" s="20" t="s">
        <v>54</v>
      </c>
      <c r="D2159" s="20">
        <v>31</v>
      </c>
      <c r="E2159" s="20">
        <v>6</v>
      </c>
      <c r="F2159" s="20" t="str">
        <f>VLOOKUP(Table6[[#This Row],[department_id]],departments[#All],2,FALSE)</f>
        <v>Security</v>
      </c>
      <c r="G2159" s="20" t="str">
        <f>VLOOKUP(employees!$E2159,departments[],3,FALSE)</f>
        <v>Tech</v>
      </c>
      <c r="H2159" s="20">
        <v>4</v>
      </c>
      <c r="I2159" s="20" t="str">
        <f>VLOOKUP(employees!$H2159,locations[#All],3,FALSE)</f>
        <v>Toronto</v>
      </c>
      <c r="J2159" s="20" t="str">
        <f>_xlfn.XLOOKUP(Table6[[#This Row],[City]],locations[city],locations[Continent])</f>
        <v>North America</v>
      </c>
      <c r="K2159" s="20" t="s">
        <v>55</v>
      </c>
      <c r="L2159" s="20" t="s">
        <v>56</v>
      </c>
      <c r="M2159" s="21">
        <v>43612</v>
      </c>
      <c r="N2159" s="20" t="s">
        <v>57</v>
      </c>
      <c r="O2159" s="20">
        <v>2.98</v>
      </c>
      <c r="P2159" s="20">
        <v>9.1</v>
      </c>
      <c r="Q2159" s="20">
        <v>160855.57999999999</v>
      </c>
      <c r="R2159" s="20">
        <v>166</v>
      </c>
      <c r="S2159" s="20">
        <f ca="1">DATEDIF(employees!$M2159, TODAY(), "y")</f>
        <v>7</v>
      </c>
      <c r="T2159" s="20">
        <f>VLOOKUP(employees!$H2159,locations[#All],4,)</f>
        <v>1.1000000000000001</v>
      </c>
      <c r="U2159" s="22">
        <f>employees!$Q2159/employees!$T2159</f>
        <v>146232.34545454543</v>
      </c>
    </row>
    <row r="2160" spans="1:21" x14ac:dyDescent="0.25">
      <c r="A2160" s="23">
        <v>2159</v>
      </c>
      <c r="B2160" s="24" t="s">
        <v>2135</v>
      </c>
      <c r="C2160" s="24" t="s">
        <v>49</v>
      </c>
      <c r="D2160" s="24">
        <v>34</v>
      </c>
      <c r="E2160" s="24">
        <v>5</v>
      </c>
      <c r="F2160" s="24" t="str">
        <f>VLOOKUP(Table6[[#This Row],[department_id]],departments[#All],2,FALSE)</f>
        <v>Platform</v>
      </c>
      <c r="G2160" s="24" t="str">
        <f>VLOOKUP(employees!$E2160,departments[],3,FALSE)</f>
        <v>Tech</v>
      </c>
      <c r="H2160" s="24">
        <v>12</v>
      </c>
      <c r="I2160" s="24" t="str">
        <f>VLOOKUP(employees!$H2160,locations[#All],3,FALSE)</f>
        <v>Hyderabad</v>
      </c>
      <c r="J2160" s="24" t="str">
        <f>_xlfn.XLOOKUP(Table6[[#This Row],[City]],locations[city],locations[Continent])</f>
        <v>Asia</v>
      </c>
      <c r="K2160" s="24" t="s">
        <v>64</v>
      </c>
      <c r="L2160" s="24" t="s">
        <v>51</v>
      </c>
      <c r="M2160" s="25">
        <v>43404</v>
      </c>
      <c r="N2160" s="24" t="s">
        <v>57</v>
      </c>
      <c r="O2160" s="24">
        <v>3.19</v>
      </c>
      <c r="P2160" s="24">
        <v>8.6999999999999993</v>
      </c>
      <c r="Q2160" s="24">
        <v>132891.82</v>
      </c>
      <c r="R2160" s="24">
        <v>1700</v>
      </c>
      <c r="S2160" s="24">
        <f ca="1">DATEDIF(employees!$M2160, TODAY(), "y")</f>
        <v>7</v>
      </c>
      <c r="T2160" s="24">
        <f>VLOOKUP(employees!$H2160,locations[#All],4,)</f>
        <v>0.68</v>
      </c>
      <c r="U2160" s="26">
        <f>employees!$Q2160/employees!$T2160</f>
        <v>195429.14705882352</v>
      </c>
    </row>
    <row r="2161" spans="1:21" x14ac:dyDescent="0.25">
      <c r="A2161" s="19">
        <v>2160</v>
      </c>
      <c r="B2161" s="20" t="s">
        <v>3497</v>
      </c>
      <c r="C2161" s="20" t="s">
        <v>49</v>
      </c>
      <c r="D2161" s="20">
        <v>56</v>
      </c>
      <c r="E2161" s="20">
        <v>5</v>
      </c>
      <c r="F2161" s="20" t="str">
        <f>VLOOKUP(Table6[[#This Row],[department_id]],departments[#All],2,FALSE)</f>
        <v>Platform</v>
      </c>
      <c r="G2161" s="20" t="str">
        <f>VLOOKUP(employees!$E2161,departments[],3,FALSE)</f>
        <v>Tech</v>
      </c>
      <c r="H2161" s="20">
        <v>2</v>
      </c>
      <c r="I2161" s="20" t="str">
        <f>VLOOKUP(employees!$H2161,locations[#All],3,FALSE)</f>
        <v>New York</v>
      </c>
      <c r="J2161" s="20" t="str">
        <f>_xlfn.XLOOKUP(Table6[[#This Row],[City]],locations[city],locations[Continent])</f>
        <v>North America</v>
      </c>
      <c r="K2161" s="20" t="s">
        <v>55</v>
      </c>
      <c r="L2161" s="20" t="s">
        <v>51</v>
      </c>
      <c r="M2161" s="21">
        <v>42039</v>
      </c>
      <c r="N2161" s="20" t="s">
        <v>52</v>
      </c>
      <c r="O2161" s="20">
        <v>3.36</v>
      </c>
      <c r="P2161" s="20">
        <v>6.1</v>
      </c>
      <c r="Q2161" s="20">
        <v>143415.78</v>
      </c>
      <c r="R2161" s="20">
        <v>2172</v>
      </c>
      <c r="S2161" s="20">
        <f ca="1">DATEDIF(employees!$M2161, TODAY(), "y")</f>
        <v>11</v>
      </c>
      <c r="T2161" s="20">
        <f>VLOOKUP(employees!$H2161,locations[#All],4,)</f>
        <v>1.3</v>
      </c>
      <c r="U2161" s="22">
        <f>employees!$Q2161/employees!$T2161</f>
        <v>110319.83076923077</v>
      </c>
    </row>
    <row r="2162" spans="1:21" x14ac:dyDescent="0.25">
      <c r="A2162" s="23">
        <v>2161</v>
      </c>
      <c r="B2162" s="24" t="s">
        <v>2136</v>
      </c>
      <c r="C2162" s="24" t="s">
        <v>49</v>
      </c>
      <c r="D2162" s="24">
        <v>65</v>
      </c>
      <c r="E2162" s="24">
        <v>2</v>
      </c>
      <c r="F2162" s="24" t="str">
        <f>VLOOKUP(Table6[[#This Row],[department_id]],departments[#All],2,FALSE)</f>
        <v>Data Science</v>
      </c>
      <c r="G2162" s="24" t="str">
        <f>VLOOKUP(employees!$E2162,departments[],3,FALSE)</f>
        <v>Tech</v>
      </c>
      <c r="H2162" s="24">
        <v>1</v>
      </c>
      <c r="I2162" s="24" t="str">
        <f>VLOOKUP(employees!$H2162,locations[#All],3,FALSE)</f>
        <v>San Francisco</v>
      </c>
      <c r="J2162" s="24" t="str">
        <f>_xlfn.XLOOKUP(Table6[[#This Row],[City]],locations[city],locations[Continent])</f>
        <v>North America</v>
      </c>
      <c r="K2162" s="24" t="s">
        <v>66</v>
      </c>
      <c r="L2162" s="24" t="s">
        <v>51</v>
      </c>
      <c r="M2162" s="25">
        <v>41817</v>
      </c>
      <c r="N2162" s="24" t="s">
        <v>52</v>
      </c>
      <c r="O2162" s="24">
        <v>2.73</v>
      </c>
      <c r="P2162" s="24">
        <v>5.7</v>
      </c>
      <c r="Q2162" s="24">
        <v>143335.41</v>
      </c>
      <c r="R2162" s="24">
        <v>3135</v>
      </c>
      <c r="S2162" s="24">
        <f ca="1">DATEDIF(employees!$M2162, TODAY(), "y")</f>
        <v>12</v>
      </c>
      <c r="T2162" s="24">
        <f>VLOOKUP(employees!$H2162,locations[#All],4,)</f>
        <v>1.35</v>
      </c>
      <c r="U2162" s="26">
        <f>employees!$Q2162/employees!$T2162</f>
        <v>106174.37777777777</v>
      </c>
    </row>
    <row r="2163" spans="1:21" x14ac:dyDescent="0.25">
      <c r="A2163" s="19">
        <v>2162</v>
      </c>
      <c r="B2163" s="20" t="s">
        <v>2137</v>
      </c>
      <c r="C2163" s="20" t="s">
        <v>54</v>
      </c>
      <c r="D2163" s="20">
        <v>43</v>
      </c>
      <c r="E2163" s="20">
        <v>23</v>
      </c>
      <c r="F2163" s="20" t="str">
        <f>VLOOKUP(Table6[[#This Row],[department_id]],departments[#All],2,FALSE)</f>
        <v>Legal</v>
      </c>
      <c r="G2163" s="20" t="str">
        <f>VLOOKUP(employees!$E2163,departments[],3,FALSE)</f>
        <v>G&amp;A</v>
      </c>
      <c r="H2163" s="20">
        <v>9</v>
      </c>
      <c r="I2163" s="20" t="str">
        <f>VLOOKUP(employees!$H2163,locations[#All],3,FALSE)</f>
        <v>Amsterdam</v>
      </c>
      <c r="J2163" s="20" t="str">
        <f>_xlfn.XLOOKUP(Table6[[#This Row],[City]],locations[city],locations[Continent])</f>
        <v>Europe</v>
      </c>
      <c r="K2163" s="20" t="s">
        <v>60</v>
      </c>
      <c r="L2163" s="20" t="s">
        <v>51</v>
      </c>
      <c r="M2163" s="21">
        <v>42164</v>
      </c>
      <c r="N2163" s="20" t="s">
        <v>57</v>
      </c>
      <c r="O2163" s="20">
        <v>2.5099999999999998</v>
      </c>
      <c r="P2163" s="20">
        <v>7.2</v>
      </c>
      <c r="Q2163" s="20">
        <v>313942.74</v>
      </c>
      <c r="R2163" s="20">
        <v>604</v>
      </c>
      <c r="S2163" s="20">
        <f ca="1">DATEDIF(employees!$M2163, TODAY(), "y")</f>
        <v>11</v>
      </c>
      <c r="T2163" s="20">
        <f>VLOOKUP(employees!$H2163,locations[#All],4,)</f>
        <v>1.1499999999999999</v>
      </c>
      <c r="U2163" s="22">
        <f>employees!$Q2163/employees!$T2163</f>
        <v>272993.68695652176</v>
      </c>
    </row>
    <row r="2164" spans="1:21" x14ac:dyDescent="0.25">
      <c r="A2164" s="23">
        <v>2163</v>
      </c>
      <c r="B2164" s="24" t="s">
        <v>2138</v>
      </c>
      <c r="C2164" s="24" t="s">
        <v>54</v>
      </c>
      <c r="D2164" s="24">
        <v>33</v>
      </c>
      <c r="E2164" s="24">
        <v>5</v>
      </c>
      <c r="F2164" s="24" t="str">
        <f>VLOOKUP(Table6[[#This Row],[department_id]],departments[#All],2,FALSE)</f>
        <v>Platform</v>
      </c>
      <c r="G2164" s="24" t="str">
        <f>VLOOKUP(employees!$E2164,departments[],3,FALSE)</f>
        <v>Tech</v>
      </c>
      <c r="H2164" s="24">
        <v>8</v>
      </c>
      <c r="I2164" s="24" t="str">
        <f>VLOOKUP(employees!$H2164,locations[#All],3,FALSE)</f>
        <v>Barcelona</v>
      </c>
      <c r="J2164" s="24" t="str">
        <f>_xlfn.XLOOKUP(Table6[[#This Row],[City]],locations[city],locations[Continent])</f>
        <v>Europe</v>
      </c>
      <c r="K2164" s="24" t="s">
        <v>50</v>
      </c>
      <c r="L2164" s="24" t="s">
        <v>51</v>
      </c>
      <c r="M2164" s="25">
        <v>44459</v>
      </c>
      <c r="N2164" s="24" t="s">
        <v>52</v>
      </c>
      <c r="O2164" s="24">
        <v>4.71</v>
      </c>
      <c r="P2164" s="24">
        <v>8.1</v>
      </c>
      <c r="Q2164" s="24">
        <v>67685.02</v>
      </c>
      <c r="R2164" s="24">
        <v>1611</v>
      </c>
      <c r="S2164" s="24">
        <f ca="1">DATEDIF(employees!$M2164, TODAY(), "y")</f>
        <v>4</v>
      </c>
      <c r="T2164" s="24">
        <f>VLOOKUP(employees!$H2164,locations[#All],4,)</f>
        <v>1.05</v>
      </c>
      <c r="U2164" s="26">
        <f>employees!$Q2164/employees!$T2164</f>
        <v>64461.923809523811</v>
      </c>
    </row>
    <row r="2165" spans="1:21" x14ac:dyDescent="0.25">
      <c r="A2165" s="19">
        <v>2164</v>
      </c>
      <c r="B2165" s="20" t="s">
        <v>3498</v>
      </c>
      <c r="C2165" s="20" t="s">
        <v>59</v>
      </c>
      <c r="D2165" s="20">
        <v>48</v>
      </c>
      <c r="E2165" s="20">
        <v>18</v>
      </c>
      <c r="F2165" s="20" t="str">
        <f>VLOOKUP(Table6[[#This Row],[department_id]],departments[#All],2,FALSE)</f>
        <v>Customer Support</v>
      </c>
      <c r="G2165" s="20" t="str">
        <f>VLOOKUP(employees!$E2165,departments[],3,FALSE)</f>
        <v>GTM</v>
      </c>
      <c r="H2165" s="20">
        <v>3</v>
      </c>
      <c r="I2165" s="20" t="str">
        <f>VLOOKUP(employees!$H2165,locations[#All],3,FALSE)</f>
        <v>Austin</v>
      </c>
      <c r="J2165" s="20" t="str">
        <f>_xlfn.XLOOKUP(Table6[[#This Row],[City]],locations[city],locations[Continent])</f>
        <v>North America</v>
      </c>
      <c r="K2165" s="20" t="s">
        <v>55</v>
      </c>
      <c r="L2165" s="20" t="s">
        <v>56</v>
      </c>
      <c r="M2165" s="21">
        <v>44727</v>
      </c>
      <c r="N2165" s="20" t="s">
        <v>62</v>
      </c>
      <c r="O2165" s="20">
        <v>3.52</v>
      </c>
      <c r="P2165" s="20">
        <v>8.8000000000000007</v>
      </c>
      <c r="Q2165" s="20">
        <v>37738.15</v>
      </c>
      <c r="R2165" s="20">
        <v>2831</v>
      </c>
      <c r="S2165" s="20">
        <f ca="1">DATEDIF(employees!$M2165, TODAY(), "y")</f>
        <v>4</v>
      </c>
      <c r="T2165" s="20">
        <f>VLOOKUP(employees!$H2165,locations[#All],4,)</f>
        <v>1.05</v>
      </c>
      <c r="U2165" s="22">
        <f>employees!$Q2165/employees!$T2165</f>
        <v>35941.095238095237</v>
      </c>
    </row>
    <row r="2166" spans="1:21" x14ac:dyDescent="0.25">
      <c r="A2166" s="23">
        <v>2165</v>
      </c>
      <c r="B2166" s="24" t="s">
        <v>2139</v>
      </c>
      <c r="C2166" s="24" t="s">
        <v>49</v>
      </c>
      <c r="D2166" s="24">
        <v>62</v>
      </c>
      <c r="E2166" s="24">
        <v>25</v>
      </c>
      <c r="F2166" s="24" t="str">
        <f>VLOOKUP(Table6[[#This Row],[department_id]],departments[#All],2,FALSE)</f>
        <v>Operations</v>
      </c>
      <c r="G2166" s="24" t="str">
        <f>VLOOKUP(employees!$E2166,departments[],3,FALSE)</f>
        <v>Ops</v>
      </c>
      <c r="H2166" s="24">
        <v>12</v>
      </c>
      <c r="I2166" s="24" t="str">
        <f>VLOOKUP(employees!$H2166,locations[#All],3,FALSE)</f>
        <v>Hyderabad</v>
      </c>
      <c r="J2166" s="24" t="str">
        <f>_xlfn.XLOOKUP(Table6[[#This Row],[City]],locations[city],locations[Continent])</f>
        <v>Asia</v>
      </c>
      <c r="K2166" s="24" t="s">
        <v>66</v>
      </c>
      <c r="L2166" s="24" t="s">
        <v>51</v>
      </c>
      <c r="M2166" s="25">
        <v>42495</v>
      </c>
      <c r="N2166" s="24" t="s">
        <v>57</v>
      </c>
      <c r="O2166" s="24">
        <v>4.7300000000000004</v>
      </c>
      <c r="P2166" s="24">
        <v>8.4</v>
      </c>
      <c r="Q2166" s="24">
        <v>35250.11</v>
      </c>
      <c r="R2166" s="24">
        <v>2276</v>
      </c>
      <c r="S2166" s="24">
        <f ca="1">DATEDIF(employees!$M2166, TODAY(), "y")</f>
        <v>10</v>
      </c>
      <c r="T2166" s="24">
        <f>VLOOKUP(employees!$H2166,locations[#All],4,)</f>
        <v>0.68</v>
      </c>
      <c r="U2166" s="26">
        <f>employees!$Q2166/employees!$T2166</f>
        <v>51838.397058823524</v>
      </c>
    </row>
    <row r="2167" spans="1:21" x14ac:dyDescent="0.25">
      <c r="A2167" s="19">
        <v>2166</v>
      </c>
      <c r="B2167" s="20" t="s">
        <v>2140</v>
      </c>
      <c r="C2167" s="20" t="s">
        <v>49</v>
      </c>
      <c r="D2167" s="20">
        <v>28</v>
      </c>
      <c r="E2167" s="20">
        <v>22</v>
      </c>
      <c r="F2167" s="20" t="str">
        <f>VLOOKUP(Table6[[#This Row],[department_id]],departments[#All],2,FALSE)</f>
        <v>Accounting</v>
      </c>
      <c r="G2167" s="20" t="str">
        <f>VLOOKUP(employees!$E2167,departments[],3,FALSE)</f>
        <v>G&amp;A</v>
      </c>
      <c r="H2167" s="20">
        <v>16</v>
      </c>
      <c r="I2167" s="20" t="str">
        <f>VLOOKUP(employees!$H2167,locations[#All],3,FALSE)</f>
        <v>São Paulo</v>
      </c>
      <c r="J2167" s="20" t="str">
        <f>_xlfn.XLOOKUP(Table6[[#This Row],[City]],locations[city],locations[Continent])</f>
        <v>South America</v>
      </c>
      <c r="K2167" s="20" t="s">
        <v>60</v>
      </c>
      <c r="L2167" s="20" t="s">
        <v>78</v>
      </c>
      <c r="M2167" s="21">
        <v>45064</v>
      </c>
      <c r="N2167" s="20" t="s">
        <v>57</v>
      </c>
      <c r="O2167" s="20">
        <v>3.77</v>
      </c>
      <c r="P2167" s="20">
        <v>8.9</v>
      </c>
      <c r="Q2167" s="20">
        <v>84699.23</v>
      </c>
      <c r="R2167" s="20">
        <v>473</v>
      </c>
      <c r="S2167" s="20">
        <f ca="1">DATEDIF(employees!$M2167, TODAY(), "y")</f>
        <v>3</v>
      </c>
      <c r="T2167" s="20">
        <f>VLOOKUP(employees!$H2167,locations[#All],4,)</f>
        <v>0.8</v>
      </c>
      <c r="U2167" s="22">
        <f>employees!$Q2167/employees!$T2167</f>
        <v>105874.03749999999</v>
      </c>
    </row>
    <row r="2168" spans="1:21" x14ac:dyDescent="0.25">
      <c r="A2168" s="23">
        <v>2167</v>
      </c>
      <c r="B2168" s="24" t="s">
        <v>2141</v>
      </c>
      <c r="C2168" s="24" t="s">
        <v>49</v>
      </c>
      <c r="D2168" s="24">
        <v>28</v>
      </c>
      <c r="E2168" s="24">
        <v>2</v>
      </c>
      <c r="F2168" s="24" t="str">
        <f>VLOOKUP(Table6[[#This Row],[department_id]],departments[#All],2,FALSE)</f>
        <v>Data Science</v>
      </c>
      <c r="G2168" s="24" t="str">
        <f>VLOOKUP(employees!$E2168,departments[],3,FALSE)</f>
        <v>Tech</v>
      </c>
      <c r="H2168" s="24">
        <v>14</v>
      </c>
      <c r="I2168" s="24" t="str">
        <f>VLOOKUP(employees!$H2168,locations[#All],3,FALSE)</f>
        <v>Dubai</v>
      </c>
      <c r="J2168" s="24" t="str">
        <f>_xlfn.XLOOKUP(Table6[[#This Row],[City]],locations[city],locations[Continent])</f>
        <v>Asia</v>
      </c>
      <c r="K2168" s="24" t="s">
        <v>60</v>
      </c>
      <c r="L2168" s="24" t="s">
        <v>51</v>
      </c>
      <c r="M2168" s="25">
        <v>42130</v>
      </c>
      <c r="N2168" s="24" t="s">
        <v>57</v>
      </c>
      <c r="O2168" s="24">
        <v>3.4</v>
      </c>
      <c r="P2168" s="24">
        <v>8</v>
      </c>
      <c r="Q2168" s="24">
        <v>190483.24</v>
      </c>
      <c r="R2168" s="24">
        <v>1555</v>
      </c>
      <c r="S2168" s="24">
        <f ca="1">DATEDIF(employees!$M2168, TODAY(), "y")</f>
        <v>11</v>
      </c>
      <c r="T2168" s="24">
        <f>VLOOKUP(employees!$H2168,locations[#All],4,)</f>
        <v>1.05</v>
      </c>
      <c r="U2168" s="26">
        <f>employees!$Q2168/employees!$T2168</f>
        <v>181412.60952380951</v>
      </c>
    </row>
    <row r="2169" spans="1:21" x14ac:dyDescent="0.25">
      <c r="A2169" s="19">
        <v>2168</v>
      </c>
      <c r="B2169" s="20" t="s">
        <v>2142</v>
      </c>
      <c r="C2169" s="20" t="s">
        <v>49</v>
      </c>
      <c r="D2169" s="20">
        <v>41</v>
      </c>
      <c r="E2169" s="20">
        <v>13</v>
      </c>
      <c r="F2169" s="20" t="str">
        <f>VLOOKUP(Table6[[#This Row],[department_id]],departments[#All],2,FALSE)</f>
        <v>Sales</v>
      </c>
      <c r="G2169" s="20" t="str">
        <f>VLOOKUP(employees!$E2169,departments[],3,FALSE)</f>
        <v>GTM</v>
      </c>
      <c r="H2169" s="20">
        <v>21</v>
      </c>
      <c r="I2169" s="20" t="str">
        <f>VLOOKUP(employees!$H2169,locations[#All],3,FALSE)</f>
        <v>Sydney</v>
      </c>
      <c r="J2169" s="20" t="str">
        <f>_xlfn.XLOOKUP(Table6[[#This Row],[City]],locations[city],locations[Continent])</f>
        <v>Oceania</v>
      </c>
      <c r="K2169" s="20" t="s">
        <v>64</v>
      </c>
      <c r="L2169" s="20" t="s">
        <v>51</v>
      </c>
      <c r="M2169" s="21">
        <v>45142</v>
      </c>
      <c r="N2169" s="20" t="s">
        <v>52</v>
      </c>
      <c r="O2169" s="20">
        <v>4.07</v>
      </c>
      <c r="P2169" s="20">
        <v>5.6</v>
      </c>
      <c r="Q2169" s="20">
        <v>97442.08</v>
      </c>
      <c r="R2169" s="20">
        <v>370</v>
      </c>
      <c r="S2169" s="20">
        <f ca="1">DATEDIF(employees!$M2169, TODAY(), "y")</f>
        <v>3</v>
      </c>
      <c r="T2169" s="20">
        <f>VLOOKUP(employees!$H2169,locations[#All],4,)</f>
        <v>1.1499999999999999</v>
      </c>
      <c r="U2169" s="22">
        <f>employees!$Q2169/employees!$T2169</f>
        <v>84732.243478260876</v>
      </c>
    </row>
    <row r="2170" spans="1:21" x14ac:dyDescent="0.25">
      <c r="A2170" s="23">
        <v>2169</v>
      </c>
      <c r="B2170" s="24" t="s">
        <v>2143</v>
      </c>
      <c r="C2170" s="24" t="s">
        <v>54</v>
      </c>
      <c r="D2170" s="24">
        <v>38</v>
      </c>
      <c r="E2170" s="24">
        <v>5</v>
      </c>
      <c r="F2170" s="24" t="str">
        <f>VLOOKUP(Table6[[#This Row],[department_id]],departments[#All],2,FALSE)</f>
        <v>Platform</v>
      </c>
      <c r="G2170" s="24" t="str">
        <f>VLOOKUP(employees!$E2170,departments[],3,FALSE)</f>
        <v>Tech</v>
      </c>
      <c r="H2170" s="24">
        <v>13</v>
      </c>
      <c r="I2170" s="24" t="str">
        <f>VLOOKUP(employees!$H2170,locations[#All],3,FALSE)</f>
        <v>Cairo</v>
      </c>
      <c r="J2170" s="24" t="str">
        <f>_xlfn.XLOOKUP(Table6[[#This Row],[City]],locations[city],locations[Continent])</f>
        <v>Africa</v>
      </c>
      <c r="K2170" s="24" t="s">
        <v>64</v>
      </c>
      <c r="L2170" s="24" t="s">
        <v>51</v>
      </c>
      <c r="M2170" s="25">
        <v>45873</v>
      </c>
      <c r="N2170" s="24" t="s">
        <v>57</v>
      </c>
      <c r="O2170" s="24">
        <v>3.01</v>
      </c>
      <c r="P2170" s="24">
        <v>7.4</v>
      </c>
      <c r="Q2170" s="24">
        <v>98983.41</v>
      </c>
      <c r="R2170" s="24">
        <v>813</v>
      </c>
      <c r="S2170" s="24">
        <f ca="1">DATEDIF(employees!$M2170, TODAY(), "y")</f>
        <v>1</v>
      </c>
      <c r="T2170" s="24">
        <f>VLOOKUP(employees!$H2170,locations[#All],4,)</f>
        <v>0.55000000000000004</v>
      </c>
      <c r="U2170" s="26">
        <f>employees!$Q2170/employees!$T2170</f>
        <v>179969.83636363636</v>
      </c>
    </row>
    <row r="2171" spans="1:21" x14ac:dyDescent="0.25">
      <c r="A2171" s="19">
        <v>2170</v>
      </c>
      <c r="B2171" s="20" t="s">
        <v>2144</v>
      </c>
      <c r="C2171" s="20" t="s">
        <v>49</v>
      </c>
      <c r="D2171" s="20">
        <v>35</v>
      </c>
      <c r="E2171" s="20">
        <v>20</v>
      </c>
      <c r="F2171" s="20" t="str">
        <f>VLOOKUP(Table6[[#This Row],[department_id]],departments[#All],2,FALSE)</f>
        <v>Recruiting</v>
      </c>
      <c r="G2171" s="20" t="str">
        <f>VLOOKUP(employees!$E2171,departments[],3,FALSE)</f>
        <v>G&amp;A</v>
      </c>
      <c r="H2171" s="20">
        <v>10</v>
      </c>
      <c r="I2171" s="20" t="str">
        <f>VLOOKUP(employees!$H2171,locations[#All],3,FALSE)</f>
        <v>Warsaw</v>
      </c>
      <c r="J2171" s="20" t="str">
        <f>_xlfn.XLOOKUP(Table6[[#This Row],[City]],locations[city],locations[Continent])</f>
        <v>Europe</v>
      </c>
      <c r="K2171" s="20" t="s">
        <v>66</v>
      </c>
      <c r="L2171" s="20" t="s">
        <v>51</v>
      </c>
      <c r="M2171" s="21">
        <v>41968</v>
      </c>
      <c r="N2171" s="20" t="s">
        <v>52</v>
      </c>
      <c r="O2171" s="20">
        <v>4.59</v>
      </c>
      <c r="P2171" s="20">
        <v>7.7</v>
      </c>
      <c r="Q2171" s="20">
        <v>63724.98</v>
      </c>
      <c r="R2171" s="20">
        <v>636</v>
      </c>
      <c r="S2171" s="20">
        <f ca="1">DATEDIF(employees!$M2171, TODAY(), "y")</f>
        <v>11</v>
      </c>
      <c r="T2171" s="20">
        <f>VLOOKUP(employees!$H2171,locations[#All],4,)</f>
        <v>0.95</v>
      </c>
      <c r="U2171" s="22">
        <f>employees!$Q2171/employees!$T2171</f>
        <v>67078.926315789475</v>
      </c>
    </row>
    <row r="2172" spans="1:21" x14ac:dyDescent="0.25">
      <c r="A2172" s="23">
        <v>2171</v>
      </c>
      <c r="B2172" s="24" t="s">
        <v>2145</v>
      </c>
      <c r="C2172" s="24" t="s">
        <v>49</v>
      </c>
      <c r="D2172" s="24">
        <v>29</v>
      </c>
      <c r="E2172" s="24">
        <v>5</v>
      </c>
      <c r="F2172" s="24" t="str">
        <f>VLOOKUP(Table6[[#This Row],[department_id]],departments[#All],2,FALSE)</f>
        <v>Platform</v>
      </c>
      <c r="G2172" s="24" t="str">
        <f>VLOOKUP(employees!$E2172,departments[],3,FALSE)</f>
        <v>Tech</v>
      </c>
      <c r="H2172" s="24">
        <v>8</v>
      </c>
      <c r="I2172" s="24" t="str">
        <f>VLOOKUP(employees!$H2172,locations[#All],3,FALSE)</f>
        <v>Barcelona</v>
      </c>
      <c r="J2172" s="24" t="str">
        <f>_xlfn.XLOOKUP(Table6[[#This Row],[City]],locations[city],locations[Continent])</f>
        <v>Europe</v>
      </c>
      <c r="K2172" s="24" t="s">
        <v>60</v>
      </c>
      <c r="L2172" s="24" t="s">
        <v>51</v>
      </c>
      <c r="M2172" s="25">
        <v>42239</v>
      </c>
      <c r="N2172" s="24" t="s">
        <v>52</v>
      </c>
      <c r="O2172" s="24">
        <v>4.0199999999999996</v>
      </c>
      <c r="P2172" s="24">
        <v>7.4</v>
      </c>
      <c r="Q2172" s="24">
        <v>172735.35999999999</v>
      </c>
      <c r="R2172" s="24">
        <v>2000</v>
      </c>
      <c r="S2172" s="24">
        <f ca="1">DATEDIF(employees!$M2172, TODAY(), "y")</f>
        <v>11</v>
      </c>
      <c r="T2172" s="24">
        <f>VLOOKUP(employees!$H2172,locations[#All],4,)</f>
        <v>1.05</v>
      </c>
      <c r="U2172" s="26">
        <f>employees!$Q2172/employees!$T2172</f>
        <v>164509.86666666664</v>
      </c>
    </row>
    <row r="2173" spans="1:21" x14ac:dyDescent="0.25">
      <c r="A2173" s="19">
        <v>2172</v>
      </c>
      <c r="B2173" s="20" t="s">
        <v>2146</v>
      </c>
      <c r="C2173" s="20" t="s">
        <v>49</v>
      </c>
      <c r="D2173" s="20">
        <v>51</v>
      </c>
      <c r="E2173" s="20">
        <v>5</v>
      </c>
      <c r="F2173" s="20" t="str">
        <f>VLOOKUP(Table6[[#This Row],[department_id]],departments[#All],2,FALSE)</f>
        <v>Platform</v>
      </c>
      <c r="G2173" s="20" t="str">
        <f>VLOOKUP(employees!$E2173,departments[],3,FALSE)</f>
        <v>Tech</v>
      </c>
      <c r="H2173" s="20">
        <v>16</v>
      </c>
      <c r="I2173" s="20" t="str">
        <f>VLOOKUP(employees!$H2173,locations[#All],3,FALSE)</f>
        <v>São Paulo</v>
      </c>
      <c r="J2173" s="20" t="str">
        <f>_xlfn.XLOOKUP(Table6[[#This Row],[City]],locations[city],locations[Continent])</f>
        <v>South America</v>
      </c>
      <c r="K2173" s="20" t="s">
        <v>64</v>
      </c>
      <c r="L2173" s="20" t="s">
        <v>51</v>
      </c>
      <c r="M2173" s="21">
        <v>43752</v>
      </c>
      <c r="N2173" s="20" t="s">
        <v>52</v>
      </c>
      <c r="O2173" s="20">
        <v>4.07</v>
      </c>
      <c r="P2173" s="20">
        <v>7</v>
      </c>
      <c r="Q2173" s="20">
        <v>197707.98</v>
      </c>
      <c r="R2173" s="20">
        <v>1655</v>
      </c>
      <c r="S2173" s="20">
        <f ca="1">DATEDIF(employees!$M2173, TODAY(), "y")</f>
        <v>6</v>
      </c>
      <c r="T2173" s="20">
        <f>VLOOKUP(employees!$H2173,locations[#All],4,)</f>
        <v>0.8</v>
      </c>
      <c r="U2173" s="22">
        <f>employees!$Q2173/employees!$T2173</f>
        <v>247134.97500000001</v>
      </c>
    </row>
    <row r="2174" spans="1:21" x14ac:dyDescent="0.25">
      <c r="A2174" s="23">
        <v>2173</v>
      </c>
      <c r="B2174" s="24" t="s">
        <v>2147</v>
      </c>
      <c r="C2174" s="24" t="s">
        <v>49</v>
      </c>
      <c r="D2174" s="24">
        <v>26</v>
      </c>
      <c r="E2174" s="24">
        <v>11</v>
      </c>
      <c r="F2174" s="24" t="str">
        <f>VLOOKUP(Table6[[#This Row],[department_id]],departments[#All],2,FALSE)</f>
        <v>Design</v>
      </c>
      <c r="G2174" s="24" t="str">
        <f>VLOOKUP(employees!$E2174,departments[],3,FALSE)</f>
        <v>Product</v>
      </c>
      <c r="H2174" s="24">
        <v>7</v>
      </c>
      <c r="I2174" s="24" t="str">
        <f>VLOOKUP(employees!$H2174,locations[#All],3,FALSE)</f>
        <v>Paris</v>
      </c>
      <c r="J2174" s="24" t="str">
        <f>_xlfn.XLOOKUP(Table6[[#This Row],[City]],locations[city],locations[Continent])</f>
        <v>Europe</v>
      </c>
      <c r="K2174" s="24" t="s">
        <v>75</v>
      </c>
      <c r="L2174" s="24" t="s">
        <v>78</v>
      </c>
      <c r="M2174" s="25">
        <v>42782</v>
      </c>
      <c r="N2174" s="24" t="s">
        <v>52</v>
      </c>
      <c r="O2174" s="24">
        <v>4.5</v>
      </c>
      <c r="P2174" s="24">
        <v>8.9</v>
      </c>
      <c r="Q2174" s="24">
        <v>204479.95</v>
      </c>
      <c r="R2174" s="24">
        <v>3053</v>
      </c>
      <c r="S2174" s="24">
        <f ca="1">DATEDIF(employees!$M2174, TODAY(), "y")</f>
        <v>9</v>
      </c>
      <c r="T2174" s="24">
        <f>VLOOKUP(employees!$H2174,locations[#All],4,)</f>
        <v>1.18</v>
      </c>
      <c r="U2174" s="26">
        <f>employees!$Q2174/employees!$T2174</f>
        <v>173288.09322033901</v>
      </c>
    </row>
    <row r="2175" spans="1:21" x14ac:dyDescent="0.25">
      <c r="A2175" s="19">
        <v>2174</v>
      </c>
      <c r="B2175" s="20" t="s">
        <v>2148</v>
      </c>
      <c r="C2175" s="20" t="s">
        <v>59</v>
      </c>
      <c r="D2175" s="20">
        <v>34</v>
      </c>
      <c r="E2175" s="20">
        <v>14</v>
      </c>
      <c r="F2175" s="20" t="str">
        <f>VLOOKUP(Table6[[#This Row],[department_id]],departments[#All],2,FALSE)</f>
        <v>Sales Operations</v>
      </c>
      <c r="G2175" s="20" t="str">
        <f>VLOOKUP(employees!$E2175,departments[],3,FALSE)</f>
        <v>GTM</v>
      </c>
      <c r="H2175" s="20">
        <v>13</v>
      </c>
      <c r="I2175" s="20" t="str">
        <f>VLOOKUP(employees!$H2175,locations[#All],3,FALSE)</f>
        <v>Cairo</v>
      </c>
      <c r="J2175" s="20" t="str">
        <f>_xlfn.XLOOKUP(Table6[[#This Row],[City]],locations[city],locations[Continent])</f>
        <v>Africa</v>
      </c>
      <c r="K2175" s="20" t="s">
        <v>55</v>
      </c>
      <c r="L2175" s="20" t="s">
        <v>56</v>
      </c>
      <c r="M2175" s="21">
        <v>45171</v>
      </c>
      <c r="N2175" s="20" t="s">
        <v>57</v>
      </c>
      <c r="O2175" s="20">
        <v>4.3499999999999996</v>
      </c>
      <c r="P2175" s="20">
        <v>7.3</v>
      </c>
      <c r="Q2175" s="20">
        <v>53330.27</v>
      </c>
      <c r="R2175" s="20">
        <v>3406</v>
      </c>
      <c r="S2175" s="20">
        <f ca="1">DATEDIF(employees!$M2175, TODAY(), "y")</f>
        <v>3</v>
      </c>
      <c r="T2175" s="20">
        <f>VLOOKUP(employees!$H2175,locations[#All],4,)</f>
        <v>0.55000000000000004</v>
      </c>
      <c r="U2175" s="22">
        <f>employees!$Q2175/employees!$T2175</f>
        <v>96964.127272727259</v>
      </c>
    </row>
    <row r="2176" spans="1:21" x14ac:dyDescent="0.25">
      <c r="A2176" s="23">
        <v>2175</v>
      </c>
      <c r="B2176" s="24" t="s">
        <v>2149</v>
      </c>
      <c r="C2176" s="24" t="s">
        <v>59</v>
      </c>
      <c r="D2176" s="24">
        <v>43</v>
      </c>
      <c r="E2176" s="24">
        <v>12</v>
      </c>
      <c r="F2176" s="24" t="str">
        <f>VLOOKUP(Table6[[#This Row],[department_id]],departments[#All],2,FALSE)</f>
        <v>UX Research</v>
      </c>
      <c r="G2176" s="24" t="str">
        <f>VLOOKUP(employees!$E2176,departments[],3,FALSE)</f>
        <v>Product</v>
      </c>
      <c r="H2176" s="24">
        <v>8</v>
      </c>
      <c r="I2176" s="24" t="str">
        <f>VLOOKUP(employees!$H2176,locations[#All],3,FALSE)</f>
        <v>Barcelona</v>
      </c>
      <c r="J2176" s="24" t="str">
        <f>_xlfn.XLOOKUP(Table6[[#This Row],[City]],locations[city],locations[Continent])</f>
        <v>Europe</v>
      </c>
      <c r="K2176" s="24" t="s">
        <v>71</v>
      </c>
      <c r="L2176" s="24" t="s">
        <v>56</v>
      </c>
      <c r="M2176" s="25">
        <v>43679</v>
      </c>
      <c r="N2176" s="24" t="s">
        <v>52</v>
      </c>
      <c r="O2176" s="24">
        <v>4.2300000000000004</v>
      </c>
      <c r="P2176" s="24">
        <v>7.9</v>
      </c>
      <c r="Q2176" s="24">
        <v>274770.15999999997</v>
      </c>
      <c r="R2176" s="24">
        <v>58</v>
      </c>
      <c r="S2176" s="24">
        <f ca="1">DATEDIF(employees!$M2176, TODAY(), "y")</f>
        <v>7</v>
      </c>
      <c r="T2176" s="24">
        <f>VLOOKUP(employees!$H2176,locations[#All],4,)</f>
        <v>1.05</v>
      </c>
      <c r="U2176" s="26">
        <f>employees!$Q2176/employees!$T2176</f>
        <v>261685.86666666664</v>
      </c>
    </row>
    <row r="2177" spans="1:21" x14ac:dyDescent="0.25">
      <c r="A2177" s="19">
        <v>2176</v>
      </c>
      <c r="B2177" s="20" t="s">
        <v>2150</v>
      </c>
      <c r="C2177" s="20" t="s">
        <v>49</v>
      </c>
      <c r="D2177" s="20">
        <v>30</v>
      </c>
      <c r="E2177" s="20">
        <v>15</v>
      </c>
      <c r="F2177" s="20" t="str">
        <f>VLOOKUP(Table6[[#This Row],[department_id]],departments[#All],2,FALSE)</f>
        <v>Marketing</v>
      </c>
      <c r="G2177" s="20" t="str">
        <f>VLOOKUP(employees!$E2177,departments[],3,FALSE)</f>
        <v>GTM</v>
      </c>
      <c r="H2177" s="20">
        <v>17</v>
      </c>
      <c r="I2177" s="20" t="str">
        <f>VLOOKUP(employees!$H2177,locations[#All],3,FALSE)</f>
        <v>Mexico City</v>
      </c>
      <c r="J2177" s="20" t="str">
        <f>_xlfn.XLOOKUP(Table6[[#This Row],[City]],locations[city],locations[Continent])</f>
        <v>South America</v>
      </c>
      <c r="K2177" s="20" t="s">
        <v>55</v>
      </c>
      <c r="L2177" s="20" t="s">
        <v>51</v>
      </c>
      <c r="M2177" s="21">
        <v>45128</v>
      </c>
      <c r="N2177" s="20" t="s">
        <v>62</v>
      </c>
      <c r="O2177" s="20">
        <v>3.16</v>
      </c>
      <c r="P2177" s="20">
        <v>6.8</v>
      </c>
      <c r="Q2177" s="20">
        <v>44347.79</v>
      </c>
      <c r="R2177" s="20">
        <v>2742</v>
      </c>
      <c r="S2177" s="20">
        <f ca="1">DATEDIF(employees!$M2177, TODAY(), "y")</f>
        <v>3</v>
      </c>
      <c r="T2177" s="20">
        <f>VLOOKUP(employees!$H2177,locations[#All],4,)</f>
        <v>0.78</v>
      </c>
      <c r="U2177" s="22">
        <f>employees!$Q2177/employees!$T2177</f>
        <v>56856.141025641024</v>
      </c>
    </row>
    <row r="2178" spans="1:21" x14ac:dyDescent="0.25">
      <c r="A2178" s="23">
        <v>2177</v>
      </c>
      <c r="B2178" s="24" t="s">
        <v>2151</v>
      </c>
      <c r="C2178" s="24" t="s">
        <v>54</v>
      </c>
      <c r="D2178" s="24">
        <v>28</v>
      </c>
      <c r="E2178" s="24">
        <v>21</v>
      </c>
      <c r="F2178" s="24" t="str">
        <f>VLOOKUP(Table6[[#This Row],[department_id]],departments[#All],2,FALSE)</f>
        <v>Finance</v>
      </c>
      <c r="G2178" s="24" t="str">
        <f>VLOOKUP(employees!$E2178,departments[],3,FALSE)</f>
        <v>G&amp;A</v>
      </c>
      <c r="H2178" s="24">
        <v>5</v>
      </c>
      <c r="I2178" s="24" t="str">
        <f>VLOOKUP(employees!$H2178,locations[#All],3,FALSE)</f>
        <v>London</v>
      </c>
      <c r="J2178" s="24" t="str">
        <f>_xlfn.XLOOKUP(Table6[[#This Row],[City]],locations[city],locations[Continent])</f>
        <v>Europe</v>
      </c>
      <c r="K2178" s="24" t="s">
        <v>55</v>
      </c>
      <c r="L2178" s="24" t="s">
        <v>83</v>
      </c>
      <c r="M2178" s="25">
        <v>45025</v>
      </c>
      <c r="N2178" s="24" t="s">
        <v>57</v>
      </c>
      <c r="O2178" s="24">
        <v>3.38</v>
      </c>
      <c r="P2178" s="24">
        <v>9.5</v>
      </c>
      <c r="Q2178" s="24">
        <v>124099.35</v>
      </c>
      <c r="R2178" s="24">
        <v>984</v>
      </c>
      <c r="S2178" s="24">
        <f ca="1">DATEDIF(employees!$M2178, TODAY(), "y")</f>
        <v>3</v>
      </c>
      <c r="T2178" s="24">
        <f>VLOOKUP(employees!$H2178,locations[#All],4,)</f>
        <v>1.25</v>
      </c>
      <c r="U2178" s="26">
        <f>employees!$Q2178/employees!$T2178</f>
        <v>99279.48000000001</v>
      </c>
    </row>
    <row r="2179" spans="1:21" x14ac:dyDescent="0.25">
      <c r="A2179" s="19">
        <v>2178</v>
      </c>
      <c r="B2179" s="20" t="s">
        <v>2152</v>
      </c>
      <c r="C2179" s="20" t="s">
        <v>59</v>
      </c>
      <c r="D2179" s="20">
        <v>46</v>
      </c>
      <c r="E2179" s="20">
        <v>22</v>
      </c>
      <c r="F2179" s="20" t="str">
        <f>VLOOKUP(Table6[[#This Row],[department_id]],departments[#All],2,FALSE)</f>
        <v>Accounting</v>
      </c>
      <c r="G2179" s="20" t="str">
        <f>VLOOKUP(employees!$E2179,departments[],3,FALSE)</f>
        <v>G&amp;A</v>
      </c>
      <c r="H2179" s="20">
        <v>2</v>
      </c>
      <c r="I2179" s="20" t="str">
        <f>VLOOKUP(employees!$H2179,locations[#All],3,FALSE)</f>
        <v>New York</v>
      </c>
      <c r="J2179" s="20" t="str">
        <f>_xlfn.XLOOKUP(Table6[[#This Row],[City]],locations[city],locations[Continent])</f>
        <v>North America</v>
      </c>
      <c r="K2179" s="20" t="s">
        <v>64</v>
      </c>
      <c r="L2179" s="20" t="s">
        <v>56</v>
      </c>
      <c r="M2179" s="21">
        <v>42675</v>
      </c>
      <c r="N2179" s="20" t="s">
        <v>52</v>
      </c>
      <c r="O2179" s="20">
        <v>4.67</v>
      </c>
      <c r="P2179" s="20">
        <v>8.6</v>
      </c>
      <c r="Q2179" s="20">
        <v>182998.73</v>
      </c>
      <c r="R2179" s="20">
        <v>3486</v>
      </c>
      <c r="S2179" s="20">
        <f ca="1">DATEDIF(employees!$M2179, TODAY(), "y")</f>
        <v>9</v>
      </c>
      <c r="T2179" s="20">
        <f>VLOOKUP(employees!$H2179,locations[#All],4,)</f>
        <v>1.3</v>
      </c>
      <c r="U2179" s="22">
        <f>employees!$Q2179/employees!$T2179</f>
        <v>140768.25384615385</v>
      </c>
    </row>
    <row r="2180" spans="1:21" x14ac:dyDescent="0.25">
      <c r="A2180" s="23">
        <v>2179</v>
      </c>
      <c r="B2180" s="24" t="s">
        <v>2153</v>
      </c>
      <c r="C2180" s="24" t="s">
        <v>49</v>
      </c>
      <c r="D2180" s="24">
        <v>24</v>
      </c>
      <c r="E2180" s="24">
        <v>19</v>
      </c>
      <c r="F2180" s="24" t="str">
        <f>VLOOKUP(Table6[[#This Row],[department_id]],departments[#All],2,FALSE)</f>
        <v>Human Resources</v>
      </c>
      <c r="G2180" s="24" t="str">
        <f>VLOOKUP(employees!$E2180,departments[],3,FALSE)</f>
        <v>G&amp;A</v>
      </c>
      <c r="H2180" s="24">
        <v>7</v>
      </c>
      <c r="I2180" s="24" t="str">
        <f>VLOOKUP(employees!$H2180,locations[#All],3,FALSE)</f>
        <v>Paris</v>
      </c>
      <c r="J2180" s="24" t="str">
        <f>_xlfn.XLOOKUP(Table6[[#This Row],[City]],locations[city],locations[Continent])</f>
        <v>Europe</v>
      </c>
      <c r="K2180" s="24" t="s">
        <v>55</v>
      </c>
      <c r="L2180" s="24" t="s">
        <v>51</v>
      </c>
      <c r="M2180" s="25">
        <v>43846</v>
      </c>
      <c r="N2180" s="24" t="s">
        <v>52</v>
      </c>
      <c r="O2180" s="24">
        <v>3.51</v>
      </c>
      <c r="P2180" s="24">
        <v>8.8000000000000007</v>
      </c>
      <c r="Q2180" s="24">
        <v>64864.34</v>
      </c>
      <c r="R2180" s="24">
        <v>1552</v>
      </c>
      <c r="S2180" s="24">
        <f ca="1">DATEDIF(employees!$M2180, TODAY(), "y")</f>
        <v>6</v>
      </c>
      <c r="T2180" s="24">
        <f>VLOOKUP(employees!$H2180,locations[#All],4,)</f>
        <v>1.18</v>
      </c>
      <c r="U2180" s="26">
        <f>employees!$Q2180/employees!$T2180</f>
        <v>54969.779661016946</v>
      </c>
    </row>
    <row r="2181" spans="1:21" x14ac:dyDescent="0.25">
      <c r="A2181" s="19">
        <v>2180</v>
      </c>
      <c r="B2181" s="20" t="s">
        <v>2154</v>
      </c>
      <c r="C2181" s="20" t="s">
        <v>59</v>
      </c>
      <c r="D2181" s="20">
        <v>55</v>
      </c>
      <c r="E2181" s="20">
        <v>5</v>
      </c>
      <c r="F2181" s="20" t="str">
        <f>VLOOKUP(Table6[[#This Row],[department_id]],departments[#All],2,FALSE)</f>
        <v>Platform</v>
      </c>
      <c r="G2181" s="20" t="str">
        <f>VLOOKUP(employees!$E2181,departments[],3,FALSE)</f>
        <v>Tech</v>
      </c>
      <c r="H2181" s="20">
        <v>7</v>
      </c>
      <c r="I2181" s="20" t="str">
        <f>VLOOKUP(employees!$H2181,locations[#All],3,FALSE)</f>
        <v>Paris</v>
      </c>
      <c r="J2181" s="20" t="str">
        <f>_xlfn.XLOOKUP(Table6[[#This Row],[City]],locations[city],locations[Continent])</f>
        <v>Europe</v>
      </c>
      <c r="K2181" s="20" t="s">
        <v>55</v>
      </c>
      <c r="L2181" s="20" t="s">
        <v>83</v>
      </c>
      <c r="M2181" s="21">
        <v>45682</v>
      </c>
      <c r="N2181" s="20" t="s">
        <v>57</v>
      </c>
      <c r="O2181" s="20">
        <v>4.47</v>
      </c>
      <c r="P2181" s="20">
        <v>8.1999999999999993</v>
      </c>
      <c r="Q2181" s="20">
        <v>149964.06</v>
      </c>
      <c r="R2181" s="20">
        <v>3442</v>
      </c>
      <c r="S2181" s="20">
        <f ca="1">DATEDIF(employees!$M2181, TODAY(), "y")</f>
        <v>1</v>
      </c>
      <c r="T2181" s="20">
        <f>VLOOKUP(employees!$H2181,locations[#All],4,)</f>
        <v>1.18</v>
      </c>
      <c r="U2181" s="22">
        <f>employees!$Q2181/employees!$T2181</f>
        <v>127088.18644067796</v>
      </c>
    </row>
    <row r="2182" spans="1:21" x14ac:dyDescent="0.25">
      <c r="A2182" s="23">
        <v>2181</v>
      </c>
      <c r="B2182" s="24" t="s">
        <v>2155</v>
      </c>
      <c r="C2182" s="24" t="s">
        <v>49</v>
      </c>
      <c r="D2182" s="24">
        <v>43</v>
      </c>
      <c r="E2182" s="24">
        <v>12</v>
      </c>
      <c r="F2182" s="24" t="str">
        <f>VLOOKUP(Table6[[#This Row],[department_id]],departments[#All],2,FALSE)</f>
        <v>UX Research</v>
      </c>
      <c r="G2182" s="24" t="str">
        <f>VLOOKUP(employees!$E2182,departments[],3,FALSE)</f>
        <v>Product</v>
      </c>
      <c r="H2182" s="24">
        <v>16</v>
      </c>
      <c r="I2182" s="24" t="str">
        <f>VLOOKUP(employees!$H2182,locations[#All],3,FALSE)</f>
        <v>São Paulo</v>
      </c>
      <c r="J2182" s="24" t="str">
        <f>_xlfn.XLOOKUP(Table6[[#This Row],[City]],locations[city],locations[Continent])</f>
        <v>South America</v>
      </c>
      <c r="K2182" s="24" t="s">
        <v>60</v>
      </c>
      <c r="L2182" s="24" t="s">
        <v>78</v>
      </c>
      <c r="M2182" s="25">
        <v>45438</v>
      </c>
      <c r="N2182" s="24" t="s">
        <v>57</v>
      </c>
      <c r="O2182" s="24">
        <v>4.1100000000000003</v>
      </c>
      <c r="P2182" s="24">
        <v>5.2</v>
      </c>
      <c r="Q2182" s="24">
        <v>68841.08</v>
      </c>
      <c r="R2182" s="24">
        <v>2626</v>
      </c>
      <c r="S2182" s="24">
        <f ca="1">DATEDIF(employees!$M2182, TODAY(), "y")</f>
        <v>2</v>
      </c>
      <c r="T2182" s="24">
        <f>VLOOKUP(employees!$H2182,locations[#All],4,)</f>
        <v>0.8</v>
      </c>
      <c r="U2182" s="26">
        <f>employees!$Q2182/employees!$T2182</f>
        <v>86051.349999999991</v>
      </c>
    </row>
    <row r="2183" spans="1:21" x14ac:dyDescent="0.25">
      <c r="A2183" s="19">
        <v>2182</v>
      </c>
      <c r="B2183" s="20" t="s">
        <v>2156</v>
      </c>
      <c r="C2183" s="20" t="s">
        <v>59</v>
      </c>
      <c r="D2183" s="20">
        <v>55</v>
      </c>
      <c r="E2183" s="20">
        <v>20</v>
      </c>
      <c r="F2183" s="20" t="str">
        <f>VLOOKUP(Table6[[#This Row],[department_id]],departments[#All],2,FALSE)</f>
        <v>Recruiting</v>
      </c>
      <c r="G2183" s="20" t="str">
        <f>VLOOKUP(employees!$E2183,departments[],3,FALSE)</f>
        <v>G&amp;A</v>
      </c>
      <c r="H2183" s="20">
        <v>17</v>
      </c>
      <c r="I2183" s="20" t="str">
        <f>VLOOKUP(employees!$H2183,locations[#All],3,FALSE)</f>
        <v>Mexico City</v>
      </c>
      <c r="J2183" s="20" t="str">
        <f>_xlfn.XLOOKUP(Table6[[#This Row],[City]],locations[city],locations[Continent])</f>
        <v>South America</v>
      </c>
      <c r="K2183" s="20" t="s">
        <v>66</v>
      </c>
      <c r="L2183" s="20" t="s">
        <v>56</v>
      </c>
      <c r="M2183" s="21">
        <v>44037</v>
      </c>
      <c r="N2183" s="20" t="s">
        <v>62</v>
      </c>
      <c r="O2183" s="20">
        <v>4.7699999999999996</v>
      </c>
      <c r="P2183" s="20">
        <v>5.7</v>
      </c>
      <c r="Q2183" s="20">
        <v>35554.07</v>
      </c>
      <c r="R2183" s="20">
        <v>521</v>
      </c>
      <c r="S2183" s="20">
        <f ca="1">DATEDIF(employees!$M2183, TODAY(), "y")</f>
        <v>6</v>
      </c>
      <c r="T2183" s="20">
        <f>VLOOKUP(employees!$H2183,locations[#All],4,)</f>
        <v>0.78</v>
      </c>
      <c r="U2183" s="22">
        <f>employees!$Q2183/employees!$T2183</f>
        <v>45582.141025641024</v>
      </c>
    </row>
    <row r="2184" spans="1:21" x14ac:dyDescent="0.25">
      <c r="A2184" s="23">
        <v>2183</v>
      </c>
      <c r="B2184" s="24" t="s">
        <v>2157</v>
      </c>
      <c r="C2184" s="24" t="s">
        <v>59</v>
      </c>
      <c r="D2184" s="24">
        <v>24</v>
      </c>
      <c r="E2184" s="24">
        <v>24</v>
      </c>
      <c r="F2184" s="24" t="str">
        <f>VLOOKUP(Table6[[#This Row],[department_id]],departments[#All],2,FALSE)</f>
        <v>Administration</v>
      </c>
      <c r="G2184" s="24" t="str">
        <f>VLOOKUP(employees!$E2184,departments[],3,FALSE)</f>
        <v>G&amp;A</v>
      </c>
      <c r="H2184" s="24">
        <v>5</v>
      </c>
      <c r="I2184" s="24" t="str">
        <f>VLOOKUP(employees!$H2184,locations[#All],3,FALSE)</f>
        <v>London</v>
      </c>
      <c r="J2184" s="24" t="str">
        <f>_xlfn.XLOOKUP(Table6[[#This Row],[City]],locations[city],locations[Continent])</f>
        <v>Europe</v>
      </c>
      <c r="K2184" s="24" t="s">
        <v>60</v>
      </c>
      <c r="L2184" s="24" t="s">
        <v>56</v>
      </c>
      <c r="M2184" s="25">
        <v>43849</v>
      </c>
      <c r="N2184" s="24" t="s">
        <v>57</v>
      </c>
      <c r="O2184" s="24">
        <v>3.42</v>
      </c>
      <c r="P2184" s="24">
        <v>8.5</v>
      </c>
      <c r="Q2184" s="24">
        <v>52430.02</v>
      </c>
      <c r="R2184" s="24">
        <v>323</v>
      </c>
      <c r="S2184" s="24">
        <f ca="1">DATEDIF(employees!$M2184, TODAY(), "y")</f>
        <v>6</v>
      </c>
      <c r="T2184" s="24">
        <f>VLOOKUP(employees!$H2184,locations[#All],4,)</f>
        <v>1.25</v>
      </c>
      <c r="U2184" s="26">
        <f>employees!$Q2184/employees!$T2184</f>
        <v>41944.015999999996</v>
      </c>
    </row>
    <row r="2185" spans="1:21" x14ac:dyDescent="0.25">
      <c r="A2185" s="19">
        <v>2184</v>
      </c>
      <c r="B2185" s="20" t="s">
        <v>2158</v>
      </c>
      <c r="C2185" s="20" t="s">
        <v>59</v>
      </c>
      <c r="D2185" s="20">
        <v>32</v>
      </c>
      <c r="E2185" s="20">
        <v>21</v>
      </c>
      <c r="F2185" s="20" t="str">
        <f>VLOOKUP(Table6[[#This Row],[department_id]],departments[#All],2,FALSE)</f>
        <v>Finance</v>
      </c>
      <c r="G2185" s="20" t="str">
        <f>VLOOKUP(employees!$E2185,departments[],3,FALSE)</f>
        <v>G&amp;A</v>
      </c>
      <c r="H2185" s="20">
        <v>8</v>
      </c>
      <c r="I2185" s="20" t="str">
        <f>VLOOKUP(employees!$H2185,locations[#All],3,FALSE)</f>
        <v>Barcelona</v>
      </c>
      <c r="J2185" s="20" t="str">
        <f>_xlfn.XLOOKUP(Table6[[#This Row],[City]],locations[city],locations[Continent])</f>
        <v>Europe</v>
      </c>
      <c r="K2185" s="20" t="s">
        <v>60</v>
      </c>
      <c r="L2185" s="20" t="s">
        <v>78</v>
      </c>
      <c r="M2185" s="21">
        <v>45901</v>
      </c>
      <c r="N2185" s="20" t="s">
        <v>52</v>
      </c>
      <c r="O2185" s="20">
        <v>2.82</v>
      </c>
      <c r="P2185" s="20">
        <v>8.8000000000000007</v>
      </c>
      <c r="Q2185" s="20">
        <v>111754.59</v>
      </c>
      <c r="R2185" s="20">
        <v>1108</v>
      </c>
      <c r="S2185" s="20">
        <f ca="1">DATEDIF(employees!$M2185, TODAY(), "y")</f>
        <v>1</v>
      </c>
      <c r="T2185" s="20">
        <f>VLOOKUP(employees!$H2185,locations[#All],4,)</f>
        <v>1.05</v>
      </c>
      <c r="U2185" s="22">
        <f>employees!$Q2185/employees!$T2185</f>
        <v>106432.94285714284</v>
      </c>
    </row>
    <row r="2186" spans="1:21" x14ac:dyDescent="0.25">
      <c r="A2186" s="23">
        <v>2185</v>
      </c>
      <c r="B2186" s="24" t="s">
        <v>2159</v>
      </c>
      <c r="C2186" s="24" t="s">
        <v>59</v>
      </c>
      <c r="D2186" s="24">
        <v>52</v>
      </c>
      <c r="E2186" s="24">
        <v>27</v>
      </c>
      <c r="F2186" s="24" t="str">
        <f>VLOOKUP(Table6[[#This Row],[department_id]],departments[#All],2,FALSE)</f>
        <v>Facilities</v>
      </c>
      <c r="G2186" s="24" t="str">
        <f>VLOOKUP(employees!$E2186,departments[],3,FALSE)</f>
        <v>Ops</v>
      </c>
      <c r="H2186" s="24">
        <v>2</v>
      </c>
      <c r="I2186" s="24" t="str">
        <f>VLOOKUP(employees!$H2186,locations[#All],3,FALSE)</f>
        <v>New York</v>
      </c>
      <c r="J2186" s="24" t="str">
        <f>_xlfn.XLOOKUP(Table6[[#This Row],[City]],locations[city],locations[Continent])</f>
        <v>North America</v>
      </c>
      <c r="K2186" s="24" t="s">
        <v>75</v>
      </c>
      <c r="L2186" s="24" t="s">
        <v>56</v>
      </c>
      <c r="M2186" s="25">
        <v>45883</v>
      </c>
      <c r="N2186" s="24" t="s">
        <v>52</v>
      </c>
      <c r="O2186" s="24">
        <v>4.38</v>
      </c>
      <c r="P2186" s="24">
        <v>8.6999999999999993</v>
      </c>
      <c r="Q2186" s="24">
        <v>158534.15</v>
      </c>
      <c r="R2186" s="24">
        <v>120</v>
      </c>
      <c r="S2186" s="24">
        <f ca="1">DATEDIF(employees!$M2186, TODAY(), "y")</f>
        <v>1</v>
      </c>
      <c r="T2186" s="24">
        <f>VLOOKUP(employees!$H2186,locations[#All],4,)</f>
        <v>1.3</v>
      </c>
      <c r="U2186" s="26">
        <f>employees!$Q2186/employees!$T2186</f>
        <v>121949.34615384614</v>
      </c>
    </row>
    <row r="2187" spans="1:21" x14ac:dyDescent="0.25">
      <c r="A2187" s="19">
        <v>2186</v>
      </c>
      <c r="B2187" s="20" t="s">
        <v>2160</v>
      </c>
      <c r="C2187" s="20" t="s">
        <v>54</v>
      </c>
      <c r="D2187" s="20">
        <v>56</v>
      </c>
      <c r="E2187" s="20">
        <v>25</v>
      </c>
      <c r="F2187" s="20" t="str">
        <f>VLOOKUP(Table6[[#This Row],[department_id]],departments[#All],2,FALSE)</f>
        <v>Operations</v>
      </c>
      <c r="G2187" s="20" t="str">
        <f>VLOOKUP(employees!$E2187,departments[],3,FALSE)</f>
        <v>Ops</v>
      </c>
      <c r="H2187" s="20">
        <v>7</v>
      </c>
      <c r="I2187" s="20" t="str">
        <f>VLOOKUP(employees!$H2187,locations[#All],3,FALSE)</f>
        <v>Paris</v>
      </c>
      <c r="J2187" s="20" t="str">
        <f>_xlfn.XLOOKUP(Table6[[#This Row],[City]],locations[city],locations[Continent])</f>
        <v>Europe</v>
      </c>
      <c r="K2187" s="20" t="s">
        <v>55</v>
      </c>
      <c r="L2187" s="20" t="s">
        <v>51</v>
      </c>
      <c r="M2187" s="21">
        <v>45337</v>
      </c>
      <c r="N2187" s="20" t="s">
        <v>62</v>
      </c>
      <c r="O2187" s="20">
        <v>3.67</v>
      </c>
      <c r="P2187" s="20">
        <v>9.5</v>
      </c>
      <c r="Q2187" s="20">
        <v>114389.14</v>
      </c>
      <c r="R2187" s="20">
        <v>1279</v>
      </c>
      <c r="S2187" s="20">
        <f ca="1">DATEDIF(employees!$M2187, TODAY(), "y")</f>
        <v>2</v>
      </c>
      <c r="T2187" s="20">
        <f>VLOOKUP(employees!$H2187,locations[#All],4,)</f>
        <v>1.18</v>
      </c>
      <c r="U2187" s="22">
        <f>employees!$Q2187/employees!$T2187</f>
        <v>96939.94915254238</v>
      </c>
    </row>
    <row r="2188" spans="1:21" x14ac:dyDescent="0.25">
      <c r="A2188" s="23">
        <v>2187</v>
      </c>
      <c r="B2188" s="24" t="s">
        <v>3499</v>
      </c>
      <c r="C2188" s="24" t="s">
        <v>59</v>
      </c>
      <c r="D2188" s="24">
        <v>20</v>
      </c>
      <c r="E2188" s="24">
        <v>16</v>
      </c>
      <c r="F2188" s="24" t="str">
        <f>VLOOKUP(Table6[[#This Row],[department_id]],departments[#All],2,FALSE)</f>
        <v>Content Marketing</v>
      </c>
      <c r="G2188" s="24" t="str">
        <f>VLOOKUP(employees!$E2188,departments[],3,FALSE)</f>
        <v>GTM</v>
      </c>
      <c r="H2188" s="24">
        <v>21</v>
      </c>
      <c r="I2188" s="24" t="str">
        <f>VLOOKUP(employees!$H2188,locations[#All],3,FALSE)</f>
        <v>Sydney</v>
      </c>
      <c r="J2188" s="24" t="str">
        <f>_xlfn.XLOOKUP(Table6[[#This Row],[City]],locations[city],locations[Continent])</f>
        <v>Oceania</v>
      </c>
      <c r="K2188" s="24" t="s">
        <v>66</v>
      </c>
      <c r="L2188" s="24" t="s">
        <v>56</v>
      </c>
      <c r="M2188" s="25">
        <v>43334</v>
      </c>
      <c r="N2188" s="24" t="s">
        <v>57</v>
      </c>
      <c r="O2188" s="24">
        <v>3.08</v>
      </c>
      <c r="P2188" s="24">
        <v>9.4</v>
      </c>
      <c r="Q2188" s="24">
        <v>80018.53</v>
      </c>
      <c r="R2188" s="24">
        <v>2075</v>
      </c>
      <c r="S2188" s="24">
        <f ca="1">DATEDIF(employees!$M2188, TODAY(), "y")</f>
        <v>8</v>
      </c>
      <c r="T2188" s="24">
        <f>VLOOKUP(employees!$H2188,locations[#All],4,)</f>
        <v>1.1499999999999999</v>
      </c>
      <c r="U2188" s="26">
        <f>employees!$Q2188/employees!$T2188</f>
        <v>69581.33043478262</v>
      </c>
    </row>
    <row r="2189" spans="1:21" x14ac:dyDescent="0.25">
      <c r="A2189" s="19">
        <v>2188</v>
      </c>
      <c r="B2189" s="20" t="s">
        <v>2161</v>
      </c>
      <c r="C2189" s="20" t="s">
        <v>59</v>
      </c>
      <c r="D2189" s="20">
        <v>37</v>
      </c>
      <c r="E2189" s="20">
        <v>20</v>
      </c>
      <c r="F2189" s="20" t="str">
        <f>VLOOKUP(Table6[[#This Row],[department_id]],departments[#All],2,FALSE)</f>
        <v>Recruiting</v>
      </c>
      <c r="G2189" s="20" t="str">
        <f>VLOOKUP(employees!$E2189,departments[],3,FALSE)</f>
        <v>G&amp;A</v>
      </c>
      <c r="H2189" s="20">
        <v>5</v>
      </c>
      <c r="I2189" s="20" t="str">
        <f>VLOOKUP(employees!$H2189,locations[#All],3,FALSE)</f>
        <v>London</v>
      </c>
      <c r="J2189" s="20" t="str">
        <f>_xlfn.XLOOKUP(Table6[[#This Row],[City]],locations[city],locations[Continent])</f>
        <v>Europe</v>
      </c>
      <c r="K2189" s="20" t="s">
        <v>50</v>
      </c>
      <c r="L2189" s="20" t="s">
        <v>51</v>
      </c>
      <c r="M2189" s="21">
        <v>44674</v>
      </c>
      <c r="N2189" s="20" t="s">
        <v>62</v>
      </c>
      <c r="O2189" s="20">
        <v>2.76</v>
      </c>
      <c r="P2189" s="20">
        <v>5.9</v>
      </c>
      <c r="Q2189" s="20">
        <v>33630.300000000003</v>
      </c>
      <c r="R2189" s="20">
        <v>1960</v>
      </c>
      <c r="S2189" s="20">
        <f ca="1">DATEDIF(employees!$M2189, TODAY(), "y")</f>
        <v>4</v>
      </c>
      <c r="T2189" s="20">
        <f>VLOOKUP(employees!$H2189,locations[#All],4,)</f>
        <v>1.25</v>
      </c>
      <c r="U2189" s="22">
        <f>employees!$Q2189/employees!$T2189</f>
        <v>26904.240000000002</v>
      </c>
    </row>
    <row r="2190" spans="1:21" x14ac:dyDescent="0.25">
      <c r="A2190" s="23">
        <v>2189</v>
      </c>
      <c r="B2190" s="24" t="s">
        <v>2162</v>
      </c>
      <c r="C2190" s="24" t="s">
        <v>49</v>
      </c>
      <c r="D2190" s="24">
        <v>61</v>
      </c>
      <c r="E2190" s="24">
        <v>3</v>
      </c>
      <c r="F2190" s="24" t="str">
        <f>VLOOKUP(Table6[[#This Row],[department_id]],departments[#All],2,FALSE)</f>
        <v>Data Engineering</v>
      </c>
      <c r="G2190" s="24" t="str">
        <f>VLOOKUP(employees!$E2190,departments[],3,FALSE)</f>
        <v>Tech</v>
      </c>
      <c r="H2190" s="24">
        <v>19</v>
      </c>
      <c r="I2190" s="24" t="str">
        <f>VLOOKUP(employees!$H2190,locations[#All],3,FALSE)</f>
        <v>Tokyo</v>
      </c>
      <c r="J2190" s="24" t="str">
        <f>_xlfn.XLOOKUP(Table6[[#This Row],[City]],locations[city],locations[Continent])</f>
        <v>Asia</v>
      </c>
      <c r="K2190" s="24" t="s">
        <v>75</v>
      </c>
      <c r="L2190" s="24" t="s">
        <v>83</v>
      </c>
      <c r="M2190" s="25">
        <v>44705</v>
      </c>
      <c r="N2190" s="24" t="s">
        <v>62</v>
      </c>
      <c r="O2190" s="24">
        <v>2.68</v>
      </c>
      <c r="P2190" s="24">
        <v>9.3000000000000007</v>
      </c>
      <c r="Q2190" s="24">
        <v>197505.32</v>
      </c>
      <c r="R2190" s="24">
        <v>1697</v>
      </c>
      <c r="S2190" s="24">
        <f ca="1">DATEDIF(employees!$M2190, TODAY(), "y")</f>
        <v>4</v>
      </c>
      <c r="T2190" s="24">
        <f>VLOOKUP(employees!$H2190,locations[#All],4,)</f>
        <v>1.2</v>
      </c>
      <c r="U2190" s="26">
        <f>employees!$Q2190/employees!$T2190</f>
        <v>164587.76666666669</v>
      </c>
    </row>
    <row r="2191" spans="1:21" x14ac:dyDescent="0.25">
      <c r="A2191" s="19">
        <v>2190</v>
      </c>
      <c r="B2191" s="20" t="s">
        <v>2163</v>
      </c>
      <c r="C2191" s="20" t="s">
        <v>54</v>
      </c>
      <c r="D2191" s="20">
        <v>23</v>
      </c>
      <c r="E2191" s="20">
        <v>12</v>
      </c>
      <c r="F2191" s="20" t="str">
        <f>VLOOKUP(Table6[[#This Row],[department_id]],departments[#All],2,FALSE)</f>
        <v>UX Research</v>
      </c>
      <c r="G2191" s="20" t="str">
        <f>VLOOKUP(employees!$E2191,departments[],3,FALSE)</f>
        <v>Product</v>
      </c>
      <c r="H2191" s="20">
        <v>17</v>
      </c>
      <c r="I2191" s="20" t="str">
        <f>VLOOKUP(employees!$H2191,locations[#All],3,FALSE)</f>
        <v>Mexico City</v>
      </c>
      <c r="J2191" s="20" t="str">
        <f>_xlfn.XLOOKUP(Table6[[#This Row],[City]],locations[city],locations[Continent])</f>
        <v>South America</v>
      </c>
      <c r="K2191" s="20" t="s">
        <v>60</v>
      </c>
      <c r="L2191" s="20" t="s">
        <v>51</v>
      </c>
      <c r="M2191" s="21">
        <v>42131</v>
      </c>
      <c r="N2191" s="20" t="s">
        <v>57</v>
      </c>
      <c r="O2191" s="20">
        <v>3.67</v>
      </c>
      <c r="P2191" s="20">
        <v>8.1</v>
      </c>
      <c r="Q2191" s="20">
        <v>97487.51</v>
      </c>
      <c r="R2191" s="20">
        <v>873</v>
      </c>
      <c r="S2191" s="20">
        <f ca="1">DATEDIF(employees!$M2191, TODAY(), "y")</f>
        <v>11</v>
      </c>
      <c r="T2191" s="20">
        <f>VLOOKUP(employees!$H2191,locations[#All],4,)</f>
        <v>0.78</v>
      </c>
      <c r="U2191" s="22">
        <f>employees!$Q2191/employees!$T2191</f>
        <v>124983.98717948717</v>
      </c>
    </row>
    <row r="2192" spans="1:21" x14ac:dyDescent="0.25">
      <c r="A2192" s="23">
        <v>2191</v>
      </c>
      <c r="B2192" s="24" t="s">
        <v>2164</v>
      </c>
      <c r="C2192" s="24" t="s">
        <v>49</v>
      </c>
      <c r="D2192" s="24">
        <v>37</v>
      </c>
      <c r="E2192" s="24">
        <v>9</v>
      </c>
      <c r="F2192" s="24" t="str">
        <f>VLOOKUP(Table6[[#This Row],[department_id]],departments[#All],2,FALSE)</f>
        <v>Product Management</v>
      </c>
      <c r="G2192" s="24" t="str">
        <f>VLOOKUP(employees!$E2192,departments[],3,FALSE)</f>
        <v>Product</v>
      </c>
      <c r="H2192" s="24">
        <v>21</v>
      </c>
      <c r="I2192" s="24" t="str">
        <f>VLOOKUP(employees!$H2192,locations[#All],3,FALSE)</f>
        <v>Sydney</v>
      </c>
      <c r="J2192" s="24" t="str">
        <f>_xlfn.XLOOKUP(Table6[[#This Row],[City]],locations[city],locations[Continent])</f>
        <v>Oceania</v>
      </c>
      <c r="K2192" s="24" t="s">
        <v>66</v>
      </c>
      <c r="L2192" s="24" t="s">
        <v>51</v>
      </c>
      <c r="M2192" s="25">
        <v>43948</v>
      </c>
      <c r="N2192" s="24" t="s">
        <v>52</v>
      </c>
      <c r="O2192" s="24">
        <v>3.39</v>
      </c>
      <c r="P2192" s="24">
        <v>7.4</v>
      </c>
      <c r="Q2192" s="24">
        <v>68967.8</v>
      </c>
      <c r="R2192" s="24">
        <v>3363</v>
      </c>
      <c r="S2192" s="24">
        <f ca="1">DATEDIF(employees!$M2192, TODAY(), "y")</f>
        <v>6</v>
      </c>
      <c r="T2192" s="24">
        <f>VLOOKUP(employees!$H2192,locations[#All],4,)</f>
        <v>1.1499999999999999</v>
      </c>
      <c r="U2192" s="26">
        <f>employees!$Q2192/employees!$T2192</f>
        <v>59972.000000000007</v>
      </c>
    </row>
    <row r="2193" spans="1:21" x14ac:dyDescent="0.25">
      <c r="A2193" s="19">
        <v>2192</v>
      </c>
      <c r="B2193" s="20" t="s">
        <v>2165</v>
      </c>
      <c r="C2193" s="20" t="s">
        <v>59</v>
      </c>
      <c r="D2193" s="20">
        <v>52</v>
      </c>
      <c r="E2193" s="20">
        <v>11</v>
      </c>
      <c r="F2193" s="20" t="str">
        <f>VLOOKUP(Table6[[#This Row],[department_id]],departments[#All],2,FALSE)</f>
        <v>Design</v>
      </c>
      <c r="G2193" s="20" t="str">
        <f>VLOOKUP(employees!$E2193,departments[],3,FALSE)</f>
        <v>Product</v>
      </c>
      <c r="H2193" s="20">
        <v>7</v>
      </c>
      <c r="I2193" s="20" t="str">
        <f>VLOOKUP(employees!$H2193,locations[#All],3,FALSE)</f>
        <v>Paris</v>
      </c>
      <c r="J2193" s="20" t="str">
        <f>_xlfn.XLOOKUP(Table6[[#This Row],[City]],locations[city],locations[Continent])</f>
        <v>Europe</v>
      </c>
      <c r="K2193" s="20" t="s">
        <v>60</v>
      </c>
      <c r="L2193" s="20" t="s">
        <v>51</v>
      </c>
      <c r="M2193" s="21">
        <v>42484</v>
      </c>
      <c r="N2193" s="20" t="s">
        <v>57</v>
      </c>
      <c r="O2193" s="20">
        <v>3.55</v>
      </c>
      <c r="P2193" s="20">
        <v>6.7</v>
      </c>
      <c r="Q2193" s="20">
        <v>81970.960000000006</v>
      </c>
      <c r="R2193" s="20">
        <v>1679</v>
      </c>
      <c r="S2193" s="20">
        <f ca="1">DATEDIF(employees!$M2193, TODAY(), "y")</f>
        <v>10</v>
      </c>
      <c r="T2193" s="20">
        <f>VLOOKUP(employees!$H2193,locations[#All],4,)</f>
        <v>1.18</v>
      </c>
      <c r="U2193" s="22">
        <f>employees!$Q2193/employees!$T2193</f>
        <v>69466.91525423729</v>
      </c>
    </row>
    <row r="2194" spans="1:21" x14ac:dyDescent="0.25">
      <c r="A2194" s="23">
        <v>2193</v>
      </c>
      <c r="B2194" s="24" t="s">
        <v>2166</v>
      </c>
      <c r="C2194" s="24" t="s">
        <v>54</v>
      </c>
      <c r="D2194" s="24">
        <v>40</v>
      </c>
      <c r="E2194" s="24">
        <v>21</v>
      </c>
      <c r="F2194" s="24" t="str">
        <f>VLOOKUP(Table6[[#This Row],[department_id]],departments[#All],2,FALSE)</f>
        <v>Finance</v>
      </c>
      <c r="G2194" s="24" t="str">
        <f>VLOOKUP(employees!$E2194,departments[],3,FALSE)</f>
        <v>G&amp;A</v>
      </c>
      <c r="H2194" s="24">
        <v>1</v>
      </c>
      <c r="I2194" s="24" t="str">
        <f>VLOOKUP(employees!$H2194,locations[#All],3,FALSE)</f>
        <v>San Francisco</v>
      </c>
      <c r="J2194" s="24" t="str">
        <f>_xlfn.XLOOKUP(Table6[[#This Row],[City]],locations[city],locations[Continent])</f>
        <v>North America</v>
      </c>
      <c r="K2194" s="24" t="s">
        <v>66</v>
      </c>
      <c r="L2194" s="24" t="s">
        <v>51</v>
      </c>
      <c r="M2194" s="25">
        <v>44943</v>
      </c>
      <c r="N2194" s="24" t="s">
        <v>57</v>
      </c>
      <c r="O2194" s="24">
        <v>3.62</v>
      </c>
      <c r="P2194" s="24">
        <v>8.9</v>
      </c>
      <c r="Q2194" s="24">
        <v>78898.929999999993</v>
      </c>
      <c r="R2194" s="24">
        <v>1315</v>
      </c>
      <c r="S2194" s="24">
        <f ca="1">DATEDIF(employees!$M2194, TODAY(), "y")</f>
        <v>3</v>
      </c>
      <c r="T2194" s="24">
        <f>VLOOKUP(employees!$H2194,locations[#All],4,)</f>
        <v>1.35</v>
      </c>
      <c r="U2194" s="26">
        <f>employees!$Q2194/employees!$T2194</f>
        <v>58443.651851851842</v>
      </c>
    </row>
    <row r="2195" spans="1:21" x14ac:dyDescent="0.25">
      <c r="A2195" s="19">
        <v>2194</v>
      </c>
      <c r="B2195" s="20" t="s">
        <v>2167</v>
      </c>
      <c r="C2195" s="20" t="s">
        <v>54</v>
      </c>
      <c r="D2195" s="20">
        <v>26</v>
      </c>
      <c r="E2195" s="20">
        <v>20</v>
      </c>
      <c r="F2195" s="20" t="str">
        <f>VLOOKUP(Table6[[#This Row],[department_id]],departments[#All],2,FALSE)</f>
        <v>Recruiting</v>
      </c>
      <c r="G2195" s="20" t="str">
        <f>VLOOKUP(employees!$E2195,departments[],3,FALSE)</f>
        <v>G&amp;A</v>
      </c>
      <c r="H2195" s="20">
        <v>2</v>
      </c>
      <c r="I2195" s="20" t="str">
        <f>VLOOKUP(employees!$H2195,locations[#All],3,FALSE)</f>
        <v>New York</v>
      </c>
      <c r="J2195" s="20" t="str">
        <f>_xlfn.XLOOKUP(Table6[[#This Row],[City]],locations[city],locations[Continent])</f>
        <v>North America</v>
      </c>
      <c r="K2195" s="20" t="s">
        <v>66</v>
      </c>
      <c r="L2195" s="20" t="s">
        <v>51</v>
      </c>
      <c r="M2195" s="21">
        <v>45429</v>
      </c>
      <c r="N2195" s="20" t="s">
        <v>57</v>
      </c>
      <c r="O2195" s="20">
        <v>4.0999999999999996</v>
      </c>
      <c r="P2195" s="20">
        <v>8.1</v>
      </c>
      <c r="Q2195" s="20">
        <v>63441.99</v>
      </c>
      <c r="R2195" s="20">
        <v>3076</v>
      </c>
      <c r="S2195" s="20">
        <f ca="1">DATEDIF(employees!$M2195, TODAY(), "y")</f>
        <v>2</v>
      </c>
      <c r="T2195" s="20">
        <f>VLOOKUP(employees!$H2195,locations[#All],4,)</f>
        <v>1.3</v>
      </c>
      <c r="U2195" s="22">
        <f>employees!$Q2195/employees!$T2195</f>
        <v>48801.530769230769</v>
      </c>
    </row>
    <row r="2196" spans="1:21" x14ac:dyDescent="0.25">
      <c r="A2196" s="23">
        <v>2195</v>
      </c>
      <c r="B2196" s="24" t="s">
        <v>3500</v>
      </c>
      <c r="C2196" s="24" t="s">
        <v>59</v>
      </c>
      <c r="D2196" s="24">
        <v>47</v>
      </c>
      <c r="E2196" s="24">
        <v>14</v>
      </c>
      <c r="F2196" s="24" t="str">
        <f>VLOOKUP(Table6[[#This Row],[department_id]],departments[#All],2,FALSE)</f>
        <v>Sales Operations</v>
      </c>
      <c r="G2196" s="24" t="str">
        <f>VLOOKUP(employees!$E2196,departments[],3,FALSE)</f>
        <v>GTM</v>
      </c>
      <c r="H2196" s="24">
        <v>3</v>
      </c>
      <c r="I2196" s="24" t="str">
        <f>VLOOKUP(employees!$H2196,locations[#All],3,FALSE)</f>
        <v>Austin</v>
      </c>
      <c r="J2196" s="24" t="str">
        <f>_xlfn.XLOOKUP(Table6[[#This Row],[City]],locations[city],locations[Continent])</f>
        <v>North America</v>
      </c>
      <c r="K2196" s="24" t="s">
        <v>66</v>
      </c>
      <c r="L2196" s="24" t="s">
        <v>83</v>
      </c>
      <c r="M2196" s="25">
        <v>45866</v>
      </c>
      <c r="N2196" s="24" t="s">
        <v>57</v>
      </c>
      <c r="O2196" s="24">
        <v>3.47</v>
      </c>
      <c r="P2196" s="24">
        <v>5.4</v>
      </c>
      <c r="Q2196" s="24">
        <v>74403.95</v>
      </c>
      <c r="R2196" s="24">
        <v>1165</v>
      </c>
      <c r="S2196" s="24">
        <f ca="1">DATEDIF(employees!$M2196, TODAY(), "y")</f>
        <v>1</v>
      </c>
      <c r="T2196" s="24">
        <f>VLOOKUP(employees!$H2196,locations[#All],4,)</f>
        <v>1.05</v>
      </c>
      <c r="U2196" s="26">
        <f>employees!$Q2196/employees!$T2196</f>
        <v>70860.904761904763</v>
      </c>
    </row>
    <row r="2197" spans="1:21" x14ac:dyDescent="0.25">
      <c r="A2197" s="19">
        <v>2196</v>
      </c>
      <c r="B2197" s="20" t="s">
        <v>2168</v>
      </c>
      <c r="C2197" s="20" t="s">
        <v>49</v>
      </c>
      <c r="D2197" s="20">
        <v>62</v>
      </c>
      <c r="E2197" s="20">
        <v>13</v>
      </c>
      <c r="F2197" s="20" t="str">
        <f>VLOOKUP(Table6[[#This Row],[department_id]],departments[#All],2,FALSE)</f>
        <v>Sales</v>
      </c>
      <c r="G2197" s="20" t="str">
        <f>VLOOKUP(employees!$E2197,departments[],3,FALSE)</f>
        <v>GTM</v>
      </c>
      <c r="H2197" s="20">
        <v>15</v>
      </c>
      <c r="I2197" s="20" t="str">
        <f>VLOOKUP(employees!$H2197,locations[#All],3,FALSE)</f>
        <v>Cape Town</v>
      </c>
      <c r="J2197" s="20" t="str">
        <f>_xlfn.XLOOKUP(Table6[[#This Row],[City]],locations[city],locations[Continent])</f>
        <v>Africa</v>
      </c>
      <c r="K2197" s="20" t="s">
        <v>55</v>
      </c>
      <c r="L2197" s="20" t="s">
        <v>51</v>
      </c>
      <c r="M2197" s="21">
        <v>45910</v>
      </c>
      <c r="N2197" s="20" t="s">
        <v>57</v>
      </c>
      <c r="O2197" s="20">
        <v>3.6</v>
      </c>
      <c r="P2197" s="20">
        <v>5.2</v>
      </c>
      <c r="Q2197" s="20">
        <v>32735.41</v>
      </c>
      <c r="R2197" s="20">
        <v>2604</v>
      </c>
      <c r="S2197" s="20">
        <f ca="1">DATEDIF(employees!$M2197, TODAY(), "y")</f>
        <v>1</v>
      </c>
      <c r="T2197" s="20">
        <f>VLOOKUP(employees!$H2197,locations[#All],4,)</f>
        <v>0.7</v>
      </c>
      <c r="U2197" s="22">
        <f>employees!$Q2197/employees!$T2197</f>
        <v>46764.87142857143</v>
      </c>
    </row>
    <row r="2198" spans="1:21" x14ac:dyDescent="0.25">
      <c r="A2198" s="23">
        <v>2197</v>
      </c>
      <c r="B2198" s="24" t="s">
        <v>2169</v>
      </c>
      <c r="C2198" s="24" t="s">
        <v>59</v>
      </c>
      <c r="D2198" s="24">
        <v>61</v>
      </c>
      <c r="E2198" s="24">
        <v>18</v>
      </c>
      <c r="F2198" s="24" t="str">
        <f>VLOOKUP(Table6[[#This Row],[department_id]],departments[#All],2,FALSE)</f>
        <v>Customer Support</v>
      </c>
      <c r="G2198" s="24" t="str">
        <f>VLOOKUP(employees!$E2198,departments[],3,FALSE)</f>
        <v>GTM</v>
      </c>
      <c r="H2198" s="24">
        <v>7</v>
      </c>
      <c r="I2198" s="24" t="str">
        <f>VLOOKUP(employees!$H2198,locations[#All],3,FALSE)</f>
        <v>Paris</v>
      </c>
      <c r="J2198" s="24" t="str">
        <f>_xlfn.XLOOKUP(Table6[[#This Row],[City]],locations[city],locations[Continent])</f>
        <v>Europe</v>
      </c>
      <c r="K2198" s="24" t="s">
        <v>55</v>
      </c>
      <c r="L2198" s="24" t="s">
        <v>51</v>
      </c>
      <c r="M2198" s="25">
        <v>43733</v>
      </c>
      <c r="N2198" s="24" t="s">
        <v>57</v>
      </c>
      <c r="O2198" s="24">
        <v>3.47</v>
      </c>
      <c r="P2198" s="24">
        <v>7.1</v>
      </c>
      <c r="Q2198" s="24">
        <v>45016.08</v>
      </c>
      <c r="R2198" s="24">
        <v>1986</v>
      </c>
      <c r="S2198" s="24">
        <f ca="1">DATEDIF(employees!$M2198, TODAY(), "y")</f>
        <v>6</v>
      </c>
      <c r="T2198" s="24">
        <f>VLOOKUP(employees!$H2198,locations[#All],4,)</f>
        <v>1.18</v>
      </c>
      <c r="U2198" s="26">
        <f>employees!$Q2198/employees!$T2198</f>
        <v>38149.220338983054</v>
      </c>
    </row>
    <row r="2199" spans="1:21" x14ac:dyDescent="0.25">
      <c r="A2199" s="19">
        <v>2198</v>
      </c>
      <c r="B2199" s="20" t="s">
        <v>2170</v>
      </c>
      <c r="C2199" s="20" t="s">
        <v>49</v>
      </c>
      <c r="D2199" s="20">
        <v>38</v>
      </c>
      <c r="E2199" s="20">
        <v>12</v>
      </c>
      <c r="F2199" s="20" t="str">
        <f>VLOOKUP(Table6[[#This Row],[department_id]],departments[#All],2,FALSE)</f>
        <v>UX Research</v>
      </c>
      <c r="G2199" s="20" t="str">
        <f>VLOOKUP(employees!$E2199,departments[],3,FALSE)</f>
        <v>Product</v>
      </c>
      <c r="H2199" s="20">
        <v>8</v>
      </c>
      <c r="I2199" s="20" t="str">
        <f>VLOOKUP(employees!$H2199,locations[#All],3,FALSE)</f>
        <v>Barcelona</v>
      </c>
      <c r="J2199" s="20" t="str">
        <f>_xlfn.XLOOKUP(Table6[[#This Row],[City]],locations[city],locations[Continent])</f>
        <v>Europe</v>
      </c>
      <c r="K2199" s="20" t="s">
        <v>71</v>
      </c>
      <c r="L2199" s="20" t="s">
        <v>51</v>
      </c>
      <c r="M2199" s="21">
        <v>45811</v>
      </c>
      <c r="N2199" s="20" t="s">
        <v>57</v>
      </c>
      <c r="O2199" s="20">
        <v>2.83</v>
      </c>
      <c r="P2199" s="20">
        <v>7.2</v>
      </c>
      <c r="Q2199" s="20">
        <v>273497.19</v>
      </c>
      <c r="R2199" s="20">
        <v>58</v>
      </c>
      <c r="S2199" s="20">
        <f ca="1">DATEDIF(employees!$M2199, TODAY(), "y")</f>
        <v>1</v>
      </c>
      <c r="T2199" s="20">
        <f>VLOOKUP(employees!$H2199,locations[#All],4,)</f>
        <v>1.05</v>
      </c>
      <c r="U2199" s="22">
        <f>employees!$Q2199/employees!$T2199</f>
        <v>260473.51428571428</v>
      </c>
    </row>
    <row r="2200" spans="1:21" x14ac:dyDescent="0.25">
      <c r="A2200" s="23">
        <v>2199</v>
      </c>
      <c r="B2200" s="24" t="s">
        <v>2171</v>
      </c>
      <c r="C2200" s="24" t="s">
        <v>54</v>
      </c>
      <c r="D2200" s="24">
        <v>37</v>
      </c>
      <c r="E2200" s="24">
        <v>18</v>
      </c>
      <c r="F2200" s="24" t="str">
        <f>VLOOKUP(Table6[[#This Row],[department_id]],departments[#All],2,FALSE)</f>
        <v>Customer Support</v>
      </c>
      <c r="G2200" s="24" t="str">
        <f>VLOOKUP(employees!$E2200,departments[],3,FALSE)</f>
        <v>GTM</v>
      </c>
      <c r="H2200" s="24">
        <v>2</v>
      </c>
      <c r="I2200" s="24" t="str">
        <f>VLOOKUP(employees!$H2200,locations[#All],3,FALSE)</f>
        <v>New York</v>
      </c>
      <c r="J2200" s="24" t="str">
        <f>_xlfn.XLOOKUP(Table6[[#This Row],[City]],locations[city],locations[Continent])</f>
        <v>North America</v>
      </c>
      <c r="K2200" s="24" t="s">
        <v>66</v>
      </c>
      <c r="L2200" s="24" t="s">
        <v>56</v>
      </c>
      <c r="M2200" s="25">
        <v>44345</v>
      </c>
      <c r="N2200" s="24" t="s">
        <v>57</v>
      </c>
      <c r="O2200" s="24">
        <v>3.62</v>
      </c>
      <c r="P2200" s="24">
        <v>9.1999999999999993</v>
      </c>
      <c r="Q2200" s="24">
        <v>39412.14</v>
      </c>
      <c r="R2200" s="24">
        <v>519</v>
      </c>
      <c r="S2200" s="24">
        <f ca="1">DATEDIF(employees!$M2200, TODAY(), "y")</f>
        <v>5</v>
      </c>
      <c r="T2200" s="24">
        <f>VLOOKUP(employees!$H2200,locations[#All],4,)</f>
        <v>1.3</v>
      </c>
      <c r="U2200" s="26">
        <f>employees!$Q2200/employees!$T2200</f>
        <v>30317.030769230769</v>
      </c>
    </row>
    <row r="2201" spans="1:21" x14ac:dyDescent="0.25">
      <c r="A2201" s="19">
        <v>2200</v>
      </c>
      <c r="B2201" s="20" t="s">
        <v>2172</v>
      </c>
      <c r="C2201" s="20" t="s">
        <v>59</v>
      </c>
      <c r="D2201" s="20">
        <v>33</v>
      </c>
      <c r="E2201" s="20">
        <v>7</v>
      </c>
      <c r="F2201" s="20" t="str">
        <f>VLOOKUP(Table6[[#This Row],[department_id]],departments[#All],2,FALSE)</f>
        <v>IT &amp; Helpdesk</v>
      </c>
      <c r="G2201" s="20" t="str">
        <f>VLOOKUP(employees!$E2201,departments[],3,FALSE)</f>
        <v>Tech</v>
      </c>
      <c r="H2201" s="20">
        <v>1</v>
      </c>
      <c r="I2201" s="20" t="str">
        <f>VLOOKUP(employees!$H2201,locations[#All],3,FALSE)</f>
        <v>San Francisco</v>
      </c>
      <c r="J2201" s="20" t="str">
        <f>_xlfn.XLOOKUP(Table6[[#This Row],[City]],locations[city],locations[Continent])</f>
        <v>North America</v>
      </c>
      <c r="K2201" s="20" t="s">
        <v>66</v>
      </c>
      <c r="L2201" s="20" t="s">
        <v>51</v>
      </c>
      <c r="M2201" s="21">
        <v>45862</v>
      </c>
      <c r="N2201" s="20" t="s">
        <v>62</v>
      </c>
      <c r="O2201" s="20">
        <v>2.91</v>
      </c>
      <c r="P2201" s="20">
        <v>8.6</v>
      </c>
      <c r="Q2201" s="20">
        <v>64493.279999999999</v>
      </c>
      <c r="R2201" s="20">
        <v>1743</v>
      </c>
      <c r="S2201" s="20">
        <f ca="1">DATEDIF(employees!$M2201, TODAY(), "y")</f>
        <v>1</v>
      </c>
      <c r="T2201" s="20">
        <f>VLOOKUP(employees!$H2201,locations[#All],4,)</f>
        <v>1.35</v>
      </c>
      <c r="U2201" s="22">
        <f>employees!$Q2201/employees!$T2201</f>
        <v>47772.799999999996</v>
      </c>
    </row>
    <row r="2202" spans="1:21" x14ac:dyDescent="0.25">
      <c r="A2202" s="23">
        <v>2201</v>
      </c>
      <c r="B2202" s="24" t="s">
        <v>2173</v>
      </c>
      <c r="C2202" s="24" t="s">
        <v>54</v>
      </c>
      <c r="D2202" s="24">
        <v>43</v>
      </c>
      <c r="E2202" s="24">
        <v>21</v>
      </c>
      <c r="F2202" s="24" t="str">
        <f>VLOOKUP(Table6[[#This Row],[department_id]],departments[#All],2,FALSE)</f>
        <v>Finance</v>
      </c>
      <c r="G2202" s="24" t="str">
        <f>VLOOKUP(employees!$E2202,departments[],3,FALSE)</f>
        <v>G&amp;A</v>
      </c>
      <c r="H2202" s="24">
        <v>8</v>
      </c>
      <c r="I2202" s="24" t="str">
        <f>VLOOKUP(employees!$H2202,locations[#All],3,FALSE)</f>
        <v>Barcelona</v>
      </c>
      <c r="J2202" s="24" t="str">
        <f>_xlfn.XLOOKUP(Table6[[#This Row],[City]],locations[city],locations[Continent])</f>
        <v>Europe</v>
      </c>
      <c r="K2202" s="24" t="s">
        <v>55</v>
      </c>
      <c r="L2202" s="24" t="s">
        <v>56</v>
      </c>
      <c r="M2202" s="25">
        <v>42210</v>
      </c>
      <c r="N2202" s="24" t="s">
        <v>57</v>
      </c>
      <c r="O2202" s="24">
        <v>2.88</v>
      </c>
      <c r="P2202" s="24">
        <v>5.6</v>
      </c>
      <c r="Q2202" s="24">
        <v>115785.66</v>
      </c>
      <c r="R2202" s="24">
        <v>1838</v>
      </c>
      <c r="S2202" s="24">
        <f ca="1">DATEDIF(employees!$M2202, TODAY(), "y")</f>
        <v>11</v>
      </c>
      <c r="T2202" s="24">
        <f>VLOOKUP(employees!$H2202,locations[#All],4,)</f>
        <v>1.05</v>
      </c>
      <c r="U2202" s="26">
        <f>employees!$Q2202/employees!$T2202</f>
        <v>110272.05714285714</v>
      </c>
    </row>
    <row r="2203" spans="1:21" x14ac:dyDescent="0.25">
      <c r="A2203" s="19">
        <v>2202</v>
      </c>
      <c r="B2203" s="20" t="s">
        <v>2174</v>
      </c>
      <c r="C2203" s="20" t="s">
        <v>54</v>
      </c>
      <c r="D2203" s="20">
        <v>49</v>
      </c>
      <c r="E2203" s="20">
        <v>14</v>
      </c>
      <c r="F2203" s="20" t="str">
        <f>VLOOKUP(Table6[[#This Row],[department_id]],departments[#All],2,FALSE)</f>
        <v>Sales Operations</v>
      </c>
      <c r="G2203" s="20" t="str">
        <f>VLOOKUP(employees!$E2203,departments[],3,FALSE)</f>
        <v>GTM</v>
      </c>
      <c r="H2203" s="20">
        <v>4</v>
      </c>
      <c r="I2203" s="20" t="str">
        <f>VLOOKUP(employees!$H2203,locations[#All],3,FALSE)</f>
        <v>Toronto</v>
      </c>
      <c r="J2203" s="20" t="str">
        <f>_xlfn.XLOOKUP(Table6[[#This Row],[City]],locations[city],locations[Continent])</f>
        <v>North America</v>
      </c>
      <c r="K2203" s="20" t="s">
        <v>71</v>
      </c>
      <c r="L2203" s="20" t="s">
        <v>56</v>
      </c>
      <c r="M2203" s="21">
        <v>41676</v>
      </c>
      <c r="N2203" s="20" t="s">
        <v>62</v>
      </c>
      <c r="O2203" s="20">
        <v>2.52</v>
      </c>
      <c r="P2203" s="20">
        <v>9.4</v>
      </c>
      <c r="Q2203" s="20">
        <v>212890.71</v>
      </c>
      <c r="R2203" s="20">
        <v>491</v>
      </c>
      <c r="S2203" s="20">
        <f ca="1">DATEDIF(employees!$M2203, TODAY(), "y")</f>
        <v>12</v>
      </c>
      <c r="T2203" s="20">
        <f>VLOOKUP(employees!$H2203,locations[#All],4,)</f>
        <v>1.1000000000000001</v>
      </c>
      <c r="U2203" s="22">
        <f>employees!$Q2203/employees!$T2203</f>
        <v>193537.00909090906</v>
      </c>
    </row>
    <row r="2204" spans="1:21" x14ac:dyDescent="0.25">
      <c r="A2204" s="23">
        <v>2203</v>
      </c>
      <c r="B2204" s="24" t="s">
        <v>2175</v>
      </c>
      <c r="C2204" s="24" t="s">
        <v>54</v>
      </c>
      <c r="D2204" s="24">
        <v>65</v>
      </c>
      <c r="E2204" s="24">
        <v>24</v>
      </c>
      <c r="F2204" s="24" t="str">
        <f>VLOOKUP(Table6[[#This Row],[department_id]],departments[#All],2,FALSE)</f>
        <v>Administration</v>
      </c>
      <c r="G2204" s="24" t="str">
        <f>VLOOKUP(employees!$E2204,departments[],3,FALSE)</f>
        <v>G&amp;A</v>
      </c>
      <c r="H2204" s="24">
        <v>1</v>
      </c>
      <c r="I2204" s="24" t="str">
        <f>VLOOKUP(employees!$H2204,locations[#All],3,FALSE)</f>
        <v>San Francisco</v>
      </c>
      <c r="J2204" s="24" t="str">
        <f>_xlfn.XLOOKUP(Table6[[#This Row],[City]],locations[city],locations[Continent])</f>
        <v>North America</v>
      </c>
      <c r="K2204" s="24" t="s">
        <v>60</v>
      </c>
      <c r="L2204" s="24" t="s">
        <v>56</v>
      </c>
      <c r="M2204" s="25">
        <v>43473</v>
      </c>
      <c r="N2204" s="24" t="s">
        <v>62</v>
      </c>
      <c r="O2204" s="24">
        <v>4.32</v>
      </c>
      <c r="P2204" s="24">
        <v>7.3</v>
      </c>
      <c r="Q2204" s="24">
        <v>134620.76999999999</v>
      </c>
      <c r="R2204" s="24">
        <v>947</v>
      </c>
      <c r="S2204" s="24">
        <f ca="1">DATEDIF(employees!$M2204, TODAY(), "y")</f>
        <v>7</v>
      </c>
      <c r="T2204" s="24">
        <f>VLOOKUP(employees!$H2204,locations[#All],4,)</f>
        <v>1.35</v>
      </c>
      <c r="U2204" s="26">
        <f>employees!$Q2204/employees!$T2204</f>
        <v>99719.088888888873</v>
      </c>
    </row>
    <row r="2205" spans="1:21" x14ac:dyDescent="0.25">
      <c r="A2205" s="19">
        <v>2204</v>
      </c>
      <c r="B2205" s="20" t="s">
        <v>1534</v>
      </c>
      <c r="C2205" s="20" t="s">
        <v>59</v>
      </c>
      <c r="D2205" s="20">
        <v>28</v>
      </c>
      <c r="E2205" s="20">
        <v>4</v>
      </c>
      <c r="F2205" s="20" t="str">
        <f>VLOOKUP(Table6[[#This Row],[department_id]],departments[#All],2,FALSE)</f>
        <v>ML Engineering</v>
      </c>
      <c r="G2205" s="20" t="str">
        <f>VLOOKUP(employees!$E2205,departments[],3,FALSE)</f>
        <v>Tech</v>
      </c>
      <c r="H2205" s="20">
        <v>4</v>
      </c>
      <c r="I2205" s="20" t="str">
        <f>VLOOKUP(employees!$H2205,locations[#All],3,FALSE)</f>
        <v>Toronto</v>
      </c>
      <c r="J2205" s="20" t="str">
        <f>_xlfn.XLOOKUP(Table6[[#This Row],[City]],locations[city],locations[Continent])</f>
        <v>North America</v>
      </c>
      <c r="K2205" s="20" t="s">
        <v>75</v>
      </c>
      <c r="L2205" s="20" t="s">
        <v>51</v>
      </c>
      <c r="M2205" s="21">
        <v>45746</v>
      </c>
      <c r="N2205" s="20" t="s">
        <v>57</v>
      </c>
      <c r="O2205" s="20">
        <v>3.61</v>
      </c>
      <c r="P2205" s="20">
        <v>7.4</v>
      </c>
      <c r="Q2205" s="20">
        <v>202382.09</v>
      </c>
      <c r="R2205" s="20">
        <v>1585</v>
      </c>
      <c r="S2205" s="20">
        <f ca="1">DATEDIF(employees!$M2205, TODAY(), "y")</f>
        <v>1</v>
      </c>
      <c r="T2205" s="20">
        <f>VLOOKUP(employees!$H2205,locations[#All],4,)</f>
        <v>1.1000000000000001</v>
      </c>
      <c r="U2205" s="22">
        <f>employees!$Q2205/employees!$T2205</f>
        <v>183983.71818181817</v>
      </c>
    </row>
    <row r="2206" spans="1:21" x14ac:dyDescent="0.25">
      <c r="A2206" s="23">
        <v>2205</v>
      </c>
      <c r="B2206" s="24" t="s">
        <v>2176</v>
      </c>
      <c r="C2206" s="24" t="s">
        <v>49</v>
      </c>
      <c r="D2206" s="24">
        <v>24</v>
      </c>
      <c r="E2206" s="24">
        <v>20</v>
      </c>
      <c r="F2206" s="24" t="str">
        <f>VLOOKUP(Table6[[#This Row],[department_id]],departments[#All],2,FALSE)</f>
        <v>Recruiting</v>
      </c>
      <c r="G2206" s="24" t="str">
        <f>VLOOKUP(employees!$E2206,departments[],3,FALSE)</f>
        <v>G&amp;A</v>
      </c>
      <c r="H2206" s="24">
        <v>2</v>
      </c>
      <c r="I2206" s="24" t="str">
        <f>VLOOKUP(employees!$H2206,locations[#All],3,FALSE)</f>
        <v>New York</v>
      </c>
      <c r="J2206" s="24" t="str">
        <f>_xlfn.XLOOKUP(Table6[[#This Row],[City]],locations[city],locations[Continent])</f>
        <v>North America</v>
      </c>
      <c r="K2206" s="24" t="s">
        <v>50</v>
      </c>
      <c r="L2206" s="24" t="s">
        <v>78</v>
      </c>
      <c r="M2206" s="25">
        <v>42319</v>
      </c>
      <c r="N2206" s="24" t="s">
        <v>52</v>
      </c>
      <c r="O2206" s="24">
        <v>4.47</v>
      </c>
      <c r="P2206" s="24">
        <v>5.7</v>
      </c>
      <c r="Q2206" s="24">
        <v>34706.43</v>
      </c>
      <c r="R2206" s="24">
        <v>2182</v>
      </c>
      <c r="S2206" s="24">
        <f ca="1">DATEDIF(employees!$M2206, TODAY(), "y")</f>
        <v>10</v>
      </c>
      <c r="T2206" s="24">
        <f>VLOOKUP(employees!$H2206,locations[#All],4,)</f>
        <v>1.3</v>
      </c>
      <c r="U2206" s="26">
        <f>employees!$Q2206/employees!$T2206</f>
        <v>26697.253846153846</v>
      </c>
    </row>
    <row r="2207" spans="1:21" x14ac:dyDescent="0.25">
      <c r="A2207" s="19">
        <v>2206</v>
      </c>
      <c r="B2207" s="20" t="s">
        <v>2177</v>
      </c>
      <c r="C2207" s="20" t="s">
        <v>54</v>
      </c>
      <c r="D2207" s="20">
        <v>62</v>
      </c>
      <c r="E2207" s="20">
        <v>7</v>
      </c>
      <c r="F2207" s="20" t="str">
        <f>VLOOKUP(Table6[[#This Row],[department_id]],departments[#All],2,FALSE)</f>
        <v>IT &amp; Helpdesk</v>
      </c>
      <c r="G2207" s="20" t="str">
        <f>VLOOKUP(employees!$E2207,departments[],3,FALSE)</f>
        <v>Tech</v>
      </c>
      <c r="H2207" s="20">
        <v>2</v>
      </c>
      <c r="I2207" s="20" t="str">
        <f>VLOOKUP(employees!$H2207,locations[#All],3,FALSE)</f>
        <v>New York</v>
      </c>
      <c r="J2207" s="20" t="str">
        <f>_xlfn.XLOOKUP(Table6[[#This Row],[City]],locations[city],locations[Continent])</f>
        <v>North America</v>
      </c>
      <c r="K2207" s="20" t="s">
        <v>55</v>
      </c>
      <c r="L2207" s="20" t="s">
        <v>51</v>
      </c>
      <c r="M2207" s="21">
        <v>45600</v>
      </c>
      <c r="N2207" s="20" t="s">
        <v>57</v>
      </c>
      <c r="O2207" s="20">
        <v>4.24</v>
      </c>
      <c r="P2207" s="20">
        <v>9</v>
      </c>
      <c r="Q2207" s="20">
        <v>115263.64</v>
      </c>
      <c r="R2207" s="20">
        <v>2302</v>
      </c>
      <c r="S2207" s="20">
        <f ca="1">DATEDIF(employees!$M2207, TODAY(), "y")</f>
        <v>1</v>
      </c>
      <c r="T2207" s="20">
        <f>VLOOKUP(employees!$H2207,locations[#All],4,)</f>
        <v>1.3</v>
      </c>
      <c r="U2207" s="22">
        <f>employees!$Q2207/employees!$T2207</f>
        <v>88664.338461538457</v>
      </c>
    </row>
    <row r="2208" spans="1:21" x14ac:dyDescent="0.25">
      <c r="A2208" s="23">
        <v>2207</v>
      </c>
      <c r="B2208" s="24" t="s">
        <v>2178</v>
      </c>
      <c r="C2208" s="24" t="s">
        <v>49</v>
      </c>
      <c r="D2208" s="24">
        <v>44</v>
      </c>
      <c r="E2208" s="24">
        <v>4</v>
      </c>
      <c r="F2208" s="24" t="str">
        <f>VLOOKUP(Table6[[#This Row],[department_id]],departments[#All],2,FALSE)</f>
        <v>ML Engineering</v>
      </c>
      <c r="G2208" s="24" t="str">
        <f>VLOOKUP(employees!$E2208,departments[],3,FALSE)</f>
        <v>Tech</v>
      </c>
      <c r="H2208" s="24">
        <v>19</v>
      </c>
      <c r="I2208" s="24" t="str">
        <f>VLOOKUP(employees!$H2208,locations[#All],3,FALSE)</f>
        <v>Tokyo</v>
      </c>
      <c r="J2208" s="24" t="str">
        <f>_xlfn.XLOOKUP(Table6[[#This Row],[City]],locations[city],locations[Continent])</f>
        <v>Asia</v>
      </c>
      <c r="K2208" s="24" t="s">
        <v>60</v>
      </c>
      <c r="L2208" s="24" t="s">
        <v>51</v>
      </c>
      <c r="M2208" s="25">
        <v>45529</v>
      </c>
      <c r="N2208" s="24" t="s">
        <v>57</v>
      </c>
      <c r="O2208" s="24">
        <v>3.3</v>
      </c>
      <c r="P2208" s="24">
        <v>6.9</v>
      </c>
      <c r="Q2208" s="24">
        <v>238182.77</v>
      </c>
      <c r="R2208" s="24">
        <v>186</v>
      </c>
      <c r="S2208" s="24">
        <f ca="1">DATEDIF(employees!$M2208, TODAY(), "y")</f>
        <v>2</v>
      </c>
      <c r="T2208" s="24">
        <f>VLOOKUP(employees!$H2208,locations[#All],4,)</f>
        <v>1.2</v>
      </c>
      <c r="U2208" s="26">
        <f>employees!$Q2208/employees!$T2208</f>
        <v>198485.64166666666</v>
      </c>
    </row>
    <row r="2209" spans="1:21" x14ac:dyDescent="0.25">
      <c r="A2209" s="19">
        <v>2208</v>
      </c>
      <c r="B2209" s="20" t="s">
        <v>2179</v>
      </c>
      <c r="C2209" s="20" t="s">
        <v>54</v>
      </c>
      <c r="D2209" s="20">
        <v>35</v>
      </c>
      <c r="E2209" s="20">
        <v>2</v>
      </c>
      <c r="F2209" s="20" t="str">
        <f>VLOOKUP(Table6[[#This Row],[department_id]],departments[#All],2,FALSE)</f>
        <v>Data Science</v>
      </c>
      <c r="G2209" s="20" t="str">
        <f>VLOOKUP(employees!$E2209,departments[],3,FALSE)</f>
        <v>Tech</v>
      </c>
      <c r="H2209" s="20">
        <v>20</v>
      </c>
      <c r="I2209" s="20" t="str">
        <f>VLOOKUP(employees!$H2209,locations[#All],3,FALSE)</f>
        <v>Singapore</v>
      </c>
      <c r="J2209" s="20" t="str">
        <f>_xlfn.XLOOKUP(Table6[[#This Row],[City]],locations[city],locations[Continent])</f>
        <v>Asia</v>
      </c>
      <c r="K2209" s="20" t="s">
        <v>60</v>
      </c>
      <c r="L2209" s="20" t="s">
        <v>51</v>
      </c>
      <c r="M2209" s="21">
        <v>44733</v>
      </c>
      <c r="N2209" s="20" t="s">
        <v>57</v>
      </c>
      <c r="O2209" s="20">
        <v>2.54</v>
      </c>
      <c r="P2209" s="20">
        <v>8</v>
      </c>
      <c r="Q2209" s="20">
        <v>164705.01999999999</v>
      </c>
      <c r="R2209" s="20">
        <v>3321</v>
      </c>
      <c r="S2209" s="20">
        <f ca="1">DATEDIF(employees!$M2209, TODAY(), "y")</f>
        <v>4</v>
      </c>
      <c r="T2209" s="20">
        <f>VLOOKUP(employees!$H2209,locations[#All],4,)</f>
        <v>1.22</v>
      </c>
      <c r="U2209" s="22">
        <f>employees!$Q2209/employees!$T2209</f>
        <v>135004.11475409835</v>
      </c>
    </row>
    <row r="2210" spans="1:21" x14ac:dyDescent="0.25">
      <c r="A2210" s="23">
        <v>2209</v>
      </c>
      <c r="B2210" s="24" t="s">
        <v>2180</v>
      </c>
      <c r="C2210" s="24" t="s">
        <v>54</v>
      </c>
      <c r="D2210" s="24">
        <v>65</v>
      </c>
      <c r="E2210" s="24">
        <v>27</v>
      </c>
      <c r="F2210" s="24" t="str">
        <f>VLOOKUP(Table6[[#This Row],[department_id]],departments[#All],2,FALSE)</f>
        <v>Facilities</v>
      </c>
      <c r="G2210" s="24" t="str">
        <f>VLOOKUP(employees!$E2210,departments[],3,FALSE)</f>
        <v>Ops</v>
      </c>
      <c r="H2210" s="24">
        <v>10</v>
      </c>
      <c r="I2210" s="24" t="str">
        <f>VLOOKUP(employees!$H2210,locations[#All],3,FALSE)</f>
        <v>Warsaw</v>
      </c>
      <c r="J2210" s="24" t="str">
        <f>_xlfn.XLOOKUP(Table6[[#This Row],[City]],locations[city],locations[Continent])</f>
        <v>Europe</v>
      </c>
      <c r="K2210" s="24" t="s">
        <v>75</v>
      </c>
      <c r="L2210" s="24" t="s">
        <v>51</v>
      </c>
      <c r="M2210" s="25">
        <v>44751</v>
      </c>
      <c r="N2210" s="24" t="s">
        <v>57</v>
      </c>
      <c r="O2210" s="24">
        <v>3.94</v>
      </c>
      <c r="P2210" s="24">
        <v>9.6</v>
      </c>
      <c r="Q2210" s="24">
        <v>94345.82</v>
      </c>
      <c r="R2210" s="24">
        <v>778</v>
      </c>
      <c r="S2210" s="24">
        <f ca="1">DATEDIF(employees!$M2210, TODAY(), "y")</f>
        <v>4</v>
      </c>
      <c r="T2210" s="24">
        <f>VLOOKUP(employees!$H2210,locations[#All],4,)</f>
        <v>0.95</v>
      </c>
      <c r="U2210" s="26">
        <f>employees!$Q2210/employees!$T2210</f>
        <v>99311.389473684219</v>
      </c>
    </row>
    <row r="2211" spans="1:21" x14ac:dyDescent="0.25">
      <c r="A2211" s="19">
        <v>2210</v>
      </c>
      <c r="B2211" s="20" t="s">
        <v>2181</v>
      </c>
      <c r="C2211" s="20" t="s">
        <v>54</v>
      </c>
      <c r="D2211" s="20">
        <v>65</v>
      </c>
      <c r="E2211" s="20">
        <v>19</v>
      </c>
      <c r="F2211" s="20" t="str">
        <f>VLOOKUP(Table6[[#This Row],[department_id]],departments[#All],2,FALSE)</f>
        <v>Human Resources</v>
      </c>
      <c r="G2211" s="20" t="str">
        <f>VLOOKUP(employees!$E2211,departments[],3,FALSE)</f>
        <v>G&amp;A</v>
      </c>
      <c r="H2211" s="20">
        <v>3</v>
      </c>
      <c r="I2211" s="20" t="str">
        <f>VLOOKUP(employees!$H2211,locations[#All],3,FALSE)</f>
        <v>Austin</v>
      </c>
      <c r="J2211" s="20" t="str">
        <f>_xlfn.XLOOKUP(Table6[[#This Row],[City]],locations[city],locations[Continent])</f>
        <v>North America</v>
      </c>
      <c r="K2211" s="20" t="s">
        <v>64</v>
      </c>
      <c r="L2211" s="20" t="s">
        <v>78</v>
      </c>
      <c r="M2211" s="21">
        <v>43637</v>
      </c>
      <c r="N2211" s="20" t="s">
        <v>52</v>
      </c>
      <c r="O2211" s="20">
        <v>4.09</v>
      </c>
      <c r="P2211" s="20">
        <v>7.3</v>
      </c>
      <c r="Q2211" s="20">
        <v>88313.88</v>
      </c>
      <c r="R2211" s="20">
        <v>3297</v>
      </c>
      <c r="S2211" s="20">
        <f ca="1">DATEDIF(employees!$M2211, TODAY(), "y")</f>
        <v>7</v>
      </c>
      <c r="T2211" s="20">
        <f>VLOOKUP(employees!$H2211,locations[#All],4,)</f>
        <v>1.05</v>
      </c>
      <c r="U2211" s="22">
        <f>employees!$Q2211/employees!$T2211</f>
        <v>84108.457142857151</v>
      </c>
    </row>
    <row r="2212" spans="1:21" x14ac:dyDescent="0.25">
      <c r="A2212" s="23">
        <v>2211</v>
      </c>
      <c r="B2212" s="24" t="s">
        <v>2182</v>
      </c>
      <c r="C2212" s="24" t="s">
        <v>49</v>
      </c>
      <c r="D2212" s="24">
        <v>41</v>
      </c>
      <c r="E2212" s="24">
        <v>4</v>
      </c>
      <c r="F2212" s="24" t="str">
        <f>VLOOKUP(Table6[[#This Row],[department_id]],departments[#All],2,FALSE)</f>
        <v>ML Engineering</v>
      </c>
      <c r="G2212" s="24" t="str">
        <f>VLOOKUP(employees!$E2212,departments[],3,FALSE)</f>
        <v>Tech</v>
      </c>
      <c r="H2212" s="24">
        <v>11</v>
      </c>
      <c r="I2212" s="24" t="str">
        <f>VLOOKUP(employees!$H2212,locations[#All],3,FALSE)</f>
        <v>Bengaluru</v>
      </c>
      <c r="J2212" s="24" t="str">
        <f>_xlfn.XLOOKUP(Table6[[#This Row],[City]],locations[city],locations[Continent])</f>
        <v>Asia</v>
      </c>
      <c r="K2212" s="24" t="s">
        <v>55</v>
      </c>
      <c r="L2212" s="24" t="s">
        <v>78</v>
      </c>
      <c r="M2212" s="25">
        <v>42576</v>
      </c>
      <c r="N2212" s="24" t="s">
        <v>57</v>
      </c>
      <c r="O2212" s="24">
        <v>2.6</v>
      </c>
      <c r="P2212" s="24">
        <v>6.9</v>
      </c>
      <c r="Q2212" s="24">
        <v>94671.76</v>
      </c>
      <c r="R2212" s="24">
        <v>2074</v>
      </c>
      <c r="S2212" s="24">
        <f ca="1">DATEDIF(employees!$M2212, TODAY(), "y")</f>
        <v>10</v>
      </c>
      <c r="T2212" s="24">
        <f>VLOOKUP(employees!$H2212,locations[#All],4,)</f>
        <v>0.7</v>
      </c>
      <c r="U2212" s="26">
        <f>employees!$Q2212/employees!$T2212</f>
        <v>135245.37142857144</v>
      </c>
    </row>
    <row r="2213" spans="1:21" x14ac:dyDescent="0.25">
      <c r="A2213" s="19">
        <v>2212</v>
      </c>
      <c r="B2213" s="20" t="s">
        <v>2183</v>
      </c>
      <c r="C2213" s="20" t="s">
        <v>59</v>
      </c>
      <c r="D2213" s="20">
        <v>42</v>
      </c>
      <c r="E2213" s="20">
        <v>1</v>
      </c>
      <c r="F2213" s="20" t="str">
        <f>VLOOKUP(Table6[[#This Row],[department_id]],departments[#All],2,FALSE)</f>
        <v>Engineering</v>
      </c>
      <c r="G2213" s="20" t="str">
        <f>VLOOKUP(employees!$E2213,departments[],3,FALSE)</f>
        <v>Tech</v>
      </c>
      <c r="H2213" s="20">
        <v>1</v>
      </c>
      <c r="I2213" s="20" t="str">
        <f>VLOOKUP(employees!$H2213,locations[#All],3,FALSE)</f>
        <v>San Francisco</v>
      </c>
      <c r="J2213" s="20" t="str">
        <f>_xlfn.XLOOKUP(Table6[[#This Row],[City]],locations[city],locations[Continent])</f>
        <v>North America</v>
      </c>
      <c r="K2213" s="20" t="s">
        <v>55</v>
      </c>
      <c r="L2213" s="20" t="s">
        <v>51</v>
      </c>
      <c r="M2213" s="21">
        <v>42742</v>
      </c>
      <c r="N2213" s="20" t="s">
        <v>57</v>
      </c>
      <c r="O2213" s="20">
        <v>4.04</v>
      </c>
      <c r="P2213" s="20">
        <v>9.1</v>
      </c>
      <c r="Q2213" s="20">
        <v>202196.9</v>
      </c>
      <c r="R2213" s="20">
        <v>1991</v>
      </c>
      <c r="S2213" s="20">
        <f ca="1">DATEDIF(employees!$M2213, TODAY(), "y")</f>
        <v>9</v>
      </c>
      <c r="T2213" s="20">
        <f>VLOOKUP(employees!$H2213,locations[#All],4,)</f>
        <v>1.35</v>
      </c>
      <c r="U2213" s="22">
        <f>employees!$Q2213/employees!$T2213</f>
        <v>149775.48148148146</v>
      </c>
    </row>
    <row r="2214" spans="1:21" x14ac:dyDescent="0.25">
      <c r="A2214" s="23">
        <v>2213</v>
      </c>
      <c r="B2214" s="24" t="s">
        <v>2184</v>
      </c>
      <c r="C2214" s="24" t="s">
        <v>54</v>
      </c>
      <c r="D2214" s="24">
        <v>52</v>
      </c>
      <c r="E2214" s="24">
        <v>18</v>
      </c>
      <c r="F2214" s="24" t="str">
        <f>VLOOKUP(Table6[[#This Row],[department_id]],departments[#All],2,FALSE)</f>
        <v>Customer Support</v>
      </c>
      <c r="G2214" s="24" t="str">
        <f>VLOOKUP(employees!$E2214,departments[],3,FALSE)</f>
        <v>GTM</v>
      </c>
      <c r="H2214" s="24">
        <v>7</v>
      </c>
      <c r="I2214" s="24" t="str">
        <f>VLOOKUP(employees!$H2214,locations[#All],3,FALSE)</f>
        <v>Paris</v>
      </c>
      <c r="J2214" s="24" t="str">
        <f>_xlfn.XLOOKUP(Table6[[#This Row],[City]],locations[city],locations[Continent])</f>
        <v>Europe</v>
      </c>
      <c r="K2214" s="24" t="s">
        <v>55</v>
      </c>
      <c r="L2214" s="24" t="s">
        <v>56</v>
      </c>
      <c r="M2214" s="25">
        <v>44007</v>
      </c>
      <c r="N2214" s="24" t="s">
        <v>57</v>
      </c>
      <c r="O2214" s="24">
        <v>4.5599999999999996</v>
      </c>
      <c r="P2214" s="24">
        <v>7.9</v>
      </c>
      <c r="Q2214" s="24">
        <v>47041.4</v>
      </c>
      <c r="R2214" s="24">
        <v>2665</v>
      </c>
      <c r="S2214" s="24">
        <f ca="1">DATEDIF(employees!$M2214, TODAY(), "y")</f>
        <v>6</v>
      </c>
      <c r="T2214" s="24">
        <f>VLOOKUP(employees!$H2214,locations[#All],4,)</f>
        <v>1.18</v>
      </c>
      <c r="U2214" s="26">
        <f>employees!$Q2214/employees!$T2214</f>
        <v>39865.593220338989</v>
      </c>
    </row>
    <row r="2215" spans="1:21" x14ac:dyDescent="0.25">
      <c r="A2215" s="19">
        <v>2214</v>
      </c>
      <c r="B2215" s="20" t="s">
        <v>2185</v>
      </c>
      <c r="C2215" s="20" t="s">
        <v>59</v>
      </c>
      <c r="D2215" s="20">
        <v>35</v>
      </c>
      <c r="E2215" s="20">
        <v>16</v>
      </c>
      <c r="F2215" s="20" t="str">
        <f>VLOOKUP(Table6[[#This Row],[department_id]],departments[#All],2,FALSE)</f>
        <v>Content Marketing</v>
      </c>
      <c r="G2215" s="20" t="str">
        <f>VLOOKUP(employees!$E2215,departments[],3,FALSE)</f>
        <v>GTM</v>
      </c>
      <c r="H2215" s="20">
        <v>19</v>
      </c>
      <c r="I2215" s="20" t="str">
        <f>VLOOKUP(employees!$H2215,locations[#All],3,FALSE)</f>
        <v>Tokyo</v>
      </c>
      <c r="J2215" s="20" t="str">
        <f>_xlfn.XLOOKUP(Table6[[#This Row],[City]],locations[city],locations[Continent])</f>
        <v>Asia</v>
      </c>
      <c r="K2215" s="20" t="s">
        <v>66</v>
      </c>
      <c r="L2215" s="20" t="s">
        <v>83</v>
      </c>
      <c r="M2215" s="21">
        <v>43705</v>
      </c>
      <c r="N2215" s="20" t="s">
        <v>57</v>
      </c>
      <c r="O2215" s="20">
        <v>4.63</v>
      </c>
      <c r="P2215" s="20">
        <v>9.6999999999999993</v>
      </c>
      <c r="Q2215" s="20">
        <v>49732.18</v>
      </c>
      <c r="R2215" s="20">
        <v>3326</v>
      </c>
      <c r="S2215" s="20">
        <f ca="1">DATEDIF(employees!$M2215, TODAY(), "y")</f>
        <v>7</v>
      </c>
      <c r="T2215" s="20">
        <f>VLOOKUP(employees!$H2215,locations[#All],4,)</f>
        <v>1.2</v>
      </c>
      <c r="U2215" s="22">
        <f>employees!$Q2215/employees!$T2215</f>
        <v>41443.483333333337</v>
      </c>
    </row>
    <row r="2216" spans="1:21" x14ac:dyDescent="0.25">
      <c r="A2216" s="23">
        <v>2215</v>
      </c>
      <c r="B2216" s="24" t="s">
        <v>2186</v>
      </c>
      <c r="C2216" s="24" t="s">
        <v>49</v>
      </c>
      <c r="D2216" s="24">
        <v>25</v>
      </c>
      <c r="E2216" s="24">
        <v>27</v>
      </c>
      <c r="F2216" s="24" t="str">
        <f>VLOOKUP(Table6[[#This Row],[department_id]],departments[#All],2,FALSE)</f>
        <v>Facilities</v>
      </c>
      <c r="G2216" s="24" t="str">
        <f>VLOOKUP(employees!$E2216,departments[],3,FALSE)</f>
        <v>Ops</v>
      </c>
      <c r="H2216" s="24">
        <v>8</v>
      </c>
      <c r="I2216" s="24" t="str">
        <f>VLOOKUP(employees!$H2216,locations[#All],3,FALSE)</f>
        <v>Barcelona</v>
      </c>
      <c r="J2216" s="24" t="str">
        <f>_xlfn.XLOOKUP(Table6[[#This Row],[City]],locations[city],locations[Continent])</f>
        <v>Europe</v>
      </c>
      <c r="K2216" s="24" t="s">
        <v>64</v>
      </c>
      <c r="L2216" s="24" t="s">
        <v>56</v>
      </c>
      <c r="M2216" s="25">
        <v>41827</v>
      </c>
      <c r="N2216" s="24" t="s">
        <v>62</v>
      </c>
      <c r="O2216" s="24">
        <v>4.09</v>
      </c>
      <c r="P2216" s="24">
        <v>8.9</v>
      </c>
      <c r="Q2216" s="24">
        <v>92278.44</v>
      </c>
      <c r="R2216" s="24">
        <v>120</v>
      </c>
      <c r="S2216" s="24">
        <f ca="1">DATEDIF(employees!$M2216, TODAY(), "y")</f>
        <v>12</v>
      </c>
      <c r="T2216" s="24">
        <f>VLOOKUP(employees!$H2216,locations[#All],4,)</f>
        <v>1.05</v>
      </c>
      <c r="U2216" s="26">
        <f>employees!$Q2216/employees!$T2216</f>
        <v>87884.228571428568</v>
      </c>
    </row>
    <row r="2217" spans="1:21" x14ac:dyDescent="0.25">
      <c r="A2217" s="19">
        <v>2216</v>
      </c>
      <c r="B2217" s="20" t="s">
        <v>2187</v>
      </c>
      <c r="C2217" s="20" t="s">
        <v>54</v>
      </c>
      <c r="D2217" s="20">
        <v>41</v>
      </c>
      <c r="E2217" s="20">
        <v>25</v>
      </c>
      <c r="F2217" s="20" t="str">
        <f>VLOOKUP(Table6[[#This Row],[department_id]],departments[#All],2,FALSE)</f>
        <v>Operations</v>
      </c>
      <c r="G2217" s="20" t="str">
        <f>VLOOKUP(employees!$E2217,departments[],3,FALSE)</f>
        <v>Ops</v>
      </c>
      <c r="H2217" s="20">
        <v>17</v>
      </c>
      <c r="I2217" s="20" t="str">
        <f>VLOOKUP(employees!$H2217,locations[#All],3,FALSE)</f>
        <v>Mexico City</v>
      </c>
      <c r="J2217" s="20" t="str">
        <f>_xlfn.XLOOKUP(Table6[[#This Row],[City]],locations[city],locations[Continent])</f>
        <v>South America</v>
      </c>
      <c r="K2217" s="20" t="s">
        <v>66</v>
      </c>
      <c r="L2217" s="20" t="s">
        <v>51</v>
      </c>
      <c r="M2217" s="21">
        <v>44858</v>
      </c>
      <c r="N2217" s="20" t="s">
        <v>62</v>
      </c>
      <c r="O2217" s="20">
        <v>4.57</v>
      </c>
      <c r="P2217" s="20">
        <v>9.6999999999999993</v>
      </c>
      <c r="Q2217" s="20">
        <v>41038.239999999998</v>
      </c>
      <c r="R2217" s="20">
        <v>645</v>
      </c>
      <c r="S2217" s="20">
        <f ca="1">DATEDIF(employees!$M2217, TODAY(), "y")</f>
        <v>3</v>
      </c>
      <c r="T2217" s="20">
        <f>VLOOKUP(employees!$H2217,locations[#All],4,)</f>
        <v>0.78</v>
      </c>
      <c r="U2217" s="22">
        <f>employees!$Q2217/employees!$T2217</f>
        <v>52613.128205128203</v>
      </c>
    </row>
    <row r="2218" spans="1:21" x14ac:dyDescent="0.25">
      <c r="A2218" s="23">
        <v>2217</v>
      </c>
      <c r="B2218" s="24" t="s">
        <v>2188</v>
      </c>
      <c r="C2218" s="24" t="s">
        <v>49</v>
      </c>
      <c r="D2218" s="24">
        <v>54</v>
      </c>
      <c r="E2218" s="24">
        <v>1</v>
      </c>
      <c r="F2218" s="24" t="str">
        <f>VLOOKUP(Table6[[#This Row],[department_id]],departments[#All],2,FALSE)</f>
        <v>Engineering</v>
      </c>
      <c r="G2218" s="24" t="str">
        <f>VLOOKUP(employees!$E2218,departments[],3,FALSE)</f>
        <v>Tech</v>
      </c>
      <c r="H2218" s="24">
        <v>2</v>
      </c>
      <c r="I2218" s="24" t="str">
        <f>VLOOKUP(employees!$H2218,locations[#All],3,FALSE)</f>
        <v>New York</v>
      </c>
      <c r="J2218" s="24" t="str">
        <f>_xlfn.XLOOKUP(Table6[[#This Row],[City]],locations[city],locations[Continent])</f>
        <v>North America</v>
      </c>
      <c r="K2218" s="24" t="s">
        <v>64</v>
      </c>
      <c r="L2218" s="24" t="s">
        <v>51</v>
      </c>
      <c r="M2218" s="25">
        <v>42797</v>
      </c>
      <c r="N2218" s="24" t="s">
        <v>52</v>
      </c>
      <c r="O2218" s="24">
        <v>3.2</v>
      </c>
      <c r="P2218" s="24">
        <v>8.6</v>
      </c>
      <c r="Q2218" s="24">
        <v>271357.96999999997</v>
      </c>
      <c r="R2218" s="24">
        <v>1858</v>
      </c>
      <c r="S2218" s="24">
        <f ca="1">DATEDIF(employees!$M2218, TODAY(), "y")</f>
        <v>9</v>
      </c>
      <c r="T2218" s="24">
        <f>VLOOKUP(employees!$H2218,locations[#All],4,)</f>
        <v>1.3</v>
      </c>
      <c r="U2218" s="26">
        <f>employees!$Q2218/employees!$T2218</f>
        <v>208736.89999999997</v>
      </c>
    </row>
    <row r="2219" spans="1:21" x14ac:dyDescent="0.25">
      <c r="A2219" s="19">
        <v>2218</v>
      </c>
      <c r="B2219" s="20" t="s">
        <v>2189</v>
      </c>
      <c r="C2219" s="20" t="s">
        <v>59</v>
      </c>
      <c r="D2219" s="20">
        <v>33</v>
      </c>
      <c r="E2219" s="20">
        <v>19</v>
      </c>
      <c r="F2219" s="20" t="str">
        <f>VLOOKUP(Table6[[#This Row],[department_id]],departments[#All],2,FALSE)</f>
        <v>Human Resources</v>
      </c>
      <c r="G2219" s="20" t="str">
        <f>VLOOKUP(employees!$E2219,departments[],3,FALSE)</f>
        <v>G&amp;A</v>
      </c>
      <c r="H2219" s="20">
        <v>1</v>
      </c>
      <c r="I2219" s="20" t="str">
        <f>VLOOKUP(employees!$H2219,locations[#All],3,FALSE)</f>
        <v>San Francisco</v>
      </c>
      <c r="J2219" s="20" t="str">
        <f>_xlfn.XLOOKUP(Table6[[#This Row],[City]],locations[city],locations[Continent])</f>
        <v>North America</v>
      </c>
      <c r="K2219" s="20" t="s">
        <v>60</v>
      </c>
      <c r="L2219" s="20" t="s">
        <v>56</v>
      </c>
      <c r="M2219" s="21">
        <v>44408</v>
      </c>
      <c r="N2219" s="20" t="s">
        <v>57</v>
      </c>
      <c r="O2219" s="20">
        <v>2.76</v>
      </c>
      <c r="P2219" s="20">
        <v>9.6</v>
      </c>
      <c r="Q2219" s="20">
        <v>90192.86</v>
      </c>
      <c r="R2219" s="20">
        <v>3031</v>
      </c>
      <c r="S2219" s="20">
        <f ca="1">DATEDIF(employees!$M2219, TODAY(), "y")</f>
        <v>5</v>
      </c>
      <c r="T2219" s="20">
        <f>VLOOKUP(employees!$H2219,locations[#All],4,)</f>
        <v>1.35</v>
      </c>
      <c r="U2219" s="22">
        <f>employees!$Q2219/employees!$T2219</f>
        <v>66809.525925925918</v>
      </c>
    </row>
    <row r="2220" spans="1:21" x14ac:dyDescent="0.25">
      <c r="A2220" s="23">
        <v>2219</v>
      </c>
      <c r="B2220" s="24" t="s">
        <v>2190</v>
      </c>
      <c r="C2220" s="24" t="s">
        <v>59</v>
      </c>
      <c r="D2220" s="24">
        <v>61</v>
      </c>
      <c r="E2220" s="24">
        <v>21</v>
      </c>
      <c r="F2220" s="24" t="str">
        <f>VLOOKUP(Table6[[#This Row],[department_id]],departments[#All],2,FALSE)</f>
        <v>Finance</v>
      </c>
      <c r="G2220" s="24" t="str">
        <f>VLOOKUP(employees!$E2220,departments[],3,FALSE)</f>
        <v>G&amp;A</v>
      </c>
      <c r="H2220" s="24">
        <v>7</v>
      </c>
      <c r="I2220" s="24" t="str">
        <f>VLOOKUP(employees!$H2220,locations[#All],3,FALSE)</f>
        <v>Paris</v>
      </c>
      <c r="J2220" s="24" t="str">
        <f>_xlfn.XLOOKUP(Table6[[#This Row],[City]],locations[city],locations[Continent])</f>
        <v>Europe</v>
      </c>
      <c r="K2220" s="24" t="s">
        <v>71</v>
      </c>
      <c r="L2220" s="24" t="s">
        <v>56</v>
      </c>
      <c r="M2220" s="25">
        <v>44263</v>
      </c>
      <c r="N2220" s="24" t="s">
        <v>57</v>
      </c>
      <c r="O2220" s="24">
        <v>4.1399999999999997</v>
      </c>
      <c r="P2220" s="24">
        <v>9</v>
      </c>
      <c r="Q2220" s="24">
        <v>156156.57999999999</v>
      </c>
      <c r="R2220" s="24">
        <v>940</v>
      </c>
      <c r="S2220" s="24">
        <f ca="1">DATEDIF(employees!$M2220, TODAY(), "y")</f>
        <v>5</v>
      </c>
      <c r="T2220" s="24">
        <f>VLOOKUP(employees!$H2220,locations[#All],4,)</f>
        <v>1.18</v>
      </c>
      <c r="U2220" s="26">
        <f>employees!$Q2220/employees!$T2220</f>
        <v>132336.0847457627</v>
      </c>
    </row>
    <row r="2221" spans="1:21" x14ac:dyDescent="0.25">
      <c r="A2221" s="19">
        <v>2220</v>
      </c>
      <c r="B2221" s="20" t="s">
        <v>2191</v>
      </c>
      <c r="C2221" s="20" t="s">
        <v>54</v>
      </c>
      <c r="D2221" s="20">
        <v>58</v>
      </c>
      <c r="E2221" s="20">
        <v>2</v>
      </c>
      <c r="F2221" s="20" t="str">
        <f>VLOOKUP(Table6[[#This Row],[department_id]],departments[#All],2,FALSE)</f>
        <v>Data Science</v>
      </c>
      <c r="G2221" s="20" t="str">
        <f>VLOOKUP(employees!$E2221,departments[],3,FALSE)</f>
        <v>Tech</v>
      </c>
      <c r="H2221" s="20">
        <v>2</v>
      </c>
      <c r="I2221" s="20" t="str">
        <f>VLOOKUP(employees!$H2221,locations[#All],3,FALSE)</f>
        <v>New York</v>
      </c>
      <c r="J2221" s="20" t="str">
        <f>_xlfn.XLOOKUP(Table6[[#This Row],[City]],locations[city],locations[Continent])</f>
        <v>North America</v>
      </c>
      <c r="K2221" s="20" t="s">
        <v>60</v>
      </c>
      <c r="L2221" s="20" t="s">
        <v>51</v>
      </c>
      <c r="M2221" s="21">
        <v>42069</v>
      </c>
      <c r="N2221" s="20" t="s">
        <v>52</v>
      </c>
      <c r="O2221" s="20">
        <v>3.52</v>
      </c>
      <c r="P2221" s="20">
        <v>5.5</v>
      </c>
      <c r="Q2221" s="20">
        <v>186294.76</v>
      </c>
      <c r="R2221" s="20">
        <v>506</v>
      </c>
      <c r="S2221" s="20">
        <f ca="1">DATEDIF(employees!$M2221, TODAY(), "y")</f>
        <v>11</v>
      </c>
      <c r="T2221" s="20">
        <f>VLOOKUP(employees!$H2221,locations[#All],4,)</f>
        <v>1.3</v>
      </c>
      <c r="U2221" s="22">
        <f>employees!$Q2221/employees!$T2221</f>
        <v>143303.66153846154</v>
      </c>
    </row>
    <row r="2222" spans="1:21" x14ac:dyDescent="0.25">
      <c r="A2222" s="23">
        <v>2221</v>
      </c>
      <c r="B2222" s="24" t="s">
        <v>2192</v>
      </c>
      <c r="C2222" s="24" t="s">
        <v>54</v>
      </c>
      <c r="D2222" s="24">
        <v>61</v>
      </c>
      <c r="E2222" s="24">
        <v>27</v>
      </c>
      <c r="F2222" s="24" t="str">
        <f>VLOOKUP(Table6[[#This Row],[department_id]],departments[#All],2,FALSE)</f>
        <v>Facilities</v>
      </c>
      <c r="G2222" s="24" t="str">
        <f>VLOOKUP(employees!$E2222,departments[],3,FALSE)</f>
        <v>Ops</v>
      </c>
      <c r="H2222" s="24">
        <v>18</v>
      </c>
      <c r="I2222" s="24" t="str">
        <f>VLOOKUP(employees!$H2222,locations[#All],3,FALSE)</f>
        <v>Buenos Aires</v>
      </c>
      <c r="J2222" s="24" t="str">
        <f>_xlfn.XLOOKUP(Table6[[#This Row],[City]],locations[city],locations[Continent])</f>
        <v>South America</v>
      </c>
      <c r="K2222" s="24" t="s">
        <v>71</v>
      </c>
      <c r="L2222" s="24" t="s">
        <v>83</v>
      </c>
      <c r="M2222" s="25">
        <v>43061</v>
      </c>
      <c r="N2222" s="24" t="s">
        <v>52</v>
      </c>
      <c r="O2222" s="24">
        <v>4.1100000000000003</v>
      </c>
      <c r="P2222" s="24">
        <v>6.3</v>
      </c>
      <c r="Q2222" s="24">
        <v>89999.66</v>
      </c>
      <c r="R2222" s="24">
        <v>2613</v>
      </c>
      <c r="S2222" s="24">
        <f ca="1">DATEDIF(employees!$M2222, TODAY(), "y")</f>
        <v>8</v>
      </c>
      <c r="T2222" s="24">
        <f>VLOOKUP(employees!$H2222,locations[#All],4,)</f>
        <v>0.65</v>
      </c>
      <c r="U2222" s="26">
        <f>employees!$Q2222/employees!$T2222</f>
        <v>138461.0153846154</v>
      </c>
    </row>
    <row r="2223" spans="1:21" x14ac:dyDescent="0.25">
      <c r="A2223" s="19">
        <v>2222</v>
      </c>
      <c r="B2223" s="20" t="s">
        <v>2193</v>
      </c>
      <c r="C2223" s="20" t="s">
        <v>54</v>
      </c>
      <c r="D2223" s="20">
        <v>34</v>
      </c>
      <c r="E2223" s="20">
        <v>20</v>
      </c>
      <c r="F2223" s="20" t="str">
        <f>VLOOKUP(Table6[[#This Row],[department_id]],departments[#All],2,FALSE)</f>
        <v>Recruiting</v>
      </c>
      <c r="G2223" s="20" t="str">
        <f>VLOOKUP(employees!$E2223,departments[],3,FALSE)</f>
        <v>G&amp;A</v>
      </c>
      <c r="H2223" s="20">
        <v>6</v>
      </c>
      <c r="I2223" s="20" t="str">
        <f>VLOOKUP(employees!$H2223,locations[#All],3,FALSE)</f>
        <v>Berlin</v>
      </c>
      <c r="J2223" s="20" t="str">
        <f>_xlfn.XLOOKUP(Table6[[#This Row],[City]],locations[city],locations[Continent])</f>
        <v>Europe</v>
      </c>
      <c r="K2223" s="20" t="s">
        <v>60</v>
      </c>
      <c r="L2223" s="20" t="s">
        <v>78</v>
      </c>
      <c r="M2223" s="21">
        <v>42054</v>
      </c>
      <c r="N2223" s="20" t="s">
        <v>52</v>
      </c>
      <c r="O2223" s="20">
        <v>3.01</v>
      </c>
      <c r="P2223" s="20">
        <v>7.1</v>
      </c>
      <c r="Q2223" s="20">
        <v>94885.59</v>
      </c>
      <c r="R2223" s="20">
        <v>3027</v>
      </c>
      <c r="S2223" s="20">
        <f ca="1">DATEDIF(employees!$M2223, TODAY(), "y")</f>
        <v>11</v>
      </c>
      <c r="T2223" s="20">
        <f>VLOOKUP(employees!$H2223,locations[#All],4,)</f>
        <v>1.1000000000000001</v>
      </c>
      <c r="U2223" s="22">
        <f>employees!$Q2223/employees!$T2223</f>
        <v>86259.627272727259</v>
      </c>
    </row>
    <row r="2224" spans="1:21" x14ac:dyDescent="0.25">
      <c r="A2224" s="23">
        <v>2223</v>
      </c>
      <c r="B2224" s="24" t="s">
        <v>2194</v>
      </c>
      <c r="C2224" s="24" t="s">
        <v>54</v>
      </c>
      <c r="D2224" s="24">
        <v>25</v>
      </c>
      <c r="E2224" s="24">
        <v>14</v>
      </c>
      <c r="F2224" s="24" t="str">
        <f>VLOOKUP(Table6[[#This Row],[department_id]],departments[#All],2,FALSE)</f>
        <v>Sales Operations</v>
      </c>
      <c r="G2224" s="24" t="str">
        <f>VLOOKUP(employees!$E2224,departments[],3,FALSE)</f>
        <v>GTM</v>
      </c>
      <c r="H2224" s="24">
        <v>13</v>
      </c>
      <c r="I2224" s="24" t="str">
        <f>VLOOKUP(employees!$H2224,locations[#All],3,FALSE)</f>
        <v>Cairo</v>
      </c>
      <c r="J2224" s="24" t="str">
        <f>_xlfn.XLOOKUP(Table6[[#This Row],[City]],locations[city],locations[Continent])</f>
        <v>Africa</v>
      </c>
      <c r="K2224" s="24" t="s">
        <v>66</v>
      </c>
      <c r="L2224" s="24" t="s">
        <v>51</v>
      </c>
      <c r="M2224" s="25">
        <v>41842</v>
      </c>
      <c r="N2224" s="24" t="s">
        <v>52</v>
      </c>
      <c r="O2224" s="24">
        <v>3.96</v>
      </c>
      <c r="P2224" s="24">
        <v>7.5</v>
      </c>
      <c r="Q2224" s="24">
        <v>35668.01</v>
      </c>
      <c r="R2224" s="24">
        <v>3040</v>
      </c>
      <c r="S2224" s="24">
        <f ca="1">DATEDIF(employees!$M2224, TODAY(), "y")</f>
        <v>12</v>
      </c>
      <c r="T2224" s="24">
        <f>VLOOKUP(employees!$H2224,locations[#All],4,)</f>
        <v>0.55000000000000004</v>
      </c>
      <c r="U2224" s="26">
        <f>employees!$Q2224/employees!$T2224</f>
        <v>64850.927272727269</v>
      </c>
    </row>
    <row r="2225" spans="1:21" x14ac:dyDescent="0.25">
      <c r="A2225" s="19">
        <v>2224</v>
      </c>
      <c r="B2225" s="20" t="s">
        <v>2195</v>
      </c>
      <c r="C2225" s="20" t="s">
        <v>54</v>
      </c>
      <c r="D2225" s="20">
        <v>36</v>
      </c>
      <c r="E2225" s="20">
        <v>25</v>
      </c>
      <c r="F2225" s="20" t="str">
        <f>VLOOKUP(Table6[[#This Row],[department_id]],departments[#All],2,FALSE)</f>
        <v>Operations</v>
      </c>
      <c r="G2225" s="20" t="str">
        <f>VLOOKUP(employees!$E2225,departments[],3,FALSE)</f>
        <v>Ops</v>
      </c>
      <c r="H2225" s="20">
        <v>19</v>
      </c>
      <c r="I2225" s="20" t="str">
        <f>VLOOKUP(employees!$H2225,locations[#All],3,FALSE)</f>
        <v>Tokyo</v>
      </c>
      <c r="J2225" s="20" t="str">
        <f>_xlfn.XLOOKUP(Table6[[#This Row],[City]],locations[city],locations[Continent])</f>
        <v>Asia</v>
      </c>
      <c r="K2225" s="20" t="s">
        <v>55</v>
      </c>
      <c r="L2225" s="20" t="s">
        <v>56</v>
      </c>
      <c r="M2225" s="21">
        <v>45399</v>
      </c>
      <c r="N2225" s="20" t="s">
        <v>62</v>
      </c>
      <c r="O2225" s="20">
        <v>4.51</v>
      </c>
      <c r="P2225" s="20">
        <v>9.4</v>
      </c>
      <c r="Q2225" s="20">
        <v>96437.67</v>
      </c>
      <c r="R2225" s="20">
        <v>1815</v>
      </c>
      <c r="S2225" s="20">
        <f ca="1">DATEDIF(employees!$M2225, TODAY(), "y")</f>
        <v>2</v>
      </c>
      <c r="T2225" s="20">
        <f>VLOOKUP(employees!$H2225,locations[#All],4,)</f>
        <v>1.2</v>
      </c>
      <c r="U2225" s="22">
        <f>employees!$Q2225/employees!$T2225</f>
        <v>80364.725000000006</v>
      </c>
    </row>
    <row r="2226" spans="1:21" x14ac:dyDescent="0.25">
      <c r="A2226" s="23">
        <v>2225</v>
      </c>
      <c r="B2226" s="24" t="s">
        <v>2196</v>
      </c>
      <c r="C2226" s="24" t="s">
        <v>54</v>
      </c>
      <c r="D2226" s="24">
        <v>35</v>
      </c>
      <c r="E2226" s="24">
        <v>3</v>
      </c>
      <c r="F2226" s="24" t="str">
        <f>VLOOKUP(Table6[[#This Row],[department_id]],departments[#All],2,FALSE)</f>
        <v>Data Engineering</v>
      </c>
      <c r="G2226" s="24" t="str">
        <f>VLOOKUP(employees!$E2226,departments[],3,FALSE)</f>
        <v>Tech</v>
      </c>
      <c r="H2226" s="24">
        <v>2</v>
      </c>
      <c r="I2226" s="24" t="str">
        <f>VLOOKUP(employees!$H2226,locations[#All],3,FALSE)</f>
        <v>New York</v>
      </c>
      <c r="J2226" s="24" t="str">
        <f>_xlfn.XLOOKUP(Table6[[#This Row],[City]],locations[city],locations[Continent])</f>
        <v>North America</v>
      </c>
      <c r="K2226" s="24" t="s">
        <v>71</v>
      </c>
      <c r="L2226" s="24" t="s">
        <v>78</v>
      </c>
      <c r="M2226" s="25">
        <v>43377</v>
      </c>
      <c r="N2226" s="24" t="s">
        <v>57</v>
      </c>
      <c r="O2226" s="24">
        <v>3.64</v>
      </c>
      <c r="P2226" s="24">
        <v>6</v>
      </c>
      <c r="Q2226" s="24">
        <v>340847.77</v>
      </c>
      <c r="R2226" s="24">
        <v>217</v>
      </c>
      <c r="S2226" s="24">
        <f ca="1">DATEDIF(employees!$M2226, TODAY(), "y")</f>
        <v>7</v>
      </c>
      <c r="T2226" s="24">
        <f>VLOOKUP(employees!$H2226,locations[#All],4,)</f>
        <v>1.3</v>
      </c>
      <c r="U2226" s="26">
        <f>employees!$Q2226/employees!$T2226</f>
        <v>262190.59230769234</v>
      </c>
    </row>
    <row r="2227" spans="1:21" x14ac:dyDescent="0.25">
      <c r="A2227" s="19">
        <v>2226</v>
      </c>
      <c r="B2227" s="20" t="s">
        <v>2197</v>
      </c>
      <c r="C2227" s="20" t="s">
        <v>54</v>
      </c>
      <c r="D2227" s="20">
        <v>39</v>
      </c>
      <c r="E2227" s="20">
        <v>5</v>
      </c>
      <c r="F2227" s="20" t="str">
        <f>VLOOKUP(Table6[[#This Row],[department_id]],departments[#All],2,FALSE)</f>
        <v>Platform</v>
      </c>
      <c r="G2227" s="20" t="str">
        <f>VLOOKUP(employees!$E2227,departments[],3,FALSE)</f>
        <v>Tech</v>
      </c>
      <c r="H2227" s="20">
        <v>4</v>
      </c>
      <c r="I2227" s="20" t="str">
        <f>VLOOKUP(employees!$H2227,locations[#All],3,FALSE)</f>
        <v>Toronto</v>
      </c>
      <c r="J2227" s="20" t="str">
        <f>_xlfn.XLOOKUP(Table6[[#This Row],[City]],locations[city],locations[Continent])</f>
        <v>North America</v>
      </c>
      <c r="K2227" s="20" t="s">
        <v>60</v>
      </c>
      <c r="L2227" s="20" t="s">
        <v>51</v>
      </c>
      <c r="M2227" s="21">
        <v>42662</v>
      </c>
      <c r="N2227" s="20" t="s">
        <v>57</v>
      </c>
      <c r="O2227" s="20">
        <v>3.04</v>
      </c>
      <c r="P2227" s="20">
        <v>9.8000000000000007</v>
      </c>
      <c r="Q2227" s="20">
        <v>197800.18</v>
      </c>
      <c r="R2227" s="20">
        <v>1569</v>
      </c>
      <c r="S2227" s="20">
        <f ca="1">DATEDIF(employees!$M2227, TODAY(), "y")</f>
        <v>9</v>
      </c>
      <c r="T2227" s="20">
        <f>VLOOKUP(employees!$H2227,locations[#All],4,)</f>
        <v>1.1000000000000001</v>
      </c>
      <c r="U2227" s="22">
        <f>employees!$Q2227/employees!$T2227</f>
        <v>179818.34545454543</v>
      </c>
    </row>
    <row r="2228" spans="1:21" x14ac:dyDescent="0.25">
      <c r="A2228" s="23">
        <v>2227</v>
      </c>
      <c r="B2228" s="24" t="s">
        <v>2198</v>
      </c>
      <c r="C2228" s="24" t="s">
        <v>59</v>
      </c>
      <c r="D2228" s="24">
        <v>50</v>
      </c>
      <c r="E2228" s="24">
        <v>1</v>
      </c>
      <c r="F2228" s="24" t="str">
        <f>VLOOKUP(Table6[[#This Row],[department_id]],departments[#All],2,FALSE)</f>
        <v>Engineering</v>
      </c>
      <c r="G2228" s="24" t="str">
        <f>VLOOKUP(employees!$E2228,departments[],3,FALSE)</f>
        <v>Tech</v>
      </c>
      <c r="H2228" s="24">
        <v>4</v>
      </c>
      <c r="I2228" s="24" t="str">
        <f>VLOOKUP(employees!$H2228,locations[#All],3,FALSE)</f>
        <v>Toronto</v>
      </c>
      <c r="J2228" s="24" t="str">
        <f>_xlfn.XLOOKUP(Table6[[#This Row],[City]],locations[city],locations[Continent])</f>
        <v>North America</v>
      </c>
      <c r="K2228" s="24" t="s">
        <v>55</v>
      </c>
      <c r="L2228" s="24" t="s">
        <v>56</v>
      </c>
      <c r="M2228" s="25">
        <v>45619</v>
      </c>
      <c r="N2228" s="24" t="s">
        <v>52</v>
      </c>
      <c r="O2228" s="24">
        <v>3.64</v>
      </c>
      <c r="P2228" s="24">
        <v>6.9</v>
      </c>
      <c r="Q2228" s="24">
        <v>167682.42000000001</v>
      </c>
      <c r="R2228" s="24">
        <v>867</v>
      </c>
      <c r="S2228" s="24">
        <f ca="1">DATEDIF(employees!$M2228, TODAY(), "y")</f>
        <v>1</v>
      </c>
      <c r="T2228" s="24">
        <f>VLOOKUP(employees!$H2228,locations[#All],4,)</f>
        <v>1.1000000000000001</v>
      </c>
      <c r="U2228" s="26">
        <f>employees!$Q2228/employees!$T2228</f>
        <v>152438.56363636363</v>
      </c>
    </row>
    <row r="2229" spans="1:21" x14ac:dyDescent="0.25">
      <c r="A2229" s="19">
        <v>2228</v>
      </c>
      <c r="B2229" s="20" t="s">
        <v>2199</v>
      </c>
      <c r="C2229" s="20" t="s">
        <v>59</v>
      </c>
      <c r="D2229" s="20">
        <v>54</v>
      </c>
      <c r="E2229" s="20">
        <v>18</v>
      </c>
      <c r="F2229" s="20" t="str">
        <f>VLOOKUP(Table6[[#This Row],[department_id]],departments[#All],2,FALSE)</f>
        <v>Customer Support</v>
      </c>
      <c r="G2229" s="20" t="str">
        <f>VLOOKUP(employees!$E2229,departments[],3,FALSE)</f>
        <v>GTM</v>
      </c>
      <c r="H2229" s="20">
        <v>7</v>
      </c>
      <c r="I2229" s="20" t="str">
        <f>VLOOKUP(employees!$H2229,locations[#All],3,FALSE)</f>
        <v>Paris</v>
      </c>
      <c r="J2229" s="20" t="str">
        <f>_xlfn.XLOOKUP(Table6[[#This Row],[City]],locations[city],locations[Continent])</f>
        <v>Europe</v>
      </c>
      <c r="K2229" s="20" t="s">
        <v>55</v>
      </c>
      <c r="L2229" s="20" t="s">
        <v>51</v>
      </c>
      <c r="M2229" s="21">
        <v>43574</v>
      </c>
      <c r="N2229" s="20" t="s">
        <v>57</v>
      </c>
      <c r="O2229" s="20">
        <v>3.32</v>
      </c>
      <c r="P2229" s="20">
        <v>5.4</v>
      </c>
      <c r="Q2229" s="20">
        <v>78703.91</v>
      </c>
      <c r="R2229" s="20">
        <v>933</v>
      </c>
      <c r="S2229" s="20">
        <f ca="1">DATEDIF(employees!$M2229, TODAY(), "y")</f>
        <v>7</v>
      </c>
      <c r="T2229" s="20">
        <f>VLOOKUP(employees!$H2229,locations[#All],4,)</f>
        <v>1.18</v>
      </c>
      <c r="U2229" s="22">
        <f>employees!$Q2229/employees!$T2229</f>
        <v>66698.228813559326</v>
      </c>
    </row>
    <row r="2230" spans="1:21" x14ac:dyDescent="0.25">
      <c r="A2230" s="23">
        <v>2229</v>
      </c>
      <c r="B2230" s="24" t="s">
        <v>2200</v>
      </c>
      <c r="C2230" s="24" t="s">
        <v>49</v>
      </c>
      <c r="D2230" s="24">
        <v>57</v>
      </c>
      <c r="E2230" s="24">
        <v>26</v>
      </c>
      <c r="F2230" s="24" t="str">
        <f>VLOOKUP(Table6[[#This Row],[department_id]],departments[#All],2,FALSE)</f>
        <v>Procurement</v>
      </c>
      <c r="G2230" s="24" t="str">
        <f>VLOOKUP(employees!$E2230,departments[],3,FALSE)</f>
        <v>Ops</v>
      </c>
      <c r="H2230" s="24">
        <v>21</v>
      </c>
      <c r="I2230" s="24" t="str">
        <f>VLOOKUP(employees!$H2230,locations[#All],3,FALSE)</f>
        <v>Sydney</v>
      </c>
      <c r="J2230" s="24" t="str">
        <f>_xlfn.XLOOKUP(Table6[[#This Row],[City]],locations[city],locations[Continent])</f>
        <v>Oceania</v>
      </c>
      <c r="K2230" s="24" t="s">
        <v>66</v>
      </c>
      <c r="L2230" s="24" t="s">
        <v>51</v>
      </c>
      <c r="M2230" s="25">
        <v>44929</v>
      </c>
      <c r="N2230" s="24" t="s">
        <v>57</v>
      </c>
      <c r="O2230" s="24">
        <v>3.5</v>
      </c>
      <c r="P2230" s="24">
        <v>7.5</v>
      </c>
      <c r="Q2230" s="24">
        <v>64537.55</v>
      </c>
      <c r="R2230" s="24">
        <v>2654</v>
      </c>
      <c r="S2230" s="24">
        <f ca="1">DATEDIF(employees!$M2230, TODAY(), "y")</f>
        <v>3</v>
      </c>
      <c r="T2230" s="24">
        <f>VLOOKUP(employees!$H2230,locations[#All],4,)</f>
        <v>1.1499999999999999</v>
      </c>
      <c r="U2230" s="26">
        <f>employees!$Q2230/employees!$T2230</f>
        <v>56119.608695652183</v>
      </c>
    </row>
    <row r="2231" spans="1:21" x14ac:dyDescent="0.25">
      <c r="A2231" s="19">
        <v>2230</v>
      </c>
      <c r="B2231" s="20" t="s">
        <v>2201</v>
      </c>
      <c r="C2231" s="20" t="s">
        <v>49</v>
      </c>
      <c r="D2231" s="20">
        <v>45</v>
      </c>
      <c r="E2231" s="20">
        <v>23</v>
      </c>
      <c r="F2231" s="20" t="str">
        <f>VLOOKUP(Table6[[#This Row],[department_id]],departments[#All],2,FALSE)</f>
        <v>Legal</v>
      </c>
      <c r="G2231" s="20" t="str">
        <f>VLOOKUP(employees!$E2231,departments[],3,FALSE)</f>
        <v>G&amp;A</v>
      </c>
      <c r="H2231" s="20">
        <v>7</v>
      </c>
      <c r="I2231" s="20" t="str">
        <f>VLOOKUP(employees!$H2231,locations[#All],3,FALSE)</f>
        <v>Paris</v>
      </c>
      <c r="J2231" s="20" t="str">
        <f>_xlfn.XLOOKUP(Table6[[#This Row],[City]],locations[city],locations[Continent])</f>
        <v>Europe</v>
      </c>
      <c r="K2231" s="20" t="s">
        <v>55</v>
      </c>
      <c r="L2231" s="20" t="s">
        <v>83</v>
      </c>
      <c r="M2231" s="21">
        <v>44892</v>
      </c>
      <c r="N2231" s="20" t="s">
        <v>52</v>
      </c>
      <c r="O2231" s="20">
        <v>2.93</v>
      </c>
      <c r="P2231" s="20">
        <v>9.4</v>
      </c>
      <c r="Q2231" s="20">
        <v>199551.18</v>
      </c>
      <c r="R2231" s="20">
        <v>760</v>
      </c>
      <c r="S2231" s="20">
        <f ca="1">DATEDIF(employees!$M2231, TODAY(), "y")</f>
        <v>3</v>
      </c>
      <c r="T2231" s="20">
        <f>VLOOKUP(employees!$H2231,locations[#All],4,)</f>
        <v>1.18</v>
      </c>
      <c r="U2231" s="22">
        <f>employees!$Q2231/employees!$T2231</f>
        <v>169111.16949152542</v>
      </c>
    </row>
    <row r="2232" spans="1:21" x14ac:dyDescent="0.25">
      <c r="A2232" s="23">
        <v>2231</v>
      </c>
      <c r="B2232" s="24" t="s">
        <v>2202</v>
      </c>
      <c r="C2232" s="24" t="s">
        <v>54</v>
      </c>
      <c r="D2232" s="24">
        <v>57</v>
      </c>
      <c r="E2232" s="24">
        <v>18</v>
      </c>
      <c r="F2232" s="24" t="str">
        <f>VLOOKUP(Table6[[#This Row],[department_id]],departments[#All],2,FALSE)</f>
        <v>Customer Support</v>
      </c>
      <c r="G2232" s="24" t="str">
        <f>VLOOKUP(employees!$E2232,departments[],3,FALSE)</f>
        <v>GTM</v>
      </c>
      <c r="H2232" s="24">
        <v>20</v>
      </c>
      <c r="I2232" s="24" t="str">
        <f>VLOOKUP(employees!$H2232,locations[#All],3,FALSE)</f>
        <v>Singapore</v>
      </c>
      <c r="J2232" s="24" t="str">
        <f>_xlfn.XLOOKUP(Table6[[#This Row],[City]],locations[city],locations[Continent])</f>
        <v>Asia</v>
      </c>
      <c r="K2232" s="24" t="s">
        <v>50</v>
      </c>
      <c r="L2232" s="24" t="s">
        <v>51</v>
      </c>
      <c r="M2232" s="25">
        <v>44027</v>
      </c>
      <c r="N2232" s="24" t="s">
        <v>52</v>
      </c>
      <c r="O2232" s="24">
        <v>3.73</v>
      </c>
      <c r="P2232" s="24">
        <v>5.7</v>
      </c>
      <c r="Q2232" s="24">
        <v>25533.94</v>
      </c>
      <c r="R2232" s="24">
        <v>3342</v>
      </c>
      <c r="S2232" s="24">
        <f ca="1">DATEDIF(employees!$M2232, TODAY(), "y")</f>
        <v>6</v>
      </c>
      <c r="T2232" s="24">
        <f>VLOOKUP(employees!$H2232,locations[#All],4,)</f>
        <v>1.22</v>
      </c>
      <c r="U2232" s="26">
        <f>employees!$Q2232/employees!$T2232</f>
        <v>20929.459016393441</v>
      </c>
    </row>
    <row r="2233" spans="1:21" x14ac:dyDescent="0.25">
      <c r="A2233" s="19">
        <v>2232</v>
      </c>
      <c r="B2233" s="20" t="s">
        <v>2203</v>
      </c>
      <c r="C2233" s="20" t="s">
        <v>59</v>
      </c>
      <c r="D2233" s="20">
        <v>38</v>
      </c>
      <c r="E2233" s="20">
        <v>15</v>
      </c>
      <c r="F2233" s="20" t="str">
        <f>VLOOKUP(Table6[[#This Row],[department_id]],departments[#All],2,FALSE)</f>
        <v>Marketing</v>
      </c>
      <c r="G2233" s="20" t="str">
        <f>VLOOKUP(employees!$E2233,departments[],3,FALSE)</f>
        <v>GTM</v>
      </c>
      <c r="H2233" s="20">
        <v>5</v>
      </c>
      <c r="I2233" s="20" t="str">
        <f>VLOOKUP(employees!$H2233,locations[#All],3,FALSE)</f>
        <v>London</v>
      </c>
      <c r="J2233" s="20" t="str">
        <f>_xlfn.XLOOKUP(Table6[[#This Row],[City]],locations[city],locations[Continent])</f>
        <v>Europe</v>
      </c>
      <c r="K2233" s="20" t="s">
        <v>55</v>
      </c>
      <c r="L2233" s="20" t="s">
        <v>78</v>
      </c>
      <c r="M2233" s="21">
        <v>45703</v>
      </c>
      <c r="N2233" s="20" t="s">
        <v>62</v>
      </c>
      <c r="O2233" s="20">
        <v>4.5999999999999996</v>
      </c>
      <c r="P2233" s="20">
        <v>6.8</v>
      </c>
      <c r="Q2233" s="20">
        <v>96993.12</v>
      </c>
      <c r="R2233" s="20">
        <v>3447</v>
      </c>
      <c r="S2233" s="20">
        <f ca="1">DATEDIF(employees!$M2233, TODAY(), "y")</f>
        <v>1</v>
      </c>
      <c r="T2233" s="20">
        <f>VLOOKUP(employees!$H2233,locations[#All],4,)</f>
        <v>1.25</v>
      </c>
      <c r="U2233" s="22">
        <f>employees!$Q2233/employees!$T2233</f>
        <v>77594.495999999999</v>
      </c>
    </row>
    <row r="2234" spans="1:21" x14ac:dyDescent="0.25">
      <c r="A2234" s="23">
        <v>2233</v>
      </c>
      <c r="B2234" s="24" t="s">
        <v>1391</v>
      </c>
      <c r="C2234" s="24" t="s">
        <v>49</v>
      </c>
      <c r="D2234" s="24">
        <v>48</v>
      </c>
      <c r="E2234" s="24">
        <v>1</v>
      </c>
      <c r="F2234" s="24" t="str">
        <f>VLOOKUP(Table6[[#This Row],[department_id]],departments[#All],2,FALSE)</f>
        <v>Engineering</v>
      </c>
      <c r="G2234" s="24" t="str">
        <f>VLOOKUP(employees!$E2234,departments[],3,FALSE)</f>
        <v>Tech</v>
      </c>
      <c r="H2234" s="24">
        <v>3</v>
      </c>
      <c r="I2234" s="24" t="str">
        <f>VLOOKUP(employees!$H2234,locations[#All],3,FALSE)</f>
        <v>Austin</v>
      </c>
      <c r="J2234" s="24" t="str">
        <f>_xlfn.XLOOKUP(Table6[[#This Row],[City]],locations[city],locations[Continent])</f>
        <v>North America</v>
      </c>
      <c r="K2234" s="24" t="s">
        <v>75</v>
      </c>
      <c r="L2234" s="24" t="s">
        <v>78</v>
      </c>
      <c r="M2234" s="25">
        <v>44023</v>
      </c>
      <c r="N2234" s="24" t="s">
        <v>62</v>
      </c>
      <c r="O2234" s="24">
        <v>3.39</v>
      </c>
      <c r="P2234" s="24">
        <v>7.3</v>
      </c>
      <c r="Q2234" s="24">
        <v>245528.68</v>
      </c>
      <c r="R2234" s="24">
        <v>1009</v>
      </c>
      <c r="S2234" s="24">
        <f ca="1">DATEDIF(employees!$M2234, TODAY(), "y")</f>
        <v>6</v>
      </c>
      <c r="T2234" s="24">
        <f>VLOOKUP(employees!$H2234,locations[#All],4,)</f>
        <v>1.05</v>
      </c>
      <c r="U2234" s="26">
        <f>employees!$Q2234/employees!$T2234</f>
        <v>233836.83809523808</v>
      </c>
    </row>
    <row r="2235" spans="1:21" x14ac:dyDescent="0.25">
      <c r="A2235" s="19">
        <v>2234</v>
      </c>
      <c r="B2235" s="20" t="s">
        <v>2204</v>
      </c>
      <c r="C2235" s="20" t="s">
        <v>59</v>
      </c>
      <c r="D2235" s="20">
        <v>42</v>
      </c>
      <c r="E2235" s="20">
        <v>27</v>
      </c>
      <c r="F2235" s="20" t="str">
        <f>VLOOKUP(Table6[[#This Row],[department_id]],departments[#All],2,FALSE)</f>
        <v>Facilities</v>
      </c>
      <c r="G2235" s="20" t="str">
        <f>VLOOKUP(employees!$E2235,departments[],3,FALSE)</f>
        <v>Ops</v>
      </c>
      <c r="H2235" s="20">
        <v>5</v>
      </c>
      <c r="I2235" s="20" t="str">
        <f>VLOOKUP(employees!$H2235,locations[#All],3,FALSE)</f>
        <v>London</v>
      </c>
      <c r="J2235" s="20" t="str">
        <f>_xlfn.XLOOKUP(Table6[[#This Row],[City]],locations[city],locations[Continent])</f>
        <v>Europe</v>
      </c>
      <c r="K2235" s="20" t="s">
        <v>60</v>
      </c>
      <c r="L2235" s="20" t="s">
        <v>56</v>
      </c>
      <c r="M2235" s="21">
        <v>44527</v>
      </c>
      <c r="N2235" s="20" t="s">
        <v>57</v>
      </c>
      <c r="O2235" s="20">
        <v>3.52</v>
      </c>
      <c r="P2235" s="20">
        <v>8.1</v>
      </c>
      <c r="Q2235" s="20">
        <v>114774.15</v>
      </c>
      <c r="R2235" s="20">
        <v>329</v>
      </c>
      <c r="S2235" s="20">
        <f ca="1">DATEDIF(employees!$M2235, TODAY(), "y")</f>
        <v>4</v>
      </c>
      <c r="T2235" s="20">
        <f>VLOOKUP(employees!$H2235,locations[#All],4,)</f>
        <v>1.25</v>
      </c>
      <c r="U2235" s="22">
        <f>employees!$Q2235/employees!$T2235</f>
        <v>91819.319999999992</v>
      </c>
    </row>
    <row r="2236" spans="1:21" x14ac:dyDescent="0.25">
      <c r="A2236" s="23">
        <v>2235</v>
      </c>
      <c r="B2236" s="24" t="s">
        <v>2205</v>
      </c>
      <c r="C2236" s="24" t="s">
        <v>49</v>
      </c>
      <c r="D2236" s="24">
        <v>20</v>
      </c>
      <c r="E2236" s="24">
        <v>14</v>
      </c>
      <c r="F2236" s="24" t="str">
        <f>VLOOKUP(Table6[[#This Row],[department_id]],departments[#All],2,FALSE)</f>
        <v>Sales Operations</v>
      </c>
      <c r="G2236" s="24" t="str">
        <f>VLOOKUP(employees!$E2236,departments[],3,FALSE)</f>
        <v>GTM</v>
      </c>
      <c r="H2236" s="24">
        <v>2</v>
      </c>
      <c r="I2236" s="24" t="str">
        <f>VLOOKUP(employees!$H2236,locations[#All],3,FALSE)</f>
        <v>New York</v>
      </c>
      <c r="J2236" s="24" t="str">
        <f>_xlfn.XLOOKUP(Table6[[#This Row],[City]],locations[city],locations[Continent])</f>
        <v>North America</v>
      </c>
      <c r="K2236" s="24" t="s">
        <v>66</v>
      </c>
      <c r="L2236" s="24" t="s">
        <v>56</v>
      </c>
      <c r="M2236" s="25">
        <v>44597</v>
      </c>
      <c r="N2236" s="24" t="s">
        <v>52</v>
      </c>
      <c r="O2236" s="24">
        <v>3.12</v>
      </c>
      <c r="P2236" s="24">
        <v>8.4</v>
      </c>
      <c r="Q2236" s="24">
        <v>73633.88</v>
      </c>
      <c r="R2236" s="24">
        <v>2067</v>
      </c>
      <c r="S2236" s="24">
        <f ca="1">DATEDIF(employees!$M2236, TODAY(), "y")</f>
        <v>4</v>
      </c>
      <c r="T2236" s="24">
        <f>VLOOKUP(employees!$H2236,locations[#All],4,)</f>
        <v>1.3</v>
      </c>
      <c r="U2236" s="26">
        <f>employees!$Q2236/employees!$T2236</f>
        <v>56641.446153846155</v>
      </c>
    </row>
    <row r="2237" spans="1:21" x14ac:dyDescent="0.25">
      <c r="A2237" s="19">
        <v>2236</v>
      </c>
      <c r="B2237" s="20" t="s">
        <v>2206</v>
      </c>
      <c r="C2237" s="20" t="s">
        <v>49</v>
      </c>
      <c r="D2237" s="20">
        <v>60</v>
      </c>
      <c r="E2237" s="20">
        <v>18</v>
      </c>
      <c r="F2237" s="20" t="str">
        <f>VLOOKUP(Table6[[#This Row],[department_id]],departments[#All],2,FALSE)</f>
        <v>Customer Support</v>
      </c>
      <c r="G2237" s="20" t="str">
        <f>VLOOKUP(employees!$E2237,departments[],3,FALSE)</f>
        <v>GTM</v>
      </c>
      <c r="H2237" s="20">
        <v>16</v>
      </c>
      <c r="I2237" s="20" t="str">
        <f>VLOOKUP(employees!$H2237,locations[#All],3,FALSE)</f>
        <v>São Paulo</v>
      </c>
      <c r="J2237" s="20" t="str">
        <f>_xlfn.XLOOKUP(Table6[[#This Row],[City]],locations[city],locations[Continent])</f>
        <v>South America</v>
      </c>
      <c r="K2237" s="20" t="s">
        <v>55</v>
      </c>
      <c r="L2237" s="20" t="s">
        <v>51</v>
      </c>
      <c r="M2237" s="21">
        <v>45433</v>
      </c>
      <c r="N2237" s="20" t="s">
        <v>52</v>
      </c>
      <c r="O2237" s="20">
        <v>2.82</v>
      </c>
      <c r="P2237" s="20">
        <v>5.9</v>
      </c>
      <c r="Q2237" s="20">
        <v>34365.54</v>
      </c>
      <c r="R2237" s="20">
        <v>229</v>
      </c>
      <c r="S2237" s="20">
        <f ca="1">DATEDIF(employees!$M2237, TODAY(), "y")</f>
        <v>2</v>
      </c>
      <c r="T2237" s="20">
        <f>VLOOKUP(employees!$H2237,locations[#All],4,)</f>
        <v>0.8</v>
      </c>
      <c r="U2237" s="22">
        <f>employees!$Q2237/employees!$T2237</f>
        <v>42956.924999999996</v>
      </c>
    </row>
    <row r="2238" spans="1:21" x14ac:dyDescent="0.25">
      <c r="A2238" s="23">
        <v>2237</v>
      </c>
      <c r="B2238" s="24" t="s">
        <v>2207</v>
      </c>
      <c r="C2238" s="24" t="s">
        <v>54</v>
      </c>
      <c r="D2238" s="24">
        <v>52</v>
      </c>
      <c r="E2238" s="24">
        <v>5</v>
      </c>
      <c r="F2238" s="24" t="str">
        <f>VLOOKUP(Table6[[#This Row],[department_id]],departments[#All],2,FALSE)</f>
        <v>Platform</v>
      </c>
      <c r="G2238" s="24" t="str">
        <f>VLOOKUP(employees!$E2238,departments[],3,FALSE)</f>
        <v>Tech</v>
      </c>
      <c r="H2238" s="24">
        <v>11</v>
      </c>
      <c r="I2238" s="24" t="str">
        <f>VLOOKUP(employees!$H2238,locations[#All],3,FALSE)</f>
        <v>Bengaluru</v>
      </c>
      <c r="J2238" s="24" t="str">
        <f>_xlfn.XLOOKUP(Table6[[#This Row],[City]],locations[city],locations[Continent])</f>
        <v>Asia</v>
      </c>
      <c r="K2238" s="24" t="s">
        <v>60</v>
      </c>
      <c r="L2238" s="24" t="s">
        <v>51</v>
      </c>
      <c r="M2238" s="25">
        <v>42162</v>
      </c>
      <c r="N2238" s="24" t="s">
        <v>57</v>
      </c>
      <c r="O2238" s="24">
        <v>3.63</v>
      </c>
      <c r="P2238" s="24">
        <v>5.8</v>
      </c>
      <c r="Q2238" s="24">
        <v>109193.32</v>
      </c>
      <c r="R2238" s="24">
        <v>2159</v>
      </c>
      <c r="S2238" s="24">
        <f ca="1">DATEDIF(employees!$M2238, TODAY(), "y")</f>
        <v>11</v>
      </c>
      <c r="T2238" s="24">
        <f>VLOOKUP(employees!$H2238,locations[#All],4,)</f>
        <v>0.7</v>
      </c>
      <c r="U2238" s="26">
        <f>employees!$Q2238/employees!$T2238</f>
        <v>155990.45714285717</v>
      </c>
    </row>
    <row r="2239" spans="1:21" x14ac:dyDescent="0.25">
      <c r="A2239" s="19">
        <v>2238</v>
      </c>
      <c r="B2239" s="20" t="s">
        <v>2208</v>
      </c>
      <c r="C2239" s="20" t="s">
        <v>49</v>
      </c>
      <c r="D2239" s="20">
        <v>30</v>
      </c>
      <c r="E2239" s="20">
        <v>22</v>
      </c>
      <c r="F2239" s="20" t="str">
        <f>VLOOKUP(Table6[[#This Row],[department_id]],departments[#All],2,FALSE)</f>
        <v>Accounting</v>
      </c>
      <c r="G2239" s="20" t="str">
        <f>VLOOKUP(employees!$E2239,departments[],3,FALSE)</f>
        <v>G&amp;A</v>
      </c>
      <c r="H2239" s="20">
        <v>21</v>
      </c>
      <c r="I2239" s="20" t="str">
        <f>VLOOKUP(employees!$H2239,locations[#All],3,FALSE)</f>
        <v>Sydney</v>
      </c>
      <c r="J2239" s="20" t="str">
        <f>_xlfn.XLOOKUP(Table6[[#This Row],[City]],locations[city],locations[Continent])</f>
        <v>Oceania</v>
      </c>
      <c r="K2239" s="20" t="s">
        <v>60</v>
      </c>
      <c r="L2239" s="20" t="s">
        <v>51</v>
      </c>
      <c r="M2239" s="21">
        <v>42862</v>
      </c>
      <c r="N2239" s="20" t="s">
        <v>52</v>
      </c>
      <c r="O2239" s="20">
        <v>3.89</v>
      </c>
      <c r="P2239" s="20">
        <v>8.9</v>
      </c>
      <c r="Q2239" s="20">
        <v>98298.12</v>
      </c>
      <c r="R2239" s="20">
        <v>649</v>
      </c>
      <c r="S2239" s="20">
        <f ca="1">DATEDIF(employees!$M2239, TODAY(), "y")</f>
        <v>9</v>
      </c>
      <c r="T2239" s="20">
        <f>VLOOKUP(employees!$H2239,locations[#All],4,)</f>
        <v>1.1499999999999999</v>
      </c>
      <c r="U2239" s="22">
        <f>employees!$Q2239/employees!$T2239</f>
        <v>85476.62608695653</v>
      </c>
    </row>
    <row r="2240" spans="1:21" x14ac:dyDescent="0.25">
      <c r="A2240" s="23">
        <v>2239</v>
      </c>
      <c r="B2240" s="24" t="s">
        <v>2209</v>
      </c>
      <c r="C2240" s="24" t="s">
        <v>54</v>
      </c>
      <c r="D2240" s="24">
        <v>32</v>
      </c>
      <c r="E2240" s="24">
        <v>6</v>
      </c>
      <c r="F2240" s="24" t="str">
        <f>VLOOKUP(Table6[[#This Row],[department_id]],departments[#All],2,FALSE)</f>
        <v>Security</v>
      </c>
      <c r="G2240" s="24" t="str">
        <f>VLOOKUP(employees!$E2240,departments[],3,FALSE)</f>
        <v>Tech</v>
      </c>
      <c r="H2240" s="24">
        <v>2</v>
      </c>
      <c r="I2240" s="24" t="str">
        <f>VLOOKUP(employees!$H2240,locations[#All],3,FALSE)</f>
        <v>New York</v>
      </c>
      <c r="J2240" s="24" t="str">
        <f>_xlfn.XLOOKUP(Table6[[#This Row],[City]],locations[city],locations[Continent])</f>
        <v>North America</v>
      </c>
      <c r="K2240" s="24" t="s">
        <v>50</v>
      </c>
      <c r="L2240" s="24" t="s">
        <v>78</v>
      </c>
      <c r="M2240" s="25">
        <v>45723</v>
      </c>
      <c r="N2240" s="24" t="s">
        <v>52</v>
      </c>
      <c r="O2240" s="24">
        <v>3.1</v>
      </c>
      <c r="P2240" s="24">
        <v>5.8</v>
      </c>
      <c r="Q2240" s="24">
        <v>75394.67</v>
      </c>
      <c r="R2240" s="24">
        <v>715</v>
      </c>
      <c r="S2240" s="24">
        <f ca="1">DATEDIF(employees!$M2240, TODAY(), "y")</f>
        <v>1</v>
      </c>
      <c r="T2240" s="24">
        <f>VLOOKUP(employees!$H2240,locations[#All],4,)</f>
        <v>1.3</v>
      </c>
      <c r="U2240" s="26">
        <f>employees!$Q2240/employees!$T2240</f>
        <v>57995.899999999994</v>
      </c>
    </row>
    <row r="2241" spans="1:21" x14ac:dyDescent="0.25">
      <c r="A2241" s="19">
        <v>2240</v>
      </c>
      <c r="B2241" s="20" t="s">
        <v>2210</v>
      </c>
      <c r="C2241" s="20" t="s">
        <v>59</v>
      </c>
      <c r="D2241" s="20">
        <v>35</v>
      </c>
      <c r="E2241" s="20">
        <v>5</v>
      </c>
      <c r="F2241" s="20" t="str">
        <f>VLOOKUP(Table6[[#This Row],[department_id]],departments[#All],2,FALSE)</f>
        <v>Platform</v>
      </c>
      <c r="G2241" s="20" t="str">
        <f>VLOOKUP(employees!$E2241,departments[],3,FALSE)</f>
        <v>Tech</v>
      </c>
      <c r="H2241" s="20">
        <v>9</v>
      </c>
      <c r="I2241" s="20" t="str">
        <f>VLOOKUP(employees!$H2241,locations[#All],3,FALSE)</f>
        <v>Amsterdam</v>
      </c>
      <c r="J2241" s="20" t="str">
        <f>_xlfn.XLOOKUP(Table6[[#This Row],[City]],locations[city],locations[Continent])</f>
        <v>Europe</v>
      </c>
      <c r="K2241" s="20" t="s">
        <v>60</v>
      </c>
      <c r="L2241" s="20" t="s">
        <v>51</v>
      </c>
      <c r="M2241" s="21">
        <v>45336</v>
      </c>
      <c r="N2241" s="20" t="s">
        <v>57</v>
      </c>
      <c r="O2241" s="20">
        <v>3.96</v>
      </c>
      <c r="P2241" s="20">
        <v>9.8000000000000007</v>
      </c>
      <c r="Q2241" s="20">
        <v>200558.04</v>
      </c>
      <c r="R2241" s="20">
        <v>1569</v>
      </c>
      <c r="S2241" s="20">
        <f ca="1">DATEDIF(employees!$M2241, TODAY(), "y")</f>
        <v>2</v>
      </c>
      <c r="T2241" s="20">
        <f>VLOOKUP(employees!$H2241,locations[#All],4,)</f>
        <v>1.1499999999999999</v>
      </c>
      <c r="U2241" s="22">
        <f>employees!$Q2241/employees!$T2241</f>
        <v>174398.29565217393</v>
      </c>
    </row>
    <row r="2242" spans="1:21" x14ac:dyDescent="0.25">
      <c r="A2242" s="23">
        <v>2241</v>
      </c>
      <c r="B2242" s="24" t="s">
        <v>2211</v>
      </c>
      <c r="C2242" s="24" t="s">
        <v>59</v>
      </c>
      <c r="D2242" s="24">
        <v>45</v>
      </c>
      <c r="E2242" s="24">
        <v>26</v>
      </c>
      <c r="F2242" s="24" t="str">
        <f>VLOOKUP(Table6[[#This Row],[department_id]],departments[#All],2,FALSE)</f>
        <v>Procurement</v>
      </c>
      <c r="G2242" s="24" t="str">
        <f>VLOOKUP(employees!$E2242,departments[],3,FALSE)</f>
        <v>Ops</v>
      </c>
      <c r="H2242" s="24">
        <v>3</v>
      </c>
      <c r="I2242" s="24" t="str">
        <f>VLOOKUP(employees!$H2242,locations[#All],3,FALSE)</f>
        <v>Austin</v>
      </c>
      <c r="J2242" s="24" t="str">
        <f>_xlfn.XLOOKUP(Table6[[#This Row],[City]],locations[city],locations[Continent])</f>
        <v>North America</v>
      </c>
      <c r="K2242" s="24" t="s">
        <v>64</v>
      </c>
      <c r="L2242" s="24" t="s">
        <v>56</v>
      </c>
      <c r="M2242" s="25">
        <v>43909</v>
      </c>
      <c r="N2242" s="24" t="s">
        <v>62</v>
      </c>
      <c r="O2242" s="24">
        <v>3.35</v>
      </c>
      <c r="P2242" s="24">
        <v>7</v>
      </c>
      <c r="Q2242" s="24">
        <v>169054.94</v>
      </c>
      <c r="R2242" s="24">
        <v>1799</v>
      </c>
      <c r="S2242" s="24">
        <f ca="1">DATEDIF(employees!$M2242, TODAY(), "y")</f>
        <v>6</v>
      </c>
      <c r="T2242" s="24">
        <f>VLOOKUP(employees!$H2242,locations[#All],4,)</f>
        <v>1.05</v>
      </c>
      <c r="U2242" s="26">
        <f>employees!$Q2242/employees!$T2242</f>
        <v>161004.70476190475</v>
      </c>
    </row>
    <row r="2243" spans="1:21" x14ac:dyDescent="0.25">
      <c r="A2243" s="19">
        <v>2242</v>
      </c>
      <c r="B2243" s="20" t="s">
        <v>2212</v>
      </c>
      <c r="C2243" s="20" t="s">
        <v>49</v>
      </c>
      <c r="D2243" s="20">
        <v>43</v>
      </c>
      <c r="E2243" s="20">
        <v>2</v>
      </c>
      <c r="F2243" s="20" t="str">
        <f>VLOOKUP(Table6[[#This Row],[department_id]],departments[#All],2,FALSE)</f>
        <v>Data Science</v>
      </c>
      <c r="G2243" s="20" t="str">
        <f>VLOOKUP(employees!$E2243,departments[],3,FALSE)</f>
        <v>Tech</v>
      </c>
      <c r="H2243" s="20">
        <v>13</v>
      </c>
      <c r="I2243" s="20" t="str">
        <f>VLOOKUP(employees!$H2243,locations[#All],3,FALSE)</f>
        <v>Cairo</v>
      </c>
      <c r="J2243" s="20" t="str">
        <f>_xlfn.XLOOKUP(Table6[[#This Row],[City]],locations[city],locations[Continent])</f>
        <v>Africa</v>
      </c>
      <c r="K2243" s="20" t="s">
        <v>60</v>
      </c>
      <c r="L2243" s="20" t="s">
        <v>51</v>
      </c>
      <c r="M2243" s="21">
        <v>45678</v>
      </c>
      <c r="N2243" s="20" t="s">
        <v>52</v>
      </c>
      <c r="O2243" s="20">
        <v>3.36</v>
      </c>
      <c r="P2243" s="20">
        <v>6.2</v>
      </c>
      <c r="Q2243" s="20">
        <v>95317.84</v>
      </c>
      <c r="R2243" s="20">
        <v>255</v>
      </c>
      <c r="S2243" s="20">
        <f ca="1">DATEDIF(employees!$M2243, TODAY(), "y")</f>
        <v>1</v>
      </c>
      <c r="T2243" s="20">
        <f>VLOOKUP(employees!$H2243,locations[#All],4,)</f>
        <v>0.55000000000000004</v>
      </c>
      <c r="U2243" s="22">
        <f>employees!$Q2243/employees!$T2243</f>
        <v>173305.16363636361</v>
      </c>
    </row>
    <row r="2244" spans="1:21" x14ac:dyDescent="0.25">
      <c r="A2244" s="23">
        <v>2243</v>
      </c>
      <c r="B2244" s="24" t="s">
        <v>2213</v>
      </c>
      <c r="C2244" s="24" t="s">
        <v>59</v>
      </c>
      <c r="D2244" s="24">
        <v>52</v>
      </c>
      <c r="E2244" s="24">
        <v>21</v>
      </c>
      <c r="F2244" s="24" t="str">
        <f>VLOOKUP(Table6[[#This Row],[department_id]],departments[#All],2,FALSE)</f>
        <v>Finance</v>
      </c>
      <c r="G2244" s="24" t="str">
        <f>VLOOKUP(employees!$E2244,departments[],3,FALSE)</f>
        <v>G&amp;A</v>
      </c>
      <c r="H2244" s="24">
        <v>14</v>
      </c>
      <c r="I2244" s="24" t="str">
        <f>VLOOKUP(employees!$H2244,locations[#All],3,FALSE)</f>
        <v>Dubai</v>
      </c>
      <c r="J2244" s="24" t="str">
        <f>_xlfn.XLOOKUP(Table6[[#This Row],[City]],locations[city],locations[Continent])</f>
        <v>Asia</v>
      </c>
      <c r="K2244" s="24" t="s">
        <v>75</v>
      </c>
      <c r="L2244" s="24" t="s">
        <v>51</v>
      </c>
      <c r="M2244" s="25">
        <v>45071</v>
      </c>
      <c r="N2244" s="24" t="s">
        <v>57</v>
      </c>
      <c r="O2244" s="24">
        <v>3.12</v>
      </c>
      <c r="P2244" s="24">
        <v>6</v>
      </c>
      <c r="Q2244" s="24">
        <v>168880.4</v>
      </c>
      <c r="R2244" s="24">
        <v>940</v>
      </c>
      <c r="S2244" s="24">
        <f ca="1">DATEDIF(employees!$M2244, TODAY(), "y")</f>
        <v>3</v>
      </c>
      <c r="T2244" s="24">
        <f>VLOOKUP(employees!$H2244,locations[#All],4,)</f>
        <v>1.05</v>
      </c>
      <c r="U2244" s="26">
        <f>employees!$Q2244/employees!$T2244</f>
        <v>160838.47619047618</v>
      </c>
    </row>
    <row r="2245" spans="1:21" x14ac:dyDescent="0.25">
      <c r="A2245" s="19">
        <v>2244</v>
      </c>
      <c r="B2245" s="20" t="s">
        <v>2214</v>
      </c>
      <c r="C2245" s="20" t="s">
        <v>54</v>
      </c>
      <c r="D2245" s="20">
        <v>30</v>
      </c>
      <c r="E2245" s="20">
        <v>8</v>
      </c>
      <c r="F2245" s="20" t="str">
        <f>VLOOKUP(Table6[[#This Row],[department_id]],departments[#All],2,FALSE)</f>
        <v>QA &amp; Testing</v>
      </c>
      <c r="G2245" s="20" t="str">
        <f>VLOOKUP(employees!$E2245,departments[],3,FALSE)</f>
        <v>Tech</v>
      </c>
      <c r="H2245" s="20">
        <v>12</v>
      </c>
      <c r="I2245" s="20" t="str">
        <f>VLOOKUP(employees!$H2245,locations[#All],3,FALSE)</f>
        <v>Hyderabad</v>
      </c>
      <c r="J2245" s="20" t="str">
        <f>_xlfn.XLOOKUP(Table6[[#This Row],[City]],locations[city],locations[Continent])</f>
        <v>Asia</v>
      </c>
      <c r="K2245" s="20" t="s">
        <v>60</v>
      </c>
      <c r="L2245" s="20" t="s">
        <v>56</v>
      </c>
      <c r="M2245" s="21">
        <v>45154</v>
      </c>
      <c r="N2245" s="20" t="s">
        <v>62</v>
      </c>
      <c r="O2245" s="20">
        <v>3</v>
      </c>
      <c r="P2245" s="20">
        <v>9.6999999999999993</v>
      </c>
      <c r="Q2245" s="20">
        <v>85368.24</v>
      </c>
      <c r="R2245" s="20">
        <v>3303</v>
      </c>
      <c r="S2245" s="20">
        <f ca="1">DATEDIF(employees!$M2245, TODAY(), "y")</f>
        <v>3</v>
      </c>
      <c r="T2245" s="20">
        <f>VLOOKUP(employees!$H2245,locations[#All],4,)</f>
        <v>0.68</v>
      </c>
      <c r="U2245" s="22">
        <f>employees!$Q2245/employees!$T2245</f>
        <v>125541.5294117647</v>
      </c>
    </row>
    <row r="2246" spans="1:21" x14ac:dyDescent="0.25">
      <c r="A2246" s="23">
        <v>2245</v>
      </c>
      <c r="B2246" s="24" t="s">
        <v>2215</v>
      </c>
      <c r="C2246" s="24" t="s">
        <v>59</v>
      </c>
      <c r="D2246" s="24">
        <v>43</v>
      </c>
      <c r="E2246" s="24">
        <v>8</v>
      </c>
      <c r="F2246" s="24" t="str">
        <f>VLOOKUP(Table6[[#This Row],[department_id]],departments[#All],2,FALSE)</f>
        <v>QA &amp; Testing</v>
      </c>
      <c r="G2246" s="24" t="str">
        <f>VLOOKUP(employees!$E2246,departments[],3,FALSE)</f>
        <v>Tech</v>
      </c>
      <c r="H2246" s="24">
        <v>5</v>
      </c>
      <c r="I2246" s="24" t="str">
        <f>VLOOKUP(employees!$H2246,locations[#All],3,FALSE)</f>
        <v>London</v>
      </c>
      <c r="J2246" s="24" t="str">
        <f>_xlfn.XLOOKUP(Table6[[#This Row],[City]],locations[city],locations[Continent])</f>
        <v>Europe</v>
      </c>
      <c r="K2246" s="24" t="s">
        <v>50</v>
      </c>
      <c r="L2246" s="24" t="s">
        <v>51</v>
      </c>
      <c r="M2246" s="25">
        <v>45414</v>
      </c>
      <c r="N2246" s="24" t="s">
        <v>52</v>
      </c>
      <c r="O2246" s="24">
        <v>3.67</v>
      </c>
      <c r="P2246" s="24">
        <v>7.9</v>
      </c>
      <c r="Q2246" s="24">
        <v>41160.31</v>
      </c>
      <c r="R2246" s="24">
        <v>451</v>
      </c>
      <c r="S2246" s="24">
        <f ca="1">DATEDIF(employees!$M2246, TODAY(), "y")</f>
        <v>2</v>
      </c>
      <c r="T2246" s="24">
        <f>VLOOKUP(employees!$H2246,locations[#All],4,)</f>
        <v>1.25</v>
      </c>
      <c r="U2246" s="26">
        <f>employees!$Q2246/employees!$T2246</f>
        <v>32928.248</v>
      </c>
    </row>
    <row r="2247" spans="1:21" x14ac:dyDescent="0.25">
      <c r="A2247" s="19">
        <v>2246</v>
      </c>
      <c r="B2247" s="20" t="s">
        <v>2216</v>
      </c>
      <c r="C2247" s="20" t="s">
        <v>54</v>
      </c>
      <c r="D2247" s="20">
        <v>61</v>
      </c>
      <c r="E2247" s="20">
        <v>21</v>
      </c>
      <c r="F2247" s="20" t="str">
        <f>VLOOKUP(Table6[[#This Row],[department_id]],departments[#All],2,FALSE)</f>
        <v>Finance</v>
      </c>
      <c r="G2247" s="20" t="str">
        <f>VLOOKUP(employees!$E2247,departments[],3,FALSE)</f>
        <v>G&amp;A</v>
      </c>
      <c r="H2247" s="20">
        <v>14</v>
      </c>
      <c r="I2247" s="20" t="str">
        <f>VLOOKUP(employees!$H2247,locations[#All],3,FALSE)</f>
        <v>Dubai</v>
      </c>
      <c r="J2247" s="20" t="str">
        <f>_xlfn.XLOOKUP(Table6[[#This Row],[City]],locations[city],locations[Continent])</f>
        <v>Asia</v>
      </c>
      <c r="K2247" s="20" t="s">
        <v>64</v>
      </c>
      <c r="L2247" s="20" t="s">
        <v>51</v>
      </c>
      <c r="M2247" s="21">
        <v>43429</v>
      </c>
      <c r="N2247" s="20" t="s">
        <v>52</v>
      </c>
      <c r="O2247" s="20">
        <v>4.74</v>
      </c>
      <c r="P2247" s="20">
        <v>7.1</v>
      </c>
      <c r="Q2247" s="20">
        <v>160040.20000000001</v>
      </c>
      <c r="R2247" s="20">
        <v>2243</v>
      </c>
      <c r="S2247" s="20">
        <f ca="1">DATEDIF(employees!$M2247, TODAY(), "y")</f>
        <v>7</v>
      </c>
      <c r="T2247" s="20">
        <f>VLOOKUP(employees!$H2247,locations[#All],4,)</f>
        <v>1.05</v>
      </c>
      <c r="U2247" s="22">
        <f>employees!$Q2247/employees!$T2247</f>
        <v>152419.23809523811</v>
      </c>
    </row>
    <row r="2248" spans="1:21" x14ac:dyDescent="0.25">
      <c r="A2248" s="23">
        <v>2247</v>
      </c>
      <c r="B2248" s="24" t="s">
        <v>2217</v>
      </c>
      <c r="C2248" s="24" t="s">
        <v>59</v>
      </c>
      <c r="D2248" s="24">
        <v>23</v>
      </c>
      <c r="E2248" s="24">
        <v>18</v>
      </c>
      <c r="F2248" s="24" t="str">
        <f>VLOOKUP(Table6[[#This Row],[department_id]],departments[#All],2,FALSE)</f>
        <v>Customer Support</v>
      </c>
      <c r="G2248" s="24" t="str">
        <f>VLOOKUP(employees!$E2248,departments[],3,FALSE)</f>
        <v>GTM</v>
      </c>
      <c r="H2248" s="24">
        <v>2</v>
      </c>
      <c r="I2248" s="24" t="str">
        <f>VLOOKUP(employees!$H2248,locations[#All],3,FALSE)</f>
        <v>New York</v>
      </c>
      <c r="J2248" s="24" t="str">
        <f>_xlfn.XLOOKUP(Table6[[#This Row],[City]],locations[city],locations[Continent])</f>
        <v>North America</v>
      </c>
      <c r="K2248" s="24" t="s">
        <v>55</v>
      </c>
      <c r="L2248" s="24" t="s">
        <v>51</v>
      </c>
      <c r="M2248" s="25">
        <v>44143</v>
      </c>
      <c r="N2248" s="24" t="s">
        <v>57</v>
      </c>
      <c r="O2248" s="24">
        <v>3.87</v>
      </c>
      <c r="P2248" s="24">
        <v>7.6</v>
      </c>
      <c r="Q2248" s="24">
        <v>55204.1</v>
      </c>
      <c r="R2248" s="24">
        <v>1724</v>
      </c>
      <c r="S2248" s="24">
        <f ca="1">DATEDIF(employees!$M2248, TODAY(), "y")</f>
        <v>5</v>
      </c>
      <c r="T2248" s="24">
        <f>VLOOKUP(employees!$H2248,locations[#All],4,)</f>
        <v>1.3</v>
      </c>
      <c r="U2248" s="26">
        <f>employees!$Q2248/employees!$T2248</f>
        <v>42464.692307692305</v>
      </c>
    </row>
    <row r="2249" spans="1:21" x14ac:dyDescent="0.25">
      <c r="A2249" s="19">
        <v>2248</v>
      </c>
      <c r="B2249" s="20" t="s">
        <v>2218</v>
      </c>
      <c r="C2249" s="20" t="s">
        <v>59</v>
      </c>
      <c r="D2249" s="20">
        <v>31</v>
      </c>
      <c r="E2249" s="20">
        <v>27</v>
      </c>
      <c r="F2249" s="20" t="str">
        <f>VLOOKUP(Table6[[#This Row],[department_id]],departments[#All],2,FALSE)</f>
        <v>Facilities</v>
      </c>
      <c r="G2249" s="20" t="str">
        <f>VLOOKUP(employees!$E2249,departments[],3,FALSE)</f>
        <v>Ops</v>
      </c>
      <c r="H2249" s="20">
        <v>1</v>
      </c>
      <c r="I2249" s="20" t="str">
        <f>VLOOKUP(employees!$H2249,locations[#All],3,FALSE)</f>
        <v>San Francisco</v>
      </c>
      <c r="J2249" s="20" t="str">
        <f>_xlfn.XLOOKUP(Table6[[#This Row],[City]],locations[city],locations[Continent])</f>
        <v>North America</v>
      </c>
      <c r="K2249" s="20" t="s">
        <v>66</v>
      </c>
      <c r="L2249" s="20" t="s">
        <v>56</v>
      </c>
      <c r="M2249" s="21">
        <v>43254</v>
      </c>
      <c r="N2249" s="20" t="s">
        <v>57</v>
      </c>
      <c r="O2249" s="20">
        <v>4.24</v>
      </c>
      <c r="P2249" s="20">
        <v>7.7</v>
      </c>
      <c r="Q2249" s="20">
        <v>67264.7</v>
      </c>
      <c r="R2249" s="20">
        <v>2387</v>
      </c>
      <c r="S2249" s="20">
        <f ca="1">DATEDIF(employees!$M2249, TODAY(), "y")</f>
        <v>8</v>
      </c>
      <c r="T2249" s="20">
        <f>VLOOKUP(employees!$H2249,locations[#All],4,)</f>
        <v>1.35</v>
      </c>
      <c r="U2249" s="22">
        <f>employees!$Q2249/employees!$T2249</f>
        <v>49825.703703703701</v>
      </c>
    </row>
    <row r="2250" spans="1:21" x14ac:dyDescent="0.25">
      <c r="A2250" s="23">
        <v>2249</v>
      </c>
      <c r="B2250" s="24" t="s">
        <v>2219</v>
      </c>
      <c r="C2250" s="24" t="s">
        <v>59</v>
      </c>
      <c r="D2250" s="24">
        <v>60</v>
      </c>
      <c r="E2250" s="24">
        <v>24</v>
      </c>
      <c r="F2250" s="24" t="str">
        <f>VLOOKUP(Table6[[#This Row],[department_id]],departments[#All],2,FALSE)</f>
        <v>Administration</v>
      </c>
      <c r="G2250" s="24" t="str">
        <f>VLOOKUP(employees!$E2250,departments[],3,FALSE)</f>
        <v>G&amp;A</v>
      </c>
      <c r="H2250" s="24">
        <v>16</v>
      </c>
      <c r="I2250" s="24" t="str">
        <f>VLOOKUP(employees!$H2250,locations[#All],3,FALSE)</f>
        <v>São Paulo</v>
      </c>
      <c r="J2250" s="24" t="str">
        <f>_xlfn.XLOOKUP(Table6[[#This Row],[City]],locations[city],locations[Continent])</f>
        <v>South America</v>
      </c>
      <c r="K2250" s="24" t="s">
        <v>75</v>
      </c>
      <c r="L2250" s="24" t="s">
        <v>56</v>
      </c>
      <c r="M2250" s="25">
        <v>44218</v>
      </c>
      <c r="N2250" s="24" t="s">
        <v>52</v>
      </c>
      <c r="O2250" s="24">
        <v>3.95</v>
      </c>
      <c r="P2250" s="24">
        <v>8.3000000000000007</v>
      </c>
      <c r="Q2250" s="24">
        <v>73170.67</v>
      </c>
      <c r="R2250" s="24">
        <v>311</v>
      </c>
      <c r="S2250" s="24">
        <f ca="1">DATEDIF(employees!$M2250, TODAY(), "y")</f>
        <v>5</v>
      </c>
      <c r="T2250" s="24">
        <f>VLOOKUP(employees!$H2250,locations[#All],4,)</f>
        <v>0.8</v>
      </c>
      <c r="U2250" s="26">
        <f>employees!$Q2250/employees!$T2250</f>
        <v>91463.337499999994</v>
      </c>
    </row>
    <row r="2251" spans="1:21" x14ac:dyDescent="0.25">
      <c r="A2251" s="19">
        <v>2250</v>
      </c>
      <c r="B2251" s="20" t="s">
        <v>2220</v>
      </c>
      <c r="C2251" s="20" t="s">
        <v>49</v>
      </c>
      <c r="D2251" s="20">
        <v>42</v>
      </c>
      <c r="E2251" s="20">
        <v>3</v>
      </c>
      <c r="F2251" s="20" t="str">
        <f>VLOOKUP(Table6[[#This Row],[department_id]],departments[#All],2,FALSE)</f>
        <v>Data Engineering</v>
      </c>
      <c r="G2251" s="20" t="str">
        <f>VLOOKUP(employees!$E2251,departments[],3,FALSE)</f>
        <v>Tech</v>
      </c>
      <c r="H2251" s="20">
        <v>14</v>
      </c>
      <c r="I2251" s="20" t="str">
        <f>VLOOKUP(employees!$H2251,locations[#All],3,FALSE)</f>
        <v>Dubai</v>
      </c>
      <c r="J2251" s="20" t="str">
        <f>_xlfn.XLOOKUP(Table6[[#This Row],[City]],locations[city],locations[Continent])</f>
        <v>Asia</v>
      </c>
      <c r="K2251" s="20" t="s">
        <v>66</v>
      </c>
      <c r="L2251" s="20" t="s">
        <v>78</v>
      </c>
      <c r="M2251" s="21">
        <v>44516</v>
      </c>
      <c r="N2251" s="20" t="s">
        <v>52</v>
      </c>
      <c r="O2251" s="20">
        <v>4.0999999999999996</v>
      </c>
      <c r="P2251" s="20">
        <v>5</v>
      </c>
      <c r="Q2251" s="20">
        <v>98444.28</v>
      </c>
      <c r="R2251" s="20">
        <v>3383</v>
      </c>
      <c r="S2251" s="20">
        <f ca="1">DATEDIF(employees!$M2251, TODAY(), "y")</f>
        <v>4</v>
      </c>
      <c r="T2251" s="20">
        <f>VLOOKUP(employees!$H2251,locations[#All],4,)</f>
        <v>1.05</v>
      </c>
      <c r="U2251" s="22">
        <f>employees!$Q2251/employees!$T2251</f>
        <v>93756.457142857136</v>
      </c>
    </row>
    <row r="2252" spans="1:21" x14ac:dyDescent="0.25">
      <c r="A2252" s="23">
        <v>2251</v>
      </c>
      <c r="B2252" s="24" t="s">
        <v>2221</v>
      </c>
      <c r="C2252" s="24" t="s">
        <v>59</v>
      </c>
      <c r="D2252" s="24">
        <v>34</v>
      </c>
      <c r="E2252" s="24">
        <v>6</v>
      </c>
      <c r="F2252" s="24" t="str">
        <f>VLOOKUP(Table6[[#This Row],[department_id]],departments[#All],2,FALSE)</f>
        <v>Security</v>
      </c>
      <c r="G2252" s="24" t="str">
        <f>VLOOKUP(employees!$E2252,departments[],3,FALSE)</f>
        <v>Tech</v>
      </c>
      <c r="H2252" s="24">
        <v>18</v>
      </c>
      <c r="I2252" s="24" t="str">
        <f>VLOOKUP(employees!$H2252,locations[#All],3,FALSE)</f>
        <v>Buenos Aires</v>
      </c>
      <c r="J2252" s="24" t="str">
        <f>_xlfn.XLOOKUP(Table6[[#This Row],[City]],locations[city],locations[Continent])</f>
        <v>South America</v>
      </c>
      <c r="K2252" s="24" t="s">
        <v>66</v>
      </c>
      <c r="L2252" s="24" t="s">
        <v>56</v>
      </c>
      <c r="M2252" s="25">
        <v>43358</v>
      </c>
      <c r="N2252" s="24" t="s">
        <v>52</v>
      </c>
      <c r="O2252" s="24">
        <v>3.57</v>
      </c>
      <c r="P2252" s="24">
        <v>6.3</v>
      </c>
      <c r="Q2252" s="24">
        <v>73623.61</v>
      </c>
      <c r="R2252" s="24">
        <v>228</v>
      </c>
      <c r="S2252" s="24">
        <f ca="1">DATEDIF(employees!$M2252, TODAY(), "y")</f>
        <v>7</v>
      </c>
      <c r="T2252" s="24">
        <f>VLOOKUP(employees!$H2252,locations[#All],4,)</f>
        <v>0.65</v>
      </c>
      <c r="U2252" s="26">
        <f>employees!$Q2252/employees!$T2252</f>
        <v>113267.09230769231</v>
      </c>
    </row>
    <row r="2253" spans="1:21" x14ac:dyDescent="0.25">
      <c r="A2253" s="19">
        <v>2252</v>
      </c>
      <c r="B2253" s="20" t="s">
        <v>2222</v>
      </c>
      <c r="C2253" s="20" t="s">
        <v>49</v>
      </c>
      <c r="D2253" s="20">
        <v>25</v>
      </c>
      <c r="E2253" s="20">
        <v>8</v>
      </c>
      <c r="F2253" s="20" t="str">
        <f>VLOOKUP(Table6[[#This Row],[department_id]],departments[#All],2,FALSE)</f>
        <v>QA &amp; Testing</v>
      </c>
      <c r="G2253" s="20" t="str">
        <f>VLOOKUP(employees!$E2253,departments[],3,FALSE)</f>
        <v>Tech</v>
      </c>
      <c r="H2253" s="20">
        <v>8</v>
      </c>
      <c r="I2253" s="20" t="str">
        <f>VLOOKUP(employees!$H2253,locations[#All],3,FALSE)</f>
        <v>Barcelona</v>
      </c>
      <c r="J2253" s="20" t="str">
        <f>_xlfn.XLOOKUP(Table6[[#This Row],[City]],locations[city],locations[Continent])</f>
        <v>Europe</v>
      </c>
      <c r="K2253" s="20" t="s">
        <v>64</v>
      </c>
      <c r="L2253" s="20" t="s">
        <v>56</v>
      </c>
      <c r="M2253" s="21">
        <v>44348</v>
      </c>
      <c r="N2253" s="20" t="s">
        <v>57</v>
      </c>
      <c r="O2253" s="20">
        <v>2.73</v>
      </c>
      <c r="P2253" s="20">
        <v>5.7</v>
      </c>
      <c r="Q2253" s="20">
        <v>150954.42000000001</v>
      </c>
      <c r="R2253" s="20">
        <v>1417</v>
      </c>
      <c r="S2253" s="20">
        <f ca="1">DATEDIF(employees!$M2253, TODAY(), "y")</f>
        <v>5</v>
      </c>
      <c r="T2253" s="20">
        <f>VLOOKUP(employees!$H2253,locations[#All],4,)</f>
        <v>1.05</v>
      </c>
      <c r="U2253" s="22">
        <f>employees!$Q2253/employees!$T2253</f>
        <v>143766.11428571428</v>
      </c>
    </row>
    <row r="2254" spans="1:21" x14ac:dyDescent="0.25">
      <c r="A2254" s="23">
        <v>2253</v>
      </c>
      <c r="B2254" s="24" t="s">
        <v>2223</v>
      </c>
      <c r="C2254" s="24" t="s">
        <v>59</v>
      </c>
      <c r="D2254" s="24">
        <v>36</v>
      </c>
      <c r="E2254" s="24">
        <v>9</v>
      </c>
      <c r="F2254" s="24" t="str">
        <f>VLOOKUP(Table6[[#This Row],[department_id]],departments[#All],2,FALSE)</f>
        <v>Product Management</v>
      </c>
      <c r="G2254" s="24" t="str">
        <f>VLOOKUP(employees!$E2254,departments[],3,FALSE)</f>
        <v>Product</v>
      </c>
      <c r="H2254" s="24">
        <v>6</v>
      </c>
      <c r="I2254" s="24" t="str">
        <f>VLOOKUP(employees!$H2254,locations[#All],3,FALSE)</f>
        <v>Berlin</v>
      </c>
      <c r="J2254" s="24" t="str">
        <f>_xlfn.XLOOKUP(Table6[[#This Row],[City]],locations[city],locations[Continent])</f>
        <v>Europe</v>
      </c>
      <c r="K2254" s="24" t="s">
        <v>55</v>
      </c>
      <c r="L2254" s="24" t="s">
        <v>51</v>
      </c>
      <c r="M2254" s="25">
        <v>43152</v>
      </c>
      <c r="N2254" s="24" t="s">
        <v>57</v>
      </c>
      <c r="O2254" s="24">
        <v>4.05</v>
      </c>
      <c r="P2254" s="24">
        <v>9.3000000000000007</v>
      </c>
      <c r="Q2254" s="24">
        <v>145860.54999999999</v>
      </c>
      <c r="R2254" s="24">
        <v>1918</v>
      </c>
      <c r="S2254" s="24">
        <f ca="1">DATEDIF(employees!$M2254, TODAY(), "y")</f>
        <v>8</v>
      </c>
      <c r="T2254" s="24">
        <f>VLOOKUP(employees!$H2254,locations[#All],4,)</f>
        <v>1.1000000000000001</v>
      </c>
      <c r="U2254" s="26">
        <f>employees!$Q2254/employees!$T2254</f>
        <v>132600.49999999997</v>
      </c>
    </row>
    <row r="2255" spans="1:21" x14ac:dyDescent="0.25">
      <c r="A2255" s="19">
        <v>2254</v>
      </c>
      <c r="B2255" s="20" t="s">
        <v>2224</v>
      </c>
      <c r="C2255" s="20" t="s">
        <v>49</v>
      </c>
      <c r="D2255" s="20">
        <v>53</v>
      </c>
      <c r="E2255" s="20">
        <v>23</v>
      </c>
      <c r="F2255" s="20" t="str">
        <f>VLOOKUP(Table6[[#This Row],[department_id]],departments[#All],2,FALSE)</f>
        <v>Legal</v>
      </c>
      <c r="G2255" s="20" t="str">
        <f>VLOOKUP(employees!$E2255,departments[],3,FALSE)</f>
        <v>G&amp;A</v>
      </c>
      <c r="H2255" s="20">
        <v>2</v>
      </c>
      <c r="I2255" s="20" t="str">
        <f>VLOOKUP(employees!$H2255,locations[#All],3,FALSE)</f>
        <v>New York</v>
      </c>
      <c r="J2255" s="20" t="str">
        <f>_xlfn.XLOOKUP(Table6[[#This Row],[City]],locations[city],locations[Continent])</f>
        <v>North America</v>
      </c>
      <c r="K2255" s="20" t="s">
        <v>60</v>
      </c>
      <c r="L2255" s="20" t="s">
        <v>51</v>
      </c>
      <c r="M2255" s="21">
        <v>45702</v>
      </c>
      <c r="N2255" s="20" t="s">
        <v>57</v>
      </c>
      <c r="O2255" s="20">
        <v>3.31</v>
      </c>
      <c r="P2255" s="20">
        <v>6.4</v>
      </c>
      <c r="Q2255" s="20">
        <v>279389.44</v>
      </c>
      <c r="R2255" s="20">
        <v>2361</v>
      </c>
      <c r="S2255" s="20">
        <f ca="1">DATEDIF(employees!$M2255, TODAY(), "y")</f>
        <v>1</v>
      </c>
      <c r="T2255" s="20">
        <f>VLOOKUP(employees!$H2255,locations[#All],4,)</f>
        <v>1.3</v>
      </c>
      <c r="U2255" s="22">
        <f>employees!$Q2255/employees!$T2255</f>
        <v>214914.95384615383</v>
      </c>
    </row>
    <row r="2256" spans="1:21" x14ac:dyDescent="0.25">
      <c r="A2256" s="23">
        <v>2255</v>
      </c>
      <c r="B2256" s="24" t="s">
        <v>2225</v>
      </c>
      <c r="C2256" s="24" t="s">
        <v>54</v>
      </c>
      <c r="D2256" s="24">
        <v>34</v>
      </c>
      <c r="E2256" s="24">
        <v>25</v>
      </c>
      <c r="F2256" s="24" t="str">
        <f>VLOOKUP(Table6[[#This Row],[department_id]],departments[#All],2,FALSE)</f>
        <v>Operations</v>
      </c>
      <c r="G2256" s="24" t="str">
        <f>VLOOKUP(employees!$E2256,departments[],3,FALSE)</f>
        <v>Ops</v>
      </c>
      <c r="H2256" s="24">
        <v>14</v>
      </c>
      <c r="I2256" s="24" t="str">
        <f>VLOOKUP(employees!$H2256,locations[#All],3,FALSE)</f>
        <v>Dubai</v>
      </c>
      <c r="J2256" s="24" t="str">
        <f>_xlfn.XLOOKUP(Table6[[#This Row],[City]],locations[city],locations[Continent])</f>
        <v>Asia</v>
      </c>
      <c r="K2256" s="24" t="s">
        <v>71</v>
      </c>
      <c r="L2256" s="24" t="s">
        <v>51</v>
      </c>
      <c r="M2256" s="25">
        <v>42302</v>
      </c>
      <c r="N2256" s="24" t="s">
        <v>52</v>
      </c>
      <c r="O2256" s="24">
        <v>4.03</v>
      </c>
      <c r="P2256" s="24">
        <v>9.4</v>
      </c>
      <c r="Q2256" s="24">
        <v>164682.74</v>
      </c>
      <c r="R2256" s="24">
        <v>1815</v>
      </c>
      <c r="S2256" s="24">
        <f ca="1">DATEDIF(employees!$M2256, TODAY(), "y")</f>
        <v>10</v>
      </c>
      <c r="T2256" s="24">
        <f>VLOOKUP(employees!$H2256,locations[#All],4,)</f>
        <v>1.05</v>
      </c>
      <c r="U2256" s="26">
        <f>employees!$Q2256/employees!$T2256</f>
        <v>156840.70476190475</v>
      </c>
    </row>
    <row r="2257" spans="1:21" x14ac:dyDescent="0.25">
      <c r="A2257" s="19">
        <v>2256</v>
      </c>
      <c r="B2257" s="20" t="s">
        <v>2226</v>
      </c>
      <c r="C2257" s="20" t="s">
        <v>59</v>
      </c>
      <c r="D2257" s="20">
        <v>28</v>
      </c>
      <c r="E2257" s="20">
        <v>25</v>
      </c>
      <c r="F2257" s="20" t="str">
        <f>VLOOKUP(Table6[[#This Row],[department_id]],departments[#All],2,FALSE)</f>
        <v>Operations</v>
      </c>
      <c r="G2257" s="20" t="str">
        <f>VLOOKUP(employees!$E2257,departments[],3,FALSE)</f>
        <v>Ops</v>
      </c>
      <c r="H2257" s="20">
        <v>8</v>
      </c>
      <c r="I2257" s="20" t="str">
        <f>VLOOKUP(employees!$H2257,locations[#All],3,FALSE)</f>
        <v>Barcelona</v>
      </c>
      <c r="J2257" s="20" t="str">
        <f>_xlfn.XLOOKUP(Table6[[#This Row],[City]],locations[city],locations[Continent])</f>
        <v>Europe</v>
      </c>
      <c r="K2257" s="20" t="s">
        <v>60</v>
      </c>
      <c r="L2257" s="20" t="s">
        <v>51</v>
      </c>
      <c r="M2257" s="21">
        <v>41896</v>
      </c>
      <c r="N2257" s="20" t="s">
        <v>57</v>
      </c>
      <c r="O2257" s="20">
        <v>2.75</v>
      </c>
      <c r="P2257" s="20">
        <v>7.2</v>
      </c>
      <c r="Q2257" s="20">
        <v>87535.93</v>
      </c>
      <c r="R2257" s="20">
        <v>957</v>
      </c>
      <c r="S2257" s="20">
        <f ca="1">DATEDIF(employees!$M2257, TODAY(), "y")</f>
        <v>11</v>
      </c>
      <c r="T2257" s="20">
        <f>VLOOKUP(employees!$H2257,locations[#All],4,)</f>
        <v>1.05</v>
      </c>
      <c r="U2257" s="22">
        <f>employees!$Q2257/employees!$T2257</f>
        <v>83367.552380952373</v>
      </c>
    </row>
    <row r="2258" spans="1:21" x14ac:dyDescent="0.25">
      <c r="A2258" s="23">
        <v>2257</v>
      </c>
      <c r="B2258" s="24" t="s">
        <v>2227</v>
      </c>
      <c r="C2258" s="24" t="s">
        <v>59</v>
      </c>
      <c r="D2258" s="24">
        <v>43</v>
      </c>
      <c r="E2258" s="24">
        <v>4</v>
      </c>
      <c r="F2258" s="24" t="str">
        <f>VLOOKUP(Table6[[#This Row],[department_id]],departments[#All],2,FALSE)</f>
        <v>ML Engineering</v>
      </c>
      <c r="G2258" s="24" t="str">
        <f>VLOOKUP(employees!$E2258,departments[],3,FALSE)</f>
        <v>Tech</v>
      </c>
      <c r="H2258" s="24">
        <v>5</v>
      </c>
      <c r="I2258" s="24" t="str">
        <f>VLOOKUP(employees!$H2258,locations[#All],3,FALSE)</f>
        <v>London</v>
      </c>
      <c r="J2258" s="24" t="str">
        <f>_xlfn.XLOOKUP(Table6[[#This Row],[City]],locations[city],locations[Continent])</f>
        <v>Europe</v>
      </c>
      <c r="K2258" s="24" t="s">
        <v>64</v>
      </c>
      <c r="L2258" s="24" t="s">
        <v>83</v>
      </c>
      <c r="M2258" s="25">
        <v>44240</v>
      </c>
      <c r="N2258" s="24" t="s">
        <v>57</v>
      </c>
      <c r="O2258" s="24">
        <v>4.25</v>
      </c>
      <c r="P2258" s="24">
        <v>8.6</v>
      </c>
      <c r="Q2258" s="24">
        <v>283215.68</v>
      </c>
      <c r="R2258" s="24">
        <v>3019</v>
      </c>
      <c r="S2258" s="24">
        <f ca="1">DATEDIF(employees!$M2258, TODAY(), "y")</f>
        <v>5</v>
      </c>
      <c r="T2258" s="24">
        <f>VLOOKUP(employees!$H2258,locations[#All],4,)</f>
        <v>1.25</v>
      </c>
      <c r="U2258" s="26">
        <f>employees!$Q2258/employees!$T2258</f>
        <v>226572.54399999999</v>
      </c>
    </row>
    <row r="2259" spans="1:21" x14ac:dyDescent="0.25">
      <c r="A2259" s="19">
        <v>2258</v>
      </c>
      <c r="B2259" s="20" t="s">
        <v>2228</v>
      </c>
      <c r="C2259" s="20" t="s">
        <v>54</v>
      </c>
      <c r="D2259" s="20">
        <v>36</v>
      </c>
      <c r="E2259" s="20">
        <v>4</v>
      </c>
      <c r="F2259" s="20" t="str">
        <f>VLOOKUP(Table6[[#This Row],[department_id]],departments[#All],2,FALSE)</f>
        <v>ML Engineering</v>
      </c>
      <c r="G2259" s="20" t="str">
        <f>VLOOKUP(employees!$E2259,departments[],3,FALSE)</f>
        <v>Tech</v>
      </c>
      <c r="H2259" s="20">
        <v>6</v>
      </c>
      <c r="I2259" s="20" t="str">
        <f>VLOOKUP(employees!$H2259,locations[#All],3,FALSE)</f>
        <v>Berlin</v>
      </c>
      <c r="J2259" s="20" t="str">
        <f>_xlfn.XLOOKUP(Table6[[#This Row],[City]],locations[city],locations[Continent])</f>
        <v>Europe</v>
      </c>
      <c r="K2259" s="20" t="s">
        <v>64</v>
      </c>
      <c r="L2259" s="20" t="s">
        <v>51</v>
      </c>
      <c r="M2259" s="21">
        <v>41875</v>
      </c>
      <c r="N2259" s="20" t="s">
        <v>57</v>
      </c>
      <c r="O2259" s="20">
        <v>4.3</v>
      </c>
      <c r="P2259" s="20">
        <v>7.1</v>
      </c>
      <c r="Q2259" s="20">
        <v>201100.29</v>
      </c>
      <c r="R2259" s="20">
        <v>759</v>
      </c>
      <c r="S2259" s="20">
        <f ca="1">DATEDIF(employees!$M2259, TODAY(), "y")</f>
        <v>12</v>
      </c>
      <c r="T2259" s="20">
        <f>VLOOKUP(employees!$H2259,locations[#All],4,)</f>
        <v>1.1000000000000001</v>
      </c>
      <c r="U2259" s="22">
        <f>employees!$Q2259/employees!$T2259</f>
        <v>182818.44545454544</v>
      </c>
    </row>
    <row r="2260" spans="1:21" x14ac:dyDescent="0.25">
      <c r="A2260" s="23">
        <v>2259</v>
      </c>
      <c r="B2260" s="24" t="s">
        <v>2229</v>
      </c>
      <c r="C2260" s="24" t="s">
        <v>54</v>
      </c>
      <c r="D2260" s="24">
        <v>47</v>
      </c>
      <c r="E2260" s="24">
        <v>2</v>
      </c>
      <c r="F2260" s="24" t="str">
        <f>VLOOKUP(Table6[[#This Row],[department_id]],departments[#All],2,FALSE)</f>
        <v>Data Science</v>
      </c>
      <c r="G2260" s="24" t="str">
        <f>VLOOKUP(employees!$E2260,departments[],3,FALSE)</f>
        <v>Tech</v>
      </c>
      <c r="H2260" s="24">
        <v>14</v>
      </c>
      <c r="I2260" s="24" t="str">
        <f>VLOOKUP(employees!$H2260,locations[#All],3,FALSE)</f>
        <v>Dubai</v>
      </c>
      <c r="J2260" s="24" t="str">
        <f>_xlfn.XLOOKUP(Table6[[#This Row],[City]],locations[city],locations[Continent])</f>
        <v>Asia</v>
      </c>
      <c r="K2260" s="24" t="s">
        <v>60</v>
      </c>
      <c r="L2260" s="24" t="s">
        <v>51</v>
      </c>
      <c r="M2260" s="25">
        <v>42326</v>
      </c>
      <c r="N2260" s="24" t="s">
        <v>57</v>
      </c>
      <c r="O2260" s="24">
        <v>3.04</v>
      </c>
      <c r="P2260" s="24">
        <v>8</v>
      </c>
      <c r="Q2260" s="24">
        <v>133481.13</v>
      </c>
      <c r="R2260" s="24">
        <v>1085</v>
      </c>
      <c r="S2260" s="24">
        <f ca="1">DATEDIF(employees!$M2260, TODAY(), "y")</f>
        <v>10</v>
      </c>
      <c r="T2260" s="24">
        <f>VLOOKUP(employees!$H2260,locations[#All],4,)</f>
        <v>1.05</v>
      </c>
      <c r="U2260" s="26">
        <f>employees!$Q2260/employees!$T2260</f>
        <v>127124.88571428572</v>
      </c>
    </row>
    <row r="2261" spans="1:21" x14ac:dyDescent="0.25">
      <c r="A2261" s="19">
        <v>2260</v>
      </c>
      <c r="B2261" s="20" t="s">
        <v>2230</v>
      </c>
      <c r="C2261" s="20" t="s">
        <v>59</v>
      </c>
      <c r="D2261" s="20">
        <v>22</v>
      </c>
      <c r="E2261" s="20">
        <v>24</v>
      </c>
      <c r="F2261" s="20" t="str">
        <f>VLOOKUP(Table6[[#This Row],[department_id]],departments[#All],2,FALSE)</f>
        <v>Administration</v>
      </c>
      <c r="G2261" s="20" t="str">
        <f>VLOOKUP(employees!$E2261,departments[],3,FALSE)</f>
        <v>G&amp;A</v>
      </c>
      <c r="H2261" s="20">
        <v>16</v>
      </c>
      <c r="I2261" s="20" t="str">
        <f>VLOOKUP(employees!$H2261,locations[#All],3,FALSE)</f>
        <v>São Paulo</v>
      </c>
      <c r="J2261" s="20" t="str">
        <f>_xlfn.XLOOKUP(Table6[[#This Row],[City]],locations[city],locations[Continent])</f>
        <v>South America</v>
      </c>
      <c r="K2261" s="20" t="s">
        <v>75</v>
      </c>
      <c r="L2261" s="20" t="s">
        <v>56</v>
      </c>
      <c r="M2261" s="21">
        <v>44185</v>
      </c>
      <c r="N2261" s="20" t="s">
        <v>57</v>
      </c>
      <c r="O2261" s="20">
        <v>4.3899999999999997</v>
      </c>
      <c r="P2261" s="20">
        <v>7.6</v>
      </c>
      <c r="Q2261" s="20">
        <v>78665.02</v>
      </c>
      <c r="R2261" s="20">
        <v>323</v>
      </c>
      <c r="S2261" s="20">
        <f ca="1">DATEDIF(employees!$M2261, TODAY(), "y")</f>
        <v>5</v>
      </c>
      <c r="T2261" s="20">
        <f>VLOOKUP(employees!$H2261,locations[#All],4,)</f>
        <v>0.8</v>
      </c>
      <c r="U2261" s="22">
        <f>employees!$Q2261/employees!$T2261</f>
        <v>98331.274999999994</v>
      </c>
    </row>
    <row r="2262" spans="1:21" x14ac:dyDescent="0.25">
      <c r="A2262" s="23">
        <v>2261</v>
      </c>
      <c r="B2262" s="24" t="s">
        <v>2231</v>
      </c>
      <c r="C2262" s="24" t="s">
        <v>49</v>
      </c>
      <c r="D2262" s="24">
        <v>33</v>
      </c>
      <c r="E2262" s="24">
        <v>22</v>
      </c>
      <c r="F2262" s="24" t="str">
        <f>VLOOKUP(Table6[[#This Row],[department_id]],departments[#All],2,FALSE)</f>
        <v>Accounting</v>
      </c>
      <c r="G2262" s="24" t="str">
        <f>VLOOKUP(employees!$E2262,departments[],3,FALSE)</f>
        <v>G&amp;A</v>
      </c>
      <c r="H2262" s="24">
        <v>14</v>
      </c>
      <c r="I2262" s="24" t="str">
        <f>VLOOKUP(employees!$H2262,locations[#All],3,FALSE)</f>
        <v>Dubai</v>
      </c>
      <c r="J2262" s="24" t="str">
        <f>_xlfn.XLOOKUP(Table6[[#This Row],[City]],locations[city],locations[Continent])</f>
        <v>Asia</v>
      </c>
      <c r="K2262" s="24" t="s">
        <v>55</v>
      </c>
      <c r="L2262" s="24" t="s">
        <v>51</v>
      </c>
      <c r="M2262" s="25">
        <v>42458</v>
      </c>
      <c r="N2262" s="24" t="s">
        <v>52</v>
      </c>
      <c r="O2262" s="24">
        <v>4.28</v>
      </c>
      <c r="P2262" s="24">
        <v>9.4</v>
      </c>
      <c r="Q2262" s="24">
        <v>63250.31</v>
      </c>
      <c r="R2262" s="24">
        <v>37</v>
      </c>
      <c r="S2262" s="24">
        <f ca="1">DATEDIF(employees!$M2262, TODAY(), "y")</f>
        <v>10</v>
      </c>
      <c r="T2262" s="24">
        <f>VLOOKUP(employees!$H2262,locations[#All],4,)</f>
        <v>1.05</v>
      </c>
      <c r="U2262" s="26">
        <f>employees!$Q2262/employees!$T2262</f>
        <v>60238.390476190471</v>
      </c>
    </row>
    <row r="2263" spans="1:21" x14ac:dyDescent="0.25">
      <c r="A2263" s="19">
        <v>2262</v>
      </c>
      <c r="B2263" s="20" t="s">
        <v>2232</v>
      </c>
      <c r="C2263" s="20" t="s">
        <v>54</v>
      </c>
      <c r="D2263" s="20">
        <v>38</v>
      </c>
      <c r="E2263" s="20">
        <v>17</v>
      </c>
      <c r="F2263" s="20" t="str">
        <f>VLOOKUP(Table6[[#This Row],[department_id]],departments[#All],2,FALSE)</f>
        <v>Customer Success</v>
      </c>
      <c r="G2263" s="20" t="str">
        <f>VLOOKUP(employees!$E2263,departments[],3,FALSE)</f>
        <v>GTM</v>
      </c>
      <c r="H2263" s="20">
        <v>12</v>
      </c>
      <c r="I2263" s="20" t="str">
        <f>VLOOKUP(employees!$H2263,locations[#All],3,FALSE)</f>
        <v>Hyderabad</v>
      </c>
      <c r="J2263" s="20" t="str">
        <f>_xlfn.XLOOKUP(Table6[[#This Row],[City]],locations[city],locations[Continent])</f>
        <v>Asia</v>
      </c>
      <c r="K2263" s="20" t="s">
        <v>64</v>
      </c>
      <c r="L2263" s="20" t="s">
        <v>51</v>
      </c>
      <c r="M2263" s="21">
        <v>42380</v>
      </c>
      <c r="N2263" s="20" t="s">
        <v>52</v>
      </c>
      <c r="O2263" s="20">
        <v>3.35</v>
      </c>
      <c r="P2263" s="20">
        <v>8.9</v>
      </c>
      <c r="Q2263" s="20">
        <v>72249.97</v>
      </c>
      <c r="R2263" s="20">
        <v>346</v>
      </c>
      <c r="S2263" s="20">
        <f ca="1">DATEDIF(employees!$M2263, TODAY(), "y")</f>
        <v>10</v>
      </c>
      <c r="T2263" s="20">
        <f>VLOOKUP(employees!$H2263,locations[#All],4,)</f>
        <v>0.68</v>
      </c>
      <c r="U2263" s="22">
        <f>employees!$Q2263/employees!$T2263</f>
        <v>106249.95588235294</v>
      </c>
    </row>
    <row r="2264" spans="1:21" x14ac:dyDescent="0.25">
      <c r="A2264" s="23">
        <v>2263</v>
      </c>
      <c r="B2264" s="24" t="s">
        <v>2233</v>
      </c>
      <c r="C2264" s="24" t="s">
        <v>49</v>
      </c>
      <c r="D2264" s="24">
        <v>35</v>
      </c>
      <c r="E2264" s="24">
        <v>22</v>
      </c>
      <c r="F2264" s="24" t="str">
        <f>VLOOKUP(Table6[[#This Row],[department_id]],departments[#All],2,FALSE)</f>
        <v>Accounting</v>
      </c>
      <c r="G2264" s="24" t="str">
        <f>VLOOKUP(employees!$E2264,departments[],3,FALSE)</f>
        <v>G&amp;A</v>
      </c>
      <c r="H2264" s="24">
        <v>5</v>
      </c>
      <c r="I2264" s="24" t="str">
        <f>VLOOKUP(employees!$H2264,locations[#All],3,FALSE)</f>
        <v>London</v>
      </c>
      <c r="J2264" s="24" t="str">
        <f>_xlfn.XLOOKUP(Table6[[#This Row],[City]],locations[city],locations[Continent])</f>
        <v>Europe</v>
      </c>
      <c r="K2264" s="24" t="s">
        <v>60</v>
      </c>
      <c r="L2264" s="24" t="s">
        <v>51</v>
      </c>
      <c r="M2264" s="25">
        <v>43585</v>
      </c>
      <c r="N2264" s="24" t="s">
        <v>57</v>
      </c>
      <c r="O2264" s="24">
        <v>4.26</v>
      </c>
      <c r="P2264" s="24">
        <v>7.1</v>
      </c>
      <c r="Q2264" s="24">
        <v>124902.11</v>
      </c>
      <c r="R2264" s="24">
        <v>508</v>
      </c>
      <c r="S2264" s="24">
        <f ca="1">DATEDIF(employees!$M2264, TODAY(), "y")</f>
        <v>7</v>
      </c>
      <c r="T2264" s="24">
        <f>VLOOKUP(employees!$H2264,locations[#All],4,)</f>
        <v>1.25</v>
      </c>
      <c r="U2264" s="26">
        <f>employees!$Q2264/employees!$T2264</f>
        <v>99921.687999999995</v>
      </c>
    </row>
    <row r="2265" spans="1:21" x14ac:dyDescent="0.25">
      <c r="A2265" s="19">
        <v>2264</v>
      </c>
      <c r="B2265" s="20" t="s">
        <v>2234</v>
      </c>
      <c r="C2265" s="20" t="s">
        <v>54</v>
      </c>
      <c r="D2265" s="20">
        <v>21</v>
      </c>
      <c r="E2265" s="20">
        <v>3</v>
      </c>
      <c r="F2265" s="20" t="str">
        <f>VLOOKUP(Table6[[#This Row],[department_id]],departments[#All],2,FALSE)</f>
        <v>Data Engineering</v>
      </c>
      <c r="G2265" s="20" t="str">
        <f>VLOOKUP(employees!$E2265,departments[],3,FALSE)</f>
        <v>Tech</v>
      </c>
      <c r="H2265" s="20">
        <v>4</v>
      </c>
      <c r="I2265" s="20" t="str">
        <f>VLOOKUP(employees!$H2265,locations[#All],3,FALSE)</f>
        <v>Toronto</v>
      </c>
      <c r="J2265" s="20" t="str">
        <f>_xlfn.XLOOKUP(Table6[[#This Row],[City]],locations[city],locations[Continent])</f>
        <v>North America</v>
      </c>
      <c r="K2265" s="20" t="s">
        <v>60</v>
      </c>
      <c r="L2265" s="20" t="s">
        <v>56</v>
      </c>
      <c r="M2265" s="21">
        <v>44038</v>
      </c>
      <c r="N2265" s="20" t="s">
        <v>57</v>
      </c>
      <c r="O2265" s="20">
        <v>2.95</v>
      </c>
      <c r="P2265" s="20">
        <v>5.4</v>
      </c>
      <c r="Q2265" s="20">
        <v>189177.59</v>
      </c>
      <c r="R2265" s="20">
        <v>1444</v>
      </c>
      <c r="S2265" s="20">
        <f ca="1">DATEDIF(employees!$M2265, TODAY(), "y")</f>
        <v>6</v>
      </c>
      <c r="T2265" s="20">
        <f>VLOOKUP(employees!$H2265,locations[#All],4,)</f>
        <v>1.1000000000000001</v>
      </c>
      <c r="U2265" s="22">
        <f>employees!$Q2265/employees!$T2265</f>
        <v>171979.62727272726</v>
      </c>
    </row>
    <row r="2266" spans="1:21" x14ac:dyDescent="0.25">
      <c r="A2266" s="23">
        <v>2265</v>
      </c>
      <c r="B2266" s="24" t="s">
        <v>2235</v>
      </c>
      <c r="C2266" s="24" t="s">
        <v>49</v>
      </c>
      <c r="D2266" s="24">
        <v>25</v>
      </c>
      <c r="E2266" s="24">
        <v>10</v>
      </c>
      <c r="F2266" s="24" t="str">
        <f>VLOOKUP(Table6[[#This Row],[department_id]],departments[#All],2,FALSE)</f>
        <v>Product Operations</v>
      </c>
      <c r="G2266" s="24" t="str">
        <f>VLOOKUP(employees!$E2266,departments[],3,FALSE)</f>
        <v>Product</v>
      </c>
      <c r="H2266" s="24">
        <v>8</v>
      </c>
      <c r="I2266" s="24" t="str">
        <f>VLOOKUP(employees!$H2266,locations[#All],3,FALSE)</f>
        <v>Barcelona</v>
      </c>
      <c r="J2266" s="24" t="str">
        <f>_xlfn.XLOOKUP(Table6[[#This Row],[City]],locations[city],locations[Continent])</f>
        <v>Europe</v>
      </c>
      <c r="K2266" s="24" t="s">
        <v>55</v>
      </c>
      <c r="L2266" s="24" t="s">
        <v>56</v>
      </c>
      <c r="M2266" s="25">
        <v>44691</v>
      </c>
      <c r="N2266" s="24" t="s">
        <v>57</v>
      </c>
      <c r="O2266" s="24">
        <v>4.47</v>
      </c>
      <c r="P2266" s="24">
        <v>8.1999999999999993</v>
      </c>
      <c r="Q2266" s="24">
        <v>98328.39</v>
      </c>
      <c r="R2266" s="24">
        <v>384</v>
      </c>
      <c r="S2266" s="24">
        <f ca="1">DATEDIF(employees!$M2266, TODAY(), "y")</f>
        <v>4</v>
      </c>
      <c r="T2266" s="24">
        <f>VLOOKUP(employees!$H2266,locations[#All],4,)</f>
        <v>1.05</v>
      </c>
      <c r="U2266" s="26">
        <f>employees!$Q2266/employees!$T2266</f>
        <v>93646.085714285713</v>
      </c>
    </row>
    <row r="2267" spans="1:21" x14ac:dyDescent="0.25">
      <c r="A2267" s="19">
        <v>2266</v>
      </c>
      <c r="B2267" s="20" t="s">
        <v>2236</v>
      </c>
      <c r="C2267" s="20" t="s">
        <v>59</v>
      </c>
      <c r="D2267" s="20">
        <v>29</v>
      </c>
      <c r="E2267" s="20">
        <v>22</v>
      </c>
      <c r="F2267" s="20" t="str">
        <f>VLOOKUP(Table6[[#This Row],[department_id]],departments[#All],2,FALSE)</f>
        <v>Accounting</v>
      </c>
      <c r="G2267" s="20" t="str">
        <f>VLOOKUP(employees!$E2267,departments[],3,FALSE)</f>
        <v>G&amp;A</v>
      </c>
      <c r="H2267" s="20">
        <v>21</v>
      </c>
      <c r="I2267" s="20" t="str">
        <f>VLOOKUP(employees!$H2267,locations[#All],3,FALSE)</f>
        <v>Sydney</v>
      </c>
      <c r="J2267" s="20" t="str">
        <f>_xlfn.XLOOKUP(Table6[[#This Row],[City]],locations[city],locations[Continent])</f>
        <v>Oceania</v>
      </c>
      <c r="K2267" s="20" t="s">
        <v>66</v>
      </c>
      <c r="L2267" s="20" t="s">
        <v>56</v>
      </c>
      <c r="M2267" s="21">
        <v>41769</v>
      </c>
      <c r="N2267" s="20" t="s">
        <v>52</v>
      </c>
      <c r="O2267" s="20">
        <v>4.05</v>
      </c>
      <c r="P2267" s="20">
        <v>7.2</v>
      </c>
      <c r="Q2267" s="20">
        <v>55783.11</v>
      </c>
      <c r="R2267" s="20">
        <v>3063</v>
      </c>
      <c r="S2267" s="20">
        <f ca="1">DATEDIF(employees!$M2267, TODAY(), "y")</f>
        <v>12</v>
      </c>
      <c r="T2267" s="20">
        <f>VLOOKUP(employees!$H2267,locations[#All],4,)</f>
        <v>1.1499999999999999</v>
      </c>
      <c r="U2267" s="22">
        <f>employees!$Q2267/employees!$T2267</f>
        <v>48507.052173913049</v>
      </c>
    </row>
    <row r="2268" spans="1:21" x14ac:dyDescent="0.25">
      <c r="A2268" s="23">
        <v>2267</v>
      </c>
      <c r="B2268" s="24" t="s">
        <v>2237</v>
      </c>
      <c r="C2268" s="24" t="s">
        <v>49</v>
      </c>
      <c r="D2268" s="24">
        <v>52</v>
      </c>
      <c r="E2268" s="24">
        <v>11</v>
      </c>
      <c r="F2268" s="24" t="str">
        <f>VLOOKUP(Table6[[#This Row],[department_id]],departments[#All],2,FALSE)</f>
        <v>Design</v>
      </c>
      <c r="G2268" s="24" t="str">
        <f>VLOOKUP(employees!$E2268,departments[],3,FALSE)</f>
        <v>Product</v>
      </c>
      <c r="H2268" s="24">
        <v>3</v>
      </c>
      <c r="I2268" s="24" t="str">
        <f>VLOOKUP(employees!$H2268,locations[#All],3,FALSE)</f>
        <v>Austin</v>
      </c>
      <c r="J2268" s="24" t="str">
        <f>_xlfn.XLOOKUP(Table6[[#This Row],[City]],locations[city],locations[Continent])</f>
        <v>North America</v>
      </c>
      <c r="K2268" s="24" t="s">
        <v>75</v>
      </c>
      <c r="L2268" s="24" t="s">
        <v>78</v>
      </c>
      <c r="M2268" s="25">
        <v>43390</v>
      </c>
      <c r="N2268" s="24" t="s">
        <v>57</v>
      </c>
      <c r="O2268" s="24">
        <v>4.08</v>
      </c>
      <c r="P2268" s="24">
        <v>5.4</v>
      </c>
      <c r="Q2268" s="24">
        <v>122962.16</v>
      </c>
      <c r="R2268" s="24">
        <v>203</v>
      </c>
      <c r="S2268" s="24">
        <f ca="1">DATEDIF(employees!$M2268, TODAY(), "y")</f>
        <v>7</v>
      </c>
      <c r="T2268" s="24">
        <f>VLOOKUP(employees!$H2268,locations[#All],4,)</f>
        <v>1.05</v>
      </c>
      <c r="U2268" s="26">
        <f>employees!$Q2268/employees!$T2268</f>
        <v>117106.81904761905</v>
      </c>
    </row>
    <row r="2269" spans="1:21" x14ac:dyDescent="0.25">
      <c r="A2269" s="19">
        <v>2268</v>
      </c>
      <c r="B2269" s="20" t="s">
        <v>2238</v>
      </c>
      <c r="C2269" s="20" t="s">
        <v>54</v>
      </c>
      <c r="D2269" s="20">
        <v>55</v>
      </c>
      <c r="E2269" s="20">
        <v>8</v>
      </c>
      <c r="F2269" s="20" t="str">
        <f>VLOOKUP(Table6[[#This Row],[department_id]],departments[#All],2,FALSE)</f>
        <v>QA &amp; Testing</v>
      </c>
      <c r="G2269" s="20" t="str">
        <f>VLOOKUP(employees!$E2269,departments[],3,FALSE)</f>
        <v>Tech</v>
      </c>
      <c r="H2269" s="20">
        <v>20</v>
      </c>
      <c r="I2269" s="20" t="str">
        <f>VLOOKUP(employees!$H2269,locations[#All],3,FALSE)</f>
        <v>Singapore</v>
      </c>
      <c r="J2269" s="20" t="str">
        <f>_xlfn.XLOOKUP(Table6[[#This Row],[City]],locations[city],locations[Continent])</f>
        <v>Asia</v>
      </c>
      <c r="K2269" s="20" t="s">
        <v>66</v>
      </c>
      <c r="L2269" s="20" t="s">
        <v>51</v>
      </c>
      <c r="M2269" s="21">
        <v>42442</v>
      </c>
      <c r="N2269" s="20" t="s">
        <v>57</v>
      </c>
      <c r="O2269" s="20">
        <v>2.67</v>
      </c>
      <c r="P2269" s="20">
        <v>6.5</v>
      </c>
      <c r="Q2269" s="20">
        <v>58357.57</v>
      </c>
      <c r="R2269" s="20">
        <v>2603</v>
      </c>
      <c r="S2269" s="20">
        <f ca="1">DATEDIF(employees!$M2269, TODAY(), "y")</f>
        <v>10</v>
      </c>
      <c r="T2269" s="20">
        <f>VLOOKUP(employees!$H2269,locations[#All],4,)</f>
        <v>1.22</v>
      </c>
      <c r="U2269" s="22">
        <f>employees!$Q2269/employees!$T2269</f>
        <v>47834.073770491806</v>
      </c>
    </row>
    <row r="2270" spans="1:21" x14ac:dyDescent="0.25">
      <c r="A2270" s="23">
        <v>2269</v>
      </c>
      <c r="B2270" s="24" t="s">
        <v>2239</v>
      </c>
      <c r="C2270" s="24" t="s">
        <v>59</v>
      </c>
      <c r="D2270" s="24">
        <v>28</v>
      </c>
      <c r="E2270" s="24">
        <v>25</v>
      </c>
      <c r="F2270" s="24" t="str">
        <f>VLOOKUP(Table6[[#This Row],[department_id]],departments[#All],2,FALSE)</f>
        <v>Operations</v>
      </c>
      <c r="G2270" s="24" t="str">
        <f>VLOOKUP(employees!$E2270,departments[],3,FALSE)</f>
        <v>Ops</v>
      </c>
      <c r="H2270" s="24">
        <v>16</v>
      </c>
      <c r="I2270" s="24" t="str">
        <f>VLOOKUP(employees!$H2270,locations[#All],3,FALSE)</f>
        <v>São Paulo</v>
      </c>
      <c r="J2270" s="24" t="str">
        <f>_xlfn.XLOOKUP(Table6[[#This Row],[City]],locations[city],locations[Continent])</f>
        <v>South America</v>
      </c>
      <c r="K2270" s="24" t="s">
        <v>66</v>
      </c>
      <c r="L2270" s="24" t="s">
        <v>51</v>
      </c>
      <c r="M2270" s="25">
        <v>41860</v>
      </c>
      <c r="N2270" s="24" t="s">
        <v>57</v>
      </c>
      <c r="O2270" s="24">
        <v>3.62</v>
      </c>
      <c r="P2270" s="24">
        <v>7.1</v>
      </c>
      <c r="Q2270" s="24">
        <v>48613.25</v>
      </c>
      <c r="R2270" s="24">
        <v>2276</v>
      </c>
      <c r="S2270" s="24">
        <f ca="1">DATEDIF(employees!$M2270, TODAY(), "y")</f>
        <v>12</v>
      </c>
      <c r="T2270" s="24">
        <f>VLOOKUP(employees!$H2270,locations[#All],4,)</f>
        <v>0.8</v>
      </c>
      <c r="U2270" s="26">
        <f>employees!$Q2270/employees!$T2270</f>
        <v>60766.5625</v>
      </c>
    </row>
    <row r="2271" spans="1:21" x14ac:dyDescent="0.25">
      <c r="A2271" s="19">
        <v>2270</v>
      </c>
      <c r="B2271" s="20" t="s">
        <v>2240</v>
      </c>
      <c r="C2271" s="20" t="s">
        <v>59</v>
      </c>
      <c r="D2271" s="20">
        <v>32</v>
      </c>
      <c r="E2271" s="20">
        <v>24</v>
      </c>
      <c r="F2271" s="20" t="str">
        <f>VLOOKUP(Table6[[#This Row],[department_id]],departments[#All],2,FALSE)</f>
        <v>Administration</v>
      </c>
      <c r="G2271" s="20" t="str">
        <f>VLOOKUP(employees!$E2271,departments[],3,FALSE)</f>
        <v>G&amp;A</v>
      </c>
      <c r="H2271" s="20">
        <v>20</v>
      </c>
      <c r="I2271" s="20" t="str">
        <f>VLOOKUP(employees!$H2271,locations[#All],3,FALSE)</f>
        <v>Singapore</v>
      </c>
      <c r="J2271" s="20" t="str">
        <f>_xlfn.XLOOKUP(Table6[[#This Row],[City]],locations[city],locations[Continent])</f>
        <v>Asia</v>
      </c>
      <c r="K2271" s="20" t="s">
        <v>64</v>
      </c>
      <c r="L2271" s="20" t="s">
        <v>78</v>
      </c>
      <c r="M2271" s="21">
        <v>42303</v>
      </c>
      <c r="N2271" s="20" t="s">
        <v>52</v>
      </c>
      <c r="O2271" s="20">
        <v>2.62</v>
      </c>
      <c r="P2271" s="20">
        <v>8.9</v>
      </c>
      <c r="Q2271" s="20">
        <v>69194.91</v>
      </c>
      <c r="R2271" s="20">
        <v>941</v>
      </c>
      <c r="S2271" s="20">
        <f ca="1">DATEDIF(employees!$M2271, TODAY(), "y")</f>
        <v>10</v>
      </c>
      <c r="T2271" s="20">
        <f>VLOOKUP(employees!$H2271,locations[#All],4,)</f>
        <v>1.22</v>
      </c>
      <c r="U2271" s="22">
        <f>employees!$Q2271/employees!$T2271</f>
        <v>56717.139344262301</v>
      </c>
    </row>
    <row r="2272" spans="1:21" x14ac:dyDescent="0.25">
      <c r="A2272" s="23">
        <v>2271</v>
      </c>
      <c r="B2272" s="24" t="s">
        <v>2241</v>
      </c>
      <c r="C2272" s="24" t="s">
        <v>49</v>
      </c>
      <c r="D2272" s="24">
        <v>55</v>
      </c>
      <c r="E2272" s="24">
        <v>21</v>
      </c>
      <c r="F2272" s="24" t="str">
        <f>VLOOKUP(Table6[[#This Row],[department_id]],departments[#All],2,FALSE)</f>
        <v>Finance</v>
      </c>
      <c r="G2272" s="24" t="str">
        <f>VLOOKUP(employees!$E2272,departments[],3,FALSE)</f>
        <v>G&amp;A</v>
      </c>
      <c r="H2272" s="24">
        <v>13</v>
      </c>
      <c r="I2272" s="24" t="str">
        <f>VLOOKUP(employees!$H2272,locations[#All],3,FALSE)</f>
        <v>Cairo</v>
      </c>
      <c r="J2272" s="24" t="str">
        <f>_xlfn.XLOOKUP(Table6[[#This Row],[City]],locations[city],locations[Continent])</f>
        <v>Africa</v>
      </c>
      <c r="K2272" s="24" t="s">
        <v>60</v>
      </c>
      <c r="L2272" s="24" t="s">
        <v>51</v>
      </c>
      <c r="M2272" s="25">
        <v>45905</v>
      </c>
      <c r="N2272" s="24" t="s">
        <v>57</v>
      </c>
      <c r="O2272" s="24">
        <v>4.54</v>
      </c>
      <c r="P2272" s="24">
        <v>8.6</v>
      </c>
      <c r="Q2272" s="24">
        <v>55836.160000000003</v>
      </c>
      <c r="R2272" s="24">
        <v>3259</v>
      </c>
      <c r="S2272" s="24">
        <f ca="1">DATEDIF(employees!$M2272, TODAY(), "y")</f>
        <v>1</v>
      </c>
      <c r="T2272" s="24">
        <f>VLOOKUP(employees!$H2272,locations[#All],4,)</f>
        <v>0.55000000000000004</v>
      </c>
      <c r="U2272" s="26">
        <f>employees!$Q2272/employees!$T2272</f>
        <v>101520.29090909091</v>
      </c>
    </row>
    <row r="2273" spans="1:21" x14ac:dyDescent="0.25">
      <c r="A2273" s="19">
        <v>2272</v>
      </c>
      <c r="B2273" s="20" t="s">
        <v>2242</v>
      </c>
      <c r="C2273" s="20" t="s">
        <v>59</v>
      </c>
      <c r="D2273" s="20">
        <v>48</v>
      </c>
      <c r="E2273" s="20">
        <v>2</v>
      </c>
      <c r="F2273" s="20" t="str">
        <f>VLOOKUP(Table6[[#This Row],[department_id]],departments[#All],2,FALSE)</f>
        <v>Data Science</v>
      </c>
      <c r="G2273" s="20" t="str">
        <f>VLOOKUP(employees!$E2273,departments[],3,FALSE)</f>
        <v>Tech</v>
      </c>
      <c r="H2273" s="20">
        <v>6</v>
      </c>
      <c r="I2273" s="20" t="str">
        <f>VLOOKUP(employees!$H2273,locations[#All],3,FALSE)</f>
        <v>Berlin</v>
      </c>
      <c r="J2273" s="20" t="str">
        <f>_xlfn.XLOOKUP(Table6[[#This Row],[City]],locations[city],locations[Continent])</f>
        <v>Europe</v>
      </c>
      <c r="K2273" s="20" t="s">
        <v>60</v>
      </c>
      <c r="L2273" s="20" t="s">
        <v>56</v>
      </c>
      <c r="M2273" s="21">
        <v>45760</v>
      </c>
      <c r="N2273" s="20" t="s">
        <v>52</v>
      </c>
      <c r="O2273" s="20">
        <v>3.99</v>
      </c>
      <c r="P2273" s="20">
        <v>5.2</v>
      </c>
      <c r="Q2273" s="20">
        <v>149649.23000000001</v>
      </c>
      <c r="R2273" s="20">
        <v>5</v>
      </c>
      <c r="S2273" s="20">
        <f ca="1">DATEDIF(employees!$M2273, TODAY(), "y")</f>
        <v>1</v>
      </c>
      <c r="T2273" s="20">
        <f>VLOOKUP(employees!$H2273,locations[#All],4,)</f>
        <v>1.1000000000000001</v>
      </c>
      <c r="U2273" s="22">
        <f>employees!$Q2273/employees!$T2273</f>
        <v>136044.75454545455</v>
      </c>
    </row>
    <row r="2274" spans="1:21" x14ac:dyDescent="0.25">
      <c r="A2274" s="23">
        <v>2273</v>
      </c>
      <c r="B2274" s="24" t="s">
        <v>2243</v>
      </c>
      <c r="C2274" s="24" t="s">
        <v>54</v>
      </c>
      <c r="D2274" s="24">
        <v>42</v>
      </c>
      <c r="E2274" s="24">
        <v>26</v>
      </c>
      <c r="F2274" s="24" t="str">
        <f>VLOOKUP(Table6[[#This Row],[department_id]],departments[#All],2,FALSE)</f>
        <v>Procurement</v>
      </c>
      <c r="G2274" s="24" t="str">
        <f>VLOOKUP(employees!$E2274,departments[],3,FALSE)</f>
        <v>Ops</v>
      </c>
      <c r="H2274" s="24">
        <v>7</v>
      </c>
      <c r="I2274" s="24" t="str">
        <f>VLOOKUP(employees!$H2274,locations[#All],3,FALSE)</f>
        <v>Paris</v>
      </c>
      <c r="J2274" s="24" t="str">
        <f>_xlfn.XLOOKUP(Table6[[#This Row],[City]],locations[city],locations[Continent])</f>
        <v>Europe</v>
      </c>
      <c r="K2274" s="24" t="s">
        <v>55</v>
      </c>
      <c r="L2274" s="24" t="s">
        <v>51</v>
      </c>
      <c r="M2274" s="25">
        <v>45402</v>
      </c>
      <c r="N2274" s="24" t="s">
        <v>52</v>
      </c>
      <c r="O2274" s="24">
        <v>4.1399999999999997</v>
      </c>
      <c r="P2274" s="24">
        <v>5.7</v>
      </c>
      <c r="Q2274" s="24">
        <v>118030.22</v>
      </c>
      <c r="R2274" s="24">
        <v>416</v>
      </c>
      <c r="S2274" s="24">
        <f ca="1">DATEDIF(employees!$M2274, TODAY(), "y")</f>
        <v>2</v>
      </c>
      <c r="T2274" s="24">
        <f>VLOOKUP(employees!$H2274,locations[#All],4,)</f>
        <v>1.18</v>
      </c>
      <c r="U2274" s="26">
        <f>employees!$Q2274/employees!$T2274</f>
        <v>100025.61016949153</v>
      </c>
    </row>
    <row r="2275" spans="1:21" x14ac:dyDescent="0.25">
      <c r="A2275" s="19">
        <v>2274</v>
      </c>
      <c r="B2275" s="20" t="s">
        <v>2170</v>
      </c>
      <c r="C2275" s="20" t="s">
        <v>54</v>
      </c>
      <c r="D2275" s="20">
        <v>62</v>
      </c>
      <c r="E2275" s="20">
        <v>4</v>
      </c>
      <c r="F2275" s="20" t="str">
        <f>VLOOKUP(Table6[[#This Row],[department_id]],departments[#All],2,FALSE)</f>
        <v>ML Engineering</v>
      </c>
      <c r="G2275" s="20" t="str">
        <f>VLOOKUP(employees!$E2275,departments[],3,FALSE)</f>
        <v>Tech</v>
      </c>
      <c r="H2275" s="20">
        <v>2</v>
      </c>
      <c r="I2275" s="20" t="str">
        <f>VLOOKUP(employees!$H2275,locations[#All],3,FALSE)</f>
        <v>New York</v>
      </c>
      <c r="J2275" s="20" t="str">
        <f>_xlfn.XLOOKUP(Table6[[#This Row],[City]],locations[city],locations[Continent])</f>
        <v>North America</v>
      </c>
      <c r="K2275" s="20" t="s">
        <v>66</v>
      </c>
      <c r="L2275" s="20" t="s">
        <v>51</v>
      </c>
      <c r="M2275" s="21">
        <v>43635</v>
      </c>
      <c r="N2275" s="20" t="s">
        <v>52</v>
      </c>
      <c r="O2275" s="20">
        <v>2.61</v>
      </c>
      <c r="P2275" s="20">
        <v>8.6</v>
      </c>
      <c r="Q2275" s="20">
        <v>89735.02</v>
      </c>
      <c r="R2275" s="20">
        <v>2957</v>
      </c>
      <c r="S2275" s="20">
        <f ca="1">DATEDIF(employees!$M2275, TODAY(), "y")</f>
        <v>7</v>
      </c>
      <c r="T2275" s="20">
        <f>VLOOKUP(employees!$H2275,locations[#All],4,)</f>
        <v>1.3</v>
      </c>
      <c r="U2275" s="22">
        <f>employees!$Q2275/employees!$T2275</f>
        <v>69026.938461538462</v>
      </c>
    </row>
    <row r="2276" spans="1:21" x14ac:dyDescent="0.25">
      <c r="A2276" s="23">
        <v>2275</v>
      </c>
      <c r="B2276" s="24" t="s">
        <v>2244</v>
      </c>
      <c r="C2276" s="24" t="s">
        <v>49</v>
      </c>
      <c r="D2276" s="24">
        <v>29</v>
      </c>
      <c r="E2276" s="24">
        <v>13</v>
      </c>
      <c r="F2276" s="24" t="str">
        <f>VLOOKUP(Table6[[#This Row],[department_id]],departments[#All],2,FALSE)</f>
        <v>Sales</v>
      </c>
      <c r="G2276" s="24" t="str">
        <f>VLOOKUP(employees!$E2276,departments[],3,FALSE)</f>
        <v>GTM</v>
      </c>
      <c r="H2276" s="24">
        <v>2</v>
      </c>
      <c r="I2276" s="24" t="str">
        <f>VLOOKUP(employees!$H2276,locations[#All],3,FALSE)</f>
        <v>New York</v>
      </c>
      <c r="J2276" s="24" t="str">
        <f>_xlfn.XLOOKUP(Table6[[#This Row],[City]],locations[city],locations[Continent])</f>
        <v>North America</v>
      </c>
      <c r="K2276" s="24" t="s">
        <v>66</v>
      </c>
      <c r="L2276" s="24" t="s">
        <v>78</v>
      </c>
      <c r="M2276" s="25">
        <v>44183</v>
      </c>
      <c r="N2276" s="24" t="s">
        <v>52</v>
      </c>
      <c r="O2276" s="24">
        <v>4.01</v>
      </c>
      <c r="P2276" s="24">
        <v>5.8</v>
      </c>
      <c r="Q2276" s="24">
        <v>71031.98</v>
      </c>
      <c r="R2276" s="24">
        <v>1499</v>
      </c>
      <c r="S2276" s="24">
        <f ca="1">DATEDIF(employees!$M2276, TODAY(), "y")</f>
        <v>5</v>
      </c>
      <c r="T2276" s="24">
        <f>VLOOKUP(employees!$H2276,locations[#All],4,)</f>
        <v>1.3</v>
      </c>
      <c r="U2276" s="26">
        <f>employees!$Q2276/employees!$T2276</f>
        <v>54639.984615384608</v>
      </c>
    </row>
    <row r="2277" spans="1:21" x14ac:dyDescent="0.25">
      <c r="A2277" s="19">
        <v>2276</v>
      </c>
      <c r="B2277" s="20" t="s">
        <v>2245</v>
      </c>
      <c r="C2277" s="20" t="s">
        <v>54</v>
      </c>
      <c r="D2277" s="20">
        <v>44</v>
      </c>
      <c r="E2277" s="20">
        <v>25</v>
      </c>
      <c r="F2277" s="20" t="str">
        <f>VLOOKUP(Table6[[#This Row],[department_id]],departments[#All],2,FALSE)</f>
        <v>Operations</v>
      </c>
      <c r="G2277" s="20" t="str">
        <f>VLOOKUP(employees!$E2277,departments[],3,FALSE)</f>
        <v>Ops</v>
      </c>
      <c r="H2277" s="20">
        <v>18</v>
      </c>
      <c r="I2277" s="20" t="str">
        <f>VLOOKUP(employees!$H2277,locations[#All],3,FALSE)</f>
        <v>Buenos Aires</v>
      </c>
      <c r="J2277" s="20" t="str">
        <f>_xlfn.XLOOKUP(Table6[[#This Row],[City]],locations[city],locations[Continent])</f>
        <v>South America</v>
      </c>
      <c r="K2277" s="20" t="s">
        <v>60</v>
      </c>
      <c r="L2277" s="20" t="s">
        <v>51</v>
      </c>
      <c r="M2277" s="21">
        <v>42269</v>
      </c>
      <c r="N2277" s="20" t="s">
        <v>57</v>
      </c>
      <c r="O2277" s="20">
        <v>3.97</v>
      </c>
      <c r="P2277" s="20">
        <v>6.1</v>
      </c>
      <c r="Q2277" s="20">
        <v>79528.13</v>
      </c>
      <c r="R2277" s="20">
        <v>2810</v>
      </c>
      <c r="S2277" s="20">
        <f ca="1">DATEDIF(employees!$M2277, TODAY(), "y")</f>
        <v>10</v>
      </c>
      <c r="T2277" s="20">
        <f>VLOOKUP(employees!$H2277,locations[#All],4,)</f>
        <v>0.65</v>
      </c>
      <c r="U2277" s="22">
        <f>employees!$Q2277/employees!$T2277</f>
        <v>122350.96923076923</v>
      </c>
    </row>
    <row r="2278" spans="1:21" x14ac:dyDescent="0.25">
      <c r="A2278" s="23">
        <v>2277</v>
      </c>
      <c r="B2278" s="24" t="s">
        <v>2246</v>
      </c>
      <c r="C2278" s="24" t="s">
        <v>49</v>
      </c>
      <c r="D2278" s="24">
        <v>44</v>
      </c>
      <c r="E2278" s="24">
        <v>19</v>
      </c>
      <c r="F2278" s="24" t="str">
        <f>VLOOKUP(Table6[[#This Row],[department_id]],departments[#All],2,FALSE)</f>
        <v>Human Resources</v>
      </c>
      <c r="G2278" s="24" t="str">
        <f>VLOOKUP(employees!$E2278,departments[],3,FALSE)</f>
        <v>G&amp;A</v>
      </c>
      <c r="H2278" s="24">
        <v>3</v>
      </c>
      <c r="I2278" s="24" t="str">
        <f>VLOOKUP(employees!$H2278,locations[#All],3,FALSE)</f>
        <v>Austin</v>
      </c>
      <c r="J2278" s="24" t="str">
        <f>_xlfn.XLOOKUP(Table6[[#This Row],[City]],locations[city],locations[Continent])</f>
        <v>North America</v>
      </c>
      <c r="K2278" s="24" t="s">
        <v>60</v>
      </c>
      <c r="L2278" s="24" t="s">
        <v>51</v>
      </c>
      <c r="M2278" s="25">
        <v>45563</v>
      </c>
      <c r="N2278" s="24" t="s">
        <v>57</v>
      </c>
      <c r="O2278" s="24">
        <v>3.67</v>
      </c>
      <c r="P2278" s="24">
        <v>8.4</v>
      </c>
      <c r="Q2278" s="24">
        <v>113458.39</v>
      </c>
      <c r="R2278" s="24">
        <v>1667</v>
      </c>
      <c r="S2278" s="24">
        <f ca="1">DATEDIF(employees!$M2278, TODAY(), "y")</f>
        <v>1</v>
      </c>
      <c r="T2278" s="24">
        <f>VLOOKUP(employees!$H2278,locations[#All],4,)</f>
        <v>1.05</v>
      </c>
      <c r="U2278" s="26">
        <f>employees!$Q2278/employees!$T2278</f>
        <v>108055.60952380951</v>
      </c>
    </row>
    <row r="2279" spans="1:21" x14ac:dyDescent="0.25">
      <c r="A2279" s="19">
        <v>2278</v>
      </c>
      <c r="B2279" s="20" t="s">
        <v>2247</v>
      </c>
      <c r="C2279" s="20" t="s">
        <v>49</v>
      </c>
      <c r="D2279" s="20">
        <v>25</v>
      </c>
      <c r="E2279" s="20">
        <v>6</v>
      </c>
      <c r="F2279" s="20" t="str">
        <f>VLOOKUP(Table6[[#This Row],[department_id]],departments[#All],2,FALSE)</f>
        <v>Security</v>
      </c>
      <c r="G2279" s="20" t="str">
        <f>VLOOKUP(employees!$E2279,departments[],3,FALSE)</f>
        <v>Tech</v>
      </c>
      <c r="H2279" s="20">
        <v>2</v>
      </c>
      <c r="I2279" s="20" t="str">
        <f>VLOOKUP(employees!$H2279,locations[#All],3,FALSE)</f>
        <v>New York</v>
      </c>
      <c r="J2279" s="20" t="str">
        <f>_xlfn.XLOOKUP(Table6[[#This Row],[City]],locations[city],locations[Continent])</f>
        <v>North America</v>
      </c>
      <c r="K2279" s="20" t="s">
        <v>66</v>
      </c>
      <c r="L2279" s="20" t="s">
        <v>51</v>
      </c>
      <c r="M2279" s="21">
        <v>44536</v>
      </c>
      <c r="N2279" s="20" t="s">
        <v>57</v>
      </c>
      <c r="O2279" s="20">
        <v>4.3</v>
      </c>
      <c r="P2279" s="20">
        <v>9.6</v>
      </c>
      <c r="Q2279" s="20">
        <v>151863.51</v>
      </c>
      <c r="R2279" s="20">
        <v>1137</v>
      </c>
      <c r="S2279" s="20">
        <f ca="1">DATEDIF(employees!$M2279, TODAY(), "y")</f>
        <v>4</v>
      </c>
      <c r="T2279" s="20">
        <f>VLOOKUP(employees!$H2279,locations[#All],4,)</f>
        <v>1.3</v>
      </c>
      <c r="U2279" s="22">
        <f>employees!$Q2279/employees!$T2279</f>
        <v>116818.08461538462</v>
      </c>
    </row>
    <row r="2280" spans="1:21" x14ac:dyDescent="0.25">
      <c r="A2280" s="23">
        <v>2279</v>
      </c>
      <c r="B2280" s="24" t="s">
        <v>2248</v>
      </c>
      <c r="C2280" s="24" t="s">
        <v>49</v>
      </c>
      <c r="D2280" s="24">
        <v>61</v>
      </c>
      <c r="E2280" s="24">
        <v>14</v>
      </c>
      <c r="F2280" s="24" t="str">
        <f>VLOOKUP(Table6[[#This Row],[department_id]],departments[#All],2,FALSE)</f>
        <v>Sales Operations</v>
      </c>
      <c r="G2280" s="24" t="str">
        <f>VLOOKUP(employees!$E2280,departments[],3,FALSE)</f>
        <v>GTM</v>
      </c>
      <c r="H2280" s="24">
        <v>8</v>
      </c>
      <c r="I2280" s="24" t="str">
        <f>VLOOKUP(employees!$H2280,locations[#All],3,FALSE)</f>
        <v>Barcelona</v>
      </c>
      <c r="J2280" s="24" t="str">
        <f>_xlfn.XLOOKUP(Table6[[#This Row],[City]],locations[city],locations[Continent])</f>
        <v>Europe</v>
      </c>
      <c r="K2280" s="24" t="s">
        <v>55</v>
      </c>
      <c r="L2280" s="24" t="s">
        <v>56</v>
      </c>
      <c r="M2280" s="25">
        <v>44631</v>
      </c>
      <c r="N2280" s="24" t="s">
        <v>62</v>
      </c>
      <c r="O2280" s="24">
        <v>3.24</v>
      </c>
      <c r="P2280" s="24">
        <v>5.9</v>
      </c>
      <c r="Q2280" s="24">
        <v>82787.960000000006</v>
      </c>
      <c r="R2280" s="24">
        <v>2948</v>
      </c>
      <c r="S2280" s="24">
        <f ca="1">DATEDIF(employees!$M2280, TODAY(), "y")</f>
        <v>4</v>
      </c>
      <c r="T2280" s="24">
        <f>VLOOKUP(employees!$H2280,locations[#All],4,)</f>
        <v>1.05</v>
      </c>
      <c r="U2280" s="26">
        <f>employees!$Q2280/employees!$T2280</f>
        <v>78845.676190476195</v>
      </c>
    </row>
    <row r="2281" spans="1:21" x14ac:dyDescent="0.25">
      <c r="A2281" s="19">
        <v>2280</v>
      </c>
      <c r="B2281" s="20" t="s">
        <v>2249</v>
      </c>
      <c r="C2281" s="20" t="s">
        <v>54</v>
      </c>
      <c r="D2281" s="20">
        <v>36</v>
      </c>
      <c r="E2281" s="20">
        <v>3</v>
      </c>
      <c r="F2281" s="20" t="str">
        <f>VLOOKUP(Table6[[#This Row],[department_id]],departments[#All],2,FALSE)</f>
        <v>Data Engineering</v>
      </c>
      <c r="G2281" s="20" t="str">
        <f>VLOOKUP(employees!$E2281,departments[],3,FALSE)</f>
        <v>Tech</v>
      </c>
      <c r="H2281" s="20">
        <v>4</v>
      </c>
      <c r="I2281" s="20" t="str">
        <f>VLOOKUP(employees!$H2281,locations[#All],3,FALSE)</f>
        <v>Toronto</v>
      </c>
      <c r="J2281" s="20" t="str">
        <f>_xlfn.XLOOKUP(Table6[[#This Row],[City]],locations[city],locations[Continent])</f>
        <v>North America</v>
      </c>
      <c r="K2281" s="20" t="s">
        <v>75</v>
      </c>
      <c r="L2281" s="20" t="s">
        <v>56</v>
      </c>
      <c r="M2281" s="21">
        <v>42299</v>
      </c>
      <c r="N2281" s="20" t="s">
        <v>52</v>
      </c>
      <c r="O2281" s="20">
        <v>3.1</v>
      </c>
      <c r="P2281" s="20">
        <v>6.7</v>
      </c>
      <c r="Q2281" s="20">
        <v>222083.88</v>
      </c>
      <c r="R2281" s="20">
        <v>1040</v>
      </c>
      <c r="S2281" s="20">
        <f ca="1">DATEDIF(employees!$M2281, TODAY(), "y")</f>
        <v>10</v>
      </c>
      <c r="T2281" s="20">
        <f>VLOOKUP(employees!$H2281,locations[#All],4,)</f>
        <v>1.1000000000000001</v>
      </c>
      <c r="U2281" s="22">
        <f>employees!$Q2281/employees!$T2281</f>
        <v>201894.43636363634</v>
      </c>
    </row>
    <row r="2282" spans="1:21" x14ac:dyDescent="0.25">
      <c r="A2282" s="23">
        <v>2281</v>
      </c>
      <c r="B2282" s="24" t="s">
        <v>2250</v>
      </c>
      <c r="C2282" s="24" t="s">
        <v>54</v>
      </c>
      <c r="D2282" s="24">
        <v>31</v>
      </c>
      <c r="E2282" s="24">
        <v>13</v>
      </c>
      <c r="F2282" s="24" t="str">
        <f>VLOOKUP(Table6[[#This Row],[department_id]],departments[#All],2,FALSE)</f>
        <v>Sales</v>
      </c>
      <c r="G2282" s="24" t="str">
        <f>VLOOKUP(employees!$E2282,departments[],3,FALSE)</f>
        <v>GTM</v>
      </c>
      <c r="H2282" s="24">
        <v>12</v>
      </c>
      <c r="I2282" s="24" t="str">
        <f>VLOOKUP(employees!$H2282,locations[#All],3,FALSE)</f>
        <v>Hyderabad</v>
      </c>
      <c r="J2282" s="24" t="str">
        <f>_xlfn.XLOOKUP(Table6[[#This Row],[City]],locations[city],locations[Continent])</f>
        <v>Asia</v>
      </c>
      <c r="K2282" s="24" t="s">
        <v>55</v>
      </c>
      <c r="L2282" s="24" t="s">
        <v>51</v>
      </c>
      <c r="M2282" s="25">
        <v>42581</v>
      </c>
      <c r="N2282" s="24" t="s">
        <v>57</v>
      </c>
      <c r="O2282" s="24">
        <v>3.04</v>
      </c>
      <c r="P2282" s="24">
        <v>7.1</v>
      </c>
      <c r="Q2282" s="24">
        <v>44692.54</v>
      </c>
      <c r="R2282" s="24">
        <v>437</v>
      </c>
      <c r="S2282" s="24">
        <f ca="1">DATEDIF(employees!$M2282, TODAY(), "y")</f>
        <v>10</v>
      </c>
      <c r="T2282" s="24">
        <f>VLOOKUP(employees!$H2282,locations[#All],4,)</f>
        <v>0.68</v>
      </c>
      <c r="U2282" s="26">
        <f>employees!$Q2282/employees!$T2282</f>
        <v>65724.323529411762</v>
      </c>
    </row>
    <row r="2283" spans="1:21" x14ac:dyDescent="0.25">
      <c r="A2283" s="19">
        <v>2282</v>
      </c>
      <c r="B2283" s="20" t="s">
        <v>2251</v>
      </c>
      <c r="C2283" s="20" t="s">
        <v>59</v>
      </c>
      <c r="D2283" s="20">
        <v>35</v>
      </c>
      <c r="E2283" s="20">
        <v>25</v>
      </c>
      <c r="F2283" s="20" t="str">
        <f>VLOOKUP(Table6[[#This Row],[department_id]],departments[#All],2,FALSE)</f>
        <v>Operations</v>
      </c>
      <c r="G2283" s="20" t="str">
        <f>VLOOKUP(employees!$E2283,departments[],3,FALSE)</f>
        <v>Ops</v>
      </c>
      <c r="H2283" s="20">
        <v>17</v>
      </c>
      <c r="I2283" s="20" t="str">
        <f>VLOOKUP(employees!$H2283,locations[#All],3,FALSE)</f>
        <v>Mexico City</v>
      </c>
      <c r="J2283" s="20" t="str">
        <f>_xlfn.XLOOKUP(Table6[[#This Row],[City]],locations[city],locations[Continent])</f>
        <v>South America</v>
      </c>
      <c r="K2283" s="20" t="s">
        <v>55</v>
      </c>
      <c r="L2283" s="20" t="s">
        <v>51</v>
      </c>
      <c r="M2283" s="21">
        <v>42798</v>
      </c>
      <c r="N2283" s="20" t="s">
        <v>57</v>
      </c>
      <c r="O2283" s="20">
        <v>2.81</v>
      </c>
      <c r="P2283" s="20">
        <v>6.9</v>
      </c>
      <c r="Q2283" s="20">
        <v>91770.240000000005</v>
      </c>
      <c r="R2283" s="20">
        <v>511</v>
      </c>
      <c r="S2283" s="20">
        <f ca="1">DATEDIF(employees!$M2283, TODAY(), "y")</f>
        <v>9</v>
      </c>
      <c r="T2283" s="20">
        <f>VLOOKUP(employees!$H2283,locations[#All],4,)</f>
        <v>0.78</v>
      </c>
      <c r="U2283" s="22">
        <f>employees!$Q2283/employees!$T2283</f>
        <v>117654.15384615384</v>
      </c>
    </row>
    <row r="2284" spans="1:21" x14ac:dyDescent="0.25">
      <c r="A2284" s="23">
        <v>2283</v>
      </c>
      <c r="B2284" s="24" t="s">
        <v>2252</v>
      </c>
      <c r="C2284" s="24" t="s">
        <v>59</v>
      </c>
      <c r="D2284" s="24">
        <v>43</v>
      </c>
      <c r="E2284" s="24">
        <v>15</v>
      </c>
      <c r="F2284" s="24" t="str">
        <f>VLOOKUP(Table6[[#This Row],[department_id]],departments[#All],2,FALSE)</f>
        <v>Marketing</v>
      </c>
      <c r="G2284" s="24" t="str">
        <f>VLOOKUP(employees!$E2284,departments[],3,FALSE)</f>
        <v>GTM</v>
      </c>
      <c r="H2284" s="24">
        <v>18</v>
      </c>
      <c r="I2284" s="24" t="str">
        <f>VLOOKUP(employees!$H2284,locations[#All],3,FALSE)</f>
        <v>Buenos Aires</v>
      </c>
      <c r="J2284" s="24" t="str">
        <f>_xlfn.XLOOKUP(Table6[[#This Row],[City]],locations[city],locations[Continent])</f>
        <v>South America</v>
      </c>
      <c r="K2284" s="24" t="s">
        <v>55</v>
      </c>
      <c r="L2284" s="24" t="s">
        <v>51</v>
      </c>
      <c r="M2284" s="25">
        <v>41846</v>
      </c>
      <c r="N2284" s="24" t="s">
        <v>57</v>
      </c>
      <c r="O2284" s="24">
        <v>2.95</v>
      </c>
      <c r="P2284" s="24">
        <v>9.1</v>
      </c>
      <c r="Q2284" s="24">
        <v>59905.08</v>
      </c>
      <c r="R2284" s="24">
        <v>1148</v>
      </c>
      <c r="S2284" s="24">
        <f ca="1">DATEDIF(employees!$M2284, TODAY(), "y")</f>
        <v>12</v>
      </c>
      <c r="T2284" s="24">
        <f>VLOOKUP(employees!$H2284,locations[#All],4,)</f>
        <v>0.65</v>
      </c>
      <c r="U2284" s="26">
        <f>employees!$Q2284/employees!$T2284</f>
        <v>92161.661538461543</v>
      </c>
    </row>
    <row r="2285" spans="1:21" x14ac:dyDescent="0.25">
      <c r="A2285" s="19">
        <v>2284</v>
      </c>
      <c r="B2285" s="20" t="s">
        <v>3501</v>
      </c>
      <c r="C2285" s="20" t="s">
        <v>49</v>
      </c>
      <c r="D2285" s="20">
        <v>63</v>
      </c>
      <c r="E2285" s="20">
        <v>27</v>
      </c>
      <c r="F2285" s="20" t="str">
        <f>VLOOKUP(Table6[[#This Row],[department_id]],departments[#All],2,FALSE)</f>
        <v>Facilities</v>
      </c>
      <c r="G2285" s="20" t="str">
        <f>VLOOKUP(employees!$E2285,departments[],3,FALSE)</f>
        <v>Ops</v>
      </c>
      <c r="H2285" s="20">
        <v>2</v>
      </c>
      <c r="I2285" s="20" t="str">
        <f>VLOOKUP(employees!$H2285,locations[#All],3,FALSE)</f>
        <v>New York</v>
      </c>
      <c r="J2285" s="20" t="str">
        <f>_xlfn.XLOOKUP(Table6[[#This Row],[City]],locations[city],locations[Continent])</f>
        <v>North America</v>
      </c>
      <c r="K2285" s="20" t="s">
        <v>66</v>
      </c>
      <c r="L2285" s="20" t="s">
        <v>51</v>
      </c>
      <c r="M2285" s="21">
        <v>42785</v>
      </c>
      <c r="N2285" s="20" t="s">
        <v>57</v>
      </c>
      <c r="O2285" s="20">
        <v>4.7</v>
      </c>
      <c r="P2285" s="20">
        <v>8.1999999999999993</v>
      </c>
      <c r="Q2285" s="20">
        <v>70434.490000000005</v>
      </c>
      <c r="R2285" s="20">
        <v>1877</v>
      </c>
      <c r="S2285" s="20">
        <f ca="1">DATEDIF(employees!$M2285, TODAY(), "y")</f>
        <v>9</v>
      </c>
      <c r="T2285" s="20">
        <f>VLOOKUP(employees!$H2285,locations[#All],4,)</f>
        <v>1.3</v>
      </c>
      <c r="U2285" s="22">
        <f>employees!$Q2285/employees!$T2285</f>
        <v>54180.376923076925</v>
      </c>
    </row>
    <row r="2286" spans="1:21" x14ac:dyDescent="0.25">
      <c r="A2286" s="23">
        <v>2285</v>
      </c>
      <c r="B2286" s="24" t="s">
        <v>2253</v>
      </c>
      <c r="C2286" s="24" t="s">
        <v>59</v>
      </c>
      <c r="D2286" s="24">
        <v>47</v>
      </c>
      <c r="E2286" s="24">
        <v>26</v>
      </c>
      <c r="F2286" s="24" t="str">
        <f>VLOOKUP(Table6[[#This Row],[department_id]],departments[#All],2,FALSE)</f>
        <v>Procurement</v>
      </c>
      <c r="G2286" s="24" t="str">
        <f>VLOOKUP(employees!$E2286,departments[],3,FALSE)</f>
        <v>Ops</v>
      </c>
      <c r="H2286" s="24">
        <v>13</v>
      </c>
      <c r="I2286" s="24" t="str">
        <f>VLOOKUP(employees!$H2286,locations[#All],3,FALSE)</f>
        <v>Cairo</v>
      </c>
      <c r="J2286" s="24" t="str">
        <f>_xlfn.XLOOKUP(Table6[[#This Row],[City]],locations[city],locations[Continent])</f>
        <v>Africa</v>
      </c>
      <c r="K2286" s="24" t="s">
        <v>75</v>
      </c>
      <c r="L2286" s="24" t="s">
        <v>51</v>
      </c>
      <c r="M2286" s="25">
        <v>43081</v>
      </c>
      <c r="N2286" s="24" t="s">
        <v>52</v>
      </c>
      <c r="O2286" s="24">
        <v>3.18</v>
      </c>
      <c r="P2286" s="24">
        <v>8.3000000000000007</v>
      </c>
      <c r="Q2286" s="24">
        <v>58940.84</v>
      </c>
      <c r="R2286" s="24">
        <v>1311</v>
      </c>
      <c r="S2286" s="24">
        <f ca="1">DATEDIF(employees!$M2286, TODAY(), "y")</f>
        <v>8</v>
      </c>
      <c r="T2286" s="24">
        <f>VLOOKUP(employees!$H2286,locations[#All],4,)</f>
        <v>0.55000000000000004</v>
      </c>
      <c r="U2286" s="26">
        <f>employees!$Q2286/employees!$T2286</f>
        <v>107165.16363636362</v>
      </c>
    </row>
    <row r="2287" spans="1:21" x14ac:dyDescent="0.25">
      <c r="A2287" s="19">
        <v>2286</v>
      </c>
      <c r="B2287" s="20" t="s">
        <v>2254</v>
      </c>
      <c r="C2287" s="20" t="s">
        <v>54</v>
      </c>
      <c r="D2287" s="20">
        <v>62</v>
      </c>
      <c r="E2287" s="20">
        <v>25</v>
      </c>
      <c r="F2287" s="20" t="str">
        <f>VLOOKUP(Table6[[#This Row],[department_id]],departments[#All],2,FALSE)</f>
        <v>Operations</v>
      </c>
      <c r="G2287" s="20" t="str">
        <f>VLOOKUP(employees!$E2287,departments[],3,FALSE)</f>
        <v>Ops</v>
      </c>
      <c r="H2287" s="20">
        <v>4</v>
      </c>
      <c r="I2287" s="20" t="str">
        <f>VLOOKUP(employees!$H2287,locations[#All],3,FALSE)</f>
        <v>Toronto</v>
      </c>
      <c r="J2287" s="20" t="str">
        <f>_xlfn.XLOOKUP(Table6[[#This Row],[City]],locations[city],locations[Continent])</f>
        <v>North America</v>
      </c>
      <c r="K2287" s="20" t="s">
        <v>60</v>
      </c>
      <c r="L2287" s="20" t="s">
        <v>78</v>
      </c>
      <c r="M2287" s="21">
        <v>43066</v>
      </c>
      <c r="N2287" s="20" t="s">
        <v>52</v>
      </c>
      <c r="O2287" s="20">
        <v>3.68</v>
      </c>
      <c r="P2287" s="20">
        <v>5.5</v>
      </c>
      <c r="Q2287" s="20">
        <v>115536.24</v>
      </c>
      <c r="R2287" s="20">
        <v>2661</v>
      </c>
      <c r="S2287" s="20">
        <f ca="1">DATEDIF(employees!$M2287, TODAY(), "y")</f>
        <v>8</v>
      </c>
      <c r="T2287" s="20">
        <f>VLOOKUP(employees!$H2287,locations[#All],4,)</f>
        <v>1.1000000000000001</v>
      </c>
      <c r="U2287" s="22">
        <f>employees!$Q2287/employees!$T2287</f>
        <v>105032.94545454545</v>
      </c>
    </row>
    <row r="2288" spans="1:21" x14ac:dyDescent="0.25">
      <c r="A2288" s="23">
        <v>2287</v>
      </c>
      <c r="B2288" s="24" t="s">
        <v>2255</v>
      </c>
      <c r="C2288" s="24" t="s">
        <v>59</v>
      </c>
      <c r="D2288" s="24">
        <v>50</v>
      </c>
      <c r="E2288" s="24">
        <v>14</v>
      </c>
      <c r="F2288" s="24" t="str">
        <f>VLOOKUP(Table6[[#This Row],[department_id]],departments[#All],2,FALSE)</f>
        <v>Sales Operations</v>
      </c>
      <c r="G2288" s="24" t="str">
        <f>VLOOKUP(employees!$E2288,departments[],3,FALSE)</f>
        <v>GTM</v>
      </c>
      <c r="H2288" s="24">
        <v>7</v>
      </c>
      <c r="I2288" s="24" t="str">
        <f>VLOOKUP(employees!$H2288,locations[#All],3,FALSE)</f>
        <v>Paris</v>
      </c>
      <c r="J2288" s="24" t="str">
        <f>_xlfn.XLOOKUP(Table6[[#This Row],[City]],locations[city],locations[Continent])</f>
        <v>Europe</v>
      </c>
      <c r="K2288" s="24" t="s">
        <v>75</v>
      </c>
      <c r="L2288" s="24" t="s">
        <v>78</v>
      </c>
      <c r="M2288" s="25">
        <v>45045</v>
      </c>
      <c r="N2288" s="24" t="s">
        <v>52</v>
      </c>
      <c r="O2288" s="24">
        <v>3.22</v>
      </c>
      <c r="P2288" s="24">
        <v>7.6</v>
      </c>
      <c r="Q2288" s="24">
        <v>188549.2</v>
      </c>
      <c r="R2288" s="24">
        <v>2202</v>
      </c>
      <c r="S2288" s="24">
        <f ca="1">DATEDIF(employees!$M2288, TODAY(), "y")</f>
        <v>3</v>
      </c>
      <c r="T2288" s="24">
        <f>VLOOKUP(employees!$H2288,locations[#All],4,)</f>
        <v>1.18</v>
      </c>
      <c r="U2288" s="26">
        <f>employees!$Q2288/employees!$T2288</f>
        <v>159787.45762711865</v>
      </c>
    </row>
    <row r="2289" spans="1:21" x14ac:dyDescent="0.25">
      <c r="A2289" s="19">
        <v>2288</v>
      </c>
      <c r="B2289" s="20" t="s">
        <v>2256</v>
      </c>
      <c r="C2289" s="20" t="s">
        <v>49</v>
      </c>
      <c r="D2289" s="20">
        <v>21</v>
      </c>
      <c r="E2289" s="20">
        <v>16</v>
      </c>
      <c r="F2289" s="20" t="str">
        <f>VLOOKUP(Table6[[#This Row],[department_id]],departments[#All],2,FALSE)</f>
        <v>Content Marketing</v>
      </c>
      <c r="G2289" s="20" t="str">
        <f>VLOOKUP(employees!$E2289,departments[],3,FALSE)</f>
        <v>GTM</v>
      </c>
      <c r="H2289" s="20">
        <v>1</v>
      </c>
      <c r="I2289" s="20" t="str">
        <f>VLOOKUP(employees!$H2289,locations[#All],3,FALSE)</f>
        <v>San Francisco</v>
      </c>
      <c r="J2289" s="20" t="str">
        <f>_xlfn.XLOOKUP(Table6[[#This Row],[City]],locations[city],locations[Continent])</f>
        <v>North America</v>
      </c>
      <c r="K2289" s="20" t="s">
        <v>55</v>
      </c>
      <c r="L2289" s="20" t="s">
        <v>51</v>
      </c>
      <c r="M2289" s="21">
        <v>43535</v>
      </c>
      <c r="N2289" s="20" t="s">
        <v>52</v>
      </c>
      <c r="O2289" s="20">
        <v>4.07</v>
      </c>
      <c r="P2289" s="20">
        <v>9.4</v>
      </c>
      <c r="Q2289" s="20">
        <v>79743.039999999994</v>
      </c>
      <c r="R2289" s="20">
        <v>193</v>
      </c>
      <c r="S2289" s="20">
        <f ca="1">DATEDIF(employees!$M2289, TODAY(), "y")</f>
        <v>7</v>
      </c>
      <c r="T2289" s="20">
        <f>VLOOKUP(employees!$H2289,locations[#All],4,)</f>
        <v>1.35</v>
      </c>
      <c r="U2289" s="22">
        <f>employees!$Q2289/employees!$T2289</f>
        <v>59068.918518518512</v>
      </c>
    </row>
    <row r="2290" spans="1:21" x14ac:dyDescent="0.25">
      <c r="A2290" s="23">
        <v>2289</v>
      </c>
      <c r="B2290" s="24" t="s">
        <v>545</v>
      </c>
      <c r="C2290" s="24" t="s">
        <v>54</v>
      </c>
      <c r="D2290" s="24">
        <v>29</v>
      </c>
      <c r="E2290" s="24">
        <v>23</v>
      </c>
      <c r="F2290" s="24" t="str">
        <f>VLOOKUP(Table6[[#This Row],[department_id]],departments[#All],2,FALSE)</f>
        <v>Legal</v>
      </c>
      <c r="G2290" s="24" t="str">
        <f>VLOOKUP(employees!$E2290,departments[],3,FALSE)</f>
        <v>G&amp;A</v>
      </c>
      <c r="H2290" s="24">
        <v>3</v>
      </c>
      <c r="I2290" s="24" t="str">
        <f>VLOOKUP(employees!$H2290,locations[#All],3,FALSE)</f>
        <v>Austin</v>
      </c>
      <c r="J2290" s="24" t="str">
        <f>_xlfn.XLOOKUP(Table6[[#This Row],[City]],locations[city],locations[Continent])</f>
        <v>North America</v>
      </c>
      <c r="K2290" s="24" t="s">
        <v>64</v>
      </c>
      <c r="L2290" s="24" t="s">
        <v>56</v>
      </c>
      <c r="M2290" s="25">
        <v>43123</v>
      </c>
      <c r="N2290" s="24" t="s">
        <v>57</v>
      </c>
      <c r="O2290" s="24">
        <v>4.68</v>
      </c>
      <c r="P2290" s="24">
        <v>5.5</v>
      </c>
      <c r="Q2290" s="24">
        <v>257592.14</v>
      </c>
      <c r="R2290" s="24">
        <v>1633</v>
      </c>
      <c r="S2290" s="24">
        <f ca="1">DATEDIF(employees!$M2290, TODAY(), "y")</f>
        <v>8</v>
      </c>
      <c r="T2290" s="24">
        <f>VLOOKUP(employees!$H2290,locations[#All],4,)</f>
        <v>1.05</v>
      </c>
      <c r="U2290" s="26">
        <f>employees!$Q2290/employees!$T2290</f>
        <v>245325.84761904762</v>
      </c>
    </row>
    <row r="2291" spans="1:21" x14ac:dyDescent="0.25">
      <c r="A2291" s="19">
        <v>2290</v>
      </c>
      <c r="B2291" s="20" t="s">
        <v>2257</v>
      </c>
      <c r="C2291" s="20" t="s">
        <v>59</v>
      </c>
      <c r="D2291" s="20">
        <v>24</v>
      </c>
      <c r="E2291" s="20">
        <v>2</v>
      </c>
      <c r="F2291" s="20" t="str">
        <f>VLOOKUP(Table6[[#This Row],[department_id]],departments[#All],2,FALSE)</f>
        <v>Data Science</v>
      </c>
      <c r="G2291" s="20" t="str">
        <f>VLOOKUP(employees!$E2291,departments[],3,FALSE)</f>
        <v>Tech</v>
      </c>
      <c r="H2291" s="20">
        <v>13</v>
      </c>
      <c r="I2291" s="20" t="str">
        <f>VLOOKUP(employees!$H2291,locations[#All],3,FALSE)</f>
        <v>Cairo</v>
      </c>
      <c r="J2291" s="20" t="str">
        <f>_xlfn.XLOOKUP(Table6[[#This Row],[City]],locations[city],locations[Continent])</f>
        <v>Africa</v>
      </c>
      <c r="K2291" s="20" t="s">
        <v>55</v>
      </c>
      <c r="L2291" s="20" t="s">
        <v>78</v>
      </c>
      <c r="M2291" s="21">
        <v>43467</v>
      </c>
      <c r="N2291" s="20" t="s">
        <v>52</v>
      </c>
      <c r="O2291" s="20">
        <v>3.37</v>
      </c>
      <c r="P2291" s="20">
        <v>9.5</v>
      </c>
      <c r="Q2291" s="20">
        <v>46146.2</v>
      </c>
      <c r="R2291" s="20">
        <v>2986</v>
      </c>
      <c r="S2291" s="20">
        <f ca="1">DATEDIF(employees!$M2291, TODAY(), "y")</f>
        <v>7</v>
      </c>
      <c r="T2291" s="20">
        <f>VLOOKUP(employees!$H2291,locations[#All],4,)</f>
        <v>0.55000000000000004</v>
      </c>
      <c r="U2291" s="22">
        <f>employees!$Q2291/employees!$T2291</f>
        <v>83902.181818181809</v>
      </c>
    </row>
    <row r="2292" spans="1:21" x14ac:dyDescent="0.25">
      <c r="A2292" s="23">
        <v>2291</v>
      </c>
      <c r="B2292" s="24" t="s">
        <v>2258</v>
      </c>
      <c r="C2292" s="24" t="s">
        <v>49</v>
      </c>
      <c r="D2292" s="24">
        <v>37</v>
      </c>
      <c r="E2292" s="24">
        <v>18</v>
      </c>
      <c r="F2292" s="24" t="str">
        <f>VLOOKUP(Table6[[#This Row],[department_id]],departments[#All],2,FALSE)</f>
        <v>Customer Support</v>
      </c>
      <c r="G2292" s="24" t="str">
        <f>VLOOKUP(employees!$E2292,departments[],3,FALSE)</f>
        <v>GTM</v>
      </c>
      <c r="H2292" s="24">
        <v>15</v>
      </c>
      <c r="I2292" s="24" t="str">
        <f>VLOOKUP(employees!$H2292,locations[#All],3,FALSE)</f>
        <v>Cape Town</v>
      </c>
      <c r="J2292" s="24" t="str">
        <f>_xlfn.XLOOKUP(Table6[[#This Row],[City]],locations[city],locations[Continent])</f>
        <v>Africa</v>
      </c>
      <c r="K2292" s="24" t="s">
        <v>66</v>
      </c>
      <c r="L2292" s="24" t="s">
        <v>51</v>
      </c>
      <c r="M2292" s="25">
        <v>45847</v>
      </c>
      <c r="N2292" s="24" t="s">
        <v>57</v>
      </c>
      <c r="O2292" s="24">
        <v>2.5499999999999998</v>
      </c>
      <c r="P2292" s="24">
        <v>7.6</v>
      </c>
      <c r="Q2292" s="24">
        <v>27463.16</v>
      </c>
      <c r="R2292" s="24">
        <v>2644</v>
      </c>
      <c r="S2292" s="24">
        <f ca="1">DATEDIF(employees!$M2292, TODAY(), "y")</f>
        <v>1</v>
      </c>
      <c r="T2292" s="24">
        <f>VLOOKUP(employees!$H2292,locations[#All],4,)</f>
        <v>0.7</v>
      </c>
      <c r="U2292" s="26">
        <f>employees!$Q2292/employees!$T2292</f>
        <v>39233.085714285713</v>
      </c>
    </row>
    <row r="2293" spans="1:21" x14ac:dyDescent="0.25">
      <c r="A2293" s="19">
        <v>2292</v>
      </c>
      <c r="B2293" s="20" t="s">
        <v>2259</v>
      </c>
      <c r="C2293" s="20" t="s">
        <v>59</v>
      </c>
      <c r="D2293" s="20">
        <v>63</v>
      </c>
      <c r="E2293" s="20">
        <v>13</v>
      </c>
      <c r="F2293" s="20" t="str">
        <f>VLOOKUP(Table6[[#This Row],[department_id]],departments[#All],2,FALSE)</f>
        <v>Sales</v>
      </c>
      <c r="G2293" s="20" t="str">
        <f>VLOOKUP(employees!$E2293,departments[],3,FALSE)</f>
        <v>GTM</v>
      </c>
      <c r="H2293" s="20">
        <v>21</v>
      </c>
      <c r="I2293" s="20" t="str">
        <f>VLOOKUP(employees!$H2293,locations[#All],3,FALSE)</f>
        <v>Sydney</v>
      </c>
      <c r="J2293" s="20" t="str">
        <f>_xlfn.XLOOKUP(Table6[[#This Row],[City]],locations[city],locations[Continent])</f>
        <v>Oceania</v>
      </c>
      <c r="K2293" s="20" t="s">
        <v>66</v>
      </c>
      <c r="L2293" s="20" t="s">
        <v>51</v>
      </c>
      <c r="M2293" s="21">
        <v>45575</v>
      </c>
      <c r="N2293" s="20" t="s">
        <v>57</v>
      </c>
      <c r="O2293" s="20">
        <v>4.32</v>
      </c>
      <c r="P2293" s="20">
        <v>8.5</v>
      </c>
      <c r="Q2293" s="20">
        <v>74358.84</v>
      </c>
      <c r="R2293" s="20">
        <v>1760</v>
      </c>
      <c r="S2293" s="20">
        <f ca="1">DATEDIF(employees!$M2293, TODAY(), "y")</f>
        <v>1</v>
      </c>
      <c r="T2293" s="20">
        <f>VLOOKUP(employees!$H2293,locations[#All],4,)</f>
        <v>1.1499999999999999</v>
      </c>
      <c r="U2293" s="22">
        <f>employees!$Q2293/employees!$T2293</f>
        <v>64659.860869565222</v>
      </c>
    </row>
    <row r="2294" spans="1:21" x14ac:dyDescent="0.25">
      <c r="A2294" s="23">
        <v>2293</v>
      </c>
      <c r="B2294" s="24" t="s">
        <v>2260</v>
      </c>
      <c r="C2294" s="24" t="s">
        <v>54</v>
      </c>
      <c r="D2294" s="24">
        <v>58</v>
      </c>
      <c r="E2294" s="24">
        <v>16</v>
      </c>
      <c r="F2294" s="24" t="str">
        <f>VLOOKUP(Table6[[#This Row],[department_id]],departments[#All],2,FALSE)</f>
        <v>Content Marketing</v>
      </c>
      <c r="G2294" s="24" t="str">
        <f>VLOOKUP(employees!$E2294,departments[],3,FALSE)</f>
        <v>GTM</v>
      </c>
      <c r="H2294" s="24">
        <v>10</v>
      </c>
      <c r="I2294" s="24" t="str">
        <f>VLOOKUP(employees!$H2294,locations[#All],3,FALSE)</f>
        <v>Warsaw</v>
      </c>
      <c r="J2294" s="24" t="str">
        <f>_xlfn.XLOOKUP(Table6[[#This Row],[City]],locations[city],locations[Continent])</f>
        <v>Europe</v>
      </c>
      <c r="K2294" s="24" t="s">
        <v>60</v>
      </c>
      <c r="L2294" s="24" t="s">
        <v>78</v>
      </c>
      <c r="M2294" s="25">
        <v>45316</v>
      </c>
      <c r="N2294" s="24" t="s">
        <v>52</v>
      </c>
      <c r="O2294" s="24">
        <v>4.5</v>
      </c>
      <c r="P2294" s="24">
        <v>5.5</v>
      </c>
      <c r="Q2294" s="24">
        <v>58424.84</v>
      </c>
      <c r="R2294" s="24">
        <v>2655</v>
      </c>
      <c r="S2294" s="24">
        <f ca="1">DATEDIF(employees!$M2294, TODAY(), "y")</f>
        <v>2</v>
      </c>
      <c r="T2294" s="24">
        <f>VLOOKUP(employees!$H2294,locations[#All],4,)</f>
        <v>0.95</v>
      </c>
      <c r="U2294" s="26">
        <f>employees!$Q2294/employees!$T2294</f>
        <v>61499.831578947371</v>
      </c>
    </row>
    <row r="2295" spans="1:21" x14ac:dyDescent="0.25">
      <c r="A2295" s="19">
        <v>2294</v>
      </c>
      <c r="B2295" s="20" t="s">
        <v>2261</v>
      </c>
      <c r="C2295" s="20" t="s">
        <v>54</v>
      </c>
      <c r="D2295" s="20">
        <v>26</v>
      </c>
      <c r="E2295" s="20">
        <v>14</v>
      </c>
      <c r="F2295" s="20" t="str">
        <f>VLOOKUP(Table6[[#This Row],[department_id]],departments[#All],2,FALSE)</f>
        <v>Sales Operations</v>
      </c>
      <c r="G2295" s="20" t="str">
        <f>VLOOKUP(employees!$E2295,departments[],3,FALSE)</f>
        <v>GTM</v>
      </c>
      <c r="H2295" s="20">
        <v>11</v>
      </c>
      <c r="I2295" s="20" t="str">
        <f>VLOOKUP(employees!$H2295,locations[#All],3,FALSE)</f>
        <v>Bengaluru</v>
      </c>
      <c r="J2295" s="20" t="str">
        <f>_xlfn.XLOOKUP(Table6[[#This Row],[City]],locations[city],locations[Continent])</f>
        <v>Asia</v>
      </c>
      <c r="K2295" s="20" t="s">
        <v>71</v>
      </c>
      <c r="L2295" s="20" t="s">
        <v>51</v>
      </c>
      <c r="M2295" s="21">
        <v>44555</v>
      </c>
      <c r="N2295" s="20" t="s">
        <v>57</v>
      </c>
      <c r="O2295" s="20">
        <v>2.73</v>
      </c>
      <c r="P2295" s="20">
        <v>9.5</v>
      </c>
      <c r="Q2295" s="20">
        <v>158461.28</v>
      </c>
      <c r="R2295" s="20">
        <v>491</v>
      </c>
      <c r="S2295" s="20">
        <f ca="1">DATEDIF(employees!$M2295, TODAY(), "y")</f>
        <v>4</v>
      </c>
      <c r="T2295" s="20">
        <f>VLOOKUP(employees!$H2295,locations[#All],4,)</f>
        <v>0.7</v>
      </c>
      <c r="U2295" s="22">
        <f>employees!$Q2295/employees!$T2295</f>
        <v>226373.25714285715</v>
      </c>
    </row>
    <row r="2296" spans="1:21" x14ac:dyDescent="0.25">
      <c r="A2296" s="23">
        <v>2295</v>
      </c>
      <c r="B2296" s="24" t="s">
        <v>2262</v>
      </c>
      <c r="C2296" s="24" t="s">
        <v>59</v>
      </c>
      <c r="D2296" s="24">
        <v>35</v>
      </c>
      <c r="E2296" s="24">
        <v>16</v>
      </c>
      <c r="F2296" s="24" t="str">
        <f>VLOOKUP(Table6[[#This Row],[department_id]],departments[#All],2,FALSE)</f>
        <v>Content Marketing</v>
      </c>
      <c r="G2296" s="24" t="str">
        <f>VLOOKUP(employees!$E2296,departments[],3,FALSE)</f>
        <v>GTM</v>
      </c>
      <c r="H2296" s="24">
        <v>7</v>
      </c>
      <c r="I2296" s="24" t="str">
        <f>VLOOKUP(employees!$H2296,locations[#All],3,FALSE)</f>
        <v>Paris</v>
      </c>
      <c r="J2296" s="24" t="str">
        <f>_xlfn.XLOOKUP(Table6[[#This Row],[City]],locations[city],locations[Continent])</f>
        <v>Europe</v>
      </c>
      <c r="K2296" s="24" t="s">
        <v>60</v>
      </c>
      <c r="L2296" s="24" t="s">
        <v>78</v>
      </c>
      <c r="M2296" s="25">
        <v>44207</v>
      </c>
      <c r="N2296" s="24" t="s">
        <v>57</v>
      </c>
      <c r="O2296" s="24">
        <v>4.41</v>
      </c>
      <c r="P2296" s="24">
        <v>5.8</v>
      </c>
      <c r="Q2296" s="24">
        <v>119456.1</v>
      </c>
      <c r="R2296" s="24">
        <v>518</v>
      </c>
      <c r="S2296" s="24">
        <f ca="1">DATEDIF(employees!$M2296, TODAY(), "y")</f>
        <v>5</v>
      </c>
      <c r="T2296" s="24">
        <f>VLOOKUP(employees!$H2296,locations[#All],4,)</f>
        <v>1.18</v>
      </c>
      <c r="U2296" s="26">
        <f>employees!$Q2296/employees!$T2296</f>
        <v>101233.98305084747</v>
      </c>
    </row>
    <row r="2297" spans="1:21" x14ac:dyDescent="0.25">
      <c r="A2297" s="19">
        <v>2296</v>
      </c>
      <c r="B2297" s="20" t="s">
        <v>2263</v>
      </c>
      <c r="C2297" s="20" t="s">
        <v>54</v>
      </c>
      <c r="D2297" s="20">
        <v>46</v>
      </c>
      <c r="E2297" s="20">
        <v>27</v>
      </c>
      <c r="F2297" s="20" t="str">
        <f>VLOOKUP(Table6[[#This Row],[department_id]],departments[#All],2,FALSE)</f>
        <v>Facilities</v>
      </c>
      <c r="G2297" s="20" t="str">
        <f>VLOOKUP(employees!$E2297,departments[],3,FALSE)</f>
        <v>Ops</v>
      </c>
      <c r="H2297" s="20">
        <v>12</v>
      </c>
      <c r="I2297" s="20" t="str">
        <f>VLOOKUP(employees!$H2297,locations[#All],3,FALSE)</f>
        <v>Hyderabad</v>
      </c>
      <c r="J2297" s="20" t="str">
        <f>_xlfn.XLOOKUP(Table6[[#This Row],[City]],locations[city],locations[Continent])</f>
        <v>Asia</v>
      </c>
      <c r="K2297" s="20" t="s">
        <v>55</v>
      </c>
      <c r="L2297" s="20" t="s">
        <v>78</v>
      </c>
      <c r="M2297" s="21">
        <v>43098</v>
      </c>
      <c r="N2297" s="20" t="s">
        <v>57</v>
      </c>
      <c r="O2297" s="20">
        <v>3.9</v>
      </c>
      <c r="P2297" s="20">
        <v>6</v>
      </c>
      <c r="Q2297" s="20">
        <v>52205.07</v>
      </c>
      <c r="R2297" s="20">
        <v>2992</v>
      </c>
      <c r="S2297" s="20">
        <f ca="1">DATEDIF(employees!$M2297, TODAY(), "y")</f>
        <v>8</v>
      </c>
      <c r="T2297" s="20">
        <f>VLOOKUP(employees!$H2297,locations[#All],4,)</f>
        <v>0.68</v>
      </c>
      <c r="U2297" s="22">
        <f>employees!$Q2297/employees!$T2297</f>
        <v>76772.161764705874</v>
      </c>
    </row>
    <row r="2298" spans="1:21" x14ac:dyDescent="0.25">
      <c r="A2298" s="23">
        <v>2297</v>
      </c>
      <c r="B2298" s="24" t="s">
        <v>2264</v>
      </c>
      <c r="C2298" s="24" t="s">
        <v>54</v>
      </c>
      <c r="D2298" s="24">
        <v>64</v>
      </c>
      <c r="E2298" s="24">
        <v>3</v>
      </c>
      <c r="F2298" s="24" t="str">
        <f>VLOOKUP(Table6[[#This Row],[department_id]],departments[#All],2,FALSE)</f>
        <v>Data Engineering</v>
      </c>
      <c r="G2298" s="24" t="str">
        <f>VLOOKUP(employees!$E2298,departments[],3,FALSE)</f>
        <v>Tech</v>
      </c>
      <c r="H2298" s="24">
        <v>19</v>
      </c>
      <c r="I2298" s="24" t="str">
        <f>VLOOKUP(employees!$H2298,locations[#All],3,FALSE)</f>
        <v>Tokyo</v>
      </c>
      <c r="J2298" s="24" t="str">
        <f>_xlfn.XLOOKUP(Table6[[#This Row],[City]],locations[city],locations[Continent])</f>
        <v>Asia</v>
      </c>
      <c r="K2298" s="24" t="s">
        <v>64</v>
      </c>
      <c r="L2298" s="24" t="s">
        <v>56</v>
      </c>
      <c r="M2298" s="25">
        <v>43370</v>
      </c>
      <c r="N2298" s="24" t="s">
        <v>57</v>
      </c>
      <c r="O2298" s="24">
        <v>4.54</v>
      </c>
      <c r="P2298" s="24">
        <v>5.3</v>
      </c>
      <c r="Q2298" s="24">
        <v>285123.36</v>
      </c>
      <c r="R2298" s="24">
        <v>3249</v>
      </c>
      <c r="S2298" s="24">
        <f ca="1">DATEDIF(employees!$M2298, TODAY(), "y")</f>
        <v>7</v>
      </c>
      <c r="T2298" s="24">
        <f>VLOOKUP(employees!$H2298,locations[#All],4,)</f>
        <v>1.2</v>
      </c>
      <c r="U2298" s="26">
        <f>employees!$Q2298/employees!$T2298</f>
        <v>237602.8</v>
      </c>
    </row>
    <row r="2299" spans="1:21" x14ac:dyDescent="0.25">
      <c r="A2299" s="19">
        <v>2298</v>
      </c>
      <c r="B2299" s="20" t="s">
        <v>2265</v>
      </c>
      <c r="C2299" s="20" t="s">
        <v>54</v>
      </c>
      <c r="D2299" s="20">
        <v>20</v>
      </c>
      <c r="E2299" s="20">
        <v>23</v>
      </c>
      <c r="F2299" s="20" t="str">
        <f>VLOOKUP(Table6[[#This Row],[department_id]],departments[#All],2,FALSE)</f>
        <v>Legal</v>
      </c>
      <c r="G2299" s="20" t="str">
        <f>VLOOKUP(employees!$E2299,departments[],3,FALSE)</f>
        <v>G&amp;A</v>
      </c>
      <c r="H2299" s="20">
        <v>2</v>
      </c>
      <c r="I2299" s="20" t="str">
        <f>VLOOKUP(employees!$H2299,locations[#All],3,FALSE)</f>
        <v>New York</v>
      </c>
      <c r="J2299" s="20" t="str">
        <f>_xlfn.XLOOKUP(Table6[[#This Row],[City]],locations[city],locations[Continent])</f>
        <v>North America</v>
      </c>
      <c r="K2299" s="20" t="s">
        <v>66</v>
      </c>
      <c r="L2299" s="20" t="s">
        <v>51</v>
      </c>
      <c r="M2299" s="21">
        <v>43337</v>
      </c>
      <c r="N2299" s="20" t="s">
        <v>57</v>
      </c>
      <c r="O2299" s="20">
        <v>3.64</v>
      </c>
      <c r="P2299" s="20">
        <v>5.9</v>
      </c>
      <c r="Q2299" s="20">
        <v>129653.62</v>
      </c>
      <c r="R2299" s="20">
        <v>3276</v>
      </c>
      <c r="S2299" s="20">
        <f ca="1">DATEDIF(employees!$M2299, TODAY(), "y")</f>
        <v>8</v>
      </c>
      <c r="T2299" s="20">
        <f>VLOOKUP(employees!$H2299,locations[#All],4,)</f>
        <v>1.3</v>
      </c>
      <c r="U2299" s="22">
        <f>employees!$Q2299/employees!$T2299</f>
        <v>99733.553846153838</v>
      </c>
    </row>
    <row r="2300" spans="1:21" x14ac:dyDescent="0.25">
      <c r="A2300" s="23">
        <v>2299</v>
      </c>
      <c r="B2300" s="24" t="s">
        <v>1523</v>
      </c>
      <c r="C2300" s="24" t="s">
        <v>59</v>
      </c>
      <c r="D2300" s="24">
        <v>27</v>
      </c>
      <c r="E2300" s="24">
        <v>13</v>
      </c>
      <c r="F2300" s="24" t="str">
        <f>VLOOKUP(Table6[[#This Row],[department_id]],departments[#All],2,FALSE)</f>
        <v>Sales</v>
      </c>
      <c r="G2300" s="24" t="str">
        <f>VLOOKUP(employees!$E2300,departments[],3,FALSE)</f>
        <v>GTM</v>
      </c>
      <c r="H2300" s="24">
        <v>8</v>
      </c>
      <c r="I2300" s="24" t="str">
        <f>VLOOKUP(employees!$H2300,locations[#All],3,FALSE)</f>
        <v>Barcelona</v>
      </c>
      <c r="J2300" s="24" t="str">
        <f>_xlfn.XLOOKUP(Table6[[#This Row],[City]],locations[city],locations[Continent])</f>
        <v>Europe</v>
      </c>
      <c r="K2300" s="24" t="s">
        <v>64</v>
      </c>
      <c r="L2300" s="24" t="s">
        <v>56</v>
      </c>
      <c r="M2300" s="25">
        <v>43233</v>
      </c>
      <c r="N2300" s="24" t="s">
        <v>52</v>
      </c>
      <c r="O2300" s="24">
        <v>3.58</v>
      </c>
      <c r="P2300" s="24">
        <v>9.1</v>
      </c>
      <c r="Q2300" s="24">
        <v>103847.35</v>
      </c>
      <c r="R2300" s="24">
        <v>926</v>
      </c>
      <c r="S2300" s="24">
        <f ca="1">DATEDIF(employees!$M2300, TODAY(), "y")</f>
        <v>8</v>
      </c>
      <c r="T2300" s="24">
        <f>VLOOKUP(employees!$H2300,locations[#All],4,)</f>
        <v>1.05</v>
      </c>
      <c r="U2300" s="26">
        <f>employees!$Q2300/employees!$T2300</f>
        <v>98902.238095238092</v>
      </c>
    </row>
    <row r="2301" spans="1:21" x14ac:dyDescent="0.25">
      <c r="A2301" s="19">
        <v>2300</v>
      </c>
      <c r="B2301" s="20" t="s">
        <v>2266</v>
      </c>
      <c r="C2301" s="20" t="s">
        <v>49</v>
      </c>
      <c r="D2301" s="20">
        <v>50</v>
      </c>
      <c r="E2301" s="20">
        <v>25</v>
      </c>
      <c r="F2301" s="20" t="str">
        <f>VLOOKUP(Table6[[#This Row],[department_id]],departments[#All],2,FALSE)</f>
        <v>Operations</v>
      </c>
      <c r="G2301" s="20" t="str">
        <f>VLOOKUP(employees!$E2301,departments[],3,FALSE)</f>
        <v>Ops</v>
      </c>
      <c r="H2301" s="20">
        <v>2</v>
      </c>
      <c r="I2301" s="20" t="str">
        <f>VLOOKUP(employees!$H2301,locations[#All],3,FALSE)</f>
        <v>New York</v>
      </c>
      <c r="J2301" s="20" t="str">
        <f>_xlfn.XLOOKUP(Table6[[#This Row],[City]],locations[city],locations[Continent])</f>
        <v>North America</v>
      </c>
      <c r="K2301" s="20" t="s">
        <v>55</v>
      </c>
      <c r="L2301" s="20" t="s">
        <v>56</v>
      </c>
      <c r="M2301" s="21">
        <v>42101</v>
      </c>
      <c r="N2301" s="20" t="s">
        <v>57</v>
      </c>
      <c r="O2301" s="20">
        <v>4.22</v>
      </c>
      <c r="P2301" s="20">
        <v>6.8</v>
      </c>
      <c r="Q2301" s="20">
        <v>127200.49</v>
      </c>
      <c r="R2301" s="20">
        <v>929</v>
      </c>
      <c r="S2301" s="20">
        <f ca="1">DATEDIF(employees!$M2301, TODAY(), "y")</f>
        <v>11</v>
      </c>
      <c r="T2301" s="20">
        <f>VLOOKUP(employees!$H2301,locations[#All],4,)</f>
        <v>1.3</v>
      </c>
      <c r="U2301" s="22">
        <f>employees!$Q2301/employees!$T2301</f>
        <v>97846.530769230769</v>
      </c>
    </row>
    <row r="2302" spans="1:21" x14ac:dyDescent="0.25">
      <c r="A2302" s="23">
        <v>2301</v>
      </c>
      <c r="B2302" s="24" t="s">
        <v>2267</v>
      </c>
      <c r="C2302" s="24" t="s">
        <v>54</v>
      </c>
      <c r="D2302" s="24">
        <v>58</v>
      </c>
      <c r="E2302" s="24">
        <v>11</v>
      </c>
      <c r="F2302" s="24" t="str">
        <f>VLOOKUP(Table6[[#This Row],[department_id]],departments[#All],2,FALSE)</f>
        <v>Design</v>
      </c>
      <c r="G2302" s="24" t="str">
        <f>VLOOKUP(employees!$E2302,departments[],3,FALSE)</f>
        <v>Product</v>
      </c>
      <c r="H2302" s="24">
        <v>14</v>
      </c>
      <c r="I2302" s="24" t="str">
        <f>VLOOKUP(employees!$H2302,locations[#All],3,FALSE)</f>
        <v>Dubai</v>
      </c>
      <c r="J2302" s="24" t="str">
        <f>_xlfn.XLOOKUP(Table6[[#This Row],[City]],locations[city],locations[Continent])</f>
        <v>Asia</v>
      </c>
      <c r="K2302" s="24" t="s">
        <v>75</v>
      </c>
      <c r="L2302" s="24" t="s">
        <v>56</v>
      </c>
      <c r="M2302" s="25">
        <v>43560</v>
      </c>
      <c r="N2302" s="24" t="s">
        <v>57</v>
      </c>
      <c r="O2302" s="24">
        <v>4.41</v>
      </c>
      <c r="P2302" s="24">
        <v>5.7</v>
      </c>
      <c r="Q2302" s="24">
        <v>258756.67</v>
      </c>
      <c r="R2302" s="24">
        <v>1156</v>
      </c>
      <c r="S2302" s="24">
        <f ca="1">DATEDIF(employees!$M2302, TODAY(), "y")</f>
        <v>7</v>
      </c>
      <c r="T2302" s="24">
        <f>VLOOKUP(employees!$H2302,locations[#All],4,)</f>
        <v>1.05</v>
      </c>
      <c r="U2302" s="26">
        <f>employees!$Q2302/employees!$T2302</f>
        <v>246434.92380952381</v>
      </c>
    </row>
    <row r="2303" spans="1:21" x14ac:dyDescent="0.25">
      <c r="A2303" s="19">
        <v>2302</v>
      </c>
      <c r="B2303" s="20" t="s">
        <v>2268</v>
      </c>
      <c r="C2303" s="20" t="s">
        <v>59</v>
      </c>
      <c r="D2303" s="20">
        <v>41</v>
      </c>
      <c r="E2303" s="20">
        <v>7</v>
      </c>
      <c r="F2303" s="20" t="str">
        <f>VLOOKUP(Table6[[#This Row],[department_id]],departments[#All],2,FALSE)</f>
        <v>IT &amp; Helpdesk</v>
      </c>
      <c r="G2303" s="20" t="str">
        <f>VLOOKUP(employees!$E2303,departments[],3,FALSE)</f>
        <v>Tech</v>
      </c>
      <c r="H2303" s="20">
        <v>20</v>
      </c>
      <c r="I2303" s="20" t="str">
        <f>VLOOKUP(employees!$H2303,locations[#All],3,FALSE)</f>
        <v>Singapore</v>
      </c>
      <c r="J2303" s="20" t="str">
        <f>_xlfn.XLOOKUP(Table6[[#This Row],[City]],locations[city],locations[Continent])</f>
        <v>Asia</v>
      </c>
      <c r="K2303" s="20" t="s">
        <v>60</v>
      </c>
      <c r="L2303" s="20" t="s">
        <v>78</v>
      </c>
      <c r="M2303" s="21">
        <v>42831</v>
      </c>
      <c r="N2303" s="20" t="s">
        <v>62</v>
      </c>
      <c r="O2303" s="20">
        <v>2.66</v>
      </c>
      <c r="P2303" s="20">
        <v>7.9</v>
      </c>
      <c r="Q2303" s="20">
        <v>114136.84</v>
      </c>
      <c r="R2303" s="20">
        <v>922</v>
      </c>
      <c r="S2303" s="20">
        <f ca="1">DATEDIF(employees!$M2303, TODAY(), "y")</f>
        <v>9</v>
      </c>
      <c r="T2303" s="20">
        <f>VLOOKUP(employees!$H2303,locations[#All],4,)</f>
        <v>1.22</v>
      </c>
      <c r="U2303" s="22">
        <f>employees!$Q2303/employees!$T2303</f>
        <v>93554.786885245907</v>
      </c>
    </row>
    <row r="2304" spans="1:21" x14ac:dyDescent="0.25">
      <c r="A2304" s="23">
        <v>2303</v>
      </c>
      <c r="B2304" s="24" t="s">
        <v>3502</v>
      </c>
      <c r="C2304" s="24" t="s">
        <v>59</v>
      </c>
      <c r="D2304" s="24">
        <v>46</v>
      </c>
      <c r="E2304" s="24">
        <v>3</v>
      </c>
      <c r="F2304" s="24" t="str">
        <f>VLOOKUP(Table6[[#This Row],[department_id]],departments[#All],2,FALSE)</f>
        <v>Data Engineering</v>
      </c>
      <c r="G2304" s="24" t="str">
        <f>VLOOKUP(employees!$E2304,departments[],3,FALSE)</f>
        <v>Tech</v>
      </c>
      <c r="H2304" s="24">
        <v>21</v>
      </c>
      <c r="I2304" s="24" t="str">
        <f>VLOOKUP(employees!$H2304,locations[#All],3,FALSE)</f>
        <v>Sydney</v>
      </c>
      <c r="J2304" s="24" t="str">
        <f>_xlfn.XLOOKUP(Table6[[#This Row],[City]],locations[city],locations[Continent])</f>
        <v>Oceania</v>
      </c>
      <c r="K2304" s="24" t="s">
        <v>60</v>
      </c>
      <c r="L2304" s="24" t="s">
        <v>56</v>
      </c>
      <c r="M2304" s="25">
        <v>43721</v>
      </c>
      <c r="N2304" s="24" t="s">
        <v>62</v>
      </c>
      <c r="O2304" s="24">
        <v>2.74</v>
      </c>
      <c r="P2304" s="24">
        <v>8.4</v>
      </c>
      <c r="Q2304" s="24">
        <v>132814.87</v>
      </c>
      <c r="R2304" s="24">
        <v>2297</v>
      </c>
      <c r="S2304" s="24">
        <f ca="1">DATEDIF(employees!$M2304, TODAY(), "y")</f>
        <v>7</v>
      </c>
      <c r="T2304" s="24">
        <f>VLOOKUP(employees!$H2304,locations[#All],4,)</f>
        <v>1.1499999999999999</v>
      </c>
      <c r="U2304" s="26">
        <f>employees!$Q2304/employees!$T2304</f>
        <v>115491.19130434783</v>
      </c>
    </row>
    <row r="2305" spans="1:21" x14ac:dyDescent="0.25">
      <c r="A2305" s="19">
        <v>2304</v>
      </c>
      <c r="B2305" s="20" t="s">
        <v>2269</v>
      </c>
      <c r="C2305" s="20" t="s">
        <v>49</v>
      </c>
      <c r="D2305" s="20">
        <v>56</v>
      </c>
      <c r="E2305" s="20">
        <v>26</v>
      </c>
      <c r="F2305" s="20" t="str">
        <f>VLOOKUP(Table6[[#This Row],[department_id]],departments[#All],2,FALSE)</f>
        <v>Procurement</v>
      </c>
      <c r="G2305" s="20" t="str">
        <f>VLOOKUP(employees!$E2305,departments[],3,FALSE)</f>
        <v>Ops</v>
      </c>
      <c r="H2305" s="20">
        <v>2</v>
      </c>
      <c r="I2305" s="20" t="str">
        <f>VLOOKUP(employees!$H2305,locations[#All],3,FALSE)</f>
        <v>New York</v>
      </c>
      <c r="J2305" s="20" t="str">
        <f>_xlfn.XLOOKUP(Table6[[#This Row],[City]],locations[city],locations[Continent])</f>
        <v>North America</v>
      </c>
      <c r="K2305" s="20" t="s">
        <v>66</v>
      </c>
      <c r="L2305" s="20" t="s">
        <v>51</v>
      </c>
      <c r="M2305" s="21">
        <v>44877</v>
      </c>
      <c r="N2305" s="20" t="s">
        <v>57</v>
      </c>
      <c r="O2305" s="20">
        <v>2.72</v>
      </c>
      <c r="P2305" s="20">
        <v>6</v>
      </c>
      <c r="Q2305" s="20">
        <v>85612.42</v>
      </c>
      <c r="R2305" s="20">
        <v>782</v>
      </c>
      <c r="S2305" s="20">
        <f ca="1">DATEDIF(employees!$M2305, TODAY(), "y")</f>
        <v>3</v>
      </c>
      <c r="T2305" s="20">
        <f>VLOOKUP(employees!$H2305,locations[#All],4,)</f>
        <v>1.3</v>
      </c>
      <c r="U2305" s="22">
        <f>employees!$Q2305/employees!$T2305</f>
        <v>65855.707692307682</v>
      </c>
    </row>
    <row r="2306" spans="1:21" x14ac:dyDescent="0.25">
      <c r="A2306" s="23">
        <v>2305</v>
      </c>
      <c r="B2306" s="24" t="s">
        <v>1821</v>
      </c>
      <c r="C2306" s="24" t="s">
        <v>49</v>
      </c>
      <c r="D2306" s="24">
        <v>58</v>
      </c>
      <c r="E2306" s="24">
        <v>8</v>
      </c>
      <c r="F2306" s="24" t="str">
        <f>VLOOKUP(Table6[[#This Row],[department_id]],departments[#All],2,FALSE)</f>
        <v>QA &amp; Testing</v>
      </c>
      <c r="G2306" s="24" t="str">
        <f>VLOOKUP(employees!$E2306,departments[],3,FALSE)</f>
        <v>Tech</v>
      </c>
      <c r="H2306" s="24">
        <v>4</v>
      </c>
      <c r="I2306" s="24" t="str">
        <f>VLOOKUP(employees!$H2306,locations[#All],3,FALSE)</f>
        <v>Toronto</v>
      </c>
      <c r="J2306" s="24" t="str">
        <f>_xlfn.XLOOKUP(Table6[[#This Row],[City]],locations[city],locations[Continent])</f>
        <v>North America</v>
      </c>
      <c r="K2306" s="24" t="s">
        <v>55</v>
      </c>
      <c r="L2306" s="24" t="s">
        <v>51</v>
      </c>
      <c r="M2306" s="25">
        <v>43422</v>
      </c>
      <c r="N2306" s="24" t="s">
        <v>62</v>
      </c>
      <c r="O2306" s="24">
        <v>4.34</v>
      </c>
      <c r="P2306" s="24">
        <v>7.9</v>
      </c>
      <c r="Q2306" s="24">
        <v>94482.69</v>
      </c>
      <c r="R2306" s="24">
        <v>2603</v>
      </c>
      <c r="S2306" s="24">
        <f ca="1">DATEDIF(employees!$M2306, TODAY(), "y")</f>
        <v>7</v>
      </c>
      <c r="T2306" s="24">
        <f>VLOOKUP(employees!$H2306,locations[#All],4,)</f>
        <v>1.1000000000000001</v>
      </c>
      <c r="U2306" s="26">
        <f>employees!$Q2306/employees!$T2306</f>
        <v>85893.354545454538</v>
      </c>
    </row>
    <row r="2307" spans="1:21" x14ac:dyDescent="0.25">
      <c r="A2307" s="19">
        <v>2306</v>
      </c>
      <c r="B2307" s="20" t="s">
        <v>2270</v>
      </c>
      <c r="C2307" s="20" t="s">
        <v>54</v>
      </c>
      <c r="D2307" s="20">
        <v>62</v>
      </c>
      <c r="E2307" s="20">
        <v>25</v>
      </c>
      <c r="F2307" s="20" t="str">
        <f>VLOOKUP(Table6[[#This Row],[department_id]],departments[#All],2,FALSE)</f>
        <v>Operations</v>
      </c>
      <c r="G2307" s="20" t="str">
        <f>VLOOKUP(employees!$E2307,departments[],3,FALSE)</f>
        <v>Ops</v>
      </c>
      <c r="H2307" s="20">
        <v>20</v>
      </c>
      <c r="I2307" s="20" t="str">
        <f>VLOOKUP(employees!$H2307,locations[#All],3,FALSE)</f>
        <v>Singapore</v>
      </c>
      <c r="J2307" s="20" t="str">
        <f>_xlfn.XLOOKUP(Table6[[#This Row],[City]],locations[city],locations[Continent])</f>
        <v>Asia</v>
      </c>
      <c r="K2307" s="20" t="s">
        <v>66</v>
      </c>
      <c r="L2307" s="20" t="s">
        <v>51</v>
      </c>
      <c r="M2307" s="21">
        <v>45151</v>
      </c>
      <c r="N2307" s="20" t="s">
        <v>62</v>
      </c>
      <c r="O2307" s="20">
        <v>3.83</v>
      </c>
      <c r="P2307" s="20">
        <v>7.2</v>
      </c>
      <c r="Q2307" s="20">
        <v>95614.49</v>
      </c>
      <c r="R2307" s="20">
        <v>2384</v>
      </c>
      <c r="S2307" s="20">
        <f ca="1">DATEDIF(employees!$M2307, TODAY(), "y")</f>
        <v>3</v>
      </c>
      <c r="T2307" s="20">
        <f>VLOOKUP(employees!$H2307,locations[#All],4,)</f>
        <v>1.22</v>
      </c>
      <c r="U2307" s="22">
        <f>employees!$Q2307/employees!$T2307</f>
        <v>78372.532786885247</v>
      </c>
    </row>
    <row r="2308" spans="1:21" x14ac:dyDescent="0.25">
      <c r="A2308" s="23">
        <v>2307</v>
      </c>
      <c r="B2308" s="24" t="s">
        <v>2271</v>
      </c>
      <c r="C2308" s="24" t="s">
        <v>54</v>
      </c>
      <c r="D2308" s="24">
        <v>26</v>
      </c>
      <c r="E2308" s="24">
        <v>2</v>
      </c>
      <c r="F2308" s="24" t="str">
        <f>VLOOKUP(Table6[[#This Row],[department_id]],departments[#All],2,FALSE)</f>
        <v>Data Science</v>
      </c>
      <c r="G2308" s="24" t="str">
        <f>VLOOKUP(employees!$E2308,departments[],3,FALSE)</f>
        <v>Tech</v>
      </c>
      <c r="H2308" s="24">
        <v>18</v>
      </c>
      <c r="I2308" s="24" t="str">
        <f>VLOOKUP(employees!$H2308,locations[#All],3,FALSE)</f>
        <v>Buenos Aires</v>
      </c>
      <c r="J2308" s="24" t="str">
        <f>_xlfn.XLOOKUP(Table6[[#This Row],[City]],locations[city],locations[Continent])</f>
        <v>South America</v>
      </c>
      <c r="K2308" s="24" t="s">
        <v>71</v>
      </c>
      <c r="L2308" s="24" t="s">
        <v>51</v>
      </c>
      <c r="M2308" s="25">
        <v>43080</v>
      </c>
      <c r="N2308" s="24" t="s">
        <v>57</v>
      </c>
      <c r="O2308" s="24">
        <v>4.55</v>
      </c>
      <c r="P2308" s="24">
        <v>6.6</v>
      </c>
      <c r="Q2308" s="24">
        <v>267343.62</v>
      </c>
      <c r="R2308" s="24">
        <v>736</v>
      </c>
      <c r="S2308" s="24">
        <f ca="1">DATEDIF(employees!$M2308, TODAY(), "y")</f>
        <v>8</v>
      </c>
      <c r="T2308" s="24">
        <f>VLOOKUP(employees!$H2308,locations[#All],4,)</f>
        <v>0.65</v>
      </c>
      <c r="U2308" s="26">
        <f>employees!$Q2308/employees!$T2308</f>
        <v>411297.87692307692</v>
      </c>
    </row>
    <row r="2309" spans="1:21" x14ac:dyDescent="0.25">
      <c r="A2309" s="19">
        <v>2308</v>
      </c>
      <c r="B2309" s="20" t="s">
        <v>2272</v>
      </c>
      <c r="C2309" s="20" t="s">
        <v>49</v>
      </c>
      <c r="D2309" s="20">
        <v>33</v>
      </c>
      <c r="E2309" s="20">
        <v>14</v>
      </c>
      <c r="F2309" s="20" t="str">
        <f>VLOOKUP(Table6[[#This Row],[department_id]],departments[#All],2,FALSE)</f>
        <v>Sales Operations</v>
      </c>
      <c r="G2309" s="20" t="str">
        <f>VLOOKUP(employees!$E2309,departments[],3,FALSE)</f>
        <v>GTM</v>
      </c>
      <c r="H2309" s="20">
        <v>13</v>
      </c>
      <c r="I2309" s="20" t="str">
        <f>VLOOKUP(employees!$H2309,locations[#All],3,FALSE)</f>
        <v>Cairo</v>
      </c>
      <c r="J2309" s="20" t="str">
        <f>_xlfn.XLOOKUP(Table6[[#This Row],[City]],locations[city],locations[Continent])</f>
        <v>Africa</v>
      </c>
      <c r="K2309" s="20" t="s">
        <v>55</v>
      </c>
      <c r="L2309" s="20" t="s">
        <v>83</v>
      </c>
      <c r="M2309" s="21">
        <v>42185</v>
      </c>
      <c r="N2309" s="20" t="s">
        <v>57</v>
      </c>
      <c r="O2309" s="20">
        <v>4.6500000000000004</v>
      </c>
      <c r="P2309" s="20">
        <v>7.2</v>
      </c>
      <c r="Q2309" s="20">
        <v>37083.32</v>
      </c>
      <c r="R2309" s="20">
        <v>1850</v>
      </c>
      <c r="S2309" s="20">
        <f ca="1">DATEDIF(employees!$M2309, TODAY(), "y")</f>
        <v>11</v>
      </c>
      <c r="T2309" s="20">
        <f>VLOOKUP(employees!$H2309,locations[#All],4,)</f>
        <v>0.55000000000000004</v>
      </c>
      <c r="U2309" s="22">
        <f>employees!$Q2309/employees!$T2309</f>
        <v>67424.218181818171</v>
      </c>
    </row>
    <row r="2310" spans="1:21" x14ac:dyDescent="0.25">
      <c r="A2310" s="23">
        <v>2309</v>
      </c>
      <c r="B2310" s="24" t="s">
        <v>2273</v>
      </c>
      <c r="C2310" s="24" t="s">
        <v>54</v>
      </c>
      <c r="D2310" s="24">
        <v>31</v>
      </c>
      <c r="E2310" s="24">
        <v>16</v>
      </c>
      <c r="F2310" s="24" t="str">
        <f>VLOOKUP(Table6[[#This Row],[department_id]],departments[#All],2,FALSE)</f>
        <v>Content Marketing</v>
      </c>
      <c r="G2310" s="24" t="str">
        <f>VLOOKUP(employees!$E2310,departments[],3,FALSE)</f>
        <v>GTM</v>
      </c>
      <c r="H2310" s="24">
        <v>8</v>
      </c>
      <c r="I2310" s="24" t="str">
        <f>VLOOKUP(employees!$H2310,locations[#All],3,FALSE)</f>
        <v>Barcelona</v>
      </c>
      <c r="J2310" s="24" t="str">
        <f>_xlfn.XLOOKUP(Table6[[#This Row],[City]],locations[city],locations[Continent])</f>
        <v>Europe</v>
      </c>
      <c r="K2310" s="24" t="s">
        <v>60</v>
      </c>
      <c r="L2310" s="24" t="s">
        <v>51</v>
      </c>
      <c r="M2310" s="25">
        <v>41731</v>
      </c>
      <c r="N2310" s="24" t="s">
        <v>57</v>
      </c>
      <c r="O2310" s="24">
        <v>3.99</v>
      </c>
      <c r="P2310" s="24">
        <v>8.5</v>
      </c>
      <c r="Q2310" s="24">
        <v>98315.56</v>
      </c>
      <c r="R2310" s="24">
        <v>2655</v>
      </c>
      <c r="S2310" s="24">
        <f ca="1">DATEDIF(employees!$M2310, TODAY(), "y")</f>
        <v>12</v>
      </c>
      <c r="T2310" s="24">
        <f>VLOOKUP(employees!$H2310,locations[#All],4,)</f>
        <v>1.05</v>
      </c>
      <c r="U2310" s="26">
        <f>employees!$Q2310/employees!$T2310</f>
        <v>93633.866666666654</v>
      </c>
    </row>
    <row r="2311" spans="1:21" x14ac:dyDescent="0.25">
      <c r="A2311" s="19">
        <v>2310</v>
      </c>
      <c r="B2311" s="20" t="s">
        <v>2274</v>
      </c>
      <c r="C2311" s="20" t="s">
        <v>49</v>
      </c>
      <c r="D2311" s="20">
        <v>46</v>
      </c>
      <c r="E2311" s="20">
        <v>20</v>
      </c>
      <c r="F2311" s="20" t="str">
        <f>VLOOKUP(Table6[[#This Row],[department_id]],departments[#All],2,FALSE)</f>
        <v>Recruiting</v>
      </c>
      <c r="G2311" s="20" t="str">
        <f>VLOOKUP(employees!$E2311,departments[],3,FALSE)</f>
        <v>G&amp;A</v>
      </c>
      <c r="H2311" s="20">
        <v>17</v>
      </c>
      <c r="I2311" s="20" t="str">
        <f>VLOOKUP(employees!$H2311,locations[#All],3,FALSE)</f>
        <v>Mexico City</v>
      </c>
      <c r="J2311" s="20" t="str">
        <f>_xlfn.XLOOKUP(Table6[[#This Row],[City]],locations[city],locations[Continent])</f>
        <v>South America</v>
      </c>
      <c r="K2311" s="20" t="s">
        <v>75</v>
      </c>
      <c r="L2311" s="20" t="s">
        <v>56</v>
      </c>
      <c r="M2311" s="21">
        <v>43520</v>
      </c>
      <c r="N2311" s="20" t="s">
        <v>52</v>
      </c>
      <c r="O2311" s="20">
        <v>4.1900000000000004</v>
      </c>
      <c r="P2311" s="20">
        <v>7.1</v>
      </c>
      <c r="Q2311" s="20">
        <v>76073.41</v>
      </c>
      <c r="R2311" s="20">
        <v>1273</v>
      </c>
      <c r="S2311" s="20">
        <f ca="1">DATEDIF(employees!$M2311, TODAY(), "y")</f>
        <v>7</v>
      </c>
      <c r="T2311" s="20">
        <f>VLOOKUP(employees!$H2311,locations[#All],4,)</f>
        <v>0.78</v>
      </c>
      <c r="U2311" s="22">
        <f>employees!$Q2311/employees!$T2311</f>
        <v>97530.012820512828</v>
      </c>
    </row>
    <row r="2312" spans="1:21" x14ac:dyDescent="0.25">
      <c r="A2312" s="23">
        <v>2311</v>
      </c>
      <c r="B2312" s="24" t="s">
        <v>2275</v>
      </c>
      <c r="C2312" s="24" t="s">
        <v>59</v>
      </c>
      <c r="D2312" s="24">
        <v>37</v>
      </c>
      <c r="E2312" s="24">
        <v>18</v>
      </c>
      <c r="F2312" s="24" t="str">
        <f>VLOOKUP(Table6[[#This Row],[department_id]],departments[#All],2,FALSE)</f>
        <v>Customer Support</v>
      </c>
      <c r="G2312" s="24" t="str">
        <f>VLOOKUP(employees!$E2312,departments[],3,FALSE)</f>
        <v>GTM</v>
      </c>
      <c r="H2312" s="24">
        <v>4</v>
      </c>
      <c r="I2312" s="24" t="str">
        <f>VLOOKUP(employees!$H2312,locations[#All],3,FALSE)</f>
        <v>Toronto</v>
      </c>
      <c r="J2312" s="24" t="str">
        <f>_xlfn.XLOOKUP(Table6[[#This Row],[City]],locations[city],locations[Continent])</f>
        <v>North America</v>
      </c>
      <c r="K2312" s="24" t="s">
        <v>60</v>
      </c>
      <c r="L2312" s="24" t="s">
        <v>51</v>
      </c>
      <c r="M2312" s="25">
        <v>44179</v>
      </c>
      <c r="N2312" s="24" t="s">
        <v>57</v>
      </c>
      <c r="O2312" s="24">
        <v>3.77</v>
      </c>
      <c r="P2312" s="24">
        <v>9.1</v>
      </c>
      <c r="Q2312" s="24">
        <v>71701.86</v>
      </c>
      <c r="R2312" s="24">
        <v>2977</v>
      </c>
      <c r="S2312" s="24">
        <f ca="1">DATEDIF(employees!$M2312, TODAY(), "y")</f>
        <v>5</v>
      </c>
      <c r="T2312" s="24">
        <f>VLOOKUP(employees!$H2312,locations[#All],4,)</f>
        <v>1.1000000000000001</v>
      </c>
      <c r="U2312" s="26">
        <f>employees!$Q2312/employees!$T2312</f>
        <v>65183.509090909087</v>
      </c>
    </row>
    <row r="2313" spans="1:21" x14ac:dyDescent="0.25">
      <c r="A2313" s="19">
        <v>2312</v>
      </c>
      <c r="B2313" s="20" t="s">
        <v>2276</v>
      </c>
      <c r="C2313" s="20" t="s">
        <v>59</v>
      </c>
      <c r="D2313" s="20">
        <v>20</v>
      </c>
      <c r="E2313" s="20">
        <v>1</v>
      </c>
      <c r="F2313" s="20" t="str">
        <f>VLOOKUP(Table6[[#This Row],[department_id]],departments[#All],2,FALSE)</f>
        <v>Engineering</v>
      </c>
      <c r="G2313" s="20" t="str">
        <f>VLOOKUP(employees!$E2313,departments[],3,FALSE)</f>
        <v>Tech</v>
      </c>
      <c r="H2313" s="20">
        <v>6</v>
      </c>
      <c r="I2313" s="20" t="str">
        <f>VLOOKUP(employees!$H2313,locations[#All],3,FALSE)</f>
        <v>Berlin</v>
      </c>
      <c r="J2313" s="20" t="str">
        <f>_xlfn.XLOOKUP(Table6[[#This Row],[City]],locations[city],locations[Continent])</f>
        <v>Europe</v>
      </c>
      <c r="K2313" s="20" t="s">
        <v>60</v>
      </c>
      <c r="L2313" s="20" t="s">
        <v>56</v>
      </c>
      <c r="M2313" s="21">
        <v>43644</v>
      </c>
      <c r="N2313" s="20" t="s">
        <v>52</v>
      </c>
      <c r="O2313" s="20">
        <v>3.45</v>
      </c>
      <c r="P2313" s="20">
        <v>8.4</v>
      </c>
      <c r="Q2313" s="20">
        <v>183643.38</v>
      </c>
      <c r="R2313" s="20">
        <v>946</v>
      </c>
      <c r="S2313" s="20">
        <f ca="1">DATEDIF(employees!$M2313, TODAY(), "y")</f>
        <v>7</v>
      </c>
      <c r="T2313" s="20">
        <f>VLOOKUP(employees!$H2313,locations[#All],4,)</f>
        <v>1.1000000000000001</v>
      </c>
      <c r="U2313" s="22">
        <f>employees!$Q2313/employees!$T2313</f>
        <v>166948.52727272725</v>
      </c>
    </row>
    <row r="2314" spans="1:21" x14ac:dyDescent="0.25">
      <c r="A2314" s="23">
        <v>2313</v>
      </c>
      <c r="B2314" s="24" t="s">
        <v>2277</v>
      </c>
      <c r="C2314" s="24" t="s">
        <v>59</v>
      </c>
      <c r="D2314" s="24">
        <v>46</v>
      </c>
      <c r="E2314" s="24">
        <v>24</v>
      </c>
      <c r="F2314" s="24" t="str">
        <f>VLOOKUP(Table6[[#This Row],[department_id]],departments[#All],2,FALSE)</f>
        <v>Administration</v>
      </c>
      <c r="G2314" s="24" t="str">
        <f>VLOOKUP(employees!$E2314,departments[],3,FALSE)</f>
        <v>G&amp;A</v>
      </c>
      <c r="H2314" s="24">
        <v>17</v>
      </c>
      <c r="I2314" s="24" t="str">
        <f>VLOOKUP(employees!$H2314,locations[#All],3,FALSE)</f>
        <v>Mexico City</v>
      </c>
      <c r="J2314" s="24" t="str">
        <f>_xlfn.XLOOKUP(Table6[[#This Row],[City]],locations[city],locations[Continent])</f>
        <v>South America</v>
      </c>
      <c r="K2314" s="24" t="s">
        <v>55</v>
      </c>
      <c r="L2314" s="24" t="s">
        <v>83</v>
      </c>
      <c r="M2314" s="25">
        <v>42173</v>
      </c>
      <c r="N2314" s="24" t="s">
        <v>52</v>
      </c>
      <c r="O2314" s="24">
        <v>4.3499999999999996</v>
      </c>
      <c r="P2314" s="24">
        <v>6.4</v>
      </c>
      <c r="Q2314" s="24">
        <v>32478.66</v>
      </c>
      <c r="R2314" s="24">
        <v>182</v>
      </c>
      <c r="S2314" s="24">
        <f ca="1">DATEDIF(employees!$M2314, TODAY(), "y")</f>
        <v>11</v>
      </c>
      <c r="T2314" s="24">
        <f>VLOOKUP(employees!$H2314,locations[#All],4,)</f>
        <v>0.78</v>
      </c>
      <c r="U2314" s="26">
        <f>employees!$Q2314/employees!$T2314</f>
        <v>41639.307692307688</v>
      </c>
    </row>
    <row r="2315" spans="1:21" x14ac:dyDescent="0.25">
      <c r="A2315" s="19">
        <v>2314</v>
      </c>
      <c r="B2315" s="20" t="s">
        <v>2278</v>
      </c>
      <c r="C2315" s="20" t="s">
        <v>49</v>
      </c>
      <c r="D2315" s="20">
        <v>49</v>
      </c>
      <c r="E2315" s="20">
        <v>20</v>
      </c>
      <c r="F2315" s="20" t="str">
        <f>VLOOKUP(Table6[[#This Row],[department_id]],departments[#All],2,FALSE)</f>
        <v>Recruiting</v>
      </c>
      <c r="G2315" s="20" t="str">
        <f>VLOOKUP(employees!$E2315,departments[],3,FALSE)</f>
        <v>G&amp;A</v>
      </c>
      <c r="H2315" s="20">
        <v>18</v>
      </c>
      <c r="I2315" s="20" t="str">
        <f>VLOOKUP(employees!$H2315,locations[#All],3,FALSE)</f>
        <v>Buenos Aires</v>
      </c>
      <c r="J2315" s="20" t="str">
        <f>_xlfn.XLOOKUP(Table6[[#This Row],[City]],locations[city],locations[Continent])</f>
        <v>South America</v>
      </c>
      <c r="K2315" s="20" t="s">
        <v>60</v>
      </c>
      <c r="L2315" s="20" t="s">
        <v>78</v>
      </c>
      <c r="M2315" s="21">
        <v>42172</v>
      </c>
      <c r="N2315" s="20" t="s">
        <v>52</v>
      </c>
      <c r="O2315" s="20">
        <v>3.96</v>
      </c>
      <c r="P2315" s="20">
        <v>6.4</v>
      </c>
      <c r="Q2315" s="20">
        <v>48670.18</v>
      </c>
      <c r="R2315" s="20">
        <v>2405</v>
      </c>
      <c r="S2315" s="20">
        <f ca="1">DATEDIF(employees!$M2315, TODAY(), "y")</f>
        <v>11</v>
      </c>
      <c r="T2315" s="20">
        <f>VLOOKUP(employees!$H2315,locations[#All],4,)</f>
        <v>0.65</v>
      </c>
      <c r="U2315" s="22">
        <f>employees!$Q2315/employees!$T2315</f>
        <v>74877.2</v>
      </c>
    </row>
    <row r="2316" spans="1:21" x14ac:dyDescent="0.25">
      <c r="A2316" s="23">
        <v>2315</v>
      </c>
      <c r="B2316" s="24" t="s">
        <v>2279</v>
      </c>
      <c r="C2316" s="24" t="s">
        <v>59</v>
      </c>
      <c r="D2316" s="24">
        <v>24</v>
      </c>
      <c r="E2316" s="24">
        <v>21</v>
      </c>
      <c r="F2316" s="24" t="str">
        <f>VLOOKUP(Table6[[#This Row],[department_id]],departments[#All],2,FALSE)</f>
        <v>Finance</v>
      </c>
      <c r="G2316" s="24" t="str">
        <f>VLOOKUP(employees!$E2316,departments[],3,FALSE)</f>
        <v>G&amp;A</v>
      </c>
      <c r="H2316" s="24">
        <v>20</v>
      </c>
      <c r="I2316" s="24" t="str">
        <f>VLOOKUP(employees!$H2316,locations[#All],3,FALSE)</f>
        <v>Singapore</v>
      </c>
      <c r="J2316" s="24" t="str">
        <f>_xlfn.XLOOKUP(Table6[[#This Row],[City]],locations[city],locations[Continent])</f>
        <v>Asia</v>
      </c>
      <c r="K2316" s="24" t="s">
        <v>66</v>
      </c>
      <c r="L2316" s="24" t="s">
        <v>51</v>
      </c>
      <c r="M2316" s="25">
        <v>43107</v>
      </c>
      <c r="N2316" s="24" t="s">
        <v>62</v>
      </c>
      <c r="O2316" s="24">
        <v>2.66</v>
      </c>
      <c r="P2316" s="24">
        <v>8.1</v>
      </c>
      <c r="Q2316" s="24">
        <v>68501.37</v>
      </c>
      <c r="R2316" s="24">
        <v>635</v>
      </c>
      <c r="S2316" s="24">
        <f ca="1">DATEDIF(employees!$M2316, TODAY(), "y")</f>
        <v>8</v>
      </c>
      <c r="T2316" s="24">
        <f>VLOOKUP(employees!$H2316,locations[#All],4,)</f>
        <v>1.22</v>
      </c>
      <c r="U2316" s="26">
        <f>employees!$Q2316/employees!$T2316</f>
        <v>56148.663934426229</v>
      </c>
    </row>
    <row r="2317" spans="1:21" x14ac:dyDescent="0.25">
      <c r="A2317" s="19">
        <v>2316</v>
      </c>
      <c r="B2317" s="20" t="s">
        <v>866</v>
      </c>
      <c r="C2317" s="20" t="s">
        <v>49</v>
      </c>
      <c r="D2317" s="20">
        <v>60</v>
      </c>
      <c r="E2317" s="20">
        <v>9</v>
      </c>
      <c r="F2317" s="20" t="str">
        <f>VLOOKUP(Table6[[#This Row],[department_id]],departments[#All],2,FALSE)</f>
        <v>Product Management</v>
      </c>
      <c r="G2317" s="20" t="str">
        <f>VLOOKUP(employees!$E2317,departments[],3,FALSE)</f>
        <v>Product</v>
      </c>
      <c r="H2317" s="20">
        <v>6</v>
      </c>
      <c r="I2317" s="20" t="str">
        <f>VLOOKUP(employees!$H2317,locations[#All],3,FALSE)</f>
        <v>Berlin</v>
      </c>
      <c r="J2317" s="20" t="str">
        <f>_xlfn.XLOOKUP(Table6[[#This Row],[City]],locations[city],locations[Continent])</f>
        <v>Europe</v>
      </c>
      <c r="K2317" s="20" t="s">
        <v>60</v>
      </c>
      <c r="L2317" s="20" t="s">
        <v>83</v>
      </c>
      <c r="M2317" s="21">
        <v>43077</v>
      </c>
      <c r="N2317" s="20" t="s">
        <v>52</v>
      </c>
      <c r="O2317" s="20">
        <v>3.38</v>
      </c>
      <c r="P2317" s="20">
        <v>6.8</v>
      </c>
      <c r="Q2317" s="20">
        <v>219461.59</v>
      </c>
      <c r="R2317" s="20">
        <v>1450</v>
      </c>
      <c r="S2317" s="20">
        <f ca="1">DATEDIF(employees!$M2317, TODAY(), "y")</f>
        <v>8</v>
      </c>
      <c r="T2317" s="20">
        <f>VLOOKUP(employees!$H2317,locations[#All],4,)</f>
        <v>1.1000000000000001</v>
      </c>
      <c r="U2317" s="22">
        <f>employees!$Q2317/employees!$T2317</f>
        <v>199510.53636363635</v>
      </c>
    </row>
    <row r="2318" spans="1:21" x14ac:dyDescent="0.25">
      <c r="A2318" s="23">
        <v>2317</v>
      </c>
      <c r="B2318" s="24" t="s">
        <v>2280</v>
      </c>
      <c r="C2318" s="24" t="s">
        <v>54</v>
      </c>
      <c r="D2318" s="24">
        <v>42</v>
      </c>
      <c r="E2318" s="24">
        <v>14</v>
      </c>
      <c r="F2318" s="24" t="str">
        <f>VLOOKUP(Table6[[#This Row],[department_id]],departments[#All],2,FALSE)</f>
        <v>Sales Operations</v>
      </c>
      <c r="G2318" s="24" t="str">
        <f>VLOOKUP(employees!$E2318,departments[],3,FALSE)</f>
        <v>GTM</v>
      </c>
      <c r="H2318" s="24">
        <v>20</v>
      </c>
      <c r="I2318" s="24" t="str">
        <f>VLOOKUP(employees!$H2318,locations[#All],3,FALSE)</f>
        <v>Singapore</v>
      </c>
      <c r="J2318" s="24" t="str">
        <f>_xlfn.XLOOKUP(Table6[[#This Row],[City]],locations[city],locations[Continent])</f>
        <v>Asia</v>
      </c>
      <c r="K2318" s="24" t="s">
        <v>66</v>
      </c>
      <c r="L2318" s="24" t="s">
        <v>51</v>
      </c>
      <c r="M2318" s="25">
        <v>43015</v>
      </c>
      <c r="N2318" s="24" t="s">
        <v>57</v>
      </c>
      <c r="O2318" s="24">
        <v>2.71</v>
      </c>
      <c r="P2318" s="24">
        <v>6.2</v>
      </c>
      <c r="Q2318" s="24">
        <v>92945.23</v>
      </c>
      <c r="R2318" s="24">
        <v>3158</v>
      </c>
      <c r="S2318" s="24">
        <f ca="1">DATEDIF(employees!$M2318, TODAY(), "y")</f>
        <v>8</v>
      </c>
      <c r="T2318" s="24">
        <f>VLOOKUP(employees!$H2318,locations[#All],4,)</f>
        <v>1.22</v>
      </c>
      <c r="U2318" s="26">
        <f>employees!$Q2318/employees!$T2318</f>
        <v>76184.614754098366</v>
      </c>
    </row>
    <row r="2319" spans="1:21" x14ac:dyDescent="0.25">
      <c r="A2319" s="19">
        <v>2318</v>
      </c>
      <c r="B2319" s="20" t="s">
        <v>2281</v>
      </c>
      <c r="C2319" s="20" t="s">
        <v>54</v>
      </c>
      <c r="D2319" s="20">
        <v>34</v>
      </c>
      <c r="E2319" s="20">
        <v>18</v>
      </c>
      <c r="F2319" s="20" t="str">
        <f>VLOOKUP(Table6[[#This Row],[department_id]],departments[#All],2,FALSE)</f>
        <v>Customer Support</v>
      </c>
      <c r="G2319" s="20" t="str">
        <f>VLOOKUP(employees!$E2319,departments[],3,FALSE)</f>
        <v>GTM</v>
      </c>
      <c r="H2319" s="20">
        <v>7</v>
      </c>
      <c r="I2319" s="20" t="str">
        <f>VLOOKUP(employees!$H2319,locations[#All],3,FALSE)</f>
        <v>Paris</v>
      </c>
      <c r="J2319" s="20" t="str">
        <f>_xlfn.XLOOKUP(Table6[[#This Row],[City]],locations[city],locations[Continent])</f>
        <v>Europe</v>
      </c>
      <c r="K2319" s="20" t="s">
        <v>60</v>
      </c>
      <c r="L2319" s="20" t="s">
        <v>56</v>
      </c>
      <c r="M2319" s="21">
        <v>41773</v>
      </c>
      <c r="N2319" s="20" t="s">
        <v>52</v>
      </c>
      <c r="O2319" s="20">
        <v>3.15</v>
      </c>
      <c r="P2319" s="20">
        <v>8</v>
      </c>
      <c r="Q2319" s="20">
        <v>51297.29</v>
      </c>
      <c r="R2319" s="20">
        <v>971</v>
      </c>
      <c r="S2319" s="20">
        <f ca="1">DATEDIF(employees!$M2319, TODAY(), "y")</f>
        <v>12</v>
      </c>
      <c r="T2319" s="20">
        <f>VLOOKUP(employees!$H2319,locations[#All],4,)</f>
        <v>1.18</v>
      </c>
      <c r="U2319" s="22">
        <f>employees!$Q2319/employees!$T2319</f>
        <v>43472.279661016953</v>
      </c>
    </row>
    <row r="2320" spans="1:21" x14ac:dyDescent="0.25">
      <c r="A2320" s="23">
        <v>2319</v>
      </c>
      <c r="B2320" s="24" t="s">
        <v>2282</v>
      </c>
      <c r="C2320" s="24" t="s">
        <v>59</v>
      </c>
      <c r="D2320" s="24">
        <v>46</v>
      </c>
      <c r="E2320" s="24">
        <v>14</v>
      </c>
      <c r="F2320" s="24" t="str">
        <f>VLOOKUP(Table6[[#This Row],[department_id]],departments[#All],2,FALSE)</f>
        <v>Sales Operations</v>
      </c>
      <c r="G2320" s="24" t="str">
        <f>VLOOKUP(employees!$E2320,departments[],3,FALSE)</f>
        <v>GTM</v>
      </c>
      <c r="H2320" s="24">
        <v>6</v>
      </c>
      <c r="I2320" s="24" t="str">
        <f>VLOOKUP(employees!$H2320,locations[#All],3,FALSE)</f>
        <v>Berlin</v>
      </c>
      <c r="J2320" s="24" t="str">
        <f>_xlfn.XLOOKUP(Table6[[#This Row],[City]],locations[city],locations[Continent])</f>
        <v>Europe</v>
      </c>
      <c r="K2320" s="24" t="s">
        <v>60</v>
      </c>
      <c r="L2320" s="24" t="s">
        <v>51</v>
      </c>
      <c r="M2320" s="25">
        <v>43178</v>
      </c>
      <c r="N2320" s="24" t="s">
        <v>62</v>
      </c>
      <c r="O2320" s="24">
        <v>4.05</v>
      </c>
      <c r="P2320" s="24">
        <v>7.6</v>
      </c>
      <c r="Q2320" s="24">
        <v>88413.17</v>
      </c>
      <c r="R2320" s="24">
        <v>515</v>
      </c>
      <c r="S2320" s="24">
        <f ca="1">DATEDIF(employees!$M2320, TODAY(), "y")</f>
        <v>8</v>
      </c>
      <c r="T2320" s="24">
        <f>VLOOKUP(employees!$H2320,locations[#All],4,)</f>
        <v>1.1000000000000001</v>
      </c>
      <c r="U2320" s="26">
        <f>employees!$Q2320/employees!$T2320</f>
        <v>80375.609090909085</v>
      </c>
    </row>
    <row r="2321" spans="1:21" x14ac:dyDescent="0.25">
      <c r="A2321" s="19">
        <v>2320</v>
      </c>
      <c r="B2321" s="20" t="s">
        <v>2283</v>
      </c>
      <c r="C2321" s="20" t="s">
        <v>59</v>
      </c>
      <c r="D2321" s="20">
        <v>47</v>
      </c>
      <c r="E2321" s="20">
        <v>7</v>
      </c>
      <c r="F2321" s="20" t="str">
        <f>VLOOKUP(Table6[[#This Row],[department_id]],departments[#All],2,FALSE)</f>
        <v>IT &amp; Helpdesk</v>
      </c>
      <c r="G2321" s="20" t="str">
        <f>VLOOKUP(employees!$E2321,departments[],3,FALSE)</f>
        <v>Tech</v>
      </c>
      <c r="H2321" s="20">
        <v>16</v>
      </c>
      <c r="I2321" s="20" t="str">
        <f>VLOOKUP(employees!$H2321,locations[#All],3,FALSE)</f>
        <v>São Paulo</v>
      </c>
      <c r="J2321" s="20" t="str">
        <f>_xlfn.XLOOKUP(Table6[[#This Row],[City]],locations[city],locations[Continent])</f>
        <v>South America</v>
      </c>
      <c r="K2321" s="20" t="s">
        <v>55</v>
      </c>
      <c r="L2321" s="20" t="s">
        <v>56</v>
      </c>
      <c r="M2321" s="21">
        <v>45955</v>
      </c>
      <c r="N2321" s="20" t="s">
        <v>52</v>
      </c>
      <c r="O2321" s="20">
        <v>2.59</v>
      </c>
      <c r="P2321" s="20">
        <v>7.1</v>
      </c>
      <c r="Q2321" s="20">
        <v>69587.45</v>
      </c>
      <c r="R2321" s="20">
        <v>1482</v>
      </c>
      <c r="S2321" s="20">
        <f ca="1">DATEDIF(employees!$M2321, TODAY(), "y")</f>
        <v>0</v>
      </c>
      <c r="T2321" s="20">
        <f>VLOOKUP(employees!$H2321,locations[#All],4,)</f>
        <v>0.8</v>
      </c>
      <c r="U2321" s="22">
        <f>employees!$Q2321/employees!$T2321</f>
        <v>86984.312499999985</v>
      </c>
    </row>
    <row r="2322" spans="1:21" x14ac:dyDescent="0.25">
      <c r="A2322" s="23">
        <v>2321</v>
      </c>
      <c r="B2322" s="24" t="s">
        <v>2284</v>
      </c>
      <c r="C2322" s="24" t="s">
        <v>59</v>
      </c>
      <c r="D2322" s="24">
        <v>59</v>
      </c>
      <c r="E2322" s="24">
        <v>6</v>
      </c>
      <c r="F2322" s="24" t="str">
        <f>VLOOKUP(Table6[[#This Row],[department_id]],departments[#All],2,FALSE)</f>
        <v>Security</v>
      </c>
      <c r="G2322" s="24" t="str">
        <f>VLOOKUP(employees!$E2322,departments[],3,FALSE)</f>
        <v>Tech</v>
      </c>
      <c r="H2322" s="24">
        <v>10</v>
      </c>
      <c r="I2322" s="24" t="str">
        <f>VLOOKUP(employees!$H2322,locations[#All],3,FALSE)</f>
        <v>Warsaw</v>
      </c>
      <c r="J2322" s="24" t="str">
        <f>_xlfn.XLOOKUP(Table6[[#This Row],[City]],locations[city],locations[Continent])</f>
        <v>Europe</v>
      </c>
      <c r="K2322" s="24" t="s">
        <v>55</v>
      </c>
      <c r="L2322" s="24" t="s">
        <v>56</v>
      </c>
      <c r="M2322" s="25">
        <v>43086</v>
      </c>
      <c r="N2322" s="24" t="s">
        <v>57</v>
      </c>
      <c r="O2322" s="24">
        <v>3.29</v>
      </c>
      <c r="P2322" s="24">
        <v>7.2</v>
      </c>
      <c r="Q2322" s="24">
        <v>112903.47</v>
      </c>
      <c r="R2322" s="24">
        <v>2006</v>
      </c>
      <c r="S2322" s="24">
        <f ca="1">DATEDIF(employees!$M2322, TODAY(), "y")</f>
        <v>8</v>
      </c>
      <c r="T2322" s="24">
        <f>VLOOKUP(employees!$H2322,locations[#All],4,)</f>
        <v>0.95</v>
      </c>
      <c r="U2322" s="26">
        <f>employees!$Q2322/employees!$T2322</f>
        <v>118845.75789473685</v>
      </c>
    </row>
    <row r="2323" spans="1:21" x14ac:dyDescent="0.25">
      <c r="A2323" s="19">
        <v>2322</v>
      </c>
      <c r="B2323" s="20" t="s">
        <v>2285</v>
      </c>
      <c r="C2323" s="20" t="s">
        <v>54</v>
      </c>
      <c r="D2323" s="20">
        <v>60</v>
      </c>
      <c r="E2323" s="20">
        <v>1</v>
      </c>
      <c r="F2323" s="20" t="str">
        <f>VLOOKUP(Table6[[#This Row],[department_id]],departments[#All],2,FALSE)</f>
        <v>Engineering</v>
      </c>
      <c r="G2323" s="20" t="str">
        <f>VLOOKUP(employees!$E2323,departments[],3,FALSE)</f>
        <v>Tech</v>
      </c>
      <c r="H2323" s="20">
        <v>19</v>
      </c>
      <c r="I2323" s="20" t="str">
        <f>VLOOKUP(employees!$H2323,locations[#All],3,FALSE)</f>
        <v>Tokyo</v>
      </c>
      <c r="J2323" s="20" t="str">
        <f>_xlfn.XLOOKUP(Table6[[#This Row],[City]],locations[city],locations[Continent])</f>
        <v>Asia</v>
      </c>
      <c r="K2323" s="20" t="s">
        <v>64</v>
      </c>
      <c r="L2323" s="20" t="s">
        <v>56</v>
      </c>
      <c r="M2323" s="21">
        <v>42976</v>
      </c>
      <c r="N2323" s="20" t="s">
        <v>57</v>
      </c>
      <c r="O2323" s="20">
        <v>3.93</v>
      </c>
      <c r="P2323" s="20">
        <v>6.8</v>
      </c>
      <c r="Q2323" s="20">
        <v>242785.62</v>
      </c>
      <c r="R2323" s="20">
        <v>1124</v>
      </c>
      <c r="S2323" s="20">
        <f ca="1">DATEDIF(employees!$M2323, TODAY(), "y")</f>
        <v>9</v>
      </c>
      <c r="T2323" s="20">
        <f>VLOOKUP(employees!$H2323,locations[#All],4,)</f>
        <v>1.2</v>
      </c>
      <c r="U2323" s="22">
        <f>employees!$Q2323/employees!$T2323</f>
        <v>202321.35</v>
      </c>
    </row>
    <row r="2324" spans="1:21" x14ac:dyDescent="0.25">
      <c r="A2324" s="23">
        <v>2323</v>
      </c>
      <c r="B2324" s="24" t="s">
        <v>2286</v>
      </c>
      <c r="C2324" s="24" t="s">
        <v>54</v>
      </c>
      <c r="D2324" s="24">
        <v>47</v>
      </c>
      <c r="E2324" s="24">
        <v>16</v>
      </c>
      <c r="F2324" s="24" t="str">
        <f>VLOOKUP(Table6[[#This Row],[department_id]],departments[#All],2,FALSE)</f>
        <v>Content Marketing</v>
      </c>
      <c r="G2324" s="24" t="str">
        <f>VLOOKUP(employees!$E2324,departments[],3,FALSE)</f>
        <v>GTM</v>
      </c>
      <c r="H2324" s="24">
        <v>21</v>
      </c>
      <c r="I2324" s="24" t="str">
        <f>VLOOKUP(employees!$H2324,locations[#All],3,FALSE)</f>
        <v>Sydney</v>
      </c>
      <c r="J2324" s="24" t="str">
        <f>_xlfn.XLOOKUP(Table6[[#This Row],[City]],locations[city],locations[Continent])</f>
        <v>Oceania</v>
      </c>
      <c r="K2324" s="24" t="s">
        <v>64</v>
      </c>
      <c r="L2324" s="24" t="s">
        <v>56</v>
      </c>
      <c r="M2324" s="25">
        <v>43677</v>
      </c>
      <c r="N2324" s="24" t="s">
        <v>57</v>
      </c>
      <c r="O2324" s="24">
        <v>4.71</v>
      </c>
      <c r="P2324" s="24">
        <v>6.4</v>
      </c>
      <c r="Q2324" s="24">
        <v>105380.48</v>
      </c>
      <c r="R2324" s="24">
        <v>3163</v>
      </c>
      <c r="S2324" s="24">
        <f ca="1">DATEDIF(employees!$M2324, TODAY(), "y")</f>
        <v>7</v>
      </c>
      <c r="T2324" s="24">
        <f>VLOOKUP(employees!$H2324,locations[#All],4,)</f>
        <v>1.1499999999999999</v>
      </c>
      <c r="U2324" s="26">
        <f>employees!$Q2324/employees!$T2324</f>
        <v>91635.199999999997</v>
      </c>
    </row>
    <row r="2325" spans="1:21" x14ac:dyDescent="0.25">
      <c r="A2325" s="19">
        <v>2324</v>
      </c>
      <c r="B2325" s="20" t="s">
        <v>2287</v>
      </c>
      <c r="C2325" s="20" t="s">
        <v>59</v>
      </c>
      <c r="D2325" s="20">
        <v>49</v>
      </c>
      <c r="E2325" s="20">
        <v>27</v>
      </c>
      <c r="F2325" s="20" t="str">
        <f>VLOOKUP(Table6[[#This Row],[department_id]],departments[#All],2,FALSE)</f>
        <v>Facilities</v>
      </c>
      <c r="G2325" s="20" t="str">
        <f>VLOOKUP(employees!$E2325,departments[],3,FALSE)</f>
        <v>Ops</v>
      </c>
      <c r="H2325" s="20">
        <v>16</v>
      </c>
      <c r="I2325" s="20" t="str">
        <f>VLOOKUP(employees!$H2325,locations[#All],3,FALSE)</f>
        <v>São Paulo</v>
      </c>
      <c r="J2325" s="20" t="str">
        <f>_xlfn.XLOOKUP(Table6[[#This Row],[City]],locations[city],locations[Continent])</f>
        <v>South America</v>
      </c>
      <c r="K2325" s="20" t="s">
        <v>55</v>
      </c>
      <c r="L2325" s="20" t="s">
        <v>51</v>
      </c>
      <c r="M2325" s="21">
        <v>42007</v>
      </c>
      <c r="N2325" s="20" t="s">
        <v>57</v>
      </c>
      <c r="O2325" s="20">
        <v>2.96</v>
      </c>
      <c r="P2325" s="20">
        <v>5.2</v>
      </c>
      <c r="Q2325" s="20">
        <v>52748.83</v>
      </c>
      <c r="R2325" s="20">
        <v>2613</v>
      </c>
      <c r="S2325" s="20">
        <f ca="1">DATEDIF(employees!$M2325, TODAY(), "y")</f>
        <v>11</v>
      </c>
      <c r="T2325" s="20">
        <f>VLOOKUP(employees!$H2325,locations[#All],4,)</f>
        <v>0.8</v>
      </c>
      <c r="U2325" s="22">
        <f>employees!$Q2325/employees!$T2325</f>
        <v>65936.037499999991</v>
      </c>
    </row>
    <row r="2326" spans="1:21" x14ac:dyDescent="0.25">
      <c r="A2326" s="23">
        <v>2325</v>
      </c>
      <c r="B2326" s="24" t="s">
        <v>2288</v>
      </c>
      <c r="C2326" s="24" t="s">
        <v>49</v>
      </c>
      <c r="D2326" s="24">
        <v>37</v>
      </c>
      <c r="E2326" s="24">
        <v>9</v>
      </c>
      <c r="F2326" s="24" t="str">
        <f>VLOOKUP(Table6[[#This Row],[department_id]],departments[#All],2,FALSE)</f>
        <v>Product Management</v>
      </c>
      <c r="G2326" s="24" t="str">
        <f>VLOOKUP(employees!$E2326,departments[],3,FALSE)</f>
        <v>Product</v>
      </c>
      <c r="H2326" s="24">
        <v>5</v>
      </c>
      <c r="I2326" s="24" t="str">
        <f>VLOOKUP(employees!$H2326,locations[#All],3,FALSE)</f>
        <v>London</v>
      </c>
      <c r="J2326" s="24" t="str">
        <f>_xlfn.XLOOKUP(Table6[[#This Row],[City]],locations[city],locations[Continent])</f>
        <v>Europe</v>
      </c>
      <c r="K2326" s="24" t="s">
        <v>60</v>
      </c>
      <c r="L2326" s="24" t="s">
        <v>83</v>
      </c>
      <c r="M2326" s="25">
        <v>45370</v>
      </c>
      <c r="N2326" s="24" t="s">
        <v>57</v>
      </c>
      <c r="O2326" s="24">
        <v>3.9</v>
      </c>
      <c r="P2326" s="24">
        <v>6.9</v>
      </c>
      <c r="Q2326" s="24">
        <v>222813.9</v>
      </c>
      <c r="R2326" s="24">
        <v>3222</v>
      </c>
      <c r="S2326" s="24">
        <f ca="1">DATEDIF(employees!$M2326, TODAY(), "y")</f>
        <v>2</v>
      </c>
      <c r="T2326" s="24">
        <f>VLOOKUP(employees!$H2326,locations[#All],4,)</f>
        <v>1.25</v>
      </c>
      <c r="U2326" s="26">
        <f>employees!$Q2326/employees!$T2326</f>
        <v>178251.12</v>
      </c>
    </row>
    <row r="2327" spans="1:21" x14ac:dyDescent="0.25">
      <c r="A2327" s="19">
        <v>2326</v>
      </c>
      <c r="B2327" s="20" t="s">
        <v>2289</v>
      </c>
      <c r="C2327" s="20" t="s">
        <v>59</v>
      </c>
      <c r="D2327" s="20">
        <v>21</v>
      </c>
      <c r="E2327" s="20">
        <v>14</v>
      </c>
      <c r="F2327" s="20" t="str">
        <f>VLOOKUP(Table6[[#This Row],[department_id]],departments[#All],2,FALSE)</f>
        <v>Sales Operations</v>
      </c>
      <c r="G2327" s="20" t="str">
        <f>VLOOKUP(employees!$E2327,departments[],3,FALSE)</f>
        <v>GTM</v>
      </c>
      <c r="H2327" s="20">
        <v>15</v>
      </c>
      <c r="I2327" s="20" t="str">
        <f>VLOOKUP(employees!$H2327,locations[#All],3,FALSE)</f>
        <v>Cape Town</v>
      </c>
      <c r="J2327" s="20" t="str">
        <f>_xlfn.XLOOKUP(Table6[[#This Row],[City]],locations[city],locations[Continent])</f>
        <v>Africa</v>
      </c>
      <c r="K2327" s="20" t="s">
        <v>60</v>
      </c>
      <c r="L2327" s="20" t="s">
        <v>51</v>
      </c>
      <c r="M2327" s="21">
        <v>43755</v>
      </c>
      <c r="N2327" s="20" t="s">
        <v>52</v>
      </c>
      <c r="O2327" s="20">
        <v>4.1100000000000003</v>
      </c>
      <c r="P2327" s="20">
        <v>9.1</v>
      </c>
      <c r="Q2327" s="20">
        <v>60731.839999999997</v>
      </c>
      <c r="R2327" s="20">
        <v>526</v>
      </c>
      <c r="S2327" s="20">
        <f ca="1">DATEDIF(employees!$M2327, TODAY(), "y")</f>
        <v>6</v>
      </c>
      <c r="T2327" s="20">
        <f>VLOOKUP(employees!$H2327,locations[#All],4,)</f>
        <v>0.7</v>
      </c>
      <c r="U2327" s="22">
        <f>employees!$Q2327/employees!$T2327</f>
        <v>86759.771428571432</v>
      </c>
    </row>
    <row r="2328" spans="1:21" x14ac:dyDescent="0.25">
      <c r="A2328" s="23">
        <v>2327</v>
      </c>
      <c r="B2328" s="24" t="s">
        <v>2290</v>
      </c>
      <c r="C2328" s="24" t="s">
        <v>54</v>
      </c>
      <c r="D2328" s="24">
        <v>48</v>
      </c>
      <c r="E2328" s="24">
        <v>14</v>
      </c>
      <c r="F2328" s="24" t="str">
        <f>VLOOKUP(Table6[[#This Row],[department_id]],departments[#All],2,FALSE)</f>
        <v>Sales Operations</v>
      </c>
      <c r="G2328" s="24" t="str">
        <f>VLOOKUP(employees!$E2328,departments[],3,FALSE)</f>
        <v>GTM</v>
      </c>
      <c r="H2328" s="24">
        <v>19</v>
      </c>
      <c r="I2328" s="24" t="str">
        <f>VLOOKUP(employees!$H2328,locations[#All],3,FALSE)</f>
        <v>Tokyo</v>
      </c>
      <c r="J2328" s="24" t="str">
        <f>_xlfn.XLOOKUP(Table6[[#This Row],[City]],locations[city],locations[Continent])</f>
        <v>Asia</v>
      </c>
      <c r="K2328" s="24" t="s">
        <v>66</v>
      </c>
      <c r="L2328" s="24" t="s">
        <v>56</v>
      </c>
      <c r="M2328" s="25">
        <v>43776</v>
      </c>
      <c r="N2328" s="24" t="s">
        <v>52</v>
      </c>
      <c r="O2328" s="24">
        <v>4.72</v>
      </c>
      <c r="P2328" s="24">
        <v>6</v>
      </c>
      <c r="Q2328" s="24">
        <v>81715.95</v>
      </c>
      <c r="R2328" s="24">
        <v>2279</v>
      </c>
      <c r="S2328" s="24">
        <f ca="1">DATEDIF(employees!$M2328, TODAY(), "y")</f>
        <v>6</v>
      </c>
      <c r="T2328" s="24">
        <f>VLOOKUP(employees!$H2328,locations[#All],4,)</f>
        <v>1.2</v>
      </c>
      <c r="U2328" s="26">
        <f>employees!$Q2328/employees!$T2328</f>
        <v>68096.625</v>
      </c>
    </row>
    <row r="2329" spans="1:21" x14ac:dyDescent="0.25">
      <c r="A2329" s="19">
        <v>2328</v>
      </c>
      <c r="B2329" s="20" t="s">
        <v>2291</v>
      </c>
      <c r="C2329" s="20" t="s">
        <v>59</v>
      </c>
      <c r="D2329" s="20">
        <v>42</v>
      </c>
      <c r="E2329" s="20">
        <v>23</v>
      </c>
      <c r="F2329" s="20" t="str">
        <f>VLOOKUP(Table6[[#This Row],[department_id]],departments[#All],2,FALSE)</f>
        <v>Legal</v>
      </c>
      <c r="G2329" s="20" t="str">
        <f>VLOOKUP(employees!$E2329,departments[],3,FALSE)</f>
        <v>G&amp;A</v>
      </c>
      <c r="H2329" s="20">
        <v>15</v>
      </c>
      <c r="I2329" s="20" t="str">
        <f>VLOOKUP(employees!$H2329,locations[#All],3,FALSE)</f>
        <v>Cape Town</v>
      </c>
      <c r="J2329" s="20" t="str">
        <f>_xlfn.XLOOKUP(Table6[[#This Row],[City]],locations[city],locations[Continent])</f>
        <v>Africa</v>
      </c>
      <c r="K2329" s="20" t="s">
        <v>66</v>
      </c>
      <c r="L2329" s="20" t="s">
        <v>51</v>
      </c>
      <c r="M2329" s="21">
        <v>44852</v>
      </c>
      <c r="N2329" s="20" t="s">
        <v>57</v>
      </c>
      <c r="O2329" s="20">
        <v>2.5</v>
      </c>
      <c r="P2329" s="20">
        <v>6.6</v>
      </c>
      <c r="Q2329" s="20">
        <v>74251.95</v>
      </c>
      <c r="R2329" s="20">
        <v>2554</v>
      </c>
      <c r="S2329" s="20">
        <f ca="1">DATEDIF(employees!$M2329, TODAY(), "y")</f>
        <v>3</v>
      </c>
      <c r="T2329" s="20">
        <f>VLOOKUP(employees!$H2329,locations[#All],4,)</f>
        <v>0.7</v>
      </c>
      <c r="U2329" s="22">
        <f>employees!$Q2329/employees!$T2329</f>
        <v>106074.21428571429</v>
      </c>
    </row>
    <row r="2330" spans="1:21" x14ac:dyDescent="0.25">
      <c r="A2330" s="23">
        <v>2329</v>
      </c>
      <c r="B2330" s="24" t="s">
        <v>2292</v>
      </c>
      <c r="C2330" s="24" t="s">
        <v>59</v>
      </c>
      <c r="D2330" s="24">
        <v>56</v>
      </c>
      <c r="E2330" s="24">
        <v>1</v>
      </c>
      <c r="F2330" s="24" t="str">
        <f>VLOOKUP(Table6[[#This Row],[department_id]],departments[#All],2,FALSE)</f>
        <v>Engineering</v>
      </c>
      <c r="G2330" s="24" t="str">
        <f>VLOOKUP(employees!$E2330,departments[],3,FALSE)</f>
        <v>Tech</v>
      </c>
      <c r="H2330" s="24">
        <v>4</v>
      </c>
      <c r="I2330" s="24" t="str">
        <f>VLOOKUP(employees!$H2330,locations[#All],3,FALSE)</f>
        <v>Toronto</v>
      </c>
      <c r="J2330" s="24" t="str">
        <f>_xlfn.XLOOKUP(Table6[[#This Row],[City]],locations[city],locations[Continent])</f>
        <v>North America</v>
      </c>
      <c r="K2330" s="24" t="s">
        <v>55</v>
      </c>
      <c r="L2330" s="24" t="s">
        <v>56</v>
      </c>
      <c r="M2330" s="25">
        <v>44036</v>
      </c>
      <c r="N2330" s="24" t="s">
        <v>57</v>
      </c>
      <c r="O2330" s="24">
        <v>2.97</v>
      </c>
      <c r="P2330" s="24">
        <v>8.3000000000000007</v>
      </c>
      <c r="Q2330" s="24">
        <v>154228.93</v>
      </c>
      <c r="R2330" s="24">
        <v>3247</v>
      </c>
      <c r="S2330" s="24">
        <f ca="1">DATEDIF(employees!$M2330, TODAY(), "y")</f>
        <v>6</v>
      </c>
      <c r="T2330" s="24">
        <f>VLOOKUP(employees!$H2330,locations[#All],4,)</f>
        <v>1.1000000000000001</v>
      </c>
      <c r="U2330" s="26">
        <f>employees!$Q2330/employees!$T2330</f>
        <v>140208.11818181816</v>
      </c>
    </row>
    <row r="2331" spans="1:21" x14ac:dyDescent="0.25">
      <c r="A2331" s="19">
        <v>2330</v>
      </c>
      <c r="B2331" s="20" t="s">
        <v>2049</v>
      </c>
      <c r="C2331" s="20" t="s">
        <v>49</v>
      </c>
      <c r="D2331" s="20">
        <v>37</v>
      </c>
      <c r="E2331" s="20">
        <v>21</v>
      </c>
      <c r="F2331" s="20" t="str">
        <f>VLOOKUP(Table6[[#This Row],[department_id]],departments[#All],2,FALSE)</f>
        <v>Finance</v>
      </c>
      <c r="G2331" s="20" t="str">
        <f>VLOOKUP(employees!$E2331,departments[],3,FALSE)</f>
        <v>G&amp;A</v>
      </c>
      <c r="H2331" s="20">
        <v>14</v>
      </c>
      <c r="I2331" s="20" t="str">
        <f>VLOOKUP(employees!$H2331,locations[#All],3,FALSE)</f>
        <v>Dubai</v>
      </c>
      <c r="J2331" s="20" t="str">
        <f>_xlfn.XLOOKUP(Table6[[#This Row],[City]],locations[city],locations[Continent])</f>
        <v>Asia</v>
      </c>
      <c r="K2331" s="20" t="s">
        <v>60</v>
      </c>
      <c r="L2331" s="20" t="s">
        <v>51</v>
      </c>
      <c r="M2331" s="21">
        <v>44324</v>
      </c>
      <c r="N2331" s="20" t="s">
        <v>62</v>
      </c>
      <c r="O2331" s="20">
        <v>3.99</v>
      </c>
      <c r="P2331" s="20">
        <v>8.8000000000000007</v>
      </c>
      <c r="Q2331" s="20">
        <v>132869.69</v>
      </c>
      <c r="R2331" s="20">
        <v>2151</v>
      </c>
      <c r="S2331" s="20">
        <f ca="1">DATEDIF(employees!$M2331, TODAY(), "y")</f>
        <v>5</v>
      </c>
      <c r="T2331" s="20">
        <f>VLOOKUP(employees!$H2331,locations[#All],4,)</f>
        <v>1.05</v>
      </c>
      <c r="U2331" s="22">
        <f>employees!$Q2331/employees!$T2331</f>
        <v>126542.5619047619</v>
      </c>
    </row>
    <row r="2332" spans="1:21" x14ac:dyDescent="0.25">
      <c r="A2332" s="23">
        <v>2331</v>
      </c>
      <c r="B2332" s="24" t="s">
        <v>2293</v>
      </c>
      <c r="C2332" s="24" t="s">
        <v>49</v>
      </c>
      <c r="D2332" s="24">
        <v>28</v>
      </c>
      <c r="E2332" s="24">
        <v>26</v>
      </c>
      <c r="F2332" s="24" t="str">
        <f>VLOOKUP(Table6[[#This Row],[department_id]],departments[#All],2,FALSE)</f>
        <v>Procurement</v>
      </c>
      <c r="G2332" s="24" t="str">
        <f>VLOOKUP(employees!$E2332,departments[],3,FALSE)</f>
        <v>Ops</v>
      </c>
      <c r="H2332" s="24">
        <v>8</v>
      </c>
      <c r="I2332" s="24" t="str">
        <f>VLOOKUP(employees!$H2332,locations[#All],3,FALSE)</f>
        <v>Barcelona</v>
      </c>
      <c r="J2332" s="24" t="str">
        <f>_xlfn.XLOOKUP(Table6[[#This Row],[City]],locations[city],locations[Continent])</f>
        <v>Europe</v>
      </c>
      <c r="K2332" s="24" t="s">
        <v>55</v>
      </c>
      <c r="L2332" s="24" t="s">
        <v>56</v>
      </c>
      <c r="M2332" s="25">
        <v>44186</v>
      </c>
      <c r="N2332" s="24" t="s">
        <v>57</v>
      </c>
      <c r="O2332" s="24">
        <v>3.11</v>
      </c>
      <c r="P2332" s="24">
        <v>5.9</v>
      </c>
      <c r="Q2332" s="24">
        <v>74717.62</v>
      </c>
      <c r="R2332" s="24">
        <v>861</v>
      </c>
      <c r="S2332" s="24">
        <f ca="1">DATEDIF(employees!$M2332, TODAY(), "y")</f>
        <v>5</v>
      </c>
      <c r="T2332" s="24">
        <f>VLOOKUP(employees!$H2332,locations[#All],4,)</f>
        <v>1.05</v>
      </c>
      <c r="U2332" s="26">
        <f>employees!$Q2332/employees!$T2332</f>
        <v>71159.638095238086</v>
      </c>
    </row>
    <row r="2333" spans="1:21" x14ac:dyDescent="0.25">
      <c r="A2333" s="19">
        <v>2332</v>
      </c>
      <c r="B2333" s="20" t="s">
        <v>2294</v>
      </c>
      <c r="C2333" s="20" t="s">
        <v>59</v>
      </c>
      <c r="D2333" s="20">
        <v>27</v>
      </c>
      <c r="E2333" s="20">
        <v>27</v>
      </c>
      <c r="F2333" s="20" t="str">
        <f>VLOOKUP(Table6[[#This Row],[department_id]],departments[#All],2,FALSE)</f>
        <v>Facilities</v>
      </c>
      <c r="G2333" s="20" t="str">
        <f>VLOOKUP(employees!$E2333,departments[],3,FALSE)</f>
        <v>Ops</v>
      </c>
      <c r="H2333" s="20">
        <v>18</v>
      </c>
      <c r="I2333" s="20" t="str">
        <f>VLOOKUP(employees!$H2333,locations[#All],3,FALSE)</f>
        <v>Buenos Aires</v>
      </c>
      <c r="J2333" s="20" t="str">
        <f>_xlfn.XLOOKUP(Table6[[#This Row],[City]],locations[city],locations[Continent])</f>
        <v>South America</v>
      </c>
      <c r="K2333" s="20" t="s">
        <v>60</v>
      </c>
      <c r="L2333" s="20" t="s">
        <v>51</v>
      </c>
      <c r="M2333" s="21">
        <v>44352</v>
      </c>
      <c r="N2333" s="20" t="s">
        <v>52</v>
      </c>
      <c r="O2333" s="20">
        <v>2.8</v>
      </c>
      <c r="P2333" s="20">
        <v>5.3</v>
      </c>
      <c r="Q2333" s="20">
        <v>74756.479999999996</v>
      </c>
      <c r="R2333" s="20">
        <v>778</v>
      </c>
      <c r="S2333" s="20">
        <f ca="1">DATEDIF(employees!$M2333, TODAY(), "y")</f>
        <v>5</v>
      </c>
      <c r="T2333" s="20">
        <f>VLOOKUP(employees!$H2333,locations[#All],4,)</f>
        <v>0.65</v>
      </c>
      <c r="U2333" s="22">
        <f>employees!$Q2333/employees!$T2333</f>
        <v>115009.96923076922</v>
      </c>
    </row>
    <row r="2334" spans="1:21" x14ac:dyDescent="0.25">
      <c r="A2334" s="23">
        <v>2333</v>
      </c>
      <c r="B2334" s="24" t="s">
        <v>2295</v>
      </c>
      <c r="C2334" s="24" t="s">
        <v>59</v>
      </c>
      <c r="D2334" s="24">
        <v>31</v>
      </c>
      <c r="E2334" s="24">
        <v>18</v>
      </c>
      <c r="F2334" s="24" t="str">
        <f>VLOOKUP(Table6[[#This Row],[department_id]],departments[#All],2,FALSE)</f>
        <v>Customer Support</v>
      </c>
      <c r="G2334" s="24" t="str">
        <f>VLOOKUP(employees!$E2334,departments[],3,FALSE)</f>
        <v>GTM</v>
      </c>
      <c r="H2334" s="24">
        <v>11</v>
      </c>
      <c r="I2334" s="24" t="str">
        <f>VLOOKUP(employees!$H2334,locations[#All],3,FALSE)</f>
        <v>Bengaluru</v>
      </c>
      <c r="J2334" s="24" t="str">
        <f>_xlfn.XLOOKUP(Table6[[#This Row],[City]],locations[city],locations[Continent])</f>
        <v>Asia</v>
      </c>
      <c r="K2334" s="24" t="s">
        <v>75</v>
      </c>
      <c r="L2334" s="24" t="s">
        <v>56</v>
      </c>
      <c r="M2334" s="25">
        <v>45658</v>
      </c>
      <c r="N2334" s="24" t="s">
        <v>62</v>
      </c>
      <c r="O2334" s="24">
        <v>3.19</v>
      </c>
      <c r="P2334" s="24">
        <v>9.8000000000000007</v>
      </c>
      <c r="Q2334" s="24">
        <v>46835.3</v>
      </c>
      <c r="R2334" s="24">
        <v>809</v>
      </c>
      <c r="S2334" s="24">
        <f ca="1">DATEDIF(employees!$M2334, TODAY(), "y")</f>
        <v>1</v>
      </c>
      <c r="T2334" s="24">
        <f>VLOOKUP(employees!$H2334,locations[#All],4,)</f>
        <v>0.7</v>
      </c>
      <c r="U2334" s="26">
        <f>employees!$Q2334/employees!$T2334</f>
        <v>66907.571428571435</v>
      </c>
    </row>
    <row r="2335" spans="1:21" x14ac:dyDescent="0.25">
      <c r="A2335" s="19">
        <v>2334</v>
      </c>
      <c r="B2335" s="20" t="s">
        <v>2296</v>
      </c>
      <c r="C2335" s="20" t="s">
        <v>54</v>
      </c>
      <c r="D2335" s="20">
        <v>35</v>
      </c>
      <c r="E2335" s="20">
        <v>25</v>
      </c>
      <c r="F2335" s="20" t="str">
        <f>VLOOKUP(Table6[[#This Row],[department_id]],departments[#All],2,FALSE)</f>
        <v>Operations</v>
      </c>
      <c r="G2335" s="20" t="str">
        <f>VLOOKUP(employees!$E2335,departments[],3,FALSE)</f>
        <v>Ops</v>
      </c>
      <c r="H2335" s="20">
        <v>8</v>
      </c>
      <c r="I2335" s="20" t="str">
        <f>VLOOKUP(employees!$H2335,locations[#All],3,FALSE)</f>
        <v>Barcelona</v>
      </c>
      <c r="J2335" s="20" t="str">
        <f>_xlfn.XLOOKUP(Table6[[#This Row],[City]],locations[city],locations[Continent])</f>
        <v>Europe</v>
      </c>
      <c r="K2335" s="20" t="s">
        <v>60</v>
      </c>
      <c r="L2335" s="20" t="s">
        <v>56</v>
      </c>
      <c r="M2335" s="21">
        <v>43995</v>
      </c>
      <c r="N2335" s="20" t="s">
        <v>57</v>
      </c>
      <c r="O2335" s="20">
        <v>3.79</v>
      </c>
      <c r="P2335" s="20">
        <v>5.2</v>
      </c>
      <c r="Q2335" s="20">
        <v>100362.78</v>
      </c>
      <c r="R2335" s="20">
        <v>1348</v>
      </c>
      <c r="S2335" s="20">
        <f ca="1">DATEDIF(employees!$M2335, TODAY(), "y")</f>
        <v>6</v>
      </c>
      <c r="T2335" s="20">
        <f>VLOOKUP(employees!$H2335,locations[#All],4,)</f>
        <v>1.05</v>
      </c>
      <c r="U2335" s="22">
        <f>employees!$Q2335/employees!$T2335</f>
        <v>95583.599999999991</v>
      </c>
    </row>
    <row r="2336" spans="1:21" x14ac:dyDescent="0.25">
      <c r="A2336" s="23">
        <v>2335</v>
      </c>
      <c r="B2336" s="24" t="s">
        <v>2297</v>
      </c>
      <c r="C2336" s="24" t="s">
        <v>49</v>
      </c>
      <c r="D2336" s="24">
        <v>25</v>
      </c>
      <c r="E2336" s="24">
        <v>12</v>
      </c>
      <c r="F2336" s="24" t="str">
        <f>VLOOKUP(Table6[[#This Row],[department_id]],departments[#All],2,FALSE)</f>
        <v>UX Research</v>
      </c>
      <c r="G2336" s="24" t="str">
        <f>VLOOKUP(employees!$E2336,departments[],3,FALSE)</f>
        <v>Product</v>
      </c>
      <c r="H2336" s="24">
        <v>8</v>
      </c>
      <c r="I2336" s="24" t="str">
        <f>VLOOKUP(employees!$H2336,locations[#All],3,FALSE)</f>
        <v>Barcelona</v>
      </c>
      <c r="J2336" s="24" t="str">
        <f>_xlfn.XLOOKUP(Table6[[#This Row],[City]],locations[city],locations[Continent])</f>
        <v>Europe</v>
      </c>
      <c r="K2336" s="24" t="s">
        <v>50</v>
      </c>
      <c r="L2336" s="24" t="s">
        <v>56</v>
      </c>
      <c r="M2336" s="25">
        <v>42332</v>
      </c>
      <c r="N2336" s="24" t="s">
        <v>52</v>
      </c>
      <c r="O2336" s="24">
        <v>3.76</v>
      </c>
      <c r="P2336" s="24">
        <v>6.8</v>
      </c>
      <c r="Q2336" s="24">
        <v>50470.3</v>
      </c>
      <c r="R2336" s="24">
        <v>2770</v>
      </c>
      <c r="S2336" s="24">
        <f ca="1">DATEDIF(employees!$M2336, TODAY(), "y")</f>
        <v>10</v>
      </c>
      <c r="T2336" s="24">
        <f>VLOOKUP(employees!$H2336,locations[#All],4,)</f>
        <v>1.05</v>
      </c>
      <c r="U2336" s="26">
        <f>employees!$Q2336/employees!$T2336</f>
        <v>48066.952380952382</v>
      </c>
    </row>
    <row r="2337" spans="1:21" x14ac:dyDescent="0.25">
      <c r="A2337" s="19">
        <v>2336</v>
      </c>
      <c r="B2337" s="20" t="s">
        <v>2298</v>
      </c>
      <c r="C2337" s="20" t="s">
        <v>54</v>
      </c>
      <c r="D2337" s="20">
        <v>52</v>
      </c>
      <c r="E2337" s="20">
        <v>20</v>
      </c>
      <c r="F2337" s="20" t="str">
        <f>VLOOKUP(Table6[[#This Row],[department_id]],departments[#All],2,FALSE)</f>
        <v>Recruiting</v>
      </c>
      <c r="G2337" s="20" t="str">
        <f>VLOOKUP(employees!$E2337,departments[],3,FALSE)</f>
        <v>G&amp;A</v>
      </c>
      <c r="H2337" s="20">
        <v>21</v>
      </c>
      <c r="I2337" s="20" t="str">
        <f>VLOOKUP(employees!$H2337,locations[#All],3,FALSE)</f>
        <v>Sydney</v>
      </c>
      <c r="J2337" s="20" t="str">
        <f>_xlfn.XLOOKUP(Table6[[#This Row],[City]],locations[city],locations[Continent])</f>
        <v>Oceania</v>
      </c>
      <c r="K2337" s="20" t="s">
        <v>66</v>
      </c>
      <c r="L2337" s="20" t="s">
        <v>56</v>
      </c>
      <c r="M2337" s="21">
        <v>44048</v>
      </c>
      <c r="N2337" s="20" t="s">
        <v>52</v>
      </c>
      <c r="O2337" s="20">
        <v>4.5</v>
      </c>
      <c r="P2337" s="20">
        <v>8.4</v>
      </c>
      <c r="Q2337" s="20">
        <v>63556.97</v>
      </c>
      <c r="R2337" s="20">
        <v>1732</v>
      </c>
      <c r="S2337" s="20">
        <f ca="1">DATEDIF(employees!$M2337, TODAY(), "y")</f>
        <v>6</v>
      </c>
      <c r="T2337" s="20">
        <f>VLOOKUP(employees!$H2337,locations[#All],4,)</f>
        <v>1.1499999999999999</v>
      </c>
      <c r="U2337" s="22">
        <f>employees!$Q2337/employees!$T2337</f>
        <v>55266.930434782611</v>
      </c>
    </row>
    <row r="2338" spans="1:21" x14ac:dyDescent="0.25">
      <c r="A2338" s="23">
        <v>2337</v>
      </c>
      <c r="B2338" s="24" t="s">
        <v>2299</v>
      </c>
      <c r="C2338" s="24" t="s">
        <v>59</v>
      </c>
      <c r="D2338" s="24">
        <v>40</v>
      </c>
      <c r="E2338" s="24">
        <v>25</v>
      </c>
      <c r="F2338" s="24" t="str">
        <f>VLOOKUP(Table6[[#This Row],[department_id]],departments[#All],2,FALSE)</f>
        <v>Operations</v>
      </c>
      <c r="G2338" s="24" t="str">
        <f>VLOOKUP(employees!$E2338,departments[],3,FALSE)</f>
        <v>Ops</v>
      </c>
      <c r="H2338" s="24">
        <v>16</v>
      </c>
      <c r="I2338" s="24" t="str">
        <f>VLOOKUP(employees!$H2338,locations[#All],3,FALSE)</f>
        <v>São Paulo</v>
      </c>
      <c r="J2338" s="24" t="str">
        <f>_xlfn.XLOOKUP(Table6[[#This Row],[City]],locations[city],locations[Continent])</f>
        <v>South America</v>
      </c>
      <c r="K2338" s="24" t="s">
        <v>66</v>
      </c>
      <c r="L2338" s="24" t="s">
        <v>51</v>
      </c>
      <c r="M2338" s="25">
        <v>43411</v>
      </c>
      <c r="N2338" s="24" t="s">
        <v>52</v>
      </c>
      <c r="O2338" s="24">
        <v>2.95</v>
      </c>
      <c r="P2338" s="24">
        <v>7</v>
      </c>
      <c r="Q2338" s="24">
        <v>44351.98</v>
      </c>
      <c r="R2338" s="24">
        <v>2661</v>
      </c>
      <c r="S2338" s="24">
        <f ca="1">DATEDIF(employees!$M2338, TODAY(), "y")</f>
        <v>7</v>
      </c>
      <c r="T2338" s="24">
        <f>VLOOKUP(employees!$H2338,locations[#All],4,)</f>
        <v>0.8</v>
      </c>
      <c r="U2338" s="26">
        <f>employees!$Q2338/employees!$T2338</f>
        <v>55439.974999999999</v>
      </c>
    </row>
    <row r="2339" spans="1:21" x14ac:dyDescent="0.25">
      <c r="A2339" s="19">
        <v>2338</v>
      </c>
      <c r="B2339" s="20" t="s">
        <v>2300</v>
      </c>
      <c r="C2339" s="20" t="s">
        <v>54</v>
      </c>
      <c r="D2339" s="20">
        <v>58</v>
      </c>
      <c r="E2339" s="20">
        <v>7</v>
      </c>
      <c r="F2339" s="20" t="str">
        <f>VLOOKUP(Table6[[#This Row],[department_id]],departments[#All],2,FALSE)</f>
        <v>IT &amp; Helpdesk</v>
      </c>
      <c r="G2339" s="20" t="str">
        <f>VLOOKUP(employees!$E2339,departments[],3,FALSE)</f>
        <v>Tech</v>
      </c>
      <c r="H2339" s="20">
        <v>21</v>
      </c>
      <c r="I2339" s="20" t="str">
        <f>VLOOKUP(employees!$H2339,locations[#All],3,FALSE)</f>
        <v>Sydney</v>
      </c>
      <c r="J2339" s="20" t="str">
        <f>_xlfn.XLOOKUP(Table6[[#This Row],[City]],locations[city],locations[Continent])</f>
        <v>Oceania</v>
      </c>
      <c r="K2339" s="20" t="s">
        <v>60</v>
      </c>
      <c r="L2339" s="20" t="s">
        <v>51</v>
      </c>
      <c r="M2339" s="21">
        <v>44941</v>
      </c>
      <c r="N2339" s="20" t="s">
        <v>57</v>
      </c>
      <c r="O2339" s="20">
        <v>3.06</v>
      </c>
      <c r="P2339" s="20">
        <v>5.5</v>
      </c>
      <c r="Q2339" s="20">
        <v>88095.95</v>
      </c>
      <c r="R2339" s="20">
        <v>1395</v>
      </c>
      <c r="S2339" s="20">
        <f ca="1">DATEDIF(employees!$M2339, TODAY(), "y")</f>
        <v>3</v>
      </c>
      <c r="T2339" s="20">
        <f>VLOOKUP(employees!$H2339,locations[#All],4,)</f>
        <v>1.1499999999999999</v>
      </c>
      <c r="U2339" s="22">
        <f>employees!$Q2339/employees!$T2339</f>
        <v>76605.173913043487</v>
      </c>
    </row>
    <row r="2340" spans="1:21" x14ac:dyDescent="0.25">
      <c r="A2340" s="23">
        <v>2339</v>
      </c>
      <c r="B2340" s="24" t="s">
        <v>2301</v>
      </c>
      <c r="C2340" s="24" t="s">
        <v>49</v>
      </c>
      <c r="D2340" s="24">
        <v>50</v>
      </c>
      <c r="E2340" s="24">
        <v>7</v>
      </c>
      <c r="F2340" s="24" t="str">
        <f>VLOOKUP(Table6[[#This Row],[department_id]],departments[#All],2,FALSE)</f>
        <v>IT &amp; Helpdesk</v>
      </c>
      <c r="G2340" s="24" t="str">
        <f>VLOOKUP(employees!$E2340,departments[],3,FALSE)</f>
        <v>Tech</v>
      </c>
      <c r="H2340" s="24">
        <v>8</v>
      </c>
      <c r="I2340" s="24" t="str">
        <f>VLOOKUP(employees!$H2340,locations[#All],3,FALSE)</f>
        <v>Barcelona</v>
      </c>
      <c r="J2340" s="24" t="str">
        <f>_xlfn.XLOOKUP(Table6[[#This Row],[City]],locations[city],locations[Continent])</f>
        <v>Europe</v>
      </c>
      <c r="K2340" s="24" t="s">
        <v>55</v>
      </c>
      <c r="L2340" s="24" t="s">
        <v>56</v>
      </c>
      <c r="M2340" s="25">
        <v>45094</v>
      </c>
      <c r="N2340" s="24" t="s">
        <v>57</v>
      </c>
      <c r="O2340" s="24">
        <v>2.61</v>
      </c>
      <c r="P2340" s="24">
        <v>9.1999999999999993</v>
      </c>
      <c r="Q2340" s="24">
        <v>95182.28</v>
      </c>
      <c r="R2340" s="24">
        <v>3294</v>
      </c>
      <c r="S2340" s="24">
        <f ca="1">DATEDIF(employees!$M2340, TODAY(), "y")</f>
        <v>3</v>
      </c>
      <c r="T2340" s="24">
        <f>VLOOKUP(employees!$H2340,locations[#All],4,)</f>
        <v>1.05</v>
      </c>
      <c r="U2340" s="26">
        <f>employees!$Q2340/employees!$T2340</f>
        <v>90649.790476190465</v>
      </c>
    </row>
    <row r="2341" spans="1:21" x14ac:dyDescent="0.25">
      <c r="A2341" s="19">
        <v>2340</v>
      </c>
      <c r="B2341" s="20" t="s">
        <v>2302</v>
      </c>
      <c r="C2341" s="20" t="s">
        <v>59</v>
      </c>
      <c r="D2341" s="20">
        <v>47</v>
      </c>
      <c r="E2341" s="20">
        <v>10</v>
      </c>
      <c r="F2341" s="20" t="str">
        <f>VLOOKUP(Table6[[#This Row],[department_id]],departments[#All],2,FALSE)</f>
        <v>Product Operations</v>
      </c>
      <c r="G2341" s="20" t="str">
        <f>VLOOKUP(employees!$E2341,departments[],3,FALSE)</f>
        <v>Product</v>
      </c>
      <c r="H2341" s="20">
        <v>9</v>
      </c>
      <c r="I2341" s="20" t="str">
        <f>VLOOKUP(employees!$H2341,locations[#All],3,FALSE)</f>
        <v>Amsterdam</v>
      </c>
      <c r="J2341" s="20" t="str">
        <f>_xlfn.XLOOKUP(Table6[[#This Row],[City]],locations[city],locations[Continent])</f>
        <v>Europe</v>
      </c>
      <c r="K2341" s="20" t="s">
        <v>64</v>
      </c>
      <c r="L2341" s="20" t="s">
        <v>51</v>
      </c>
      <c r="M2341" s="21">
        <v>45416</v>
      </c>
      <c r="N2341" s="20" t="s">
        <v>57</v>
      </c>
      <c r="O2341" s="20">
        <v>2.81</v>
      </c>
      <c r="P2341" s="20">
        <v>6.2</v>
      </c>
      <c r="Q2341" s="20">
        <v>163020.07999999999</v>
      </c>
      <c r="R2341" s="20">
        <v>824</v>
      </c>
      <c r="S2341" s="20">
        <f ca="1">DATEDIF(employees!$M2341, TODAY(), "y")</f>
        <v>2</v>
      </c>
      <c r="T2341" s="20">
        <f>VLOOKUP(employees!$H2341,locations[#All],4,)</f>
        <v>1.1499999999999999</v>
      </c>
      <c r="U2341" s="22">
        <f>employees!$Q2341/employees!$T2341</f>
        <v>141756.59130434782</v>
      </c>
    </row>
    <row r="2342" spans="1:21" x14ac:dyDescent="0.25">
      <c r="A2342" s="23">
        <v>2341</v>
      </c>
      <c r="B2342" s="24" t="s">
        <v>2303</v>
      </c>
      <c r="C2342" s="24" t="s">
        <v>59</v>
      </c>
      <c r="D2342" s="24">
        <v>36</v>
      </c>
      <c r="E2342" s="24">
        <v>23</v>
      </c>
      <c r="F2342" s="24" t="str">
        <f>VLOOKUP(Table6[[#This Row],[department_id]],departments[#All],2,FALSE)</f>
        <v>Legal</v>
      </c>
      <c r="G2342" s="24" t="str">
        <f>VLOOKUP(employees!$E2342,departments[],3,FALSE)</f>
        <v>G&amp;A</v>
      </c>
      <c r="H2342" s="24">
        <v>2</v>
      </c>
      <c r="I2342" s="24" t="str">
        <f>VLOOKUP(employees!$H2342,locations[#All],3,FALSE)</f>
        <v>New York</v>
      </c>
      <c r="J2342" s="24" t="str">
        <f>_xlfn.XLOOKUP(Table6[[#This Row],[City]],locations[city],locations[Continent])</f>
        <v>North America</v>
      </c>
      <c r="K2342" s="24" t="s">
        <v>55</v>
      </c>
      <c r="L2342" s="24" t="s">
        <v>56</v>
      </c>
      <c r="M2342" s="25">
        <v>45640</v>
      </c>
      <c r="N2342" s="24" t="s">
        <v>62</v>
      </c>
      <c r="O2342" s="24">
        <v>4.47</v>
      </c>
      <c r="P2342" s="24">
        <v>7.9</v>
      </c>
      <c r="Q2342" s="24">
        <v>211048.16</v>
      </c>
      <c r="R2342" s="24">
        <v>3276</v>
      </c>
      <c r="S2342" s="24">
        <f ca="1">DATEDIF(employees!$M2342, TODAY(), "y")</f>
        <v>1</v>
      </c>
      <c r="T2342" s="24">
        <f>VLOOKUP(employees!$H2342,locations[#All],4,)</f>
        <v>1.3</v>
      </c>
      <c r="U2342" s="26">
        <f>employees!$Q2342/employees!$T2342</f>
        <v>162344.73846153845</v>
      </c>
    </row>
    <row r="2343" spans="1:21" x14ac:dyDescent="0.25">
      <c r="A2343" s="19">
        <v>2342</v>
      </c>
      <c r="B2343" s="20" t="s">
        <v>2304</v>
      </c>
      <c r="C2343" s="20" t="s">
        <v>54</v>
      </c>
      <c r="D2343" s="20">
        <v>42</v>
      </c>
      <c r="E2343" s="20">
        <v>10</v>
      </c>
      <c r="F2343" s="20" t="str">
        <f>VLOOKUP(Table6[[#This Row],[department_id]],departments[#All],2,FALSE)</f>
        <v>Product Operations</v>
      </c>
      <c r="G2343" s="20" t="str">
        <f>VLOOKUP(employees!$E2343,departments[],3,FALSE)</f>
        <v>Product</v>
      </c>
      <c r="H2343" s="20">
        <v>17</v>
      </c>
      <c r="I2343" s="20" t="str">
        <f>VLOOKUP(employees!$H2343,locations[#All],3,FALSE)</f>
        <v>Mexico City</v>
      </c>
      <c r="J2343" s="20" t="str">
        <f>_xlfn.XLOOKUP(Table6[[#This Row],[City]],locations[city],locations[Continent])</f>
        <v>South America</v>
      </c>
      <c r="K2343" s="20" t="s">
        <v>60</v>
      </c>
      <c r="L2343" s="20" t="s">
        <v>56</v>
      </c>
      <c r="M2343" s="21">
        <v>42773</v>
      </c>
      <c r="N2343" s="20" t="s">
        <v>57</v>
      </c>
      <c r="O2343" s="20">
        <v>3.56</v>
      </c>
      <c r="P2343" s="20">
        <v>6.2</v>
      </c>
      <c r="Q2343" s="20">
        <v>90770.85</v>
      </c>
      <c r="R2343" s="20">
        <v>1810</v>
      </c>
      <c r="S2343" s="20">
        <f ca="1">DATEDIF(employees!$M2343, TODAY(), "y")</f>
        <v>9</v>
      </c>
      <c r="T2343" s="20">
        <f>VLOOKUP(employees!$H2343,locations[#All],4,)</f>
        <v>0.78</v>
      </c>
      <c r="U2343" s="22">
        <f>employees!$Q2343/employees!$T2343</f>
        <v>116372.88461538462</v>
      </c>
    </row>
    <row r="2344" spans="1:21" x14ac:dyDescent="0.25">
      <c r="A2344" s="23">
        <v>2343</v>
      </c>
      <c r="B2344" s="24" t="s">
        <v>2305</v>
      </c>
      <c r="C2344" s="24" t="s">
        <v>59</v>
      </c>
      <c r="D2344" s="24">
        <v>55</v>
      </c>
      <c r="E2344" s="24">
        <v>25</v>
      </c>
      <c r="F2344" s="24" t="str">
        <f>VLOOKUP(Table6[[#This Row],[department_id]],departments[#All],2,FALSE)</f>
        <v>Operations</v>
      </c>
      <c r="G2344" s="24" t="str">
        <f>VLOOKUP(employees!$E2344,departments[],3,FALSE)</f>
        <v>Ops</v>
      </c>
      <c r="H2344" s="24">
        <v>8</v>
      </c>
      <c r="I2344" s="24" t="str">
        <f>VLOOKUP(employees!$H2344,locations[#All],3,FALSE)</f>
        <v>Barcelona</v>
      </c>
      <c r="J2344" s="24" t="str">
        <f>_xlfn.XLOOKUP(Table6[[#This Row],[City]],locations[city],locations[Continent])</f>
        <v>Europe</v>
      </c>
      <c r="K2344" s="24" t="s">
        <v>55</v>
      </c>
      <c r="L2344" s="24" t="s">
        <v>51</v>
      </c>
      <c r="M2344" s="25">
        <v>45455</v>
      </c>
      <c r="N2344" s="24" t="s">
        <v>52</v>
      </c>
      <c r="O2344" s="24">
        <v>4.51</v>
      </c>
      <c r="P2344" s="24">
        <v>5.0999999999999996</v>
      </c>
      <c r="Q2344" s="24">
        <v>104399.27</v>
      </c>
      <c r="R2344" s="24">
        <v>2627</v>
      </c>
      <c r="S2344" s="24">
        <f ca="1">DATEDIF(employees!$M2344, TODAY(), "y")</f>
        <v>2</v>
      </c>
      <c r="T2344" s="24">
        <f>VLOOKUP(employees!$H2344,locations[#All],4,)</f>
        <v>1.05</v>
      </c>
      <c r="U2344" s="26">
        <f>employees!$Q2344/employees!$T2344</f>
        <v>99427.876190476192</v>
      </c>
    </row>
    <row r="2345" spans="1:21" x14ac:dyDescent="0.25">
      <c r="A2345" s="19">
        <v>2344</v>
      </c>
      <c r="B2345" s="20" t="s">
        <v>2306</v>
      </c>
      <c r="C2345" s="20" t="s">
        <v>59</v>
      </c>
      <c r="D2345" s="20">
        <v>32</v>
      </c>
      <c r="E2345" s="20">
        <v>12</v>
      </c>
      <c r="F2345" s="20" t="str">
        <f>VLOOKUP(Table6[[#This Row],[department_id]],departments[#All],2,FALSE)</f>
        <v>UX Research</v>
      </c>
      <c r="G2345" s="20" t="str">
        <f>VLOOKUP(employees!$E2345,departments[],3,FALSE)</f>
        <v>Product</v>
      </c>
      <c r="H2345" s="20">
        <v>3</v>
      </c>
      <c r="I2345" s="20" t="str">
        <f>VLOOKUP(employees!$H2345,locations[#All],3,FALSE)</f>
        <v>Austin</v>
      </c>
      <c r="J2345" s="20" t="str">
        <f>_xlfn.XLOOKUP(Table6[[#This Row],[City]],locations[city],locations[Continent])</f>
        <v>North America</v>
      </c>
      <c r="K2345" s="20" t="s">
        <v>55</v>
      </c>
      <c r="L2345" s="20" t="s">
        <v>51</v>
      </c>
      <c r="M2345" s="21">
        <v>45286</v>
      </c>
      <c r="N2345" s="20" t="s">
        <v>52</v>
      </c>
      <c r="O2345" s="20">
        <v>4.24</v>
      </c>
      <c r="P2345" s="20">
        <v>8.6999999999999993</v>
      </c>
      <c r="Q2345" s="20">
        <v>101177.3</v>
      </c>
      <c r="R2345" s="20">
        <v>3108</v>
      </c>
      <c r="S2345" s="20">
        <f ca="1">DATEDIF(employees!$M2345, TODAY(), "y")</f>
        <v>2</v>
      </c>
      <c r="T2345" s="20">
        <f>VLOOKUP(employees!$H2345,locations[#All],4,)</f>
        <v>1.05</v>
      </c>
      <c r="U2345" s="22">
        <f>employees!$Q2345/employees!$T2345</f>
        <v>96359.333333333328</v>
      </c>
    </row>
    <row r="2346" spans="1:21" x14ac:dyDescent="0.25">
      <c r="A2346" s="23">
        <v>2345</v>
      </c>
      <c r="B2346" s="24" t="s">
        <v>2307</v>
      </c>
      <c r="C2346" s="24" t="s">
        <v>54</v>
      </c>
      <c r="D2346" s="24">
        <v>65</v>
      </c>
      <c r="E2346" s="24">
        <v>20</v>
      </c>
      <c r="F2346" s="24" t="str">
        <f>VLOOKUP(Table6[[#This Row],[department_id]],departments[#All],2,FALSE)</f>
        <v>Recruiting</v>
      </c>
      <c r="G2346" s="24" t="str">
        <f>VLOOKUP(employees!$E2346,departments[],3,FALSE)</f>
        <v>G&amp;A</v>
      </c>
      <c r="H2346" s="24">
        <v>19</v>
      </c>
      <c r="I2346" s="24" t="str">
        <f>VLOOKUP(employees!$H2346,locations[#All],3,FALSE)</f>
        <v>Tokyo</v>
      </c>
      <c r="J2346" s="24" t="str">
        <f>_xlfn.XLOOKUP(Table6[[#This Row],[City]],locations[city],locations[Continent])</f>
        <v>Asia</v>
      </c>
      <c r="K2346" s="24" t="s">
        <v>66</v>
      </c>
      <c r="L2346" s="24" t="s">
        <v>78</v>
      </c>
      <c r="M2346" s="25">
        <v>41904</v>
      </c>
      <c r="N2346" s="24" t="s">
        <v>62</v>
      </c>
      <c r="O2346" s="24">
        <v>4.2</v>
      </c>
      <c r="P2346" s="24">
        <v>8.8000000000000007</v>
      </c>
      <c r="Q2346" s="24">
        <v>58235.64</v>
      </c>
      <c r="R2346" s="24">
        <v>3181</v>
      </c>
      <c r="S2346" s="24">
        <f ca="1">DATEDIF(employees!$M2346, TODAY(), "y")</f>
        <v>11</v>
      </c>
      <c r="T2346" s="24">
        <f>VLOOKUP(employees!$H2346,locations[#All],4,)</f>
        <v>1.2</v>
      </c>
      <c r="U2346" s="26">
        <f>employees!$Q2346/employees!$T2346</f>
        <v>48529.700000000004</v>
      </c>
    </row>
    <row r="2347" spans="1:21" x14ac:dyDescent="0.25">
      <c r="A2347" s="19">
        <v>2346</v>
      </c>
      <c r="B2347" s="20" t="s">
        <v>2308</v>
      </c>
      <c r="C2347" s="20" t="s">
        <v>54</v>
      </c>
      <c r="D2347" s="20">
        <v>36</v>
      </c>
      <c r="E2347" s="20">
        <v>17</v>
      </c>
      <c r="F2347" s="20" t="str">
        <f>VLOOKUP(Table6[[#This Row],[department_id]],departments[#All],2,FALSE)</f>
        <v>Customer Success</v>
      </c>
      <c r="G2347" s="20" t="str">
        <f>VLOOKUP(employees!$E2347,departments[],3,FALSE)</f>
        <v>GTM</v>
      </c>
      <c r="H2347" s="20">
        <v>5</v>
      </c>
      <c r="I2347" s="20" t="str">
        <f>VLOOKUP(employees!$H2347,locations[#All],3,FALSE)</f>
        <v>London</v>
      </c>
      <c r="J2347" s="20" t="str">
        <f>_xlfn.XLOOKUP(Table6[[#This Row],[City]],locations[city],locations[Continent])</f>
        <v>Europe</v>
      </c>
      <c r="K2347" s="20" t="s">
        <v>55</v>
      </c>
      <c r="L2347" s="20" t="s">
        <v>51</v>
      </c>
      <c r="M2347" s="21">
        <v>44019</v>
      </c>
      <c r="N2347" s="20" t="s">
        <v>57</v>
      </c>
      <c r="O2347" s="20">
        <v>4.7</v>
      </c>
      <c r="P2347" s="20">
        <v>6.6</v>
      </c>
      <c r="Q2347" s="20">
        <v>94115.77</v>
      </c>
      <c r="R2347" s="20">
        <v>551</v>
      </c>
      <c r="S2347" s="20">
        <f ca="1">DATEDIF(employees!$M2347, TODAY(), "y")</f>
        <v>6</v>
      </c>
      <c r="T2347" s="20">
        <f>VLOOKUP(employees!$H2347,locations[#All],4,)</f>
        <v>1.25</v>
      </c>
      <c r="U2347" s="22">
        <f>employees!$Q2347/employees!$T2347</f>
        <v>75292.616000000009</v>
      </c>
    </row>
    <row r="2348" spans="1:21" x14ac:dyDescent="0.25">
      <c r="A2348" s="23">
        <v>2347</v>
      </c>
      <c r="B2348" s="24" t="s">
        <v>2309</v>
      </c>
      <c r="C2348" s="24" t="s">
        <v>59</v>
      </c>
      <c r="D2348" s="24">
        <v>47</v>
      </c>
      <c r="E2348" s="24">
        <v>11</v>
      </c>
      <c r="F2348" s="24" t="str">
        <f>VLOOKUP(Table6[[#This Row],[department_id]],departments[#All],2,FALSE)</f>
        <v>Design</v>
      </c>
      <c r="G2348" s="24" t="str">
        <f>VLOOKUP(employees!$E2348,departments[],3,FALSE)</f>
        <v>Product</v>
      </c>
      <c r="H2348" s="24">
        <v>6</v>
      </c>
      <c r="I2348" s="24" t="str">
        <f>VLOOKUP(employees!$H2348,locations[#All],3,FALSE)</f>
        <v>Berlin</v>
      </c>
      <c r="J2348" s="24" t="str">
        <f>_xlfn.XLOOKUP(Table6[[#This Row],[City]],locations[city],locations[Continent])</f>
        <v>Europe</v>
      </c>
      <c r="K2348" s="24" t="s">
        <v>75</v>
      </c>
      <c r="L2348" s="24" t="s">
        <v>83</v>
      </c>
      <c r="M2348" s="25">
        <v>42706</v>
      </c>
      <c r="N2348" s="24" t="s">
        <v>57</v>
      </c>
      <c r="O2348" s="24">
        <v>4.6100000000000003</v>
      </c>
      <c r="P2348" s="24">
        <v>8.1999999999999993</v>
      </c>
      <c r="Q2348" s="24">
        <v>146414.89000000001</v>
      </c>
      <c r="R2348" s="24">
        <v>3053</v>
      </c>
      <c r="S2348" s="24">
        <f ca="1">DATEDIF(employees!$M2348, TODAY(), "y")</f>
        <v>9</v>
      </c>
      <c r="T2348" s="24">
        <f>VLOOKUP(employees!$H2348,locations[#All],4,)</f>
        <v>1.1000000000000001</v>
      </c>
      <c r="U2348" s="26">
        <f>employees!$Q2348/employees!$T2348</f>
        <v>133104.44545454546</v>
      </c>
    </row>
    <row r="2349" spans="1:21" x14ac:dyDescent="0.25">
      <c r="A2349" s="19">
        <v>2348</v>
      </c>
      <c r="B2349" s="20" t="s">
        <v>2310</v>
      </c>
      <c r="C2349" s="20" t="s">
        <v>49</v>
      </c>
      <c r="D2349" s="20">
        <v>23</v>
      </c>
      <c r="E2349" s="20">
        <v>9</v>
      </c>
      <c r="F2349" s="20" t="str">
        <f>VLOOKUP(Table6[[#This Row],[department_id]],departments[#All],2,FALSE)</f>
        <v>Product Management</v>
      </c>
      <c r="G2349" s="20" t="str">
        <f>VLOOKUP(employees!$E2349,departments[],3,FALSE)</f>
        <v>Product</v>
      </c>
      <c r="H2349" s="20">
        <v>15</v>
      </c>
      <c r="I2349" s="20" t="str">
        <f>VLOOKUP(employees!$H2349,locations[#All],3,FALSE)</f>
        <v>Cape Town</v>
      </c>
      <c r="J2349" s="20" t="str">
        <f>_xlfn.XLOOKUP(Table6[[#This Row],[City]],locations[city],locations[Continent])</f>
        <v>Africa</v>
      </c>
      <c r="K2349" s="20" t="s">
        <v>50</v>
      </c>
      <c r="L2349" s="20" t="s">
        <v>56</v>
      </c>
      <c r="M2349" s="21">
        <v>42284</v>
      </c>
      <c r="N2349" s="20" t="s">
        <v>62</v>
      </c>
      <c r="O2349" s="20">
        <v>3.85</v>
      </c>
      <c r="P2349" s="20">
        <v>8.6</v>
      </c>
      <c r="Q2349" s="20">
        <v>33657.57</v>
      </c>
      <c r="R2349" s="20">
        <v>1941</v>
      </c>
      <c r="S2349" s="20">
        <f ca="1">DATEDIF(employees!$M2349, TODAY(), "y")</f>
        <v>10</v>
      </c>
      <c r="T2349" s="20">
        <f>VLOOKUP(employees!$H2349,locations[#All],4,)</f>
        <v>0.7</v>
      </c>
      <c r="U2349" s="22">
        <f>employees!$Q2349/employees!$T2349</f>
        <v>48082.242857142861</v>
      </c>
    </row>
    <row r="2350" spans="1:21" x14ac:dyDescent="0.25">
      <c r="A2350" s="23">
        <v>2349</v>
      </c>
      <c r="B2350" s="24" t="s">
        <v>2311</v>
      </c>
      <c r="C2350" s="24" t="s">
        <v>54</v>
      </c>
      <c r="D2350" s="24">
        <v>57</v>
      </c>
      <c r="E2350" s="24">
        <v>3</v>
      </c>
      <c r="F2350" s="24" t="str">
        <f>VLOOKUP(Table6[[#This Row],[department_id]],departments[#All],2,FALSE)</f>
        <v>Data Engineering</v>
      </c>
      <c r="G2350" s="24" t="str">
        <f>VLOOKUP(employees!$E2350,departments[],3,FALSE)</f>
        <v>Tech</v>
      </c>
      <c r="H2350" s="24">
        <v>20</v>
      </c>
      <c r="I2350" s="24" t="str">
        <f>VLOOKUP(employees!$H2350,locations[#All],3,FALSE)</f>
        <v>Singapore</v>
      </c>
      <c r="J2350" s="24" t="str">
        <f>_xlfn.XLOOKUP(Table6[[#This Row],[City]],locations[city],locations[Continent])</f>
        <v>Asia</v>
      </c>
      <c r="K2350" s="24" t="s">
        <v>60</v>
      </c>
      <c r="L2350" s="24" t="s">
        <v>56</v>
      </c>
      <c r="M2350" s="25">
        <v>45751</v>
      </c>
      <c r="N2350" s="24" t="s">
        <v>62</v>
      </c>
      <c r="O2350" s="24">
        <v>4.79</v>
      </c>
      <c r="P2350" s="24">
        <v>5.4</v>
      </c>
      <c r="Q2350" s="24">
        <v>175203.57</v>
      </c>
      <c r="R2350" s="24">
        <v>1681</v>
      </c>
      <c r="S2350" s="24">
        <f ca="1">DATEDIF(employees!$M2350, TODAY(), "y")</f>
        <v>1</v>
      </c>
      <c r="T2350" s="24">
        <f>VLOOKUP(employees!$H2350,locations[#All],4,)</f>
        <v>1.22</v>
      </c>
      <c r="U2350" s="26">
        <f>employees!$Q2350/employees!$T2350</f>
        <v>143609.48360655739</v>
      </c>
    </row>
    <row r="2351" spans="1:21" x14ac:dyDescent="0.25">
      <c r="A2351" s="19">
        <v>2350</v>
      </c>
      <c r="B2351" s="20" t="s">
        <v>2312</v>
      </c>
      <c r="C2351" s="20" t="s">
        <v>59</v>
      </c>
      <c r="D2351" s="20">
        <v>45</v>
      </c>
      <c r="E2351" s="20">
        <v>17</v>
      </c>
      <c r="F2351" s="20" t="str">
        <f>VLOOKUP(Table6[[#This Row],[department_id]],departments[#All],2,FALSE)</f>
        <v>Customer Success</v>
      </c>
      <c r="G2351" s="20" t="str">
        <f>VLOOKUP(employees!$E2351,departments[],3,FALSE)</f>
        <v>GTM</v>
      </c>
      <c r="H2351" s="20">
        <v>7</v>
      </c>
      <c r="I2351" s="20" t="str">
        <f>VLOOKUP(employees!$H2351,locations[#All],3,FALSE)</f>
        <v>Paris</v>
      </c>
      <c r="J2351" s="20" t="str">
        <f>_xlfn.XLOOKUP(Table6[[#This Row],[City]],locations[city],locations[Continent])</f>
        <v>Europe</v>
      </c>
      <c r="K2351" s="20" t="s">
        <v>60</v>
      </c>
      <c r="L2351" s="20" t="s">
        <v>51</v>
      </c>
      <c r="M2351" s="21">
        <v>45308</v>
      </c>
      <c r="N2351" s="20" t="s">
        <v>52</v>
      </c>
      <c r="O2351" s="20">
        <v>3.2</v>
      </c>
      <c r="P2351" s="20">
        <v>7.2</v>
      </c>
      <c r="Q2351" s="20">
        <v>146463.71</v>
      </c>
      <c r="R2351" s="20">
        <v>1868</v>
      </c>
      <c r="S2351" s="20">
        <f ca="1">DATEDIF(employees!$M2351, TODAY(), "y")</f>
        <v>2</v>
      </c>
      <c r="T2351" s="20">
        <f>VLOOKUP(employees!$H2351,locations[#All],4,)</f>
        <v>1.18</v>
      </c>
      <c r="U2351" s="22">
        <f>employees!$Q2351/employees!$T2351</f>
        <v>124121.78813559322</v>
      </c>
    </row>
    <row r="2352" spans="1:21" x14ac:dyDescent="0.25">
      <c r="A2352" s="23">
        <v>2351</v>
      </c>
      <c r="B2352" s="24" t="s">
        <v>2313</v>
      </c>
      <c r="C2352" s="24" t="s">
        <v>54</v>
      </c>
      <c r="D2352" s="24">
        <v>20</v>
      </c>
      <c r="E2352" s="24">
        <v>25</v>
      </c>
      <c r="F2352" s="24" t="str">
        <f>VLOOKUP(Table6[[#This Row],[department_id]],departments[#All],2,FALSE)</f>
        <v>Operations</v>
      </c>
      <c r="G2352" s="24" t="str">
        <f>VLOOKUP(employees!$E2352,departments[],3,FALSE)</f>
        <v>Ops</v>
      </c>
      <c r="H2352" s="24">
        <v>21</v>
      </c>
      <c r="I2352" s="24" t="str">
        <f>VLOOKUP(employees!$H2352,locations[#All],3,FALSE)</f>
        <v>Sydney</v>
      </c>
      <c r="J2352" s="24" t="str">
        <f>_xlfn.XLOOKUP(Table6[[#This Row],[City]],locations[city],locations[Continent])</f>
        <v>Oceania</v>
      </c>
      <c r="K2352" s="24" t="s">
        <v>55</v>
      </c>
      <c r="L2352" s="24" t="s">
        <v>51</v>
      </c>
      <c r="M2352" s="25">
        <v>45628</v>
      </c>
      <c r="N2352" s="24" t="s">
        <v>57</v>
      </c>
      <c r="O2352" s="24">
        <v>3.84</v>
      </c>
      <c r="P2352" s="24">
        <v>6.9</v>
      </c>
      <c r="Q2352" s="24">
        <v>116196.72</v>
      </c>
      <c r="R2352" s="24">
        <v>3488</v>
      </c>
      <c r="S2352" s="24">
        <f ca="1">DATEDIF(employees!$M2352, TODAY(), "y")</f>
        <v>1</v>
      </c>
      <c r="T2352" s="24">
        <f>VLOOKUP(employees!$H2352,locations[#All],4,)</f>
        <v>1.1499999999999999</v>
      </c>
      <c r="U2352" s="26">
        <f>employees!$Q2352/employees!$T2352</f>
        <v>101040.62608695653</v>
      </c>
    </row>
    <row r="2353" spans="1:21" x14ac:dyDescent="0.25">
      <c r="A2353" s="19">
        <v>2352</v>
      </c>
      <c r="B2353" s="20" t="s">
        <v>2314</v>
      </c>
      <c r="C2353" s="20" t="s">
        <v>54</v>
      </c>
      <c r="D2353" s="20">
        <v>43</v>
      </c>
      <c r="E2353" s="20">
        <v>13</v>
      </c>
      <c r="F2353" s="20" t="str">
        <f>VLOOKUP(Table6[[#This Row],[department_id]],departments[#All],2,FALSE)</f>
        <v>Sales</v>
      </c>
      <c r="G2353" s="20" t="str">
        <f>VLOOKUP(employees!$E2353,departments[],3,FALSE)</f>
        <v>GTM</v>
      </c>
      <c r="H2353" s="20">
        <v>18</v>
      </c>
      <c r="I2353" s="20" t="str">
        <f>VLOOKUP(employees!$H2353,locations[#All],3,FALSE)</f>
        <v>Buenos Aires</v>
      </c>
      <c r="J2353" s="20" t="str">
        <f>_xlfn.XLOOKUP(Table6[[#This Row],[City]],locations[city],locations[Continent])</f>
        <v>South America</v>
      </c>
      <c r="K2353" s="20" t="s">
        <v>75</v>
      </c>
      <c r="L2353" s="20" t="s">
        <v>56</v>
      </c>
      <c r="M2353" s="21">
        <v>41769</v>
      </c>
      <c r="N2353" s="20" t="s">
        <v>57</v>
      </c>
      <c r="O2353" s="20">
        <v>3.29</v>
      </c>
      <c r="P2353" s="20">
        <v>7.9</v>
      </c>
      <c r="Q2353" s="20">
        <v>73676.86</v>
      </c>
      <c r="R2353" s="20">
        <v>2871</v>
      </c>
      <c r="S2353" s="20">
        <f ca="1">DATEDIF(employees!$M2353, TODAY(), "y")</f>
        <v>12</v>
      </c>
      <c r="T2353" s="20">
        <f>VLOOKUP(employees!$H2353,locations[#All],4,)</f>
        <v>0.65</v>
      </c>
      <c r="U2353" s="22">
        <f>employees!$Q2353/employees!$T2353</f>
        <v>113349.01538461538</v>
      </c>
    </row>
    <row r="2354" spans="1:21" x14ac:dyDescent="0.25">
      <c r="A2354" s="23">
        <v>2353</v>
      </c>
      <c r="B2354" s="24" t="s">
        <v>2315</v>
      </c>
      <c r="C2354" s="24" t="s">
        <v>54</v>
      </c>
      <c r="D2354" s="24">
        <v>34</v>
      </c>
      <c r="E2354" s="24">
        <v>20</v>
      </c>
      <c r="F2354" s="24" t="str">
        <f>VLOOKUP(Table6[[#This Row],[department_id]],departments[#All],2,FALSE)</f>
        <v>Recruiting</v>
      </c>
      <c r="G2354" s="24" t="str">
        <f>VLOOKUP(employees!$E2354,departments[],3,FALSE)</f>
        <v>G&amp;A</v>
      </c>
      <c r="H2354" s="24">
        <v>3</v>
      </c>
      <c r="I2354" s="24" t="str">
        <f>VLOOKUP(employees!$H2354,locations[#All],3,FALSE)</f>
        <v>Austin</v>
      </c>
      <c r="J2354" s="24" t="str">
        <f>_xlfn.XLOOKUP(Table6[[#This Row],[City]],locations[city],locations[Continent])</f>
        <v>North America</v>
      </c>
      <c r="K2354" s="24" t="s">
        <v>55</v>
      </c>
      <c r="L2354" s="24" t="s">
        <v>56</v>
      </c>
      <c r="M2354" s="25">
        <v>42984</v>
      </c>
      <c r="N2354" s="24" t="s">
        <v>52</v>
      </c>
      <c r="O2354" s="24">
        <v>2.92</v>
      </c>
      <c r="P2354" s="24">
        <v>8.4</v>
      </c>
      <c r="Q2354" s="24">
        <v>91389.34</v>
      </c>
      <c r="R2354" s="24">
        <v>872</v>
      </c>
      <c r="S2354" s="24">
        <f ca="1">DATEDIF(employees!$M2354, TODAY(), "y")</f>
        <v>9</v>
      </c>
      <c r="T2354" s="24">
        <f>VLOOKUP(employees!$H2354,locations[#All],4,)</f>
        <v>1.05</v>
      </c>
      <c r="U2354" s="26">
        <f>employees!$Q2354/employees!$T2354</f>
        <v>87037.46666666666</v>
      </c>
    </row>
    <row r="2355" spans="1:21" x14ac:dyDescent="0.25">
      <c r="A2355" s="19">
        <v>2354</v>
      </c>
      <c r="B2355" s="20" t="s">
        <v>2316</v>
      </c>
      <c r="C2355" s="20" t="s">
        <v>54</v>
      </c>
      <c r="D2355" s="20">
        <v>35</v>
      </c>
      <c r="E2355" s="20">
        <v>1</v>
      </c>
      <c r="F2355" s="20" t="str">
        <f>VLOOKUP(Table6[[#This Row],[department_id]],departments[#All],2,FALSE)</f>
        <v>Engineering</v>
      </c>
      <c r="G2355" s="20" t="str">
        <f>VLOOKUP(employees!$E2355,departments[],3,FALSE)</f>
        <v>Tech</v>
      </c>
      <c r="H2355" s="20">
        <v>11</v>
      </c>
      <c r="I2355" s="20" t="str">
        <f>VLOOKUP(employees!$H2355,locations[#All],3,FALSE)</f>
        <v>Bengaluru</v>
      </c>
      <c r="J2355" s="20" t="str">
        <f>_xlfn.XLOOKUP(Table6[[#This Row],[City]],locations[city],locations[Continent])</f>
        <v>Asia</v>
      </c>
      <c r="K2355" s="20" t="s">
        <v>55</v>
      </c>
      <c r="L2355" s="20" t="s">
        <v>51</v>
      </c>
      <c r="M2355" s="21">
        <v>45581</v>
      </c>
      <c r="N2355" s="20" t="s">
        <v>57</v>
      </c>
      <c r="O2355" s="20">
        <v>4.5999999999999996</v>
      </c>
      <c r="P2355" s="20">
        <v>5.3</v>
      </c>
      <c r="Q2355" s="20">
        <v>51261.73</v>
      </c>
      <c r="R2355" s="20">
        <v>1110</v>
      </c>
      <c r="S2355" s="20">
        <f ca="1">DATEDIF(employees!$M2355, TODAY(), "y")</f>
        <v>1</v>
      </c>
      <c r="T2355" s="20">
        <f>VLOOKUP(employees!$H2355,locations[#All],4,)</f>
        <v>0.7</v>
      </c>
      <c r="U2355" s="22">
        <f>employees!$Q2355/employees!$T2355</f>
        <v>73231.042857142864</v>
      </c>
    </row>
    <row r="2356" spans="1:21" x14ac:dyDescent="0.25">
      <c r="A2356" s="23">
        <v>2355</v>
      </c>
      <c r="B2356" s="24" t="s">
        <v>2317</v>
      </c>
      <c r="C2356" s="24" t="s">
        <v>59</v>
      </c>
      <c r="D2356" s="24">
        <v>51</v>
      </c>
      <c r="E2356" s="24">
        <v>3</v>
      </c>
      <c r="F2356" s="24" t="str">
        <f>VLOOKUP(Table6[[#This Row],[department_id]],departments[#All],2,FALSE)</f>
        <v>Data Engineering</v>
      </c>
      <c r="G2356" s="24" t="str">
        <f>VLOOKUP(employees!$E2356,departments[],3,FALSE)</f>
        <v>Tech</v>
      </c>
      <c r="H2356" s="24">
        <v>18</v>
      </c>
      <c r="I2356" s="24" t="str">
        <f>VLOOKUP(employees!$H2356,locations[#All],3,FALSE)</f>
        <v>Buenos Aires</v>
      </c>
      <c r="J2356" s="24" t="str">
        <f>_xlfn.XLOOKUP(Table6[[#This Row],[City]],locations[city],locations[Continent])</f>
        <v>South America</v>
      </c>
      <c r="K2356" s="24" t="s">
        <v>55</v>
      </c>
      <c r="L2356" s="24" t="s">
        <v>51</v>
      </c>
      <c r="M2356" s="25">
        <v>41904</v>
      </c>
      <c r="N2356" s="24" t="s">
        <v>62</v>
      </c>
      <c r="O2356" s="24">
        <v>2.99</v>
      </c>
      <c r="P2356" s="24">
        <v>7.8</v>
      </c>
      <c r="Q2356" s="24">
        <v>58260.79</v>
      </c>
      <c r="R2356" s="24">
        <v>787</v>
      </c>
      <c r="S2356" s="24">
        <f ca="1">DATEDIF(employees!$M2356, TODAY(), "y")</f>
        <v>11</v>
      </c>
      <c r="T2356" s="24">
        <f>VLOOKUP(employees!$H2356,locations[#All],4,)</f>
        <v>0.65</v>
      </c>
      <c r="U2356" s="26">
        <f>employees!$Q2356/employees!$T2356</f>
        <v>89631.984615384616</v>
      </c>
    </row>
    <row r="2357" spans="1:21" x14ac:dyDescent="0.25">
      <c r="A2357" s="19">
        <v>2356</v>
      </c>
      <c r="B2357" s="20" t="s">
        <v>2318</v>
      </c>
      <c r="C2357" s="20" t="s">
        <v>59</v>
      </c>
      <c r="D2357" s="20">
        <v>39</v>
      </c>
      <c r="E2357" s="20">
        <v>24</v>
      </c>
      <c r="F2357" s="20" t="str">
        <f>VLOOKUP(Table6[[#This Row],[department_id]],departments[#All],2,FALSE)</f>
        <v>Administration</v>
      </c>
      <c r="G2357" s="20" t="str">
        <f>VLOOKUP(employees!$E2357,departments[],3,FALSE)</f>
        <v>G&amp;A</v>
      </c>
      <c r="H2357" s="20">
        <v>17</v>
      </c>
      <c r="I2357" s="20" t="str">
        <f>VLOOKUP(employees!$H2357,locations[#All],3,FALSE)</f>
        <v>Mexico City</v>
      </c>
      <c r="J2357" s="20" t="str">
        <f>_xlfn.XLOOKUP(Table6[[#This Row],[City]],locations[city],locations[Continent])</f>
        <v>South America</v>
      </c>
      <c r="K2357" s="20" t="s">
        <v>55</v>
      </c>
      <c r="L2357" s="20" t="s">
        <v>56</v>
      </c>
      <c r="M2357" s="21">
        <v>43779</v>
      </c>
      <c r="N2357" s="20" t="s">
        <v>62</v>
      </c>
      <c r="O2357" s="20">
        <v>2.5099999999999998</v>
      </c>
      <c r="P2357" s="20">
        <v>6.6</v>
      </c>
      <c r="Q2357" s="20">
        <v>28132.45</v>
      </c>
      <c r="R2357" s="20">
        <v>1973</v>
      </c>
      <c r="S2357" s="20">
        <f ca="1">DATEDIF(employees!$M2357, TODAY(), "y")</f>
        <v>6</v>
      </c>
      <c r="T2357" s="20">
        <f>VLOOKUP(employees!$H2357,locations[#All],4,)</f>
        <v>0.78</v>
      </c>
      <c r="U2357" s="22">
        <f>employees!$Q2357/employees!$T2357</f>
        <v>36067.243589743586</v>
      </c>
    </row>
    <row r="2358" spans="1:21" x14ac:dyDescent="0.25">
      <c r="A2358" s="23">
        <v>2357</v>
      </c>
      <c r="B2358" s="24" t="s">
        <v>2319</v>
      </c>
      <c r="C2358" s="24" t="s">
        <v>54</v>
      </c>
      <c r="D2358" s="24">
        <v>50</v>
      </c>
      <c r="E2358" s="24">
        <v>24</v>
      </c>
      <c r="F2358" s="24" t="str">
        <f>VLOOKUP(Table6[[#This Row],[department_id]],departments[#All],2,FALSE)</f>
        <v>Administration</v>
      </c>
      <c r="G2358" s="24" t="str">
        <f>VLOOKUP(employees!$E2358,departments[],3,FALSE)</f>
        <v>G&amp;A</v>
      </c>
      <c r="H2358" s="24">
        <v>6</v>
      </c>
      <c r="I2358" s="24" t="str">
        <f>VLOOKUP(employees!$H2358,locations[#All],3,FALSE)</f>
        <v>Berlin</v>
      </c>
      <c r="J2358" s="24" t="str">
        <f>_xlfn.XLOOKUP(Table6[[#This Row],[City]],locations[city],locations[Continent])</f>
        <v>Europe</v>
      </c>
      <c r="K2358" s="24" t="s">
        <v>75</v>
      </c>
      <c r="L2358" s="24" t="s">
        <v>51</v>
      </c>
      <c r="M2358" s="25">
        <v>43490</v>
      </c>
      <c r="N2358" s="24" t="s">
        <v>62</v>
      </c>
      <c r="O2358" s="24">
        <v>4.78</v>
      </c>
      <c r="P2358" s="24">
        <v>7.6</v>
      </c>
      <c r="Q2358" s="24">
        <v>126208.2</v>
      </c>
      <c r="R2358" s="24">
        <v>2470</v>
      </c>
      <c r="S2358" s="24">
        <f ca="1">DATEDIF(employees!$M2358, TODAY(), "y")</f>
        <v>7</v>
      </c>
      <c r="T2358" s="24">
        <f>VLOOKUP(employees!$H2358,locations[#All],4,)</f>
        <v>1.1000000000000001</v>
      </c>
      <c r="U2358" s="26">
        <f>employees!$Q2358/employees!$T2358</f>
        <v>114734.72727272726</v>
      </c>
    </row>
    <row r="2359" spans="1:21" x14ac:dyDescent="0.25">
      <c r="A2359" s="19">
        <v>2358</v>
      </c>
      <c r="B2359" s="20" t="s">
        <v>2320</v>
      </c>
      <c r="C2359" s="20" t="s">
        <v>59</v>
      </c>
      <c r="D2359" s="20">
        <v>39</v>
      </c>
      <c r="E2359" s="20">
        <v>14</v>
      </c>
      <c r="F2359" s="20" t="str">
        <f>VLOOKUP(Table6[[#This Row],[department_id]],departments[#All],2,FALSE)</f>
        <v>Sales Operations</v>
      </c>
      <c r="G2359" s="20" t="str">
        <f>VLOOKUP(employees!$E2359,departments[],3,FALSE)</f>
        <v>GTM</v>
      </c>
      <c r="H2359" s="20">
        <v>14</v>
      </c>
      <c r="I2359" s="20" t="str">
        <f>VLOOKUP(employees!$H2359,locations[#All],3,FALSE)</f>
        <v>Dubai</v>
      </c>
      <c r="J2359" s="20" t="str">
        <f>_xlfn.XLOOKUP(Table6[[#This Row],[City]],locations[city],locations[Continent])</f>
        <v>Asia</v>
      </c>
      <c r="K2359" s="20" t="s">
        <v>55</v>
      </c>
      <c r="L2359" s="20" t="s">
        <v>78</v>
      </c>
      <c r="M2359" s="21">
        <v>45710</v>
      </c>
      <c r="N2359" s="20" t="s">
        <v>52</v>
      </c>
      <c r="O2359" s="20">
        <v>2.97</v>
      </c>
      <c r="P2359" s="20">
        <v>6.8</v>
      </c>
      <c r="Q2359" s="20">
        <v>73765.289999999994</v>
      </c>
      <c r="R2359" s="20">
        <v>2202</v>
      </c>
      <c r="S2359" s="20">
        <f ca="1">DATEDIF(employees!$M2359, TODAY(), "y")</f>
        <v>1</v>
      </c>
      <c r="T2359" s="20">
        <f>VLOOKUP(employees!$H2359,locations[#All],4,)</f>
        <v>1.05</v>
      </c>
      <c r="U2359" s="22">
        <f>employees!$Q2359/employees!$T2359</f>
        <v>70252.657142857133</v>
      </c>
    </row>
    <row r="2360" spans="1:21" x14ac:dyDescent="0.25">
      <c r="A2360" s="23">
        <v>2359</v>
      </c>
      <c r="B2360" s="24" t="s">
        <v>2127</v>
      </c>
      <c r="C2360" s="24" t="s">
        <v>59</v>
      </c>
      <c r="D2360" s="24">
        <v>46</v>
      </c>
      <c r="E2360" s="24">
        <v>5</v>
      </c>
      <c r="F2360" s="24" t="str">
        <f>VLOOKUP(Table6[[#This Row],[department_id]],departments[#All],2,FALSE)</f>
        <v>Platform</v>
      </c>
      <c r="G2360" s="24" t="str">
        <f>VLOOKUP(employees!$E2360,departments[],3,FALSE)</f>
        <v>Tech</v>
      </c>
      <c r="H2360" s="24">
        <v>12</v>
      </c>
      <c r="I2360" s="24" t="str">
        <f>VLOOKUP(employees!$H2360,locations[#All],3,FALSE)</f>
        <v>Hyderabad</v>
      </c>
      <c r="J2360" s="24" t="str">
        <f>_xlfn.XLOOKUP(Table6[[#This Row],[City]],locations[city],locations[Continent])</f>
        <v>Asia</v>
      </c>
      <c r="K2360" s="24" t="s">
        <v>60</v>
      </c>
      <c r="L2360" s="24" t="s">
        <v>56</v>
      </c>
      <c r="M2360" s="25">
        <v>43242</v>
      </c>
      <c r="N2360" s="24" t="s">
        <v>57</v>
      </c>
      <c r="O2360" s="24">
        <v>2.68</v>
      </c>
      <c r="P2360" s="24">
        <v>6</v>
      </c>
      <c r="Q2360" s="24">
        <v>123924.93</v>
      </c>
      <c r="R2360" s="24">
        <v>483</v>
      </c>
      <c r="S2360" s="24">
        <f ca="1">DATEDIF(employees!$M2360, TODAY(), "y")</f>
        <v>8</v>
      </c>
      <c r="T2360" s="24">
        <f>VLOOKUP(employees!$H2360,locations[#All],4,)</f>
        <v>0.68</v>
      </c>
      <c r="U2360" s="26">
        <f>employees!$Q2360/employees!$T2360</f>
        <v>182242.54411764705</v>
      </c>
    </row>
    <row r="2361" spans="1:21" x14ac:dyDescent="0.25">
      <c r="A2361" s="19">
        <v>2360</v>
      </c>
      <c r="B2361" s="20" t="s">
        <v>2321</v>
      </c>
      <c r="C2361" s="20" t="s">
        <v>59</v>
      </c>
      <c r="D2361" s="20">
        <v>55</v>
      </c>
      <c r="E2361" s="20">
        <v>18</v>
      </c>
      <c r="F2361" s="20" t="str">
        <f>VLOOKUP(Table6[[#This Row],[department_id]],departments[#All],2,FALSE)</f>
        <v>Customer Support</v>
      </c>
      <c r="G2361" s="20" t="str">
        <f>VLOOKUP(employees!$E2361,departments[],3,FALSE)</f>
        <v>GTM</v>
      </c>
      <c r="H2361" s="20">
        <v>12</v>
      </c>
      <c r="I2361" s="20" t="str">
        <f>VLOOKUP(employees!$H2361,locations[#All],3,FALSE)</f>
        <v>Hyderabad</v>
      </c>
      <c r="J2361" s="20" t="str">
        <f>_xlfn.XLOOKUP(Table6[[#This Row],[City]],locations[city],locations[Continent])</f>
        <v>Asia</v>
      </c>
      <c r="K2361" s="20" t="s">
        <v>60</v>
      </c>
      <c r="L2361" s="20" t="s">
        <v>51</v>
      </c>
      <c r="M2361" s="21">
        <v>42614</v>
      </c>
      <c r="N2361" s="20" t="s">
        <v>52</v>
      </c>
      <c r="O2361" s="20">
        <v>3.93</v>
      </c>
      <c r="P2361" s="20">
        <v>8</v>
      </c>
      <c r="Q2361" s="20">
        <v>58641.62</v>
      </c>
      <c r="R2361" s="20">
        <v>1724</v>
      </c>
      <c r="S2361" s="20">
        <f ca="1">DATEDIF(employees!$M2361, TODAY(), "y")</f>
        <v>10</v>
      </c>
      <c r="T2361" s="20">
        <f>VLOOKUP(employees!$H2361,locations[#All],4,)</f>
        <v>0.68</v>
      </c>
      <c r="U2361" s="22">
        <f>employees!$Q2361/employees!$T2361</f>
        <v>86237.676470588238</v>
      </c>
    </row>
    <row r="2362" spans="1:21" x14ac:dyDescent="0.25">
      <c r="A2362" s="23">
        <v>2361</v>
      </c>
      <c r="B2362" s="24" t="s">
        <v>2322</v>
      </c>
      <c r="C2362" s="24" t="s">
        <v>59</v>
      </c>
      <c r="D2362" s="24">
        <v>43</v>
      </c>
      <c r="E2362" s="24">
        <v>23</v>
      </c>
      <c r="F2362" s="24" t="str">
        <f>VLOOKUP(Table6[[#This Row],[department_id]],departments[#All],2,FALSE)</f>
        <v>Legal</v>
      </c>
      <c r="G2362" s="24" t="str">
        <f>VLOOKUP(employees!$E2362,departments[],3,FALSE)</f>
        <v>G&amp;A</v>
      </c>
      <c r="H2362" s="24">
        <v>3</v>
      </c>
      <c r="I2362" s="24" t="str">
        <f>VLOOKUP(employees!$H2362,locations[#All],3,FALSE)</f>
        <v>Austin</v>
      </c>
      <c r="J2362" s="24" t="str">
        <f>_xlfn.XLOOKUP(Table6[[#This Row],[City]],locations[city],locations[Continent])</f>
        <v>North America</v>
      </c>
      <c r="K2362" s="24" t="s">
        <v>75</v>
      </c>
      <c r="L2362" s="24" t="s">
        <v>56</v>
      </c>
      <c r="M2362" s="25">
        <v>44712</v>
      </c>
      <c r="N2362" s="24" t="s">
        <v>62</v>
      </c>
      <c r="O2362" s="24">
        <v>4.74</v>
      </c>
      <c r="P2362" s="24">
        <v>5.5</v>
      </c>
      <c r="Q2362" s="24">
        <v>287491.49</v>
      </c>
      <c r="R2362" s="24">
        <v>386</v>
      </c>
      <c r="S2362" s="24">
        <f ca="1">DATEDIF(employees!$M2362, TODAY(), "y")</f>
        <v>4</v>
      </c>
      <c r="T2362" s="24">
        <f>VLOOKUP(employees!$H2362,locations[#All],4,)</f>
        <v>1.05</v>
      </c>
      <c r="U2362" s="26">
        <f>employees!$Q2362/employees!$T2362</f>
        <v>273801.41904761904</v>
      </c>
    </row>
    <row r="2363" spans="1:21" x14ac:dyDescent="0.25">
      <c r="A2363" s="19">
        <v>2362</v>
      </c>
      <c r="B2363" s="20" t="s">
        <v>2323</v>
      </c>
      <c r="C2363" s="20" t="s">
        <v>54</v>
      </c>
      <c r="D2363" s="20">
        <v>34</v>
      </c>
      <c r="E2363" s="20">
        <v>6</v>
      </c>
      <c r="F2363" s="20" t="str">
        <f>VLOOKUP(Table6[[#This Row],[department_id]],departments[#All],2,FALSE)</f>
        <v>Security</v>
      </c>
      <c r="G2363" s="20" t="str">
        <f>VLOOKUP(employees!$E2363,departments[],3,FALSE)</f>
        <v>Tech</v>
      </c>
      <c r="H2363" s="20">
        <v>7</v>
      </c>
      <c r="I2363" s="20" t="str">
        <f>VLOOKUP(employees!$H2363,locations[#All],3,FALSE)</f>
        <v>Paris</v>
      </c>
      <c r="J2363" s="20" t="str">
        <f>_xlfn.XLOOKUP(Table6[[#This Row],[City]],locations[city],locations[Continent])</f>
        <v>Europe</v>
      </c>
      <c r="K2363" s="20" t="s">
        <v>60</v>
      </c>
      <c r="L2363" s="20" t="s">
        <v>51</v>
      </c>
      <c r="M2363" s="21">
        <v>42435</v>
      </c>
      <c r="N2363" s="20" t="s">
        <v>57</v>
      </c>
      <c r="O2363" s="20">
        <v>3.82</v>
      </c>
      <c r="P2363" s="20">
        <v>7.6</v>
      </c>
      <c r="Q2363" s="20">
        <v>186936.77</v>
      </c>
      <c r="R2363" s="20">
        <v>383</v>
      </c>
      <c r="S2363" s="20">
        <f ca="1">DATEDIF(employees!$M2363, TODAY(), "y")</f>
        <v>10</v>
      </c>
      <c r="T2363" s="20">
        <f>VLOOKUP(employees!$H2363,locations[#All],4,)</f>
        <v>1.18</v>
      </c>
      <c r="U2363" s="22">
        <f>employees!$Q2363/employees!$T2363</f>
        <v>158420.99152542374</v>
      </c>
    </row>
    <row r="2364" spans="1:21" x14ac:dyDescent="0.25">
      <c r="A2364" s="23">
        <v>2363</v>
      </c>
      <c r="B2364" s="24" t="s">
        <v>2324</v>
      </c>
      <c r="C2364" s="24" t="s">
        <v>59</v>
      </c>
      <c r="D2364" s="24">
        <v>44</v>
      </c>
      <c r="E2364" s="24">
        <v>2</v>
      </c>
      <c r="F2364" s="24" t="str">
        <f>VLOOKUP(Table6[[#This Row],[department_id]],departments[#All],2,FALSE)</f>
        <v>Data Science</v>
      </c>
      <c r="G2364" s="24" t="str">
        <f>VLOOKUP(employees!$E2364,departments[],3,FALSE)</f>
        <v>Tech</v>
      </c>
      <c r="H2364" s="24">
        <v>7</v>
      </c>
      <c r="I2364" s="24" t="str">
        <f>VLOOKUP(employees!$H2364,locations[#All],3,FALSE)</f>
        <v>Paris</v>
      </c>
      <c r="J2364" s="24" t="str">
        <f>_xlfn.XLOOKUP(Table6[[#This Row],[City]],locations[city],locations[Continent])</f>
        <v>Europe</v>
      </c>
      <c r="K2364" s="24" t="s">
        <v>71</v>
      </c>
      <c r="L2364" s="24" t="s">
        <v>51</v>
      </c>
      <c r="M2364" s="25">
        <v>42172</v>
      </c>
      <c r="N2364" s="24" t="s">
        <v>52</v>
      </c>
      <c r="O2364" s="24">
        <v>3.9</v>
      </c>
      <c r="P2364" s="24">
        <v>8.9</v>
      </c>
      <c r="Q2364" s="24">
        <v>256155.04</v>
      </c>
      <c r="R2364" s="24">
        <v>736</v>
      </c>
      <c r="S2364" s="24">
        <f ca="1">DATEDIF(employees!$M2364, TODAY(), "y")</f>
        <v>11</v>
      </c>
      <c r="T2364" s="24">
        <f>VLOOKUP(employees!$H2364,locations[#All],4,)</f>
        <v>1.18</v>
      </c>
      <c r="U2364" s="26">
        <f>employees!$Q2364/employees!$T2364</f>
        <v>217080.54237288138</v>
      </c>
    </row>
    <row r="2365" spans="1:21" x14ac:dyDescent="0.25">
      <c r="A2365" s="19">
        <v>2364</v>
      </c>
      <c r="B2365" s="20" t="s">
        <v>2325</v>
      </c>
      <c r="C2365" s="20" t="s">
        <v>54</v>
      </c>
      <c r="D2365" s="20">
        <v>35</v>
      </c>
      <c r="E2365" s="20">
        <v>23</v>
      </c>
      <c r="F2365" s="20" t="str">
        <f>VLOOKUP(Table6[[#This Row],[department_id]],departments[#All],2,FALSE)</f>
        <v>Legal</v>
      </c>
      <c r="G2365" s="20" t="str">
        <f>VLOOKUP(employees!$E2365,departments[],3,FALSE)</f>
        <v>G&amp;A</v>
      </c>
      <c r="H2365" s="20">
        <v>20</v>
      </c>
      <c r="I2365" s="20" t="str">
        <f>VLOOKUP(employees!$H2365,locations[#All],3,FALSE)</f>
        <v>Singapore</v>
      </c>
      <c r="J2365" s="20" t="str">
        <f>_xlfn.XLOOKUP(Table6[[#This Row],[City]],locations[city],locations[Continent])</f>
        <v>Asia</v>
      </c>
      <c r="K2365" s="20" t="s">
        <v>75</v>
      </c>
      <c r="L2365" s="20" t="s">
        <v>83</v>
      </c>
      <c r="M2365" s="21">
        <v>45435</v>
      </c>
      <c r="N2365" s="20" t="s">
        <v>62</v>
      </c>
      <c r="O2365" s="20">
        <v>4.43</v>
      </c>
      <c r="P2365" s="20">
        <v>8.5</v>
      </c>
      <c r="Q2365" s="20">
        <v>193049.77</v>
      </c>
      <c r="R2365" s="20">
        <v>337</v>
      </c>
      <c r="S2365" s="20">
        <f ca="1">DATEDIF(employees!$M2365, TODAY(), "y")</f>
        <v>2</v>
      </c>
      <c r="T2365" s="20">
        <f>VLOOKUP(employees!$H2365,locations[#All],4,)</f>
        <v>1.22</v>
      </c>
      <c r="U2365" s="22">
        <f>employees!$Q2365/employees!$T2365</f>
        <v>158237.51639344261</v>
      </c>
    </row>
    <row r="2366" spans="1:21" x14ac:dyDescent="0.25">
      <c r="A2366" s="23">
        <v>2365</v>
      </c>
      <c r="B2366" s="24" t="s">
        <v>2326</v>
      </c>
      <c r="C2366" s="24" t="s">
        <v>59</v>
      </c>
      <c r="D2366" s="24">
        <v>25</v>
      </c>
      <c r="E2366" s="24">
        <v>11</v>
      </c>
      <c r="F2366" s="24" t="str">
        <f>VLOOKUP(Table6[[#This Row],[department_id]],departments[#All],2,FALSE)</f>
        <v>Design</v>
      </c>
      <c r="G2366" s="24" t="str">
        <f>VLOOKUP(employees!$E2366,departments[],3,FALSE)</f>
        <v>Product</v>
      </c>
      <c r="H2366" s="24">
        <v>5</v>
      </c>
      <c r="I2366" s="24" t="str">
        <f>VLOOKUP(employees!$H2366,locations[#All],3,FALSE)</f>
        <v>London</v>
      </c>
      <c r="J2366" s="24" t="str">
        <f>_xlfn.XLOOKUP(Table6[[#This Row],[City]],locations[city],locations[Continent])</f>
        <v>Europe</v>
      </c>
      <c r="K2366" s="24" t="s">
        <v>55</v>
      </c>
      <c r="L2366" s="24" t="s">
        <v>83</v>
      </c>
      <c r="M2366" s="25">
        <v>43222</v>
      </c>
      <c r="N2366" s="24" t="s">
        <v>52</v>
      </c>
      <c r="O2366" s="24">
        <v>3.42</v>
      </c>
      <c r="P2366" s="24">
        <v>5.9</v>
      </c>
      <c r="Q2366" s="24">
        <v>93730.71</v>
      </c>
      <c r="R2366" s="24">
        <v>478</v>
      </c>
      <c r="S2366" s="24">
        <f ca="1">DATEDIF(employees!$M2366, TODAY(), "y")</f>
        <v>8</v>
      </c>
      <c r="T2366" s="24">
        <f>VLOOKUP(employees!$H2366,locations[#All],4,)</f>
        <v>1.25</v>
      </c>
      <c r="U2366" s="26">
        <f>employees!$Q2366/employees!$T2366</f>
        <v>74984.567999999999</v>
      </c>
    </row>
    <row r="2367" spans="1:21" x14ac:dyDescent="0.25">
      <c r="A2367" s="19">
        <v>2366</v>
      </c>
      <c r="B2367" s="20" t="s">
        <v>2327</v>
      </c>
      <c r="C2367" s="20" t="s">
        <v>49</v>
      </c>
      <c r="D2367" s="20">
        <v>40</v>
      </c>
      <c r="E2367" s="20">
        <v>12</v>
      </c>
      <c r="F2367" s="20" t="str">
        <f>VLOOKUP(Table6[[#This Row],[department_id]],departments[#All],2,FALSE)</f>
        <v>UX Research</v>
      </c>
      <c r="G2367" s="20" t="str">
        <f>VLOOKUP(employees!$E2367,departments[],3,FALSE)</f>
        <v>Product</v>
      </c>
      <c r="H2367" s="20">
        <v>12</v>
      </c>
      <c r="I2367" s="20" t="str">
        <f>VLOOKUP(employees!$H2367,locations[#All],3,FALSE)</f>
        <v>Hyderabad</v>
      </c>
      <c r="J2367" s="20" t="str">
        <f>_xlfn.XLOOKUP(Table6[[#This Row],[City]],locations[city],locations[Continent])</f>
        <v>Asia</v>
      </c>
      <c r="K2367" s="20" t="s">
        <v>66</v>
      </c>
      <c r="L2367" s="20" t="s">
        <v>51</v>
      </c>
      <c r="M2367" s="21">
        <v>42082</v>
      </c>
      <c r="N2367" s="20" t="s">
        <v>52</v>
      </c>
      <c r="O2367" s="20">
        <v>4.3600000000000003</v>
      </c>
      <c r="P2367" s="20">
        <v>6.4</v>
      </c>
      <c r="Q2367" s="20">
        <v>50112.71</v>
      </c>
      <c r="R2367" s="20">
        <v>428</v>
      </c>
      <c r="S2367" s="20">
        <f ca="1">DATEDIF(employees!$M2367, TODAY(), "y")</f>
        <v>11</v>
      </c>
      <c r="T2367" s="20">
        <f>VLOOKUP(employees!$H2367,locations[#All],4,)</f>
        <v>0.68</v>
      </c>
      <c r="U2367" s="22">
        <f>employees!$Q2367/employees!$T2367</f>
        <v>73695.161764705874</v>
      </c>
    </row>
    <row r="2368" spans="1:21" x14ac:dyDescent="0.25">
      <c r="A2368" s="23">
        <v>2367</v>
      </c>
      <c r="B2368" s="24" t="s">
        <v>2328</v>
      </c>
      <c r="C2368" s="24" t="s">
        <v>59</v>
      </c>
      <c r="D2368" s="24">
        <v>59</v>
      </c>
      <c r="E2368" s="24">
        <v>22</v>
      </c>
      <c r="F2368" s="24" t="str">
        <f>VLOOKUP(Table6[[#This Row],[department_id]],departments[#All],2,FALSE)</f>
        <v>Accounting</v>
      </c>
      <c r="G2368" s="24" t="str">
        <f>VLOOKUP(employees!$E2368,departments[],3,FALSE)</f>
        <v>G&amp;A</v>
      </c>
      <c r="H2368" s="24">
        <v>4</v>
      </c>
      <c r="I2368" s="24" t="str">
        <f>VLOOKUP(employees!$H2368,locations[#All],3,FALSE)</f>
        <v>Toronto</v>
      </c>
      <c r="J2368" s="24" t="str">
        <f>_xlfn.XLOOKUP(Table6[[#This Row],[City]],locations[city],locations[Continent])</f>
        <v>North America</v>
      </c>
      <c r="K2368" s="24" t="s">
        <v>75</v>
      </c>
      <c r="L2368" s="24" t="s">
        <v>51</v>
      </c>
      <c r="M2368" s="25">
        <v>44976</v>
      </c>
      <c r="N2368" s="24" t="s">
        <v>57</v>
      </c>
      <c r="O2368" s="24">
        <v>3.22</v>
      </c>
      <c r="P2368" s="24">
        <v>7.2</v>
      </c>
      <c r="Q2368" s="24">
        <v>183754.88</v>
      </c>
      <c r="R2368" s="24">
        <v>3054</v>
      </c>
      <c r="S2368" s="24">
        <f ca="1">DATEDIF(employees!$M2368, TODAY(), "y")</f>
        <v>3</v>
      </c>
      <c r="T2368" s="24">
        <f>VLOOKUP(employees!$H2368,locations[#All],4,)</f>
        <v>1.1000000000000001</v>
      </c>
      <c r="U2368" s="26">
        <f>employees!$Q2368/employees!$T2368</f>
        <v>167049.8909090909</v>
      </c>
    </row>
    <row r="2369" spans="1:21" x14ac:dyDescent="0.25">
      <c r="A2369" s="19">
        <v>2368</v>
      </c>
      <c r="B2369" s="20" t="s">
        <v>2329</v>
      </c>
      <c r="C2369" s="20" t="s">
        <v>49</v>
      </c>
      <c r="D2369" s="20">
        <v>55</v>
      </c>
      <c r="E2369" s="20">
        <v>8</v>
      </c>
      <c r="F2369" s="20" t="str">
        <f>VLOOKUP(Table6[[#This Row],[department_id]],departments[#All],2,FALSE)</f>
        <v>QA &amp; Testing</v>
      </c>
      <c r="G2369" s="20" t="str">
        <f>VLOOKUP(employees!$E2369,departments[],3,FALSE)</f>
        <v>Tech</v>
      </c>
      <c r="H2369" s="20">
        <v>10</v>
      </c>
      <c r="I2369" s="20" t="str">
        <f>VLOOKUP(employees!$H2369,locations[#All],3,FALSE)</f>
        <v>Warsaw</v>
      </c>
      <c r="J2369" s="20" t="str">
        <f>_xlfn.XLOOKUP(Table6[[#This Row],[City]],locations[city],locations[Continent])</f>
        <v>Europe</v>
      </c>
      <c r="K2369" s="20" t="s">
        <v>55</v>
      </c>
      <c r="L2369" s="20" t="s">
        <v>56</v>
      </c>
      <c r="M2369" s="21">
        <v>44126</v>
      </c>
      <c r="N2369" s="20" t="s">
        <v>52</v>
      </c>
      <c r="O2369" s="20">
        <v>3.86</v>
      </c>
      <c r="P2369" s="20">
        <v>5.7</v>
      </c>
      <c r="Q2369" s="20">
        <v>105599.5</v>
      </c>
      <c r="R2369" s="20">
        <v>133</v>
      </c>
      <c r="S2369" s="20">
        <f ca="1">DATEDIF(employees!$M2369, TODAY(), "y")</f>
        <v>5</v>
      </c>
      <c r="T2369" s="20">
        <f>VLOOKUP(employees!$H2369,locations[#All],4,)</f>
        <v>0.95</v>
      </c>
      <c r="U2369" s="22">
        <f>employees!$Q2369/employees!$T2369</f>
        <v>111157.36842105264</v>
      </c>
    </row>
    <row r="2370" spans="1:21" x14ac:dyDescent="0.25">
      <c r="A2370" s="23">
        <v>2369</v>
      </c>
      <c r="B2370" s="24" t="s">
        <v>2330</v>
      </c>
      <c r="C2370" s="24" t="s">
        <v>59</v>
      </c>
      <c r="D2370" s="24">
        <v>39</v>
      </c>
      <c r="E2370" s="24">
        <v>20</v>
      </c>
      <c r="F2370" s="24" t="str">
        <f>VLOOKUP(Table6[[#This Row],[department_id]],departments[#All],2,FALSE)</f>
        <v>Recruiting</v>
      </c>
      <c r="G2370" s="24" t="str">
        <f>VLOOKUP(employees!$E2370,departments[],3,FALSE)</f>
        <v>G&amp;A</v>
      </c>
      <c r="H2370" s="24">
        <v>9</v>
      </c>
      <c r="I2370" s="24" t="str">
        <f>VLOOKUP(employees!$H2370,locations[#All],3,FALSE)</f>
        <v>Amsterdam</v>
      </c>
      <c r="J2370" s="24" t="str">
        <f>_xlfn.XLOOKUP(Table6[[#This Row],[City]],locations[city],locations[Continent])</f>
        <v>Europe</v>
      </c>
      <c r="K2370" s="24" t="s">
        <v>55</v>
      </c>
      <c r="L2370" s="24" t="s">
        <v>56</v>
      </c>
      <c r="M2370" s="25">
        <v>42091</v>
      </c>
      <c r="N2370" s="24" t="s">
        <v>62</v>
      </c>
      <c r="O2370" s="24">
        <v>4.6100000000000003</v>
      </c>
      <c r="P2370" s="24">
        <v>8.9</v>
      </c>
      <c r="Q2370" s="24">
        <v>69914.8</v>
      </c>
      <c r="R2370" s="24">
        <v>2381</v>
      </c>
      <c r="S2370" s="24">
        <f ca="1">DATEDIF(employees!$M2370, TODAY(), "y")</f>
        <v>11</v>
      </c>
      <c r="T2370" s="24">
        <f>VLOOKUP(employees!$H2370,locations[#All],4,)</f>
        <v>1.1499999999999999</v>
      </c>
      <c r="U2370" s="26">
        <f>employees!$Q2370/employees!$T2370</f>
        <v>60795.478260869575</v>
      </c>
    </row>
    <row r="2371" spans="1:21" x14ac:dyDescent="0.25">
      <c r="A2371" s="19">
        <v>2370</v>
      </c>
      <c r="B2371" s="20" t="s">
        <v>2331</v>
      </c>
      <c r="C2371" s="20" t="s">
        <v>54</v>
      </c>
      <c r="D2371" s="20">
        <v>59</v>
      </c>
      <c r="E2371" s="20">
        <v>23</v>
      </c>
      <c r="F2371" s="20" t="str">
        <f>VLOOKUP(Table6[[#This Row],[department_id]],departments[#All],2,FALSE)</f>
        <v>Legal</v>
      </c>
      <c r="G2371" s="20" t="str">
        <f>VLOOKUP(employees!$E2371,departments[],3,FALSE)</f>
        <v>G&amp;A</v>
      </c>
      <c r="H2371" s="20">
        <v>13</v>
      </c>
      <c r="I2371" s="20" t="str">
        <f>VLOOKUP(employees!$H2371,locations[#All],3,FALSE)</f>
        <v>Cairo</v>
      </c>
      <c r="J2371" s="20" t="str">
        <f>_xlfn.XLOOKUP(Table6[[#This Row],[City]],locations[city],locations[Continent])</f>
        <v>Africa</v>
      </c>
      <c r="K2371" s="20" t="s">
        <v>71</v>
      </c>
      <c r="L2371" s="20" t="s">
        <v>78</v>
      </c>
      <c r="M2371" s="21">
        <v>44757</v>
      </c>
      <c r="N2371" s="20" t="s">
        <v>52</v>
      </c>
      <c r="O2371" s="20">
        <v>4.2300000000000004</v>
      </c>
      <c r="P2371" s="20">
        <v>9</v>
      </c>
      <c r="Q2371" s="20">
        <v>193462.15</v>
      </c>
      <c r="R2371" s="20">
        <v>2865</v>
      </c>
      <c r="S2371" s="20">
        <f ca="1">DATEDIF(employees!$M2371, TODAY(), "y")</f>
        <v>4</v>
      </c>
      <c r="T2371" s="20">
        <f>VLOOKUP(employees!$H2371,locations[#All],4,)</f>
        <v>0.55000000000000004</v>
      </c>
      <c r="U2371" s="22">
        <f>employees!$Q2371/employees!$T2371</f>
        <v>351749.36363636359</v>
      </c>
    </row>
    <row r="2372" spans="1:21" x14ac:dyDescent="0.25">
      <c r="A2372" s="23">
        <v>2371</v>
      </c>
      <c r="B2372" s="24" t="s">
        <v>2332</v>
      </c>
      <c r="C2372" s="24" t="s">
        <v>54</v>
      </c>
      <c r="D2372" s="24">
        <v>27</v>
      </c>
      <c r="E2372" s="24">
        <v>5</v>
      </c>
      <c r="F2372" s="24" t="str">
        <f>VLOOKUP(Table6[[#This Row],[department_id]],departments[#All],2,FALSE)</f>
        <v>Platform</v>
      </c>
      <c r="G2372" s="24" t="str">
        <f>VLOOKUP(employees!$E2372,departments[],3,FALSE)</f>
        <v>Tech</v>
      </c>
      <c r="H2372" s="24">
        <v>6</v>
      </c>
      <c r="I2372" s="24" t="str">
        <f>VLOOKUP(employees!$H2372,locations[#All],3,FALSE)</f>
        <v>Berlin</v>
      </c>
      <c r="J2372" s="24" t="str">
        <f>_xlfn.XLOOKUP(Table6[[#This Row],[City]],locations[city],locations[Continent])</f>
        <v>Europe</v>
      </c>
      <c r="K2372" s="24" t="s">
        <v>60</v>
      </c>
      <c r="L2372" s="24" t="s">
        <v>51</v>
      </c>
      <c r="M2372" s="25">
        <v>42737</v>
      </c>
      <c r="N2372" s="24" t="s">
        <v>52</v>
      </c>
      <c r="O2372" s="24">
        <v>4.4000000000000004</v>
      </c>
      <c r="P2372" s="24">
        <v>9.4</v>
      </c>
      <c r="Q2372" s="24">
        <v>124560.27</v>
      </c>
      <c r="R2372" s="24">
        <v>1569</v>
      </c>
      <c r="S2372" s="24">
        <f ca="1">DATEDIF(employees!$M2372, TODAY(), "y")</f>
        <v>9</v>
      </c>
      <c r="T2372" s="24">
        <f>VLOOKUP(employees!$H2372,locations[#All],4,)</f>
        <v>1.1000000000000001</v>
      </c>
      <c r="U2372" s="26">
        <f>employees!$Q2372/employees!$T2372</f>
        <v>113236.60909090909</v>
      </c>
    </row>
    <row r="2373" spans="1:21" x14ac:dyDescent="0.25">
      <c r="A2373" s="19">
        <v>2372</v>
      </c>
      <c r="B2373" s="20" t="s">
        <v>2333</v>
      </c>
      <c r="C2373" s="20" t="s">
        <v>49</v>
      </c>
      <c r="D2373" s="20">
        <v>61</v>
      </c>
      <c r="E2373" s="20">
        <v>26</v>
      </c>
      <c r="F2373" s="20" t="str">
        <f>VLOOKUP(Table6[[#This Row],[department_id]],departments[#All],2,FALSE)</f>
        <v>Procurement</v>
      </c>
      <c r="G2373" s="20" t="str">
        <f>VLOOKUP(employees!$E2373,departments[],3,FALSE)</f>
        <v>Ops</v>
      </c>
      <c r="H2373" s="20">
        <v>16</v>
      </c>
      <c r="I2373" s="20" t="str">
        <f>VLOOKUP(employees!$H2373,locations[#All],3,FALSE)</f>
        <v>São Paulo</v>
      </c>
      <c r="J2373" s="20" t="str">
        <f>_xlfn.XLOOKUP(Table6[[#This Row],[City]],locations[city],locations[Continent])</f>
        <v>South America</v>
      </c>
      <c r="K2373" s="20" t="s">
        <v>55</v>
      </c>
      <c r="L2373" s="20" t="s">
        <v>56</v>
      </c>
      <c r="M2373" s="21">
        <v>44934</v>
      </c>
      <c r="N2373" s="20" t="s">
        <v>62</v>
      </c>
      <c r="O2373" s="20">
        <v>3.81</v>
      </c>
      <c r="P2373" s="20">
        <v>6.8</v>
      </c>
      <c r="Q2373" s="20">
        <v>51010.97</v>
      </c>
      <c r="R2373" s="20">
        <v>3408</v>
      </c>
      <c r="S2373" s="20">
        <f ca="1">DATEDIF(employees!$M2373, TODAY(), "y")</f>
        <v>3</v>
      </c>
      <c r="T2373" s="20">
        <f>VLOOKUP(employees!$H2373,locations[#All],4,)</f>
        <v>0.8</v>
      </c>
      <c r="U2373" s="22">
        <f>employees!$Q2373/employees!$T2373</f>
        <v>63763.712500000001</v>
      </c>
    </row>
    <row r="2374" spans="1:21" x14ac:dyDescent="0.25">
      <c r="A2374" s="23">
        <v>2373</v>
      </c>
      <c r="B2374" s="24" t="s">
        <v>2334</v>
      </c>
      <c r="C2374" s="24" t="s">
        <v>54</v>
      </c>
      <c r="D2374" s="24">
        <v>20</v>
      </c>
      <c r="E2374" s="24">
        <v>21</v>
      </c>
      <c r="F2374" s="24" t="str">
        <f>VLOOKUP(Table6[[#This Row],[department_id]],departments[#All],2,FALSE)</f>
        <v>Finance</v>
      </c>
      <c r="G2374" s="24" t="str">
        <f>VLOOKUP(employees!$E2374,departments[],3,FALSE)</f>
        <v>G&amp;A</v>
      </c>
      <c r="H2374" s="24">
        <v>9</v>
      </c>
      <c r="I2374" s="24" t="str">
        <f>VLOOKUP(employees!$H2374,locations[#All],3,FALSE)</f>
        <v>Amsterdam</v>
      </c>
      <c r="J2374" s="24" t="str">
        <f>_xlfn.XLOOKUP(Table6[[#This Row],[City]],locations[city],locations[Continent])</f>
        <v>Europe</v>
      </c>
      <c r="K2374" s="24" t="s">
        <v>55</v>
      </c>
      <c r="L2374" s="24" t="s">
        <v>78</v>
      </c>
      <c r="M2374" s="25">
        <v>42347</v>
      </c>
      <c r="N2374" s="24" t="s">
        <v>57</v>
      </c>
      <c r="O2374" s="24">
        <v>2.82</v>
      </c>
      <c r="P2374" s="24">
        <v>8.8000000000000007</v>
      </c>
      <c r="Q2374" s="24">
        <v>136679.04999999999</v>
      </c>
      <c r="R2374" s="24">
        <v>1531</v>
      </c>
      <c r="S2374" s="24">
        <f ca="1">DATEDIF(employees!$M2374, TODAY(), "y")</f>
        <v>10</v>
      </c>
      <c r="T2374" s="24">
        <f>VLOOKUP(employees!$H2374,locations[#All],4,)</f>
        <v>1.1499999999999999</v>
      </c>
      <c r="U2374" s="26">
        <f>employees!$Q2374/employees!$T2374</f>
        <v>118851.34782608696</v>
      </c>
    </row>
    <row r="2375" spans="1:21" x14ac:dyDescent="0.25">
      <c r="A2375" s="19">
        <v>2374</v>
      </c>
      <c r="B2375" s="20" t="s">
        <v>2335</v>
      </c>
      <c r="C2375" s="20" t="s">
        <v>54</v>
      </c>
      <c r="D2375" s="20">
        <v>60</v>
      </c>
      <c r="E2375" s="20">
        <v>21</v>
      </c>
      <c r="F2375" s="20" t="str">
        <f>VLOOKUP(Table6[[#This Row],[department_id]],departments[#All],2,FALSE)</f>
        <v>Finance</v>
      </c>
      <c r="G2375" s="20" t="str">
        <f>VLOOKUP(employees!$E2375,departments[],3,FALSE)</f>
        <v>G&amp;A</v>
      </c>
      <c r="H2375" s="20">
        <v>12</v>
      </c>
      <c r="I2375" s="20" t="str">
        <f>VLOOKUP(employees!$H2375,locations[#All],3,FALSE)</f>
        <v>Hyderabad</v>
      </c>
      <c r="J2375" s="20" t="str">
        <f>_xlfn.XLOOKUP(Table6[[#This Row],[City]],locations[city],locations[Continent])</f>
        <v>Asia</v>
      </c>
      <c r="K2375" s="20" t="s">
        <v>55</v>
      </c>
      <c r="L2375" s="20" t="s">
        <v>51</v>
      </c>
      <c r="M2375" s="21">
        <v>42726</v>
      </c>
      <c r="N2375" s="20" t="s">
        <v>57</v>
      </c>
      <c r="O2375" s="20">
        <v>2.86</v>
      </c>
      <c r="P2375" s="20">
        <v>5.0999999999999996</v>
      </c>
      <c r="Q2375" s="20">
        <v>88600.09</v>
      </c>
      <c r="R2375" s="20">
        <v>514</v>
      </c>
      <c r="S2375" s="20">
        <f ca="1">DATEDIF(employees!$M2375, TODAY(), "y")</f>
        <v>9</v>
      </c>
      <c r="T2375" s="20">
        <f>VLOOKUP(employees!$H2375,locations[#All],4,)</f>
        <v>0.68</v>
      </c>
      <c r="U2375" s="22">
        <f>employees!$Q2375/employees!$T2375</f>
        <v>130294.24999999999</v>
      </c>
    </row>
    <row r="2376" spans="1:21" x14ac:dyDescent="0.25">
      <c r="A2376" s="23">
        <v>2375</v>
      </c>
      <c r="B2376" s="24" t="s">
        <v>2336</v>
      </c>
      <c r="C2376" s="24" t="s">
        <v>54</v>
      </c>
      <c r="D2376" s="24">
        <v>28</v>
      </c>
      <c r="E2376" s="24">
        <v>9</v>
      </c>
      <c r="F2376" s="24" t="str">
        <f>VLOOKUP(Table6[[#This Row],[department_id]],departments[#All],2,FALSE)</f>
        <v>Product Management</v>
      </c>
      <c r="G2376" s="24" t="str">
        <f>VLOOKUP(employees!$E2376,departments[],3,FALSE)</f>
        <v>Product</v>
      </c>
      <c r="H2376" s="24">
        <v>18</v>
      </c>
      <c r="I2376" s="24" t="str">
        <f>VLOOKUP(employees!$H2376,locations[#All],3,FALSE)</f>
        <v>Buenos Aires</v>
      </c>
      <c r="J2376" s="24" t="str">
        <f>_xlfn.XLOOKUP(Table6[[#This Row],[City]],locations[city],locations[Continent])</f>
        <v>South America</v>
      </c>
      <c r="K2376" s="24" t="s">
        <v>55</v>
      </c>
      <c r="L2376" s="24" t="s">
        <v>51</v>
      </c>
      <c r="M2376" s="25">
        <v>45681</v>
      </c>
      <c r="N2376" s="24" t="s">
        <v>52</v>
      </c>
      <c r="O2376" s="24">
        <v>3.57</v>
      </c>
      <c r="P2376" s="24">
        <v>5.6</v>
      </c>
      <c r="Q2376" s="24">
        <v>69340.429999999993</v>
      </c>
      <c r="R2376" s="24">
        <v>959</v>
      </c>
      <c r="S2376" s="24">
        <f ca="1">DATEDIF(employees!$M2376, TODAY(), "y")</f>
        <v>1</v>
      </c>
      <c r="T2376" s="24">
        <f>VLOOKUP(employees!$H2376,locations[#All],4,)</f>
        <v>0.65</v>
      </c>
      <c r="U2376" s="26">
        <f>employees!$Q2376/employees!$T2376</f>
        <v>106677.58461538461</v>
      </c>
    </row>
    <row r="2377" spans="1:21" x14ac:dyDescent="0.25">
      <c r="A2377" s="19">
        <v>2376</v>
      </c>
      <c r="B2377" s="20" t="s">
        <v>2337</v>
      </c>
      <c r="C2377" s="20" t="s">
        <v>59</v>
      </c>
      <c r="D2377" s="20">
        <v>63</v>
      </c>
      <c r="E2377" s="20">
        <v>11</v>
      </c>
      <c r="F2377" s="20" t="str">
        <f>VLOOKUP(Table6[[#This Row],[department_id]],departments[#All],2,FALSE)</f>
        <v>Design</v>
      </c>
      <c r="G2377" s="20" t="str">
        <f>VLOOKUP(employees!$E2377,departments[],3,FALSE)</f>
        <v>Product</v>
      </c>
      <c r="H2377" s="20">
        <v>6</v>
      </c>
      <c r="I2377" s="20" t="str">
        <f>VLOOKUP(employees!$H2377,locations[#All],3,FALSE)</f>
        <v>Berlin</v>
      </c>
      <c r="J2377" s="20" t="str">
        <f>_xlfn.XLOOKUP(Table6[[#This Row],[City]],locations[city],locations[Continent])</f>
        <v>Europe</v>
      </c>
      <c r="K2377" s="20" t="s">
        <v>75</v>
      </c>
      <c r="L2377" s="20" t="s">
        <v>83</v>
      </c>
      <c r="M2377" s="21">
        <v>42006</v>
      </c>
      <c r="N2377" s="20" t="s">
        <v>62</v>
      </c>
      <c r="O2377" s="20">
        <v>4.3499999999999996</v>
      </c>
      <c r="P2377" s="20">
        <v>5.0999999999999996</v>
      </c>
      <c r="Q2377" s="20">
        <v>274596.69</v>
      </c>
      <c r="R2377" s="20">
        <v>3053</v>
      </c>
      <c r="S2377" s="20">
        <f ca="1">DATEDIF(employees!$M2377, TODAY(), "y")</f>
        <v>11</v>
      </c>
      <c r="T2377" s="20">
        <f>VLOOKUP(employees!$H2377,locations[#All],4,)</f>
        <v>1.1000000000000001</v>
      </c>
      <c r="U2377" s="22">
        <f>employees!$Q2377/employees!$T2377</f>
        <v>249633.35454545452</v>
      </c>
    </row>
    <row r="2378" spans="1:21" x14ac:dyDescent="0.25">
      <c r="A2378" s="23">
        <v>2377</v>
      </c>
      <c r="B2378" s="24" t="s">
        <v>2338</v>
      </c>
      <c r="C2378" s="24" t="s">
        <v>49</v>
      </c>
      <c r="D2378" s="24">
        <v>38</v>
      </c>
      <c r="E2378" s="24">
        <v>17</v>
      </c>
      <c r="F2378" s="24" t="str">
        <f>VLOOKUP(Table6[[#This Row],[department_id]],departments[#All],2,FALSE)</f>
        <v>Customer Success</v>
      </c>
      <c r="G2378" s="24" t="str">
        <f>VLOOKUP(employees!$E2378,departments[],3,FALSE)</f>
        <v>GTM</v>
      </c>
      <c r="H2378" s="24">
        <v>13</v>
      </c>
      <c r="I2378" s="24" t="str">
        <f>VLOOKUP(employees!$H2378,locations[#All],3,FALSE)</f>
        <v>Cairo</v>
      </c>
      <c r="J2378" s="24" t="str">
        <f>_xlfn.XLOOKUP(Table6[[#This Row],[City]],locations[city],locations[Continent])</f>
        <v>Africa</v>
      </c>
      <c r="K2378" s="24" t="s">
        <v>50</v>
      </c>
      <c r="L2378" s="24" t="s">
        <v>51</v>
      </c>
      <c r="M2378" s="25">
        <v>44753</v>
      </c>
      <c r="N2378" s="24" t="s">
        <v>52</v>
      </c>
      <c r="O2378" s="24">
        <v>4.6500000000000004</v>
      </c>
      <c r="P2378" s="24">
        <v>5.9</v>
      </c>
      <c r="Q2378" s="24">
        <v>13935.35</v>
      </c>
      <c r="R2378" s="24">
        <v>1718</v>
      </c>
      <c r="S2378" s="24">
        <f ca="1">DATEDIF(employees!$M2378, TODAY(), "y")</f>
        <v>4</v>
      </c>
      <c r="T2378" s="24">
        <f>VLOOKUP(employees!$H2378,locations[#All],4,)</f>
        <v>0.55000000000000004</v>
      </c>
      <c r="U2378" s="26">
        <f>employees!$Q2378/employees!$T2378</f>
        <v>25337</v>
      </c>
    </row>
    <row r="2379" spans="1:21" x14ac:dyDescent="0.25">
      <c r="A2379" s="19">
        <v>2378</v>
      </c>
      <c r="B2379" s="20" t="s">
        <v>2339</v>
      </c>
      <c r="C2379" s="20" t="s">
        <v>54</v>
      </c>
      <c r="D2379" s="20">
        <v>58</v>
      </c>
      <c r="E2379" s="20">
        <v>10</v>
      </c>
      <c r="F2379" s="20" t="str">
        <f>VLOOKUP(Table6[[#This Row],[department_id]],departments[#All],2,FALSE)</f>
        <v>Product Operations</v>
      </c>
      <c r="G2379" s="20" t="str">
        <f>VLOOKUP(employees!$E2379,departments[],3,FALSE)</f>
        <v>Product</v>
      </c>
      <c r="H2379" s="20">
        <v>16</v>
      </c>
      <c r="I2379" s="20" t="str">
        <f>VLOOKUP(employees!$H2379,locations[#All],3,FALSE)</f>
        <v>São Paulo</v>
      </c>
      <c r="J2379" s="20" t="str">
        <f>_xlfn.XLOOKUP(Table6[[#This Row],[City]],locations[city],locations[Continent])</f>
        <v>South America</v>
      </c>
      <c r="K2379" s="20" t="s">
        <v>55</v>
      </c>
      <c r="L2379" s="20" t="s">
        <v>83</v>
      </c>
      <c r="M2379" s="21">
        <v>44909</v>
      </c>
      <c r="N2379" s="20" t="s">
        <v>52</v>
      </c>
      <c r="O2379" s="20">
        <v>3.83</v>
      </c>
      <c r="P2379" s="20">
        <v>6.2</v>
      </c>
      <c r="Q2379" s="20">
        <v>55396.51</v>
      </c>
      <c r="R2379" s="20">
        <v>2743</v>
      </c>
      <c r="S2379" s="20">
        <f ca="1">DATEDIF(employees!$M2379, TODAY(), "y")</f>
        <v>3</v>
      </c>
      <c r="T2379" s="20">
        <f>VLOOKUP(employees!$H2379,locations[#All],4,)</f>
        <v>0.8</v>
      </c>
      <c r="U2379" s="22">
        <f>employees!$Q2379/employees!$T2379</f>
        <v>69245.637499999997</v>
      </c>
    </row>
    <row r="2380" spans="1:21" x14ac:dyDescent="0.25">
      <c r="A2380" s="23">
        <v>2379</v>
      </c>
      <c r="B2380" s="24" t="s">
        <v>2340</v>
      </c>
      <c r="C2380" s="24" t="s">
        <v>59</v>
      </c>
      <c r="D2380" s="24">
        <v>64</v>
      </c>
      <c r="E2380" s="24">
        <v>24</v>
      </c>
      <c r="F2380" s="24" t="str">
        <f>VLOOKUP(Table6[[#This Row],[department_id]],departments[#All],2,FALSE)</f>
        <v>Administration</v>
      </c>
      <c r="G2380" s="24" t="str">
        <f>VLOOKUP(employees!$E2380,departments[],3,FALSE)</f>
        <v>G&amp;A</v>
      </c>
      <c r="H2380" s="24">
        <v>19</v>
      </c>
      <c r="I2380" s="24" t="str">
        <f>VLOOKUP(employees!$H2380,locations[#All],3,FALSE)</f>
        <v>Tokyo</v>
      </c>
      <c r="J2380" s="24" t="str">
        <f>_xlfn.XLOOKUP(Table6[[#This Row],[City]],locations[city],locations[Continent])</f>
        <v>Asia</v>
      </c>
      <c r="K2380" s="24" t="s">
        <v>55</v>
      </c>
      <c r="L2380" s="24" t="s">
        <v>51</v>
      </c>
      <c r="M2380" s="25">
        <v>45208</v>
      </c>
      <c r="N2380" s="24" t="s">
        <v>52</v>
      </c>
      <c r="O2380" s="24">
        <v>4.57</v>
      </c>
      <c r="P2380" s="24">
        <v>6.6</v>
      </c>
      <c r="Q2380" s="24">
        <v>70293.100000000006</v>
      </c>
      <c r="R2380" s="24">
        <v>182</v>
      </c>
      <c r="S2380" s="24">
        <f ca="1">DATEDIF(employees!$M2380, TODAY(), "y")</f>
        <v>2</v>
      </c>
      <c r="T2380" s="24">
        <f>VLOOKUP(employees!$H2380,locations[#All],4,)</f>
        <v>1.2</v>
      </c>
      <c r="U2380" s="26">
        <f>employees!$Q2380/employees!$T2380</f>
        <v>58577.583333333343</v>
      </c>
    </row>
    <row r="2381" spans="1:21" x14ac:dyDescent="0.25">
      <c r="A2381" s="19">
        <v>2380</v>
      </c>
      <c r="B2381" s="20" t="s">
        <v>2341</v>
      </c>
      <c r="C2381" s="20" t="s">
        <v>54</v>
      </c>
      <c r="D2381" s="20">
        <v>52</v>
      </c>
      <c r="E2381" s="20">
        <v>5</v>
      </c>
      <c r="F2381" s="20" t="str">
        <f>VLOOKUP(Table6[[#This Row],[department_id]],departments[#All],2,FALSE)</f>
        <v>Platform</v>
      </c>
      <c r="G2381" s="20" t="str">
        <f>VLOOKUP(employees!$E2381,departments[],3,FALSE)</f>
        <v>Tech</v>
      </c>
      <c r="H2381" s="20">
        <v>8</v>
      </c>
      <c r="I2381" s="20" t="str">
        <f>VLOOKUP(employees!$H2381,locations[#All],3,FALSE)</f>
        <v>Barcelona</v>
      </c>
      <c r="J2381" s="20" t="str">
        <f>_xlfn.XLOOKUP(Table6[[#This Row],[City]],locations[city],locations[Continent])</f>
        <v>Europe</v>
      </c>
      <c r="K2381" s="20" t="s">
        <v>60</v>
      </c>
      <c r="L2381" s="20" t="s">
        <v>56</v>
      </c>
      <c r="M2381" s="21">
        <v>45671</v>
      </c>
      <c r="N2381" s="20" t="s">
        <v>57</v>
      </c>
      <c r="O2381" s="20">
        <v>4.5199999999999996</v>
      </c>
      <c r="P2381" s="20">
        <v>6.7</v>
      </c>
      <c r="Q2381" s="20">
        <v>229133.11</v>
      </c>
      <c r="R2381" s="20">
        <v>2732</v>
      </c>
      <c r="S2381" s="20">
        <f ca="1">DATEDIF(employees!$M2381, TODAY(), "y")</f>
        <v>1</v>
      </c>
      <c r="T2381" s="20">
        <f>VLOOKUP(employees!$H2381,locations[#All],4,)</f>
        <v>1.05</v>
      </c>
      <c r="U2381" s="22">
        <f>employees!$Q2381/employees!$T2381</f>
        <v>218222.00952380951</v>
      </c>
    </row>
    <row r="2382" spans="1:21" x14ac:dyDescent="0.25">
      <c r="A2382" s="23">
        <v>2381</v>
      </c>
      <c r="B2382" s="24" t="s">
        <v>2342</v>
      </c>
      <c r="C2382" s="24" t="s">
        <v>49</v>
      </c>
      <c r="D2382" s="24">
        <v>44</v>
      </c>
      <c r="E2382" s="24">
        <v>20</v>
      </c>
      <c r="F2382" s="24" t="str">
        <f>VLOOKUP(Table6[[#This Row],[department_id]],departments[#All],2,FALSE)</f>
        <v>Recruiting</v>
      </c>
      <c r="G2382" s="24" t="str">
        <f>VLOOKUP(employees!$E2382,departments[],3,FALSE)</f>
        <v>G&amp;A</v>
      </c>
      <c r="H2382" s="24">
        <v>20</v>
      </c>
      <c r="I2382" s="24" t="str">
        <f>VLOOKUP(employees!$H2382,locations[#All],3,FALSE)</f>
        <v>Singapore</v>
      </c>
      <c r="J2382" s="24" t="str">
        <f>_xlfn.XLOOKUP(Table6[[#This Row],[City]],locations[city],locations[Continent])</f>
        <v>Asia</v>
      </c>
      <c r="K2382" s="24" t="s">
        <v>64</v>
      </c>
      <c r="L2382" s="24" t="s">
        <v>51</v>
      </c>
      <c r="M2382" s="25">
        <v>42246</v>
      </c>
      <c r="N2382" s="24" t="s">
        <v>52</v>
      </c>
      <c r="O2382" s="24">
        <v>3.99</v>
      </c>
      <c r="P2382" s="24">
        <v>9.1999999999999993</v>
      </c>
      <c r="Q2382" s="24">
        <v>118740.87</v>
      </c>
      <c r="R2382" s="24">
        <v>970</v>
      </c>
      <c r="S2382" s="24">
        <f ca="1">DATEDIF(employees!$M2382, TODAY(), "y")</f>
        <v>11</v>
      </c>
      <c r="T2382" s="24">
        <f>VLOOKUP(employees!$H2382,locations[#All],4,)</f>
        <v>1.22</v>
      </c>
      <c r="U2382" s="26">
        <f>employees!$Q2382/employees!$T2382</f>
        <v>97328.581967213118</v>
      </c>
    </row>
    <row r="2383" spans="1:21" x14ac:dyDescent="0.25">
      <c r="A2383" s="19">
        <v>2382</v>
      </c>
      <c r="B2383" s="20" t="s">
        <v>2343</v>
      </c>
      <c r="C2383" s="20" t="s">
        <v>54</v>
      </c>
      <c r="D2383" s="20">
        <v>44</v>
      </c>
      <c r="E2383" s="20">
        <v>3</v>
      </c>
      <c r="F2383" s="20" t="str">
        <f>VLOOKUP(Table6[[#This Row],[department_id]],departments[#All],2,FALSE)</f>
        <v>Data Engineering</v>
      </c>
      <c r="G2383" s="20" t="str">
        <f>VLOOKUP(employees!$E2383,departments[],3,FALSE)</f>
        <v>Tech</v>
      </c>
      <c r="H2383" s="20">
        <v>4</v>
      </c>
      <c r="I2383" s="20" t="str">
        <f>VLOOKUP(employees!$H2383,locations[#All],3,FALSE)</f>
        <v>Toronto</v>
      </c>
      <c r="J2383" s="20" t="str">
        <f>_xlfn.XLOOKUP(Table6[[#This Row],[City]],locations[city],locations[Continent])</f>
        <v>North America</v>
      </c>
      <c r="K2383" s="20" t="s">
        <v>64</v>
      </c>
      <c r="L2383" s="20" t="s">
        <v>78</v>
      </c>
      <c r="M2383" s="21">
        <v>43225</v>
      </c>
      <c r="N2383" s="20" t="s">
        <v>52</v>
      </c>
      <c r="O2383" s="20">
        <v>4.41</v>
      </c>
      <c r="P2383" s="20">
        <v>6.3</v>
      </c>
      <c r="Q2383" s="20">
        <v>290224.5</v>
      </c>
      <c r="R2383" s="20">
        <v>1131</v>
      </c>
      <c r="S2383" s="20">
        <f ca="1">DATEDIF(employees!$M2383, TODAY(), "y")</f>
        <v>8</v>
      </c>
      <c r="T2383" s="20">
        <f>VLOOKUP(employees!$H2383,locations[#All],4,)</f>
        <v>1.1000000000000001</v>
      </c>
      <c r="U2383" s="22">
        <f>employees!$Q2383/employees!$T2383</f>
        <v>263840.45454545453</v>
      </c>
    </row>
    <row r="2384" spans="1:21" x14ac:dyDescent="0.25">
      <c r="A2384" s="23">
        <v>2383</v>
      </c>
      <c r="B2384" s="24" t="s">
        <v>3503</v>
      </c>
      <c r="C2384" s="24" t="s">
        <v>54</v>
      </c>
      <c r="D2384" s="24">
        <v>21</v>
      </c>
      <c r="E2384" s="24">
        <v>3</v>
      </c>
      <c r="F2384" s="24" t="str">
        <f>VLOOKUP(Table6[[#This Row],[department_id]],departments[#All],2,FALSE)</f>
        <v>Data Engineering</v>
      </c>
      <c r="G2384" s="24" t="str">
        <f>VLOOKUP(employees!$E2384,departments[],3,FALSE)</f>
        <v>Tech</v>
      </c>
      <c r="H2384" s="24">
        <v>19</v>
      </c>
      <c r="I2384" s="24" t="str">
        <f>VLOOKUP(employees!$H2384,locations[#All],3,FALSE)</f>
        <v>Tokyo</v>
      </c>
      <c r="J2384" s="24" t="str">
        <f>_xlfn.XLOOKUP(Table6[[#This Row],[City]],locations[city],locations[Continent])</f>
        <v>Asia</v>
      </c>
      <c r="K2384" s="24" t="s">
        <v>60</v>
      </c>
      <c r="L2384" s="24" t="s">
        <v>51</v>
      </c>
      <c r="M2384" s="25">
        <v>43395</v>
      </c>
      <c r="N2384" s="24" t="s">
        <v>52</v>
      </c>
      <c r="O2384" s="24">
        <v>4.16</v>
      </c>
      <c r="P2384" s="24">
        <v>6.2</v>
      </c>
      <c r="Q2384" s="24">
        <v>259211.82</v>
      </c>
      <c r="R2384" s="24">
        <v>1612</v>
      </c>
      <c r="S2384" s="24">
        <f ca="1">DATEDIF(employees!$M2384, TODAY(), "y")</f>
        <v>7</v>
      </c>
      <c r="T2384" s="24">
        <f>VLOOKUP(employees!$H2384,locations[#All],4,)</f>
        <v>1.2</v>
      </c>
      <c r="U2384" s="26">
        <f>employees!$Q2384/employees!$T2384</f>
        <v>216009.85</v>
      </c>
    </row>
    <row r="2385" spans="1:21" x14ac:dyDescent="0.25">
      <c r="A2385" s="19">
        <v>2384</v>
      </c>
      <c r="B2385" s="20" t="s">
        <v>2344</v>
      </c>
      <c r="C2385" s="20" t="s">
        <v>54</v>
      </c>
      <c r="D2385" s="20">
        <v>56</v>
      </c>
      <c r="E2385" s="20">
        <v>25</v>
      </c>
      <c r="F2385" s="20" t="str">
        <f>VLOOKUP(Table6[[#This Row],[department_id]],departments[#All],2,FALSE)</f>
        <v>Operations</v>
      </c>
      <c r="G2385" s="20" t="str">
        <f>VLOOKUP(employees!$E2385,departments[],3,FALSE)</f>
        <v>Ops</v>
      </c>
      <c r="H2385" s="20">
        <v>11</v>
      </c>
      <c r="I2385" s="20" t="str">
        <f>VLOOKUP(employees!$H2385,locations[#All],3,FALSE)</f>
        <v>Bengaluru</v>
      </c>
      <c r="J2385" s="20" t="str">
        <f>_xlfn.XLOOKUP(Table6[[#This Row],[City]],locations[city],locations[Continent])</f>
        <v>Asia</v>
      </c>
      <c r="K2385" s="20" t="s">
        <v>60</v>
      </c>
      <c r="L2385" s="20" t="s">
        <v>51</v>
      </c>
      <c r="M2385" s="21">
        <v>43020</v>
      </c>
      <c r="N2385" s="20" t="s">
        <v>52</v>
      </c>
      <c r="O2385" s="20">
        <v>4.1399999999999997</v>
      </c>
      <c r="P2385" s="20">
        <v>5.6</v>
      </c>
      <c r="Q2385" s="20">
        <v>77785.38</v>
      </c>
      <c r="R2385" s="20">
        <v>1994</v>
      </c>
      <c r="S2385" s="20">
        <f ca="1">DATEDIF(employees!$M2385, TODAY(), "y")</f>
        <v>8</v>
      </c>
      <c r="T2385" s="20">
        <f>VLOOKUP(employees!$H2385,locations[#All],4,)</f>
        <v>0.7</v>
      </c>
      <c r="U2385" s="22">
        <f>employees!$Q2385/employees!$T2385</f>
        <v>111121.97142857144</v>
      </c>
    </row>
    <row r="2386" spans="1:21" x14ac:dyDescent="0.25">
      <c r="A2386" s="23">
        <v>2385</v>
      </c>
      <c r="B2386" s="24" t="s">
        <v>2345</v>
      </c>
      <c r="C2386" s="24" t="s">
        <v>49</v>
      </c>
      <c r="D2386" s="24">
        <v>55</v>
      </c>
      <c r="E2386" s="24">
        <v>2</v>
      </c>
      <c r="F2386" s="24" t="str">
        <f>VLOOKUP(Table6[[#This Row],[department_id]],departments[#All],2,FALSE)</f>
        <v>Data Science</v>
      </c>
      <c r="G2386" s="24" t="str">
        <f>VLOOKUP(employees!$E2386,departments[],3,FALSE)</f>
        <v>Tech</v>
      </c>
      <c r="H2386" s="24">
        <v>12</v>
      </c>
      <c r="I2386" s="24" t="str">
        <f>VLOOKUP(employees!$H2386,locations[#All],3,FALSE)</f>
        <v>Hyderabad</v>
      </c>
      <c r="J2386" s="24" t="str">
        <f>_xlfn.XLOOKUP(Table6[[#This Row],[City]],locations[city],locations[Continent])</f>
        <v>Asia</v>
      </c>
      <c r="K2386" s="24" t="s">
        <v>55</v>
      </c>
      <c r="L2386" s="24" t="s">
        <v>51</v>
      </c>
      <c r="M2386" s="25">
        <v>45248</v>
      </c>
      <c r="N2386" s="24" t="s">
        <v>57</v>
      </c>
      <c r="O2386" s="24">
        <v>2.71</v>
      </c>
      <c r="P2386" s="24">
        <v>8.5</v>
      </c>
      <c r="Q2386" s="24">
        <v>88451.520000000004</v>
      </c>
      <c r="R2386" s="24">
        <v>755</v>
      </c>
      <c r="S2386" s="24">
        <f ca="1">DATEDIF(employees!$M2386, TODAY(), "y")</f>
        <v>2</v>
      </c>
      <c r="T2386" s="24">
        <f>VLOOKUP(employees!$H2386,locations[#All],4,)</f>
        <v>0.68</v>
      </c>
      <c r="U2386" s="26">
        <f>employees!$Q2386/employees!$T2386</f>
        <v>130075.76470588235</v>
      </c>
    </row>
    <row r="2387" spans="1:21" x14ac:dyDescent="0.25">
      <c r="A2387" s="19">
        <v>2386</v>
      </c>
      <c r="B2387" s="20" t="s">
        <v>2346</v>
      </c>
      <c r="C2387" s="20" t="s">
        <v>49</v>
      </c>
      <c r="D2387" s="20">
        <v>62</v>
      </c>
      <c r="E2387" s="20">
        <v>27</v>
      </c>
      <c r="F2387" s="20" t="str">
        <f>VLOOKUP(Table6[[#This Row],[department_id]],departments[#All],2,FALSE)</f>
        <v>Facilities</v>
      </c>
      <c r="G2387" s="20" t="str">
        <f>VLOOKUP(employees!$E2387,departments[],3,FALSE)</f>
        <v>Ops</v>
      </c>
      <c r="H2387" s="20">
        <v>19</v>
      </c>
      <c r="I2387" s="20" t="str">
        <f>VLOOKUP(employees!$H2387,locations[#All],3,FALSE)</f>
        <v>Tokyo</v>
      </c>
      <c r="J2387" s="20" t="str">
        <f>_xlfn.XLOOKUP(Table6[[#This Row],[City]],locations[city],locations[Continent])</f>
        <v>Asia</v>
      </c>
      <c r="K2387" s="20" t="s">
        <v>55</v>
      </c>
      <c r="L2387" s="20" t="s">
        <v>56</v>
      </c>
      <c r="M2387" s="21">
        <v>43450</v>
      </c>
      <c r="N2387" s="20" t="s">
        <v>57</v>
      </c>
      <c r="O2387" s="20">
        <v>4.3600000000000003</v>
      </c>
      <c r="P2387" s="20">
        <v>6.2</v>
      </c>
      <c r="Q2387" s="20">
        <v>73000.59</v>
      </c>
      <c r="R2387" s="20">
        <v>988</v>
      </c>
      <c r="S2387" s="20">
        <f ca="1">DATEDIF(employees!$M2387, TODAY(), "y")</f>
        <v>7</v>
      </c>
      <c r="T2387" s="20">
        <f>VLOOKUP(employees!$H2387,locations[#All],4,)</f>
        <v>1.2</v>
      </c>
      <c r="U2387" s="22">
        <f>employees!$Q2387/employees!$T2387</f>
        <v>60833.824999999997</v>
      </c>
    </row>
    <row r="2388" spans="1:21" x14ac:dyDescent="0.25">
      <c r="A2388" s="23">
        <v>2387</v>
      </c>
      <c r="B2388" s="24" t="s">
        <v>2347</v>
      </c>
      <c r="C2388" s="24" t="s">
        <v>59</v>
      </c>
      <c r="D2388" s="24">
        <v>44</v>
      </c>
      <c r="E2388" s="24">
        <v>27</v>
      </c>
      <c r="F2388" s="24" t="str">
        <f>VLOOKUP(Table6[[#This Row],[department_id]],departments[#All],2,FALSE)</f>
        <v>Facilities</v>
      </c>
      <c r="G2388" s="24" t="str">
        <f>VLOOKUP(employees!$E2388,departments[],3,FALSE)</f>
        <v>Ops</v>
      </c>
      <c r="H2388" s="24">
        <v>21</v>
      </c>
      <c r="I2388" s="24" t="str">
        <f>VLOOKUP(employees!$H2388,locations[#All],3,FALSE)</f>
        <v>Sydney</v>
      </c>
      <c r="J2388" s="24" t="str">
        <f>_xlfn.XLOOKUP(Table6[[#This Row],[City]],locations[city],locations[Continent])</f>
        <v>Oceania</v>
      </c>
      <c r="K2388" s="24" t="s">
        <v>60</v>
      </c>
      <c r="L2388" s="24" t="s">
        <v>56</v>
      </c>
      <c r="M2388" s="25">
        <v>45030</v>
      </c>
      <c r="N2388" s="24" t="s">
        <v>52</v>
      </c>
      <c r="O2388" s="24">
        <v>4.55</v>
      </c>
      <c r="P2388" s="24">
        <v>6.8</v>
      </c>
      <c r="Q2388" s="24">
        <v>110017.25</v>
      </c>
      <c r="R2388" s="24">
        <v>360</v>
      </c>
      <c r="S2388" s="24">
        <f ca="1">DATEDIF(employees!$M2388, TODAY(), "y")</f>
        <v>3</v>
      </c>
      <c r="T2388" s="24">
        <f>VLOOKUP(employees!$H2388,locations[#All],4,)</f>
        <v>1.1499999999999999</v>
      </c>
      <c r="U2388" s="26">
        <f>employees!$Q2388/employees!$T2388</f>
        <v>95667.173913043487</v>
      </c>
    </row>
    <row r="2389" spans="1:21" x14ac:dyDescent="0.25">
      <c r="A2389" s="19">
        <v>2388</v>
      </c>
      <c r="B2389" s="20" t="s">
        <v>3504</v>
      </c>
      <c r="C2389" s="20" t="s">
        <v>54</v>
      </c>
      <c r="D2389" s="20">
        <v>30</v>
      </c>
      <c r="E2389" s="20">
        <v>22</v>
      </c>
      <c r="F2389" s="20" t="str">
        <f>VLOOKUP(Table6[[#This Row],[department_id]],departments[#All],2,FALSE)</f>
        <v>Accounting</v>
      </c>
      <c r="G2389" s="20" t="str">
        <f>VLOOKUP(employees!$E2389,departments[],3,FALSE)</f>
        <v>G&amp;A</v>
      </c>
      <c r="H2389" s="20">
        <v>6</v>
      </c>
      <c r="I2389" s="20" t="str">
        <f>VLOOKUP(employees!$H2389,locations[#All],3,FALSE)</f>
        <v>Berlin</v>
      </c>
      <c r="J2389" s="20" t="str">
        <f>_xlfn.XLOOKUP(Table6[[#This Row],[City]],locations[city],locations[Continent])</f>
        <v>Europe</v>
      </c>
      <c r="K2389" s="20" t="s">
        <v>75</v>
      </c>
      <c r="L2389" s="20" t="s">
        <v>56</v>
      </c>
      <c r="M2389" s="21">
        <v>42941</v>
      </c>
      <c r="N2389" s="20" t="s">
        <v>62</v>
      </c>
      <c r="O2389" s="20">
        <v>4.25</v>
      </c>
      <c r="P2389" s="20">
        <v>5.5</v>
      </c>
      <c r="Q2389" s="20">
        <v>109348.89</v>
      </c>
      <c r="R2389" s="20">
        <v>3054</v>
      </c>
      <c r="S2389" s="20">
        <f ca="1">DATEDIF(employees!$M2389, TODAY(), "y")</f>
        <v>9</v>
      </c>
      <c r="T2389" s="20">
        <f>VLOOKUP(employees!$H2389,locations[#All],4,)</f>
        <v>1.1000000000000001</v>
      </c>
      <c r="U2389" s="22">
        <f>employees!$Q2389/employees!$T2389</f>
        <v>99408.081818181803</v>
      </c>
    </row>
    <row r="2390" spans="1:21" x14ac:dyDescent="0.25">
      <c r="A2390" s="23">
        <v>2389</v>
      </c>
      <c r="B2390" s="24" t="s">
        <v>2348</v>
      </c>
      <c r="C2390" s="24" t="s">
        <v>54</v>
      </c>
      <c r="D2390" s="24">
        <v>41</v>
      </c>
      <c r="E2390" s="24">
        <v>7</v>
      </c>
      <c r="F2390" s="24" t="str">
        <f>VLOOKUP(Table6[[#This Row],[department_id]],departments[#All],2,FALSE)</f>
        <v>IT &amp; Helpdesk</v>
      </c>
      <c r="G2390" s="24" t="str">
        <f>VLOOKUP(employees!$E2390,departments[],3,FALSE)</f>
        <v>Tech</v>
      </c>
      <c r="H2390" s="24">
        <v>2</v>
      </c>
      <c r="I2390" s="24" t="str">
        <f>VLOOKUP(employees!$H2390,locations[#All],3,FALSE)</f>
        <v>New York</v>
      </c>
      <c r="J2390" s="24" t="str">
        <f>_xlfn.XLOOKUP(Table6[[#This Row],[City]],locations[city],locations[Continent])</f>
        <v>North America</v>
      </c>
      <c r="K2390" s="24" t="s">
        <v>55</v>
      </c>
      <c r="L2390" s="24" t="s">
        <v>51</v>
      </c>
      <c r="M2390" s="25">
        <v>45817</v>
      </c>
      <c r="N2390" s="24" t="s">
        <v>57</v>
      </c>
      <c r="O2390" s="24">
        <v>4.07</v>
      </c>
      <c r="P2390" s="24">
        <v>9</v>
      </c>
      <c r="Q2390" s="24">
        <v>80687.399999999994</v>
      </c>
      <c r="R2390" s="24">
        <v>3306</v>
      </c>
      <c r="S2390" s="24">
        <f ca="1">DATEDIF(employees!$M2390, TODAY(), "y")</f>
        <v>1</v>
      </c>
      <c r="T2390" s="24">
        <f>VLOOKUP(employees!$H2390,locations[#All],4,)</f>
        <v>1.3</v>
      </c>
      <c r="U2390" s="26">
        <f>employees!$Q2390/employees!$T2390</f>
        <v>62067.230769230766</v>
      </c>
    </row>
    <row r="2391" spans="1:21" x14ac:dyDescent="0.25">
      <c r="A2391" s="19">
        <v>2390</v>
      </c>
      <c r="B2391" s="20" t="s">
        <v>2349</v>
      </c>
      <c r="C2391" s="20" t="s">
        <v>59</v>
      </c>
      <c r="D2391" s="20">
        <v>40</v>
      </c>
      <c r="E2391" s="20">
        <v>16</v>
      </c>
      <c r="F2391" s="20" t="str">
        <f>VLOOKUP(Table6[[#This Row],[department_id]],departments[#All],2,FALSE)</f>
        <v>Content Marketing</v>
      </c>
      <c r="G2391" s="20" t="str">
        <f>VLOOKUP(employees!$E2391,departments[],3,FALSE)</f>
        <v>GTM</v>
      </c>
      <c r="H2391" s="20">
        <v>17</v>
      </c>
      <c r="I2391" s="20" t="str">
        <f>VLOOKUP(employees!$H2391,locations[#All],3,FALSE)</f>
        <v>Mexico City</v>
      </c>
      <c r="J2391" s="20" t="str">
        <f>_xlfn.XLOOKUP(Table6[[#This Row],[City]],locations[city],locations[Continent])</f>
        <v>South America</v>
      </c>
      <c r="K2391" s="20" t="s">
        <v>50</v>
      </c>
      <c r="L2391" s="20" t="s">
        <v>56</v>
      </c>
      <c r="M2391" s="21">
        <v>44910</v>
      </c>
      <c r="N2391" s="20" t="s">
        <v>52</v>
      </c>
      <c r="O2391" s="20">
        <v>4.74</v>
      </c>
      <c r="P2391" s="20">
        <v>8.5</v>
      </c>
      <c r="Q2391" s="20">
        <v>27020.22</v>
      </c>
      <c r="R2391" s="20">
        <v>2643</v>
      </c>
      <c r="S2391" s="20">
        <f ca="1">DATEDIF(employees!$M2391, TODAY(), "y")</f>
        <v>3</v>
      </c>
      <c r="T2391" s="20">
        <f>VLOOKUP(employees!$H2391,locations[#All],4,)</f>
        <v>0.78</v>
      </c>
      <c r="U2391" s="22">
        <f>employees!$Q2391/employees!$T2391</f>
        <v>34641.307692307695</v>
      </c>
    </row>
    <row r="2392" spans="1:21" x14ac:dyDescent="0.25">
      <c r="A2392" s="23">
        <v>2391</v>
      </c>
      <c r="B2392" s="24" t="s">
        <v>2350</v>
      </c>
      <c r="C2392" s="24" t="s">
        <v>59</v>
      </c>
      <c r="D2392" s="24">
        <v>60</v>
      </c>
      <c r="E2392" s="24">
        <v>16</v>
      </c>
      <c r="F2392" s="24" t="str">
        <f>VLOOKUP(Table6[[#This Row],[department_id]],departments[#All],2,FALSE)</f>
        <v>Content Marketing</v>
      </c>
      <c r="G2392" s="24" t="str">
        <f>VLOOKUP(employees!$E2392,departments[],3,FALSE)</f>
        <v>GTM</v>
      </c>
      <c r="H2392" s="24">
        <v>11</v>
      </c>
      <c r="I2392" s="24" t="str">
        <f>VLOOKUP(employees!$H2392,locations[#All],3,FALSE)</f>
        <v>Bengaluru</v>
      </c>
      <c r="J2392" s="24" t="str">
        <f>_xlfn.XLOOKUP(Table6[[#This Row],[City]],locations[city],locations[Continent])</f>
        <v>Asia</v>
      </c>
      <c r="K2392" s="24" t="s">
        <v>66</v>
      </c>
      <c r="L2392" s="24" t="s">
        <v>51</v>
      </c>
      <c r="M2392" s="25">
        <v>43532</v>
      </c>
      <c r="N2392" s="24" t="s">
        <v>62</v>
      </c>
      <c r="O2392" s="24">
        <v>3.24</v>
      </c>
      <c r="P2392" s="24">
        <v>6.7</v>
      </c>
      <c r="Q2392" s="24">
        <v>37423.4</v>
      </c>
      <c r="R2392" s="24">
        <v>840</v>
      </c>
      <c r="S2392" s="24">
        <f ca="1">DATEDIF(employees!$M2392, TODAY(), "y")</f>
        <v>7</v>
      </c>
      <c r="T2392" s="24">
        <f>VLOOKUP(employees!$H2392,locations[#All],4,)</f>
        <v>0.7</v>
      </c>
      <c r="U2392" s="26">
        <f>employees!$Q2392/employees!$T2392</f>
        <v>53462.000000000007</v>
      </c>
    </row>
    <row r="2393" spans="1:21" x14ac:dyDescent="0.25">
      <c r="A2393" s="19">
        <v>2392</v>
      </c>
      <c r="B2393" s="20" t="s">
        <v>2351</v>
      </c>
      <c r="C2393" s="20" t="s">
        <v>59</v>
      </c>
      <c r="D2393" s="20">
        <v>54</v>
      </c>
      <c r="E2393" s="20">
        <v>21</v>
      </c>
      <c r="F2393" s="20" t="str">
        <f>VLOOKUP(Table6[[#This Row],[department_id]],departments[#All],2,FALSE)</f>
        <v>Finance</v>
      </c>
      <c r="G2393" s="20" t="str">
        <f>VLOOKUP(employees!$E2393,departments[],3,FALSE)</f>
        <v>G&amp;A</v>
      </c>
      <c r="H2393" s="20">
        <v>6</v>
      </c>
      <c r="I2393" s="20" t="str">
        <f>VLOOKUP(employees!$H2393,locations[#All],3,FALSE)</f>
        <v>Berlin</v>
      </c>
      <c r="J2393" s="20" t="str">
        <f>_xlfn.XLOOKUP(Table6[[#This Row],[City]],locations[city],locations[Continent])</f>
        <v>Europe</v>
      </c>
      <c r="K2393" s="20" t="s">
        <v>75</v>
      </c>
      <c r="L2393" s="20" t="s">
        <v>56</v>
      </c>
      <c r="M2393" s="21">
        <v>45642</v>
      </c>
      <c r="N2393" s="20" t="s">
        <v>62</v>
      </c>
      <c r="O2393" s="20">
        <v>2.7</v>
      </c>
      <c r="P2393" s="20">
        <v>8.3000000000000007</v>
      </c>
      <c r="Q2393" s="20">
        <v>197453.13</v>
      </c>
      <c r="R2393" s="20">
        <v>940</v>
      </c>
      <c r="S2393" s="20">
        <f ca="1">DATEDIF(employees!$M2393, TODAY(), "y")</f>
        <v>1</v>
      </c>
      <c r="T2393" s="20">
        <f>VLOOKUP(employees!$H2393,locations[#All],4,)</f>
        <v>1.1000000000000001</v>
      </c>
      <c r="U2393" s="22">
        <f>employees!$Q2393/employees!$T2393</f>
        <v>179502.84545454546</v>
      </c>
    </row>
    <row r="2394" spans="1:21" x14ac:dyDescent="0.25">
      <c r="A2394" s="23">
        <v>2393</v>
      </c>
      <c r="B2394" s="24" t="s">
        <v>2352</v>
      </c>
      <c r="C2394" s="24" t="s">
        <v>59</v>
      </c>
      <c r="D2394" s="24">
        <v>48</v>
      </c>
      <c r="E2394" s="24">
        <v>17</v>
      </c>
      <c r="F2394" s="24" t="str">
        <f>VLOOKUP(Table6[[#This Row],[department_id]],departments[#All],2,FALSE)</f>
        <v>Customer Success</v>
      </c>
      <c r="G2394" s="24" t="str">
        <f>VLOOKUP(employees!$E2394,departments[],3,FALSE)</f>
        <v>GTM</v>
      </c>
      <c r="H2394" s="24">
        <v>13</v>
      </c>
      <c r="I2394" s="24" t="str">
        <f>VLOOKUP(employees!$H2394,locations[#All],3,FALSE)</f>
        <v>Cairo</v>
      </c>
      <c r="J2394" s="24" t="str">
        <f>_xlfn.XLOOKUP(Table6[[#This Row],[City]],locations[city],locations[Continent])</f>
        <v>Africa</v>
      </c>
      <c r="K2394" s="24" t="s">
        <v>60</v>
      </c>
      <c r="L2394" s="24" t="s">
        <v>51</v>
      </c>
      <c r="M2394" s="25">
        <v>42921</v>
      </c>
      <c r="N2394" s="24" t="s">
        <v>52</v>
      </c>
      <c r="O2394" s="24">
        <v>4.22</v>
      </c>
      <c r="P2394" s="24">
        <v>5.6</v>
      </c>
      <c r="Q2394" s="24">
        <v>57582.49</v>
      </c>
      <c r="R2394" s="24">
        <v>1868</v>
      </c>
      <c r="S2394" s="24">
        <f ca="1">DATEDIF(employees!$M2394, TODAY(), "y")</f>
        <v>9</v>
      </c>
      <c r="T2394" s="24">
        <f>VLOOKUP(employees!$H2394,locations[#All],4,)</f>
        <v>0.55000000000000004</v>
      </c>
      <c r="U2394" s="26">
        <f>employees!$Q2394/employees!$T2394</f>
        <v>104695.43636363636</v>
      </c>
    </row>
    <row r="2395" spans="1:21" x14ac:dyDescent="0.25">
      <c r="A2395" s="19">
        <v>2394</v>
      </c>
      <c r="B2395" s="20" t="s">
        <v>2353</v>
      </c>
      <c r="C2395" s="20" t="s">
        <v>59</v>
      </c>
      <c r="D2395" s="20">
        <v>40</v>
      </c>
      <c r="E2395" s="20">
        <v>9</v>
      </c>
      <c r="F2395" s="20" t="str">
        <f>VLOOKUP(Table6[[#This Row],[department_id]],departments[#All],2,FALSE)</f>
        <v>Product Management</v>
      </c>
      <c r="G2395" s="20" t="str">
        <f>VLOOKUP(employees!$E2395,departments[],3,FALSE)</f>
        <v>Product</v>
      </c>
      <c r="H2395" s="20">
        <v>11</v>
      </c>
      <c r="I2395" s="20" t="str">
        <f>VLOOKUP(employees!$H2395,locations[#All],3,FALSE)</f>
        <v>Bengaluru</v>
      </c>
      <c r="J2395" s="20" t="str">
        <f>_xlfn.XLOOKUP(Table6[[#This Row],[City]],locations[city],locations[Continent])</f>
        <v>Asia</v>
      </c>
      <c r="K2395" s="20" t="s">
        <v>55</v>
      </c>
      <c r="L2395" s="20" t="s">
        <v>78</v>
      </c>
      <c r="M2395" s="21">
        <v>44968</v>
      </c>
      <c r="N2395" s="20" t="s">
        <v>57</v>
      </c>
      <c r="O2395" s="20">
        <v>3.98</v>
      </c>
      <c r="P2395" s="20">
        <v>6.5</v>
      </c>
      <c r="Q2395" s="20">
        <v>62455.13</v>
      </c>
      <c r="R2395" s="20">
        <v>1266</v>
      </c>
      <c r="S2395" s="20">
        <f ca="1">DATEDIF(employees!$M2395, TODAY(), "y")</f>
        <v>3</v>
      </c>
      <c r="T2395" s="20">
        <f>VLOOKUP(employees!$H2395,locations[#All],4,)</f>
        <v>0.7</v>
      </c>
      <c r="U2395" s="22">
        <f>employees!$Q2395/employees!$T2395</f>
        <v>89221.614285714284</v>
      </c>
    </row>
    <row r="2396" spans="1:21" x14ac:dyDescent="0.25">
      <c r="A2396" s="23">
        <v>2395</v>
      </c>
      <c r="B2396" s="24" t="s">
        <v>2354</v>
      </c>
      <c r="C2396" s="24" t="s">
        <v>49</v>
      </c>
      <c r="D2396" s="24">
        <v>56</v>
      </c>
      <c r="E2396" s="24">
        <v>17</v>
      </c>
      <c r="F2396" s="24" t="str">
        <f>VLOOKUP(Table6[[#This Row],[department_id]],departments[#All],2,FALSE)</f>
        <v>Customer Success</v>
      </c>
      <c r="G2396" s="24" t="str">
        <f>VLOOKUP(employees!$E2396,departments[],3,FALSE)</f>
        <v>GTM</v>
      </c>
      <c r="H2396" s="24">
        <v>20</v>
      </c>
      <c r="I2396" s="24" t="str">
        <f>VLOOKUP(employees!$H2396,locations[#All],3,FALSE)</f>
        <v>Singapore</v>
      </c>
      <c r="J2396" s="24" t="str">
        <f>_xlfn.XLOOKUP(Table6[[#This Row],[City]],locations[city],locations[Continent])</f>
        <v>Asia</v>
      </c>
      <c r="K2396" s="24" t="s">
        <v>55</v>
      </c>
      <c r="L2396" s="24" t="s">
        <v>83</v>
      </c>
      <c r="M2396" s="25">
        <v>41705</v>
      </c>
      <c r="N2396" s="24" t="s">
        <v>57</v>
      </c>
      <c r="O2396" s="24">
        <v>3.66</v>
      </c>
      <c r="P2396" s="24">
        <v>5.9</v>
      </c>
      <c r="Q2396" s="24">
        <v>102400.7</v>
      </c>
      <c r="R2396" s="24">
        <v>3217</v>
      </c>
      <c r="S2396" s="24">
        <f ca="1">DATEDIF(employees!$M2396, TODAY(), "y")</f>
        <v>12</v>
      </c>
      <c r="T2396" s="24">
        <f>VLOOKUP(employees!$H2396,locations[#All],4,)</f>
        <v>1.22</v>
      </c>
      <c r="U2396" s="26">
        <f>employees!$Q2396/employees!$T2396</f>
        <v>83935</v>
      </c>
    </row>
    <row r="2397" spans="1:21" x14ac:dyDescent="0.25">
      <c r="A2397" s="19">
        <v>2396</v>
      </c>
      <c r="B2397" s="20" t="s">
        <v>2355</v>
      </c>
      <c r="C2397" s="20" t="s">
        <v>54</v>
      </c>
      <c r="D2397" s="20">
        <v>50</v>
      </c>
      <c r="E2397" s="20">
        <v>7</v>
      </c>
      <c r="F2397" s="20" t="str">
        <f>VLOOKUP(Table6[[#This Row],[department_id]],departments[#All],2,FALSE)</f>
        <v>IT &amp; Helpdesk</v>
      </c>
      <c r="G2397" s="20" t="str">
        <f>VLOOKUP(employees!$E2397,departments[],3,FALSE)</f>
        <v>Tech</v>
      </c>
      <c r="H2397" s="20">
        <v>2</v>
      </c>
      <c r="I2397" s="20" t="str">
        <f>VLOOKUP(employees!$H2397,locations[#All],3,FALSE)</f>
        <v>New York</v>
      </c>
      <c r="J2397" s="20" t="str">
        <f>_xlfn.XLOOKUP(Table6[[#This Row],[City]],locations[city],locations[Continent])</f>
        <v>North America</v>
      </c>
      <c r="K2397" s="20" t="s">
        <v>66</v>
      </c>
      <c r="L2397" s="20" t="s">
        <v>51</v>
      </c>
      <c r="M2397" s="21">
        <v>44321</v>
      </c>
      <c r="N2397" s="20" t="s">
        <v>52</v>
      </c>
      <c r="O2397" s="20">
        <v>4.62</v>
      </c>
      <c r="P2397" s="20">
        <v>5.7</v>
      </c>
      <c r="Q2397" s="20">
        <v>70995.98</v>
      </c>
      <c r="R2397" s="20">
        <v>768</v>
      </c>
      <c r="S2397" s="20">
        <f ca="1">DATEDIF(employees!$M2397, TODAY(), "y")</f>
        <v>5</v>
      </c>
      <c r="T2397" s="20">
        <f>VLOOKUP(employees!$H2397,locations[#All],4,)</f>
        <v>1.3</v>
      </c>
      <c r="U2397" s="22">
        <f>employees!$Q2397/employees!$T2397</f>
        <v>54612.292307692303</v>
      </c>
    </row>
    <row r="2398" spans="1:21" x14ac:dyDescent="0.25">
      <c r="A2398" s="23">
        <v>2397</v>
      </c>
      <c r="B2398" s="24" t="s">
        <v>2356</v>
      </c>
      <c r="C2398" s="24" t="s">
        <v>59</v>
      </c>
      <c r="D2398" s="24">
        <v>44</v>
      </c>
      <c r="E2398" s="24">
        <v>26</v>
      </c>
      <c r="F2398" s="24" t="str">
        <f>VLOOKUP(Table6[[#This Row],[department_id]],departments[#All],2,FALSE)</f>
        <v>Procurement</v>
      </c>
      <c r="G2398" s="24" t="str">
        <f>VLOOKUP(employees!$E2398,departments[],3,FALSE)</f>
        <v>Ops</v>
      </c>
      <c r="H2398" s="24">
        <v>7</v>
      </c>
      <c r="I2398" s="24" t="str">
        <f>VLOOKUP(employees!$H2398,locations[#All],3,FALSE)</f>
        <v>Paris</v>
      </c>
      <c r="J2398" s="24" t="str">
        <f>_xlfn.XLOOKUP(Table6[[#This Row],[City]],locations[city],locations[Continent])</f>
        <v>Europe</v>
      </c>
      <c r="K2398" s="24" t="s">
        <v>55</v>
      </c>
      <c r="L2398" s="24" t="s">
        <v>51</v>
      </c>
      <c r="M2398" s="25">
        <v>43011</v>
      </c>
      <c r="N2398" s="24" t="s">
        <v>52</v>
      </c>
      <c r="O2398" s="24">
        <v>3.95</v>
      </c>
      <c r="P2398" s="24">
        <v>8.6999999999999993</v>
      </c>
      <c r="Q2398" s="24">
        <v>100426.91</v>
      </c>
      <c r="R2398" s="24">
        <v>1368</v>
      </c>
      <c r="S2398" s="24">
        <f ca="1">DATEDIF(employees!$M2398, TODAY(), "y")</f>
        <v>8</v>
      </c>
      <c r="T2398" s="24">
        <f>VLOOKUP(employees!$H2398,locations[#All],4,)</f>
        <v>1.18</v>
      </c>
      <c r="U2398" s="26">
        <f>employees!$Q2398/employees!$T2398</f>
        <v>85107.550847457635</v>
      </c>
    </row>
    <row r="2399" spans="1:21" x14ac:dyDescent="0.25">
      <c r="A2399" s="19">
        <v>2398</v>
      </c>
      <c r="B2399" s="20" t="s">
        <v>2357</v>
      </c>
      <c r="C2399" s="20" t="s">
        <v>59</v>
      </c>
      <c r="D2399" s="20">
        <v>20</v>
      </c>
      <c r="E2399" s="20">
        <v>3</v>
      </c>
      <c r="F2399" s="20" t="str">
        <f>VLOOKUP(Table6[[#This Row],[department_id]],departments[#All],2,FALSE)</f>
        <v>Data Engineering</v>
      </c>
      <c r="G2399" s="20" t="str">
        <f>VLOOKUP(employees!$E2399,departments[],3,FALSE)</f>
        <v>Tech</v>
      </c>
      <c r="H2399" s="20">
        <v>21</v>
      </c>
      <c r="I2399" s="20" t="str">
        <f>VLOOKUP(employees!$H2399,locations[#All],3,FALSE)</f>
        <v>Sydney</v>
      </c>
      <c r="J2399" s="20" t="str">
        <f>_xlfn.XLOOKUP(Table6[[#This Row],[City]],locations[city],locations[Continent])</f>
        <v>Oceania</v>
      </c>
      <c r="K2399" s="20" t="s">
        <v>75</v>
      </c>
      <c r="L2399" s="20" t="s">
        <v>56</v>
      </c>
      <c r="M2399" s="21">
        <v>41915</v>
      </c>
      <c r="N2399" s="20" t="s">
        <v>52</v>
      </c>
      <c r="O2399" s="20">
        <v>3.19</v>
      </c>
      <c r="P2399" s="20">
        <v>5</v>
      </c>
      <c r="Q2399" s="20">
        <v>285369.09000000003</v>
      </c>
      <c r="R2399" s="20">
        <v>74</v>
      </c>
      <c r="S2399" s="20">
        <f ca="1">DATEDIF(employees!$M2399, TODAY(), "y")</f>
        <v>11</v>
      </c>
      <c r="T2399" s="20">
        <f>VLOOKUP(employees!$H2399,locations[#All],4,)</f>
        <v>1.1499999999999999</v>
      </c>
      <c r="U2399" s="22">
        <f>employees!$Q2399/employees!$T2399</f>
        <v>248147.03478260874</v>
      </c>
    </row>
    <row r="2400" spans="1:21" x14ac:dyDescent="0.25">
      <c r="A2400" s="23">
        <v>2399</v>
      </c>
      <c r="B2400" s="24" t="s">
        <v>2358</v>
      </c>
      <c r="C2400" s="24" t="s">
        <v>54</v>
      </c>
      <c r="D2400" s="24">
        <v>45</v>
      </c>
      <c r="E2400" s="24">
        <v>8</v>
      </c>
      <c r="F2400" s="24" t="str">
        <f>VLOOKUP(Table6[[#This Row],[department_id]],departments[#All],2,FALSE)</f>
        <v>QA &amp; Testing</v>
      </c>
      <c r="G2400" s="24" t="str">
        <f>VLOOKUP(employees!$E2400,departments[],3,FALSE)</f>
        <v>Tech</v>
      </c>
      <c r="H2400" s="24">
        <v>15</v>
      </c>
      <c r="I2400" s="24" t="str">
        <f>VLOOKUP(employees!$H2400,locations[#All],3,FALSE)</f>
        <v>Cape Town</v>
      </c>
      <c r="J2400" s="24" t="str">
        <f>_xlfn.XLOOKUP(Table6[[#This Row],[City]],locations[city],locations[Continent])</f>
        <v>Africa</v>
      </c>
      <c r="K2400" s="24" t="s">
        <v>60</v>
      </c>
      <c r="L2400" s="24" t="s">
        <v>51</v>
      </c>
      <c r="M2400" s="25">
        <v>44709</v>
      </c>
      <c r="N2400" s="24" t="s">
        <v>57</v>
      </c>
      <c r="O2400" s="24">
        <v>2.74</v>
      </c>
      <c r="P2400" s="24">
        <v>6.7</v>
      </c>
      <c r="Q2400" s="24">
        <v>60984.480000000003</v>
      </c>
      <c r="R2400" s="24">
        <v>1439</v>
      </c>
      <c r="S2400" s="24">
        <f ca="1">DATEDIF(employees!$M2400, TODAY(), "y")</f>
        <v>4</v>
      </c>
      <c r="T2400" s="24">
        <f>VLOOKUP(employees!$H2400,locations[#All],4,)</f>
        <v>0.7</v>
      </c>
      <c r="U2400" s="26">
        <f>employees!$Q2400/employees!$T2400</f>
        <v>87120.685714285719</v>
      </c>
    </row>
    <row r="2401" spans="1:21" x14ac:dyDescent="0.25">
      <c r="A2401" s="19">
        <v>2400</v>
      </c>
      <c r="B2401" s="20" t="s">
        <v>2359</v>
      </c>
      <c r="C2401" s="20" t="s">
        <v>59</v>
      </c>
      <c r="D2401" s="20">
        <v>22</v>
      </c>
      <c r="E2401" s="20">
        <v>1</v>
      </c>
      <c r="F2401" s="20" t="str">
        <f>VLOOKUP(Table6[[#This Row],[department_id]],departments[#All],2,FALSE)</f>
        <v>Engineering</v>
      </c>
      <c r="G2401" s="20" t="str">
        <f>VLOOKUP(employees!$E2401,departments[],3,FALSE)</f>
        <v>Tech</v>
      </c>
      <c r="H2401" s="20">
        <v>12</v>
      </c>
      <c r="I2401" s="20" t="str">
        <f>VLOOKUP(employees!$H2401,locations[#All],3,FALSE)</f>
        <v>Hyderabad</v>
      </c>
      <c r="J2401" s="20" t="str">
        <f>_xlfn.XLOOKUP(Table6[[#This Row],[City]],locations[city],locations[Continent])</f>
        <v>Asia</v>
      </c>
      <c r="K2401" s="20" t="s">
        <v>55</v>
      </c>
      <c r="L2401" s="20" t="s">
        <v>51</v>
      </c>
      <c r="M2401" s="21">
        <v>42903</v>
      </c>
      <c r="N2401" s="20" t="s">
        <v>57</v>
      </c>
      <c r="O2401" s="20">
        <v>4.47</v>
      </c>
      <c r="P2401" s="20">
        <v>9.5</v>
      </c>
      <c r="Q2401" s="20">
        <v>90590.83</v>
      </c>
      <c r="R2401" s="20">
        <v>3281</v>
      </c>
      <c r="S2401" s="20">
        <f ca="1">DATEDIF(employees!$M2401, TODAY(), "y")</f>
        <v>9</v>
      </c>
      <c r="T2401" s="20">
        <f>VLOOKUP(employees!$H2401,locations[#All],4,)</f>
        <v>0.68</v>
      </c>
      <c r="U2401" s="22">
        <f>employees!$Q2401/employees!$T2401</f>
        <v>133221.8088235294</v>
      </c>
    </row>
    <row r="2402" spans="1:21" x14ac:dyDescent="0.25">
      <c r="A2402" s="23">
        <v>2401</v>
      </c>
      <c r="B2402" s="24" t="s">
        <v>2360</v>
      </c>
      <c r="C2402" s="24" t="s">
        <v>54</v>
      </c>
      <c r="D2402" s="24">
        <v>41</v>
      </c>
      <c r="E2402" s="24">
        <v>23</v>
      </c>
      <c r="F2402" s="24" t="str">
        <f>VLOOKUP(Table6[[#This Row],[department_id]],departments[#All],2,FALSE)</f>
        <v>Legal</v>
      </c>
      <c r="G2402" s="24" t="str">
        <f>VLOOKUP(employees!$E2402,departments[],3,FALSE)</f>
        <v>G&amp;A</v>
      </c>
      <c r="H2402" s="24">
        <v>5</v>
      </c>
      <c r="I2402" s="24" t="str">
        <f>VLOOKUP(employees!$H2402,locations[#All],3,FALSE)</f>
        <v>London</v>
      </c>
      <c r="J2402" s="24" t="str">
        <f>_xlfn.XLOOKUP(Table6[[#This Row],[City]],locations[city],locations[Continent])</f>
        <v>Europe</v>
      </c>
      <c r="K2402" s="24" t="s">
        <v>55</v>
      </c>
      <c r="L2402" s="24" t="s">
        <v>56</v>
      </c>
      <c r="M2402" s="25">
        <v>42033</v>
      </c>
      <c r="N2402" s="24" t="s">
        <v>57</v>
      </c>
      <c r="O2402" s="24">
        <v>4.0999999999999996</v>
      </c>
      <c r="P2402" s="24">
        <v>8.8000000000000007</v>
      </c>
      <c r="Q2402" s="24">
        <v>152705.24</v>
      </c>
      <c r="R2402" s="24">
        <v>644</v>
      </c>
      <c r="S2402" s="24">
        <f ca="1">DATEDIF(employees!$M2402, TODAY(), "y")</f>
        <v>11</v>
      </c>
      <c r="T2402" s="24">
        <f>VLOOKUP(employees!$H2402,locations[#All],4,)</f>
        <v>1.25</v>
      </c>
      <c r="U2402" s="26">
        <f>employees!$Q2402/employees!$T2402</f>
        <v>122164.192</v>
      </c>
    </row>
    <row r="2403" spans="1:21" x14ac:dyDescent="0.25">
      <c r="A2403" s="19">
        <v>2402</v>
      </c>
      <c r="B2403" s="20" t="s">
        <v>2361</v>
      </c>
      <c r="C2403" s="20" t="s">
        <v>59</v>
      </c>
      <c r="D2403" s="20">
        <v>48</v>
      </c>
      <c r="E2403" s="20">
        <v>20</v>
      </c>
      <c r="F2403" s="20" t="str">
        <f>VLOOKUP(Table6[[#This Row],[department_id]],departments[#All],2,FALSE)</f>
        <v>Recruiting</v>
      </c>
      <c r="G2403" s="20" t="str">
        <f>VLOOKUP(employees!$E2403,departments[],3,FALSE)</f>
        <v>G&amp;A</v>
      </c>
      <c r="H2403" s="20">
        <v>5</v>
      </c>
      <c r="I2403" s="20" t="str">
        <f>VLOOKUP(employees!$H2403,locations[#All],3,FALSE)</f>
        <v>London</v>
      </c>
      <c r="J2403" s="20" t="str">
        <f>_xlfn.XLOOKUP(Table6[[#This Row],[City]],locations[city],locations[Continent])</f>
        <v>Europe</v>
      </c>
      <c r="K2403" s="20" t="s">
        <v>60</v>
      </c>
      <c r="L2403" s="20" t="s">
        <v>56</v>
      </c>
      <c r="M2403" s="21">
        <v>44499</v>
      </c>
      <c r="N2403" s="20" t="s">
        <v>62</v>
      </c>
      <c r="O2403" s="20">
        <v>2.85</v>
      </c>
      <c r="P2403" s="20">
        <v>7.4</v>
      </c>
      <c r="Q2403" s="20">
        <v>127318.53</v>
      </c>
      <c r="R2403" s="20">
        <v>1374</v>
      </c>
      <c r="S2403" s="20">
        <f ca="1">DATEDIF(employees!$M2403, TODAY(), "y")</f>
        <v>4</v>
      </c>
      <c r="T2403" s="20">
        <f>VLOOKUP(employees!$H2403,locations[#All],4,)</f>
        <v>1.25</v>
      </c>
      <c r="U2403" s="22">
        <f>employees!$Q2403/employees!$T2403</f>
        <v>101854.82399999999</v>
      </c>
    </row>
    <row r="2404" spans="1:21" x14ac:dyDescent="0.25">
      <c r="A2404" s="23">
        <v>2403</v>
      </c>
      <c r="B2404" s="24" t="s">
        <v>2362</v>
      </c>
      <c r="C2404" s="24" t="s">
        <v>54</v>
      </c>
      <c r="D2404" s="24">
        <v>35</v>
      </c>
      <c r="E2404" s="24">
        <v>3</v>
      </c>
      <c r="F2404" s="24" t="str">
        <f>VLOOKUP(Table6[[#This Row],[department_id]],departments[#All],2,FALSE)</f>
        <v>Data Engineering</v>
      </c>
      <c r="G2404" s="24" t="str">
        <f>VLOOKUP(employees!$E2404,departments[],3,FALSE)</f>
        <v>Tech</v>
      </c>
      <c r="H2404" s="24">
        <v>12</v>
      </c>
      <c r="I2404" s="24" t="str">
        <f>VLOOKUP(employees!$H2404,locations[#All],3,FALSE)</f>
        <v>Hyderabad</v>
      </c>
      <c r="J2404" s="24" t="str">
        <f>_xlfn.XLOOKUP(Table6[[#This Row],[City]],locations[city],locations[Continent])</f>
        <v>Asia</v>
      </c>
      <c r="K2404" s="24" t="s">
        <v>71</v>
      </c>
      <c r="L2404" s="24" t="s">
        <v>56</v>
      </c>
      <c r="M2404" s="25">
        <v>43421</v>
      </c>
      <c r="N2404" s="24" t="s">
        <v>57</v>
      </c>
      <c r="O2404" s="24">
        <v>3.54</v>
      </c>
      <c r="P2404" s="24">
        <v>9.1999999999999993</v>
      </c>
      <c r="Q2404" s="24">
        <v>157829.07</v>
      </c>
      <c r="R2404" s="24">
        <v>74</v>
      </c>
      <c r="S2404" s="24">
        <f ca="1">DATEDIF(employees!$M2404, TODAY(), "y")</f>
        <v>7</v>
      </c>
      <c r="T2404" s="24">
        <f>VLOOKUP(employees!$H2404,locations[#All],4,)</f>
        <v>0.68</v>
      </c>
      <c r="U2404" s="26">
        <f>employees!$Q2404/employees!$T2404</f>
        <v>232101.57352941175</v>
      </c>
    </row>
    <row r="2405" spans="1:21" x14ac:dyDescent="0.25">
      <c r="A2405" s="19">
        <v>2404</v>
      </c>
      <c r="B2405" s="20" t="s">
        <v>2363</v>
      </c>
      <c r="C2405" s="20" t="s">
        <v>49</v>
      </c>
      <c r="D2405" s="20">
        <v>58</v>
      </c>
      <c r="E2405" s="20">
        <v>6</v>
      </c>
      <c r="F2405" s="20" t="str">
        <f>VLOOKUP(Table6[[#This Row],[department_id]],departments[#All],2,FALSE)</f>
        <v>Security</v>
      </c>
      <c r="G2405" s="20" t="str">
        <f>VLOOKUP(employees!$E2405,departments[],3,FALSE)</f>
        <v>Tech</v>
      </c>
      <c r="H2405" s="20">
        <v>13</v>
      </c>
      <c r="I2405" s="20" t="str">
        <f>VLOOKUP(employees!$H2405,locations[#All],3,FALSE)</f>
        <v>Cairo</v>
      </c>
      <c r="J2405" s="20" t="str">
        <f>_xlfn.XLOOKUP(Table6[[#This Row],[City]],locations[city],locations[Continent])</f>
        <v>Africa</v>
      </c>
      <c r="K2405" s="20" t="s">
        <v>66</v>
      </c>
      <c r="L2405" s="20" t="s">
        <v>51</v>
      </c>
      <c r="M2405" s="21">
        <v>43768</v>
      </c>
      <c r="N2405" s="20" t="s">
        <v>57</v>
      </c>
      <c r="O2405" s="20">
        <v>3.68</v>
      </c>
      <c r="P2405" s="20">
        <v>6.4</v>
      </c>
      <c r="Q2405" s="20">
        <v>48288.56</v>
      </c>
      <c r="R2405" s="20">
        <v>1604</v>
      </c>
      <c r="S2405" s="20">
        <f ca="1">DATEDIF(employees!$M2405, TODAY(), "y")</f>
        <v>6</v>
      </c>
      <c r="T2405" s="20">
        <f>VLOOKUP(employees!$H2405,locations[#All],4,)</f>
        <v>0.55000000000000004</v>
      </c>
      <c r="U2405" s="22">
        <f>employees!$Q2405/employees!$T2405</f>
        <v>87797.381818181806</v>
      </c>
    </row>
    <row r="2406" spans="1:21" x14ac:dyDescent="0.25">
      <c r="A2406" s="23">
        <v>2405</v>
      </c>
      <c r="B2406" s="24" t="s">
        <v>2364</v>
      </c>
      <c r="C2406" s="24" t="s">
        <v>49</v>
      </c>
      <c r="D2406" s="24">
        <v>62</v>
      </c>
      <c r="E2406" s="24">
        <v>20</v>
      </c>
      <c r="F2406" s="24" t="str">
        <f>VLOOKUP(Table6[[#This Row],[department_id]],departments[#All],2,FALSE)</f>
        <v>Recruiting</v>
      </c>
      <c r="G2406" s="24" t="str">
        <f>VLOOKUP(employees!$E2406,departments[],3,FALSE)</f>
        <v>G&amp;A</v>
      </c>
      <c r="H2406" s="24">
        <v>1</v>
      </c>
      <c r="I2406" s="24" t="str">
        <f>VLOOKUP(employees!$H2406,locations[#All],3,FALSE)</f>
        <v>San Francisco</v>
      </c>
      <c r="J2406" s="24" t="str">
        <f>_xlfn.XLOOKUP(Table6[[#This Row],[City]],locations[city],locations[Continent])</f>
        <v>North America</v>
      </c>
      <c r="K2406" s="24" t="s">
        <v>64</v>
      </c>
      <c r="L2406" s="24" t="s">
        <v>56</v>
      </c>
      <c r="M2406" s="25">
        <v>44453</v>
      </c>
      <c r="N2406" s="24" t="s">
        <v>57</v>
      </c>
      <c r="O2406" s="24">
        <v>3.81</v>
      </c>
      <c r="P2406" s="24">
        <v>5.5</v>
      </c>
      <c r="Q2406" s="24">
        <v>164661</v>
      </c>
      <c r="R2406" s="24">
        <v>970</v>
      </c>
      <c r="S2406" s="24">
        <f ca="1">DATEDIF(employees!$M2406, TODAY(), "y")</f>
        <v>4</v>
      </c>
      <c r="T2406" s="24">
        <f>VLOOKUP(employees!$H2406,locations[#All],4,)</f>
        <v>1.35</v>
      </c>
      <c r="U2406" s="26">
        <f>employees!$Q2406/employees!$T2406</f>
        <v>121971.11111111111</v>
      </c>
    </row>
    <row r="2407" spans="1:21" x14ac:dyDescent="0.25">
      <c r="A2407" s="19">
        <v>2406</v>
      </c>
      <c r="B2407" s="20" t="s">
        <v>2365</v>
      </c>
      <c r="C2407" s="20" t="s">
        <v>59</v>
      </c>
      <c r="D2407" s="20">
        <v>26</v>
      </c>
      <c r="E2407" s="20">
        <v>12</v>
      </c>
      <c r="F2407" s="20" t="str">
        <f>VLOOKUP(Table6[[#This Row],[department_id]],departments[#All],2,FALSE)</f>
        <v>UX Research</v>
      </c>
      <c r="G2407" s="20" t="str">
        <f>VLOOKUP(employees!$E2407,departments[],3,FALSE)</f>
        <v>Product</v>
      </c>
      <c r="H2407" s="20">
        <v>12</v>
      </c>
      <c r="I2407" s="20" t="str">
        <f>VLOOKUP(employees!$H2407,locations[#All],3,FALSE)</f>
        <v>Hyderabad</v>
      </c>
      <c r="J2407" s="20" t="str">
        <f>_xlfn.XLOOKUP(Table6[[#This Row],[City]],locations[city],locations[Continent])</f>
        <v>Asia</v>
      </c>
      <c r="K2407" s="20" t="s">
        <v>66</v>
      </c>
      <c r="L2407" s="20" t="s">
        <v>56</v>
      </c>
      <c r="M2407" s="21">
        <v>43911</v>
      </c>
      <c r="N2407" s="20" t="s">
        <v>57</v>
      </c>
      <c r="O2407" s="20">
        <v>2.88</v>
      </c>
      <c r="P2407" s="20">
        <v>6</v>
      </c>
      <c r="Q2407" s="20">
        <v>45246.37</v>
      </c>
      <c r="R2407" s="20">
        <v>1058</v>
      </c>
      <c r="S2407" s="20">
        <f ca="1">DATEDIF(employees!$M2407, TODAY(), "y")</f>
        <v>6</v>
      </c>
      <c r="T2407" s="20">
        <f>VLOOKUP(employees!$H2407,locations[#All],4,)</f>
        <v>0.68</v>
      </c>
      <c r="U2407" s="22">
        <f>employees!$Q2407/employees!$T2407</f>
        <v>66538.779411764699</v>
      </c>
    </row>
    <row r="2408" spans="1:21" x14ac:dyDescent="0.25">
      <c r="A2408" s="23">
        <v>2407</v>
      </c>
      <c r="B2408" s="24" t="s">
        <v>2366</v>
      </c>
      <c r="C2408" s="24" t="s">
        <v>54</v>
      </c>
      <c r="D2408" s="24">
        <v>61</v>
      </c>
      <c r="E2408" s="24">
        <v>20</v>
      </c>
      <c r="F2408" s="24" t="str">
        <f>VLOOKUP(Table6[[#This Row],[department_id]],departments[#All],2,FALSE)</f>
        <v>Recruiting</v>
      </c>
      <c r="G2408" s="24" t="str">
        <f>VLOOKUP(employees!$E2408,departments[],3,FALSE)</f>
        <v>G&amp;A</v>
      </c>
      <c r="H2408" s="24">
        <v>18</v>
      </c>
      <c r="I2408" s="24" t="str">
        <f>VLOOKUP(employees!$H2408,locations[#All],3,FALSE)</f>
        <v>Buenos Aires</v>
      </c>
      <c r="J2408" s="24" t="str">
        <f>_xlfn.XLOOKUP(Table6[[#This Row],[City]],locations[city],locations[Continent])</f>
        <v>South America</v>
      </c>
      <c r="K2408" s="24" t="s">
        <v>66</v>
      </c>
      <c r="L2408" s="24" t="s">
        <v>51</v>
      </c>
      <c r="M2408" s="25">
        <v>43643</v>
      </c>
      <c r="N2408" s="24" t="s">
        <v>57</v>
      </c>
      <c r="O2408" s="24">
        <v>3.13</v>
      </c>
      <c r="P2408" s="24">
        <v>7.1</v>
      </c>
      <c r="Q2408" s="24">
        <v>36607.17</v>
      </c>
      <c r="R2408" s="24">
        <v>2405</v>
      </c>
      <c r="S2408" s="24">
        <f ca="1">DATEDIF(employees!$M2408, TODAY(), "y")</f>
        <v>7</v>
      </c>
      <c r="T2408" s="24">
        <f>VLOOKUP(employees!$H2408,locations[#All],4,)</f>
        <v>0.65</v>
      </c>
      <c r="U2408" s="26">
        <f>employees!$Q2408/employees!$T2408</f>
        <v>56318.723076923074</v>
      </c>
    </row>
    <row r="2409" spans="1:21" x14ac:dyDescent="0.25">
      <c r="A2409" s="19">
        <v>2408</v>
      </c>
      <c r="B2409" s="20" t="s">
        <v>2367</v>
      </c>
      <c r="C2409" s="20" t="s">
        <v>59</v>
      </c>
      <c r="D2409" s="20">
        <v>39</v>
      </c>
      <c r="E2409" s="20">
        <v>19</v>
      </c>
      <c r="F2409" s="20" t="str">
        <f>VLOOKUP(Table6[[#This Row],[department_id]],departments[#All],2,FALSE)</f>
        <v>Human Resources</v>
      </c>
      <c r="G2409" s="20" t="str">
        <f>VLOOKUP(employees!$E2409,departments[],3,FALSE)</f>
        <v>G&amp;A</v>
      </c>
      <c r="H2409" s="20">
        <v>2</v>
      </c>
      <c r="I2409" s="20" t="str">
        <f>VLOOKUP(employees!$H2409,locations[#All],3,FALSE)</f>
        <v>New York</v>
      </c>
      <c r="J2409" s="20" t="str">
        <f>_xlfn.XLOOKUP(Table6[[#This Row],[City]],locations[city],locations[Continent])</f>
        <v>North America</v>
      </c>
      <c r="K2409" s="20" t="s">
        <v>55</v>
      </c>
      <c r="L2409" s="20" t="s">
        <v>56</v>
      </c>
      <c r="M2409" s="21">
        <v>44602</v>
      </c>
      <c r="N2409" s="20" t="s">
        <v>52</v>
      </c>
      <c r="O2409" s="20">
        <v>4.33</v>
      </c>
      <c r="P2409" s="20">
        <v>6</v>
      </c>
      <c r="Q2409" s="20">
        <v>106062.78</v>
      </c>
      <c r="R2409" s="20">
        <v>2486</v>
      </c>
      <c r="S2409" s="20">
        <f ca="1">DATEDIF(employees!$M2409, TODAY(), "y")</f>
        <v>4</v>
      </c>
      <c r="T2409" s="20">
        <f>VLOOKUP(employees!$H2409,locations[#All],4,)</f>
        <v>1.3</v>
      </c>
      <c r="U2409" s="22">
        <f>employees!$Q2409/employees!$T2409</f>
        <v>81586.75384615385</v>
      </c>
    </row>
    <row r="2410" spans="1:21" x14ac:dyDescent="0.25">
      <c r="A2410" s="23">
        <v>2409</v>
      </c>
      <c r="B2410" s="24" t="s">
        <v>2368</v>
      </c>
      <c r="C2410" s="24" t="s">
        <v>49</v>
      </c>
      <c r="D2410" s="24">
        <v>41</v>
      </c>
      <c r="E2410" s="24">
        <v>25</v>
      </c>
      <c r="F2410" s="24" t="str">
        <f>VLOOKUP(Table6[[#This Row],[department_id]],departments[#All],2,FALSE)</f>
        <v>Operations</v>
      </c>
      <c r="G2410" s="24" t="str">
        <f>VLOOKUP(employees!$E2410,departments[],3,FALSE)</f>
        <v>Ops</v>
      </c>
      <c r="H2410" s="24">
        <v>14</v>
      </c>
      <c r="I2410" s="24" t="str">
        <f>VLOOKUP(employees!$H2410,locations[#All],3,FALSE)</f>
        <v>Dubai</v>
      </c>
      <c r="J2410" s="24" t="str">
        <f>_xlfn.XLOOKUP(Table6[[#This Row],[City]],locations[city],locations[Continent])</f>
        <v>Asia</v>
      </c>
      <c r="K2410" s="24" t="s">
        <v>60</v>
      </c>
      <c r="L2410" s="24" t="s">
        <v>56</v>
      </c>
      <c r="M2410" s="25">
        <v>45675</v>
      </c>
      <c r="N2410" s="24" t="s">
        <v>62</v>
      </c>
      <c r="O2410" s="24">
        <v>2.9</v>
      </c>
      <c r="P2410" s="24">
        <v>5.7</v>
      </c>
      <c r="Q2410" s="24">
        <v>80743.100000000006</v>
      </c>
      <c r="R2410" s="24">
        <v>3194</v>
      </c>
      <c r="S2410" s="24">
        <f ca="1">DATEDIF(employees!$M2410, TODAY(), "y")</f>
        <v>1</v>
      </c>
      <c r="T2410" s="24">
        <f>VLOOKUP(employees!$H2410,locations[#All],4,)</f>
        <v>1.05</v>
      </c>
      <c r="U2410" s="26">
        <f>employees!$Q2410/employees!$T2410</f>
        <v>76898.190476190473</v>
      </c>
    </row>
    <row r="2411" spans="1:21" x14ac:dyDescent="0.25">
      <c r="A2411" s="19">
        <v>2410</v>
      </c>
      <c r="B2411" s="20" t="s">
        <v>2369</v>
      </c>
      <c r="C2411" s="20" t="s">
        <v>59</v>
      </c>
      <c r="D2411" s="20">
        <v>45</v>
      </c>
      <c r="E2411" s="20">
        <v>25</v>
      </c>
      <c r="F2411" s="20" t="str">
        <f>VLOOKUP(Table6[[#This Row],[department_id]],departments[#All],2,FALSE)</f>
        <v>Operations</v>
      </c>
      <c r="G2411" s="20" t="str">
        <f>VLOOKUP(employees!$E2411,departments[],3,FALSE)</f>
        <v>Ops</v>
      </c>
      <c r="H2411" s="20">
        <v>20</v>
      </c>
      <c r="I2411" s="20" t="str">
        <f>VLOOKUP(employees!$H2411,locations[#All],3,FALSE)</f>
        <v>Singapore</v>
      </c>
      <c r="J2411" s="20" t="str">
        <f>_xlfn.XLOOKUP(Table6[[#This Row],[City]],locations[city],locations[Continent])</f>
        <v>Asia</v>
      </c>
      <c r="K2411" s="20" t="s">
        <v>64</v>
      </c>
      <c r="L2411" s="20" t="s">
        <v>56</v>
      </c>
      <c r="M2411" s="21">
        <v>42080</v>
      </c>
      <c r="N2411" s="20" t="s">
        <v>57</v>
      </c>
      <c r="O2411" s="20">
        <v>3.19</v>
      </c>
      <c r="P2411" s="20">
        <v>5.5</v>
      </c>
      <c r="Q2411" s="20">
        <v>139046.91</v>
      </c>
      <c r="R2411" s="20">
        <v>81</v>
      </c>
      <c r="S2411" s="20">
        <f ca="1">DATEDIF(employees!$M2411, TODAY(), "y")</f>
        <v>11</v>
      </c>
      <c r="T2411" s="20">
        <f>VLOOKUP(employees!$H2411,locations[#All],4,)</f>
        <v>1.22</v>
      </c>
      <c r="U2411" s="22">
        <f>employees!$Q2411/employees!$T2411</f>
        <v>113972.87704918033</v>
      </c>
    </row>
    <row r="2412" spans="1:21" x14ac:dyDescent="0.25">
      <c r="A2412" s="23">
        <v>2411</v>
      </c>
      <c r="B2412" s="24" t="s">
        <v>2370</v>
      </c>
      <c r="C2412" s="24" t="s">
        <v>49</v>
      </c>
      <c r="D2412" s="24">
        <v>27</v>
      </c>
      <c r="E2412" s="24">
        <v>15</v>
      </c>
      <c r="F2412" s="24" t="str">
        <f>VLOOKUP(Table6[[#This Row],[department_id]],departments[#All],2,FALSE)</f>
        <v>Marketing</v>
      </c>
      <c r="G2412" s="24" t="str">
        <f>VLOOKUP(employees!$E2412,departments[],3,FALSE)</f>
        <v>GTM</v>
      </c>
      <c r="H2412" s="24">
        <v>4</v>
      </c>
      <c r="I2412" s="24" t="str">
        <f>VLOOKUP(employees!$H2412,locations[#All],3,FALSE)</f>
        <v>Toronto</v>
      </c>
      <c r="J2412" s="24" t="str">
        <f>_xlfn.XLOOKUP(Table6[[#This Row],[City]],locations[city],locations[Continent])</f>
        <v>North America</v>
      </c>
      <c r="K2412" s="24" t="s">
        <v>3443</v>
      </c>
      <c r="L2412" s="24" t="s">
        <v>56</v>
      </c>
      <c r="M2412" s="25">
        <v>42031</v>
      </c>
      <c r="N2412" s="24" t="s">
        <v>57</v>
      </c>
      <c r="O2412" s="24">
        <v>3.56</v>
      </c>
      <c r="P2412" s="24">
        <v>9.1</v>
      </c>
      <c r="Q2412" s="24">
        <v>335311.98</v>
      </c>
      <c r="R2412" s="24" t="s">
        <v>3524</v>
      </c>
      <c r="S2412" s="24">
        <f ca="1">DATEDIF(employees!$M2412, TODAY(), "y")</f>
        <v>11</v>
      </c>
      <c r="T2412" s="24">
        <f>VLOOKUP(employees!$H2412,locations[#All],4,)</f>
        <v>1.1000000000000001</v>
      </c>
      <c r="U2412" s="26">
        <f>employees!$Q2412/employees!$T2412</f>
        <v>304829.07272727269</v>
      </c>
    </row>
    <row r="2413" spans="1:21" x14ac:dyDescent="0.25">
      <c r="A2413" s="19">
        <v>2412</v>
      </c>
      <c r="B2413" s="20" t="s">
        <v>2371</v>
      </c>
      <c r="C2413" s="20" t="s">
        <v>54</v>
      </c>
      <c r="D2413" s="20">
        <v>54</v>
      </c>
      <c r="E2413" s="20">
        <v>9</v>
      </c>
      <c r="F2413" s="20" t="str">
        <f>VLOOKUP(Table6[[#This Row],[department_id]],departments[#All],2,FALSE)</f>
        <v>Product Management</v>
      </c>
      <c r="G2413" s="20" t="str">
        <f>VLOOKUP(employees!$E2413,departments[],3,FALSE)</f>
        <v>Product</v>
      </c>
      <c r="H2413" s="20">
        <v>8</v>
      </c>
      <c r="I2413" s="20" t="str">
        <f>VLOOKUP(employees!$H2413,locations[#All],3,FALSE)</f>
        <v>Barcelona</v>
      </c>
      <c r="J2413" s="20" t="str">
        <f>_xlfn.XLOOKUP(Table6[[#This Row],[City]],locations[city],locations[Continent])</f>
        <v>Europe</v>
      </c>
      <c r="K2413" s="20" t="s">
        <v>60</v>
      </c>
      <c r="L2413" s="20" t="s">
        <v>51</v>
      </c>
      <c r="M2413" s="21">
        <v>43789</v>
      </c>
      <c r="N2413" s="20" t="s">
        <v>52</v>
      </c>
      <c r="O2413" s="20">
        <v>4.67</v>
      </c>
      <c r="P2413" s="20">
        <v>7.2</v>
      </c>
      <c r="Q2413" s="20">
        <v>163429.72</v>
      </c>
      <c r="R2413" s="20">
        <v>122</v>
      </c>
      <c r="S2413" s="20">
        <f ca="1">DATEDIF(employees!$M2413, TODAY(), "y")</f>
        <v>6</v>
      </c>
      <c r="T2413" s="20">
        <f>VLOOKUP(employees!$H2413,locations[#All],4,)</f>
        <v>1.05</v>
      </c>
      <c r="U2413" s="22">
        <f>employees!$Q2413/employees!$T2413</f>
        <v>155647.35238095236</v>
      </c>
    </row>
    <row r="2414" spans="1:21" x14ac:dyDescent="0.25">
      <c r="A2414" s="23">
        <v>2413</v>
      </c>
      <c r="B2414" s="24" t="s">
        <v>2372</v>
      </c>
      <c r="C2414" s="24" t="s">
        <v>59</v>
      </c>
      <c r="D2414" s="24">
        <v>26</v>
      </c>
      <c r="E2414" s="24">
        <v>4</v>
      </c>
      <c r="F2414" s="24" t="str">
        <f>VLOOKUP(Table6[[#This Row],[department_id]],departments[#All],2,FALSE)</f>
        <v>ML Engineering</v>
      </c>
      <c r="G2414" s="24" t="str">
        <f>VLOOKUP(employees!$E2414,departments[],3,FALSE)</f>
        <v>Tech</v>
      </c>
      <c r="H2414" s="24">
        <v>8</v>
      </c>
      <c r="I2414" s="24" t="str">
        <f>VLOOKUP(employees!$H2414,locations[#All],3,FALSE)</f>
        <v>Barcelona</v>
      </c>
      <c r="J2414" s="24" t="str">
        <f>_xlfn.XLOOKUP(Table6[[#This Row],[City]],locations[city],locations[Continent])</f>
        <v>Europe</v>
      </c>
      <c r="K2414" s="24" t="s">
        <v>55</v>
      </c>
      <c r="L2414" s="24" t="s">
        <v>51</v>
      </c>
      <c r="M2414" s="25">
        <v>45636</v>
      </c>
      <c r="N2414" s="24" t="s">
        <v>52</v>
      </c>
      <c r="O2414" s="24">
        <v>3.99</v>
      </c>
      <c r="P2414" s="24">
        <v>7.2</v>
      </c>
      <c r="Q2414" s="24">
        <v>137494.39000000001</v>
      </c>
      <c r="R2414" s="24">
        <v>423</v>
      </c>
      <c r="S2414" s="24">
        <f ca="1">DATEDIF(employees!$M2414, TODAY(), "y")</f>
        <v>1</v>
      </c>
      <c r="T2414" s="24">
        <f>VLOOKUP(employees!$H2414,locations[#All],4,)</f>
        <v>1.05</v>
      </c>
      <c r="U2414" s="26">
        <f>employees!$Q2414/employees!$T2414</f>
        <v>130947.03809523811</v>
      </c>
    </row>
    <row r="2415" spans="1:21" x14ac:dyDescent="0.25">
      <c r="A2415" s="19">
        <v>2414</v>
      </c>
      <c r="B2415" s="20" t="s">
        <v>2373</v>
      </c>
      <c r="C2415" s="20" t="s">
        <v>59</v>
      </c>
      <c r="D2415" s="20">
        <v>55</v>
      </c>
      <c r="E2415" s="20">
        <v>8</v>
      </c>
      <c r="F2415" s="20" t="str">
        <f>VLOOKUP(Table6[[#This Row],[department_id]],departments[#All],2,FALSE)</f>
        <v>QA &amp; Testing</v>
      </c>
      <c r="G2415" s="20" t="str">
        <f>VLOOKUP(employees!$E2415,departments[],3,FALSE)</f>
        <v>Tech</v>
      </c>
      <c r="H2415" s="20">
        <v>5</v>
      </c>
      <c r="I2415" s="20" t="str">
        <f>VLOOKUP(employees!$H2415,locations[#All],3,FALSE)</f>
        <v>London</v>
      </c>
      <c r="J2415" s="20" t="str">
        <f>_xlfn.XLOOKUP(Table6[[#This Row],[City]],locations[city],locations[Continent])</f>
        <v>Europe</v>
      </c>
      <c r="K2415" s="20" t="s">
        <v>60</v>
      </c>
      <c r="L2415" s="20" t="s">
        <v>78</v>
      </c>
      <c r="M2415" s="21">
        <v>44694</v>
      </c>
      <c r="N2415" s="20" t="s">
        <v>57</v>
      </c>
      <c r="O2415" s="20">
        <v>4.22</v>
      </c>
      <c r="P2415" s="20">
        <v>8.8000000000000007</v>
      </c>
      <c r="Q2415" s="20">
        <v>155471.01</v>
      </c>
      <c r="R2415" s="20">
        <v>17</v>
      </c>
      <c r="S2415" s="20">
        <f ca="1">DATEDIF(employees!$M2415, TODAY(), "y")</f>
        <v>4</v>
      </c>
      <c r="T2415" s="20">
        <f>VLOOKUP(employees!$H2415,locations[#All],4,)</f>
        <v>1.25</v>
      </c>
      <c r="U2415" s="22">
        <f>employees!$Q2415/employees!$T2415</f>
        <v>124376.808</v>
      </c>
    </row>
    <row r="2416" spans="1:21" x14ac:dyDescent="0.25">
      <c r="A2416" s="23">
        <v>2415</v>
      </c>
      <c r="B2416" s="24" t="s">
        <v>2374</v>
      </c>
      <c r="C2416" s="24" t="s">
        <v>54</v>
      </c>
      <c r="D2416" s="24">
        <v>26</v>
      </c>
      <c r="E2416" s="24">
        <v>20</v>
      </c>
      <c r="F2416" s="24" t="str">
        <f>VLOOKUP(Table6[[#This Row],[department_id]],departments[#All],2,FALSE)</f>
        <v>Recruiting</v>
      </c>
      <c r="G2416" s="24" t="str">
        <f>VLOOKUP(employees!$E2416,departments[],3,FALSE)</f>
        <v>G&amp;A</v>
      </c>
      <c r="H2416" s="24">
        <v>10</v>
      </c>
      <c r="I2416" s="24" t="str">
        <f>VLOOKUP(employees!$H2416,locations[#All],3,FALSE)</f>
        <v>Warsaw</v>
      </c>
      <c r="J2416" s="24" t="str">
        <f>_xlfn.XLOOKUP(Table6[[#This Row],[City]],locations[city],locations[Continent])</f>
        <v>Europe</v>
      </c>
      <c r="K2416" s="24" t="s">
        <v>64</v>
      </c>
      <c r="L2416" s="24" t="s">
        <v>51</v>
      </c>
      <c r="M2416" s="25">
        <v>44606</v>
      </c>
      <c r="N2416" s="24" t="s">
        <v>57</v>
      </c>
      <c r="O2416" s="24">
        <v>2.86</v>
      </c>
      <c r="P2416" s="24">
        <v>9.3000000000000007</v>
      </c>
      <c r="Q2416" s="24">
        <v>139617.99</v>
      </c>
      <c r="R2416" s="24">
        <v>68</v>
      </c>
      <c r="S2416" s="24">
        <f ca="1">DATEDIF(employees!$M2416, TODAY(), "y")</f>
        <v>4</v>
      </c>
      <c r="T2416" s="24">
        <f>VLOOKUP(employees!$H2416,locations[#All],4,)</f>
        <v>0.95</v>
      </c>
      <c r="U2416" s="26">
        <f>employees!$Q2416/employees!$T2416</f>
        <v>146966.3052631579</v>
      </c>
    </row>
    <row r="2417" spans="1:21" x14ac:dyDescent="0.25">
      <c r="A2417" s="19">
        <v>2416</v>
      </c>
      <c r="B2417" s="20" t="s">
        <v>2375</v>
      </c>
      <c r="C2417" s="20" t="s">
        <v>59</v>
      </c>
      <c r="D2417" s="20">
        <v>30</v>
      </c>
      <c r="E2417" s="20">
        <v>21</v>
      </c>
      <c r="F2417" s="20" t="str">
        <f>VLOOKUP(Table6[[#This Row],[department_id]],departments[#All],2,FALSE)</f>
        <v>Finance</v>
      </c>
      <c r="G2417" s="20" t="str">
        <f>VLOOKUP(employees!$E2417,departments[],3,FALSE)</f>
        <v>G&amp;A</v>
      </c>
      <c r="H2417" s="20">
        <v>21</v>
      </c>
      <c r="I2417" s="20" t="str">
        <f>VLOOKUP(employees!$H2417,locations[#All],3,FALSE)</f>
        <v>Sydney</v>
      </c>
      <c r="J2417" s="20" t="str">
        <f>_xlfn.XLOOKUP(Table6[[#This Row],[City]],locations[city],locations[Continent])</f>
        <v>Oceania</v>
      </c>
      <c r="K2417" s="20" t="s">
        <v>66</v>
      </c>
      <c r="L2417" s="20" t="s">
        <v>51</v>
      </c>
      <c r="M2417" s="21">
        <v>43224</v>
      </c>
      <c r="N2417" s="20" t="s">
        <v>57</v>
      </c>
      <c r="O2417" s="20">
        <v>4.01</v>
      </c>
      <c r="P2417" s="20">
        <v>9.6</v>
      </c>
      <c r="Q2417" s="20">
        <v>54994.21</v>
      </c>
      <c r="R2417" s="20">
        <v>510</v>
      </c>
      <c r="S2417" s="20">
        <f ca="1">DATEDIF(employees!$M2417, TODAY(), "y")</f>
        <v>8</v>
      </c>
      <c r="T2417" s="20">
        <f>VLOOKUP(employees!$H2417,locations[#All],4,)</f>
        <v>1.1499999999999999</v>
      </c>
      <c r="U2417" s="22">
        <f>employees!$Q2417/employees!$T2417</f>
        <v>47821.052173913049</v>
      </c>
    </row>
    <row r="2418" spans="1:21" x14ac:dyDescent="0.25">
      <c r="A2418" s="23">
        <v>2417</v>
      </c>
      <c r="B2418" s="24" t="s">
        <v>2376</v>
      </c>
      <c r="C2418" s="24" t="s">
        <v>54</v>
      </c>
      <c r="D2418" s="24">
        <v>48</v>
      </c>
      <c r="E2418" s="24">
        <v>1</v>
      </c>
      <c r="F2418" s="24" t="str">
        <f>VLOOKUP(Table6[[#This Row],[department_id]],departments[#All],2,FALSE)</f>
        <v>Engineering</v>
      </c>
      <c r="G2418" s="24" t="str">
        <f>VLOOKUP(employees!$E2418,departments[],3,FALSE)</f>
        <v>Tech</v>
      </c>
      <c r="H2418" s="24">
        <v>15</v>
      </c>
      <c r="I2418" s="24" t="str">
        <f>VLOOKUP(employees!$H2418,locations[#All],3,FALSE)</f>
        <v>Cape Town</v>
      </c>
      <c r="J2418" s="24" t="str">
        <f>_xlfn.XLOOKUP(Table6[[#This Row],[City]],locations[city],locations[Continent])</f>
        <v>Africa</v>
      </c>
      <c r="K2418" s="24" t="s">
        <v>66</v>
      </c>
      <c r="L2418" s="24" t="s">
        <v>51</v>
      </c>
      <c r="M2418" s="25">
        <v>44920</v>
      </c>
      <c r="N2418" s="24" t="s">
        <v>52</v>
      </c>
      <c r="O2418" s="24">
        <v>4.18</v>
      </c>
      <c r="P2418" s="24">
        <v>7.4</v>
      </c>
      <c r="Q2418" s="24">
        <v>70462.03</v>
      </c>
      <c r="R2418" s="24">
        <v>2823</v>
      </c>
      <c r="S2418" s="24">
        <f ca="1">DATEDIF(employees!$M2418, TODAY(), "y")</f>
        <v>3</v>
      </c>
      <c r="T2418" s="24">
        <f>VLOOKUP(employees!$H2418,locations[#All],4,)</f>
        <v>0.7</v>
      </c>
      <c r="U2418" s="26">
        <f>employees!$Q2418/employees!$T2418</f>
        <v>100660.04285714286</v>
      </c>
    </row>
    <row r="2419" spans="1:21" x14ac:dyDescent="0.25">
      <c r="A2419" s="19">
        <v>2418</v>
      </c>
      <c r="B2419" s="20" t="s">
        <v>2377</v>
      </c>
      <c r="C2419" s="20" t="s">
        <v>54</v>
      </c>
      <c r="D2419" s="20">
        <v>42</v>
      </c>
      <c r="E2419" s="20">
        <v>26</v>
      </c>
      <c r="F2419" s="20" t="str">
        <f>VLOOKUP(Table6[[#This Row],[department_id]],departments[#All],2,FALSE)</f>
        <v>Procurement</v>
      </c>
      <c r="G2419" s="20" t="str">
        <f>VLOOKUP(employees!$E2419,departments[],3,FALSE)</f>
        <v>Ops</v>
      </c>
      <c r="H2419" s="20">
        <v>8</v>
      </c>
      <c r="I2419" s="20" t="str">
        <f>VLOOKUP(employees!$H2419,locations[#All],3,FALSE)</f>
        <v>Barcelona</v>
      </c>
      <c r="J2419" s="20" t="str">
        <f>_xlfn.XLOOKUP(Table6[[#This Row],[City]],locations[city],locations[Continent])</f>
        <v>Europe</v>
      </c>
      <c r="K2419" s="20" t="s">
        <v>71</v>
      </c>
      <c r="L2419" s="20" t="s">
        <v>56</v>
      </c>
      <c r="M2419" s="21">
        <v>42659</v>
      </c>
      <c r="N2419" s="20" t="s">
        <v>57</v>
      </c>
      <c r="O2419" s="20">
        <v>4.79</v>
      </c>
      <c r="P2419" s="20">
        <v>7.5</v>
      </c>
      <c r="Q2419" s="20">
        <v>185853.64</v>
      </c>
      <c r="R2419" s="20">
        <v>2060</v>
      </c>
      <c r="S2419" s="20">
        <f ca="1">DATEDIF(employees!$M2419, TODAY(), "y")</f>
        <v>9</v>
      </c>
      <c r="T2419" s="20">
        <f>VLOOKUP(employees!$H2419,locations[#All],4,)</f>
        <v>1.05</v>
      </c>
      <c r="U2419" s="22">
        <f>employees!$Q2419/employees!$T2419</f>
        <v>177003.46666666667</v>
      </c>
    </row>
    <row r="2420" spans="1:21" x14ac:dyDescent="0.25">
      <c r="A2420" s="23">
        <v>2419</v>
      </c>
      <c r="B2420" s="24" t="s">
        <v>2378</v>
      </c>
      <c r="C2420" s="24" t="s">
        <v>49</v>
      </c>
      <c r="D2420" s="24">
        <v>32</v>
      </c>
      <c r="E2420" s="24">
        <v>12</v>
      </c>
      <c r="F2420" s="24" t="str">
        <f>VLOOKUP(Table6[[#This Row],[department_id]],departments[#All],2,FALSE)</f>
        <v>UX Research</v>
      </c>
      <c r="G2420" s="24" t="str">
        <f>VLOOKUP(employees!$E2420,departments[],3,FALSE)</f>
        <v>Product</v>
      </c>
      <c r="H2420" s="24">
        <v>13</v>
      </c>
      <c r="I2420" s="24" t="str">
        <f>VLOOKUP(employees!$H2420,locations[#All],3,FALSE)</f>
        <v>Cairo</v>
      </c>
      <c r="J2420" s="24" t="str">
        <f>_xlfn.XLOOKUP(Table6[[#This Row],[City]],locations[city],locations[Continent])</f>
        <v>Africa</v>
      </c>
      <c r="K2420" s="24" t="s">
        <v>66</v>
      </c>
      <c r="L2420" s="24" t="s">
        <v>51</v>
      </c>
      <c r="M2420" s="25">
        <v>45420</v>
      </c>
      <c r="N2420" s="24" t="s">
        <v>57</v>
      </c>
      <c r="O2420" s="24">
        <v>2.54</v>
      </c>
      <c r="P2420" s="24">
        <v>7.2</v>
      </c>
      <c r="Q2420" s="24">
        <v>35843.599999999999</v>
      </c>
      <c r="R2420" s="24">
        <v>1128</v>
      </c>
      <c r="S2420" s="24">
        <f ca="1">DATEDIF(employees!$M2420, TODAY(), "y")</f>
        <v>2</v>
      </c>
      <c r="T2420" s="24">
        <f>VLOOKUP(employees!$H2420,locations[#All],4,)</f>
        <v>0.55000000000000004</v>
      </c>
      <c r="U2420" s="26">
        <f>employees!$Q2420/employees!$T2420</f>
        <v>65170.181818181809</v>
      </c>
    </row>
    <row r="2421" spans="1:21" x14ac:dyDescent="0.25">
      <c r="A2421" s="19">
        <v>2420</v>
      </c>
      <c r="B2421" s="20" t="s">
        <v>2379</v>
      </c>
      <c r="C2421" s="20" t="s">
        <v>59</v>
      </c>
      <c r="D2421" s="20">
        <v>49</v>
      </c>
      <c r="E2421" s="20">
        <v>2</v>
      </c>
      <c r="F2421" s="20" t="str">
        <f>VLOOKUP(Table6[[#This Row],[department_id]],departments[#All],2,FALSE)</f>
        <v>Data Science</v>
      </c>
      <c r="G2421" s="20" t="str">
        <f>VLOOKUP(employees!$E2421,departments[],3,FALSE)</f>
        <v>Tech</v>
      </c>
      <c r="H2421" s="20">
        <v>4</v>
      </c>
      <c r="I2421" s="20" t="str">
        <f>VLOOKUP(employees!$H2421,locations[#All],3,FALSE)</f>
        <v>Toronto</v>
      </c>
      <c r="J2421" s="20" t="str">
        <f>_xlfn.XLOOKUP(Table6[[#This Row],[City]],locations[city],locations[Continent])</f>
        <v>North America</v>
      </c>
      <c r="K2421" s="20" t="s">
        <v>55</v>
      </c>
      <c r="L2421" s="20" t="s">
        <v>51</v>
      </c>
      <c r="M2421" s="21">
        <v>41928</v>
      </c>
      <c r="N2421" s="20" t="s">
        <v>57</v>
      </c>
      <c r="O2421" s="20">
        <v>3.82</v>
      </c>
      <c r="P2421" s="20">
        <v>7.3</v>
      </c>
      <c r="Q2421" s="20">
        <v>137454.17000000001</v>
      </c>
      <c r="R2421" s="20">
        <v>3317</v>
      </c>
      <c r="S2421" s="20">
        <f ca="1">DATEDIF(employees!$M2421, TODAY(), "y")</f>
        <v>11</v>
      </c>
      <c r="T2421" s="20">
        <f>VLOOKUP(employees!$H2421,locations[#All],4,)</f>
        <v>1.1000000000000001</v>
      </c>
      <c r="U2421" s="22">
        <f>employees!$Q2421/employees!$T2421</f>
        <v>124958.33636363636</v>
      </c>
    </row>
    <row r="2422" spans="1:21" x14ac:dyDescent="0.25">
      <c r="A2422" s="23">
        <v>2421</v>
      </c>
      <c r="B2422" s="24" t="s">
        <v>2380</v>
      </c>
      <c r="C2422" s="24" t="s">
        <v>59</v>
      </c>
      <c r="D2422" s="24">
        <v>65</v>
      </c>
      <c r="E2422" s="24">
        <v>17</v>
      </c>
      <c r="F2422" s="24" t="str">
        <f>VLOOKUP(Table6[[#This Row],[department_id]],departments[#All],2,FALSE)</f>
        <v>Customer Success</v>
      </c>
      <c r="G2422" s="24" t="str">
        <f>VLOOKUP(employees!$E2422,departments[],3,FALSE)</f>
        <v>GTM</v>
      </c>
      <c r="H2422" s="24">
        <v>11</v>
      </c>
      <c r="I2422" s="24" t="str">
        <f>VLOOKUP(employees!$H2422,locations[#All],3,FALSE)</f>
        <v>Bengaluru</v>
      </c>
      <c r="J2422" s="24" t="str">
        <f>_xlfn.XLOOKUP(Table6[[#This Row],[City]],locations[city],locations[Continent])</f>
        <v>Asia</v>
      </c>
      <c r="K2422" s="24" t="s">
        <v>55</v>
      </c>
      <c r="L2422" s="24" t="s">
        <v>51</v>
      </c>
      <c r="M2422" s="25">
        <v>42441</v>
      </c>
      <c r="N2422" s="24" t="s">
        <v>57</v>
      </c>
      <c r="O2422" s="24">
        <v>3.34</v>
      </c>
      <c r="P2422" s="24">
        <v>8.9</v>
      </c>
      <c r="Q2422" s="24">
        <v>43288.47</v>
      </c>
      <c r="R2422" s="24">
        <v>3340</v>
      </c>
      <c r="S2422" s="24">
        <f ca="1">DATEDIF(employees!$M2422, TODAY(), "y")</f>
        <v>10</v>
      </c>
      <c r="T2422" s="24">
        <f>VLOOKUP(employees!$H2422,locations[#All],4,)</f>
        <v>0.7</v>
      </c>
      <c r="U2422" s="26">
        <f>employees!$Q2422/employees!$T2422</f>
        <v>61840.671428571433</v>
      </c>
    </row>
    <row r="2423" spans="1:21" x14ac:dyDescent="0.25">
      <c r="A2423" s="19">
        <v>2422</v>
      </c>
      <c r="B2423" s="20" t="s">
        <v>2381</v>
      </c>
      <c r="C2423" s="20" t="s">
        <v>54</v>
      </c>
      <c r="D2423" s="20">
        <v>35</v>
      </c>
      <c r="E2423" s="20">
        <v>26</v>
      </c>
      <c r="F2423" s="20" t="str">
        <f>VLOOKUP(Table6[[#This Row],[department_id]],departments[#All],2,FALSE)</f>
        <v>Procurement</v>
      </c>
      <c r="G2423" s="20" t="str">
        <f>VLOOKUP(employees!$E2423,departments[],3,FALSE)</f>
        <v>Ops</v>
      </c>
      <c r="H2423" s="20">
        <v>19</v>
      </c>
      <c r="I2423" s="20" t="str">
        <f>VLOOKUP(employees!$H2423,locations[#All],3,FALSE)</f>
        <v>Tokyo</v>
      </c>
      <c r="J2423" s="20" t="str">
        <f>_xlfn.XLOOKUP(Table6[[#This Row],[City]],locations[city],locations[Continent])</f>
        <v>Asia</v>
      </c>
      <c r="K2423" s="20" t="s">
        <v>55</v>
      </c>
      <c r="L2423" s="20" t="s">
        <v>51</v>
      </c>
      <c r="M2423" s="21">
        <v>44931</v>
      </c>
      <c r="N2423" s="20" t="s">
        <v>52</v>
      </c>
      <c r="O2423" s="20">
        <v>3.49</v>
      </c>
      <c r="P2423" s="20">
        <v>9.8000000000000007</v>
      </c>
      <c r="Q2423" s="20">
        <v>96566.080000000002</v>
      </c>
      <c r="R2423" s="20">
        <v>2147</v>
      </c>
      <c r="S2423" s="20">
        <f ca="1">DATEDIF(employees!$M2423, TODAY(), "y")</f>
        <v>3</v>
      </c>
      <c r="T2423" s="20">
        <f>VLOOKUP(employees!$H2423,locations[#All],4,)</f>
        <v>1.2</v>
      </c>
      <c r="U2423" s="22">
        <f>employees!$Q2423/employees!$T2423</f>
        <v>80471.733333333337</v>
      </c>
    </row>
    <row r="2424" spans="1:21" x14ac:dyDescent="0.25">
      <c r="A2424" s="23">
        <v>2423</v>
      </c>
      <c r="B2424" s="24" t="s">
        <v>2382</v>
      </c>
      <c r="C2424" s="24" t="s">
        <v>59</v>
      </c>
      <c r="D2424" s="24">
        <v>23</v>
      </c>
      <c r="E2424" s="24">
        <v>12</v>
      </c>
      <c r="F2424" s="24" t="str">
        <f>VLOOKUP(Table6[[#This Row],[department_id]],departments[#All],2,FALSE)</f>
        <v>UX Research</v>
      </c>
      <c r="G2424" s="24" t="str">
        <f>VLOOKUP(employees!$E2424,departments[],3,FALSE)</f>
        <v>Product</v>
      </c>
      <c r="H2424" s="24">
        <v>17</v>
      </c>
      <c r="I2424" s="24" t="str">
        <f>VLOOKUP(employees!$H2424,locations[#All],3,FALSE)</f>
        <v>Mexico City</v>
      </c>
      <c r="J2424" s="24" t="str">
        <f>_xlfn.XLOOKUP(Table6[[#This Row],[City]],locations[city],locations[Continent])</f>
        <v>South America</v>
      </c>
      <c r="K2424" s="24" t="s">
        <v>60</v>
      </c>
      <c r="L2424" s="24" t="s">
        <v>51</v>
      </c>
      <c r="M2424" s="25">
        <v>42012</v>
      </c>
      <c r="N2424" s="24" t="s">
        <v>52</v>
      </c>
      <c r="O2424" s="24">
        <v>3.74</v>
      </c>
      <c r="P2424" s="24">
        <v>6.3</v>
      </c>
      <c r="Q2424" s="24">
        <v>70042.81</v>
      </c>
      <c r="R2424" s="24">
        <v>2675</v>
      </c>
      <c r="S2424" s="24">
        <f ca="1">DATEDIF(employees!$M2424, TODAY(), "y")</f>
        <v>11</v>
      </c>
      <c r="T2424" s="24">
        <f>VLOOKUP(employees!$H2424,locations[#All],4,)</f>
        <v>0.78</v>
      </c>
      <c r="U2424" s="26">
        <f>employees!$Q2424/employees!$T2424</f>
        <v>89798.474358974359</v>
      </c>
    </row>
    <row r="2425" spans="1:21" x14ac:dyDescent="0.25">
      <c r="A2425" s="19">
        <v>2424</v>
      </c>
      <c r="B2425" s="20" t="s">
        <v>2383</v>
      </c>
      <c r="C2425" s="20" t="s">
        <v>54</v>
      </c>
      <c r="D2425" s="20">
        <v>20</v>
      </c>
      <c r="E2425" s="20">
        <v>26</v>
      </c>
      <c r="F2425" s="20" t="str">
        <f>VLOOKUP(Table6[[#This Row],[department_id]],departments[#All],2,FALSE)</f>
        <v>Procurement</v>
      </c>
      <c r="G2425" s="20" t="str">
        <f>VLOOKUP(employees!$E2425,departments[],3,FALSE)</f>
        <v>Ops</v>
      </c>
      <c r="H2425" s="20">
        <v>12</v>
      </c>
      <c r="I2425" s="20" t="str">
        <f>VLOOKUP(employees!$H2425,locations[#All],3,FALSE)</f>
        <v>Hyderabad</v>
      </c>
      <c r="J2425" s="20" t="str">
        <f>_xlfn.XLOOKUP(Table6[[#This Row],[City]],locations[city],locations[Continent])</f>
        <v>Asia</v>
      </c>
      <c r="K2425" s="20" t="s">
        <v>64</v>
      </c>
      <c r="L2425" s="20" t="s">
        <v>78</v>
      </c>
      <c r="M2425" s="21">
        <v>43228</v>
      </c>
      <c r="N2425" s="20" t="s">
        <v>52</v>
      </c>
      <c r="O2425" s="20">
        <v>3.89</v>
      </c>
      <c r="P2425" s="20">
        <v>9.4</v>
      </c>
      <c r="Q2425" s="20">
        <v>80590.62</v>
      </c>
      <c r="R2425" s="20">
        <v>3458</v>
      </c>
      <c r="S2425" s="20">
        <f ca="1">DATEDIF(employees!$M2425, TODAY(), "y")</f>
        <v>8</v>
      </c>
      <c r="T2425" s="20">
        <f>VLOOKUP(employees!$H2425,locations[#All],4,)</f>
        <v>0.68</v>
      </c>
      <c r="U2425" s="22">
        <f>employees!$Q2425/employees!$T2425</f>
        <v>118515.61764705881</v>
      </c>
    </row>
    <row r="2426" spans="1:21" x14ac:dyDescent="0.25">
      <c r="A2426" s="23">
        <v>2425</v>
      </c>
      <c r="B2426" s="24" t="s">
        <v>2384</v>
      </c>
      <c r="C2426" s="24" t="s">
        <v>54</v>
      </c>
      <c r="D2426" s="24">
        <v>34</v>
      </c>
      <c r="E2426" s="24">
        <v>10</v>
      </c>
      <c r="F2426" s="24" t="str">
        <f>VLOOKUP(Table6[[#This Row],[department_id]],departments[#All],2,FALSE)</f>
        <v>Product Operations</v>
      </c>
      <c r="G2426" s="24" t="str">
        <f>VLOOKUP(employees!$E2426,departments[],3,FALSE)</f>
        <v>Product</v>
      </c>
      <c r="H2426" s="24">
        <v>20</v>
      </c>
      <c r="I2426" s="24" t="str">
        <f>VLOOKUP(employees!$H2426,locations[#All],3,FALSE)</f>
        <v>Singapore</v>
      </c>
      <c r="J2426" s="24" t="str">
        <f>_xlfn.XLOOKUP(Table6[[#This Row],[City]],locations[city],locations[Continent])</f>
        <v>Asia</v>
      </c>
      <c r="K2426" s="24" t="s">
        <v>55</v>
      </c>
      <c r="L2426" s="24" t="s">
        <v>51</v>
      </c>
      <c r="M2426" s="25">
        <v>44959</v>
      </c>
      <c r="N2426" s="24" t="s">
        <v>57</v>
      </c>
      <c r="O2426" s="24">
        <v>4.17</v>
      </c>
      <c r="P2426" s="24">
        <v>7</v>
      </c>
      <c r="Q2426" s="24">
        <v>145590.51</v>
      </c>
      <c r="R2426" s="24">
        <v>1406</v>
      </c>
      <c r="S2426" s="24">
        <f ca="1">DATEDIF(employees!$M2426, TODAY(), "y")</f>
        <v>3</v>
      </c>
      <c r="T2426" s="24">
        <f>VLOOKUP(employees!$H2426,locations[#All],4,)</f>
        <v>1.22</v>
      </c>
      <c r="U2426" s="26">
        <f>employees!$Q2426/employees!$T2426</f>
        <v>119336.48360655739</v>
      </c>
    </row>
    <row r="2427" spans="1:21" x14ac:dyDescent="0.25">
      <c r="A2427" s="19">
        <v>2426</v>
      </c>
      <c r="B2427" s="20" t="s">
        <v>2385</v>
      </c>
      <c r="C2427" s="20" t="s">
        <v>49</v>
      </c>
      <c r="D2427" s="20">
        <v>65</v>
      </c>
      <c r="E2427" s="20">
        <v>23</v>
      </c>
      <c r="F2427" s="20" t="str">
        <f>VLOOKUP(Table6[[#This Row],[department_id]],departments[#All],2,FALSE)</f>
        <v>Legal</v>
      </c>
      <c r="G2427" s="20" t="str">
        <f>VLOOKUP(employees!$E2427,departments[],3,FALSE)</f>
        <v>G&amp;A</v>
      </c>
      <c r="H2427" s="20">
        <v>9</v>
      </c>
      <c r="I2427" s="20" t="str">
        <f>VLOOKUP(employees!$H2427,locations[#All],3,FALSE)</f>
        <v>Amsterdam</v>
      </c>
      <c r="J2427" s="20" t="str">
        <f>_xlfn.XLOOKUP(Table6[[#This Row],[City]],locations[city],locations[Continent])</f>
        <v>Europe</v>
      </c>
      <c r="K2427" s="20" t="s">
        <v>60</v>
      </c>
      <c r="L2427" s="20" t="s">
        <v>56</v>
      </c>
      <c r="M2427" s="21">
        <v>41823</v>
      </c>
      <c r="N2427" s="20" t="s">
        <v>62</v>
      </c>
      <c r="O2427" s="20">
        <v>4.04</v>
      </c>
      <c r="P2427" s="20">
        <v>8.1999999999999993</v>
      </c>
      <c r="Q2427" s="20">
        <v>286736.62</v>
      </c>
      <c r="R2427" s="20">
        <v>1326</v>
      </c>
      <c r="S2427" s="20">
        <f ca="1">DATEDIF(employees!$M2427, TODAY(), "y")</f>
        <v>12</v>
      </c>
      <c r="T2427" s="20">
        <f>VLOOKUP(employees!$H2427,locations[#All],4,)</f>
        <v>1.1499999999999999</v>
      </c>
      <c r="U2427" s="22">
        <f>employees!$Q2427/employees!$T2427</f>
        <v>249336.19130434783</v>
      </c>
    </row>
    <row r="2428" spans="1:21" x14ac:dyDescent="0.25">
      <c r="A2428" s="23">
        <v>2427</v>
      </c>
      <c r="B2428" s="24" t="s">
        <v>2250</v>
      </c>
      <c r="C2428" s="24" t="s">
        <v>59</v>
      </c>
      <c r="D2428" s="24">
        <v>55</v>
      </c>
      <c r="E2428" s="24">
        <v>8</v>
      </c>
      <c r="F2428" s="24" t="str">
        <f>VLOOKUP(Table6[[#This Row],[department_id]],departments[#All],2,FALSE)</f>
        <v>QA &amp; Testing</v>
      </c>
      <c r="G2428" s="24" t="str">
        <f>VLOOKUP(employees!$E2428,departments[],3,FALSE)</f>
        <v>Tech</v>
      </c>
      <c r="H2428" s="24">
        <v>12</v>
      </c>
      <c r="I2428" s="24" t="str">
        <f>VLOOKUP(employees!$H2428,locations[#All],3,FALSE)</f>
        <v>Hyderabad</v>
      </c>
      <c r="J2428" s="24" t="str">
        <f>_xlfn.XLOOKUP(Table6[[#This Row],[City]],locations[city],locations[Continent])</f>
        <v>Asia</v>
      </c>
      <c r="K2428" s="24" t="s">
        <v>64</v>
      </c>
      <c r="L2428" s="24" t="s">
        <v>56</v>
      </c>
      <c r="M2428" s="25">
        <v>45219</v>
      </c>
      <c r="N2428" s="24" t="s">
        <v>57</v>
      </c>
      <c r="O2428" s="24">
        <v>2.56</v>
      </c>
      <c r="P2428" s="24">
        <v>5.8</v>
      </c>
      <c r="Q2428" s="24">
        <v>91287.25</v>
      </c>
      <c r="R2428" s="24">
        <v>3026</v>
      </c>
      <c r="S2428" s="24">
        <f ca="1">DATEDIF(employees!$M2428, TODAY(), "y")</f>
        <v>2</v>
      </c>
      <c r="T2428" s="24">
        <f>VLOOKUP(employees!$H2428,locations[#All],4,)</f>
        <v>0.68</v>
      </c>
      <c r="U2428" s="26">
        <f>employees!$Q2428/employees!$T2428</f>
        <v>134245.95588235292</v>
      </c>
    </row>
    <row r="2429" spans="1:21" x14ac:dyDescent="0.25">
      <c r="A2429" s="19">
        <v>2428</v>
      </c>
      <c r="B2429" s="20" t="s">
        <v>2386</v>
      </c>
      <c r="C2429" s="20" t="s">
        <v>54</v>
      </c>
      <c r="D2429" s="20">
        <v>36</v>
      </c>
      <c r="E2429" s="20">
        <v>22</v>
      </c>
      <c r="F2429" s="20" t="str">
        <f>VLOOKUP(Table6[[#This Row],[department_id]],departments[#All],2,FALSE)</f>
        <v>Accounting</v>
      </c>
      <c r="G2429" s="20" t="str">
        <f>VLOOKUP(employees!$E2429,departments[],3,FALSE)</f>
        <v>G&amp;A</v>
      </c>
      <c r="H2429" s="20">
        <v>14</v>
      </c>
      <c r="I2429" s="20" t="str">
        <f>VLOOKUP(employees!$H2429,locations[#All],3,FALSE)</f>
        <v>Dubai</v>
      </c>
      <c r="J2429" s="20" t="str">
        <f>_xlfn.XLOOKUP(Table6[[#This Row],[City]],locations[city],locations[Continent])</f>
        <v>Asia</v>
      </c>
      <c r="K2429" s="20" t="s">
        <v>55</v>
      </c>
      <c r="L2429" s="20" t="s">
        <v>56</v>
      </c>
      <c r="M2429" s="21">
        <v>45497</v>
      </c>
      <c r="N2429" s="20" t="s">
        <v>57</v>
      </c>
      <c r="O2429" s="20">
        <v>2.83</v>
      </c>
      <c r="P2429" s="20">
        <v>7.4</v>
      </c>
      <c r="Q2429" s="20">
        <v>84694.06</v>
      </c>
      <c r="R2429" s="20">
        <v>3054</v>
      </c>
      <c r="S2429" s="20">
        <f ca="1">DATEDIF(employees!$M2429, TODAY(), "y")</f>
        <v>2</v>
      </c>
      <c r="T2429" s="20">
        <f>VLOOKUP(employees!$H2429,locations[#All],4,)</f>
        <v>1.05</v>
      </c>
      <c r="U2429" s="22">
        <f>employees!$Q2429/employees!$T2429</f>
        <v>80661.009523809524</v>
      </c>
    </row>
    <row r="2430" spans="1:21" x14ac:dyDescent="0.25">
      <c r="A2430" s="23">
        <v>2429</v>
      </c>
      <c r="B2430" s="24" t="s">
        <v>2387</v>
      </c>
      <c r="C2430" s="24" t="s">
        <v>54</v>
      </c>
      <c r="D2430" s="24">
        <v>28</v>
      </c>
      <c r="E2430" s="24">
        <v>19</v>
      </c>
      <c r="F2430" s="24" t="str">
        <f>VLOOKUP(Table6[[#This Row],[department_id]],departments[#All],2,FALSE)</f>
        <v>Human Resources</v>
      </c>
      <c r="G2430" s="24" t="str">
        <f>VLOOKUP(employees!$E2430,departments[],3,FALSE)</f>
        <v>G&amp;A</v>
      </c>
      <c r="H2430" s="24">
        <v>4</v>
      </c>
      <c r="I2430" s="24" t="str">
        <f>VLOOKUP(employees!$H2430,locations[#All],3,FALSE)</f>
        <v>Toronto</v>
      </c>
      <c r="J2430" s="24" t="str">
        <f>_xlfn.XLOOKUP(Table6[[#This Row],[City]],locations[city],locations[Continent])</f>
        <v>North America</v>
      </c>
      <c r="K2430" s="24" t="s">
        <v>66</v>
      </c>
      <c r="L2430" s="24" t="s">
        <v>83</v>
      </c>
      <c r="M2430" s="25">
        <v>42674</v>
      </c>
      <c r="N2430" s="24" t="s">
        <v>57</v>
      </c>
      <c r="O2430" s="24">
        <v>2.88</v>
      </c>
      <c r="P2430" s="24">
        <v>6.3</v>
      </c>
      <c r="Q2430" s="24">
        <v>63517.919999999998</v>
      </c>
      <c r="R2430" s="24">
        <v>352</v>
      </c>
      <c r="S2430" s="24">
        <f ca="1">DATEDIF(employees!$M2430, TODAY(), "y")</f>
        <v>9</v>
      </c>
      <c r="T2430" s="24">
        <f>VLOOKUP(employees!$H2430,locations[#All],4,)</f>
        <v>1.1000000000000001</v>
      </c>
      <c r="U2430" s="26">
        <f>employees!$Q2430/employees!$T2430</f>
        <v>57743.563636363629</v>
      </c>
    </row>
    <row r="2431" spans="1:21" x14ac:dyDescent="0.25">
      <c r="A2431" s="19">
        <v>2430</v>
      </c>
      <c r="B2431" s="20" t="s">
        <v>2388</v>
      </c>
      <c r="C2431" s="20" t="s">
        <v>54</v>
      </c>
      <c r="D2431" s="20">
        <v>51</v>
      </c>
      <c r="E2431" s="20">
        <v>6</v>
      </c>
      <c r="F2431" s="20" t="str">
        <f>VLOOKUP(Table6[[#This Row],[department_id]],departments[#All],2,FALSE)</f>
        <v>Security</v>
      </c>
      <c r="G2431" s="20" t="str">
        <f>VLOOKUP(employees!$E2431,departments[],3,FALSE)</f>
        <v>Tech</v>
      </c>
      <c r="H2431" s="20">
        <v>13</v>
      </c>
      <c r="I2431" s="20" t="str">
        <f>VLOOKUP(employees!$H2431,locations[#All],3,FALSE)</f>
        <v>Cairo</v>
      </c>
      <c r="J2431" s="20" t="str">
        <f>_xlfn.XLOOKUP(Table6[[#This Row],[City]],locations[city],locations[Continent])</f>
        <v>Africa</v>
      </c>
      <c r="K2431" s="20" t="s">
        <v>66</v>
      </c>
      <c r="L2431" s="20" t="s">
        <v>56</v>
      </c>
      <c r="M2431" s="21">
        <v>42526</v>
      </c>
      <c r="N2431" s="20" t="s">
        <v>57</v>
      </c>
      <c r="O2431" s="20">
        <v>4.3499999999999996</v>
      </c>
      <c r="P2431" s="20">
        <v>5.7</v>
      </c>
      <c r="Q2431" s="20">
        <v>49683.71</v>
      </c>
      <c r="R2431" s="20">
        <v>228</v>
      </c>
      <c r="S2431" s="20">
        <f ca="1">DATEDIF(employees!$M2431, TODAY(), "y")</f>
        <v>10</v>
      </c>
      <c r="T2431" s="20">
        <f>VLOOKUP(employees!$H2431,locations[#All],4,)</f>
        <v>0.55000000000000004</v>
      </c>
      <c r="U2431" s="22">
        <f>employees!$Q2431/employees!$T2431</f>
        <v>90334.018181818174</v>
      </c>
    </row>
    <row r="2432" spans="1:21" x14ac:dyDescent="0.25">
      <c r="A2432" s="23">
        <v>2431</v>
      </c>
      <c r="B2432" s="24" t="s">
        <v>143</v>
      </c>
      <c r="C2432" s="24" t="s">
        <v>59</v>
      </c>
      <c r="D2432" s="24">
        <v>36</v>
      </c>
      <c r="E2432" s="24">
        <v>10</v>
      </c>
      <c r="F2432" s="24" t="str">
        <f>VLOOKUP(Table6[[#This Row],[department_id]],departments[#All],2,FALSE)</f>
        <v>Product Operations</v>
      </c>
      <c r="G2432" s="24" t="str">
        <f>VLOOKUP(employees!$E2432,departments[],3,FALSE)</f>
        <v>Product</v>
      </c>
      <c r="H2432" s="24">
        <v>13</v>
      </c>
      <c r="I2432" s="24" t="str">
        <f>VLOOKUP(employees!$H2432,locations[#All],3,FALSE)</f>
        <v>Cairo</v>
      </c>
      <c r="J2432" s="24" t="str">
        <f>_xlfn.XLOOKUP(Table6[[#This Row],[City]],locations[city],locations[Continent])</f>
        <v>Africa</v>
      </c>
      <c r="K2432" s="24" t="s">
        <v>71</v>
      </c>
      <c r="L2432" s="24" t="s">
        <v>51</v>
      </c>
      <c r="M2432" s="25">
        <v>44248</v>
      </c>
      <c r="N2432" s="24" t="s">
        <v>52</v>
      </c>
      <c r="O2432" s="24">
        <v>4.5999999999999996</v>
      </c>
      <c r="P2432" s="24">
        <v>8.4</v>
      </c>
      <c r="Q2432" s="24">
        <v>98461.74</v>
      </c>
      <c r="R2432" s="24" t="s">
        <v>3524</v>
      </c>
      <c r="S2432" s="24">
        <f ca="1">DATEDIF(employees!$M2432, TODAY(), "y")</f>
        <v>5</v>
      </c>
      <c r="T2432" s="24">
        <f>VLOOKUP(employees!$H2432,locations[#All],4,)</f>
        <v>0.55000000000000004</v>
      </c>
      <c r="U2432" s="26">
        <f>employees!$Q2432/employees!$T2432</f>
        <v>179021.34545454546</v>
      </c>
    </row>
    <row r="2433" spans="1:21" x14ac:dyDescent="0.25">
      <c r="A2433" s="19">
        <v>2432</v>
      </c>
      <c r="B2433" s="20" t="s">
        <v>2389</v>
      </c>
      <c r="C2433" s="20" t="s">
        <v>49</v>
      </c>
      <c r="D2433" s="20">
        <v>53</v>
      </c>
      <c r="E2433" s="20">
        <v>11</v>
      </c>
      <c r="F2433" s="20" t="str">
        <f>VLOOKUP(Table6[[#This Row],[department_id]],departments[#All],2,FALSE)</f>
        <v>Design</v>
      </c>
      <c r="G2433" s="20" t="str">
        <f>VLOOKUP(employees!$E2433,departments[],3,FALSE)</f>
        <v>Product</v>
      </c>
      <c r="H2433" s="20">
        <v>9</v>
      </c>
      <c r="I2433" s="20" t="str">
        <f>VLOOKUP(employees!$H2433,locations[#All],3,FALSE)</f>
        <v>Amsterdam</v>
      </c>
      <c r="J2433" s="20" t="str">
        <f>_xlfn.XLOOKUP(Table6[[#This Row],[City]],locations[city],locations[Continent])</f>
        <v>Europe</v>
      </c>
      <c r="K2433" s="20" t="s">
        <v>55</v>
      </c>
      <c r="L2433" s="20" t="s">
        <v>78</v>
      </c>
      <c r="M2433" s="21">
        <v>42265</v>
      </c>
      <c r="N2433" s="20" t="s">
        <v>57</v>
      </c>
      <c r="O2433" s="20">
        <v>3.72</v>
      </c>
      <c r="P2433" s="20">
        <v>9.1</v>
      </c>
      <c r="Q2433" s="20">
        <v>123175.2</v>
      </c>
      <c r="R2433" s="20">
        <v>3053</v>
      </c>
      <c r="S2433" s="20">
        <f ca="1">DATEDIF(employees!$M2433, TODAY(), "y")</f>
        <v>10</v>
      </c>
      <c r="T2433" s="20">
        <f>VLOOKUP(employees!$H2433,locations[#All],4,)</f>
        <v>1.1499999999999999</v>
      </c>
      <c r="U2433" s="22">
        <f>employees!$Q2433/employees!$T2433</f>
        <v>107108.86956521739</v>
      </c>
    </row>
    <row r="2434" spans="1:21" x14ac:dyDescent="0.25">
      <c r="A2434" s="23">
        <v>2433</v>
      </c>
      <c r="B2434" s="24" t="s">
        <v>2390</v>
      </c>
      <c r="C2434" s="24" t="s">
        <v>54</v>
      </c>
      <c r="D2434" s="24">
        <v>21</v>
      </c>
      <c r="E2434" s="24">
        <v>7</v>
      </c>
      <c r="F2434" s="24" t="str">
        <f>VLOOKUP(Table6[[#This Row],[department_id]],departments[#All],2,FALSE)</f>
        <v>IT &amp; Helpdesk</v>
      </c>
      <c r="G2434" s="24" t="str">
        <f>VLOOKUP(employees!$E2434,departments[],3,FALSE)</f>
        <v>Tech</v>
      </c>
      <c r="H2434" s="24">
        <v>13</v>
      </c>
      <c r="I2434" s="24" t="str">
        <f>VLOOKUP(employees!$H2434,locations[#All],3,FALSE)</f>
        <v>Cairo</v>
      </c>
      <c r="J2434" s="24" t="str">
        <f>_xlfn.XLOOKUP(Table6[[#This Row],[City]],locations[city],locations[Continent])</f>
        <v>Africa</v>
      </c>
      <c r="K2434" s="24" t="s">
        <v>75</v>
      </c>
      <c r="L2434" s="24" t="s">
        <v>56</v>
      </c>
      <c r="M2434" s="25">
        <v>43176</v>
      </c>
      <c r="N2434" s="24" t="s">
        <v>52</v>
      </c>
      <c r="O2434" s="24">
        <v>2.97</v>
      </c>
      <c r="P2434" s="24">
        <v>9</v>
      </c>
      <c r="Q2434" s="24">
        <v>60468.09</v>
      </c>
      <c r="R2434" s="24">
        <v>2443</v>
      </c>
      <c r="S2434" s="24">
        <f ca="1">DATEDIF(employees!$M2434, TODAY(), "y")</f>
        <v>8</v>
      </c>
      <c r="T2434" s="24">
        <f>VLOOKUP(employees!$H2434,locations[#All],4,)</f>
        <v>0.55000000000000004</v>
      </c>
      <c r="U2434" s="26">
        <f>employees!$Q2434/employees!$T2434</f>
        <v>109941.9818181818</v>
      </c>
    </row>
    <row r="2435" spans="1:21" x14ac:dyDescent="0.25">
      <c r="A2435" s="19">
        <v>2434</v>
      </c>
      <c r="B2435" s="20" t="s">
        <v>2391</v>
      </c>
      <c r="C2435" s="20" t="s">
        <v>54</v>
      </c>
      <c r="D2435" s="20">
        <v>39</v>
      </c>
      <c r="E2435" s="20">
        <v>19</v>
      </c>
      <c r="F2435" s="20" t="str">
        <f>VLOOKUP(Table6[[#This Row],[department_id]],departments[#All],2,FALSE)</f>
        <v>Human Resources</v>
      </c>
      <c r="G2435" s="20" t="str">
        <f>VLOOKUP(employees!$E2435,departments[],3,FALSE)</f>
        <v>G&amp;A</v>
      </c>
      <c r="H2435" s="20">
        <v>7</v>
      </c>
      <c r="I2435" s="20" t="str">
        <f>VLOOKUP(employees!$H2435,locations[#All],3,FALSE)</f>
        <v>Paris</v>
      </c>
      <c r="J2435" s="20" t="str">
        <f>_xlfn.XLOOKUP(Table6[[#This Row],[City]],locations[city],locations[Continent])</f>
        <v>Europe</v>
      </c>
      <c r="K2435" s="20" t="s">
        <v>55</v>
      </c>
      <c r="L2435" s="20" t="s">
        <v>56</v>
      </c>
      <c r="M2435" s="21">
        <v>45153</v>
      </c>
      <c r="N2435" s="20" t="s">
        <v>57</v>
      </c>
      <c r="O2435" s="20">
        <v>4.5599999999999996</v>
      </c>
      <c r="P2435" s="20">
        <v>9.1</v>
      </c>
      <c r="Q2435" s="20">
        <v>103431.63</v>
      </c>
      <c r="R2435" s="20">
        <v>1909</v>
      </c>
      <c r="S2435" s="20">
        <f ca="1">DATEDIF(employees!$M2435, TODAY(), "y")</f>
        <v>3</v>
      </c>
      <c r="T2435" s="20">
        <f>VLOOKUP(employees!$H2435,locations[#All],4,)</f>
        <v>1.18</v>
      </c>
      <c r="U2435" s="22">
        <f>employees!$Q2435/employees!$T2435</f>
        <v>87653.923728813563</v>
      </c>
    </row>
    <row r="2436" spans="1:21" x14ac:dyDescent="0.25">
      <c r="A2436" s="23">
        <v>2435</v>
      </c>
      <c r="B2436" s="24" t="s">
        <v>2392</v>
      </c>
      <c r="C2436" s="24" t="s">
        <v>59</v>
      </c>
      <c r="D2436" s="24">
        <v>62</v>
      </c>
      <c r="E2436" s="24">
        <v>22</v>
      </c>
      <c r="F2436" s="24" t="str">
        <f>VLOOKUP(Table6[[#This Row],[department_id]],departments[#All],2,FALSE)</f>
        <v>Accounting</v>
      </c>
      <c r="G2436" s="24" t="str">
        <f>VLOOKUP(employees!$E2436,departments[],3,FALSE)</f>
        <v>G&amp;A</v>
      </c>
      <c r="H2436" s="24">
        <v>5</v>
      </c>
      <c r="I2436" s="24" t="str">
        <f>VLOOKUP(employees!$H2436,locations[#All],3,FALSE)</f>
        <v>London</v>
      </c>
      <c r="J2436" s="24" t="str">
        <f>_xlfn.XLOOKUP(Table6[[#This Row],[City]],locations[city],locations[Continent])</f>
        <v>Europe</v>
      </c>
      <c r="K2436" s="24" t="s">
        <v>66</v>
      </c>
      <c r="L2436" s="24" t="s">
        <v>51</v>
      </c>
      <c r="M2436" s="25">
        <v>42250</v>
      </c>
      <c r="N2436" s="24" t="s">
        <v>52</v>
      </c>
      <c r="O2436" s="24">
        <v>3.24</v>
      </c>
      <c r="P2436" s="24">
        <v>9.6999999999999993</v>
      </c>
      <c r="Q2436" s="24">
        <v>71630.61</v>
      </c>
      <c r="R2436" s="24">
        <v>2845</v>
      </c>
      <c r="S2436" s="24">
        <f ca="1">DATEDIF(employees!$M2436, TODAY(), "y")</f>
        <v>11</v>
      </c>
      <c r="T2436" s="24">
        <f>VLOOKUP(employees!$H2436,locations[#All],4,)</f>
        <v>1.25</v>
      </c>
      <c r="U2436" s="26">
        <f>employees!$Q2436/employees!$T2436</f>
        <v>57304.487999999998</v>
      </c>
    </row>
    <row r="2437" spans="1:21" x14ac:dyDescent="0.25">
      <c r="A2437" s="19">
        <v>2436</v>
      </c>
      <c r="B2437" s="20" t="s">
        <v>2393</v>
      </c>
      <c r="C2437" s="20" t="s">
        <v>49</v>
      </c>
      <c r="D2437" s="20">
        <v>32</v>
      </c>
      <c r="E2437" s="20">
        <v>15</v>
      </c>
      <c r="F2437" s="20" t="str">
        <f>VLOOKUP(Table6[[#This Row],[department_id]],departments[#All],2,FALSE)</f>
        <v>Marketing</v>
      </c>
      <c r="G2437" s="20" t="str">
        <f>VLOOKUP(employees!$E2437,departments[],3,FALSE)</f>
        <v>GTM</v>
      </c>
      <c r="H2437" s="20">
        <v>6</v>
      </c>
      <c r="I2437" s="20" t="str">
        <f>VLOOKUP(employees!$H2437,locations[#All],3,FALSE)</f>
        <v>Berlin</v>
      </c>
      <c r="J2437" s="20" t="str">
        <f>_xlfn.XLOOKUP(Table6[[#This Row],[City]],locations[city],locations[Continent])</f>
        <v>Europe</v>
      </c>
      <c r="K2437" s="20" t="s">
        <v>60</v>
      </c>
      <c r="L2437" s="20" t="s">
        <v>78</v>
      </c>
      <c r="M2437" s="21">
        <v>44828</v>
      </c>
      <c r="N2437" s="20" t="s">
        <v>57</v>
      </c>
      <c r="O2437" s="20">
        <v>4.29</v>
      </c>
      <c r="P2437" s="20">
        <v>9.4</v>
      </c>
      <c r="Q2437" s="20">
        <v>119136.83</v>
      </c>
      <c r="R2437" s="20">
        <v>1692</v>
      </c>
      <c r="S2437" s="20">
        <f ca="1">DATEDIF(employees!$M2437, TODAY(), "y")</f>
        <v>3</v>
      </c>
      <c r="T2437" s="20">
        <f>VLOOKUP(employees!$H2437,locations[#All],4,)</f>
        <v>1.1000000000000001</v>
      </c>
      <c r="U2437" s="22">
        <f>employees!$Q2437/employees!$T2437</f>
        <v>108306.20909090908</v>
      </c>
    </row>
    <row r="2438" spans="1:21" x14ac:dyDescent="0.25">
      <c r="A2438" s="23">
        <v>2437</v>
      </c>
      <c r="B2438" s="24" t="s">
        <v>2394</v>
      </c>
      <c r="C2438" s="24" t="s">
        <v>54</v>
      </c>
      <c r="D2438" s="24">
        <v>62</v>
      </c>
      <c r="E2438" s="24">
        <v>24</v>
      </c>
      <c r="F2438" s="24" t="str">
        <f>VLOOKUP(Table6[[#This Row],[department_id]],departments[#All],2,FALSE)</f>
        <v>Administration</v>
      </c>
      <c r="G2438" s="24" t="str">
        <f>VLOOKUP(employees!$E2438,departments[],3,FALSE)</f>
        <v>G&amp;A</v>
      </c>
      <c r="H2438" s="24">
        <v>19</v>
      </c>
      <c r="I2438" s="24" t="str">
        <f>VLOOKUP(employees!$H2438,locations[#All],3,FALSE)</f>
        <v>Tokyo</v>
      </c>
      <c r="J2438" s="24" t="str">
        <f>_xlfn.XLOOKUP(Table6[[#This Row],[City]],locations[city],locations[Continent])</f>
        <v>Asia</v>
      </c>
      <c r="K2438" s="24" t="s">
        <v>50</v>
      </c>
      <c r="L2438" s="24" t="s">
        <v>51</v>
      </c>
      <c r="M2438" s="25">
        <v>45095</v>
      </c>
      <c r="N2438" s="24" t="s">
        <v>52</v>
      </c>
      <c r="O2438" s="24">
        <v>3.75</v>
      </c>
      <c r="P2438" s="24">
        <v>8.6999999999999993</v>
      </c>
      <c r="Q2438" s="24">
        <v>27416.58</v>
      </c>
      <c r="R2438" s="24">
        <v>2706</v>
      </c>
      <c r="S2438" s="24">
        <f ca="1">DATEDIF(employees!$M2438, TODAY(), "y")</f>
        <v>3</v>
      </c>
      <c r="T2438" s="24">
        <f>VLOOKUP(employees!$H2438,locations[#All],4,)</f>
        <v>1.2</v>
      </c>
      <c r="U2438" s="26">
        <f>employees!$Q2438/employees!$T2438</f>
        <v>22847.15</v>
      </c>
    </row>
    <row r="2439" spans="1:21" x14ac:dyDescent="0.25">
      <c r="A2439" s="19">
        <v>2438</v>
      </c>
      <c r="B2439" s="20" t="s">
        <v>2395</v>
      </c>
      <c r="C2439" s="20" t="s">
        <v>54</v>
      </c>
      <c r="D2439" s="20">
        <v>24</v>
      </c>
      <c r="E2439" s="20">
        <v>12</v>
      </c>
      <c r="F2439" s="20" t="str">
        <f>VLOOKUP(Table6[[#This Row],[department_id]],departments[#All],2,FALSE)</f>
        <v>UX Research</v>
      </c>
      <c r="G2439" s="20" t="str">
        <f>VLOOKUP(employees!$E2439,departments[],3,FALSE)</f>
        <v>Product</v>
      </c>
      <c r="H2439" s="20">
        <v>1</v>
      </c>
      <c r="I2439" s="20" t="str">
        <f>VLOOKUP(employees!$H2439,locations[#All],3,FALSE)</f>
        <v>San Francisco</v>
      </c>
      <c r="J2439" s="20" t="str">
        <f>_xlfn.XLOOKUP(Table6[[#This Row],[City]],locations[city],locations[Continent])</f>
        <v>North America</v>
      </c>
      <c r="K2439" s="20" t="s">
        <v>55</v>
      </c>
      <c r="L2439" s="20" t="s">
        <v>51</v>
      </c>
      <c r="M2439" s="21">
        <v>45594</v>
      </c>
      <c r="N2439" s="20" t="s">
        <v>52</v>
      </c>
      <c r="O2439" s="20">
        <v>2.72</v>
      </c>
      <c r="P2439" s="20">
        <v>5.7</v>
      </c>
      <c r="Q2439" s="20">
        <v>118442.49</v>
      </c>
      <c r="R2439" s="20">
        <v>2198</v>
      </c>
      <c r="S2439" s="20">
        <f ca="1">DATEDIF(employees!$M2439, TODAY(), "y")</f>
        <v>1</v>
      </c>
      <c r="T2439" s="20">
        <f>VLOOKUP(employees!$H2439,locations[#All],4,)</f>
        <v>1.35</v>
      </c>
      <c r="U2439" s="22">
        <f>employees!$Q2439/employees!$T2439</f>
        <v>87735.177777777775</v>
      </c>
    </row>
    <row r="2440" spans="1:21" x14ac:dyDescent="0.25">
      <c r="A2440" s="23">
        <v>2439</v>
      </c>
      <c r="B2440" s="24" t="s">
        <v>2396</v>
      </c>
      <c r="C2440" s="24" t="s">
        <v>49</v>
      </c>
      <c r="D2440" s="24">
        <v>52</v>
      </c>
      <c r="E2440" s="24">
        <v>17</v>
      </c>
      <c r="F2440" s="24" t="str">
        <f>VLOOKUP(Table6[[#This Row],[department_id]],departments[#All],2,FALSE)</f>
        <v>Customer Success</v>
      </c>
      <c r="G2440" s="24" t="str">
        <f>VLOOKUP(employees!$E2440,departments[],3,FALSE)</f>
        <v>GTM</v>
      </c>
      <c r="H2440" s="24">
        <v>13</v>
      </c>
      <c r="I2440" s="24" t="str">
        <f>VLOOKUP(employees!$H2440,locations[#All],3,FALSE)</f>
        <v>Cairo</v>
      </c>
      <c r="J2440" s="24" t="str">
        <f>_xlfn.XLOOKUP(Table6[[#This Row],[City]],locations[city],locations[Continent])</f>
        <v>Africa</v>
      </c>
      <c r="K2440" s="24" t="s">
        <v>60</v>
      </c>
      <c r="L2440" s="24" t="s">
        <v>51</v>
      </c>
      <c r="M2440" s="25">
        <v>44095</v>
      </c>
      <c r="N2440" s="24" t="s">
        <v>57</v>
      </c>
      <c r="O2440" s="24">
        <v>2.6</v>
      </c>
      <c r="P2440" s="24">
        <v>9.3000000000000007</v>
      </c>
      <c r="Q2440" s="24">
        <v>56865.42</v>
      </c>
      <c r="R2440" s="24">
        <v>10</v>
      </c>
      <c r="S2440" s="24">
        <f ca="1">DATEDIF(employees!$M2440, TODAY(), "y")</f>
        <v>5</v>
      </c>
      <c r="T2440" s="24">
        <f>VLOOKUP(employees!$H2440,locations[#All],4,)</f>
        <v>0.55000000000000004</v>
      </c>
      <c r="U2440" s="26">
        <f>employees!$Q2440/employees!$T2440</f>
        <v>103391.67272727271</v>
      </c>
    </row>
    <row r="2441" spans="1:21" x14ac:dyDescent="0.25">
      <c r="A2441" s="19">
        <v>2440</v>
      </c>
      <c r="B2441" s="20" t="s">
        <v>2397</v>
      </c>
      <c r="C2441" s="20" t="s">
        <v>59</v>
      </c>
      <c r="D2441" s="20">
        <v>59</v>
      </c>
      <c r="E2441" s="20">
        <v>10</v>
      </c>
      <c r="F2441" s="20" t="str">
        <f>VLOOKUP(Table6[[#This Row],[department_id]],departments[#All],2,FALSE)</f>
        <v>Product Operations</v>
      </c>
      <c r="G2441" s="20" t="str">
        <f>VLOOKUP(employees!$E2441,departments[],3,FALSE)</f>
        <v>Product</v>
      </c>
      <c r="H2441" s="20">
        <v>21</v>
      </c>
      <c r="I2441" s="20" t="str">
        <f>VLOOKUP(employees!$H2441,locations[#All],3,FALSE)</f>
        <v>Sydney</v>
      </c>
      <c r="J2441" s="20" t="str">
        <f>_xlfn.XLOOKUP(Table6[[#This Row],[City]],locations[city],locations[Continent])</f>
        <v>Oceania</v>
      </c>
      <c r="K2441" s="20" t="s">
        <v>55</v>
      </c>
      <c r="L2441" s="20" t="s">
        <v>51</v>
      </c>
      <c r="M2441" s="21">
        <v>44921</v>
      </c>
      <c r="N2441" s="20" t="s">
        <v>52</v>
      </c>
      <c r="O2441" s="20">
        <v>3.85</v>
      </c>
      <c r="P2441" s="20">
        <v>5.4</v>
      </c>
      <c r="Q2441" s="20">
        <v>83579.19</v>
      </c>
      <c r="R2441" s="20">
        <v>479</v>
      </c>
      <c r="S2441" s="20">
        <f ca="1">DATEDIF(employees!$M2441, TODAY(), "y")</f>
        <v>3</v>
      </c>
      <c r="T2441" s="20">
        <f>VLOOKUP(employees!$H2441,locations[#All],4,)</f>
        <v>1.1499999999999999</v>
      </c>
      <c r="U2441" s="22">
        <f>employees!$Q2441/employees!$T2441</f>
        <v>72677.556521739141</v>
      </c>
    </row>
    <row r="2442" spans="1:21" x14ac:dyDescent="0.25">
      <c r="A2442" s="23">
        <v>2441</v>
      </c>
      <c r="B2442" s="24" t="s">
        <v>2398</v>
      </c>
      <c r="C2442" s="24" t="s">
        <v>59</v>
      </c>
      <c r="D2442" s="24">
        <v>36</v>
      </c>
      <c r="E2442" s="24">
        <v>22</v>
      </c>
      <c r="F2442" s="24" t="str">
        <f>VLOOKUP(Table6[[#This Row],[department_id]],departments[#All],2,FALSE)</f>
        <v>Accounting</v>
      </c>
      <c r="G2442" s="24" t="str">
        <f>VLOOKUP(employees!$E2442,departments[],3,FALSE)</f>
        <v>G&amp;A</v>
      </c>
      <c r="H2442" s="24">
        <v>8</v>
      </c>
      <c r="I2442" s="24" t="str">
        <f>VLOOKUP(employees!$H2442,locations[#All],3,FALSE)</f>
        <v>Barcelona</v>
      </c>
      <c r="J2442" s="24" t="str">
        <f>_xlfn.XLOOKUP(Table6[[#This Row],[City]],locations[city],locations[Continent])</f>
        <v>Europe</v>
      </c>
      <c r="K2442" s="24" t="s">
        <v>60</v>
      </c>
      <c r="L2442" s="24" t="s">
        <v>56</v>
      </c>
      <c r="M2442" s="25">
        <v>41807</v>
      </c>
      <c r="N2442" s="24" t="s">
        <v>57</v>
      </c>
      <c r="O2442" s="24">
        <v>4.72</v>
      </c>
      <c r="P2442" s="24">
        <v>8.5</v>
      </c>
      <c r="Q2442" s="24">
        <v>125655.83</v>
      </c>
      <c r="R2442" s="24">
        <v>2140</v>
      </c>
      <c r="S2442" s="24">
        <f ca="1">DATEDIF(employees!$M2442, TODAY(), "y")</f>
        <v>12</v>
      </c>
      <c r="T2442" s="24">
        <f>VLOOKUP(employees!$H2442,locations[#All],4,)</f>
        <v>1.05</v>
      </c>
      <c r="U2442" s="26">
        <f>employees!$Q2442/employees!$T2442</f>
        <v>119672.21904761904</v>
      </c>
    </row>
    <row r="2443" spans="1:21" x14ac:dyDescent="0.25">
      <c r="A2443" s="19">
        <v>2442</v>
      </c>
      <c r="B2443" s="20" t="s">
        <v>2399</v>
      </c>
      <c r="C2443" s="20" t="s">
        <v>54</v>
      </c>
      <c r="D2443" s="20">
        <v>58</v>
      </c>
      <c r="E2443" s="20">
        <v>8</v>
      </c>
      <c r="F2443" s="20" t="str">
        <f>VLOOKUP(Table6[[#This Row],[department_id]],departments[#All],2,FALSE)</f>
        <v>QA &amp; Testing</v>
      </c>
      <c r="G2443" s="20" t="str">
        <f>VLOOKUP(employees!$E2443,departments[],3,FALSE)</f>
        <v>Tech</v>
      </c>
      <c r="H2443" s="20">
        <v>10</v>
      </c>
      <c r="I2443" s="20" t="str">
        <f>VLOOKUP(employees!$H2443,locations[#All],3,FALSE)</f>
        <v>Warsaw</v>
      </c>
      <c r="J2443" s="20" t="str">
        <f>_xlfn.XLOOKUP(Table6[[#This Row],[City]],locations[city],locations[Continent])</f>
        <v>Europe</v>
      </c>
      <c r="K2443" s="20" t="s">
        <v>66</v>
      </c>
      <c r="L2443" s="20" t="s">
        <v>51</v>
      </c>
      <c r="M2443" s="21">
        <v>42577</v>
      </c>
      <c r="N2443" s="20" t="s">
        <v>52</v>
      </c>
      <c r="O2443" s="20">
        <v>3.77</v>
      </c>
      <c r="P2443" s="20">
        <v>8.5</v>
      </c>
      <c r="Q2443" s="20">
        <v>52683.27</v>
      </c>
      <c r="R2443" s="20">
        <v>167</v>
      </c>
      <c r="S2443" s="20">
        <f ca="1">DATEDIF(employees!$M2443, TODAY(), "y")</f>
        <v>10</v>
      </c>
      <c r="T2443" s="20">
        <f>VLOOKUP(employees!$H2443,locations[#All],4,)</f>
        <v>0.95</v>
      </c>
      <c r="U2443" s="22">
        <f>employees!$Q2443/employees!$T2443</f>
        <v>55456.073684210525</v>
      </c>
    </row>
    <row r="2444" spans="1:21" x14ac:dyDescent="0.25">
      <c r="A2444" s="23">
        <v>2443</v>
      </c>
      <c r="B2444" s="24" t="s">
        <v>2400</v>
      </c>
      <c r="C2444" s="24" t="s">
        <v>54</v>
      </c>
      <c r="D2444" s="24">
        <v>45</v>
      </c>
      <c r="E2444" s="24">
        <v>7</v>
      </c>
      <c r="F2444" s="24" t="str">
        <f>VLOOKUP(Table6[[#This Row],[department_id]],departments[#All],2,FALSE)</f>
        <v>IT &amp; Helpdesk</v>
      </c>
      <c r="G2444" s="24" t="str">
        <f>VLOOKUP(employees!$E2444,departments[],3,FALSE)</f>
        <v>Tech</v>
      </c>
      <c r="H2444" s="24">
        <v>13</v>
      </c>
      <c r="I2444" s="24" t="str">
        <f>VLOOKUP(employees!$H2444,locations[#All],3,FALSE)</f>
        <v>Cairo</v>
      </c>
      <c r="J2444" s="24" t="str">
        <f>_xlfn.XLOOKUP(Table6[[#This Row],[City]],locations[city],locations[Continent])</f>
        <v>Africa</v>
      </c>
      <c r="K2444" s="24" t="s">
        <v>3443</v>
      </c>
      <c r="L2444" s="24" t="s">
        <v>51</v>
      </c>
      <c r="M2444" s="25">
        <v>42804</v>
      </c>
      <c r="N2444" s="24" t="s">
        <v>52</v>
      </c>
      <c r="O2444" s="24">
        <v>3.14</v>
      </c>
      <c r="P2444" s="24">
        <v>5.6</v>
      </c>
      <c r="Q2444" s="24">
        <v>86421.88</v>
      </c>
      <c r="R2444" s="24" t="s">
        <v>3524</v>
      </c>
      <c r="S2444" s="24">
        <f ca="1">DATEDIF(employees!$M2444, TODAY(), "y")</f>
        <v>9</v>
      </c>
      <c r="T2444" s="24">
        <f>VLOOKUP(employees!$H2444,locations[#All],4,)</f>
        <v>0.55000000000000004</v>
      </c>
      <c r="U2444" s="26">
        <f>employees!$Q2444/employees!$T2444</f>
        <v>157130.69090909092</v>
      </c>
    </row>
    <row r="2445" spans="1:21" x14ac:dyDescent="0.25">
      <c r="A2445" s="19">
        <v>2444</v>
      </c>
      <c r="B2445" s="20" t="s">
        <v>2401</v>
      </c>
      <c r="C2445" s="20" t="s">
        <v>54</v>
      </c>
      <c r="D2445" s="20">
        <v>28</v>
      </c>
      <c r="E2445" s="20">
        <v>20</v>
      </c>
      <c r="F2445" s="20" t="str">
        <f>VLOOKUP(Table6[[#This Row],[department_id]],departments[#All],2,FALSE)</f>
        <v>Recruiting</v>
      </c>
      <c r="G2445" s="20" t="str">
        <f>VLOOKUP(employees!$E2445,departments[],3,FALSE)</f>
        <v>G&amp;A</v>
      </c>
      <c r="H2445" s="20">
        <v>8</v>
      </c>
      <c r="I2445" s="20" t="str">
        <f>VLOOKUP(employees!$H2445,locations[#All],3,FALSE)</f>
        <v>Barcelona</v>
      </c>
      <c r="J2445" s="20" t="str">
        <f>_xlfn.XLOOKUP(Table6[[#This Row],[City]],locations[city],locations[Continent])</f>
        <v>Europe</v>
      </c>
      <c r="K2445" s="20" t="s">
        <v>60</v>
      </c>
      <c r="L2445" s="20" t="s">
        <v>56</v>
      </c>
      <c r="M2445" s="21">
        <v>44900</v>
      </c>
      <c r="N2445" s="20" t="s">
        <v>52</v>
      </c>
      <c r="O2445" s="20">
        <v>2.9</v>
      </c>
      <c r="P2445" s="20">
        <v>8.8000000000000007</v>
      </c>
      <c r="Q2445" s="20">
        <v>68328.37</v>
      </c>
      <c r="R2445" s="20">
        <v>1578</v>
      </c>
      <c r="S2445" s="20">
        <f ca="1">DATEDIF(employees!$M2445, TODAY(), "y")</f>
        <v>3</v>
      </c>
      <c r="T2445" s="20">
        <f>VLOOKUP(employees!$H2445,locations[#All],4,)</f>
        <v>1.05</v>
      </c>
      <c r="U2445" s="22">
        <f>employees!$Q2445/employees!$T2445</f>
        <v>65074.638095238086</v>
      </c>
    </row>
    <row r="2446" spans="1:21" x14ac:dyDescent="0.25">
      <c r="A2446" s="23">
        <v>2445</v>
      </c>
      <c r="B2446" s="24" t="s">
        <v>174</v>
      </c>
      <c r="C2446" s="24" t="s">
        <v>59</v>
      </c>
      <c r="D2446" s="24">
        <v>43</v>
      </c>
      <c r="E2446" s="24">
        <v>19</v>
      </c>
      <c r="F2446" s="24" t="str">
        <f>VLOOKUP(Table6[[#This Row],[department_id]],departments[#All],2,FALSE)</f>
        <v>Human Resources</v>
      </c>
      <c r="G2446" s="24" t="str">
        <f>VLOOKUP(employees!$E2446,departments[],3,FALSE)</f>
        <v>G&amp;A</v>
      </c>
      <c r="H2446" s="24">
        <v>1</v>
      </c>
      <c r="I2446" s="24" t="str">
        <f>VLOOKUP(employees!$H2446,locations[#All],3,FALSE)</f>
        <v>San Francisco</v>
      </c>
      <c r="J2446" s="24" t="str">
        <f>_xlfn.XLOOKUP(Table6[[#This Row],[City]],locations[city],locations[Continent])</f>
        <v>North America</v>
      </c>
      <c r="K2446" s="24" t="s">
        <v>60</v>
      </c>
      <c r="L2446" s="24" t="s">
        <v>56</v>
      </c>
      <c r="M2446" s="25">
        <v>45818</v>
      </c>
      <c r="N2446" s="24" t="s">
        <v>57</v>
      </c>
      <c r="O2446" s="24">
        <v>2.83</v>
      </c>
      <c r="P2446" s="24">
        <v>9</v>
      </c>
      <c r="Q2446" s="24">
        <v>128524.17</v>
      </c>
      <c r="R2446" s="24">
        <v>3061</v>
      </c>
      <c r="S2446" s="24">
        <f ca="1">DATEDIF(employees!$M2446, TODAY(), "y")</f>
        <v>1</v>
      </c>
      <c r="T2446" s="24">
        <f>VLOOKUP(employees!$H2446,locations[#All],4,)</f>
        <v>1.35</v>
      </c>
      <c r="U2446" s="26">
        <f>employees!$Q2446/employees!$T2446</f>
        <v>95203.088888888888</v>
      </c>
    </row>
    <row r="2447" spans="1:21" x14ac:dyDescent="0.25">
      <c r="A2447" s="19">
        <v>2446</v>
      </c>
      <c r="B2447" s="20" t="s">
        <v>2402</v>
      </c>
      <c r="C2447" s="20" t="s">
        <v>59</v>
      </c>
      <c r="D2447" s="20">
        <v>32</v>
      </c>
      <c r="E2447" s="20">
        <v>12</v>
      </c>
      <c r="F2447" s="20" t="str">
        <f>VLOOKUP(Table6[[#This Row],[department_id]],departments[#All],2,FALSE)</f>
        <v>UX Research</v>
      </c>
      <c r="G2447" s="20" t="str">
        <f>VLOOKUP(employees!$E2447,departments[],3,FALSE)</f>
        <v>Product</v>
      </c>
      <c r="H2447" s="20">
        <v>18</v>
      </c>
      <c r="I2447" s="20" t="str">
        <f>VLOOKUP(employees!$H2447,locations[#All],3,FALSE)</f>
        <v>Buenos Aires</v>
      </c>
      <c r="J2447" s="20" t="str">
        <f>_xlfn.XLOOKUP(Table6[[#This Row],[City]],locations[city],locations[Continent])</f>
        <v>South America</v>
      </c>
      <c r="K2447" s="20" t="s">
        <v>55</v>
      </c>
      <c r="L2447" s="20" t="s">
        <v>56</v>
      </c>
      <c r="M2447" s="21">
        <v>45764</v>
      </c>
      <c r="N2447" s="20" t="s">
        <v>57</v>
      </c>
      <c r="O2447" s="20">
        <v>2.69</v>
      </c>
      <c r="P2447" s="20">
        <v>7</v>
      </c>
      <c r="Q2447" s="20">
        <v>72708.06</v>
      </c>
      <c r="R2447" s="20">
        <v>497</v>
      </c>
      <c r="S2447" s="20">
        <f ca="1">DATEDIF(employees!$M2447, TODAY(), "y")</f>
        <v>1</v>
      </c>
      <c r="T2447" s="20">
        <f>VLOOKUP(employees!$H2447,locations[#All],4,)</f>
        <v>0.65</v>
      </c>
      <c r="U2447" s="22">
        <f>employees!$Q2447/employees!$T2447</f>
        <v>111858.55384615384</v>
      </c>
    </row>
    <row r="2448" spans="1:21" x14ac:dyDescent="0.25">
      <c r="A2448" s="23">
        <v>2447</v>
      </c>
      <c r="B2448" s="24" t="s">
        <v>2403</v>
      </c>
      <c r="C2448" s="24" t="s">
        <v>59</v>
      </c>
      <c r="D2448" s="24">
        <v>44</v>
      </c>
      <c r="E2448" s="24">
        <v>11</v>
      </c>
      <c r="F2448" s="24" t="str">
        <f>VLOOKUP(Table6[[#This Row],[department_id]],departments[#All],2,FALSE)</f>
        <v>Design</v>
      </c>
      <c r="G2448" s="24" t="str">
        <f>VLOOKUP(employees!$E2448,departments[],3,FALSE)</f>
        <v>Product</v>
      </c>
      <c r="H2448" s="24">
        <v>3</v>
      </c>
      <c r="I2448" s="24" t="str">
        <f>VLOOKUP(employees!$H2448,locations[#All],3,FALSE)</f>
        <v>Austin</v>
      </c>
      <c r="J2448" s="24" t="str">
        <f>_xlfn.XLOOKUP(Table6[[#This Row],[City]],locations[city],locations[Continent])</f>
        <v>North America</v>
      </c>
      <c r="K2448" s="24" t="s">
        <v>55</v>
      </c>
      <c r="L2448" s="24" t="s">
        <v>51</v>
      </c>
      <c r="M2448" s="25">
        <v>44409</v>
      </c>
      <c r="N2448" s="24" t="s">
        <v>57</v>
      </c>
      <c r="O2448" s="24">
        <v>4.12</v>
      </c>
      <c r="P2448" s="24">
        <v>5.6</v>
      </c>
      <c r="Q2448" s="24">
        <v>129275.16</v>
      </c>
      <c r="R2448" s="24">
        <v>1295</v>
      </c>
      <c r="S2448" s="24">
        <f ca="1">DATEDIF(employees!$M2448, TODAY(), "y")</f>
        <v>5</v>
      </c>
      <c r="T2448" s="24">
        <f>VLOOKUP(employees!$H2448,locations[#All],4,)</f>
        <v>1.05</v>
      </c>
      <c r="U2448" s="26">
        <f>employees!$Q2448/employees!$T2448</f>
        <v>123119.2</v>
      </c>
    </row>
    <row r="2449" spans="1:21" x14ac:dyDescent="0.25">
      <c r="A2449" s="19">
        <v>2448</v>
      </c>
      <c r="B2449" s="20" t="s">
        <v>2404</v>
      </c>
      <c r="C2449" s="20" t="s">
        <v>49</v>
      </c>
      <c r="D2449" s="20">
        <v>54</v>
      </c>
      <c r="E2449" s="20">
        <v>10</v>
      </c>
      <c r="F2449" s="20" t="str">
        <f>VLOOKUP(Table6[[#This Row],[department_id]],departments[#All],2,FALSE)</f>
        <v>Product Operations</v>
      </c>
      <c r="G2449" s="20" t="str">
        <f>VLOOKUP(employees!$E2449,departments[],3,FALSE)</f>
        <v>Product</v>
      </c>
      <c r="H2449" s="20">
        <v>2</v>
      </c>
      <c r="I2449" s="20" t="str">
        <f>VLOOKUP(employees!$H2449,locations[#All],3,FALSE)</f>
        <v>New York</v>
      </c>
      <c r="J2449" s="20" t="str">
        <f>_xlfn.XLOOKUP(Table6[[#This Row],[City]],locations[city],locations[Continent])</f>
        <v>North America</v>
      </c>
      <c r="K2449" s="20" t="s">
        <v>75</v>
      </c>
      <c r="L2449" s="20" t="s">
        <v>51</v>
      </c>
      <c r="M2449" s="21">
        <v>42364</v>
      </c>
      <c r="N2449" s="20" t="s">
        <v>52</v>
      </c>
      <c r="O2449" s="20">
        <v>3.26</v>
      </c>
      <c r="P2449" s="20">
        <v>7.5</v>
      </c>
      <c r="Q2449" s="20">
        <v>251878.7</v>
      </c>
      <c r="R2449" s="20">
        <v>3239</v>
      </c>
      <c r="S2449" s="20">
        <f ca="1">DATEDIF(employees!$M2449, TODAY(), "y")</f>
        <v>10</v>
      </c>
      <c r="T2449" s="20">
        <f>VLOOKUP(employees!$H2449,locations[#All],4,)</f>
        <v>1.3</v>
      </c>
      <c r="U2449" s="22">
        <f>employees!$Q2449/employees!$T2449</f>
        <v>193752.84615384616</v>
      </c>
    </row>
    <row r="2450" spans="1:21" x14ac:dyDescent="0.25">
      <c r="A2450" s="23">
        <v>2449</v>
      </c>
      <c r="B2450" s="24" t="s">
        <v>2405</v>
      </c>
      <c r="C2450" s="24" t="s">
        <v>59</v>
      </c>
      <c r="D2450" s="24">
        <v>58</v>
      </c>
      <c r="E2450" s="24">
        <v>19</v>
      </c>
      <c r="F2450" s="24" t="str">
        <f>VLOOKUP(Table6[[#This Row],[department_id]],departments[#All],2,FALSE)</f>
        <v>Human Resources</v>
      </c>
      <c r="G2450" s="24" t="str">
        <f>VLOOKUP(employees!$E2450,departments[],3,FALSE)</f>
        <v>G&amp;A</v>
      </c>
      <c r="H2450" s="24">
        <v>19</v>
      </c>
      <c r="I2450" s="24" t="str">
        <f>VLOOKUP(employees!$H2450,locations[#All],3,FALSE)</f>
        <v>Tokyo</v>
      </c>
      <c r="J2450" s="24" t="str">
        <f>_xlfn.XLOOKUP(Table6[[#This Row],[City]],locations[city],locations[Continent])</f>
        <v>Asia</v>
      </c>
      <c r="K2450" s="24" t="s">
        <v>50</v>
      </c>
      <c r="L2450" s="24" t="s">
        <v>51</v>
      </c>
      <c r="M2450" s="25">
        <v>43446</v>
      </c>
      <c r="N2450" s="24" t="s">
        <v>57</v>
      </c>
      <c r="O2450" s="24">
        <v>3.63</v>
      </c>
      <c r="P2450" s="24">
        <v>9.1</v>
      </c>
      <c r="Q2450" s="24">
        <v>40232.080000000002</v>
      </c>
      <c r="R2450" s="24">
        <v>1429</v>
      </c>
      <c r="S2450" s="24">
        <f ca="1">DATEDIF(employees!$M2450, TODAY(), "y")</f>
        <v>7</v>
      </c>
      <c r="T2450" s="24">
        <f>VLOOKUP(employees!$H2450,locations[#All],4,)</f>
        <v>1.2</v>
      </c>
      <c r="U2450" s="26">
        <f>employees!$Q2450/employees!$T2450</f>
        <v>33526.733333333337</v>
      </c>
    </row>
    <row r="2451" spans="1:21" x14ac:dyDescent="0.25">
      <c r="A2451" s="19">
        <v>2450</v>
      </c>
      <c r="B2451" s="20" t="s">
        <v>2406</v>
      </c>
      <c r="C2451" s="20" t="s">
        <v>54</v>
      </c>
      <c r="D2451" s="20">
        <v>39</v>
      </c>
      <c r="E2451" s="20">
        <v>12</v>
      </c>
      <c r="F2451" s="20" t="str">
        <f>VLOOKUP(Table6[[#This Row],[department_id]],departments[#All],2,FALSE)</f>
        <v>UX Research</v>
      </c>
      <c r="G2451" s="20" t="str">
        <f>VLOOKUP(employees!$E2451,departments[],3,FALSE)</f>
        <v>Product</v>
      </c>
      <c r="H2451" s="20">
        <v>14</v>
      </c>
      <c r="I2451" s="20" t="str">
        <f>VLOOKUP(employees!$H2451,locations[#All],3,FALSE)</f>
        <v>Dubai</v>
      </c>
      <c r="J2451" s="20" t="str">
        <f>_xlfn.XLOOKUP(Table6[[#This Row],[City]],locations[city],locations[Continent])</f>
        <v>Asia</v>
      </c>
      <c r="K2451" s="20" t="s">
        <v>55</v>
      </c>
      <c r="L2451" s="20" t="s">
        <v>78</v>
      </c>
      <c r="M2451" s="21">
        <v>42106</v>
      </c>
      <c r="N2451" s="20" t="s">
        <v>52</v>
      </c>
      <c r="O2451" s="20">
        <v>4.6500000000000004</v>
      </c>
      <c r="P2451" s="20">
        <v>6.8</v>
      </c>
      <c r="Q2451" s="20">
        <v>111756.14</v>
      </c>
      <c r="R2451" s="20">
        <v>1058</v>
      </c>
      <c r="S2451" s="20">
        <f ca="1">DATEDIF(employees!$M2451, TODAY(), "y")</f>
        <v>11</v>
      </c>
      <c r="T2451" s="20">
        <f>VLOOKUP(employees!$H2451,locations[#All],4,)</f>
        <v>1.05</v>
      </c>
      <c r="U2451" s="22">
        <f>employees!$Q2451/employees!$T2451</f>
        <v>106434.41904761904</v>
      </c>
    </row>
    <row r="2452" spans="1:21" x14ac:dyDescent="0.25">
      <c r="A2452" s="23">
        <v>2451</v>
      </c>
      <c r="B2452" s="24" t="s">
        <v>2407</v>
      </c>
      <c r="C2452" s="24" t="s">
        <v>49</v>
      </c>
      <c r="D2452" s="24">
        <v>35</v>
      </c>
      <c r="E2452" s="24">
        <v>9</v>
      </c>
      <c r="F2452" s="24" t="str">
        <f>VLOOKUP(Table6[[#This Row],[department_id]],departments[#All],2,FALSE)</f>
        <v>Product Management</v>
      </c>
      <c r="G2452" s="24" t="str">
        <f>VLOOKUP(employees!$E2452,departments[],3,FALSE)</f>
        <v>Product</v>
      </c>
      <c r="H2452" s="24">
        <v>18</v>
      </c>
      <c r="I2452" s="24" t="str">
        <f>VLOOKUP(employees!$H2452,locations[#All],3,FALSE)</f>
        <v>Buenos Aires</v>
      </c>
      <c r="J2452" s="24" t="str">
        <f>_xlfn.XLOOKUP(Table6[[#This Row],[City]],locations[city],locations[Continent])</f>
        <v>South America</v>
      </c>
      <c r="K2452" s="24" t="s">
        <v>64</v>
      </c>
      <c r="L2452" s="24" t="s">
        <v>51</v>
      </c>
      <c r="M2452" s="25">
        <v>44267</v>
      </c>
      <c r="N2452" s="24" t="s">
        <v>57</v>
      </c>
      <c r="O2452" s="24">
        <v>2.77</v>
      </c>
      <c r="P2452" s="24">
        <v>7.7</v>
      </c>
      <c r="Q2452" s="24">
        <v>142796.92000000001</v>
      </c>
      <c r="R2452" s="24">
        <v>1410</v>
      </c>
      <c r="S2452" s="24">
        <f ca="1">DATEDIF(employees!$M2452, TODAY(), "y")</f>
        <v>5</v>
      </c>
      <c r="T2452" s="24">
        <f>VLOOKUP(employees!$H2452,locations[#All],4,)</f>
        <v>0.65</v>
      </c>
      <c r="U2452" s="26">
        <f>employees!$Q2452/employees!$T2452</f>
        <v>219687.56923076924</v>
      </c>
    </row>
    <row r="2453" spans="1:21" x14ac:dyDescent="0.25">
      <c r="A2453" s="19">
        <v>2452</v>
      </c>
      <c r="B2453" s="20" t="s">
        <v>2408</v>
      </c>
      <c r="C2453" s="20" t="s">
        <v>59</v>
      </c>
      <c r="D2453" s="20">
        <v>37</v>
      </c>
      <c r="E2453" s="20">
        <v>15</v>
      </c>
      <c r="F2453" s="20" t="str">
        <f>VLOOKUP(Table6[[#This Row],[department_id]],departments[#All],2,FALSE)</f>
        <v>Marketing</v>
      </c>
      <c r="G2453" s="20" t="str">
        <f>VLOOKUP(employees!$E2453,departments[],3,FALSE)</f>
        <v>GTM</v>
      </c>
      <c r="H2453" s="20">
        <v>14</v>
      </c>
      <c r="I2453" s="20" t="str">
        <f>VLOOKUP(employees!$H2453,locations[#All],3,FALSE)</f>
        <v>Dubai</v>
      </c>
      <c r="J2453" s="20" t="str">
        <f>_xlfn.XLOOKUP(Table6[[#This Row],[City]],locations[city],locations[Continent])</f>
        <v>Asia</v>
      </c>
      <c r="K2453" s="20" t="s">
        <v>64</v>
      </c>
      <c r="L2453" s="20" t="s">
        <v>51</v>
      </c>
      <c r="M2453" s="21">
        <v>41716</v>
      </c>
      <c r="N2453" s="20" t="s">
        <v>52</v>
      </c>
      <c r="O2453" s="20">
        <v>4.6900000000000004</v>
      </c>
      <c r="P2453" s="20">
        <v>9</v>
      </c>
      <c r="Q2453" s="20">
        <v>206032.83</v>
      </c>
      <c r="R2453" s="20">
        <v>3447</v>
      </c>
      <c r="S2453" s="20">
        <f ca="1">DATEDIF(employees!$M2453, TODAY(), "y")</f>
        <v>12</v>
      </c>
      <c r="T2453" s="20">
        <f>VLOOKUP(employees!$H2453,locations[#All],4,)</f>
        <v>1.05</v>
      </c>
      <c r="U2453" s="22">
        <f>employees!$Q2453/employees!$T2453</f>
        <v>196221.74285714285</v>
      </c>
    </row>
    <row r="2454" spans="1:21" x14ac:dyDescent="0.25">
      <c r="A2454" s="23">
        <v>2453</v>
      </c>
      <c r="B2454" s="24" t="s">
        <v>2409</v>
      </c>
      <c r="C2454" s="24" t="s">
        <v>49</v>
      </c>
      <c r="D2454" s="24">
        <v>60</v>
      </c>
      <c r="E2454" s="24">
        <v>15</v>
      </c>
      <c r="F2454" s="24" t="str">
        <f>VLOOKUP(Table6[[#This Row],[department_id]],departments[#All],2,FALSE)</f>
        <v>Marketing</v>
      </c>
      <c r="G2454" s="24" t="str">
        <f>VLOOKUP(employees!$E2454,departments[],3,FALSE)</f>
        <v>GTM</v>
      </c>
      <c r="H2454" s="24">
        <v>21</v>
      </c>
      <c r="I2454" s="24" t="str">
        <f>VLOOKUP(employees!$H2454,locations[#All],3,FALSE)</f>
        <v>Sydney</v>
      </c>
      <c r="J2454" s="24" t="str">
        <f>_xlfn.XLOOKUP(Table6[[#This Row],[City]],locations[city],locations[Continent])</f>
        <v>Oceania</v>
      </c>
      <c r="K2454" s="24" t="s">
        <v>60</v>
      </c>
      <c r="L2454" s="24" t="s">
        <v>56</v>
      </c>
      <c r="M2454" s="25">
        <v>43550</v>
      </c>
      <c r="N2454" s="24" t="s">
        <v>57</v>
      </c>
      <c r="O2454" s="24">
        <v>2.6</v>
      </c>
      <c r="P2454" s="24">
        <v>6.1</v>
      </c>
      <c r="Q2454" s="24">
        <v>120522.16</v>
      </c>
      <c r="R2454" s="24">
        <v>1163</v>
      </c>
      <c r="S2454" s="24">
        <f ca="1">DATEDIF(employees!$M2454, TODAY(), "y")</f>
        <v>7</v>
      </c>
      <c r="T2454" s="24">
        <f>VLOOKUP(employees!$H2454,locations[#All],4,)</f>
        <v>1.1499999999999999</v>
      </c>
      <c r="U2454" s="26">
        <f>employees!$Q2454/employees!$T2454</f>
        <v>104801.87826086958</v>
      </c>
    </row>
    <row r="2455" spans="1:21" x14ac:dyDescent="0.25">
      <c r="A2455" s="19">
        <v>2454</v>
      </c>
      <c r="B2455" s="20" t="s">
        <v>2410</v>
      </c>
      <c r="C2455" s="20" t="s">
        <v>59</v>
      </c>
      <c r="D2455" s="20">
        <v>41</v>
      </c>
      <c r="E2455" s="20">
        <v>24</v>
      </c>
      <c r="F2455" s="20" t="str">
        <f>VLOOKUP(Table6[[#This Row],[department_id]],departments[#All],2,FALSE)</f>
        <v>Administration</v>
      </c>
      <c r="G2455" s="20" t="str">
        <f>VLOOKUP(employees!$E2455,departments[],3,FALSE)</f>
        <v>G&amp;A</v>
      </c>
      <c r="H2455" s="20">
        <v>15</v>
      </c>
      <c r="I2455" s="20" t="str">
        <f>VLOOKUP(employees!$H2455,locations[#All],3,FALSE)</f>
        <v>Cape Town</v>
      </c>
      <c r="J2455" s="20" t="str">
        <f>_xlfn.XLOOKUP(Table6[[#This Row],[City]],locations[city],locations[Continent])</f>
        <v>Africa</v>
      </c>
      <c r="K2455" s="20" t="s">
        <v>55</v>
      </c>
      <c r="L2455" s="20" t="s">
        <v>78</v>
      </c>
      <c r="M2455" s="21">
        <v>45734</v>
      </c>
      <c r="N2455" s="20" t="s">
        <v>52</v>
      </c>
      <c r="O2455" s="20">
        <v>3.75</v>
      </c>
      <c r="P2455" s="20">
        <v>9.3000000000000007</v>
      </c>
      <c r="Q2455" s="20">
        <v>44008.71</v>
      </c>
      <c r="R2455" s="20">
        <v>1864</v>
      </c>
      <c r="S2455" s="20">
        <f ca="1">DATEDIF(employees!$M2455, TODAY(), "y")</f>
        <v>1</v>
      </c>
      <c r="T2455" s="20">
        <f>VLOOKUP(employees!$H2455,locations[#All],4,)</f>
        <v>0.7</v>
      </c>
      <c r="U2455" s="22">
        <f>employees!$Q2455/employees!$T2455</f>
        <v>62869.58571428572</v>
      </c>
    </row>
    <row r="2456" spans="1:21" x14ac:dyDescent="0.25">
      <c r="A2456" s="23">
        <v>2455</v>
      </c>
      <c r="B2456" s="24" t="s">
        <v>2411</v>
      </c>
      <c r="C2456" s="24" t="s">
        <v>49</v>
      </c>
      <c r="D2456" s="24">
        <v>54</v>
      </c>
      <c r="E2456" s="24">
        <v>23</v>
      </c>
      <c r="F2456" s="24" t="str">
        <f>VLOOKUP(Table6[[#This Row],[department_id]],departments[#All],2,FALSE)</f>
        <v>Legal</v>
      </c>
      <c r="G2456" s="24" t="str">
        <f>VLOOKUP(employees!$E2456,departments[],3,FALSE)</f>
        <v>G&amp;A</v>
      </c>
      <c r="H2456" s="24">
        <v>15</v>
      </c>
      <c r="I2456" s="24" t="str">
        <f>VLOOKUP(employees!$H2456,locations[#All],3,FALSE)</f>
        <v>Cape Town</v>
      </c>
      <c r="J2456" s="24" t="str">
        <f>_xlfn.XLOOKUP(Table6[[#This Row],[City]],locations[city],locations[Continent])</f>
        <v>Africa</v>
      </c>
      <c r="K2456" s="24" t="s">
        <v>60</v>
      </c>
      <c r="L2456" s="24" t="s">
        <v>78</v>
      </c>
      <c r="M2456" s="25">
        <v>43419</v>
      </c>
      <c r="N2456" s="24" t="s">
        <v>52</v>
      </c>
      <c r="O2456" s="24">
        <v>2.54</v>
      </c>
      <c r="P2456" s="24">
        <v>6.6</v>
      </c>
      <c r="Q2456" s="24">
        <v>112290.63</v>
      </c>
      <c r="R2456" s="24">
        <v>1786</v>
      </c>
      <c r="S2456" s="24">
        <f ca="1">DATEDIF(employees!$M2456, TODAY(), "y")</f>
        <v>7</v>
      </c>
      <c r="T2456" s="24">
        <f>VLOOKUP(employees!$H2456,locations[#All],4,)</f>
        <v>0.7</v>
      </c>
      <c r="U2456" s="26">
        <f>employees!$Q2456/employees!$T2456</f>
        <v>160415.18571428573</v>
      </c>
    </row>
    <row r="2457" spans="1:21" x14ac:dyDescent="0.25">
      <c r="A2457" s="19">
        <v>2456</v>
      </c>
      <c r="B2457" s="20" t="s">
        <v>2412</v>
      </c>
      <c r="C2457" s="20" t="s">
        <v>54</v>
      </c>
      <c r="D2457" s="20">
        <v>65</v>
      </c>
      <c r="E2457" s="20">
        <v>15</v>
      </c>
      <c r="F2457" s="20" t="str">
        <f>VLOOKUP(Table6[[#This Row],[department_id]],departments[#All],2,FALSE)</f>
        <v>Marketing</v>
      </c>
      <c r="G2457" s="20" t="str">
        <f>VLOOKUP(employees!$E2457,departments[],3,FALSE)</f>
        <v>GTM</v>
      </c>
      <c r="H2457" s="20">
        <v>20</v>
      </c>
      <c r="I2457" s="20" t="str">
        <f>VLOOKUP(employees!$H2457,locations[#All],3,FALSE)</f>
        <v>Singapore</v>
      </c>
      <c r="J2457" s="20" t="str">
        <f>_xlfn.XLOOKUP(Table6[[#This Row],[City]],locations[city],locations[Continent])</f>
        <v>Asia</v>
      </c>
      <c r="K2457" s="20" t="s">
        <v>64</v>
      </c>
      <c r="L2457" s="20" t="s">
        <v>56</v>
      </c>
      <c r="M2457" s="21">
        <v>44588</v>
      </c>
      <c r="N2457" s="20" t="s">
        <v>62</v>
      </c>
      <c r="O2457" s="20">
        <v>3.45</v>
      </c>
      <c r="P2457" s="20">
        <v>5.6</v>
      </c>
      <c r="Q2457" s="20">
        <v>121838.13</v>
      </c>
      <c r="R2457" s="20">
        <v>3447</v>
      </c>
      <c r="S2457" s="20">
        <f ca="1">DATEDIF(employees!$M2457, TODAY(), "y")</f>
        <v>4</v>
      </c>
      <c r="T2457" s="20">
        <f>VLOOKUP(employees!$H2457,locations[#All],4,)</f>
        <v>1.22</v>
      </c>
      <c r="U2457" s="22">
        <f>employees!$Q2457/employees!$T2457</f>
        <v>99867.319672131154</v>
      </c>
    </row>
    <row r="2458" spans="1:21" x14ac:dyDescent="0.25">
      <c r="A2458" s="23">
        <v>2457</v>
      </c>
      <c r="B2458" s="24" t="s">
        <v>2413</v>
      </c>
      <c r="C2458" s="24" t="s">
        <v>59</v>
      </c>
      <c r="D2458" s="24">
        <v>38</v>
      </c>
      <c r="E2458" s="24">
        <v>19</v>
      </c>
      <c r="F2458" s="24" t="str">
        <f>VLOOKUP(Table6[[#This Row],[department_id]],departments[#All],2,FALSE)</f>
        <v>Human Resources</v>
      </c>
      <c r="G2458" s="24" t="str">
        <f>VLOOKUP(employees!$E2458,departments[],3,FALSE)</f>
        <v>G&amp;A</v>
      </c>
      <c r="H2458" s="24">
        <v>16</v>
      </c>
      <c r="I2458" s="24" t="str">
        <f>VLOOKUP(employees!$H2458,locations[#All],3,FALSE)</f>
        <v>São Paulo</v>
      </c>
      <c r="J2458" s="24" t="str">
        <f>_xlfn.XLOOKUP(Table6[[#This Row],[City]],locations[city],locations[Continent])</f>
        <v>South America</v>
      </c>
      <c r="K2458" s="24" t="s">
        <v>55</v>
      </c>
      <c r="L2458" s="24" t="s">
        <v>56</v>
      </c>
      <c r="M2458" s="25">
        <v>45322</v>
      </c>
      <c r="N2458" s="24" t="s">
        <v>57</v>
      </c>
      <c r="O2458" s="24">
        <v>3.29</v>
      </c>
      <c r="P2458" s="24">
        <v>5.7</v>
      </c>
      <c r="Q2458" s="24">
        <v>61506.94</v>
      </c>
      <c r="R2458" s="24">
        <v>189</v>
      </c>
      <c r="S2458" s="24">
        <f ca="1">DATEDIF(employees!$M2458, TODAY(), "y")</f>
        <v>2</v>
      </c>
      <c r="T2458" s="24">
        <f>VLOOKUP(employees!$H2458,locations[#All],4,)</f>
        <v>0.8</v>
      </c>
      <c r="U2458" s="26">
        <f>employees!$Q2458/employees!$T2458</f>
        <v>76883.675000000003</v>
      </c>
    </row>
    <row r="2459" spans="1:21" x14ac:dyDescent="0.25">
      <c r="A2459" s="19">
        <v>2458</v>
      </c>
      <c r="B2459" s="20" t="s">
        <v>2414</v>
      </c>
      <c r="C2459" s="20" t="s">
        <v>59</v>
      </c>
      <c r="D2459" s="20">
        <v>52</v>
      </c>
      <c r="E2459" s="20">
        <v>6</v>
      </c>
      <c r="F2459" s="20" t="str">
        <f>VLOOKUP(Table6[[#This Row],[department_id]],departments[#All],2,FALSE)</f>
        <v>Security</v>
      </c>
      <c r="G2459" s="20" t="str">
        <f>VLOOKUP(employees!$E2459,departments[],3,FALSE)</f>
        <v>Tech</v>
      </c>
      <c r="H2459" s="20">
        <v>13</v>
      </c>
      <c r="I2459" s="20" t="str">
        <f>VLOOKUP(employees!$H2459,locations[#All],3,FALSE)</f>
        <v>Cairo</v>
      </c>
      <c r="J2459" s="20" t="str">
        <f>_xlfn.XLOOKUP(Table6[[#This Row],[City]],locations[city],locations[Continent])</f>
        <v>Africa</v>
      </c>
      <c r="K2459" s="20" t="s">
        <v>60</v>
      </c>
      <c r="L2459" s="20" t="s">
        <v>51</v>
      </c>
      <c r="M2459" s="21">
        <v>43361</v>
      </c>
      <c r="N2459" s="20" t="s">
        <v>62</v>
      </c>
      <c r="O2459" s="20">
        <v>4.0599999999999996</v>
      </c>
      <c r="P2459" s="20">
        <v>8.6</v>
      </c>
      <c r="Q2459" s="20">
        <v>103438.06</v>
      </c>
      <c r="R2459" s="20">
        <v>1449</v>
      </c>
      <c r="S2459" s="20">
        <f ca="1">DATEDIF(employees!$M2459, TODAY(), "y")</f>
        <v>7</v>
      </c>
      <c r="T2459" s="20">
        <f>VLOOKUP(employees!$H2459,locations[#All],4,)</f>
        <v>0.55000000000000004</v>
      </c>
      <c r="U2459" s="22">
        <f>employees!$Q2459/employees!$T2459</f>
        <v>188069.19999999998</v>
      </c>
    </row>
    <row r="2460" spans="1:21" x14ac:dyDescent="0.25">
      <c r="A2460" s="23">
        <v>2459</v>
      </c>
      <c r="B2460" s="24" t="s">
        <v>2415</v>
      </c>
      <c r="C2460" s="24" t="s">
        <v>54</v>
      </c>
      <c r="D2460" s="24">
        <v>46</v>
      </c>
      <c r="E2460" s="24">
        <v>9</v>
      </c>
      <c r="F2460" s="24" t="str">
        <f>VLOOKUP(Table6[[#This Row],[department_id]],departments[#All],2,FALSE)</f>
        <v>Product Management</v>
      </c>
      <c r="G2460" s="24" t="str">
        <f>VLOOKUP(employees!$E2460,departments[],3,FALSE)</f>
        <v>Product</v>
      </c>
      <c r="H2460" s="24">
        <v>13</v>
      </c>
      <c r="I2460" s="24" t="str">
        <f>VLOOKUP(employees!$H2460,locations[#All],3,FALSE)</f>
        <v>Cairo</v>
      </c>
      <c r="J2460" s="24" t="str">
        <f>_xlfn.XLOOKUP(Table6[[#This Row],[City]],locations[city],locations[Continent])</f>
        <v>Africa</v>
      </c>
      <c r="K2460" s="24" t="s">
        <v>60</v>
      </c>
      <c r="L2460" s="24" t="s">
        <v>78</v>
      </c>
      <c r="M2460" s="25">
        <v>44497</v>
      </c>
      <c r="N2460" s="24" t="s">
        <v>57</v>
      </c>
      <c r="O2460" s="24">
        <v>4.16</v>
      </c>
      <c r="P2460" s="24">
        <v>8.5</v>
      </c>
      <c r="Q2460" s="24">
        <v>83181.81</v>
      </c>
      <c r="R2460" s="24">
        <v>1259</v>
      </c>
      <c r="S2460" s="24">
        <f ca="1">DATEDIF(employees!$M2460, TODAY(), "y")</f>
        <v>4</v>
      </c>
      <c r="T2460" s="24">
        <f>VLOOKUP(employees!$H2460,locations[#All],4,)</f>
        <v>0.55000000000000004</v>
      </c>
      <c r="U2460" s="26">
        <f>employees!$Q2460/employees!$T2460</f>
        <v>151239.65454545454</v>
      </c>
    </row>
    <row r="2461" spans="1:21" x14ac:dyDescent="0.25">
      <c r="A2461" s="19">
        <v>2460</v>
      </c>
      <c r="B2461" s="20" t="s">
        <v>2416</v>
      </c>
      <c r="C2461" s="20" t="s">
        <v>49</v>
      </c>
      <c r="D2461" s="20">
        <v>46</v>
      </c>
      <c r="E2461" s="20">
        <v>21</v>
      </c>
      <c r="F2461" s="20" t="str">
        <f>VLOOKUP(Table6[[#This Row],[department_id]],departments[#All],2,FALSE)</f>
        <v>Finance</v>
      </c>
      <c r="G2461" s="20" t="str">
        <f>VLOOKUP(employees!$E2461,departments[],3,FALSE)</f>
        <v>G&amp;A</v>
      </c>
      <c r="H2461" s="20">
        <v>14</v>
      </c>
      <c r="I2461" s="20" t="str">
        <f>VLOOKUP(employees!$H2461,locations[#All],3,FALSE)</f>
        <v>Dubai</v>
      </c>
      <c r="J2461" s="20" t="str">
        <f>_xlfn.XLOOKUP(Table6[[#This Row],[City]],locations[city],locations[Continent])</f>
        <v>Asia</v>
      </c>
      <c r="K2461" s="20" t="s">
        <v>66</v>
      </c>
      <c r="L2461" s="20" t="s">
        <v>56</v>
      </c>
      <c r="M2461" s="21">
        <v>45894</v>
      </c>
      <c r="N2461" s="20" t="s">
        <v>57</v>
      </c>
      <c r="O2461" s="20">
        <v>3.94</v>
      </c>
      <c r="P2461" s="20">
        <v>9.1</v>
      </c>
      <c r="Q2461" s="20">
        <v>106893.24</v>
      </c>
      <c r="R2461" s="20">
        <v>1363</v>
      </c>
      <c r="S2461" s="20">
        <f ca="1">DATEDIF(employees!$M2461, TODAY(), "y")</f>
        <v>1</v>
      </c>
      <c r="T2461" s="20">
        <f>VLOOKUP(employees!$H2461,locations[#All],4,)</f>
        <v>1.05</v>
      </c>
      <c r="U2461" s="22">
        <f>employees!$Q2461/employees!$T2461</f>
        <v>101803.08571428571</v>
      </c>
    </row>
    <row r="2462" spans="1:21" x14ac:dyDescent="0.25">
      <c r="A2462" s="23">
        <v>2461</v>
      </c>
      <c r="B2462" s="24" t="s">
        <v>2417</v>
      </c>
      <c r="C2462" s="24" t="s">
        <v>54</v>
      </c>
      <c r="D2462" s="24">
        <v>33</v>
      </c>
      <c r="E2462" s="24">
        <v>15</v>
      </c>
      <c r="F2462" s="24" t="str">
        <f>VLOOKUP(Table6[[#This Row],[department_id]],departments[#All],2,FALSE)</f>
        <v>Marketing</v>
      </c>
      <c r="G2462" s="24" t="str">
        <f>VLOOKUP(employees!$E2462,departments[],3,FALSE)</f>
        <v>GTM</v>
      </c>
      <c r="H2462" s="24">
        <v>20</v>
      </c>
      <c r="I2462" s="24" t="str">
        <f>VLOOKUP(employees!$H2462,locations[#All],3,FALSE)</f>
        <v>Singapore</v>
      </c>
      <c r="J2462" s="24" t="str">
        <f>_xlfn.XLOOKUP(Table6[[#This Row],[City]],locations[city],locations[Continent])</f>
        <v>Asia</v>
      </c>
      <c r="K2462" s="24" t="s">
        <v>55</v>
      </c>
      <c r="L2462" s="24" t="s">
        <v>51</v>
      </c>
      <c r="M2462" s="25">
        <v>41974</v>
      </c>
      <c r="N2462" s="24" t="s">
        <v>62</v>
      </c>
      <c r="O2462" s="24">
        <v>3.43</v>
      </c>
      <c r="P2462" s="24">
        <v>6.8</v>
      </c>
      <c r="Q2462" s="24">
        <v>104035.27</v>
      </c>
      <c r="R2462" s="24">
        <v>1221</v>
      </c>
      <c r="S2462" s="24">
        <f ca="1">DATEDIF(employees!$M2462, TODAY(), "y")</f>
        <v>11</v>
      </c>
      <c r="T2462" s="24">
        <f>VLOOKUP(employees!$H2462,locations[#All],4,)</f>
        <v>1.22</v>
      </c>
      <c r="U2462" s="26">
        <f>employees!$Q2462/employees!$T2462</f>
        <v>85274.811475409835</v>
      </c>
    </row>
    <row r="2463" spans="1:21" x14ac:dyDescent="0.25">
      <c r="A2463" s="19">
        <v>2462</v>
      </c>
      <c r="B2463" s="20" t="s">
        <v>2418</v>
      </c>
      <c r="C2463" s="20" t="s">
        <v>49</v>
      </c>
      <c r="D2463" s="20">
        <v>48</v>
      </c>
      <c r="E2463" s="20">
        <v>24</v>
      </c>
      <c r="F2463" s="20" t="str">
        <f>VLOOKUP(Table6[[#This Row],[department_id]],departments[#All],2,FALSE)</f>
        <v>Administration</v>
      </c>
      <c r="G2463" s="20" t="str">
        <f>VLOOKUP(employees!$E2463,departments[],3,FALSE)</f>
        <v>G&amp;A</v>
      </c>
      <c r="H2463" s="20">
        <v>15</v>
      </c>
      <c r="I2463" s="20" t="str">
        <f>VLOOKUP(employees!$H2463,locations[#All],3,FALSE)</f>
        <v>Cape Town</v>
      </c>
      <c r="J2463" s="20" t="str">
        <f>_xlfn.XLOOKUP(Table6[[#This Row],[City]],locations[city],locations[Continent])</f>
        <v>Africa</v>
      </c>
      <c r="K2463" s="20" t="s">
        <v>66</v>
      </c>
      <c r="L2463" s="20" t="s">
        <v>56</v>
      </c>
      <c r="M2463" s="21">
        <v>42339</v>
      </c>
      <c r="N2463" s="20" t="s">
        <v>62</v>
      </c>
      <c r="O2463" s="20">
        <v>2.78</v>
      </c>
      <c r="P2463" s="20">
        <v>7.7</v>
      </c>
      <c r="Q2463" s="20">
        <v>21857.89</v>
      </c>
      <c r="R2463" s="20">
        <v>2619</v>
      </c>
      <c r="S2463" s="20">
        <f ca="1">DATEDIF(employees!$M2463, TODAY(), "y")</f>
        <v>10</v>
      </c>
      <c r="T2463" s="20">
        <f>VLOOKUP(employees!$H2463,locations[#All],4,)</f>
        <v>0.7</v>
      </c>
      <c r="U2463" s="22">
        <f>employees!$Q2463/employees!$T2463</f>
        <v>31225.557142857146</v>
      </c>
    </row>
    <row r="2464" spans="1:21" x14ac:dyDescent="0.25">
      <c r="A2464" s="23">
        <v>2463</v>
      </c>
      <c r="B2464" s="24" t="s">
        <v>2419</v>
      </c>
      <c r="C2464" s="24" t="s">
        <v>59</v>
      </c>
      <c r="D2464" s="24">
        <v>32</v>
      </c>
      <c r="E2464" s="24">
        <v>26</v>
      </c>
      <c r="F2464" s="24" t="str">
        <f>VLOOKUP(Table6[[#This Row],[department_id]],departments[#All],2,FALSE)</f>
        <v>Procurement</v>
      </c>
      <c r="G2464" s="24" t="str">
        <f>VLOOKUP(employees!$E2464,departments[],3,FALSE)</f>
        <v>Ops</v>
      </c>
      <c r="H2464" s="24">
        <v>2</v>
      </c>
      <c r="I2464" s="24" t="str">
        <f>VLOOKUP(employees!$H2464,locations[#All],3,FALSE)</f>
        <v>New York</v>
      </c>
      <c r="J2464" s="24" t="str">
        <f>_xlfn.XLOOKUP(Table6[[#This Row],[City]],locations[city],locations[Continent])</f>
        <v>North America</v>
      </c>
      <c r="K2464" s="24" t="s">
        <v>55</v>
      </c>
      <c r="L2464" s="24" t="s">
        <v>51</v>
      </c>
      <c r="M2464" s="25">
        <v>43015</v>
      </c>
      <c r="N2464" s="24" t="s">
        <v>52</v>
      </c>
      <c r="O2464" s="24">
        <v>4.67</v>
      </c>
      <c r="P2464" s="24">
        <v>6.2</v>
      </c>
      <c r="Q2464" s="24">
        <v>113289.45</v>
      </c>
      <c r="R2464" s="24">
        <v>3499</v>
      </c>
      <c r="S2464" s="24">
        <f ca="1">DATEDIF(employees!$M2464, TODAY(), "y")</f>
        <v>8</v>
      </c>
      <c r="T2464" s="24">
        <f>VLOOKUP(employees!$H2464,locations[#All],4,)</f>
        <v>1.3</v>
      </c>
      <c r="U2464" s="26">
        <f>employees!$Q2464/employees!$T2464</f>
        <v>87145.730769230766</v>
      </c>
    </row>
    <row r="2465" spans="1:21" x14ac:dyDescent="0.25">
      <c r="A2465" s="19">
        <v>2464</v>
      </c>
      <c r="B2465" s="20" t="s">
        <v>2420</v>
      </c>
      <c r="C2465" s="20" t="s">
        <v>49</v>
      </c>
      <c r="D2465" s="20">
        <v>45</v>
      </c>
      <c r="E2465" s="20">
        <v>19</v>
      </c>
      <c r="F2465" s="20" t="str">
        <f>VLOOKUP(Table6[[#This Row],[department_id]],departments[#All],2,FALSE)</f>
        <v>Human Resources</v>
      </c>
      <c r="G2465" s="20" t="str">
        <f>VLOOKUP(employees!$E2465,departments[],3,FALSE)</f>
        <v>G&amp;A</v>
      </c>
      <c r="H2465" s="20">
        <v>8</v>
      </c>
      <c r="I2465" s="20" t="str">
        <f>VLOOKUP(employees!$H2465,locations[#All],3,FALSE)</f>
        <v>Barcelona</v>
      </c>
      <c r="J2465" s="20" t="str">
        <f>_xlfn.XLOOKUP(Table6[[#This Row],[City]],locations[city],locations[Continent])</f>
        <v>Europe</v>
      </c>
      <c r="K2465" s="20" t="s">
        <v>55</v>
      </c>
      <c r="L2465" s="20" t="s">
        <v>56</v>
      </c>
      <c r="M2465" s="21">
        <v>44745</v>
      </c>
      <c r="N2465" s="20" t="s">
        <v>62</v>
      </c>
      <c r="O2465" s="20">
        <v>4.42</v>
      </c>
      <c r="P2465" s="20">
        <v>9.6</v>
      </c>
      <c r="Q2465" s="20">
        <v>86367.679999999993</v>
      </c>
      <c r="R2465" s="20">
        <v>3215</v>
      </c>
      <c r="S2465" s="20">
        <f ca="1">DATEDIF(employees!$M2465, TODAY(), "y")</f>
        <v>4</v>
      </c>
      <c r="T2465" s="20">
        <f>VLOOKUP(employees!$H2465,locations[#All],4,)</f>
        <v>1.05</v>
      </c>
      <c r="U2465" s="22">
        <f>employees!$Q2465/employees!$T2465</f>
        <v>82254.93333333332</v>
      </c>
    </row>
    <row r="2466" spans="1:21" x14ac:dyDescent="0.25">
      <c r="A2466" s="23">
        <v>2465</v>
      </c>
      <c r="B2466" s="24" t="s">
        <v>2421</v>
      </c>
      <c r="C2466" s="24" t="s">
        <v>59</v>
      </c>
      <c r="D2466" s="24">
        <v>59</v>
      </c>
      <c r="E2466" s="24">
        <v>9</v>
      </c>
      <c r="F2466" s="24" t="str">
        <f>VLOOKUP(Table6[[#This Row],[department_id]],departments[#All],2,FALSE)</f>
        <v>Product Management</v>
      </c>
      <c r="G2466" s="24" t="str">
        <f>VLOOKUP(employees!$E2466,departments[],3,FALSE)</f>
        <v>Product</v>
      </c>
      <c r="H2466" s="24">
        <v>8</v>
      </c>
      <c r="I2466" s="24" t="str">
        <f>VLOOKUP(employees!$H2466,locations[#All],3,FALSE)</f>
        <v>Barcelona</v>
      </c>
      <c r="J2466" s="24" t="str">
        <f>_xlfn.XLOOKUP(Table6[[#This Row],[City]],locations[city],locations[Continent])</f>
        <v>Europe</v>
      </c>
      <c r="K2466" s="24" t="s">
        <v>60</v>
      </c>
      <c r="L2466" s="24" t="s">
        <v>51</v>
      </c>
      <c r="M2466" s="25">
        <v>41658</v>
      </c>
      <c r="N2466" s="24" t="s">
        <v>52</v>
      </c>
      <c r="O2466" s="24">
        <v>3.28</v>
      </c>
      <c r="P2466" s="24">
        <v>7.6</v>
      </c>
      <c r="Q2466" s="24">
        <v>177117.43</v>
      </c>
      <c r="R2466" s="24">
        <v>2729</v>
      </c>
      <c r="S2466" s="24">
        <f ca="1">DATEDIF(employees!$M2466, TODAY(), "y")</f>
        <v>12</v>
      </c>
      <c r="T2466" s="24">
        <f>VLOOKUP(employees!$H2466,locations[#All],4,)</f>
        <v>1.05</v>
      </c>
      <c r="U2466" s="26">
        <f>employees!$Q2466/employees!$T2466</f>
        <v>168683.26666666666</v>
      </c>
    </row>
    <row r="2467" spans="1:21" x14ac:dyDescent="0.25">
      <c r="A2467" s="19">
        <v>2466</v>
      </c>
      <c r="B2467" s="20" t="s">
        <v>2422</v>
      </c>
      <c r="C2467" s="20" t="s">
        <v>59</v>
      </c>
      <c r="D2467" s="20">
        <v>35</v>
      </c>
      <c r="E2467" s="20">
        <v>20</v>
      </c>
      <c r="F2467" s="20" t="str">
        <f>VLOOKUP(Table6[[#This Row],[department_id]],departments[#All],2,FALSE)</f>
        <v>Recruiting</v>
      </c>
      <c r="G2467" s="20" t="str">
        <f>VLOOKUP(employees!$E2467,departments[],3,FALSE)</f>
        <v>G&amp;A</v>
      </c>
      <c r="H2467" s="20">
        <v>10</v>
      </c>
      <c r="I2467" s="20" t="str">
        <f>VLOOKUP(employees!$H2467,locations[#All],3,FALSE)</f>
        <v>Warsaw</v>
      </c>
      <c r="J2467" s="20" t="str">
        <f>_xlfn.XLOOKUP(Table6[[#This Row],[City]],locations[city],locations[Continent])</f>
        <v>Europe</v>
      </c>
      <c r="K2467" s="20" t="s">
        <v>66</v>
      </c>
      <c r="L2467" s="20" t="s">
        <v>51</v>
      </c>
      <c r="M2467" s="21">
        <v>45783</v>
      </c>
      <c r="N2467" s="20" t="s">
        <v>62</v>
      </c>
      <c r="O2467" s="20">
        <v>2.58</v>
      </c>
      <c r="P2467" s="20">
        <v>6.8</v>
      </c>
      <c r="Q2467" s="20">
        <v>62313.14</v>
      </c>
      <c r="R2467" s="20">
        <v>100</v>
      </c>
      <c r="S2467" s="20">
        <f ca="1">DATEDIF(employees!$M2467, TODAY(), "y")</f>
        <v>1</v>
      </c>
      <c r="T2467" s="20">
        <f>VLOOKUP(employees!$H2467,locations[#All],4,)</f>
        <v>0.95</v>
      </c>
      <c r="U2467" s="22">
        <f>employees!$Q2467/employees!$T2467</f>
        <v>65592.778947368424</v>
      </c>
    </row>
    <row r="2468" spans="1:21" x14ac:dyDescent="0.25">
      <c r="A2468" s="23">
        <v>2467</v>
      </c>
      <c r="B2468" s="24" t="s">
        <v>2423</v>
      </c>
      <c r="C2468" s="24" t="s">
        <v>59</v>
      </c>
      <c r="D2468" s="24">
        <v>35</v>
      </c>
      <c r="E2468" s="24">
        <v>27</v>
      </c>
      <c r="F2468" s="24" t="str">
        <f>VLOOKUP(Table6[[#This Row],[department_id]],departments[#All],2,FALSE)</f>
        <v>Facilities</v>
      </c>
      <c r="G2468" s="24" t="str">
        <f>VLOOKUP(employees!$E2468,departments[],3,FALSE)</f>
        <v>Ops</v>
      </c>
      <c r="H2468" s="24">
        <v>18</v>
      </c>
      <c r="I2468" s="24" t="str">
        <f>VLOOKUP(employees!$H2468,locations[#All],3,FALSE)</f>
        <v>Buenos Aires</v>
      </c>
      <c r="J2468" s="24" t="str">
        <f>_xlfn.XLOOKUP(Table6[[#This Row],[City]],locations[city],locations[Continent])</f>
        <v>South America</v>
      </c>
      <c r="K2468" s="24" t="s">
        <v>55</v>
      </c>
      <c r="L2468" s="24" t="s">
        <v>78</v>
      </c>
      <c r="M2468" s="25">
        <v>45562</v>
      </c>
      <c r="N2468" s="24" t="s">
        <v>62</v>
      </c>
      <c r="O2468" s="24">
        <v>3.95</v>
      </c>
      <c r="P2468" s="24">
        <v>8.6999999999999993</v>
      </c>
      <c r="Q2468" s="24">
        <v>31776.91</v>
      </c>
      <c r="R2468" s="24">
        <v>2761</v>
      </c>
      <c r="S2468" s="24">
        <f ca="1">DATEDIF(employees!$M2468, TODAY(), "y")</f>
        <v>1</v>
      </c>
      <c r="T2468" s="24">
        <f>VLOOKUP(employees!$H2468,locations[#All],4,)</f>
        <v>0.65</v>
      </c>
      <c r="U2468" s="26">
        <f>employees!$Q2468/employees!$T2468</f>
        <v>48887.553846153845</v>
      </c>
    </row>
    <row r="2469" spans="1:21" x14ac:dyDescent="0.25">
      <c r="A2469" s="19">
        <v>2468</v>
      </c>
      <c r="B2469" s="20" t="s">
        <v>2424</v>
      </c>
      <c r="C2469" s="20" t="s">
        <v>49</v>
      </c>
      <c r="D2469" s="20">
        <v>53</v>
      </c>
      <c r="E2469" s="20">
        <v>6</v>
      </c>
      <c r="F2469" s="20" t="str">
        <f>VLOOKUP(Table6[[#This Row],[department_id]],departments[#All],2,FALSE)</f>
        <v>Security</v>
      </c>
      <c r="G2469" s="20" t="str">
        <f>VLOOKUP(employees!$E2469,departments[],3,FALSE)</f>
        <v>Tech</v>
      </c>
      <c r="H2469" s="20">
        <v>12</v>
      </c>
      <c r="I2469" s="20" t="str">
        <f>VLOOKUP(employees!$H2469,locations[#All],3,FALSE)</f>
        <v>Hyderabad</v>
      </c>
      <c r="J2469" s="20" t="str">
        <f>_xlfn.XLOOKUP(Table6[[#This Row],[City]],locations[city],locations[Continent])</f>
        <v>Asia</v>
      </c>
      <c r="K2469" s="20" t="s">
        <v>55</v>
      </c>
      <c r="L2469" s="20" t="s">
        <v>56</v>
      </c>
      <c r="M2469" s="21">
        <v>44187</v>
      </c>
      <c r="N2469" s="20" t="s">
        <v>52</v>
      </c>
      <c r="O2469" s="20">
        <v>4.74</v>
      </c>
      <c r="P2469" s="20">
        <v>7</v>
      </c>
      <c r="Q2469" s="20">
        <v>132919.04000000001</v>
      </c>
      <c r="R2469" s="20">
        <v>2458</v>
      </c>
      <c r="S2469" s="20">
        <f ca="1">DATEDIF(employees!$M2469, TODAY(), "y")</f>
        <v>5</v>
      </c>
      <c r="T2469" s="20">
        <f>VLOOKUP(employees!$H2469,locations[#All],4,)</f>
        <v>0.68</v>
      </c>
      <c r="U2469" s="22">
        <f>employees!$Q2469/employees!$T2469</f>
        <v>195469.17647058822</v>
      </c>
    </row>
    <row r="2470" spans="1:21" x14ac:dyDescent="0.25">
      <c r="A2470" s="23">
        <v>2469</v>
      </c>
      <c r="B2470" s="24" t="s">
        <v>2425</v>
      </c>
      <c r="C2470" s="24" t="s">
        <v>54</v>
      </c>
      <c r="D2470" s="24">
        <v>47</v>
      </c>
      <c r="E2470" s="24">
        <v>12</v>
      </c>
      <c r="F2470" s="24" t="str">
        <f>VLOOKUP(Table6[[#This Row],[department_id]],departments[#All],2,FALSE)</f>
        <v>UX Research</v>
      </c>
      <c r="G2470" s="24" t="str">
        <f>VLOOKUP(employees!$E2470,departments[],3,FALSE)</f>
        <v>Product</v>
      </c>
      <c r="H2470" s="24">
        <v>11</v>
      </c>
      <c r="I2470" s="24" t="str">
        <f>VLOOKUP(employees!$H2470,locations[#All],3,FALSE)</f>
        <v>Bengaluru</v>
      </c>
      <c r="J2470" s="24" t="str">
        <f>_xlfn.XLOOKUP(Table6[[#This Row],[City]],locations[city],locations[Continent])</f>
        <v>Asia</v>
      </c>
      <c r="K2470" s="24" t="s">
        <v>64</v>
      </c>
      <c r="L2470" s="24" t="s">
        <v>51</v>
      </c>
      <c r="M2470" s="25">
        <v>45569</v>
      </c>
      <c r="N2470" s="24" t="s">
        <v>57</v>
      </c>
      <c r="O2470" s="24">
        <v>3.53</v>
      </c>
      <c r="P2470" s="24">
        <v>6.9</v>
      </c>
      <c r="Q2470" s="24">
        <v>104459.8</v>
      </c>
      <c r="R2470" s="24">
        <v>2953</v>
      </c>
      <c r="S2470" s="24">
        <f ca="1">DATEDIF(employees!$M2470, TODAY(), "y")</f>
        <v>1</v>
      </c>
      <c r="T2470" s="24">
        <f>VLOOKUP(employees!$H2470,locations[#All],4,)</f>
        <v>0.7</v>
      </c>
      <c r="U2470" s="26">
        <f>employees!$Q2470/employees!$T2470</f>
        <v>149228.28571428574</v>
      </c>
    </row>
    <row r="2471" spans="1:21" x14ac:dyDescent="0.25">
      <c r="A2471" s="19">
        <v>2470</v>
      </c>
      <c r="B2471" s="20" t="s">
        <v>2426</v>
      </c>
      <c r="C2471" s="20" t="s">
        <v>49</v>
      </c>
      <c r="D2471" s="20">
        <v>35</v>
      </c>
      <c r="E2471" s="20">
        <v>24</v>
      </c>
      <c r="F2471" s="20" t="str">
        <f>VLOOKUP(Table6[[#This Row],[department_id]],departments[#All],2,FALSE)</f>
        <v>Administration</v>
      </c>
      <c r="G2471" s="20" t="str">
        <f>VLOOKUP(employees!$E2471,departments[],3,FALSE)</f>
        <v>G&amp;A</v>
      </c>
      <c r="H2471" s="20">
        <v>19</v>
      </c>
      <c r="I2471" s="20" t="str">
        <f>VLOOKUP(employees!$H2471,locations[#All],3,FALSE)</f>
        <v>Tokyo</v>
      </c>
      <c r="J2471" s="20" t="str">
        <f>_xlfn.XLOOKUP(Table6[[#This Row],[City]],locations[city],locations[Continent])</f>
        <v>Asia</v>
      </c>
      <c r="K2471" s="20" t="s">
        <v>71</v>
      </c>
      <c r="L2471" s="20" t="s">
        <v>56</v>
      </c>
      <c r="M2471" s="21">
        <v>43022</v>
      </c>
      <c r="N2471" s="20" t="s">
        <v>62</v>
      </c>
      <c r="O2471" s="20">
        <v>2.58</v>
      </c>
      <c r="P2471" s="20">
        <v>9.3000000000000007</v>
      </c>
      <c r="Q2471" s="20">
        <v>157412.51</v>
      </c>
      <c r="R2471" s="20" t="s">
        <v>3524</v>
      </c>
      <c r="S2471" s="20">
        <f ca="1">DATEDIF(employees!$M2471, TODAY(), "y")</f>
        <v>8</v>
      </c>
      <c r="T2471" s="20">
        <f>VLOOKUP(employees!$H2471,locations[#All],4,)</f>
        <v>1.2</v>
      </c>
      <c r="U2471" s="22">
        <f>employees!$Q2471/employees!$T2471</f>
        <v>131177.09166666667</v>
      </c>
    </row>
    <row r="2472" spans="1:21" x14ac:dyDescent="0.25">
      <c r="A2472" s="23">
        <v>2471</v>
      </c>
      <c r="B2472" s="24" t="s">
        <v>2427</v>
      </c>
      <c r="C2472" s="24" t="s">
        <v>49</v>
      </c>
      <c r="D2472" s="24">
        <v>57</v>
      </c>
      <c r="E2472" s="24">
        <v>11</v>
      </c>
      <c r="F2472" s="24" t="str">
        <f>VLOOKUP(Table6[[#This Row],[department_id]],departments[#All],2,FALSE)</f>
        <v>Design</v>
      </c>
      <c r="G2472" s="24" t="str">
        <f>VLOOKUP(employees!$E2472,departments[],3,FALSE)</f>
        <v>Product</v>
      </c>
      <c r="H2472" s="24">
        <v>18</v>
      </c>
      <c r="I2472" s="24" t="str">
        <f>VLOOKUP(employees!$H2472,locations[#All],3,FALSE)</f>
        <v>Buenos Aires</v>
      </c>
      <c r="J2472" s="24" t="str">
        <f>_xlfn.XLOOKUP(Table6[[#This Row],[City]],locations[city],locations[Continent])</f>
        <v>South America</v>
      </c>
      <c r="K2472" s="24" t="s">
        <v>55</v>
      </c>
      <c r="L2472" s="24" t="s">
        <v>56</v>
      </c>
      <c r="M2472" s="25">
        <v>45037</v>
      </c>
      <c r="N2472" s="24" t="s">
        <v>57</v>
      </c>
      <c r="O2472" s="24">
        <v>3.74</v>
      </c>
      <c r="P2472" s="24">
        <v>7.3</v>
      </c>
      <c r="Q2472" s="24">
        <v>59075.199999999997</v>
      </c>
      <c r="R2472" s="24">
        <v>1019</v>
      </c>
      <c r="S2472" s="24">
        <f ca="1">DATEDIF(employees!$M2472, TODAY(), "y")</f>
        <v>3</v>
      </c>
      <c r="T2472" s="24">
        <f>VLOOKUP(employees!$H2472,locations[#All],4,)</f>
        <v>0.65</v>
      </c>
      <c r="U2472" s="26">
        <f>employees!$Q2472/employees!$T2472</f>
        <v>90884.923076923063</v>
      </c>
    </row>
    <row r="2473" spans="1:21" x14ac:dyDescent="0.25">
      <c r="A2473" s="19">
        <v>2472</v>
      </c>
      <c r="B2473" s="20" t="s">
        <v>2428</v>
      </c>
      <c r="C2473" s="20" t="s">
        <v>59</v>
      </c>
      <c r="D2473" s="20">
        <v>30</v>
      </c>
      <c r="E2473" s="20">
        <v>17</v>
      </c>
      <c r="F2473" s="20" t="str">
        <f>VLOOKUP(Table6[[#This Row],[department_id]],departments[#All],2,FALSE)</f>
        <v>Customer Success</v>
      </c>
      <c r="G2473" s="20" t="str">
        <f>VLOOKUP(employees!$E2473,departments[],3,FALSE)</f>
        <v>GTM</v>
      </c>
      <c r="H2473" s="20">
        <v>16</v>
      </c>
      <c r="I2473" s="20" t="str">
        <f>VLOOKUP(employees!$H2473,locations[#All],3,FALSE)</f>
        <v>São Paulo</v>
      </c>
      <c r="J2473" s="20" t="str">
        <f>_xlfn.XLOOKUP(Table6[[#This Row],[City]],locations[city],locations[Continent])</f>
        <v>South America</v>
      </c>
      <c r="K2473" s="20" t="s">
        <v>66</v>
      </c>
      <c r="L2473" s="20" t="s">
        <v>56</v>
      </c>
      <c r="M2473" s="21">
        <v>42264</v>
      </c>
      <c r="N2473" s="20" t="s">
        <v>57</v>
      </c>
      <c r="O2473" s="20">
        <v>4.33</v>
      </c>
      <c r="P2473" s="20">
        <v>5.8</v>
      </c>
      <c r="Q2473" s="20">
        <v>51526.879999999997</v>
      </c>
      <c r="R2473" s="20">
        <v>1306</v>
      </c>
      <c r="S2473" s="20">
        <f ca="1">DATEDIF(employees!$M2473, TODAY(), "y")</f>
        <v>10</v>
      </c>
      <c r="T2473" s="20">
        <f>VLOOKUP(employees!$H2473,locations[#All],4,)</f>
        <v>0.8</v>
      </c>
      <c r="U2473" s="22">
        <f>employees!$Q2473/employees!$T2473</f>
        <v>64408.599999999991</v>
      </c>
    </row>
    <row r="2474" spans="1:21" x14ac:dyDescent="0.25">
      <c r="A2474" s="23">
        <v>2473</v>
      </c>
      <c r="B2474" s="24" t="s">
        <v>2429</v>
      </c>
      <c r="C2474" s="24" t="s">
        <v>49</v>
      </c>
      <c r="D2474" s="24">
        <v>47</v>
      </c>
      <c r="E2474" s="24">
        <v>22</v>
      </c>
      <c r="F2474" s="24" t="str">
        <f>VLOOKUP(Table6[[#This Row],[department_id]],departments[#All],2,FALSE)</f>
        <v>Accounting</v>
      </c>
      <c r="G2474" s="24" t="str">
        <f>VLOOKUP(employees!$E2474,departments[],3,FALSE)</f>
        <v>G&amp;A</v>
      </c>
      <c r="H2474" s="24">
        <v>19</v>
      </c>
      <c r="I2474" s="24" t="str">
        <f>VLOOKUP(employees!$H2474,locations[#All],3,FALSE)</f>
        <v>Tokyo</v>
      </c>
      <c r="J2474" s="24" t="str">
        <f>_xlfn.XLOOKUP(Table6[[#This Row],[City]],locations[city],locations[Continent])</f>
        <v>Asia</v>
      </c>
      <c r="K2474" s="24" t="s">
        <v>55</v>
      </c>
      <c r="L2474" s="24" t="s">
        <v>78</v>
      </c>
      <c r="M2474" s="25">
        <v>44101</v>
      </c>
      <c r="N2474" s="24" t="s">
        <v>52</v>
      </c>
      <c r="O2474" s="24">
        <v>2.92</v>
      </c>
      <c r="P2474" s="24">
        <v>7.7</v>
      </c>
      <c r="Q2474" s="24">
        <v>48394.76</v>
      </c>
      <c r="R2474" s="24">
        <v>37</v>
      </c>
      <c r="S2474" s="24">
        <f ca="1">DATEDIF(employees!$M2474, TODAY(), "y")</f>
        <v>5</v>
      </c>
      <c r="T2474" s="24">
        <f>VLOOKUP(employees!$H2474,locations[#All],4,)</f>
        <v>1.2</v>
      </c>
      <c r="U2474" s="26">
        <f>employees!$Q2474/employees!$T2474</f>
        <v>40328.966666666667</v>
      </c>
    </row>
    <row r="2475" spans="1:21" x14ac:dyDescent="0.25">
      <c r="A2475" s="19">
        <v>2474</v>
      </c>
      <c r="B2475" s="20" t="s">
        <v>2430</v>
      </c>
      <c r="C2475" s="20" t="s">
        <v>54</v>
      </c>
      <c r="D2475" s="20">
        <v>51</v>
      </c>
      <c r="E2475" s="20">
        <v>11</v>
      </c>
      <c r="F2475" s="20" t="str">
        <f>VLOOKUP(Table6[[#This Row],[department_id]],departments[#All],2,FALSE)</f>
        <v>Design</v>
      </c>
      <c r="G2475" s="20" t="str">
        <f>VLOOKUP(employees!$E2475,departments[],3,FALSE)</f>
        <v>Product</v>
      </c>
      <c r="H2475" s="20">
        <v>3</v>
      </c>
      <c r="I2475" s="20" t="str">
        <f>VLOOKUP(employees!$H2475,locations[#All],3,FALSE)</f>
        <v>Austin</v>
      </c>
      <c r="J2475" s="20" t="str">
        <f>_xlfn.XLOOKUP(Table6[[#This Row],[City]],locations[city],locations[Continent])</f>
        <v>North America</v>
      </c>
      <c r="K2475" s="20" t="s">
        <v>60</v>
      </c>
      <c r="L2475" s="20" t="s">
        <v>51</v>
      </c>
      <c r="M2475" s="21">
        <v>43104</v>
      </c>
      <c r="N2475" s="20" t="s">
        <v>57</v>
      </c>
      <c r="O2475" s="20">
        <v>2.85</v>
      </c>
      <c r="P2475" s="20">
        <v>5.0999999999999996</v>
      </c>
      <c r="Q2475" s="20">
        <v>156167.60999999999</v>
      </c>
      <c r="R2475" s="20">
        <v>3002</v>
      </c>
      <c r="S2475" s="20">
        <f ca="1">DATEDIF(employees!$M2475, TODAY(), "y")</f>
        <v>8</v>
      </c>
      <c r="T2475" s="20">
        <f>VLOOKUP(employees!$H2475,locations[#All],4,)</f>
        <v>1.05</v>
      </c>
      <c r="U2475" s="22">
        <f>employees!$Q2475/employees!$T2475</f>
        <v>148731.05714285711</v>
      </c>
    </row>
    <row r="2476" spans="1:21" x14ac:dyDescent="0.25">
      <c r="A2476" s="23">
        <v>2475</v>
      </c>
      <c r="B2476" s="24" t="s">
        <v>2431</v>
      </c>
      <c r="C2476" s="24" t="s">
        <v>59</v>
      </c>
      <c r="D2476" s="24">
        <v>39</v>
      </c>
      <c r="E2476" s="24">
        <v>21</v>
      </c>
      <c r="F2476" s="24" t="str">
        <f>VLOOKUP(Table6[[#This Row],[department_id]],departments[#All],2,FALSE)</f>
        <v>Finance</v>
      </c>
      <c r="G2476" s="24" t="str">
        <f>VLOOKUP(employees!$E2476,departments[],3,FALSE)</f>
        <v>G&amp;A</v>
      </c>
      <c r="H2476" s="24">
        <v>1</v>
      </c>
      <c r="I2476" s="24" t="str">
        <f>VLOOKUP(employees!$H2476,locations[#All],3,FALSE)</f>
        <v>San Francisco</v>
      </c>
      <c r="J2476" s="24" t="str">
        <f>_xlfn.XLOOKUP(Table6[[#This Row],[City]],locations[city],locations[Continent])</f>
        <v>North America</v>
      </c>
      <c r="K2476" s="24" t="s">
        <v>66</v>
      </c>
      <c r="L2476" s="24" t="s">
        <v>51</v>
      </c>
      <c r="M2476" s="25">
        <v>45646</v>
      </c>
      <c r="N2476" s="24" t="s">
        <v>52</v>
      </c>
      <c r="O2476" s="24">
        <v>3.42</v>
      </c>
      <c r="P2476" s="24">
        <v>7.5</v>
      </c>
      <c r="Q2476" s="24">
        <v>107960.21</v>
      </c>
      <c r="R2476" s="24">
        <v>1201</v>
      </c>
      <c r="S2476" s="24">
        <f ca="1">DATEDIF(employees!$M2476, TODAY(), "y")</f>
        <v>1</v>
      </c>
      <c r="T2476" s="24">
        <f>VLOOKUP(employees!$H2476,locations[#All],4,)</f>
        <v>1.35</v>
      </c>
      <c r="U2476" s="26">
        <f>employees!$Q2476/employees!$T2476</f>
        <v>79970.525925925918</v>
      </c>
    </row>
    <row r="2477" spans="1:21" x14ac:dyDescent="0.25">
      <c r="A2477" s="19">
        <v>2476</v>
      </c>
      <c r="B2477" s="20" t="s">
        <v>2432</v>
      </c>
      <c r="C2477" s="20" t="s">
        <v>59</v>
      </c>
      <c r="D2477" s="20">
        <v>46</v>
      </c>
      <c r="E2477" s="20">
        <v>23</v>
      </c>
      <c r="F2477" s="20" t="str">
        <f>VLOOKUP(Table6[[#This Row],[department_id]],departments[#All],2,FALSE)</f>
        <v>Legal</v>
      </c>
      <c r="G2477" s="20" t="str">
        <f>VLOOKUP(employees!$E2477,departments[],3,FALSE)</f>
        <v>G&amp;A</v>
      </c>
      <c r="H2477" s="20">
        <v>3</v>
      </c>
      <c r="I2477" s="20" t="str">
        <f>VLOOKUP(employees!$H2477,locations[#All],3,FALSE)</f>
        <v>Austin</v>
      </c>
      <c r="J2477" s="20" t="str">
        <f>_xlfn.XLOOKUP(Table6[[#This Row],[City]],locations[city],locations[Continent])</f>
        <v>North America</v>
      </c>
      <c r="K2477" s="20" t="s">
        <v>66</v>
      </c>
      <c r="L2477" s="20" t="s">
        <v>51</v>
      </c>
      <c r="M2477" s="21">
        <v>43844</v>
      </c>
      <c r="N2477" s="20" t="s">
        <v>57</v>
      </c>
      <c r="O2477" s="20">
        <v>4</v>
      </c>
      <c r="P2477" s="20">
        <v>5.0999999999999996</v>
      </c>
      <c r="Q2477" s="20">
        <v>70648.710000000006</v>
      </c>
      <c r="R2477" s="20">
        <v>3267</v>
      </c>
      <c r="S2477" s="20">
        <f ca="1">DATEDIF(employees!$M2477, TODAY(), "y")</f>
        <v>6</v>
      </c>
      <c r="T2477" s="20">
        <f>VLOOKUP(employees!$H2477,locations[#All],4,)</f>
        <v>1.05</v>
      </c>
      <c r="U2477" s="22">
        <f>employees!$Q2477/employees!$T2477</f>
        <v>67284.485714285722</v>
      </c>
    </row>
    <row r="2478" spans="1:21" x14ac:dyDescent="0.25">
      <c r="A2478" s="23">
        <v>2477</v>
      </c>
      <c r="B2478" s="24" t="s">
        <v>2433</v>
      </c>
      <c r="C2478" s="24" t="s">
        <v>49</v>
      </c>
      <c r="D2478" s="24">
        <v>23</v>
      </c>
      <c r="E2478" s="24">
        <v>22</v>
      </c>
      <c r="F2478" s="24" t="str">
        <f>VLOOKUP(Table6[[#This Row],[department_id]],departments[#All],2,FALSE)</f>
        <v>Accounting</v>
      </c>
      <c r="G2478" s="24" t="str">
        <f>VLOOKUP(employees!$E2478,departments[],3,FALSE)</f>
        <v>G&amp;A</v>
      </c>
      <c r="H2478" s="24">
        <v>19</v>
      </c>
      <c r="I2478" s="24" t="str">
        <f>VLOOKUP(employees!$H2478,locations[#All],3,FALSE)</f>
        <v>Tokyo</v>
      </c>
      <c r="J2478" s="24" t="str">
        <f>_xlfn.XLOOKUP(Table6[[#This Row],[City]],locations[city],locations[Continent])</f>
        <v>Asia</v>
      </c>
      <c r="K2478" s="24" t="s">
        <v>55</v>
      </c>
      <c r="L2478" s="24" t="s">
        <v>51</v>
      </c>
      <c r="M2478" s="25">
        <v>43899</v>
      </c>
      <c r="N2478" s="24" t="s">
        <v>57</v>
      </c>
      <c r="O2478" s="24">
        <v>2.63</v>
      </c>
      <c r="P2478" s="24">
        <v>7.6</v>
      </c>
      <c r="Q2478" s="24">
        <v>92994.52</v>
      </c>
      <c r="R2478" s="24">
        <v>554</v>
      </c>
      <c r="S2478" s="24">
        <f ca="1">DATEDIF(employees!$M2478, TODAY(), "y")</f>
        <v>6</v>
      </c>
      <c r="T2478" s="24">
        <f>VLOOKUP(employees!$H2478,locations[#All],4,)</f>
        <v>1.2</v>
      </c>
      <c r="U2478" s="26">
        <f>employees!$Q2478/employees!$T2478</f>
        <v>77495.433333333334</v>
      </c>
    </row>
    <row r="2479" spans="1:21" x14ac:dyDescent="0.25">
      <c r="A2479" s="19">
        <v>2478</v>
      </c>
      <c r="B2479" s="20" t="s">
        <v>2434</v>
      </c>
      <c r="C2479" s="20" t="s">
        <v>54</v>
      </c>
      <c r="D2479" s="20">
        <v>51</v>
      </c>
      <c r="E2479" s="20">
        <v>18</v>
      </c>
      <c r="F2479" s="20" t="str">
        <f>VLOOKUP(Table6[[#This Row],[department_id]],departments[#All],2,FALSE)</f>
        <v>Customer Support</v>
      </c>
      <c r="G2479" s="20" t="str">
        <f>VLOOKUP(employees!$E2479,departments[],3,FALSE)</f>
        <v>GTM</v>
      </c>
      <c r="H2479" s="20">
        <v>7</v>
      </c>
      <c r="I2479" s="20" t="str">
        <f>VLOOKUP(employees!$H2479,locations[#All],3,FALSE)</f>
        <v>Paris</v>
      </c>
      <c r="J2479" s="20" t="str">
        <f>_xlfn.XLOOKUP(Table6[[#This Row],[City]],locations[city],locations[Continent])</f>
        <v>Europe</v>
      </c>
      <c r="K2479" s="20" t="s">
        <v>66</v>
      </c>
      <c r="L2479" s="20" t="s">
        <v>51</v>
      </c>
      <c r="M2479" s="21">
        <v>44691</v>
      </c>
      <c r="N2479" s="20" t="s">
        <v>52</v>
      </c>
      <c r="O2479" s="20">
        <v>3.78</v>
      </c>
      <c r="P2479" s="20">
        <v>6.9</v>
      </c>
      <c r="Q2479" s="20">
        <v>42526.23</v>
      </c>
      <c r="R2479" s="20">
        <v>145</v>
      </c>
      <c r="S2479" s="20">
        <f ca="1">DATEDIF(employees!$M2479, TODAY(), "y")</f>
        <v>4</v>
      </c>
      <c r="T2479" s="20">
        <f>VLOOKUP(employees!$H2479,locations[#All],4,)</f>
        <v>1.18</v>
      </c>
      <c r="U2479" s="22">
        <f>employees!$Q2479/employees!$T2479</f>
        <v>36039.177966101699</v>
      </c>
    </row>
    <row r="2480" spans="1:21" x14ac:dyDescent="0.25">
      <c r="A2480" s="23">
        <v>2479</v>
      </c>
      <c r="B2480" s="24" t="s">
        <v>2435</v>
      </c>
      <c r="C2480" s="24" t="s">
        <v>59</v>
      </c>
      <c r="D2480" s="24">
        <v>58</v>
      </c>
      <c r="E2480" s="24">
        <v>2</v>
      </c>
      <c r="F2480" s="24" t="str">
        <f>VLOOKUP(Table6[[#This Row],[department_id]],departments[#All],2,FALSE)</f>
        <v>Data Science</v>
      </c>
      <c r="G2480" s="24" t="str">
        <f>VLOOKUP(employees!$E2480,departments[],3,FALSE)</f>
        <v>Tech</v>
      </c>
      <c r="H2480" s="24">
        <v>3</v>
      </c>
      <c r="I2480" s="24" t="str">
        <f>VLOOKUP(employees!$H2480,locations[#All],3,FALSE)</f>
        <v>Austin</v>
      </c>
      <c r="J2480" s="24" t="str">
        <f>_xlfn.XLOOKUP(Table6[[#This Row],[City]],locations[city],locations[Continent])</f>
        <v>North America</v>
      </c>
      <c r="K2480" s="24" t="s">
        <v>64</v>
      </c>
      <c r="L2480" s="24" t="s">
        <v>51</v>
      </c>
      <c r="M2480" s="25">
        <v>44389</v>
      </c>
      <c r="N2480" s="24" t="s">
        <v>52</v>
      </c>
      <c r="O2480" s="24">
        <v>3.62</v>
      </c>
      <c r="P2480" s="24">
        <v>6.3</v>
      </c>
      <c r="Q2480" s="24">
        <v>221491.97</v>
      </c>
      <c r="R2480" s="24">
        <v>2363</v>
      </c>
      <c r="S2480" s="24">
        <f ca="1">DATEDIF(employees!$M2480, TODAY(), "y")</f>
        <v>5</v>
      </c>
      <c r="T2480" s="24">
        <f>VLOOKUP(employees!$H2480,locations[#All],4,)</f>
        <v>1.05</v>
      </c>
      <c r="U2480" s="26">
        <f>employees!$Q2480/employees!$T2480</f>
        <v>210944.73333333334</v>
      </c>
    </row>
    <row r="2481" spans="1:21" x14ac:dyDescent="0.25">
      <c r="A2481" s="19">
        <v>2480</v>
      </c>
      <c r="B2481" s="20" t="s">
        <v>2436</v>
      </c>
      <c r="C2481" s="20" t="s">
        <v>49</v>
      </c>
      <c r="D2481" s="20">
        <v>26</v>
      </c>
      <c r="E2481" s="20">
        <v>23</v>
      </c>
      <c r="F2481" s="20" t="str">
        <f>VLOOKUP(Table6[[#This Row],[department_id]],departments[#All],2,FALSE)</f>
        <v>Legal</v>
      </c>
      <c r="G2481" s="20" t="str">
        <f>VLOOKUP(employees!$E2481,departments[],3,FALSE)</f>
        <v>G&amp;A</v>
      </c>
      <c r="H2481" s="20">
        <v>4</v>
      </c>
      <c r="I2481" s="20" t="str">
        <f>VLOOKUP(employees!$H2481,locations[#All],3,FALSE)</f>
        <v>Toronto</v>
      </c>
      <c r="J2481" s="20" t="str">
        <f>_xlfn.XLOOKUP(Table6[[#This Row],[City]],locations[city],locations[Continent])</f>
        <v>North America</v>
      </c>
      <c r="K2481" s="20" t="s">
        <v>60</v>
      </c>
      <c r="L2481" s="20" t="s">
        <v>51</v>
      </c>
      <c r="M2481" s="21">
        <v>45410</v>
      </c>
      <c r="N2481" s="20" t="s">
        <v>57</v>
      </c>
      <c r="O2481" s="20">
        <v>3.8</v>
      </c>
      <c r="P2481" s="20">
        <v>7.4</v>
      </c>
      <c r="Q2481" s="20">
        <v>315311.28000000003</v>
      </c>
      <c r="R2481" s="20">
        <v>604</v>
      </c>
      <c r="S2481" s="20">
        <f ca="1">DATEDIF(employees!$M2481, TODAY(), "y")</f>
        <v>2</v>
      </c>
      <c r="T2481" s="20">
        <f>VLOOKUP(employees!$H2481,locations[#All],4,)</f>
        <v>1.1000000000000001</v>
      </c>
      <c r="U2481" s="22">
        <f>employees!$Q2481/employees!$T2481</f>
        <v>286646.61818181816</v>
      </c>
    </row>
    <row r="2482" spans="1:21" x14ac:dyDescent="0.25">
      <c r="A2482" s="23">
        <v>2481</v>
      </c>
      <c r="B2482" s="24" t="s">
        <v>2437</v>
      </c>
      <c r="C2482" s="24" t="s">
        <v>59</v>
      </c>
      <c r="D2482" s="24">
        <v>24</v>
      </c>
      <c r="E2482" s="24">
        <v>22</v>
      </c>
      <c r="F2482" s="24" t="str">
        <f>VLOOKUP(Table6[[#This Row],[department_id]],departments[#All],2,FALSE)</f>
        <v>Accounting</v>
      </c>
      <c r="G2482" s="24" t="str">
        <f>VLOOKUP(employees!$E2482,departments[],3,FALSE)</f>
        <v>G&amp;A</v>
      </c>
      <c r="H2482" s="24">
        <v>5</v>
      </c>
      <c r="I2482" s="24" t="str">
        <f>VLOOKUP(employees!$H2482,locations[#All],3,FALSE)</f>
        <v>London</v>
      </c>
      <c r="J2482" s="24" t="str">
        <f>_xlfn.XLOOKUP(Table6[[#This Row],[City]],locations[city],locations[Continent])</f>
        <v>Europe</v>
      </c>
      <c r="K2482" s="24" t="s">
        <v>50</v>
      </c>
      <c r="L2482" s="24" t="s">
        <v>51</v>
      </c>
      <c r="M2482" s="25">
        <v>42697</v>
      </c>
      <c r="N2482" s="24" t="s">
        <v>52</v>
      </c>
      <c r="O2482" s="24">
        <v>4.45</v>
      </c>
      <c r="P2482" s="24">
        <v>5.7</v>
      </c>
      <c r="Q2482" s="24">
        <v>43712.56</v>
      </c>
      <c r="R2482" s="24">
        <v>1470</v>
      </c>
      <c r="S2482" s="24">
        <f ca="1">DATEDIF(employees!$M2482, TODAY(), "y")</f>
        <v>9</v>
      </c>
      <c r="T2482" s="24">
        <f>VLOOKUP(employees!$H2482,locations[#All],4,)</f>
        <v>1.25</v>
      </c>
      <c r="U2482" s="26">
        <f>employees!$Q2482/employees!$T2482</f>
        <v>34970.047999999995</v>
      </c>
    </row>
    <row r="2483" spans="1:21" x14ac:dyDescent="0.25">
      <c r="A2483" s="19">
        <v>2482</v>
      </c>
      <c r="B2483" s="20" t="s">
        <v>2438</v>
      </c>
      <c r="C2483" s="20" t="s">
        <v>49</v>
      </c>
      <c r="D2483" s="20">
        <v>37</v>
      </c>
      <c r="E2483" s="20">
        <v>8</v>
      </c>
      <c r="F2483" s="20" t="str">
        <f>VLOOKUP(Table6[[#This Row],[department_id]],departments[#All],2,FALSE)</f>
        <v>QA &amp; Testing</v>
      </c>
      <c r="G2483" s="20" t="str">
        <f>VLOOKUP(employees!$E2483,departments[],3,FALSE)</f>
        <v>Tech</v>
      </c>
      <c r="H2483" s="20">
        <v>8</v>
      </c>
      <c r="I2483" s="20" t="str">
        <f>VLOOKUP(employees!$H2483,locations[#All],3,FALSE)</f>
        <v>Barcelona</v>
      </c>
      <c r="J2483" s="20" t="str">
        <f>_xlfn.XLOOKUP(Table6[[#This Row],[City]],locations[city],locations[Continent])</f>
        <v>Europe</v>
      </c>
      <c r="K2483" s="20" t="s">
        <v>60</v>
      </c>
      <c r="L2483" s="20" t="s">
        <v>51</v>
      </c>
      <c r="M2483" s="21">
        <v>45326</v>
      </c>
      <c r="N2483" s="20" t="s">
        <v>62</v>
      </c>
      <c r="O2483" s="20">
        <v>4.2300000000000004</v>
      </c>
      <c r="P2483" s="20">
        <v>7.8</v>
      </c>
      <c r="Q2483" s="20">
        <v>114325.35</v>
      </c>
      <c r="R2483" s="20">
        <v>13</v>
      </c>
      <c r="S2483" s="20">
        <f ca="1">DATEDIF(employees!$M2483, TODAY(), "y")</f>
        <v>2</v>
      </c>
      <c r="T2483" s="20">
        <f>VLOOKUP(employees!$H2483,locations[#All],4,)</f>
        <v>1.05</v>
      </c>
      <c r="U2483" s="22">
        <f>employees!$Q2483/employees!$T2483</f>
        <v>108881.28571428571</v>
      </c>
    </row>
    <row r="2484" spans="1:21" x14ac:dyDescent="0.25">
      <c r="A2484" s="23">
        <v>2483</v>
      </c>
      <c r="B2484" s="24" t="s">
        <v>2439</v>
      </c>
      <c r="C2484" s="24" t="s">
        <v>59</v>
      </c>
      <c r="D2484" s="24">
        <v>27</v>
      </c>
      <c r="E2484" s="24">
        <v>4</v>
      </c>
      <c r="F2484" s="24" t="str">
        <f>VLOOKUP(Table6[[#This Row],[department_id]],departments[#All],2,FALSE)</f>
        <v>ML Engineering</v>
      </c>
      <c r="G2484" s="24" t="str">
        <f>VLOOKUP(employees!$E2484,departments[],3,FALSE)</f>
        <v>Tech</v>
      </c>
      <c r="H2484" s="24">
        <v>11</v>
      </c>
      <c r="I2484" s="24" t="str">
        <f>VLOOKUP(employees!$H2484,locations[#All],3,FALSE)</f>
        <v>Bengaluru</v>
      </c>
      <c r="J2484" s="24" t="str">
        <f>_xlfn.XLOOKUP(Table6[[#This Row],[City]],locations[city],locations[Continent])</f>
        <v>Asia</v>
      </c>
      <c r="K2484" s="24" t="s">
        <v>60</v>
      </c>
      <c r="L2484" s="24" t="s">
        <v>78</v>
      </c>
      <c r="M2484" s="25">
        <v>44687</v>
      </c>
      <c r="N2484" s="24" t="s">
        <v>62</v>
      </c>
      <c r="O2484" s="24">
        <v>4.34</v>
      </c>
      <c r="P2484" s="24">
        <v>8.1</v>
      </c>
      <c r="Q2484" s="24">
        <v>99563.72</v>
      </c>
      <c r="R2484" s="24">
        <v>829</v>
      </c>
      <c r="S2484" s="24">
        <f ca="1">DATEDIF(employees!$M2484, TODAY(), "y")</f>
        <v>4</v>
      </c>
      <c r="T2484" s="24">
        <f>VLOOKUP(employees!$H2484,locations[#All],4,)</f>
        <v>0.7</v>
      </c>
      <c r="U2484" s="26">
        <f>employees!$Q2484/employees!$T2484</f>
        <v>142233.88571428572</v>
      </c>
    </row>
    <row r="2485" spans="1:21" x14ac:dyDescent="0.25">
      <c r="A2485" s="19">
        <v>2484</v>
      </c>
      <c r="B2485" s="20" t="s">
        <v>2440</v>
      </c>
      <c r="C2485" s="20" t="s">
        <v>59</v>
      </c>
      <c r="D2485" s="20">
        <v>64</v>
      </c>
      <c r="E2485" s="20">
        <v>1</v>
      </c>
      <c r="F2485" s="20" t="str">
        <f>VLOOKUP(Table6[[#This Row],[department_id]],departments[#All],2,FALSE)</f>
        <v>Engineering</v>
      </c>
      <c r="G2485" s="20" t="str">
        <f>VLOOKUP(employees!$E2485,departments[],3,FALSE)</f>
        <v>Tech</v>
      </c>
      <c r="H2485" s="20">
        <v>15</v>
      </c>
      <c r="I2485" s="20" t="str">
        <f>VLOOKUP(employees!$H2485,locations[#All],3,FALSE)</f>
        <v>Cape Town</v>
      </c>
      <c r="J2485" s="20" t="str">
        <f>_xlfn.XLOOKUP(Table6[[#This Row],[City]],locations[city],locations[Continent])</f>
        <v>Africa</v>
      </c>
      <c r="K2485" s="20" t="s">
        <v>55</v>
      </c>
      <c r="L2485" s="20" t="s">
        <v>56</v>
      </c>
      <c r="M2485" s="21">
        <v>45404</v>
      </c>
      <c r="N2485" s="20" t="s">
        <v>62</v>
      </c>
      <c r="O2485" s="20">
        <v>4.72</v>
      </c>
      <c r="P2485" s="20">
        <v>9.4</v>
      </c>
      <c r="Q2485" s="20">
        <v>82191.37</v>
      </c>
      <c r="R2485" s="20">
        <v>2922</v>
      </c>
      <c r="S2485" s="20">
        <f ca="1">DATEDIF(employees!$M2485, TODAY(), "y")</f>
        <v>2</v>
      </c>
      <c r="T2485" s="20">
        <f>VLOOKUP(employees!$H2485,locations[#All],4,)</f>
        <v>0.7</v>
      </c>
      <c r="U2485" s="22">
        <f>employees!$Q2485/employees!$T2485</f>
        <v>117416.24285714286</v>
      </c>
    </row>
    <row r="2486" spans="1:21" x14ac:dyDescent="0.25">
      <c r="A2486" s="23">
        <v>2485</v>
      </c>
      <c r="B2486" s="24" t="s">
        <v>2441</v>
      </c>
      <c r="C2486" s="24" t="s">
        <v>59</v>
      </c>
      <c r="D2486" s="24">
        <v>28</v>
      </c>
      <c r="E2486" s="24">
        <v>27</v>
      </c>
      <c r="F2486" s="24" t="str">
        <f>VLOOKUP(Table6[[#This Row],[department_id]],departments[#All],2,FALSE)</f>
        <v>Facilities</v>
      </c>
      <c r="G2486" s="24" t="str">
        <f>VLOOKUP(employees!$E2486,departments[],3,FALSE)</f>
        <v>Ops</v>
      </c>
      <c r="H2486" s="24">
        <v>8</v>
      </c>
      <c r="I2486" s="24" t="str">
        <f>VLOOKUP(employees!$H2486,locations[#All],3,FALSE)</f>
        <v>Barcelona</v>
      </c>
      <c r="J2486" s="24" t="str">
        <f>_xlfn.XLOOKUP(Table6[[#This Row],[City]],locations[city],locations[Continent])</f>
        <v>Europe</v>
      </c>
      <c r="K2486" s="24" t="s">
        <v>60</v>
      </c>
      <c r="L2486" s="24" t="s">
        <v>51</v>
      </c>
      <c r="M2486" s="25">
        <v>42938</v>
      </c>
      <c r="N2486" s="24" t="s">
        <v>52</v>
      </c>
      <c r="O2486" s="24">
        <v>4.63</v>
      </c>
      <c r="P2486" s="24">
        <v>6.1</v>
      </c>
      <c r="Q2486" s="24">
        <v>55829.37</v>
      </c>
      <c r="R2486" s="24">
        <v>1968</v>
      </c>
      <c r="S2486" s="24">
        <f ca="1">DATEDIF(employees!$M2486, TODAY(), "y")</f>
        <v>9</v>
      </c>
      <c r="T2486" s="24">
        <f>VLOOKUP(employees!$H2486,locations[#All],4,)</f>
        <v>1.05</v>
      </c>
      <c r="U2486" s="26">
        <f>employees!$Q2486/employees!$T2486</f>
        <v>53170.828571428574</v>
      </c>
    </row>
    <row r="2487" spans="1:21" x14ac:dyDescent="0.25">
      <c r="A2487" s="19">
        <v>2486</v>
      </c>
      <c r="B2487" s="20" t="s">
        <v>2442</v>
      </c>
      <c r="C2487" s="20" t="s">
        <v>54</v>
      </c>
      <c r="D2487" s="20">
        <v>47</v>
      </c>
      <c r="E2487" s="20">
        <v>19</v>
      </c>
      <c r="F2487" s="20" t="str">
        <f>VLOOKUP(Table6[[#This Row],[department_id]],departments[#All],2,FALSE)</f>
        <v>Human Resources</v>
      </c>
      <c r="G2487" s="20" t="str">
        <f>VLOOKUP(employees!$E2487,departments[],3,FALSE)</f>
        <v>G&amp;A</v>
      </c>
      <c r="H2487" s="20">
        <v>16</v>
      </c>
      <c r="I2487" s="20" t="str">
        <f>VLOOKUP(employees!$H2487,locations[#All],3,FALSE)</f>
        <v>São Paulo</v>
      </c>
      <c r="J2487" s="20" t="str">
        <f>_xlfn.XLOOKUP(Table6[[#This Row],[City]],locations[city],locations[Continent])</f>
        <v>South America</v>
      </c>
      <c r="K2487" s="20" t="s">
        <v>60</v>
      </c>
      <c r="L2487" s="20" t="s">
        <v>56</v>
      </c>
      <c r="M2487" s="21">
        <v>43570</v>
      </c>
      <c r="N2487" s="20" t="s">
        <v>57</v>
      </c>
      <c r="O2487" s="20">
        <v>2.9</v>
      </c>
      <c r="P2487" s="20">
        <v>8.6</v>
      </c>
      <c r="Q2487" s="20">
        <v>73833.850000000006</v>
      </c>
      <c r="R2487" s="20">
        <v>2852</v>
      </c>
      <c r="S2487" s="20">
        <f ca="1">DATEDIF(employees!$M2487, TODAY(), "y")</f>
        <v>7</v>
      </c>
      <c r="T2487" s="20">
        <f>VLOOKUP(employees!$H2487,locations[#All],4,)</f>
        <v>0.8</v>
      </c>
      <c r="U2487" s="22">
        <f>employees!$Q2487/employees!$T2487</f>
        <v>92292.3125</v>
      </c>
    </row>
    <row r="2488" spans="1:21" x14ac:dyDescent="0.25">
      <c r="A2488" s="23">
        <v>2487</v>
      </c>
      <c r="B2488" s="24" t="s">
        <v>2443</v>
      </c>
      <c r="C2488" s="24" t="s">
        <v>54</v>
      </c>
      <c r="D2488" s="24">
        <v>49</v>
      </c>
      <c r="E2488" s="24">
        <v>7</v>
      </c>
      <c r="F2488" s="24" t="str">
        <f>VLOOKUP(Table6[[#This Row],[department_id]],departments[#All],2,FALSE)</f>
        <v>IT &amp; Helpdesk</v>
      </c>
      <c r="G2488" s="24" t="str">
        <f>VLOOKUP(employees!$E2488,departments[],3,FALSE)</f>
        <v>Tech</v>
      </c>
      <c r="H2488" s="24">
        <v>21</v>
      </c>
      <c r="I2488" s="24" t="str">
        <f>VLOOKUP(employees!$H2488,locations[#All],3,FALSE)</f>
        <v>Sydney</v>
      </c>
      <c r="J2488" s="24" t="str">
        <f>_xlfn.XLOOKUP(Table6[[#This Row],[City]],locations[city],locations[Continent])</f>
        <v>Oceania</v>
      </c>
      <c r="K2488" s="24" t="s">
        <v>75</v>
      </c>
      <c r="L2488" s="24" t="s">
        <v>51</v>
      </c>
      <c r="M2488" s="25">
        <v>44132</v>
      </c>
      <c r="N2488" s="24" t="s">
        <v>52</v>
      </c>
      <c r="O2488" s="24">
        <v>4.74</v>
      </c>
      <c r="P2488" s="24">
        <v>6.8</v>
      </c>
      <c r="Q2488" s="24">
        <v>127436.35</v>
      </c>
      <c r="R2488" s="24">
        <v>857</v>
      </c>
      <c r="S2488" s="24">
        <f ca="1">DATEDIF(employees!$M2488, TODAY(), "y")</f>
        <v>5</v>
      </c>
      <c r="T2488" s="24">
        <f>VLOOKUP(employees!$H2488,locations[#All],4,)</f>
        <v>1.1499999999999999</v>
      </c>
      <c r="U2488" s="26">
        <f>employees!$Q2488/employees!$T2488</f>
        <v>110814.21739130437</v>
      </c>
    </row>
    <row r="2489" spans="1:21" x14ac:dyDescent="0.25">
      <c r="A2489" s="19">
        <v>2488</v>
      </c>
      <c r="B2489" s="20" t="s">
        <v>2444</v>
      </c>
      <c r="C2489" s="20" t="s">
        <v>54</v>
      </c>
      <c r="D2489" s="20">
        <v>61</v>
      </c>
      <c r="E2489" s="20">
        <v>13</v>
      </c>
      <c r="F2489" s="20" t="str">
        <f>VLOOKUP(Table6[[#This Row],[department_id]],departments[#All],2,FALSE)</f>
        <v>Sales</v>
      </c>
      <c r="G2489" s="20" t="str">
        <f>VLOOKUP(employees!$E2489,departments[],3,FALSE)</f>
        <v>GTM</v>
      </c>
      <c r="H2489" s="20">
        <v>10</v>
      </c>
      <c r="I2489" s="20" t="str">
        <f>VLOOKUP(employees!$H2489,locations[#All],3,FALSE)</f>
        <v>Warsaw</v>
      </c>
      <c r="J2489" s="20" t="str">
        <f>_xlfn.XLOOKUP(Table6[[#This Row],[City]],locations[city],locations[Continent])</f>
        <v>Europe</v>
      </c>
      <c r="K2489" s="20" t="s">
        <v>55</v>
      </c>
      <c r="L2489" s="20" t="s">
        <v>78</v>
      </c>
      <c r="M2489" s="21">
        <v>45887</v>
      </c>
      <c r="N2489" s="20" t="s">
        <v>52</v>
      </c>
      <c r="O2489" s="20">
        <v>4.6100000000000003</v>
      </c>
      <c r="P2489" s="20">
        <v>5.2</v>
      </c>
      <c r="Q2489" s="20">
        <v>72753.64</v>
      </c>
      <c r="R2489" s="20">
        <v>381</v>
      </c>
      <c r="S2489" s="20">
        <f ca="1">DATEDIF(employees!$M2489, TODAY(), "y")</f>
        <v>1</v>
      </c>
      <c r="T2489" s="20">
        <f>VLOOKUP(employees!$H2489,locations[#All],4,)</f>
        <v>0.95</v>
      </c>
      <c r="U2489" s="22">
        <f>employees!$Q2489/employees!$T2489</f>
        <v>76582.778947368424</v>
      </c>
    </row>
    <row r="2490" spans="1:21" x14ac:dyDescent="0.25">
      <c r="A2490" s="23">
        <v>2489</v>
      </c>
      <c r="B2490" s="24" t="s">
        <v>2445</v>
      </c>
      <c r="C2490" s="24" t="s">
        <v>49</v>
      </c>
      <c r="D2490" s="24">
        <v>38</v>
      </c>
      <c r="E2490" s="24">
        <v>18</v>
      </c>
      <c r="F2490" s="24" t="str">
        <f>VLOOKUP(Table6[[#This Row],[department_id]],departments[#All],2,FALSE)</f>
        <v>Customer Support</v>
      </c>
      <c r="G2490" s="24" t="str">
        <f>VLOOKUP(employees!$E2490,departments[],3,FALSE)</f>
        <v>GTM</v>
      </c>
      <c r="H2490" s="24">
        <v>21</v>
      </c>
      <c r="I2490" s="24" t="str">
        <f>VLOOKUP(employees!$H2490,locations[#All],3,FALSE)</f>
        <v>Sydney</v>
      </c>
      <c r="J2490" s="24" t="str">
        <f>_xlfn.XLOOKUP(Table6[[#This Row],[City]],locations[city],locations[Continent])</f>
        <v>Oceania</v>
      </c>
      <c r="K2490" s="24" t="s">
        <v>50</v>
      </c>
      <c r="L2490" s="24" t="s">
        <v>51</v>
      </c>
      <c r="M2490" s="25">
        <v>44071</v>
      </c>
      <c r="N2490" s="24" t="s">
        <v>62</v>
      </c>
      <c r="O2490" s="24">
        <v>4.71</v>
      </c>
      <c r="P2490" s="24">
        <v>8</v>
      </c>
      <c r="Q2490" s="24">
        <v>32014.7</v>
      </c>
      <c r="R2490" s="24">
        <v>1561</v>
      </c>
      <c r="S2490" s="24">
        <f ca="1">DATEDIF(employees!$M2490, TODAY(), "y")</f>
        <v>6</v>
      </c>
      <c r="T2490" s="24">
        <f>VLOOKUP(employees!$H2490,locations[#All],4,)</f>
        <v>1.1499999999999999</v>
      </c>
      <c r="U2490" s="26">
        <f>employees!$Q2490/employees!$T2490</f>
        <v>27838.869565217396</v>
      </c>
    </row>
    <row r="2491" spans="1:21" x14ac:dyDescent="0.25">
      <c r="A2491" s="19">
        <v>2490</v>
      </c>
      <c r="B2491" s="20" t="s">
        <v>2446</v>
      </c>
      <c r="C2491" s="20" t="s">
        <v>59</v>
      </c>
      <c r="D2491" s="20">
        <v>34</v>
      </c>
      <c r="E2491" s="20">
        <v>1</v>
      </c>
      <c r="F2491" s="20" t="str">
        <f>VLOOKUP(Table6[[#This Row],[department_id]],departments[#All],2,FALSE)</f>
        <v>Engineering</v>
      </c>
      <c r="G2491" s="20" t="str">
        <f>VLOOKUP(employees!$E2491,departments[],3,FALSE)</f>
        <v>Tech</v>
      </c>
      <c r="H2491" s="20">
        <v>20</v>
      </c>
      <c r="I2491" s="20" t="str">
        <f>VLOOKUP(employees!$H2491,locations[#All],3,FALSE)</f>
        <v>Singapore</v>
      </c>
      <c r="J2491" s="20" t="str">
        <f>_xlfn.XLOOKUP(Table6[[#This Row],[City]],locations[city],locations[Continent])</f>
        <v>Asia</v>
      </c>
      <c r="K2491" s="20" t="s">
        <v>66</v>
      </c>
      <c r="L2491" s="20" t="s">
        <v>51</v>
      </c>
      <c r="M2491" s="21">
        <v>44542</v>
      </c>
      <c r="N2491" s="20" t="s">
        <v>52</v>
      </c>
      <c r="O2491" s="20">
        <v>4.5199999999999996</v>
      </c>
      <c r="P2491" s="20">
        <v>6.9</v>
      </c>
      <c r="Q2491" s="20">
        <v>141421.74</v>
      </c>
      <c r="R2491" s="20">
        <v>1773</v>
      </c>
      <c r="S2491" s="20">
        <f ca="1">DATEDIF(employees!$M2491, TODAY(), "y")</f>
        <v>4</v>
      </c>
      <c r="T2491" s="20">
        <f>VLOOKUP(employees!$H2491,locations[#All],4,)</f>
        <v>1.22</v>
      </c>
      <c r="U2491" s="22">
        <f>employees!$Q2491/employees!$T2491</f>
        <v>115919.45901639343</v>
      </c>
    </row>
    <row r="2492" spans="1:21" x14ac:dyDescent="0.25">
      <c r="A2492" s="23">
        <v>2491</v>
      </c>
      <c r="B2492" s="24" t="s">
        <v>2447</v>
      </c>
      <c r="C2492" s="24" t="s">
        <v>54</v>
      </c>
      <c r="D2492" s="24">
        <v>29</v>
      </c>
      <c r="E2492" s="24">
        <v>27</v>
      </c>
      <c r="F2492" s="24" t="str">
        <f>VLOOKUP(Table6[[#This Row],[department_id]],departments[#All],2,FALSE)</f>
        <v>Facilities</v>
      </c>
      <c r="G2492" s="24" t="str">
        <f>VLOOKUP(employees!$E2492,departments[],3,FALSE)</f>
        <v>Ops</v>
      </c>
      <c r="H2492" s="24">
        <v>5</v>
      </c>
      <c r="I2492" s="24" t="str">
        <f>VLOOKUP(employees!$H2492,locations[#All],3,FALSE)</f>
        <v>London</v>
      </c>
      <c r="J2492" s="24" t="str">
        <f>_xlfn.XLOOKUP(Table6[[#This Row],[City]],locations[city],locations[Continent])</f>
        <v>Europe</v>
      </c>
      <c r="K2492" s="24" t="s">
        <v>66</v>
      </c>
      <c r="L2492" s="24" t="s">
        <v>56</v>
      </c>
      <c r="M2492" s="25">
        <v>43783</v>
      </c>
      <c r="N2492" s="24" t="s">
        <v>52</v>
      </c>
      <c r="O2492" s="24">
        <v>4.3</v>
      </c>
      <c r="P2492" s="24">
        <v>6.1</v>
      </c>
      <c r="Q2492" s="24">
        <v>49885.88</v>
      </c>
      <c r="R2492" s="24">
        <v>1355</v>
      </c>
      <c r="S2492" s="24">
        <f ca="1">DATEDIF(employees!$M2492, TODAY(), "y")</f>
        <v>6</v>
      </c>
      <c r="T2492" s="24">
        <f>VLOOKUP(employees!$H2492,locations[#All],4,)</f>
        <v>1.25</v>
      </c>
      <c r="U2492" s="26">
        <f>employees!$Q2492/employees!$T2492</f>
        <v>39908.703999999998</v>
      </c>
    </row>
    <row r="2493" spans="1:21" x14ac:dyDescent="0.25">
      <c r="A2493" s="19">
        <v>2492</v>
      </c>
      <c r="B2493" s="20" t="s">
        <v>2448</v>
      </c>
      <c r="C2493" s="20" t="s">
        <v>54</v>
      </c>
      <c r="D2493" s="20">
        <v>41</v>
      </c>
      <c r="E2493" s="20">
        <v>9</v>
      </c>
      <c r="F2493" s="20" t="str">
        <f>VLOOKUP(Table6[[#This Row],[department_id]],departments[#All],2,FALSE)</f>
        <v>Product Management</v>
      </c>
      <c r="G2493" s="20" t="str">
        <f>VLOOKUP(employees!$E2493,departments[],3,FALSE)</f>
        <v>Product</v>
      </c>
      <c r="H2493" s="20">
        <v>21</v>
      </c>
      <c r="I2493" s="20" t="str">
        <f>VLOOKUP(employees!$H2493,locations[#All],3,FALSE)</f>
        <v>Sydney</v>
      </c>
      <c r="J2493" s="20" t="str">
        <f>_xlfn.XLOOKUP(Table6[[#This Row],[City]],locations[city],locations[Continent])</f>
        <v>Oceania</v>
      </c>
      <c r="K2493" s="20" t="s">
        <v>71</v>
      </c>
      <c r="L2493" s="20" t="s">
        <v>51</v>
      </c>
      <c r="M2493" s="21">
        <v>42461</v>
      </c>
      <c r="N2493" s="20" t="s">
        <v>52</v>
      </c>
      <c r="O2493" s="20">
        <v>4.67</v>
      </c>
      <c r="P2493" s="20">
        <v>5.5</v>
      </c>
      <c r="Q2493" s="20">
        <v>342045.64</v>
      </c>
      <c r="R2493" s="20">
        <v>1330</v>
      </c>
      <c r="S2493" s="20">
        <f ca="1">DATEDIF(employees!$M2493, TODAY(), "y")</f>
        <v>10</v>
      </c>
      <c r="T2493" s="20">
        <f>VLOOKUP(employees!$H2493,locations[#All],4,)</f>
        <v>1.1499999999999999</v>
      </c>
      <c r="U2493" s="22">
        <f>employees!$Q2493/employees!$T2493</f>
        <v>297430.99130434787</v>
      </c>
    </row>
    <row r="2494" spans="1:21" x14ac:dyDescent="0.25">
      <c r="A2494" s="23">
        <v>2493</v>
      </c>
      <c r="B2494" s="24" t="s">
        <v>2449</v>
      </c>
      <c r="C2494" s="24" t="s">
        <v>59</v>
      </c>
      <c r="D2494" s="24">
        <v>41</v>
      </c>
      <c r="E2494" s="24">
        <v>13</v>
      </c>
      <c r="F2494" s="24" t="str">
        <f>VLOOKUP(Table6[[#This Row],[department_id]],departments[#All],2,FALSE)</f>
        <v>Sales</v>
      </c>
      <c r="G2494" s="24" t="str">
        <f>VLOOKUP(employees!$E2494,departments[],3,FALSE)</f>
        <v>GTM</v>
      </c>
      <c r="H2494" s="24">
        <v>10</v>
      </c>
      <c r="I2494" s="24" t="str">
        <f>VLOOKUP(employees!$H2494,locations[#All],3,FALSE)</f>
        <v>Warsaw</v>
      </c>
      <c r="J2494" s="24" t="str">
        <f>_xlfn.XLOOKUP(Table6[[#This Row],[City]],locations[city],locations[Continent])</f>
        <v>Europe</v>
      </c>
      <c r="K2494" s="24" t="s">
        <v>75</v>
      </c>
      <c r="L2494" s="24" t="s">
        <v>51</v>
      </c>
      <c r="M2494" s="25">
        <v>43758</v>
      </c>
      <c r="N2494" s="24" t="s">
        <v>62</v>
      </c>
      <c r="O2494" s="24">
        <v>2.5299999999999998</v>
      </c>
      <c r="P2494" s="24">
        <v>5.0999999999999996</v>
      </c>
      <c r="Q2494" s="24">
        <v>69479.61</v>
      </c>
      <c r="R2494" s="24">
        <v>2563</v>
      </c>
      <c r="S2494" s="24">
        <f ca="1">DATEDIF(employees!$M2494, TODAY(), "y")</f>
        <v>6</v>
      </c>
      <c r="T2494" s="24">
        <f>VLOOKUP(employees!$H2494,locations[#All],4,)</f>
        <v>0.95</v>
      </c>
      <c r="U2494" s="26">
        <f>employees!$Q2494/employees!$T2494</f>
        <v>73136.431578947377</v>
      </c>
    </row>
    <row r="2495" spans="1:21" x14ac:dyDescent="0.25">
      <c r="A2495" s="19">
        <v>2494</v>
      </c>
      <c r="B2495" s="20" t="s">
        <v>2450</v>
      </c>
      <c r="C2495" s="20" t="s">
        <v>54</v>
      </c>
      <c r="D2495" s="20">
        <v>53</v>
      </c>
      <c r="E2495" s="20">
        <v>20</v>
      </c>
      <c r="F2495" s="20" t="str">
        <f>VLOOKUP(Table6[[#This Row],[department_id]],departments[#All],2,FALSE)</f>
        <v>Recruiting</v>
      </c>
      <c r="G2495" s="20" t="str">
        <f>VLOOKUP(employees!$E2495,departments[],3,FALSE)</f>
        <v>G&amp;A</v>
      </c>
      <c r="H2495" s="20">
        <v>8</v>
      </c>
      <c r="I2495" s="20" t="str">
        <f>VLOOKUP(employees!$H2495,locations[#All],3,FALSE)</f>
        <v>Barcelona</v>
      </c>
      <c r="J2495" s="20" t="str">
        <f>_xlfn.XLOOKUP(Table6[[#This Row],[City]],locations[city],locations[Continent])</f>
        <v>Europe</v>
      </c>
      <c r="K2495" s="20" t="s">
        <v>55</v>
      </c>
      <c r="L2495" s="20" t="s">
        <v>83</v>
      </c>
      <c r="M2495" s="21">
        <v>44343</v>
      </c>
      <c r="N2495" s="20" t="s">
        <v>52</v>
      </c>
      <c r="O2495" s="20">
        <v>4.34</v>
      </c>
      <c r="P2495" s="20">
        <v>5.8</v>
      </c>
      <c r="Q2495" s="20">
        <v>87242.61</v>
      </c>
      <c r="R2495" s="20">
        <v>2310</v>
      </c>
      <c r="S2495" s="20">
        <f ca="1">DATEDIF(employees!$M2495, TODAY(), "y")</f>
        <v>5</v>
      </c>
      <c r="T2495" s="20">
        <f>VLOOKUP(employees!$H2495,locations[#All],4,)</f>
        <v>1.05</v>
      </c>
      <c r="U2495" s="22">
        <f>employees!$Q2495/employees!$T2495</f>
        <v>83088.2</v>
      </c>
    </row>
    <row r="2496" spans="1:21" x14ac:dyDescent="0.25">
      <c r="A2496" s="23">
        <v>2495</v>
      </c>
      <c r="B2496" s="24" t="s">
        <v>2451</v>
      </c>
      <c r="C2496" s="24" t="s">
        <v>54</v>
      </c>
      <c r="D2496" s="24">
        <v>46</v>
      </c>
      <c r="E2496" s="24">
        <v>27</v>
      </c>
      <c r="F2496" s="24" t="str">
        <f>VLOOKUP(Table6[[#This Row],[department_id]],departments[#All],2,FALSE)</f>
        <v>Facilities</v>
      </c>
      <c r="G2496" s="24" t="str">
        <f>VLOOKUP(employees!$E2496,departments[],3,FALSE)</f>
        <v>Ops</v>
      </c>
      <c r="H2496" s="24">
        <v>21</v>
      </c>
      <c r="I2496" s="24" t="str">
        <f>VLOOKUP(employees!$H2496,locations[#All],3,FALSE)</f>
        <v>Sydney</v>
      </c>
      <c r="J2496" s="24" t="str">
        <f>_xlfn.XLOOKUP(Table6[[#This Row],[City]],locations[city],locations[Continent])</f>
        <v>Oceania</v>
      </c>
      <c r="K2496" s="24" t="s">
        <v>64</v>
      </c>
      <c r="L2496" s="24" t="s">
        <v>56</v>
      </c>
      <c r="M2496" s="25">
        <v>45058</v>
      </c>
      <c r="N2496" s="24" t="s">
        <v>57</v>
      </c>
      <c r="O2496" s="24">
        <v>3.6</v>
      </c>
      <c r="P2496" s="24">
        <v>9.5</v>
      </c>
      <c r="Q2496" s="24">
        <v>135406.12</v>
      </c>
      <c r="R2496" s="24">
        <v>934</v>
      </c>
      <c r="S2496" s="24">
        <f ca="1">DATEDIF(employees!$M2496, TODAY(), "y")</f>
        <v>3</v>
      </c>
      <c r="T2496" s="24">
        <f>VLOOKUP(employees!$H2496,locations[#All],4,)</f>
        <v>1.1499999999999999</v>
      </c>
      <c r="U2496" s="26">
        <f>employees!$Q2496/employees!$T2496</f>
        <v>117744.45217391304</v>
      </c>
    </row>
    <row r="2497" spans="1:21" x14ac:dyDescent="0.25">
      <c r="A2497" s="19">
        <v>2496</v>
      </c>
      <c r="B2497" s="20" t="s">
        <v>2452</v>
      </c>
      <c r="C2497" s="20" t="s">
        <v>59</v>
      </c>
      <c r="D2497" s="20">
        <v>30</v>
      </c>
      <c r="E2497" s="20">
        <v>20</v>
      </c>
      <c r="F2497" s="20" t="str">
        <f>VLOOKUP(Table6[[#This Row],[department_id]],departments[#All],2,FALSE)</f>
        <v>Recruiting</v>
      </c>
      <c r="G2497" s="20" t="str">
        <f>VLOOKUP(employees!$E2497,departments[],3,FALSE)</f>
        <v>G&amp;A</v>
      </c>
      <c r="H2497" s="20">
        <v>1</v>
      </c>
      <c r="I2497" s="20" t="str">
        <f>VLOOKUP(employees!$H2497,locations[#All],3,FALSE)</f>
        <v>San Francisco</v>
      </c>
      <c r="J2497" s="20" t="str">
        <f>_xlfn.XLOOKUP(Table6[[#This Row],[City]],locations[city],locations[Continent])</f>
        <v>North America</v>
      </c>
      <c r="K2497" s="20" t="s">
        <v>64</v>
      </c>
      <c r="L2497" s="20" t="s">
        <v>56</v>
      </c>
      <c r="M2497" s="21">
        <v>43001</v>
      </c>
      <c r="N2497" s="20" t="s">
        <v>57</v>
      </c>
      <c r="O2497" s="20">
        <v>4.29</v>
      </c>
      <c r="P2497" s="20">
        <v>6.9</v>
      </c>
      <c r="Q2497" s="20">
        <v>122446.82</v>
      </c>
      <c r="R2497" s="20">
        <v>3076</v>
      </c>
      <c r="S2497" s="20">
        <f ca="1">DATEDIF(employees!$M2497, TODAY(), "y")</f>
        <v>8</v>
      </c>
      <c r="T2497" s="20">
        <f>VLOOKUP(employees!$H2497,locations[#All],4,)</f>
        <v>1.35</v>
      </c>
      <c r="U2497" s="22">
        <f>employees!$Q2497/employees!$T2497</f>
        <v>90701.348148148143</v>
      </c>
    </row>
    <row r="2498" spans="1:21" x14ac:dyDescent="0.25">
      <c r="A2498" s="23">
        <v>2497</v>
      </c>
      <c r="B2498" s="24" t="s">
        <v>2453</v>
      </c>
      <c r="C2498" s="24" t="s">
        <v>54</v>
      </c>
      <c r="D2498" s="24">
        <v>60</v>
      </c>
      <c r="E2498" s="24">
        <v>5</v>
      </c>
      <c r="F2498" s="24" t="str">
        <f>VLOOKUP(Table6[[#This Row],[department_id]],departments[#All],2,FALSE)</f>
        <v>Platform</v>
      </c>
      <c r="G2498" s="24" t="str">
        <f>VLOOKUP(employees!$E2498,departments[],3,FALSE)</f>
        <v>Tech</v>
      </c>
      <c r="H2498" s="24">
        <v>20</v>
      </c>
      <c r="I2498" s="24" t="str">
        <f>VLOOKUP(employees!$H2498,locations[#All],3,FALSE)</f>
        <v>Singapore</v>
      </c>
      <c r="J2498" s="24" t="str">
        <f>_xlfn.XLOOKUP(Table6[[#This Row],[City]],locations[city],locations[Continent])</f>
        <v>Asia</v>
      </c>
      <c r="K2498" s="24" t="s">
        <v>60</v>
      </c>
      <c r="L2498" s="24" t="s">
        <v>78</v>
      </c>
      <c r="M2498" s="25">
        <v>41950</v>
      </c>
      <c r="N2498" s="24" t="s">
        <v>52</v>
      </c>
      <c r="O2498" s="24">
        <v>3.54</v>
      </c>
      <c r="P2498" s="24">
        <v>5.3</v>
      </c>
      <c r="Q2498" s="24">
        <v>226696.75</v>
      </c>
      <c r="R2498" s="24">
        <v>1565</v>
      </c>
      <c r="S2498" s="24">
        <f ca="1">DATEDIF(employees!$M2498, TODAY(), "y")</f>
        <v>11</v>
      </c>
      <c r="T2498" s="24">
        <f>VLOOKUP(employees!$H2498,locations[#All],4,)</f>
        <v>1.22</v>
      </c>
      <c r="U2498" s="26">
        <f>employees!$Q2498/employees!$T2498</f>
        <v>185817.00819672132</v>
      </c>
    </row>
    <row r="2499" spans="1:21" x14ac:dyDescent="0.25">
      <c r="A2499" s="19">
        <v>2498</v>
      </c>
      <c r="B2499" s="20" t="s">
        <v>2454</v>
      </c>
      <c r="C2499" s="20" t="s">
        <v>54</v>
      </c>
      <c r="D2499" s="20">
        <v>65</v>
      </c>
      <c r="E2499" s="20">
        <v>5</v>
      </c>
      <c r="F2499" s="20" t="str">
        <f>VLOOKUP(Table6[[#This Row],[department_id]],departments[#All],2,FALSE)</f>
        <v>Platform</v>
      </c>
      <c r="G2499" s="20" t="str">
        <f>VLOOKUP(employees!$E2499,departments[],3,FALSE)</f>
        <v>Tech</v>
      </c>
      <c r="H2499" s="20">
        <v>15</v>
      </c>
      <c r="I2499" s="20" t="str">
        <f>VLOOKUP(employees!$H2499,locations[#All],3,FALSE)</f>
        <v>Cape Town</v>
      </c>
      <c r="J2499" s="20" t="str">
        <f>_xlfn.XLOOKUP(Table6[[#This Row],[City]],locations[city],locations[Continent])</f>
        <v>Africa</v>
      </c>
      <c r="K2499" s="20" t="s">
        <v>55</v>
      </c>
      <c r="L2499" s="20" t="s">
        <v>51</v>
      </c>
      <c r="M2499" s="21">
        <v>43683</v>
      </c>
      <c r="N2499" s="20" t="s">
        <v>52</v>
      </c>
      <c r="O2499" s="20">
        <v>4.66</v>
      </c>
      <c r="P2499" s="20">
        <v>8.4</v>
      </c>
      <c r="Q2499" s="20">
        <v>81270.48</v>
      </c>
      <c r="R2499" s="20">
        <v>3442</v>
      </c>
      <c r="S2499" s="20">
        <f ca="1">DATEDIF(employees!$M2499, TODAY(), "y")</f>
        <v>7</v>
      </c>
      <c r="T2499" s="20">
        <f>VLOOKUP(employees!$H2499,locations[#All],4,)</f>
        <v>0.7</v>
      </c>
      <c r="U2499" s="22">
        <f>employees!$Q2499/employees!$T2499</f>
        <v>116100.68571428572</v>
      </c>
    </row>
    <row r="2500" spans="1:21" x14ac:dyDescent="0.25">
      <c r="A2500" s="23">
        <v>2499</v>
      </c>
      <c r="B2500" s="24" t="s">
        <v>2455</v>
      </c>
      <c r="C2500" s="24" t="s">
        <v>54</v>
      </c>
      <c r="D2500" s="24">
        <v>65</v>
      </c>
      <c r="E2500" s="24">
        <v>4</v>
      </c>
      <c r="F2500" s="24" t="str">
        <f>VLOOKUP(Table6[[#This Row],[department_id]],departments[#All],2,FALSE)</f>
        <v>ML Engineering</v>
      </c>
      <c r="G2500" s="24" t="str">
        <f>VLOOKUP(employees!$E2500,departments[],3,FALSE)</f>
        <v>Tech</v>
      </c>
      <c r="H2500" s="24">
        <v>13</v>
      </c>
      <c r="I2500" s="24" t="str">
        <f>VLOOKUP(employees!$H2500,locations[#All],3,FALSE)</f>
        <v>Cairo</v>
      </c>
      <c r="J2500" s="24" t="str">
        <f>_xlfn.XLOOKUP(Table6[[#This Row],[City]],locations[city],locations[Continent])</f>
        <v>Africa</v>
      </c>
      <c r="K2500" s="24" t="s">
        <v>60</v>
      </c>
      <c r="L2500" s="24" t="s">
        <v>56</v>
      </c>
      <c r="M2500" s="25">
        <v>42816</v>
      </c>
      <c r="N2500" s="24" t="s">
        <v>57</v>
      </c>
      <c r="O2500" s="24">
        <v>3.52</v>
      </c>
      <c r="P2500" s="24">
        <v>6.7</v>
      </c>
      <c r="Q2500" s="24">
        <v>139762.82999999999</v>
      </c>
      <c r="R2500" s="24">
        <v>2515</v>
      </c>
      <c r="S2500" s="24">
        <f ca="1">DATEDIF(employees!$M2500, TODAY(), "y")</f>
        <v>9</v>
      </c>
      <c r="T2500" s="24">
        <f>VLOOKUP(employees!$H2500,locations[#All],4,)</f>
        <v>0.55000000000000004</v>
      </c>
      <c r="U2500" s="26">
        <f>employees!$Q2500/employees!$T2500</f>
        <v>254114.23636363633</v>
      </c>
    </row>
    <row r="2501" spans="1:21" x14ac:dyDescent="0.25">
      <c r="A2501" s="19">
        <v>2500</v>
      </c>
      <c r="B2501" s="20" t="s">
        <v>2456</v>
      </c>
      <c r="C2501" s="20" t="s">
        <v>54</v>
      </c>
      <c r="D2501" s="20">
        <v>56</v>
      </c>
      <c r="E2501" s="20">
        <v>8</v>
      </c>
      <c r="F2501" s="20" t="str">
        <f>VLOOKUP(Table6[[#This Row],[department_id]],departments[#All],2,FALSE)</f>
        <v>QA &amp; Testing</v>
      </c>
      <c r="G2501" s="20" t="str">
        <f>VLOOKUP(employees!$E2501,departments[],3,FALSE)</f>
        <v>Tech</v>
      </c>
      <c r="H2501" s="20">
        <v>20</v>
      </c>
      <c r="I2501" s="20" t="str">
        <f>VLOOKUP(employees!$H2501,locations[#All],3,FALSE)</f>
        <v>Singapore</v>
      </c>
      <c r="J2501" s="20" t="str">
        <f>_xlfn.XLOOKUP(Table6[[#This Row],[City]],locations[city],locations[Continent])</f>
        <v>Asia</v>
      </c>
      <c r="K2501" s="20" t="s">
        <v>66</v>
      </c>
      <c r="L2501" s="20" t="s">
        <v>51</v>
      </c>
      <c r="M2501" s="21">
        <v>43533</v>
      </c>
      <c r="N2501" s="20" t="s">
        <v>52</v>
      </c>
      <c r="O2501" s="20">
        <v>3.23</v>
      </c>
      <c r="P2501" s="20">
        <v>6</v>
      </c>
      <c r="Q2501" s="20">
        <v>85317.47</v>
      </c>
      <c r="R2501" s="20">
        <v>1635</v>
      </c>
      <c r="S2501" s="20">
        <f ca="1">DATEDIF(employees!$M2501, TODAY(), "y")</f>
        <v>7</v>
      </c>
      <c r="T2501" s="20">
        <f>VLOOKUP(employees!$H2501,locations[#All],4,)</f>
        <v>1.22</v>
      </c>
      <c r="U2501" s="22">
        <f>employees!$Q2501/employees!$T2501</f>
        <v>69932.352459016402</v>
      </c>
    </row>
    <row r="2502" spans="1:21" x14ac:dyDescent="0.25">
      <c r="A2502" s="23">
        <v>2501</v>
      </c>
      <c r="B2502" s="24" t="s">
        <v>2457</v>
      </c>
      <c r="C2502" s="24" t="s">
        <v>54</v>
      </c>
      <c r="D2502" s="24">
        <v>64</v>
      </c>
      <c r="E2502" s="24">
        <v>6</v>
      </c>
      <c r="F2502" s="24" t="str">
        <f>VLOOKUP(Table6[[#This Row],[department_id]],departments[#All],2,FALSE)</f>
        <v>Security</v>
      </c>
      <c r="G2502" s="24" t="str">
        <f>VLOOKUP(employees!$E2502,departments[],3,FALSE)</f>
        <v>Tech</v>
      </c>
      <c r="H2502" s="24">
        <v>12</v>
      </c>
      <c r="I2502" s="24" t="str">
        <f>VLOOKUP(employees!$H2502,locations[#All],3,FALSE)</f>
        <v>Hyderabad</v>
      </c>
      <c r="J2502" s="24" t="str">
        <f>_xlfn.XLOOKUP(Table6[[#This Row],[City]],locations[city],locations[Continent])</f>
        <v>Asia</v>
      </c>
      <c r="K2502" s="24" t="s">
        <v>66</v>
      </c>
      <c r="L2502" s="24" t="s">
        <v>51</v>
      </c>
      <c r="M2502" s="25">
        <v>45480</v>
      </c>
      <c r="N2502" s="24" t="s">
        <v>57</v>
      </c>
      <c r="O2502" s="24">
        <v>3.07</v>
      </c>
      <c r="P2502" s="24">
        <v>8.8000000000000007</v>
      </c>
      <c r="Q2502" s="24">
        <v>75703.39</v>
      </c>
      <c r="R2502" s="24">
        <v>2362</v>
      </c>
      <c r="S2502" s="24">
        <f ca="1">DATEDIF(employees!$M2502, TODAY(), "y")</f>
        <v>2</v>
      </c>
      <c r="T2502" s="24">
        <f>VLOOKUP(employees!$H2502,locations[#All],4,)</f>
        <v>0.68</v>
      </c>
      <c r="U2502" s="26">
        <f>employees!$Q2502/employees!$T2502</f>
        <v>111328.51470588235</v>
      </c>
    </row>
    <row r="2503" spans="1:21" x14ac:dyDescent="0.25">
      <c r="A2503" s="19">
        <v>2502</v>
      </c>
      <c r="B2503" s="20" t="s">
        <v>2458</v>
      </c>
      <c r="C2503" s="20" t="s">
        <v>59</v>
      </c>
      <c r="D2503" s="20">
        <v>41</v>
      </c>
      <c r="E2503" s="20">
        <v>8</v>
      </c>
      <c r="F2503" s="20" t="str">
        <f>VLOOKUP(Table6[[#This Row],[department_id]],departments[#All],2,FALSE)</f>
        <v>QA &amp; Testing</v>
      </c>
      <c r="G2503" s="20" t="str">
        <f>VLOOKUP(employees!$E2503,departments[],3,FALSE)</f>
        <v>Tech</v>
      </c>
      <c r="H2503" s="20">
        <v>1</v>
      </c>
      <c r="I2503" s="20" t="str">
        <f>VLOOKUP(employees!$H2503,locations[#All],3,FALSE)</f>
        <v>San Francisco</v>
      </c>
      <c r="J2503" s="20" t="str">
        <f>_xlfn.XLOOKUP(Table6[[#This Row],[City]],locations[city],locations[Continent])</f>
        <v>North America</v>
      </c>
      <c r="K2503" s="20" t="s">
        <v>75</v>
      </c>
      <c r="L2503" s="20" t="s">
        <v>51</v>
      </c>
      <c r="M2503" s="21">
        <v>43544</v>
      </c>
      <c r="N2503" s="20" t="s">
        <v>62</v>
      </c>
      <c r="O2503" s="20">
        <v>4.0599999999999996</v>
      </c>
      <c r="P2503" s="20">
        <v>5.2</v>
      </c>
      <c r="Q2503" s="20">
        <v>240516.61</v>
      </c>
      <c r="R2503" s="20">
        <v>3186</v>
      </c>
      <c r="S2503" s="20">
        <f ca="1">DATEDIF(employees!$M2503, TODAY(), "y")</f>
        <v>7</v>
      </c>
      <c r="T2503" s="20">
        <f>VLOOKUP(employees!$H2503,locations[#All],4,)</f>
        <v>1.35</v>
      </c>
      <c r="U2503" s="22">
        <f>employees!$Q2503/employees!$T2503</f>
        <v>178160.45185185183</v>
      </c>
    </row>
    <row r="2504" spans="1:21" x14ac:dyDescent="0.25">
      <c r="A2504" s="23">
        <v>2503</v>
      </c>
      <c r="B2504" s="24" t="s">
        <v>2459</v>
      </c>
      <c r="C2504" s="24" t="s">
        <v>59</v>
      </c>
      <c r="D2504" s="24">
        <v>21</v>
      </c>
      <c r="E2504" s="24">
        <v>4</v>
      </c>
      <c r="F2504" s="24" t="str">
        <f>VLOOKUP(Table6[[#This Row],[department_id]],departments[#All],2,FALSE)</f>
        <v>ML Engineering</v>
      </c>
      <c r="G2504" s="24" t="str">
        <f>VLOOKUP(employees!$E2504,departments[],3,FALSE)</f>
        <v>Tech</v>
      </c>
      <c r="H2504" s="24">
        <v>6</v>
      </c>
      <c r="I2504" s="24" t="str">
        <f>VLOOKUP(employees!$H2504,locations[#All],3,FALSE)</f>
        <v>Berlin</v>
      </c>
      <c r="J2504" s="24" t="str">
        <f>_xlfn.XLOOKUP(Table6[[#This Row],[City]],locations[city],locations[Continent])</f>
        <v>Europe</v>
      </c>
      <c r="K2504" s="24" t="s">
        <v>66</v>
      </c>
      <c r="L2504" s="24" t="s">
        <v>51</v>
      </c>
      <c r="M2504" s="25">
        <v>45536</v>
      </c>
      <c r="N2504" s="24" t="s">
        <v>57</v>
      </c>
      <c r="O2504" s="24">
        <v>2.94</v>
      </c>
      <c r="P2504" s="24">
        <v>8.9</v>
      </c>
      <c r="Q2504" s="24">
        <v>79004.63</v>
      </c>
      <c r="R2504" s="24">
        <v>742</v>
      </c>
      <c r="S2504" s="24">
        <f ca="1">DATEDIF(employees!$M2504, TODAY(), "y")</f>
        <v>2</v>
      </c>
      <c r="T2504" s="24">
        <f>VLOOKUP(employees!$H2504,locations[#All],4,)</f>
        <v>1.1000000000000001</v>
      </c>
      <c r="U2504" s="26">
        <f>employees!$Q2504/employees!$T2504</f>
        <v>71822.390909090915</v>
      </c>
    </row>
    <row r="2505" spans="1:21" x14ac:dyDescent="0.25">
      <c r="A2505" s="19">
        <v>2504</v>
      </c>
      <c r="B2505" s="20" t="s">
        <v>2460</v>
      </c>
      <c r="C2505" s="20" t="s">
        <v>59</v>
      </c>
      <c r="D2505" s="20">
        <v>23</v>
      </c>
      <c r="E2505" s="20">
        <v>12</v>
      </c>
      <c r="F2505" s="20" t="str">
        <f>VLOOKUP(Table6[[#This Row],[department_id]],departments[#All],2,FALSE)</f>
        <v>UX Research</v>
      </c>
      <c r="G2505" s="20" t="str">
        <f>VLOOKUP(employees!$E2505,departments[],3,FALSE)</f>
        <v>Product</v>
      </c>
      <c r="H2505" s="20">
        <v>2</v>
      </c>
      <c r="I2505" s="20" t="str">
        <f>VLOOKUP(employees!$H2505,locations[#All],3,FALSE)</f>
        <v>New York</v>
      </c>
      <c r="J2505" s="20" t="str">
        <f>_xlfn.XLOOKUP(Table6[[#This Row],[City]],locations[city],locations[Continent])</f>
        <v>North America</v>
      </c>
      <c r="K2505" s="20" t="s">
        <v>55</v>
      </c>
      <c r="L2505" s="20" t="s">
        <v>51</v>
      </c>
      <c r="M2505" s="21">
        <v>42234</v>
      </c>
      <c r="N2505" s="20" t="s">
        <v>62</v>
      </c>
      <c r="O2505" s="20">
        <v>3.25</v>
      </c>
      <c r="P2505" s="20">
        <v>8.9</v>
      </c>
      <c r="Q2505" s="20">
        <v>107851.54</v>
      </c>
      <c r="R2505" s="20">
        <v>3115</v>
      </c>
      <c r="S2505" s="20">
        <f ca="1">DATEDIF(employees!$M2505, TODAY(), "y")</f>
        <v>11</v>
      </c>
      <c r="T2505" s="20">
        <f>VLOOKUP(employees!$H2505,locations[#All],4,)</f>
        <v>1.3</v>
      </c>
      <c r="U2505" s="22">
        <f>employees!$Q2505/employees!$T2505</f>
        <v>82962.723076923066</v>
      </c>
    </row>
    <row r="2506" spans="1:21" x14ac:dyDescent="0.25">
      <c r="A2506" s="23">
        <v>2505</v>
      </c>
      <c r="B2506" s="24" t="s">
        <v>2461</v>
      </c>
      <c r="C2506" s="24" t="s">
        <v>49</v>
      </c>
      <c r="D2506" s="24">
        <v>57</v>
      </c>
      <c r="E2506" s="24">
        <v>12</v>
      </c>
      <c r="F2506" s="24" t="str">
        <f>VLOOKUP(Table6[[#This Row],[department_id]],departments[#All],2,FALSE)</f>
        <v>UX Research</v>
      </c>
      <c r="G2506" s="24" t="str">
        <f>VLOOKUP(employees!$E2506,departments[],3,FALSE)</f>
        <v>Product</v>
      </c>
      <c r="H2506" s="24">
        <v>11</v>
      </c>
      <c r="I2506" s="24" t="str">
        <f>VLOOKUP(employees!$H2506,locations[#All],3,FALSE)</f>
        <v>Bengaluru</v>
      </c>
      <c r="J2506" s="24" t="str">
        <f>_xlfn.XLOOKUP(Table6[[#This Row],[City]],locations[city],locations[Continent])</f>
        <v>Asia</v>
      </c>
      <c r="K2506" s="24" t="s">
        <v>60</v>
      </c>
      <c r="L2506" s="24" t="s">
        <v>83</v>
      </c>
      <c r="M2506" s="25">
        <v>45724</v>
      </c>
      <c r="N2506" s="24" t="s">
        <v>52</v>
      </c>
      <c r="O2506" s="24">
        <v>4.79</v>
      </c>
      <c r="P2506" s="24">
        <v>5.3</v>
      </c>
      <c r="Q2506" s="24">
        <v>86585.08</v>
      </c>
      <c r="R2506" s="24">
        <v>909</v>
      </c>
      <c r="S2506" s="24">
        <f ca="1">DATEDIF(employees!$M2506, TODAY(), "y")</f>
        <v>1</v>
      </c>
      <c r="T2506" s="24">
        <f>VLOOKUP(employees!$H2506,locations[#All],4,)</f>
        <v>0.7</v>
      </c>
      <c r="U2506" s="26">
        <f>employees!$Q2506/employees!$T2506</f>
        <v>123692.97142857144</v>
      </c>
    </row>
    <row r="2507" spans="1:21" x14ac:dyDescent="0.25">
      <c r="A2507" s="19">
        <v>2506</v>
      </c>
      <c r="B2507" s="20" t="s">
        <v>2462</v>
      </c>
      <c r="C2507" s="20" t="s">
        <v>59</v>
      </c>
      <c r="D2507" s="20">
        <v>24</v>
      </c>
      <c r="E2507" s="20">
        <v>27</v>
      </c>
      <c r="F2507" s="20" t="str">
        <f>VLOOKUP(Table6[[#This Row],[department_id]],departments[#All],2,FALSE)</f>
        <v>Facilities</v>
      </c>
      <c r="G2507" s="20" t="str">
        <f>VLOOKUP(employees!$E2507,departments[],3,FALSE)</f>
        <v>Ops</v>
      </c>
      <c r="H2507" s="20">
        <v>10</v>
      </c>
      <c r="I2507" s="20" t="str">
        <f>VLOOKUP(employees!$H2507,locations[#All],3,FALSE)</f>
        <v>Warsaw</v>
      </c>
      <c r="J2507" s="20" t="str">
        <f>_xlfn.XLOOKUP(Table6[[#This Row],[City]],locations[city],locations[Continent])</f>
        <v>Europe</v>
      </c>
      <c r="K2507" s="20" t="s">
        <v>75</v>
      </c>
      <c r="L2507" s="20" t="s">
        <v>78</v>
      </c>
      <c r="M2507" s="21">
        <v>44861</v>
      </c>
      <c r="N2507" s="20" t="s">
        <v>57</v>
      </c>
      <c r="O2507" s="20">
        <v>3.35</v>
      </c>
      <c r="P2507" s="20">
        <v>6.8</v>
      </c>
      <c r="Q2507" s="20">
        <v>70976.06</v>
      </c>
      <c r="R2507" s="20">
        <v>778</v>
      </c>
      <c r="S2507" s="20">
        <f ca="1">DATEDIF(employees!$M2507, TODAY(), "y")</f>
        <v>3</v>
      </c>
      <c r="T2507" s="20">
        <f>VLOOKUP(employees!$H2507,locations[#All],4,)</f>
        <v>0.95</v>
      </c>
      <c r="U2507" s="22">
        <f>employees!$Q2507/employees!$T2507</f>
        <v>74711.642105263163</v>
      </c>
    </row>
    <row r="2508" spans="1:21" x14ac:dyDescent="0.25">
      <c r="A2508" s="23">
        <v>2507</v>
      </c>
      <c r="B2508" s="24" t="s">
        <v>2463</v>
      </c>
      <c r="C2508" s="24" t="s">
        <v>49</v>
      </c>
      <c r="D2508" s="24">
        <v>57</v>
      </c>
      <c r="E2508" s="24">
        <v>17</v>
      </c>
      <c r="F2508" s="24" t="str">
        <f>VLOOKUP(Table6[[#This Row],[department_id]],departments[#All],2,FALSE)</f>
        <v>Customer Success</v>
      </c>
      <c r="G2508" s="24" t="str">
        <f>VLOOKUP(employees!$E2508,departments[],3,FALSE)</f>
        <v>GTM</v>
      </c>
      <c r="H2508" s="24">
        <v>2</v>
      </c>
      <c r="I2508" s="24" t="str">
        <f>VLOOKUP(employees!$H2508,locations[#All],3,FALSE)</f>
        <v>New York</v>
      </c>
      <c r="J2508" s="24" t="str">
        <f>_xlfn.XLOOKUP(Table6[[#This Row],[City]],locations[city],locations[Continent])</f>
        <v>North America</v>
      </c>
      <c r="K2508" s="24" t="s">
        <v>75</v>
      </c>
      <c r="L2508" s="24" t="s">
        <v>78</v>
      </c>
      <c r="M2508" s="25">
        <v>45874</v>
      </c>
      <c r="N2508" s="24" t="s">
        <v>52</v>
      </c>
      <c r="O2508" s="24">
        <v>4.75</v>
      </c>
      <c r="P2508" s="24">
        <v>9.6999999999999993</v>
      </c>
      <c r="Q2508" s="24">
        <v>127436.8</v>
      </c>
      <c r="R2508" s="24">
        <v>1868</v>
      </c>
      <c r="S2508" s="24">
        <f ca="1">DATEDIF(employees!$M2508, TODAY(), "y")</f>
        <v>1</v>
      </c>
      <c r="T2508" s="24">
        <f>VLOOKUP(employees!$H2508,locations[#All],4,)</f>
        <v>1.3</v>
      </c>
      <c r="U2508" s="26">
        <f>employees!$Q2508/employees!$T2508</f>
        <v>98028.307692307688</v>
      </c>
    </row>
    <row r="2509" spans="1:21" x14ac:dyDescent="0.25">
      <c r="A2509" s="19">
        <v>2508</v>
      </c>
      <c r="B2509" s="20" t="s">
        <v>2464</v>
      </c>
      <c r="C2509" s="20" t="s">
        <v>54</v>
      </c>
      <c r="D2509" s="20">
        <v>36</v>
      </c>
      <c r="E2509" s="20">
        <v>23</v>
      </c>
      <c r="F2509" s="20" t="str">
        <f>VLOOKUP(Table6[[#This Row],[department_id]],departments[#All],2,FALSE)</f>
        <v>Legal</v>
      </c>
      <c r="G2509" s="20" t="str">
        <f>VLOOKUP(employees!$E2509,departments[],3,FALSE)</f>
        <v>G&amp;A</v>
      </c>
      <c r="H2509" s="20">
        <v>8</v>
      </c>
      <c r="I2509" s="20" t="str">
        <f>VLOOKUP(employees!$H2509,locations[#All],3,FALSE)</f>
        <v>Barcelona</v>
      </c>
      <c r="J2509" s="20" t="str">
        <f>_xlfn.XLOOKUP(Table6[[#This Row],[City]],locations[city],locations[Continent])</f>
        <v>Europe</v>
      </c>
      <c r="K2509" s="20" t="s">
        <v>60</v>
      </c>
      <c r="L2509" s="20" t="s">
        <v>56</v>
      </c>
      <c r="M2509" s="21">
        <v>44180</v>
      </c>
      <c r="N2509" s="20" t="s">
        <v>62</v>
      </c>
      <c r="O2509" s="20">
        <v>3.92</v>
      </c>
      <c r="P2509" s="20">
        <v>9.1999999999999993</v>
      </c>
      <c r="Q2509" s="20">
        <v>159286.22</v>
      </c>
      <c r="R2509" s="20">
        <v>492</v>
      </c>
      <c r="S2509" s="20">
        <f ca="1">DATEDIF(employees!$M2509, TODAY(), "y")</f>
        <v>5</v>
      </c>
      <c r="T2509" s="20">
        <f>VLOOKUP(employees!$H2509,locations[#All],4,)</f>
        <v>1.05</v>
      </c>
      <c r="U2509" s="22">
        <f>employees!$Q2509/employees!$T2509</f>
        <v>151701.16190476189</v>
      </c>
    </row>
    <row r="2510" spans="1:21" x14ac:dyDescent="0.25">
      <c r="A2510" s="23">
        <v>2509</v>
      </c>
      <c r="B2510" s="24" t="s">
        <v>2465</v>
      </c>
      <c r="C2510" s="24" t="s">
        <v>59</v>
      </c>
      <c r="D2510" s="24">
        <v>47</v>
      </c>
      <c r="E2510" s="24">
        <v>25</v>
      </c>
      <c r="F2510" s="24" t="str">
        <f>VLOOKUP(Table6[[#This Row],[department_id]],departments[#All],2,FALSE)</f>
        <v>Operations</v>
      </c>
      <c r="G2510" s="24" t="str">
        <f>VLOOKUP(employees!$E2510,departments[],3,FALSE)</f>
        <v>Ops</v>
      </c>
      <c r="H2510" s="24">
        <v>11</v>
      </c>
      <c r="I2510" s="24" t="str">
        <f>VLOOKUP(employees!$H2510,locations[#All],3,FALSE)</f>
        <v>Bengaluru</v>
      </c>
      <c r="J2510" s="24" t="str">
        <f>_xlfn.XLOOKUP(Table6[[#This Row],[City]],locations[city],locations[Continent])</f>
        <v>Asia</v>
      </c>
      <c r="K2510" s="24" t="s">
        <v>55</v>
      </c>
      <c r="L2510" s="24" t="s">
        <v>56</v>
      </c>
      <c r="M2510" s="25">
        <v>42633</v>
      </c>
      <c r="N2510" s="24" t="s">
        <v>52</v>
      </c>
      <c r="O2510" s="24">
        <v>3.68</v>
      </c>
      <c r="P2510" s="24">
        <v>8.1</v>
      </c>
      <c r="Q2510" s="24">
        <v>73497.45</v>
      </c>
      <c r="R2510" s="24">
        <v>1846</v>
      </c>
      <c r="S2510" s="24">
        <f ca="1">DATEDIF(employees!$M2510, TODAY(), "y")</f>
        <v>9</v>
      </c>
      <c r="T2510" s="24">
        <f>VLOOKUP(employees!$H2510,locations[#All],4,)</f>
        <v>0.7</v>
      </c>
      <c r="U2510" s="26">
        <f>employees!$Q2510/employees!$T2510</f>
        <v>104996.35714285714</v>
      </c>
    </row>
    <row r="2511" spans="1:21" x14ac:dyDescent="0.25">
      <c r="A2511" s="19">
        <v>2510</v>
      </c>
      <c r="B2511" s="20" t="s">
        <v>2466</v>
      </c>
      <c r="C2511" s="20" t="s">
        <v>49</v>
      </c>
      <c r="D2511" s="20">
        <v>24</v>
      </c>
      <c r="E2511" s="20">
        <v>1</v>
      </c>
      <c r="F2511" s="20" t="str">
        <f>VLOOKUP(Table6[[#This Row],[department_id]],departments[#All],2,FALSE)</f>
        <v>Engineering</v>
      </c>
      <c r="G2511" s="20" t="str">
        <f>VLOOKUP(employees!$E2511,departments[],3,FALSE)</f>
        <v>Tech</v>
      </c>
      <c r="H2511" s="20">
        <v>14</v>
      </c>
      <c r="I2511" s="20" t="str">
        <f>VLOOKUP(employees!$H2511,locations[#All],3,FALSE)</f>
        <v>Dubai</v>
      </c>
      <c r="J2511" s="20" t="str">
        <f>_xlfn.XLOOKUP(Table6[[#This Row],[City]],locations[city],locations[Continent])</f>
        <v>Asia</v>
      </c>
      <c r="K2511" s="20" t="s">
        <v>66</v>
      </c>
      <c r="L2511" s="20" t="s">
        <v>56</v>
      </c>
      <c r="M2511" s="21">
        <v>45002</v>
      </c>
      <c r="N2511" s="20" t="s">
        <v>62</v>
      </c>
      <c r="O2511" s="20">
        <v>4.01</v>
      </c>
      <c r="P2511" s="20">
        <v>9.3000000000000007</v>
      </c>
      <c r="Q2511" s="20">
        <v>92714.27</v>
      </c>
      <c r="R2511" s="20">
        <v>2821</v>
      </c>
      <c r="S2511" s="20">
        <f ca="1">DATEDIF(employees!$M2511, TODAY(), "y")</f>
        <v>3</v>
      </c>
      <c r="T2511" s="20">
        <f>VLOOKUP(employees!$H2511,locations[#All],4,)</f>
        <v>1.05</v>
      </c>
      <c r="U2511" s="22">
        <f>employees!$Q2511/employees!$T2511</f>
        <v>88299.304761904757</v>
      </c>
    </row>
    <row r="2512" spans="1:21" x14ac:dyDescent="0.25">
      <c r="A2512" s="23">
        <v>2511</v>
      </c>
      <c r="B2512" s="24" t="s">
        <v>2467</v>
      </c>
      <c r="C2512" s="24" t="s">
        <v>59</v>
      </c>
      <c r="D2512" s="24">
        <v>47</v>
      </c>
      <c r="E2512" s="24">
        <v>5</v>
      </c>
      <c r="F2512" s="24" t="str">
        <f>VLOOKUP(Table6[[#This Row],[department_id]],departments[#All],2,FALSE)</f>
        <v>Platform</v>
      </c>
      <c r="G2512" s="24" t="str">
        <f>VLOOKUP(employees!$E2512,departments[],3,FALSE)</f>
        <v>Tech</v>
      </c>
      <c r="H2512" s="24">
        <v>1</v>
      </c>
      <c r="I2512" s="24" t="str">
        <f>VLOOKUP(employees!$H2512,locations[#All],3,FALSE)</f>
        <v>San Francisco</v>
      </c>
      <c r="J2512" s="24" t="str">
        <f>_xlfn.XLOOKUP(Table6[[#This Row],[City]],locations[city],locations[Continent])</f>
        <v>North America</v>
      </c>
      <c r="K2512" s="24" t="s">
        <v>75</v>
      </c>
      <c r="L2512" s="24" t="s">
        <v>56</v>
      </c>
      <c r="M2512" s="25">
        <v>41646</v>
      </c>
      <c r="N2512" s="24" t="s">
        <v>52</v>
      </c>
      <c r="O2512" s="24">
        <v>3.17</v>
      </c>
      <c r="P2512" s="24">
        <v>5.3</v>
      </c>
      <c r="Q2512" s="24">
        <v>352029.92</v>
      </c>
      <c r="R2512" s="24">
        <v>2023</v>
      </c>
      <c r="S2512" s="24">
        <f ca="1">DATEDIF(employees!$M2512, TODAY(), "y")</f>
        <v>12</v>
      </c>
      <c r="T2512" s="24">
        <f>VLOOKUP(employees!$H2512,locations[#All],4,)</f>
        <v>1.35</v>
      </c>
      <c r="U2512" s="26">
        <f>employees!$Q2512/employees!$T2512</f>
        <v>260762.90370370366</v>
      </c>
    </row>
    <row r="2513" spans="1:21" x14ac:dyDescent="0.25">
      <c r="A2513" s="19">
        <v>2512</v>
      </c>
      <c r="B2513" s="20" t="s">
        <v>2468</v>
      </c>
      <c r="C2513" s="20" t="s">
        <v>54</v>
      </c>
      <c r="D2513" s="20">
        <v>48</v>
      </c>
      <c r="E2513" s="20">
        <v>17</v>
      </c>
      <c r="F2513" s="20" t="str">
        <f>VLOOKUP(Table6[[#This Row],[department_id]],departments[#All],2,FALSE)</f>
        <v>Customer Success</v>
      </c>
      <c r="G2513" s="20" t="str">
        <f>VLOOKUP(employees!$E2513,departments[],3,FALSE)</f>
        <v>GTM</v>
      </c>
      <c r="H2513" s="20">
        <v>12</v>
      </c>
      <c r="I2513" s="20" t="str">
        <f>VLOOKUP(employees!$H2513,locations[#All],3,FALSE)</f>
        <v>Hyderabad</v>
      </c>
      <c r="J2513" s="20" t="str">
        <f>_xlfn.XLOOKUP(Table6[[#This Row],[City]],locations[city],locations[Continent])</f>
        <v>Asia</v>
      </c>
      <c r="K2513" s="20" t="s">
        <v>60</v>
      </c>
      <c r="L2513" s="20" t="s">
        <v>51</v>
      </c>
      <c r="M2513" s="21">
        <v>45080</v>
      </c>
      <c r="N2513" s="20" t="s">
        <v>52</v>
      </c>
      <c r="O2513" s="20">
        <v>2.94</v>
      </c>
      <c r="P2513" s="20">
        <v>6</v>
      </c>
      <c r="Q2513" s="20">
        <v>69412.259999999995</v>
      </c>
      <c r="R2513" s="20">
        <v>1249</v>
      </c>
      <c r="S2513" s="20">
        <f ca="1">DATEDIF(employees!$M2513, TODAY(), "y")</f>
        <v>3</v>
      </c>
      <c r="T2513" s="20">
        <f>VLOOKUP(employees!$H2513,locations[#All],4,)</f>
        <v>0.68</v>
      </c>
      <c r="U2513" s="22">
        <f>employees!$Q2513/employees!$T2513</f>
        <v>102076.85294117646</v>
      </c>
    </row>
    <row r="2514" spans="1:21" x14ac:dyDescent="0.25">
      <c r="A2514" s="23">
        <v>2513</v>
      </c>
      <c r="B2514" s="24" t="s">
        <v>2469</v>
      </c>
      <c r="C2514" s="24" t="s">
        <v>49</v>
      </c>
      <c r="D2514" s="24">
        <v>22</v>
      </c>
      <c r="E2514" s="24">
        <v>17</v>
      </c>
      <c r="F2514" s="24" t="str">
        <f>VLOOKUP(Table6[[#This Row],[department_id]],departments[#All],2,FALSE)</f>
        <v>Customer Success</v>
      </c>
      <c r="G2514" s="24" t="str">
        <f>VLOOKUP(employees!$E2514,departments[],3,FALSE)</f>
        <v>GTM</v>
      </c>
      <c r="H2514" s="24">
        <v>2</v>
      </c>
      <c r="I2514" s="24" t="str">
        <f>VLOOKUP(employees!$H2514,locations[#All],3,FALSE)</f>
        <v>New York</v>
      </c>
      <c r="J2514" s="24" t="str">
        <f>_xlfn.XLOOKUP(Table6[[#This Row],[City]],locations[city],locations[Continent])</f>
        <v>North America</v>
      </c>
      <c r="K2514" s="24" t="s">
        <v>60</v>
      </c>
      <c r="L2514" s="24" t="s">
        <v>78</v>
      </c>
      <c r="M2514" s="25">
        <v>41950</v>
      </c>
      <c r="N2514" s="24" t="s">
        <v>52</v>
      </c>
      <c r="O2514" s="24">
        <v>4.2300000000000004</v>
      </c>
      <c r="P2514" s="24">
        <v>8.5</v>
      </c>
      <c r="Q2514" s="24">
        <v>169257.26</v>
      </c>
      <c r="R2514" s="24">
        <v>2507</v>
      </c>
      <c r="S2514" s="24">
        <f ca="1">DATEDIF(employees!$M2514, TODAY(), "y")</f>
        <v>11</v>
      </c>
      <c r="T2514" s="24">
        <f>VLOOKUP(employees!$H2514,locations[#All],4,)</f>
        <v>1.3</v>
      </c>
      <c r="U2514" s="26">
        <f>employees!$Q2514/employees!$T2514</f>
        <v>130197.89230769231</v>
      </c>
    </row>
    <row r="2515" spans="1:21" x14ac:dyDescent="0.25">
      <c r="A2515" s="19">
        <v>2514</v>
      </c>
      <c r="B2515" s="20" t="s">
        <v>2470</v>
      </c>
      <c r="C2515" s="20" t="s">
        <v>54</v>
      </c>
      <c r="D2515" s="20">
        <v>52</v>
      </c>
      <c r="E2515" s="20">
        <v>20</v>
      </c>
      <c r="F2515" s="20" t="str">
        <f>VLOOKUP(Table6[[#This Row],[department_id]],departments[#All],2,FALSE)</f>
        <v>Recruiting</v>
      </c>
      <c r="G2515" s="20" t="str">
        <f>VLOOKUP(employees!$E2515,departments[],3,FALSE)</f>
        <v>G&amp;A</v>
      </c>
      <c r="H2515" s="20">
        <v>5</v>
      </c>
      <c r="I2515" s="20" t="str">
        <f>VLOOKUP(employees!$H2515,locations[#All],3,FALSE)</f>
        <v>London</v>
      </c>
      <c r="J2515" s="20" t="str">
        <f>_xlfn.XLOOKUP(Table6[[#This Row],[City]],locations[city],locations[Continent])</f>
        <v>Europe</v>
      </c>
      <c r="K2515" s="20" t="s">
        <v>55</v>
      </c>
      <c r="L2515" s="20" t="s">
        <v>51</v>
      </c>
      <c r="M2515" s="21">
        <v>45846</v>
      </c>
      <c r="N2515" s="20" t="s">
        <v>57</v>
      </c>
      <c r="O2515" s="20">
        <v>2.98</v>
      </c>
      <c r="P2515" s="20">
        <v>6.3</v>
      </c>
      <c r="Q2515" s="20">
        <v>117971.7</v>
      </c>
      <c r="R2515" s="20">
        <v>2402</v>
      </c>
      <c r="S2515" s="20">
        <f ca="1">DATEDIF(employees!$M2515, TODAY(), "y")</f>
        <v>1</v>
      </c>
      <c r="T2515" s="20">
        <f>VLOOKUP(employees!$H2515,locations[#All],4,)</f>
        <v>1.25</v>
      </c>
      <c r="U2515" s="22">
        <f>employees!$Q2515/employees!$T2515</f>
        <v>94377.36</v>
      </c>
    </row>
    <row r="2516" spans="1:21" x14ac:dyDescent="0.25">
      <c r="A2516" s="23">
        <v>2515</v>
      </c>
      <c r="B2516" s="24" t="s">
        <v>2471</v>
      </c>
      <c r="C2516" s="24" t="s">
        <v>49</v>
      </c>
      <c r="D2516" s="24">
        <v>46</v>
      </c>
      <c r="E2516" s="24">
        <v>4</v>
      </c>
      <c r="F2516" s="24" t="str">
        <f>VLOOKUP(Table6[[#This Row],[department_id]],departments[#All],2,FALSE)</f>
        <v>ML Engineering</v>
      </c>
      <c r="G2516" s="24" t="str">
        <f>VLOOKUP(employees!$E2516,departments[],3,FALSE)</f>
        <v>Tech</v>
      </c>
      <c r="H2516" s="24">
        <v>13</v>
      </c>
      <c r="I2516" s="24" t="str">
        <f>VLOOKUP(employees!$H2516,locations[#All],3,FALSE)</f>
        <v>Cairo</v>
      </c>
      <c r="J2516" s="24" t="str">
        <f>_xlfn.XLOOKUP(Table6[[#This Row],[City]],locations[city],locations[Continent])</f>
        <v>Africa</v>
      </c>
      <c r="K2516" s="24" t="s">
        <v>75</v>
      </c>
      <c r="L2516" s="24" t="s">
        <v>83</v>
      </c>
      <c r="M2516" s="25">
        <v>45924</v>
      </c>
      <c r="N2516" s="24" t="s">
        <v>57</v>
      </c>
      <c r="O2516" s="24">
        <v>3.73</v>
      </c>
      <c r="P2516" s="24">
        <v>6.7</v>
      </c>
      <c r="Q2516" s="24">
        <v>147047.31</v>
      </c>
      <c r="R2516" s="24">
        <v>1200</v>
      </c>
      <c r="S2516" s="24">
        <f ca="1">DATEDIF(employees!$M2516, TODAY(), "y")</f>
        <v>0</v>
      </c>
      <c r="T2516" s="24">
        <f>VLOOKUP(employees!$H2516,locations[#All],4,)</f>
        <v>0.55000000000000004</v>
      </c>
      <c r="U2516" s="26">
        <f>employees!$Q2516/employees!$T2516</f>
        <v>267358.74545454542</v>
      </c>
    </row>
    <row r="2517" spans="1:21" x14ac:dyDescent="0.25">
      <c r="A2517" s="19">
        <v>2516</v>
      </c>
      <c r="B2517" s="20" t="s">
        <v>2472</v>
      </c>
      <c r="C2517" s="20" t="s">
        <v>54</v>
      </c>
      <c r="D2517" s="20">
        <v>22</v>
      </c>
      <c r="E2517" s="20">
        <v>14</v>
      </c>
      <c r="F2517" s="20" t="str">
        <f>VLOOKUP(Table6[[#This Row],[department_id]],departments[#All],2,FALSE)</f>
        <v>Sales Operations</v>
      </c>
      <c r="G2517" s="20" t="str">
        <f>VLOOKUP(employees!$E2517,departments[],3,FALSE)</f>
        <v>GTM</v>
      </c>
      <c r="H2517" s="20">
        <v>20</v>
      </c>
      <c r="I2517" s="20" t="str">
        <f>VLOOKUP(employees!$H2517,locations[#All],3,FALSE)</f>
        <v>Singapore</v>
      </c>
      <c r="J2517" s="20" t="str">
        <f>_xlfn.XLOOKUP(Table6[[#This Row],[City]],locations[city],locations[Continent])</f>
        <v>Asia</v>
      </c>
      <c r="K2517" s="20" t="s">
        <v>66</v>
      </c>
      <c r="L2517" s="20" t="s">
        <v>51</v>
      </c>
      <c r="M2517" s="21">
        <v>44511</v>
      </c>
      <c r="N2517" s="20" t="s">
        <v>57</v>
      </c>
      <c r="O2517" s="20">
        <v>4.78</v>
      </c>
      <c r="P2517" s="20">
        <v>8.6</v>
      </c>
      <c r="Q2517" s="20">
        <v>64689.13</v>
      </c>
      <c r="R2517" s="20">
        <v>407</v>
      </c>
      <c r="S2517" s="20">
        <f ca="1">DATEDIF(employees!$M2517, TODAY(), "y")</f>
        <v>4</v>
      </c>
      <c r="T2517" s="20">
        <f>VLOOKUP(employees!$H2517,locations[#All],4,)</f>
        <v>1.22</v>
      </c>
      <c r="U2517" s="22">
        <f>employees!$Q2517/employees!$T2517</f>
        <v>53023.87704918033</v>
      </c>
    </row>
    <row r="2518" spans="1:21" x14ac:dyDescent="0.25">
      <c r="A2518" s="23">
        <v>2517</v>
      </c>
      <c r="B2518" s="24" t="s">
        <v>2473</v>
      </c>
      <c r="C2518" s="24" t="s">
        <v>59</v>
      </c>
      <c r="D2518" s="24">
        <v>29</v>
      </c>
      <c r="E2518" s="24">
        <v>16</v>
      </c>
      <c r="F2518" s="24" t="str">
        <f>VLOOKUP(Table6[[#This Row],[department_id]],departments[#All],2,FALSE)</f>
        <v>Content Marketing</v>
      </c>
      <c r="G2518" s="24" t="str">
        <f>VLOOKUP(employees!$E2518,departments[],3,FALSE)</f>
        <v>GTM</v>
      </c>
      <c r="H2518" s="24">
        <v>6</v>
      </c>
      <c r="I2518" s="24" t="str">
        <f>VLOOKUP(employees!$H2518,locations[#All],3,FALSE)</f>
        <v>Berlin</v>
      </c>
      <c r="J2518" s="24" t="str">
        <f>_xlfn.XLOOKUP(Table6[[#This Row],[City]],locations[city],locations[Continent])</f>
        <v>Europe</v>
      </c>
      <c r="K2518" s="24" t="s">
        <v>60</v>
      </c>
      <c r="L2518" s="24" t="s">
        <v>56</v>
      </c>
      <c r="M2518" s="25">
        <v>41738</v>
      </c>
      <c r="N2518" s="24" t="s">
        <v>52</v>
      </c>
      <c r="O2518" s="24">
        <v>2.5</v>
      </c>
      <c r="P2518" s="24">
        <v>8.1</v>
      </c>
      <c r="Q2518" s="24">
        <v>106641.71</v>
      </c>
      <c r="R2518" s="24">
        <v>2655</v>
      </c>
      <c r="S2518" s="24">
        <f ca="1">DATEDIF(employees!$M2518, TODAY(), "y")</f>
        <v>12</v>
      </c>
      <c r="T2518" s="24">
        <f>VLOOKUP(employees!$H2518,locations[#All],4,)</f>
        <v>1.1000000000000001</v>
      </c>
      <c r="U2518" s="26">
        <f>employees!$Q2518/employees!$T2518</f>
        <v>96947.009090909094</v>
      </c>
    </row>
    <row r="2519" spans="1:21" x14ac:dyDescent="0.25">
      <c r="A2519" s="19">
        <v>2518</v>
      </c>
      <c r="B2519" s="20" t="s">
        <v>2474</v>
      </c>
      <c r="C2519" s="20" t="s">
        <v>59</v>
      </c>
      <c r="D2519" s="20">
        <v>33</v>
      </c>
      <c r="E2519" s="20">
        <v>10</v>
      </c>
      <c r="F2519" s="20" t="str">
        <f>VLOOKUP(Table6[[#This Row],[department_id]],departments[#All],2,FALSE)</f>
        <v>Product Operations</v>
      </c>
      <c r="G2519" s="20" t="str">
        <f>VLOOKUP(employees!$E2519,departments[],3,FALSE)</f>
        <v>Product</v>
      </c>
      <c r="H2519" s="20">
        <v>15</v>
      </c>
      <c r="I2519" s="20" t="str">
        <f>VLOOKUP(employees!$H2519,locations[#All],3,FALSE)</f>
        <v>Cape Town</v>
      </c>
      <c r="J2519" s="20" t="str">
        <f>_xlfn.XLOOKUP(Table6[[#This Row],[City]],locations[city],locations[Continent])</f>
        <v>Africa</v>
      </c>
      <c r="K2519" s="20" t="s">
        <v>66</v>
      </c>
      <c r="L2519" s="20" t="s">
        <v>51</v>
      </c>
      <c r="M2519" s="21">
        <v>43222</v>
      </c>
      <c r="N2519" s="20" t="s">
        <v>52</v>
      </c>
      <c r="O2519" s="20">
        <v>3.57</v>
      </c>
      <c r="P2519" s="20">
        <v>6.1</v>
      </c>
      <c r="Q2519" s="20">
        <v>59115.83</v>
      </c>
      <c r="R2519" s="20">
        <v>574</v>
      </c>
      <c r="S2519" s="20">
        <f ca="1">DATEDIF(employees!$M2519, TODAY(), "y")</f>
        <v>8</v>
      </c>
      <c r="T2519" s="20">
        <f>VLOOKUP(employees!$H2519,locations[#All],4,)</f>
        <v>0.7</v>
      </c>
      <c r="U2519" s="22">
        <f>employees!$Q2519/employees!$T2519</f>
        <v>84451.185714285719</v>
      </c>
    </row>
    <row r="2520" spans="1:21" x14ac:dyDescent="0.25">
      <c r="A2520" s="23">
        <v>2519</v>
      </c>
      <c r="B2520" s="24" t="s">
        <v>2475</v>
      </c>
      <c r="C2520" s="24" t="s">
        <v>54</v>
      </c>
      <c r="D2520" s="24">
        <v>48</v>
      </c>
      <c r="E2520" s="24">
        <v>18</v>
      </c>
      <c r="F2520" s="24" t="str">
        <f>VLOOKUP(Table6[[#This Row],[department_id]],departments[#All],2,FALSE)</f>
        <v>Customer Support</v>
      </c>
      <c r="G2520" s="24" t="str">
        <f>VLOOKUP(employees!$E2520,departments[],3,FALSE)</f>
        <v>GTM</v>
      </c>
      <c r="H2520" s="24">
        <v>8</v>
      </c>
      <c r="I2520" s="24" t="str">
        <f>VLOOKUP(employees!$H2520,locations[#All],3,FALSE)</f>
        <v>Barcelona</v>
      </c>
      <c r="J2520" s="24" t="str">
        <f>_xlfn.XLOOKUP(Table6[[#This Row],[City]],locations[city],locations[Continent])</f>
        <v>Europe</v>
      </c>
      <c r="K2520" s="24" t="s">
        <v>66</v>
      </c>
      <c r="L2520" s="24" t="s">
        <v>83</v>
      </c>
      <c r="M2520" s="25">
        <v>44919</v>
      </c>
      <c r="N2520" s="24" t="s">
        <v>57</v>
      </c>
      <c r="O2520" s="24">
        <v>3.88</v>
      </c>
      <c r="P2520" s="24">
        <v>8</v>
      </c>
      <c r="Q2520" s="24">
        <v>36398.39</v>
      </c>
      <c r="R2520" s="24">
        <v>1396</v>
      </c>
      <c r="S2520" s="24">
        <f ca="1">DATEDIF(employees!$M2520, TODAY(), "y")</f>
        <v>3</v>
      </c>
      <c r="T2520" s="24">
        <f>VLOOKUP(employees!$H2520,locations[#All],4,)</f>
        <v>1.05</v>
      </c>
      <c r="U2520" s="26">
        <f>employees!$Q2520/employees!$T2520</f>
        <v>34665.133333333331</v>
      </c>
    </row>
    <row r="2521" spans="1:21" x14ac:dyDescent="0.25">
      <c r="A2521" s="19">
        <v>2520</v>
      </c>
      <c r="B2521" s="20" t="s">
        <v>2476</v>
      </c>
      <c r="C2521" s="20" t="s">
        <v>59</v>
      </c>
      <c r="D2521" s="20">
        <v>49</v>
      </c>
      <c r="E2521" s="20">
        <v>9</v>
      </c>
      <c r="F2521" s="20" t="str">
        <f>VLOOKUP(Table6[[#This Row],[department_id]],departments[#All],2,FALSE)</f>
        <v>Product Management</v>
      </c>
      <c r="G2521" s="20" t="str">
        <f>VLOOKUP(employees!$E2521,departments[],3,FALSE)</f>
        <v>Product</v>
      </c>
      <c r="H2521" s="20">
        <v>12</v>
      </c>
      <c r="I2521" s="20" t="str">
        <f>VLOOKUP(employees!$H2521,locations[#All],3,FALSE)</f>
        <v>Hyderabad</v>
      </c>
      <c r="J2521" s="20" t="str">
        <f>_xlfn.XLOOKUP(Table6[[#This Row],[City]],locations[city],locations[Continent])</f>
        <v>Asia</v>
      </c>
      <c r="K2521" s="20" t="s">
        <v>71</v>
      </c>
      <c r="L2521" s="20" t="s">
        <v>56</v>
      </c>
      <c r="M2521" s="21">
        <v>43314</v>
      </c>
      <c r="N2521" s="20" t="s">
        <v>52</v>
      </c>
      <c r="O2521" s="20">
        <v>3.61</v>
      </c>
      <c r="P2521" s="20">
        <v>7.7</v>
      </c>
      <c r="Q2521" s="20">
        <v>219938.64</v>
      </c>
      <c r="R2521" s="20">
        <v>2887</v>
      </c>
      <c r="S2521" s="20">
        <f ca="1">DATEDIF(employees!$M2521, TODAY(), "y")</f>
        <v>8</v>
      </c>
      <c r="T2521" s="20">
        <f>VLOOKUP(employees!$H2521,locations[#All],4,)</f>
        <v>0.68</v>
      </c>
      <c r="U2521" s="22">
        <f>employees!$Q2521/employees!$T2521</f>
        <v>323439.17647058825</v>
      </c>
    </row>
    <row r="2522" spans="1:21" x14ac:dyDescent="0.25">
      <c r="A2522" s="23">
        <v>2521</v>
      </c>
      <c r="B2522" s="24" t="s">
        <v>2477</v>
      </c>
      <c r="C2522" s="24" t="s">
        <v>54</v>
      </c>
      <c r="D2522" s="24">
        <v>41</v>
      </c>
      <c r="E2522" s="24">
        <v>17</v>
      </c>
      <c r="F2522" s="24" t="str">
        <f>VLOOKUP(Table6[[#This Row],[department_id]],departments[#All],2,FALSE)</f>
        <v>Customer Success</v>
      </c>
      <c r="G2522" s="24" t="str">
        <f>VLOOKUP(employees!$E2522,departments[],3,FALSE)</f>
        <v>GTM</v>
      </c>
      <c r="H2522" s="24">
        <v>14</v>
      </c>
      <c r="I2522" s="24" t="str">
        <f>VLOOKUP(employees!$H2522,locations[#All],3,FALSE)</f>
        <v>Dubai</v>
      </c>
      <c r="J2522" s="24" t="str">
        <f>_xlfn.XLOOKUP(Table6[[#This Row],[City]],locations[city],locations[Continent])</f>
        <v>Asia</v>
      </c>
      <c r="K2522" s="24" t="s">
        <v>55</v>
      </c>
      <c r="L2522" s="24" t="s">
        <v>56</v>
      </c>
      <c r="M2522" s="25">
        <v>42200</v>
      </c>
      <c r="N2522" s="24" t="s">
        <v>62</v>
      </c>
      <c r="O2522" s="24">
        <v>2.69</v>
      </c>
      <c r="P2522" s="24">
        <v>6.5</v>
      </c>
      <c r="Q2522" s="24">
        <v>68529.53</v>
      </c>
      <c r="R2522" s="24">
        <v>2262</v>
      </c>
      <c r="S2522" s="24">
        <f ca="1">DATEDIF(employees!$M2522, TODAY(), "y")</f>
        <v>11</v>
      </c>
      <c r="T2522" s="24">
        <f>VLOOKUP(employees!$H2522,locations[#All],4,)</f>
        <v>1.05</v>
      </c>
      <c r="U2522" s="26">
        <f>employees!$Q2522/employees!$T2522</f>
        <v>65266.219047619044</v>
      </c>
    </row>
    <row r="2523" spans="1:21" x14ac:dyDescent="0.25">
      <c r="A2523" s="19">
        <v>2522</v>
      </c>
      <c r="B2523" s="20" t="s">
        <v>2478</v>
      </c>
      <c r="C2523" s="20" t="s">
        <v>59</v>
      </c>
      <c r="D2523" s="20">
        <v>35</v>
      </c>
      <c r="E2523" s="20">
        <v>20</v>
      </c>
      <c r="F2523" s="20" t="str">
        <f>VLOOKUP(Table6[[#This Row],[department_id]],departments[#All],2,FALSE)</f>
        <v>Recruiting</v>
      </c>
      <c r="G2523" s="20" t="str">
        <f>VLOOKUP(employees!$E2523,departments[],3,FALSE)</f>
        <v>G&amp;A</v>
      </c>
      <c r="H2523" s="20">
        <v>12</v>
      </c>
      <c r="I2523" s="20" t="str">
        <f>VLOOKUP(employees!$H2523,locations[#All],3,FALSE)</f>
        <v>Hyderabad</v>
      </c>
      <c r="J2523" s="20" t="str">
        <f>_xlfn.XLOOKUP(Table6[[#This Row],[City]],locations[city],locations[Continent])</f>
        <v>Asia</v>
      </c>
      <c r="K2523" s="20" t="s">
        <v>64</v>
      </c>
      <c r="L2523" s="20" t="s">
        <v>56</v>
      </c>
      <c r="M2523" s="21">
        <v>43337</v>
      </c>
      <c r="N2523" s="20" t="s">
        <v>52</v>
      </c>
      <c r="O2523" s="20">
        <v>2.61</v>
      </c>
      <c r="P2523" s="20">
        <v>8</v>
      </c>
      <c r="Q2523" s="20">
        <v>83581.899999999994</v>
      </c>
      <c r="R2523" s="20">
        <v>1578</v>
      </c>
      <c r="S2523" s="20">
        <f ca="1">DATEDIF(employees!$M2523, TODAY(), "y")</f>
        <v>8</v>
      </c>
      <c r="T2523" s="20">
        <f>VLOOKUP(employees!$H2523,locations[#All],4,)</f>
        <v>0.68</v>
      </c>
      <c r="U2523" s="22">
        <f>employees!$Q2523/employees!$T2523</f>
        <v>122914.5588235294</v>
      </c>
    </row>
    <row r="2524" spans="1:21" x14ac:dyDescent="0.25">
      <c r="A2524" s="23">
        <v>2523</v>
      </c>
      <c r="B2524" s="24" t="s">
        <v>2479</v>
      </c>
      <c r="C2524" s="24" t="s">
        <v>59</v>
      </c>
      <c r="D2524" s="24">
        <v>53</v>
      </c>
      <c r="E2524" s="24">
        <v>5</v>
      </c>
      <c r="F2524" s="24" t="str">
        <f>VLOOKUP(Table6[[#This Row],[department_id]],departments[#All],2,FALSE)</f>
        <v>Platform</v>
      </c>
      <c r="G2524" s="24" t="str">
        <f>VLOOKUP(employees!$E2524,departments[],3,FALSE)</f>
        <v>Tech</v>
      </c>
      <c r="H2524" s="24">
        <v>1</v>
      </c>
      <c r="I2524" s="24" t="str">
        <f>VLOOKUP(employees!$H2524,locations[#All],3,FALSE)</f>
        <v>San Francisco</v>
      </c>
      <c r="J2524" s="24" t="str">
        <f>_xlfn.XLOOKUP(Table6[[#This Row],[City]],locations[city],locations[Continent])</f>
        <v>North America</v>
      </c>
      <c r="K2524" s="24" t="s">
        <v>60</v>
      </c>
      <c r="L2524" s="24" t="s">
        <v>56</v>
      </c>
      <c r="M2524" s="25">
        <v>42743</v>
      </c>
      <c r="N2524" s="24" t="s">
        <v>52</v>
      </c>
      <c r="O2524" s="24">
        <v>3.26</v>
      </c>
      <c r="P2524" s="24">
        <v>8.8000000000000007</v>
      </c>
      <c r="Q2524" s="24">
        <v>192314.44</v>
      </c>
      <c r="R2524" s="24">
        <v>634</v>
      </c>
      <c r="S2524" s="24">
        <f ca="1">DATEDIF(employees!$M2524, TODAY(), "y")</f>
        <v>9</v>
      </c>
      <c r="T2524" s="24">
        <f>VLOOKUP(employees!$H2524,locations[#All],4,)</f>
        <v>1.35</v>
      </c>
      <c r="U2524" s="26">
        <f>employees!$Q2524/employees!$T2524</f>
        <v>142455.14074074072</v>
      </c>
    </row>
    <row r="2525" spans="1:21" x14ac:dyDescent="0.25">
      <c r="A2525" s="19">
        <v>2524</v>
      </c>
      <c r="B2525" s="20" t="s">
        <v>2480</v>
      </c>
      <c r="C2525" s="20" t="s">
        <v>54</v>
      </c>
      <c r="D2525" s="20">
        <v>32</v>
      </c>
      <c r="E2525" s="20">
        <v>16</v>
      </c>
      <c r="F2525" s="20" t="str">
        <f>VLOOKUP(Table6[[#This Row],[department_id]],departments[#All],2,FALSE)</f>
        <v>Content Marketing</v>
      </c>
      <c r="G2525" s="20" t="str">
        <f>VLOOKUP(employees!$E2525,departments[],3,FALSE)</f>
        <v>GTM</v>
      </c>
      <c r="H2525" s="20">
        <v>16</v>
      </c>
      <c r="I2525" s="20" t="str">
        <f>VLOOKUP(employees!$H2525,locations[#All],3,FALSE)</f>
        <v>São Paulo</v>
      </c>
      <c r="J2525" s="20" t="str">
        <f>_xlfn.XLOOKUP(Table6[[#This Row],[City]],locations[city],locations[Continent])</f>
        <v>South America</v>
      </c>
      <c r="K2525" s="20" t="s">
        <v>64</v>
      </c>
      <c r="L2525" s="20" t="s">
        <v>78</v>
      </c>
      <c r="M2525" s="21">
        <v>41790</v>
      </c>
      <c r="N2525" s="20" t="s">
        <v>57</v>
      </c>
      <c r="O2525" s="20">
        <v>3.78</v>
      </c>
      <c r="P2525" s="20">
        <v>5.5</v>
      </c>
      <c r="Q2525" s="20">
        <v>114415.12</v>
      </c>
      <c r="R2525" s="20">
        <v>2123</v>
      </c>
      <c r="S2525" s="20">
        <f ca="1">DATEDIF(employees!$M2525, TODAY(), "y")</f>
        <v>12</v>
      </c>
      <c r="T2525" s="20">
        <f>VLOOKUP(employees!$H2525,locations[#All],4,)</f>
        <v>0.8</v>
      </c>
      <c r="U2525" s="22">
        <f>employees!$Q2525/employees!$T2525</f>
        <v>143018.9</v>
      </c>
    </row>
    <row r="2526" spans="1:21" x14ac:dyDescent="0.25">
      <c r="A2526" s="23">
        <v>2525</v>
      </c>
      <c r="B2526" s="24" t="s">
        <v>2481</v>
      </c>
      <c r="C2526" s="24" t="s">
        <v>54</v>
      </c>
      <c r="D2526" s="24">
        <v>29</v>
      </c>
      <c r="E2526" s="24">
        <v>4</v>
      </c>
      <c r="F2526" s="24" t="str">
        <f>VLOOKUP(Table6[[#This Row],[department_id]],departments[#All],2,FALSE)</f>
        <v>ML Engineering</v>
      </c>
      <c r="G2526" s="24" t="str">
        <f>VLOOKUP(employees!$E2526,departments[],3,FALSE)</f>
        <v>Tech</v>
      </c>
      <c r="H2526" s="24">
        <v>12</v>
      </c>
      <c r="I2526" s="24" t="str">
        <f>VLOOKUP(employees!$H2526,locations[#All],3,FALSE)</f>
        <v>Hyderabad</v>
      </c>
      <c r="J2526" s="24" t="str">
        <f>_xlfn.XLOOKUP(Table6[[#This Row],[City]],locations[city],locations[Continent])</f>
        <v>Asia</v>
      </c>
      <c r="K2526" s="24" t="s">
        <v>55</v>
      </c>
      <c r="L2526" s="24" t="s">
        <v>78</v>
      </c>
      <c r="M2526" s="25">
        <v>45576</v>
      </c>
      <c r="N2526" s="24" t="s">
        <v>52</v>
      </c>
      <c r="O2526" s="24">
        <v>3.1</v>
      </c>
      <c r="P2526" s="24">
        <v>5.3</v>
      </c>
      <c r="Q2526" s="24">
        <v>133876.20000000001</v>
      </c>
      <c r="R2526" s="24">
        <v>2121</v>
      </c>
      <c r="S2526" s="24">
        <f ca="1">DATEDIF(employees!$M2526, TODAY(), "y")</f>
        <v>1</v>
      </c>
      <c r="T2526" s="24">
        <f>VLOOKUP(employees!$H2526,locations[#All],4,)</f>
        <v>0.68</v>
      </c>
      <c r="U2526" s="26">
        <f>employees!$Q2526/employees!$T2526</f>
        <v>196876.76470588235</v>
      </c>
    </row>
    <row r="2527" spans="1:21" x14ac:dyDescent="0.25">
      <c r="A2527" s="19">
        <v>2526</v>
      </c>
      <c r="B2527" s="20" t="s">
        <v>2482</v>
      </c>
      <c r="C2527" s="20" t="s">
        <v>59</v>
      </c>
      <c r="D2527" s="20">
        <v>38</v>
      </c>
      <c r="E2527" s="20">
        <v>10</v>
      </c>
      <c r="F2527" s="20" t="str">
        <f>VLOOKUP(Table6[[#This Row],[department_id]],departments[#All],2,FALSE)</f>
        <v>Product Operations</v>
      </c>
      <c r="G2527" s="20" t="str">
        <f>VLOOKUP(employees!$E2527,departments[],3,FALSE)</f>
        <v>Product</v>
      </c>
      <c r="H2527" s="20">
        <v>11</v>
      </c>
      <c r="I2527" s="20" t="str">
        <f>VLOOKUP(employees!$H2527,locations[#All],3,FALSE)</f>
        <v>Bengaluru</v>
      </c>
      <c r="J2527" s="20" t="str">
        <f>_xlfn.XLOOKUP(Table6[[#This Row],[City]],locations[city],locations[Continent])</f>
        <v>Asia</v>
      </c>
      <c r="K2527" s="20" t="s">
        <v>55</v>
      </c>
      <c r="L2527" s="20" t="s">
        <v>51</v>
      </c>
      <c r="M2527" s="21">
        <v>42113</v>
      </c>
      <c r="N2527" s="20" t="s">
        <v>52</v>
      </c>
      <c r="O2527" s="20">
        <v>4.79</v>
      </c>
      <c r="P2527" s="20">
        <v>8.5</v>
      </c>
      <c r="Q2527" s="20">
        <v>71174.22</v>
      </c>
      <c r="R2527" s="20">
        <v>475</v>
      </c>
      <c r="S2527" s="20">
        <f ca="1">DATEDIF(employees!$M2527, TODAY(), "y")</f>
        <v>11</v>
      </c>
      <c r="T2527" s="20">
        <f>VLOOKUP(employees!$H2527,locations[#All],4,)</f>
        <v>0.7</v>
      </c>
      <c r="U2527" s="22">
        <f>employees!$Q2527/employees!$T2527</f>
        <v>101677.45714285715</v>
      </c>
    </row>
    <row r="2528" spans="1:21" x14ac:dyDescent="0.25">
      <c r="A2528" s="23">
        <v>2527</v>
      </c>
      <c r="B2528" s="24" t="s">
        <v>2483</v>
      </c>
      <c r="C2528" s="24" t="s">
        <v>59</v>
      </c>
      <c r="D2528" s="24">
        <v>60</v>
      </c>
      <c r="E2528" s="24">
        <v>18</v>
      </c>
      <c r="F2528" s="24" t="str">
        <f>VLOOKUP(Table6[[#This Row],[department_id]],departments[#All],2,FALSE)</f>
        <v>Customer Support</v>
      </c>
      <c r="G2528" s="24" t="str">
        <f>VLOOKUP(employees!$E2528,departments[],3,FALSE)</f>
        <v>GTM</v>
      </c>
      <c r="H2528" s="24">
        <v>7</v>
      </c>
      <c r="I2528" s="24" t="str">
        <f>VLOOKUP(employees!$H2528,locations[#All],3,FALSE)</f>
        <v>Paris</v>
      </c>
      <c r="J2528" s="24" t="str">
        <f>_xlfn.XLOOKUP(Table6[[#This Row],[City]],locations[city],locations[Continent])</f>
        <v>Europe</v>
      </c>
      <c r="K2528" s="24" t="s">
        <v>60</v>
      </c>
      <c r="L2528" s="24" t="s">
        <v>51</v>
      </c>
      <c r="M2528" s="25">
        <v>45703</v>
      </c>
      <c r="N2528" s="24" t="s">
        <v>57</v>
      </c>
      <c r="O2528" s="24">
        <v>3.6</v>
      </c>
      <c r="P2528" s="24">
        <v>6.5</v>
      </c>
      <c r="Q2528" s="24">
        <v>54199.34</v>
      </c>
      <c r="R2528" s="24">
        <v>2665</v>
      </c>
      <c r="S2528" s="24">
        <f ca="1">DATEDIF(employees!$M2528, TODAY(), "y")</f>
        <v>1</v>
      </c>
      <c r="T2528" s="24">
        <f>VLOOKUP(employees!$H2528,locations[#All],4,)</f>
        <v>1.18</v>
      </c>
      <c r="U2528" s="26">
        <f>employees!$Q2528/employees!$T2528</f>
        <v>45931.644067796609</v>
      </c>
    </row>
    <row r="2529" spans="1:21" x14ac:dyDescent="0.25">
      <c r="A2529" s="19">
        <v>2528</v>
      </c>
      <c r="B2529" s="20" t="s">
        <v>2484</v>
      </c>
      <c r="C2529" s="20" t="s">
        <v>54</v>
      </c>
      <c r="D2529" s="20">
        <v>23</v>
      </c>
      <c r="E2529" s="20">
        <v>7</v>
      </c>
      <c r="F2529" s="20" t="str">
        <f>VLOOKUP(Table6[[#This Row],[department_id]],departments[#All],2,FALSE)</f>
        <v>IT &amp; Helpdesk</v>
      </c>
      <c r="G2529" s="20" t="str">
        <f>VLOOKUP(employees!$E2529,departments[],3,FALSE)</f>
        <v>Tech</v>
      </c>
      <c r="H2529" s="20">
        <v>10</v>
      </c>
      <c r="I2529" s="20" t="str">
        <f>VLOOKUP(employees!$H2529,locations[#All],3,FALSE)</f>
        <v>Warsaw</v>
      </c>
      <c r="J2529" s="20" t="str">
        <f>_xlfn.XLOOKUP(Table6[[#This Row],[City]],locations[city],locations[Continent])</f>
        <v>Europe</v>
      </c>
      <c r="K2529" s="20" t="s">
        <v>55</v>
      </c>
      <c r="L2529" s="20" t="s">
        <v>78</v>
      </c>
      <c r="M2529" s="21">
        <v>43440</v>
      </c>
      <c r="N2529" s="20" t="s">
        <v>57</v>
      </c>
      <c r="O2529" s="20">
        <v>3.17</v>
      </c>
      <c r="P2529" s="20">
        <v>6.5</v>
      </c>
      <c r="Q2529" s="20">
        <v>69256.570000000007</v>
      </c>
      <c r="R2529" s="20">
        <v>1908</v>
      </c>
      <c r="S2529" s="20">
        <f ca="1">DATEDIF(employees!$M2529, TODAY(), "y")</f>
        <v>7</v>
      </c>
      <c r="T2529" s="20">
        <f>VLOOKUP(employees!$H2529,locations[#All],4,)</f>
        <v>0.95</v>
      </c>
      <c r="U2529" s="22">
        <f>employees!$Q2529/employees!$T2529</f>
        <v>72901.652631578952</v>
      </c>
    </row>
    <row r="2530" spans="1:21" x14ac:dyDescent="0.25">
      <c r="A2530" s="23">
        <v>2529</v>
      </c>
      <c r="B2530" s="24" t="s">
        <v>2485</v>
      </c>
      <c r="C2530" s="24" t="s">
        <v>49</v>
      </c>
      <c r="D2530" s="24">
        <v>48</v>
      </c>
      <c r="E2530" s="24">
        <v>8</v>
      </c>
      <c r="F2530" s="24" t="str">
        <f>VLOOKUP(Table6[[#This Row],[department_id]],departments[#All],2,FALSE)</f>
        <v>QA &amp; Testing</v>
      </c>
      <c r="G2530" s="24" t="str">
        <f>VLOOKUP(employees!$E2530,departments[],3,FALSE)</f>
        <v>Tech</v>
      </c>
      <c r="H2530" s="24">
        <v>1</v>
      </c>
      <c r="I2530" s="24" t="str">
        <f>VLOOKUP(employees!$H2530,locations[#All],3,FALSE)</f>
        <v>San Francisco</v>
      </c>
      <c r="J2530" s="24" t="str">
        <f>_xlfn.XLOOKUP(Table6[[#This Row],[City]],locations[city],locations[Continent])</f>
        <v>North America</v>
      </c>
      <c r="K2530" s="24" t="s">
        <v>55</v>
      </c>
      <c r="L2530" s="24" t="s">
        <v>83</v>
      </c>
      <c r="M2530" s="25">
        <v>43917</v>
      </c>
      <c r="N2530" s="24" t="s">
        <v>57</v>
      </c>
      <c r="O2530" s="24">
        <v>3.98</v>
      </c>
      <c r="P2530" s="24">
        <v>6.5</v>
      </c>
      <c r="Q2530" s="24">
        <v>99982.75</v>
      </c>
      <c r="R2530" s="24">
        <v>2502</v>
      </c>
      <c r="S2530" s="24">
        <f ca="1">DATEDIF(employees!$M2530, TODAY(), "y")</f>
        <v>6</v>
      </c>
      <c r="T2530" s="24">
        <f>VLOOKUP(employees!$H2530,locations[#All],4,)</f>
        <v>1.35</v>
      </c>
      <c r="U2530" s="26">
        <f>employees!$Q2530/employees!$T2530</f>
        <v>74061.296296296292</v>
      </c>
    </row>
    <row r="2531" spans="1:21" x14ac:dyDescent="0.25">
      <c r="A2531" s="19">
        <v>2530</v>
      </c>
      <c r="B2531" s="20" t="s">
        <v>2486</v>
      </c>
      <c r="C2531" s="20" t="s">
        <v>59</v>
      </c>
      <c r="D2531" s="20">
        <v>26</v>
      </c>
      <c r="E2531" s="20">
        <v>5</v>
      </c>
      <c r="F2531" s="20" t="str">
        <f>VLOOKUP(Table6[[#This Row],[department_id]],departments[#All],2,FALSE)</f>
        <v>Platform</v>
      </c>
      <c r="G2531" s="20" t="str">
        <f>VLOOKUP(employees!$E2531,departments[],3,FALSE)</f>
        <v>Tech</v>
      </c>
      <c r="H2531" s="20">
        <v>17</v>
      </c>
      <c r="I2531" s="20" t="str">
        <f>VLOOKUP(employees!$H2531,locations[#All],3,FALSE)</f>
        <v>Mexico City</v>
      </c>
      <c r="J2531" s="20" t="str">
        <f>_xlfn.XLOOKUP(Table6[[#This Row],[City]],locations[city],locations[Continent])</f>
        <v>South America</v>
      </c>
      <c r="K2531" s="20" t="s">
        <v>60</v>
      </c>
      <c r="L2531" s="20" t="s">
        <v>51</v>
      </c>
      <c r="M2531" s="21">
        <v>43234</v>
      </c>
      <c r="N2531" s="20" t="s">
        <v>57</v>
      </c>
      <c r="O2531" s="20">
        <v>2.86</v>
      </c>
      <c r="P2531" s="20">
        <v>6.6</v>
      </c>
      <c r="Q2531" s="20">
        <v>119262.44</v>
      </c>
      <c r="R2531" s="20">
        <v>1243</v>
      </c>
      <c r="S2531" s="20">
        <f ca="1">DATEDIF(employees!$M2531, TODAY(), "y")</f>
        <v>8</v>
      </c>
      <c r="T2531" s="20">
        <f>VLOOKUP(employees!$H2531,locations[#All],4,)</f>
        <v>0.78</v>
      </c>
      <c r="U2531" s="22">
        <f>employees!$Q2531/employees!$T2531</f>
        <v>152900.56410256409</v>
      </c>
    </row>
    <row r="2532" spans="1:21" x14ac:dyDescent="0.25">
      <c r="A2532" s="23">
        <v>2531</v>
      </c>
      <c r="B2532" s="24" t="s">
        <v>2487</v>
      </c>
      <c r="C2532" s="24" t="s">
        <v>49</v>
      </c>
      <c r="D2532" s="24">
        <v>22</v>
      </c>
      <c r="E2532" s="24">
        <v>13</v>
      </c>
      <c r="F2532" s="24" t="str">
        <f>VLOOKUP(Table6[[#This Row],[department_id]],departments[#All],2,FALSE)</f>
        <v>Sales</v>
      </c>
      <c r="G2532" s="24" t="str">
        <f>VLOOKUP(employees!$E2532,departments[],3,FALSE)</f>
        <v>GTM</v>
      </c>
      <c r="H2532" s="24">
        <v>2</v>
      </c>
      <c r="I2532" s="24" t="str">
        <f>VLOOKUP(employees!$H2532,locations[#All],3,FALSE)</f>
        <v>New York</v>
      </c>
      <c r="J2532" s="24" t="str">
        <f>_xlfn.XLOOKUP(Table6[[#This Row],[City]],locations[city],locations[Continent])</f>
        <v>North America</v>
      </c>
      <c r="K2532" s="24" t="s">
        <v>50</v>
      </c>
      <c r="L2532" s="24" t="s">
        <v>51</v>
      </c>
      <c r="M2532" s="25">
        <v>42683</v>
      </c>
      <c r="N2532" s="24" t="s">
        <v>62</v>
      </c>
      <c r="O2532" s="24">
        <v>3.16</v>
      </c>
      <c r="P2532" s="24">
        <v>6.8</v>
      </c>
      <c r="Q2532" s="24">
        <v>46407.94</v>
      </c>
      <c r="R2532" s="24">
        <v>1744</v>
      </c>
      <c r="S2532" s="24">
        <f ca="1">DATEDIF(employees!$M2532, TODAY(), "y")</f>
        <v>9</v>
      </c>
      <c r="T2532" s="24">
        <f>VLOOKUP(employees!$H2532,locations[#All],4,)</f>
        <v>1.3</v>
      </c>
      <c r="U2532" s="26">
        <f>employees!$Q2532/employees!$T2532</f>
        <v>35698.415384615386</v>
      </c>
    </row>
    <row r="2533" spans="1:21" x14ac:dyDescent="0.25">
      <c r="A2533" s="19">
        <v>2532</v>
      </c>
      <c r="B2533" s="20" t="s">
        <v>2488</v>
      </c>
      <c r="C2533" s="20" t="s">
        <v>54</v>
      </c>
      <c r="D2533" s="20">
        <v>56</v>
      </c>
      <c r="E2533" s="20">
        <v>4</v>
      </c>
      <c r="F2533" s="20" t="str">
        <f>VLOOKUP(Table6[[#This Row],[department_id]],departments[#All],2,FALSE)</f>
        <v>ML Engineering</v>
      </c>
      <c r="G2533" s="20" t="str">
        <f>VLOOKUP(employees!$E2533,departments[],3,FALSE)</f>
        <v>Tech</v>
      </c>
      <c r="H2533" s="20">
        <v>6</v>
      </c>
      <c r="I2533" s="20" t="str">
        <f>VLOOKUP(employees!$H2533,locations[#All],3,FALSE)</f>
        <v>Berlin</v>
      </c>
      <c r="J2533" s="20" t="str">
        <f>_xlfn.XLOOKUP(Table6[[#This Row],[City]],locations[city],locations[Continent])</f>
        <v>Europe</v>
      </c>
      <c r="K2533" s="20" t="s">
        <v>55</v>
      </c>
      <c r="L2533" s="20" t="s">
        <v>56</v>
      </c>
      <c r="M2533" s="21">
        <v>44662</v>
      </c>
      <c r="N2533" s="20" t="s">
        <v>62</v>
      </c>
      <c r="O2533" s="20">
        <v>2.74</v>
      </c>
      <c r="P2533" s="20">
        <v>7.5</v>
      </c>
      <c r="Q2533" s="20">
        <v>173423.75</v>
      </c>
      <c r="R2533" s="20">
        <v>3019</v>
      </c>
      <c r="S2533" s="20">
        <f ca="1">DATEDIF(employees!$M2533, TODAY(), "y")</f>
        <v>4</v>
      </c>
      <c r="T2533" s="20">
        <f>VLOOKUP(employees!$H2533,locations[#All],4,)</f>
        <v>1.1000000000000001</v>
      </c>
      <c r="U2533" s="22">
        <f>employees!$Q2533/employees!$T2533</f>
        <v>157657.95454545453</v>
      </c>
    </row>
    <row r="2534" spans="1:21" x14ac:dyDescent="0.25">
      <c r="A2534" s="23">
        <v>2533</v>
      </c>
      <c r="B2534" s="24" t="s">
        <v>2489</v>
      </c>
      <c r="C2534" s="24" t="s">
        <v>59</v>
      </c>
      <c r="D2534" s="24">
        <v>47</v>
      </c>
      <c r="E2534" s="24">
        <v>17</v>
      </c>
      <c r="F2534" s="24" t="str">
        <f>VLOOKUP(Table6[[#This Row],[department_id]],departments[#All],2,FALSE)</f>
        <v>Customer Success</v>
      </c>
      <c r="G2534" s="24" t="str">
        <f>VLOOKUP(employees!$E2534,departments[],3,FALSE)</f>
        <v>GTM</v>
      </c>
      <c r="H2534" s="24">
        <v>1</v>
      </c>
      <c r="I2534" s="24" t="str">
        <f>VLOOKUP(employees!$H2534,locations[#All],3,FALSE)</f>
        <v>San Francisco</v>
      </c>
      <c r="J2534" s="24" t="str">
        <f>_xlfn.XLOOKUP(Table6[[#This Row],[City]],locations[city],locations[Continent])</f>
        <v>North America</v>
      </c>
      <c r="K2534" s="24" t="s">
        <v>55</v>
      </c>
      <c r="L2534" s="24" t="s">
        <v>78</v>
      </c>
      <c r="M2534" s="25">
        <v>45021</v>
      </c>
      <c r="N2534" s="24" t="s">
        <v>57</v>
      </c>
      <c r="O2534" s="24">
        <v>2.76</v>
      </c>
      <c r="P2534" s="24">
        <v>5.9</v>
      </c>
      <c r="Q2534" s="24">
        <v>102180</v>
      </c>
      <c r="R2534" s="24">
        <v>1448</v>
      </c>
      <c r="S2534" s="24">
        <f ca="1">DATEDIF(employees!$M2534, TODAY(), "y")</f>
        <v>3</v>
      </c>
      <c r="T2534" s="24">
        <f>VLOOKUP(employees!$H2534,locations[#All],4,)</f>
        <v>1.35</v>
      </c>
      <c r="U2534" s="26">
        <f>employees!$Q2534/employees!$T2534</f>
        <v>75688.888888888891</v>
      </c>
    </row>
    <row r="2535" spans="1:21" x14ac:dyDescent="0.25">
      <c r="A2535" s="19">
        <v>2534</v>
      </c>
      <c r="B2535" s="20" t="s">
        <v>2490</v>
      </c>
      <c r="C2535" s="20" t="s">
        <v>54</v>
      </c>
      <c r="D2535" s="20">
        <v>59</v>
      </c>
      <c r="E2535" s="20">
        <v>18</v>
      </c>
      <c r="F2535" s="20" t="str">
        <f>VLOOKUP(Table6[[#This Row],[department_id]],departments[#All],2,FALSE)</f>
        <v>Customer Support</v>
      </c>
      <c r="G2535" s="20" t="str">
        <f>VLOOKUP(employees!$E2535,departments[],3,FALSE)</f>
        <v>GTM</v>
      </c>
      <c r="H2535" s="20">
        <v>10</v>
      </c>
      <c r="I2535" s="20" t="str">
        <f>VLOOKUP(employees!$H2535,locations[#All],3,FALSE)</f>
        <v>Warsaw</v>
      </c>
      <c r="J2535" s="20" t="str">
        <f>_xlfn.XLOOKUP(Table6[[#This Row],[City]],locations[city],locations[Continent])</f>
        <v>Europe</v>
      </c>
      <c r="K2535" s="20" t="s">
        <v>64</v>
      </c>
      <c r="L2535" s="20" t="s">
        <v>78</v>
      </c>
      <c r="M2535" s="21">
        <v>45620</v>
      </c>
      <c r="N2535" s="20" t="s">
        <v>57</v>
      </c>
      <c r="O2535" s="20">
        <v>4.34</v>
      </c>
      <c r="P2535" s="20">
        <v>7</v>
      </c>
      <c r="Q2535" s="20">
        <v>72001.39</v>
      </c>
      <c r="R2535" s="20">
        <v>1735</v>
      </c>
      <c r="S2535" s="20">
        <f ca="1">DATEDIF(employees!$M2535, TODAY(), "y")</f>
        <v>1</v>
      </c>
      <c r="T2535" s="20">
        <f>VLOOKUP(employees!$H2535,locations[#All],4,)</f>
        <v>0.95</v>
      </c>
      <c r="U2535" s="22">
        <f>employees!$Q2535/employees!$T2535</f>
        <v>75790.936842105264</v>
      </c>
    </row>
    <row r="2536" spans="1:21" x14ac:dyDescent="0.25">
      <c r="A2536" s="23">
        <v>2535</v>
      </c>
      <c r="B2536" s="24" t="s">
        <v>2491</v>
      </c>
      <c r="C2536" s="24" t="s">
        <v>59</v>
      </c>
      <c r="D2536" s="24">
        <v>39</v>
      </c>
      <c r="E2536" s="24">
        <v>20</v>
      </c>
      <c r="F2536" s="24" t="str">
        <f>VLOOKUP(Table6[[#This Row],[department_id]],departments[#All],2,FALSE)</f>
        <v>Recruiting</v>
      </c>
      <c r="G2536" s="24" t="str">
        <f>VLOOKUP(employees!$E2536,departments[],3,FALSE)</f>
        <v>G&amp;A</v>
      </c>
      <c r="H2536" s="24">
        <v>11</v>
      </c>
      <c r="I2536" s="24" t="str">
        <f>VLOOKUP(employees!$H2536,locations[#All],3,FALSE)</f>
        <v>Bengaluru</v>
      </c>
      <c r="J2536" s="24" t="str">
        <f>_xlfn.XLOOKUP(Table6[[#This Row],[City]],locations[city],locations[Continent])</f>
        <v>Asia</v>
      </c>
      <c r="K2536" s="24" t="s">
        <v>64</v>
      </c>
      <c r="L2536" s="24" t="s">
        <v>51</v>
      </c>
      <c r="M2536" s="25">
        <v>43948</v>
      </c>
      <c r="N2536" s="24" t="s">
        <v>52</v>
      </c>
      <c r="O2536" s="24">
        <v>4.34</v>
      </c>
      <c r="P2536" s="24">
        <v>6.2</v>
      </c>
      <c r="Q2536" s="24">
        <v>80875.990000000005</v>
      </c>
      <c r="R2536" s="24">
        <v>1002</v>
      </c>
      <c r="S2536" s="24">
        <f ca="1">DATEDIF(employees!$M2536, TODAY(), "y")</f>
        <v>6</v>
      </c>
      <c r="T2536" s="24">
        <f>VLOOKUP(employees!$H2536,locations[#All],4,)</f>
        <v>0.7</v>
      </c>
      <c r="U2536" s="26">
        <f>employees!$Q2536/employees!$T2536</f>
        <v>115537.12857142859</v>
      </c>
    </row>
    <row r="2537" spans="1:21" x14ac:dyDescent="0.25">
      <c r="A2537" s="19">
        <v>2536</v>
      </c>
      <c r="B2537" s="20" t="s">
        <v>2492</v>
      </c>
      <c r="C2537" s="20" t="s">
        <v>49</v>
      </c>
      <c r="D2537" s="20">
        <v>49</v>
      </c>
      <c r="E2537" s="20">
        <v>18</v>
      </c>
      <c r="F2537" s="20" t="str">
        <f>VLOOKUP(Table6[[#This Row],[department_id]],departments[#All],2,FALSE)</f>
        <v>Customer Support</v>
      </c>
      <c r="G2537" s="20" t="str">
        <f>VLOOKUP(employees!$E2537,departments[],3,FALSE)</f>
        <v>GTM</v>
      </c>
      <c r="H2537" s="20">
        <v>13</v>
      </c>
      <c r="I2537" s="20" t="str">
        <f>VLOOKUP(employees!$H2537,locations[#All],3,FALSE)</f>
        <v>Cairo</v>
      </c>
      <c r="J2537" s="20" t="str">
        <f>_xlfn.XLOOKUP(Table6[[#This Row],[City]],locations[city],locations[Continent])</f>
        <v>Africa</v>
      </c>
      <c r="K2537" s="20" t="s">
        <v>66</v>
      </c>
      <c r="L2537" s="20" t="s">
        <v>51</v>
      </c>
      <c r="M2537" s="21">
        <v>42217</v>
      </c>
      <c r="N2537" s="20" t="s">
        <v>52</v>
      </c>
      <c r="O2537" s="20">
        <v>3.34</v>
      </c>
      <c r="P2537" s="20">
        <v>6.1</v>
      </c>
      <c r="Q2537" s="20">
        <v>17581.87</v>
      </c>
      <c r="R2537" s="20">
        <v>2644</v>
      </c>
      <c r="S2537" s="20">
        <f ca="1">DATEDIF(employees!$M2537, TODAY(), "y")</f>
        <v>11</v>
      </c>
      <c r="T2537" s="20">
        <f>VLOOKUP(employees!$H2537,locations[#All],4,)</f>
        <v>0.55000000000000004</v>
      </c>
      <c r="U2537" s="22">
        <f>employees!$Q2537/employees!$T2537</f>
        <v>31967.036363636358</v>
      </c>
    </row>
    <row r="2538" spans="1:21" x14ac:dyDescent="0.25">
      <c r="A2538" s="23">
        <v>2537</v>
      </c>
      <c r="B2538" s="24" t="s">
        <v>2493</v>
      </c>
      <c r="C2538" s="24" t="s">
        <v>59</v>
      </c>
      <c r="D2538" s="24">
        <v>63</v>
      </c>
      <c r="E2538" s="24">
        <v>4</v>
      </c>
      <c r="F2538" s="24" t="str">
        <f>VLOOKUP(Table6[[#This Row],[department_id]],departments[#All],2,FALSE)</f>
        <v>ML Engineering</v>
      </c>
      <c r="G2538" s="24" t="str">
        <f>VLOOKUP(employees!$E2538,departments[],3,FALSE)</f>
        <v>Tech</v>
      </c>
      <c r="H2538" s="24">
        <v>18</v>
      </c>
      <c r="I2538" s="24" t="str">
        <f>VLOOKUP(employees!$H2538,locations[#All],3,FALSE)</f>
        <v>Buenos Aires</v>
      </c>
      <c r="J2538" s="24" t="str">
        <f>_xlfn.XLOOKUP(Table6[[#This Row],[City]],locations[city],locations[Continent])</f>
        <v>South America</v>
      </c>
      <c r="K2538" s="24" t="s">
        <v>66</v>
      </c>
      <c r="L2538" s="24" t="s">
        <v>51</v>
      </c>
      <c r="M2538" s="25">
        <v>42889</v>
      </c>
      <c r="N2538" s="24" t="s">
        <v>57</v>
      </c>
      <c r="O2538" s="24">
        <v>2.78</v>
      </c>
      <c r="P2538" s="24">
        <v>6.3</v>
      </c>
      <c r="Q2538" s="24">
        <v>56079.57</v>
      </c>
      <c r="R2538" s="24">
        <v>1014</v>
      </c>
      <c r="S2538" s="24">
        <f ca="1">DATEDIF(employees!$M2538, TODAY(), "y")</f>
        <v>9</v>
      </c>
      <c r="T2538" s="24">
        <f>VLOOKUP(employees!$H2538,locations[#All],4,)</f>
        <v>0.65</v>
      </c>
      <c r="U2538" s="26">
        <f>employees!$Q2538/employees!$T2538</f>
        <v>86276.261538461535</v>
      </c>
    </row>
    <row r="2539" spans="1:21" x14ac:dyDescent="0.25">
      <c r="A2539" s="19">
        <v>2538</v>
      </c>
      <c r="B2539" s="20" t="s">
        <v>2494</v>
      </c>
      <c r="C2539" s="20" t="s">
        <v>49</v>
      </c>
      <c r="D2539" s="20">
        <v>21</v>
      </c>
      <c r="E2539" s="20">
        <v>22</v>
      </c>
      <c r="F2539" s="20" t="str">
        <f>VLOOKUP(Table6[[#This Row],[department_id]],departments[#All],2,FALSE)</f>
        <v>Accounting</v>
      </c>
      <c r="G2539" s="20" t="str">
        <f>VLOOKUP(employees!$E2539,departments[],3,FALSE)</f>
        <v>G&amp;A</v>
      </c>
      <c r="H2539" s="20">
        <v>19</v>
      </c>
      <c r="I2539" s="20" t="str">
        <f>VLOOKUP(employees!$H2539,locations[#All],3,FALSE)</f>
        <v>Tokyo</v>
      </c>
      <c r="J2539" s="20" t="str">
        <f>_xlfn.XLOOKUP(Table6[[#This Row],[City]],locations[city],locations[Continent])</f>
        <v>Asia</v>
      </c>
      <c r="K2539" s="20" t="s">
        <v>55</v>
      </c>
      <c r="L2539" s="20" t="s">
        <v>51</v>
      </c>
      <c r="M2539" s="21">
        <v>44779</v>
      </c>
      <c r="N2539" s="20" t="s">
        <v>62</v>
      </c>
      <c r="O2539" s="20">
        <v>4.3099999999999996</v>
      </c>
      <c r="P2539" s="20">
        <v>9.1999999999999993</v>
      </c>
      <c r="Q2539" s="20">
        <v>99526.3</v>
      </c>
      <c r="R2539" s="20">
        <v>2263</v>
      </c>
      <c r="S2539" s="20">
        <f ca="1">DATEDIF(employees!$M2539, TODAY(), "y")</f>
        <v>4</v>
      </c>
      <c r="T2539" s="20">
        <f>VLOOKUP(employees!$H2539,locations[#All],4,)</f>
        <v>1.2</v>
      </c>
      <c r="U2539" s="22">
        <f>employees!$Q2539/employees!$T2539</f>
        <v>82938.583333333343</v>
      </c>
    </row>
    <row r="2540" spans="1:21" x14ac:dyDescent="0.25">
      <c r="A2540" s="23">
        <v>2539</v>
      </c>
      <c r="B2540" s="24" t="s">
        <v>2495</v>
      </c>
      <c r="C2540" s="24" t="s">
        <v>54</v>
      </c>
      <c r="D2540" s="24">
        <v>40</v>
      </c>
      <c r="E2540" s="24">
        <v>27</v>
      </c>
      <c r="F2540" s="24" t="str">
        <f>VLOOKUP(Table6[[#This Row],[department_id]],departments[#All],2,FALSE)</f>
        <v>Facilities</v>
      </c>
      <c r="G2540" s="24" t="str">
        <f>VLOOKUP(employees!$E2540,departments[],3,FALSE)</f>
        <v>Ops</v>
      </c>
      <c r="H2540" s="24">
        <v>4</v>
      </c>
      <c r="I2540" s="24" t="str">
        <f>VLOOKUP(employees!$H2540,locations[#All],3,FALSE)</f>
        <v>Toronto</v>
      </c>
      <c r="J2540" s="24" t="str">
        <f>_xlfn.XLOOKUP(Table6[[#This Row],[City]],locations[city],locations[Continent])</f>
        <v>North America</v>
      </c>
      <c r="K2540" s="24" t="s">
        <v>64</v>
      </c>
      <c r="L2540" s="24" t="s">
        <v>56</v>
      </c>
      <c r="M2540" s="25">
        <v>42665</v>
      </c>
      <c r="N2540" s="24" t="s">
        <v>57</v>
      </c>
      <c r="O2540" s="24">
        <v>4.01</v>
      </c>
      <c r="P2540" s="24">
        <v>7.9</v>
      </c>
      <c r="Q2540" s="24">
        <v>149506.18</v>
      </c>
      <c r="R2540" s="24">
        <v>1968</v>
      </c>
      <c r="S2540" s="24">
        <f ca="1">DATEDIF(employees!$M2540, TODAY(), "y")</f>
        <v>9</v>
      </c>
      <c r="T2540" s="24">
        <f>VLOOKUP(employees!$H2540,locations[#All],4,)</f>
        <v>1.1000000000000001</v>
      </c>
      <c r="U2540" s="26">
        <f>employees!$Q2540/employees!$T2540</f>
        <v>135914.70909090908</v>
      </c>
    </row>
    <row r="2541" spans="1:21" x14ac:dyDescent="0.25">
      <c r="A2541" s="19">
        <v>2540</v>
      </c>
      <c r="B2541" s="20" t="s">
        <v>2496</v>
      </c>
      <c r="C2541" s="20" t="s">
        <v>59</v>
      </c>
      <c r="D2541" s="20">
        <v>24</v>
      </c>
      <c r="E2541" s="20">
        <v>14</v>
      </c>
      <c r="F2541" s="20" t="str">
        <f>VLOOKUP(Table6[[#This Row],[department_id]],departments[#All],2,FALSE)</f>
        <v>Sales Operations</v>
      </c>
      <c r="G2541" s="20" t="str">
        <f>VLOOKUP(employees!$E2541,departments[],3,FALSE)</f>
        <v>GTM</v>
      </c>
      <c r="H2541" s="20">
        <v>18</v>
      </c>
      <c r="I2541" s="20" t="str">
        <f>VLOOKUP(employees!$H2541,locations[#All],3,FALSE)</f>
        <v>Buenos Aires</v>
      </c>
      <c r="J2541" s="20" t="str">
        <f>_xlfn.XLOOKUP(Table6[[#This Row],[City]],locations[city],locations[Continent])</f>
        <v>South America</v>
      </c>
      <c r="K2541" s="20" t="s">
        <v>60</v>
      </c>
      <c r="L2541" s="20" t="s">
        <v>83</v>
      </c>
      <c r="M2541" s="21">
        <v>43371</v>
      </c>
      <c r="N2541" s="20" t="s">
        <v>52</v>
      </c>
      <c r="O2541" s="20">
        <v>2.68</v>
      </c>
      <c r="P2541" s="20">
        <v>5.4</v>
      </c>
      <c r="Q2541" s="20">
        <v>81925.53</v>
      </c>
      <c r="R2541" s="20">
        <v>660</v>
      </c>
      <c r="S2541" s="20">
        <f ca="1">DATEDIF(employees!$M2541, TODAY(), "y")</f>
        <v>7</v>
      </c>
      <c r="T2541" s="20">
        <f>VLOOKUP(employees!$H2541,locations[#All],4,)</f>
        <v>0.65</v>
      </c>
      <c r="U2541" s="22">
        <f>employees!$Q2541/employees!$T2541</f>
        <v>126039.27692307692</v>
      </c>
    </row>
    <row r="2542" spans="1:21" x14ac:dyDescent="0.25">
      <c r="A2542" s="23">
        <v>2541</v>
      </c>
      <c r="B2542" s="24" t="s">
        <v>2497</v>
      </c>
      <c r="C2542" s="24" t="s">
        <v>49</v>
      </c>
      <c r="D2542" s="24">
        <v>41</v>
      </c>
      <c r="E2542" s="24">
        <v>4</v>
      </c>
      <c r="F2542" s="24" t="str">
        <f>VLOOKUP(Table6[[#This Row],[department_id]],departments[#All],2,FALSE)</f>
        <v>ML Engineering</v>
      </c>
      <c r="G2542" s="24" t="str">
        <f>VLOOKUP(employees!$E2542,departments[],3,FALSE)</f>
        <v>Tech</v>
      </c>
      <c r="H2542" s="24">
        <v>18</v>
      </c>
      <c r="I2542" s="24" t="str">
        <f>VLOOKUP(employees!$H2542,locations[#All],3,FALSE)</f>
        <v>Buenos Aires</v>
      </c>
      <c r="J2542" s="24" t="str">
        <f>_xlfn.XLOOKUP(Table6[[#This Row],[City]],locations[city],locations[Continent])</f>
        <v>South America</v>
      </c>
      <c r="K2542" s="24" t="s">
        <v>60</v>
      </c>
      <c r="L2542" s="24" t="s">
        <v>56</v>
      </c>
      <c r="M2542" s="25">
        <v>44196</v>
      </c>
      <c r="N2542" s="24" t="s">
        <v>57</v>
      </c>
      <c r="O2542" s="24">
        <v>3.03</v>
      </c>
      <c r="P2542" s="24">
        <v>6.5</v>
      </c>
      <c r="Q2542" s="24">
        <v>104593.5</v>
      </c>
      <c r="R2542" s="24">
        <v>2257</v>
      </c>
      <c r="S2542" s="24">
        <f ca="1">DATEDIF(employees!$M2542, TODAY(), "y")</f>
        <v>5</v>
      </c>
      <c r="T2542" s="24">
        <f>VLOOKUP(employees!$H2542,locations[#All],4,)</f>
        <v>0.65</v>
      </c>
      <c r="U2542" s="26">
        <f>employees!$Q2542/employees!$T2542</f>
        <v>160913.07692307691</v>
      </c>
    </row>
    <row r="2543" spans="1:21" x14ac:dyDescent="0.25">
      <c r="A2543" s="19">
        <v>2542</v>
      </c>
      <c r="B2543" s="20" t="s">
        <v>2498</v>
      </c>
      <c r="C2543" s="20" t="s">
        <v>49</v>
      </c>
      <c r="D2543" s="20">
        <v>52</v>
      </c>
      <c r="E2543" s="20">
        <v>22</v>
      </c>
      <c r="F2543" s="20" t="str">
        <f>VLOOKUP(Table6[[#This Row],[department_id]],departments[#All],2,FALSE)</f>
        <v>Accounting</v>
      </c>
      <c r="G2543" s="20" t="str">
        <f>VLOOKUP(employees!$E2543,departments[],3,FALSE)</f>
        <v>G&amp;A</v>
      </c>
      <c r="H2543" s="20">
        <v>1</v>
      </c>
      <c r="I2543" s="20" t="str">
        <f>VLOOKUP(employees!$H2543,locations[#All],3,FALSE)</f>
        <v>San Francisco</v>
      </c>
      <c r="J2543" s="20" t="str">
        <f>_xlfn.XLOOKUP(Table6[[#This Row],[City]],locations[city],locations[Continent])</f>
        <v>North America</v>
      </c>
      <c r="K2543" s="20" t="s">
        <v>55</v>
      </c>
      <c r="L2543" s="20" t="s">
        <v>51</v>
      </c>
      <c r="M2543" s="21">
        <v>45329</v>
      </c>
      <c r="N2543" s="20" t="s">
        <v>52</v>
      </c>
      <c r="O2543" s="20">
        <v>4.21</v>
      </c>
      <c r="P2543" s="20">
        <v>8.8000000000000007</v>
      </c>
      <c r="Q2543" s="20">
        <v>135273.64000000001</v>
      </c>
      <c r="R2543" s="20">
        <v>1675</v>
      </c>
      <c r="S2543" s="20">
        <f ca="1">DATEDIF(employees!$M2543, TODAY(), "y")</f>
        <v>2</v>
      </c>
      <c r="T2543" s="20">
        <f>VLOOKUP(employees!$H2543,locations[#All],4,)</f>
        <v>1.35</v>
      </c>
      <c r="U2543" s="22">
        <f>employees!$Q2543/employees!$T2543</f>
        <v>100202.6962962963</v>
      </c>
    </row>
    <row r="2544" spans="1:21" x14ac:dyDescent="0.25">
      <c r="A2544" s="23">
        <v>2543</v>
      </c>
      <c r="B2544" s="24" t="s">
        <v>517</v>
      </c>
      <c r="C2544" s="24" t="s">
        <v>59</v>
      </c>
      <c r="D2544" s="24">
        <v>53</v>
      </c>
      <c r="E2544" s="24">
        <v>15</v>
      </c>
      <c r="F2544" s="24" t="str">
        <f>VLOOKUP(Table6[[#This Row],[department_id]],departments[#All],2,FALSE)</f>
        <v>Marketing</v>
      </c>
      <c r="G2544" s="24" t="str">
        <f>VLOOKUP(employees!$E2544,departments[],3,FALSE)</f>
        <v>GTM</v>
      </c>
      <c r="H2544" s="24">
        <v>4</v>
      </c>
      <c r="I2544" s="24" t="str">
        <f>VLOOKUP(employees!$H2544,locations[#All],3,FALSE)</f>
        <v>Toronto</v>
      </c>
      <c r="J2544" s="24" t="str">
        <f>_xlfn.XLOOKUP(Table6[[#This Row],[City]],locations[city],locations[Continent])</f>
        <v>North America</v>
      </c>
      <c r="K2544" s="24" t="s">
        <v>55</v>
      </c>
      <c r="L2544" s="24" t="s">
        <v>51</v>
      </c>
      <c r="M2544" s="25">
        <v>45763</v>
      </c>
      <c r="N2544" s="24" t="s">
        <v>52</v>
      </c>
      <c r="O2544" s="24">
        <v>2.74</v>
      </c>
      <c r="P2544" s="24">
        <v>8.9</v>
      </c>
      <c r="Q2544" s="24">
        <v>95343.3</v>
      </c>
      <c r="R2544" s="24">
        <v>330</v>
      </c>
      <c r="S2544" s="24">
        <f ca="1">DATEDIF(employees!$M2544, TODAY(), "y")</f>
        <v>1</v>
      </c>
      <c r="T2544" s="24">
        <f>VLOOKUP(employees!$H2544,locations[#All],4,)</f>
        <v>1.1000000000000001</v>
      </c>
      <c r="U2544" s="26">
        <f>employees!$Q2544/employees!$T2544</f>
        <v>86675.727272727265</v>
      </c>
    </row>
    <row r="2545" spans="1:21" x14ac:dyDescent="0.25">
      <c r="A2545" s="19">
        <v>2544</v>
      </c>
      <c r="B2545" s="20" t="s">
        <v>2499</v>
      </c>
      <c r="C2545" s="20" t="s">
        <v>59</v>
      </c>
      <c r="D2545" s="20">
        <v>40</v>
      </c>
      <c r="E2545" s="20">
        <v>9</v>
      </c>
      <c r="F2545" s="20" t="str">
        <f>VLOOKUP(Table6[[#This Row],[department_id]],departments[#All],2,FALSE)</f>
        <v>Product Management</v>
      </c>
      <c r="G2545" s="20" t="str">
        <f>VLOOKUP(employees!$E2545,departments[],3,FALSE)</f>
        <v>Product</v>
      </c>
      <c r="H2545" s="20">
        <v>11</v>
      </c>
      <c r="I2545" s="20" t="str">
        <f>VLOOKUP(employees!$H2545,locations[#All],3,FALSE)</f>
        <v>Bengaluru</v>
      </c>
      <c r="J2545" s="20" t="str">
        <f>_xlfn.XLOOKUP(Table6[[#This Row],[City]],locations[city],locations[Continent])</f>
        <v>Asia</v>
      </c>
      <c r="K2545" s="20" t="s">
        <v>55</v>
      </c>
      <c r="L2545" s="20" t="s">
        <v>51</v>
      </c>
      <c r="M2545" s="21">
        <v>42889</v>
      </c>
      <c r="N2545" s="20" t="s">
        <v>57</v>
      </c>
      <c r="O2545" s="20">
        <v>3.12</v>
      </c>
      <c r="P2545" s="20">
        <v>5.3</v>
      </c>
      <c r="Q2545" s="20">
        <v>77084.070000000007</v>
      </c>
      <c r="R2545" s="20">
        <v>616</v>
      </c>
      <c r="S2545" s="20">
        <f ca="1">DATEDIF(employees!$M2545, TODAY(), "y")</f>
        <v>9</v>
      </c>
      <c r="T2545" s="20">
        <f>VLOOKUP(employees!$H2545,locations[#All],4,)</f>
        <v>0.7</v>
      </c>
      <c r="U2545" s="22">
        <f>employees!$Q2545/employees!$T2545</f>
        <v>110120.10000000002</v>
      </c>
    </row>
    <row r="2546" spans="1:21" x14ac:dyDescent="0.25">
      <c r="A2546" s="23">
        <v>2545</v>
      </c>
      <c r="B2546" s="24" t="s">
        <v>2500</v>
      </c>
      <c r="C2546" s="24" t="s">
        <v>59</v>
      </c>
      <c r="D2546" s="24">
        <v>20</v>
      </c>
      <c r="E2546" s="24">
        <v>7</v>
      </c>
      <c r="F2546" s="24" t="str">
        <f>VLOOKUP(Table6[[#This Row],[department_id]],departments[#All],2,FALSE)</f>
        <v>IT &amp; Helpdesk</v>
      </c>
      <c r="G2546" s="24" t="str">
        <f>VLOOKUP(employees!$E2546,departments[],3,FALSE)</f>
        <v>Tech</v>
      </c>
      <c r="H2546" s="24">
        <v>15</v>
      </c>
      <c r="I2546" s="24" t="str">
        <f>VLOOKUP(employees!$H2546,locations[#All],3,FALSE)</f>
        <v>Cape Town</v>
      </c>
      <c r="J2546" s="24" t="str">
        <f>_xlfn.XLOOKUP(Table6[[#This Row],[City]],locations[city],locations[Continent])</f>
        <v>Africa</v>
      </c>
      <c r="K2546" s="24" t="s">
        <v>55</v>
      </c>
      <c r="L2546" s="24" t="s">
        <v>51</v>
      </c>
      <c r="M2546" s="25">
        <v>45942</v>
      </c>
      <c r="N2546" s="24" t="s">
        <v>52</v>
      </c>
      <c r="O2546" s="24">
        <v>3.9</v>
      </c>
      <c r="P2546" s="24">
        <v>8.4</v>
      </c>
      <c r="Q2546" s="24">
        <v>50495.28</v>
      </c>
      <c r="R2546" s="24">
        <v>96</v>
      </c>
      <c r="S2546" s="24">
        <f ca="1">DATEDIF(employees!$M2546, TODAY(), "y")</f>
        <v>0</v>
      </c>
      <c r="T2546" s="24">
        <f>VLOOKUP(employees!$H2546,locations[#All],4,)</f>
        <v>0.7</v>
      </c>
      <c r="U2546" s="26">
        <f>employees!$Q2546/employees!$T2546</f>
        <v>72136.114285714284</v>
      </c>
    </row>
    <row r="2547" spans="1:21" x14ac:dyDescent="0.25">
      <c r="A2547" s="19">
        <v>2546</v>
      </c>
      <c r="B2547" s="20" t="s">
        <v>2501</v>
      </c>
      <c r="C2547" s="20" t="s">
        <v>59</v>
      </c>
      <c r="D2547" s="20">
        <v>24</v>
      </c>
      <c r="E2547" s="20">
        <v>20</v>
      </c>
      <c r="F2547" s="20" t="str">
        <f>VLOOKUP(Table6[[#This Row],[department_id]],departments[#All],2,FALSE)</f>
        <v>Recruiting</v>
      </c>
      <c r="G2547" s="20" t="str">
        <f>VLOOKUP(employees!$E2547,departments[],3,FALSE)</f>
        <v>G&amp;A</v>
      </c>
      <c r="H2547" s="20">
        <v>10</v>
      </c>
      <c r="I2547" s="20" t="str">
        <f>VLOOKUP(employees!$H2547,locations[#All],3,FALSE)</f>
        <v>Warsaw</v>
      </c>
      <c r="J2547" s="20" t="str">
        <f>_xlfn.XLOOKUP(Table6[[#This Row],[City]],locations[city],locations[Continent])</f>
        <v>Europe</v>
      </c>
      <c r="K2547" s="20" t="s">
        <v>66</v>
      </c>
      <c r="L2547" s="20" t="s">
        <v>78</v>
      </c>
      <c r="M2547" s="21">
        <v>44953</v>
      </c>
      <c r="N2547" s="20" t="s">
        <v>57</v>
      </c>
      <c r="O2547" s="20">
        <v>3.02</v>
      </c>
      <c r="P2547" s="20">
        <v>7</v>
      </c>
      <c r="Q2547" s="20">
        <v>60596.34</v>
      </c>
      <c r="R2547" s="20">
        <v>1686</v>
      </c>
      <c r="S2547" s="20">
        <f ca="1">DATEDIF(employees!$M2547, TODAY(), "y")</f>
        <v>3</v>
      </c>
      <c r="T2547" s="20">
        <f>VLOOKUP(employees!$H2547,locations[#All],4,)</f>
        <v>0.95</v>
      </c>
      <c r="U2547" s="22">
        <f>employees!$Q2547/employees!$T2547</f>
        <v>63785.621052631577</v>
      </c>
    </row>
    <row r="2548" spans="1:21" x14ac:dyDescent="0.25">
      <c r="A2548" s="23">
        <v>2547</v>
      </c>
      <c r="B2548" s="24" t="s">
        <v>2502</v>
      </c>
      <c r="C2548" s="24" t="s">
        <v>59</v>
      </c>
      <c r="D2548" s="24">
        <v>45</v>
      </c>
      <c r="E2548" s="24">
        <v>3</v>
      </c>
      <c r="F2548" s="24" t="str">
        <f>VLOOKUP(Table6[[#This Row],[department_id]],departments[#All],2,FALSE)</f>
        <v>Data Engineering</v>
      </c>
      <c r="G2548" s="24" t="str">
        <f>VLOOKUP(employees!$E2548,departments[],3,FALSE)</f>
        <v>Tech</v>
      </c>
      <c r="H2548" s="24">
        <v>21</v>
      </c>
      <c r="I2548" s="24" t="str">
        <f>VLOOKUP(employees!$H2548,locations[#All],3,FALSE)</f>
        <v>Sydney</v>
      </c>
      <c r="J2548" s="24" t="str">
        <f>_xlfn.XLOOKUP(Table6[[#This Row],[City]],locations[city],locations[Continent])</f>
        <v>Oceania</v>
      </c>
      <c r="K2548" s="24" t="s">
        <v>60</v>
      </c>
      <c r="L2548" s="24" t="s">
        <v>51</v>
      </c>
      <c r="M2548" s="25">
        <v>44488</v>
      </c>
      <c r="N2548" s="24" t="s">
        <v>57</v>
      </c>
      <c r="O2548" s="24">
        <v>2.58</v>
      </c>
      <c r="P2548" s="24">
        <v>5.0999999999999996</v>
      </c>
      <c r="Q2548" s="24">
        <v>182835.36</v>
      </c>
      <c r="R2548" s="24">
        <v>720</v>
      </c>
      <c r="S2548" s="24">
        <f ca="1">DATEDIF(employees!$M2548, TODAY(), "y")</f>
        <v>4</v>
      </c>
      <c r="T2548" s="24">
        <f>VLOOKUP(employees!$H2548,locations[#All],4,)</f>
        <v>1.1499999999999999</v>
      </c>
      <c r="U2548" s="26">
        <f>employees!$Q2548/employees!$T2548</f>
        <v>158987.2695652174</v>
      </c>
    </row>
    <row r="2549" spans="1:21" x14ac:dyDescent="0.25">
      <c r="A2549" s="19">
        <v>2548</v>
      </c>
      <c r="B2549" s="20" t="s">
        <v>2503</v>
      </c>
      <c r="C2549" s="20" t="s">
        <v>49</v>
      </c>
      <c r="D2549" s="20">
        <v>40</v>
      </c>
      <c r="E2549" s="20">
        <v>11</v>
      </c>
      <c r="F2549" s="20" t="str">
        <f>VLOOKUP(Table6[[#This Row],[department_id]],departments[#All],2,FALSE)</f>
        <v>Design</v>
      </c>
      <c r="G2549" s="20" t="str">
        <f>VLOOKUP(employees!$E2549,departments[],3,FALSE)</f>
        <v>Product</v>
      </c>
      <c r="H2549" s="20">
        <v>10</v>
      </c>
      <c r="I2549" s="20" t="str">
        <f>VLOOKUP(employees!$H2549,locations[#All],3,FALSE)</f>
        <v>Warsaw</v>
      </c>
      <c r="J2549" s="20" t="str">
        <f>_xlfn.XLOOKUP(Table6[[#This Row],[City]],locations[city],locations[Continent])</f>
        <v>Europe</v>
      </c>
      <c r="K2549" s="20" t="s">
        <v>55</v>
      </c>
      <c r="L2549" s="20" t="s">
        <v>51</v>
      </c>
      <c r="M2549" s="21">
        <v>42415</v>
      </c>
      <c r="N2549" s="20" t="s">
        <v>52</v>
      </c>
      <c r="O2549" s="20">
        <v>4.6399999999999997</v>
      </c>
      <c r="P2549" s="20">
        <v>5.0999999999999996</v>
      </c>
      <c r="Q2549" s="20">
        <v>66895.61</v>
      </c>
      <c r="R2549" s="20">
        <v>1807</v>
      </c>
      <c r="S2549" s="20">
        <f ca="1">DATEDIF(employees!$M2549, TODAY(), "y")</f>
        <v>10</v>
      </c>
      <c r="T2549" s="20">
        <f>VLOOKUP(employees!$H2549,locations[#All],4,)</f>
        <v>0.95</v>
      </c>
      <c r="U2549" s="22">
        <f>employees!$Q2549/employees!$T2549</f>
        <v>70416.431578947377</v>
      </c>
    </row>
    <row r="2550" spans="1:21" x14ac:dyDescent="0.25">
      <c r="A2550" s="23">
        <v>2549</v>
      </c>
      <c r="B2550" s="24" t="s">
        <v>2504</v>
      </c>
      <c r="C2550" s="24" t="s">
        <v>54</v>
      </c>
      <c r="D2550" s="24">
        <v>44</v>
      </c>
      <c r="E2550" s="24">
        <v>17</v>
      </c>
      <c r="F2550" s="24" t="str">
        <f>VLOOKUP(Table6[[#This Row],[department_id]],departments[#All],2,FALSE)</f>
        <v>Customer Success</v>
      </c>
      <c r="G2550" s="24" t="str">
        <f>VLOOKUP(employees!$E2550,departments[],3,FALSE)</f>
        <v>GTM</v>
      </c>
      <c r="H2550" s="24">
        <v>13</v>
      </c>
      <c r="I2550" s="24" t="str">
        <f>VLOOKUP(employees!$H2550,locations[#All],3,FALSE)</f>
        <v>Cairo</v>
      </c>
      <c r="J2550" s="24" t="str">
        <f>_xlfn.XLOOKUP(Table6[[#This Row],[City]],locations[city],locations[Continent])</f>
        <v>Africa</v>
      </c>
      <c r="K2550" s="24" t="s">
        <v>55</v>
      </c>
      <c r="L2550" s="24" t="s">
        <v>56</v>
      </c>
      <c r="M2550" s="25">
        <v>44100</v>
      </c>
      <c r="N2550" s="24" t="s">
        <v>57</v>
      </c>
      <c r="O2550" s="24">
        <v>4.38</v>
      </c>
      <c r="P2550" s="24">
        <v>7.8</v>
      </c>
      <c r="Q2550" s="24">
        <v>40360.800000000003</v>
      </c>
      <c r="R2550" s="24">
        <v>520</v>
      </c>
      <c r="S2550" s="24">
        <f ca="1">DATEDIF(employees!$M2550, TODAY(), "y")</f>
        <v>5</v>
      </c>
      <c r="T2550" s="24">
        <f>VLOOKUP(employees!$H2550,locations[#All],4,)</f>
        <v>0.55000000000000004</v>
      </c>
      <c r="U2550" s="26">
        <f>employees!$Q2550/employees!$T2550</f>
        <v>73383.272727272721</v>
      </c>
    </row>
    <row r="2551" spans="1:21" x14ac:dyDescent="0.25">
      <c r="A2551" s="19">
        <v>2550</v>
      </c>
      <c r="B2551" s="20" t="s">
        <v>2505</v>
      </c>
      <c r="C2551" s="20" t="s">
        <v>59</v>
      </c>
      <c r="D2551" s="20">
        <v>26</v>
      </c>
      <c r="E2551" s="20">
        <v>15</v>
      </c>
      <c r="F2551" s="20" t="str">
        <f>VLOOKUP(Table6[[#This Row],[department_id]],departments[#All],2,FALSE)</f>
        <v>Marketing</v>
      </c>
      <c r="G2551" s="20" t="str">
        <f>VLOOKUP(employees!$E2551,departments[],3,FALSE)</f>
        <v>GTM</v>
      </c>
      <c r="H2551" s="20">
        <v>1</v>
      </c>
      <c r="I2551" s="20" t="str">
        <f>VLOOKUP(employees!$H2551,locations[#All],3,FALSE)</f>
        <v>San Francisco</v>
      </c>
      <c r="J2551" s="20" t="str">
        <f>_xlfn.XLOOKUP(Table6[[#This Row],[City]],locations[city],locations[Continent])</f>
        <v>North America</v>
      </c>
      <c r="K2551" s="20" t="s">
        <v>75</v>
      </c>
      <c r="L2551" s="20" t="s">
        <v>78</v>
      </c>
      <c r="M2551" s="21">
        <v>43658</v>
      </c>
      <c r="N2551" s="20" t="s">
        <v>52</v>
      </c>
      <c r="O2551" s="20">
        <v>4.55</v>
      </c>
      <c r="P2551" s="20">
        <v>8.8000000000000007</v>
      </c>
      <c r="Q2551" s="20">
        <v>114283.16</v>
      </c>
      <c r="R2551" s="20">
        <v>3472</v>
      </c>
      <c r="S2551" s="20">
        <f ca="1">DATEDIF(employees!$M2551, TODAY(), "y")</f>
        <v>7</v>
      </c>
      <c r="T2551" s="20">
        <f>VLOOKUP(employees!$H2551,locations[#All],4,)</f>
        <v>1.35</v>
      </c>
      <c r="U2551" s="22">
        <f>employees!$Q2551/employees!$T2551</f>
        <v>84654.19259259259</v>
      </c>
    </row>
    <row r="2552" spans="1:21" x14ac:dyDescent="0.25">
      <c r="A2552" s="23">
        <v>2551</v>
      </c>
      <c r="B2552" s="24" t="s">
        <v>2506</v>
      </c>
      <c r="C2552" s="24" t="s">
        <v>54</v>
      </c>
      <c r="D2552" s="24">
        <v>39</v>
      </c>
      <c r="E2552" s="24">
        <v>16</v>
      </c>
      <c r="F2552" s="24" t="str">
        <f>VLOOKUP(Table6[[#This Row],[department_id]],departments[#All],2,FALSE)</f>
        <v>Content Marketing</v>
      </c>
      <c r="G2552" s="24" t="str">
        <f>VLOOKUP(employees!$E2552,departments[],3,FALSE)</f>
        <v>GTM</v>
      </c>
      <c r="H2552" s="24">
        <v>8</v>
      </c>
      <c r="I2552" s="24" t="str">
        <f>VLOOKUP(employees!$H2552,locations[#All],3,FALSE)</f>
        <v>Barcelona</v>
      </c>
      <c r="J2552" s="24" t="str">
        <f>_xlfn.XLOOKUP(Table6[[#This Row],[City]],locations[city],locations[Continent])</f>
        <v>Europe</v>
      </c>
      <c r="K2552" s="24" t="s">
        <v>60</v>
      </c>
      <c r="L2552" s="24" t="s">
        <v>51</v>
      </c>
      <c r="M2552" s="25">
        <v>44205</v>
      </c>
      <c r="N2552" s="24" t="s">
        <v>62</v>
      </c>
      <c r="O2552" s="24">
        <v>4.38</v>
      </c>
      <c r="P2552" s="24">
        <v>9.5</v>
      </c>
      <c r="Q2552" s="24">
        <v>74851.67</v>
      </c>
      <c r="R2552" s="24">
        <v>1278</v>
      </c>
      <c r="S2552" s="24">
        <f ca="1">DATEDIF(employees!$M2552, TODAY(), "y")</f>
        <v>5</v>
      </c>
      <c r="T2552" s="24">
        <f>VLOOKUP(employees!$H2552,locations[#All],4,)</f>
        <v>1.05</v>
      </c>
      <c r="U2552" s="26">
        <f>employees!$Q2552/employees!$T2552</f>
        <v>71287.304761904757</v>
      </c>
    </row>
    <row r="2553" spans="1:21" x14ac:dyDescent="0.25">
      <c r="A2553" s="19">
        <v>2552</v>
      </c>
      <c r="B2553" s="20" t="s">
        <v>2507</v>
      </c>
      <c r="C2553" s="20" t="s">
        <v>49</v>
      </c>
      <c r="D2553" s="20">
        <v>22</v>
      </c>
      <c r="E2553" s="20">
        <v>3</v>
      </c>
      <c r="F2553" s="20" t="str">
        <f>VLOOKUP(Table6[[#This Row],[department_id]],departments[#All],2,FALSE)</f>
        <v>Data Engineering</v>
      </c>
      <c r="G2553" s="20" t="str">
        <f>VLOOKUP(employees!$E2553,departments[],3,FALSE)</f>
        <v>Tech</v>
      </c>
      <c r="H2553" s="20">
        <v>15</v>
      </c>
      <c r="I2553" s="20" t="str">
        <f>VLOOKUP(employees!$H2553,locations[#All],3,FALSE)</f>
        <v>Cape Town</v>
      </c>
      <c r="J2553" s="20" t="str">
        <f>_xlfn.XLOOKUP(Table6[[#This Row],[City]],locations[city],locations[Continent])</f>
        <v>Africa</v>
      </c>
      <c r="K2553" s="20" t="s">
        <v>66</v>
      </c>
      <c r="L2553" s="20" t="s">
        <v>51</v>
      </c>
      <c r="M2553" s="21">
        <v>45106</v>
      </c>
      <c r="N2553" s="20" t="s">
        <v>52</v>
      </c>
      <c r="O2553" s="20">
        <v>4.62</v>
      </c>
      <c r="P2553" s="20">
        <v>6.3</v>
      </c>
      <c r="Q2553" s="20">
        <v>65279.89</v>
      </c>
      <c r="R2553" s="20">
        <v>275</v>
      </c>
      <c r="S2553" s="20">
        <f ca="1">DATEDIF(employees!$M2553, TODAY(), "y")</f>
        <v>3</v>
      </c>
      <c r="T2553" s="20">
        <f>VLOOKUP(employees!$H2553,locations[#All],4,)</f>
        <v>0.7</v>
      </c>
      <c r="U2553" s="22">
        <f>employees!$Q2553/employees!$T2553</f>
        <v>93256.985714285722</v>
      </c>
    </row>
    <row r="2554" spans="1:21" x14ac:dyDescent="0.25">
      <c r="A2554" s="23">
        <v>2553</v>
      </c>
      <c r="B2554" s="24" t="s">
        <v>2508</v>
      </c>
      <c r="C2554" s="24" t="s">
        <v>59</v>
      </c>
      <c r="D2554" s="24">
        <v>37</v>
      </c>
      <c r="E2554" s="24">
        <v>26</v>
      </c>
      <c r="F2554" s="24" t="str">
        <f>VLOOKUP(Table6[[#This Row],[department_id]],departments[#All],2,FALSE)</f>
        <v>Procurement</v>
      </c>
      <c r="G2554" s="24" t="str">
        <f>VLOOKUP(employees!$E2554,departments[],3,FALSE)</f>
        <v>Ops</v>
      </c>
      <c r="H2554" s="24">
        <v>12</v>
      </c>
      <c r="I2554" s="24" t="str">
        <f>VLOOKUP(employees!$H2554,locations[#All],3,FALSE)</f>
        <v>Hyderabad</v>
      </c>
      <c r="J2554" s="24" t="str">
        <f>_xlfn.XLOOKUP(Table6[[#This Row],[City]],locations[city],locations[Continent])</f>
        <v>Asia</v>
      </c>
      <c r="K2554" s="24" t="s">
        <v>55</v>
      </c>
      <c r="L2554" s="24" t="s">
        <v>51</v>
      </c>
      <c r="M2554" s="25">
        <v>45104</v>
      </c>
      <c r="N2554" s="24" t="s">
        <v>52</v>
      </c>
      <c r="O2554" s="24">
        <v>4.0199999999999996</v>
      </c>
      <c r="P2554" s="24">
        <v>6.5</v>
      </c>
      <c r="Q2554" s="24">
        <v>56344.53</v>
      </c>
      <c r="R2554" s="24">
        <v>2623</v>
      </c>
      <c r="S2554" s="24">
        <f ca="1">DATEDIF(employees!$M2554, TODAY(), "y")</f>
        <v>3</v>
      </c>
      <c r="T2554" s="24">
        <f>VLOOKUP(employees!$H2554,locations[#All],4,)</f>
        <v>0.68</v>
      </c>
      <c r="U2554" s="26">
        <f>employees!$Q2554/employees!$T2554</f>
        <v>82859.602941176461</v>
      </c>
    </row>
    <row r="2555" spans="1:21" x14ac:dyDescent="0.25">
      <c r="A2555" s="19">
        <v>2554</v>
      </c>
      <c r="B2555" s="20" t="s">
        <v>2509</v>
      </c>
      <c r="C2555" s="20" t="s">
        <v>49</v>
      </c>
      <c r="D2555" s="20">
        <v>56</v>
      </c>
      <c r="E2555" s="20">
        <v>23</v>
      </c>
      <c r="F2555" s="20" t="str">
        <f>VLOOKUP(Table6[[#This Row],[department_id]],departments[#All],2,FALSE)</f>
        <v>Legal</v>
      </c>
      <c r="G2555" s="20" t="str">
        <f>VLOOKUP(employees!$E2555,departments[],3,FALSE)</f>
        <v>G&amp;A</v>
      </c>
      <c r="H2555" s="20">
        <v>11</v>
      </c>
      <c r="I2555" s="20" t="str">
        <f>VLOOKUP(employees!$H2555,locations[#All],3,FALSE)</f>
        <v>Bengaluru</v>
      </c>
      <c r="J2555" s="20" t="str">
        <f>_xlfn.XLOOKUP(Table6[[#This Row],[City]],locations[city],locations[Continent])</f>
        <v>Asia</v>
      </c>
      <c r="K2555" s="20" t="s">
        <v>55</v>
      </c>
      <c r="L2555" s="20" t="s">
        <v>83</v>
      </c>
      <c r="M2555" s="21">
        <v>42965</v>
      </c>
      <c r="N2555" s="20" t="s">
        <v>57</v>
      </c>
      <c r="O2555" s="20">
        <v>4.0599999999999996</v>
      </c>
      <c r="P2555" s="20">
        <v>8.9</v>
      </c>
      <c r="Q2555" s="20">
        <v>103612.59</v>
      </c>
      <c r="R2555" s="20">
        <v>3037</v>
      </c>
      <c r="S2555" s="20">
        <f ca="1">DATEDIF(employees!$M2555, TODAY(), "y")</f>
        <v>9</v>
      </c>
      <c r="T2555" s="20">
        <f>VLOOKUP(employees!$H2555,locations[#All],4,)</f>
        <v>0.7</v>
      </c>
      <c r="U2555" s="22">
        <f>employees!$Q2555/employees!$T2555</f>
        <v>148017.98571428572</v>
      </c>
    </row>
    <row r="2556" spans="1:21" x14ac:dyDescent="0.25">
      <c r="A2556" s="23">
        <v>2555</v>
      </c>
      <c r="B2556" s="24" t="s">
        <v>2510</v>
      </c>
      <c r="C2556" s="24" t="s">
        <v>59</v>
      </c>
      <c r="D2556" s="24">
        <v>60</v>
      </c>
      <c r="E2556" s="24">
        <v>1</v>
      </c>
      <c r="F2556" s="24" t="str">
        <f>VLOOKUP(Table6[[#This Row],[department_id]],departments[#All],2,FALSE)</f>
        <v>Engineering</v>
      </c>
      <c r="G2556" s="24" t="str">
        <f>VLOOKUP(employees!$E2556,departments[],3,FALSE)</f>
        <v>Tech</v>
      </c>
      <c r="H2556" s="24">
        <v>2</v>
      </c>
      <c r="I2556" s="24" t="str">
        <f>VLOOKUP(employees!$H2556,locations[#All],3,FALSE)</f>
        <v>New York</v>
      </c>
      <c r="J2556" s="24" t="str">
        <f>_xlfn.XLOOKUP(Table6[[#This Row],[City]],locations[city],locations[Continent])</f>
        <v>North America</v>
      </c>
      <c r="K2556" s="24" t="s">
        <v>55</v>
      </c>
      <c r="L2556" s="24" t="s">
        <v>51</v>
      </c>
      <c r="M2556" s="25">
        <v>43115</v>
      </c>
      <c r="N2556" s="24" t="s">
        <v>52</v>
      </c>
      <c r="O2556" s="24">
        <v>4.1500000000000004</v>
      </c>
      <c r="P2556" s="24">
        <v>8.4</v>
      </c>
      <c r="Q2556" s="24">
        <v>200070.32</v>
      </c>
      <c r="R2556" s="24">
        <v>2728</v>
      </c>
      <c r="S2556" s="24">
        <f ca="1">DATEDIF(employees!$M2556, TODAY(), "y")</f>
        <v>8</v>
      </c>
      <c r="T2556" s="24">
        <f>VLOOKUP(employees!$H2556,locations[#All],4,)</f>
        <v>1.3</v>
      </c>
      <c r="U2556" s="26">
        <f>employees!$Q2556/employees!$T2556</f>
        <v>153900.24615384615</v>
      </c>
    </row>
    <row r="2557" spans="1:21" x14ac:dyDescent="0.25">
      <c r="A2557" s="19">
        <v>2556</v>
      </c>
      <c r="B2557" s="20" t="s">
        <v>2511</v>
      </c>
      <c r="C2557" s="20" t="s">
        <v>49</v>
      </c>
      <c r="D2557" s="20">
        <v>56</v>
      </c>
      <c r="E2557" s="20">
        <v>21</v>
      </c>
      <c r="F2557" s="20" t="str">
        <f>VLOOKUP(Table6[[#This Row],[department_id]],departments[#All],2,FALSE)</f>
        <v>Finance</v>
      </c>
      <c r="G2557" s="20" t="str">
        <f>VLOOKUP(employees!$E2557,departments[],3,FALSE)</f>
        <v>G&amp;A</v>
      </c>
      <c r="H2557" s="20">
        <v>15</v>
      </c>
      <c r="I2557" s="20" t="str">
        <f>VLOOKUP(employees!$H2557,locations[#All],3,FALSE)</f>
        <v>Cape Town</v>
      </c>
      <c r="J2557" s="20" t="str">
        <f>_xlfn.XLOOKUP(Table6[[#This Row],[City]],locations[city],locations[Continent])</f>
        <v>Africa</v>
      </c>
      <c r="K2557" s="20" t="s">
        <v>55</v>
      </c>
      <c r="L2557" s="20" t="s">
        <v>56</v>
      </c>
      <c r="M2557" s="21">
        <v>45362</v>
      </c>
      <c r="N2557" s="20" t="s">
        <v>57</v>
      </c>
      <c r="O2557" s="20">
        <v>4.0999999999999996</v>
      </c>
      <c r="P2557" s="20">
        <v>5.7</v>
      </c>
      <c r="Q2557" s="20">
        <v>70712.12</v>
      </c>
      <c r="R2557" s="20">
        <v>1049</v>
      </c>
      <c r="S2557" s="20">
        <f ca="1">DATEDIF(employees!$M2557, TODAY(), "y")</f>
        <v>2</v>
      </c>
      <c r="T2557" s="20">
        <f>VLOOKUP(employees!$H2557,locations[#All],4,)</f>
        <v>0.7</v>
      </c>
      <c r="U2557" s="22">
        <f>employees!$Q2557/employees!$T2557</f>
        <v>101017.31428571428</v>
      </c>
    </row>
    <row r="2558" spans="1:21" x14ac:dyDescent="0.25">
      <c r="A2558" s="23">
        <v>2557</v>
      </c>
      <c r="B2558" s="24" t="s">
        <v>2512</v>
      </c>
      <c r="C2558" s="24" t="s">
        <v>54</v>
      </c>
      <c r="D2558" s="24">
        <v>44</v>
      </c>
      <c r="E2558" s="24">
        <v>5</v>
      </c>
      <c r="F2558" s="24" t="str">
        <f>VLOOKUP(Table6[[#This Row],[department_id]],departments[#All],2,FALSE)</f>
        <v>Platform</v>
      </c>
      <c r="G2558" s="24" t="str">
        <f>VLOOKUP(employees!$E2558,departments[],3,FALSE)</f>
        <v>Tech</v>
      </c>
      <c r="H2558" s="24">
        <v>7</v>
      </c>
      <c r="I2558" s="24" t="str">
        <f>VLOOKUP(employees!$H2558,locations[#All],3,FALSE)</f>
        <v>Paris</v>
      </c>
      <c r="J2558" s="24" t="str">
        <f>_xlfn.XLOOKUP(Table6[[#This Row],[City]],locations[city],locations[Continent])</f>
        <v>Europe</v>
      </c>
      <c r="K2558" s="24" t="s">
        <v>64</v>
      </c>
      <c r="L2558" s="24" t="s">
        <v>56</v>
      </c>
      <c r="M2558" s="25">
        <v>44498</v>
      </c>
      <c r="N2558" s="24" t="s">
        <v>62</v>
      </c>
      <c r="O2558" s="24">
        <v>3.06</v>
      </c>
      <c r="P2558" s="24">
        <v>8</v>
      </c>
      <c r="Q2558" s="24">
        <v>311855.8</v>
      </c>
      <c r="R2558" s="24">
        <v>3263</v>
      </c>
      <c r="S2558" s="24">
        <f ca="1">DATEDIF(employees!$M2558, TODAY(), "y")</f>
        <v>4</v>
      </c>
      <c r="T2558" s="24">
        <f>VLOOKUP(employees!$H2558,locations[#All],4,)</f>
        <v>1.18</v>
      </c>
      <c r="U2558" s="26">
        <f>employees!$Q2558/employees!$T2558</f>
        <v>264284.57627118647</v>
      </c>
    </row>
    <row r="2559" spans="1:21" x14ac:dyDescent="0.25">
      <c r="A2559" s="19">
        <v>2558</v>
      </c>
      <c r="B2559" s="20" t="s">
        <v>2513</v>
      </c>
      <c r="C2559" s="20" t="s">
        <v>59</v>
      </c>
      <c r="D2559" s="20">
        <v>64</v>
      </c>
      <c r="E2559" s="20">
        <v>13</v>
      </c>
      <c r="F2559" s="20" t="str">
        <f>VLOOKUP(Table6[[#This Row],[department_id]],departments[#All],2,FALSE)</f>
        <v>Sales</v>
      </c>
      <c r="G2559" s="20" t="str">
        <f>VLOOKUP(employees!$E2559,departments[],3,FALSE)</f>
        <v>GTM</v>
      </c>
      <c r="H2559" s="20">
        <v>18</v>
      </c>
      <c r="I2559" s="20" t="str">
        <f>VLOOKUP(employees!$H2559,locations[#All],3,FALSE)</f>
        <v>Buenos Aires</v>
      </c>
      <c r="J2559" s="20" t="str">
        <f>_xlfn.XLOOKUP(Table6[[#This Row],[City]],locations[city],locations[Continent])</f>
        <v>South America</v>
      </c>
      <c r="K2559" s="20" t="s">
        <v>55</v>
      </c>
      <c r="L2559" s="20" t="s">
        <v>78</v>
      </c>
      <c r="M2559" s="21">
        <v>42397</v>
      </c>
      <c r="N2559" s="20" t="s">
        <v>62</v>
      </c>
      <c r="O2559" s="20">
        <v>3.06</v>
      </c>
      <c r="P2559" s="20">
        <v>7.8</v>
      </c>
      <c r="Q2559" s="20">
        <v>62845.64</v>
      </c>
      <c r="R2559" s="20">
        <v>3086</v>
      </c>
      <c r="S2559" s="20">
        <f ca="1">DATEDIF(employees!$M2559, TODAY(), "y")</f>
        <v>10</v>
      </c>
      <c r="T2559" s="20">
        <f>VLOOKUP(employees!$H2559,locations[#All],4,)</f>
        <v>0.65</v>
      </c>
      <c r="U2559" s="22">
        <f>employees!$Q2559/employees!$T2559</f>
        <v>96685.599999999991</v>
      </c>
    </row>
    <row r="2560" spans="1:21" x14ac:dyDescent="0.25">
      <c r="A2560" s="23">
        <v>2559</v>
      </c>
      <c r="B2560" s="24" t="s">
        <v>2514</v>
      </c>
      <c r="C2560" s="24" t="s">
        <v>59</v>
      </c>
      <c r="D2560" s="24">
        <v>20</v>
      </c>
      <c r="E2560" s="24">
        <v>16</v>
      </c>
      <c r="F2560" s="24" t="str">
        <f>VLOOKUP(Table6[[#This Row],[department_id]],departments[#All],2,FALSE)</f>
        <v>Content Marketing</v>
      </c>
      <c r="G2560" s="24" t="str">
        <f>VLOOKUP(employees!$E2560,departments[],3,FALSE)</f>
        <v>GTM</v>
      </c>
      <c r="H2560" s="24">
        <v>20</v>
      </c>
      <c r="I2560" s="24" t="str">
        <f>VLOOKUP(employees!$H2560,locations[#All],3,FALSE)</f>
        <v>Singapore</v>
      </c>
      <c r="J2560" s="24" t="str">
        <f>_xlfn.XLOOKUP(Table6[[#This Row],[City]],locations[city],locations[Continent])</f>
        <v>Asia</v>
      </c>
      <c r="K2560" s="24" t="s">
        <v>55</v>
      </c>
      <c r="L2560" s="24" t="s">
        <v>51</v>
      </c>
      <c r="M2560" s="25">
        <v>41913</v>
      </c>
      <c r="N2560" s="24" t="s">
        <v>57</v>
      </c>
      <c r="O2560" s="24">
        <v>2.73</v>
      </c>
      <c r="P2560" s="24">
        <v>9.1999999999999993</v>
      </c>
      <c r="Q2560" s="24">
        <v>93721.18</v>
      </c>
      <c r="R2560" s="24">
        <v>3443</v>
      </c>
      <c r="S2560" s="24">
        <f ca="1">DATEDIF(employees!$M2560, TODAY(), "y")</f>
        <v>11</v>
      </c>
      <c r="T2560" s="24">
        <f>VLOOKUP(employees!$H2560,locations[#All],4,)</f>
        <v>1.22</v>
      </c>
      <c r="U2560" s="26">
        <f>employees!$Q2560/employees!$T2560</f>
        <v>76820.639344262294</v>
      </c>
    </row>
    <row r="2561" spans="1:21" x14ac:dyDescent="0.25">
      <c r="A2561" s="19">
        <v>2560</v>
      </c>
      <c r="B2561" s="20" t="s">
        <v>2515</v>
      </c>
      <c r="C2561" s="20" t="s">
        <v>59</v>
      </c>
      <c r="D2561" s="20">
        <v>28</v>
      </c>
      <c r="E2561" s="20">
        <v>5</v>
      </c>
      <c r="F2561" s="20" t="str">
        <f>VLOOKUP(Table6[[#This Row],[department_id]],departments[#All],2,FALSE)</f>
        <v>Platform</v>
      </c>
      <c r="G2561" s="20" t="str">
        <f>VLOOKUP(employees!$E2561,departments[],3,FALSE)</f>
        <v>Tech</v>
      </c>
      <c r="H2561" s="20">
        <v>4</v>
      </c>
      <c r="I2561" s="20" t="str">
        <f>VLOOKUP(employees!$H2561,locations[#All],3,FALSE)</f>
        <v>Toronto</v>
      </c>
      <c r="J2561" s="20" t="str">
        <f>_xlfn.XLOOKUP(Table6[[#This Row],[City]],locations[city],locations[Continent])</f>
        <v>North America</v>
      </c>
      <c r="K2561" s="20" t="s">
        <v>75</v>
      </c>
      <c r="L2561" s="20" t="s">
        <v>51</v>
      </c>
      <c r="M2561" s="21">
        <v>42634</v>
      </c>
      <c r="N2561" s="20" t="s">
        <v>57</v>
      </c>
      <c r="O2561" s="20">
        <v>4.37</v>
      </c>
      <c r="P2561" s="20">
        <v>7.7</v>
      </c>
      <c r="Q2561" s="20">
        <v>241576.8</v>
      </c>
      <c r="R2561" s="20">
        <v>3442</v>
      </c>
      <c r="S2561" s="20">
        <f ca="1">DATEDIF(employees!$M2561, TODAY(), "y")</f>
        <v>9</v>
      </c>
      <c r="T2561" s="20">
        <f>VLOOKUP(employees!$H2561,locations[#All],4,)</f>
        <v>1.1000000000000001</v>
      </c>
      <c r="U2561" s="22">
        <f>employees!$Q2561/employees!$T2561</f>
        <v>219615.27272727271</v>
      </c>
    </row>
    <row r="2562" spans="1:21" x14ac:dyDescent="0.25">
      <c r="A2562" s="23">
        <v>2561</v>
      </c>
      <c r="B2562" s="24" t="s">
        <v>2516</v>
      </c>
      <c r="C2562" s="24" t="s">
        <v>49</v>
      </c>
      <c r="D2562" s="24">
        <v>57</v>
      </c>
      <c r="E2562" s="24">
        <v>25</v>
      </c>
      <c r="F2562" s="24" t="str">
        <f>VLOOKUP(Table6[[#This Row],[department_id]],departments[#All],2,FALSE)</f>
        <v>Operations</v>
      </c>
      <c r="G2562" s="24" t="str">
        <f>VLOOKUP(employees!$E2562,departments[],3,FALSE)</f>
        <v>Ops</v>
      </c>
      <c r="H2562" s="24">
        <v>9</v>
      </c>
      <c r="I2562" s="24" t="str">
        <f>VLOOKUP(employees!$H2562,locations[#All],3,FALSE)</f>
        <v>Amsterdam</v>
      </c>
      <c r="J2562" s="24" t="str">
        <f>_xlfn.XLOOKUP(Table6[[#This Row],[City]],locations[city],locations[Continent])</f>
        <v>Europe</v>
      </c>
      <c r="K2562" s="24" t="s">
        <v>55</v>
      </c>
      <c r="L2562" s="24" t="s">
        <v>51</v>
      </c>
      <c r="M2562" s="25">
        <v>44922</v>
      </c>
      <c r="N2562" s="24" t="s">
        <v>57</v>
      </c>
      <c r="O2562" s="24">
        <v>2.54</v>
      </c>
      <c r="P2562" s="24">
        <v>9.5</v>
      </c>
      <c r="Q2562" s="24">
        <v>110561.55</v>
      </c>
      <c r="R2562" s="24">
        <v>2256</v>
      </c>
      <c r="S2562" s="24">
        <f ca="1">DATEDIF(employees!$M2562, TODAY(), "y")</f>
        <v>3</v>
      </c>
      <c r="T2562" s="24">
        <f>VLOOKUP(employees!$H2562,locations[#All],4,)</f>
        <v>1.1499999999999999</v>
      </c>
      <c r="U2562" s="26">
        <f>employees!$Q2562/employees!$T2562</f>
        <v>96140.478260869582</v>
      </c>
    </row>
    <row r="2563" spans="1:21" x14ac:dyDescent="0.25">
      <c r="A2563" s="19">
        <v>2562</v>
      </c>
      <c r="B2563" s="20" t="s">
        <v>2517</v>
      </c>
      <c r="C2563" s="20" t="s">
        <v>54</v>
      </c>
      <c r="D2563" s="20">
        <v>65</v>
      </c>
      <c r="E2563" s="20">
        <v>11</v>
      </c>
      <c r="F2563" s="20" t="str">
        <f>VLOOKUP(Table6[[#This Row],[department_id]],departments[#All],2,FALSE)</f>
        <v>Design</v>
      </c>
      <c r="G2563" s="20" t="str">
        <f>VLOOKUP(employees!$E2563,departments[],3,FALSE)</f>
        <v>Product</v>
      </c>
      <c r="H2563" s="20">
        <v>12</v>
      </c>
      <c r="I2563" s="20" t="str">
        <f>VLOOKUP(employees!$H2563,locations[#All],3,FALSE)</f>
        <v>Hyderabad</v>
      </c>
      <c r="J2563" s="20" t="str">
        <f>_xlfn.XLOOKUP(Table6[[#This Row],[City]],locations[city],locations[Continent])</f>
        <v>Asia</v>
      </c>
      <c r="K2563" s="20" t="s">
        <v>55</v>
      </c>
      <c r="L2563" s="20" t="s">
        <v>51</v>
      </c>
      <c r="M2563" s="21">
        <v>43530</v>
      </c>
      <c r="N2563" s="20" t="s">
        <v>57</v>
      </c>
      <c r="O2563" s="20">
        <v>3.59</v>
      </c>
      <c r="P2563" s="20">
        <v>9</v>
      </c>
      <c r="Q2563" s="20">
        <v>45577.01</v>
      </c>
      <c r="R2563" s="20">
        <v>3325</v>
      </c>
      <c r="S2563" s="20">
        <f ca="1">DATEDIF(employees!$M2563, TODAY(), "y")</f>
        <v>7</v>
      </c>
      <c r="T2563" s="20">
        <f>VLOOKUP(employees!$H2563,locations[#All],4,)</f>
        <v>0.68</v>
      </c>
      <c r="U2563" s="22">
        <f>employees!$Q2563/employees!$T2563</f>
        <v>67025.01470588235</v>
      </c>
    </row>
    <row r="2564" spans="1:21" x14ac:dyDescent="0.25">
      <c r="A2564" s="23">
        <v>2563</v>
      </c>
      <c r="B2564" s="24" t="s">
        <v>2518</v>
      </c>
      <c r="C2564" s="24" t="s">
        <v>59</v>
      </c>
      <c r="D2564" s="24">
        <v>40</v>
      </c>
      <c r="E2564" s="24">
        <v>13</v>
      </c>
      <c r="F2564" s="24" t="str">
        <f>VLOOKUP(Table6[[#This Row],[department_id]],departments[#All],2,FALSE)</f>
        <v>Sales</v>
      </c>
      <c r="G2564" s="24" t="str">
        <f>VLOOKUP(employees!$E2564,departments[],3,FALSE)</f>
        <v>GTM</v>
      </c>
      <c r="H2564" s="24">
        <v>13</v>
      </c>
      <c r="I2564" s="24" t="str">
        <f>VLOOKUP(employees!$H2564,locations[#All],3,FALSE)</f>
        <v>Cairo</v>
      </c>
      <c r="J2564" s="24" t="str">
        <f>_xlfn.XLOOKUP(Table6[[#This Row],[City]],locations[city],locations[Continent])</f>
        <v>Africa</v>
      </c>
      <c r="K2564" s="24" t="s">
        <v>71</v>
      </c>
      <c r="L2564" s="24" t="s">
        <v>51</v>
      </c>
      <c r="M2564" s="25">
        <v>42876</v>
      </c>
      <c r="N2564" s="24" t="s">
        <v>62</v>
      </c>
      <c r="O2564" s="24">
        <v>3.99</v>
      </c>
      <c r="P2564" s="24">
        <v>6.6</v>
      </c>
      <c r="Q2564" s="24">
        <v>79795.17</v>
      </c>
      <c r="R2564" s="24">
        <v>3435</v>
      </c>
      <c r="S2564" s="24">
        <f ca="1">DATEDIF(employees!$M2564, TODAY(), "y")</f>
        <v>9</v>
      </c>
      <c r="T2564" s="24">
        <f>VLOOKUP(employees!$H2564,locations[#All],4,)</f>
        <v>0.55000000000000004</v>
      </c>
      <c r="U2564" s="26">
        <f>employees!$Q2564/employees!$T2564</f>
        <v>145082.12727272726</v>
      </c>
    </row>
    <row r="2565" spans="1:21" x14ac:dyDescent="0.25">
      <c r="A2565" s="19">
        <v>2564</v>
      </c>
      <c r="B2565" s="20" t="s">
        <v>2519</v>
      </c>
      <c r="C2565" s="20" t="s">
        <v>49</v>
      </c>
      <c r="D2565" s="20">
        <v>62</v>
      </c>
      <c r="E2565" s="20">
        <v>2</v>
      </c>
      <c r="F2565" s="20" t="str">
        <f>VLOOKUP(Table6[[#This Row],[department_id]],departments[#All],2,FALSE)</f>
        <v>Data Science</v>
      </c>
      <c r="G2565" s="20" t="str">
        <f>VLOOKUP(employees!$E2565,departments[],3,FALSE)</f>
        <v>Tech</v>
      </c>
      <c r="H2565" s="20">
        <v>1</v>
      </c>
      <c r="I2565" s="20" t="str">
        <f>VLOOKUP(employees!$H2565,locations[#All],3,FALSE)</f>
        <v>San Francisco</v>
      </c>
      <c r="J2565" s="20" t="str">
        <f>_xlfn.XLOOKUP(Table6[[#This Row],[City]],locations[city],locations[Continent])</f>
        <v>North America</v>
      </c>
      <c r="K2565" s="20" t="s">
        <v>66</v>
      </c>
      <c r="L2565" s="20" t="s">
        <v>56</v>
      </c>
      <c r="M2565" s="21">
        <v>42297</v>
      </c>
      <c r="N2565" s="20" t="s">
        <v>52</v>
      </c>
      <c r="O2565" s="20">
        <v>4.38</v>
      </c>
      <c r="P2565" s="20">
        <v>7</v>
      </c>
      <c r="Q2565" s="20">
        <v>137247.29</v>
      </c>
      <c r="R2565" s="20">
        <v>3448</v>
      </c>
      <c r="S2565" s="20">
        <f ca="1">DATEDIF(employees!$M2565, TODAY(), "y")</f>
        <v>10</v>
      </c>
      <c r="T2565" s="20">
        <f>VLOOKUP(employees!$H2565,locations[#All],4,)</f>
        <v>1.35</v>
      </c>
      <c r="U2565" s="22">
        <f>employees!$Q2565/employees!$T2565</f>
        <v>101664.65925925926</v>
      </c>
    </row>
    <row r="2566" spans="1:21" x14ac:dyDescent="0.25">
      <c r="A2566" s="23">
        <v>2565</v>
      </c>
      <c r="B2566" s="24" t="s">
        <v>2520</v>
      </c>
      <c r="C2566" s="24" t="s">
        <v>54</v>
      </c>
      <c r="D2566" s="24">
        <v>59</v>
      </c>
      <c r="E2566" s="24">
        <v>15</v>
      </c>
      <c r="F2566" s="24" t="str">
        <f>VLOOKUP(Table6[[#This Row],[department_id]],departments[#All],2,FALSE)</f>
        <v>Marketing</v>
      </c>
      <c r="G2566" s="24" t="str">
        <f>VLOOKUP(employees!$E2566,departments[],3,FALSE)</f>
        <v>GTM</v>
      </c>
      <c r="H2566" s="24">
        <v>7</v>
      </c>
      <c r="I2566" s="24" t="str">
        <f>VLOOKUP(employees!$H2566,locations[#All],3,FALSE)</f>
        <v>Paris</v>
      </c>
      <c r="J2566" s="24" t="str">
        <f>_xlfn.XLOOKUP(Table6[[#This Row],[City]],locations[city],locations[Continent])</f>
        <v>Europe</v>
      </c>
      <c r="K2566" s="24" t="s">
        <v>60</v>
      </c>
      <c r="L2566" s="24" t="s">
        <v>51</v>
      </c>
      <c r="M2566" s="25">
        <v>43707</v>
      </c>
      <c r="N2566" s="24" t="s">
        <v>52</v>
      </c>
      <c r="O2566" s="24">
        <v>4.68</v>
      </c>
      <c r="P2566" s="24">
        <v>9.1</v>
      </c>
      <c r="Q2566" s="24">
        <v>93776.53</v>
      </c>
      <c r="R2566" s="24">
        <v>912</v>
      </c>
      <c r="S2566" s="24">
        <f ca="1">DATEDIF(employees!$M2566, TODAY(), "y")</f>
        <v>7</v>
      </c>
      <c r="T2566" s="24">
        <f>VLOOKUP(employees!$H2566,locations[#All],4,)</f>
        <v>1.18</v>
      </c>
      <c r="U2566" s="26">
        <f>employees!$Q2566/employees!$T2566</f>
        <v>79471.635593220344</v>
      </c>
    </row>
    <row r="2567" spans="1:21" x14ac:dyDescent="0.25">
      <c r="A2567" s="19">
        <v>2566</v>
      </c>
      <c r="B2567" s="20" t="s">
        <v>2521</v>
      </c>
      <c r="C2567" s="20" t="s">
        <v>54</v>
      </c>
      <c r="D2567" s="20">
        <v>39</v>
      </c>
      <c r="E2567" s="20">
        <v>18</v>
      </c>
      <c r="F2567" s="20" t="str">
        <f>VLOOKUP(Table6[[#This Row],[department_id]],departments[#All],2,FALSE)</f>
        <v>Customer Support</v>
      </c>
      <c r="G2567" s="20" t="str">
        <f>VLOOKUP(employees!$E2567,departments[],3,FALSE)</f>
        <v>GTM</v>
      </c>
      <c r="H2567" s="20">
        <v>17</v>
      </c>
      <c r="I2567" s="20" t="str">
        <f>VLOOKUP(employees!$H2567,locations[#All],3,FALSE)</f>
        <v>Mexico City</v>
      </c>
      <c r="J2567" s="20" t="str">
        <f>_xlfn.XLOOKUP(Table6[[#This Row],[City]],locations[city],locations[Continent])</f>
        <v>South America</v>
      </c>
      <c r="K2567" s="20" t="s">
        <v>66</v>
      </c>
      <c r="L2567" s="20" t="s">
        <v>51</v>
      </c>
      <c r="M2567" s="21">
        <v>43222</v>
      </c>
      <c r="N2567" s="20" t="s">
        <v>57</v>
      </c>
      <c r="O2567" s="20">
        <v>3.82</v>
      </c>
      <c r="P2567" s="20">
        <v>5.2</v>
      </c>
      <c r="Q2567" s="20">
        <v>40600.82</v>
      </c>
      <c r="R2567" s="20">
        <v>2977</v>
      </c>
      <c r="S2567" s="20">
        <f ca="1">DATEDIF(employees!$M2567, TODAY(), "y")</f>
        <v>8</v>
      </c>
      <c r="T2567" s="20">
        <f>VLOOKUP(employees!$H2567,locations[#All],4,)</f>
        <v>0.78</v>
      </c>
      <c r="U2567" s="22">
        <f>employees!$Q2567/employees!$T2567</f>
        <v>52052.333333333328</v>
      </c>
    </row>
    <row r="2568" spans="1:21" x14ac:dyDescent="0.25">
      <c r="A2568" s="23">
        <v>2567</v>
      </c>
      <c r="B2568" s="24" t="s">
        <v>2522</v>
      </c>
      <c r="C2568" s="24" t="s">
        <v>49</v>
      </c>
      <c r="D2568" s="24">
        <v>32</v>
      </c>
      <c r="E2568" s="24">
        <v>23</v>
      </c>
      <c r="F2568" s="24" t="str">
        <f>VLOOKUP(Table6[[#This Row],[department_id]],departments[#All],2,FALSE)</f>
        <v>Legal</v>
      </c>
      <c r="G2568" s="24" t="str">
        <f>VLOOKUP(employees!$E2568,departments[],3,FALSE)</f>
        <v>G&amp;A</v>
      </c>
      <c r="H2568" s="24">
        <v>18</v>
      </c>
      <c r="I2568" s="24" t="str">
        <f>VLOOKUP(employees!$H2568,locations[#All],3,FALSE)</f>
        <v>Buenos Aires</v>
      </c>
      <c r="J2568" s="24" t="str">
        <f>_xlfn.XLOOKUP(Table6[[#This Row],[City]],locations[city],locations[Continent])</f>
        <v>South America</v>
      </c>
      <c r="K2568" s="24" t="s">
        <v>64</v>
      </c>
      <c r="L2568" s="24" t="s">
        <v>56</v>
      </c>
      <c r="M2568" s="25">
        <v>45556</v>
      </c>
      <c r="N2568" s="24" t="s">
        <v>52</v>
      </c>
      <c r="O2568" s="24">
        <v>2.64</v>
      </c>
      <c r="P2568" s="24">
        <v>8.1999999999999993</v>
      </c>
      <c r="Q2568" s="24">
        <v>149760.09</v>
      </c>
      <c r="R2568" s="24">
        <v>1633</v>
      </c>
      <c r="S2568" s="24">
        <f ca="1">DATEDIF(employees!$M2568, TODAY(), "y")</f>
        <v>1</v>
      </c>
      <c r="T2568" s="24">
        <f>VLOOKUP(employees!$H2568,locations[#All],4,)</f>
        <v>0.65</v>
      </c>
      <c r="U2568" s="26">
        <f>employees!$Q2568/employees!$T2568</f>
        <v>230400.13846153844</v>
      </c>
    </row>
    <row r="2569" spans="1:21" x14ac:dyDescent="0.25">
      <c r="A2569" s="19">
        <v>2568</v>
      </c>
      <c r="B2569" s="20" t="s">
        <v>2523</v>
      </c>
      <c r="C2569" s="20" t="s">
        <v>59</v>
      </c>
      <c r="D2569" s="20">
        <v>40</v>
      </c>
      <c r="E2569" s="20">
        <v>15</v>
      </c>
      <c r="F2569" s="20" t="str">
        <f>VLOOKUP(Table6[[#This Row],[department_id]],departments[#All],2,FALSE)</f>
        <v>Marketing</v>
      </c>
      <c r="G2569" s="20" t="str">
        <f>VLOOKUP(employees!$E2569,departments[],3,FALSE)</f>
        <v>GTM</v>
      </c>
      <c r="H2569" s="20">
        <v>21</v>
      </c>
      <c r="I2569" s="20" t="str">
        <f>VLOOKUP(employees!$H2569,locations[#All],3,FALSE)</f>
        <v>Sydney</v>
      </c>
      <c r="J2569" s="20" t="str">
        <f>_xlfn.XLOOKUP(Table6[[#This Row],[City]],locations[city],locations[Continent])</f>
        <v>Oceania</v>
      </c>
      <c r="K2569" s="20" t="s">
        <v>55</v>
      </c>
      <c r="L2569" s="20" t="s">
        <v>56</v>
      </c>
      <c r="M2569" s="21">
        <v>45020</v>
      </c>
      <c r="N2569" s="20" t="s">
        <v>52</v>
      </c>
      <c r="O2569" s="20">
        <v>2.82</v>
      </c>
      <c r="P2569" s="20">
        <v>9.6999999999999993</v>
      </c>
      <c r="Q2569" s="20">
        <v>113444.09</v>
      </c>
      <c r="R2569" s="20">
        <v>330</v>
      </c>
      <c r="S2569" s="20">
        <f ca="1">DATEDIF(employees!$M2569, TODAY(), "y")</f>
        <v>3</v>
      </c>
      <c r="T2569" s="20">
        <f>VLOOKUP(employees!$H2569,locations[#All],4,)</f>
        <v>1.1499999999999999</v>
      </c>
      <c r="U2569" s="22">
        <f>employees!$Q2569/employees!$T2569</f>
        <v>98647.034782608695</v>
      </c>
    </row>
    <row r="2570" spans="1:21" x14ac:dyDescent="0.25">
      <c r="A2570" s="23">
        <v>2569</v>
      </c>
      <c r="B2570" s="24" t="s">
        <v>2524</v>
      </c>
      <c r="C2570" s="24" t="s">
        <v>49</v>
      </c>
      <c r="D2570" s="24">
        <v>53</v>
      </c>
      <c r="E2570" s="24">
        <v>5</v>
      </c>
      <c r="F2570" s="24" t="str">
        <f>VLOOKUP(Table6[[#This Row],[department_id]],departments[#All],2,FALSE)</f>
        <v>Platform</v>
      </c>
      <c r="G2570" s="24" t="str">
        <f>VLOOKUP(employees!$E2570,departments[],3,FALSE)</f>
        <v>Tech</v>
      </c>
      <c r="H2570" s="24">
        <v>5</v>
      </c>
      <c r="I2570" s="24" t="str">
        <f>VLOOKUP(employees!$H2570,locations[#All],3,FALSE)</f>
        <v>London</v>
      </c>
      <c r="J2570" s="24" t="str">
        <f>_xlfn.XLOOKUP(Table6[[#This Row],[City]],locations[city],locations[Continent])</f>
        <v>Europe</v>
      </c>
      <c r="K2570" s="24" t="s">
        <v>50</v>
      </c>
      <c r="L2570" s="24" t="s">
        <v>56</v>
      </c>
      <c r="M2570" s="25">
        <v>43387</v>
      </c>
      <c r="N2570" s="24" t="s">
        <v>57</v>
      </c>
      <c r="O2570" s="24">
        <v>3.16</v>
      </c>
      <c r="P2570" s="24">
        <v>7.3</v>
      </c>
      <c r="Q2570" s="24">
        <v>55866</v>
      </c>
      <c r="R2570" s="24">
        <v>627</v>
      </c>
      <c r="S2570" s="24">
        <f ca="1">DATEDIF(employees!$M2570, TODAY(), "y")</f>
        <v>7</v>
      </c>
      <c r="T2570" s="24">
        <f>VLOOKUP(employees!$H2570,locations[#All],4,)</f>
        <v>1.25</v>
      </c>
      <c r="U2570" s="26">
        <f>employees!$Q2570/employees!$T2570</f>
        <v>44692.800000000003</v>
      </c>
    </row>
    <row r="2571" spans="1:21" x14ac:dyDescent="0.25">
      <c r="A2571" s="19">
        <v>2570</v>
      </c>
      <c r="B2571" s="20" t="s">
        <v>2525</v>
      </c>
      <c r="C2571" s="20" t="s">
        <v>49</v>
      </c>
      <c r="D2571" s="20">
        <v>46</v>
      </c>
      <c r="E2571" s="20">
        <v>23</v>
      </c>
      <c r="F2571" s="20" t="str">
        <f>VLOOKUP(Table6[[#This Row],[department_id]],departments[#All],2,FALSE)</f>
        <v>Legal</v>
      </c>
      <c r="G2571" s="20" t="str">
        <f>VLOOKUP(employees!$E2571,departments[],3,FALSE)</f>
        <v>G&amp;A</v>
      </c>
      <c r="H2571" s="20">
        <v>8</v>
      </c>
      <c r="I2571" s="20" t="str">
        <f>VLOOKUP(employees!$H2571,locations[#All],3,FALSE)</f>
        <v>Barcelona</v>
      </c>
      <c r="J2571" s="20" t="str">
        <f>_xlfn.XLOOKUP(Table6[[#This Row],[City]],locations[city],locations[Continent])</f>
        <v>Europe</v>
      </c>
      <c r="K2571" s="20" t="s">
        <v>64</v>
      </c>
      <c r="L2571" s="20" t="s">
        <v>51</v>
      </c>
      <c r="M2571" s="21">
        <v>42914</v>
      </c>
      <c r="N2571" s="20" t="s">
        <v>52</v>
      </c>
      <c r="O2571" s="20">
        <v>3.94</v>
      </c>
      <c r="P2571" s="20">
        <v>7.9</v>
      </c>
      <c r="Q2571" s="20">
        <v>198752.9</v>
      </c>
      <c r="R2571" s="20">
        <v>2370</v>
      </c>
      <c r="S2571" s="20">
        <f ca="1">DATEDIF(employees!$M2571, TODAY(), "y")</f>
        <v>9</v>
      </c>
      <c r="T2571" s="20">
        <f>VLOOKUP(employees!$H2571,locations[#All],4,)</f>
        <v>1.05</v>
      </c>
      <c r="U2571" s="22">
        <f>employees!$Q2571/employees!$T2571</f>
        <v>189288.47619047618</v>
      </c>
    </row>
    <row r="2572" spans="1:21" x14ac:dyDescent="0.25">
      <c r="A2572" s="23">
        <v>2571</v>
      </c>
      <c r="B2572" s="24" t="s">
        <v>2526</v>
      </c>
      <c r="C2572" s="24" t="s">
        <v>59</v>
      </c>
      <c r="D2572" s="24">
        <v>47</v>
      </c>
      <c r="E2572" s="24">
        <v>21</v>
      </c>
      <c r="F2572" s="24" t="str">
        <f>VLOOKUP(Table6[[#This Row],[department_id]],departments[#All],2,FALSE)</f>
        <v>Finance</v>
      </c>
      <c r="G2572" s="24" t="str">
        <f>VLOOKUP(employees!$E2572,departments[],3,FALSE)</f>
        <v>G&amp;A</v>
      </c>
      <c r="H2572" s="24">
        <v>20</v>
      </c>
      <c r="I2572" s="24" t="str">
        <f>VLOOKUP(employees!$H2572,locations[#All],3,FALSE)</f>
        <v>Singapore</v>
      </c>
      <c r="J2572" s="24" t="str">
        <f>_xlfn.XLOOKUP(Table6[[#This Row],[City]],locations[city],locations[Continent])</f>
        <v>Asia</v>
      </c>
      <c r="K2572" s="24" t="s">
        <v>60</v>
      </c>
      <c r="L2572" s="24" t="s">
        <v>51</v>
      </c>
      <c r="M2572" s="25">
        <v>45030</v>
      </c>
      <c r="N2572" s="24" t="s">
        <v>62</v>
      </c>
      <c r="O2572" s="24">
        <v>2.84</v>
      </c>
      <c r="P2572" s="24">
        <v>8.8000000000000007</v>
      </c>
      <c r="Q2572" s="24">
        <v>184663.29</v>
      </c>
      <c r="R2572" s="24">
        <v>2902</v>
      </c>
      <c r="S2572" s="24">
        <f ca="1">DATEDIF(employees!$M2572, TODAY(), "y")</f>
        <v>3</v>
      </c>
      <c r="T2572" s="24">
        <f>VLOOKUP(employees!$H2572,locations[#All],4,)</f>
        <v>1.22</v>
      </c>
      <c r="U2572" s="26">
        <f>employees!$Q2572/employees!$T2572</f>
        <v>151363.3524590164</v>
      </c>
    </row>
    <row r="2573" spans="1:21" x14ac:dyDescent="0.25">
      <c r="A2573" s="19">
        <v>2572</v>
      </c>
      <c r="B2573" s="20" t="s">
        <v>2527</v>
      </c>
      <c r="C2573" s="20" t="s">
        <v>49</v>
      </c>
      <c r="D2573" s="20">
        <v>54</v>
      </c>
      <c r="E2573" s="20">
        <v>24</v>
      </c>
      <c r="F2573" s="20" t="str">
        <f>VLOOKUP(Table6[[#This Row],[department_id]],departments[#All],2,FALSE)</f>
        <v>Administration</v>
      </c>
      <c r="G2573" s="20" t="str">
        <f>VLOOKUP(employees!$E2573,departments[],3,FALSE)</f>
        <v>G&amp;A</v>
      </c>
      <c r="H2573" s="20">
        <v>8</v>
      </c>
      <c r="I2573" s="20" t="str">
        <f>VLOOKUP(employees!$H2573,locations[#All],3,FALSE)</f>
        <v>Barcelona</v>
      </c>
      <c r="J2573" s="20" t="str">
        <f>_xlfn.XLOOKUP(Table6[[#This Row],[City]],locations[city],locations[Continent])</f>
        <v>Europe</v>
      </c>
      <c r="K2573" s="20" t="s">
        <v>60</v>
      </c>
      <c r="L2573" s="20" t="s">
        <v>51</v>
      </c>
      <c r="M2573" s="21">
        <v>44452</v>
      </c>
      <c r="N2573" s="20" t="s">
        <v>62</v>
      </c>
      <c r="O2573" s="20">
        <v>4.3499999999999996</v>
      </c>
      <c r="P2573" s="20">
        <v>8.9</v>
      </c>
      <c r="Q2573" s="20">
        <v>76878.86</v>
      </c>
      <c r="R2573" s="20">
        <v>173</v>
      </c>
      <c r="S2573" s="20">
        <f ca="1">DATEDIF(employees!$M2573, TODAY(), "y")</f>
        <v>5</v>
      </c>
      <c r="T2573" s="20">
        <f>VLOOKUP(employees!$H2573,locations[#All],4,)</f>
        <v>1.05</v>
      </c>
      <c r="U2573" s="22">
        <f>employees!$Q2573/employees!$T2573</f>
        <v>73217.961904761905</v>
      </c>
    </row>
    <row r="2574" spans="1:21" x14ac:dyDescent="0.25">
      <c r="A2574" s="23">
        <v>2573</v>
      </c>
      <c r="B2574" s="24" t="s">
        <v>2528</v>
      </c>
      <c r="C2574" s="24" t="s">
        <v>54</v>
      </c>
      <c r="D2574" s="24">
        <v>59</v>
      </c>
      <c r="E2574" s="24">
        <v>20</v>
      </c>
      <c r="F2574" s="24" t="str">
        <f>VLOOKUP(Table6[[#This Row],[department_id]],departments[#All],2,FALSE)</f>
        <v>Recruiting</v>
      </c>
      <c r="G2574" s="24" t="str">
        <f>VLOOKUP(employees!$E2574,departments[],3,FALSE)</f>
        <v>G&amp;A</v>
      </c>
      <c r="H2574" s="24">
        <v>8</v>
      </c>
      <c r="I2574" s="24" t="str">
        <f>VLOOKUP(employees!$H2574,locations[#All],3,FALSE)</f>
        <v>Barcelona</v>
      </c>
      <c r="J2574" s="24" t="str">
        <f>_xlfn.XLOOKUP(Table6[[#This Row],[City]],locations[city],locations[Continent])</f>
        <v>Europe</v>
      </c>
      <c r="K2574" s="24" t="s">
        <v>55</v>
      </c>
      <c r="L2574" s="24" t="s">
        <v>51</v>
      </c>
      <c r="M2574" s="25">
        <v>43770</v>
      </c>
      <c r="N2574" s="24" t="s">
        <v>62</v>
      </c>
      <c r="O2574" s="24">
        <v>2.88</v>
      </c>
      <c r="P2574" s="24">
        <v>5.9</v>
      </c>
      <c r="Q2574" s="24">
        <v>65072.3</v>
      </c>
      <c r="R2574" s="24">
        <v>2535</v>
      </c>
      <c r="S2574" s="24">
        <f ca="1">DATEDIF(employees!$M2574, TODAY(), "y")</f>
        <v>6</v>
      </c>
      <c r="T2574" s="24">
        <f>VLOOKUP(employees!$H2574,locations[#All],4,)</f>
        <v>1.05</v>
      </c>
      <c r="U2574" s="26">
        <f>employees!$Q2574/employees!$T2574</f>
        <v>61973.619047619046</v>
      </c>
    </row>
    <row r="2575" spans="1:21" x14ac:dyDescent="0.25">
      <c r="A2575" s="19">
        <v>2574</v>
      </c>
      <c r="B2575" s="20" t="s">
        <v>2529</v>
      </c>
      <c r="C2575" s="20" t="s">
        <v>59</v>
      </c>
      <c r="D2575" s="20">
        <v>35</v>
      </c>
      <c r="E2575" s="20">
        <v>25</v>
      </c>
      <c r="F2575" s="20" t="str">
        <f>VLOOKUP(Table6[[#This Row],[department_id]],departments[#All],2,FALSE)</f>
        <v>Operations</v>
      </c>
      <c r="G2575" s="20" t="str">
        <f>VLOOKUP(employees!$E2575,departments[],3,FALSE)</f>
        <v>Ops</v>
      </c>
      <c r="H2575" s="20">
        <v>9</v>
      </c>
      <c r="I2575" s="20" t="str">
        <f>VLOOKUP(employees!$H2575,locations[#All],3,FALSE)</f>
        <v>Amsterdam</v>
      </c>
      <c r="J2575" s="20" t="str">
        <f>_xlfn.XLOOKUP(Table6[[#This Row],[City]],locations[city],locations[Continent])</f>
        <v>Europe</v>
      </c>
      <c r="K2575" s="20" t="s">
        <v>55</v>
      </c>
      <c r="L2575" s="20" t="s">
        <v>56</v>
      </c>
      <c r="M2575" s="21">
        <v>45901</v>
      </c>
      <c r="N2575" s="20" t="s">
        <v>57</v>
      </c>
      <c r="O2575" s="20">
        <v>3.49</v>
      </c>
      <c r="P2575" s="20">
        <v>8.4</v>
      </c>
      <c r="Q2575" s="20">
        <v>97824.28</v>
      </c>
      <c r="R2575" s="20">
        <v>1970</v>
      </c>
      <c r="S2575" s="20">
        <f ca="1">DATEDIF(employees!$M2575, TODAY(), "y")</f>
        <v>1</v>
      </c>
      <c r="T2575" s="20">
        <f>VLOOKUP(employees!$H2575,locations[#All],4,)</f>
        <v>1.1499999999999999</v>
      </c>
      <c r="U2575" s="22">
        <f>employees!$Q2575/employees!$T2575</f>
        <v>85064.591304347836</v>
      </c>
    </row>
    <row r="2576" spans="1:21" x14ac:dyDescent="0.25">
      <c r="A2576" s="23">
        <v>2575</v>
      </c>
      <c r="B2576" s="24" t="s">
        <v>2530</v>
      </c>
      <c r="C2576" s="24" t="s">
        <v>49</v>
      </c>
      <c r="D2576" s="24">
        <v>22</v>
      </c>
      <c r="E2576" s="24">
        <v>4</v>
      </c>
      <c r="F2576" s="24" t="str">
        <f>VLOOKUP(Table6[[#This Row],[department_id]],departments[#All],2,FALSE)</f>
        <v>ML Engineering</v>
      </c>
      <c r="G2576" s="24" t="str">
        <f>VLOOKUP(employees!$E2576,departments[],3,FALSE)</f>
        <v>Tech</v>
      </c>
      <c r="H2576" s="24">
        <v>3</v>
      </c>
      <c r="I2576" s="24" t="str">
        <f>VLOOKUP(employees!$H2576,locations[#All],3,FALSE)</f>
        <v>Austin</v>
      </c>
      <c r="J2576" s="24" t="str">
        <f>_xlfn.XLOOKUP(Table6[[#This Row],[City]],locations[city],locations[Continent])</f>
        <v>North America</v>
      </c>
      <c r="K2576" s="24" t="s">
        <v>55</v>
      </c>
      <c r="L2576" s="24" t="s">
        <v>51</v>
      </c>
      <c r="M2576" s="25">
        <v>43463</v>
      </c>
      <c r="N2576" s="24" t="s">
        <v>52</v>
      </c>
      <c r="O2576" s="24">
        <v>4.13</v>
      </c>
      <c r="P2576" s="24">
        <v>5.0999999999999996</v>
      </c>
      <c r="Q2576" s="24">
        <v>142786.66</v>
      </c>
      <c r="R2576" s="24">
        <v>3107</v>
      </c>
      <c r="S2576" s="24">
        <f ca="1">DATEDIF(employees!$M2576, TODAY(), "y")</f>
        <v>7</v>
      </c>
      <c r="T2576" s="24">
        <f>VLOOKUP(employees!$H2576,locations[#All],4,)</f>
        <v>1.05</v>
      </c>
      <c r="U2576" s="26">
        <f>employees!$Q2576/employees!$T2576</f>
        <v>135987.29523809525</v>
      </c>
    </row>
    <row r="2577" spans="1:21" x14ac:dyDescent="0.25">
      <c r="A2577" s="19">
        <v>2576</v>
      </c>
      <c r="B2577" s="20" t="s">
        <v>2531</v>
      </c>
      <c r="C2577" s="20" t="s">
        <v>54</v>
      </c>
      <c r="D2577" s="20">
        <v>63</v>
      </c>
      <c r="E2577" s="20">
        <v>27</v>
      </c>
      <c r="F2577" s="20" t="str">
        <f>VLOOKUP(Table6[[#This Row],[department_id]],departments[#All],2,FALSE)</f>
        <v>Facilities</v>
      </c>
      <c r="G2577" s="20" t="str">
        <f>VLOOKUP(employees!$E2577,departments[],3,FALSE)</f>
        <v>Ops</v>
      </c>
      <c r="H2577" s="20">
        <v>11</v>
      </c>
      <c r="I2577" s="20" t="str">
        <f>VLOOKUP(employees!$H2577,locations[#All],3,FALSE)</f>
        <v>Bengaluru</v>
      </c>
      <c r="J2577" s="20" t="str">
        <f>_xlfn.XLOOKUP(Table6[[#This Row],[City]],locations[city],locations[Continent])</f>
        <v>Asia</v>
      </c>
      <c r="K2577" s="20" t="s">
        <v>55</v>
      </c>
      <c r="L2577" s="20" t="s">
        <v>51</v>
      </c>
      <c r="M2577" s="21">
        <v>44488</v>
      </c>
      <c r="N2577" s="20" t="s">
        <v>57</v>
      </c>
      <c r="O2577" s="20">
        <v>4.2699999999999996</v>
      </c>
      <c r="P2577" s="20">
        <v>9.4</v>
      </c>
      <c r="Q2577" s="20">
        <v>41223.800000000003</v>
      </c>
      <c r="R2577" s="20">
        <v>2539</v>
      </c>
      <c r="S2577" s="20">
        <f ca="1">DATEDIF(employees!$M2577, TODAY(), "y")</f>
        <v>4</v>
      </c>
      <c r="T2577" s="20">
        <f>VLOOKUP(employees!$H2577,locations[#All],4,)</f>
        <v>0.7</v>
      </c>
      <c r="U2577" s="22">
        <f>employees!$Q2577/employees!$T2577</f>
        <v>58891.142857142862</v>
      </c>
    </row>
    <row r="2578" spans="1:21" x14ac:dyDescent="0.25">
      <c r="A2578" s="23">
        <v>2577</v>
      </c>
      <c r="B2578" s="24" t="s">
        <v>2532</v>
      </c>
      <c r="C2578" s="24" t="s">
        <v>49</v>
      </c>
      <c r="D2578" s="24">
        <v>42</v>
      </c>
      <c r="E2578" s="24">
        <v>16</v>
      </c>
      <c r="F2578" s="24" t="str">
        <f>VLOOKUP(Table6[[#This Row],[department_id]],departments[#All],2,FALSE)</f>
        <v>Content Marketing</v>
      </c>
      <c r="G2578" s="24" t="str">
        <f>VLOOKUP(employees!$E2578,departments[],3,FALSE)</f>
        <v>GTM</v>
      </c>
      <c r="H2578" s="24">
        <v>17</v>
      </c>
      <c r="I2578" s="24" t="str">
        <f>VLOOKUP(employees!$H2578,locations[#All],3,FALSE)</f>
        <v>Mexico City</v>
      </c>
      <c r="J2578" s="24" t="str">
        <f>_xlfn.XLOOKUP(Table6[[#This Row],[City]],locations[city],locations[Continent])</f>
        <v>South America</v>
      </c>
      <c r="K2578" s="24" t="s">
        <v>55</v>
      </c>
      <c r="L2578" s="24" t="s">
        <v>51</v>
      </c>
      <c r="M2578" s="25">
        <v>42067</v>
      </c>
      <c r="N2578" s="24" t="s">
        <v>57</v>
      </c>
      <c r="O2578" s="24">
        <v>2.54</v>
      </c>
      <c r="P2578" s="24">
        <v>8.5</v>
      </c>
      <c r="Q2578" s="24">
        <v>76656.41</v>
      </c>
      <c r="R2578" s="24">
        <v>1459</v>
      </c>
      <c r="S2578" s="24">
        <f ca="1">DATEDIF(employees!$M2578, TODAY(), "y")</f>
        <v>11</v>
      </c>
      <c r="T2578" s="24">
        <f>VLOOKUP(employees!$H2578,locations[#All],4,)</f>
        <v>0.78</v>
      </c>
      <c r="U2578" s="26">
        <f>employees!$Q2578/employees!$T2578</f>
        <v>98277.448717948719</v>
      </c>
    </row>
    <row r="2579" spans="1:21" x14ac:dyDescent="0.25">
      <c r="A2579" s="19">
        <v>2578</v>
      </c>
      <c r="B2579" s="20" t="s">
        <v>2533</v>
      </c>
      <c r="C2579" s="20" t="s">
        <v>54</v>
      </c>
      <c r="D2579" s="20">
        <v>45</v>
      </c>
      <c r="E2579" s="20">
        <v>15</v>
      </c>
      <c r="F2579" s="20" t="str">
        <f>VLOOKUP(Table6[[#This Row],[department_id]],departments[#All],2,FALSE)</f>
        <v>Marketing</v>
      </c>
      <c r="G2579" s="20" t="str">
        <f>VLOOKUP(employees!$E2579,departments[],3,FALSE)</f>
        <v>GTM</v>
      </c>
      <c r="H2579" s="20">
        <v>6</v>
      </c>
      <c r="I2579" s="20" t="str">
        <f>VLOOKUP(employees!$H2579,locations[#All],3,FALSE)</f>
        <v>Berlin</v>
      </c>
      <c r="J2579" s="20" t="str">
        <f>_xlfn.XLOOKUP(Table6[[#This Row],[City]],locations[city],locations[Continent])</f>
        <v>Europe</v>
      </c>
      <c r="K2579" s="20" t="s">
        <v>66</v>
      </c>
      <c r="L2579" s="20" t="s">
        <v>51</v>
      </c>
      <c r="M2579" s="21">
        <v>43102</v>
      </c>
      <c r="N2579" s="20" t="s">
        <v>52</v>
      </c>
      <c r="O2579" s="20">
        <v>2.84</v>
      </c>
      <c r="P2579" s="20">
        <v>6.6</v>
      </c>
      <c r="Q2579" s="20">
        <v>59677.71</v>
      </c>
      <c r="R2579" s="20">
        <v>169</v>
      </c>
      <c r="S2579" s="20">
        <f ca="1">DATEDIF(employees!$M2579, TODAY(), "y")</f>
        <v>8</v>
      </c>
      <c r="T2579" s="20">
        <f>VLOOKUP(employees!$H2579,locations[#All],4,)</f>
        <v>1.1000000000000001</v>
      </c>
      <c r="U2579" s="22">
        <f>employees!$Q2579/employees!$T2579</f>
        <v>54252.463636363631</v>
      </c>
    </row>
    <row r="2580" spans="1:21" x14ac:dyDescent="0.25">
      <c r="A2580" s="23">
        <v>2579</v>
      </c>
      <c r="B2580" s="24" t="s">
        <v>2534</v>
      </c>
      <c r="C2580" s="24" t="s">
        <v>54</v>
      </c>
      <c r="D2580" s="24">
        <v>59</v>
      </c>
      <c r="E2580" s="24">
        <v>1</v>
      </c>
      <c r="F2580" s="24" t="str">
        <f>VLOOKUP(Table6[[#This Row],[department_id]],departments[#All],2,FALSE)</f>
        <v>Engineering</v>
      </c>
      <c r="G2580" s="24" t="str">
        <f>VLOOKUP(employees!$E2580,departments[],3,FALSE)</f>
        <v>Tech</v>
      </c>
      <c r="H2580" s="24">
        <v>6</v>
      </c>
      <c r="I2580" s="24" t="str">
        <f>VLOOKUP(employees!$H2580,locations[#All],3,FALSE)</f>
        <v>Berlin</v>
      </c>
      <c r="J2580" s="24" t="str">
        <f>_xlfn.XLOOKUP(Table6[[#This Row],[City]],locations[city],locations[Continent])</f>
        <v>Europe</v>
      </c>
      <c r="K2580" s="24" t="s">
        <v>60</v>
      </c>
      <c r="L2580" s="24" t="s">
        <v>51</v>
      </c>
      <c r="M2580" s="25">
        <v>44463</v>
      </c>
      <c r="N2580" s="24" t="s">
        <v>62</v>
      </c>
      <c r="O2580" s="24">
        <v>3.58</v>
      </c>
      <c r="P2580" s="24">
        <v>6.1</v>
      </c>
      <c r="Q2580" s="24">
        <v>198562.51</v>
      </c>
      <c r="R2580" s="24">
        <v>406</v>
      </c>
      <c r="S2580" s="24">
        <f ca="1">DATEDIF(employees!$M2580, TODAY(), "y")</f>
        <v>4</v>
      </c>
      <c r="T2580" s="24">
        <f>VLOOKUP(employees!$H2580,locations[#All],4,)</f>
        <v>1.1000000000000001</v>
      </c>
      <c r="U2580" s="26">
        <f>employees!$Q2580/employees!$T2580</f>
        <v>180511.37272727271</v>
      </c>
    </row>
    <row r="2581" spans="1:21" x14ac:dyDescent="0.25">
      <c r="A2581" s="19">
        <v>2580</v>
      </c>
      <c r="B2581" s="20" t="s">
        <v>2535</v>
      </c>
      <c r="C2581" s="20" t="s">
        <v>59</v>
      </c>
      <c r="D2581" s="20">
        <v>57</v>
      </c>
      <c r="E2581" s="20">
        <v>19</v>
      </c>
      <c r="F2581" s="20" t="str">
        <f>VLOOKUP(Table6[[#This Row],[department_id]],departments[#All],2,FALSE)</f>
        <v>Human Resources</v>
      </c>
      <c r="G2581" s="20" t="str">
        <f>VLOOKUP(employees!$E2581,departments[],3,FALSE)</f>
        <v>G&amp;A</v>
      </c>
      <c r="H2581" s="20">
        <v>7</v>
      </c>
      <c r="I2581" s="20" t="str">
        <f>VLOOKUP(employees!$H2581,locations[#All],3,FALSE)</f>
        <v>Paris</v>
      </c>
      <c r="J2581" s="20" t="str">
        <f>_xlfn.XLOOKUP(Table6[[#This Row],[City]],locations[city],locations[Continent])</f>
        <v>Europe</v>
      </c>
      <c r="K2581" s="20" t="s">
        <v>60</v>
      </c>
      <c r="L2581" s="20" t="s">
        <v>51</v>
      </c>
      <c r="M2581" s="21">
        <v>44580</v>
      </c>
      <c r="N2581" s="20" t="s">
        <v>52</v>
      </c>
      <c r="O2581" s="20">
        <v>3.8</v>
      </c>
      <c r="P2581" s="20">
        <v>8.1</v>
      </c>
      <c r="Q2581" s="20">
        <v>99308.79</v>
      </c>
      <c r="R2581" s="20">
        <v>3350</v>
      </c>
      <c r="S2581" s="20">
        <f ca="1">DATEDIF(employees!$M2581, TODAY(), "y")</f>
        <v>4</v>
      </c>
      <c r="T2581" s="20">
        <f>VLOOKUP(employees!$H2581,locations[#All],4,)</f>
        <v>1.18</v>
      </c>
      <c r="U2581" s="22">
        <f>employees!$Q2581/employees!$T2581</f>
        <v>84159.991525423728</v>
      </c>
    </row>
    <row r="2582" spans="1:21" x14ac:dyDescent="0.25">
      <c r="A2582" s="23">
        <v>2581</v>
      </c>
      <c r="B2582" s="24" t="s">
        <v>2536</v>
      </c>
      <c r="C2582" s="24" t="s">
        <v>54</v>
      </c>
      <c r="D2582" s="24">
        <v>33</v>
      </c>
      <c r="E2582" s="24">
        <v>9</v>
      </c>
      <c r="F2582" s="24" t="str">
        <f>VLOOKUP(Table6[[#This Row],[department_id]],departments[#All],2,FALSE)</f>
        <v>Product Management</v>
      </c>
      <c r="G2582" s="24" t="str">
        <f>VLOOKUP(employees!$E2582,departments[],3,FALSE)</f>
        <v>Product</v>
      </c>
      <c r="H2582" s="24">
        <v>3</v>
      </c>
      <c r="I2582" s="24" t="str">
        <f>VLOOKUP(employees!$H2582,locations[#All],3,FALSE)</f>
        <v>Austin</v>
      </c>
      <c r="J2582" s="24" t="str">
        <f>_xlfn.XLOOKUP(Table6[[#This Row],[City]],locations[city],locations[Continent])</f>
        <v>North America</v>
      </c>
      <c r="K2582" s="24" t="s">
        <v>66</v>
      </c>
      <c r="L2582" s="24" t="s">
        <v>83</v>
      </c>
      <c r="M2582" s="25">
        <v>45567</v>
      </c>
      <c r="N2582" s="24" t="s">
        <v>62</v>
      </c>
      <c r="O2582" s="24">
        <v>3.55</v>
      </c>
      <c r="P2582" s="24">
        <v>6</v>
      </c>
      <c r="Q2582" s="24">
        <v>82522.7</v>
      </c>
      <c r="R2582" s="24">
        <v>3199</v>
      </c>
      <c r="S2582" s="24">
        <f ca="1">DATEDIF(employees!$M2582, TODAY(), "y")</f>
        <v>1</v>
      </c>
      <c r="T2582" s="24">
        <f>VLOOKUP(employees!$H2582,locations[#All],4,)</f>
        <v>1.05</v>
      </c>
      <c r="U2582" s="26">
        <f>employees!$Q2582/employees!$T2582</f>
        <v>78593.047619047618</v>
      </c>
    </row>
    <row r="2583" spans="1:21" x14ac:dyDescent="0.25">
      <c r="A2583" s="19">
        <v>2582</v>
      </c>
      <c r="B2583" s="20" t="s">
        <v>2537</v>
      </c>
      <c r="C2583" s="20" t="s">
        <v>59</v>
      </c>
      <c r="D2583" s="20">
        <v>26</v>
      </c>
      <c r="E2583" s="20">
        <v>12</v>
      </c>
      <c r="F2583" s="20" t="str">
        <f>VLOOKUP(Table6[[#This Row],[department_id]],departments[#All],2,FALSE)</f>
        <v>UX Research</v>
      </c>
      <c r="G2583" s="20" t="str">
        <f>VLOOKUP(employees!$E2583,departments[],3,FALSE)</f>
        <v>Product</v>
      </c>
      <c r="H2583" s="20">
        <v>13</v>
      </c>
      <c r="I2583" s="20" t="str">
        <f>VLOOKUP(employees!$H2583,locations[#All],3,FALSE)</f>
        <v>Cairo</v>
      </c>
      <c r="J2583" s="20" t="str">
        <f>_xlfn.XLOOKUP(Table6[[#This Row],[City]],locations[city],locations[Continent])</f>
        <v>Africa</v>
      </c>
      <c r="K2583" s="20" t="s">
        <v>71</v>
      </c>
      <c r="L2583" s="20" t="s">
        <v>78</v>
      </c>
      <c r="M2583" s="21">
        <v>45433</v>
      </c>
      <c r="N2583" s="20" t="s">
        <v>57</v>
      </c>
      <c r="O2583" s="20">
        <v>3.78</v>
      </c>
      <c r="P2583" s="20">
        <v>8.5</v>
      </c>
      <c r="Q2583" s="20">
        <v>87023.5</v>
      </c>
      <c r="R2583" s="20">
        <v>58</v>
      </c>
      <c r="S2583" s="20">
        <f ca="1">DATEDIF(employees!$M2583, TODAY(), "y")</f>
        <v>2</v>
      </c>
      <c r="T2583" s="20">
        <f>VLOOKUP(employees!$H2583,locations[#All],4,)</f>
        <v>0.55000000000000004</v>
      </c>
      <c r="U2583" s="22">
        <f>employees!$Q2583/employees!$T2583</f>
        <v>158224.54545454544</v>
      </c>
    </row>
    <row r="2584" spans="1:21" x14ac:dyDescent="0.25">
      <c r="A2584" s="23">
        <v>2583</v>
      </c>
      <c r="B2584" s="24" t="s">
        <v>2538</v>
      </c>
      <c r="C2584" s="24" t="s">
        <v>59</v>
      </c>
      <c r="D2584" s="24">
        <v>35</v>
      </c>
      <c r="E2584" s="24">
        <v>26</v>
      </c>
      <c r="F2584" s="24" t="str">
        <f>VLOOKUP(Table6[[#This Row],[department_id]],departments[#All],2,FALSE)</f>
        <v>Procurement</v>
      </c>
      <c r="G2584" s="24" t="str">
        <f>VLOOKUP(employees!$E2584,departments[],3,FALSE)</f>
        <v>Ops</v>
      </c>
      <c r="H2584" s="24">
        <v>1</v>
      </c>
      <c r="I2584" s="24" t="str">
        <f>VLOOKUP(employees!$H2584,locations[#All],3,FALSE)</f>
        <v>San Francisco</v>
      </c>
      <c r="J2584" s="24" t="str">
        <f>_xlfn.XLOOKUP(Table6[[#This Row],[City]],locations[city],locations[Continent])</f>
        <v>North America</v>
      </c>
      <c r="K2584" s="24" t="s">
        <v>60</v>
      </c>
      <c r="L2584" s="24" t="s">
        <v>78</v>
      </c>
      <c r="M2584" s="25">
        <v>44601</v>
      </c>
      <c r="N2584" s="24" t="s">
        <v>62</v>
      </c>
      <c r="O2584" s="24">
        <v>4.1100000000000003</v>
      </c>
      <c r="P2584" s="24">
        <v>7.8</v>
      </c>
      <c r="Q2584" s="24">
        <v>105329.21</v>
      </c>
      <c r="R2584" s="24">
        <v>179</v>
      </c>
      <c r="S2584" s="24">
        <f ca="1">DATEDIF(employees!$M2584, TODAY(), "y")</f>
        <v>4</v>
      </c>
      <c r="T2584" s="24">
        <f>VLOOKUP(employees!$H2584,locations[#All],4,)</f>
        <v>1.35</v>
      </c>
      <c r="U2584" s="26">
        <f>employees!$Q2584/employees!$T2584</f>
        <v>78021.637037037042</v>
      </c>
    </row>
    <row r="2585" spans="1:21" x14ac:dyDescent="0.25">
      <c r="A2585" s="19">
        <v>2584</v>
      </c>
      <c r="B2585" s="20" t="s">
        <v>2539</v>
      </c>
      <c r="C2585" s="20" t="s">
        <v>49</v>
      </c>
      <c r="D2585" s="20">
        <v>30</v>
      </c>
      <c r="E2585" s="20">
        <v>21</v>
      </c>
      <c r="F2585" s="20" t="str">
        <f>VLOOKUP(Table6[[#This Row],[department_id]],departments[#All],2,FALSE)</f>
        <v>Finance</v>
      </c>
      <c r="G2585" s="20" t="str">
        <f>VLOOKUP(employees!$E2585,departments[],3,FALSE)</f>
        <v>G&amp;A</v>
      </c>
      <c r="H2585" s="20">
        <v>18</v>
      </c>
      <c r="I2585" s="20" t="str">
        <f>VLOOKUP(employees!$H2585,locations[#All],3,FALSE)</f>
        <v>Buenos Aires</v>
      </c>
      <c r="J2585" s="20" t="str">
        <f>_xlfn.XLOOKUP(Table6[[#This Row],[City]],locations[city],locations[Continent])</f>
        <v>South America</v>
      </c>
      <c r="K2585" s="20" t="s">
        <v>66</v>
      </c>
      <c r="L2585" s="20" t="s">
        <v>56</v>
      </c>
      <c r="M2585" s="21">
        <v>45460</v>
      </c>
      <c r="N2585" s="20" t="s">
        <v>52</v>
      </c>
      <c r="O2585" s="20">
        <v>3.58</v>
      </c>
      <c r="P2585" s="20">
        <v>8.4</v>
      </c>
      <c r="Q2585" s="20">
        <v>38230.050000000003</v>
      </c>
      <c r="R2585" s="20">
        <v>514</v>
      </c>
      <c r="S2585" s="20">
        <f ca="1">DATEDIF(employees!$M2585, TODAY(), "y")</f>
        <v>2</v>
      </c>
      <c r="T2585" s="20">
        <f>VLOOKUP(employees!$H2585,locations[#All],4,)</f>
        <v>0.65</v>
      </c>
      <c r="U2585" s="22">
        <f>employees!$Q2585/employees!$T2585</f>
        <v>58815.461538461539</v>
      </c>
    </row>
    <row r="2586" spans="1:21" x14ac:dyDescent="0.25">
      <c r="A2586" s="23">
        <v>2585</v>
      </c>
      <c r="B2586" s="24" t="s">
        <v>2540</v>
      </c>
      <c r="C2586" s="24" t="s">
        <v>59</v>
      </c>
      <c r="D2586" s="24">
        <v>38</v>
      </c>
      <c r="E2586" s="24">
        <v>21</v>
      </c>
      <c r="F2586" s="24" t="str">
        <f>VLOOKUP(Table6[[#This Row],[department_id]],departments[#All],2,FALSE)</f>
        <v>Finance</v>
      </c>
      <c r="G2586" s="24" t="str">
        <f>VLOOKUP(employees!$E2586,departments[],3,FALSE)</f>
        <v>G&amp;A</v>
      </c>
      <c r="H2586" s="24">
        <v>15</v>
      </c>
      <c r="I2586" s="24" t="str">
        <f>VLOOKUP(employees!$H2586,locations[#All],3,FALSE)</f>
        <v>Cape Town</v>
      </c>
      <c r="J2586" s="24" t="str">
        <f>_xlfn.XLOOKUP(Table6[[#This Row],[City]],locations[city],locations[Continent])</f>
        <v>Africa</v>
      </c>
      <c r="K2586" s="24" t="s">
        <v>55</v>
      </c>
      <c r="L2586" s="24" t="s">
        <v>51</v>
      </c>
      <c r="M2586" s="25">
        <v>45136</v>
      </c>
      <c r="N2586" s="24" t="s">
        <v>52</v>
      </c>
      <c r="O2586" s="24">
        <v>2.5099999999999998</v>
      </c>
      <c r="P2586" s="24">
        <v>5.6</v>
      </c>
      <c r="Q2586" s="24">
        <v>44001.57</v>
      </c>
      <c r="R2586" s="24">
        <v>984</v>
      </c>
      <c r="S2586" s="24">
        <f ca="1">DATEDIF(employees!$M2586, TODAY(), "y")</f>
        <v>3</v>
      </c>
      <c r="T2586" s="24">
        <f>VLOOKUP(employees!$H2586,locations[#All],4,)</f>
        <v>0.7</v>
      </c>
      <c r="U2586" s="26">
        <f>employees!$Q2586/employees!$T2586</f>
        <v>62859.385714285716</v>
      </c>
    </row>
    <row r="2587" spans="1:21" x14ac:dyDescent="0.25">
      <c r="A2587" s="19">
        <v>2586</v>
      </c>
      <c r="B2587" s="20" t="s">
        <v>2541</v>
      </c>
      <c r="C2587" s="20" t="s">
        <v>59</v>
      </c>
      <c r="D2587" s="20">
        <v>63</v>
      </c>
      <c r="E2587" s="20">
        <v>1</v>
      </c>
      <c r="F2587" s="20" t="str">
        <f>VLOOKUP(Table6[[#This Row],[department_id]],departments[#All],2,FALSE)</f>
        <v>Engineering</v>
      </c>
      <c r="G2587" s="20" t="str">
        <f>VLOOKUP(employees!$E2587,departments[],3,FALSE)</f>
        <v>Tech</v>
      </c>
      <c r="H2587" s="20">
        <v>18</v>
      </c>
      <c r="I2587" s="20" t="str">
        <f>VLOOKUP(employees!$H2587,locations[#All],3,FALSE)</f>
        <v>Buenos Aires</v>
      </c>
      <c r="J2587" s="20" t="str">
        <f>_xlfn.XLOOKUP(Table6[[#This Row],[City]],locations[city],locations[Continent])</f>
        <v>South America</v>
      </c>
      <c r="K2587" s="20" t="s">
        <v>55</v>
      </c>
      <c r="L2587" s="20" t="s">
        <v>78</v>
      </c>
      <c r="M2587" s="21">
        <v>45489</v>
      </c>
      <c r="N2587" s="20" t="s">
        <v>57</v>
      </c>
      <c r="O2587" s="20">
        <v>2.87</v>
      </c>
      <c r="P2587" s="20">
        <v>7.9</v>
      </c>
      <c r="Q2587" s="20">
        <v>84806.82</v>
      </c>
      <c r="R2587" s="20">
        <v>3247</v>
      </c>
      <c r="S2587" s="20">
        <f ca="1">DATEDIF(employees!$M2587, TODAY(), "y")</f>
        <v>2</v>
      </c>
      <c r="T2587" s="20">
        <f>VLOOKUP(employees!$H2587,locations[#All],4,)</f>
        <v>0.65</v>
      </c>
      <c r="U2587" s="22">
        <f>employees!$Q2587/employees!$T2587</f>
        <v>130472.03076923077</v>
      </c>
    </row>
    <row r="2588" spans="1:21" x14ac:dyDescent="0.25">
      <c r="A2588" s="23">
        <v>2587</v>
      </c>
      <c r="B2588" s="24" t="s">
        <v>2542</v>
      </c>
      <c r="C2588" s="24" t="s">
        <v>54</v>
      </c>
      <c r="D2588" s="24">
        <v>40</v>
      </c>
      <c r="E2588" s="24">
        <v>21</v>
      </c>
      <c r="F2588" s="24" t="str">
        <f>VLOOKUP(Table6[[#This Row],[department_id]],departments[#All],2,FALSE)</f>
        <v>Finance</v>
      </c>
      <c r="G2588" s="24" t="str">
        <f>VLOOKUP(employees!$E2588,departments[],3,FALSE)</f>
        <v>G&amp;A</v>
      </c>
      <c r="H2588" s="24">
        <v>13</v>
      </c>
      <c r="I2588" s="24" t="str">
        <f>VLOOKUP(employees!$H2588,locations[#All],3,FALSE)</f>
        <v>Cairo</v>
      </c>
      <c r="J2588" s="24" t="str">
        <f>_xlfn.XLOOKUP(Table6[[#This Row],[City]],locations[city],locations[Continent])</f>
        <v>Africa</v>
      </c>
      <c r="K2588" s="24" t="s">
        <v>55</v>
      </c>
      <c r="L2588" s="24" t="s">
        <v>51</v>
      </c>
      <c r="M2588" s="25">
        <v>42926</v>
      </c>
      <c r="N2588" s="24" t="s">
        <v>52</v>
      </c>
      <c r="O2588" s="24">
        <v>4.13</v>
      </c>
      <c r="P2588" s="24">
        <v>5.0999999999999996</v>
      </c>
      <c r="Q2588" s="24">
        <v>38279.980000000003</v>
      </c>
      <c r="R2588" s="24">
        <v>2330</v>
      </c>
      <c r="S2588" s="24">
        <f ca="1">DATEDIF(employees!$M2588, TODAY(), "y")</f>
        <v>9</v>
      </c>
      <c r="T2588" s="24">
        <f>VLOOKUP(employees!$H2588,locations[#All],4,)</f>
        <v>0.55000000000000004</v>
      </c>
      <c r="U2588" s="26">
        <f>employees!$Q2588/employees!$T2588</f>
        <v>69599.963636363638</v>
      </c>
    </row>
    <row r="2589" spans="1:21" x14ac:dyDescent="0.25">
      <c r="A2589" s="19">
        <v>2588</v>
      </c>
      <c r="B2589" s="20" t="s">
        <v>2543</v>
      </c>
      <c r="C2589" s="20" t="s">
        <v>54</v>
      </c>
      <c r="D2589" s="20">
        <v>28</v>
      </c>
      <c r="E2589" s="20">
        <v>17</v>
      </c>
      <c r="F2589" s="20" t="str">
        <f>VLOOKUP(Table6[[#This Row],[department_id]],departments[#All],2,FALSE)</f>
        <v>Customer Success</v>
      </c>
      <c r="G2589" s="20" t="str">
        <f>VLOOKUP(employees!$E2589,departments[],3,FALSE)</f>
        <v>GTM</v>
      </c>
      <c r="H2589" s="20">
        <v>4</v>
      </c>
      <c r="I2589" s="20" t="str">
        <f>VLOOKUP(employees!$H2589,locations[#All],3,FALSE)</f>
        <v>Toronto</v>
      </c>
      <c r="J2589" s="20" t="str">
        <f>_xlfn.XLOOKUP(Table6[[#This Row],[City]],locations[city],locations[Continent])</f>
        <v>North America</v>
      </c>
      <c r="K2589" s="20" t="s">
        <v>60</v>
      </c>
      <c r="L2589" s="20" t="s">
        <v>51</v>
      </c>
      <c r="M2589" s="21">
        <v>43736</v>
      </c>
      <c r="N2589" s="20" t="s">
        <v>62</v>
      </c>
      <c r="O2589" s="20">
        <v>2.98</v>
      </c>
      <c r="P2589" s="20">
        <v>5.2</v>
      </c>
      <c r="Q2589" s="20">
        <v>70995.16</v>
      </c>
      <c r="R2589" s="20">
        <v>1683</v>
      </c>
      <c r="S2589" s="20">
        <f ca="1">DATEDIF(employees!$M2589, TODAY(), "y")</f>
        <v>6</v>
      </c>
      <c r="T2589" s="20">
        <f>VLOOKUP(employees!$H2589,locations[#All],4,)</f>
        <v>1.1000000000000001</v>
      </c>
      <c r="U2589" s="22">
        <f>employees!$Q2589/employees!$T2589</f>
        <v>64541.054545454543</v>
      </c>
    </row>
    <row r="2590" spans="1:21" x14ac:dyDescent="0.25">
      <c r="A2590" s="23">
        <v>2589</v>
      </c>
      <c r="B2590" s="24" t="s">
        <v>2544</v>
      </c>
      <c r="C2590" s="24" t="s">
        <v>49</v>
      </c>
      <c r="D2590" s="24">
        <v>29</v>
      </c>
      <c r="E2590" s="24">
        <v>15</v>
      </c>
      <c r="F2590" s="24" t="str">
        <f>VLOOKUP(Table6[[#This Row],[department_id]],departments[#All],2,FALSE)</f>
        <v>Marketing</v>
      </c>
      <c r="G2590" s="24" t="str">
        <f>VLOOKUP(employees!$E2590,departments[],3,FALSE)</f>
        <v>GTM</v>
      </c>
      <c r="H2590" s="24">
        <v>5</v>
      </c>
      <c r="I2590" s="24" t="str">
        <f>VLOOKUP(employees!$H2590,locations[#All],3,FALSE)</f>
        <v>London</v>
      </c>
      <c r="J2590" s="24" t="str">
        <f>_xlfn.XLOOKUP(Table6[[#This Row],[City]],locations[city],locations[Continent])</f>
        <v>Europe</v>
      </c>
      <c r="K2590" s="24" t="s">
        <v>66</v>
      </c>
      <c r="L2590" s="24" t="s">
        <v>56</v>
      </c>
      <c r="M2590" s="25">
        <v>44279</v>
      </c>
      <c r="N2590" s="24" t="s">
        <v>57</v>
      </c>
      <c r="O2590" s="24">
        <v>2.5099999999999998</v>
      </c>
      <c r="P2590" s="24">
        <v>9.3000000000000007</v>
      </c>
      <c r="Q2590" s="24">
        <v>92387.28</v>
      </c>
      <c r="R2590" s="24">
        <v>2966</v>
      </c>
      <c r="S2590" s="24">
        <f ca="1">DATEDIF(employees!$M2590, TODAY(), "y")</f>
        <v>5</v>
      </c>
      <c r="T2590" s="24">
        <f>VLOOKUP(employees!$H2590,locations[#All],4,)</f>
        <v>1.25</v>
      </c>
      <c r="U2590" s="26">
        <f>employees!$Q2590/employees!$T2590</f>
        <v>73909.823999999993</v>
      </c>
    </row>
    <row r="2591" spans="1:21" x14ac:dyDescent="0.25">
      <c r="A2591" s="19">
        <v>2590</v>
      </c>
      <c r="B2591" s="20" t="s">
        <v>2545</v>
      </c>
      <c r="C2591" s="20" t="s">
        <v>59</v>
      </c>
      <c r="D2591" s="20">
        <v>33</v>
      </c>
      <c r="E2591" s="20">
        <v>27</v>
      </c>
      <c r="F2591" s="20" t="str">
        <f>VLOOKUP(Table6[[#This Row],[department_id]],departments[#All],2,FALSE)</f>
        <v>Facilities</v>
      </c>
      <c r="G2591" s="20" t="str">
        <f>VLOOKUP(employees!$E2591,departments[],3,FALSE)</f>
        <v>Ops</v>
      </c>
      <c r="H2591" s="20">
        <v>21</v>
      </c>
      <c r="I2591" s="20" t="str">
        <f>VLOOKUP(employees!$H2591,locations[#All],3,FALSE)</f>
        <v>Sydney</v>
      </c>
      <c r="J2591" s="20" t="str">
        <f>_xlfn.XLOOKUP(Table6[[#This Row],[City]],locations[city],locations[Continent])</f>
        <v>Oceania</v>
      </c>
      <c r="K2591" s="20" t="s">
        <v>55</v>
      </c>
      <c r="L2591" s="20" t="s">
        <v>51</v>
      </c>
      <c r="M2591" s="21">
        <v>45382</v>
      </c>
      <c r="N2591" s="20" t="s">
        <v>62</v>
      </c>
      <c r="O2591" s="20">
        <v>4.2699999999999996</v>
      </c>
      <c r="P2591" s="20">
        <v>5.7</v>
      </c>
      <c r="Q2591" s="20">
        <v>73091.62</v>
      </c>
      <c r="R2591" s="20">
        <v>2332</v>
      </c>
      <c r="S2591" s="20">
        <f ca="1">DATEDIF(employees!$M2591, TODAY(), "y")</f>
        <v>2</v>
      </c>
      <c r="T2591" s="20">
        <f>VLOOKUP(employees!$H2591,locations[#All],4,)</f>
        <v>1.1499999999999999</v>
      </c>
      <c r="U2591" s="22">
        <f>employees!$Q2591/employees!$T2591</f>
        <v>63557.930434782611</v>
      </c>
    </row>
    <row r="2592" spans="1:21" x14ac:dyDescent="0.25">
      <c r="A2592" s="23">
        <v>2591</v>
      </c>
      <c r="B2592" s="24" t="s">
        <v>2546</v>
      </c>
      <c r="C2592" s="24" t="s">
        <v>49</v>
      </c>
      <c r="D2592" s="24">
        <v>27</v>
      </c>
      <c r="E2592" s="24">
        <v>20</v>
      </c>
      <c r="F2592" s="24" t="str">
        <f>VLOOKUP(Table6[[#This Row],[department_id]],departments[#All],2,FALSE)</f>
        <v>Recruiting</v>
      </c>
      <c r="G2592" s="24" t="str">
        <f>VLOOKUP(employees!$E2592,departments[],3,FALSE)</f>
        <v>G&amp;A</v>
      </c>
      <c r="H2592" s="24">
        <v>4</v>
      </c>
      <c r="I2592" s="24" t="str">
        <f>VLOOKUP(employees!$H2592,locations[#All],3,FALSE)</f>
        <v>Toronto</v>
      </c>
      <c r="J2592" s="24" t="str">
        <f>_xlfn.XLOOKUP(Table6[[#This Row],[City]],locations[city],locations[Continent])</f>
        <v>North America</v>
      </c>
      <c r="K2592" s="24" t="s">
        <v>75</v>
      </c>
      <c r="L2592" s="24" t="s">
        <v>51</v>
      </c>
      <c r="M2592" s="25">
        <v>44887</v>
      </c>
      <c r="N2592" s="24" t="s">
        <v>62</v>
      </c>
      <c r="O2592" s="24">
        <v>3.48</v>
      </c>
      <c r="P2592" s="24">
        <v>6.9</v>
      </c>
      <c r="Q2592" s="24">
        <v>172930.15</v>
      </c>
      <c r="R2592" s="24">
        <v>1273</v>
      </c>
      <c r="S2592" s="24">
        <f ca="1">DATEDIF(employees!$M2592, TODAY(), "y")</f>
        <v>3</v>
      </c>
      <c r="T2592" s="24">
        <f>VLOOKUP(employees!$H2592,locations[#All],4,)</f>
        <v>1.1000000000000001</v>
      </c>
      <c r="U2592" s="26">
        <f>employees!$Q2592/employees!$T2592</f>
        <v>157209.22727272726</v>
      </c>
    </row>
    <row r="2593" spans="1:21" x14ac:dyDescent="0.25">
      <c r="A2593" s="19">
        <v>2592</v>
      </c>
      <c r="B2593" s="20" t="s">
        <v>2547</v>
      </c>
      <c r="C2593" s="20" t="s">
        <v>59</v>
      </c>
      <c r="D2593" s="20">
        <v>43</v>
      </c>
      <c r="E2593" s="20">
        <v>10</v>
      </c>
      <c r="F2593" s="20" t="str">
        <f>VLOOKUP(Table6[[#This Row],[department_id]],departments[#All],2,FALSE)</f>
        <v>Product Operations</v>
      </c>
      <c r="G2593" s="20" t="str">
        <f>VLOOKUP(employees!$E2593,departments[],3,FALSE)</f>
        <v>Product</v>
      </c>
      <c r="H2593" s="20">
        <v>1</v>
      </c>
      <c r="I2593" s="20" t="str">
        <f>VLOOKUP(employees!$H2593,locations[#All],3,FALSE)</f>
        <v>San Francisco</v>
      </c>
      <c r="J2593" s="20" t="str">
        <f>_xlfn.XLOOKUP(Table6[[#This Row],[City]],locations[city],locations[Continent])</f>
        <v>North America</v>
      </c>
      <c r="K2593" s="20" t="s">
        <v>55</v>
      </c>
      <c r="L2593" s="20" t="s">
        <v>51</v>
      </c>
      <c r="M2593" s="21">
        <v>41651</v>
      </c>
      <c r="N2593" s="20" t="s">
        <v>52</v>
      </c>
      <c r="O2593" s="20">
        <v>4.67</v>
      </c>
      <c r="P2593" s="20">
        <v>6.9</v>
      </c>
      <c r="Q2593" s="20">
        <v>106107.2</v>
      </c>
      <c r="R2593" s="20">
        <v>2653</v>
      </c>
      <c r="S2593" s="20">
        <f ca="1">DATEDIF(employees!$M2593, TODAY(), "y")</f>
        <v>12</v>
      </c>
      <c r="T2593" s="20">
        <f>VLOOKUP(employees!$H2593,locations[#All],4,)</f>
        <v>1.35</v>
      </c>
      <c r="U2593" s="22">
        <f>employees!$Q2593/employees!$T2593</f>
        <v>78597.925925925912</v>
      </c>
    </row>
    <row r="2594" spans="1:21" x14ac:dyDescent="0.25">
      <c r="A2594" s="23">
        <v>2593</v>
      </c>
      <c r="B2594" s="24" t="s">
        <v>2548</v>
      </c>
      <c r="C2594" s="24" t="s">
        <v>59</v>
      </c>
      <c r="D2594" s="24">
        <v>41</v>
      </c>
      <c r="E2594" s="24">
        <v>15</v>
      </c>
      <c r="F2594" s="24" t="str">
        <f>VLOOKUP(Table6[[#This Row],[department_id]],departments[#All],2,FALSE)</f>
        <v>Marketing</v>
      </c>
      <c r="G2594" s="24" t="str">
        <f>VLOOKUP(employees!$E2594,departments[],3,FALSE)</f>
        <v>GTM</v>
      </c>
      <c r="H2594" s="24">
        <v>1</v>
      </c>
      <c r="I2594" s="24" t="str">
        <f>VLOOKUP(employees!$H2594,locations[#All],3,FALSE)</f>
        <v>San Francisco</v>
      </c>
      <c r="J2594" s="24" t="str">
        <f>_xlfn.XLOOKUP(Table6[[#This Row],[City]],locations[city],locations[Continent])</f>
        <v>North America</v>
      </c>
      <c r="K2594" s="24" t="s">
        <v>66</v>
      </c>
      <c r="L2594" s="24" t="s">
        <v>51</v>
      </c>
      <c r="M2594" s="25">
        <v>43994</v>
      </c>
      <c r="N2594" s="24" t="s">
        <v>52</v>
      </c>
      <c r="O2594" s="24">
        <v>4.18</v>
      </c>
      <c r="P2594" s="24">
        <v>5.5</v>
      </c>
      <c r="Q2594" s="24">
        <v>67164.59</v>
      </c>
      <c r="R2594" s="24">
        <v>2938</v>
      </c>
      <c r="S2594" s="24">
        <f ca="1">DATEDIF(employees!$M2594, TODAY(), "y")</f>
        <v>6</v>
      </c>
      <c r="T2594" s="24">
        <f>VLOOKUP(employees!$H2594,locations[#All],4,)</f>
        <v>1.35</v>
      </c>
      <c r="U2594" s="26">
        <f>employees!$Q2594/employees!$T2594</f>
        <v>49751.54814814814</v>
      </c>
    </row>
    <row r="2595" spans="1:21" x14ac:dyDescent="0.25">
      <c r="A2595" s="19">
        <v>2594</v>
      </c>
      <c r="B2595" s="20" t="s">
        <v>2549</v>
      </c>
      <c r="C2595" s="20" t="s">
        <v>59</v>
      </c>
      <c r="D2595" s="20">
        <v>26</v>
      </c>
      <c r="E2595" s="20">
        <v>14</v>
      </c>
      <c r="F2595" s="20" t="str">
        <f>VLOOKUP(Table6[[#This Row],[department_id]],departments[#All],2,FALSE)</f>
        <v>Sales Operations</v>
      </c>
      <c r="G2595" s="20" t="str">
        <f>VLOOKUP(employees!$E2595,departments[],3,FALSE)</f>
        <v>GTM</v>
      </c>
      <c r="H2595" s="20">
        <v>6</v>
      </c>
      <c r="I2595" s="20" t="str">
        <f>VLOOKUP(employees!$H2595,locations[#All],3,FALSE)</f>
        <v>Berlin</v>
      </c>
      <c r="J2595" s="20" t="str">
        <f>_xlfn.XLOOKUP(Table6[[#This Row],[City]],locations[city],locations[Continent])</f>
        <v>Europe</v>
      </c>
      <c r="K2595" s="20" t="s">
        <v>60</v>
      </c>
      <c r="L2595" s="20" t="s">
        <v>78</v>
      </c>
      <c r="M2595" s="21">
        <v>42701</v>
      </c>
      <c r="N2595" s="20" t="s">
        <v>52</v>
      </c>
      <c r="O2595" s="20">
        <v>4.38</v>
      </c>
      <c r="P2595" s="20">
        <v>8.1</v>
      </c>
      <c r="Q2595" s="20">
        <v>147632.13</v>
      </c>
      <c r="R2595" s="20">
        <v>1937</v>
      </c>
      <c r="S2595" s="20">
        <f ca="1">DATEDIF(employees!$M2595, TODAY(), "y")</f>
        <v>9</v>
      </c>
      <c r="T2595" s="20">
        <f>VLOOKUP(employees!$H2595,locations[#All],4,)</f>
        <v>1.1000000000000001</v>
      </c>
      <c r="U2595" s="22">
        <f>employees!$Q2595/employees!$T2595</f>
        <v>134211.02727272725</v>
      </c>
    </row>
    <row r="2596" spans="1:21" x14ac:dyDescent="0.25">
      <c r="A2596" s="23">
        <v>2595</v>
      </c>
      <c r="B2596" s="24" t="s">
        <v>2550</v>
      </c>
      <c r="C2596" s="24" t="s">
        <v>49</v>
      </c>
      <c r="D2596" s="24">
        <v>41</v>
      </c>
      <c r="E2596" s="24">
        <v>19</v>
      </c>
      <c r="F2596" s="24" t="str">
        <f>VLOOKUP(Table6[[#This Row],[department_id]],departments[#All],2,FALSE)</f>
        <v>Human Resources</v>
      </c>
      <c r="G2596" s="24" t="str">
        <f>VLOOKUP(employees!$E2596,departments[],3,FALSE)</f>
        <v>G&amp;A</v>
      </c>
      <c r="H2596" s="24">
        <v>14</v>
      </c>
      <c r="I2596" s="24" t="str">
        <f>VLOOKUP(employees!$H2596,locations[#All],3,FALSE)</f>
        <v>Dubai</v>
      </c>
      <c r="J2596" s="24" t="str">
        <f>_xlfn.XLOOKUP(Table6[[#This Row],[City]],locations[city],locations[Continent])</f>
        <v>Asia</v>
      </c>
      <c r="K2596" s="24" t="s">
        <v>66</v>
      </c>
      <c r="L2596" s="24" t="s">
        <v>56</v>
      </c>
      <c r="M2596" s="25">
        <v>43238</v>
      </c>
      <c r="N2596" s="24" t="s">
        <v>57</v>
      </c>
      <c r="O2596" s="24">
        <v>3.36</v>
      </c>
      <c r="P2596" s="24">
        <v>8.4</v>
      </c>
      <c r="Q2596" s="24">
        <v>56991.5</v>
      </c>
      <c r="R2596" s="24">
        <v>2071</v>
      </c>
      <c r="S2596" s="24">
        <f ca="1">DATEDIF(employees!$M2596, TODAY(), "y")</f>
        <v>8</v>
      </c>
      <c r="T2596" s="24">
        <f>VLOOKUP(employees!$H2596,locations[#All],4,)</f>
        <v>1.05</v>
      </c>
      <c r="U2596" s="26">
        <f>employees!$Q2596/employees!$T2596</f>
        <v>54277.619047619046</v>
      </c>
    </row>
    <row r="2597" spans="1:21" x14ac:dyDescent="0.25">
      <c r="A2597" s="19">
        <v>2596</v>
      </c>
      <c r="B2597" s="20" t="s">
        <v>2551</v>
      </c>
      <c r="C2597" s="20" t="s">
        <v>54</v>
      </c>
      <c r="D2597" s="20">
        <v>55</v>
      </c>
      <c r="E2597" s="20">
        <v>26</v>
      </c>
      <c r="F2597" s="20" t="str">
        <f>VLOOKUP(Table6[[#This Row],[department_id]],departments[#All],2,FALSE)</f>
        <v>Procurement</v>
      </c>
      <c r="G2597" s="20" t="str">
        <f>VLOOKUP(employees!$E2597,departments[],3,FALSE)</f>
        <v>Ops</v>
      </c>
      <c r="H2597" s="20">
        <v>18</v>
      </c>
      <c r="I2597" s="20" t="str">
        <f>VLOOKUP(employees!$H2597,locations[#All],3,FALSE)</f>
        <v>Buenos Aires</v>
      </c>
      <c r="J2597" s="20" t="str">
        <f>_xlfn.XLOOKUP(Table6[[#This Row],[City]],locations[city],locations[Continent])</f>
        <v>South America</v>
      </c>
      <c r="K2597" s="20" t="s">
        <v>75</v>
      </c>
      <c r="L2597" s="20" t="s">
        <v>51</v>
      </c>
      <c r="M2597" s="21">
        <v>44297</v>
      </c>
      <c r="N2597" s="20" t="s">
        <v>57</v>
      </c>
      <c r="O2597" s="20">
        <v>3.52</v>
      </c>
      <c r="P2597" s="20">
        <v>6.5</v>
      </c>
      <c r="Q2597" s="20">
        <v>81098.009999999995</v>
      </c>
      <c r="R2597" s="20">
        <v>1324</v>
      </c>
      <c r="S2597" s="20">
        <f ca="1">DATEDIF(employees!$M2597, TODAY(), "y")</f>
        <v>5</v>
      </c>
      <c r="T2597" s="20">
        <f>VLOOKUP(employees!$H2597,locations[#All],4,)</f>
        <v>0.65</v>
      </c>
      <c r="U2597" s="22">
        <f>employees!$Q2597/employees!$T2597</f>
        <v>124766.16923076921</v>
      </c>
    </row>
    <row r="2598" spans="1:21" x14ac:dyDescent="0.25">
      <c r="A2598" s="23">
        <v>2597</v>
      </c>
      <c r="B2598" s="24" t="s">
        <v>2552</v>
      </c>
      <c r="C2598" s="24" t="s">
        <v>49</v>
      </c>
      <c r="D2598" s="24">
        <v>41</v>
      </c>
      <c r="E2598" s="24">
        <v>2</v>
      </c>
      <c r="F2598" s="24" t="str">
        <f>VLOOKUP(Table6[[#This Row],[department_id]],departments[#All],2,FALSE)</f>
        <v>Data Science</v>
      </c>
      <c r="G2598" s="24" t="str">
        <f>VLOOKUP(employees!$E2598,departments[],3,FALSE)</f>
        <v>Tech</v>
      </c>
      <c r="H2598" s="24">
        <v>10</v>
      </c>
      <c r="I2598" s="24" t="str">
        <f>VLOOKUP(employees!$H2598,locations[#All],3,FALSE)</f>
        <v>Warsaw</v>
      </c>
      <c r="J2598" s="24" t="str">
        <f>_xlfn.XLOOKUP(Table6[[#This Row],[City]],locations[city],locations[Continent])</f>
        <v>Europe</v>
      </c>
      <c r="K2598" s="24" t="s">
        <v>55</v>
      </c>
      <c r="L2598" s="24" t="s">
        <v>56</v>
      </c>
      <c r="M2598" s="25">
        <v>44954</v>
      </c>
      <c r="N2598" s="24" t="s">
        <v>57</v>
      </c>
      <c r="O2598" s="24">
        <v>3.87</v>
      </c>
      <c r="P2598" s="24">
        <v>5.2</v>
      </c>
      <c r="Q2598" s="24">
        <v>78355.03</v>
      </c>
      <c r="R2598" s="24">
        <v>255</v>
      </c>
      <c r="S2598" s="24">
        <f ca="1">DATEDIF(employees!$M2598, TODAY(), "y")</f>
        <v>3</v>
      </c>
      <c r="T2598" s="24">
        <f>VLOOKUP(employees!$H2598,locations[#All],4,)</f>
        <v>0.95</v>
      </c>
      <c r="U2598" s="26">
        <f>employees!$Q2598/employees!$T2598</f>
        <v>82478.978947368421</v>
      </c>
    </row>
    <row r="2599" spans="1:21" x14ac:dyDescent="0.25">
      <c r="A2599" s="19">
        <v>2598</v>
      </c>
      <c r="B2599" s="20" t="s">
        <v>3505</v>
      </c>
      <c r="C2599" s="20" t="s">
        <v>54</v>
      </c>
      <c r="D2599" s="20">
        <v>63</v>
      </c>
      <c r="E2599" s="20">
        <v>11</v>
      </c>
      <c r="F2599" s="20" t="str">
        <f>VLOOKUP(Table6[[#This Row],[department_id]],departments[#All],2,FALSE)</f>
        <v>Design</v>
      </c>
      <c r="G2599" s="20" t="str">
        <f>VLOOKUP(employees!$E2599,departments[],3,FALSE)</f>
        <v>Product</v>
      </c>
      <c r="H2599" s="20">
        <v>6</v>
      </c>
      <c r="I2599" s="20" t="str">
        <f>VLOOKUP(employees!$H2599,locations[#All],3,FALSE)</f>
        <v>Berlin</v>
      </c>
      <c r="J2599" s="20" t="str">
        <f>_xlfn.XLOOKUP(Table6[[#This Row],[City]],locations[city],locations[Continent])</f>
        <v>Europe</v>
      </c>
      <c r="K2599" s="20" t="s">
        <v>64</v>
      </c>
      <c r="L2599" s="20" t="s">
        <v>51</v>
      </c>
      <c r="M2599" s="21">
        <v>44256</v>
      </c>
      <c r="N2599" s="20" t="s">
        <v>52</v>
      </c>
      <c r="O2599" s="20">
        <v>3.52</v>
      </c>
      <c r="P2599" s="20">
        <v>7.6</v>
      </c>
      <c r="Q2599" s="20">
        <v>160945.37</v>
      </c>
      <c r="R2599" s="20">
        <v>2347</v>
      </c>
      <c r="S2599" s="20">
        <f ca="1">DATEDIF(employees!$M2599, TODAY(), "y")</f>
        <v>5</v>
      </c>
      <c r="T2599" s="20">
        <f>VLOOKUP(employees!$H2599,locations[#All],4,)</f>
        <v>1.1000000000000001</v>
      </c>
      <c r="U2599" s="22">
        <f>employees!$Q2599/employees!$T2599</f>
        <v>146313.97272727272</v>
      </c>
    </row>
    <row r="2600" spans="1:21" x14ac:dyDescent="0.25">
      <c r="A2600" s="23">
        <v>2599</v>
      </c>
      <c r="B2600" s="24" t="s">
        <v>2553</v>
      </c>
      <c r="C2600" s="24" t="s">
        <v>54</v>
      </c>
      <c r="D2600" s="24">
        <v>57</v>
      </c>
      <c r="E2600" s="24">
        <v>8</v>
      </c>
      <c r="F2600" s="24" t="str">
        <f>VLOOKUP(Table6[[#This Row],[department_id]],departments[#All],2,FALSE)</f>
        <v>QA &amp; Testing</v>
      </c>
      <c r="G2600" s="24" t="str">
        <f>VLOOKUP(employees!$E2600,departments[],3,FALSE)</f>
        <v>Tech</v>
      </c>
      <c r="H2600" s="24">
        <v>3</v>
      </c>
      <c r="I2600" s="24" t="str">
        <f>VLOOKUP(employees!$H2600,locations[#All],3,FALSE)</f>
        <v>Austin</v>
      </c>
      <c r="J2600" s="24" t="str">
        <f>_xlfn.XLOOKUP(Table6[[#This Row],[City]],locations[city],locations[Continent])</f>
        <v>North America</v>
      </c>
      <c r="K2600" s="24" t="s">
        <v>71</v>
      </c>
      <c r="L2600" s="24" t="s">
        <v>78</v>
      </c>
      <c r="M2600" s="25">
        <v>43903</v>
      </c>
      <c r="N2600" s="24" t="s">
        <v>52</v>
      </c>
      <c r="O2600" s="24">
        <v>3.09</v>
      </c>
      <c r="P2600" s="24">
        <v>9.6</v>
      </c>
      <c r="Q2600" s="24">
        <v>218133.25</v>
      </c>
      <c r="R2600" s="24" t="s">
        <v>3524</v>
      </c>
      <c r="S2600" s="24">
        <f ca="1">DATEDIF(employees!$M2600, TODAY(), "y")</f>
        <v>6</v>
      </c>
      <c r="T2600" s="24">
        <f>VLOOKUP(employees!$H2600,locations[#All],4,)</f>
        <v>1.05</v>
      </c>
      <c r="U2600" s="26">
        <f>employees!$Q2600/employees!$T2600</f>
        <v>207745.95238095237</v>
      </c>
    </row>
    <row r="2601" spans="1:21" x14ac:dyDescent="0.25">
      <c r="A2601" s="19">
        <v>2600</v>
      </c>
      <c r="B2601" s="20" t="s">
        <v>2295</v>
      </c>
      <c r="C2601" s="20" t="s">
        <v>49</v>
      </c>
      <c r="D2601" s="20">
        <v>54</v>
      </c>
      <c r="E2601" s="20">
        <v>26</v>
      </c>
      <c r="F2601" s="20" t="str">
        <f>VLOOKUP(Table6[[#This Row],[department_id]],departments[#All],2,FALSE)</f>
        <v>Procurement</v>
      </c>
      <c r="G2601" s="20" t="str">
        <f>VLOOKUP(employees!$E2601,departments[],3,FALSE)</f>
        <v>Ops</v>
      </c>
      <c r="H2601" s="20">
        <v>17</v>
      </c>
      <c r="I2601" s="20" t="str">
        <f>VLOOKUP(employees!$H2601,locations[#All],3,FALSE)</f>
        <v>Mexico City</v>
      </c>
      <c r="J2601" s="20" t="str">
        <f>_xlfn.XLOOKUP(Table6[[#This Row],[City]],locations[city],locations[Continent])</f>
        <v>South America</v>
      </c>
      <c r="K2601" s="20" t="s">
        <v>50</v>
      </c>
      <c r="L2601" s="20" t="s">
        <v>51</v>
      </c>
      <c r="M2601" s="21">
        <v>45497</v>
      </c>
      <c r="N2601" s="20" t="s">
        <v>57</v>
      </c>
      <c r="O2601" s="20">
        <v>4.45</v>
      </c>
      <c r="P2601" s="20">
        <v>6.5</v>
      </c>
      <c r="Q2601" s="20">
        <v>31974.87</v>
      </c>
      <c r="R2601" s="20">
        <v>1556</v>
      </c>
      <c r="S2601" s="20">
        <f ca="1">DATEDIF(employees!$M2601, TODAY(), "y")</f>
        <v>2</v>
      </c>
      <c r="T2601" s="20">
        <f>VLOOKUP(employees!$H2601,locations[#All],4,)</f>
        <v>0.78</v>
      </c>
      <c r="U2601" s="22">
        <f>employees!$Q2601/employees!$T2601</f>
        <v>40993.423076923071</v>
      </c>
    </row>
    <row r="2602" spans="1:21" x14ac:dyDescent="0.25">
      <c r="A2602" s="23">
        <v>2601</v>
      </c>
      <c r="B2602" s="24" t="s">
        <v>2554</v>
      </c>
      <c r="C2602" s="24" t="s">
        <v>54</v>
      </c>
      <c r="D2602" s="24">
        <v>38</v>
      </c>
      <c r="E2602" s="24">
        <v>8</v>
      </c>
      <c r="F2602" s="24" t="str">
        <f>VLOOKUP(Table6[[#This Row],[department_id]],departments[#All],2,FALSE)</f>
        <v>QA &amp; Testing</v>
      </c>
      <c r="G2602" s="24" t="str">
        <f>VLOOKUP(employees!$E2602,departments[],3,FALSE)</f>
        <v>Tech</v>
      </c>
      <c r="H2602" s="24">
        <v>12</v>
      </c>
      <c r="I2602" s="24" t="str">
        <f>VLOOKUP(employees!$H2602,locations[#All],3,FALSE)</f>
        <v>Hyderabad</v>
      </c>
      <c r="J2602" s="24" t="str">
        <f>_xlfn.XLOOKUP(Table6[[#This Row],[City]],locations[city],locations[Continent])</f>
        <v>Asia</v>
      </c>
      <c r="K2602" s="24" t="s">
        <v>71</v>
      </c>
      <c r="L2602" s="24" t="s">
        <v>51</v>
      </c>
      <c r="M2602" s="25">
        <v>44330</v>
      </c>
      <c r="N2602" s="24" t="s">
        <v>57</v>
      </c>
      <c r="O2602" s="24">
        <v>4.5199999999999996</v>
      </c>
      <c r="P2602" s="24">
        <v>5.2</v>
      </c>
      <c r="Q2602" s="24">
        <v>126905.02</v>
      </c>
      <c r="R2602" s="24" t="s">
        <v>3524</v>
      </c>
      <c r="S2602" s="24">
        <f ca="1">DATEDIF(employees!$M2602, TODAY(), "y")</f>
        <v>5</v>
      </c>
      <c r="T2602" s="24">
        <f>VLOOKUP(employees!$H2602,locations[#All],4,)</f>
        <v>0.68</v>
      </c>
      <c r="U2602" s="26">
        <f>employees!$Q2602/employees!$T2602</f>
        <v>186625.0294117647</v>
      </c>
    </row>
    <row r="2603" spans="1:21" x14ac:dyDescent="0.25">
      <c r="A2603" s="19">
        <v>2602</v>
      </c>
      <c r="B2603" s="20" t="s">
        <v>2555</v>
      </c>
      <c r="C2603" s="20" t="s">
        <v>54</v>
      </c>
      <c r="D2603" s="20">
        <v>58</v>
      </c>
      <c r="E2603" s="20">
        <v>14</v>
      </c>
      <c r="F2603" s="20" t="str">
        <f>VLOOKUP(Table6[[#This Row],[department_id]],departments[#All],2,FALSE)</f>
        <v>Sales Operations</v>
      </c>
      <c r="G2603" s="20" t="str">
        <f>VLOOKUP(employees!$E2603,departments[],3,FALSE)</f>
        <v>GTM</v>
      </c>
      <c r="H2603" s="20">
        <v>15</v>
      </c>
      <c r="I2603" s="20" t="str">
        <f>VLOOKUP(employees!$H2603,locations[#All],3,FALSE)</f>
        <v>Cape Town</v>
      </c>
      <c r="J2603" s="20" t="str">
        <f>_xlfn.XLOOKUP(Table6[[#This Row],[City]],locations[city],locations[Continent])</f>
        <v>Africa</v>
      </c>
      <c r="K2603" s="20" t="s">
        <v>55</v>
      </c>
      <c r="L2603" s="20" t="s">
        <v>83</v>
      </c>
      <c r="M2603" s="21">
        <v>45702</v>
      </c>
      <c r="N2603" s="20" t="s">
        <v>52</v>
      </c>
      <c r="O2603" s="20">
        <v>4.07</v>
      </c>
      <c r="P2603" s="20">
        <v>8.8000000000000007</v>
      </c>
      <c r="Q2603" s="20">
        <v>81832.320000000007</v>
      </c>
      <c r="R2603" s="20">
        <v>1342</v>
      </c>
      <c r="S2603" s="20">
        <f ca="1">DATEDIF(employees!$M2603, TODAY(), "y")</f>
        <v>1</v>
      </c>
      <c r="T2603" s="20">
        <f>VLOOKUP(employees!$H2603,locations[#All],4,)</f>
        <v>0.7</v>
      </c>
      <c r="U2603" s="22">
        <f>employees!$Q2603/employees!$T2603</f>
        <v>116903.31428571431</v>
      </c>
    </row>
    <row r="2604" spans="1:21" x14ac:dyDescent="0.25">
      <c r="A2604" s="23">
        <v>2603</v>
      </c>
      <c r="B2604" s="24" t="s">
        <v>2556</v>
      </c>
      <c r="C2604" s="24" t="s">
        <v>59</v>
      </c>
      <c r="D2604" s="24">
        <v>46</v>
      </c>
      <c r="E2604" s="24">
        <v>8</v>
      </c>
      <c r="F2604" s="24" t="str">
        <f>VLOOKUP(Table6[[#This Row],[department_id]],departments[#All],2,FALSE)</f>
        <v>QA &amp; Testing</v>
      </c>
      <c r="G2604" s="24" t="str">
        <f>VLOOKUP(employees!$E2604,departments[],3,FALSE)</f>
        <v>Tech</v>
      </c>
      <c r="H2604" s="24">
        <v>1</v>
      </c>
      <c r="I2604" s="24" t="str">
        <f>VLOOKUP(employees!$H2604,locations[#All],3,FALSE)</f>
        <v>San Francisco</v>
      </c>
      <c r="J2604" s="24" t="str">
        <f>_xlfn.XLOOKUP(Table6[[#This Row],[City]],locations[city],locations[Continent])</f>
        <v>North America</v>
      </c>
      <c r="K2604" s="24" t="s">
        <v>60</v>
      </c>
      <c r="L2604" s="24" t="s">
        <v>83</v>
      </c>
      <c r="M2604" s="25">
        <v>44354</v>
      </c>
      <c r="N2604" s="24" t="s">
        <v>57</v>
      </c>
      <c r="O2604" s="24">
        <v>3.08</v>
      </c>
      <c r="P2604" s="24">
        <v>8.6999999999999993</v>
      </c>
      <c r="Q2604" s="24">
        <v>130475.17</v>
      </c>
      <c r="R2604" s="24">
        <v>1518</v>
      </c>
      <c r="S2604" s="24">
        <f ca="1">DATEDIF(employees!$M2604, TODAY(), "y")</f>
        <v>5</v>
      </c>
      <c r="T2604" s="24">
        <f>VLOOKUP(employees!$H2604,locations[#All],4,)</f>
        <v>1.35</v>
      </c>
      <c r="U2604" s="26">
        <f>employees!$Q2604/employees!$T2604</f>
        <v>96648.27407407407</v>
      </c>
    </row>
    <row r="2605" spans="1:21" x14ac:dyDescent="0.25">
      <c r="A2605" s="19">
        <v>2604</v>
      </c>
      <c r="B2605" s="20" t="s">
        <v>3506</v>
      </c>
      <c r="C2605" s="20" t="s">
        <v>54</v>
      </c>
      <c r="D2605" s="20">
        <v>56</v>
      </c>
      <c r="E2605" s="20">
        <v>13</v>
      </c>
      <c r="F2605" s="20" t="str">
        <f>VLOOKUP(Table6[[#This Row],[department_id]],departments[#All],2,FALSE)</f>
        <v>Sales</v>
      </c>
      <c r="G2605" s="20" t="str">
        <f>VLOOKUP(employees!$E2605,departments[],3,FALSE)</f>
        <v>GTM</v>
      </c>
      <c r="H2605" s="20">
        <v>1</v>
      </c>
      <c r="I2605" s="20" t="str">
        <f>VLOOKUP(employees!$H2605,locations[#All],3,FALSE)</f>
        <v>San Francisco</v>
      </c>
      <c r="J2605" s="20" t="str">
        <f>_xlfn.XLOOKUP(Table6[[#This Row],[City]],locations[city],locations[Continent])</f>
        <v>North America</v>
      </c>
      <c r="K2605" s="20" t="s">
        <v>60</v>
      </c>
      <c r="L2605" s="20" t="s">
        <v>51</v>
      </c>
      <c r="M2605" s="21">
        <v>44561</v>
      </c>
      <c r="N2605" s="20" t="s">
        <v>62</v>
      </c>
      <c r="O2605" s="20">
        <v>4.34</v>
      </c>
      <c r="P2605" s="20">
        <v>5.5</v>
      </c>
      <c r="Q2605" s="20">
        <v>126324.88</v>
      </c>
      <c r="R2605" s="20">
        <v>2299</v>
      </c>
      <c r="S2605" s="20">
        <f ca="1">DATEDIF(employees!$M2605, TODAY(), "y")</f>
        <v>4</v>
      </c>
      <c r="T2605" s="20">
        <f>VLOOKUP(employees!$H2605,locations[#All],4,)</f>
        <v>1.35</v>
      </c>
      <c r="U2605" s="22">
        <f>employees!$Q2605/employees!$T2605</f>
        <v>93573.985185185185</v>
      </c>
    </row>
    <row r="2606" spans="1:21" x14ac:dyDescent="0.25">
      <c r="A2606" s="23">
        <v>2605</v>
      </c>
      <c r="B2606" s="24" t="s">
        <v>2557</v>
      </c>
      <c r="C2606" s="24" t="s">
        <v>49</v>
      </c>
      <c r="D2606" s="24">
        <v>44</v>
      </c>
      <c r="E2606" s="24">
        <v>6</v>
      </c>
      <c r="F2606" s="24" t="str">
        <f>VLOOKUP(Table6[[#This Row],[department_id]],departments[#All],2,FALSE)</f>
        <v>Security</v>
      </c>
      <c r="G2606" s="24" t="str">
        <f>VLOOKUP(employees!$E2606,departments[],3,FALSE)</f>
        <v>Tech</v>
      </c>
      <c r="H2606" s="24">
        <v>6</v>
      </c>
      <c r="I2606" s="24" t="str">
        <f>VLOOKUP(employees!$H2606,locations[#All],3,FALSE)</f>
        <v>Berlin</v>
      </c>
      <c r="J2606" s="24" t="str">
        <f>_xlfn.XLOOKUP(Table6[[#This Row],[City]],locations[city],locations[Continent])</f>
        <v>Europe</v>
      </c>
      <c r="K2606" s="24" t="s">
        <v>66</v>
      </c>
      <c r="L2606" s="24" t="s">
        <v>56</v>
      </c>
      <c r="M2606" s="25">
        <v>43320</v>
      </c>
      <c r="N2606" s="24" t="s">
        <v>57</v>
      </c>
      <c r="O2606" s="24">
        <v>3.36</v>
      </c>
      <c r="P2606" s="24">
        <v>5</v>
      </c>
      <c r="Q2606" s="24">
        <v>96395.15</v>
      </c>
      <c r="R2606" s="24">
        <v>548</v>
      </c>
      <c r="S2606" s="24">
        <f ca="1">DATEDIF(employees!$M2606, TODAY(), "y")</f>
        <v>8</v>
      </c>
      <c r="T2606" s="24">
        <f>VLOOKUP(employees!$H2606,locations[#All],4,)</f>
        <v>1.1000000000000001</v>
      </c>
      <c r="U2606" s="26">
        <f>employees!$Q2606/employees!$T2606</f>
        <v>87631.95454545453</v>
      </c>
    </row>
    <row r="2607" spans="1:21" x14ac:dyDescent="0.25">
      <c r="A2607" s="19">
        <v>2606</v>
      </c>
      <c r="B2607" s="20" t="s">
        <v>2558</v>
      </c>
      <c r="C2607" s="20" t="s">
        <v>54</v>
      </c>
      <c r="D2607" s="20">
        <v>56</v>
      </c>
      <c r="E2607" s="20">
        <v>14</v>
      </c>
      <c r="F2607" s="20" t="str">
        <f>VLOOKUP(Table6[[#This Row],[department_id]],departments[#All],2,FALSE)</f>
        <v>Sales Operations</v>
      </c>
      <c r="G2607" s="20" t="str">
        <f>VLOOKUP(employees!$E2607,departments[],3,FALSE)</f>
        <v>GTM</v>
      </c>
      <c r="H2607" s="20">
        <v>3</v>
      </c>
      <c r="I2607" s="20" t="str">
        <f>VLOOKUP(employees!$H2607,locations[#All],3,FALSE)</f>
        <v>Austin</v>
      </c>
      <c r="J2607" s="20" t="str">
        <f>_xlfn.XLOOKUP(Table6[[#This Row],[City]],locations[city],locations[Continent])</f>
        <v>North America</v>
      </c>
      <c r="K2607" s="20" t="s">
        <v>66</v>
      </c>
      <c r="L2607" s="20" t="s">
        <v>56</v>
      </c>
      <c r="M2607" s="21">
        <v>45798</v>
      </c>
      <c r="N2607" s="20" t="s">
        <v>57</v>
      </c>
      <c r="O2607" s="20">
        <v>4.16</v>
      </c>
      <c r="P2607" s="20">
        <v>5</v>
      </c>
      <c r="Q2607" s="20">
        <v>82093.570000000007</v>
      </c>
      <c r="R2607" s="20">
        <v>2319</v>
      </c>
      <c r="S2607" s="20">
        <f ca="1">DATEDIF(employees!$M2607, TODAY(), "y")</f>
        <v>1</v>
      </c>
      <c r="T2607" s="20">
        <f>VLOOKUP(employees!$H2607,locations[#All],4,)</f>
        <v>1.05</v>
      </c>
      <c r="U2607" s="22">
        <f>employees!$Q2607/employees!$T2607</f>
        <v>78184.35238095239</v>
      </c>
    </row>
    <row r="2608" spans="1:21" x14ac:dyDescent="0.25">
      <c r="A2608" s="23">
        <v>2607</v>
      </c>
      <c r="B2608" s="24" t="s">
        <v>264</v>
      </c>
      <c r="C2608" s="24" t="s">
        <v>54</v>
      </c>
      <c r="D2608" s="24">
        <v>56</v>
      </c>
      <c r="E2608" s="24">
        <v>13</v>
      </c>
      <c r="F2608" s="24" t="str">
        <f>VLOOKUP(Table6[[#This Row],[department_id]],departments[#All],2,FALSE)</f>
        <v>Sales</v>
      </c>
      <c r="G2608" s="24" t="str">
        <f>VLOOKUP(employees!$E2608,departments[],3,FALSE)</f>
        <v>GTM</v>
      </c>
      <c r="H2608" s="24">
        <v>4</v>
      </c>
      <c r="I2608" s="24" t="str">
        <f>VLOOKUP(employees!$H2608,locations[#All],3,FALSE)</f>
        <v>Toronto</v>
      </c>
      <c r="J2608" s="24" t="str">
        <f>_xlfn.XLOOKUP(Table6[[#This Row],[City]],locations[city],locations[Continent])</f>
        <v>North America</v>
      </c>
      <c r="K2608" s="24" t="s">
        <v>60</v>
      </c>
      <c r="L2608" s="24" t="s">
        <v>51</v>
      </c>
      <c r="M2608" s="25">
        <v>43658</v>
      </c>
      <c r="N2608" s="24" t="s">
        <v>57</v>
      </c>
      <c r="O2608" s="24">
        <v>3.83</v>
      </c>
      <c r="P2608" s="24">
        <v>9.1</v>
      </c>
      <c r="Q2608" s="24">
        <v>106502.47</v>
      </c>
      <c r="R2608" s="24">
        <v>2352</v>
      </c>
      <c r="S2608" s="24">
        <f ca="1">DATEDIF(employees!$M2608, TODAY(), "y")</f>
        <v>7</v>
      </c>
      <c r="T2608" s="24">
        <f>VLOOKUP(employees!$H2608,locations[#All],4,)</f>
        <v>1.1000000000000001</v>
      </c>
      <c r="U2608" s="26">
        <f>employees!$Q2608/employees!$T2608</f>
        <v>96820.427272727262</v>
      </c>
    </row>
    <row r="2609" spans="1:21" x14ac:dyDescent="0.25">
      <c r="A2609" s="19">
        <v>2608</v>
      </c>
      <c r="B2609" s="20" t="s">
        <v>2559</v>
      </c>
      <c r="C2609" s="20" t="s">
        <v>49</v>
      </c>
      <c r="D2609" s="20">
        <v>33</v>
      </c>
      <c r="E2609" s="20">
        <v>21</v>
      </c>
      <c r="F2609" s="20" t="str">
        <f>VLOOKUP(Table6[[#This Row],[department_id]],departments[#All],2,FALSE)</f>
        <v>Finance</v>
      </c>
      <c r="G2609" s="20" t="str">
        <f>VLOOKUP(employees!$E2609,departments[],3,FALSE)</f>
        <v>G&amp;A</v>
      </c>
      <c r="H2609" s="20">
        <v>11</v>
      </c>
      <c r="I2609" s="20" t="str">
        <f>VLOOKUP(employees!$H2609,locations[#All],3,FALSE)</f>
        <v>Bengaluru</v>
      </c>
      <c r="J2609" s="20" t="str">
        <f>_xlfn.XLOOKUP(Table6[[#This Row],[City]],locations[city],locations[Continent])</f>
        <v>Asia</v>
      </c>
      <c r="K2609" s="20" t="s">
        <v>60</v>
      </c>
      <c r="L2609" s="20" t="s">
        <v>51</v>
      </c>
      <c r="M2609" s="21">
        <v>42038</v>
      </c>
      <c r="N2609" s="20" t="s">
        <v>57</v>
      </c>
      <c r="O2609" s="20">
        <v>3.74</v>
      </c>
      <c r="P2609" s="20">
        <v>7.5</v>
      </c>
      <c r="Q2609" s="20">
        <v>88673.47</v>
      </c>
      <c r="R2609" s="20">
        <v>3437</v>
      </c>
      <c r="S2609" s="20">
        <f ca="1">DATEDIF(employees!$M2609, TODAY(), "y")</f>
        <v>11</v>
      </c>
      <c r="T2609" s="20">
        <f>VLOOKUP(employees!$H2609,locations[#All],4,)</f>
        <v>0.7</v>
      </c>
      <c r="U2609" s="22">
        <f>employees!$Q2609/employees!$T2609</f>
        <v>126676.38571428573</v>
      </c>
    </row>
    <row r="2610" spans="1:21" x14ac:dyDescent="0.25">
      <c r="A2610" s="23">
        <v>2609</v>
      </c>
      <c r="B2610" s="24" t="s">
        <v>2560</v>
      </c>
      <c r="C2610" s="24" t="s">
        <v>59</v>
      </c>
      <c r="D2610" s="24">
        <v>52</v>
      </c>
      <c r="E2610" s="24">
        <v>17</v>
      </c>
      <c r="F2610" s="24" t="str">
        <f>VLOOKUP(Table6[[#This Row],[department_id]],departments[#All],2,FALSE)</f>
        <v>Customer Success</v>
      </c>
      <c r="G2610" s="24" t="str">
        <f>VLOOKUP(employees!$E2610,departments[],3,FALSE)</f>
        <v>GTM</v>
      </c>
      <c r="H2610" s="24">
        <v>12</v>
      </c>
      <c r="I2610" s="24" t="str">
        <f>VLOOKUP(employees!$H2610,locations[#All],3,FALSE)</f>
        <v>Hyderabad</v>
      </c>
      <c r="J2610" s="24" t="str">
        <f>_xlfn.XLOOKUP(Table6[[#This Row],[City]],locations[city],locations[Continent])</f>
        <v>Asia</v>
      </c>
      <c r="K2610" s="24" t="s">
        <v>60</v>
      </c>
      <c r="L2610" s="24" t="s">
        <v>51</v>
      </c>
      <c r="M2610" s="25">
        <v>45835</v>
      </c>
      <c r="N2610" s="24" t="s">
        <v>57</v>
      </c>
      <c r="O2610" s="24">
        <v>4.26</v>
      </c>
      <c r="P2610" s="24">
        <v>8.6999999999999993</v>
      </c>
      <c r="Q2610" s="24">
        <v>84815.57</v>
      </c>
      <c r="R2610" s="24">
        <v>964</v>
      </c>
      <c r="S2610" s="24">
        <f ca="1">DATEDIF(employees!$M2610, TODAY(), "y")</f>
        <v>1</v>
      </c>
      <c r="T2610" s="24">
        <f>VLOOKUP(employees!$H2610,locations[#All],4,)</f>
        <v>0.68</v>
      </c>
      <c r="U2610" s="26">
        <f>employees!$Q2610/employees!$T2610</f>
        <v>124728.77941176471</v>
      </c>
    </row>
    <row r="2611" spans="1:21" x14ac:dyDescent="0.25">
      <c r="A2611" s="19">
        <v>2610</v>
      </c>
      <c r="B2611" s="20" t="s">
        <v>2561</v>
      </c>
      <c r="C2611" s="20" t="s">
        <v>54</v>
      </c>
      <c r="D2611" s="20">
        <v>20</v>
      </c>
      <c r="E2611" s="20">
        <v>23</v>
      </c>
      <c r="F2611" s="20" t="str">
        <f>VLOOKUP(Table6[[#This Row],[department_id]],departments[#All],2,FALSE)</f>
        <v>Legal</v>
      </c>
      <c r="G2611" s="20" t="str">
        <f>VLOOKUP(employees!$E2611,departments[],3,FALSE)</f>
        <v>G&amp;A</v>
      </c>
      <c r="H2611" s="20">
        <v>8</v>
      </c>
      <c r="I2611" s="20" t="str">
        <f>VLOOKUP(employees!$H2611,locations[#All],3,FALSE)</f>
        <v>Barcelona</v>
      </c>
      <c r="J2611" s="20" t="str">
        <f>_xlfn.XLOOKUP(Table6[[#This Row],[City]],locations[city],locations[Continent])</f>
        <v>Europe</v>
      </c>
      <c r="K2611" s="20" t="s">
        <v>66</v>
      </c>
      <c r="L2611" s="20" t="s">
        <v>51</v>
      </c>
      <c r="M2611" s="21">
        <v>41710</v>
      </c>
      <c r="N2611" s="20" t="s">
        <v>57</v>
      </c>
      <c r="O2611" s="20">
        <v>3.15</v>
      </c>
      <c r="P2611" s="20">
        <v>7.8</v>
      </c>
      <c r="Q2611" s="20">
        <v>128861.4</v>
      </c>
      <c r="R2611" s="20">
        <v>605</v>
      </c>
      <c r="S2611" s="20">
        <f ca="1">DATEDIF(employees!$M2611, TODAY(), "y")</f>
        <v>12</v>
      </c>
      <c r="T2611" s="20">
        <f>VLOOKUP(employees!$H2611,locations[#All],4,)</f>
        <v>1.05</v>
      </c>
      <c r="U2611" s="22">
        <f>employees!$Q2611/employees!$T2611</f>
        <v>122725.14285714284</v>
      </c>
    </row>
    <row r="2612" spans="1:21" x14ac:dyDescent="0.25">
      <c r="A2612" s="23">
        <v>2611</v>
      </c>
      <c r="B2612" s="24" t="s">
        <v>2562</v>
      </c>
      <c r="C2612" s="24" t="s">
        <v>59</v>
      </c>
      <c r="D2612" s="24">
        <v>49</v>
      </c>
      <c r="E2612" s="24">
        <v>24</v>
      </c>
      <c r="F2612" s="24" t="str">
        <f>VLOOKUP(Table6[[#This Row],[department_id]],departments[#All],2,FALSE)</f>
        <v>Administration</v>
      </c>
      <c r="G2612" s="24" t="str">
        <f>VLOOKUP(employees!$E2612,departments[],3,FALSE)</f>
        <v>G&amp;A</v>
      </c>
      <c r="H2612" s="24">
        <v>21</v>
      </c>
      <c r="I2612" s="24" t="str">
        <f>VLOOKUP(employees!$H2612,locations[#All],3,FALSE)</f>
        <v>Sydney</v>
      </c>
      <c r="J2612" s="24" t="str">
        <f>_xlfn.XLOOKUP(Table6[[#This Row],[City]],locations[city],locations[Continent])</f>
        <v>Oceania</v>
      </c>
      <c r="K2612" s="24" t="s">
        <v>64</v>
      </c>
      <c r="L2612" s="24" t="s">
        <v>56</v>
      </c>
      <c r="M2612" s="25">
        <v>43906</v>
      </c>
      <c r="N2612" s="24" t="s">
        <v>57</v>
      </c>
      <c r="O2612" s="24">
        <v>3.08</v>
      </c>
      <c r="P2612" s="24">
        <v>8.8000000000000007</v>
      </c>
      <c r="Q2612" s="24">
        <v>93692.73</v>
      </c>
      <c r="R2612" s="24">
        <v>2260</v>
      </c>
      <c r="S2612" s="24">
        <f ca="1">DATEDIF(employees!$M2612, TODAY(), "y")</f>
        <v>6</v>
      </c>
      <c r="T2612" s="24">
        <f>VLOOKUP(employees!$H2612,locations[#All],4,)</f>
        <v>1.1499999999999999</v>
      </c>
      <c r="U2612" s="26">
        <f>employees!$Q2612/employees!$T2612</f>
        <v>81471.939130434781</v>
      </c>
    </row>
    <row r="2613" spans="1:21" x14ac:dyDescent="0.25">
      <c r="A2613" s="19">
        <v>2612</v>
      </c>
      <c r="B2613" s="20" t="s">
        <v>2563</v>
      </c>
      <c r="C2613" s="20" t="s">
        <v>54</v>
      </c>
      <c r="D2613" s="20">
        <v>47</v>
      </c>
      <c r="E2613" s="20">
        <v>2</v>
      </c>
      <c r="F2613" s="20" t="str">
        <f>VLOOKUP(Table6[[#This Row],[department_id]],departments[#All],2,FALSE)</f>
        <v>Data Science</v>
      </c>
      <c r="G2613" s="20" t="str">
        <f>VLOOKUP(employees!$E2613,departments[],3,FALSE)</f>
        <v>Tech</v>
      </c>
      <c r="H2613" s="20">
        <v>15</v>
      </c>
      <c r="I2613" s="20" t="str">
        <f>VLOOKUP(employees!$H2613,locations[#All],3,FALSE)</f>
        <v>Cape Town</v>
      </c>
      <c r="J2613" s="20" t="str">
        <f>_xlfn.XLOOKUP(Table6[[#This Row],[City]],locations[city],locations[Continent])</f>
        <v>Africa</v>
      </c>
      <c r="K2613" s="20" t="s">
        <v>55</v>
      </c>
      <c r="L2613" s="20" t="s">
        <v>51</v>
      </c>
      <c r="M2613" s="21">
        <v>43035</v>
      </c>
      <c r="N2613" s="20" t="s">
        <v>57</v>
      </c>
      <c r="O2613" s="20">
        <v>4.63</v>
      </c>
      <c r="P2613" s="20">
        <v>6.4</v>
      </c>
      <c r="Q2613" s="20">
        <v>82371.95</v>
      </c>
      <c r="R2613" s="20">
        <v>1836</v>
      </c>
      <c r="S2613" s="20">
        <f ca="1">DATEDIF(employees!$M2613, TODAY(), "y")</f>
        <v>8</v>
      </c>
      <c r="T2613" s="20">
        <f>VLOOKUP(employees!$H2613,locations[#All],4,)</f>
        <v>0.7</v>
      </c>
      <c r="U2613" s="22">
        <f>employees!$Q2613/employees!$T2613</f>
        <v>117674.21428571429</v>
      </c>
    </row>
    <row r="2614" spans="1:21" x14ac:dyDescent="0.25">
      <c r="A2614" s="23">
        <v>2613</v>
      </c>
      <c r="B2614" s="24" t="s">
        <v>2564</v>
      </c>
      <c r="C2614" s="24" t="s">
        <v>54</v>
      </c>
      <c r="D2614" s="24">
        <v>45</v>
      </c>
      <c r="E2614" s="24">
        <v>27</v>
      </c>
      <c r="F2614" s="24" t="str">
        <f>VLOOKUP(Table6[[#This Row],[department_id]],departments[#All],2,FALSE)</f>
        <v>Facilities</v>
      </c>
      <c r="G2614" s="24" t="str">
        <f>VLOOKUP(employees!$E2614,departments[],3,FALSE)</f>
        <v>Ops</v>
      </c>
      <c r="H2614" s="24">
        <v>12</v>
      </c>
      <c r="I2614" s="24" t="str">
        <f>VLOOKUP(employees!$H2614,locations[#All],3,FALSE)</f>
        <v>Hyderabad</v>
      </c>
      <c r="J2614" s="24" t="str">
        <f>_xlfn.XLOOKUP(Table6[[#This Row],[City]],locations[city],locations[Continent])</f>
        <v>Asia</v>
      </c>
      <c r="K2614" s="24" t="s">
        <v>3443</v>
      </c>
      <c r="L2614" s="24" t="s">
        <v>78</v>
      </c>
      <c r="M2614" s="25">
        <v>42533</v>
      </c>
      <c r="N2614" s="24" t="s">
        <v>62</v>
      </c>
      <c r="O2614" s="24">
        <v>3.1</v>
      </c>
      <c r="P2614" s="24">
        <v>6.6</v>
      </c>
      <c r="Q2614" s="24">
        <v>135654.49</v>
      </c>
      <c r="R2614" s="24" t="s">
        <v>3524</v>
      </c>
      <c r="S2614" s="24">
        <f ca="1">DATEDIF(employees!$M2614, TODAY(), "y")</f>
        <v>10</v>
      </c>
      <c r="T2614" s="24">
        <f>VLOOKUP(employees!$H2614,locations[#All],4,)</f>
        <v>0.68</v>
      </c>
      <c r="U2614" s="26">
        <f>employees!$Q2614/employees!$T2614</f>
        <v>199491.8970588235</v>
      </c>
    </row>
    <row r="2615" spans="1:21" x14ac:dyDescent="0.25">
      <c r="A2615" s="19">
        <v>2614</v>
      </c>
      <c r="B2615" s="20" t="s">
        <v>2565</v>
      </c>
      <c r="C2615" s="20" t="s">
        <v>59</v>
      </c>
      <c r="D2615" s="20">
        <v>58</v>
      </c>
      <c r="E2615" s="20">
        <v>20</v>
      </c>
      <c r="F2615" s="20" t="str">
        <f>VLOOKUP(Table6[[#This Row],[department_id]],departments[#All],2,FALSE)</f>
        <v>Recruiting</v>
      </c>
      <c r="G2615" s="20" t="str">
        <f>VLOOKUP(employees!$E2615,departments[],3,FALSE)</f>
        <v>G&amp;A</v>
      </c>
      <c r="H2615" s="20">
        <v>17</v>
      </c>
      <c r="I2615" s="20" t="str">
        <f>VLOOKUP(employees!$H2615,locations[#All],3,FALSE)</f>
        <v>Mexico City</v>
      </c>
      <c r="J2615" s="20" t="str">
        <f>_xlfn.XLOOKUP(Table6[[#This Row],[City]],locations[city],locations[Continent])</f>
        <v>South America</v>
      </c>
      <c r="K2615" s="20" t="s">
        <v>55</v>
      </c>
      <c r="L2615" s="20" t="s">
        <v>56</v>
      </c>
      <c r="M2615" s="21">
        <v>42083</v>
      </c>
      <c r="N2615" s="20" t="s">
        <v>57</v>
      </c>
      <c r="O2615" s="20">
        <v>3.49</v>
      </c>
      <c r="P2615" s="20">
        <v>7.4</v>
      </c>
      <c r="Q2615" s="20">
        <v>51406.17</v>
      </c>
      <c r="R2615" s="20">
        <v>1074</v>
      </c>
      <c r="S2615" s="20">
        <f ca="1">DATEDIF(employees!$M2615, TODAY(), "y")</f>
        <v>11</v>
      </c>
      <c r="T2615" s="20">
        <f>VLOOKUP(employees!$H2615,locations[#All],4,)</f>
        <v>0.78</v>
      </c>
      <c r="U2615" s="22">
        <f>employees!$Q2615/employees!$T2615</f>
        <v>65905.346153846156</v>
      </c>
    </row>
    <row r="2616" spans="1:21" x14ac:dyDescent="0.25">
      <c r="A2616" s="23">
        <v>2615</v>
      </c>
      <c r="B2616" s="24" t="s">
        <v>2566</v>
      </c>
      <c r="C2616" s="24" t="s">
        <v>59</v>
      </c>
      <c r="D2616" s="24">
        <v>50</v>
      </c>
      <c r="E2616" s="24">
        <v>8</v>
      </c>
      <c r="F2616" s="24" t="str">
        <f>VLOOKUP(Table6[[#This Row],[department_id]],departments[#All],2,FALSE)</f>
        <v>QA &amp; Testing</v>
      </c>
      <c r="G2616" s="24" t="str">
        <f>VLOOKUP(employees!$E2616,departments[],3,FALSE)</f>
        <v>Tech</v>
      </c>
      <c r="H2616" s="24">
        <v>16</v>
      </c>
      <c r="I2616" s="24" t="str">
        <f>VLOOKUP(employees!$H2616,locations[#All],3,FALSE)</f>
        <v>São Paulo</v>
      </c>
      <c r="J2616" s="24" t="str">
        <f>_xlfn.XLOOKUP(Table6[[#This Row],[City]],locations[city],locations[Continent])</f>
        <v>South America</v>
      </c>
      <c r="K2616" s="24" t="s">
        <v>55</v>
      </c>
      <c r="L2616" s="24" t="s">
        <v>51</v>
      </c>
      <c r="M2616" s="25">
        <v>42230</v>
      </c>
      <c r="N2616" s="24" t="s">
        <v>62</v>
      </c>
      <c r="O2616" s="24">
        <v>3</v>
      </c>
      <c r="P2616" s="24">
        <v>6.5</v>
      </c>
      <c r="Q2616" s="24">
        <v>51594.93</v>
      </c>
      <c r="R2616" s="24">
        <v>3104</v>
      </c>
      <c r="S2616" s="24">
        <f ca="1">DATEDIF(employees!$M2616, TODAY(), "y")</f>
        <v>11</v>
      </c>
      <c r="T2616" s="24">
        <f>VLOOKUP(employees!$H2616,locations[#All],4,)</f>
        <v>0.8</v>
      </c>
      <c r="U2616" s="26">
        <f>employees!$Q2616/employees!$T2616</f>
        <v>64493.662499999999</v>
      </c>
    </row>
    <row r="2617" spans="1:21" x14ac:dyDescent="0.25">
      <c r="A2617" s="19">
        <v>2616</v>
      </c>
      <c r="B2617" s="20" t="s">
        <v>2567</v>
      </c>
      <c r="C2617" s="20" t="s">
        <v>54</v>
      </c>
      <c r="D2617" s="20">
        <v>62</v>
      </c>
      <c r="E2617" s="20">
        <v>23</v>
      </c>
      <c r="F2617" s="20" t="str">
        <f>VLOOKUP(Table6[[#This Row],[department_id]],departments[#All],2,FALSE)</f>
        <v>Legal</v>
      </c>
      <c r="G2617" s="20" t="str">
        <f>VLOOKUP(employees!$E2617,departments[],3,FALSE)</f>
        <v>G&amp;A</v>
      </c>
      <c r="H2617" s="20">
        <v>7</v>
      </c>
      <c r="I2617" s="20" t="str">
        <f>VLOOKUP(employees!$H2617,locations[#All],3,FALSE)</f>
        <v>Paris</v>
      </c>
      <c r="J2617" s="20" t="str">
        <f>_xlfn.XLOOKUP(Table6[[#This Row],[City]],locations[city],locations[Continent])</f>
        <v>Europe</v>
      </c>
      <c r="K2617" s="20" t="s">
        <v>66</v>
      </c>
      <c r="L2617" s="20" t="s">
        <v>78</v>
      </c>
      <c r="M2617" s="21">
        <v>45267</v>
      </c>
      <c r="N2617" s="20" t="s">
        <v>57</v>
      </c>
      <c r="O2617" s="20">
        <v>3.57</v>
      </c>
      <c r="P2617" s="20">
        <v>9.6</v>
      </c>
      <c r="Q2617" s="20">
        <v>106495.59</v>
      </c>
      <c r="R2617" s="20">
        <v>3052</v>
      </c>
      <c r="S2617" s="20">
        <f ca="1">DATEDIF(employees!$M2617, TODAY(), "y")</f>
        <v>2</v>
      </c>
      <c r="T2617" s="20">
        <f>VLOOKUP(employees!$H2617,locations[#All],4,)</f>
        <v>1.18</v>
      </c>
      <c r="U2617" s="22">
        <f>employees!$Q2617/employees!$T2617</f>
        <v>90250.5</v>
      </c>
    </row>
    <row r="2618" spans="1:21" x14ac:dyDescent="0.25">
      <c r="A2618" s="23">
        <v>2617</v>
      </c>
      <c r="B2618" s="24" t="s">
        <v>2568</v>
      </c>
      <c r="C2618" s="24" t="s">
        <v>54</v>
      </c>
      <c r="D2618" s="24">
        <v>60</v>
      </c>
      <c r="E2618" s="24">
        <v>21</v>
      </c>
      <c r="F2618" s="24" t="str">
        <f>VLOOKUP(Table6[[#This Row],[department_id]],departments[#All],2,FALSE)</f>
        <v>Finance</v>
      </c>
      <c r="G2618" s="24" t="str">
        <f>VLOOKUP(employees!$E2618,departments[],3,FALSE)</f>
        <v>G&amp;A</v>
      </c>
      <c r="H2618" s="24">
        <v>7</v>
      </c>
      <c r="I2618" s="24" t="str">
        <f>VLOOKUP(employees!$H2618,locations[#All],3,FALSE)</f>
        <v>Paris</v>
      </c>
      <c r="J2618" s="24" t="str">
        <f>_xlfn.XLOOKUP(Table6[[#This Row],[City]],locations[city],locations[Continent])</f>
        <v>Europe</v>
      </c>
      <c r="K2618" s="24" t="s">
        <v>55</v>
      </c>
      <c r="L2618" s="24" t="s">
        <v>78</v>
      </c>
      <c r="M2618" s="25">
        <v>41849</v>
      </c>
      <c r="N2618" s="24" t="s">
        <v>57</v>
      </c>
      <c r="O2618" s="24">
        <v>3</v>
      </c>
      <c r="P2618" s="24">
        <v>7.8</v>
      </c>
      <c r="Q2618" s="24">
        <v>72248.3</v>
      </c>
      <c r="R2618" s="24">
        <v>514</v>
      </c>
      <c r="S2618" s="24">
        <f ca="1">DATEDIF(employees!$M2618, TODAY(), "y")</f>
        <v>12</v>
      </c>
      <c r="T2618" s="24">
        <f>VLOOKUP(employees!$H2618,locations[#All],4,)</f>
        <v>1.18</v>
      </c>
      <c r="U2618" s="26">
        <f>employees!$Q2618/employees!$T2618</f>
        <v>61227.372881355936</v>
      </c>
    </row>
    <row r="2619" spans="1:21" x14ac:dyDescent="0.25">
      <c r="A2619" s="19">
        <v>2618</v>
      </c>
      <c r="B2619" s="20" t="s">
        <v>2569</v>
      </c>
      <c r="C2619" s="20" t="s">
        <v>49</v>
      </c>
      <c r="D2619" s="20">
        <v>32</v>
      </c>
      <c r="E2619" s="20">
        <v>23</v>
      </c>
      <c r="F2619" s="20" t="str">
        <f>VLOOKUP(Table6[[#This Row],[department_id]],departments[#All],2,FALSE)</f>
        <v>Legal</v>
      </c>
      <c r="G2619" s="20" t="str">
        <f>VLOOKUP(employees!$E2619,departments[],3,FALSE)</f>
        <v>G&amp;A</v>
      </c>
      <c r="H2619" s="20">
        <v>17</v>
      </c>
      <c r="I2619" s="20" t="str">
        <f>VLOOKUP(employees!$H2619,locations[#All],3,FALSE)</f>
        <v>Mexico City</v>
      </c>
      <c r="J2619" s="20" t="str">
        <f>_xlfn.XLOOKUP(Table6[[#This Row],[City]],locations[city],locations[Continent])</f>
        <v>South America</v>
      </c>
      <c r="K2619" s="20" t="s">
        <v>55</v>
      </c>
      <c r="L2619" s="20" t="s">
        <v>51</v>
      </c>
      <c r="M2619" s="21">
        <v>41751</v>
      </c>
      <c r="N2619" s="20" t="s">
        <v>57</v>
      </c>
      <c r="O2619" s="20">
        <v>3.28</v>
      </c>
      <c r="P2619" s="20">
        <v>9.6</v>
      </c>
      <c r="Q2619" s="20">
        <v>106406.84</v>
      </c>
      <c r="R2619" s="20">
        <v>1633</v>
      </c>
      <c r="S2619" s="20">
        <f ca="1">DATEDIF(employees!$M2619, TODAY(), "y")</f>
        <v>12</v>
      </c>
      <c r="T2619" s="20">
        <f>VLOOKUP(employees!$H2619,locations[#All],4,)</f>
        <v>0.78</v>
      </c>
      <c r="U2619" s="22">
        <f>employees!$Q2619/employees!$T2619</f>
        <v>136419.02564102563</v>
      </c>
    </row>
    <row r="2620" spans="1:21" x14ac:dyDescent="0.25">
      <c r="A2620" s="23">
        <v>2619</v>
      </c>
      <c r="B2620" s="24" t="s">
        <v>2570</v>
      </c>
      <c r="C2620" s="24" t="s">
        <v>54</v>
      </c>
      <c r="D2620" s="24">
        <v>45</v>
      </c>
      <c r="E2620" s="24">
        <v>24</v>
      </c>
      <c r="F2620" s="24" t="str">
        <f>VLOOKUP(Table6[[#This Row],[department_id]],departments[#All],2,FALSE)</f>
        <v>Administration</v>
      </c>
      <c r="G2620" s="24" t="str">
        <f>VLOOKUP(employees!$E2620,departments[],3,FALSE)</f>
        <v>G&amp;A</v>
      </c>
      <c r="H2620" s="24">
        <v>6</v>
      </c>
      <c r="I2620" s="24" t="str">
        <f>VLOOKUP(employees!$H2620,locations[#All],3,FALSE)</f>
        <v>Berlin</v>
      </c>
      <c r="J2620" s="24" t="str">
        <f>_xlfn.XLOOKUP(Table6[[#This Row],[City]],locations[city],locations[Continent])</f>
        <v>Europe</v>
      </c>
      <c r="K2620" s="24" t="s">
        <v>55</v>
      </c>
      <c r="L2620" s="24" t="s">
        <v>51</v>
      </c>
      <c r="M2620" s="25">
        <v>42772</v>
      </c>
      <c r="N2620" s="24" t="s">
        <v>52</v>
      </c>
      <c r="O2620" s="24">
        <v>3.05</v>
      </c>
      <c r="P2620" s="24">
        <v>8.3000000000000007</v>
      </c>
      <c r="Q2620" s="24">
        <v>69615.8</v>
      </c>
      <c r="R2620" s="24">
        <v>1550</v>
      </c>
      <c r="S2620" s="24">
        <f ca="1">DATEDIF(employees!$M2620, TODAY(), "y")</f>
        <v>9</v>
      </c>
      <c r="T2620" s="24">
        <f>VLOOKUP(employees!$H2620,locations[#All],4,)</f>
        <v>1.1000000000000001</v>
      </c>
      <c r="U2620" s="26">
        <f>employees!$Q2620/employees!$T2620</f>
        <v>63287.090909090904</v>
      </c>
    </row>
    <row r="2621" spans="1:21" x14ac:dyDescent="0.25">
      <c r="A2621" s="19">
        <v>2620</v>
      </c>
      <c r="B2621" s="20" t="s">
        <v>2571</v>
      </c>
      <c r="C2621" s="20" t="s">
        <v>54</v>
      </c>
      <c r="D2621" s="20">
        <v>64</v>
      </c>
      <c r="E2621" s="20">
        <v>10</v>
      </c>
      <c r="F2621" s="20" t="str">
        <f>VLOOKUP(Table6[[#This Row],[department_id]],departments[#All],2,FALSE)</f>
        <v>Product Operations</v>
      </c>
      <c r="G2621" s="20" t="str">
        <f>VLOOKUP(employees!$E2621,departments[],3,FALSE)</f>
        <v>Product</v>
      </c>
      <c r="H2621" s="20">
        <v>20</v>
      </c>
      <c r="I2621" s="20" t="str">
        <f>VLOOKUP(employees!$H2621,locations[#All],3,FALSE)</f>
        <v>Singapore</v>
      </c>
      <c r="J2621" s="20" t="str">
        <f>_xlfn.XLOOKUP(Table6[[#This Row],[City]],locations[city],locations[Continent])</f>
        <v>Asia</v>
      </c>
      <c r="K2621" s="20" t="s">
        <v>55</v>
      </c>
      <c r="L2621" s="20" t="s">
        <v>78</v>
      </c>
      <c r="M2621" s="21">
        <v>43790</v>
      </c>
      <c r="N2621" s="20" t="s">
        <v>52</v>
      </c>
      <c r="O2621" s="20">
        <v>2.79</v>
      </c>
      <c r="P2621" s="20">
        <v>6.3</v>
      </c>
      <c r="Q2621" s="20">
        <v>99955.17</v>
      </c>
      <c r="R2621" s="20">
        <v>2049</v>
      </c>
      <c r="S2621" s="20">
        <f ca="1">DATEDIF(employees!$M2621, TODAY(), "y")</f>
        <v>6</v>
      </c>
      <c r="T2621" s="20">
        <f>VLOOKUP(employees!$H2621,locations[#All],4,)</f>
        <v>1.22</v>
      </c>
      <c r="U2621" s="22">
        <f>employees!$Q2621/employees!$T2621</f>
        <v>81930.467213114753</v>
      </c>
    </row>
    <row r="2622" spans="1:21" x14ac:dyDescent="0.25">
      <c r="A2622" s="23">
        <v>2621</v>
      </c>
      <c r="B2622" s="24" t="s">
        <v>2572</v>
      </c>
      <c r="C2622" s="24" t="s">
        <v>54</v>
      </c>
      <c r="D2622" s="24">
        <v>35</v>
      </c>
      <c r="E2622" s="24">
        <v>26</v>
      </c>
      <c r="F2622" s="24" t="str">
        <f>VLOOKUP(Table6[[#This Row],[department_id]],departments[#All],2,FALSE)</f>
        <v>Procurement</v>
      </c>
      <c r="G2622" s="24" t="str">
        <f>VLOOKUP(employees!$E2622,departments[],3,FALSE)</f>
        <v>Ops</v>
      </c>
      <c r="H2622" s="24">
        <v>20</v>
      </c>
      <c r="I2622" s="24" t="str">
        <f>VLOOKUP(employees!$H2622,locations[#All],3,FALSE)</f>
        <v>Singapore</v>
      </c>
      <c r="J2622" s="24" t="str">
        <f>_xlfn.XLOOKUP(Table6[[#This Row],[City]],locations[city],locations[Continent])</f>
        <v>Asia</v>
      </c>
      <c r="K2622" s="24" t="s">
        <v>55</v>
      </c>
      <c r="L2622" s="24" t="s">
        <v>56</v>
      </c>
      <c r="M2622" s="25">
        <v>41913</v>
      </c>
      <c r="N2622" s="24" t="s">
        <v>52</v>
      </c>
      <c r="O2622" s="24">
        <v>3.29</v>
      </c>
      <c r="P2622" s="24">
        <v>7.2</v>
      </c>
      <c r="Q2622" s="24">
        <v>155494.1</v>
      </c>
      <c r="R2622" s="24">
        <v>1530</v>
      </c>
      <c r="S2622" s="24">
        <f ca="1">DATEDIF(employees!$M2622, TODAY(), "y")</f>
        <v>11</v>
      </c>
      <c r="T2622" s="24">
        <f>VLOOKUP(employees!$H2622,locations[#All],4,)</f>
        <v>1.22</v>
      </c>
      <c r="U2622" s="26">
        <f>employees!$Q2622/employees!$T2622</f>
        <v>127454.18032786886</v>
      </c>
    </row>
    <row r="2623" spans="1:21" x14ac:dyDescent="0.25">
      <c r="A2623" s="19">
        <v>2622</v>
      </c>
      <c r="B2623" s="20" t="s">
        <v>2573</v>
      </c>
      <c r="C2623" s="20" t="s">
        <v>59</v>
      </c>
      <c r="D2623" s="20">
        <v>36</v>
      </c>
      <c r="E2623" s="20">
        <v>5</v>
      </c>
      <c r="F2623" s="20" t="str">
        <f>VLOOKUP(Table6[[#This Row],[department_id]],departments[#All],2,FALSE)</f>
        <v>Platform</v>
      </c>
      <c r="G2623" s="20" t="str">
        <f>VLOOKUP(employees!$E2623,departments[],3,FALSE)</f>
        <v>Tech</v>
      </c>
      <c r="H2623" s="20">
        <v>2</v>
      </c>
      <c r="I2623" s="20" t="str">
        <f>VLOOKUP(employees!$H2623,locations[#All],3,FALSE)</f>
        <v>New York</v>
      </c>
      <c r="J2623" s="20" t="str">
        <f>_xlfn.XLOOKUP(Table6[[#This Row],[City]],locations[city],locations[Continent])</f>
        <v>North America</v>
      </c>
      <c r="K2623" s="20" t="s">
        <v>66</v>
      </c>
      <c r="L2623" s="20" t="s">
        <v>78</v>
      </c>
      <c r="M2623" s="21">
        <v>42570</v>
      </c>
      <c r="N2623" s="20" t="s">
        <v>57</v>
      </c>
      <c r="O2623" s="20">
        <v>3.21</v>
      </c>
      <c r="P2623" s="20">
        <v>9.5</v>
      </c>
      <c r="Q2623" s="20">
        <v>145479.21</v>
      </c>
      <c r="R2623" s="20">
        <v>1678</v>
      </c>
      <c r="S2623" s="20">
        <f ca="1">DATEDIF(employees!$M2623, TODAY(), "y")</f>
        <v>10</v>
      </c>
      <c r="T2623" s="20">
        <f>VLOOKUP(employees!$H2623,locations[#All],4,)</f>
        <v>1.3</v>
      </c>
      <c r="U2623" s="22">
        <f>employees!$Q2623/employees!$T2623</f>
        <v>111907.08461538461</v>
      </c>
    </row>
    <row r="2624" spans="1:21" x14ac:dyDescent="0.25">
      <c r="A2624" s="23">
        <v>2623</v>
      </c>
      <c r="B2624" s="24" t="s">
        <v>2574</v>
      </c>
      <c r="C2624" s="24" t="s">
        <v>49</v>
      </c>
      <c r="D2624" s="24">
        <v>26</v>
      </c>
      <c r="E2624" s="24">
        <v>26</v>
      </c>
      <c r="F2624" s="24" t="str">
        <f>VLOOKUP(Table6[[#This Row],[department_id]],departments[#All],2,FALSE)</f>
        <v>Procurement</v>
      </c>
      <c r="G2624" s="24" t="str">
        <f>VLOOKUP(employees!$E2624,departments[],3,FALSE)</f>
        <v>Ops</v>
      </c>
      <c r="H2624" s="24">
        <v>16</v>
      </c>
      <c r="I2624" s="24" t="str">
        <f>VLOOKUP(employees!$H2624,locations[#All],3,FALSE)</f>
        <v>São Paulo</v>
      </c>
      <c r="J2624" s="24" t="str">
        <f>_xlfn.XLOOKUP(Table6[[#This Row],[City]],locations[city],locations[Continent])</f>
        <v>South America</v>
      </c>
      <c r="K2624" s="24" t="s">
        <v>64</v>
      </c>
      <c r="L2624" s="24" t="s">
        <v>51</v>
      </c>
      <c r="M2624" s="25">
        <v>42550</v>
      </c>
      <c r="N2624" s="24" t="s">
        <v>52</v>
      </c>
      <c r="O2624" s="24">
        <v>4.0199999999999996</v>
      </c>
      <c r="P2624" s="24">
        <v>5.4</v>
      </c>
      <c r="Q2624" s="24">
        <v>117628.35</v>
      </c>
      <c r="R2624" s="24">
        <v>674</v>
      </c>
      <c r="S2624" s="24">
        <f ca="1">DATEDIF(employees!$M2624, TODAY(), "y")</f>
        <v>10</v>
      </c>
      <c r="T2624" s="24">
        <f>VLOOKUP(employees!$H2624,locations[#All],4,)</f>
        <v>0.8</v>
      </c>
      <c r="U2624" s="26">
        <f>employees!$Q2624/employees!$T2624</f>
        <v>147035.4375</v>
      </c>
    </row>
    <row r="2625" spans="1:21" x14ac:dyDescent="0.25">
      <c r="A2625" s="19">
        <v>2624</v>
      </c>
      <c r="B2625" s="20" t="s">
        <v>2575</v>
      </c>
      <c r="C2625" s="20" t="s">
        <v>49</v>
      </c>
      <c r="D2625" s="20">
        <v>48</v>
      </c>
      <c r="E2625" s="20">
        <v>24</v>
      </c>
      <c r="F2625" s="20" t="str">
        <f>VLOOKUP(Table6[[#This Row],[department_id]],departments[#All],2,FALSE)</f>
        <v>Administration</v>
      </c>
      <c r="G2625" s="20" t="str">
        <f>VLOOKUP(employees!$E2625,departments[],3,FALSE)</f>
        <v>G&amp;A</v>
      </c>
      <c r="H2625" s="20">
        <v>1</v>
      </c>
      <c r="I2625" s="20" t="str">
        <f>VLOOKUP(employees!$H2625,locations[#All],3,FALSE)</f>
        <v>San Francisco</v>
      </c>
      <c r="J2625" s="20" t="str">
        <f>_xlfn.XLOOKUP(Table6[[#This Row],[City]],locations[city],locations[Continent])</f>
        <v>North America</v>
      </c>
      <c r="K2625" s="20" t="s">
        <v>64</v>
      </c>
      <c r="L2625" s="20" t="s">
        <v>56</v>
      </c>
      <c r="M2625" s="21">
        <v>44301</v>
      </c>
      <c r="N2625" s="20" t="s">
        <v>52</v>
      </c>
      <c r="O2625" s="20">
        <v>2.85</v>
      </c>
      <c r="P2625" s="20">
        <v>9.1999999999999993</v>
      </c>
      <c r="Q2625" s="20">
        <v>140802.47</v>
      </c>
      <c r="R2625" s="20">
        <v>64</v>
      </c>
      <c r="S2625" s="20">
        <f ca="1">DATEDIF(employees!$M2625, TODAY(), "y")</f>
        <v>5</v>
      </c>
      <c r="T2625" s="20">
        <f>VLOOKUP(employees!$H2625,locations[#All],4,)</f>
        <v>1.35</v>
      </c>
      <c r="U2625" s="22">
        <f>employees!$Q2625/employees!$T2625</f>
        <v>104298.12592592592</v>
      </c>
    </row>
    <row r="2626" spans="1:21" x14ac:dyDescent="0.25">
      <c r="A2626" s="23">
        <v>2625</v>
      </c>
      <c r="B2626" s="24" t="s">
        <v>2576</v>
      </c>
      <c r="C2626" s="24" t="s">
        <v>59</v>
      </c>
      <c r="D2626" s="24">
        <v>44</v>
      </c>
      <c r="E2626" s="24">
        <v>8</v>
      </c>
      <c r="F2626" s="24" t="str">
        <f>VLOOKUP(Table6[[#This Row],[department_id]],departments[#All],2,FALSE)</f>
        <v>QA &amp; Testing</v>
      </c>
      <c r="G2626" s="24" t="str">
        <f>VLOOKUP(employees!$E2626,departments[],3,FALSE)</f>
        <v>Tech</v>
      </c>
      <c r="H2626" s="24">
        <v>21</v>
      </c>
      <c r="I2626" s="24" t="str">
        <f>VLOOKUP(employees!$H2626,locations[#All],3,FALSE)</f>
        <v>Sydney</v>
      </c>
      <c r="J2626" s="24" t="str">
        <f>_xlfn.XLOOKUP(Table6[[#This Row],[City]],locations[city],locations[Continent])</f>
        <v>Oceania</v>
      </c>
      <c r="K2626" s="24" t="s">
        <v>60</v>
      </c>
      <c r="L2626" s="24" t="s">
        <v>51</v>
      </c>
      <c r="M2626" s="25">
        <v>41856</v>
      </c>
      <c r="N2626" s="24" t="s">
        <v>57</v>
      </c>
      <c r="O2626" s="24">
        <v>4.0999999999999996</v>
      </c>
      <c r="P2626" s="24">
        <v>6.2</v>
      </c>
      <c r="Q2626" s="24">
        <v>77352.2</v>
      </c>
      <c r="R2626" s="24">
        <v>1497</v>
      </c>
      <c r="S2626" s="24">
        <f ca="1">DATEDIF(employees!$M2626, TODAY(), "y")</f>
        <v>12</v>
      </c>
      <c r="T2626" s="24">
        <f>VLOOKUP(employees!$H2626,locations[#All],4,)</f>
        <v>1.1499999999999999</v>
      </c>
      <c r="U2626" s="26">
        <f>employees!$Q2626/employees!$T2626</f>
        <v>67262.782608695648</v>
      </c>
    </row>
    <row r="2627" spans="1:21" x14ac:dyDescent="0.25">
      <c r="A2627" s="19">
        <v>2626</v>
      </c>
      <c r="B2627" s="20" t="s">
        <v>2577</v>
      </c>
      <c r="C2627" s="20" t="s">
        <v>54</v>
      </c>
      <c r="D2627" s="20">
        <v>41</v>
      </c>
      <c r="E2627" s="20">
        <v>12</v>
      </c>
      <c r="F2627" s="20" t="str">
        <f>VLOOKUP(Table6[[#This Row],[department_id]],departments[#All],2,FALSE)</f>
        <v>UX Research</v>
      </c>
      <c r="G2627" s="20" t="str">
        <f>VLOOKUP(employees!$E2627,departments[],3,FALSE)</f>
        <v>Product</v>
      </c>
      <c r="H2627" s="20">
        <v>11</v>
      </c>
      <c r="I2627" s="20" t="str">
        <f>VLOOKUP(employees!$H2627,locations[#All],3,FALSE)</f>
        <v>Bengaluru</v>
      </c>
      <c r="J2627" s="20" t="str">
        <f>_xlfn.XLOOKUP(Table6[[#This Row],[City]],locations[city],locations[Continent])</f>
        <v>Asia</v>
      </c>
      <c r="K2627" s="20" t="s">
        <v>64</v>
      </c>
      <c r="L2627" s="20" t="s">
        <v>78</v>
      </c>
      <c r="M2627" s="21">
        <v>44426</v>
      </c>
      <c r="N2627" s="20" t="s">
        <v>62</v>
      </c>
      <c r="O2627" s="20">
        <v>2.99</v>
      </c>
      <c r="P2627" s="20">
        <v>6.6</v>
      </c>
      <c r="Q2627" s="20">
        <v>81257.14</v>
      </c>
      <c r="R2627" s="20">
        <v>873</v>
      </c>
      <c r="S2627" s="20">
        <f ca="1">DATEDIF(employees!$M2627, TODAY(), "y")</f>
        <v>5</v>
      </c>
      <c r="T2627" s="20">
        <f>VLOOKUP(employees!$H2627,locations[#All],4,)</f>
        <v>0.7</v>
      </c>
      <c r="U2627" s="22">
        <f>employees!$Q2627/employees!$T2627</f>
        <v>116081.62857142858</v>
      </c>
    </row>
    <row r="2628" spans="1:21" x14ac:dyDescent="0.25">
      <c r="A2628" s="23">
        <v>2627</v>
      </c>
      <c r="B2628" s="24" t="s">
        <v>2578</v>
      </c>
      <c r="C2628" s="24" t="s">
        <v>49</v>
      </c>
      <c r="D2628" s="24">
        <v>34</v>
      </c>
      <c r="E2628" s="24">
        <v>25</v>
      </c>
      <c r="F2628" s="24" t="str">
        <f>VLOOKUP(Table6[[#This Row],[department_id]],departments[#All],2,FALSE)</f>
        <v>Operations</v>
      </c>
      <c r="G2628" s="24" t="str">
        <f>VLOOKUP(employees!$E2628,departments[],3,FALSE)</f>
        <v>Ops</v>
      </c>
      <c r="H2628" s="24">
        <v>18</v>
      </c>
      <c r="I2628" s="24" t="str">
        <f>VLOOKUP(employees!$H2628,locations[#All],3,FALSE)</f>
        <v>Buenos Aires</v>
      </c>
      <c r="J2628" s="24" t="str">
        <f>_xlfn.XLOOKUP(Table6[[#This Row],[City]],locations[city],locations[Continent])</f>
        <v>South America</v>
      </c>
      <c r="K2628" s="24" t="s">
        <v>60</v>
      </c>
      <c r="L2628" s="24" t="s">
        <v>51</v>
      </c>
      <c r="M2628" s="25">
        <v>44192</v>
      </c>
      <c r="N2628" s="24" t="s">
        <v>57</v>
      </c>
      <c r="O2628" s="24">
        <v>4.47</v>
      </c>
      <c r="P2628" s="24">
        <v>5.9</v>
      </c>
      <c r="Q2628" s="24">
        <v>68584.83</v>
      </c>
      <c r="R2628" s="24">
        <v>1025</v>
      </c>
      <c r="S2628" s="24">
        <f ca="1">DATEDIF(employees!$M2628, TODAY(), "y")</f>
        <v>5</v>
      </c>
      <c r="T2628" s="24">
        <f>VLOOKUP(employees!$H2628,locations[#All],4,)</f>
        <v>0.65</v>
      </c>
      <c r="U2628" s="26">
        <f>employees!$Q2628/employees!$T2628</f>
        <v>105515.12307692308</v>
      </c>
    </row>
    <row r="2629" spans="1:21" x14ac:dyDescent="0.25">
      <c r="A2629" s="19">
        <v>2628</v>
      </c>
      <c r="B2629" s="20" t="s">
        <v>2579</v>
      </c>
      <c r="C2629" s="20" t="s">
        <v>49</v>
      </c>
      <c r="D2629" s="20">
        <v>64</v>
      </c>
      <c r="E2629" s="20">
        <v>22</v>
      </c>
      <c r="F2629" s="20" t="str">
        <f>VLOOKUP(Table6[[#This Row],[department_id]],departments[#All],2,FALSE)</f>
        <v>Accounting</v>
      </c>
      <c r="G2629" s="20" t="str">
        <f>VLOOKUP(employees!$E2629,departments[],3,FALSE)</f>
        <v>G&amp;A</v>
      </c>
      <c r="H2629" s="20">
        <v>14</v>
      </c>
      <c r="I2629" s="20" t="str">
        <f>VLOOKUP(employees!$H2629,locations[#All],3,FALSE)</f>
        <v>Dubai</v>
      </c>
      <c r="J2629" s="20" t="str">
        <f>_xlfn.XLOOKUP(Table6[[#This Row],[City]],locations[city],locations[Continent])</f>
        <v>Asia</v>
      </c>
      <c r="K2629" s="20" t="s">
        <v>66</v>
      </c>
      <c r="L2629" s="20" t="s">
        <v>56</v>
      </c>
      <c r="M2629" s="21">
        <v>45896</v>
      </c>
      <c r="N2629" s="20" t="s">
        <v>52</v>
      </c>
      <c r="O2629" s="20">
        <v>3.8</v>
      </c>
      <c r="P2629" s="20">
        <v>8.5</v>
      </c>
      <c r="Q2629" s="20">
        <v>84160.59</v>
      </c>
      <c r="R2629" s="20">
        <v>583</v>
      </c>
      <c r="S2629" s="20">
        <f ca="1">DATEDIF(employees!$M2629, TODAY(), "y")</f>
        <v>1</v>
      </c>
      <c r="T2629" s="20">
        <f>VLOOKUP(employees!$H2629,locations[#All],4,)</f>
        <v>1.05</v>
      </c>
      <c r="U2629" s="22">
        <f>employees!$Q2629/employees!$T2629</f>
        <v>80152.942857142843</v>
      </c>
    </row>
    <row r="2630" spans="1:21" x14ac:dyDescent="0.25">
      <c r="A2630" s="23">
        <v>2629</v>
      </c>
      <c r="B2630" s="24" t="s">
        <v>2580</v>
      </c>
      <c r="C2630" s="24" t="s">
        <v>49</v>
      </c>
      <c r="D2630" s="24">
        <v>23</v>
      </c>
      <c r="E2630" s="24">
        <v>14</v>
      </c>
      <c r="F2630" s="24" t="str">
        <f>VLOOKUP(Table6[[#This Row],[department_id]],departments[#All],2,FALSE)</f>
        <v>Sales Operations</v>
      </c>
      <c r="G2630" s="24" t="str">
        <f>VLOOKUP(employees!$E2630,departments[],3,FALSE)</f>
        <v>GTM</v>
      </c>
      <c r="H2630" s="24">
        <v>19</v>
      </c>
      <c r="I2630" s="24" t="str">
        <f>VLOOKUP(employees!$H2630,locations[#All],3,FALSE)</f>
        <v>Tokyo</v>
      </c>
      <c r="J2630" s="24" t="str">
        <f>_xlfn.XLOOKUP(Table6[[#This Row],[City]],locations[city],locations[Continent])</f>
        <v>Asia</v>
      </c>
      <c r="K2630" s="24" t="s">
        <v>50</v>
      </c>
      <c r="L2630" s="24" t="s">
        <v>51</v>
      </c>
      <c r="M2630" s="25">
        <v>43145</v>
      </c>
      <c r="N2630" s="24" t="s">
        <v>57</v>
      </c>
      <c r="O2630" s="24">
        <v>3.28</v>
      </c>
      <c r="P2630" s="24">
        <v>5.0999999999999996</v>
      </c>
      <c r="Q2630" s="24">
        <v>36066.730000000003</v>
      </c>
      <c r="R2630" s="24">
        <v>3143</v>
      </c>
      <c r="S2630" s="24">
        <f ca="1">DATEDIF(employees!$M2630, TODAY(), "y")</f>
        <v>8</v>
      </c>
      <c r="T2630" s="24">
        <f>VLOOKUP(employees!$H2630,locations[#All],4,)</f>
        <v>1.2</v>
      </c>
      <c r="U2630" s="26">
        <f>employees!$Q2630/employees!$T2630</f>
        <v>30055.608333333337</v>
      </c>
    </row>
    <row r="2631" spans="1:21" x14ac:dyDescent="0.25">
      <c r="A2631" s="19">
        <v>2630</v>
      </c>
      <c r="B2631" s="20" t="s">
        <v>2581</v>
      </c>
      <c r="C2631" s="20" t="s">
        <v>49</v>
      </c>
      <c r="D2631" s="20">
        <v>24</v>
      </c>
      <c r="E2631" s="20">
        <v>2</v>
      </c>
      <c r="F2631" s="20" t="str">
        <f>VLOOKUP(Table6[[#This Row],[department_id]],departments[#All],2,FALSE)</f>
        <v>Data Science</v>
      </c>
      <c r="G2631" s="20" t="str">
        <f>VLOOKUP(employees!$E2631,departments[],3,FALSE)</f>
        <v>Tech</v>
      </c>
      <c r="H2631" s="20">
        <v>14</v>
      </c>
      <c r="I2631" s="20" t="str">
        <f>VLOOKUP(employees!$H2631,locations[#All],3,FALSE)</f>
        <v>Dubai</v>
      </c>
      <c r="J2631" s="20" t="str">
        <f>_xlfn.XLOOKUP(Table6[[#This Row],[City]],locations[city],locations[Continent])</f>
        <v>Asia</v>
      </c>
      <c r="K2631" s="20" t="s">
        <v>60</v>
      </c>
      <c r="L2631" s="20" t="s">
        <v>83</v>
      </c>
      <c r="M2631" s="21">
        <v>45426</v>
      </c>
      <c r="N2631" s="20" t="s">
        <v>57</v>
      </c>
      <c r="O2631" s="20">
        <v>2.9</v>
      </c>
      <c r="P2631" s="20">
        <v>5.3</v>
      </c>
      <c r="Q2631" s="20">
        <v>163913.28</v>
      </c>
      <c r="R2631" s="20">
        <v>1317</v>
      </c>
      <c r="S2631" s="20">
        <f ca="1">DATEDIF(employees!$M2631, TODAY(), "y")</f>
        <v>2</v>
      </c>
      <c r="T2631" s="20">
        <f>VLOOKUP(employees!$H2631,locations[#All],4,)</f>
        <v>1.05</v>
      </c>
      <c r="U2631" s="22">
        <f>employees!$Q2631/employees!$T2631</f>
        <v>156107.88571428572</v>
      </c>
    </row>
    <row r="2632" spans="1:21" x14ac:dyDescent="0.25">
      <c r="A2632" s="23">
        <v>2631</v>
      </c>
      <c r="B2632" s="24" t="s">
        <v>2582</v>
      </c>
      <c r="C2632" s="24" t="s">
        <v>54</v>
      </c>
      <c r="D2632" s="24">
        <v>50</v>
      </c>
      <c r="E2632" s="24">
        <v>10</v>
      </c>
      <c r="F2632" s="24" t="str">
        <f>VLOOKUP(Table6[[#This Row],[department_id]],departments[#All],2,FALSE)</f>
        <v>Product Operations</v>
      </c>
      <c r="G2632" s="24" t="str">
        <f>VLOOKUP(employees!$E2632,departments[],3,FALSE)</f>
        <v>Product</v>
      </c>
      <c r="H2632" s="24">
        <v>20</v>
      </c>
      <c r="I2632" s="24" t="str">
        <f>VLOOKUP(employees!$H2632,locations[#All],3,FALSE)</f>
        <v>Singapore</v>
      </c>
      <c r="J2632" s="24" t="str">
        <f>_xlfn.XLOOKUP(Table6[[#This Row],[City]],locations[city],locations[Continent])</f>
        <v>Asia</v>
      </c>
      <c r="K2632" s="24" t="s">
        <v>66</v>
      </c>
      <c r="L2632" s="24" t="s">
        <v>56</v>
      </c>
      <c r="M2632" s="25">
        <v>45215</v>
      </c>
      <c r="N2632" s="24" t="s">
        <v>62</v>
      </c>
      <c r="O2632" s="24">
        <v>3.38</v>
      </c>
      <c r="P2632" s="24">
        <v>8.5</v>
      </c>
      <c r="Q2632" s="24">
        <v>74315.09</v>
      </c>
      <c r="R2632" s="24">
        <v>1780</v>
      </c>
      <c r="S2632" s="24">
        <f ca="1">DATEDIF(employees!$M2632, TODAY(), "y")</f>
        <v>2</v>
      </c>
      <c r="T2632" s="24">
        <f>VLOOKUP(employees!$H2632,locations[#All],4,)</f>
        <v>1.22</v>
      </c>
      <c r="U2632" s="26">
        <f>employees!$Q2632/employees!$T2632</f>
        <v>60914.008196721312</v>
      </c>
    </row>
    <row r="2633" spans="1:21" x14ac:dyDescent="0.25">
      <c r="A2633" s="19">
        <v>2632</v>
      </c>
      <c r="B2633" s="20" t="s">
        <v>2583</v>
      </c>
      <c r="C2633" s="20" t="s">
        <v>54</v>
      </c>
      <c r="D2633" s="20">
        <v>58</v>
      </c>
      <c r="E2633" s="20">
        <v>8</v>
      </c>
      <c r="F2633" s="20" t="str">
        <f>VLOOKUP(Table6[[#This Row],[department_id]],departments[#All],2,FALSE)</f>
        <v>QA &amp; Testing</v>
      </c>
      <c r="G2633" s="20" t="str">
        <f>VLOOKUP(employees!$E2633,departments[],3,FALSE)</f>
        <v>Tech</v>
      </c>
      <c r="H2633" s="20">
        <v>8</v>
      </c>
      <c r="I2633" s="20" t="str">
        <f>VLOOKUP(employees!$H2633,locations[#All],3,FALSE)</f>
        <v>Barcelona</v>
      </c>
      <c r="J2633" s="20" t="str">
        <f>_xlfn.XLOOKUP(Table6[[#This Row],[City]],locations[city],locations[Continent])</f>
        <v>Europe</v>
      </c>
      <c r="K2633" s="20" t="s">
        <v>60</v>
      </c>
      <c r="L2633" s="20" t="s">
        <v>51</v>
      </c>
      <c r="M2633" s="21">
        <v>42234</v>
      </c>
      <c r="N2633" s="20" t="s">
        <v>62</v>
      </c>
      <c r="O2633" s="20">
        <v>4.3</v>
      </c>
      <c r="P2633" s="20">
        <v>7.9</v>
      </c>
      <c r="Q2633" s="20">
        <v>97059.61</v>
      </c>
      <c r="R2633" s="20">
        <v>799</v>
      </c>
      <c r="S2633" s="20">
        <f ca="1">DATEDIF(employees!$M2633, TODAY(), "y")</f>
        <v>11</v>
      </c>
      <c r="T2633" s="20">
        <f>VLOOKUP(employees!$H2633,locations[#All],4,)</f>
        <v>1.05</v>
      </c>
      <c r="U2633" s="22">
        <f>employees!$Q2633/employees!$T2633</f>
        <v>92437.723809523799</v>
      </c>
    </row>
    <row r="2634" spans="1:21" x14ac:dyDescent="0.25">
      <c r="A2634" s="23">
        <v>2633</v>
      </c>
      <c r="B2634" s="24" t="s">
        <v>884</v>
      </c>
      <c r="C2634" s="24" t="s">
        <v>49</v>
      </c>
      <c r="D2634" s="24">
        <v>46</v>
      </c>
      <c r="E2634" s="24">
        <v>8</v>
      </c>
      <c r="F2634" s="24" t="str">
        <f>VLOOKUP(Table6[[#This Row],[department_id]],departments[#All],2,FALSE)</f>
        <v>QA &amp; Testing</v>
      </c>
      <c r="G2634" s="24" t="str">
        <f>VLOOKUP(employees!$E2634,departments[],3,FALSE)</f>
        <v>Tech</v>
      </c>
      <c r="H2634" s="24">
        <v>1</v>
      </c>
      <c r="I2634" s="24" t="str">
        <f>VLOOKUP(employees!$H2634,locations[#All],3,FALSE)</f>
        <v>San Francisco</v>
      </c>
      <c r="J2634" s="24" t="str">
        <f>_xlfn.XLOOKUP(Table6[[#This Row],[City]],locations[city],locations[Continent])</f>
        <v>North America</v>
      </c>
      <c r="K2634" s="24" t="s">
        <v>55</v>
      </c>
      <c r="L2634" s="24" t="s">
        <v>78</v>
      </c>
      <c r="M2634" s="25">
        <v>42947</v>
      </c>
      <c r="N2634" s="24" t="s">
        <v>52</v>
      </c>
      <c r="O2634" s="24">
        <v>3.79</v>
      </c>
      <c r="P2634" s="24">
        <v>9.1999999999999993</v>
      </c>
      <c r="Q2634" s="24">
        <v>111704.63</v>
      </c>
      <c r="R2634" s="24">
        <v>1161</v>
      </c>
      <c r="S2634" s="24">
        <f ca="1">DATEDIF(employees!$M2634, TODAY(), "y")</f>
        <v>9</v>
      </c>
      <c r="T2634" s="24">
        <f>VLOOKUP(employees!$H2634,locations[#All],4,)</f>
        <v>1.35</v>
      </c>
      <c r="U2634" s="26">
        <f>employees!$Q2634/employees!$T2634</f>
        <v>82744.170370370368</v>
      </c>
    </row>
    <row r="2635" spans="1:21" x14ac:dyDescent="0.25">
      <c r="A2635" s="19">
        <v>2634</v>
      </c>
      <c r="B2635" s="20" t="s">
        <v>2584</v>
      </c>
      <c r="C2635" s="20" t="s">
        <v>59</v>
      </c>
      <c r="D2635" s="20">
        <v>38</v>
      </c>
      <c r="E2635" s="20">
        <v>15</v>
      </c>
      <c r="F2635" s="20" t="str">
        <f>VLOOKUP(Table6[[#This Row],[department_id]],departments[#All],2,FALSE)</f>
        <v>Marketing</v>
      </c>
      <c r="G2635" s="20" t="str">
        <f>VLOOKUP(employees!$E2635,departments[],3,FALSE)</f>
        <v>GTM</v>
      </c>
      <c r="H2635" s="20">
        <v>9</v>
      </c>
      <c r="I2635" s="20" t="str">
        <f>VLOOKUP(employees!$H2635,locations[#All],3,FALSE)</f>
        <v>Amsterdam</v>
      </c>
      <c r="J2635" s="20" t="str">
        <f>_xlfn.XLOOKUP(Table6[[#This Row],[City]],locations[city],locations[Continent])</f>
        <v>Europe</v>
      </c>
      <c r="K2635" s="20" t="s">
        <v>66</v>
      </c>
      <c r="L2635" s="20" t="s">
        <v>51</v>
      </c>
      <c r="M2635" s="21">
        <v>42083</v>
      </c>
      <c r="N2635" s="20" t="s">
        <v>52</v>
      </c>
      <c r="O2635" s="20">
        <v>4.1900000000000004</v>
      </c>
      <c r="P2635" s="20">
        <v>7.6</v>
      </c>
      <c r="Q2635" s="20">
        <v>59399.48</v>
      </c>
      <c r="R2635" s="20">
        <v>3292</v>
      </c>
      <c r="S2635" s="20">
        <f ca="1">DATEDIF(employees!$M2635, TODAY(), "y")</f>
        <v>11</v>
      </c>
      <c r="T2635" s="20">
        <f>VLOOKUP(employees!$H2635,locations[#All],4,)</f>
        <v>1.1499999999999999</v>
      </c>
      <c r="U2635" s="22">
        <f>employees!$Q2635/employees!$T2635</f>
        <v>51651.721739130444</v>
      </c>
    </row>
    <row r="2636" spans="1:21" x14ac:dyDescent="0.25">
      <c r="A2636" s="23">
        <v>2635</v>
      </c>
      <c r="B2636" s="24" t="s">
        <v>2585</v>
      </c>
      <c r="C2636" s="24" t="s">
        <v>49</v>
      </c>
      <c r="D2636" s="24">
        <v>30</v>
      </c>
      <c r="E2636" s="24">
        <v>18</v>
      </c>
      <c r="F2636" s="24" t="str">
        <f>VLOOKUP(Table6[[#This Row],[department_id]],departments[#All],2,FALSE)</f>
        <v>Customer Support</v>
      </c>
      <c r="G2636" s="24" t="str">
        <f>VLOOKUP(employees!$E2636,departments[],3,FALSE)</f>
        <v>GTM</v>
      </c>
      <c r="H2636" s="24">
        <v>5</v>
      </c>
      <c r="I2636" s="24" t="str">
        <f>VLOOKUP(employees!$H2636,locations[#All],3,FALSE)</f>
        <v>London</v>
      </c>
      <c r="J2636" s="24" t="str">
        <f>_xlfn.XLOOKUP(Table6[[#This Row],[City]],locations[city],locations[Continent])</f>
        <v>Europe</v>
      </c>
      <c r="K2636" s="24" t="s">
        <v>66</v>
      </c>
      <c r="L2636" s="24" t="s">
        <v>56</v>
      </c>
      <c r="M2636" s="25">
        <v>43225</v>
      </c>
      <c r="N2636" s="24" t="s">
        <v>57</v>
      </c>
      <c r="O2636" s="24">
        <v>4.0999999999999996</v>
      </c>
      <c r="P2636" s="24">
        <v>8.6</v>
      </c>
      <c r="Q2636" s="24">
        <v>76681.83</v>
      </c>
      <c r="R2636" s="24">
        <v>231</v>
      </c>
      <c r="S2636" s="24">
        <f ca="1">DATEDIF(employees!$M2636, TODAY(), "y")</f>
        <v>8</v>
      </c>
      <c r="T2636" s="24">
        <f>VLOOKUP(employees!$H2636,locations[#All],4,)</f>
        <v>1.25</v>
      </c>
      <c r="U2636" s="26">
        <f>employees!$Q2636/employees!$T2636</f>
        <v>61345.464</v>
      </c>
    </row>
    <row r="2637" spans="1:21" x14ac:dyDescent="0.25">
      <c r="A2637" s="19">
        <v>2636</v>
      </c>
      <c r="B2637" s="20" t="s">
        <v>2586</v>
      </c>
      <c r="C2637" s="20" t="s">
        <v>59</v>
      </c>
      <c r="D2637" s="20">
        <v>36</v>
      </c>
      <c r="E2637" s="20">
        <v>6</v>
      </c>
      <c r="F2637" s="20" t="str">
        <f>VLOOKUP(Table6[[#This Row],[department_id]],departments[#All],2,FALSE)</f>
        <v>Security</v>
      </c>
      <c r="G2637" s="20" t="str">
        <f>VLOOKUP(employees!$E2637,departments[],3,FALSE)</f>
        <v>Tech</v>
      </c>
      <c r="H2637" s="20">
        <v>14</v>
      </c>
      <c r="I2637" s="20" t="str">
        <f>VLOOKUP(employees!$H2637,locations[#All],3,FALSE)</f>
        <v>Dubai</v>
      </c>
      <c r="J2637" s="20" t="str">
        <f>_xlfn.XLOOKUP(Table6[[#This Row],[City]],locations[city],locations[Continent])</f>
        <v>Asia</v>
      </c>
      <c r="K2637" s="20" t="s">
        <v>71</v>
      </c>
      <c r="L2637" s="20" t="s">
        <v>51</v>
      </c>
      <c r="M2637" s="21">
        <v>42074</v>
      </c>
      <c r="N2637" s="20" t="s">
        <v>57</v>
      </c>
      <c r="O2637" s="20">
        <v>3.66</v>
      </c>
      <c r="P2637" s="20">
        <v>6.6</v>
      </c>
      <c r="Q2637" s="20">
        <v>312327.56</v>
      </c>
      <c r="R2637" s="20">
        <v>2006</v>
      </c>
      <c r="S2637" s="20">
        <f ca="1">DATEDIF(employees!$M2637, TODAY(), "y")</f>
        <v>11</v>
      </c>
      <c r="T2637" s="20">
        <f>VLOOKUP(employees!$H2637,locations[#All],4,)</f>
        <v>1.05</v>
      </c>
      <c r="U2637" s="22">
        <f>employees!$Q2637/employees!$T2637</f>
        <v>297454.81904761901</v>
      </c>
    </row>
    <row r="2638" spans="1:21" x14ac:dyDescent="0.25">
      <c r="A2638" s="23">
        <v>2637</v>
      </c>
      <c r="B2638" s="24" t="s">
        <v>3507</v>
      </c>
      <c r="C2638" s="24" t="s">
        <v>54</v>
      </c>
      <c r="D2638" s="24">
        <v>21</v>
      </c>
      <c r="E2638" s="24">
        <v>14</v>
      </c>
      <c r="F2638" s="24" t="str">
        <f>VLOOKUP(Table6[[#This Row],[department_id]],departments[#All],2,FALSE)</f>
        <v>Sales Operations</v>
      </c>
      <c r="G2638" s="24" t="str">
        <f>VLOOKUP(employees!$E2638,departments[],3,FALSE)</f>
        <v>GTM</v>
      </c>
      <c r="H2638" s="24">
        <v>1</v>
      </c>
      <c r="I2638" s="24" t="str">
        <f>VLOOKUP(employees!$H2638,locations[#All],3,FALSE)</f>
        <v>San Francisco</v>
      </c>
      <c r="J2638" s="24" t="str">
        <f>_xlfn.XLOOKUP(Table6[[#This Row],[City]],locations[city],locations[Continent])</f>
        <v>North America</v>
      </c>
      <c r="K2638" s="24" t="s">
        <v>64</v>
      </c>
      <c r="L2638" s="24" t="s">
        <v>51</v>
      </c>
      <c r="M2638" s="25">
        <v>45055</v>
      </c>
      <c r="N2638" s="24" t="s">
        <v>62</v>
      </c>
      <c r="O2638" s="24">
        <v>4.6900000000000004</v>
      </c>
      <c r="P2638" s="24">
        <v>7.1</v>
      </c>
      <c r="Q2638" s="24">
        <v>180468.98</v>
      </c>
      <c r="R2638" s="24">
        <v>684</v>
      </c>
      <c r="S2638" s="24">
        <f ca="1">DATEDIF(employees!$M2638, TODAY(), "y")</f>
        <v>3</v>
      </c>
      <c r="T2638" s="24">
        <f>VLOOKUP(employees!$H2638,locations[#All],4,)</f>
        <v>1.35</v>
      </c>
      <c r="U2638" s="26">
        <f>employees!$Q2638/employees!$T2638</f>
        <v>133680.72592592592</v>
      </c>
    </row>
    <row r="2639" spans="1:21" x14ac:dyDescent="0.25">
      <c r="A2639" s="19">
        <v>2638</v>
      </c>
      <c r="B2639" s="20" t="s">
        <v>2587</v>
      </c>
      <c r="C2639" s="20" t="s">
        <v>49</v>
      </c>
      <c r="D2639" s="20">
        <v>48</v>
      </c>
      <c r="E2639" s="20">
        <v>27</v>
      </c>
      <c r="F2639" s="20" t="str">
        <f>VLOOKUP(Table6[[#This Row],[department_id]],departments[#All],2,FALSE)</f>
        <v>Facilities</v>
      </c>
      <c r="G2639" s="20" t="str">
        <f>VLOOKUP(employees!$E2639,departments[],3,FALSE)</f>
        <v>Ops</v>
      </c>
      <c r="H2639" s="20">
        <v>11</v>
      </c>
      <c r="I2639" s="20" t="str">
        <f>VLOOKUP(employees!$H2639,locations[#All],3,FALSE)</f>
        <v>Bengaluru</v>
      </c>
      <c r="J2639" s="20" t="str">
        <f>_xlfn.XLOOKUP(Table6[[#This Row],[City]],locations[city],locations[Continent])</f>
        <v>Asia</v>
      </c>
      <c r="K2639" s="20" t="s">
        <v>66</v>
      </c>
      <c r="L2639" s="20" t="s">
        <v>51</v>
      </c>
      <c r="M2639" s="21">
        <v>45416</v>
      </c>
      <c r="N2639" s="20" t="s">
        <v>57</v>
      </c>
      <c r="O2639" s="20">
        <v>3.58</v>
      </c>
      <c r="P2639" s="20">
        <v>7.6</v>
      </c>
      <c r="Q2639" s="20">
        <v>25992.45</v>
      </c>
      <c r="R2639" s="20">
        <v>2761</v>
      </c>
      <c r="S2639" s="20">
        <f ca="1">DATEDIF(employees!$M2639, TODAY(), "y")</f>
        <v>2</v>
      </c>
      <c r="T2639" s="20">
        <f>VLOOKUP(employees!$H2639,locations[#All],4,)</f>
        <v>0.7</v>
      </c>
      <c r="U2639" s="22">
        <f>employees!$Q2639/employees!$T2639</f>
        <v>37132.071428571435</v>
      </c>
    </row>
    <row r="2640" spans="1:21" x14ac:dyDescent="0.25">
      <c r="A2640" s="23">
        <v>2639</v>
      </c>
      <c r="B2640" s="24" t="s">
        <v>2588</v>
      </c>
      <c r="C2640" s="24" t="s">
        <v>59</v>
      </c>
      <c r="D2640" s="24">
        <v>49</v>
      </c>
      <c r="E2640" s="24">
        <v>1</v>
      </c>
      <c r="F2640" s="24" t="str">
        <f>VLOOKUP(Table6[[#This Row],[department_id]],departments[#All],2,FALSE)</f>
        <v>Engineering</v>
      </c>
      <c r="G2640" s="24" t="str">
        <f>VLOOKUP(employees!$E2640,departments[],3,FALSE)</f>
        <v>Tech</v>
      </c>
      <c r="H2640" s="24">
        <v>20</v>
      </c>
      <c r="I2640" s="24" t="str">
        <f>VLOOKUP(employees!$H2640,locations[#All],3,FALSE)</f>
        <v>Singapore</v>
      </c>
      <c r="J2640" s="24" t="str">
        <f>_xlfn.XLOOKUP(Table6[[#This Row],[City]],locations[city],locations[Continent])</f>
        <v>Asia</v>
      </c>
      <c r="K2640" s="24" t="s">
        <v>55</v>
      </c>
      <c r="L2640" s="24" t="s">
        <v>51</v>
      </c>
      <c r="M2640" s="25">
        <v>44245</v>
      </c>
      <c r="N2640" s="24" t="s">
        <v>62</v>
      </c>
      <c r="O2640" s="24">
        <v>4.79</v>
      </c>
      <c r="P2640" s="24">
        <v>5.4</v>
      </c>
      <c r="Q2640" s="24">
        <v>176436.12</v>
      </c>
      <c r="R2640" s="24">
        <v>572</v>
      </c>
      <c r="S2640" s="24">
        <f ca="1">DATEDIF(employees!$M2640, TODAY(), "y")</f>
        <v>5</v>
      </c>
      <c r="T2640" s="24">
        <f>VLOOKUP(employees!$H2640,locations[#All],4,)</f>
        <v>1.22</v>
      </c>
      <c r="U2640" s="26">
        <f>employees!$Q2640/employees!$T2640</f>
        <v>144619.77049180327</v>
      </c>
    </row>
    <row r="2641" spans="1:21" x14ac:dyDescent="0.25">
      <c r="A2641" s="19">
        <v>2640</v>
      </c>
      <c r="B2641" s="20" t="s">
        <v>2589</v>
      </c>
      <c r="C2641" s="20" t="s">
        <v>54</v>
      </c>
      <c r="D2641" s="20">
        <v>39</v>
      </c>
      <c r="E2641" s="20">
        <v>20</v>
      </c>
      <c r="F2641" s="20" t="str">
        <f>VLOOKUP(Table6[[#This Row],[department_id]],departments[#All],2,FALSE)</f>
        <v>Recruiting</v>
      </c>
      <c r="G2641" s="20" t="str">
        <f>VLOOKUP(employees!$E2641,departments[],3,FALSE)</f>
        <v>G&amp;A</v>
      </c>
      <c r="H2641" s="20">
        <v>15</v>
      </c>
      <c r="I2641" s="20" t="str">
        <f>VLOOKUP(employees!$H2641,locations[#All],3,FALSE)</f>
        <v>Cape Town</v>
      </c>
      <c r="J2641" s="20" t="str">
        <f>_xlfn.XLOOKUP(Table6[[#This Row],[City]],locations[city],locations[Continent])</f>
        <v>Africa</v>
      </c>
      <c r="K2641" s="20" t="s">
        <v>71</v>
      </c>
      <c r="L2641" s="20" t="s">
        <v>51</v>
      </c>
      <c r="M2641" s="21">
        <v>42894</v>
      </c>
      <c r="N2641" s="20" t="s">
        <v>57</v>
      </c>
      <c r="O2641" s="20">
        <v>4.33</v>
      </c>
      <c r="P2641" s="20">
        <v>5.7</v>
      </c>
      <c r="Q2641" s="20">
        <v>121487.19</v>
      </c>
      <c r="R2641" s="20">
        <v>3119</v>
      </c>
      <c r="S2641" s="20">
        <f ca="1">DATEDIF(employees!$M2641, TODAY(), "y")</f>
        <v>9</v>
      </c>
      <c r="T2641" s="20">
        <f>VLOOKUP(employees!$H2641,locations[#All],4,)</f>
        <v>0.7</v>
      </c>
      <c r="U2641" s="22">
        <f>employees!$Q2641/employees!$T2641</f>
        <v>173553.12857142859</v>
      </c>
    </row>
    <row r="2642" spans="1:21" x14ac:dyDescent="0.25">
      <c r="A2642" s="23">
        <v>2641</v>
      </c>
      <c r="B2642" s="24" t="s">
        <v>2590</v>
      </c>
      <c r="C2642" s="24" t="s">
        <v>59</v>
      </c>
      <c r="D2642" s="24">
        <v>27</v>
      </c>
      <c r="E2642" s="24">
        <v>13</v>
      </c>
      <c r="F2642" s="24" t="str">
        <f>VLOOKUP(Table6[[#This Row],[department_id]],departments[#All],2,FALSE)</f>
        <v>Sales</v>
      </c>
      <c r="G2642" s="24" t="str">
        <f>VLOOKUP(employees!$E2642,departments[],3,FALSE)</f>
        <v>GTM</v>
      </c>
      <c r="H2642" s="24">
        <v>3</v>
      </c>
      <c r="I2642" s="24" t="str">
        <f>VLOOKUP(employees!$H2642,locations[#All],3,FALSE)</f>
        <v>Austin</v>
      </c>
      <c r="J2642" s="24" t="str">
        <f>_xlfn.XLOOKUP(Table6[[#This Row],[City]],locations[city],locations[Continent])</f>
        <v>North America</v>
      </c>
      <c r="K2642" s="24" t="s">
        <v>60</v>
      </c>
      <c r="L2642" s="24" t="s">
        <v>51</v>
      </c>
      <c r="M2642" s="25">
        <v>44733</v>
      </c>
      <c r="N2642" s="24" t="s">
        <v>52</v>
      </c>
      <c r="O2642" s="24">
        <v>2.95</v>
      </c>
      <c r="P2642" s="24">
        <v>7.4</v>
      </c>
      <c r="Q2642" s="24">
        <v>125923.23</v>
      </c>
      <c r="R2642" s="24">
        <v>2352</v>
      </c>
      <c r="S2642" s="24">
        <f ca="1">DATEDIF(employees!$M2642, TODAY(), "y")</f>
        <v>4</v>
      </c>
      <c r="T2642" s="24">
        <f>VLOOKUP(employees!$H2642,locations[#All],4,)</f>
        <v>1.05</v>
      </c>
      <c r="U2642" s="26">
        <f>employees!$Q2642/employees!$T2642</f>
        <v>119926.8857142857</v>
      </c>
    </row>
    <row r="2643" spans="1:21" x14ac:dyDescent="0.25">
      <c r="A2643" s="19">
        <v>2642</v>
      </c>
      <c r="B2643" s="20" t="s">
        <v>2591</v>
      </c>
      <c r="C2643" s="20" t="s">
        <v>54</v>
      </c>
      <c r="D2643" s="20">
        <v>52</v>
      </c>
      <c r="E2643" s="20">
        <v>2</v>
      </c>
      <c r="F2643" s="20" t="str">
        <f>VLOOKUP(Table6[[#This Row],[department_id]],departments[#All],2,FALSE)</f>
        <v>Data Science</v>
      </c>
      <c r="G2643" s="20" t="str">
        <f>VLOOKUP(employees!$E2643,departments[],3,FALSE)</f>
        <v>Tech</v>
      </c>
      <c r="H2643" s="20">
        <v>11</v>
      </c>
      <c r="I2643" s="20" t="str">
        <f>VLOOKUP(employees!$H2643,locations[#All],3,FALSE)</f>
        <v>Bengaluru</v>
      </c>
      <c r="J2643" s="20" t="str">
        <f>_xlfn.XLOOKUP(Table6[[#This Row],[City]],locations[city],locations[Continent])</f>
        <v>Asia</v>
      </c>
      <c r="K2643" s="20" t="s">
        <v>55</v>
      </c>
      <c r="L2643" s="20" t="s">
        <v>78</v>
      </c>
      <c r="M2643" s="21">
        <v>44898</v>
      </c>
      <c r="N2643" s="20" t="s">
        <v>52</v>
      </c>
      <c r="O2643" s="20">
        <v>4.09</v>
      </c>
      <c r="P2643" s="20">
        <v>9.6</v>
      </c>
      <c r="Q2643" s="20">
        <v>76241.64</v>
      </c>
      <c r="R2643" s="20">
        <v>2677</v>
      </c>
      <c r="S2643" s="20">
        <f ca="1">DATEDIF(employees!$M2643, TODAY(), "y")</f>
        <v>3</v>
      </c>
      <c r="T2643" s="20">
        <f>VLOOKUP(employees!$H2643,locations[#All],4,)</f>
        <v>0.7</v>
      </c>
      <c r="U2643" s="22">
        <f>employees!$Q2643/employees!$T2643</f>
        <v>108916.62857142858</v>
      </c>
    </row>
    <row r="2644" spans="1:21" x14ac:dyDescent="0.25">
      <c r="A2644" s="23">
        <v>2643</v>
      </c>
      <c r="B2644" s="24" t="s">
        <v>2592</v>
      </c>
      <c r="C2644" s="24" t="s">
        <v>49</v>
      </c>
      <c r="D2644" s="24">
        <v>49</v>
      </c>
      <c r="E2644" s="24">
        <v>16</v>
      </c>
      <c r="F2644" s="24" t="str">
        <f>VLOOKUP(Table6[[#This Row],[department_id]],departments[#All],2,FALSE)</f>
        <v>Content Marketing</v>
      </c>
      <c r="G2644" s="24" t="str">
        <f>VLOOKUP(employees!$E2644,departments[],3,FALSE)</f>
        <v>GTM</v>
      </c>
      <c r="H2644" s="24">
        <v>19</v>
      </c>
      <c r="I2644" s="24" t="str">
        <f>VLOOKUP(employees!$H2644,locations[#All],3,FALSE)</f>
        <v>Tokyo</v>
      </c>
      <c r="J2644" s="24" t="str">
        <f>_xlfn.XLOOKUP(Table6[[#This Row],[City]],locations[city],locations[Continent])</f>
        <v>Asia</v>
      </c>
      <c r="K2644" s="24" t="s">
        <v>64</v>
      </c>
      <c r="L2644" s="24" t="s">
        <v>51</v>
      </c>
      <c r="M2644" s="25">
        <v>42165</v>
      </c>
      <c r="N2644" s="24" t="s">
        <v>52</v>
      </c>
      <c r="O2644" s="24">
        <v>2.78</v>
      </c>
      <c r="P2644" s="24">
        <v>5.8</v>
      </c>
      <c r="Q2644" s="24">
        <v>135235.35</v>
      </c>
      <c r="R2644" s="24">
        <v>518</v>
      </c>
      <c r="S2644" s="24">
        <f ca="1">DATEDIF(employees!$M2644, TODAY(), "y")</f>
        <v>11</v>
      </c>
      <c r="T2644" s="24">
        <f>VLOOKUP(employees!$H2644,locations[#All],4,)</f>
        <v>1.2</v>
      </c>
      <c r="U2644" s="26">
        <f>employees!$Q2644/employees!$T2644</f>
        <v>112696.12500000001</v>
      </c>
    </row>
    <row r="2645" spans="1:21" x14ac:dyDescent="0.25">
      <c r="A2645" s="19">
        <v>2644</v>
      </c>
      <c r="B2645" s="20" t="s">
        <v>2593</v>
      </c>
      <c r="C2645" s="20" t="s">
        <v>54</v>
      </c>
      <c r="D2645" s="20">
        <v>63</v>
      </c>
      <c r="E2645" s="20">
        <v>18</v>
      </c>
      <c r="F2645" s="20" t="str">
        <f>VLOOKUP(Table6[[#This Row],[department_id]],departments[#All],2,FALSE)</f>
        <v>Customer Support</v>
      </c>
      <c r="G2645" s="20" t="str">
        <f>VLOOKUP(employees!$E2645,departments[],3,FALSE)</f>
        <v>GTM</v>
      </c>
      <c r="H2645" s="20">
        <v>12</v>
      </c>
      <c r="I2645" s="20" t="str">
        <f>VLOOKUP(employees!$H2645,locations[#All],3,FALSE)</f>
        <v>Hyderabad</v>
      </c>
      <c r="J2645" s="20" t="str">
        <f>_xlfn.XLOOKUP(Table6[[#This Row],[City]],locations[city],locations[Continent])</f>
        <v>Asia</v>
      </c>
      <c r="K2645" s="20" t="s">
        <v>55</v>
      </c>
      <c r="L2645" s="20" t="s">
        <v>51</v>
      </c>
      <c r="M2645" s="21">
        <v>44696</v>
      </c>
      <c r="N2645" s="20" t="s">
        <v>62</v>
      </c>
      <c r="O2645" s="20">
        <v>4.32</v>
      </c>
      <c r="P2645" s="20">
        <v>5.4</v>
      </c>
      <c r="Q2645" s="20">
        <v>45458.64</v>
      </c>
      <c r="R2645" s="20">
        <v>480</v>
      </c>
      <c r="S2645" s="20">
        <f ca="1">DATEDIF(employees!$M2645, TODAY(), "y")</f>
        <v>4</v>
      </c>
      <c r="T2645" s="20">
        <f>VLOOKUP(employees!$H2645,locations[#All],4,)</f>
        <v>0.68</v>
      </c>
      <c r="U2645" s="22">
        <f>employees!$Q2645/employees!$T2645</f>
        <v>66850.941176470587</v>
      </c>
    </row>
    <row r="2646" spans="1:21" x14ac:dyDescent="0.25">
      <c r="A2646" s="23">
        <v>2645</v>
      </c>
      <c r="B2646" s="24" t="s">
        <v>2594</v>
      </c>
      <c r="C2646" s="24" t="s">
        <v>59</v>
      </c>
      <c r="D2646" s="24">
        <v>20</v>
      </c>
      <c r="E2646" s="24">
        <v>18</v>
      </c>
      <c r="F2646" s="24" t="str">
        <f>VLOOKUP(Table6[[#This Row],[department_id]],departments[#All],2,FALSE)</f>
        <v>Customer Support</v>
      </c>
      <c r="G2646" s="24" t="str">
        <f>VLOOKUP(employees!$E2646,departments[],3,FALSE)</f>
        <v>GTM</v>
      </c>
      <c r="H2646" s="24">
        <v>9</v>
      </c>
      <c r="I2646" s="24" t="str">
        <f>VLOOKUP(employees!$H2646,locations[#All],3,FALSE)</f>
        <v>Amsterdam</v>
      </c>
      <c r="J2646" s="24" t="str">
        <f>_xlfn.XLOOKUP(Table6[[#This Row],[City]],locations[city],locations[Continent])</f>
        <v>Europe</v>
      </c>
      <c r="K2646" s="24" t="s">
        <v>60</v>
      </c>
      <c r="L2646" s="24" t="s">
        <v>56</v>
      </c>
      <c r="M2646" s="25">
        <v>45918</v>
      </c>
      <c r="N2646" s="24" t="s">
        <v>52</v>
      </c>
      <c r="O2646" s="24">
        <v>2.5</v>
      </c>
      <c r="P2646" s="24">
        <v>7.5</v>
      </c>
      <c r="Q2646" s="24">
        <v>89941.59</v>
      </c>
      <c r="R2646" s="24">
        <v>918</v>
      </c>
      <c r="S2646" s="24">
        <f ca="1">DATEDIF(employees!$M2646, TODAY(), "y")</f>
        <v>0</v>
      </c>
      <c r="T2646" s="24">
        <f>VLOOKUP(employees!$H2646,locations[#All],4,)</f>
        <v>1.1499999999999999</v>
      </c>
      <c r="U2646" s="26">
        <f>employees!$Q2646/employees!$T2646</f>
        <v>78210.078260869574</v>
      </c>
    </row>
    <row r="2647" spans="1:21" x14ac:dyDescent="0.25">
      <c r="A2647" s="19">
        <v>2646</v>
      </c>
      <c r="B2647" s="20" t="s">
        <v>2595</v>
      </c>
      <c r="C2647" s="20" t="s">
        <v>59</v>
      </c>
      <c r="D2647" s="20">
        <v>61</v>
      </c>
      <c r="E2647" s="20">
        <v>4</v>
      </c>
      <c r="F2647" s="20" t="str">
        <f>VLOOKUP(Table6[[#This Row],[department_id]],departments[#All],2,FALSE)</f>
        <v>ML Engineering</v>
      </c>
      <c r="G2647" s="20" t="str">
        <f>VLOOKUP(employees!$E2647,departments[],3,FALSE)</f>
        <v>Tech</v>
      </c>
      <c r="H2647" s="20">
        <v>12</v>
      </c>
      <c r="I2647" s="20" t="str">
        <f>VLOOKUP(employees!$H2647,locations[#All],3,FALSE)</f>
        <v>Hyderabad</v>
      </c>
      <c r="J2647" s="20" t="str">
        <f>_xlfn.XLOOKUP(Table6[[#This Row],[City]],locations[city],locations[Continent])</f>
        <v>Asia</v>
      </c>
      <c r="K2647" s="20" t="s">
        <v>66</v>
      </c>
      <c r="L2647" s="20" t="s">
        <v>78</v>
      </c>
      <c r="M2647" s="21">
        <v>45568</v>
      </c>
      <c r="N2647" s="20" t="s">
        <v>62</v>
      </c>
      <c r="O2647" s="20">
        <v>3.58</v>
      </c>
      <c r="P2647" s="20">
        <v>6.4</v>
      </c>
      <c r="Q2647" s="20">
        <v>52820.44</v>
      </c>
      <c r="R2647" s="20">
        <v>689</v>
      </c>
      <c r="S2647" s="20">
        <f ca="1">DATEDIF(employees!$M2647, TODAY(), "y")</f>
        <v>1</v>
      </c>
      <c r="T2647" s="20">
        <f>VLOOKUP(employees!$H2647,locations[#All],4,)</f>
        <v>0.68</v>
      </c>
      <c r="U2647" s="22">
        <f>employees!$Q2647/employees!$T2647</f>
        <v>77677.117647058825</v>
      </c>
    </row>
    <row r="2648" spans="1:21" x14ac:dyDescent="0.25">
      <c r="A2648" s="23">
        <v>2647</v>
      </c>
      <c r="B2648" s="24" t="s">
        <v>2596</v>
      </c>
      <c r="C2648" s="24" t="s">
        <v>54</v>
      </c>
      <c r="D2648" s="24">
        <v>44</v>
      </c>
      <c r="E2648" s="24">
        <v>18</v>
      </c>
      <c r="F2648" s="24" t="str">
        <f>VLOOKUP(Table6[[#This Row],[department_id]],departments[#All],2,FALSE)</f>
        <v>Customer Support</v>
      </c>
      <c r="G2648" s="24" t="str">
        <f>VLOOKUP(employees!$E2648,departments[],3,FALSE)</f>
        <v>GTM</v>
      </c>
      <c r="H2648" s="24">
        <v>19</v>
      </c>
      <c r="I2648" s="24" t="str">
        <f>VLOOKUP(employees!$H2648,locations[#All],3,FALSE)</f>
        <v>Tokyo</v>
      </c>
      <c r="J2648" s="24" t="str">
        <f>_xlfn.XLOOKUP(Table6[[#This Row],[City]],locations[city],locations[Continent])</f>
        <v>Asia</v>
      </c>
      <c r="K2648" s="24" t="s">
        <v>55</v>
      </c>
      <c r="L2648" s="24" t="s">
        <v>51</v>
      </c>
      <c r="M2648" s="25">
        <v>45266</v>
      </c>
      <c r="N2648" s="24" t="s">
        <v>52</v>
      </c>
      <c r="O2648" s="24">
        <v>4.5999999999999996</v>
      </c>
      <c r="P2648" s="24">
        <v>7</v>
      </c>
      <c r="Q2648" s="24">
        <v>65288.9</v>
      </c>
      <c r="R2648" s="24">
        <v>1693</v>
      </c>
      <c r="S2648" s="24">
        <f ca="1">DATEDIF(employees!$M2648, TODAY(), "y")</f>
        <v>2</v>
      </c>
      <c r="T2648" s="24">
        <f>VLOOKUP(employees!$H2648,locations[#All],4,)</f>
        <v>1.2</v>
      </c>
      <c r="U2648" s="26">
        <f>employees!$Q2648/employees!$T2648</f>
        <v>54407.416666666672</v>
      </c>
    </row>
    <row r="2649" spans="1:21" x14ac:dyDescent="0.25">
      <c r="A2649" s="19">
        <v>2648</v>
      </c>
      <c r="B2649" s="20" t="s">
        <v>2597</v>
      </c>
      <c r="C2649" s="20" t="s">
        <v>49</v>
      </c>
      <c r="D2649" s="20">
        <v>63</v>
      </c>
      <c r="E2649" s="20">
        <v>3</v>
      </c>
      <c r="F2649" s="20" t="str">
        <f>VLOOKUP(Table6[[#This Row],[department_id]],departments[#All],2,FALSE)</f>
        <v>Data Engineering</v>
      </c>
      <c r="G2649" s="20" t="str">
        <f>VLOOKUP(employees!$E2649,departments[],3,FALSE)</f>
        <v>Tech</v>
      </c>
      <c r="H2649" s="20">
        <v>3</v>
      </c>
      <c r="I2649" s="20" t="str">
        <f>VLOOKUP(employees!$H2649,locations[#All],3,FALSE)</f>
        <v>Austin</v>
      </c>
      <c r="J2649" s="20" t="str">
        <f>_xlfn.XLOOKUP(Table6[[#This Row],[City]],locations[city],locations[Continent])</f>
        <v>North America</v>
      </c>
      <c r="K2649" s="20" t="s">
        <v>66</v>
      </c>
      <c r="L2649" s="20" t="s">
        <v>51</v>
      </c>
      <c r="M2649" s="21">
        <v>41644</v>
      </c>
      <c r="N2649" s="20" t="s">
        <v>62</v>
      </c>
      <c r="O2649" s="20">
        <v>3.64</v>
      </c>
      <c r="P2649" s="20">
        <v>8.5</v>
      </c>
      <c r="Q2649" s="20">
        <v>59626.28</v>
      </c>
      <c r="R2649" s="20">
        <v>623</v>
      </c>
      <c r="S2649" s="20">
        <f ca="1">DATEDIF(employees!$M2649, TODAY(), "y")</f>
        <v>12</v>
      </c>
      <c r="T2649" s="20">
        <f>VLOOKUP(employees!$H2649,locations[#All],4,)</f>
        <v>1.05</v>
      </c>
      <c r="U2649" s="22">
        <f>employees!$Q2649/employees!$T2649</f>
        <v>56786.933333333327</v>
      </c>
    </row>
    <row r="2650" spans="1:21" x14ac:dyDescent="0.25">
      <c r="A2650" s="23">
        <v>2649</v>
      </c>
      <c r="B2650" s="24" t="s">
        <v>2598</v>
      </c>
      <c r="C2650" s="24" t="s">
        <v>54</v>
      </c>
      <c r="D2650" s="24">
        <v>50</v>
      </c>
      <c r="E2650" s="24">
        <v>12</v>
      </c>
      <c r="F2650" s="24" t="str">
        <f>VLOOKUP(Table6[[#This Row],[department_id]],departments[#All],2,FALSE)</f>
        <v>UX Research</v>
      </c>
      <c r="G2650" s="24" t="str">
        <f>VLOOKUP(employees!$E2650,departments[],3,FALSE)</f>
        <v>Product</v>
      </c>
      <c r="H2650" s="24">
        <v>2</v>
      </c>
      <c r="I2650" s="24" t="str">
        <f>VLOOKUP(employees!$H2650,locations[#All],3,FALSE)</f>
        <v>New York</v>
      </c>
      <c r="J2650" s="24" t="str">
        <f>_xlfn.XLOOKUP(Table6[[#This Row],[City]],locations[city],locations[Continent])</f>
        <v>North America</v>
      </c>
      <c r="K2650" s="24" t="s">
        <v>66</v>
      </c>
      <c r="L2650" s="24" t="s">
        <v>51</v>
      </c>
      <c r="M2650" s="25">
        <v>44007</v>
      </c>
      <c r="N2650" s="24" t="s">
        <v>57</v>
      </c>
      <c r="O2650" s="24">
        <v>3.94</v>
      </c>
      <c r="P2650" s="24">
        <v>8.4</v>
      </c>
      <c r="Q2650" s="24">
        <v>84880.23</v>
      </c>
      <c r="R2650" s="24">
        <v>2675</v>
      </c>
      <c r="S2650" s="24">
        <f ca="1">DATEDIF(employees!$M2650, TODAY(), "y")</f>
        <v>6</v>
      </c>
      <c r="T2650" s="24">
        <f>VLOOKUP(employees!$H2650,locations[#All],4,)</f>
        <v>1.3</v>
      </c>
      <c r="U2650" s="26">
        <f>employees!$Q2650/employees!$T2650</f>
        <v>65292.484615384608</v>
      </c>
    </row>
    <row r="2651" spans="1:21" x14ac:dyDescent="0.25">
      <c r="A2651" s="19">
        <v>2650</v>
      </c>
      <c r="B2651" s="20" t="s">
        <v>2599</v>
      </c>
      <c r="C2651" s="20" t="s">
        <v>59</v>
      </c>
      <c r="D2651" s="20">
        <v>59</v>
      </c>
      <c r="E2651" s="20">
        <v>1</v>
      </c>
      <c r="F2651" s="20" t="str">
        <f>VLOOKUP(Table6[[#This Row],[department_id]],departments[#All],2,FALSE)</f>
        <v>Engineering</v>
      </c>
      <c r="G2651" s="20" t="str">
        <f>VLOOKUP(employees!$E2651,departments[],3,FALSE)</f>
        <v>Tech</v>
      </c>
      <c r="H2651" s="20">
        <v>6</v>
      </c>
      <c r="I2651" s="20" t="str">
        <f>VLOOKUP(employees!$H2651,locations[#All],3,FALSE)</f>
        <v>Berlin</v>
      </c>
      <c r="J2651" s="20" t="str">
        <f>_xlfn.XLOOKUP(Table6[[#This Row],[City]],locations[city],locations[Continent])</f>
        <v>Europe</v>
      </c>
      <c r="K2651" s="20" t="s">
        <v>60</v>
      </c>
      <c r="L2651" s="20" t="s">
        <v>56</v>
      </c>
      <c r="M2651" s="21">
        <v>45495</v>
      </c>
      <c r="N2651" s="20" t="s">
        <v>57</v>
      </c>
      <c r="O2651" s="20">
        <v>3.99</v>
      </c>
      <c r="P2651" s="20">
        <v>8.1999999999999993</v>
      </c>
      <c r="Q2651" s="20">
        <v>216621.12</v>
      </c>
      <c r="R2651" s="20">
        <v>665</v>
      </c>
      <c r="S2651" s="20">
        <f ca="1">DATEDIF(employees!$M2651, TODAY(), "y")</f>
        <v>2</v>
      </c>
      <c r="T2651" s="20">
        <f>VLOOKUP(employees!$H2651,locations[#All],4,)</f>
        <v>1.1000000000000001</v>
      </c>
      <c r="U2651" s="22">
        <f>employees!$Q2651/employees!$T2651</f>
        <v>196928.29090909089</v>
      </c>
    </row>
    <row r="2652" spans="1:21" x14ac:dyDescent="0.25">
      <c r="A2652" s="23">
        <v>2651</v>
      </c>
      <c r="B2652" s="24" t="s">
        <v>2600</v>
      </c>
      <c r="C2652" s="24" t="s">
        <v>59</v>
      </c>
      <c r="D2652" s="24">
        <v>58</v>
      </c>
      <c r="E2652" s="24">
        <v>11</v>
      </c>
      <c r="F2652" s="24" t="str">
        <f>VLOOKUP(Table6[[#This Row],[department_id]],departments[#All],2,FALSE)</f>
        <v>Design</v>
      </c>
      <c r="G2652" s="24" t="str">
        <f>VLOOKUP(employees!$E2652,departments[],3,FALSE)</f>
        <v>Product</v>
      </c>
      <c r="H2652" s="24">
        <v>21</v>
      </c>
      <c r="I2652" s="24" t="str">
        <f>VLOOKUP(employees!$H2652,locations[#All],3,FALSE)</f>
        <v>Sydney</v>
      </c>
      <c r="J2652" s="24" t="str">
        <f>_xlfn.XLOOKUP(Table6[[#This Row],[City]],locations[city],locations[Continent])</f>
        <v>Oceania</v>
      </c>
      <c r="K2652" s="24" t="s">
        <v>55</v>
      </c>
      <c r="L2652" s="24" t="s">
        <v>56</v>
      </c>
      <c r="M2652" s="25">
        <v>45099</v>
      </c>
      <c r="N2652" s="24" t="s">
        <v>62</v>
      </c>
      <c r="O2652" s="24">
        <v>4.22</v>
      </c>
      <c r="P2652" s="24">
        <v>6.2</v>
      </c>
      <c r="Q2652" s="24">
        <v>113991.38</v>
      </c>
      <c r="R2652" s="24">
        <v>203</v>
      </c>
      <c r="S2652" s="24">
        <f ca="1">DATEDIF(employees!$M2652, TODAY(), "y")</f>
        <v>3</v>
      </c>
      <c r="T2652" s="24">
        <f>VLOOKUP(employees!$H2652,locations[#All],4,)</f>
        <v>1.1499999999999999</v>
      </c>
      <c r="U2652" s="26">
        <f>employees!$Q2652/employees!$T2652</f>
        <v>99122.939130434796</v>
      </c>
    </row>
    <row r="2653" spans="1:21" x14ac:dyDescent="0.25">
      <c r="A2653" s="19">
        <v>2652</v>
      </c>
      <c r="B2653" s="20" t="s">
        <v>2601</v>
      </c>
      <c r="C2653" s="20" t="s">
        <v>54</v>
      </c>
      <c r="D2653" s="20">
        <v>61</v>
      </c>
      <c r="E2653" s="20">
        <v>13</v>
      </c>
      <c r="F2653" s="20" t="str">
        <f>VLOOKUP(Table6[[#This Row],[department_id]],departments[#All],2,FALSE)</f>
        <v>Sales</v>
      </c>
      <c r="G2653" s="20" t="str">
        <f>VLOOKUP(employees!$E2653,departments[],3,FALSE)</f>
        <v>GTM</v>
      </c>
      <c r="H2653" s="20">
        <v>20</v>
      </c>
      <c r="I2653" s="20" t="str">
        <f>VLOOKUP(employees!$H2653,locations[#All],3,FALSE)</f>
        <v>Singapore</v>
      </c>
      <c r="J2653" s="20" t="str">
        <f>_xlfn.XLOOKUP(Table6[[#This Row],[City]],locations[city],locations[Continent])</f>
        <v>Asia</v>
      </c>
      <c r="K2653" s="20" t="s">
        <v>64</v>
      </c>
      <c r="L2653" s="20" t="s">
        <v>51</v>
      </c>
      <c r="M2653" s="21">
        <v>43752</v>
      </c>
      <c r="N2653" s="20" t="s">
        <v>52</v>
      </c>
      <c r="O2653" s="20">
        <v>3.43</v>
      </c>
      <c r="P2653" s="20">
        <v>5.5</v>
      </c>
      <c r="Q2653" s="20">
        <v>147458.28</v>
      </c>
      <c r="R2653" s="20">
        <v>3287</v>
      </c>
      <c r="S2653" s="20">
        <f ca="1">DATEDIF(employees!$M2653, TODAY(), "y")</f>
        <v>6</v>
      </c>
      <c r="T2653" s="20">
        <f>VLOOKUP(employees!$H2653,locations[#All],4,)</f>
        <v>1.22</v>
      </c>
      <c r="U2653" s="22">
        <f>employees!$Q2653/employees!$T2653</f>
        <v>120867.44262295082</v>
      </c>
    </row>
    <row r="2654" spans="1:21" x14ac:dyDescent="0.25">
      <c r="A2654" s="23">
        <v>2653</v>
      </c>
      <c r="B2654" s="24" t="s">
        <v>2602</v>
      </c>
      <c r="C2654" s="24" t="s">
        <v>49</v>
      </c>
      <c r="D2654" s="24">
        <v>32</v>
      </c>
      <c r="E2654" s="24">
        <v>10</v>
      </c>
      <c r="F2654" s="24" t="str">
        <f>VLOOKUP(Table6[[#This Row],[department_id]],departments[#All],2,FALSE)</f>
        <v>Product Operations</v>
      </c>
      <c r="G2654" s="24" t="str">
        <f>VLOOKUP(employees!$E2654,departments[],3,FALSE)</f>
        <v>Product</v>
      </c>
      <c r="H2654" s="24">
        <v>2</v>
      </c>
      <c r="I2654" s="24" t="str">
        <f>VLOOKUP(employees!$H2654,locations[#All],3,FALSE)</f>
        <v>New York</v>
      </c>
      <c r="J2654" s="24" t="str">
        <f>_xlfn.XLOOKUP(Table6[[#This Row],[City]],locations[city],locations[Continent])</f>
        <v>North America</v>
      </c>
      <c r="K2654" s="24" t="s">
        <v>75</v>
      </c>
      <c r="L2654" s="24" t="s">
        <v>51</v>
      </c>
      <c r="M2654" s="25">
        <v>44641</v>
      </c>
      <c r="N2654" s="24" t="s">
        <v>62</v>
      </c>
      <c r="O2654" s="24">
        <v>4.76</v>
      </c>
      <c r="P2654" s="24">
        <v>8.6999999999999993</v>
      </c>
      <c r="Q2654" s="24">
        <v>290935.83</v>
      </c>
      <c r="R2654" s="24">
        <v>1024</v>
      </c>
      <c r="S2654" s="24">
        <f ca="1">DATEDIF(employees!$M2654, TODAY(), "y")</f>
        <v>4</v>
      </c>
      <c r="T2654" s="24">
        <f>VLOOKUP(employees!$H2654,locations[#All],4,)</f>
        <v>1.3</v>
      </c>
      <c r="U2654" s="26">
        <f>employees!$Q2654/employees!$T2654</f>
        <v>223796.79230769232</v>
      </c>
    </row>
    <row r="2655" spans="1:21" x14ac:dyDescent="0.25">
      <c r="A2655" s="19">
        <v>2654</v>
      </c>
      <c r="B2655" s="20" t="s">
        <v>2603</v>
      </c>
      <c r="C2655" s="20" t="s">
        <v>59</v>
      </c>
      <c r="D2655" s="20">
        <v>54</v>
      </c>
      <c r="E2655" s="20">
        <v>26</v>
      </c>
      <c r="F2655" s="20" t="str">
        <f>VLOOKUP(Table6[[#This Row],[department_id]],departments[#All],2,FALSE)</f>
        <v>Procurement</v>
      </c>
      <c r="G2655" s="20" t="str">
        <f>VLOOKUP(employees!$E2655,departments[],3,FALSE)</f>
        <v>Ops</v>
      </c>
      <c r="H2655" s="20">
        <v>13</v>
      </c>
      <c r="I2655" s="20" t="str">
        <f>VLOOKUP(employees!$H2655,locations[#All],3,FALSE)</f>
        <v>Cairo</v>
      </c>
      <c r="J2655" s="20" t="str">
        <f>_xlfn.XLOOKUP(Table6[[#This Row],[City]],locations[city],locations[Continent])</f>
        <v>Africa</v>
      </c>
      <c r="K2655" s="20" t="s">
        <v>60</v>
      </c>
      <c r="L2655" s="20" t="s">
        <v>78</v>
      </c>
      <c r="M2655" s="21">
        <v>45304</v>
      </c>
      <c r="N2655" s="20" t="s">
        <v>57</v>
      </c>
      <c r="O2655" s="20">
        <v>3.37</v>
      </c>
      <c r="P2655" s="20">
        <v>9.4</v>
      </c>
      <c r="Q2655" s="20">
        <v>69642.37</v>
      </c>
      <c r="R2655" s="20">
        <v>1787</v>
      </c>
      <c r="S2655" s="20">
        <f ca="1">DATEDIF(employees!$M2655, TODAY(), "y")</f>
        <v>2</v>
      </c>
      <c r="T2655" s="20">
        <f>VLOOKUP(employees!$H2655,locations[#All],4,)</f>
        <v>0.55000000000000004</v>
      </c>
      <c r="U2655" s="22">
        <f>employees!$Q2655/employees!$T2655</f>
        <v>126622.49090909089</v>
      </c>
    </row>
    <row r="2656" spans="1:21" x14ac:dyDescent="0.25">
      <c r="A2656" s="23">
        <v>2655</v>
      </c>
      <c r="B2656" s="24" t="s">
        <v>2604</v>
      </c>
      <c r="C2656" s="24" t="s">
        <v>59</v>
      </c>
      <c r="D2656" s="24">
        <v>58</v>
      </c>
      <c r="E2656" s="24">
        <v>16</v>
      </c>
      <c r="F2656" s="24" t="str">
        <f>VLOOKUP(Table6[[#This Row],[department_id]],departments[#All],2,FALSE)</f>
        <v>Content Marketing</v>
      </c>
      <c r="G2656" s="24" t="str">
        <f>VLOOKUP(employees!$E2656,departments[],3,FALSE)</f>
        <v>GTM</v>
      </c>
      <c r="H2656" s="24">
        <v>3</v>
      </c>
      <c r="I2656" s="24" t="str">
        <f>VLOOKUP(employees!$H2656,locations[#All],3,FALSE)</f>
        <v>Austin</v>
      </c>
      <c r="J2656" s="24" t="str">
        <f>_xlfn.XLOOKUP(Table6[[#This Row],[City]],locations[city],locations[Continent])</f>
        <v>North America</v>
      </c>
      <c r="K2656" s="24" t="s">
        <v>64</v>
      </c>
      <c r="L2656" s="24" t="s">
        <v>51</v>
      </c>
      <c r="M2656" s="25">
        <v>45390</v>
      </c>
      <c r="N2656" s="24" t="s">
        <v>57</v>
      </c>
      <c r="O2656" s="24">
        <v>3.7</v>
      </c>
      <c r="P2656" s="24">
        <v>8</v>
      </c>
      <c r="Q2656" s="24">
        <v>105441.88</v>
      </c>
      <c r="R2656" s="24">
        <v>404</v>
      </c>
      <c r="S2656" s="24">
        <f ca="1">DATEDIF(employees!$M2656, TODAY(), "y")</f>
        <v>2</v>
      </c>
      <c r="T2656" s="24">
        <f>VLOOKUP(employees!$H2656,locations[#All],4,)</f>
        <v>1.05</v>
      </c>
      <c r="U2656" s="26">
        <f>employees!$Q2656/employees!$T2656</f>
        <v>100420.8380952381</v>
      </c>
    </row>
    <row r="2657" spans="1:21" x14ac:dyDescent="0.25">
      <c r="A2657" s="19">
        <v>2656</v>
      </c>
      <c r="B2657" s="20" t="s">
        <v>2605</v>
      </c>
      <c r="C2657" s="20" t="s">
        <v>54</v>
      </c>
      <c r="D2657" s="20">
        <v>23</v>
      </c>
      <c r="E2657" s="20">
        <v>9</v>
      </c>
      <c r="F2657" s="20" t="str">
        <f>VLOOKUP(Table6[[#This Row],[department_id]],departments[#All],2,FALSE)</f>
        <v>Product Management</v>
      </c>
      <c r="G2657" s="20" t="str">
        <f>VLOOKUP(employees!$E2657,departments[],3,FALSE)</f>
        <v>Product</v>
      </c>
      <c r="H2657" s="20">
        <v>9</v>
      </c>
      <c r="I2657" s="20" t="str">
        <f>VLOOKUP(employees!$H2657,locations[#All],3,FALSE)</f>
        <v>Amsterdam</v>
      </c>
      <c r="J2657" s="20" t="str">
        <f>_xlfn.XLOOKUP(Table6[[#This Row],[City]],locations[city],locations[Continent])</f>
        <v>Europe</v>
      </c>
      <c r="K2657" s="20" t="s">
        <v>60</v>
      </c>
      <c r="L2657" s="20" t="s">
        <v>51</v>
      </c>
      <c r="M2657" s="21">
        <v>41925</v>
      </c>
      <c r="N2657" s="20" t="s">
        <v>62</v>
      </c>
      <c r="O2657" s="20">
        <v>3.28</v>
      </c>
      <c r="P2657" s="20">
        <v>6.9</v>
      </c>
      <c r="Q2657" s="20">
        <v>133133.04</v>
      </c>
      <c r="R2657" s="20">
        <v>3039</v>
      </c>
      <c r="S2657" s="20">
        <f ca="1">DATEDIF(employees!$M2657, TODAY(), "y")</f>
        <v>11</v>
      </c>
      <c r="T2657" s="20">
        <f>VLOOKUP(employees!$H2657,locations[#All],4,)</f>
        <v>1.1499999999999999</v>
      </c>
      <c r="U2657" s="22">
        <f>employees!$Q2657/employees!$T2657</f>
        <v>115767.86086956524</v>
      </c>
    </row>
    <row r="2658" spans="1:21" x14ac:dyDescent="0.25">
      <c r="A2658" s="23">
        <v>2657</v>
      </c>
      <c r="B2658" s="24" t="s">
        <v>2606</v>
      </c>
      <c r="C2658" s="24" t="s">
        <v>49</v>
      </c>
      <c r="D2658" s="24">
        <v>56</v>
      </c>
      <c r="E2658" s="24">
        <v>12</v>
      </c>
      <c r="F2658" s="24" t="str">
        <f>VLOOKUP(Table6[[#This Row],[department_id]],departments[#All],2,FALSE)</f>
        <v>UX Research</v>
      </c>
      <c r="G2658" s="24" t="str">
        <f>VLOOKUP(employees!$E2658,departments[],3,FALSE)</f>
        <v>Product</v>
      </c>
      <c r="H2658" s="24">
        <v>15</v>
      </c>
      <c r="I2658" s="24" t="str">
        <f>VLOOKUP(employees!$H2658,locations[#All],3,FALSE)</f>
        <v>Cape Town</v>
      </c>
      <c r="J2658" s="24" t="str">
        <f>_xlfn.XLOOKUP(Table6[[#This Row],[City]],locations[city],locations[Continent])</f>
        <v>Africa</v>
      </c>
      <c r="K2658" s="24" t="s">
        <v>55</v>
      </c>
      <c r="L2658" s="24" t="s">
        <v>51</v>
      </c>
      <c r="M2658" s="25">
        <v>44349</v>
      </c>
      <c r="N2658" s="24" t="s">
        <v>57</v>
      </c>
      <c r="O2658" s="24">
        <v>2.98</v>
      </c>
      <c r="P2658" s="24">
        <v>6.2</v>
      </c>
      <c r="Q2658" s="24">
        <v>75196.509999999995</v>
      </c>
      <c r="R2658" s="24">
        <v>30</v>
      </c>
      <c r="S2658" s="24">
        <f ca="1">DATEDIF(employees!$M2658, TODAY(), "y")</f>
        <v>5</v>
      </c>
      <c r="T2658" s="24">
        <f>VLOOKUP(employees!$H2658,locations[#All],4,)</f>
        <v>0.7</v>
      </c>
      <c r="U2658" s="26">
        <f>employees!$Q2658/employees!$T2658</f>
        <v>107423.58571428571</v>
      </c>
    </row>
    <row r="2659" spans="1:21" x14ac:dyDescent="0.25">
      <c r="A2659" s="19">
        <v>2658</v>
      </c>
      <c r="B2659" s="20" t="s">
        <v>2607</v>
      </c>
      <c r="C2659" s="20" t="s">
        <v>49</v>
      </c>
      <c r="D2659" s="20">
        <v>64</v>
      </c>
      <c r="E2659" s="20">
        <v>15</v>
      </c>
      <c r="F2659" s="20" t="str">
        <f>VLOOKUP(Table6[[#This Row],[department_id]],departments[#All],2,FALSE)</f>
        <v>Marketing</v>
      </c>
      <c r="G2659" s="20" t="str">
        <f>VLOOKUP(employees!$E2659,departments[],3,FALSE)</f>
        <v>GTM</v>
      </c>
      <c r="H2659" s="20">
        <v>19</v>
      </c>
      <c r="I2659" s="20" t="str">
        <f>VLOOKUP(employees!$H2659,locations[#All],3,FALSE)</f>
        <v>Tokyo</v>
      </c>
      <c r="J2659" s="20" t="str">
        <f>_xlfn.XLOOKUP(Table6[[#This Row],[City]],locations[city],locations[Continent])</f>
        <v>Asia</v>
      </c>
      <c r="K2659" s="20" t="s">
        <v>66</v>
      </c>
      <c r="L2659" s="20" t="s">
        <v>83</v>
      </c>
      <c r="M2659" s="21">
        <v>42594</v>
      </c>
      <c r="N2659" s="20" t="s">
        <v>62</v>
      </c>
      <c r="O2659" s="20">
        <v>3.69</v>
      </c>
      <c r="P2659" s="20">
        <v>8.8000000000000007</v>
      </c>
      <c r="Q2659" s="20">
        <v>109184.4</v>
      </c>
      <c r="R2659" s="20">
        <v>3190</v>
      </c>
      <c r="S2659" s="20">
        <f ca="1">DATEDIF(employees!$M2659, TODAY(), "y")</f>
        <v>10</v>
      </c>
      <c r="T2659" s="20">
        <f>VLOOKUP(employees!$H2659,locations[#All],4,)</f>
        <v>1.2</v>
      </c>
      <c r="U2659" s="22">
        <f>employees!$Q2659/employees!$T2659</f>
        <v>90987</v>
      </c>
    </row>
    <row r="2660" spans="1:21" x14ac:dyDescent="0.25">
      <c r="A2660" s="23">
        <v>2659</v>
      </c>
      <c r="B2660" s="24" t="s">
        <v>2608</v>
      </c>
      <c r="C2660" s="24" t="s">
        <v>54</v>
      </c>
      <c r="D2660" s="24">
        <v>55</v>
      </c>
      <c r="E2660" s="24">
        <v>9</v>
      </c>
      <c r="F2660" s="24" t="str">
        <f>VLOOKUP(Table6[[#This Row],[department_id]],departments[#All],2,FALSE)</f>
        <v>Product Management</v>
      </c>
      <c r="G2660" s="24" t="str">
        <f>VLOOKUP(employees!$E2660,departments[],3,FALSE)</f>
        <v>Product</v>
      </c>
      <c r="H2660" s="24">
        <v>14</v>
      </c>
      <c r="I2660" s="24" t="str">
        <f>VLOOKUP(employees!$H2660,locations[#All],3,FALSE)</f>
        <v>Dubai</v>
      </c>
      <c r="J2660" s="24" t="str">
        <f>_xlfn.XLOOKUP(Table6[[#This Row],[City]],locations[city],locations[Continent])</f>
        <v>Asia</v>
      </c>
      <c r="K2660" s="24" t="s">
        <v>60</v>
      </c>
      <c r="L2660" s="24" t="s">
        <v>51</v>
      </c>
      <c r="M2660" s="25">
        <v>45831</v>
      </c>
      <c r="N2660" s="24" t="s">
        <v>57</v>
      </c>
      <c r="O2660" s="24">
        <v>3.87</v>
      </c>
      <c r="P2660" s="24">
        <v>8.9</v>
      </c>
      <c r="Q2660" s="24">
        <v>120738.62</v>
      </c>
      <c r="R2660" s="24">
        <v>2118</v>
      </c>
      <c r="S2660" s="24">
        <f ca="1">DATEDIF(employees!$M2660, TODAY(), "y")</f>
        <v>1</v>
      </c>
      <c r="T2660" s="24">
        <f>VLOOKUP(employees!$H2660,locations[#All],4,)</f>
        <v>1.05</v>
      </c>
      <c r="U2660" s="26">
        <f>employees!$Q2660/employees!$T2660</f>
        <v>114989.1619047619</v>
      </c>
    </row>
    <row r="2661" spans="1:21" x14ac:dyDescent="0.25">
      <c r="A2661" s="19">
        <v>2660</v>
      </c>
      <c r="B2661" s="20" t="s">
        <v>2609</v>
      </c>
      <c r="C2661" s="20" t="s">
        <v>49</v>
      </c>
      <c r="D2661" s="20">
        <v>62</v>
      </c>
      <c r="E2661" s="20">
        <v>19</v>
      </c>
      <c r="F2661" s="20" t="str">
        <f>VLOOKUP(Table6[[#This Row],[department_id]],departments[#All],2,FALSE)</f>
        <v>Human Resources</v>
      </c>
      <c r="G2661" s="20" t="str">
        <f>VLOOKUP(employees!$E2661,departments[],3,FALSE)</f>
        <v>G&amp;A</v>
      </c>
      <c r="H2661" s="20">
        <v>14</v>
      </c>
      <c r="I2661" s="20" t="str">
        <f>VLOOKUP(employees!$H2661,locations[#All],3,FALSE)</f>
        <v>Dubai</v>
      </c>
      <c r="J2661" s="20" t="str">
        <f>_xlfn.XLOOKUP(Table6[[#This Row],[City]],locations[city],locations[Continent])</f>
        <v>Asia</v>
      </c>
      <c r="K2661" s="20" t="s">
        <v>66</v>
      </c>
      <c r="L2661" s="20" t="s">
        <v>51</v>
      </c>
      <c r="M2661" s="21">
        <v>43357</v>
      </c>
      <c r="N2661" s="20" t="s">
        <v>57</v>
      </c>
      <c r="O2661" s="20">
        <v>4</v>
      </c>
      <c r="P2661" s="20">
        <v>8.3000000000000007</v>
      </c>
      <c r="Q2661" s="20">
        <v>58562.21</v>
      </c>
      <c r="R2661" s="20">
        <v>2704</v>
      </c>
      <c r="S2661" s="20">
        <f ca="1">DATEDIF(employees!$M2661, TODAY(), "y")</f>
        <v>7</v>
      </c>
      <c r="T2661" s="20">
        <f>VLOOKUP(employees!$H2661,locations[#All],4,)</f>
        <v>1.05</v>
      </c>
      <c r="U2661" s="22">
        <f>employees!$Q2661/employees!$T2661</f>
        <v>55773.533333333333</v>
      </c>
    </row>
    <row r="2662" spans="1:21" x14ac:dyDescent="0.25">
      <c r="A2662" s="23">
        <v>2661</v>
      </c>
      <c r="B2662" s="24" t="s">
        <v>2292</v>
      </c>
      <c r="C2662" s="24" t="s">
        <v>54</v>
      </c>
      <c r="D2662" s="24">
        <v>46</v>
      </c>
      <c r="E2662" s="24">
        <v>25</v>
      </c>
      <c r="F2662" s="24" t="str">
        <f>VLOOKUP(Table6[[#This Row],[department_id]],departments[#All],2,FALSE)</f>
        <v>Operations</v>
      </c>
      <c r="G2662" s="24" t="str">
        <f>VLOOKUP(employees!$E2662,departments[],3,FALSE)</f>
        <v>Ops</v>
      </c>
      <c r="H2662" s="24">
        <v>2</v>
      </c>
      <c r="I2662" s="24" t="str">
        <f>VLOOKUP(employees!$H2662,locations[#All],3,FALSE)</f>
        <v>New York</v>
      </c>
      <c r="J2662" s="24" t="str">
        <f>_xlfn.XLOOKUP(Table6[[#This Row],[City]],locations[city],locations[Continent])</f>
        <v>North America</v>
      </c>
      <c r="K2662" s="24" t="s">
        <v>75</v>
      </c>
      <c r="L2662" s="24" t="s">
        <v>51</v>
      </c>
      <c r="M2662" s="25">
        <v>42850</v>
      </c>
      <c r="N2662" s="24" t="s">
        <v>52</v>
      </c>
      <c r="O2662" s="24">
        <v>4.7300000000000004</v>
      </c>
      <c r="P2662" s="24">
        <v>7.4</v>
      </c>
      <c r="Q2662" s="24">
        <v>205374.09</v>
      </c>
      <c r="R2662" s="24">
        <v>3466</v>
      </c>
      <c r="S2662" s="24">
        <f ca="1">DATEDIF(employees!$M2662, TODAY(), "y")</f>
        <v>9</v>
      </c>
      <c r="T2662" s="24">
        <f>VLOOKUP(employees!$H2662,locations[#All],4,)</f>
        <v>1.3</v>
      </c>
      <c r="U2662" s="26">
        <f>employees!$Q2662/employees!$T2662</f>
        <v>157980.06923076924</v>
      </c>
    </row>
    <row r="2663" spans="1:21" x14ac:dyDescent="0.25">
      <c r="A2663" s="19">
        <v>2662</v>
      </c>
      <c r="B2663" s="20" t="s">
        <v>2610</v>
      </c>
      <c r="C2663" s="20" t="s">
        <v>54</v>
      </c>
      <c r="D2663" s="20">
        <v>53</v>
      </c>
      <c r="E2663" s="20">
        <v>11</v>
      </c>
      <c r="F2663" s="20" t="str">
        <f>VLOOKUP(Table6[[#This Row],[department_id]],departments[#All],2,FALSE)</f>
        <v>Design</v>
      </c>
      <c r="G2663" s="20" t="str">
        <f>VLOOKUP(employees!$E2663,departments[],3,FALSE)</f>
        <v>Product</v>
      </c>
      <c r="H2663" s="20">
        <v>10</v>
      </c>
      <c r="I2663" s="20" t="str">
        <f>VLOOKUP(employees!$H2663,locations[#All],3,FALSE)</f>
        <v>Warsaw</v>
      </c>
      <c r="J2663" s="20" t="str">
        <f>_xlfn.XLOOKUP(Table6[[#This Row],[City]],locations[city],locations[Continent])</f>
        <v>Europe</v>
      </c>
      <c r="K2663" s="20" t="s">
        <v>60</v>
      </c>
      <c r="L2663" s="20" t="s">
        <v>56</v>
      </c>
      <c r="M2663" s="21">
        <v>42983</v>
      </c>
      <c r="N2663" s="20" t="s">
        <v>62</v>
      </c>
      <c r="O2663" s="20">
        <v>4.62</v>
      </c>
      <c r="P2663" s="20">
        <v>7.6</v>
      </c>
      <c r="Q2663" s="20">
        <v>88519.79</v>
      </c>
      <c r="R2663" s="20">
        <v>2347</v>
      </c>
      <c r="S2663" s="20">
        <f ca="1">DATEDIF(employees!$M2663, TODAY(), "y")</f>
        <v>9</v>
      </c>
      <c r="T2663" s="20">
        <f>VLOOKUP(employees!$H2663,locations[#All],4,)</f>
        <v>0.95</v>
      </c>
      <c r="U2663" s="22">
        <f>employees!$Q2663/employees!$T2663</f>
        <v>93178.726315789478</v>
      </c>
    </row>
    <row r="2664" spans="1:21" x14ac:dyDescent="0.25">
      <c r="A2664" s="23">
        <v>2663</v>
      </c>
      <c r="B2664" s="24" t="s">
        <v>2611</v>
      </c>
      <c r="C2664" s="24" t="s">
        <v>54</v>
      </c>
      <c r="D2664" s="24">
        <v>54</v>
      </c>
      <c r="E2664" s="24">
        <v>3</v>
      </c>
      <c r="F2664" s="24" t="str">
        <f>VLOOKUP(Table6[[#This Row],[department_id]],departments[#All],2,FALSE)</f>
        <v>Data Engineering</v>
      </c>
      <c r="G2664" s="24" t="str">
        <f>VLOOKUP(employees!$E2664,departments[],3,FALSE)</f>
        <v>Tech</v>
      </c>
      <c r="H2664" s="24">
        <v>10</v>
      </c>
      <c r="I2664" s="24" t="str">
        <f>VLOOKUP(employees!$H2664,locations[#All],3,FALSE)</f>
        <v>Warsaw</v>
      </c>
      <c r="J2664" s="24" t="str">
        <f>_xlfn.XLOOKUP(Table6[[#This Row],[City]],locations[city],locations[Continent])</f>
        <v>Europe</v>
      </c>
      <c r="K2664" s="24" t="s">
        <v>55</v>
      </c>
      <c r="L2664" s="24" t="s">
        <v>51</v>
      </c>
      <c r="M2664" s="25">
        <v>43732</v>
      </c>
      <c r="N2664" s="24" t="s">
        <v>52</v>
      </c>
      <c r="O2664" s="24">
        <v>2.5099999999999998</v>
      </c>
      <c r="P2664" s="24">
        <v>5.8</v>
      </c>
      <c r="Q2664" s="24">
        <v>95511.5</v>
      </c>
      <c r="R2664" s="24">
        <v>720</v>
      </c>
      <c r="S2664" s="24">
        <f ca="1">DATEDIF(employees!$M2664, TODAY(), "y")</f>
        <v>6</v>
      </c>
      <c r="T2664" s="24">
        <f>VLOOKUP(employees!$H2664,locations[#All],4,)</f>
        <v>0.95</v>
      </c>
      <c r="U2664" s="26">
        <f>employees!$Q2664/employees!$T2664</f>
        <v>100538.42105263159</v>
      </c>
    </row>
    <row r="2665" spans="1:21" x14ac:dyDescent="0.25">
      <c r="A2665" s="19">
        <v>2664</v>
      </c>
      <c r="B2665" s="20" t="s">
        <v>2612</v>
      </c>
      <c r="C2665" s="20" t="s">
        <v>54</v>
      </c>
      <c r="D2665" s="20">
        <v>50</v>
      </c>
      <c r="E2665" s="20">
        <v>4</v>
      </c>
      <c r="F2665" s="20" t="str">
        <f>VLOOKUP(Table6[[#This Row],[department_id]],departments[#All],2,FALSE)</f>
        <v>ML Engineering</v>
      </c>
      <c r="G2665" s="20" t="str">
        <f>VLOOKUP(employees!$E2665,departments[],3,FALSE)</f>
        <v>Tech</v>
      </c>
      <c r="H2665" s="20">
        <v>16</v>
      </c>
      <c r="I2665" s="20" t="str">
        <f>VLOOKUP(employees!$H2665,locations[#All],3,FALSE)</f>
        <v>São Paulo</v>
      </c>
      <c r="J2665" s="20" t="str">
        <f>_xlfn.XLOOKUP(Table6[[#This Row],[City]],locations[city],locations[Continent])</f>
        <v>South America</v>
      </c>
      <c r="K2665" s="20" t="s">
        <v>60</v>
      </c>
      <c r="L2665" s="20" t="s">
        <v>83</v>
      </c>
      <c r="M2665" s="21">
        <v>43704</v>
      </c>
      <c r="N2665" s="20" t="s">
        <v>62</v>
      </c>
      <c r="O2665" s="20">
        <v>2.69</v>
      </c>
      <c r="P2665" s="20">
        <v>7.1</v>
      </c>
      <c r="Q2665" s="20">
        <v>139645.07</v>
      </c>
      <c r="R2665" s="20">
        <v>129</v>
      </c>
      <c r="S2665" s="20">
        <f ca="1">DATEDIF(employees!$M2665, TODAY(), "y")</f>
        <v>7</v>
      </c>
      <c r="T2665" s="20">
        <f>VLOOKUP(employees!$H2665,locations[#All],4,)</f>
        <v>0.8</v>
      </c>
      <c r="U2665" s="22">
        <f>employees!$Q2665/employees!$T2665</f>
        <v>174556.33749999999</v>
      </c>
    </row>
    <row r="2666" spans="1:21" x14ac:dyDescent="0.25">
      <c r="A2666" s="23">
        <v>2665</v>
      </c>
      <c r="B2666" s="24" t="s">
        <v>2613</v>
      </c>
      <c r="C2666" s="24" t="s">
        <v>49</v>
      </c>
      <c r="D2666" s="24">
        <v>59</v>
      </c>
      <c r="E2666" s="24">
        <v>18</v>
      </c>
      <c r="F2666" s="24" t="str">
        <f>VLOOKUP(Table6[[#This Row],[department_id]],departments[#All],2,FALSE)</f>
        <v>Customer Support</v>
      </c>
      <c r="G2666" s="24" t="str">
        <f>VLOOKUP(employees!$E2666,departments[],3,FALSE)</f>
        <v>GTM</v>
      </c>
      <c r="H2666" s="24">
        <v>2</v>
      </c>
      <c r="I2666" s="24" t="str">
        <f>VLOOKUP(employees!$H2666,locations[#All],3,FALSE)</f>
        <v>New York</v>
      </c>
      <c r="J2666" s="24" t="str">
        <f>_xlfn.XLOOKUP(Table6[[#This Row],[City]],locations[city],locations[Continent])</f>
        <v>North America</v>
      </c>
      <c r="K2666" s="24" t="s">
        <v>64</v>
      </c>
      <c r="L2666" s="24" t="s">
        <v>56</v>
      </c>
      <c r="M2666" s="25">
        <v>44459</v>
      </c>
      <c r="N2666" s="24" t="s">
        <v>52</v>
      </c>
      <c r="O2666" s="24">
        <v>3.53</v>
      </c>
      <c r="P2666" s="24">
        <v>9.5</v>
      </c>
      <c r="Q2666" s="24">
        <v>125183.22</v>
      </c>
      <c r="R2666" s="24">
        <v>1584</v>
      </c>
      <c r="S2666" s="24">
        <f ca="1">DATEDIF(employees!$M2666, TODAY(), "y")</f>
        <v>4</v>
      </c>
      <c r="T2666" s="24">
        <f>VLOOKUP(employees!$H2666,locations[#All],4,)</f>
        <v>1.3</v>
      </c>
      <c r="U2666" s="26">
        <f>employees!$Q2666/employees!$T2666</f>
        <v>96294.784615384619</v>
      </c>
    </row>
    <row r="2667" spans="1:21" x14ac:dyDescent="0.25">
      <c r="A2667" s="19">
        <v>2666</v>
      </c>
      <c r="B2667" s="20" t="s">
        <v>2614</v>
      </c>
      <c r="C2667" s="20" t="s">
        <v>59</v>
      </c>
      <c r="D2667" s="20">
        <v>50</v>
      </c>
      <c r="E2667" s="20">
        <v>17</v>
      </c>
      <c r="F2667" s="20" t="str">
        <f>VLOOKUP(Table6[[#This Row],[department_id]],departments[#All],2,FALSE)</f>
        <v>Customer Success</v>
      </c>
      <c r="G2667" s="20" t="str">
        <f>VLOOKUP(employees!$E2667,departments[],3,FALSE)</f>
        <v>GTM</v>
      </c>
      <c r="H2667" s="20">
        <v>21</v>
      </c>
      <c r="I2667" s="20" t="str">
        <f>VLOOKUP(employees!$H2667,locations[#All],3,FALSE)</f>
        <v>Sydney</v>
      </c>
      <c r="J2667" s="20" t="str">
        <f>_xlfn.XLOOKUP(Table6[[#This Row],[City]],locations[city],locations[Continent])</f>
        <v>Oceania</v>
      </c>
      <c r="K2667" s="20" t="s">
        <v>60</v>
      </c>
      <c r="L2667" s="20" t="s">
        <v>51</v>
      </c>
      <c r="M2667" s="21">
        <v>45938</v>
      </c>
      <c r="N2667" s="20" t="s">
        <v>52</v>
      </c>
      <c r="O2667" s="20">
        <v>3.68</v>
      </c>
      <c r="P2667" s="20">
        <v>9.1999999999999993</v>
      </c>
      <c r="Q2667" s="20">
        <v>154986.66</v>
      </c>
      <c r="R2667" s="20">
        <v>10</v>
      </c>
      <c r="S2667" s="20">
        <f ca="1">DATEDIF(employees!$M2667, TODAY(), "y")</f>
        <v>0</v>
      </c>
      <c r="T2667" s="20">
        <f>VLOOKUP(employees!$H2667,locations[#All],4,)</f>
        <v>1.1499999999999999</v>
      </c>
      <c r="U2667" s="22">
        <f>employees!$Q2667/employees!$T2667</f>
        <v>134771.00869565218</v>
      </c>
    </row>
    <row r="2668" spans="1:21" x14ac:dyDescent="0.25">
      <c r="A2668" s="23">
        <v>2667</v>
      </c>
      <c r="B2668" s="24" t="s">
        <v>2615</v>
      </c>
      <c r="C2668" s="24" t="s">
        <v>54</v>
      </c>
      <c r="D2668" s="24">
        <v>57</v>
      </c>
      <c r="E2668" s="24">
        <v>8</v>
      </c>
      <c r="F2668" s="24" t="str">
        <f>VLOOKUP(Table6[[#This Row],[department_id]],departments[#All],2,FALSE)</f>
        <v>QA &amp; Testing</v>
      </c>
      <c r="G2668" s="24" t="str">
        <f>VLOOKUP(employees!$E2668,departments[],3,FALSE)</f>
        <v>Tech</v>
      </c>
      <c r="H2668" s="24">
        <v>9</v>
      </c>
      <c r="I2668" s="24" t="str">
        <f>VLOOKUP(employees!$H2668,locations[#All],3,FALSE)</f>
        <v>Amsterdam</v>
      </c>
      <c r="J2668" s="24" t="str">
        <f>_xlfn.XLOOKUP(Table6[[#This Row],[City]],locations[city],locations[Continent])</f>
        <v>Europe</v>
      </c>
      <c r="K2668" s="24" t="s">
        <v>50</v>
      </c>
      <c r="L2668" s="24" t="s">
        <v>83</v>
      </c>
      <c r="M2668" s="25">
        <v>42755</v>
      </c>
      <c r="N2668" s="24" t="s">
        <v>62</v>
      </c>
      <c r="O2668" s="24">
        <v>3.46</v>
      </c>
      <c r="P2668" s="24">
        <v>9.3000000000000007</v>
      </c>
      <c r="Q2668" s="24">
        <v>26578.35</v>
      </c>
      <c r="R2668" s="24">
        <v>1100</v>
      </c>
      <c r="S2668" s="24">
        <f ca="1">DATEDIF(employees!$M2668, TODAY(), "y")</f>
        <v>9</v>
      </c>
      <c r="T2668" s="24">
        <f>VLOOKUP(employees!$H2668,locations[#All],4,)</f>
        <v>1.1499999999999999</v>
      </c>
      <c r="U2668" s="26">
        <f>employees!$Q2668/employees!$T2668</f>
        <v>23111.608695652176</v>
      </c>
    </row>
    <row r="2669" spans="1:21" x14ac:dyDescent="0.25">
      <c r="A2669" s="19">
        <v>2668</v>
      </c>
      <c r="B2669" s="20" t="s">
        <v>2616</v>
      </c>
      <c r="C2669" s="20" t="s">
        <v>59</v>
      </c>
      <c r="D2669" s="20">
        <v>62</v>
      </c>
      <c r="E2669" s="20">
        <v>20</v>
      </c>
      <c r="F2669" s="20" t="str">
        <f>VLOOKUP(Table6[[#This Row],[department_id]],departments[#All],2,FALSE)</f>
        <v>Recruiting</v>
      </c>
      <c r="G2669" s="20" t="str">
        <f>VLOOKUP(employees!$E2669,departments[],3,FALSE)</f>
        <v>G&amp;A</v>
      </c>
      <c r="H2669" s="20">
        <v>14</v>
      </c>
      <c r="I2669" s="20" t="str">
        <f>VLOOKUP(employees!$H2669,locations[#All],3,FALSE)</f>
        <v>Dubai</v>
      </c>
      <c r="J2669" s="20" t="str">
        <f>_xlfn.XLOOKUP(Table6[[#This Row],[City]],locations[city],locations[Continent])</f>
        <v>Asia</v>
      </c>
      <c r="K2669" s="20" t="s">
        <v>66</v>
      </c>
      <c r="L2669" s="20" t="s">
        <v>83</v>
      </c>
      <c r="M2669" s="21">
        <v>45356</v>
      </c>
      <c r="N2669" s="20" t="s">
        <v>62</v>
      </c>
      <c r="O2669" s="20">
        <v>3.84</v>
      </c>
      <c r="P2669" s="20">
        <v>6.2</v>
      </c>
      <c r="Q2669" s="20">
        <v>75123.350000000006</v>
      </c>
      <c r="R2669" s="20">
        <v>2353</v>
      </c>
      <c r="S2669" s="20">
        <f ca="1">DATEDIF(employees!$M2669, TODAY(), "y")</f>
        <v>2</v>
      </c>
      <c r="T2669" s="20">
        <f>VLOOKUP(employees!$H2669,locations[#All],4,)</f>
        <v>1.05</v>
      </c>
      <c r="U2669" s="22">
        <f>employees!$Q2669/employees!$T2669</f>
        <v>71546.047619047618</v>
      </c>
    </row>
    <row r="2670" spans="1:21" x14ac:dyDescent="0.25">
      <c r="A2670" s="23">
        <v>2669</v>
      </c>
      <c r="B2670" s="24" t="s">
        <v>2617</v>
      </c>
      <c r="C2670" s="24" t="s">
        <v>54</v>
      </c>
      <c r="D2670" s="24">
        <v>38</v>
      </c>
      <c r="E2670" s="24">
        <v>1</v>
      </c>
      <c r="F2670" s="24" t="str">
        <f>VLOOKUP(Table6[[#This Row],[department_id]],departments[#All],2,FALSE)</f>
        <v>Engineering</v>
      </c>
      <c r="G2670" s="24" t="str">
        <f>VLOOKUP(employees!$E2670,departments[],3,FALSE)</f>
        <v>Tech</v>
      </c>
      <c r="H2670" s="24">
        <v>4</v>
      </c>
      <c r="I2670" s="24" t="str">
        <f>VLOOKUP(employees!$H2670,locations[#All],3,FALSE)</f>
        <v>Toronto</v>
      </c>
      <c r="J2670" s="24" t="str">
        <f>_xlfn.XLOOKUP(Table6[[#This Row],[City]],locations[city],locations[Continent])</f>
        <v>North America</v>
      </c>
      <c r="K2670" s="24" t="s">
        <v>66</v>
      </c>
      <c r="L2670" s="24" t="s">
        <v>56</v>
      </c>
      <c r="M2670" s="25">
        <v>43923</v>
      </c>
      <c r="N2670" s="24" t="s">
        <v>57</v>
      </c>
      <c r="O2670" s="24">
        <v>3.06</v>
      </c>
      <c r="P2670" s="24">
        <v>8.5</v>
      </c>
      <c r="Q2670" s="24">
        <v>102066.28</v>
      </c>
      <c r="R2670" s="24">
        <v>666</v>
      </c>
      <c r="S2670" s="24">
        <f ca="1">DATEDIF(employees!$M2670, TODAY(), "y")</f>
        <v>6</v>
      </c>
      <c r="T2670" s="24">
        <f>VLOOKUP(employees!$H2670,locations[#All],4,)</f>
        <v>1.1000000000000001</v>
      </c>
      <c r="U2670" s="26">
        <f>employees!$Q2670/employees!$T2670</f>
        <v>92787.527272727268</v>
      </c>
    </row>
    <row r="2671" spans="1:21" x14ac:dyDescent="0.25">
      <c r="A2671" s="19">
        <v>2670</v>
      </c>
      <c r="B2671" s="20" t="s">
        <v>2618</v>
      </c>
      <c r="C2671" s="20" t="s">
        <v>49</v>
      </c>
      <c r="D2671" s="20">
        <v>65</v>
      </c>
      <c r="E2671" s="20">
        <v>3</v>
      </c>
      <c r="F2671" s="20" t="str">
        <f>VLOOKUP(Table6[[#This Row],[department_id]],departments[#All],2,FALSE)</f>
        <v>Data Engineering</v>
      </c>
      <c r="G2671" s="20" t="str">
        <f>VLOOKUP(employees!$E2671,departments[],3,FALSE)</f>
        <v>Tech</v>
      </c>
      <c r="H2671" s="20">
        <v>12</v>
      </c>
      <c r="I2671" s="20" t="str">
        <f>VLOOKUP(employees!$H2671,locations[#All],3,FALSE)</f>
        <v>Hyderabad</v>
      </c>
      <c r="J2671" s="20" t="str">
        <f>_xlfn.XLOOKUP(Table6[[#This Row],[City]],locations[city],locations[Continent])</f>
        <v>Asia</v>
      </c>
      <c r="K2671" s="20" t="s">
        <v>55</v>
      </c>
      <c r="L2671" s="20" t="s">
        <v>51</v>
      </c>
      <c r="M2671" s="21">
        <v>44933</v>
      </c>
      <c r="N2671" s="20" t="s">
        <v>62</v>
      </c>
      <c r="O2671" s="20">
        <v>4.5</v>
      </c>
      <c r="P2671" s="20">
        <v>5.3</v>
      </c>
      <c r="Q2671" s="20">
        <v>101210.96</v>
      </c>
      <c r="R2671" s="20">
        <v>935</v>
      </c>
      <c r="S2671" s="20">
        <f ca="1">DATEDIF(employees!$M2671, TODAY(), "y")</f>
        <v>3</v>
      </c>
      <c r="T2671" s="20">
        <f>VLOOKUP(employees!$H2671,locations[#All],4,)</f>
        <v>0.68</v>
      </c>
      <c r="U2671" s="22">
        <f>employees!$Q2671/employees!$T2671</f>
        <v>148839.64705882352</v>
      </c>
    </row>
    <row r="2672" spans="1:21" x14ac:dyDescent="0.25">
      <c r="A2672" s="23">
        <v>2671</v>
      </c>
      <c r="B2672" s="24" t="s">
        <v>2619</v>
      </c>
      <c r="C2672" s="24" t="s">
        <v>54</v>
      </c>
      <c r="D2672" s="24">
        <v>21</v>
      </c>
      <c r="E2672" s="24">
        <v>22</v>
      </c>
      <c r="F2672" s="24" t="str">
        <f>VLOOKUP(Table6[[#This Row],[department_id]],departments[#All],2,FALSE)</f>
        <v>Accounting</v>
      </c>
      <c r="G2672" s="24" t="str">
        <f>VLOOKUP(employees!$E2672,departments[],3,FALSE)</f>
        <v>G&amp;A</v>
      </c>
      <c r="H2672" s="24">
        <v>14</v>
      </c>
      <c r="I2672" s="24" t="str">
        <f>VLOOKUP(employees!$H2672,locations[#All],3,FALSE)</f>
        <v>Dubai</v>
      </c>
      <c r="J2672" s="24" t="str">
        <f>_xlfn.XLOOKUP(Table6[[#This Row],[City]],locations[city],locations[Continent])</f>
        <v>Asia</v>
      </c>
      <c r="K2672" s="24" t="s">
        <v>55</v>
      </c>
      <c r="L2672" s="24" t="s">
        <v>56</v>
      </c>
      <c r="M2672" s="25">
        <v>43707</v>
      </c>
      <c r="N2672" s="24" t="s">
        <v>62</v>
      </c>
      <c r="O2672" s="24">
        <v>2.73</v>
      </c>
      <c r="P2672" s="24">
        <v>5.2</v>
      </c>
      <c r="Q2672" s="24">
        <v>84150.13</v>
      </c>
      <c r="R2672" s="24">
        <v>1675</v>
      </c>
      <c r="S2672" s="24">
        <f ca="1">DATEDIF(employees!$M2672, TODAY(), "y")</f>
        <v>7</v>
      </c>
      <c r="T2672" s="24">
        <f>VLOOKUP(employees!$H2672,locations[#All],4,)</f>
        <v>1.05</v>
      </c>
      <c r="U2672" s="26">
        <f>employees!$Q2672/employees!$T2672</f>
        <v>80142.980952380953</v>
      </c>
    </row>
    <row r="2673" spans="1:21" x14ac:dyDescent="0.25">
      <c r="A2673" s="19">
        <v>2672</v>
      </c>
      <c r="B2673" s="20" t="s">
        <v>2620</v>
      </c>
      <c r="C2673" s="20" t="s">
        <v>59</v>
      </c>
      <c r="D2673" s="20">
        <v>63</v>
      </c>
      <c r="E2673" s="20">
        <v>10</v>
      </c>
      <c r="F2673" s="20" t="str">
        <f>VLOOKUP(Table6[[#This Row],[department_id]],departments[#All],2,FALSE)</f>
        <v>Product Operations</v>
      </c>
      <c r="G2673" s="20" t="str">
        <f>VLOOKUP(employees!$E2673,departments[],3,FALSE)</f>
        <v>Product</v>
      </c>
      <c r="H2673" s="20">
        <v>8</v>
      </c>
      <c r="I2673" s="20" t="str">
        <f>VLOOKUP(employees!$H2673,locations[#All],3,FALSE)</f>
        <v>Barcelona</v>
      </c>
      <c r="J2673" s="20" t="str">
        <f>_xlfn.XLOOKUP(Table6[[#This Row],[City]],locations[city],locations[Continent])</f>
        <v>Europe</v>
      </c>
      <c r="K2673" s="20" t="s">
        <v>55</v>
      </c>
      <c r="L2673" s="20" t="s">
        <v>51</v>
      </c>
      <c r="M2673" s="21">
        <v>43386</v>
      </c>
      <c r="N2673" s="20" t="s">
        <v>62</v>
      </c>
      <c r="O2673" s="20">
        <v>4</v>
      </c>
      <c r="P2673" s="20">
        <v>8.6</v>
      </c>
      <c r="Q2673" s="20">
        <v>95471.55</v>
      </c>
      <c r="R2673" s="20">
        <v>2955</v>
      </c>
      <c r="S2673" s="20">
        <f ca="1">DATEDIF(employees!$M2673, TODAY(), "y")</f>
        <v>7</v>
      </c>
      <c r="T2673" s="20">
        <f>VLOOKUP(employees!$H2673,locations[#All],4,)</f>
        <v>1.05</v>
      </c>
      <c r="U2673" s="22">
        <f>employees!$Q2673/employees!$T2673</f>
        <v>90925.28571428571</v>
      </c>
    </row>
    <row r="2674" spans="1:21" x14ac:dyDescent="0.25">
      <c r="A2674" s="23">
        <v>2673</v>
      </c>
      <c r="B2674" s="24" t="s">
        <v>2621</v>
      </c>
      <c r="C2674" s="24" t="s">
        <v>59</v>
      </c>
      <c r="D2674" s="24">
        <v>42</v>
      </c>
      <c r="E2674" s="24">
        <v>21</v>
      </c>
      <c r="F2674" s="24" t="str">
        <f>VLOOKUP(Table6[[#This Row],[department_id]],departments[#All],2,FALSE)</f>
        <v>Finance</v>
      </c>
      <c r="G2674" s="24" t="str">
        <f>VLOOKUP(employees!$E2674,departments[],3,FALSE)</f>
        <v>G&amp;A</v>
      </c>
      <c r="H2674" s="24">
        <v>21</v>
      </c>
      <c r="I2674" s="24" t="str">
        <f>VLOOKUP(employees!$H2674,locations[#All],3,FALSE)</f>
        <v>Sydney</v>
      </c>
      <c r="J2674" s="24" t="str">
        <f>_xlfn.XLOOKUP(Table6[[#This Row],[City]],locations[city],locations[Continent])</f>
        <v>Oceania</v>
      </c>
      <c r="K2674" s="24" t="s">
        <v>66</v>
      </c>
      <c r="L2674" s="24" t="s">
        <v>51</v>
      </c>
      <c r="M2674" s="25">
        <v>44083</v>
      </c>
      <c r="N2674" s="24" t="s">
        <v>62</v>
      </c>
      <c r="O2674" s="24">
        <v>4.34</v>
      </c>
      <c r="P2674" s="24">
        <v>5.5</v>
      </c>
      <c r="Q2674" s="24">
        <v>76738.28</v>
      </c>
      <c r="R2674" s="24">
        <v>1531</v>
      </c>
      <c r="S2674" s="24">
        <f ca="1">DATEDIF(employees!$M2674, TODAY(), "y")</f>
        <v>6</v>
      </c>
      <c r="T2674" s="24">
        <f>VLOOKUP(employees!$H2674,locations[#All],4,)</f>
        <v>1.1499999999999999</v>
      </c>
      <c r="U2674" s="26">
        <f>employees!$Q2674/employees!$T2674</f>
        <v>66728.939130434781</v>
      </c>
    </row>
    <row r="2675" spans="1:21" x14ac:dyDescent="0.25">
      <c r="A2675" s="19">
        <v>2674</v>
      </c>
      <c r="B2675" s="20" t="s">
        <v>2622</v>
      </c>
      <c r="C2675" s="20" t="s">
        <v>54</v>
      </c>
      <c r="D2675" s="20">
        <v>51</v>
      </c>
      <c r="E2675" s="20">
        <v>23</v>
      </c>
      <c r="F2675" s="20" t="str">
        <f>VLOOKUP(Table6[[#This Row],[department_id]],departments[#All],2,FALSE)</f>
        <v>Legal</v>
      </c>
      <c r="G2675" s="20" t="str">
        <f>VLOOKUP(employees!$E2675,departments[],3,FALSE)</f>
        <v>G&amp;A</v>
      </c>
      <c r="H2675" s="20">
        <v>1</v>
      </c>
      <c r="I2675" s="20" t="str">
        <f>VLOOKUP(employees!$H2675,locations[#All],3,FALSE)</f>
        <v>San Francisco</v>
      </c>
      <c r="J2675" s="20" t="str">
        <f>_xlfn.XLOOKUP(Table6[[#This Row],[City]],locations[city],locations[Continent])</f>
        <v>North America</v>
      </c>
      <c r="K2675" s="20" t="s">
        <v>55</v>
      </c>
      <c r="L2675" s="20" t="s">
        <v>51</v>
      </c>
      <c r="M2675" s="21">
        <v>43163</v>
      </c>
      <c r="N2675" s="20" t="s">
        <v>57</v>
      </c>
      <c r="O2675" s="20">
        <v>4.58</v>
      </c>
      <c r="P2675" s="20">
        <v>7</v>
      </c>
      <c r="Q2675" s="20">
        <v>190038.81</v>
      </c>
      <c r="R2675" s="20">
        <v>980</v>
      </c>
      <c r="S2675" s="20">
        <f ca="1">DATEDIF(employees!$M2675, TODAY(), "y")</f>
        <v>8</v>
      </c>
      <c r="T2675" s="20">
        <f>VLOOKUP(employees!$H2675,locations[#All],4,)</f>
        <v>1.35</v>
      </c>
      <c r="U2675" s="22">
        <f>employees!$Q2675/employees!$T2675</f>
        <v>140769.48888888888</v>
      </c>
    </row>
    <row r="2676" spans="1:21" x14ac:dyDescent="0.25">
      <c r="A2676" s="23">
        <v>2675</v>
      </c>
      <c r="B2676" s="24" t="s">
        <v>2623</v>
      </c>
      <c r="C2676" s="24" t="s">
        <v>54</v>
      </c>
      <c r="D2676" s="24">
        <v>45</v>
      </c>
      <c r="E2676" s="24">
        <v>12</v>
      </c>
      <c r="F2676" s="24" t="str">
        <f>VLOOKUP(Table6[[#This Row],[department_id]],departments[#All],2,FALSE)</f>
        <v>UX Research</v>
      </c>
      <c r="G2676" s="24" t="str">
        <f>VLOOKUP(employees!$E2676,departments[],3,FALSE)</f>
        <v>Product</v>
      </c>
      <c r="H2676" s="24">
        <v>20</v>
      </c>
      <c r="I2676" s="24" t="str">
        <f>VLOOKUP(employees!$H2676,locations[#All],3,FALSE)</f>
        <v>Singapore</v>
      </c>
      <c r="J2676" s="24" t="str">
        <f>_xlfn.XLOOKUP(Table6[[#This Row],[City]],locations[city],locations[Continent])</f>
        <v>Asia</v>
      </c>
      <c r="K2676" s="24" t="s">
        <v>64</v>
      </c>
      <c r="L2676" s="24" t="s">
        <v>51</v>
      </c>
      <c r="M2676" s="25">
        <v>44354</v>
      </c>
      <c r="N2676" s="24" t="s">
        <v>57</v>
      </c>
      <c r="O2676" s="24">
        <v>3.25</v>
      </c>
      <c r="P2676" s="24">
        <v>9</v>
      </c>
      <c r="Q2676" s="24">
        <v>176462.95</v>
      </c>
      <c r="R2676" s="24">
        <v>2963</v>
      </c>
      <c r="S2676" s="24">
        <f ca="1">DATEDIF(employees!$M2676, TODAY(), "y")</f>
        <v>5</v>
      </c>
      <c r="T2676" s="24">
        <f>VLOOKUP(employees!$H2676,locations[#All],4,)</f>
        <v>1.22</v>
      </c>
      <c r="U2676" s="26">
        <f>employees!$Q2676/employees!$T2676</f>
        <v>144641.76229508198</v>
      </c>
    </row>
    <row r="2677" spans="1:21" x14ac:dyDescent="0.25">
      <c r="A2677" s="19">
        <v>2676</v>
      </c>
      <c r="B2677" s="20" t="s">
        <v>2624</v>
      </c>
      <c r="C2677" s="20" t="s">
        <v>49</v>
      </c>
      <c r="D2677" s="20">
        <v>41</v>
      </c>
      <c r="E2677" s="20">
        <v>6</v>
      </c>
      <c r="F2677" s="20" t="str">
        <f>VLOOKUP(Table6[[#This Row],[department_id]],departments[#All],2,FALSE)</f>
        <v>Security</v>
      </c>
      <c r="G2677" s="20" t="str">
        <f>VLOOKUP(employees!$E2677,departments[],3,FALSE)</f>
        <v>Tech</v>
      </c>
      <c r="H2677" s="20">
        <v>21</v>
      </c>
      <c r="I2677" s="20" t="str">
        <f>VLOOKUP(employees!$H2677,locations[#All],3,FALSE)</f>
        <v>Sydney</v>
      </c>
      <c r="J2677" s="20" t="str">
        <f>_xlfn.XLOOKUP(Table6[[#This Row],[City]],locations[city],locations[Continent])</f>
        <v>Oceania</v>
      </c>
      <c r="K2677" s="20" t="s">
        <v>64</v>
      </c>
      <c r="L2677" s="20" t="s">
        <v>51</v>
      </c>
      <c r="M2677" s="21">
        <v>45918</v>
      </c>
      <c r="N2677" s="20" t="s">
        <v>62</v>
      </c>
      <c r="O2677" s="20">
        <v>4.5999999999999996</v>
      </c>
      <c r="P2677" s="20">
        <v>7.5</v>
      </c>
      <c r="Q2677" s="20">
        <v>241007.54</v>
      </c>
      <c r="R2677" s="20">
        <v>548</v>
      </c>
      <c r="S2677" s="20">
        <f ca="1">DATEDIF(employees!$M2677, TODAY(), "y")</f>
        <v>0</v>
      </c>
      <c r="T2677" s="20">
        <f>VLOOKUP(employees!$H2677,locations[#All],4,)</f>
        <v>1.1499999999999999</v>
      </c>
      <c r="U2677" s="22">
        <f>employees!$Q2677/employees!$T2677</f>
        <v>209571.77391304349</v>
      </c>
    </row>
    <row r="2678" spans="1:21" x14ac:dyDescent="0.25">
      <c r="A2678" s="23">
        <v>2677</v>
      </c>
      <c r="B2678" s="24" t="s">
        <v>2625</v>
      </c>
      <c r="C2678" s="24" t="s">
        <v>59</v>
      </c>
      <c r="D2678" s="24">
        <v>57</v>
      </c>
      <c r="E2678" s="24">
        <v>2</v>
      </c>
      <c r="F2678" s="24" t="str">
        <f>VLOOKUP(Table6[[#This Row],[department_id]],departments[#All],2,FALSE)</f>
        <v>Data Science</v>
      </c>
      <c r="G2678" s="24" t="str">
        <f>VLOOKUP(employees!$E2678,departments[],3,FALSE)</f>
        <v>Tech</v>
      </c>
      <c r="H2678" s="24">
        <v>11</v>
      </c>
      <c r="I2678" s="24" t="str">
        <f>VLOOKUP(employees!$H2678,locations[#All],3,FALSE)</f>
        <v>Bengaluru</v>
      </c>
      <c r="J2678" s="24" t="str">
        <f>_xlfn.XLOOKUP(Table6[[#This Row],[City]],locations[city],locations[Continent])</f>
        <v>Asia</v>
      </c>
      <c r="K2678" s="24" t="s">
        <v>64</v>
      </c>
      <c r="L2678" s="24" t="s">
        <v>56</v>
      </c>
      <c r="M2678" s="25">
        <v>43872</v>
      </c>
      <c r="N2678" s="24" t="s">
        <v>57</v>
      </c>
      <c r="O2678" s="24">
        <v>4.25</v>
      </c>
      <c r="P2678" s="24">
        <v>5.8</v>
      </c>
      <c r="Q2678" s="24">
        <v>124632.14</v>
      </c>
      <c r="R2678" s="24">
        <v>1836</v>
      </c>
      <c r="S2678" s="24">
        <f ca="1">DATEDIF(employees!$M2678, TODAY(), "y")</f>
        <v>6</v>
      </c>
      <c r="T2678" s="24">
        <f>VLOOKUP(employees!$H2678,locations[#All],4,)</f>
        <v>0.7</v>
      </c>
      <c r="U2678" s="26">
        <f>employees!$Q2678/employees!$T2678</f>
        <v>178045.9142857143</v>
      </c>
    </row>
    <row r="2679" spans="1:21" x14ac:dyDescent="0.25">
      <c r="A2679" s="19">
        <v>2678</v>
      </c>
      <c r="B2679" s="20" t="s">
        <v>3508</v>
      </c>
      <c r="C2679" s="20" t="s">
        <v>49</v>
      </c>
      <c r="D2679" s="20">
        <v>41</v>
      </c>
      <c r="E2679" s="20">
        <v>23</v>
      </c>
      <c r="F2679" s="20" t="str">
        <f>VLOOKUP(Table6[[#This Row],[department_id]],departments[#All],2,FALSE)</f>
        <v>Legal</v>
      </c>
      <c r="G2679" s="20" t="str">
        <f>VLOOKUP(employees!$E2679,departments[],3,FALSE)</f>
        <v>G&amp;A</v>
      </c>
      <c r="H2679" s="20">
        <v>18</v>
      </c>
      <c r="I2679" s="20" t="str">
        <f>VLOOKUP(employees!$H2679,locations[#All],3,FALSE)</f>
        <v>Buenos Aires</v>
      </c>
      <c r="J2679" s="20" t="str">
        <f>_xlfn.XLOOKUP(Table6[[#This Row],[City]],locations[city],locations[Continent])</f>
        <v>South America</v>
      </c>
      <c r="K2679" s="20" t="s">
        <v>3443</v>
      </c>
      <c r="L2679" s="20" t="s">
        <v>51</v>
      </c>
      <c r="M2679" s="21">
        <v>45318</v>
      </c>
      <c r="N2679" s="20" t="s">
        <v>52</v>
      </c>
      <c r="O2679" s="20">
        <v>4.04</v>
      </c>
      <c r="P2679" s="20">
        <v>9</v>
      </c>
      <c r="Q2679" s="20">
        <v>222983.81</v>
      </c>
      <c r="R2679" s="20" t="s">
        <v>3524</v>
      </c>
      <c r="S2679" s="20">
        <f ca="1">DATEDIF(employees!$M2679, TODAY(), "y")</f>
        <v>2</v>
      </c>
      <c r="T2679" s="20">
        <f>VLOOKUP(employees!$H2679,locations[#All],4,)</f>
        <v>0.65</v>
      </c>
      <c r="U2679" s="22">
        <f>employees!$Q2679/employees!$T2679</f>
        <v>343052.01538461534</v>
      </c>
    </row>
    <row r="2680" spans="1:21" x14ac:dyDescent="0.25">
      <c r="A2680" s="23">
        <v>2679</v>
      </c>
      <c r="B2680" s="24" t="s">
        <v>2626</v>
      </c>
      <c r="C2680" s="24" t="s">
        <v>49</v>
      </c>
      <c r="D2680" s="24">
        <v>30</v>
      </c>
      <c r="E2680" s="24">
        <v>18</v>
      </c>
      <c r="F2680" s="24" t="str">
        <f>VLOOKUP(Table6[[#This Row],[department_id]],departments[#All],2,FALSE)</f>
        <v>Customer Support</v>
      </c>
      <c r="G2680" s="24" t="str">
        <f>VLOOKUP(employees!$E2680,departments[],3,FALSE)</f>
        <v>GTM</v>
      </c>
      <c r="H2680" s="24">
        <v>15</v>
      </c>
      <c r="I2680" s="24" t="str">
        <f>VLOOKUP(employees!$H2680,locations[#All],3,FALSE)</f>
        <v>Cape Town</v>
      </c>
      <c r="J2680" s="24" t="str">
        <f>_xlfn.XLOOKUP(Table6[[#This Row],[City]],locations[city],locations[Continent])</f>
        <v>Africa</v>
      </c>
      <c r="K2680" s="24" t="s">
        <v>66</v>
      </c>
      <c r="L2680" s="24" t="s">
        <v>56</v>
      </c>
      <c r="M2680" s="25">
        <v>43012</v>
      </c>
      <c r="N2680" s="24" t="s">
        <v>52</v>
      </c>
      <c r="O2680" s="24">
        <v>3.49</v>
      </c>
      <c r="P2680" s="24">
        <v>6.8</v>
      </c>
      <c r="Q2680" s="24">
        <v>24209.55</v>
      </c>
      <c r="R2680" s="24">
        <v>2647</v>
      </c>
      <c r="S2680" s="24">
        <f ca="1">DATEDIF(employees!$M2680, TODAY(), "y")</f>
        <v>8</v>
      </c>
      <c r="T2680" s="24">
        <f>VLOOKUP(employees!$H2680,locations[#All],4,)</f>
        <v>0.7</v>
      </c>
      <c r="U2680" s="26">
        <f>employees!$Q2680/employees!$T2680</f>
        <v>34585.071428571428</v>
      </c>
    </row>
    <row r="2681" spans="1:21" x14ac:dyDescent="0.25">
      <c r="A2681" s="19">
        <v>2680</v>
      </c>
      <c r="B2681" s="20" t="s">
        <v>2627</v>
      </c>
      <c r="C2681" s="20" t="s">
        <v>54</v>
      </c>
      <c r="D2681" s="20">
        <v>44</v>
      </c>
      <c r="E2681" s="20">
        <v>26</v>
      </c>
      <c r="F2681" s="20" t="str">
        <f>VLOOKUP(Table6[[#This Row],[department_id]],departments[#All],2,FALSE)</f>
        <v>Procurement</v>
      </c>
      <c r="G2681" s="20" t="str">
        <f>VLOOKUP(employees!$E2681,departments[],3,FALSE)</f>
        <v>Ops</v>
      </c>
      <c r="H2681" s="20">
        <v>15</v>
      </c>
      <c r="I2681" s="20" t="str">
        <f>VLOOKUP(employees!$H2681,locations[#All],3,FALSE)</f>
        <v>Cape Town</v>
      </c>
      <c r="J2681" s="20" t="str">
        <f>_xlfn.XLOOKUP(Table6[[#This Row],[City]],locations[city],locations[Continent])</f>
        <v>Africa</v>
      </c>
      <c r="K2681" s="20" t="s">
        <v>75</v>
      </c>
      <c r="L2681" s="20" t="s">
        <v>51</v>
      </c>
      <c r="M2681" s="21">
        <v>45576</v>
      </c>
      <c r="N2681" s="20" t="s">
        <v>62</v>
      </c>
      <c r="O2681" s="20">
        <v>4.12</v>
      </c>
      <c r="P2681" s="20">
        <v>8.6999999999999993</v>
      </c>
      <c r="Q2681" s="20">
        <v>72454.09</v>
      </c>
      <c r="R2681" s="20">
        <v>1787</v>
      </c>
      <c r="S2681" s="20">
        <f ca="1">DATEDIF(employees!$M2681, TODAY(), "y")</f>
        <v>1</v>
      </c>
      <c r="T2681" s="20">
        <f>VLOOKUP(employees!$H2681,locations[#All],4,)</f>
        <v>0.7</v>
      </c>
      <c r="U2681" s="22">
        <f>employees!$Q2681/employees!$T2681</f>
        <v>103505.84285714285</v>
      </c>
    </row>
    <row r="2682" spans="1:21" x14ac:dyDescent="0.25">
      <c r="A2682" s="23">
        <v>2681</v>
      </c>
      <c r="B2682" s="24" t="s">
        <v>3509</v>
      </c>
      <c r="C2682" s="24" t="s">
        <v>49</v>
      </c>
      <c r="D2682" s="24">
        <v>20</v>
      </c>
      <c r="E2682" s="24">
        <v>15</v>
      </c>
      <c r="F2682" s="24" t="str">
        <f>VLOOKUP(Table6[[#This Row],[department_id]],departments[#All],2,FALSE)</f>
        <v>Marketing</v>
      </c>
      <c r="G2682" s="24" t="str">
        <f>VLOOKUP(employees!$E2682,departments[],3,FALSE)</f>
        <v>GTM</v>
      </c>
      <c r="H2682" s="24">
        <v>13</v>
      </c>
      <c r="I2682" s="24" t="str">
        <f>VLOOKUP(employees!$H2682,locations[#All],3,FALSE)</f>
        <v>Cairo</v>
      </c>
      <c r="J2682" s="24" t="str">
        <f>_xlfn.XLOOKUP(Table6[[#This Row],[City]],locations[city],locations[Continent])</f>
        <v>Africa</v>
      </c>
      <c r="K2682" s="24" t="s">
        <v>71</v>
      </c>
      <c r="L2682" s="24" t="s">
        <v>51</v>
      </c>
      <c r="M2682" s="25">
        <v>43632</v>
      </c>
      <c r="N2682" s="24" t="s">
        <v>62</v>
      </c>
      <c r="O2682" s="24">
        <v>3.53</v>
      </c>
      <c r="P2682" s="24">
        <v>6.1</v>
      </c>
      <c r="Q2682" s="24">
        <v>102578.07</v>
      </c>
      <c r="R2682" s="24">
        <v>2411</v>
      </c>
      <c r="S2682" s="24">
        <f ca="1">DATEDIF(employees!$M2682, TODAY(), "y")</f>
        <v>7</v>
      </c>
      <c r="T2682" s="24">
        <f>VLOOKUP(employees!$H2682,locations[#All],4,)</f>
        <v>0.55000000000000004</v>
      </c>
      <c r="U2682" s="26">
        <f>employees!$Q2682/employees!$T2682</f>
        <v>186505.58181818182</v>
      </c>
    </row>
    <row r="2683" spans="1:21" x14ac:dyDescent="0.25">
      <c r="A2683" s="19">
        <v>2682</v>
      </c>
      <c r="B2683" s="20" t="s">
        <v>3510</v>
      </c>
      <c r="C2683" s="20" t="s">
        <v>49</v>
      </c>
      <c r="D2683" s="20">
        <v>37</v>
      </c>
      <c r="E2683" s="20">
        <v>24</v>
      </c>
      <c r="F2683" s="20" t="str">
        <f>VLOOKUP(Table6[[#This Row],[department_id]],departments[#All],2,FALSE)</f>
        <v>Administration</v>
      </c>
      <c r="G2683" s="20" t="str">
        <f>VLOOKUP(employees!$E2683,departments[],3,FALSE)</f>
        <v>G&amp;A</v>
      </c>
      <c r="H2683" s="20">
        <v>1</v>
      </c>
      <c r="I2683" s="20" t="str">
        <f>VLOOKUP(employees!$H2683,locations[#All],3,FALSE)</f>
        <v>San Francisco</v>
      </c>
      <c r="J2683" s="20" t="str">
        <f>_xlfn.XLOOKUP(Table6[[#This Row],[City]],locations[city],locations[Continent])</f>
        <v>North America</v>
      </c>
      <c r="K2683" s="20" t="s">
        <v>55</v>
      </c>
      <c r="L2683" s="20" t="s">
        <v>51</v>
      </c>
      <c r="M2683" s="21">
        <v>43504</v>
      </c>
      <c r="N2683" s="20" t="s">
        <v>52</v>
      </c>
      <c r="O2683" s="20">
        <v>4.5</v>
      </c>
      <c r="P2683" s="20">
        <v>8.6</v>
      </c>
      <c r="Q2683" s="20">
        <v>92989.14</v>
      </c>
      <c r="R2683" s="20">
        <v>1222</v>
      </c>
      <c r="S2683" s="20">
        <f ca="1">DATEDIF(employees!$M2683, TODAY(), "y")</f>
        <v>7</v>
      </c>
      <c r="T2683" s="20">
        <f>VLOOKUP(employees!$H2683,locations[#All],4,)</f>
        <v>1.35</v>
      </c>
      <c r="U2683" s="22">
        <f>employees!$Q2683/employees!$T2683</f>
        <v>68880.844444444447</v>
      </c>
    </row>
    <row r="2684" spans="1:21" x14ac:dyDescent="0.25">
      <c r="A2684" s="23">
        <v>2683</v>
      </c>
      <c r="B2684" s="24" t="s">
        <v>2628</v>
      </c>
      <c r="C2684" s="24" t="s">
        <v>49</v>
      </c>
      <c r="D2684" s="24">
        <v>32</v>
      </c>
      <c r="E2684" s="24">
        <v>16</v>
      </c>
      <c r="F2684" s="24" t="str">
        <f>VLOOKUP(Table6[[#This Row],[department_id]],departments[#All],2,FALSE)</f>
        <v>Content Marketing</v>
      </c>
      <c r="G2684" s="24" t="str">
        <f>VLOOKUP(employees!$E2684,departments[],3,FALSE)</f>
        <v>GTM</v>
      </c>
      <c r="H2684" s="24">
        <v>8</v>
      </c>
      <c r="I2684" s="24" t="str">
        <f>VLOOKUP(employees!$H2684,locations[#All],3,FALSE)</f>
        <v>Barcelona</v>
      </c>
      <c r="J2684" s="24" t="str">
        <f>_xlfn.XLOOKUP(Table6[[#This Row],[City]],locations[city],locations[Continent])</f>
        <v>Europe</v>
      </c>
      <c r="K2684" s="24" t="s">
        <v>55</v>
      </c>
      <c r="L2684" s="24" t="s">
        <v>83</v>
      </c>
      <c r="M2684" s="25">
        <v>45123</v>
      </c>
      <c r="N2684" s="24" t="s">
        <v>52</v>
      </c>
      <c r="O2684" s="24">
        <v>4.3499999999999996</v>
      </c>
      <c r="P2684" s="24">
        <v>9</v>
      </c>
      <c r="Q2684" s="24">
        <v>74074.34</v>
      </c>
      <c r="R2684" s="24">
        <v>1876</v>
      </c>
      <c r="S2684" s="24">
        <f ca="1">DATEDIF(employees!$M2684, TODAY(), "y")</f>
        <v>3</v>
      </c>
      <c r="T2684" s="24">
        <f>VLOOKUP(employees!$H2684,locations[#All],4,)</f>
        <v>1.05</v>
      </c>
      <c r="U2684" s="26">
        <f>employees!$Q2684/employees!$T2684</f>
        <v>70546.990476190476</v>
      </c>
    </row>
    <row r="2685" spans="1:21" x14ac:dyDescent="0.25">
      <c r="A2685" s="19">
        <v>2684</v>
      </c>
      <c r="B2685" s="20" t="s">
        <v>2629</v>
      </c>
      <c r="C2685" s="20" t="s">
        <v>59</v>
      </c>
      <c r="D2685" s="20">
        <v>53</v>
      </c>
      <c r="E2685" s="20">
        <v>2</v>
      </c>
      <c r="F2685" s="20" t="str">
        <f>VLOOKUP(Table6[[#This Row],[department_id]],departments[#All],2,FALSE)</f>
        <v>Data Science</v>
      </c>
      <c r="G2685" s="20" t="str">
        <f>VLOOKUP(employees!$E2685,departments[],3,FALSE)</f>
        <v>Tech</v>
      </c>
      <c r="H2685" s="20">
        <v>2</v>
      </c>
      <c r="I2685" s="20" t="str">
        <f>VLOOKUP(employees!$H2685,locations[#All],3,FALSE)</f>
        <v>New York</v>
      </c>
      <c r="J2685" s="20" t="str">
        <f>_xlfn.XLOOKUP(Table6[[#This Row],[City]],locations[city],locations[Continent])</f>
        <v>North America</v>
      </c>
      <c r="K2685" s="20" t="s">
        <v>55</v>
      </c>
      <c r="L2685" s="20" t="s">
        <v>51</v>
      </c>
      <c r="M2685" s="21">
        <v>43384</v>
      </c>
      <c r="N2685" s="20" t="s">
        <v>57</v>
      </c>
      <c r="O2685" s="20">
        <v>3</v>
      </c>
      <c r="P2685" s="20">
        <v>9.5</v>
      </c>
      <c r="Q2685" s="20">
        <v>166645.9</v>
      </c>
      <c r="R2685" s="20">
        <v>3321</v>
      </c>
      <c r="S2685" s="20">
        <f ca="1">DATEDIF(employees!$M2685, TODAY(), "y")</f>
        <v>7</v>
      </c>
      <c r="T2685" s="20">
        <f>VLOOKUP(employees!$H2685,locations[#All],4,)</f>
        <v>1.3</v>
      </c>
      <c r="U2685" s="22">
        <f>employees!$Q2685/employees!$T2685</f>
        <v>128189.15384615384</v>
      </c>
    </row>
    <row r="2686" spans="1:21" x14ac:dyDescent="0.25">
      <c r="A2686" s="23">
        <v>2685</v>
      </c>
      <c r="B2686" s="24" t="s">
        <v>2141</v>
      </c>
      <c r="C2686" s="24" t="s">
        <v>59</v>
      </c>
      <c r="D2686" s="24">
        <v>21</v>
      </c>
      <c r="E2686" s="24">
        <v>21</v>
      </c>
      <c r="F2686" s="24" t="str">
        <f>VLOOKUP(Table6[[#This Row],[department_id]],departments[#All],2,FALSE)</f>
        <v>Finance</v>
      </c>
      <c r="G2686" s="24" t="str">
        <f>VLOOKUP(employees!$E2686,departments[],3,FALSE)</f>
        <v>G&amp;A</v>
      </c>
      <c r="H2686" s="24">
        <v>5</v>
      </c>
      <c r="I2686" s="24" t="str">
        <f>VLOOKUP(employees!$H2686,locations[#All],3,FALSE)</f>
        <v>London</v>
      </c>
      <c r="J2686" s="24" t="str">
        <f>_xlfn.XLOOKUP(Table6[[#This Row],[City]],locations[city],locations[Continent])</f>
        <v>Europe</v>
      </c>
      <c r="K2686" s="24" t="s">
        <v>66</v>
      </c>
      <c r="L2686" s="24" t="s">
        <v>51</v>
      </c>
      <c r="M2686" s="25">
        <v>44461</v>
      </c>
      <c r="N2686" s="24" t="s">
        <v>52</v>
      </c>
      <c r="O2686" s="24">
        <v>3.09</v>
      </c>
      <c r="P2686" s="24">
        <v>8.6999999999999993</v>
      </c>
      <c r="Q2686" s="24">
        <v>107618.66</v>
      </c>
      <c r="R2686" s="24">
        <v>1531</v>
      </c>
      <c r="S2686" s="24">
        <f ca="1">DATEDIF(employees!$M2686, TODAY(), "y")</f>
        <v>4</v>
      </c>
      <c r="T2686" s="24">
        <f>VLOOKUP(employees!$H2686,locations[#All],4,)</f>
        <v>1.25</v>
      </c>
      <c r="U2686" s="26">
        <f>employees!$Q2686/employees!$T2686</f>
        <v>86094.928</v>
      </c>
    </row>
    <row r="2687" spans="1:21" x14ac:dyDescent="0.25">
      <c r="A2687" s="19">
        <v>2686</v>
      </c>
      <c r="B2687" s="20" t="s">
        <v>2630</v>
      </c>
      <c r="C2687" s="20" t="s">
        <v>54</v>
      </c>
      <c r="D2687" s="20">
        <v>64</v>
      </c>
      <c r="E2687" s="20">
        <v>11</v>
      </c>
      <c r="F2687" s="20" t="str">
        <f>VLOOKUP(Table6[[#This Row],[department_id]],departments[#All],2,FALSE)</f>
        <v>Design</v>
      </c>
      <c r="G2687" s="20" t="str">
        <f>VLOOKUP(employees!$E2687,departments[],3,FALSE)</f>
        <v>Product</v>
      </c>
      <c r="H2687" s="20">
        <v>10</v>
      </c>
      <c r="I2687" s="20" t="str">
        <f>VLOOKUP(employees!$H2687,locations[#All],3,FALSE)</f>
        <v>Warsaw</v>
      </c>
      <c r="J2687" s="20" t="str">
        <f>_xlfn.XLOOKUP(Table6[[#This Row],[City]],locations[city],locations[Continent])</f>
        <v>Europe</v>
      </c>
      <c r="K2687" s="20" t="s">
        <v>75</v>
      </c>
      <c r="L2687" s="20" t="s">
        <v>56</v>
      </c>
      <c r="M2687" s="21">
        <v>45909</v>
      </c>
      <c r="N2687" s="20" t="s">
        <v>62</v>
      </c>
      <c r="O2687" s="20">
        <v>4.33</v>
      </c>
      <c r="P2687" s="20">
        <v>9.3000000000000007</v>
      </c>
      <c r="Q2687" s="20">
        <v>221597.29</v>
      </c>
      <c r="R2687" s="20">
        <v>1156</v>
      </c>
      <c r="S2687" s="20">
        <f ca="1">DATEDIF(employees!$M2687, TODAY(), "y")</f>
        <v>1</v>
      </c>
      <c r="T2687" s="20">
        <f>VLOOKUP(employees!$H2687,locations[#All],4,)</f>
        <v>0.95</v>
      </c>
      <c r="U2687" s="22">
        <f>employees!$Q2687/employees!$T2687</f>
        <v>233260.3052631579</v>
      </c>
    </row>
    <row r="2688" spans="1:21" x14ac:dyDescent="0.25">
      <c r="A2688" s="23">
        <v>2687</v>
      </c>
      <c r="B2688" s="24" t="s">
        <v>2631</v>
      </c>
      <c r="C2688" s="24" t="s">
        <v>54</v>
      </c>
      <c r="D2688" s="24">
        <v>54</v>
      </c>
      <c r="E2688" s="24">
        <v>10</v>
      </c>
      <c r="F2688" s="24" t="str">
        <f>VLOOKUP(Table6[[#This Row],[department_id]],departments[#All],2,FALSE)</f>
        <v>Product Operations</v>
      </c>
      <c r="G2688" s="24" t="str">
        <f>VLOOKUP(employees!$E2688,departments[],3,FALSE)</f>
        <v>Product</v>
      </c>
      <c r="H2688" s="24">
        <v>4</v>
      </c>
      <c r="I2688" s="24" t="str">
        <f>VLOOKUP(employees!$H2688,locations[#All],3,FALSE)</f>
        <v>Toronto</v>
      </c>
      <c r="J2688" s="24" t="str">
        <f>_xlfn.XLOOKUP(Table6[[#This Row],[City]],locations[city],locations[Continent])</f>
        <v>North America</v>
      </c>
      <c r="K2688" s="24" t="s">
        <v>66</v>
      </c>
      <c r="L2688" s="24" t="s">
        <v>56</v>
      </c>
      <c r="M2688" s="25">
        <v>45544</v>
      </c>
      <c r="N2688" s="24" t="s">
        <v>52</v>
      </c>
      <c r="O2688" s="24">
        <v>4.3099999999999996</v>
      </c>
      <c r="P2688" s="24">
        <v>7</v>
      </c>
      <c r="Q2688" s="24">
        <v>78601.73</v>
      </c>
      <c r="R2688" s="24">
        <v>691</v>
      </c>
      <c r="S2688" s="24">
        <f ca="1">DATEDIF(employees!$M2688, TODAY(), "y")</f>
        <v>2</v>
      </c>
      <c r="T2688" s="24">
        <f>VLOOKUP(employees!$H2688,locations[#All],4,)</f>
        <v>1.1000000000000001</v>
      </c>
      <c r="U2688" s="26">
        <f>employees!$Q2688/employees!$T2688</f>
        <v>71456.118181818179</v>
      </c>
    </row>
    <row r="2689" spans="1:21" x14ac:dyDescent="0.25">
      <c r="A2689" s="19">
        <v>2688</v>
      </c>
      <c r="B2689" s="20" t="s">
        <v>2632</v>
      </c>
      <c r="C2689" s="20" t="s">
        <v>59</v>
      </c>
      <c r="D2689" s="20">
        <v>44</v>
      </c>
      <c r="E2689" s="20">
        <v>21</v>
      </c>
      <c r="F2689" s="20" t="str">
        <f>VLOOKUP(Table6[[#This Row],[department_id]],departments[#All],2,FALSE)</f>
        <v>Finance</v>
      </c>
      <c r="G2689" s="20" t="str">
        <f>VLOOKUP(employees!$E2689,departments[],3,FALSE)</f>
        <v>G&amp;A</v>
      </c>
      <c r="H2689" s="20">
        <v>15</v>
      </c>
      <c r="I2689" s="20" t="str">
        <f>VLOOKUP(employees!$H2689,locations[#All],3,FALSE)</f>
        <v>Cape Town</v>
      </c>
      <c r="J2689" s="20" t="str">
        <f>_xlfn.XLOOKUP(Table6[[#This Row],[City]],locations[city],locations[Continent])</f>
        <v>Africa</v>
      </c>
      <c r="K2689" s="20" t="s">
        <v>55</v>
      </c>
      <c r="L2689" s="20" t="s">
        <v>51</v>
      </c>
      <c r="M2689" s="21">
        <v>44842</v>
      </c>
      <c r="N2689" s="20" t="s">
        <v>52</v>
      </c>
      <c r="O2689" s="20">
        <v>4.72</v>
      </c>
      <c r="P2689" s="20">
        <v>7.5</v>
      </c>
      <c r="Q2689" s="20">
        <v>76268.600000000006</v>
      </c>
      <c r="R2689" s="20">
        <v>603</v>
      </c>
      <c r="S2689" s="20">
        <f ca="1">DATEDIF(employees!$M2689, TODAY(), "y")</f>
        <v>3</v>
      </c>
      <c r="T2689" s="20">
        <f>VLOOKUP(employees!$H2689,locations[#All],4,)</f>
        <v>0.7</v>
      </c>
      <c r="U2689" s="22">
        <f>employees!$Q2689/employees!$T2689</f>
        <v>108955.14285714287</v>
      </c>
    </row>
    <row r="2690" spans="1:21" x14ac:dyDescent="0.25">
      <c r="A2690" s="23">
        <v>2689</v>
      </c>
      <c r="B2690" s="24" t="s">
        <v>2633</v>
      </c>
      <c r="C2690" s="24" t="s">
        <v>49</v>
      </c>
      <c r="D2690" s="24">
        <v>31</v>
      </c>
      <c r="E2690" s="24">
        <v>22</v>
      </c>
      <c r="F2690" s="24" t="str">
        <f>VLOOKUP(Table6[[#This Row],[department_id]],departments[#All],2,FALSE)</f>
        <v>Accounting</v>
      </c>
      <c r="G2690" s="24" t="str">
        <f>VLOOKUP(employees!$E2690,departments[],3,FALSE)</f>
        <v>G&amp;A</v>
      </c>
      <c r="H2690" s="24">
        <v>14</v>
      </c>
      <c r="I2690" s="24" t="str">
        <f>VLOOKUP(employees!$H2690,locations[#All],3,FALSE)</f>
        <v>Dubai</v>
      </c>
      <c r="J2690" s="24" t="str">
        <f>_xlfn.XLOOKUP(Table6[[#This Row],[City]],locations[city],locations[Continent])</f>
        <v>Asia</v>
      </c>
      <c r="K2690" s="24" t="s">
        <v>55</v>
      </c>
      <c r="L2690" s="24" t="s">
        <v>56</v>
      </c>
      <c r="M2690" s="25">
        <v>43509</v>
      </c>
      <c r="N2690" s="24" t="s">
        <v>57</v>
      </c>
      <c r="O2690" s="24">
        <v>2.66</v>
      </c>
      <c r="P2690" s="24">
        <v>8.3000000000000007</v>
      </c>
      <c r="Q2690" s="24">
        <v>68587.72</v>
      </c>
      <c r="R2690" s="24">
        <v>2813</v>
      </c>
      <c r="S2690" s="24">
        <f ca="1">DATEDIF(employees!$M2690, TODAY(), "y")</f>
        <v>7</v>
      </c>
      <c r="T2690" s="24">
        <f>VLOOKUP(employees!$H2690,locations[#All],4,)</f>
        <v>1.05</v>
      </c>
      <c r="U2690" s="26">
        <f>employees!$Q2690/employees!$T2690</f>
        <v>65321.638095238093</v>
      </c>
    </row>
    <row r="2691" spans="1:21" x14ac:dyDescent="0.25">
      <c r="A2691" s="19">
        <v>2690</v>
      </c>
      <c r="B2691" s="20" t="s">
        <v>2634</v>
      </c>
      <c r="C2691" s="20" t="s">
        <v>49</v>
      </c>
      <c r="D2691" s="20">
        <v>20</v>
      </c>
      <c r="E2691" s="20">
        <v>12</v>
      </c>
      <c r="F2691" s="20" t="str">
        <f>VLOOKUP(Table6[[#This Row],[department_id]],departments[#All],2,FALSE)</f>
        <v>UX Research</v>
      </c>
      <c r="G2691" s="20" t="str">
        <f>VLOOKUP(employees!$E2691,departments[],3,FALSE)</f>
        <v>Product</v>
      </c>
      <c r="H2691" s="20">
        <v>18</v>
      </c>
      <c r="I2691" s="20" t="str">
        <f>VLOOKUP(employees!$H2691,locations[#All],3,FALSE)</f>
        <v>Buenos Aires</v>
      </c>
      <c r="J2691" s="20" t="str">
        <f>_xlfn.XLOOKUP(Table6[[#This Row],[City]],locations[city],locations[Continent])</f>
        <v>South America</v>
      </c>
      <c r="K2691" s="20" t="s">
        <v>55</v>
      </c>
      <c r="L2691" s="20" t="s">
        <v>51</v>
      </c>
      <c r="M2691" s="21">
        <v>45225</v>
      </c>
      <c r="N2691" s="20" t="s">
        <v>57</v>
      </c>
      <c r="O2691" s="20">
        <v>2.87</v>
      </c>
      <c r="P2691" s="20">
        <v>8.3000000000000007</v>
      </c>
      <c r="Q2691" s="20">
        <v>51537.23</v>
      </c>
      <c r="R2691" s="20">
        <v>1177</v>
      </c>
      <c r="S2691" s="20">
        <f ca="1">DATEDIF(employees!$M2691, TODAY(), "y")</f>
        <v>2</v>
      </c>
      <c r="T2691" s="20">
        <f>VLOOKUP(employees!$H2691,locations[#All],4,)</f>
        <v>0.65</v>
      </c>
      <c r="U2691" s="22">
        <f>employees!$Q2691/employees!$T2691</f>
        <v>79288.046153846153</v>
      </c>
    </row>
    <row r="2692" spans="1:21" x14ac:dyDescent="0.25">
      <c r="A2692" s="23">
        <v>2691</v>
      </c>
      <c r="B2692" s="24" t="s">
        <v>2635</v>
      </c>
      <c r="C2692" s="24" t="s">
        <v>49</v>
      </c>
      <c r="D2692" s="24">
        <v>46</v>
      </c>
      <c r="E2692" s="24">
        <v>27</v>
      </c>
      <c r="F2692" s="24" t="str">
        <f>VLOOKUP(Table6[[#This Row],[department_id]],departments[#All],2,FALSE)</f>
        <v>Facilities</v>
      </c>
      <c r="G2692" s="24" t="str">
        <f>VLOOKUP(employees!$E2692,departments[],3,FALSE)</f>
        <v>Ops</v>
      </c>
      <c r="H2692" s="24">
        <v>19</v>
      </c>
      <c r="I2692" s="24" t="str">
        <f>VLOOKUP(employees!$H2692,locations[#All],3,FALSE)</f>
        <v>Tokyo</v>
      </c>
      <c r="J2692" s="24" t="str">
        <f>_xlfn.XLOOKUP(Table6[[#This Row],[City]],locations[city],locations[Continent])</f>
        <v>Asia</v>
      </c>
      <c r="K2692" s="24" t="s">
        <v>60</v>
      </c>
      <c r="L2692" s="24" t="s">
        <v>51</v>
      </c>
      <c r="M2692" s="25">
        <v>43925</v>
      </c>
      <c r="N2692" s="24" t="s">
        <v>57</v>
      </c>
      <c r="O2692" s="24">
        <v>2.56</v>
      </c>
      <c r="P2692" s="24">
        <v>7.7</v>
      </c>
      <c r="Q2692" s="24">
        <v>70614.59</v>
      </c>
      <c r="R2692" s="24">
        <v>2992</v>
      </c>
      <c r="S2692" s="24">
        <f ca="1">DATEDIF(employees!$M2692, TODAY(), "y")</f>
        <v>6</v>
      </c>
      <c r="T2692" s="24">
        <f>VLOOKUP(employees!$H2692,locations[#All],4,)</f>
        <v>1.2</v>
      </c>
      <c r="U2692" s="26">
        <f>employees!$Q2692/employees!$T2692</f>
        <v>58845.491666666669</v>
      </c>
    </row>
    <row r="2693" spans="1:21" x14ac:dyDescent="0.25">
      <c r="A2693" s="19">
        <v>2692</v>
      </c>
      <c r="B2693" s="20" t="s">
        <v>2636</v>
      </c>
      <c r="C2693" s="20" t="s">
        <v>54</v>
      </c>
      <c r="D2693" s="20">
        <v>52</v>
      </c>
      <c r="E2693" s="20">
        <v>5</v>
      </c>
      <c r="F2693" s="20" t="str">
        <f>VLOOKUP(Table6[[#This Row],[department_id]],departments[#All],2,FALSE)</f>
        <v>Platform</v>
      </c>
      <c r="G2693" s="20" t="str">
        <f>VLOOKUP(employees!$E2693,departments[],3,FALSE)</f>
        <v>Tech</v>
      </c>
      <c r="H2693" s="20">
        <v>2</v>
      </c>
      <c r="I2693" s="20" t="str">
        <f>VLOOKUP(employees!$H2693,locations[#All],3,FALSE)</f>
        <v>New York</v>
      </c>
      <c r="J2693" s="20" t="str">
        <f>_xlfn.XLOOKUP(Table6[[#This Row],[City]],locations[city],locations[Continent])</f>
        <v>North America</v>
      </c>
      <c r="K2693" s="20" t="s">
        <v>55</v>
      </c>
      <c r="L2693" s="20" t="s">
        <v>78</v>
      </c>
      <c r="M2693" s="21">
        <v>43646</v>
      </c>
      <c r="N2693" s="20" t="s">
        <v>52</v>
      </c>
      <c r="O2693" s="20">
        <v>4.16</v>
      </c>
      <c r="P2693" s="20">
        <v>7.4</v>
      </c>
      <c r="Q2693" s="20">
        <v>138282.26999999999</v>
      </c>
      <c r="R2693" s="20">
        <v>3442</v>
      </c>
      <c r="S2693" s="20">
        <f ca="1">DATEDIF(employees!$M2693, TODAY(), "y")</f>
        <v>7</v>
      </c>
      <c r="T2693" s="20">
        <f>VLOOKUP(employees!$H2693,locations[#All],4,)</f>
        <v>1.3</v>
      </c>
      <c r="U2693" s="22">
        <f>employees!$Q2693/employees!$T2693</f>
        <v>106370.97692307692</v>
      </c>
    </row>
    <row r="2694" spans="1:21" x14ac:dyDescent="0.25">
      <c r="A2694" s="23">
        <v>2693</v>
      </c>
      <c r="B2694" s="24" t="s">
        <v>2637</v>
      </c>
      <c r="C2694" s="24" t="s">
        <v>59</v>
      </c>
      <c r="D2694" s="24">
        <v>55</v>
      </c>
      <c r="E2694" s="24">
        <v>5</v>
      </c>
      <c r="F2694" s="24" t="str">
        <f>VLOOKUP(Table6[[#This Row],[department_id]],departments[#All],2,FALSE)</f>
        <v>Platform</v>
      </c>
      <c r="G2694" s="24" t="str">
        <f>VLOOKUP(employees!$E2694,departments[],3,FALSE)</f>
        <v>Tech</v>
      </c>
      <c r="H2694" s="24">
        <v>18</v>
      </c>
      <c r="I2694" s="24" t="str">
        <f>VLOOKUP(employees!$H2694,locations[#All],3,FALSE)</f>
        <v>Buenos Aires</v>
      </c>
      <c r="J2694" s="24" t="str">
        <f>_xlfn.XLOOKUP(Table6[[#This Row],[City]],locations[city],locations[Continent])</f>
        <v>South America</v>
      </c>
      <c r="K2694" s="24" t="s">
        <v>55</v>
      </c>
      <c r="L2694" s="24" t="s">
        <v>51</v>
      </c>
      <c r="M2694" s="25">
        <v>44555</v>
      </c>
      <c r="N2694" s="24" t="s">
        <v>52</v>
      </c>
      <c r="O2694" s="24">
        <v>4.54</v>
      </c>
      <c r="P2694" s="24">
        <v>8.6999999999999993</v>
      </c>
      <c r="Q2694" s="24">
        <v>62956.06</v>
      </c>
      <c r="R2694" s="24">
        <v>916</v>
      </c>
      <c r="S2694" s="24">
        <f ca="1">DATEDIF(employees!$M2694, TODAY(), "y")</f>
        <v>4</v>
      </c>
      <c r="T2694" s="24">
        <f>VLOOKUP(employees!$H2694,locations[#All],4,)</f>
        <v>0.65</v>
      </c>
      <c r="U2694" s="26">
        <f>employees!$Q2694/employees!$T2694</f>
        <v>96855.476923076916</v>
      </c>
    </row>
    <row r="2695" spans="1:21" x14ac:dyDescent="0.25">
      <c r="A2695" s="19">
        <v>2694</v>
      </c>
      <c r="B2695" s="20" t="s">
        <v>2638</v>
      </c>
      <c r="C2695" s="20" t="s">
        <v>49</v>
      </c>
      <c r="D2695" s="20">
        <v>49</v>
      </c>
      <c r="E2695" s="20">
        <v>1</v>
      </c>
      <c r="F2695" s="20" t="str">
        <f>VLOOKUP(Table6[[#This Row],[department_id]],departments[#All],2,FALSE)</f>
        <v>Engineering</v>
      </c>
      <c r="G2695" s="20" t="str">
        <f>VLOOKUP(employees!$E2695,departments[],3,FALSE)</f>
        <v>Tech</v>
      </c>
      <c r="H2695" s="20">
        <v>4</v>
      </c>
      <c r="I2695" s="20" t="str">
        <f>VLOOKUP(employees!$H2695,locations[#All],3,FALSE)</f>
        <v>Toronto</v>
      </c>
      <c r="J2695" s="20" t="str">
        <f>_xlfn.XLOOKUP(Table6[[#This Row],[City]],locations[city],locations[Continent])</f>
        <v>North America</v>
      </c>
      <c r="K2695" s="20" t="s">
        <v>55</v>
      </c>
      <c r="L2695" s="20" t="s">
        <v>51</v>
      </c>
      <c r="M2695" s="21">
        <v>43429</v>
      </c>
      <c r="N2695" s="20" t="s">
        <v>62</v>
      </c>
      <c r="O2695" s="20">
        <v>3.25</v>
      </c>
      <c r="P2695" s="20">
        <v>7.2</v>
      </c>
      <c r="Q2695" s="20">
        <v>109153.68</v>
      </c>
      <c r="R2695" s="20">
        <v>3261</v>
      </c>
      <c r="S2695" s="20">
        <f ca="1">DATEDIF(employees!$M2695, TODAY(), "y")</f>
        <v>7</v>
      </c>
      <c r="T2695" s="20">
        <f>VLOOKUP(employees!$H2695,locations[#All],4,)</f>
        <v>1.1000000000000001</v>
      </c>
      <c r="U2695" s="22">
        <f>employees!$Q2695/employees!$T2695</f>
        <v>99230.618181818165</v>
      </c>
    </row>
    <row r="2696" spans="1:21" x14ac:dyDescent="0.25">
      <c r="A2696" s="23">
        <v>2695</v>
      </c>
      <c r="B2696" s="24" t="s">
        <v>2639</v>
      </c>
      <c r="C2696" s="24" t="s">
        <v>49</v>
      </c>
      <c r="D2696" s="24">
        <v>40</v>
      </c>
      <c r="E2696" s="24">
        <v>16</v>
      </c>
      <c r="F2696" s="24" t="str">
        <f>VLOOKUP(Table6[[#This Row],[department_id]],departments[#All],2,FALSE)</f>
        <v>Content Marketing</v>
      </c>
      <c r="G2696" s="24" t="str">
        <f>VLOOKUP(employees!$E2696,departments[],3,FALSE)</f>
        <v>GTM</v>
      </c>
      <c r="H2696" s="24">
        <v>6</v>
      </c>
      <c r="I2696" s="24" t="str">
        <f>VLOOKUP(employees!$H2696,locations[#All],3,FALSE)</f>
        <v>Berlin</v>
      </c>
      <c r="J2696" s="24" t="str">
        <f>_xlfn.XLOOKUP(Table6[[#This Row],[City]],locations[city],locations[Continent])</f>
        <v>Europe</v>
      </c>
      <c r="K2696" s="24" t="s">
        <v>60</v>
      </c>
      <c r="L2696" s="24" t="s">
        <v>56</v>
      </c>
      <c r="M2696" s="25">
        <v>45414</v>
      </c>
      <c r="N2696" s="24" t="s">
        <v>57</v>
      </c>
      <c r="O2696" s="24">
        <v>3.49</v>
      </c>
      <c r="P2696" s="24">
        <v>8</v>
      </c>
      <c r="Q2696" s="24">
        <v>110020.64</v>
      </c>
      <c r="R2696" s="24">
        <v>2123</v>
      </c>
      <c r="S2696" s="24">
        <f ca="1">DATEDIF(employees!$M2696, TODAY(), "y")</f>
        <v>2</v>
      </c>
      <c r="T2696" s="24">
        <f>VLOOKUP(employees!$H2696,locations[#All],4,)</f>
        <v>1.1000000000000001</v>
      </c>
      <c r="U2696" s="26">
        <f>employees!$Q2696/employees!$T2696</f>
        <v>100018.76363636363</v>
      </c>
    </row>
    <row r="2697" spans="1:21" x14ac:dyDescent="0.25">
      <c r="A2697" s="19">
        <v>2696</v>
      </c>
      <c r="B2697" s="20" t="s">
        <v>2640</v>
      </c>
      <c r="C2697" s="20" t="s">
        <v>59</v>
      </c>
      <c r="D2697" s="20">
        <v>56</v>
      </c>
      <c r="E2697" s="20">
        <v>22</v>
      </c>
      <c r="F2697" s="20" t="str">
        <f>VLOOKUP(Table6[[#This Row],[department_id]],departments[#All],2,FALSE)</f>
        <v>Accounting</v>
      </c>
      <c r="G2697" s="20" t="str">
        <f>VLOOKUP(employees!$E2697,departments[],3,FALSE)</f>
        <v>G&amp;A</v>
      </c>
      <c r="H2697" s="20">
        <v>10</v>
      </c>
      <c r="I2697" s="20" t="str">
        <f>VLOOKUP(employees!$H2697,locations[#All],3,FALSE)</f>
        <v>Warsaw</v>
      </c>
      <c r="J2697" s="20" t="str">
        <f>_xlfn.XLOOKUP(Table6[[#This Row],[City]],locations[city],locations[Continent])</f>
        <v>Europe</v>
      </c>
      <c r="K2697" s="20" t="s">
        <v>55</v>
      </c>
      <c r="L2697" s="20" t="s">
        <v>51</v>
      </c>
      <c r="M2697" s="21">
        <v>45692</v>
      </c>
      <c r="N2697" s="20" t="s">
        <v>57</v>
      </c>
      <c r="O2697" s="20">
        <v>4.75</v>
      </c>
      <c r="P2697" s="20">
        <v>5.0999999999999996</v>
      </c>
      <c r="Q2697" s="20">
        <v>72003.960000000006</v>
      </c>
      <c r="R2697" s="20">
        <v>3386</v>
      </c>
      <c r="S2697" s="20">
        <f ca="1">DATEDIF(employees!$M2697, TODAY(), "y")</f>
        <v>1</v>
      </c>
      <c r="T2697" s="20">
        <f>VLOOKUP(employees!$H2697,locations[#All],4,)</f>
        <v>0.95</v>
      </c>
      <c r="U2697" s="22">
        <f>employees!$Q2697/employees!$T2697</f>
        <v>75793.642105263163</v>
      </c>
    </row>
    <row r="2698" spans="1:21" x14ac:dyDescent="0.25">
      <c r="A2698" s="23">
        <v>2697</v>
      </c>
      <c r="B2698" s="24" t="s">
        <v>2641</v>
      </c>
      <c r="C2698" s="24" t="s">
        <v>59</v>
      </c>
      <c r="D2698" s="24">
        <v>27</v>
      </c>
      <c r="E2698" s="24">
        <v>8</v>
      </c>
      <c r="F2698" s="24" t="str">
        <f>VLOOKUP(Table6[[#This Row],[department_id]],departments[#All],2,FALSE)</f>
        <v>QA &amp; Testing</v>
      </c>
      <c r="G2698" s="24" t="str">
        <f>VLOOKUP(employees!$E2698,departments[],3,FALSE)</f>
        <v>Tech</v>
      </c>
      <c r="H2698" s="24">
        <v>21</v>
      </c>
      <c r="I2698" s="24" t="str">
        <f>VLOOKUP(employees!$H2698,locations[#All],3,FALSE)</f>
        <v>Sydney</v>
      </c>
      <c r="J2698" s="24" t="str">
        <f>_xlfn.XLOOKUP(Table6[[#This Row],[City]],locations[city],locations[Continent])</f>
        <v>Oceania</v>
      </c>
      <c r="K2698" s="24" t="s">
        <v>55</v>
      </c>
      <c r="L2698" s="24" t="s">
        <v>51</v>
      </c>
      <c r="M2698" s="25">
        <v>42319</v>
      </c>
      <c r="N2698" s="24" t="s">
        <v>57</v>
      </c>
      <c r="O2698" s="24">
        <v>4.55</v>
      </c>
      <c r="P2698" s="24">
        <v>9</v>
      </c>
      <c r="Q2698" s="24">
        <v>112294.8</v>
      </c>
      <c r="R2698" s="24">
        <v>830</v>
      </c>
      <c r="S2698" s="24">
        <f ca="1">DATEDIF(employees!$M2698, TODAY(), "y")</f>
        <v>10</v>
      </c>
      <c r="T2698" s="24">
        <f>VLOOKUP(employees!$H2698,locations[#All],4,)</f>
        <v>1.1499999999999999</v>
      </c>
      <c r="U2698" s="26">
        <f>employees!$Q2698/employees!$T2698</f>
        <v>97647.652173913055</v>
      </c>
    </row>
    <row r="2699" spans="1:21" x14ac:dyDescent="0.25">
      <c r="A2699" s="19">
        <v>2698</v>
      </c>
      <c r="B2699" s="20" t="s">
        <v>3511</v>
      </c>
      <c r="C2699" s="20" t="s">
        <v>49</v>
      </c>
      <c r="D2699" s="20">
        <v>62</v>
      </c>
      <c r="E2699" s="20">
        <v>20</v>
      </c>
      <c r="F2699" s="20" t="str">
        <f>VLOOKUP(Table6[[#This Row],[department_id]],departments[#All],2,FALSE)</f>
        <v>Recruiting</v>
      </c>
      <c r="G2699" s="20" t="str">
        <f>VLOOKUP(employees!$E2699,departments[],3,FALSE)</f>
        <v>G&amp;A</v>
      </c>
      <c r="H2699" s="20">
        <v>12</v>
      </c>
      <c r="I2699" s="20" t="str">
        <f>VLOOKUP(employees!$H2699,locations[#All],3,FALSE)</f>
        <v>Hyderabad</v>
      </c>
      <c r="J2699" s="20" t="str">
        <f>_xlfn.XLOOKUP(Table6[[#This Row],[City]],locations[city],locations[Continent])</f>
        <v>Asia</v>
      </c>
      <c r="K2699" s="20" t="s">
        <v>75</v>
      </c>
      <c r="L2699" s="20" t="s">
        <v>56</v>
      </c>
      <c r="M2699" s="21">
        <v>44203</v>
      </c>
      <c r="N2699" s="20" t="s">
        <v>52</v>
      </c>
      <c r="O2699" s="20">
        <v>4.6500000000000004</v>
      </c>
      <c r="P2699" s="20">
        <v>9.5</v>
      </c>
      <c r="Q2699" s="20">
        <v>132187.74</v>
      </c>
      <c r="R2699" s="20">
        <v>3119</v>
      </c>
      <c r="S2699" s="20">
        <f ca="1">DATEDIF(employees!$M2699, TODAY(), "y")</f>
        <v>5</v>
      </c>
      <c r="T2699" s="20">
        <f>VLOOKUP(employees!$H2699,locations[#All],4,)</f>
        <v>0.68</v>
      </c>
      <c r="U2699" s="22">
        <f>employees!$Q2699/employees!$T2699</f>
        <v>194393.73529411762</v>
      </c>
    </row>
    <row r="2700" spans="1:21" x14ac:dyDescent="0.25">
      <c r="A2700" s="23">
        <v>2699</v>
      </c>
      <c r="B2700" s="24" t="s">
        <v>2642</v>
      </c>
      <c r="C2700" s="24" t="s">
        <v>59</v>
      </c>
      <c r="D2700" s="24">
        <v>61</v>
      </c>
      <c r="E2700" s="24">
        <v>21</v>
      </c>
      <c r="F2700" s="24" t="str">
        <f>VLOOKUP(Table6[[#This Row],[department_id]],departments[#All],2,FALSE)</f>
        <v>Finance</v>
      </c>
      <c r="G2700" s="24" t="str">
        <f>VLOOKUP(employees!$E2700,departments[],3,FALSE)</f>
        <v>G&amp;A</v>
      </c>
      <c r="H2700" s="24">
        <v>17</v>
      </c>
      <c r="I2700" s="24" t="str">
        <f>VLOOKUP(employees!$H2700,locations[#All],3,FALSE)</f>
        <v>Mexico City</v>
      </c>
      <c r="J2700" s="24" t="str">
        <f>_xlfn.XLOOKUP(Table6[[#This Row],[City]],locations[city],locations[Continent])</f>
        <v>South America</v>
      </c>
      <c r="K2700" s="24" t="s">
        <v>66</v>
      </c>
      <c r="L2700" s="24" t="s">
        <v>51</v>
      </c>
      <c r="M2700" s="25">
        <v>42248</v>
      </c>
      <c r="N2700" s="24" t="s">
        <v>62</v>
      </c>
      <c r="O2700" s="24">
        <v>3.9</v>
      </c>
      <c r="P2700" s="24">
        <v>8.4</v>
      </c>
      <c r="Q2700" s="24">
        <v>43750.61</v>
      </c>
      <c r="R2700" s="24">
        <v>2080</v>
      </c>
      <c r="S2700" s="24">
        <f ca="1">DATEDIF(employees!$M2700, TODAY(), "y")</f>
        <v>11</v>
      </c>
      <c r="T2700" s="24">
        <f>VLOOKUP(employees!$H2700,locations[#All],4,)</f>
        <v>0.78</v>
      </c>
      <c r="U2700" s="26">
        <f>employees!$Q2700/employees!$T2700</f>
        <v>56090.525641025641</v>
      </c>
    </row>
    <row r="2701" spans="1:21" x14ac:dyDescent="0.25">
      <c r="A2701" s="19">
        <v>2700</v>
      </c>
      <c r="B2701" s="20" t="s">
        <v>2643</v>
      </c>
      <c r="C2701" s="20" t="s">
        <v>59</v>
      </c>
      <c r="D2701" s="20">
        <v>29</v>
      </c>
      <c r="E2701" s="20">
        <v>12</v>
      </c>
      <c r="F2701" s="20" t="str">
        <f>VLOOKUP(Table6[[#This Row],[department_id]],departments[#All],2,FALSE)</f>
        <v>UX Research</v>
      </c>
      <c r="G2701" s="20" t="str">
        <f>VLOOKUP(employees!$E2701,departments[],3,FALSE)</f>
        <v>Product</v>
      </c>
      <c r="H2701" s="20">
        <v>16</v>
      </c>
      <c r="I2701" s="20" t="str">
        <f>VLOOKUP(employees!$H2701,locations[#All],3,FALSE)</f>
        <v>São Paulo</v>
      </c>
      <c r="J2701" s="20" t="str">
        <f>_xlfn.XLOOKUP(Table6[[#This Row],[City]],locations[city],locations[Continent])</f>
        <v>South America</v>
      </c>
      <c r="K2701" s="20" t="s">
        <v>55</v>
      </c>
      <c r="L2701" s="20" t="s">
        <v>78</v>
      </c>
      <c r="M2701" s="21">
        <v>44063</v>
      </c>
      <c r="N2701" s="20" t="s">
        <v>52</v>
      </c>
      <c r="O2701" s="20">
        <v>4.32</v>
      </c>
      <c r="P2701" s="20">
        <v>8.1999999999999993</v>
      </c>
      <c r="Q2701" s="20">
        <v>75132.960000000006</v>
      </c>
      <c r="R2701" s="20">
        <v>1231</v>
      </c>
      <c r="S2701" s="20">
        <f ca="1">DATEDIF(employees!$M2701, TODAY(), "y")</f>
        <v>6</v>
      </c>
      <c r="T2701" s="20">
        <f>VLOOKUP(employees!$H2701,locations[#All],4,)</f>
        <v>0.8</v>
      </c>
      <c r="U2701" s="22">
        <f>employees!$Q2701/employees!$T2701</f>
        <v>93916.2</v>
      </c>
    </row>
    <row r="2702" spans="1:21" x14ac:dyDescent="0.25">
      <c r="A2702" s="23">
        <v>2701</v>
      </c>
      <c r="B2702" s="24" t="s">
        <v>2644</v>
      </c>
      <c r="C2702" s="24" t="s">
        <v>54</v>
      </c>
      <c r="D2702" s="24">
        <v>55</v>
      </c>
      <c r="E2702" s="24">
        <v>20</v>
      </c>
      <c r="F2702" s="24" t="str">
        <f>VLOOKUP(Table6[[#This Row],[department_id]],departments[#All],2,FALSE)</f>
        <v>Recruiting</v>
      </c>
      <c r="G2702" s="24" t="str">
        <f>VLOOKUP(employees!$E2702,departments[],3,FALSE)</f>
        <v>G&amp;A</v>
      </c>
      <c r="H2702" s="24">
        <v>9</v>
      </c>
      <c r="I2702" s="24" t="str">
        <f>VLOOKUP(employees!$H2702,locations[#All],3,FALSE)</f>
        <v>Amsterdam</v>
      </c>
      <c r="J2702" s="24" t="str">
        <f>_xlfn.XLOOKUP(Table6[[#This Row],[City]],locations[city],locations[Continent])</f>
        <v>Europe</v>
      </c>
      <c r="K2702" s="24" t="s">
        <v>55</v>
      </c>
      <c r="L2702" s="24" t="s">
        <v>51</v>
      </c>
      <c r="M2702" s="25">
        <v>41850</v>
      </c>
      <c r="N2702" s="24" t="s">
        <v>62</v>
      </c>
      <c r="O2702" s="24">
        <v>2.93</v>
      </c>
      <c r="P2702" s="24">
        <v>8.5</v>
      </c>
      <c r="Q2702" s="24">
        <v>86794.93</v>
      </c>
      <c r="R2702" s="24">
        <v>970</v>
      </c>
      <c r="S2702" s="24">
        <f ca="1">DATEDIF(employees!$M2702, TODAY(), "y")</f>
        <v>12</v>
      </c>
      <c r="T2702" s="24">
        <f>VLOOKUP(employees!$H2702,locations[#All],4,)</f>
        <v>1.1499999999999999</v>
      </c>
      <c r="U2702" s="26">
        <f>employees!$Q2702/employees!$T2702</f>
        <v>75473.852173913037</v>
      </c>
    </row>
    <row r="2703" spans="1:21" x14ac:dyDescent="0.25">
      <c r="A2703" s="19">
        <v>2702</v>
      </c>
      <c r="B2703" s="20" t="s">
        <v>2645</v>
      </c>
      <c r="C2703" s="20" t="s">
        <v>59</v>
      </c>
      <c r="D2703" s="20">
        <v>20</v>
      </c>
      <c r="E2703" s="20">
        <v>24</v>
      </c>
      <c r="F2703" s="20" t="str">
        <f>VLOOKUP(Table6[[#This Row],[department_id]],departments[#All],2,FALSE)</f>
        <v>Administration</v>
      </c>
      <c r="G2703" s="20" t="str">
        <f>VLOOKUP(employees!$E2703,departments[],3,FALSE)</f>
        <v>G&amp;A</v>
      </c>
      <c r="H2703" s="20">
        <v>3</v>
      </c>
      <c r="I2703" s="20" t="str">
        <f>VLOOKUP(employees!$H2703,locations[#All],3,FALSE)</f>
        <v>Austin</v>
      </c>
      <c r="J2703" s="20" t="str">
        <f>_xlfn.XLOOKUP(Table6[[#This Row],[City]],locations[city],locations[Continent])</f>
        <v>North America</v>
      </c>
      <c r="K2703" s="20" t="s">
        <v>64</v>
      </c>
      <c r="L2703" s="20" t="s">
        <v>56</v>
      </c>
      <c r="M2703" s="21">
        <v>43970</v>
      </c>
      <c r="N2703" s="20" t="s">
        <v>52</v>
      </c>
      <c r="O2703" s="20">
        <v>2.96</v>
      </c>
      <c r="P2703" s="20">
        <v>8.6999999999999993</v>
      </c>
      <c r="Q2703" s="20">
        <v>76967.850000000006</v>
      </c>
      <c r="R2703" s="20">
        <v>2470</v>
      </c>
      <c r="S2703" s="20">
        <f ca="1">DATEDIF(employees!$M2703, TODAY(), "y")</f>
        <v>6</v>
      </c>
      <c r="T2703" s="20">
        <f>VLOOKUP(employees!$H2703,locations[#All],4,)</f>
        <v>1.05</v>
      </c>
      <c r="U2703" s="22">
        <f>employees!$Q2703/employees!$T2703</f>
        <v>73302.71428571429</v>
      </c>
    </row>
    <row r="2704" spans="1:21" x14ac:dyDescent="0.25">
      <c r="A2704" s="23">
        <v>2703</v>
      </c>
      <c r="B2704" s="24" t="s">
        <v>2646</v>
      </c>
      <c r="C2704" s="24" t="s">
        <v>49</v>
      </c>
      <c r="D2704" s="24">
        <v>65</v>
      </c>
      <c r="E2704" s="24">
        <v>26</v>
      </c>
      <c r="F2704" s="24" t="str">
        <f>VLOOKUP(Table6[[#This Row],[department_id]],departments[#All],2,FALSE)</f>
        <v>Procurement</v>
      </c>
      <c r="G2704" s="24" t="str">
        <f>VLOOKUP(employees!$E2704,departments[],3,FALSE)</f>
        <v>Ops</v>
      </c>
      <c r="H2704" s="24">
        <v>1</v>
      </c>
      <c r="I2704" s="24" t="str">
        <f>VLOOKUP(employees!$H2704,locations[#All],3,FALSE)</f>
        <v>San Francisco</v>
      </c>
      <c r="J2704" s="24" t="str">
        <f>_xlfn.XLOOKUP(Table6[[#This Row],[City]],locations[city],locations[Continent])</f>
        <v>North America</v>
      </c>
      <c r="K2704" s="24" t="s">
        <v>60</v>
      </c>
      <c r="L2704" s="24" t="s">
        <v>78</v>
      </c>
      <c r="M2704" s="25">
        <v>42379</v>
      </c>
      <c r="N2704" s="24" t="s">
        <v>57</v>
      </c>
      <c r="O2704" s="24">
        <v>2.59</v>
      </c>
      <c r="P2704" s="24">
        <v>8.4</v>
      </c>
      <c r="Q2704" s="24">
        <v>156652.26</v>
      </c>
      <c r="R2704" s="24">
        <v>2680</v>
      </c>
      <c r="S2704" s="24">
        <f ca="1">DATEDIF(employees!$M2704, TODAY(), "y")</f>
        <v>10</v>
      </c>
      <c r="T2704" s="24">
        <f>VLOOKUP(employees!$H2704,locations[#All],4,)</f>
        <v>1.35</v>
      </c>
      <c r="U2704" s="26">
        <f>employees!$Q2704/employees!$T2704</f>
        <v>116038.71111111112</v>
      </c>
    </row>
    <row r="2705" spans="1:21" x14ac:dyDescent="0.25">
      <c r="A2705" s="19">
        <v>2704</v>
      </c>
      <c r="B2705" s="20" t="s">
        <v>2647</v>
      </c>
      <c r="C2705" s="20" t="s">
        <v>54</v>
      </c>
      <c r="D2705" s="20">
        <v>21</v>
      </c>
      <c r="E2705" s="20">
        <v>19</v>
      </c>
      <c r="F2705" s="20" t="str">
        <f>VLOOKUP(Table6[[#This Row],[department_id]],departments[#All],2,FALSE)</f>
        <v>Human Resources</v>
      </c>
      <c r="G2705" s="20" t="str">
        <f>VLOOKUP(employees!$E2705,departments[],3,FALSE)</f>
        <v>G&amp;A</v>
      </c>
      <c r="H2705" s="20">
        <v>11</v>
      </c>
      <c r="I2705" s="20" t="str">
        <f>VLOOKUP(employees!$H2705,locations[#All],3,FALSE)</f>
        <v>Bengaluru</v>
      </c>
      <c r="J2705" s="20" t="str">
        <f>_xlfn.XLOOKUP(Table6[[#This Row],[City]],locations[city],locations[Continent])</f>
        <v>Asia</v>
      </c>
      <c r="K2705" s="20" t="s">
        <v>60</v>
      </c>
      <c r="L2705" s="20" t="s">
        <v>51</v>
      </c>
      <c r="M2705" s="21">
        <v>42140</v>
      </c>
      <c r="N2705" s="20" t="s">
        <v>62</v>
      </c>
      <c r="O2705" s="20">
        <v>3.9</v>
      </c>
      <c r="P2705" s="20">
        <v>6.2</v>
      </c>
      <c r="Q2705" s="20">
        <v>62514.38</v>
      </c>
      <c r="R2705" s="20">
        <v>2841</v>
      </c>
      <c r="S2705" s="20">
        <f ca="1">DATEDIF(employees!$M2705, TODAY(), "y")</f>
        <v>11</v>
      </c>
      <c r="T2705" s="20">
        <f>VLOOKUP(employees!$H2705,locations[#All],4,)</f>
        <v>0.7</v>
      </c>
      <c r="U2705" s="22">
        <f>employees!$Q2705/employees!$T2705</f>
        <v>89306.257142857139</v>
      </c>
    </row>
    <row r="2706" spans="1:21" x14ac:dyDescent="0.25">
      <c r="A2706" s="23">
        <v>2705</v>
      </c>
      <c r="B2706" s="24" t="s">
        <v>2648</v>
      </c>
      <c r="C2706" s="24" t="s">
        <v>49</v>
      </c>
      <c r="D2706" s="24">
        <v>25</v>
      </c>
      <c r="E2706" s="24">
        <v>8</v>
      </c>
      <c r="F2706" s="24" t="str">
        <f>VLOOKUP(Table6[[#This Row],[department_id]],departments[#All],2,FALSE)</f>
        <v>QA &amp; Testing</v>
      </c>
      <c r="G2706" s="24" t="str">
        <f>VLOOKUP(employees!$E2706,departments[],3,FALSE)</f>
        <v>Tech</v>
      </c>
      <c r="H2706" s="24">
        <v>5</v>
      </c>
      <c r="I2706" s="24" t="str">
        <f>VLOOKUP(employees!$H2706,locations[#All],3,FALSE)</f>
        <v>London</v>
      </c>
      <c r="J2706" s="24" t="str">
        <f>_xlfn.XLOOKUP(Table6[[#This Row],[City]],locations[city],locations[Continent])</f>
        <v>Europe</v>
      </c>
      <c r="K2706" s="24" t="s">
        <v>55</v>
      </c>
      <c r="L2706" s="24" t="s">
        <v>51</v>
      </c>
      <c r="M2706" s="25">
        <v>44971</v>
      </c>
      <c r="N2706" s="24" t="s">
        <v>57</v>
      </c>
      <c r="O2706" s="24">
        <v>4.7</v>
      </c>
      <c r="P2706" s="24">
        <v>8.8000000000000007</v>
      </c>
      <c r="Q2706" s="24">
        <v>73887.8</v>
      </c>
      <c r="R2706" s="24">
        <v>2713</v>
      </c>
      <c r="S2706" s="24">
        <f ca="1">DATEDIF(employees!$M2706, TODAY(), "y")</f>
        <v>3</v>
      </c>
      <c r="T2706" s="24">
        <f>VLOOKUP(employees!$H2706,locations[#All],4,)</f>
        <v>1.25</v>
      </c>
      <c r="U2706" s="26">
        <f>employees!$Q2706/employees!$T2706</f>
        <v>59110.240000000005</v>
      </c>
    </row>
    <row r="2707" spans="1:21" x14ac:dyDescent="0.25">
      <c r="A2707" s="19">
        <v>2706</v>
      </c>
      <c r="B2707" s="20" t="s">
        <v>2649</v>
      </c>
      <c r="C2707" s="20" t="s">
        <v>54</v>
      </c>
      <c r="D2707" s="20">
        <v>43</v>
      </c>
      <c r="E2707" s="20">
        <v>24</v>
      </c>
      <c r="F2707" s="20" t="str">
        <f>VLOOKUP(Table6[[#This Row],[department_id]],departments[#All],2,FALSE)</f>
        <v>Administration</v>
      </c>
      <c r="G2707" s="20" t="str">
        <f>VLOOKUP(employees!$E2707,departments[],3,FALSE)</f>
        <v>G&amp;A</v>
      </c>
      <c r="H2707" s="20">
        <v>8</v>
      </c>
      <c r="I2707" s="20" t="str">
        <f>VLOOKUP(employees!$H2707,locations[#All],3,FALSE)</f>
        <v>Barcelona</v>
      </c>
      <c r="J2707" s="20" t="str">
        <f>_xlfn.XLOOKUP(Table6[[#This Row],[City]],locations[city],locations[Continent])</f>
        <v>Europe</v>
      </c>
      <c r="K2707" s="20" t="s">
        <v>55</v>
      </c>
      <c r="L2707" s="20" t="s">
        <v>51</v>
      </c>
      <c r="M2707" s="21">
        <v>45755</v>
      </c>
      <c r="N2707" s="20" t="s">
        <v>52</v>
      </c>
      <c r="O2707" s="20">
        <v>3.88</v>
      </c>
      <c r="P2707" s="20">
        <v>8.3000000000000007</v>
      </c>
      <c r="Q2707" s="20">
        <v>43840.71</v>
      </c>
      <c r="R2707" s="20">
        <v>839</v>
      </c>
      <c r="S2707" s="20">
        <f ca="1">DATEDIF(employees!$M2707, TODAY(), "y")</f>
        <v>1</v>
      </c>
      <c r="T2707" s="20">
        <f>VLOOKUP(employees!$H2707,locations[#All],4,)</f>
        <v>1.05</v>
      </c>
      <c r="U2707" s="22">
        <f>employees!$Q2707/employees!$T2707</f>
        <v>41753.057142857142</v>
      </c>
    </row>
    <row r="2708" spans="1:21" x14ac:dyDescent="0.25">
      <c r="A2708" s="23">
        <v>2707</v>
      </c>
      <c r="B2708" s="24" t="s">
        <v>2650</v>
      </c>
      <c r="C2708" s="24" t="s">
        <v>49</v>
      </c>
      <c r="D2708" s="24">
        <v>51</v>
      </c>
      <c r="E2708" s="24">
        <v>15</v>
      </c>
      <c r="F2708" s="24" t="str">
        <f>VLOOKUP(Table6[[#This Row],[department_id]],departments[#All],2,FALSE)</f>
        <v>Marketing</v>
      </c>
      <c r="G2708" s="24" t="str">
        <f>VLOOKUP(employees!$E2708,departments[],3,FALSE)</f>
        <v>GTM</v>
      </c>
      <c r="H2708" s="24">
        <v>14</v>
      </c>
      <c r="I2708" s="24" t="str">
        <f>VLOOKUP(employees!$H2708,locations[#All],3,FALSE)</f>
        <v>Dubai</v>
      </c>
      <c r="J2708" s="24" t="str">
        <f>_xlfn.XLOOKUP(Table6[[#This Row],[City]],locations[city],locations[Continent])</f>
        <v>Asia</v>
      </c>
      <c r="K2708" s="24" t="s">
        <v>60</v>
      </c>
      <c r="L2708" s="24" t="s">
        <v>51</v>
      </c>
      <c r="M2708" s="25">
        <v>42354</v>
      </c>
      <c r="N2708" s="24" t="s">
        <v>62</v>
      </c>
      <c r="O2708" s="24">
        <v>2.77</v>
      </c>
      <c r="P2708" s="24">
        <v>5.6</v>
      </c>
      <c r="Q2708" s="24">
        <v>69279.09</v>
      </c>
      <c r="R2708" s="24">
        <v>3292</v>
      </c>
      <c r="S2708" s="24">
        <f ca="1">DATEDIF(employees!$M2708, TODAY(), "y")</f>
        <v>10</v>
      </c>
      <c r="T2708" s="24">
        <f>VLOOKUP(employees!$H2708,locations[#All],4,)</f>
        <v>1.05</v>
      </c>
      <c r="U2708" s="26">
        <f>employees!$Q2708/employees!$T2708</f>
        <v>65980.085714285713</v>
      </c>
    </row>
    <row r="2709" spans="1:21" x14ac:dyDescent="0.25">
      <c r="A2709" s="19">
        <v>2708</v>
      </c>
      <c r="B2709" s="20" t="s">
        <v>2651</v>
      </c>
      <c r="C2709" s="20" t="s">
        <v>49</v>
      </c>
      <c r="D2709" s="20">
        <v>25</v>
      </c>
      <c r="E2709" s="20">
        <v>3</v>
      </c>
      <c r="F2709" s="20" t="str">
        <f>VLOOKUP(Table6[[#This Row],[department_id]],departments[#All],2,FALSE)</f>
        <v>Data Engineering</v>
      </c>
      <c r="G2709" s="20" t="str">
        <f>VLOOKUP(employees!$E2709,departments[],3,FALSE)</f>
        <v>Tech</v>
      </c>
      <c r="H2709" s="20">
        <v>7</v>
      </c>
      <c r="I2709" s="20" t="str">
        <f>VLOOKUP(employees!$H2709,locations[#All],3,FALSE)</f>
        <v>Paris</v>
      </c>
      <c r="J2709" s="20" t="str">
        <f>_xlfn.XLOOKUP(Table6[[#This Row],[City]],locations[city],locations[Continent])</f>
        <v>Europe</v>
      </c>
      <c r="K2709" s="20" t="s">
        <v>55</v>
      </c>
      <c r="L2709" s="20" t="s">
        <v>51</v>
      </c>
      <c r="M2709" s="21">
        <v>43473</v>
      </c>
      <c r="N2709" s="20" t="s">
        <v>62</v>
      </c>
      <c r="O2709" s="20">
        <v>3.79</v>
      </c>
      <c r="P2709" s="20">
        <v>5.8</v>
      </c>
      <c r="Q2709" s="20">
        <v>149601.42000000001</v>
      </c>
      <c r="R2709" s="20">
        <v>568</v>
      </c>
      <c r="S2709" s="20">
        <f ca="1">DATEDIF(employees!$M2709, TODAY(), "y")</f>
        <v>7</v>
      </c>
      <c r="T2709" s="20">
        <f>VLOOKUP(employees!$H2709,locations[#All],4,)</f>
        <v>1.18</v>
      </c>
      <c r="U2709" s="22">
        <f>employees!$Q2709/employees!$T2709</f>
        <v>126780.86440677968</v>
      </c>
    </row>
    <row r="2710" spans="1:21" x14ac:dyDescent="0.25">
      <c r="A2710" s="23">
        <v>2709</v>
      </c>
      <c r="B2710" s="24" t="s">
        <v>2652</v>
      </c>
      <c r="C2710" s="24" t="s">
        <v>54</v>
      </c>
      <c r="D2710" s="24">
        <v>44</v>
      </c>
      <c r="E2710" s="24">
        <v>18</v>
      </c>
      <c r="F2710" s="24" t="str">
        <f>VLOOKUP(Table6[[#This Row],[department_id]],departments[#All],2,FALSE)</f>
        <v>Customer Support</v>
      </c>
      <c r="G2710" s="24" t="str">
        <f>VLOOKUP(employees!$E2710,departments[],3,FALSE)</f>
        <v>GTM</v>
      </c>
      <c r="H2710" s="24">
        <v>18</v>
      </c>
      <c r="I2710" s="24" t="str">
        <f>VLOOKUP(employees!$H2710,locations[#All],3,FALSE)</f>
        <v>Buenos Aires</v>
      </c>
      <c r="J2710" s="24" t="str">
        <f>_xlfn.XLOOKUP(Table6[[#This Row],[City]],locations[city],locations[Continent])</f>
        <v>South America</v>
      </c>
      <c r="K2710" s="24" t="s">
        <v>60</v>
      </c>
      <c r="L2710" s="24" t="s">
        <v>56</v>
      </c>
      <c r="M2710" s="25">
        <v>42215</v>
      </c>
      <c r="N2710" s="24" t="s">
        <v>52</v>
      </c>
      <c r="O2710" s="24">
        <v>3.33</v>
      </c>
      <c r="P2710" s="24">
        <v>5.9</v>
      </c>
      <c r="Q2710" s="24">
        <v>47241.82</v>
      </c>
      <c r="R2710" s="24">
        <v>1011</v>
      </c>
      <c r="S2710" s="24">
        <f ca="1">DATEDIF(employees!$M2710, TODAY(), "y")</f>
        <v>11</v>
      </c>
      <c r="T2710" s="24">
        <f>VLOOKUP(employees!$H2710,locations[#All],4,)</f>
        <v>0.65</v>
      </c>
      <c r="U2710" s="26">
        <f>employees!$Q2710/employees!$T2710</f>
        <v>72679.723076923081</v>
      </c>
    </row>
    <row r="2711" spans="1:21" x14ac:dyDescent="0.25">
      <c r="A2711" s="19">
        <v>2710</v>
      </c>
      <c r="B2711" s="20" t="s">
        <v>2653</v>
      </c>
      <c r="C2711" s="20" t="s">
        <v>49</v>
      </c>
      <c r="D2711" s="20">
        <v>62</v>
      </c>
      <c r="E2711" s="20">
        <v>19</v>
      </c>
      <c r="F2711" s="20" t="str">
        <f>VLOOKUP(Table6[[#This Row],[department_id]],departments[#All],2,FALSE)</f>
        <v>Human Resources</v>
      </c>
      <c r="G2711" s="20" t="str">
        <f>VLOOKUP(employees!$E2711,departments[],3,FALSE)</f>
        <v>G&amp;A</v>
      </c>
      <c r="H2711" s="20">
        <v>19</v>
      </c>
      <c r="I2711" s="20" t="str">
        <f>VLOOKUP(employees!$H2711,locations[#All],3,FALSE)</f>
        <v>Tokyo</v>
      </c>
      <c r="J2711" s="20" t="str">
        <f>_xlfn.XLOOKUP(Table6[[#This Row],[City]],locations[city],locations[Continent])</f>
        <v>Asia</v>
      </c>
      <c r="K2711" s="20" t="s">
        <v>66</v>
      </c>
      <c r="L2711" s="20" t="s">
        <v>51</v>
      </c>
      <c r="M2711" s="21">
        <v>42902</v>
      </c>
      <c r="N2711" s="20" t="s">
        <v>52</v>
      </c>
      <c r="O2711" s="20">
        <v>4.72</v>
      </c>
      <c r="P2711" s="20">
        <v>8.5</v>
      </c>
      <c r="Q2711" s="20">
        <v>63935.86</v>
      </c>
      <c r="R2711" s="20">
        <v>3121</v>
      </c>
      <c r="S2711" s="20">
        <f ca="1">DATEDIF(employees!$M2711, TODAY(), "y")</f>
        <v>9</v>
      </c>
      <c r="T2711" s="20">
        <f>VLOOKUP(employees!$H2711,locations[#All],4,)</f>
        <v>1.2</v>
      </c>
      <c r="U2711" s="22">
        <f>employees!$Q2711/employees!$T2711</f>
        <v>53279.883333333339</v>
      </c>
    </row>
    <row r="2712" spans="1:21" x14ac:dyDescent="0.25">
      <c r="A2712" s="23">
        <v>2711</v>
      </c>
      <c r="B2712" s="24" t="s">
        <v>2654</v>
      </c>
      <c r="C2712" s="24" t="s">
        <v>59</v>
      </c>
      <c r="D2712" s="24">
        <v>23</v>
      </c>
      <c r="E2712" s="24">
        <v>5</v>
      </c>
      <c r="F2712" s="24" t="str">
        <f>VLOOKUP(Table6[[#This Row],[department_id]],departments[#All],2,FALSE)</f>
        <v>Platform</v>
      </c>
      <c r="G2712" s="24" t="str">
        <f>VLOOKUP(employees!$E2712,departments[],3,FALSE)</f>
        <v>Tech</v>
      </c>
      <c r="H2712" s="24">
        <v>8</v>
      </c>
      <c r="I2712" s="24" t="str">
        <f>VLOOKUP(employees!$H2712,locations[#All],3,FALSE)</f>
        <v>Barcelona</v>
      </c>
      <c r="J2712" s="24" t="str">
        <f>_xlfn.XLOOKUP(Table6[[#This Row],[City]],locations[city],locations[Continent])</f>
        <v>Europe</v>
      </c>
      <c r="K2712" s="24" t="s">
        <v>64</v>
      </c>
      <c r="L2712" s="24" t="s">
        <v>83</v>
      </c>
      <c r="M2712" s="25">
        <v>44906</v>
      </c>
      <c r="N2712" s="24" t="s">
        <v>62</v>
      </c>
      <c r="O2712" s="24">
        <v>4.1399999999999997</v>
      </c>
      <c r="P2712" s="24">
        <v>8.3000000000000007</v>
      </c>
      <c r="Q2712" s="24">
        <v>163282.79999999999</v>
      </c>
      <c r="R2712" s="24">
        <v>1700</v>
      </c>
      <c r="S2712" s="24">
        <f ca="1">DATEDIF(employees!$M2712, TODAY(), "y")</f>
        <v>3</v>
      </c>
      <c r="T2712" s="24">
        <f>VLOOKUP(employees!$H2712,locations[#All],4,)</f>
        <v>1.05</v>
      </c>
      <c r="U2712" s="26">
        <f>employees!$Q2712/employees!$T2712</f>
        <v>155507.42857142855</v>
      </c>
    </row>
    <row r="2713" spans="1:21" x14ac:dyDescent="0.25">
      <c r="A2713" s="19">
        <v>2712</v>
      </c>
      <c r="B2713" s="20" t="s">
        <v>2655</v>
      </c>
      <c r="C2713" s="20" t="s">
        <v>54</v>
      </c>
      <c r="D2713" s="20">
        <v>27</v>
      </c>
      <c r="E2713" s="20">
        <v>1</v>
      </c>
      <c r="F2713" s="20" t="str">
        <f>VLOOKUP(Table6[[#This Row],[department_id]],departments[#All],2,FALSE)</f>
        <v>Engineering</v>
      </c>
      <c r="G2713" s="20" t="str">
        <f>VLOOKUP(employees!$E2713,departments[],3,FALSE)</f>
        <v>Tech</v>
      </c>
      <c r="H2713" s="20">
        <v>21</v>
      </c>
      <c r="I2713" s="20" t="str">
        <f>VLOOKUP(employees!$H2713,locations[#All],3,FALSE)</f>
        <v>Sydney</v>
      </c>
      <c r="J2713" s="20" t="str">
        <f>_xlfn.XLOOKUP(Table6[[#This Row],[City]],locations[city],locations[Continent])</f>
        <v>Oceania</v>
      </c>
      <c r="K2713" s="20" t="s">
        <v>55</v>
      </c>
      <c r="L2713" s="20" t="s">
        <v>56</v>
      </c>
      <c r="M2713" s="21">
        <v>42395</v>
      </c>
      <c r="N2713" s="20" t="s">
        <v>57</v>
      </c>
      <c r="O2713" s="20">
        <v>3.6</v>
      </c>
      <c r="P2713" s="20">
        <v>5.2</v>
      </c>
      <c r="Q2713" s="20">
        <v>128739.12</v>
      </c>
      <c r="R2713" s="20">
        <v>1110</v>
      </c>
      <c r="S2713" s="20">
        <f ca="1">DATEDIF(employees!$M2713, TODAY(), "y")</f>
        <v>10</v>
      </c>
      <c r="T2713" s="20">
        <f>VLOOKUP(employees!$H2713,locations[#All],4,)</f>
        <v>1.1499999999999999</v>
      </c>
      <c r="U2713" s="22">
        <f>employees!$Q2713/employees!$T2713</f>
        <v>111947.06086956522</v>
      </c>
    </row>
    <row r="2714" spans="1:21" x14ac:dyDescent="0.25">
      <c r="A2714" s="23">
        <v>2713</v>
      </c>
      <c r="B2714" s="24" t="s">
        <v>2656</v>
      </c>
      <c r="C2714" s="24" t="s">
        <v>49</v>
      </c>
      <c r="D2714" s="24">
        <v>37</v>
      </c>
      <c r="E2714" s="24">
        <v>8</v>
      </c>
      <c r="F2714" s="24" t="str">
        <f>VLOOKUP(Table6[[#This Row],[department_id]],departments[#All],2,FALSE)</f>
        <v>QA &amp; Testing</v>
      </c>
      <c r="G2714" s="24" t="str">
        <f>VLOOKUP(employees!$E2714,departments[],3,FALSE)</f>
        <v>Tech</v>
      </c>
      <c r="H2714" s="24">
        <v>7</v>
      </c>
      <c r="I2714" s="24" t="str">
        <f>VLOOKUP(employees!$H2714,locations[#All],3,FALSE)</f>
        <v>Paris</v>
      </c>
      <c r="J2714" s="24" t="str">
        <f>_xlfn.XLOOKUP(Table6[[#This Row],[City]],locations[city],locations[Continent])</f>
        <v>Europe</v>
      </c>
      <c r="K2714" s="24" t="s">
        <v>64</v>
      </c>
      <c r="L2714" s="24" t="s">
        <v>83</v>
      </c>
      <c r="M2714" s="25">
        <v>41827</v>
      </c>
      <c r="N2714" s="24" t="s">
        <v>52</v>
      </c>
      <c r="O2714" s="24">
        <v>3.35</v>
      </c>
      <c r="P2714" s="24">
        <v>5.0999999999999996</v>
      </c>
      <c r="Q2714" s="24">
        <v>135625.4</v>
      </c>
      <c r="R2714" s="24">
        <v>2601</v>
      </c>
      <c r="S2714" s="24">
        <f ca="1">DATEDIF(employees!$M2714, TODAY(), "y")</f>
        <v>12</v>
      </c>
      <c r="T2714" s="24">
        <f>VLOOKUP(employees!$H2714,locations[#All],4,)</f>
        <v>1.18</v>
      </c>
      <c r="U2714" s="26">
        <f>employees!$Q2714/employees!$T2714</f>
        <v>114936.77966101695</v>
      </c>
    </row>
    <row r="2715" spans="1:21" x14ac:dyDescent="0.25">
      <c r="A2715" s="19">
        <v>2714</v>
      </c>
      <c r="B2715" s="20" t="s">
        <v>2657</v>
      </c>
      <c r="C2715" s="20" t="s">
        <v>49</v>
      </c>
      <c r="D2715" s="20">
        <v>65</v>
      </c>
      <c r="E2715" s="20">
        <v>17</v>
      </c>
      <c r="F2715" s="20" t="str">
        <f>VLOOKUP(Table6[[#This Row],[department_id]],departments[#All],2,FALSE)</f>
        <v>Customer Success</v>
      </c>
      <c r="G2715" s="20" t="str">
        <f>VLOOKUP(employees!$E2715,departments[],3,FALSE)</f>
        <v>GTM</v>
      </c>
      <c r="H2715" s="20">
        <v>16</v>
      </c>
      <c r="I2715" s="20" t="str">
        <f>VLOOKUP(employees!$H2715,locations[#All],3,FALSE)</f>
        <v>São Paulo</v>
      </c>
      <c r="J2715" s="20" t="str">
        <f>_xlfn.XLOOKUP(Table6[[#This Row],[City]],locations[city],locations[Continent])</f>
        <v>South America</v>
      </c>
      <c r="K2715" s="20" t="s">
        <v>64</v>
      </c>
      <c r="L2715" s="20" t="s">
        <v>51</v>
      </c>
      <c r="M2715" s="21">
        <v>44465</v>
      </c>
      <c r="N2715" s="20" t="s">
        <v>52</v>
      </c>
      <c r="O2715" s="20">
        <v>4.12</v>
      </c>
      <c r="P2715" s="20">
        <v>6.7</v>
      </c>
      <c r="Q2715" s="20">
        <v>115154.94</v>
      </c>
      <c r="R2715" s="20">
        <v>1951</v>
      </c>
      <c r="S2715" s="20">
        <f ca="1">DATEDIF(employees!$M2715, TODAY(), "y")</f>
        <v>4</v>
      </c>
      <c r="T2715" s="20">
        <f>VLOOKUP(employees!$H2715,locations[#All],4,)</f>
        <v>0.8</v>
      </c>
      <c r="U2715" s="22">
        <f>employees!$Q2715/employees!$T2715</f>
        <v>143943.67499999999</v>
      </c>
    </row>
    <row r="2716" spans="1:21" x14ac:dyDescent="0.25">
      <c r="A2716" s="23">
        <v>2715</v>
      </c>
      <c r="B2716" s="24" t="s">
        <v>2658</v>
      </c>
      <c r="C2716" s="24" t="s">
        <v>49</v>
      </c>
      <c r="D2716" s="24">
        <v>45</v>
      </c>
      <c r="E2716" s="24">
        <v>8</v>
      </c>
      <c r="F2716" s="24" t="str">
        <f>VLOOKUP(Table6[[#This Row],[department_id]],departments[#All],2,FALSE)</f>
        <v>QA &amp; Testing</v>
      </c>
      <c r="G2716" s="24" t="str">
        <f>VLOOKUP(employees!$E2716,departments[],3,FALSE)</f>
        <v>Tech</v>
      </c>
      <c r="H2716" s="24">
        <v>3</v>
      </c>
      <c r="I2716" s="24" t="str">
        <f>VLOOKUP(employees!$H2716,locations[#All],3,FALSE)</f>
        <v>Austin</v>
      </c>
      <c r="J2716" s="24" t="str">
        <f>_xlfn.XLOOKUP(Table6[[#This Row],[City]],locations[city],locations[Continent])</f>
        <v>North America</v>
      </c>
      <c r="K2716" s="24" t="s">
        <v>64</v>
      </c>
      <c r="L2716" s="24" t="s">
        <v>78</v>
      </c>
      <c r="M2716" s="25">
        <v>43351</v>
      </c>
      <c r="N2716" s="24" t="s">
        <v>52</v>
      </c>
      <c r="O2716" s="24">
        <v>3.64</v>
      </c>
      <c r="P2716" s="24">
        <v>8.1</v>
      </c>
      <c r="Q2716" s="24">
        <v>127286.41</v>
      </c>
      <c r="R2716" s="24">
        <v>3026</v>
      </c>
      <c r="S2716" s="24">
        <f ca="1">DATEDIF(employees!$M2716, TODAY(), "y")</f>
        <v>8</v>
      </c>
      <c r="T2716" s="24">
        <f>VLOOKUP(employees!$H2716,locations[#All],4,)</f>
        <v>1.05</v>
      </c>
      <c r="U2716" s="26">
        <f>employees!$Q2716/employees!$T2716</f>
        <v>121225.15238095238</v>
      </c>
    </row>
    <row r="2717" spans="1:21" x14ac:dyDescent="0.25">
      <c r="A2717" s="19">
        <v>2716</v>
      </c>
      <c r="B2717" s="20" t="s">
        <v>2659</v>
      </c>
      <c r="C2717" s="20" t="s">
        <v>49</v>
      </c>
      <c r="D2717" s="20">
        <v>32</v>
      </c>
      <c r="E2717" s="20">
        <v>22</v>
      </c>
      <c r="F2717" s="20" t="str">
        <f>VLOOKUP(Table6[[#This Row],[department_id]],departments[#All],2,FALSE)</f>
        <v>Accounting</v>
      </c>
      <c r="G2717" s="20" t="str">
        <f>VLOOKUP(employees!$E2717,departments[],3,FALSE)</f>
        <v>G&amp;A</v>
      </c>
      <c r="H2717" s="20">
        <v>2</v>
      </c>
      <c r="I2717" s="20" t="str">
        <f>VLOOKUP(employees!$H2717,locations[#All],3,FALSE)</f>
        <v>New York</v>
      </c>
      <c r="J2717" s="20" t="str">
        <f>_xlfn.XLOOKUP(Table6[[#This Row],[City]],locations[city],locations[Continent])</f>
        <v>North America</v>
      </c>
      <c r="K2717" s="20" t="s">
        <v>55</v>
      </c>
      <c r="L2717" s="20" t="s">
        <v>56</v>
      </c>
      <c r="M2717" s="21">
        <v>45240</v>
      </c>
      <c r="N2717" s="20" t="s">
        <v>57</v>
      </c>
      <c r="O2717" s="20">
        <v>3.37</v>
      </c>
      <c r="P2717" s="20">
        <v>8.6999999999999993</v>
      </c>
      <c r="Q2717" s="20">
        <v>65764.45</v>
      </c>
      <c r="R2717" s="20">
        <v>1470</v>
      </c>
      <c r="S2717" s="20">
        <f ca="1">DATEDIF(employees!$M2717, TODAY(), "y")</f>
        <v>2</v>
      </c>
      <c r="T2717" s="20">
        <f>VLOOKUP(employees!$H2717,locations[#All],4,)</f>
        <v>1.3</v>
      </c>
      <c r="U2717" s="22">
        <f>employees!$Q2717/employees!$T2717</f>
        <v>50588.038461538461</v>
      </c>
    </row>
    <row r="2718" spans="1:21" x14ac:dyDescent="0.25">
      <c r="A2718" s="23">
        <v>2717</v>
      </c>
      <c r="B2718" s="24" t="s">
        <v>2660</v>
      </c>
      <c r="C2718" s="24" t="s">
        <v>59</v>
      </c>
      <c r="D2718" s="24">
        <v>58</v>
      </c>
      <c r="E2718" s="24">
        <v>15</v>
      </c>
      <c r="F2718" s="24" t="str">
        <f>VLOOKUP(Table6[[#This Row],[department_id]],departments[#All],2,FALSE)</f>
        <v>Marketing</v>
      </c>
      <c r="G2718" s="24" t="str">
        <f>VLOOKUP(employees!$E2718,departments[],3,FALSE)</f>
        <v>GTM</v>
      </c>
      <c r="H2718" s="24">
        <v>1</v>
      </c>
      <c r="I2718" s="24" t="str">
        <f>VLOOKUP(employees!$H2718,locations[#All],3,FALSE)</f>
        <v>San Francisco</v>
      </c>
      <c r="J2718" s="24" t="str">
        <f>_xlfn.XLOOKUP(Table6[[#This Row],[City]],locations[city],locations[Continent])</f>
        <v>North America</v>
      </c>
      <c r="K2718" s="24" t="s">
        <v>50</v>
      </c>
      <c r="L2718" s="24" t="s">
        <v>56</v>
      </c>
      <c r="M2718" s="25">
        <v>43941</v>
      </c>
      <c r="N2718" s="24" t="s">
        <v>62</v>
      </c>
      <c r="O2718" s="24">
        <v>3.41</v>
      </c>
      <c r="P2718" s="24">
        <v>7.9</v>
      </c>
      <c r="Q2718" s="24">
        <v>53158.64</v>
      </c>
      <c r="R2718" s="24">
        <v>401</v>
      </c>
      <c r="S2718" s="24">
        <f ca="1">DATEDIF(employees!$M2718, TODAY(), "y")</f>
        <v>6</v>
      </c>
      <c r="T2718" s="24">
        <f>VLOOKUP(employees!$H2718,locations[#All],4,)</f>
        <v>1.35</v>
      </c>
      <c r="U2718" s="26">
        <f>employees!$Q2718/employees!$T2718</f>
        <v>39376.770370370366</v>
      </c>
    </row>
    <row r="2719" spans="1:21" x14ac:dyDescent="0.25">
      <c r="A2719" s="19">
        <v>2718</v>
      </c>
      <c r="B2719" s="20" t="s">
        <v>2661</v>
      </c>
      <c r="C2719" s="20" t="s">
        <v>49</v>
      </c>
      <c r="D2719" s="20">
        <v>21</v>
      </c>
      <c r="E2719" s="20">
        <v>25</v>
      </c>
      <c r="F2719" s="20" t="str">
        <f>VLOOKUP(Table6[[#This Row],[department_id]],departments[#All],2,FALSE)</f>
        <v>Operations</v>
      </c>
      <c r="G2719" s="20" t="str">
        <f>VLOOKUP(employees!$E2719,departments[],3,FALSE)</f>
        <v>Ops</v>
      </c>
      <c r="H2719" s="20">
        <v>8</v>
      </c>
      <c r="I2719" s="20" t="str">
        <f>VLOOKUP(employees!$H2719,locations[#All],3,FALSE)</f>
        <v>Barcelona</v>
      </c>
      <c r="J2719" s="20" t="str">
        <f>_xlfn.XLOOKUP(Table6[[#This Row],[City]],locations[city],locations[Continent])</f>
        <v>Europe</v>
      </c>
      <c r="K2719" s="20" t="s">
        <v>55</v>
      </c>
      <c r="L2719" s="20" t="s">
        <v>51</v>
      </c>
      <c r="M2719" s="21">
        <v>45418</v>
      </c>
      <c r="N2719" s="20" t="s">
        <v>57</v>
      </c>
      <c r="O2719" s="20">
        <v>3.23</v>
      </c>
      <c r="P2719" s="20">
        <v>8.9</v>
      </c>
      <c r="Q2719" s="20">
        <v>106164.86</v>
      </c>
      <c r="R2719" s="20">
        <v>362</v>
      </c>
      <c r="S2719" s="20">
        <f ca="1">DATEDIF(employees!$M2719, TODAY(), "y")</f>
        <v>2</v>
      </c>
      <c r="T2719" s="20">
        <f>VLOOKUP(employees!$H2719,locations[#All],4,)</f>
        <v>1.05</v>
      </c>
      <c r="U2719" s="22">
        <f>employees!$Q2719/employees!$T2719</f>
        <v>101109.39047619047</v>
      </c>
    </row>
    <row r="2720" spans="1:21" x14ac:dyDescent="0.25">
      <c r="A2720" s="23">
        <v>2719</v>
      </c>
      <c r="B2720" s="24" t="s">
        <v>2662</v>
      </c>
      <c r="C2720" s="24" t="s">
        <v>49</v>
      </c>
      <c r="D2720" s="24">
        <v>35</v>
      </c>
      <c r="E2720" s="24">
        <v>3</v>
      </c>
      <c r="F2720" s="24" t="str">
        <f>VLOOKUP(Table6[[#This Row],[department_id]],departments[#All],2,FALSE)</f>
        <v>Data Engineering</v>
      </c>
      <c r="G2720" s="24" t="str">
        <f>VLOOKUP(employees!$E2720,departments[],3,FALSE)</f>
        <v>Tech</v>
      </c>
      <c r="H2720" s="24">
        <v>9</v>
      </c>
      <c r="I2720" s="24" t="str">
        <f>VLOOKUP(employees!$H2720,locations[#All],3,FALSE)</f>
        <v>Amsterdam</v>
      </c>
      <c r="J2720" s="24" t="str">
        <f>_xlfn.XLOOKUP(Table6[[#This Row],[City]],locations[city],locations[Continent])</f>
        <v>Europe</v>
      </c>
      <c r="K2720" s="24" t="s">
        <v>60</v>
      </c>
      <c r="L2720" s="24" t="s">
        <v>51</v>
      </c>
      <c r="M2720" s="25">
        <v>45087</v>
      </c>
      <c r="N2720" s="24" t="s">
        <v>52</v>
      </c>
      <c r="O2720" s="24">
        <v>4.4400000000000004</v>
      </c>
      <c r="P2720" s="24">
        <v>8.8000000000000007</v>
      </c>
      <c r="Q2720" s="24">
        <v>203549.95</v>
      </c>
      <c r="R2720" s="24">
        <v>125</v>
      </c>
      <c r="S2720" s="24">
        <f ca="1">DATEDIF(employees!$M2720, TODAY(), "y")</f>
        <v>3</v>
      </c>
      <c r="T2720" s="24">
        <f>VLOOKUP(employees!$H2720,locations[#All],4,)</f>
        <v>1.1499999999999999</v>
      </c>
      <c r="U2720" s="26">
        <f>employees!$Q2720/employees!$T2720</f>
        <v>176999.95652173916</v>
      </c>
    </row>
    <row r="2721" spans="1:21" x14ac:dyDescent="0.25">
      <c r="A2721" s="19">
        <v>2720</v>
      </c>
      <c r="B2721" s="20" t="s">
        <v>2663</v>
      </c>
      <c r="C2721" s="20" t="s">
        <v>54</v>
      </c>
      <c r="D2721" s="20">
        <v>32</v>
      </c>
      <c r="E2721" s="20">
        <v>25</v>
      </c>
      <c r="F2721" s="20" t="str">
        <f>VLOOKUP(Table6[[#This Row],[department_id]],departments[#All],2,FALSE)</f>
        <v>Operations</v>
      </c>
      <c r="G2721" s="20" t="str">
        <f>VLOOKUP(employees!$E2721,departments[],3,FALSE)</f>
        <v>Ops</v>
      </c>
      <c r="H2721" s="20">
        <v>16</v>
      </c>
      <c r="I2721" s="20" t="str">
        <f>VLOOKUP(employees!$H2721,locations[#All],3,FALSE)</f>
        <v>São Paulo</v>
      </c>
      <c r="J2721" s="20" t="str">
        <f>_xlfn.XLOOKUP(Table6[[#This Row],[City]],locations[city],locations[Continent])</f>
        <v>South America</v>
      </c>
      <c r="K2721" s="20" t="s">
        <v>55</v>
      </c>
      <c r="L2721" s="20" t="s">
        <v>51</v>
      </c>
      <c r="M2721" s="21">
        <v>45950</v>
      </c>
      <c r="N2721" s="20" t="s">
        <v>57</v>
      </c>
      <c r="O2721" s="20">
        <v>3.06</v>
      </c>
      <c r="P2721" s="20">
        <v>6.6</v>
      </c>
      <c r="Q2721" s="20">
        <v>86604.95</v>
      </c>
      <c r="R2721" s="20">
        <v>1887</v>
      </c>
      <c r="S2721" s="20">
        <f ca="1">DATEDIF(employees!$M2721, TODAY(), "y")</f>
        <v>0</v>
      </c>
      <c r="T2721" s="20">
        <f>VLOOKUP(employees!$H2721,locations[#All],4,)</f>
        <v>0.8</v>
      </c>
      <c r="U2721" s="22">
        <f>employees!$Q2721/employees!$T2721</f>
        <v>108256.18749999999</v>
      </c>
    </row>
    <row r="2722" spans="1:21" x14ac:dyDescent="0.25">
      <c r="A2722" s="23">
        <v>2721</v>
      </c>
      <c r="B2722" s="24" t="s">
        <v>2664</v>
      </c>
      <c r="C2722" s="24" t="s">
        <v>54</v>
      </c>
      <c r="D2722" s="24">
        <v>64</v>
      </c>
      <c r="E2722" s="24">
        <v>16</v>
      </c>
      <c r="F2722" s="24" t="str">
        <f>VLOOKUP(Table6[[#This Row],[department_id]],departments[#All],2,FALSE)</f>
        <v>Content Marketing</v>
      </c>
      <c r="G2722" s="24" t="str">
        <f>VLOOKUP(employees!$E2722,departments[],3,FALSE)</f>
        <v>GTM</v>
      </c>
      <c r="H2722" s="24">
        <v>6</v>
      </c>
      <c r="I2722" s="24" t="str">
        <f>VLOOKUP(employees!$H2722,locations[#All],3,FALSE)</f>
        <v>Berlin</v>
      </c>
      <c r="J2722" s="24" t="str">
        <f>_xlfn.XLOOKUP(Table6[[#This Row],[City]],locations[city],locations[Continent])</f>
        <v>Europe</v>
      </c>
      <c r="K2722" s="24" t="s">
        <v>66</v>
      </c>
      <c r="L2722" s="24" t="s">
        <v>51</v>
      </c>
      <c r="M2722" s="25">
        <v>44302</v>
      </c>
      <c r="N2722" s="24" t="s">
        <v>57</v>
      </c>
      <c r="O2722" s="24">
        <v>4.67</v>
      </c>
      <c r="P2722" s="24">
        <v>8.6</v>
      </c>
      <c r="Q2722" s="24">
        <v>58629.599999999999</v>
      </c>
      <c r="R2722" s="24">
        <v>3452</v>
      </c>
      <c r="S2722" s="24">
        <f ca="1">DATEDIF(employees!$M2722, TODAY(), "y")</f>
        <v>5</v>
      </c>
      <c r="T2722" s="24">
        <f>VLOOKUP(employees!$H2722,locations[#All],4,)</f>
        <v>1.1000000000000001</v>
      </c>
      <c r="U2722" s="26">
        <f>employees!$Q2722/employees!$T2722</f>
        <v>53299.63636363636</v>
      </c>
    </row>
    <row r="2723" spans="1:21" x14ac:dyDescent="0.25">
      <c r="A2723" s="19">
        <v>2722</v>
      </c>
      <c r="B2723" s="20" t="s">
        <v>2665</v>
      </c>
      <c r="C2723" s="20" t="s">
        <v>54</v>
      </c>
      <c r="D2723" s="20">
        <v>46</v>
      </c>
      <c r="E2723" s="20">
        <v>4</v>
      </c>
      <c r="F2723" s="20" t="str">
        <f>VLOOKUP(Table6[[#This Row],[department_id]],departments[#All],2,FALSE)</f>
        <v>ML Engineering</v>
      </c>
      <c r="G2723" s="20" t="str">
        <f>VLOOKUP(employees!$E2723,departments[],3,FALSE)</f>
        <v>Tech</v>
      </c>
      <c r="H2723" s="20">
        <v>7</v>
      </c>
      <c r="I2723" s="20" t="str">
        <f>VLOOKUP(employees!$H2723,locations[#All],3,FALSE)</f>
        <v>Paris</v>
      </c>
      <c r="J2723" s="20" t="str">
        <f>_xlfn.XLOOKUP(Table6[[#This Row],[City]],locations[city],locations[Continent])</f>
        <v>Europe</v>
      </c>
      <c r="K2723" s="20" t="s">
        <v>60</v>
      </c>
      <c r="L2723" s="20" t="s">
        <v>56</v>
      </c>
      <c r="M2723" s="21">
        <v>42576</v>
      </c>
      <c r="N2723" s="20" t="s">
        <v>62</v>
      </c>
      <c r="O2723" s="20">
        <v>4.6100000000000003</v>
      </c>
      <c r="P2723" s="20">
        <v>7.5</v>
      </c>
      <c r="Q2723" s="20">
        <v>188233.27</v>
      </c>
      <c r="R2723" s="20">
        <v>1375</v>
      </c>
      <c r="S2723" s="20">
        <f ca="1">DATEDIF(employees!$M2723, TODAY(), "y")</f>
        <v>10</v>
      </c>
      <c r="T2723" s="20">
        <f>VLOOKUP(employees!$H2723,locations[#All],4,)</f>
        <v>1.18</v>
      </c>
      <c r="U2723" s="22">
        <f>employees!$Q2723/employees!$T2723</f>
        <v>159519.72033898305</v>
      </c>
    </row>
    <row r="2724" spans="1:21" x14ac:dyDescent="0.25">
      <c r="A2724" s="23">
        <v>2723</v>
      </c>
      <c r="B2724" s="24" t="s">
        <v>2666</v>
      </c>
      <c r="C2724" s="24" t="s">
        <v>54</v>
      </c>
      <c r="D2724" s="24">
        <v>65</v>
      </c>
      <c r="E2724" s="24">
        <v>14</v>
      </c>
      <c r="F2724" s="24" t="str">
        <f>VLOOKUP(Table6[[#This Row],[department_id]],departments[#All],2,FALSE)</f>
        <v>Sales Operations</v>
      </c>
      <c r="G2724" s="24" t="str">
        <f>VLOOKUP(employees!$E2724,departments[],3,FALSE)</f>
        <v>GTM</v>
      </c>
      <c r="H2724" s="24">
        <v>16</v>
      </c>
      <c r="I2724" s="24" t="str">
        <f>VLOOKUP(employees!$H2724,locations[#All],3,FALSE)</f>
        <v>São Paulo</v>
      </c>
      <c r="J2724" s="24" t="str">
        <f>_xlfn.XLOOKUP(Table6[[#This Row],[City]],locations[city],locations[Continent])</f>
        <v>South America</v>
      </c>
      <c r="K2724" s="24" t="s">
        <v>60</v>
      </c>
      <c r="L2724" s="24" t="s">
        <v>51</v>
      </c>
      <c r="M2724" s="25">
        <v>43329</v>
      </c>
      <c r="N2724" s="24" t="s">
        <v>57</v>
      </c>
      <c r="O2724" s="24">
        <v>3.79</v>
      </c>
      <c r="P2724" s="24">
        <v>8</v>
      </c>
      <c r="Q2724" s="24">
        <v>60269.99</v>
      </c>
      <c r="R2724" s="24">
        <v>3064</v>
      </c>
      <c r="S2724" s="24">
        <f ca="1">DATEDIF(employees!$M2724, TODAY(), "y")</f>
        <v>8</v>
      </c>
      <c r="T2724" s="24">
        <f>VLOOKUP(employees!$H2724,locations[#All],4,)</f>
        <v>0.8</v>
      </c>
      <c r="U2724" s="26">
        <f>employees!$Q2724/employees!$T2724</f>
        <v>75337.487499999988</v>
      </c>
    </row>
    <row r="2725" spans="1:21" x14ac:dyDescent="0.25">
      <c r="A2725" s="19">
        <v>2724</v>
      </c>
      <c r="B2725" s="20" t="s">
        <v>2667</v>
      </c>
      <c r="C2725" s="20" t="s">
        <v>59</v>
      </c>
      <c r="D2725" s="20">
        <v>36</v>
      </c>
      <c r="E2725" s="20">
        <v>1</v>
      </c>
      <c r="F2725" s="20" t="str">
        <f>VLOOKUP(Table6[[#This Row],[department_id]],departments[#All],2,FALSE)</f>
        <v>Engineering</v>
      </c>
      <c r="G2725" s="20" t="str">
        <f>VLOOKUP(employees!$E2725,departments[],3,FALSE)</f>
        <v>Tech</v>
      </c>
      <c r="H2725" s="20">
        <v>2</v>
      </c>
      <c r="I2725" s="20" t="str">
        <f>VLOOKUP(employees!$H2725,locations[#All],3,FALSE)</f>
        <v>New York</v>
      </c>
      <c r="J2725" s="20" t="str">
        <f>_xlfn.XLOOKUP(Table6[[#This Row],[City]],locations[city],locations[Continent])</f>
        <v>North America</v>
      </c>
      <c r="K2725" s="20" t="s">
        <v>55</v>
      </c>
      <c r="L2725" s="20" t="s">
        <v>51</v>
      </c>
      <c r="M2725" s="21">
        <v>43568</v>
      </c>
      <c r="N2725" s="20" t="s">
        <v>57</v>
      </c>
      <c r="O2725" s="20">
        <v>3.45</v>
      </c>
      <c r="P2725" s="20">
        <v>9.3000000000000007</v>
      </c>
      <c r="Q2725" s="20">
        <v>129906.07</v>
      </c>
      <c r="R2725" s="20">
        <v>1381</v>
      </c>
      <c r="S2725" s="20">
        <f ca="1">DATEDIF(employees!$M2725, TODAY(), "y")</f>
        <v>7</v>
      </c>
      <c r="T2725" s="20">
        <f>VLOOKUP(employees!$H2725,locations[#All],4,)</f>
        <v>1.3</v>
      </c>
      <c r="U2725" s="22">
        <f>employees!$Q2725/employees!$T2725</f>
        <v>99927.74615384615</v>
      </c>
    </row>
    <row r="2726" spans="1:21" x14ac:dyDescent="0.25">
      <c r="A2726" s="23">
        <v>2725</v>
      </c>
      <c r="B2726" s="24" t="s">
        <v>2668</v>
      </c>
      <c r="C2726" s="24" t="s">
        <v>59</v>
      </c>
      <c r="D2726" s="24">
        <v>25</v>
      </c>
      <c r="E2726" s="24">
        <v>16</v>
      </c>
      <c r="F2726" s="24" t="str">
        <f>VLOOKUP(Table6[[#This Row],[department_id]],departments[#All],2,FALSE)</f>
        <v>Content Marketing</v>
      </c>
      <c r="G2726" s="24" t="str">
        <f>VLOOKUP(employees!$E2726,departments[],3,FALSE)</f>
        <v>GTM</v>
      </c>
      <c r="H2726" s="24">
        <v>9</v>
      </c>
      <c r="I2726" s="24" t="str">
        <f>VLOOKUP(employees!$H2726,locations[#All],3,FALSE)</f>
        <v>Amsterdam</v>
      </c>
      <c r="J2726" s="24" t="str">
        <f>_xlfn.XLOOKUP(Table6[[#This Row],[City]],locations[city],locations[Continent])</f>
        <v>Europe</v>
      </c>
      <c r="K2726" s="24" t="s">
        <v>66</v>
      </c>
      <c r="L2726" s="24" t="s">
        <v>51</v>
      </c>
      <c r="M2726" s="25">
        <v>43531</v>
      </c>
      <c r="N2726" s="24" t="s">
        <v>57</v>
      </c>
      <c r="O2726" s="24">
        <v>2.74</v>
      </c>
      <c r="P2726" s="24">
        <v>6.6</v>
      </c>
      <c r="Q2726" s="24">
        <v>71614.75</v>
      </c>
      <c r="R2726" s="24">
        <v>2683</v>
      </c>
      <c r="S2726" s="24">
        <f ca="1">DATEDIF(employees!$M2726, TODAY(), "y")</f>
        <v>7</v>
      </c>
      <c r="T2726" s="24">
        <f>VLOOKUP(employees!$H2726,locations[#All],4,)</f>
        <v>1.1499999999999999</v>
      </c>
      <c r="U2726" s="26">
        <f>employees!$Q2726/employees!$T2726</f>
        <v>62273.695652173919</v>
      </c>
    </row>
    <row r="2727" spans="1:21" x14ac:dyDescent="0.25">
      <c r="A2727" s="19">
        <v>2726</v>
      </c>
      <c r="B2727" s="20" t="s">
        <v>2669</v>
      </c>
      <c r="C2727" s="20" t="s">
        <v>59</v>
      </c>
      <c r="D2727" s="20">
        <v>52</v>
      </c>
      <c r="E2727" s="20">
        <v>16</v>
      </c>
      <c r="F2727" s="20" t="str">
        <f>VLOOKUP(Table6[[#This Row],[department_id]],departments[#All],2,FALSE)</f>
        <v>Content Marketing</v>
      </c>
      <c r="G2727" s="20" t="str">
        <f>VLOOKUP(employees!$E2727,departments[],3,FALSE)</f>
        <v>GTM</v>
      </c>
      <c r="H2727" s="20">
        <v>13</v>
      </c>
      <c r="I2727" s="20" t="str">
        <f>VLOOKUP(employees!$H2727,locations[#All],3,FALSE)</f>
        <v>Cairo</v>
      </c>
      <c r="J2727" s="20" t="str">
        <f>_xlfn.XLOOKUP(Table6[[#This Row],[City]],locations[city],locations[Continent])</f>
        <v>Africa</v>
      </c>
      <c r="K2727" s="20" t="s">
        <v>66</v>
      </c>
      <c r="L2727" s="20" t="s">
        <v>51</v>
      </c>
      <c r="M2727" s="21">
        <v>43771</v>
      </c>
      <c r="N2727" s="20" t="s">
        <v>57</v>
      </c>
      <c r="O2727" s="20">
        <v>2.76</v>
      </c>
      <c r="P2727" s="20">
        <v>8.6999999999999993</v>
      </c>
      <c r="Q2727" s="20">
        <v>18913.22</v>
      </c>
      <c r="R2727" s="20">
        <v>3305</v>
      </c>
      <c r="S2727" s="20">
        <f ca="1">DATEDIF(employees!$M2727, TODAY(), "y")</f>
        <v>6</v>
      </c>
      <c r="T2727" s="20">
        <f>VLOOKUP(employees!$H2727,locations[#All],4,)</f>
        <v>0.55000000000000004</v>
      </c>
      <c r="U2727" s="22">
        <f>employees!$Q2727/employees!$T2727</f>
        <v>34387.672727272729</v>
      </c>
    </row>
    <row r="2728" spans="1:21" x14ac:dyDescent="0.25">
      <c r="A2728" s="23">
        <v>2727</v>
      </c>
      <c r="B2728" s="24" t="s">
        <v>2670</v>
      </c>
      <c r="C2728" s="24" t="s">
        <v>54</v>
      </c>
      <c r="D2728" s="24">
        <v>33</v>
      </c>
      <c r="E2728" s="24">
        <v>15</v>
      </c>
      <c r="F2728" s="24" t="str">
        <f>VLOOKUP(Table6[[#This Row],[department_id]],departments[#All],2,FALSE)</f>
        <v>Marketing</v>
      </c>
      <c r="G2728" s="24" t="str">
        <f>VLOOKUP(employees!$E2728,departments[],3,FALSE)</f>
        <v>GTM</v>
      </c>
      <c r="H2728" s="24">
        <v>6</v>
      </c>
      <c r="I2728" s="24" t="str">
        <f>VLOOKUP(employees!$H2728,locations[#All],3,FALSE)</f>
        <v>Berlin</v>
      </c>
      <c r="J2728" s="24" t="str">
        <f>_xlfn.XLOOKUP(Table6[[#This Row],[City]],locations[city],locations[Continent])</f>
        <v>Europe</v>
      </c>
      <c r="K2728" s="24" t="s">
        <v>60</v>
      </c>
      <c r="L2728" s="24" t="s">
        <v>56</v>
      </c>
      <c r="M2728" s="25">
        <v>44192</v>
      </c>
      <c r="N2728" s="24" t="s">
        <v>62</v>
      </c>
      <c r="O2728" s="24">
        <v>2.67</v>
      </c>
      <c r="P2728" s="24">
        <v>7.6</v>
      </c>
      <c r="Q2728" s="24">
        <v>84280.04</v>
      </c>
      <c r="R2728" s="24">
        <v>912</v>
      </c>
      <c r="S2728" s="24">
        <f ca="1">DATEDIF(employees!$M2728, TODAY(), "y")</f>
        <v>5</v>
      </c>
      <c r="T2728" s="24">
        <f>VLOOKUP(employees!$H2728,locations[#All],4,)</f>
        <v>1.1000000000000001</v>
      </c>
      <c r="U2728" s="26">
        <f>employees!$Q2728/employees!$T2728</f>
        <v>76618.218181818171</v>
      </c>
    </row>
    <row r="2729" spans="1:21" x14ac:dyDescent="0.25">
      <c r="A2729" s="19">
        <v>2728</v>
      </c>
      <c r="B2729" s="20" t="s">
        <v>2671</v>
      </c>
      <c r="C2729" s="20" t="s">
        <v>49</v>
      </c>
      <c r="D2729" s="20">
        <v>53</v>
      </c>
      <c r="E2729" s="20">
        <v>1</v>
      </c>
      <c r="F2729" s="20" t="str">
        <f>VLOOKUP(Table6[[#This Row],[department_id]],departments[#All],2,FALSE)</f>
        <v>Engineering</v>
      </c>
      <c r="G2729" s="20" t="str">
        <f>VLOOKUP(employees!$E2729,departments[],3,FALSE)</f>
        <v>Tech</v>
      </c>
      <c r="H2729" s="20">
        <v>7</v>
      </c>
      <c r="I2729" s="20" t="str">
        <f>VLOOKUP(employees!$H2729,locations[#All],3,FALSE)</f>
        <v>Paris</v>
      </c>
      <c r="J2729" s="20" t="str">
        <f>_xlfn.XLOOKUP(Table6[[#This Row],[City]],locations[city],locations[Continent])</f>
        <v>Europe</v>
      </c>
      <c r="K2729" s="20" t="s">
        <v>75</v>
      </c>
      <c r="L2729" s="20" t="s">
        <v>51</v>
      </c>
      <c r="M2729" s="21">
        <v>42263</v>
      </c>
      <c r="N2729" s="20" t="s">
        <v>57</v>
      </c>
      <c r="O2729" s="20">
        <v>4.22</v>
      </c>
      <c r="P2729" s="20">
        <v>8.8000000000000007</v>
      </c>
      <c r="Q2729" s="20">
        <v>253631.51</v>
      </c>
      <c r="R2729" s="20">
        <v>3034</v>
      </c>
      <c r="S2729" s="20">
        <f ca="1">DATEDIF(employees!$M2729, TODAY(), "y")</f>
        <v>10</v>
      </c>
      <c r="T2729" s="20">
        <f>VLOOKUP(employees!$H2729,locations[#All],4,)</f>
        <v>1.18</v>
      </c>
      <c r="U2729" s="22">
        <f>employees!$Q2729/employees!$T2729</f>
        <v>214941.95762711865</v>
      </c>
    </row>
    <row r="2730" spans="1:21" x14ac:dyDescent="0.25">
      <c r="A2730" s="23">
        <v>2729</v>
      </c>
      <c r="B2730" s="24" t="s">
        <v>1573</v>
      </c>
      <c r="C2730" s="24" t="s">
        <v>49</v>
      </c>
      <c r="D2730" s="24">
        <v>45</v>
      </c>
      <c r="E2730" s="24">
        <v>9</v>
      </c>
      <c r="F2730" s="24" t="str">
        <f>VLOOKUP(Table6[[#This Row],[department_id]],departments[#All],2,FALSE)</f>
        <v>Product Management</v>
      </c>
      <c r="G2730" s="24" t="str">
        <f>VLOOKUP(employees!$E2730,departments[],3,FALSE)</f>
        <v>Product</v>
      </c>
      <c r="H2730" s="24">
        <v>13</v>
      </c>
      <c r="I2730" s="24" t="str">
        <f>VLOOKUP(employees!$H2730,locations[#All],3,FALSE)</f>
        <v>Cairo</v>
      </c>
      <c r="J2730" s="24" t="str">
        <f>_xlfn.XLOOKUP(Table6[[#This Row],[City]],locations[city],locations[Continent])</f>
        <v>Africa</v>
      </c>
      <c r="K2730" s="24" t="s">
        <v>71</v>
      </c>
      <c r="L2730" s="24" t="s">
        <v>51</v>
      </c>
      <c r="M2730" s="25">
        <v>43755</v>
      </c>
      <c r="N2730" s="24" t="s">
        <v>52</v>
      </c>
      <c r="O2730" s="24">
        <v>3.67</v>
      </c>
      <c r="P2730" s="24">
        <v>6.2</v>
      </c>
      <c r="Q2730" s="24">
        <v>198696.02</v>
      </c>
      <c r="R2730" s="24">
        <v>3199</v>
      </c>
      <c r="S2730" s="24">
        <f ca="1">DATEDIF(employees!$M2730, TODAY(), "y")</f>
        <v>6</v>
      </c>
      <c r="T2730" s="24">
        <f>VLOOKUP(employees!$H2730,locations[#All],4,)</f>
        <v>0.55000000000000004</v>
      </c>
      <c r="U2730" s="26">
        <f>employees!$Q2730/employees!$T2730</f>
        <v>361265.49090909085</v>
      </c>
    </row>
    <row r="2731" spans="1:21" x14ac:dyDescent="0.25">
      <c r="A2731" s="19">
        <v>2730</v>
      </c>
      <c r="B2731" s="20" t="s">
        <v>2672</v>
      </c>
      <c r="C2731" s="20" t="s">
        <v>49</v>
      </c>
      <c r="D2731" s="20">
        <v>32</v>
      </c>
      <c r="E2731" s="20">
        <v>8</v>
      </c>
      <c r="F2731" s="20" t="str">
        <f>VLOOKUP(Table6[[#This Row],[department_id]],departments[#All],2,FALSE)</f>
        <v>QA &amp; Testing</v>
      </c>
      <c r="G2731" s="20" t="str">
        <f>VLOOKUP(employees!$E2731,departments[],3,FALSE)</f>
        <v>Tech</v>
      </c>
      <c r="H2731" s="20">
        <v>16</v>
      </c>
      <c r="I2731" s="20" t="str">
        <f>VLOOKUP(employees!$H2731,locations[#All],3,FALSE)</f>
        <v>São Paulo</v>
      </c>
      <c r="J2731" s="20" t="str">
        <f>_xlfn.XLOOKUP(Table6[[#This Row],[City]],locations[city],locations[Continent])</f>
        <v>South America</v>
      </c>
      <c r="K2731" s="20" t="s">
        <v>55</v>
      </c>
      <c r="L2731" s="20" t="s">
        <v>51</v>
      </c>
      <c r="M2731" s="21">
        <v>43826</v>
      </c>
      <c r="N2731" s="20" t="s">
        <v>57</v>
      </c>
      <c r="O2731" s="20">
        <v>3.13</v>
      </c>
      <c r="P2731" s="20">
        <v>8.3000000000000007</v>
      </c>
      <c r="Q2731" s="20">
        <v>50602.07</v>
      </c>
      <c r="R2731" s="20">
        <v>812</v>
      </c>
      <c r="S2731" s="20">
        <f ca="1">DATEDIF(employees!$M2731, TODAY(), "y")</f>
        <v>6</v>
      </c>
      <c r="T2731" s="20">
        <f>VLOOKUP(employees!$H2731,locations[#All],4,)</f>
        <v>0.8</v>
      </c>
      <c r="U2731" s="22">
        <f>employees!$Q2731/employees!$T2731</f>
        <v>63252.587499999994</v>
      </c>
    </row>
    <row r="2732" spans="1:21" x14ac:dyDescent="0.25">
      <c r="A2732" s="23">
        <v>2731</v>
      </c>
      <c r="B2732" s="24" t="s">
        <v>2673</v>
      </c>
      <c r="C2732" s="24" t="s">
        <v>49</v>
      </c>
      <c r="D2732" s="24">
        <v>20</v>
      </c>
      <c r="E2732" s="24">
        <v>19</v>
      </c>
      <c r="F2732" s="24" t="str">
        <f>VLOOKUP(Table6[[#This Row],[department_id]],departments[#All],2,FALSE)</f>
        <v>Human Resources</v>
      </c>
      <c r="G2732" s="24" t="str">
        <f>VLOOKUP(employees!$E2732,departments[],3,FALSE)</f>
        <v>G&amp;A</v>
      </c>
      <c r="H2732" s="24">
        <v>12</v>
      </c>
      <c r="I2732" s="24" t="str">
        <f>VLOOKUP(employees!$H2732,locations[#All],3,FALSE)</f>
        <v>Hyderabad</v>
      </c>
      <c r="J2732" s="24" t="str">
        <f>_xlfn.XLOOKUP(Table6[[#This Row],[City]],locations[city],locations[Continent])</f>
        <v>Asia</v>
      </c>
      <c r="K2732" s="24" t="s">
        <v>60</v>
      </c>
      <c r="L2732" s="24" t="s">
        <v>51</v>
      </c>
      <c r="M2732" s="25">
        <v>45113</v>
      </c>
      <c r="N2732" s="24" t="s">
        <v>52</v>
      </c>
      <c r="O2732" s="24">
        <v>2.7</v>
      </c>
      <c r="P2732" s="24">
        <v>7.9</v>
      </c>
      <c r="Q2732" s="24">
        <v>77330.320000000007</v>
      </c>
      <c r="R2732" s="24">
        <v>1290</v>
      </c>
      <c r="S2732" s="24">
        <f ca="1">DATEDIF(employees!$M2732, TODAY(), "y")</f>
        <v>3</v>
      </c>
      <c r="T2732" s="24">
        <f>VLOOKUP(employees!$H2732,locations[#All],4,)</f>
        <v>0.68</v>
      </c>
      <c r="U2732" s="26">
        <f>employees!$Q2732/employees!$T2732</f>
        <v>113721.05882352941</v>
      </c>
    </row>
    <row r="2733" spans="1:21" x14ac:dyDescent="0.25">
      <c r="A2733" s="19">
        <v>2732</v>
      </c>
      <c r="B2733" s="20" t="s">
        <v>2674</v>
      </c>
      <c r="C2733" s="20" t="s">
        <v>54</v>
      </c>
      <c r="D2733" s="20">
        <v>44</v>
      </c>
      <c r="E2733" s="20">
        <v>5</v>
      </c>
      <c r="F2733" s="20" t="str">
        <f>VLOOKUP(Table6[[#This Row],[department_id]],departments[#All],2,FALSE)</f>
        <v>Platform</v>
      </c>
      <c r="G2733" s="20" t="str">
        <f>VLOOKUP(employees!$E2733,departments[],3,FALSE)</f>
        <v>Tech</v>
      </c>
      <c r="H2733" s="20">
        <v>16</v>
      </c>
      <c r="I2733" s="20" t="str">
        <f>VLOOKUP(employees!$H2733,locations[#All],3,FALSE)</f>
        <v>São Paulo</v>
      </c>
      <c r="J2733" s="20" t="str">
        <f>_xlfn.XLOOKUP(Table6[[#This Row],[City]],locations[city],locations[Continent])</f>
        <v>South America</v>
      </c>
      <c r="K2733" s="20" t="s">
        <v>64</v>
      </c>
      <c r="L2733" s="20" t="s">
        <v>56</v>
      </c>
      <c r="M2733" s="21">
        <v>43446</v>
      </c>
      <c r="N2733" s="20" t="s">
        <v>57</v>
      </c>
      <c r="O2733" s="20">
        <v>3.11</v>
      </c>
      <c r="P2733" s="20">
        <v>5.6</v>
      </c>
      <c r="Q2733" s="20">
        <v>146229.21</v>
      </c>
      <c r="R2733" s="20">
        <v>1655</v>
      </c>
      <c r="S2733" s="20">
        <f ca="1">DATEDIF(employees!$M2733, TODAY(), "y")</f>
        <v>7</v>
      </c>
      <c r="T2733" s="20">
        <f>VLOOKUP(employees!$H2733,locations[#All],4,)</f>
        <v>0.8</v>
      </c>
      <c r="U2733" s="22">
        <f>employees!$Q2733/employees!$T2733</f>
        <v>182786.51249999998</v>
      </c>
    </row>
    <row r="2734" spans="1:21" x14ac:dyDescent="0.25">
      <c r="A2734" s="23">
        <v>2733</v>
      </c>
      <c r="B2734" s="24" t="s">
        <v>2675</v>
      </c>
      <c r="C2734" s="24" t="s">
        <v>59</v>
      </c>
      <c r="D2734" s="24">
        <v>53</v>
      </c>
      <c r="E2734" s="24">
        <v>25</v>
      </c>
      <c r="F2734" s="24" t="str">
        <f>VLOOKUP(Table6[[#This Row],[department_id]],departments[#All],2,FALSE)</f>
        <v>Operations</v>
      </c>
      <c r="G2734" s="24" t="str">
        <f>VLOOKUP(employees!$E2734,departments[],3,FALSE)</f>
        <v>Ops</v>
      </c>
      <c r="H2734" s="24">
        <v>15</v>
      </c>
      <c r="I2734" s="24" t="str">
        <f>VLOOKUP(employees!$H2734,locations[#All],3,FALSE)</f>
        <v>Cape Town</v>
      </c>
      <c r="J2734" s="24" t="str">
        <f>_xlfn.XLOOKUP(Table6[[#This Row],[City]],locations[city],locations[Continent])</f>
        <v>Africa</v>
      </c>
      <c r="K2734" s="24" t="s">
        <v>60</v>
      </c>
      <c r="L2734" s="24" t="s">
        <v>51</v>
      </c>
      <c r="M2734" s="25">
        <v>43341</v>
      </c>
      <c r="N2734" s="24" t="s">
        <v>57</v>
      </c>
      <c r="O2734" s="24">
        <v>4.3099999999999996</v>
      </c>
      <c r="P2734" s="24">
        <v>5.3</v>
      </c>
      <c r="Q2734" s="24">
        <v>93269.25</v>
      </c>
      <c r="R2734" s="24">
        <v>81</v>
      </c>
      <c r="S2734" s="24">
        <f ca="1">DATEDIF(employees!$M2734, TODAY(), "y")</f>
        <v>8</v>
      </c>
      <c r="T2734" s="24">
        <f>VLOOKUP(employees!$H2734,locations[#All],4,)</f>
        <v>0.7</v>
      </c>
      <c r="U2734" s="26">
        <f>employees!$Q2734/employees!$T2734</f>
        <v>133241.78571428571</v>
      </c>
    </row>
    <row r="2735" spans="1:21" x14ac:dyDescent="0.25">
      <c r="A2735" s="19">
        <v>2734</v>
      </c>
      <c r="B2735" s="20" t="s">
        <v>2676</v>
      </c>
      <c r="C2735" s="20" t="s">
        <v>59</v>
      </c>
      <c r="D2735" s="20">
        <v>21</v>
      </c>
      <c r="E2735" s="20">
        <v>21</v>
      </c>
      <c r="F2735" s="20" t="str">
        <f>VLOOKUP(Table6[[#This Row],[department_id]],departments[#All],2,FALSE)</f>
        <v>Finance</v>
      </c>
      <c r="G2735" s="20" t="str">
        <f>VLOOKUP(employees!$E2735,departments[],3,FALSE)</f>
        <v>G&amp;A</v>
      </c>
      <c r="H2735" s="20">
        <v>15</v>
      </c>
      <c r="I2735" s="20" t="str">
        <f>VLOOKUP(employees!$H2735,locations[#All],3,FALSE)</f>
        <v>Cape Town</v>
      </c>
      <c r="J2735" s="20" t="str">
        <f>_xlfn.XLOOKUP(Table6[[#This Row],[City]],locations[city],locations[Continent])</f>
        <v>Africa</v>
      </c>
      <c r="K2735" s="20" t="s">
        <v>50</v>
      </c>
      <c r="L2735" s="20" t="s">
        <v>56</v>
      </c>
      <c r="M2735" s="21">
        <v>43226</v>
      </c>
      <c r="N2735" s="20" t="s">
        <v>57</v>
      </c>
      <c r="O2735" s="20">
        <v>2.7</v>
      </c>
      <c r="P2735" s="20">
        <v>8.3000000000000007</v>
      </c>
      <c r="Q2735" s="20">
        <v>30471.53</v>
      </c>
      <c r="R2735" s="20">
        <v>2184</v>
      </c>
      <c r="S2735" s="20">
        <f ca="1">DATEDIF(employees!$M2735, TODAY(), "y")</f>
        <v>8</v>
      </c>
      <c r="T2735" s="20">
        <f>VLOOKUP(employees!$H2735,locations[#All],4,)</f>
        <v>0.7</v>
      </c>
      <c r="U2735" s="22">
        <f>employees!$Q2735/employees!$T2735</f>
        <v>43530.757142857146</v>
      </c>
    </row>
    <row r="2736" spans="1:21" x14ac:dyDescent="0.25">
      <c r="A2736" s="23">
        <v>2735</v>
      </c>
      <c r="B2736" s="24" t="s">
        <v>2677</v>
      </c>
      <c r="C2736" s="24" t="s">
        <v>49</v>
      </c>
      <c r="D2736" s="24">
        <v>35</v>
      </c>
      <c r="E2736" s="24">
        <v>4</v>
      </c>
      <c r="F2736" s="24" t="str">
        <f>VLOOKUP(Table6[[#This Row],[department_id]],departments[#All],2,FALSE)</f>
        <v>ML Engineering</v>
      </c>
      <c r="G2736" s="24" t="str">
        <f>VLOOKUP(employees!$E2736,departments[],3,FALSE)</f>
        <v>Tech</v>
      </c>
      <c r="H2736" s="24">
        <v>3</v>
      </c>
      <c r="I2736" s="24" t="str">
        <f>VLOOKUP(employees!$H2736,locations[#All],3,FALSE)</f>
        <v>Austin</v>
      </c>
      <c r="J2736" s="24" t="str">
        <f>_xlfn.XLOOKUP(Table6[[#This Row],[City]],locations[city],locations[Continent])</f>
        <v>North America</v>
      </c>
      <c r="K2736" s="24" t="s">
        <v>66</v>
      </c>
      <c r="L2736" s="24" t="s">
        <v>51</v>
      </c>
      <c r="M2736" s="25">
        <v>43766</v>
      </c>
      <c r="N2736" s="24" t="s">
        <v>57</v>
      </c>
      <c r="O2736" s="24">
        <v>3.08</v>
      </c>
      <c r="P2736" s="24">
        <v>6.3</v>
      </c>
      <c r="Q2736" s="24">
        <v>149590.35999999999</v>
      </c>
      <c r="R2736" s="24">
        <v>2258</v>
      </c>
      <c r="S2736" s="24">
        <f ca="1">DATEDIF(employees!$M2736, TODAY(), "y")</f>
        <v>6</v>
      </c>
      <c r="T2736" s="24">
        <f>VLOOKUP(employees!$H2736,locations[#All],4,)</f>
        <v>1.05</v>
      </c>
      <c r="U2736" s="26">
        <f>employees!$Q2736/employees!$T2736</f>
        <v>142467.00952380951</v>
      </c>
    </row>
    <row r="2737" spans="1:21" x14ac:dyDescent="0.25">
      <c r="A2737" s="19">
        <v>2736</v>
      </c>
      <c r="B2737" s="20" t="s">
        <v>2678</v>
      </c>
      <c r="C2737" s="20" t="s">
        <v>49</v>
      </c>
      <c r="D2737" s="20">
        <v>51</v>
      </c>
      <c r="E2737" s="20">
        <v>27</v>
      </c>
      <c r="F2737" s="20" t="str">
        <f>VLOOKUP(Table6[[#This Row],[department_id]],departments[#All],2,FALSE)</f>
        <v>Facilities</v>
      </c>
      <c r="G2737" s="20" t="str">
        <f>VLOOKUP(employees!$E2737,departments[],3,FALSE)</f>
        <v>Ops</v>
      </c>
      <c r="H2737" s="20">
        <v>15</v>
      </c>
      <c r="I2737" s="20" t="str">
        <f>VLOOKUP(employees!$H2737,locations[#All],3,FALSE)</f>
        <v>Cape Town</v>
      </c>
      <c r="J2737" s="20" t="str">
        <f>_xlfn.XLOOKUP(Table6[[#This Row],[City]],locations[city],locations[Continent])</f>
        <v>Africa</v>
      </c>
      <c r="K2737" s="20" t="s">
        <v>66</v>
      </c>
      <c r="L2737" s="20" t="s">
        <v>56</v>
      </c>
      <c r="M2737" s="21">
        <v>45080</v>
      </c>
      <c r="N2737" s="20" t="s">
        <v>52</v>
      </c>
      <c r="O2737" s="20">
        <v>4.0199999999999996</v>
      </c>
      <c r="P2737" s="20">
        <v>6.6</v>
      </c>
      <c r="Q2737" s="20">
        <v>33103.9</v>
      </c>
      <c r="R2737" s="20">
        <v>592</v>
      </c>
      <c r="S2737" s="20">
        <f ca="1">DATEDIF(employees!$M2737, TODAY(), "y")</f>
        <v>3</v>
      </c>
      <c r="T2737" s="20">
        <f>VLOOKUP(employees!$H2737,locations[#All],4,)</f>
        <v>0.7</v>
      </c>
      <c r="U2737" s="22">
        <f>employees!$Q2737/employees!$T2737</f>
        <v>47291.285714285717</v>
      </c>
    </row>
    <row r="2738" spans="1:21" x14ac:dyDescent="0.25">
      <c r="A2738" s="23">
        <v>2737</v>
      </c>
      <c r="B2738" s="24" t="s">
        <v>2679</v>
      </c>
      <c r="C2738" s="24" t="s">
        <v>59</v>
      </c>
      <c r="D2738" s="24">
        <v>59</v>
      </c>
      <c r="E2738" s="24">
        <v>6</v>
      </c>
      <c r="F2738" s="24" t="str">
        <f>VLOOKUP(Table6[[#This Row],[department_id]],departments[#All],2,FALSE)</f>
        <v>Security</v>
      </c>
      <c r="G2738" s="24" t="str">
        <f>VLOOKUP(employees!$E2738,departments[],3,FALSE)</f>
        <v>Tech</v>
      </c>
      <c r="H2738" s="24">
        <v>20</v>
      </c>
      <c r="I2738" s="24" t="str">
        <f>VLOOKUP(employees!$H2738,locations[#All],3,FALSE)</f>
        <v>Singapore</v>
      </c>
      <c r="J2738" s="24" t="str">
        <f>_xlfn.XLOOKUP(Table6[[#This Row],[City]],locations[city],locations[Continent])</f>
        <v>Asia</v>
      </c>
      <c r="K2738" s="24" t="s">
        <v>71</v>
      </c>
      <c r="L2738" s="24" t="s">
        <v>56</v>
      </c>
      <c r="M2738" s="25">
        <v>43729</v>
      </c>
      <c r="N2738" s="24" t="s">
        <v>57</v>
      </c>
      <c r="O2738" s="24">
        <v>3.26</v>
      </c>
      <c r="P2738" s="24">
        <v>5.7</v>
      </c>
      <c r="Q2738" s="24">
        <v>290041.84999999998</v>
      </c>
      <c r="R2738" s="24">
        <v>864</v>
      </c>
      <c r="S2738" s="24">
        <f ca="1">DATEDIF(employees!$M2738, TODAY(), "y")</f>
        <v>6</v>
      </c>
      <c r="T2738" s="24">
        <f>VLOOKUP(employees!$H2738,locations[#All],4,)</f>
        <v>1.22</v>
      </c>
      <c r="U2738" s="26">
        <f>employees!$Q2738/employees!$T2738</f>
        <v>237739.22131147538</v>
      </c>
    </row>
    <row r="2739" spans="1:21" x14ac:dyDescent="0.25">
      <c r="A2739" s="19">
        <v>2738</v>
      </c>
      <c r="B2739" s="20" t="s">
        <v>3512</v>
      </c>
      <c r="C2739" s="20" t="s">
        <v>59</v>
      </c>
      <c r="D2739" s="20">
        <v>28</v>
      </c>
      <c r="E2739" s="20">
        <v>23</v>
      </c>
      <c r="F2739" s="20" t="str">
        <f>VLOOKUP(Table6[[#This Row],[department_id]],departments[#All],2,FALSE)</f>
        <v>Legal</v>
      </c>
      <c r="G2739" s="20" t="str">
        <f>VLOOKUP(employees!$E2739,departments[],3,FALSE)</f>
        <v>G&amp;A</v>
      </c>
      <c r="H2739" s="20">
        <v>16</v>
      </c>
      <c r="I2739" s="20" t="str">
        <f>VLOOKUP(employees!$H2739,locations[#All],3,FALSE)</f>
        <v>São Paulo</v>
      </c>
      <c r="J2739" s="20" t="str">
        <f>_xlfn.XLOOKUP(Table6[[#This Row],[City]],locations[city],locations[Continent])</f>
        <v>South America</v>
      </c>
      <c r="K2739" s="20" t="s">
        <v>64</v>
      </c>
      <c r="L2739" s="20" t="s">
        <v>51</v>
      </c>
      <c r="M2739" s="21">
        <v>44537</v>
      </c>
      <c r="N2739" s="20" t="s">
        <v>52</v>
      </c>
      <c r="O2739" s="20">
        <v>2.52</v>
      </c>
      <c r="P2739" s="20">
        <v>5.0999999999999996</v>
      </c>
      <c r="Q2739" s="20">
        <v>201543.3</v>
      </c>
      <c r="R2739" s="20">
        <v>2678</v>
      </c>
      <c r="S2739" s="20">
        <f ca="1">DATEDIF(employees!$M2739, TODAY(), "y")</f>
        <v>4</v>
      </c>
      <c r="T2739" s="20">
        <f>VLOOKUP(employees!$H2739,locations[#All],4,)</f>
        <v>0.8</v>
      </c>
      <c r="U2739" s="22">
        <f>employees!$Q2739/employees!$T2739</f>
        <v>251929.12499999997</v>
      </c>
    </row>
    <row r="2740" spans="1:21" x14ac:dyDescent="0.25">
      <c r="A2740" s="23">
        <v>2739</v>
      </c>
      <c r="B2740" s="24" t="s">
        <v>2680</v>
      </c>
      <c r="C2740" s="24" t="s">
        <v>49</v>
      </c>
      <c r="D2740" s="24">
        <v>37</v>
      </c>
      <c r="E2740" s="24">
        <v>23</v>
      </c>
      <c r="F2740" s="24" t="str">
        <f>VLOOKUP(Table6[[#This Row],[department_id]],departments[#All],2,FALSE)</f>
        <v>Legal</v>
      </c>
      <c r="G2740" s="24" t="str">
        <f>VLOOKUP(employees!$E2740,departments[],3,FALSE)</f>
        <v>G&amp;A</v>
      </c>
      <c r="H2740" s="24">
        <v>3</v>
      </c>
      <c r="I2740" s="24" t="str">
        <f>VLOOKUP(employees!$H2740,locations[#All],3,FALSE)</f>
        <v>Austin</v>
      </c>
      <c r="J2740" s="24" t="str">
        <f>_xlfn.XLOOKUP(Table6[[#This Row],[City]],locations[city],locations[Continent])</f>
        <v>North America</v>
      </c>
      <c r="K2740" s="24" t="s">
        <v>60</v>
      </c>
      <c r="L2740" s="24" t="s">
        <v>51</v>
      </c>
      <c r="M2740" s="25">
        <v>45300</v>
      </c>
      <c r="N2740" s="24" t="s">
        <v>57</v>
      </c>
      <c r="O2740" s="24">
        <v>4.3</v>
      </c>
      <c r="P2740" s="24">
        <v>8.3000000000000007</v>
      </c>
      <c r="Q2740" s="24">
        <v>151219.07</v>
      </c>
      <c r="R2740" s="24">
        <v>852</v>
      </c>
      <c r="S2740" s="24">
        <f ca="1">DATEDIF(employees!$M2740, TODAY(), "y")</f>
        <v>2</v>
      </c>
      <c r="T2740" s="24">
        <f>VLOOKUP(employees!$H2740,locations[#All],4,)</f>
        <v>1.05</v>
      </c>
      <c r="U2740" s="26">
        <f>employees!$Q2740/employees!$T2740</f>
        <v>144018.16190476192</v>
      </c>
    </row>
    <row r="2741" spans="1:21" x14ac:dyDescent="0.25">
      <c r="A2741" s="19">
        <v>2740</v>
      </c>
      <c r="B2741" s="20" t="s">
        <v>2681</v>
      </c>
      <c r="C2741" s="20" t="s">
        <v>54</v>
      </c>
      <c r="D2741" s="20">
        <v>34</v>
      </c>
      <c r="E2741" s="20">
        <v>11</v>
      </c>
      <c r="F2741" s="20" t="str">
        <f>VLOOKUP(Table6[[#This Row],[department_id]],departments[#All],2,FALSE)</f>
        <v>Design</v>
      </c>
      <c r="G2741" s="20" t="str">
        <f>VLOOKUP(employees!$E2741,departments[],3,FALSE)</f>
        <v>Product</v>
      </c>
      <c r="H2741" s="20">
        <v>4</v>
      </c>
      <c r="I2741" s="20" t="str">
        <f>VLOOKUP(employees!$H2741,locations[#All],3,FALSE)</f>
        <v>Toronto</v>
      </c>
      <c r="J2741" s="20" t="str">
        <f>_xlfn.XLOOKUP(Table6[[#This Row],[City]],locations[city],locations[Continent])</f>
        <v>North America</v>
      </c>
      <c r="K2741" s="20" t="s">
        <v>64</v>
      </c>
      <c r="L2741" s="20" t="s">
        <v>56</v>
      </c>
      <c r="M2741" s="21">
        <v>43383</v>
      </c>
      <c r="N2741" s="20" t="s">
        <v>57</v>
      </c>
      <c r="O2741" s="20">
        <v>4.59</v>
      </c>
      <c r="P2741" s="20">
        <v>7.5</v>
      </c>
      <c r="Q2741" s="20">
        <v>135394.66</v>
      </c>
      <c r="R2741" s="20">
        <v>2686</v>
      </c>
      <c r="S2741" s="20">
        <f ca="1">DATEDIF(employees!$M2741, TODAY(), "y")</f>
        <v>7</v>
      </c>
      <c r="T2741" s="20">
        <f>VLOOKUP(employees!$H2741,locations[#All],4,)</f>
        <v>1.1000000000000001</v>
      </c>
      <c r="U2741" s="22">
        <f>employees!$Q2741/employees!$T2741</f>
        <v>123086.05454545454</v>
      </c>
    </row>
    <row r="2742" spans="1:21" x14ac:dyDescent="0.25">
      <c r="A2742" s="23">
        <v>2741</v>
      </c>
      <c r="B2742" s="24" t="s">
        <v>2682</v>
      </c>
      <c r="C2742" s="24" t="s">
        <v>49</v>
      </c>
      <c r="D2742" s="24">
        <v>49</v>
      </c>
      <c r="E2742" s="24">
        <v>22</v>
      </c>
      <c r="F2742" s="24" t="str">
        <f>VLOOKUP(Table6[[#This Row],[department_id]],departments[#All],2,FALSE)</f>
        <v>Accounting</v>
      </c>
      <c r="G2742" s="24" t="str">
        <f>VLOOKUP(employees!$E2742,departments[],3,FALSE)</f>
        <v>G&amp;A</v>
      </c>
      <c r="H2742" s="24">
        <v>2</v>
      </c>
      <c r="I2742" s="24" t="str">
        <f>VLOOKUP(employees!$H2742,locations[#All],3,FALSE)</f>
        <v>New York</v>
      </c>
      <c r="J2742" s="24" t="str">
        <f>_xlfn.XLOOKUP(Table6[[#This Row],[City]],locations[city],locations[Continent])</f>
        <v>North America</v>
      </c>
      <c r="K2742" s="24" t="s">
        <v>66</v>
      </c>
      <c r="L2742" s="24" t="s">
        <v>51</v>
      </c>
      <c r="M2742" s="25">
        <v>45285</v>
      </c>
      <c r="N2742" s="24" t="s">
        <v>62</v>
      </c>
      <c r="O2742" s="24">
        <v>2.79</v>
      </c>
      <c r="P2742" s="24">
        <v>8.4</v>
      </c>
      <c r="Q2742" s="24">
        <v>65026.74</v>
      </c>
      <c r="R2742" s="24">
        <v>50</v>
      </c>
      <c r="S2742" s="24">
        <f ca="1">DATEDIF(employees!$M2742, TODAY(), "y")</f>
        <v>2</v>
      </c>
      <c r="T2742" s="24">
        <f>VLOOKUP(employees!$H2742,locations[#All],4,)</f>
        <v>1.3</v>
      </c>
      <c r="U2742" s="26">
        <f>employees!$Q2742/employees!$T2742</f>
        <v>50020.56923076923</v>
      </c>
    </row>
    <row r="2743" spans="1:21" x14ac:dyDescent="0.25">
      <c r="A2743" s="19">
        <v>2742</v>
      </c>
      <c r="B2743" s="20" t="s">
        <v>2683</v>
      </c>
      <c r="C2743" s="20" t="s">
        <v>49</v>
      </c>
      <c r="D2743" s="20">
        <v>37</v>
      </c>
      <c r="E2743" s="20">
        <v>15</v>
      </c>
      <c r="F2743" s="20" t="str">
        <f>VLOOKUP(Table6[[#This Row],[department_id]],departments[#All],2,FALSE)</f>
        <v>Marketing</v>
      </c>
      <c r="G2743" s="20" t="str">
        <f>VLOOKUP(employees!$E2743,departments[],3,FALSE)</f>
        <v>GTM</v>
      </c>
      <c r="H2743" s="20">
        <v>13</v>
      </c>
      <c r="I2743" s="20" t="str">
        <f>VLOOKUP(employees!$H2743,locations[#All],3,FALSE)</f>
        <v>Cairo</v>
      </c>
      <c r="J2743" s="20" t="str">
        <f>_xlfn.XLOOKUP(Table6[[#This Row],[City]],locations[city],locations[Continent])</f>
        <v>Africa</v>
      </c>
      <c r="K2743" s="20" t="s">
        <v>71</v>
      </c>
      <c r="L2743" s="20" t="s">
        <v>56</v>
      </c>
      <c r="M2743" s="21">
        <v>43601</v>
      </c>
      <c r="N2743" s="20" t="s">
        <v>57</v>
      </c>
      <c r="O2743" s="20">
        <v>4.66</v>
      </c>
      <c r="P2743" s="20">
        <v>6.4</v>
      </c>
      <c r="Q2743" s="20">
        <v>94184.87</v>
      </c>
      <c r="R2743" s="20">
        <v>2411</v>
      </c>
      <c r="S2743" s="20">
        <f ca="1">DATEDIF(employees!$M2743, TODAY(), "y")</f>
        <v>7</v>
      </c>
      <c r="T2743" s="20">
        <f>VLOOKUP(employees!$H2743,locations[#All],4,)</f>
        <v>0.55000000000000004</v>
      </c>
      <c r="U2743" s="22">
        <f>employees!$Q2743/employees!$T2743</f>
        <v>171245.21818181817</v>
      </c>
    </row>
    <row r="2744" spans="1:21" x14ac:dyDescent="0.25">
      <c r="A2744" s="23">
        <v>2743</v>
      </c>
      <c r="B2744" s="24" t="s">
        <v>2684</v>
      </c>
      <c r="C2744" s="24" t="s">
        <v>59</v>
      </c>
      <c r="D2744" s="24">
        <v>65</v>
      </c>
      <c r="E2744" s="24">
        <v>10</v>
      </c>
      <c r="F2744" s="24" t="str">
        <f>VLOOKUP(Table6[[#This Row],[department_id]],departments[#All],2,FALSE)</f>
        <v>Product Operations</v>
      </c>
      <c r="G2744" s="24" t="str">
        <f>VLOOKUP(employees!$E2744,departments[],3,FALSE)</f>
        <v>Product</v>
      </c>
      <c r="H2744" s="24">
        <v>6</v>
      </c>
      <c r="I2744" s="24" t="str">
        <f>VLOOKUP(employees!$H2744,locations[#All],3,FALSE)</f>
        <v>Berlin</v>
      </c>
      <c r="J2744" s="24" t="str">
        <f>_xlfn.XLOOKUP(Table6[[#This Row],[City]],locations[city],locations[Continent])</f>
        <v>Europe</v>
      </c>
      <c r="K2744" s="24" t="s">
        <v>60</v>
      </c>
      <c r="L2744" s="24" t="s">
        <v>51</v>
      </c>
      <c r="M2744" s="25">
        <v>43648</v>
      </c>
      <c r="N2744" s="24" t="s">
        <v>52</v>
      </c>
      <c r="O2744" s="24">
        <v>4.79</v>
      </c>
      <c r="P2744" s="24">
        <v>8.9</v>
      </c>
      <c r="Q2744" s="24">
        <v>144408.46</v>
      </c>
      <c r="R2744" s="24">
        <v>2829</v>
      </c>
      <c r="S2744" s="24">
        <f ca="1">DATEDIF(employees!$M2744, TODAY(), "y")</f>
        <v>7</v>
      </c>
      <c r="T2744" s="24">
        <f>VLOOKUP(employees!$H2744,locations[#All],4,)</f>
        <v>1.1000000000000001</v>
      </c>
      <c r="U2744" s="26">
        <f>employees!$Q2744/employees!$T2744</f>
        <v>131280.41818181815</v>
      </c>
    </row>
    <row r="2745" spans="1:21" x14ac:dyDescent="0.25">
      <c r="A2745" s="19">
        <v>2744</v>
      </c>
      <c r="B2745" s="20" t="s">
        <v>2685</v>
      </c>
      <c r="C2745" s="20" t="s">
        <v>54</v>
      </c>
      <c r="D2745" s="20">
        <v>42</v>
      </c>
      <c r="E2745" s="20">
        <v>16</v>
      </c>
      <c r="F2745" s="20" t="str">
        <f>VLOOKUP(Table6[[#This Row],[department_id]],departments[#All],2,FALSE)</f>
        <v>Content Marketing</v>
      </c>
      <c r="G2745" s="20" t="str">
        <f>VLOOKUP(employees!$E2745,departments[],3,FALSE)</f>
        <v>GTM</v>
      </c>
      <c r="H2745" s="20">
        <v>6</v>
      </c>
      <c r="I2745" s="20" t="str">
        <f>VLOOKUP(employees!$H2745,locations[#All],3,FALSE)</f>
        <v>Berlin</v>
      </c>
      <c r="J2745" s="20" t="str">
        <f>_xlfn.XLOOKUP(Table6[[#This Row],[City]],locations[city],locations[Continent])</f>
        <v>Europe</v>
      </c>
      <c r="K2745" s="20" t="s">
        <v>60</v>
      </c>
      <c r="L2745" s="20" t="s">
        <v>56</v>
      </c>
      <c r="M2745" s="21">
        <v>45505</v>
      </c>
      <c r="N2745" s="20" t="s">
        <v>57</v>
      </c>
      <c r="O2745" s="20">
        <v>3.82</v>
      </c>
      <c r="P2745" s="20">
        <v>7.7</v>
      </c>
      <c r="Q2745" s="20">
        <v>86848.58</v>
      </c>
      <c r="R2745" s="20">
        <v>1278</v>
      </c>
      <c r="S2745" s="20">
        <f ca="1">DATEDIF(employees!$M2745, TODAY(), "y")</f>
        <v>2</v>
      </c>
      <c r="T2745" s="20">
        <f>VLOOKUP(employees!$H2745,locations[#All],4,)</f>
        <v>1.1000000000000001</v>
      </c>
      <c r="U2745" s="22">
        <f>employees!$Q2745/employees!$T2745</f>
        <v>78953.254545454547</v>
      </c>
    </row>
    <row r="2746" spans="1:21" x14ac:dyDescent="0.25">
      <c r="A2746" s="23">
        <v>2745</v>
      </c>
      <c r="B2746" s="24" t="s">
        <v>690</v>
      </c>
      <c r="C2746" s="24" t="s">
        <v>59</v>
      </c>
      <c r="D2746" s="24">
        <v>60</v>
      </c>
      <c r="E2746" s="24">
        <v>5</v>
      </c>
      <c r="F2746" s="24" t="str">
        <f>VLOOKUP(Table6[[#This Row],[department_id]],departments[#All],2,FALSE)</f>
        <v>Platform</v>
      </c>
      <c r="G2746" s="24" t="str">
        <f>VLOOKUP(employees!$E2746,departments[],3,FALSE)</f>
        <v>Tech</v>
      </c>
      <c r="H2746" s="24">
        <v>14</v>
      </c>
      <c r="I2746" s="24" t="str">
        <f>VLOOKUP(employees!$H2746,locations[#All],3,FALSE)</f>
        <v>Dubai</v>
      </c>
      <c r="J2746" s="24" t="str">
        <f>_xlfn.XLOOKUP(Table6[[#This Row],[City]],locations[city],locations[Continent])</f>
        <v>Asia</v>
      </c>
      <c r="K2746" s="24" t="s">
        <v>75</v>
      </c>
      <c r="L2746" s="24" t="s">
        <v>51</v>
      </c>
      <c r="M2746" s="25">
        <v>44739</v>
      </c>
      <c r="N2746" s="24" t="s">
        <v>57</v>
      </c>
      <c r="O2746" s="24">
        <v>2.72</v>
      </c>
      <c r="P2746" s="24">
        <v>5.4</v>
      </c>
      <c r="Q2746" s="24">
        <v>208910.98</v>
      </c>
      <c r="R2746" s="24">
        <v>3442</v>
      </c>
      <c r="S2746" s="24">
        <f ca="1">DATEDIF(employees!$M2746, TODAY(), "y")</f>
        <v>4</v>
      </c>
      <c r="T2746" s="24">
        <f>VLOOKUP(employees!$H2746,locations[#All],4,)</f>
        <v>1.05</v>
      </c>
      <c r="U2746" s="26">
        <f>employees!$Q2746/employees!$T2746</f>
        <v>198962.83809523808</v>
      </c>
    </row>
    <row r="2747" spans="1:21" x14ac:dyDescent="0.25">
      <c r="A2747" s="19">
        <v>2746</v>
      </c>
      <c r="B2747" s="20" t="s">
        <v>2686</v>
      </c>
      <c r="C2747" s="20" t="s">
        <v>49</v>
      </c>
      <c r="D2747" s="20">
        <v>63</v>
      </c>
      <c r="E2747" s="20">
        <v>24</v>
      </c>
      <c r="F2747" s="20" t="str">
        <f>VLOOKUP(Table6[[#This Row],[department_id]],departments[#All],2,FALSE)</f>
        <v>Administration</v>
      </c>
      <c r="G2747" s="20" t="str">
        <f>VLOOKUP(employees!$E2747,departments[],3,FALSE)</f>
        <v>G&amp;A</v>
      </c>
      <c r="H2747" s="20">
        <v>3</v>
      </c>
      <c r="I2747" s="20" t="str">
        <f>VLOOKUP(employees!$H2747,locations[#All],3,FALSE)</f>
        <v>Austin</v>
      </c>
      <c r="J2747" s="20" t="str">
        <f>_xlfn.XLOOKUP(Table6[[#This Row],[City]],locations[city],locations[Continent])</f>
        <v>North America</v>
      </c>
      <c r="K2747" s="20" t="s">
        <v>64</v>
      </c>
      <c r="L2747" s="20" t="s">
        <v>56</v>
      </c>
      <c r="M2747" s="21">
        <v>45479</v>
      </c>
      <c r="N2747" s="20" t="s">
        <v>57</v>
      </c>
      <c r="O2747" s="20">
        <v>3.14</v>
      </c>
      <c r="P2747" s="20">
        <v>9.5</v>
      </c>
      <c r="Q2747" s="20">
        <v>108746.29</v>
      </c>
      <c r="R2747" s="20">
        <v>2470</v>
      </c>
      <c r="S2747" s="20">
        <f ca="1">DATEDIF(employees!$M2747, TODAY(), "y")</f>
        <v>2</v>
      </c>
      <c r="T2747" s="20">
        <f>VLOOKUP(employees!$H2747,locations[#All],4,)</f>
        <v>1.05</v>
      </c>
      <c r="U2747" s="22">
        <f>employees!$Q2747/employees!$T2747</f>
        <v>103567.89523809523</v>
      </c>
    </row>
    <row r="2748" spans="1:21" x14ac:dyDescent="0.25">
      <c r="A2748" s="23">
        <v>2747</v>
      </c>
      <c r="B2748" s="24" t="s">
        <v>2687</v>
      </c>
      <c r="C2748" s="24" t="s">
        <v>49</v>
      </c>
      <c r="D2748" s="24">
        <v>24</v>
      </c>
      <c r="E2748" s="24">
        <v>19</v>
      </c>
      <c r="F2748" s="24" t="str">
        <f>VLOOKUP(Table6[[#This Row],[department_id]],departments[#All],2,FALSE)</f>
        <v>Human Resources</v>
      </c>
      <c r="G2748" s="24" t="str">
        <f>VLOOKUP(employees!$E2748,departments[],3,FALSE)</f>
        <v>G&amp;A</v>
      </c>
      <c r="H2748" s="24">
        <v>4</v>
      </c>
      <c r="I2748" s="24" t="str">
        <f>VLOOKUP(employees!$H2748,locations[#All],3,FALSE)</f>
        <v>Toronto</v>
      </c>
      <c r="J2748" s="24" t="str">
        <f>_xlfn.XLOOKUP(Table6[[#This Row],[City]],locations[city],locations[Continent])</f>
        <v>North America</v>
      </c>
      <c r="K2748" s="24" t="s">
        <v>66</v>
      </c>
      <c r="L2748" s="24" t="s">
        <v>51</v>
      </c>
      <c r="M2748" s="25">
        <v>45052</v>
      </c>
      <c r="N2748" s="24" t="s">
        <v>57</v>
      </c>
      <c r="O2748" s="24">
        <v>3.09</v>
      </c>
      <c r="P2748" s="24">
        <v>8.4</v>
      </c>
      <c r="Q2748" s="24">
        <v>37536.620000000003</v>
      </c>
      <c r="R2748" s="24">
        <v>1520</v>
      </c>
      <c r="S2748" s="24">
        <f ca="1">DATEDIF(employees!$M2748, TODAY(), "y")</f>
        <v>3</v>
      </c>
      <c r="T2748" s="24">
        <f>VLOOKUP(employees!$H2748,locations[#All],4,)</f>
        <v>1.1000000000000001</v>
      </c>
      <c r="U2748" s="26">
        <f>employees!$Q2748/employees!$T2748</f>
        <v>34124.199999999997</v>
      </c>
    </row>
    <row r="2749" spans="1:21" x14ac:dyDescent="0.25">
      <c r="A2749" s="19">
        <v>2748</v>
      </c>
      <c r="B2749" s="20" t="s">
        <v>2688</v>
      </c>
      <c r="C2749" s="20" t="s">
        <v>59</v>
      </c>
      <c r="D2749" s="20">
        <v>39</v>
      </c>
      <c r="E2749" s="20">
        <v>19</v>
      </c>
      <c r="F2749" s="20" t="str">
        <f>VLOOKUP(Table6[[#This Row],[department_id]],departments[#All],2,FALSE)</f>
        <v>Human Resources</v>
      </c>
      <c r="G2749" s="20" t="str">
        <f>VLOOKUP(employees!$E2749,departments[],3,FALSE)</f>
        <v>G&amp;A</v>
      </c>
      <c r="H2749" s="20">
        <v>17</v>
      </c>
      <c r="I2749" s="20" t="str">
        <f>VLOOKUP(employees!$H2749,locations[#All],3,FALSE)</f>
        <v>Mexico City</v>
      </c>
      <c r="J2749" s="20" t="str">
        <f>_xlfn.XLOOKUP(Table6[[#This Row],[City]],locations[city],locations[Continent])</f>
        <v>South America</v>
      </c>
      <c r="K2749" s="20" t="s">
        <v>55</v>
      </c>
      <c r="L2749" s="20" t="s">
        <v>51</v>
      </c>
      <c r="M2749" s="21">
        <v>45387</v>
      </c>
      <c r="N2749" s="20" t="s">
        <v>57</v>
      </c>
      <c r="O2749" s="20">
        <v>4.51</v>
      </c>
      <c r="P2749" s="20">
        <v>7.3</v>
      </c>
      <c r="Q2749" s="20">
        <v>86003.77</v>
      </c>
      <c r="R2749" s="20">
        <v>1552</v>
      </c>
      <c r="S2749" s="20">
        <f ca="1">DATEDIF(employees!$M2749, TODAY(), "y")</f>
        <v>2</v>
      </c>
      <c r="T2749" s="20">
        <f>VLOOKUP(employees!$H2749,locations[#All],4,)</f>
        <v>0.78</v>
      </c>
      <c r="U2749" s="22">
        <f>employees!$Q2749/employees!$T2749</f>
        <v>110261.24358974359</v>
      </c>
    </row>
    <row r="2750" spans="1:21" x14ac:dyDescent="0.25">
      <c r="A2750" s="23">
        <v>2749</v>
      </c>
      <c r="B2750" s="24" t="s">
        <v>3513</v>
      </c>
      <c r="C2750" s="24" t="s">
        <v>54</v>
      </c>
      <c r="D2750" s="24">
        <v>31</v>
      </c>
      <c r="E2750" s="24">
        <v>22</v>
      </c>
      <c r="F2750" s="24" t="str">
        <f>VLOOKUP(Table6[[#This Row],[department_id]],departments[#All],2,FALSE)</f>
        <v>Accounting</v>
      </c>
      <c r="G2750" s="24" t="str">
        <f>VLOOKUP(employees!$E2750,departments[],3,FALSE)</f>
        <v>G&amp;A</v>
      </c>
      <c r="H2750" s="24">
        <v>17</v>
      </c>
      <c r="I2750" s="24" t="str">
        <f>VLOOKUP(employees!$H2750,locations[#All],3,FALSE)</f>
        <v>Mexico City</v>
      </c>
      <c r="J2750" s="24" t="str">
        <f>_xlfn.XLOOKUP(Table6[[#This Row],[City]],locations[city],locations[Continent])</f>
        <v>South America</v>
      </c>
      <c r="K2750" s="24" t="s">
        <v>75</v>
      </c>
      <c r="L2750" s="24" t="s">
        <v>51</v>
      </c>
      <c r="M2750" s="25">
        <v>44396</v>
      </c>
      <c r="N2750" s="24" t="s">
        <v>62</v>
      </c>
      <c r="O2750" s="24">
        <v>4.04</v>
      </c>
      <c r="P2750" s="24">
        <v>9.6999999999999993</v>
      </c>
      <c r="Q2750" s="24">
        <v>123186.73</v>
      </c>
      <c r="R2750" s="24">
        <v>681</v>
      </c>
      <c r="S2750" s="24">
        <f ca="1">DATEDIF(employees!$M2750, TODAY(), "y")</f>
        <v>5</v>
      </c>
      <c r="T2750" s="24">
        <f>VLOOKUP(employees!$H2750,locations[#All],4,)</f>
        <v>0.78</v>
      </c>
      <c r="U2750" s="26">
        <f>employees!$Q2750/employees!$T2750</f>
        <v>157931.70512820513</v>
      </c>
    </row>
    <row r="2751" spans="1:21" x14ac:dyDescent="0.25">
      <c r="A2751" s="19">
        <v>2750</v>
      </c>
      <c r="B2751" s="20" t="s">
        <v>2689</v>
      </c>
      <c r="C2751" s="20" t="s">
        <v>59</v>
      </c>
      <c r="D2751" s="20">
        <v>55</v>
      </c>
      <c r="E2751" s="20">
        <v>24</v>
      </c>
      <c r="F2751" s="20" t="str">
        <f>VLOOKUP(Table6[[#This Row],[department_id]],departments[#All],2,FALSE)</f>
        <v>Administration</v>
      </c>
      <c r="G2751" s="20" t="str">
        <f>VLOOKUP(employees!$E2751,departments[],3,FALSE)</f>
        <v>G&amp;A</v>
      </c>
      <c r="H2751" s="20">
        <v>16</v>
      </c>
      <c r="I2751" s="20" t="str">
        <f>VLOOKUP(employees!$H2751,locations[#All],3,FALSE)</f>
        <v>São Paulo</v>
      </c>
      <c r="J2751" s="20" t="str">
        <f>_xlfn.XLOOKUP(Table6[[#This Row],[City]],locations[city],locations[Continent])</f>
        <v>South America</v>
      </c>
      <c r="K2751" s="20" t="s">
        <v>55</v>
      </c>
      <c r="L2751" s="20" t="s">
        <v>51</v>
      </c>
      <c r="M2751" s="21">
        <v>42102</v>
      </c>
      <c r="N2751" s="20" t="s">
        <v>52</v>
      </c>
      <c r="O2751" s="20">
        <v>2.84</v>
      </c>
      <c r="P2751" s="20">
        <v>6.2</v>
      </c>
      <c r="Q2751" s="20">
        <v>30185.35</v>
      </c>
      <c r="R2751" s="20">
        <v>2270</v>
      </c>
      <c r="S2751" s="20">
        <f ca="1">DATEDIF(employees!$M2751, TODAY(), "y")</f>
        <v>11</v>
      </c>
      <c r="T2751" s="20">
        <f>VLOOKUP(employees!$H2751,locations[#All],4,)</f>
        <v>0.8</v>
      </c>
      <c r="U2751" s="22">
        <f>employees!$Q2751/employees!$T2751</f>
        <v>37731.687499999993</v>
      </c>
    </row>
    <row r="2752" spans="1:21" x14ac:dyDescent="0.25">
      <c r="A2752" s="23">
        <v>2751</v>
      </c>
      <c r="B2752" s="24" t="s">
        <v>2690</v>
      </c>
      <c r="C2752" s="24" t="s">
        <v>54</v>
      </c>
      <c r="D2752" s="24">
        <v>30</v>
      </c>
      <c r="E2752" s="24">
        <v>3</v>
      </c>
      <c r="F2752" s="24" t="str">
        <f>VLOOKUP(Table6[[#This Row],[department_id]],departments[#All],2,FALSE)</f>
        <v>Data Engineering</v>
      </c>
      <c r="G2752" s="24" t="str">
        <f>VLOOKUP(employees!$E2752,departments[],3,FALSE)</f>
        <v>Tech</v>
      </c>
      <c r="H2752" s="24">
        <v>21</v>
      </c>
      <c r="I2752" s="24" t="str">
        <f>VLOOKUP(employees!$H2752,locations[#All],3,FALSE)</f>
        <v>Sydney</v>
      </c>
      <c r="J2752" s="24" t="str">
        <f>_xlfn.XLOOKUP(Table6[[#This Row],[City]],locations[city],locations[Continent])</f>
        <v>Oceania</v>
      </c>
      <c r="K2752" s="24" t="s">
        <v>60</v>
      </c>
      <c r="L2752" s="24" t="s">
        <v>56</v>
      </c>
      <c r="M2752" s="25">
        <v>41892</v>
      </c>
      <c r="N2752" s="24" t="s">
        <v>57</v>
      </c>
      <c r="O2752" s="24">
        <v>3.82</v>
      </c>
      <c r="P2752" s="24">
        <v>7.8</v>
      </c>
      <c r="Q2752" s="24">
        <v>211928</v>
      </c>
      <c r="R2752" s="24">
        <v>620</v>
      </c>
      <c r="S2752" s="24">
        <f ca="1">DATEDIF(employees!$M2752, TODAY(), "y")</f>
        <v>12</v>
      </c>
      <c r="T2752" s="24">
        <f>VLOOKUP(employees!$H2752,locations[#All],4,)</f>
        <v>1.1499999999999999</v>
      </c>
      <c r="U2752" s="26">
        <f>employees!$Q2752/employees!$T2752</f>
        <v>184285.21739130435</v>
      </c>
    </row>
    <row r="2753" spans="1:21" x14ac:dyDescent="0.25">
      <c r="A2753" s="19">
        <v>2752</v>
      </c>
      <c r="B2753" s="20" t="s">
        <v>2691</v>
      </c>
      <c r="C2753" s="20" t="s">
        <v>59</v>
      </c>
      <c r="D2753" s="20">
        <v>33</v>
      </c>
      <c r="E2753" s="20">
        <v>14</v>
      </c>
      <c r="F2753" s="20" t="str">
        <f>VLOOKUP(Table6[[#This Row],[department_id]],departments[#All],2,FALSE)</f>
        <v>Sales Operations</v>
      </c>
      <c r="G2753" s="20" t="str">
        <f>VLOOKUP(employees!$E2753,departments[],3,FALSE)</f>
        <v>GTM</v>
      </c>
      <c r="H2753" s="20">
        <v>1</v>
      </c>
      <c r="I2753" s="20" t="str">
        <f>VLOOKUP(employees!$H2753,locations[#All],3,FALSE)</f>
        <v>San Francisco</v>
      </c>
      <c r="J2753" s="20" t="str">
        <f>_xlfn.XLOOKUP(Table6[[#This Row],[City]],locations[city],locations[Continent])</f>
        <v>North America</v>
      </c>
      <c r="K2753" s="20" t="s">
        <v>66</v>
      </c>
      <c r="L2753" s="20" t="s">
        <v>51</v>
      </c>
      <c r="M2753" s="21">
        <v>45165</v>
      </c>
      <c r="N2753" s="20" t="s">
        <v>52</v>
      </c>
      <c r="O2753" s="20">
        <v>3.81</v>
      </c>
      <c r="P2753" s="20">
        <v>9.8000000000000007</v>
      </c>
      <c r="Q2753" s="20">
        <v>76097.17</v>
      </c>
      <c r="R2753" s="20">
        <v>1342</v>
      </c>
      <c r="S2753" s="20">
        <f ca="1">DATEDIF(employees!$M2753, TODAY(), "y")</f>
        <v>3</v>
      </c>
      <c r="T2753" s="20">
        <f>VLOOKUP(employees!$H2753,locations[#All],4,)</f>
        <v>1.35</v>
      </c>
      <c r="U2753" s="22">
        <f>employees!$Q2753/employees!$T2753</f>
        <v>56368.27407407407</v>
      </c>
    </row>
    <row r="2754" spans="1:21" x14ac:dyDescent="0.25">
      <c r="A2754" s="23">
        <v>2753</v>
      </c>
      <c r="B2754" s="24" t="s">
        <v>2692</v>
      </c>
      <c r="C2754" s="24" t="s">
        <v>54</v>
      </c>
      <c r="D2754" s="24">
        <v>20</v>
      </c>
      <c r="E2754" s="24">
        <v>13</v>
      </c>
      <c r="F2754" s="24" t="str">
        <f>VLOOKUP(Table6[[#This Row],[department_id]],departments[#All],2,FALSE)</f>
        <v>Sales</v>
      </c>
      <c r="G2754" s="24" t="str">
        <f>VLOOKUP(employees!$E2754,departments[],3,FALSE)</f>
        <v>GTM</v>
      </c>
      <c r="H2754" s="24">
        <v>17</v>
      </c>
      <c r="I2754" s="24" t="str">
        <f>VLOOKUP(employees!$H2754,locations[#All],3,FALSE)</f>
        <v>Mexico City</v>
      </c>
      <c r="J2754" s="24" t="str">
        <f>_xlfn.XLOOKUP(Table6[[#This Row],[City]],locations[city],locations[Continent])</f>
        <v>South America</v>
      </c>
      <c r="K2754" s="24" t="s">
        <v>66</v>
      </c>
      <c r="L2754" s="24" t="s">
        <v>56</v>
      </c>
      <c r="M2754" s="25">
        <v>42528</v>
      </c>
      <c r="N2754" s="24" t="s">
        <v>52</v>
      </c>
      <c r="O2754" s="24">
        <v>4.78</v>
      </c>
      <c r="P2754" s="24">
        <v>7.3</v>
      </c>
      <c r="Q2754" s="24">
        <v>55170.59</v>
      </c>
      <c r="R2754" s="24">
        <v>1630</v>
      </c>
      <c r="S2754" s="24">
        <f ca="1">DATEDIF(employees!$M2754, TODAY(), "y")</f>
        <v>10</v>
      </c>
      <c r="T2754" s="24">
        <f>VLOOKUP(employees!$H2754,locations[#All],4,)</f>
        <v>0.78</v>
      </c>
      <c r="U2754" s="26">
        <f>employees!$Q2754/employees!$T2754</f>
        <v>70731.525641025641</v>
      </c>
    </row>
    <row r="2755" spans="1:21" x14ac:dyDescent="0.25">
      <c r="A2755" s="19">
        <v>2754</v>
      </c>
      <c r="B2755" s="20" t="s">
        <v>2693</v>
      </c>
      <c r="C2755" s="20" t="s">
        <v>59</v>
      </c>
      <c r="D2755" s="20">
        <v>53</v>
      </c>
      <c r="E2755" s="20">
        <v>27</v>
      </c>
      <c r="F2755" s="20" t="str">
        <f>VLOOKUP(Table6[[#This Row],[department_id]],departments[#All],2,FALSE)</f>
        <v>Facilities</v>
      </c>
      <c r="G2755" s="20" t="str">
        <f>VLOOKUP(employees!$E2755,departments[],3,FALSE)</f>
        <v>Ops</v>
      </c>
      <c r="H2755" s="20">
        <v>1</v>
      </c>
      <c r="I2755" s="20" t="str">
        <f>VLOOKUP(employees!$H2755,locations[#All],3,FALSE)</f>
        <v>San Francisco</v>
      </c>
      <c r="J2755" s="20" t="str">
        <f>_xlfn.XLOOKUP(Table6[[#This Row],[City]],locations[city],locations[Continent])</f>
        <v>North America</v>
      </c>
      <c r="K2755" s="20" t="s">
        <v>55</v>
      </c>
      <c r="L2755" s="20" t="s">
        <v>56</v>
      </c>
      <c r="M2755" s="21">
        <v>43654</v>
      </c>
      <c r="N2755" s="20" t="s">
        <v>57</v>
      </c>
      <c r="O2755" s="20">
        <v>3.68</v>
      </c>
      <c r="P2755" s="20">
        <v>8.5</v>
      </c>
      <c r="Q2755" s="20">
        <v>112128.21</v>
      </c>
      <c r="R2755" s="20">
        <v>2332</v>
      </c>
      <c r="S2755" s="20">
        <f ca="1">DATEDIF(employees!$M2755, TODAY(), "y")</f>
        <v>7</v>
      </c>
      <c r="T2755" s="20">
        <f>VLOOKUP(employees!$H2755,locations[#All],4,)</f>
        <v>1.35</v>
      </c>
      <c r="U2755" s="22">
        <f>employees!$Q2755/employees!$T2755</f>
        <v>83057.933333333334</v>
      </c>
    </row>
    <row r="2756" spans="1:21" x14ac:dyDescent="0.25">
      <c r="A2756" s="23">
        <v>2755</v>
      </c>
      <c r="B2756" s="24" t="s">
        <v>2694</v>
      </c>
      <c r="C2756" s="24" t="s">
        <v>59</v>
      </c>
      <c r="D2756" s="24">
        <v>65</v>
      </c>
      <c r="E2756" s="24">
        <v>14</v>
      </c>
      <c r="F2756" s="24" t="str">
        <f>VLOOKUP(Table6[[#This Row],[department_id]],departments[#All],2,FALSE)</f>
        <v>Sales Operations</v>
      </c>
      <c r="G2756" s="24" t="str">
        <f>VLOOKUP(employees!$E2756,departments[],3,FALSE)</f>
        <v>GTM</v>
      </c>
      <c r="H2756" s="24">
        <v>19</v>
      </c>
      <c r="I2756" s="24" t="str">
        <f>VLOOKUP(employees!$H2756,locations[#All],3,FALSE)</f>
        <v>Tokyo</v>
      </c>
      <c r="J2756" s="24" t="str">
        <f>_xlfn.XLOOKUP(Table6[[#This Row],[City]],locations[city],locations[Continent])</f>
        <v>Asia</v>
      </c>
      <c r="K2756" s="24" t="s">
        <v>55</v>
      </c>
      <c r="L2756" s="24" t="s">
        <v>78</v>
      </c>
      <c r="M2756" s="25">
        <v>41939</v>
      </c>
      <c r="N2756" s="24" t="s">
        <v>62</v>
      </c>
      <c r="O2756" s="24">
        <v>4.55</v>
      </c>
      <c r="P2756" s="24">
        <v>6.1</v>
      </c>
      <c r="Q2756" s="24">
        <v>99891.33</v>
      </c>
      <c r="R2756" s="24">
        <v>2148</v>
      </c>
      <c r="S2756" s="24">
        <f ca="1">DATEDIF(employees!$M2756, TODAY(), "y")</f>
        <v>11</v>
      </c>
      <c r="T2756" s="24">
        <f>VLOOKUP(employees!$H2756,locations[#All],4,)</f>
        <v>1.2</v>
      </c>
      <c r="U2756" s="26">
        <f>employees!$Q2756/employees!$T2756</f>
        <v>83242.775000000009</v>
      </c>
    </row>
    <row r="2757" spans="1:21" x14ac:dyDescent="0.25">
      <c r="A2757" s="19">
        <v>2756</v>
      </c>
      <c r="B2757" s="20" t="s">
        <v>2695</v>
      </c>
      <c r="C2757" s="20" t="s">
        <v>54</v>
      </c>
      <c r="D2757" s="20">
        <v>48</v>
      </c>
      <c r="E2757" s="20">
        <v>22</v>
      </c>
      <c r="F2757" s="20" t="str">
        <f>VLOOKUP(Table6[[#This Row],[department_id]],departments[#All],2,FALSE)</f>
        <v>Accounting</v>
      </c>
      <c r="G2757" s="20" t="str">
        <f>VLOOKUP(employees!$E2757,departments[],3,FALSE)</f>
        <v>G&amp;A</v>
      </c>
      <c r="H2757" s="20">
        <v>14</v>
      </c>
      <c r="I2757" s="20" t="str">
        <f>VLOOKUP(employees!$H2757,locations[#All],3,FALSE)</f>
        <v>Dubai</v>
      </c>
      <c r="J2757" s="20" t="str">
        <f>_xlfn.XLOOKUP(Table6[[#This Row],[City]],locations[city],locations[Continent])</f>
        <v>Asia</v>
      </c>
      <c r="K2757" s="20" t="s">
        <v>55</v>
      </c>
      <c r="L2757" s="20" t="s">
        <v>56</v>
      </c>
      <c r="M2757" s="21">
        <v>44134</v>
      </c>
      <c r="N2757" s="20" t="s">
        <v>62</v>
      </c>
      <c r="O2757" s="20">
        <v>2.9</v>
      </c>
      <c r="P2757" s="20">
        <v>7</v>
      </c>
      <c r="Q2757" s="20">
        <v>54742.23</v>
      </c>
      <c r="R2757" s="20">
        <v>1179</v>
      </c>
      <c r="S2757" s="20">
        <f ca="1">DATEDIF(employees!$M2757, TODAY(), "y")</f>
        <v>5</v>
      </c>
      <c r="T2757" s="20">
        <f>VLOOKUP(employees!$H2757,locations[#All],4,)</f>
        <v>1.05</v>
      </c>
      <c r="U2757" s="22">
        <f>employees!$Q2757/employees!$T2757</f>
        <v>52135.457142857143</v>
      </c>
    </row>
    <row r="2758" spans="1:21" x14ac:dyDescent="0.25">
      <c r="A2758" s="23">
        <v>2757</v>
      </c>
      <c r="B2758" s="24" t="s">
        <v>2696</v>
      </c>
      <c r="C2758" s="24" t="s">
        <v>59</v>
      </c>
      <c r="D2758" s="24">
        <v>48</v>
      </c>
      <c r="E2758" s="24">
        <v>10</v>
      </c>
      <c r="F2758" s="24" t="str">
        <f>VLOOKUP(Table6[[#This Row],[department_id]],departments[#All],2,FALSE)</f>
        <v>Product Operations</v>
      </c>
      <c r="G2758" s="24" t="str">
        <f>VLOOKUP(employees!$E2758,departments[],3,FALSE)</f>
        <v>Product</v>
      </c>
      <c r="H2758" s="24">
        <v>9</v>
      </c>
      <c r="I2758" s="24" t="str">
        <f>VLOOKUP(employees!$H2758,locations[#All],3,FALSE)</f>
        <v>Amsterdam</v>
      </c>
      <c r="J2758" s="24" t="str">
        <f>_xlfn.XLOOKUP(Table6[[#This Row],[City]],locations[city],locations[Continent])</f>
        <v>Europe</v>
      </c>
      <c r="K2758" s="24" t="s">
        <v>64</v>
      </c>
      <c r="L2758" s="24" t="s">
        <v>51</v>
      </c>
      <c r="M2758" s="25">
        <v>44875</v>
      </c>
      <c r="N2758" s="24" t="s">
        <v>57</v>
      </c>
      <c r="O2758" s="24">
        <v>3.33</v>
      </c>
      <c r="P2758" s="24">
        <v>6.3</v>
      </c>
      <c r="Q2758" s="24">
        <v>197488.74</v>
      </c>
      <c r="R2758" s="24">
        <v>73</v>
      </c>
      <c r="S2758" s="24">
        <f ca="1">DATEDIF(employees!$M2758, TODAY(), "y")</f>
        <v>3</v>
      </c>
      <c r="T2758" s="24">
        <f>VLOOKUP(employees!$H2758,locations[#All],4,)</f>
        <v>1.1499999999999999</v>
      </c>
      <c r="U2758" s="26">
        <f>employees!$Q2758/employees!$T2758</f>
        <v>171729.33913043479</v>
      </c>
    </row>
    <row r="2759" spans="1:21" x14ac:dyDescent="0.25">
      <c r="A2759" s="19">
        <v>2758</v>
      </c>
      <c r="B2759" s="20" t="s">
        <v>2697</v>
      </c>
      <c r="C2759" s="20" t="s">
        <v>59</v>
      </c>
      <c r="D2759" s="20">
        <v>50</v>
      </c>
      <c r="E2759" s="20">
        <v>17</v>
      </c>
      <c r="F2759" s="20" t="str">
        <f>VLOOKUP(Table6[[#This Row],[department_id]],departments[#All],2,FALSE)</f>
        <v>Customer Success</v>
      </c>
      <c r="G2759" s="20" t="str">
        <f>VLOOKUP(employees!$E2759,departments[],3,FALSE)</f>
        <v>GTM</v>
      </c>
      <c r="H2759" s="20">
        <v>4</v>
      </c>
      <c r="I2759" s="20" t="str">
        <f>VLOOKUP(employees!$H2759,locations[#All],3,FALSE)</f>
        <v>Toronto</v>
      </c>
      <c r="J2759" s="20" t="str">
        <f>_xlfn.XLOOKUP(Table6[[#This Row],[City]],locations[city],locations[Continent])</f>
        <v>North America</v>
      </c>
      <c r="K2759" s="20" t="s">
        <v>55</v>
      </c>
      <c r="L2759" s="20" t="s">
        <v>51</v>
      </c>
      <c r="M2759" s="21">
        <v>43863</v>
      </c>
      <c r="N2759" s="20" t="s">
        <v>52</v>
      </c>
      <c r="O2759" s="20">
        <v>4.6100000000000003</v>
      </c>
      <c r="P2759" s="20">
        <v>5.2</v>
      </c>
      <c r="Q2759" s="20">
        <v>77647.44</v>
      </c>
      <c r="R2759" s="20">
        <v>725</v>
      </c>
      <c r="S2759" s="20">
        <f ca="1">DATEDIF(employees!$M2759, TODAY(), "y")</f>
        <v>6</v>
      </c>
      <c r="T2759" s="20">
        <f>VLOOKUP(employees!$H2759,locations[#All],4,)</f>
        <v>1.1000000000000001</v>
      </c>
      <c r="U2759" s="22">
        <f>employees!$Q2759/employees!$T2759</f>
        <v>70588.581818181818</v>
      </c>
    </row>
    <row r="2760" spans="1:21" x14ac:dyDescent="0.25">
      <c r="A2760" s="23">
        <v>2759</v>
      </c>
      <c r="B2760" s="24" t="s">
        <v>2698</v>
      </c>
      <c r="C2760" s="24" t="s">
        <v>49</v>
      </c>
      <c r="D2760" s="24">
        <v>45</v>
      </c>
      <c r="E2760" s="24">
        <v>25</v>
      </c>
      <c r="F2760" s="24" t="str">
        <f>VLOOKUP(Table6[[#This Row],[department_id]],departments[#All],2,FALSE)</f>
        <v>Operations</v>
      </c>
      <c r="G2760" s="24" t="str">
        <f>VLOOKUP(employees!$E2760,departments[],3,FALSE)</f>
        <v>Ops</v>
      </c>
      <c r="H2760" s="24">
        <v>5</v>
      </c>
      <c r="I2760" s="24" t="str">
        <f>VLOOKUP(employees!$H2760,locations[#All],3,FALSE)</f>
        <v>London</v>
      </c>
      <c r="J2760" s="24" t="str">
        <f>_xlfn.XLOOKUP(Table6[[#This Row],[City]],locations[city],locations[Continent])</f>
        <v>Europe</v>
      </c>
      <c r="K2760" s="24" t="s">
        <v>66</v>
      </c>
      <c r="L2760" s="24" t="s">
        <v>51</v>
      </c>
      <c r="M2760" s="25">
        <v>45223</v>
      </c>
      <c r="N2760" s="24" t="s">
        <v>62</v>
      </c>
      <c r="O2760" s="24">
        <v>2.63</v>
      </c>
      <c r="P2760" s="24">
        <v>5.6</v>
      </c>
      <c r="Q2760" s="24">
        <v>95754.58</v>
      </c>
      <c r="R2760" s="24">
        <v>43</v>
      </c>
      <c r="S2760" s="24">
        <f ca="1">DATEDIF(employees!$M2760, TODAY(), "y")</f>
        <v>2</v>
      </c>
      <c r="T2760" s="24">
        <f>VLOOKUP(employees!$H2760,locations[#All],4,)</f>
        <v>1.25</v>
      </c>
      <c r="U2760" s="26">
        <f>employees!$Q2760/employees!$T2760</f>
        <v>76603.664000000004</v>
      </c>
    </row>
    <row r="2761" spans="1:21" x14ac:dyDescent="0.25">
      <c r="A2761" s="19">
        <v>2760</v>
      </c>
      <c r="B2761" s="20" t="s">
        <v>2699</v>
      </c>
      <c r="C2761" s="20" t="s">
        <v>59</v>
      </c>
      <c r="D2761" s="20">
        <v>34</v>
      </c>
      <c r="E2761" s="20">
        <v>9</v>
      </c>
      <c r="F2761" s="20" t="str">
        <f>VLOOKUP(Table6[[#This Row],[department_id]],departments[#All],2,FALSE)</f>
        <v>Product Management</v>
      </c>
      <c r="G2761" s="20" t="str">
        <f>VLOOKUP(employees!$E2761,departments[],3,FALSE)</f>
        <v>Product</v>
      </c>
      <c r="H2761" s="20">
        <v>12</v>
      </c>
      <c r="I2761" s="20" t="str">
        <f>VLOOKUP(employees!$H2761,locations[#All],3,FALSE)</f>
        <v>Hyderabad</v>
      </c>
      <c r="J2761" s="20" t="str">
        <f>_xlfn.XLOOKUP(Table6[[#This Row],[City]],locations[city],locations[Continent])</f>
        <v>Asia</v>
      </c>
      <c r="K2761" s="20" t="s">
        <v>66</v>
      </c>
      <c r="L2761" s="20" t="s">
        <v>51</v>
      </c>
      <c r="M2761" s="21">
        <v>44681</v>
      </c>
      <c r="N2761" s="20" t="s">
        <v>57</v>
      </c>
      <c r="O2761" s="20">
        <v>4.1500000000000004</v>
      </c>
      <c r="P2761" s="20">
        <v>5.2</v>
      </c>
      <c r="Q2761" s="20">
        <v>86790.32</v>
      </c>
      <c r="R2761" s="20">
        <v>1918</v>
      </c>
      <c r="S2761" s="20">
        <f ca="1">DATEDIF(employees!$M2761, TODAY(), "y")</f>
        <v>4</v>
      </c>
      <c r="T2761" s="20">
        <f>VLOOKUP(employees!$H2761,locations[#All],4,)</f>
        <v>0.68</v>
      </c>
      <c r="U2761" s="22">
        <f>employees!$Q2761/employees!$T2761</f>
        <v>127632.82352941176</v>
      </c>
    </row>
    <row r="2762" spans="1:21" x14ac:dyDescent="0.25">
      <c r="A2762" s="23">
        <v>2761</v>
      </c>
      <c r="B2762" s="24" t="s">
        <v>2700</v>
      </c>
      <c r="C2762" s="24" t="s">
        <v>54</v>
      </c>
      <c r="D2762" s="24">
        <v>44</v>
      </c>
      <c r="E2762" s="24">
        <v>27</v>
      </c>
      <c r="F2762" s="24" t="str">
        <f>VLOOKUP(Table6[[#This Row],[department_id]],departments[#All],2,FALSE)</f>
        <v>Facilities</v>
      </c>
      <c r="G2762" s="24" t="str">
        <f>VLOOKUP(employees!$E2762,departments[],3,FALSE)</f>
        <v>Ops</v>
      </c>
      <c r="H2762" s="24">
        <v>9</v>
      </c>
      <c r="I2762" s="24" t="str">
        <f>VLOOKUP(employees!$H2762,locations[#All],3,FALSE)</f>
        <v>Amsterdam</v>
      </c>
      <c r="J2762" s="24" t="str">
        <f>_xlfn.XLOOKUP(Table6[[#This Row],[City]],locations[city],locations[Continent])</f>
        <v>Europe</v>
      </c>
      <c r="K2762" s="24" t="s">
        <v>64</v>
      </c>
      <c r="L2762" s="24" t="s">
        <v>51</v>
      </c>
      <c r="M2762" s="25">
        <v>41961</v>
      </c>
      <c r="N2762" s="24" t="s">
        <v>52</v>
      </c>
      <c r="O2762" s="24">
        <v>3.68</v>
      </c>
      <c r="P2762" s="24">
        <v>5.7</v>
      </c>
      <c r="Q2762" s="24">
        <v>85949.119999999995</v>
      </c>
      <c r="R2762" s="24">
        <v>47</v>
      </c>
      <c r="S2762" s="24">
        <f ca="1">DATEDIF(employees!$M2762, TODAY(), "y")</f>
        <v>11</v>
      </c>
      <c r="T2762" s="24">
        <f>VLOOKUP(employees!$H2762,locations[#All],4,)</f>
        <v>1.1499999999999999</v>
      </c>
      <c r="U2762" s="26">
        <f>employees!$Q2762/employees!$T2762</f>
        <v>74738.3652173913</v>
      </c>
    </row>
    <row r="2763" spans="1:21" x14ac:dyDescent="0.25">
      <c r="A2763" s="19">
        <v>2762</v>
      </c>
      <c r="B2763" s="20" t="s">
        <v>2701</v>
      </c>
      <c r="C2763" s="20" t="s">
        <v>59</v>
      </c>
      <c r="D2763" s="20">
        <v>65</v>
      </c>
      <c r="E2763" s="20">
        <v>24</v>
      </c>
      <c r="F2763" s="20" t="str">
        <f>VLOOKUP(Table6[[#This Row],[department_id]],departments[#All],2,FALSE)</f>
        <v>Administration</v>
      </c>
      <c r="G2763" s="20" t="str">
        <f>VLOOKUP(employees!$E2763,departments[],3,FALSE)</f>
        <v>G&amp;A</v>
      </c>
      <c r="H2763" s="20">
        <v>16</v>
      </c>
      <c r="I2763" s="20" t="str">
        <f>VLOOKUP(employees!$H2763,locations[#All],3,FALSE)</f>
        <v>São Paulo</v>
      </c>
      <c r="J2763" s="20" t="str">
        <f>_xlfn.XLOOKUP(Table6[[#This Row],[City]],locations[city],locations[Continent])</f>
        <v>South America</v>
      </c>
      <c r="K2763" s="20" t="s">
        <v>55</v>
      </c>
      <c r="L2763" s="20" t="s">
        <v>51</v>
      </c>
      <c r="M2763" s="21">
        <v>42665</v>
      </c>
      <c r="N2763" s="20" t="s">
        <v>57</v>
      </c>
      <c r="O2763" s="20">
        <v>3.96</v>
      </c>
      <c r="P2763" s="20">
        <v>7.8</v>
      </c>
      <c r="Q2763" s="20">
        <v>31110.97</v>
      </c>
      <c r="R2763" s="20">
        <v>3414</v>
      </c>
      <c r="S2763" s="20">
        <f ca="1">DATEDIF(employees!$M2763, TODAY(), "y")</f>
        <v>9</v>
      </c>
      <c r="T2763" s="20">
        <f>VLOOKUP(employees!$H2763,locations[#All],4,)</f>
        <v>0.8</v>
      </c>
      <c r="U2763" s="22">
        <f>employees!$Q2763/employees!$T2763</f>
        <v>38888.712500000001</v>
      </c>
    </row>
    <row r="2764" spans="1:21" x14ac:dyDescent="0.25">
      <c r="A2764" s="23">
        <v>2763</v>
      </c>
      <c r="B2764" s="24" t="s">
        <v>2702</v>
      </c>
      <c r="C2764" s="24" t="s">
        <v>54</v>
      </c>
      <c r="D2764" s="24">
        <v>33</v>
      </c>
      <c r="E2764" s="24">
        <v>12</v>
      </c>
      <c r="F2764" s="24" t="str">
        <f>VLOOKUP(Table6[[#This Row],[department_id]],departments[#All],2,FALSE)</f>
        <v>UX Research</v>
      </c>
      <c r="G2764" s="24" t="str">
        <f>VLOOKUP(employees!$E2764,departments[],3,FALSE)</f>
        <v>Product</v>
      </c>
      <c r="H2764" s="24">
        <v>7</v>
      </c>
      <c r="I2764" s="24" t="str">
        <f>VLOOKUP(employees!$H2764,locations[#All],3,FALSE)</f>
        <v>Paris</v>
      </c>
      <c r="J2764" s="24" t="str">
        <f>_xlfn.XLOOKUP(Table6[[#This Row],[City]],locations[city],locations[Continent])</f>
        <v>Europe</v>
      </c>
      <c r="K2764" s="24" t="s">
        <v>55</v>
      </c>
      <c r="L2764" s="24" t="s">
        <v>51</v>
      </c>
      <c r="M2764" s="25">
        <v>44983</v>
      </c>
      <c r="N2764" s="24" t="s">
        <v>57</v>
      </c>
      <c r="O2764" s="24">
        <v>3.03</v>
      </c>
      <c r="P2764" s="24">
        <v>9.8000000000000007</v>
      </c>
      <c r="Q2764" s="24">
        <v>92973.57</v>
      </c>
      <c r="R2764" s="24">
        <v>3108</v>
      </c>
      <c r="S2764" s="24">
        <f ca="1">DATEDIF(employees!$M2764, TODAY(), "y")</f>
        <v>3</v>
      </c>
      <c r="T2764" s="24">
        <f>VLOOKUP(employees!$H2764,locations[#All],4,)</f>
        <v>1.18</v>
      </c>
      <c r="U2764" s="26">
        <f>employees!$Q2764/employees!$T2764</f>
        <v>78791.161016949161</v>
      </c>
    </row>
    <row r="2765" spans="1:21" x14ac:dyDescent="0.25">
      <c r="A2765" s="19">
        <v>2764</v>
      </c>
      <c r="B2765" s="20" t="s">
        <v>2703</v>
      </c>
      <c r="C2765" s="20" t="s">
        <v>49</v>
      </c>
      <c r="D2765" s="20">
        <v>49</v>
      </c>
      <c r="E2765" s="20">
        <v>12</v>
      </c>
      <c r="F2765" s="20" t="str">
        <f>VLOOKUP(Table6[[#This Row],[department_id]],departments[#All],2,FALSE)</f>
        <v>UX Research</v>
      </c>
      <c r="G2765" s="20" t="str">
        <f>VLOOKUP(employees!$E2765,departments[],3,FALSE)</f>
        <v>Product</v>
      </c>
      <c r="H2765" s="20">
        <v>13</v>
      </c>
      <c r="I2765" s="20" t="str">
        <f>VLOOKUP(employees!$H2765,locations[#All],3,FALSE)</f>
        <v>Cairo</v>
      </c>
      <c r="J2765" s="20" t="str">
        <f>_xlfn.XLOOKUP(Table6[[#This Row],[City]],locations[city],locations[Continent])</f>
        <v>Africa</v>
      </c>
      <c r="K2765" s="20" t="s">
        <v>66</v>
      </c>
      <c r="L2765" s="20" t="s">
        <v>51</v>
      </c>
      <c r="M2765" s="21">
        <v>45896</v>
      </c>
      <c r="N2765" s="20" t="s">
        <v>57</v>
      </c>
      <c r="O2765" s="20">
        <v>4.47</v>
      </c>
      <c r="P2765" s="20">
        <v>6.1</v>
      </c>
      <c r="Q2765" s="20">
        <v>39842.620000000003</v>
      </c>
      <c r="R2765" s="20">
        <v>2956</v>
      </c>
      <c r="S2765" s="20">
        <f ca="1">DATEDIF(employees!$M2765, TODAY(), "y")</f>
        <v>1</v>
      </c>
      <c r="T2765" s="20">
        <f>VLOOKUP(employees!$H2765,locations[#All],4,)</f>
        <v>0.55000000000000004</v>
      </c>
      <c r="U2765" s="22">
        <f>employees!$Q2765/employees!$T2765</f>
        <v>72441.127272727274</v>
      </c>
    </row>
    <row r="2766" spans="1:21" x14ac:dyDescent="0.25">
      <c r="A2766" s="23">
        <v>2765</v>
      </c>
      <c r="B2766" s="24" t="s">
        <v>2704</v>
      </c>
      <c r="C2766" s="24" t="s">
        <v>49</v>
      </c>
      <c r="D2766" s="24">
        <v>34</v>
      </c>
      <c r="E2766" s="24">
        <v>25</v>
      </c>
      <c r="F2766" s="24" t="str">
        <f>VLOOKUP(Table6[[#This Row],[department_id]],departments[#All],2,FALSE)</f>
        <v>Operations</v>
      </c>
      <c r="G2766" s="24" t="str">
        <f>VLOOKUP(employees!$E2766,departments[],3,FALSE)</f>
        <v>Ops</v>
      </c>
      <c r="H2766" s="24">
        <v>19</v>
      </c>
      <c r="I2766" s="24" t="str">
        <f>VLOOKUP(employees!$H2766,locations[#All],3,FALSE)</f>
        <v>Tokyo</v>
      </c>
      <c r="J2766" s="24" t="str">
        <f>_xlfn.XLOOKUP(Table6[[#This Row],[City]],locations[city],locations[Continent])</f>
        <v>Asia</v>
      </c>
      <c r="K2766" s="24" t="s">
        <v>66</v>
      </c>
      <c r="L2766" s="24" t="s">
        <v>56</v>
      </c>
      <c r="M2766" s="25">
        <v>41929</v>
      </c>
      <c r="N2766" s="24" t="s">
        <v>62</v>
      </c>
      <c r="O2766" s="24">
        <v>4.1900000000000004</v>
      </c>
      <c r="P2766" s="24">
        <v>8.4</v>
      </c>
      <c r="Q2766" s="24">
        <v>53034.98</v>
      </c>
      <c r="R2766" s="24">
        <v>1370</v>
      </c>
      <c r="S2766" s="24">
        <f ca="1">DATEDIF(employees!$M2766, TODAY(), "y")</f>
        <v>11</v>
      </c>
      <c r="T2766" s="24">
        <f>VLOOKUP(employees!$H2766,locations[#All],4,)</f>
        <v>1.2</v>
      </c>
      <c r="U2766" s="26">
        <f>employees!$Q2766/employees!$T2766</f>
        <v>44195.816666666673</v>
      </c>
    </row>
    <row r="2767" spans="1:21" x14ac:dyDescent="0.25">
      <c r="A2767" s="19">
        <v>2766</v>
      </c>
      <c r="B2767" s="20" t="s">
        <v>2705</v>
      </c>
      <c r="C2767" s="20" t="s">
        <v>59</v>
      </c>
      <c r="D2767" s="20">
        <v>22</v>
      </c>
      <c r="E2767" s="20">
        <v>19</v>
      </c>
      <c r="F2767" s="20" t="str">
        <f>VLOOKUP(Table6[[#This Row],[department_id]],departments[#All],2,FALSE)</f>
        <v>Human Resources</v>
      </c>
      <c r="G2767" s="20" t="str">
        <f>VLOOKUP(employees!$E2767,departments[],3,FALSE)</f>
        <v>G&amp;A</v>
      </c>
      <c r="H2767" s="20">
        <v>10</v>
      </c>
      <c r="I2767" s="20" t="str">
        <f>VLOOKUP(employees!$H2767,locations[#All],3,FALSE)</f>
        <v>Warsaw</v>
      </c>
      <c r="J2767" s="20" t="str">
        <f>_xlfn.XLOOKUP(Table6[[#This Row],[City]],locations[city],locations[Continent])</f>
        <v>Europe</v>
      </c>
      <c r="K2767" s="20" t="s">
        <v>66</v>
      </c>
      <c r="L2767" s="20" t="s">
        <v>51</v>
      </c>
      <c r="M2767" s="21">
        <v>43340</v>
      </c>
      <c r="N2767" s="20" t="s">
        <v>57</v>
      </c>
      <c r="O2767" s="20">
        <v>3.11</v>
      </c>
      <c r="P2767" s="20">
        <v>5.9</v>
      </c>
      <c r="Q2767" s="20">
        <v>59063.98</v>
      </c>
      <c r="R2767" s="20">
        <v>3032</v>
      </c>
      <c r="S2767" s="20">
        <f ca="1">DATEDIF(employees!$M2767, TODAY(), "y")</f>
        <v>8</v>
      </c>
      <c r="T2767" s="20">
        <f>VLOOKUP(employees!$H2767,locations[#All],4,)</f>
        <v>0.95</v>
      </c>
      <c r="U2767" s="22">
        <f>employees!$Q2767/employees!$T2767</f>
        <v>62172.610526315795</v>
      </c>
    </row>
    <row r="2768" spans="1:21" x14ac:dyDescent="0.25">
      <c r="A2768" s="23">
        <v>2767</v>
      </c>
      <c r="B2768" s="24" t="s">
        <v>2706</v>
      </c>
      <c r="C2768" s="24" t="s">
        <v>49</v>
      </c>
      <c r="D2768" s="24">
        <v>54</v>
      </c>
      <c r="E2768" s="24">
        <v>4</v>
      </c>
      <c r="F2768" s="24" t="str">
        <f>VLOOKUP(Table6[[#This Row],[department_id]],departments[#All],2,FALSE)</f>
        <v>ML Engineering</v>
      </c>
      <c r="G2768" s="24" t="str">
        <f>VLOOKUP(employees!$E2768,departments[],3,FALSE)</f>
        <v>Tech</v>
      </c>
      <c r="H2768" s="24">
        <v>21</v>
      </c>
      <c r="I2768" s="24" t="str">
        <f>VLOOKUP(employees!$H2768,locations[#All],3,FALSE)</f>
        <v>Sydney</v>
      </c>
      <c r="J2768" s="24" t="str">
        <f>_xlfn.XLOOKUP(Table6[[#This Row],[City]],locations[city],locations[Continent])</f>
        <v>Oceania</v>
      </c>
      <c r="K2768" s="24" t="s">
        <v>60</v>
      </c>
      <c r="L2768" s="24" t="s">
        <v>51</v>
      </c>
      <c r="M2768" s="25">
        <v>45855</v>
      </c>
      <c r="N2768" s="24" t="s">
        <v>57</v>
      </c>
      <c r="O2768" s="24">
        <v>4.26</v>
      </c>
      <c r="P2768" s="24">
        <v>5.4</v>
      </c>
      <c r="Q2768" s="24">
        <v>188415.41</v>
      </c>
      <c r="R2768" s="24">
        <v>2074</v>
      </c>
      <c r="S2768" s="24">
        <f ca="1">DATEDIF(employees!$M2768, TODAY(), "y")</f>
        <v>1</v>
      </c>
      <c r="T2768" s="24">
        <f>VLOOKUP(employees!$H2768,locations[#All],4,)</f>
        <v>1.1499999999999999</v>
      </c>
      <c r="U2768" s="26">
        <f>employees!$Q2768/employees!$T2768</f>
        <v>163839.48695652175</v>
      </c>
    </row>
    <row r="2769" spans="1:21" x14ac:dyDescent="0.25">
      <c r="A2769" s="19">
        <v>2768</v>
      </c>
      <c r="B2769" s="20" t="s">
        <v>2707</v>
      </c>
      <c r="C2769" s="20" t="s">
        <v>59</v>
      </c>
      <c r="D2769" s="20">
        <v>34</v>
      </c>
      <c r="E2769" s="20">
        <v>18</v>
      </c>
      <c r="F2769" s="20" t="str">
        <f>VLOOKUP(Table6[[#This Row],[department_id]],departments[#All],2,FALSE)</f>
        <v>Customer Support</v>
      </c>
      <c r="G2769" s="20" t="str">
        <f>VLOOKUP(employees!$E2769,departments[],3,FALSE)</f>
        <v>GTM</v>
      </c>
      <c r="H2769" s="20">
        <v>21</v>
      </c>
      <c r="I2769" s="20" t="str">
        <f>VLOOKUP(employees!$H2769,locations[#All],3,FALSE)</f>
        <v>Sydney</v>
      </c>
      <c r="J2769" s="20" t="str">
        <f>_xlfn.XLOOKUP(Table6[[#This Row],[City]],locations[city],locations[Continent])</f>
        <v>Oceania</v>
      </c>
      <c r="K2769" s="20" t="s">
        <v>75</v>
      </c>
      <c r="L2769" s="20" t="s">
        <v>51</v>
      </c>
      <c r="M2769" s="21">
        <v>43846</v>
      </c>
      <c r="N2769" s="20" t="s">
        <v>57</v>
      </c>
      <c r="O2769" s="20">
        <v>4.34</v>
      </c>
      <c r="P2769" s="20">
        <v>8.1</v>
      </c>
      <c r="Q2769" s="20">
        <v>119921.37</v>
      </c>
      <c r="R2769" s="20">
        <v>1011</v>
      </c>
      <c r="S2769" s="20">
        <f ca="1">DATEDIF(employees!$M2769, TODAY(), "y")</f>
        <v>6</v>
      </c>
      <c r="T2769" s="20">
        <f>VLOOKUP(employees!$H2769,locations[#All],4,)</f>
        <v>1.1499999999999999</v>
      </c>
      <c r="U2769" s="22">
        <f>employees!$Q2769/employees!$T2769</f>
        <v>104279.45217391304</v>
      </c>
    </row>
    <row r="2770" spans="1:21" x14ac:dyDescent="0.25">
      <c r="A2770" s="23">
        <v>2769</v>
      </c>
      <c r="B2770" s="24" t="s">
        <v>3514</v>
      </c>
      <c r="C2770" s="24" t="s">
        <v>54</v>
      </c>
      <c r="D2770" s="24">
        <v>62</v>
      </c>
      <c r="E2770" s="24">
        <v>22</v>
      </c>
      <c r="F2770" s="24" t="str">
        <f>VLOOKUP(Table6[[#This Row],[department_id]],departments[#All],2,FALSE)</f>
        <v>Accounting</v>
      </c>
      <c r="G2770" s="24" t="str">
        <f>VLOOKUP(employees!$E2770,departments[],3,FALSE)</f>
        <v>G&amp;A</v>
      </c>
      <c r="H2770" s="24">
        <v>4</v>
      </c>
      <c r="I2770" s="24" t="str">
        <f>VLOOKUP(employees!$H2770,locations[#All],3,FALSE)</f>
        <v>Toronto</v>
      </c>
      <c r="J2770" s="24" t="str">
        <f>_xlfn.XLOOKUP(Table6[[#This Row],[City]],locations[city],locations[Continent])</f>
        <v>North America</v>
      </c>
      <c r="K2770" s="24" t="s">
        <v>55</v>
      </c>
      <c r="L2770" s="24" t="s">
        <v>51</v>
      </c>
      <c r="M2770" s="25">
        <v>45088</v>
      </c>
      <c r="N2770" s="24" t="s">
        <v>52</v>
      </c>
      <c r="O2770" s="24">
        <v>4.75</v>
      </c>
      <c r="P2770" s="24">
        <v>8</v>
      </c>
      <c r="Q2770" s="24">
        <v>79228.62</v>
      </c>
      <c r="R2770" s="24">
        <v>1470</v>
      </c>
      <c r="S2770" s="24">
        <f ca="1">DATEDIF(employees!$M2770, TODAY(), "y")</f>
        <v>3</v>
      </c>
      <c r="T2770" s="24">
        <f>VLOOKUP(employees!$H2770,locations[#All],4,)</f>
        <v>1.1000000000000001</v>
      </c>
      <c r="U2770" s="26">
        <f>employees!$Q2770/employees!$T2770</f>
        <v>72026.018181818174</v>
      </c>
    </row>
    <row r="2771" spans="1:21" x14ac:dyDescent="0.25">
      <c r="A2771" s="19">
        <v>2770</v>
      </c>
      <c r="B2771" s="20" t="s">
        <v>2708</v>
      </c>
      <c r="C2771" s="20" t="s">
        <v>49</v>
      </c>
      <c r="D2771" s="20">
        <v>43</v>
      </c>
      <c r="E2771" s="20">
        <v>12</v>
      </c>
      <c r="F2771" s="20" t="str">
        <f>VLOOKUP(Table6[[#This Row],[department_id]],departments[#All],2,FALSE)</f>
        <v>UX Research</v>
      </c>
      <c r="G2771" s="20" t="str">
        <f>VLOOKUP(employees!$E2771,departments[],3,FALSE)</f>
        <v>Product</v>
      </c>
      <c r="H2771" s="20">
        <v>10</v>
      </c>
      <c r="I2771" s="20" t="str">
        <f>VLOOKUP(employees!$H2771,locations[#All],3,FALSE)</f>
        <v>Warsaw</v>
      </c>
      <c r="J2771" s="20" t="str">
        <f>_xlfn.XLOOKUP(Table6[[#This Row],[City]],locations[city],locations[Continent])</f>
        <v>Europe</v>
      </c>
      <c r="K2771" s="20" t="s">
        <v>55</v>
      </c>
      <c r="L2771" s="20" t="s">
        <v>51</v>
      </c>
      <c r="M2771" s="21">
        <v>42820</v>
      </c>
      <c r="N2771" s="20" t="s">
        <v>57</v>
      </c>
      <c r="O2771" s="20">
        <v>4.32</v>
      </c>
      <c r="P2771" s="20">
        <v>7.2</v>
      </c>
      <c r="Q2771" s="20">
        <v>101900.03</v>
      </c>
      <c r="R2771" s="20">
        <v>1907</v>
      </c>
      <c r="S2771" s="20">
        <f ca="1">DATEDIF(employees!$M2771, TODAY(), "y")</f>
        <v>9</v>
      </c>
      <c r="T2771" s="20">
        <f>VLOOKUP(employees!$H2771,locations[#All],4,)</f>
        <v>0.95</v>
      </c>
      <c r="U2771" s="22">
        <f>employees!$Q2771/employees!$T2771</f>
        <v>107263.18947368421</v>
      </c>
    </row>
    <row r="2772" spans="1:21" x14ac:dyDescent="0.25">
      <c r="A2772" s="23">
        <v>2771</v>
      </c>
      <c r="B2772" s="24" t="s">
        <v>2709</v>
      </c>
      <c r="C2772" s="24" t="s">
        <v>54</v>
      </c>
      <c r="D2772" s="24">
        <v>48</v>
      </c>
      <c r="E2772" s="24">
        <v>1</v>
      </c>
      <c r="F2772" s="24" t="str">
        <f>VLOOKUP(Table6[[#This Row],[department_id]],departments[#All],2,FALSE)</f>
        <v>Engineering</v>
      </c>
      <c r="G2772" s="24" t="str">
        <f>VLOOKUP(employees!$E2772,departments[],3,FALSE)</f>
        <v>Tech</v>
      </c>
      <c r="H2772" s="24">
        <v>11</v>
      </c>
      <c r="I2772" s="24" t="str">
        <f>VLOOKUP(employees!$H2772,locations[#All],3,FALSE)</f>
        <v>Bengaluru</v>
      </c>
      <c r="J2772" s="24" t="str">
        <f>_xlfn.XLOOKUP(Table6[[#This Row],[City]],locations[city],locations[Continent])</f>
        <v>Asia</v>
      </c>
      <c r="K2772" s="24" t="s">
        <v>66</v>
      </c>
      <c r="L2772" s="24" t="s">
        <v>51</v>
      </c>
      <c r="M2772" s="25">
        <v>42831</v>
      </c>
      <c r="N2772" s="24" t="s">
        <v>62</v>
      </c>
      <c r="O2772" s="24">
        <v>4.7300000000000004</v>
      </c>
      <c r="P2772" s="24">
        <v>7.1</v>
      </c>
      <c r="Q2772" s="24">
        <v>65615.31</v>
      </c>
      <c r="R2772" s="24">
        <v>1072</v>
      </c>
      <c r="S2772" s="24">
        <f ca="1">DATEDIF(employees!$M2772, TODAY(), "y")</f>
        <v>9</v>
      </c>
      <c r="T2772" s="24">
        <f>VLOOKUP(employees!$H2772,locations[#All],4,)</f>
        <v>0.7</v>
      </c>
      <c r="U2772" s="26">
        <f>employees!$Q2772/employees!$T2772</f>
        <v>93736.157142857148</v>
      </c>
    </row>
    <row r="2773" spans="1:21" x14ac:dyDescent="0.25">
      <c r="A2773" s="19">
        <v>2772</v>
      </c>
      <c r="B2773" s="20" t="s">
        <v>2710</v>
      </c>
      <c r="C2773" s="20" t="s">
        <v>54</v>
      </c>
      <c r="D2773" s="20">
        <v>56</v>
      </c>
      <c r="E2773" s="20">
        <v>9</v>
      </c>
      <c r="F2773" s="20" t="str">
        <f>VLOOKUP(Table6[[#This Row],[department_id]],departments[#All],2,FALSE)</f>
        <v>Product Management</v>
      </c>
      <c r="G2773" s="20" t="str">
        <f>VLOOKUP(employees!$E2773,departments[],3,FALSE)</f>
        <v>Product</v>
      </c>
      <c r="H2773" s="20">
        <v>5</v>
      </c>
      <c r="I2773" s="20" t="str">
        <f>VLOOKUP(employees!$H2773,locations[#All],3,FALSE)</f>
        <v>London</v>
      </c>
      <c r="J2773" s="20" t="str">
        <f>_xlfn.XLOOKUP(Table6[[#This Row],[City]],locations[city],locations[Continent])</f>
        <v>Europe</v>
      </c>
      <c r="K2773" s="20" t="s">
        <v>60</v>
      </c>
      <c r="L2773" s="20" t="s">
        <v>78</v>
      </c>
      <c r="M2773" s="21">
        <v>43388</v>
      </c>
      <c r="N2773" s="20" t="s">
        <v>57</v>
      </c>
      <c r="O2773" s="20">
        <v>3.91</v>
      </c>
      <c r="P2773" s="20">
        <v>7.9</v>
      </c>
      <c r="Q2773" s="20">
        <v>269159.67999999999</v>
      </c>
      <c r="R2773" s="20">
        <v>1330</v>
      </c>
      <c r="S2773" s="20">
        <f ca="1">DATEDIF(employees!$M2773, TODAY(), "y")</f>
        <v>7</v>
      </c>
      <c r="T2773" s="20">
        <f>VLOOKUP(employees!$H2773,locations[#All],4,)</f>
        <v>1.25</v>
      </c>
      <c r="U2773" s="22">
        <f>employees!$Q2773/employees!$T2773</f>
        <v>215327.74400000001</v>
      </c>
    </row>
    <row r="2774" spans="1:21" x14ac:dyDescent="0.25">
      <c r="A2774" s="23">
        <v>2773</v>
      </c>
      <c r="B2774" s="24" t="s">
        <v>2711</v>
      </c>
      <c r="C2774" s="24" t="s">
        <v>54</v>
      </c>
      <c r="D2774" s="24">
        <v>43</v>
      </c>
      <c r="E2774" s="24">
        <v>17</v>
      </c>
      <c r="F2774" s="24" t="str">
        <f>VLOOKUP(Table6[[#This Row],[department_id]],departments[#All],2,FALSE)</f>
        <v>Customer Success</v>
      </c>
      <c r="G2774" s="24" t="str">
        <f>VLOOKUP(employees!$E2774,departments[],3,FALSE)</f>
        <v>GTM</v>
      </c>
      <c r="H2774" s="24">
        <v>7</v>
      </c>
      <c r="I2774" s="24" t="str">
        <f>VLOOKUP(employees!$H2774,locations[#All],3,FALSE)</f>
        <v>Paris</v>
      </c>
      <c r="J2774" s="24" t="str">
        <f>_xlfn.XLOOKUP(Table6[[#This Row],[City]],locations[city],locations[Continent])</f>
        <v>Europe</v>
      </c>
      <c r="K2774" s="24" t="s">
        <v>60</v>
      </c>
      <c r="L2774" s="24" t="s">
        <v>78</v>
      </c>
      <c r="M2774" s="25">
        <v>42297</v>
      </c>
      <c r="N2774" s="24" t="s">
        <v>52</v>
      </c>
      <c r="O2774" s="24">
        <v>3.87</v>
      </c>
      <c r="P2774" s="24">
        <v>6.8</v>
      </c>
      <c r="Q2774" s="24">
        <v>129800.9</v>
      </c>
      <c r="R2774" s="24">
        <v>2507</v>
      </c>
      <c r="S2774" s="24">
        <f ca="1">DATEDIF(employees!$M2774, TODAY(), "y")</f>
        <v>10</v>
      </c>
      <c r="T2774" s="24">
        <f>VLOOKUP(employees!$H2774,locations[#All],4,)</f>
        <v>1.18</v>
      </c>
      <c r="U2774" s="26">
        <f>employees!$Q2774/employees!$T2774</f>
        <v>110000.7627118644</v>
      </c>
    </row>
    <row r="2775" spans="1:21" x14ac:dyDescent="0.25">
      <c r="A2775" s="19">
        <v>2774</v>
      </c>
      <c r="B2775" s="20" t="s">
        <v>2712</v>
      </c>
      <c r="C2775" s="20" t="s">
        <v>49</v>
      </c>
      <c r="D2775" s="20">
        <v>41</v>
      </c>
      <c r="E2775" s="20">
        <v>12</v>
      </c>
      <c r="F2775" s="20" t="str">
        <f>VLOOKUP(Table6[[#This Row],[department_id]],departments[#All],2,FALSE)</f>
        <v>UX Research</v>
      </c>
      <c r="G2775" s="20" t="str">
        <f>VLOOKUP(employees!$E2775,departments[],3,FALSE)</f>
        <v>Product</v>
      </c>
      <c r="H2775" s="20">
        <v>12</v>
      </c>
      <c r="I2775" s="20" t="str">
        <f>VLOOKUP(employees!$H2775,locations[#All],3,FALSE)</f>
        <v>Hyderabad</v>
      </c>
      <c r="J2775" s="20" t="str">
        <f>_xlfn.XLOOKUP(Table6[[#This Row],[City]],locations[city],locations[Continent])</f>
        <v>Asia</v>
      </c>
      <c r="K2775" s="20" t="s">
        <v>64</v>
      </c>
      <c r="L2775" s="20" t="s">
        <v>78</v>
      </c>
      <c r="M2775" s="21">
        <v>41884</v>
      </c>
      <c r="N2775" s="20" t="s">
        <v>57</v>
      </c>
      <c r="O2775" s="20">
        <v>4.5199999999999996</v>
      </c>
      <c r="P2775" s="20">
        <v>8.5</v>
      </c>
      <c r="Q2775" s="20">
        <v>120094.17</v>
      </c>
      <c r="R2775" s="20">
        <v>2198</v>
      </c>
      <c r="S2775" s="20">
        <f ca="1">DATEDIF(employees!$M2775, TODAY(), "y")</f>
        <v>12</v>
      </c>
      <c r="T2775" s="20">
        <f>VLOOKUP(employees!$H2775,locations[#All],4,)</f>
        <v>0.68</v>
      </c>
      <c r="U2775" s="22">
        <f>employees!$Q2775/employees!$T2775</f>
        <v>176609.07352941175</v>
      </c>
    </row>
    <row r="2776" spans="1:21" x14ac:dyDescent="0.25">
      <c r="A2776" s="23">
        <v>2775</v>
      </c>
      <c r="B2776" s="24" t="s">
        <v>2713</v>
      </c>
      <c r="C2776" s="24" t="s">
        <v>49</v>
      </c>
      <c r="D2776" s="24">
        <v>39</v>
      </c>
      <c r="E2776" s="24">
        <v>25</v>
      </c>
      <c r="F2776" s="24" t="str">
        <f>VLOOKUP(Table6[[#This Row],[department_id]],departments[#All],2,FALSE)</f>
        <v>Operations</v>
      </c>
      <c r="G2776" s="24" t="str">
        <f>VLOOKUP(employees!$E2776,departments[],3,FALSE)</f>
        <v>Ops</v>
      </c>
      <c r="H2776" s="24">
        <v>2</v>
      </c>
      <c r="I2776" s="24" t="str">
        <f>VLOOKUP(employees!$H2776,locations[#All],3,FALSE)</f>
        <v>New York</v>
      </c>
      <c r="J2776" s="24" t="str">
        <f>_xlfn.XLOOKUP(Table6[[#This Row],[City]],locations[city],locations[Continent])</f>
        <v>North America</v>
      </c>
      <c r="K2776" s="24" t="s">
        <v>55</v>
      </c>
      <c r="L2776" s="24" t="s">
        <v>51</v>
      </c>
      <c r="M2776" s="25">
        <v>45389</v>
      </c>
      <c r="N2776" s="24" t="s">
        <v>57</v>
      </c>
      <c r="O2776" s="24">
        <v>4.5</v>
      </c>
      <c r="P2776" s="24">
        <v>9</v>
      </c>
      <c r="Q2776" s="24">
        <v>114194.35</v>
      </c>
      <c r="R2776" s="24">
        <v>762</v>
      </c>
      <c r="S2776" s="24">
        <f ca="1">DATEDIF(employees!$M2776, TODAY(), "y")</f>
        <v>2</v>
      </c>
      <c r="T2776" s="24">
        <f>VLOOKUP(employees!$H2776,locations[#All],4,)</f>
        <v>1.3</v>
      </c>
      <c r="U2776" s="26">
        <f>employees!$Q2776/employees!$T2776</f>
        <v>87841.807692307688</v>
      </c>
    </row>
    <row r="2777" spans="1:21" x14ac:dyDescent="0.25">
      <c r="A2777" s="19">
        <v>2776</v>
      </c>
      <c r="B2777" s="20" t="s">
        <v>2714</v>
      </c>
      <c r="C2777" s="20" t="s">
        <v>54</v>
      </c>
      <c r="D2777" s="20">
        <v>59</v>
      </c>
      <c r="E2777" s="20">
        <v>8</v>
      </c>
      <c r="F2777" s="20" t="str">
        <f>VLOOKUP(Table6[[#This Row],[department_id]],departments[#All],2,FALSE)</f>
        <v>QA &amp; Testing</v>
      </c>
      <c r="G2777" s="20" t="str">
        <f>VLOOKUP(employees!$E2777,departments[],3,FALSE)</f>
        <v>Tech</v>
      </c>
      <c r="H2777" s="20">
        <v>5</v>
      </c>
      <c r="I2777" s="20" t="str">
        <f>VLOOKUP(employees!$H2777,locations[#All],3,FALSE)</f>
        <v>London</v>
      </c>
      <c r="J2777" s="20" t="str">
        <f>_xlfn.XLOOKUP(Table6[[#This Row],[City]],locations[city],locations[Continent])</f>
        <v>Europe</v>
      </c>
      <c r="K2777" s="20" t="s">
        <v>60</v>
      </c>
      <c r="L2777" s="20" t="s">
        <v>78</v>
      </c>
      <c r="M2777" s="21">
        <v>44575</v>
      </c>
      <c r="N2777" s="20" t="s">
        <v>57</v>
      </c>
      <c r="O2777" s="20">
        <v>3.03</v>
      </c>
      <c r="P2777" s="20">
        <v>6.6</v>
      </c>
      <c r="Q2777" s="20">
        <v>132982.24</v>
      </c>
      <c r="R2777" s="20">
        <v>2599</v>
      </c>
      <c r="S2777" s="20">
        <f ca="1">DATEDIF(employees!$M2777, TODAY(), "y")</f>
        <v>4</v>
      </c>
      <c r="T2777" s="20">
        <f>VLOOKUP(employees!$H2777,locations[#All],4,)</f>
        <v>1.25</v>
      </c>
      <c r="U2777" s="22">
        <f>employees!$Q2777/employees!$T2777</f>
        <v>106385.79199999999</v>
      </c>
    </row>
    <row r="2778" spans="1:21" x14ac:dyDescent="0.25">
      <c r="A2778" s="23">
        <v>2777</v>
      </c>
      <c r="B2778" s="24" t="s">
        <v>2715</v>
      </c>
      <c r="C2778" s="24" t="s">
        <v>59</v>
      </c>
      <c r="D2778" s="24">
        <v>56</v>
      </c>
      <c r="E2778" s="24">
        <v>13</v>
      </c>
      <c r="F2778" s="24" t="str">
        <f>VLOOKUP(Table6[[#This Row],[department_id]],departments[#All],2,FALSE)</f>
        <v>Sales</v>
      </c>
      <c r="G2778" s="24" t="str">
        <f>VLOOKUP(employees!$E2778,departments[],3,FALSE)</f>
        <v>GTM</v>
      </c>
      <c r="H2778" s="24">
        <v>6</v>
      </c>
      <c r="I2778" s="24" t="str">
        <f>VLOOKUP(employees!$H2778,locations[#All],3,FALSE)</f>
        <v>Berlin</v>
      </c>
      <c r="J2778" s="24" t="str">
        <f>_xlfn.XLOOKUP(Table6[[#This Row],[City]],locations[city],locations[Continent])</f>
        <v>Europe</v>
      </c>
      <c r="K2778" s="24" t="s">
        <v>66</v>
      </c>
      <c r="L2778" s="24" t="s">
        <v>56</v>
      </c>
      <c r="M2778" s="25">
        <v>44304</v>
      </c>
      <c r="N2778" s="24" t="s">
        <v>52</v>
      </c>
      <c r="O2778" s="24">
        <v>4.0599999999999996</v>
      </c>
      <c r="P2778" s="24">
        <v>6.4</v>
      </c>
      <c r="Q2778" s="24">
        <v>70451.490000000005</v>
      </c>
      <c r="R2778" s="24">
        <v>353</v>
      </c>
      <c r="S2778" s="24">
        <f ca="1">DATEDIF(employees!$M2778, TODAY(), "y")</f>
        <v>5</v>
      </c>
      <c r="T2778" s="24">
        <f>VLOOKUP(employees!$H2778,locations[#All],4,)</f>
        <v>1.1000000000000001</v>
      </c>
      <c r="U2778" s="26">
        <f>employees!$Q2778/employees!$T2778</f>
        <v>64046.80909090909</v>
      </c>
    </row>
    <row r="2779" spans="1:21" x14ac:dyDescent="0.25">
      <c r="A2779" s="19">
        <v>2778</v>
      </c>
      <c r="B2779" s="20" t="s">
        <v>2716</v>
      </c>
      <c r="C2779" s="20" t="s">
        <v>54</v>
      </c>
      <c r="D2779" s="20">
        <v>38</v>
      </c>
      <c r="E2779" s="20">
        <v>8</v>
      </c>
      <c r="F2779" s="20" t="str">
        <f>VLOOKUP(Table6[[#This Row],[department_id]],departments[#All],2,FALSE)</f>
        <v>QA &amp; Testing</v>
      </c>
      <c r="G2779" s="20" t="str">
        <f>VLOOKUP(employees!$E2779,departments[],3,FALSE)</f>
        <v>Tech</v>
      </c>
      <c r="H2779" s="20">
        <v>20</v>
      </c>
      <c r="I2779" s="20" t="str">
        <f>VLOOKUP(employees!$H2779,locations[#All],3,FALSE)</f>
        <v>Singapore</v>
      </c>
      <c r="J2779" s="20" t="str">
        <f>_xlfn.XLOOKUP(Table6[[#This Row],[City]],locations[city],locations[Continent])</f>
        <v>Asia</v>
      </c>
      <c r="K2779" s="20" t="s">
        <v>60</v>
      </c>
      <c r="L2779" s="20" t="s">
        <v>78</v>
      </c>
      <c r="M2779" s="21">
        <v>44399</v>
      </c>
      <c r="N2779" s="20" t="s">
        <v>57</v>
      </c>
      <c r="O2779" s="20">
        <v>3.3</v>
      </c>
      <c r="P2779" s="20">
        <v>8.8000000000000007</v>
      </c>
      <c r="Q2779" s="20">
        <v>105624.43</v>
      </c>
      <c r="R2779" s="20">
        <v>3496</v>
      </c>
      <c r="S2779" s="20">
        <f ca="1">DATEDIF(employees!$M2779, TODAY(), "y")</f>
        <v>5</v>
      </c>
      <c r="T2779" s="20">
        <f>VLOOKUP(employees!$H2779,locations[#All],4,)</f>
        <v>1.22</v>
      </c>
      <c r="U2779" s="22">
        <f>employees!$Q2779/employees!$T2779</f>
        <v>86577.401639344258</v>
      </c>
    </row>
    <row r="2780" spans="1:21" x14ac:dyDescent="0.25">
      <c r="A2780" s="23">
        <v>2779</v>
      </c>
      <c r="B2780" s="24" t="s">
        <v>2717</v>
      </c>
      <c r="C2780" s="24" t="s">
        <v>59</v>
      </c>
      <c r="D2780" s="24">
        <v>23</v>
      </c>
      <c r="E2780" s="24">
        <v>25</v>
      </c>
      <c r="F2780" s="24" t="str">
        <f>VLOOKUP(Table6[[#This Row],[department_id]],departments[#All],2,FALSE)</f>
        <v>Operations</v>
      </c>
      <c r="G2780" s="24" t="str">
        <f>VLOOKUP(employees!$E2780,departments[],3,FALSE)</f>
        <v>Ops</v>
      </c>
      <c r="H2780" s="24">
        <v>21</v>
      </c>
      <c r="I2780" s="24" t="str">
        <f>VLOOKUP(employees!$H2780,locations[#All],3,FALSE)</f>
        <v>Sydney</v>
      </c>
      <c r="J2780" s="24" t="str">
        <f>_xlfn.XLOOKUP(Table6[[#This Row],[City]],locations[city],locations[Continent])</f>
        <v>Oceania</v>
      </c>
      <c r="K2780" s="24" t="s">
        <v>55</v>
      </c>
      <c r="L2780" s="24" t="s">
        <v>51</v>
      </c>
      <c r="M2780" s="25">
        <v>42250</v>
      </c>
      <c r="N2780" s="24" t="s">
        <v>52</v>
      </c>
      <c r="O2780" s="24">
        <v>2.62</v>
      </c>
      <c r="P2780" s="24">
        <v>8.5</v>
      </c>
      <c r="Q2780" s="24">
        <v>73485.149999999994</v>
      </c>
      <c r="R2780" s="24">
        <v>81</v>
      </c>
      <c r="S2780" s="24">
        <f ca="1">DATEDIF(employees!$M2780, TODAY(), "y")</f>
        <v>11</v>
      </c>
      <c r="T2780" s="24">
        <f>VLOOKUP(employees!$H2780,locations[#All],4,)</f>
        <v>1.1499999999999999</v>
      </c>
      <c r="U2780" s="26">
        <f>employees!$Q2780/employees!$T2780</f>
        <v>63900.130434782608</v>
      </c>
    </row>
    <row r="2781" spans="1:21" x14ac:dyDescent="0.25">
      <c r="A2781" s="19">
        <v>2780</v>
      </c>
      <c r="B2781" s="20" t="s">
        <v>2718</v>
      </c>
      <c r="C2781" s="20" t="s">
        <v>54</v>
      </c>
      <c r="D2781" s="20">
        <v>44</v>
      </c>
      <c r="E2781" s="20">
        <v>24</v>
      </c>
      <c r="F2781" s="20" t="str">
        <f>VLOOKUP(Table6[[#This Row],[department_id]],departments[#All],2,FALSE)</f>
        <v>Administration</v>
      </c>
      <c r="G2781" s="20" t="str">
        <f>VLOOKUP(employees!$E2781,departments[],3,FALSE)</f>
        <v>G&amp;A</v>
      </c>
      <c r="H2781" s="20">
        <v>15</v>
      </c>
      <c r="I2781" s="20" t="str">
        <f>VLOOKUP(employees!$H2781,locations[#All],3,FALSE)</f>
        <v>Cape Town</v>
      </c>
      <c r="J2781" s="20" t="str">
        <f>_xlfn.XLOOKUP(Table6[[#This Row],[City]],locations[city],locations[Continent])</f>
        <v>Africa</v>
      </c>
      <c r="K2781" s="20" t="s">
        <v>75</v>
      </c>
      <c r="L2781" s="20" t="s">
        <v>51</v>
      </c>
      <c r="M2781" s="21">
        <v>44754</v>
      </c>
      <c r="N2781" s="20" t="s">
        <v>57</v>
      </c>
      <c r="O2781" s="20">
        <v>2.89</v>
      </c>
      <c r="P2781" s="20">
        <v>8.5</v>
      </c>
      <c r="Q2781" s="20">
        <v>69742.789999999994</v>
      </c>
      <c r="R2781" s="20">
        <v>2470</v>
      </c>
      <c r="S2781" s="20">
        <f ca="1">DATEDIF(employees!$M2781, TODAY(), "y")</f>
        <v>4</v>
      </c>
      <c r="T2781" s="20">
        <f>VLOOKUP(employees!$H2781,locations[#All],4,)</f>
        <v>0.7</v>
      </c>
      <c r="U2781" s="22">
        <f>employees!$Q2781/employees!$T2781</f>
        <v>99632.557142857142</v>
      </c>
    </row>
    <row r="2782" spans="1:21" x14ac:dyDescent="0.25">
      <c r="A2782" s="23">
        <v>2781</v>
      </c>
      <c r="B2782" s="24" t="s">
        <v>2719</v>
      </c>
      <c r="C2782" s="24" t="s">
        <v>59</v>
      </c>
      <c r="D2782" s="24">
        <v>52</v>
      </c>
      <c r="E2782" s="24">
        <v>24</v>
      </c>
      <c r="F2782" s="24" t="str">
        <f>VLOOKUP(Table6[[#This Row],[department_id]],departments[#All],2,FALSE)</f>
        <v>Administration</v>
      </c>
      <c r="G2782" s="24" t="str">
        <f>VLOOKUP(employees!$E2782,departments[],3,FALSE)</f>
        <v>G&amp;A</v>
      </c>
      <c r="H2782" s="24">
        <v>6</v>
      </c>
      <c r="I2782" s="24" t="str">
        <f>VLOOKUP(employees!$H2782,locations[#All],3,FALSE)</f>
        <v>Berlin</v>
      </c>
      <c r="J2782" s="24" t="str">
        <f>_xlfn.XLOOKUP(Table6[[#This Row],[City]],locations[city],locations[Continent])</f>
        <v>Europe</v>
      </c>
      <c r="K2782" s="24" t="s">
        <v>66</v>
      </c>
      <c r="L2782" s="24" t="s">
        <v>51</v>
      </c>
      <c r="M2782" s="25">
        <v>43315</v>
      </c>
      <c r="N2782" s="24" t="s">
        <v>57</v>
      </c>
      <c r="O2782" s="24">
        <v>3.88</v>
      </c>
      <c r="P2782" s="24">
        <v>5.3</v>
      </c>
      <c r="Q2782" s="24">
        <v>36409.53</v>
      </c>
      <c r="R2782" s="24">
        <v>64</v>
      </c>
      <c r="S2782" s="24">
        <f ca="1">DATEDIF(employees!$M2782, TODAY(), "y")</f>
        <v>8</v>
      </c>
      <c r="T2782" s="24">
        <f>VLOOKUP(employees!$H2782,locations[#All],4,)</f>
        <v>1.1000000000000001</v>
      </c>
      <c r="U2782" s="26">
        <f>employees!$Q2782/employees!$T2782</f>
        <v>33099.572727272724</v>
      </c>
    </row>
    <row r="2783" spans="1:21" x14ac:dyDescent="0.25">
      <c r="A2783" s="19">
        <v>2782</v>
      </c>
      <c r="B2783" s="20" t="s">
        <v>2720</v>
      </c>
      <c r="C2783" s="20" t="s">
        <v>59</v>
      </c>
      <c r="D2783" s="20">
        <v>55</v>
      </c>
      <c r="E2783" s="20">
        <v>4</v>
      </c>
      <c r="F2783" s="20" t="str">
        <f>VLOOKUP(Table6[[#This Row],[department_id]],departments[#All],2,FALSE)</f>
        <v>ML Engineering</v>
      </c>
      <c r="G2783" s="20" t="str">
        <f>VLOOKUP(employees!$E2783,departments[],3,FALSE)</f>
        <v>Tech</v>
      </c>
      <c r="H2783" s="20">
        <v>19</v>
      </c>
      <c r="I2783" s="20" t="str">
        <f>VLOOKUP(employees!$H2783,locations[#All],3,FALSE)</f>
        <v>Tokyo</v>
      </c>
      <c r="J2783" s="20" t="str">
        <f>_xlfn.XLOOKUP(Table6[[#This Row],[City]],locations[city],locations[Continent])</f>
        <v>Asia</v>
      </c>
      <c r="K2783" s="20" t="s">
        <v>66</v>
      </c>
      <c r="L2783" s="20" t="s">
        <v>51</v>
      </c>
      <c r="M2783" s="21">
        <v>41725</v>
      </c>
      <c r="N2783" s="20" t="s">
        <v>57</v>
      </c>
      <c r="O2783" s="20">
        <v>4.7300000000000004</v>
      </c>
      <c r="P2783" s="20">
        <v>5.0999999999999996</v>
      </c>
      <c r="Q2783" s="20">
        <v>137331.63</v>
      </c>
      <c r="R2783" s="20">
        <v>689</v>
      </c>
      <c r="S2783" s="20">
        <f ca="1">DATEDIF(employees!$M2783, TODAY(), "y")</f>
        <v>12</v>
      </c>
      <c r="T2783" s="20">
        <f>VLOOKUP(employees!$H2783,locations[#All],4,)</f>
        <v>1.2</v>
      </c>
      <c r="U2783" s="22">
        <f>employees!$Q2783/employees!$T2783</f>
        <v>114443.02500000001</v>
      </c>
    </row>
    <row r="2784" spans="1:21" x14ac:dyDescent="0.25">
      <c r="A2784" s="23">
        <v>2783</v>
      </c>
      <c r="B2784" s="24" t="s">
        <v>2721</v>
      </c>
      <c r="C2784" s="24" t="s">
        <v>59</v>
      </c>
      <c r="D2784" s="24">
        <v>55</v>
      </c>
      <c r="E2784" s="24">
        <v>24</v>
      </c>
      <c r="F2784" s="24" t="str">
        <f>VLOOKUP(Table6[[#This Row],[department_id]],departments[#All],2,FALSE)</f>
        <v>Administration</v>
      </c>
      <c r="G2784" s="24" t="str">
        <f>VLOOKUP(employees!$E2784,departments[],3,FALSE)</f>
        <v>G&amp;A</v>
      </c>
      <c r="H2784" s="24">
        <v>5</v>
      </c>
      <c r="I2784" s="24" t="str">
        <f>VLOOKUP(employees!$H2784,locations[#All],3,FALSE)</f>
        <v>London</v>
      </c>
      <c r="J2784" s="24" t="str">
        <f>_xlfn.XLOOKUP(Table6[[#This Row],[City]],locations[city],locations[Continent])</f>
        <v>Europe</v>
      </c>
      <c r="K2784" s="24" t="s">
        <v>55</v>
      </c>
      <c r="L2784" s="24" t="s">
        <v>56</v>
      </c>
      <c r="M2784" s="25">
        <v>44132</v>
      </c>
      <c r="N2784" s="24" t="s">
        <v>57</v>
      </c>
      <c r="O2784" s="24">
        <v>2.95</v>
      </c>
      <c r="P2784" s="24">
        <v>7.3</v>
      </c>
      <c r="Q2784" s="24">
        <v>54022.22</v>
      </c>
      <c r="R2784" s="24">
        <v>1081</v>
      </c>
      <c r="S2784" s="24">
        <f ca="1">DATEDIF(employees!$M2784, TODAY(), "y")</f>
        <v>5</v>
      </c>
      <c r="T2784" s="24">
        <f>VLOOKUP(employees!$H2784,locations[#All],4,)</f>
        <v>1.25</v>
      </c>
      <c r="U2784" s="26">
        <f>employees!$Q2784/employees!$T2784</f>
        <v>43217.775999999998</v>
      </c>
    </row>
    <row r="2785" spans="1:21" x14ac:dyDescent="0.25">
      <c r="A2785" s="19">
        <v>2784</v>
      </c>
      <c r="B2785" s="20" t="s">
        <v>2722</v>
      </c>
      <c r="C2785" s="20" t="s">
        <v>49</v>
      </c>
      <c r="D2785" s="20">
        <v>59</v>
      </c>
      <c r="E2785" s="20">
        <v>9</v>
      </c>
      <c r="F2785" s="20" t="str">
        <f>VLOOKUP(Table6[[#This Row],[department_id]],departments[#All],2,FALSE)</f>
        <v>Product Management</v>
      </c>
      <c r="G2785" s="20" t="str">
        <f>VLOOKUP(employees!$E2785,departments[],3,FALSE)</f>
        <v>Product</v>
      </c>
      <c r="H2785" s="20">
        <v>3</v>
      </c>
      <c r="I2785" s="20" t="str">
        <f>VLOOKUP(employees!$H2785,locations[#All],3,FALSE)</f>
        <v>Austin</v>
      </c>
      <c r="J2785" s="20" t="str">
        <f>_xlfn.XLOOKUP(Table6[[#This Row],[City]],locations[city],locations[Continent])</f>
        <v>North America</v>
      </c>
      <c r="K2785" s="20" t="s">
        <v>55</v>
      </c>
      <c r="L2785" s="20" t="s">
        <v>56</v>
      </c>
      <c r="M2785" s="21">
        <v>45168</v>
      </c>
      <c r="N2785" s="20" t="s">
        <v>57</v>
      </c>
      <c r="O2785" s="20">
        <v>3.64</v>
      </c>
      <c r="P2785" s="20">
        <v>9.4</v>
      </c>
      <c r="Q2785" s="20">
        <v>130150.81</v>
      </c>
      <c r="R2785" s="20">
        <v>2790</v>
      </c>
      <c r="S2785" s="20">
        <f ca="1">DATEDIF(employees!$M2785, TODAY(), "y")</f>
        <v>3</v>
      </c>
      <c r="T2785" s="20">
        <f>VLOOKUP(employees!$H2785,locations[#All],4,)</f>
        <v>1.05</v>
      </c>
      <c r="U2785" s="22">
        <f>employees!$Q2785/employees!$T2785</f>
        <v>123953.15238095238</v>
      </c>
    </row>
    <row r="2786" spans="1:21" x14ac:dyDescent="0.25">
      <c r="A2786" s="23">
        <v>2785</v>
      </c>
      <c r="B2786" s="24" t="s">
        <v>2723</v>
      </c>
      <c r="C2786" s="24" t="s">
        <v>49</v>
      </c>
      <c r="D2786" s="24">
        <v>38</v>
      </c>
      <c r="E2786" s="24">
        <v>23</v>
      </c>
      <c r="F2786" s="24" t="str">
        <f>VLOOKUP(Table6[[#This Row],[department_id]],departments[#All],2,FALSE)</f>
        <v>Legal</v>
      </c>
      <c r="G2786" s="24" t="str">
        <f>VLOOKUP(employees!$E2786,departments[],3,FALSE)</f>
        <v>G&amp;A</v>
      </c>
      <c r="H2786" s="24">
        <v>12</v>
      </c>
      <c r="I2786" s="24" t="str">
        <f>VLOOKUP(employees!$H2786,locations[#All],3,FALSE)</f>
        <v>Hyderabad</v>
      </c>
      <c r="J2786" s="24" t="str">
        <f>_xlfn.XLOOKUP(Table6[[#This Row],[City]],locations[city],locations[Continent])</f>
        <v>Asia</v>
      </c>
      <c r="K2786" s="24" t="s">
        <v>60</v>
      </c>
      <c r="L2786" s="24" t="s">
        <v>51</v>
      </c>
      <c r="M2786" s="25">
        <v>42520</v>
      </c>
      <c r="N2786" s="24" t="s">
        <v>57</v>
      </c>
      <c r="O2786" s="24">
        <v>3.07</v>
      </c>
      <c r="P2786" s="24">
        <v>6.3</v>
      </c>
      <c r="Q2786" s="24">
        <v>124797.05</v>
      </c>
      <c r="R2786" s="24">
        <v>2570</v>
      </c>
      <c r="S2786" s="24">
        <f ca="1">DATEDIF(employees!$M2786, TODAY(), "y")</f>
        <v>10</v>
      </c>
      <c r="T2786" s="24">
        <f>VLOOKUP(employees!$H2786,locations[#All],4,)</f>
        <v>0.68</v>
      </c>
      <c r="U2786" s="26">
        <f>employees!$Q2786/employees!$T2786</f>
        <v>183525.07352941175</v>
      </c>
    </row>
    <row r="2787" spans="1:21" x14ac:dyDescent="0.25">
      <c r="A2787" s="19">
        <v>2786</v>
      </c>
      <c r="B2787" s="20" t="s">
        <v>2724</v>
      </c>
      <c r="C2787" s="20" t="s">
        <v>54</v>
      </c>
      <c r="D2787" s="20">
        <v>34</v>
      </c>
      <c r="E2787" s="20">
        <v>10</v>
      </c>
      <c r="F2787" s="20" t="str">
        <f>VLOOKUP(Table6[[#This Row],[department_id]],departments[#All],2,FALSE)</f>
        <v>Product Operations</v>
      </c>
      <c r="G2787" s="20" t="str">
        <f>VLOOKUP(employees!$E2787,departments[],3,FALSE)</f>
        <v>Product</v>
      </c>
      <c r="H2787" s="20">
        <v>9</v>
      </c>
      <c r="I2787" s="20" t="str">
        <f>VLOOKUP(employees!$H2787,locations[#All],3,FALSE)</f>
        <v>Amsterdam</v>
      </c>
      <c r="J2787" s="20" t="str">
        <f>_xlfn.XLOOKUP(Table6[[#This Row],[City]],locations[city],locations[Continent])</f>
        <v>Europe</v>
      </c>
      <c r="K2787" s="20" t="s">
        <v>75</v>
      </c>
      <c r="L2787" s="20" t="s">
        <v>51</v>
      </c>
      <c r="M2787" s="21">
        <v>43388</v>
      </c>
      <c r="N2787" s="20" t="s">
        <v>57</v>
      </c>
      <c r="O2787" s="20">
        <v>4.53</v>
      </c>
      <c r="P2787" s="20">
        <v>8.6</v>
      </c>
      <c r="Q2787" s="20">
        <v>261422.29</v>
      </c>
      <c r="R2787" s="20">
        <v>3239</v>
      </c>
      <c r="S2787" s="20">
        <f ca="1">DATEDIF(employees!$M2787, TODAY(), "y")</f>
        <v>7</v>
      </c>
      <c r="T2787" s="20">
        <f>VLOOKUP(employees!$H2787,locations[#All],4,)</f>
        <v>1.1499999999999999</v>
      </c>
      <c r="U2787" s="22">
        <f>employees!$Q2787/employees!$T2787</f>
        <v>227323.73043478263</v>
      </c>
    </row>
    <row r="2788" spans="1:21" x14ac:dyDescent="0.25">
      <c r="A2788" s="23">
        <v>2787</v>
      </c>
      <c r="B2788" s="24" t="s">
        <v>2725</v>
      </c>
      <c r="C2788" s="24" t="s">
        <v>54</v>
      </c>
      <c r="D2788" s="24">
        <v>41</v>
      </c>
      <c r="E2788" s="24">
        <v>11</v>
      </c>
      <c r="F2788" s="24" t="str">
        <f>VLOOKUP(Table6[[#This Row],[department_id]],departments[#All],2,FALSE)</f>
        <v>Design</v>
      </c>
      <c r="G2788" s="24" t="str">
        <f>VLOOKUP(employees!$E2788,departments[],3,FALSE)</f>
        <v>Product</v>
      </c>
      <c r="H2788" s="24">
        <v>5</v>
      </c>
      <c r="I2788" s="24" t="str">
        <f>VLOOKUP(employees!$H2788,locations[#All],3,FALSE)</f>
        <v>London</v>
      </c>
      <c r="J2788" s="24" t="str">
        <f>_xlfn.XLOOKUP(Table6[[#This Row],[City]],locations[city],locations[Continent])</f>
        <v>Europe</v>
      </c>
      <c r="K2788" s="24" t="s">
        <v>55</v>
      </c>
      <c r="L2788" s="24" t="s">
        <v>51</v>
      </c>
      <c r="M2788" s="25">
        <v>41885</v>
      </c>
      <c r="N2788" s="24" t="s">
        <v>52</v>
      </c>
      <c r="O2788" s="24">
        <v>4.7699999999999996</v>
      </c>
      <c r="P2788" s="24">
        <v>7.7</v>
      </c>
      <c r="Q2788" s="24">
        <v>121120.3</v>
      </c>
      <c r="R2788" s="24">
        <v>535</v>
      </c>
      <c r="S2788" s="24">
        <f ca="1">DATEDIF(employees!$M2788, TODAY(), "y")</f>
        <v>12</v>
      </c>
      <c r="T2788" s="24">
        <f>VLOOKUP(employees!$H2788,locations[#All],4,)</f>
        <v>1.25</v>
      </c>
      <c r="U2788" s="26">
        <f>employees!$Q2788/employees!$T2788</f>
        <v>96896.24</v>
      </c>
    </row>
    <row r="2789" spans="1:21" x14ac:dyDescent="0.25">
      <c r="A2789" s="19">
        <v>2788</v>
      </c>
      <c r="B2789" s="20" t="s">
        <v>2726</v>
      </c>
      <c r="C2789" s="20" t="s">
        <v>49</v>
      </c>
      <c r="D2789" s="20">
        <v>48</v>
      </c>
      <c r="E2789" s="20">
        <v>10</v>
      </c>
      <c r="F2789" s="20" t="str">
        <f>VLOOKUP(Table6[[#This Row],[department_id]],departments[#All],2,FALSE)</f>
        <v>Product Operations</v>
      </c>
      <c r="G2789" s="20" t="str">
        <f>VLOOKUP(employees!$E2789,departments[],3,FALSE)</f>
        <v>Product</v>
      </c>
      <c r="H2789" s="20">
        <v>15</v>
      </c>
      <c r="I2789" s="20" t="str">
        <f>VLOOKUP(employees!$H2789,locations[#All],3,FALSE)</f>
        <v>Cape Town</v>
      </c>
      <c r="J2789" s="20" t="str">
        <f>_xlfn.XLOOKUP(Table6[[#This Row],[City]],locations[city],locations[Continent])</f>
        <v>Africa</v>
      </c>
      <c r="K2789" s="20" t="s">
        <v>55</v>
      </c>
      <c r="L2789" s="20" t="s">
        <v>51</v>
      </c>
      <c r="M2789" s="21">
        <v>45756</v>
      </c>
      <c r="N2789" s="20" t="s">
        <v>62</v>
      </c>
      <c r="O2789" s="20">
        <v>3.32</v>
      </c>
      <c r="P2789" s="20">
        <v>7.9</v>
      </c>
      <c r="Q2789" s="20">
        <v>55296.47</v>
      </c>
      <c r="R2789" s="20">
        <v>384</v>
      </c>
      <c r="S2789" s="20">
        <f ca="1">DATEDIF(employees!$M2789, TODAY(), "y")</f>
        <v>1</v>
      </c>
      <c r="T2789" s="20">
        <f>VLOOKUP(employees!$H2789,locations[#All],4,)</f>
        <v>0.7</v>
      </c>
      <c r="U2789" s="22">
        <f>employees!$Q2789/employees!$T2789</f>
        <v>78994.957142857151</v>
      </c>
    </row>
    <row r="2790" spans="1:21" x14ac:dyDescent="0.25">
      <c r="A2790" s="23">
        <v>2789</v>
      </c>
      <c r="B2790" s="24" t="s">
        <v>2727</v>
      </c>
      <c r="C2790" s="24" t="s">
        <v>54</v>
      </c>
      <c r="D2790" s="24">
        <v>40</v>
      </c>
      <c r="E2790" s="24">
        <v>7</v>
      </c>
      <c r="F2790" s="24" t="str">
        <f>VLOOKUP(Table6[[#This Row],[department_id]],departments[#All],2,FALSE)</f>
        <v>IT &amp; Helpdesk</v>
      </c>
      <c r="G2790" s="24" t="str">
        <f>VLOOKUP(employees!$E2790,departments[],3,FALSE)</f>
        <v>Tech</v>
      </c>
      <c r="H2790" s="24">
        <v>17</v>
      </c>
      <c r="I2790" s="24" t="str">
        <f>VLOOKUP(employees!$H2790,locations[#All],3,FALSE)</f>
        <v>Mexico City</v>
      </c>
      <c r="J2790" s="24" t="str">
        <f>_xlfn.XLOOKUP(Table6[[#This Row],[City]],locations[city],locations[Continent])</f>
        <v>South America</v>
      </c>
      <c r="K2790" s="24" t="s">
        <v>66</v>
      </c>
      <c r="L2790" s="24" t="s">
        <v>78</v>
      </c>
      <c r="M2790" s="25">
        <v>42932</v>
      </c>
      <c r="N2790" s="24" t="s">
        <v>52</v>
      </c>
      <c r="O2790" s="24">
        <v>3.68</v>
      </c>
      <c r="P2790" s="24">
        <v>7.7</v>
      </c>
      <c r="Q2790" s="24">
        <v>42951.48</v>
      </c>
      <c r="R2790" s="24">
        <v>565</v>
      </c>
      <c r="S2790" s="24">
        <f ca="1">DATEDIF(employees!$M2790, TODAY(), "y")</f>
        <v>9</v>
      </c>
      <c r="T2790" s="24">
        <f>VLOOKUP(employees!$H2790,locations[#All],4,)</f>
        <v>0.78</v>
      </c>
      <c r="U2790" s="26">
        <f>employees!$Q2790/employees!$T2790</f>
        <v>55066</v>
      </c>
    </row>
    <row r="2791" spans="1:21" x14ac:dyDescent="0.25">
      <c r="A2791" s="19">
        <v>2790</v>
      </c>
      <c r="B2791" s="20" t="s">
        <v>2728</v>
      </c>
      <c r="C2791" s="20" t="s">
        <v>59</v>
      </c>
      <c r="D2791" s="20">
        <v>34</v>
      </c>
      <c r="E2791" s="20">
        <v>9</v>
      </c>
      <c r="F2791" s="20" t="str">
        <f>VLOOKUP(Table6[[#This Row],[department_id]],departments[#All],2,FALSE)</f>
        <v>Product Management</v>
      </c>
      <c r="G2791" s="20" t="str">
        <f>VLOOKUP(employees!$E2791,departments[],3,FALSE)</f>
        <v>Product</v>
      </c>
      <c r="H2791" s="20">
        <v>13</v>
      </c>
      <c r="I2791" s="20" t="str">
        <f>VLOOKUP(employees!$H2791,locations[#All],3,FALSE)</f>
        <v>Cairo</v>
      </c>
      <c r="J2791" s="20" t="str">
        <f>_xlfn.XLOOKUP(Table6[[#This Row],[City]],locations[city],locations[Continent])</f>
        <v>Africa</v>
      </c>
      <c r="K2791" s="20" t="s">
        <v>64</v>
      </c>
      <c r="L2791" s="20" t="s">
        <v>51</v>
      </c>
      <c r="M2791" s="21">
        <v>42994</v>
      </c>
      <c r="N2791" s="20" t="s">
        <v>62</v>
      </c>
      <c r="O2791" s="20">
        <v>3.32</v>
      </c>
      <c r="P2791" s="20">
        <v>7.5</v>
      </c>
      <c r="Q2791" s="20">
        <v>100068.8</v>
      </c>
      <c r="R2791" s="20">
        <v>3199</v>
      </c>
      <c r="S2791" s="20">
        <f ca="1">DATEDIF(employees!$M2791, TODAY(), "y")</f>
        <v>8</v>
      </c>
      <c r="T2791" s="20">
        <f>VLOOKUP(employees!$H2791,locations[#All],4,)</f>
        <v>0.55000000000000004</v>
      </c>
      <c r="U2791" s="22">
        <f>employees!$Q2791/employees!$T2791</f>
        <v>181943.27272727271</v>
      </c>
    </row>
    <row r="2792" spans="1:21" x14ac:dyDescent="0.25">
      <c r="A2792" s="23">
        <v>2791</v>
      </c>
      <c r="B2792" s="24" t="s">
        <v>2729</v>
      </c>
      <c r="C2792" s="24" t="s">
        <v>59</v>
      </c>
      <c r="D2792" s="24">
        <v>22</v>
      </c>
      <c r="E2792" s="24">
        <v>4</v>
      </c>
      <c r="F2792" s="24" t="str">
        <f>VLOOKUP(Table6[[#This Row],[department_id]],departments[#All],2,FALSE)</f>
        <v>ML Engineering</v>
      </c>
      <c r="G2792" s="24" t="str">
        <f>VLOOKUP(employees!$E2792,departments[],3,FALSE)</f>
        <v>Tech</v>
      </c>
      <c r="H2792" s="24">
        <v>6</v>
      </c>
      <c r="I2792" s="24" t="str">
        <f>VLOOKUP(employees!$H2792,locations[#All],3,FALSE)</f>
        <v>Berlin</v>
      </c>
      <c r="J2792" s="24" t="str">
        <f>_xlfn.XLOOKUP(Table6[[#This Row],[City]],locations[city],locations[Continent])</f>
        <v>Europe</v>
      </c>
      <c r="K2792" s="24" t="s">
        <v>64</v>
      </c>
      <c r="L2792" s="24" t="s">
        <v>56</v>
      </c>
      <c r="M2792" s="25">
        <v>44553</v>
      </c>
      <c r="N2792" s="24" t="s">
        <v>57</v>
      </c>
      <c r="O2792" s="24">
        <v>2.65</v>
      </c>
      <c r="P2792" s="24">
        <v>7.5</v>
      </c>
      <c r="Q2792" s="24">
        <v>166418.44</v>
      </c>
      <c r="R2792" s="24">
        <v>742</v>
      </c>
      <c r="S2792" s="24">
        <f ca="1">DATEDIF(employees!$M2792, TODAY(), "y")</f>
        <v>4</v>
      </c>
      <c r="T2792" s="24">
        <f>VLOOKUP(employees!$H2792,locations[#All],4,)</f>
        <v>1.1000000000000001</v>
      </c>
      <c r="U2792" s="26">
        <f>employees!$Q2792/employees!$T2792</f>
        <v>151289.49090909091</v>
      </c>
    </row>
    <row r="2793" spans="1:21" x14ac:dyDescent="0.25">
      <c r="A2793" s="19">
        <v>2792</v>
      </c>
      <c r="B2793" s="20" t="s">
        <v>2730</v>
      </c>
      <c r="C2793" s="20" t="s">
        <v>59</v>
      </c>
      <c r="D2793" s="20">
        <v>20</v>
      </c>
      <c r="E2793" s="20">
        <v>10</v>
      </c>
      <c r="F2793" s="20" t="str">
        <f>VLOOKUP(Table6[[#This Row],[department_id]],departments[#All],2,FALSE)</f>
        <v>Product Operations</v>
      </c>
      <c r="G2793" s="20" t="str">
        <f>VLOOKUP(employees!$E2793,departments[],3,FALSE)</f>
        <v>Product</v>
      </c>
      <c r="H2793" s="20">
        <v>14</v>
      </c>
      <c r="I2793" s="20" t="str">
        <f>VLOOKUP(employees!$H2793,locations[#All],3,FALSE)</f>
        <v>Dubai</v>
      </c>
      <c r="J2793" s="20" t="str">
        <f>_xlfn.XLOOKUP(Table6[[#This Row],[City]],locations[city],locations[Continent])</f>
        <v>Asia</v>
      </c>
      <c r="K2793" s="20" t="s">
        <v>60</v>
      </c>
      <c r="L2793" s="20" t="s">
        <v>56</v>
      </c>
      <c r="M2793" s="21">
        <v>44767</v>
      </c>
      <c r="N2793" s="20" t="s">
        <v>57</v>
      </c>
      <c r="O2793" s="20">
        <v>2.63</v>
      </c>
      <c r="P2793" s="20">
        <v>7.3</v>
      </c>
      <c r="Q2793" s="20">
        <v>100638.84</v>
      </c>
      <c r="R2793" s="20">
        <v>384</v>
      </c>
      <c r="S2793" s="20">
        <f ca="1">DATEDIF(employees!$M2793, TODAY(), "y")</f>
        <v>4</v>
      </c>
      <c r="T2793" s="20">
        <f>VLOOKUP(employees!$H2793,locations[#All],4,)</f>
        <v>1.05</v>
      </c>
      <c r="U2793" s="22">
        <f>employees!$Q2793/employees!$T2793</f>
        <v>95846.514285714278</v>
      </c>
    </row>
    <row r="2794" spans="1:21" x14ac:dyDescent="0.25">
      <c r="A2794" s="23">
        <v>2793</v>
      </c>
      <c r="B2794" s="24" t="s">
        <v>2731</v>
      </c>
      <c r="C2794" s="24" t="s">
        <v>59</v>
      </c>
      <c r="D2794" s="24">
        <v>25</v>
      </c>
      <c r="E2794" s="24">
        <v>14</v>
      </c>
      <c r="F2794" s="24" t="str">
        <f>VLOOKUP(Table6[[#This Row],[department_id]],departments[#All],2,FALSE)</f>
        <v>Sales Operations</v>
      </c>
      <c r="G2794" s="24" t="str">
        <f>VLOOKUP(employees!$E2794,departments[],3,FALSE)</f>
        <v>GTM</v>
      </c>
      <c r="H2794" s="24">
        <v>19</v>
      </c>
      <c r="I2794" s="24" t="str">
        <f>VLOOKUP(employees!$H2794,locations[#All],3,FALSE)</f>
        <v>Tokyo</v>
      </c>
      <c r="J2794" s="24" t="str">
        <f>_xlfn.XLOOKUP(Table6[[#This Row],[City]],locations[city],locations[Continent])</f>
        <v>Asia</v>
      </c>
      <c r="K2794" s="24" t="s">
        <v>66</v>
      </c>
      <c r="L2794" s="24" t="s">
        <v>51</v>
      </c>
      <c r="M2794" s="25">
        <v>42311</v>
      </c>
      <c r="N2794" s="24" t="s">
        <v>52</v>
      </c>
      <c r="O2794" s="24">
        <v>3.28</v>
      </c>
      <c r="P2794" s="24">
        <v>9.6999999999999993</v>
      </c>
      <c r="Q2794" s="24">
        <v>61993.47</v>
      </c>
      <c r="R2794" s="24">
        <v>3158</v>
      </c>
      <c r="S2794" s="24">
        <f ca="1">DATEDIF(employees!$M2794, TODAY(), "y")</f>
        <v>10</v>
      </c>
      <c r="T2794" s="24">
        <f>VLOOKUP(employees!$H2794,locations[#All],4,)</f>
        <v>1.2</v>
      </c>
      <c r="U2794" s="26">
        <f>employees!$Q2794/employees!$T2794</f>
        <v>51661.225000000006</v>
      </c>
    </row>
    <row r="2795" spans="1:21" x14ac:dyDescent="0.25">
      <c r="A2795" s="19">
        <v>2794</v>
      </c>
      <c r="B2795" s="20" t="s">
        <v>2732</v>
      </c>
      <c r="C2795" s="20" t="s">
        <v>54</v>
      </c>
      <c r="D2795" s="20">
        <v>46</v>
      </c>
      <c r="E2795" s="20">
        <v>22</v>
      </c>
      <c r="F2795" s="20" t="str">
        <f>VLOOKUP(Table6[[#This Row],[department_id]],departments[#All],2,FALSE)</f>
        <v>Accounting</v>
      </c>
      <c r="G2795" s="20" t="str">
        <f>VLOOKUP(employees!$E2795,departments[],3,FALSE)</f>
        <v>G&amp;A</v>
      </c>
      <c r="H2795" s="20">
        <v>13</v>
      </c>
      <c r="I2795" s="20" t="str">
        <f>VLOOKUP(employees!$H2795,locations[#All],3,FALSE)</f>
        <v>Cairo</v>
      </c>
      <c r="J2795" s="20" t="str">
        <f>_xlfn.XLOOKUP(Table6[[#This Row],[City]],locations[city],locations[Continent])</f>
        <v>Africa</v>
      </c>
      <c r="K2795" s="20" t="s">
        <v>60</v>
      </c>
      <c r="L2795" s="20" t="s">
        <v>56</v>
      </c>
      <c r="M2795" s="21">
        <v>44516</v>
      </c>
      <c r="N2795" s="20" t="s">
        <v>57</v>
      </c>
      <c r="O2795" s="20">
        <v>4.1100000000000003</v>
      </c>
      <c r="P2795" s="20">
        <v>8.1</v>
      </c>
      <c r="Q2795" s="20">
        <v>55031.15</v>
      </c>
      <c r="R2795" s="20">
        <v>1939</v>
      </c>
      <c r="S2795" s="20">
        <f ca="1">DATEDIF(employees!$M2795, TODAY(), "y")</f>
        <v>4</v>
      </c>
      <c r="T2795" s="20">
        <f>VLOOKUP(employees!$H2795,locations[#All],4,)</f>
        <v>0.55000000000000004</v>
      </c>
      <c r="U2795" s="22">
        <f>employees!$Q2795/employees!$T2795</f>
        <v>100056.63636363635</v>
      </c>
    </row>
    <row r="2796" spans="1:21" x14ac:dyDescent="0.25">
      <c r="A2796" s="23">
        <v>2795</v>
      </c>
      <c r="B2796" s="24" t="s">
        <v>2733</v>
      </c>
      <c r="C2796" s="24" t="s">
        <v>54</v>
      </c>
      <c r="D2796" s="24">
        <v>34</v>
      </c>
      <c r="E2796" s="24">
        <v>26</v>
      </c>
      <c r="F2796" s="24" t="str">
        <f>VLOOKUP(Table6[[#This Row],[department_id]],departments[#All],2,FALSE)</f>
        <v>Procurement</v>
      </c>
      <c r="G2796" s="24" t="str">
        <f>VLOOKUP(employees!$E2796,departments[],3,FALSE)</f>
        <v>Ops</v>
      </c>
      <c r="H2796" s="24">
        <v>10</v>
      </c>
      <c r="I2796" s="24" t="str">
        <f>VLOOKUP(employees!$H2796,locations[#All],3,FALSE)</f>
        <v>Warsaw</v>
      </c>
      <c r="J2796" s="24" t="str">
        <f>_xlfn.XLOOKUP(Table6[[#This Row],[City]],locations[city],locations[Continent])</f>
        <v>Europe</v>
      </c>
      <c r="K2796" s="24" t="s">
        <v>66</v>
      </c>
      <c r="L2796" s="24" t="s">
        <v>51</v>
      </c>
      <c r="M2796" s="25">
        <v>45909</v>
      </c>
      <c r="N2796" s="24" t="s">
        <v>57</v>
      </c>
      <c r="O2796" s="24">
        <v>4.4400000000000004</v>
      </c>
      <c r="P2796" s="24">
        <v>7</v>
      </c>
      <c r="Q2796" s="24">
        <v>64552.29</v>
      </c>
      <c r="R2796" s="24">
        <v>207</v>
      </c>
      <c r="S2796" s="24">
        <f ca="1">DATEDIF(employees!$M2796, TODAY(), "y")</f>
        <v>1</v>
      </c>
      <c r="T2796" s="24">
        <f>VLOOKUP(employees!$H2796,locations[#All],4,)</f>
        <v>0.95</v>
      </c>
      <c r="U2796" s="26">
        <f>employees!$Q2796/employees!$T2796</f>
        <v>67949.778947368424</v>
      </c>
    </row>
    <row r="2797" spans="1:21" x14ac:dyDescent="0.25">
      <c r="A2797" s="19">
        <v>2796</v>
      </c>
      <c r="B2797" s="20" t="s">
        <v>2734</v>
      </c>
      <c r="C2797" s="20" t="s">
        <v>54</v>
      </c>
      <c r="D2797" s="20">
        <v>20</v>
      </c>
      <c r="E2797" s="20">
        <v>4</v>
      </c>
      <c r="F2797" s="20" t="str">
        <f>VLOOKUP(Table6[[#This Row],[department_id]],departments[#All],2,FALSE)</f>
        <v>ML Engineering</v>
      </c>
      <c r="G2797" s="20" t="str">
        <f>VLOOKUP(employees!$E2797,departments[],3,FALSE)</f>
        <v>Tech</v>
      </c>
      <c r="H2797" s="20">
        <v>8</v>
      </c>
      <c r="I2797" s="20" t="str">
        <f>VLOOKUP(employees!$H2797,locations[#All],3,FALSE)</f>
        <v>Barcelona</v>
      </c>
      <c r="J2797" s="20" t="str">
        <f>_xlfn.XLOOKUP(Table6[[#This Row],[City]],locations[city],locations[Continent])</f>
        <v>Europe</v>
      </c>
      <c r="K2797" s="20" t="s">
        <v>60</v>
      </c>
      <c r="L2797" s="20" t="s">
        <v>56</v>
      </c>
      <c r="M2797" s="21">
        <v>44225</v>
      </c>
      <c r="N2797" s="20" t="s">
        <v>52</v>
      </c>
      <c r="O2797" s="20">
        <v>3.85</v>
      </c>
      <c r="P2797" s="20">
        <v>8.8000000000000007</v>
      </c>
      <c r="Q2797" s="20">
        <v>207447.17</v>
      </c>
      <c r="R2797" s="20">
        <v>2204</v>
      </c>
      <c r="S2797" s="20">
        <f ca="1">DATEDIF(employees!$M2797, TODAY(), "y")</f>
        <v>5</v>
      </c>
      <c r="T2797" s="20">
        <f>VLOOKUP(employees!$H2797,locations[#All],4,)</f>
        <v>1.05</v>
      </c>
      <c r="U2797" s="22">
        <f>employees!$Q2797/employees!$T2797</f>
        <v>197568.73333333334</v>
      </c>
    </row>
    <row r="2798" spans="1:21" x14ac:dyDescent="0.25">
      <c r="A2798" s="23">
        <v>2797</v>
      </c>
      <c r="B2798" s="24" t="s">
        <v>2735</v>
      </c>
      <c r="C2798" s="24" t="s">
        <v>49</v>
      </c>
      <c r="D2798" s="24">
        <v>31</v>
      </c>
      <c r="E2798" s="24">
        <v>1</v>
      </c>
      <c r="F2798" s="24" t="str">
        <f>VLOOKUP(Table6[[#This Row],[department_id]],departments[#All],2,FALSE)</f>
        <v>Engineering</v>
      </c>
      <c r="G2798" s="24" t="str">
        <f>VLOOKUP(employees!$E2798,departments[],3,FALSE)</f>
        <v>Tech</v>
      </c>
      <c r="H2798" s="24">
        <v>4</v>
      </c>
      <c r="I2798" s="24" t="str">
        <f>VLOOKUP(employees!$H2798,locations[#All],3,FALSE)</f>
        <v>Toronto</v>
      </c>
      <c r="J2798" s="24" t="str">
        <f>_xlfn.XLOOKUP(Table6[[#This Row],[City]],locations[city],locations[Continent])</f>
        <v>North America</v>
      </c>
      <c r="K2798" s="24" t="s">
        <v>3443</v>
      </c>
      <c r="L2798" s="24" t="s">
        <v>56</v>
      </c>
      <c r="M2798" s="25">
        <v>41895</v>
      </c>
      <c r="N2798" s="24" t="s">
        <v>62</v>
      </c>
      <c r="O2798" s="24">
        <v>4.47</v>
      </c>
      <c r="P2798" s="24">
        <v>5.5</v>
      </c>
      <c r="Q2798" s="24">
        <v>462015.51</v>
      </c>
      <c r="R2798" s="24" t="s">
        <v>3524</v>
      </c>
      <c r="S2798" s="24">
        <f ca="1">DATEDIF(employees!$M2798, TODAY(), "y")</f>
        <v>12</v>
      </c>
      <c r="T2798" s="24">
        <f>VLOOKUP(employees!$H2798,locations[#All],4,)</f>
        <v>1.1000000000000001</v>
      </c>
      <c r="U2798" s="26">
        <f>employees!$Q2798/employees!$T2798</f>
        <v>420014.1</v>
      </c>
    </row>
    <row r="2799" spans="1:21" x14ac:dyDescent="0.25">
      <c r="A2799" s="19">
        <v>2798</v>
      </c>
      <c r="B2799" s="20" t="s">
        <v>2736</v>
      </c>
      <c r="C2799" s="20" t="s">
        <v>54</v>
      </c>
      <c r="D2799" s="20">
        <v>38</v>
      </c>
      <c r="E2799" s="20">
        <v>18</v>
      </c>
      <c r="F2799" s="20" t="str">
        <f>VLOOKUP(Table6[[#This Row],[department_id]],departments[#All],2,FALSE)</f>
        <v>Customer Support</v>
      </c>
      <c r="G2799" s="20" t="str">
        <f>VLOOKUP(employees!$E2799,departments[],3,FALSE)</f>
        <v>GTM</v>
      </c>
      <c r="H2799" s="20">
        <v>2</v>
      </c>
      <c r="I2799" s="20" t="str">
        <f>VLOOKUP(employees!$H2799,locations[#All],3,FALSE)</f>
        <v>New York</v>
      </c>
      <c r="J2799" s="20" t="str">
        <f>_xlfn.XLOOKUP(Table6[[#This Row],[City]],locations[city],locations[Continent])</f>
        <v>North America</v>
      </c>
      <c r="K2799" s="20" t="s">
        <v>55</v>
      </c>
      <c r="L2799" s="20" t="s">
        <v>51</v>
      </c>
      <c r="M2799" s="21">
        <v>42382</v>
      </c>
      <c r="N2799" s="20" t="s">
        <v>57</v>
      </c>
      <c r="O2799" s="20">
        <v>2.77</v>
      </c>
      <c r="P2799" s="20">
        <v>9.4</v>
      </c>
      <c r="Q2799" s="20">
        <v>80586.41</v>
      </c>
      <c r="R2799" s="20">
        <v>2311</v>
      </c>
      <c r="S2799" s="20">
        <f ca="1">DATEDIF(employees!$M2799, TODAY(), "y")</f>
        <v>10</v>
      </c>
      <c r="T2799" s="20">
        <f>VLOOKUP(employees!$H2799,locations[#All],4,)</f>
        <v>1.3</v>
      </c>
      <c r="U2799" s="22">
        <f>employees!$Q2799/employees!$T2799</f>
        <v>61989.546153846153</v>
      </c>
    </row>
    <row r="2800" spans="1:21" x14ac:dyDescent="0.25">
      <c r="A2800" s="23">
        <v>2799</v>
      </c>
      <c r="B2800" s="24" t="s">
        <v>2737</v>
      </c>
      <c r="C2800" s="24" t="s">
        <v>54</v>
      </c>
      <c r="D2800" s="24">
        <v>57</v>
      </c>
      <c r="E2800" s="24">
        <v>2</v>
      </c>
      <c r="F2800" s="24" t="str">
        <f>VLOOKUP(Table6[[#This Row],[department_id]],departments[#All],2,FALSE)</f>
        <v>Data Science</v>
      </c>
      <c r="G2800" s="24" t="str">
        <f>VLOOKUP(employees!$E2800,departments[],3,FALSE)</f>
        <v>Tech</v>
      </c>
      <c r="H2800" s="24">
        <v>12</v>
      </c>
      <c r="I2800" s="24" t="str">
        <f>VLOOKUP(employees!$H2800,locations[#All],3,FALSE)</f>
        <v>Hyderabad</v>
      </c>
      <c r="J2800" s="24" t="str">
        <f>_xlfn.XLOOKUP(Table6[[#This Row],[City]],locations[city],locations[Continent])</f>
        <v>Asia</v>
      </c>
      <c r="K2800" s="24" t="s">
        <v>55</v>
      </c>
      <c r="L2800" s="24" t="s">
        <v>51</v>
      </c>
      <c r="M2800" s="25">
        <v>42417</v>
      </c>
      <c r="N2800" s="24" t="s">
        <v>62</v>
      </c>
      <c r="O2800" s="24">
        <v>3.45</v>
      </c>
      <c r="P2800" s="24">
        <v>7.1</v>
      </c>
      <c r="Q2800" s="24">
        <v>95117.09</v>
      </c>
      <c r="R2800" s="24">
        <v>1303</v>
      </c>
      <c r="S2800" s="24">
        <f ca="1">DATEDIF(employees!$M2800, TODAY(), "y")</f>
        <v>10</v>
      </c>
      <c r="T2800" s="24">
        <f>VLOOKUP(employees!$H2800,locations[#All],4,)</f>
        <v>0.68</v>
      </c>
      <c r="U2800" s="26">
        <f>employees!$Q2800/employees!$T2800</f>
        <v>139878.07352941175</v>
      </c>
    </row>
    <row r="2801" spans="1:21" x14ac:dyDescent="0.25">
      <c r="A2801" s="19">
        <v>2800</v>
      </c>
      <c r="B2801" s="20" t="s">
        <v>2738</v>
      </c>
      <c r="C2801" s="20" t="s">
        <v>54</v>
      </c>
      <c r="D2801" s="20">
        <v>39</v>
      </c>
      <c r="E2801" s="20">
        <v>16</v>
      </c>
      <c r="F2801" s="20" t="str">
        <f>VLOOKUP(Table6[[#This Row],[department_id]],departments[#All],2,FALSE)</f>
        <v>Content Marketing</v>
      </c>
      <c r="G2801" s="20" t="str">
        <f>VLOOKUP(employees!$E2801,departments[],3,FALSE)</f>
        <v>GTM</v>
      </c>
      <c r="H2801" s="20">
        <v>3</v>
      </c>
      <c r="I2801" s="20" t="str">
        <f>VLOOKUP(employees!$H2801,locations[#All],3,FALSE)</f>
        <v>Austin</v>
      </c>
      <c r="J2801" s="20" t="str">
        <f>_xlfn.XLOOKUP(Table6[[#This Row],[City]],locations[city],locations[Continent])</f>
        <v>North America</v>
      </c>
      <c r="K2801" s="20" t="s">
        <v>55</v>
      </c>
      <c r="L2801" s="20" t="s">
        <v>51</v>
      </c>
      <c r="M2801" s="21">
        <v>41733</v>
      </c>
      <c r="N2801" s="20" t="s">
        <v>52</v>
      </c>
      <c r="O2801" s="20">
        <v>4.46</v>
      </c>
      <c r="P2801" s="20">
        <v>8.4</v>
      </c>
      <c r="Q2801" s="20">
        <v>92913.44</v>
      </c>
      <c r="R2801" s="20">
        <v>2323</v>
      </c>
      <c r="S2801" s="20">
        <f ca="1">DATEDIF(employees!$M2801, TODAY(), "y")</f>
        <v>12</v>
      </c>
      <c r="T2801" s="20">
        <f>VLOOKUP(employees!$H2801,locations[#All],4,)</f>
        <v>1.05</v>
      </c>
      <c r="U2801" s="22">
        <f>employees!$Q2801/employees!$T2801</f>
        <v>88488.990476190476</v>
      </c>
    </row>
    <row r="2802" spans="1:21" x14ac:dyDescent="0.25">
      <c r="A2802" s="23">
        <v>2801</v>
      </c>
      <c r="B2802" s="24" t="s">
        <v>2739</v>
      </c>
      <c r="C2802" s="24" t="s">
        <v>54</v>
      </c>
      <c r="D2802" s="24">
        <v>47</v>
      </c>
      <c r="E2802" s="24">
        <v>18</v>
      </c>
      <c r="F2802" s="24" t="str">
        <f>VLOOKUP(Table6[[#This Row],[department_id]],departments[#All],2,FALSE)</f>
        <v>Customer Support</v>
      </c>
      <c r="G2802" s="24" t="str">
        <f>VLOOKUP(employees!$E2802,departments[],3,FALSE)</f>
        <v>GTM</v>
      </c>
      <c r="H2802" s="24">
        <v>12</v>
      </c>
      <c r="I2802" s="24" t="str">
        <f>VLOOKUP(employees!$H2802,locations[#All],3,FALSE)</f>
        <v>Hyderabad</v>
      </c>
      <c r="J2802" s="24" t="str">
        <f>_xlfn.XLOOKUP(Table6[[#This Row],[City]],locations[city],locations[Continent])</f>
        <v>Asia</v>
      </c>
      <c r="K2802" s="24" t="s">
        <v>50</v>
      </c>
      <c r="L2802" s="24" t="s">
        <v>78</v>
      </c>
      <c r="M2802" s="25">
        <v>42470</v>
      </c>
      <c r="N2802" s="24" t="s">
        <v>62</v>
      </c>
      <c r="O2802" s="24">
        <v>3.01</v>
      </c>
      <c r="P2802" s="24">
        <v>8.9</v>
      </c>
      <c r="Q2802" s="24">
        <v>10100.030000000001</v>
      </c>
      <c r="R2802" s="24">
        <v>2798</v>
      </c>
      <c r="S2802" s="24">
        <f ca="1">DATEDIF(employees!$M2802, TODAY(), "y")</f>
        <v>10</v>
      </c>
      <c r="T2802" s="24">
        <f>VLOOKUP(employees!$H2802,locations[#All],4,)</f>
        <v>0.68</v>
      </c>
      <c r="U2802" s="26">
        <f>employees!$Q2802/employees!$T2802</f>
        <v>14852.985294117647</v>
      </c>
    </row>
    <row r="2803" spans="1:21" x14ac:dyDescent="0.25">
      <c r="A2803" s="19">
        <v>2802</v>
      </c>
      <c r="B2803" s="20" t="s">
        <v>155</v>
      </c>
      <c r="C2803" s="20" t="s">
        <v>49</v>
      </c>
      <c r="D2803" s="20">
        <v>56</v>
      </c>
      <c r="E2803" s="20">
        <v>19</v>
      </c>
      <c r="F2803" s="20" t="str">
        <f>VLOOKUP(Table6[[#This Row],[department_id]],departments[#All],2,FALSE)</f>
        <v>Human Resources</v>
      </c>
      <c r="G2803" s="20" t="str">
        <f>VLOOKUP(employees!$E2803,departments[],3,FALSE)</f>
        <v>G&amp;A</v>
      </c>
      <c r="H2803" s="20">
        <v>12</v>
      </c>
      <c r="I2803" s="20" t="str">
        <f>VLOOKUP(employees!$H2803,locations[#All],3,FALSE)</f>
        <v>Hyderabad</v>
      </c>
      <c r="J2803" s="20" t="str">
        <f>_xlfn.XLOOKUP(Table6[[#This Row],[City]],locations[city],locations[Continent])</f>
        <v>Asia</v>
      </c>
      <c r="K2803" s="20" t="s">
        <v>66</v>
      </c>
      <c r="L2803" s="20" t="s">
        <v>56</v>
      </c>
      <c r="M2803" s="21">
        <v>42744</v>
      </c>
      <c r="N2803" s="20" t="s">
        <v>62</v>
      </c>
      <c r="O2803" s="20">
        <v>4.3600000000000003</v>
      </c>
      <c r="P2803" s="20">
        <v>5.2</v>
      </c>
      <c r="Q2803" s="20">
        <v>32110.59</v>
      </c>
      <c r="R2803" s="20">
        <v>2464</v>
      </c>
      <c r="S2803" s="20">
        <f ca="1">DATEDIF(employees!$M2803, TODAY(), "y")</f>
        <v>9</v>
      </c>
      <c r="T2803" s="20">
        <f>VLOOKUP(employees!$H2803,locations[#All],4,)</f>
        <v>0.68</v>
      </c>
      <c r="U2803" s="22">
        <f>employees!$Q2803/employees!$T2803</f>
        <v>47221.455882352937</v>
      </c>
    </row>
    <row r="2804" spans="1:21" x14ac:dyDescent="0.25">
      <c r="A2804" s="23">
        <v>2803</v>
      </c>
      <c r="B2804" s="24" t="s">
        <v>1839</v>
      </c>
      <c r="C2804" s="24" t="s">
        <v>59</v>
      </c>
      <c r="D2804" s="24">
        <v>51</v>
      </c>
      <c r="E2804" s="24">
        <v>7</v>
      </c>
      <c r="F2804" s="24" t="str">
        <f>VLOOKUP(Table6[[#This Row],[department_id]],departments[#All],2,FALSE)</f>
        <v>IT &amp; Helpdesk</v>
      </c>
      <c r="G2804" s="24" t="str">
        <f>VLOOKUP(employees!$E2804,departments[],3,FALSE)</f>
        <v>Tech</v>
      </c>
      <c r="H2804" s="24">
        <v>16</v>
      </c>
      <c r="I2804" s="24" t="str">
        <f>VLOOKUP(employees!$H2804,locations[#All],3,FALSE)</f>
        <v>São Paulo</v>
      </c>
      <c r="J2804" s="24" t="str">
        <f>_xlfn.XLOOKUP(Table6[[#This Row],[City]],locations[city],locations[Continent])</f>
        <v>South America</v>
      </c>
      <c r="K2804" s="24" t="s">
        <v>75</v>
      </c>
      <c r="L2804" s="24" t="s">
        <v>51</v>
      </c>
      <c r="M2804" s="25">
        <v>42238</v>
      </c>
      <c r="N2804" s="24" t="s">
        <v>57</v>
      </c>
      <c r="O2804" s="24">
        <v>3.39</v>
      </c>
      <c r="P2804" s="24">
        <v>8.4</v>
      </c>
      <c r="Q2804" s="24">
        <v>65577.06</v>
      </c>
      <c r="R2804" s="24">
        <v>1702</v>
      </c>
      <c r="S2804" s="24">
        <f ca="1">DATEDIF(employees!$M2804, TODAY(), "y")</f>
        <v>11</v>
      </c>
      <c r="T2804" s="24">
        <f>VLOOKUP(employees!$H2804,locations[#All],4,)</f>
        <v>0.8</v>
      </c>
      <c r="U2804" s="26">
        <f>employees!$Q2804/employees!$T2804</f>
        <v>81971.324999999997</v>
      </c>
    </row>
    <row r="2805" spans="1:21" x14ac:dyDescent="0.25">
      <c r="A2805" s="19">
        <v>2804</v>
      </c>
      <c r="B2805" s="20" t="s">
        <v>2740</v>
      </c>
      <c r="C2805" s="20" t="s">
        <v>59</v>
      </c>
      <c r="D2805" s="20">
        <v>28</v>
      </c>
      <c r="E2805" s="20">
        <v>13</v>
      </c>
      <c r="F2805" s="20" t="str">
        <f>VLOOKUP(Table6[[#This Row],[department_id]],departments[#All],2,FALSE)</f>
        <v>Sales</v>
      </c>
      <c r="G2805" s="20" t="str">
        <f>VLOOKUP(employees!$E2805,departments[],3,FALSE)</f>
        <v>GTM</v>
      </c>
      <c r="H2805" s="20">
        <v>4</v>
      </c>
      <c r="I2805" s="20" t="str">
        <f>VLOOKUP(employees!$H2805,locations[#All],3,FALSE)</f>
        <v>Toronto</v>
      </c>
      <c r="J2805" s="20" t="str">
        <f>_xlfn.XLOOKUP(Table6[[#This Row],[City]],locations[city],locations[Continent])</f>
        <v>North America</v>
      </c>
      <c r="K2805" s="20" t="s">
        <v>66</v>
      </c>
      <c r="L2805" s="20" t="s">
        <v>56</v>
      </c>
      <c r="M2805" s="21">
        <v>43125</v>
      </c>
      <c r="N2805" s="20" t="s">
        <v>57</v>
      </c>
      <c r="O2805" s="20">
        <v>4.6100000000000003</v>
      </c>
      <c r="P2805" s="20">
        <v>9.8000000000000007</v>
      </c>
      <c r="Q2805" s="20">
        <v>67763.11</v>
      </c>
      <c r="R2805" s="20">
        <v>2196</v>
      </c>
      <c r="S2805" s="20">
        <f ca="1">DATEDIF(employees!$M2805, TODAY(), "y")</f>
        <v>8</v>
      </c>
      <c r="T2805" s="20">
        <f>VLOOKUP(employees!$H2805,locations[#All],4,)</f>
        <v>1.1000000000000001</v>
      </c>
      <c r="U2805" s="22">
        <f>employees!$Q2805/employees!$T2805</f>
        <v>61602.827272727271</v>
      </c>
    </row>
    <row r="2806" spans="1:21" x14ac:dyDescent="0.25">
      <c r="A2806" s="23">
        <v>2805</v>
      </c>
      <c r="B2806" s="24" t="s">
        <v>2741</v>
      </c>
      <c r="C2806" s="24" t="s">
        <v>49</v>
      </c>
      <c r="D2806" s="24">
        <v>27</v>
      </c>
      <c r="E2806" s="24">
        <v>3</v>
      </c>
      <c r="F2806" s="24" t="str">
        <f>VLOOKUP(Table6[[#This Row],[department_id]],departments[#All],2,FALSE)</f>
        <v>Data Engineering</v>
      </c>
      <c r="G2806" s="24" t="str">
        <f>VLOOKUP(employees!$E2806,departments[],3,FALSE)</f>
        <v>Tech</v>
      </c>
      <c r="H2806" s="24">
        <v>14</v>
      </c>
      <c r="I2806" s="24" t="str">
        <f>VLOOKUP(employees!$H2806,locations[#All],3,FALSE)</f>
        <v>Dubai</v>
      </c>
      <c r="J2806" s="24" t="str">
        <f>_xlfn.XLOOKUP(Table6[[#This Row],[City]],locations[city],locations[Continent])</f>
        <v>Asia</v>
      </c>
      <c r="K2806" s="24" t="s">
        <v>55</v>
      </c>
      <c r="L2806" s="24" t="s">
        <v>78</v>
      </c>
      <c r="M2806" s="25">
        <v>42404</v>
      </c>
      <c r="N2806" s="24" t="s">
        <v>57</v>
      </c>
      <c r="O2806" s="24">
        <v>4.41</v>
      </c>
      <c r="P2806" s="24">
        <v>5.3</v>
      </c>
      <c r="Q2806" s="24">
        <v>80841.55</v>
      </c>
      <c r="R2806" s="24">
        <v>2916</v>
      </c>
      <c r="S2806" s="24">
        <f ca="1">DATEDIF(employees!$M2806, TODAY(), "y")</f>
        <v>10</v>
      </c>
      <c r="T2806" s="24">
        <f>VLOOKUP(employees!$H2806,locations[#All],4,)</f>
        <v>1.05</v>
      </c>
      <c r="U2806" s="26">
        <f>employees!$Q2806/employees!$T2806</f>
        <v>76991.952380952382</v>
      </c>
    </row>
    <row r="2807" spans="1:21" x14ac:dyDescent="0.25">
      <c r="A2807" s="19">
        <v>2806</v>
      </c>
      <c r="B2807" s="20" t="s">
        <v>2742</v>
      </c>
      <c r="C2807" s="20" t="s">
        <v>54</v>
      </c>
      <c r="D2807" s="20">
        <v>59</v>
      </c>
      <c r="E2807" s="20">
        <v>24</v>
      </c>
      <c r="F2807" s="20" t="str">
        <f>VLOOKUP(Table6[[#This Row],[department_id]],departments[#All],2,FALSE)</f>
        <v>Administration</v>
      </c>
      <c r="G2807" s="20" t="str">
        <f>VLOOKUP(employees!$E2807,departments[],3,FALSE)</f>
        <v>G&amp;A</v>
      </c>
      <c r="H2807" s="20">
        <v>5</v>
      </c>
      <c r="I2807" s="20" t="str">
        <f>VLOOKUP(employees!$H2807,locations[#All],3,FALSE)</f>
        <v>London</v>
      </c>
      <c r="J2807" s="20" t="str">
        <f>_xlfn.XLOOKUP(Table6[[#This Row],[City]],locations[city],locations[Continent])</f>
        <v>Europe</v>
      </c>
      <c r="K2807" s="20" t="s">
        <v>64</v>
      </c>
      <c r="L2807" s="20" t="s">
        <v>56</v>
      </c>
      <c r="M2807" s="21">
        <v>43524</v>
      </c>
      <c r="N2807" s="20" t="s">
        <v>62</v>
      </c>
      <c r="O2807" s="20">
        <v>2.95</v>
      </c>
      <c r="P2807" s="20">
        <v>5.9</v>
      </c>
      <c r="Q2807" s="20">
        <v>108424.1</v>
      </c>
      <c r="R2807" s="20">
        <v>54</v>
      </c>
      <c r="S2807" s="20">
        <f ca="1">DATEDIF(employees!$M2807, TODAY(), "y")</f>
        <v>7</v>
      </c>
      <c r="T2807" s="20">
        <f>VLOOKUP(employees!$H2807,locations[#All],4,)</f>
        <v>1.25</v>
      </c>
      <c r="U2807" s="22">
        <f>employees!$Q2807/employees!$T2807</f>
        <v>86739.28</v>
      </c>
    </row>
    <row r="2808" spans="1:21" x14ac:dyDescent="0.25">
      <c r="A2808" s="23">
        <v>2807</v>
      </c>
      <c r="B2808" s="24" t="s">
        <v>2743</v>
      </c>
      <c r="C2808" s="24" t="s">
        <v>49</v>
      </c>
      <c r="D2808" s="24">
        <v>47</v>
      </c>
      <c r="E2808" s="24">
        <v>17</v>
      </c>
      <c r="F2808" s="24" t="str">
        <f>VLOOKUP(Table6[[#This Row],[department_id]],departments[#All],2,FALSE)</f>
        <v>Customer Success</v>
      </c>
      <c r="G2808" s="24" t="str">
        <f>VLOOKUP(employees!$E2808,departments[],3,FALSE)</f>
        <v>GTM</v>
      </c>
      <c r="H2808" s="24">
        <v>16</v>
      </c>
      <c r="I2808" s="24" t="str">
        <f>VLOOKUP(employees!$H2808,locations[#All],3,FALSE)</f>
        <v>São Paulo</v>
      </c>
      <c r="J2808" s="24" t="str">
        <f>_xlfn.XLOOKUP(Table6[[#This Row],[City]],locations[city],locations[Continent])</f>
        <v>South America</v>
      </c>
      <c r="K2808" s="24" t="s">
        <v>60</v>
      </c>
      <c r="L2808" s="24" t="s">
        <v>56</v>
      </c>
      <c r="M2808" s="25">
        <v>42751</v>
      </c>
      <c r="N2808" s="24" t="s">
        <v>52</v>
      </c>
      <c r="O2808" s="24">
        <v>4.32</v>
      </c>
      <c r="P2808" s="24">
        <v>8.9</v>
      </c>
      <c r="Q2808" s="24">
        <v>68602.58</v>
      </c>
      <c r="R2808" s="24">
        <v>140</v>
      </c>
      <c r="S2808" s="24">
        <f ca="1">DATEDIF(employees!$M2808, TODAY(), "y")</f>
        <v>9</v>
      </c>
      <c r="T2808" s="24">
        <f>VLOOKUP(employees!$H2808,locations[#All],4,)</f>
        <v>0.8</v>
      </c>
      <c r="U2808" s="26">
        <f>employees!$Q2808/employees!$T2808</f>
        <v>85753.224999999991</v>
      </c>
    </row>
    <row r="2809" spans="1:21" x14ac:dyDescent="0.25">
      <c r="A2809" s="19">
        <v>2808</v>
      </c>
      <c r="B2809" s="20" t="s">
        <v>2744</v>
      </c>
      <c r="C2809" s="20" t="s">
        <v>49</v>
      </c>
      <c r="D2809" s="20">
        <v>57</v>
      </c>
      <c r="E2809" s="20">
        <v>22</v>
      </c>
      <c r="F2809" s="20" t="str">
        <f>VLOOKUP(Table6[[#This Row],[department_id]],departments[#All],2,FALSE)</f>
        <v>Accounting</v>
      </c>
      <c r="G2809" s="20" t="str">
        <f>VLOOKUP(employees!$E2809,departments[],3,FALSE)</f>
        <v>G&amp;A</v>
      </c>
      <c r="H2809" s="20">
        <v>17</v>
      </c>
      <c r="I2809" s="20" t="str">
        <f>VLOOKUP(employees!$H2809,locations[#All],3,FALSE)</f>
        <v>Mexico City</v>
      </c>
      <c r="J2809" s="20" t="str">
        <f>_xlfn.XLOOKUP(Table6[[#This Row],[City]],locations[city],locations[Continent])</f>
        <v>South America</v>
      </c>
      <c r="K2809" s="20" t="s">
        <v>60</v>
      </c>
      <c r="L2809" s="20" t="s">
        <v>56</v>
      </c>
      <c r="M2809" s="21">
        <v>42503</v>
      </c>
      <c r="N2809" s="20" t="s">
        <v>57</v>
      </c>
      <c r="O2809" s="20">
        <v>3.81</v>
      </c>
      <c r="P2809" s="20">
        <v>6.9</v>
      </c>
      <c r="Q2809" s="20">
        <v>93275.05</v>
      </c>
      <c r="R2809" s="20">
        <v>632</v>
      </c>
      <c r="S2809" s="20">
        <f ca="1">DATEDIF(employees!$M2809, TODAY(), "y")</f>
        <v>10</v>
      </c>
      <c r="T2809" s="20">
        <f>VLOOKUP(employees!$H2809,locations[#All],4,)</f>
        <v>0.78</v>
      </c>
      <c r="U2809" s="22">
        <f>employees!$Q2809/employees!$T2809</f>
        <v>119583.39743589744</v>
      </c>
    </row>
    <row r="2810" spans="1:21" x14ac:dyDescent="0.25">
      <c r="A2810" s="23">
        <v>2809</v>
      </c>
      <c r="B2810" s="24" t="s">
        <v>2745</v>
      </c>
      <c r="C2810" s="24" t="s">
        <v>49</v>
      </c>
      <c r="D2810" s="24">
        <v>29</v>
      </c>
      <c r="E2810" s="24">
        <v>12</v>
      </c>
      <c r="F2810" s="24" t="str">
        <f>VLOOKUP(Table6[[#This Row],[department_id]],departments[#All],2,FALSE)</f>
        <v>UX Research</v>
      </c>
      <c r="G2810" s="24" t="str">
        <f>VLOOKUP(employees!$E2810,departments[],3,FALSE)</f>
        <v>Product</v>
      </c>
      <c r="H2810" s="24">
        <v>1</v>
      </c>
      <c r="I2810" s="24" t="str">
        <f>VLOOKUP(employees!$H2810,locations[#All],3,FALSE)</f>
        <v>San Francisco</v>
      </c>
      <c r="J2810" s="24" t="str">
        <f>_xlfn.XLOOKUP(Table6[[#This Row],[City]],locations[city],locations[Continent])</f>
        <v>North America</v>
      </c>
      <c r="K2810" s="24" t="s">
        <v>55</v>
      </c>
      <c r="L2810" s="24" t="s">
        <v>56</v>
      </c>
      <c r="M2810" s="25">
        <v>42369</v>
      </c>
      <c r="N2810" s="24" t="s">
        <v>62</v>
      </c>
      <c r="O2810" s="24">
        <v>4.32</v>
      </c>
      <c r="P2810" s="24">
        <v>5</v>
      </c>
      <c r="Q2810" s="24">
        <v>116364.82</v>
      </c>
      <c r="R2810" s="24">
        <v>2190</v>
      </c>
      <c r="S2810" s="24">
        <f ca="1">DATEDIF(employees!$M2810, TODAY(), "y")</f>
        <v>10</v>
      </c>
      <c r="T2810" s="24">
        <f>VLOOKUP(employees!$H2810,locations[#All],4,)</f>
        <v>1.35</v>
      </c>
      <c r="U2810" s="26">
        <f>employees!$Q2810/employees!$T2810</f>
        <v>86196.162962962961</v>
      </c>
    </row>
    <row r="2811" spans="1:21" x14ac:dyDescent="0.25">
      <c r="A2811" s="19">
        <v>2810</v>
      </c>
      <c r="B2811" s="20" t="s">
        <v>2746</v>
      </c>
      <c r="C2811" s="20" t="s">
        <v>59</v>
      </c>
      <c r="D2811" s="20">
        <v>36</v>
      </c>
      <c r="E2811" s="20">
        <v>25</v>
      </c>
      <c r="F2811" s="20" t="str">
        <f>VLOOKUP(Table6[[#This Row],[department_id]],departments[#All],2,FALSE)</f>
        <v>Operations</v>
      </c>
      <c r="G2811" s="20" t="str">
        <f>VLOOKUP(employees!$E2811,departments[],3,FALSE)</f>
        <v>Ops</v>
      </c>
      <c r="H2811" s="20">
        <v>4</v>
      </c>
      <c r="I2811" s="20" t="str">
        <f>VLOOKUP(employees!$H2811,locations[#All],3,FALSE)</f>
        <v>Toronto</v>
      </c>
      <c r="J2811" s="20" t="str">
        <f>_xlfn.XLOOKUP(Table6[[#This Row],[City]],locations[city],locations[Continent])</f>
        <v>North America</v>
      </c>
      <c r="K2811" s="20" t="s">
        <v>75</v>
      </c>
      <c r="L2811" s="20" t="s">
        <v>56</v>
      </c>
      <c r="M2811" s="21">
        <v>41749</v>
      </c>
      <c r="N2811" s="20" t="s">
        <v>62</v>
      </c>
      <c r="O2811" s="20">
        <v>4.43</v>
      </c>
      <c r="P2811" s="20">
        <v>9.1999999999999993</v>
      </c>
      <c r="Q2811" s="20">
        <v>205046.65</v>
      </c>
      <c r="R2811" s="20">
        <v>1815</v>
      </c>
      <c r="S2811" s="20">
        <f ca="1">DATEDIF(employees!$M2811, TODAY(), "y")</f>
        <v>12</v>
      </c>
      <c r="T2811" s="20">
        <f>VLOOKUP(employees!$H2811,locations[#All],4,)</f>
        <v>1.1000000000000001</v>
      </c>
      <c r="U2811" s="22">
        <f>employees!$Q2811/employees!$T2811</f>
        <v>186406.04545454544</v>
      </c>
    </row>
    <row r="2812" spans="1:21" x14ac:dyDescent="0.25">
      <c r="A2812" s="23">
        <v>2811</v>
      </c>
      <c r="B2812" s="24" t="s">
        <v>2747</v>
      </c>
      <c r="C2812" s="24" t="s">
        <v>59</v>
      </c>
      <c r="D2812" s="24">
        <v>47</v>
      </c>
      <c r="E2812" s="24">
        <v>16</v>
      </c>
      <c r="F2812" s="24" t="str">
        <f>VLOOKUP(Table6[[#This Row],[department_id]],departments[#All],2,FALSE)</f>
        <v>Content Marketing</v>
      </c>
      <c r="G2812" s="24" t="str">
        <f>VLOOKUP(employees!$E2812,departments[],3,FALSE)</f>
        <v>GTM</v>
      </c>
      <c r="H2812" s="24">
        <v>4</v>
      </c>
      <c r="I2812" s="24" t="str">
        <f>VLOOKUP(employees!$H2812,locations[#All],3,FALSE)</f>
        <v>Toronto</v>
      </c>
      <c r="J2812" s="24" t="str">
        <f>_xlfn.XLOOKUP(Table6[[#This Row],[City]],locations[city],locations[Continent])</f>
        <v>North America</v>
      </c>
      <c r="K2812" s="24" t="s">
        <v>55</v>
      </c>
      <c r="L2812" s="24" t="s">
        <v>51</v>
      </c>
      <c r="M2812" s="25">
        <v>43574</v>
      </c>
      <c r="N2812" s="24" t="s">
        <v>52</v>
      </c>
      <c r="O2812" s="24">
        <v>3.8</v>
      </c>
      <c r="P2812" s="24">
        <v>6.7</v>
      </c>
      <c r="Q2812" s="24">
        <v>68867.58</v>
      </c>
      <c r="R2812" s="24">
        <v>639</v>
      </c>
      <c r="S2812" s="24">
        <f ca="1">DATEDIF(employees!$M2812, TODAY(), "y")</f>
        <v>7</v>
      </c>
      <c r="T2812" s="24">
        <f>VLOOKUP(employees!$H2812,locations[#All],4,)</f>
        <v>1.1000000000000001</v>
      </c>
      <c r="U2812" s="26">
        <f>employees!$Q2812/employees!$T2812</f>
        <v>62606.890909090907</v>
      </c>
    </row>
    <row r="2813" spans="1:21" x14ac:dyDescent="0.25">
      <c r="A2813" s="19">
        <v>2812</v>
      </c>
      <c r="B2813" s="20" t="s">
        <v>2748</v>
      </c>
      <c r="C2813" s="20" t="s">
        <v>49</v>
      </c>
      <c r="D2813" s="20">
        <v>46</v>
      </c>
      <c r="E2813" s="20">
        <v>22</v>
      </c>
      <c r="F2813" s="20" t="str">
        <f>VLOOKUP(Table6[[#This Row],[department_id]],departments[#All],2,FALSE)</f>
        <v>Accounting</v>
      </c>
      <c r="G2813" s="20" t="str">
        <f>VLOOKUP(employees!$E2813,departments[],3,FALSE)</f>
        <v>G&amp;A</v>
      </c>
      <c r="H2813" s="20">
        <v>11</v>
      </c>
      <c r="I2813" s="20" t="str">
        <f>VLOOKUP(employees!$H2813,locations[#All],3,FALSE)</f>
        <v>Bengaluru</v>
      </c>
      <c r="J2813" s="20" t="str">
        <f>_xlfn.XLOOKUP(Table6[[#This Row],[City]],locations[city],locations[Continent])</f>
        <v>Asia</v>
      </c>
      <c r="K2813" s="20" t="s">
        <v>64</v>
      </c>
      <c r="L2813" s="20" t="s">
        <v>56</v>
      </c>
      <c r="M2813" s="21">
        <v>45748</v>
      </c>
      <c r="N2813" s="20" t="s">
        <v>57</v>
      </c>
      <c r="O2813" s="20">
        <v>3.55</v>
      </c>
      <c r="P2813" s="20">
        <v>6.6</v>
      </c>
      <c r="Q2813" s="20">
        <v>82058.48</v>
      </c>
      <c r="R2813" s="20">
        <v>2749</v>
      </c>
      <c r="S2813" s="20">
        <f ca="1">DATEDIF(employees!$M2813, TODAY(), "y")</f>
        <v>1</v>
      </c>
      <c r="T2813" s="20">
        <f>VLOOKUP(employees!$H2813,locations[#All],4,)</f>
        <v>0.7</v>
      </c>
      <c r="U2813" s="22">
        <f>employees!$Q2813/employees!$T2813</f>
        <v>117226.40000000001</v>
      </c>
    </row>
    <row r="2814" spans="1:21" x14ac:dyDescent="0.25">
      <c r="A2814" s="23">
        <v>2813</v>
      </c>
      <c r="B2814" s="24" t="s">
        <v>2749</v>
      </c>
      <c r="C2814" s="24" t="s">
        <v>54</v>
      </c>
      <c r="D2814" s="24">
        <v>61</v>
      </c>
      <c r="E2814" s="24">
        <v>22</v>
      </c>
      <c r="F2814" s="24" t="str">
        <f>VLOOKUP(Table6[[#This Row],[department_id]],departments[#All],2,FALSE)</f>
        <v>Accounting</v>
      </c>
      <c r="G2814" s="24" t="str">
        <f>VLOOKUP(employees!$E2814,departments[],3,FALSE)</f>
        <v>G&amp;A</v>
      </c>
      <c r="H2814" s="24">
        <v>20</v>
      </c>
      <c r="I2814" s="24" t="str">
        <f>VLOOKUP(employees!$H2814,locations[#All],3,FALSE)</f>
        <v>Singapore</v>
      </c>
      <c r="J2814" s="24" t="str">
        <f>_xlfn.XLOOKUP(Table6[[#This Row],[City]],locations[city],locations[Continent])</f>
        <v>Asia</v>
      </c>
      <c r="K2814" s="24" t="s">
        <v>60</v>
      </c>
      <c r="L2814" s="24" t="s">
        <v>78</v>
      </c>
      <c r="M2814" s="25">
        <v>44493</v>
      </c>
      <c r="N2814" s="24" t="s">
        <v>52</v>
      </c>
      <c r="O2814" s="24">
        <v>3.9</v>
      </c>
      <c r="P2814" s="24">
        <v>6.3</v>
      </c>
      <c r="Q2814" s="24">
        <v>111892.52</v>
      </c>
      <c r="R2814" s="24">
        <v>2388</v>
      </c>
      <c r="S2814" s="24">
        <f ca="1">DATEDIF(employees!$M2814, TODAY(), "y")</f>
        <v>4</v>
      </c>
      <c r="T2814" s="24">
        <f>VLOOKUP(employees!$H2814,locations[#All],4,)</f>
        <v>1.22</v>
      </c>
      <c r="U2814" s="26">
        <f>employees!$Q2814/employees!$T2814</f>
        <v>91715.18032786886</v>
      </c>
    </row>
    <row r="2815" spans="1:21" x14ac:dyDescent="0.25">
      <c r="A2815" s="19">
        <v>2814</v>
      </c>
      <c r="B2815" s="20" t="s">
        <v>2750</v>
      </c>
      <c r="C2815" s="20" t="s">
        <v>59</v>
      </c>
      <c r="D2815" s="20">
        <v>61</v>
      </c>
      <c r="E2815" s="20">
        <v>22</v>
      </c>
      <c r="F2815" s="20" t="str">
        <f>VLOOKUP(Table6[[#This Row],[department_id]],departments[#All],2,FALSE)</f>
        <v>Accounting</v>
      </c>
      <c r="G2815" s="20" t="str">
        <f>VLOOKUP(employees!$E2815,departments[],3,FALSE)</f>
        <v>G&amp;A</v>
      </c>
      <c r="H2815" s="20">
        <v>1</v>
      </c>
      <c r="I2815" s="20" t="str">
        <f>VLOOKUP(employees!$H2815,locations[#All],3,FALSE)</f>
        <v>San Francisco</v>
      </c>
      <c r="J2815" s="20" t="str">
        <f>_xlfn.XLOOKUP(Table6[[#This Row],[City]],locations[city],locations[Continent])</f>
        <v>North America</v>
      </c>
      <c r="K2815" s="20" t="s">
        <v>55</v>
      </c>
      <c r="L2815" s="20" t="s">
        <v>51</v>
      </c>
      <c r="M2815" s="21">
        <v>44581</v>
      </c>
      <c r="N2815" s="20" t="s">
        <v>57</v>
      </c>
      <c r="O2815" s="20">
        <v>3.23</v>
      </c>
      <c r="P2815" s="20">
        <v>5.9</v>
      </c>
      <c r="Q2815" s="20">
        <v>115267.64</v>
      </c>
      <c r="R2815" s="20">
        <v>204</v>
      </c>
      <c r="S2815" s="20">
        <f ca="1">DATEDIF(employees!$M2815, TODAY(), "y")</f>
        <v>4</v>
      </c>
      <c r="T2815" s="20">
        <f>VLOOKUP(employees!$H2815,locations[#All],4,)</f>
        <v>1.35</v>
      </c>
      <c r="U2815" s="22">
        <f>employees!$Q2815/employees!$T2815</f>
        <v>85383.437037037031</v>
      </c>
    </row>
    <row r="2816" spans="1:21" x14ac:dyDescent="0.25">
      <c r="A2816" s="23">
        <v>2815</v>
      </c>
      <c r="B2816" s="24" t="s">
        <v>2751</v>
      </c>
      <c r="C2816" s="24" t="s">
        <v>54</v>
      </c>
      <c r="D2816" s="24">
        <v>42</v>
      </c>
      <c r="E2816" s="24">
        <v>15</v>
      </c>
      <c r="F2816" s="24" t="str">
        <f>VLOOKUP(Table6[[#This Row],[department_id]],departments[#All],2,FALSE)</f>
        <v>Marketing</v>
      </c>
      <c r="G2816" s="24" t="str">
        <f>VLOOKUP(employees!$E2816,departments[],3,FALSE)</f>
        <v>GTM</v>
      </c>
      <c r="H2816" s="24">
        <v>13</v>
      </c>
      <c r="I2816" s="24" t="str">
        <f>VLOOKUP(employees!$H2816,locations[#All],3,FALSE)</f>
        <v>Cairo</v>
      </c>
      <c r="J2816" s="24" t="str">
        <f>_xlfn.XLOOKUP(Table6[[#This Row],[City]],locations[city],locations[Continent])</f>
        <v>Africa</v>
      </c>
      <c r="K2816" s="24" t="s">
        <v>64</v>
      </c>
      <c r="L2816" s="24" t="s">
        <v>51</v>
      </c>
      <c r="M2816" s="25">
        <v>42341</v>
      </c>
      <c r="N2816" s="24" t="s">
        <v>52</v>
      </c>
      <c r="O2816" s="24">
        <v>4.66</v>
      </c>
      <c r="P2816" s="24">
        <v>9.6</v>
      </c>
      <c r="Q2816" s="24">
        <v>75367.16</v>
      </c>
      <c r="R2816" s="24">
        <v>399</v>
      </c>
      <c r="S2816" s="24">
        <f ca="1">DATEDIF(employees!$M2816, TODAY(), "y")</f>
        <v>10</v>
      </c>
      <c r="T2816" s="24">
        <f>VLOOKUP(employees!$H2816,locations[#All],4,)</f>
        <v>0.55000000000000004</v>
      </c>
      <c r="U2816" s="26">
        <f>employees!$Q2816/employees!$T2816</f>
        <v>137031.19999999998</v>
      </c>
    </row>
    <row r="2817" spans="1:21" x14ac:dyDescent="0.25">
      <c r="A2817" s="19">
        <v>2816</v>
      </c>
      <c r="B2817" s="20" t="s">
        <v>2752</v>
      </c>
      <c r="C2817" s="20" t="s">
        <v>54</v>
      </c>
      <c r="D2817" s="20">
        <v>65</v>
      </c>
      <c r="E2817" s="20">
        <v>21</v>
      </c>
      <c r="F2817" s="20" t="str">
        <f>VLOOKUP(Table6[[#This Row],[department_id]],departments[#All],2,FALSE)</f>
        <v>Finance</v>
      </c>
      <c r="G2817" s="20" t="str">
        <f>VLOOKUP(employees!$E2817,departments[],3,FALSE)</f>
        <v>G&amp;A</v>
      </c>
      <c r="H2817" s="20">
        <v>13</v>
      </c>
      <c r="I2817" s="20" t="str">
        <f>VLOOKUP(employees!$H2817,locations[#All],3,FALSE)</f>
        <v>Cairo</v>
      </c>
      <c r="J2817" s="20" t="str">
        <f>_xlfn.XLOOKUP(Table6[[#This Row],[City]],locations[city],locations[Continent])</f>
        <v>Africa</v>
      </c>
      <c r="K2817" s="20" t="s">
        <v>66</v>
      </c>
      <c r="L2817" s="20" t="s">
        <v>51</v>
      </c>
      <c r="M2817" s="21">
        <v>44044</v>
      </c>
      <c r="N2817" s="20" t="s">
        <v>57</v>
      </c>
      <c r="O2817" s="20">
        <v>3.84</v>
      </c>
      <c r="P2817" s="20">
        <v>5.0999999999999996</v>
      </c>
      <c r="Q2817" s="20">
        <v>60012.5</v>
      </c>
      <c r="R2817" s="20">
        <v>2556</v>
      </c>
      <c r="S2817" s="20">
        <f ca="1">DATEDIF(employees!$M2817, TODAY(), "y")</f>
        <v>6</v>
      </c>
      <c r="T2817" s="20">
        <f>VLOOKUP(employees!$H2817,locations[#All],4,)</f>
        <v>0.55000000000000004</v>
      </c>
      <c r="U2817" s="22">
        <f>employees!$Q2817/employees!$T2817</f>
        <v>109113.63636363635</v>
      </c>
    </row>
    <row r="2818" spans="1:21" x14ac:dyDescent="0.25">
      <c r="A2818" s="23">
        <v>2817</v>
      </c>
      <c r="B2818" s="24" t="s">
        <v>2753</v>
      </c>
      <c r="C2818" s="24" t="s">
        <v>59</v>
      </c>
      <c r="D2818" s="24">
        <v>25</v>
      </c>
      <c r="E2818" s="24">
        <v>13</v>
      </c>
      <c r="F2818" s="24" t="str">
        <f>VLOOKUP(Table6[[#This Row],[department_id]],departments[#All],2,FALSE)</f>
        <v>Sales</v>
      </c>
      <c r="G2818" s="24" t="str">
        <f>VLOOKUP(employees!$E2818,departments[],3,FALSE)</f>
        <v>GTM</v>
      </c>
      <c r="H2818" s="24">
        <v>5</v>
      </c>
      <c r="I2818" s="24" t="str">
        <f>VLOOKUP(employees!$H2818,locations[#All],3,FALSE)</f>
        <v>London</v>
      </c>
      <c r="J2818" s="24" t="str">
        <f>_xlfn.XLOOKUP(Table6[[#This Row],[City]],locations[city],locations[Continent])</f>
        <v>Europe</v>
      </c>
      <c r="K2818" s="24" t="s">
        <v>60</v>
      </c>
      <c r="L2818" s="24" t="s">
        <v>51</v>
      </c>
      <c r="M2818" s="25">
        <v>45293</v>
      </c>
      <c r="N2818" s="24" t="s">
        <v>57</v>
      </c>
      <c r="O2818" s="24">
        <v>2.82</v>
      </c>
      <c r="P2818" s="24">
        <v>8.5</v>
      </c>
      <c r="Q2818" s="24">
        <v>83956.46</v>
      </c>
      <c r="R2818" s="24">
        <v>3287</v>
      </c>
      <c r="S2818" s="24">
        <f ca="1">DATEDIF(employees!$M2818, TODAY(), "y")</f>
        <v>2</v>
      </c>
      <c r="T2818" s="24">
        <f>VLOOKUP(employees!$H2818,locations[#All],4,)</f>
        <v>1.25</v>
      </c>
      <c r="U2818" s="26">
        <f>employees!$Q2818/employees!$T2818</f>
        <v>67165.168000000005</v>
      </c>
    </row>
    <row r="2819" spans="1:21" x14ac:dyDescent="0.25">
      <c r="A2819" s="19">
        <v>2818</v>
      </c>
      <c r="B2819" s="20" t="s">
        <v>2754</v>
      </c>
      <c r="C2819" s="20" t="s">
        <v>59</v>
      </c>
      <c r="D2819" s="20">
        <v>45</v>
      </c>
      <c r="E2819" s="20">
        <v>7</v>
      </c>
      <c r="F2819" s="20" t="str">
        <f>VLOOKUP(Table6[[#This Row],[department_id]],departments[#All],2,FALSE)</f>
        <v>IT &amp; Helpdesk</v>
      </c>
      <c r="G2819" s="20" t="str">
        <f>VLOOKUP(employees!$E2819,departments[],3,FALSE)</f>
        <v>Tech</v>
      </c>
      <c r="H2819" s="20">
        <v>10</v>
      </c>
      <c r="I2819" s="20" t="str">
        <f>VLOOKUP(employees!$H2819,locations[#All],3,FALSE)</f>
        <v>Warsaw</v>
      </c>
      <c r="J2819" s="20" t="str">
        <f>_xlfn.XLOOKUP(Table6[[#This Row],[City]],locations[city],locations[Continent])</f>
        <v>Europe</v>
      </c>
      <c r="K2819" s="20" t="s">
        <v>60</v>
      </c>
      <c r="L2819" s="20" t="s">
        <v>56</v>
      </c>
      <c r="M2819" s="21">
        <v>42684</v>
      </c>
      <c r="N2819" s="20" t="s">
        <v>57</v>
      </c>
      <c r="O2819" s="20">
        <v>3.95</v>
      </c>
      <c r="P2819" s="20">
        <v>8.8000000000000007</v>
      </c>
      <c r="Q2819" s="20">
        <v>83651.600000000006</v>
      </c>
      <c r="R2819" s="20">
        <v>1395</v>
      </c>
      <c r="S2819" s="20">
        <f ca="1">DATEDIF(employees!$M2819, TODAY(), "y")</f>
        <v>9</v>
      </c>
      <c r="T2819" s="20">
        <f>VLOOKUP(employees!$H2819,locations[#All],4,)</f>
        <v>0.95</v>
      </c>
      <c r="U2819" s="22">
        <f>employees!$Q2819/employees!$T2819</f>
        <v>88054.315789473694</v>
      </c>
    </row>
    <row r="2820" spans="1:21" x14ac:dyDescent="0.25">
      <c r="A2820" s="23">
        <v>2819</v>
      </c>
      <c r="B2820" s="24" t="s">
        <v>2755</v>
      </c>
      <c r="C2820" s="24" t="s">
        <v>59</v>
      </c>
      <c r="D2820" s="24">
        <v>51</v>
      </c>
      <c r="E2820" s="24">
        <v>4</v>
      </c>
      <c r="F2820" s="24" t="str">
        <f>VLOOKUP(Table6[[#This Row],[department_id]],departments[#All],2,FALSE)</f>
        <v>ML Engineering</v>
      </c>
      <c r="G2820" s="24" t="str">
        <f>VLOOKUP(employees!$E2820,departments[],3,FALSE)</f>
        <v>Tech</v>
      </c>
      <c r="H2820" s="24">
        <v>13</v>
      </c>
      <c r="I2820" s="24" t="str">
        <f>VLOOKUP(employees!$H2820,locations[#All],3,FALSE)</f>
        <v>Cairo</v>
      </c>
      <c r="J2820" s="24" t="str">
        <f>_xlfn.XLOOKUP(Table6[[#This Row],[City]],locations[city],locations[Continent])</f>
        <v>Africa</v>
      </c>
      <c r="K2820" s="24" t="s">
        <v>55</v>
      </c>
      <c r="L2820" s="24" t="s">
        <v>56</v>
      </c>
      <c r="M2820" s="25">
        <v>42929</v>
      </c>
      <c r="N2820" s="24" t="s">
        <v>52</v>
      </c>
      <c r="O2820" s="24">
        <v>2.86</v>
      </c>
      <c r="P2820" s="24">
        <v>9.3000000000000007</v>
      </c>
      <c r="Q2820" s="24">
        <v>86056.62</v>
      </c>
      <c r="R2820" s="24">
        <v>2204</v>
      </c>
      <c r="S2820" s="24">
        <f ca="1">DATEDIF(employees!$M2820, TODAY(), "y")</f>
        <v>9</v>
      </c>
      <c r="T2820" s="24">
        <f>VLOOKUP(employees!$H2820,locations[#All],4,)</f>
        <v>0.55000000000000004</v>
      </c>
      <c r="U2820" s="26">
        <f>employees!$Q2820/employees!$T2820</f>
        <v>156466.58181818179</v>
      </c>
    </row>
    <row r="2821" spans="1:21" x14ac:dyDescent="0.25">
      <c r="A2821" s="19">
        <v>2820</v>
      </c>
      <c r="B2821" s="20" t="s">
        <v>2756</v>
      </c>
      <c r="C2821" s="20" t="s">
        <v>59</v>
      </c>
      <c r="D2821" s="20">
        <v>29</v>
      </c>
      <c r="E2821" s="20">
        <v>5</v>
      </c>
      <c r="F2821" s="20" t="str">
        <f>VLOOKUP(Table6[[#This Row],[department_id]],departments[#All],2,FALSE)</f>
        <v>Platform</v>
      </c>
      <c r="G2821" s="20" t="str">
        <f>VLOOKUP(employees!$E2821,departments[],3,FALSE)</f>
        <v>Tech</v>
      </c>
      <c r="H2821" s="20">
        <v>7</v>
      </c>
      <c r="I2821" s="20" t="str">
        <f>VLOOKUP(employees!$H2821,locations[#All],3,FALSE)</f>
        <v>Paris</v>
      </c>
      <c r="J2821" s="20" t="str">
        <f>_xlfn.XLOOKUP(Table6[[#This Row],[City]],locations[city],locations[Continent])</f>
        <v>Europe</v>
      </c>
      <c r="K2821" s="20" t="s">
        <v>66</v>
      </c>
      <c r="L2821" s="20" t="s">
        <v>51</v>
      </c>
      <c r="M2821" s="21">
        <v>42848</v>
      </c>
      <c r="N2821" s="20" t="s">
        <v>62</v>
      </c>
      <c r="O2821" s="20">
        <v>3.28</v>
      </c>
      <c r="P2821" s="20">
        <v>6.6</v>
      </c>
      <c r="Q2821" s="20">
        <v>142309.85999999999</v>
      </c>
      <c r="R2821" s="20">
        <v>2169</v>
      </c>
      <c r="S2821" s="20">
        <f ca="1">DATEDIF(employees!$M2821, TODAY(), "y")</f>
        <v>9</v>
      </c>
      <c r="T2821" s="20">
        <f>VLOOKUP(employees!$H2821,locations[#All],4,)</f>
        <v>1.18</v>
      </c>
      <c r="U2821" s="22">
        <f>employees!$Q2821/employees!$T2821</f>
        <v>120601.57627118644</v>
      </c>
    </row>
    <row r="2822" spans="1:21" x14ac:dyDescent="0.25">
      <c r="A2822" s="23">
        <v>2821</v>
      </c>
      <c r="B2822" s="24" t="s">
        <v>2757</v>
      </c>
      <c r="C2822" s="24" t="s">
        <v>54</v>
      </c>
      <c r="D2822" s="24">
        <v>39</v>
      </c>
      <c r="E2822" s="24">
        <v>1</v>
      </c>
      <c r="F2822" s="24" t="str">
        <f>VLOOKUP(Table6[[#This Row],[department_id]],departments[#All],2,FALSE)</f>
        <v>Engineering</v>
      </c>
      <c r="G2822" s="24" t="str">
        <f>VLOOKUP(employees!$E2822,departments[],3,FALSE)</f>
        <v>Tech</v>
      </c>
      <c r="H2822" s="24">
        <v>17</v>
      </c>
      <c r="I2822" s="24" t="str">
        <f>VLOOKUP(employees!$H2822,locations[#All],3,FALSE)</f>
        <v>Mexico City</v>
      </c>
      <c r="J2822" s="24" t="str">
        <f>_xlfn.XLOOKUP(Table6[[#This Row],[City]],locations[city],locations[Continent])</f>
        <v>South America</v>
      </c>
      <c r="K2822" s="24" t="s">
        <v>55</v>
      </c>
      <c r="L2822" s="24" t="s">
        <v>51</v>
      </c>
      <c r="M2822" s="25">
        <v>45920</v>
      </c>
      <c r="N2822" s="24" t="s">
        <v>62</v>
      </c>
      <c r="O2822" s="24">
        <v>3.54</v>
      </c>
      <c r="P2822" s="24">
        <v>5.5</v>
      </c>
      <c r="Q2822" s="24">
        <v>94403.38</v>
      </c>
      <c r="R2822" s="24">
        <v>1218</v>
      </c>
      <c r="S2822" s="24">
        <f ca="1">DATEDIF(employees!$M2822, TODAY(), "y")</f>
        <v>0</v>
      </c>
      <c r="T2822" s="24">
        <f>VLOOKUP(employees!$H2822,locations[#All],4,)</f>
        <v>0.78</v>
      </c>
      <c r="U2822" s="26">
        <f>employees!$Q2822/employees!$T2822</f>
        <v>121029.97435897436</v>
      </c>
    </row>
    <row r="2823" spans="1:21" x14ac:dyDescent="0.25">
      <c r="A2823" s="19">
        <v>2822</v>
      </c>
      <c r="B2823" s="20" t="s">
        <v>2758</v>
      </c>
      <c r="C2823" s="20" t="s">
        <v>54</v>
      </c>
      <c r="D2823" s="20">
        <v>34</v>
      </c>
      <c r="E2823" s="20">
        <v>25</v>
      </c>
      <c r="F2823" s="20" t="str">
        <f>VLOOKUP(Table6[[#This Row],[department_id]],departments[#All],2,FALSE)</f>
        <v>Operations</v>
      </c>
      <c r="G2823" s="20" t="str">
        <f>VLOOKUP(employees!$E2823,departments[],3,FALSE)</f>
        <v>Ops</v>
      </c>
      <c r="H2823" s="20">
        <v>5</v>
      </c>
      <c r="I2823" s="20" t="str">
        <f>VLOOKUP(employees!$H2823,locations[#All],3,FALSE)</f>
        <v>London</v>
      </c>
      <c r="J2823" s="20" t="str">
        <f>_xlfn.XLOOKUP(Table6[[#This Row],[City]],locations[city],locations[Continent])</f>
        <v>Europe</v>
      </c>
      <c r="K2823" s="20" t="s">
        <v>50</v>
      </c>
      <c r="L2823" s="20" t="s">
        <v>51</v>
      </c>
      <c r="M2823" s="21">
        <v>44588</v>
      </c>
      <c r="N2823" s="20" t="s">
        <v>57</v>
      </c>
      <c r="O2823" s="20">
        <v>2.93</v>
      </c>
      <c r="P2823" s="20">
        <v>5.6</v>
      </c>
      <c r="Q2823" s="20">
        <v>45947.82</v>
      </c>
      <c r="R2823" s="20">
        <v>2256</v>
      </c>
      <c r="S2823" s="20">
        <f ca="1">DATEDIF(employees!$M2823, TODAY(), "y")</f>
        <v>4</v>
      </c>
      <c r="T2823" s="20">
        <f>VLOOKUP(employees!$H2823,locations[#All],4,)</f>
        <v>1.25</v>
      </c>
      <c r="U2823" s="22">
        <f>employees!$Q2823/employees!$T2823</f>
        <v>36758.256000000001</v>
      </c>
    </row>
    <row r="2824" spans="1:21" x14ac:dyDescent="0.25">
      <c r="A2824" s="23">
        <v>2823</v>
      </c>
      <c r="B2824" s="24" t="s">
        <v>2759</v>
      </c>
      <c r="C2824" s="24" t="s">
        <v>59</v>
      </c>
      <c r="D2824" s="24">
        <v>62</v>
      </c>
      <c r="E2824" s="24">
        <v>1</v>
      </c>
      <c r="F2824" s="24" t="str">
        <f>VLOOKUP(Table6[[#This Row],[department_id]],departments[#All],2,FALSE)</f>
        <v>Engineering</v>
      </c>
      <c r="G2824" s="24" t="str">
        <f>VLOOKUP(employees!$E2824,departments[],3,FALSE)</f>
        <v>Tech</v>
      </c>
      <c r="H2824" s="24">
        <v>11</v>
      </c>
      <c r="I2824" s="24" t="str">
        <f>VLOOKUP(employees!$H2824,locations[#All],3,FALSE)</f>
        <v>Bengaluru</v>
      </c>
      <c r="J2824" s="24" t="str">
        <f>_xlfn.XLOOKUP(Table6[[#This Row],[City]],locations[city],locations[Continent])</f>
        <v>Asia</v>
      </c>
      <c r="K2824" s="24" t="s">
        <v>60</v>
      </c>
      <c r="L2824" s="24" t="s">
        <v>51</v>
      </c>
      <c r="M2824" s="25">
        <v>43523</v>
      </c>
      <c r="N2824" s="24" t="s">
        <v>52</v>
      </c>
      <c r="O2824" s="24">
        <v>4.17</v>
      </c>
      <c r="P2824" s="24">
        <v>8.4</v>
      </c>
      <c r="Q2824" s="24">
        <v>67337.009999999995</v>
      </c>
      <c r="R2824" s="24">
        <v>2233</v>
      </c>
      <c r="S2824" s="24">
        <f ca="1">DATEDIF(employees!$M2824, TODAY(), "y")</f>
        <v>7</v>
      </c>
      <c r="T2824" s="24">
        <f>VLOOKUP(employees!$H2824,locations[#All],4,)</f>
        <v>0.7</v>
      </c>
      <c r="U2824" s="26">
        <f>employees!$Q2824/employees!$T2824</f>
        <v>96195.728571428568</v>
      </c>
    </row>
    <row r="2825" spans="1:21" x14ac:dyDescent="0.25">
      <c r="A2825" s="19">
        <v>2824</v>
      </c>
      <c r="B2825" s="20" t="s">
        <v>2760</v>
      </c>
      <c r="C2825" s="20" t="s">
        <v>54</v>
      </c>
      <c r="D2825" s="20">
        <v>34</v>
      </c>
      <c r="E2825" s="20">
        <v>5</v>
      </c>
      <c r="F2825" s="20" t="str">
        <f>VLOOKUP(Table6[[#This Row],[department_id]],departments[#All],2,FALSE)</f>
        <v>Platform</v>
      </c>
      <c r="G2825" s="20" t="str">
        <f>VLOOKUP(employees!$E2825,departments[],3,FALSE)</f>
        <v>Tech</v>
      </c>
      <c r="H2825" s="20">
        <v>19</v>
      </c>
      <c r="I2825" s="20" t="str">
        <f>VLOOKUP(employees!$H2825,locations[#All],3,FALSE)</f>
        <v>Tokyo</v>
      </c>
      <c r="J2825" s="20" t="str">
        <f>_xlfn.XLOOKUP(Table6[[#This Row],[City]],locations[city],locations[Continent])</f>
        <v>Asia</v>
      </c>
      <c r="K2825" s="20" t="s">
        <v>55</v>
      </c>
      <c r="L2825" s="20" t="s">
        <v>56</v>
      </c>
      <c r="M2825" s="21">
        <v>43754</v>
      </c>
      <c r="N2825" s="20" t="s">
        <v>57</v>
      </c>
      <c r="O2825" s="20">
        <v>3.14</v>
      </c>
      <c r="P2825" s="20">
        <v>8.4</v>
      </c>
      <c r="Q2825" s="20">
        <v>159761.84</v>
      </c>
      <c r="R2825" s="20">
        <v>1569</v>
      </c>
      <c r="S2825" s="20">
        <f ca="1">DATEDIF(employees!$M2825, TODAY(), "y")</f>
        <v>6</v>
      </c>
      <c r="T2825" s="20">
        <f>VLOOKUP(employees!$H2825,locations[#All],4,)</f>
        <v>1.2</v>
      </c>
      <c r="U2825" s="22">
        <f>employees!$Q2825/employees!$T2825</f>
        <v>133134.86666666667</v>
      </c>
    </row>
    <row r="2826" spans="1:21" x14ac:dyDescent="0.25">
      <c r="A2826" s="23">
        <v>2825</v>
      </c>
      <c r="B2826" s="24" t="s">
        <v>2761</v>
      </c>
      <c r="C2826" s="24" t="s">
        <v>54</v>
      </c>
      <c r="D2826" s="24">
        <v>34</v>
      </c>
      <c r="E2826" s="24">
        <v>1</v>
      </c>
      <c r="F2826" s="24" t="str">
        <f>VLOOKUP(Table6[[#This Row],[department_id]],departments[#All],2,FALSE)</f>
        <v>Engineering</v>
      </c>
      <c r="G2826" s="24" t="str">
        <f>VLOOKUP(employees!$E2826,departments[],3,FALSE)</f>
        <v>Tech</v>
      </c>
      <c r="H2826" s="24">
        <v>18</v>
      </c>
      <c r="I2826" s="24" t="str">
        <f>VLOOKUP(employees!$H2826,locations[#All],3,FALSE)</f>
        <v>Buenos Aires</v>
      </c>
      <c r="J2826" s="24" t="str">
        <f>_xlfn.XLOOKUP(Table6[[#This Row],[City]],locations[city],locations[Continent])</f>
        <v>South America</v>
      </c>
      <c r="K2826" s="24" t="s">
        <v>75</v>
      </c>
      <c r="L2826" s="24" t="s">
        <v>51</v>
      </c>
      <c r="M2826" s="25">
        <v>45617</v>
      </c>
      <c r="N2826" s="24" t="s">
        <v>62</v>
      </c>
      <c r="O2826" s="24">
        <v>4.47</v>
      </c>
      <c r="P2826" s="24">
        <v>8.3000000000000007</v>
      </c>
      <c r="Q2826" s="24">
        <v>174696.04</v>
      </c>
      <c r="R2826" s="24">
        <v>902</v>
      </c>
      <c r="S2826" s="24">
        <f ca="1">DATEDIF(employees!$M2826, TODAY(), "y")</f>
        <v>1</v>
      </c>
      <c r="T2826" s="24">
        <f>VLOOKUP(employees!$H2826,locations[#All],4,)</f>
        <v>0.65</v>
      </c>
      <c r="U2826" s="26">
        <f>employees!$Q2826/employees!$T2826</f>
        <v>268763.13846153847</v>
      </c>
    </row>
    <row r="2827" spans="1:21" x14ac:dyDescent="0.25">
      <c r="A2827" s="19">
        <v>2826</v>
      </c>
      <c r="B2827" s="20" t="s">
        <v>2762</v>
      </c>
      <c r="C2827" s="20" t="s">
        <v>54</v>
      </c>
      <c r="D2827" s="20">
        <v>39</v>
      </c>
      <c r="E2827" s="20">
        <v>16</v>
      </c>
      <c r="F2827" s="20" t="str">
        <f>VLOOKUP(Table6[[#This Row],[department_id]],departments[#All],2,FALSE)</f>
        <v>Content Marketing</v>
      </c>
      <c r="G2827" s="20" t="str">
        <f>VLOOKUP(employees!$E2827,departments[],3,FALSE)</f>
        <v>GTM</v>
      </c>
      <c r="H2827" s="20">
        <v>19</v>
      </c>
      <c r="I2827" s="20" t="str">
        <f>VLOOKUP(employees!$H2827,locations[#All],3,FALSE)</f>
        <v>Tokyo</v>
      </c>
      <c r="J2827" s="20" t="str">
        <f>_xlfn.XLOOKUP(Table6[[#This Row],[City]],locations[city],locations[Continent])</f>
        <v>Asia</v>
      </c>
      <c r="K2827" s="20" t="s">
        <v>64</v>
      </c>
      <c r="L2827" s="20" t="s">
        <v>78</v>
      </c>
      <c r="M2827" s="21">
        <v>42878</v>
      </c>
      <c r="N2827" s="20" t="s">
        <v>52</v>
      </c>
      <c r="O2827" s="20">
        <v>4.63</v>
      </c>
      <c r="P2827" s="20">
        <v>7.1</v>
      </c>
      <c r="Q2827" s="20">
        <v>116883.23</v>
      </c>
      <c r="R2827" s="20">
        <v>637</v>
      </c>
      <c r="S2827" s="20">
        <f ca="1">DATEDIF(employees!$M2827, TODAY(), "y")</f>
        <v>9</v>
      </c>
      <c r="T2827" s="20">
        <f>VLOOKUP(employees!$H2827,locations[#All],4,)</f>
        <v>1.2</v>
      </c>
      <c r="U2827" s="22">
        <f>employees!$Q2827/employees!$T2827</f>
        <v>97402.691666666666</v>
      </c>
    </row>
    <row r="2828" spans="1:21" x14ac:dyDescent="0.25">
      <c r="A2828" s="23">
        <v>2827</v>
      </c>
      <c r="B2828" s="24" t="s">
        <v>2763</v>
      </c>
      <c r="C2828" s="24" t="s">
        <v>49</v>
      </c>
      <c r="D2828" s="24">
        <v>52</v>
      </c>
      <c r="E2828" s="24">
        <v>7</v>
      </c>
      <c r="F2828" s="24" t="str">
        <f>VLOOKUP(Table6[[#This Row],[department_id]],departments[#All],2,FALSE)</f>
        <v>IT &amp; Helpdesk</v>
      </c>
      <c r="G2828" s="24" t="str">
        <f>VLOOKUP(employees!$E2828,departments[],3,FALSE)</f>
        <v>Tech</v>
      </c>
      <c r="H2828" s="24">
        <v>16</v>
      </c>
      <c r="I2828" s="24" t="str">
        <f>VLOOKUP(employees!$H2828,locations[#All],3,FALSE)</f>
        <v>São Paulo</v>
      </c>
      <c r="J2828" s="24" t="str">
        <f>_xlfn.XLOOKUP(Table6[[#This Row],[City]],locations[city],locations[Continent])</f>
        <v>South America</v>
      </c>
      <c r="K2828" s="24" t="s">
        <v>60</v>
      </c>
      <c r="L2828" s="24" t="s">
        <v>78</v>
      </c>
      <c r="M2828" s="25">
        <v>45875</v>
      </c>
      <c r="N2828" s="24" t="s">
        <v>52</v>
      </c>
      <c r="O2828" s="24">
        <v>2.6</v>
      </c>
      <c r="P2828" s="24">
        <v>8.3000000000000007</v>
      </c>
      <c r="Q2828" s="24">
        <v>74559.45</v>
      </c>
      <c r="R2828" s="24">
        <v>1482</v>
      </c>
      <c r="S2828" s="24">
        <f ca="1">DATEDIF(employees!$M2828, TODAY(), "y")</f>
        <v>1</v>
      </c>
      <c r="T2828" s="24">
        <f>VLOOKUP(employees!$H2828,locations[#All],4,)</f>
        <v>0.8</v>
      </c>
      <c r="U2828" s="26">
        <f>employees!$Q2828/employees!$T2828</f>
        <v>93199.312499999985</v>
      </c>
    </row>
    <row r="2829" spans="1:21" x14ac:dyDescent="0.25">
      <c r="A2829" s="19">
        <v>2828</v>
      </c>
      <c r="B2829" s="20" t="s">
        <v>2764</v>
      </c>
      <c r="C2829" s="20" t="s">
        <v>54</v>
      </c>
      <c r="D2829" s="20">
        <v>59</v>
      </c>
      <c r="E2829" s="20">
        <v>6</v>
      </c>
      <c r="F2829" s="20" t="str">
        <f>VLOOKUP(Table6[[#This Row],[department_id]],departments[#All],2,FALSE)</f>
        <v>Security</v>
      </c>
      <c r="G2829" s="20" t="str">
        <f>VLOOKUP(employees!$E2829,departments[],3,FALSE)</f>
        <v>Tech</v>
      </c>
      <c r="H2829" s="20">
        <v>14</v>
      </c>
      <c r="I2829" s="20" t="str">
        <f>VLOOKUP(employees!$H2829,locations[#All],3,FALSE)</f>
        <v>Dubai</v>
      </c>
      <c r="J2829" s="20" t="str">
        <f>_xlfn.XLOOKUP(Table6[[#This Row],[City]],locations[city],locations[Continent])</f>
        <v>Asia</v>
      </c>
      <c r="K2829" s="20" t="s">
        <v>55</v>
      </c>
      <c r="L2829" s="20" t="s">
        <v>56</v>
      </c>
      <c r="M2829" s="21">
        <v>45434</v>
      </c>
      <c r="N2829" s="20" t="s">
        <v>57</v>
      </c>
      <c r="O2829" s="20">
        <v>3</v>
      </c>
      <c r="P2829" s="20">
        <v>6.6</v>
      </c>
      <c r="Q2829" s="20">
        <v>131590.19</v>
      </c>
      <c r="R2829" s="20">
        <v>897</v>
      </c>
      <c r="S2829" s="20">
        <f ca="1">DATEDIF(employees!$M2829, TODAY(), "y")</f>
        <v>2</v>
      </c>
      <c r="T2829" s="20">
        <f>VLOOKUP(employees!$H2829,locations[#All],4,)</f>
        <v>1.05</v>
      </c>
      <c r="U2829" s="22">
        <f>employees!$Q2829/employees!$T2829</f>
        <v>125323.99047619048</v>
      </c>
    </row>
    <row r="2830" spans="1:21" x14ac:dyDescent="0.25">
      <c r="A2830" s="23">
        <v>2829</v>
      </c>
      <c r="B2830" s="24" t="s">
        <v>2765</v>
      </c>
      <c r="C2830" s="24" t="s">
        <v>49</v>
      </c>
      <c r="D2830" s="24">
        <v>64</v>
      </c>
      <c r="E2830" s="24">
        <v>10</v>
      </c>
      <c r="F2830" s="24" t="str">
        <f>VLOOKUP(Table6[[#This Row],[department_id]],departments[#All],2,FALSE)</f>
        <v>Product Operations</v>
      </c>
      <c r="G2830" s="24" t="str">
        <f>VLOOKUP(employees!$E2830,departments[],3,FALSE)</f>
        <v>Product</v>
      </c>
      <c r="H2830" s="24">
        <v>12</v>
      </c>
      <c r="I2830" s="24" t="str">
        <f>VLOOKUP(employees!$H2830,locations[#All],3,FALSE)</f>
        <v>Hyderabad</v>
      </c>
      <c r="J2830" s="24" t="str">
        <f>_xlfn.XLOOKUP(Table6[[#This Row],[City]],locations[city],locations[Continent])</f>
        <v>Asia</v>
      </c>
      <c r="K2830" s="24" t="s">
        <v>64</v>
      </c>
      <c r="L2830" s="24" t="s">
        <v>51</v>
      </c>
      <c r="M2830" s="25">
        <v>45056</v>
      </c>
      <c r="N2830" s="24" t="s">
        <v>57</v>
      </c>
      <c r="O2830" s="24">
        <v>3.73</v>
      </c>
      <c r="P2830" s="24">
        <v>5.9</v>
      </c>
      <c r="Q2830" s="24">
        <v>115131.24</v>
      </c>
      <c r="R2830" s="24">
        <v>3131</v>
      </c>
      <c r="S2830" s="24">
        <f ca="1">DATEDIF(employees!$M2830, TODAY(), "y")</f>
        <v>3</v>
      </c>
      <c r="T2830" s="24">
        <f>VLOOKUP(employees!$H2830,locations[#All],4,)</f>
        <v>0.68</v>
      </c>
      <c r="U2830" s="26">
        <f>employees!$Q2830/employees!$T2830</f>
        <v>169310.64705882352</v>
      </c>
    </row>
    <row r="2831" spans="1:21" x14ac:dyDescent="0.25">
      <c r="A2831" s="19">
        <v>2830</v>
      </c>
      <c r="B2831" s="20" t="s">
        <v>2766</v>
      </c>
      <c r="C2831" s="20" t="s">
        <v>54</v>
      </c>
      <c r="D2831" s="20">
        <v>31</v>
      </c>
      <c r="E2831" s="20">
        <v>21</v>
      </c>
      <c r="F2831" s="20" t="str">
        <f>VLOOKUP(Table6[[#This Row],[department_id]],departments[#All],2,FALSE)</f>
        <v>Finance</v>
      </c>
      <c r="G2831" s="20" t="str">
        <f>VLOOKUP(employees!$E2831,departments[],3,FALSE)</f>
        <v>G&amp;A</v>
      </c>
      <c r="H2831" s="20">
        <v>5</v>
      </c>
      <c r="I2831" s="20" t="str">
        <f>VLOOKUP(employees!$H2831,locations[#All],3,FALSE)</f>
        <v>London</v>
      </c>
      <c r="J2831" s="20" t="str">
        <f>_xlfn.XLOOKUP(Table6[[#This Row],[City]],locations[city],locations[Continent])</f>
        <v>Europe</v>
      </c>
      <c r="K2831" s="20" t="s">
        <v>55</v>
      </c>
      <c r="L2831" s="20" t="s">
        <v>51</v>
      </c>
      <c r="M2831" s="21">
        <v>44060</v>
      </c>
      <c r="N2831" s="20" t="s">
        <v>52</v>
      </c>
      <c r="O2831" s="20">
        <v>3.25</v>
      </c>
      <c r="P2831" s="20">
        <v>5.3</v>
      </c>
      <c r="Q2831" s="20">
        <v>114048.89</v>
      </c>
      <c r="R2831" s="20">
        <v>1839</v>
      </c>
      <c r="S2831" s="20">
        <f ca="1">DATEDIF(employees!$M2831, TODAY(), "y")</f>
        <v>6</v>
      </c>
      <c r="T2831" s="20">
        <f>VLOOKUP(employees!$H2831,locations[#All],4,)</f>
        <v>1.25</v>
      </c>
      <c r="U2831" s="22">
        <f>employees!$Q2831/employees!$T2831</f>
        <v>91239.111999999994</v>
      </c>
    </row>
    <row r="2832" spans="1:21" x14ac:dyDescent="0.25">
      <c r="A2832" s="23">
        <v>2831</v>
      </c>
      <c r="B2832" s="24" t="s">
        <v>2767</v>
      </c>
      <c r="C2832" s="24" t="s">
        <v>49</v>
      </c>
      <c r="D2832" s="24">
        <v>35</v>
      </c>
      <c r="E2832" s="24">
        <v>18</v>
      </c>
      <c r="F2832" s="24" t="str">
        <f>VLOOKUP(Table6[[#This Row],[department_id]],departments[#All],2,FALSE)</f>
        <v>Customer Support</v>
      </c>
      <c r="G2832" s="24" t="str">
        <f>VLOOKUP(employees!$E2832,departments[],3,FALSE)</f>
        <v>GTM</v>
      </c>
      <c r="H2832" s="24">
        <v>6</v>
      </c>
      <c r="I2832" s="24" t="str">
        <f>VLOOKUP(employees!$H2832,locations[#All],3,FALSE)</f>
        <v>Berlin</v>
      </c>
      <c r="J2832" s="24" t="str">
        <f>_xlfn.XLOOKUP(Table6[[#This Row],[City]],locations[city],locations[Continent])</f>
        <v>Europe</v>
      </c>
      <c r="K2832" s="24" t="s">
        <v>60</v>
      </c>
      <c r="L2832" s="24" t="s">
        <v>51</v>
      </c>
      <c r="M2832" s="25">
        <v>44352</v>
      </c>
      <c r="N2832" s="24" t="s">
        <v>57</v>
      </c>
      <c r="O2832" s="24">
        <v>3.77</v>
      </c>
      <c r="P2832" s="24">
        <v>7.5</v>
      </c>
      <c r="Q2832" s="24">
        <v>77634.990000000005</v>
      </c>
      <c r="R2832" s="24">
        <v>223</v>
      </c>
      <c r="S2832" s="24">
        <f ca="1">DATEDIF(employees!$M2832, TODAY(), "y")</f>
        <v>5</v>
      </c>
      <c r="T2832" s="24">
        <f>VLOOKUP(employees!$H2832,locations[#All],4,)</f>
        <v>1.1000000000000001</v>
      </c>
      <c r="U2832" s="26">
        <f>employees!$Q2832/employees!$T2832</f>
        <v>70577.263636363641</v>
      </c>
    </row>
    <row r="2833" spans="1:21" x14ac:dyDescent="0.25">
      <c r="A2833" s="19">
        <v>2832</v>
      </c>
      <c r="B2833" s="20" t="s">
        <v>2768</v>
      </c>
      <c r="C2833" s="20" t="s">
        <v>59</v>
      </c>
      <c r="D2833" s="20">
        <v>44</v>
      </c>
      <c r="E2833" s="20">
        <v>1</v>
      </c>
      <c r="F2833" s="20" t="str">
        <f>VLOOKUP(Table6[[#This Row],[department_id]],departments[#All],2,FALSE)</f>
        <v>Engineering</v>
      </c>
      <c r="G2833" s="20" t="str">
        <f>VLOOKUP(employees!$E2833,departments[],3,FALSE)</f>
        <v>Tech</v>
      </c>
      <c r="H2833" s="20">
        <v>9</v>
      </c>
      <c r="I2833" s="20" t="str">
        <f>VLOOKUP(employees!$H2833,locations[#All],3,FALSE)</f>
        <v>Amsterdam</v>
      </c>
      <c r="J2833" s="20" t="str">
        <f>_xlfn.XLOOKUP(Table6[[#This Row],[City]],locations[city],locations[Continent])</f>
        <v>Europe</v>
      </c>
      <c r="K2833" s="20" t="s">
        <v>55</v>
      </c>
      <c r="L2833" s="20" t="s">
        <v>56</v>
      </c>
      <c r="M2833" s="21">
        <v>45513</v>
      </c>
      <c r="N2833" s="20" t="s">
        <v>57</v>
      </c>
      <c r="O2833" s="20">
        <v>3.72</v>
      </c>
      <c r="P2833" s="20">
        <v>7.6</v>
      </c>
      <c r="Q2833" s="20">
        <v>156575.32</v>
      </c>
      <c r="R2833" s="20">
        <v>1110</v>
      </c>
      <c r="S2833" s="20">
        <f ca="1">DATEDIF(employees!$M2833, TODAY(), "y")</f>
        <v>2</v>
      </c>
      <c r="T2833" s="20">
        <f>VLOOKUP(employees!$H2833,locations[#All],4,)</f>
        <v>1.1499999999999999</v>
      </c>
      <c r="U2833" s="22">
        <f>employees!$Q2833/employees!$T2833</f>
        <v>136152.45217391307</v>
      </c>
    </row>
    <row r="2834" spans="1:21" x14ac:dyDescent="0.25">
      <c r="A2834" s="23">
        <v>2833</v>
      </c>
      <c r="B2834" s="24" t="s">
        <v>2769</v>
      </c>
      <c r="C2834" s="24" t="s">
        <v>49</v>
      </c>
      <c r="D2834" s="24">
        <v>60</v>
      </c>
      <c r="E2834" s="24">
        <v>23</v>
      </c>
      <c r="F2834" s="24" t="str">
        <f>VLOOKUP(Table6[[#This Row],[department_id]],departments[#All],2,FALSE)</f>
        <v>Legal</v>
      </c>
      <c r="G2834" s="24" t="str">
        <f>VLOOKUP(employees!$E2834,departments[],3,FALSE)</f>
        <v>G&amp;A</v>
      </c>
      <c r="H2834" s="24">
        <v>17</v>
      </c>
      <c r="I2834" s="24" t="str">
        <f>VLOOKUP(employees!$H2834,locations[#All],3,FALSE)</f>
        <v>Mexico City</v>
      </c>
      <c r="J2834" s="24" t="str">
        <f>_xlfn.XLOOKUP(Table6[[#This Row],[City]],locations[city],locations[Continent])</f>
        <v>South America</v>
      </c>
      <c r="K2834" s="24" t="s">
        <v>55</v>
      </c>
      <c r="L2834" s="24" t="s">
        <v>51</v>
      </c>
      <c r="M2834" s="25">
        <v>42699</v>
      </c>
      <c r="N2834" s="24" t="s">
        <v>52</v>
      </c>
      <c r="O2834" s="24">
        <v>4.07</v>
      </c>
      <c r="P2834" s="24">
        <v>8.9</v>
      </c>
      <c r="Q2834" s="24">
        <v>116272.56</v>
      </c>
      <c r="R2834" s="24">
        <v>1928</v>
      </c>
      <c r="S2834" s="24">
        <f ca="1">DATEDIF(employees!$M2834, TODAY(), "y")</f>
        <v>9</v>
      </c>
      <c r="T2834" s="24">
        <f>VLOOKUP(employees!$H2834,locations[#All],4,)</f>
        <v>0.78</v>
      </c>
      <c r="U2834" s="26">
        <f>employees!$Q2834/employees!$T2834</f>
        <v>149067.3846153846</v>
      </c>
    </row>
    <row r="2835" spans="1:21" x14ac:dyDescent="0.25">
      <c r="A2835" s="19">
        <v>2834</v>
      </c>
      <c r="B2835" s="20" t="s">
        <v>3515</v>
      </c>
      <c r="C2835" s="20" t="s">
        <v>54</v>
      </c>
      <c r="D2835" s="20">
        <v>28</v>
      </c>
      <c r="E2835" s="20">
        <v>12</v>
      </c>
      <c r="F2835" s="20" t="str">
        <f>VLOOKUP(Table6[[#This Row],[department_id]],departments[#All],2,FALSE)</f>
        <v>UX Research</v>
      </c>
      <c r="G2835" s="20" t="str">
        <f>VLOOKUP(employees!$E2835,departments[],3,FALSE)</f>
        <v>Product</v>
      </c>
      <c r="H2835" s="20">
        <v>20</v>
      </c>
      <c r="I2835" s="20" t="str">
        <f>VLOOKUP(employees!$H2835,locations[#All],3,FALSE)</f>
        <v>Singapore</v>
      </c>
      <c r="J2835" s="20" t="str">
        <f>_xlfn.XLOOKUP(Table6[[#This Row],[City]],locations[city],locations[Continent])</f>
        <v>Asia</v>
      </c>
      <c r="K2835" s="20" t="s">
        <v>66</v>
      </c>
      <c r="L2835" s="20" t="s">
        <v>51</v>
      </c>
      <c r="M2835" s="21">
        <v>44682</v>
      </c>
      <c r="N2835" s="20" t="s">
        <v>52</v>
      </c>
      <c r="O2835" s="20">
        <v>4.01</v>
      </c>
      <c r="P2835" s="20">
        <v>7.3</v>
      </c>
      <c r="Q2835" s="20">
        <v>93069.93</v>
      </c>
      <c r="R2835" s="20">
        <v>1927</v>
      </c>
      <c r="S2835" s="20">
        <f ca="1">DATEDIF(employees!$M2835, TODAY(), "y")</f>
        <v>4</v>
      </c>
      <c r="T2835" s="20">
        <f>VLOOKUP(employees!$H2835,locations[#All],4,)</f>
        <v>1.22</v>
      </c>
      <c r="U2835" s="22">
        <f>employees!$Q2835/employees!$T2835</f>
        <v>76286.827868852459</v>
      </c>
    </row>
    <row r="2836" spans="1:21" x14ac:dyDescent="0.25">
      <c r="A2836" s="23">
        <v>2835</v>
      </c>
      <c r="B2836" s="24" t="s">
        <v>2770</v>
      </c>
      <c r="C2836" s="24" t="s">
        <v>49</v>
      </c>
      <c r="D2836" s="24">
        <v>20</v>
      </c>
      <c r="E2836" s="24">
        <v>3</v>
      </c>
      <c r="F2836" s="24" t="str">
        <f>VLOOKUP(Table6[[#This Row],[department_id]],departments[#All],2,FALSE)</f>
        <v>Data Engineering</v>
      </c>
      <c r="G2836" s="24" t="str">
        <f>VLOOKUP(employees!$E2836,departments[],3,FALSE)</f>
        <v>Tech</v>
      </c>
      <c r="H2836" s="24">
        <v>9</v>
      </c>
      <c r="I2836" s="24" t="str">
        <f>VLOOKUP(employees!$H2836,locations[#All],3,FALSE)</f>
        <v>Amsterdam</v>
      </c>
      <c r="J2836" s="24" t="str">
        <f>_xlfn.XLOOKUP(Table6[[#This Row],[City]],locations[city],locations[Continent])</f>
        <v>Europe</v>
      </c>
      <c r="K2836" s="24" t="s">
        <v>64</v>
      </c>
      <c r="L2836" s="24" t="s">
        <v>51</v>
      </c>
      <c r="M2836" s="25">
        <v>43797</v>
      </c>
      <c r="N2836" s="24" t="s">
        <v>52</v>
      </c>
      <c r="O2836" s="24">
        <v>4.3499999999999996</v>
      </c>
      <c r="P2836" s="24">
        <v>5.4</v>
      </c>
      <c r="Q2836" s="24">
        <v>267345.03000000003</v>
      </c>
      <c r="R2836" s="24">
        <v>74</v>
      </c>
      <c r="S2836" s="24">
        <f ca="1">DATEDIF(employees!$M2836, TODAY(), "y")</f>
        <v>6</v>
      </c>
      <c r="T2836" s="24">
        <f>VLOOKUP(employees!$H2836,locations[#All],4,)</f>
        <v>1.1499999999999999</v>
      </c>
      <c r="U2836" s="26">
        <f>employees!$Q2836/employees!$T2836</f>
        <v>232473.93913043482</v>
      </c>
    </row>
    <row r="2837" spans="1:21" x14ac:dyDescent="0.25">
      <c r="A2837" s="19">
        <v>2836</v>
      </c>
      <c r="B2837" s="20" t="s">
        <v>2771</v>
      </c>
      <c r="C2837" s="20" t="s">
        <v>59</v>
      </c>
      <c r="D2837" s="20">
        <v>65</v>
      </c>
      <c r="E2837" s="20">
        <v>19</v>
      </c>
      <c r="F2837" s="20" t="str">
        <f>VLOOKUP(Table6[[#This Row],[department_id]],departments[#All],2,FALSE)</f>
        <v>Human Resources</v>
      </c>
      <c r="G2837" s="20" t="str">
        <f>VLOOKUP(employees!$E2837,departments[],3,FALSE)</f>
        <v>G&amp;A</v>
      </c>
      <c r="H2837" s="20">
        <v>20</v>
      </c>
      <c r="I2837" s="20" t="str">
        <f>VLOOKUP(employees!$H2837,locations[#All],3,FALSE)</f>
        <v>Singapore</v>
      </c>
      <c r="J2837" s="20" t="str">
        <f>_xlfn.XLOOKUP(Table6[[#This Row],[City]],locations[city],locations[Continent])</f>
        <v>Asia</v>
      </c>
      <c r="K2837" s="20" t="s">
        <v>55</v>
      </c>
      <c r="L2837" s="20" t="s">
        <v>51</v>
      </c>
      <c r="M2837" s="21">
        <v>44145</v>
      </c>
      <c r="N2837" s="20" t="s">
        <v>52</v>
      </c>
      <c r="O2837" s="20">
        <v>2.97</v>
      </c>
      <c r="P2837" s="20">
        <v>5.3</v>
      </c>
      <c r="Q2837" s="20">
        <v>124881.68</v>
      </c>
      <c r="R2837" s="20">
        <v>1290</v>
      </c>
      <c r="S2837" s="20">
        <f ca="1">DATEDIF(employees!$M2837, TODAY(), "y")</f>
        <v>5</v>
      </c>
      <c r="T2837" s="20">
        <f>VLOOKUP(employees!$H2837,locations[#All],4,)</f>
        <v>1.22</v>
      </c>
      <c r="U2837" s="22">
        <f>employees!$Q2837/employees!$T2837</f>
        <v>102362.03278688525</v>
      </c>
    </row>
    <row r="2838" spans="1:21" x14ac:dyDescent="0.25">
      <c r="A2838" s="23">
        <v>2837</v>
      </c>
      <c r="B2838" s="24" t="s">
        <v>2772</v>
      </c>
      <c r="C2838" s="24" t="s">
        <v>49</v>
      </c>
      <c r="D2838" s="24">
        <v>34</v>
      </c>
      <c r="E2838" s="24">
        <v>4</v>
      </c>
      <c r="F2838" s="24" t="str">
        <f>VLOOKUP(Table6[[#This Row],[department_id]],departments[#All],2,FALSE)</f>
        <v>ML Engineering</v>
      </c>
      <c r="G2838" s="24" t="str">
        <f>VLOOKUP(employees!$E2838,departments[],3,FALSE)</f>
        <v>Tech</v>
      </c>
      <c r="H2838" s="24">
        <v>4</v>
      </c>
      <c r="I2838" s="24" t="str">
        <f>VLOOKUP(employees!$H2838,locations[#All],3,FALSE)</f>
        <v>Toronto</v>
      </c>
      <c r="J2838" s="24" t="str">
        <f>_xlfn.XLOOKUP(Table6[[#This Row],[City]],locations[city],locations[Continent])</f>
        <v>North America</v>
      </c>
      <c r="K2838" s="24" t="s">
        <v>60</v>
      </c>
      <c r="L2838" s="24" t="s">
        <v>56</v>
      </c>
      <c r="M2838" s="25">
        <v>44608</v>
      </c>
      <c r="N2838" s="24" t="s">
        <v>62</v>
      </c>
      <c r="O2838" s="24">
        <v>4.3099999999999996</v>
      </c>
      <c r="P2838" s="24">
        <v>9.5</v>
      </c>
      <c r="Q2838" s="24">
        <v>155083.12</v>
      </c>
      <c r="R2838" s="24">
        <v>1375</v>
      </c>
      <c r="S2838" s="24">
        <f ca="1">DATEDIF(employees!$M2838, TODAY(), "y")</f>
        <v>4</v>
      </c>
      <c r="T2838" s="24">
        <f>VLOOKUP(employees!$H2838,locations[#All],4,)</f>
        <v>1.1000000000000001</v>
      </c>
      <c r="U2838" s="26">
        <f>employees!$Q2838/employees!$T2838</f>
        <v>140984.65454545454</v>
      </c>
    </row>
    <row r="2839" spans="1:21" x14ac:dyDescent="0.25">
      <c r="A2839" s="19">
        <v>2838</v>
      </c>
      <c r="B2839" s="20" t="s">
        <v>2773</v>
      </c>
      <c r="C2839" s="20" t="s">
        <v>49</v>
      </c>
      <c r="D2839" s="20">
        <v>33</v>
      </c>
      <c r="E2839" s="20">
        <v>20</v>
      </c>
      <c r="F2839" s="20" t="str">
        <f>VLOOKUP(Table6[[#This Row],[department_id]],departments[#All],2,FALSE)</f>
        <v>Recruiting</v>
      </c>
      <c r="G2839" s="20" t="str">
        <f>VLOOKUP(employees!$E2839,departments[],3,FALSE)</f>
        <v>G&amp;A</v>
      </c>
      <c r="H2839" s="20">
        <v>15</v>
      </c>
      <c r="I2839" s="20" t="str">
        <f>VLOOKUP(employees!$H2839,locations[#All],3,FALSE)</f>
        <v>Cape Town</v>
      </c>
      <c r="J2839" s="20" t="str">
        <f>_xlfn.XLOOKUP(Table6[[#This Row],[City]],locations[city],locations[Continent])</f>
        <v>Africa</v>
      </c>
      <c r="K2839" s="20" t="s">
        <v>50</v>
      </c>
      <c r="L2839" s="20" t="s">
        <v>56</v>
      </c>
      <c r="M2839" s="21">
        <v>41846</v>
      </c>
      <c r="N2839" s="20" t="s">
        <v>52</v>
      </c>
      <c r="O2839" s="20">
        <v>3.18</v>
      </c>
      <c r="P2839" s="20">
        <v>7.9</v>
      </c>
      <c r="Q2839" s="20">
        <v>25819.29</v>
      </c>
      <c r="R2839" s="20">
        <v>1609</v>
      </c>
      <c r="S2839" s="20">
        <f ca="1">DATEDIF(employees!$M2839, TODAY(), "y")</f>
        <v>12</v>
      </c>
      <c r="T2839" s="20">
        <f>VLOOKUP(employees!$H2839,locations[#All],4,)</f>
        <v>0.7</v>
      </c>
      <c r="U2839" s="22">
        <f>employees!$Q2839/employees!$T2839</f>
        <v>36884.700000000004</v>
      </c>
    </row>
    <row r="2840" spans="1:21" x14ac:dyDescent="0.25">
      <c r="A2840" s="23">
        <v>2839</v>
      </c>
      <c r="B2840" s="24" t="s">
        <v>2774</v>
      </c>
      <c r="C2840" s="24" t="s">
        <v>54</v>
      </c>
      <c r="D2840" s="24">
        <v>24</v>
      </c>
      <c r="E2840" s="24">
        <v>18</v>
      </c>
      <c r="F2840" s="24" t="str">
        <f>VLOOKUP(Table6[[#This Row],[department_id]],departments[#All],2,FALSE)</f>
        <v>Customer Support</v>
      </c>
      <c r="G2840" s="24" t="str">
        <f>VLOOKUP(employees!$E2840,departments[],3,FALSE)</f>
        <v>GTM</v>
      </c>
      <c r="H2840" s="24">
        <v>12</v>
      </c>
      <c r="I2840" s="24" t="str">
        <f>VLOOKUP(employees!$H2840,locations[#All],3,FALSE)</f>
        <v>Hyderabad</v>
      </c>
      <c r="J2840" s="24" t="str">
        <f>_xlfn.XLOOKUP(Table6[[#This Row],[City]],locations[city],locations[Continent])</f>
        <v>Asia</v>
      </c>
      <c r="K2840" s="24" t="s">
        <v>64</v>
      </c>
      <c r="L2840" s="24" t="s">
        <v>56</v>
      </c>
      <c r="M2840" s="25">
        <v>45026</v>
      </c>
      <c r="N2840" s="24" t="s">
        <v>57</v>
      </c>
      <c r="O2840" s="24">
        <v>2.71</v>
      </c>
      <c r="P2840" s="24">
        <v>9.5</v>
      </c>
      <c r="Q2840" s="24">
        <v>48767.56</v>
      </c>
      <c r="R2840" s="24">
        <v>2977</v>
      </c>
      <c r="S2840" s="24">
        <f ca="1">DATEDIF(employees!$M2840, TODAY(), "y")</f>
        <v>3</v>
      </c>
      <c r="T2840" s="24">
        <f>VLOOKUP(employees!$H2840,locations[#All],4,)</f>
        <v>0.68</v>
      </c>
      <c r="U2840" s="26">
        <f>employees!$Q2840/employees!$T2840</f>
        <v>71716.999999999985</v>
      </c>
    </row>
    <row r="2841" spans="1:21" x14ac:dyDescent="0.25">
      <c r="A2841" s="19">
        <v>2840</v>
      </c>
      <c r="B2841" s="20" t="s">
        <v>2775</v>
      </c>
      <c r="C2841" s="20" t="s">
        <v>59</v>
      </c>
      <c r="D2841" s="20">
        <v>58</v>
      </c>
      <c r="E2841" s="20">
        <v>23</v>
      </c>
      <c r="F2841" s="20" t="str">
        <f>VLOOKUP(Table6[[#This Row],[department_id]],departments[#All],2,FALSE)</f>
        <v>Legal</v>
      </c>
      <c r="G2841" s="20" t="str">
        <f>VLOOKUP(employees!$E2841,departments[],3,FALSE)</f>
        <v>G&amp;A</v>
      </c>
      <c r="H2841" s="20">
        <v>5</v>
      </c>
      <c r="I2841" s="20" t="str">
        <f>VLOOKUP(employees!$H2841,locations[#All],3,FALSE)</f>
        <v>London</v>
      </c>
      <c r="J2841" s="20" t="str">
        <f>_xlfn.XLOOKUP(Table6[[#This Row],[City]],locations[city],locations[Continent])</f>
        <v>Europe</v>
      </c>
      <c r="K2841" s="20" t="s">
        <v>66</v>
      </c>
      <c r="L2841" s="20" t="s">
        <v>51</v>
      </c>
      <c r="M2841" s="21">
        <v>42897</v>
      </c>
      <c r="N2841" s="20" t="s">
        <v>57</v>
      </c>
      <c r="O2841" s="20">
        <v>4.75</v>
      </c>
      <c r="P2841" s="20">
        <v>6.1</v>
      </c>
      <c r="Q2841" s="20">
        <v>115224.12</v>
      </c>
      <c r="R2841" s="20">
        <v>3412</v>
      </c>
      <c r="S2841" s="20">
        <f ca="1">DATEDIF(employees!$M2841, TODAY(), "y")</f>
        <v>9</v>
      </c>
      <c r="T2841" s="20">
        <f>VLOOKUP(employees!$H2841,locations[#All],4,)</f>
        <v>1.25</v>
      </c>
      <c r="U2841" s="22">
        <f>employees!$Q2841/employees!$T2841</f>
        <v>92179.296000000002</v>
      </c>
    </row>
    <row r="2842" spans="1:21" x14ac:dyDescent="0.25">
      <c r="A2842" s="23">
        <v>2841</v>
      </c>
      <c r="B2842" s="24" t="s">
        <v>2776</v>
      </c>
      <c r="C2842" s="24" t="s">
        <v>49</v>
      </c>
      <c r="D2842" s="24">
        <v>27</v>
      </c>
      <c r="E2842" s="24">
        <v>19</v>
      </c>
      <c r="F2842" s="24" t="str">
        <f>VLOOKUP(Table6[[#This Row],[department_id]],departments[#All],2,FALSE)</f>
        <v>Human Resources</v>
      </c>
      <c r="G2842" s="24" t="str">
        <f>VLOOKUP(employees!$E2842,departments[],3,FALSE)</f>
        <v>G&amp;A</v>
      </c>
      <c r="H2842" s="24">
        <v>2</v>
      </c>
      <c r="I2842" s="24" t="str">
        <f>VLOOKUP(employees!$H2842,locations[#All],3,FALSE)</f>
        <v>New York</v>
      </c>
      <c r="J2842" s="24" t="str">
        <f>_xlfn.XLOOKUP(Table6[[#This Row],[City]],locations[city],locations[Continent])</f>
        <v>North America</v>
      </c>
      <c r="K2842" s="24" t="s">
        <v>71</v>
      </c>
      <c r="L2842" s="24" t="s">
        <v>51</v>
      </c>
      <c r="M2842" s="25">
        <v>43365</v>
      </c>
      <c r="N2842" s="24" t="s">
        <v>52</v>
      </c>
      <c r="O2842" s="24">
        <v>4.5</v>
      </c>
      <c r="P2842" s="24">
        <v>6.5</v>
      </c>
      <c r="Q2842" s="24">
        <v>266777.8</v>
      </c>
      <c r="R2842" s="24">
        <v>939</v>
      </c>
      <c r="S2842" s="24">
        <f ca="1">DATEDIF(employees!$M2842, TODAY(), "y")</f>
        <v>7</v>
      </c>
      <c r="T2842" s="24">
        <f>VLOOKUP(employees!$H2842,locations[#All],4,)</f>
        <v>1.3</v>
      </c>
      <c r="U2842" s="26">
        <f>employees!$Q2842/employees!$T2842</f>
        <v>205213.69230769228</v>
      </c>
    </row>
    <row r="2843" spans="1:21" x14ac:dyDescent="0.25">
      <c r="A2843" s="19">
        <v>2842</v>
      </c>
      <c r="B2843" s="20" t="s">
        <v>2777</v>
      </c>
      <c r="C2843" s="20" t="s">
        <v>54</v>
      </c>
      <c r="D2843" s="20">
        <v>27</v>
      </c>
      <c r="E2843" s="20">
        <v>15</v>
      </c>
      <c r="F2843" s="20" t="str">
        <f>VLOOKUP(Table6[[#This Row],[department_id]],departments[#All],2,FALSE)</f>
        <v>Marketing</v>
      </c>
      <c r="G2843" s="20" t="str">
        <f>VLOOKUP(employees!$E2843,departments[],3,FALSE)</f>
        <v>GTM</v>
      </c>
      <c r="H2843" s="20">
        <v>1</v>
      </c>
      <c r="I2843" s="20" t="str">
        <f>VLOOKUP(employees!$H2843,locations[#All],3,FALSE)</f>
        <v>San Francisco</v>
      </c>
      <c r="J2843" s="20" t="str">
        <f>_xlfn.XLOOKUP(Table6[[#This Row],[City]],locations[city],locations[Continent])</f>
        <v>North America</v>
      </c>
      <c r="K2843" s="20" t="s">
        <v>55</v>
      </c>
      <c r="L2843" s="20" t="s">
        <v>83</v>
      </c>
      <c r="M2843" s="21">
        <v>43333</v>
      </c>
      <c r="N2843" s="20" t="s">
        <v>57</v>
      </c>
      <c r="O2843" s="20">
        <v>4.5199999999999996</v>
      </c>
      <c r="P2843" s="20">
        <v>9.1999999999999993</v>
      </c>
      <c r="Q2843" s="20">
        <v>126738.24000000001</v>
      </c>
      <c r="R2843" s="20">
        <v>2456</v>
      </c>
      <c r="S2843" s="20">
        <f ca="1">DATEDIF(employees!$M2843, TODAY(), "y")</f>
        <v>8</v>
      </c>
      <c r="T2843" s="20">
        <f>VLOOKUP(employees!$H2843,locations[#All],4,)</f>
        <v>1.35</v>
      </c>
      <c r="U2843" s="22">
        <f>employees!$Q2843/employees!$T2843</f>
        <v>93880.177777777775</v>
      </c>
    </row>
    <row r="2844" spans="1:21" x14ac:dyDescent="0.25">
      <c r="A2844" s="23">
        <v>2843</v>
      </c>
      <c r="B2844" s="24" t="s">
        <v>2778</v>
      </c>
      <c r="C2844" s="24" t="s">
        <v>54</v>
      </c>
      <c r="D2844" s="24">
        <v>51</v>
      </c>
      <c r="E2844" s="24">
        <v>18</v>
      </c>
      <c r="F2844" s="24" t="str">
        <f>VLOOKUP(Table6[[#This Row],[department_id]],departments[#All],2,FALSE)</f>
        <v>Customer Support</v>
      </c>
      <c r="G2844" s="24" t="str">
        <f>VLOOKUP(employees!$E2844,departments[],3,FALSE)</f>
        <v>GTM</v>
      </c>
      <c r="H2844" s="24">
        <v>15</v>
      </c>
      <c r="I2844" s="24" t="str">
        <f>VLOOKUP(employees!$H2844,locations[#All],3,FALSE)</f>
        <v>Cape Town</v>
      </c>
      <c r="J2844" s="24" t="str">
        <f>_xlfn.XLOOKUP(Table6[[#This Row],[City]],locations[city],locations[Continent])</f>
        <v>Africa</v>
      </c>
      <c r="K2844" s="24" t="s">
        <v>55</v>
      </c>
      <c r="L2844" s="24" t="s">
        <v>51</v>
      </c>
      <c r="M2844" s="25">
        <v>45503</v>
      </c>
      <c r="N2844" s="24" t="s">
        <v>57</v>
      </c>
      <c r="O2844" s="24">
        <v>3.01</v>
      </c>
      <c r="P2844" s="24">
        <v>6.8</v>
      </c>
      <c r="Q2844" s="24">
        <v>54345.31</v>
      </c>
      <c r="R2844" s="24">
        <v>1396</v>
      </c>
      <c r="S2844" s="24">
        <f ca="1">DATEDIF(employees!$M2844, TODAY(), "y")</f>
        <v>2</v>
      </c>
      <c r="T2844" s="24">
        <f>VLOOKUP(employees!$H2844,locations[#All],4,)</f>
        <v>0.7</v>
      </c>
      <c r="U2844" s="26">
        <f>employees!$Q2844/employees!$T2844</f>
        <v>77636.157142857148</v>
      </c>
    </row>
    <row r="2845" spans="1:21" x14ac:dyDescent="0.25">
      <c r="A2845" s="19">
        <v>2844</v>
      </c>
      <c r="B2845" s="20" t="s">
        <v>2779</v>
      </c>
      <c r="C2845" s="20" t="s">
        <v>59</v>
      </c>
      <c r="D2845" s="20">
        <v>65</v>
      </c>
      <c r="E2845" s="20">
        <v>12</v>
      </c>
      <c r="F2845" s="20" t="str">
        <f>VLOOKUP(Table6[[#This Row],[department_id]],departments[#All],2,FALSE)</f>
        <v>UX Research</v>
      </c>
      <c r="G2845" s="20" t="str">
        <f>VLOOKUP(employees!$E2845,departments[],3,FALSE)</f>
        <v>Product</v>
      </c>
      <c r="H2845" s="20">
        <v>13</v>
      </c>
      <c r="I2845" s="20" t="str">
        <f>VLOOKUP(employees!$H2845,locations[#All],3,FALSE)</f>
        <v>Cairo</v>
      </c>
      <c r="J2845" s="20" t="str">
        <f>_xlfn.XLOOKUP(Table6[[#This Row],[City]],locations[city],locations[Continent])</f>
        <v>Africa</v>
      </c>
      <c r="K2845" s="20" t="s">
        <v>50</v>
      </c>
      <c r="L2845" s="20" t="s">
        <v>51</v>
      </c>
      <c r="M2845" s="21">
        <v>45320</v>
      </c>
      <c r="N2845" s="20" t="s">
        <v>62</v>
      </c>
      <c r="O2845" s="20">
        <v>3.76</v>
      </c>
      <c r="P2845" s="20">
        <v>5.7</v>
      </c>
      <c r="Q2845" s="20">
        <v>26326.26</v>
      </c>
      <c r="R2845" s="20">
        <v>2700</v>
      </c>
      <c r="S2845" s="20">
        <f ca="1">DATEDIF(employees!$M2845, TODAY(), "y")</f>
        <v>2</v>
      </c>
      <c r="T2845" s="20">
        <f>VLOOKUP(employees!$H2845,locations[#All],4,)</f>
        <v>0.55000000000000004</v>
      </c>
      <c r="U2845" s="22">
        <f>employees!$Q2845/employees!$T2845</f>
        <v>47865.927272727269</v>
      </c>
    </row>
    <row r="2846" spans="1:21" x14ac:dyDescent="0.25">
      <c r="A2846" s="23">
        <v>2845</v>
      </c>
      <c r="B2846" s="24" t="s">
        <v>2780</v>
      </c>
      <c r="C2846" s="24" t="s">
        <v>54</v>
      </c>
      <c r="D2846" s="24">
        <v>33</v>
      </c>
      <c r="E2846" s="24">
        <v>22</v>
      </c>
      <c r="F2846" s="24" t="str">
        <f>VLOOKUP(Table6[[#This Row],[department_id]],departments[#All],2,FALSE)</f>
        <v>Accounting</v>
      </c>
      <c r="G2846" s="24" t="str">
        <f>VLOOKUP(employees!$E2846,departments[],3,FALSE)</f>
        <v>G&amp;A</v>
      </c>
      <c r="H2846" s="24">
        <v>21</v>
      </c>
      <c r="I2846" s="24" t="str">
        <f>VLOOKUP(employees!$H2846,locations[#All],3,FALSE)</f>
        <v>Sydney</v>
      </c>
      <c r="J2846" s="24" t="str">
        <f>_xlfn.XLOOKUP(Table6[[#This Row],[City]],locations[city],locations[Continent])</f>
        <v>Oceania</v>
      </c>
      <c r="K2846" s="24" t="s">
        <v>60</v>
      </c>
      <c r="L2846" s="24" t="s">
        <v>56</v>
      </c>
      <c r="M2846" s="25">
        <v>42630</v>
      </c>
      <c r="N2846" s="24" t="s">
        <v>57</v>
      </c>
      <c r="O2846" s="24">
        <v>4.49</v>
      </c>
      <c r="P2846" s="24">
        <v>7.6</v>
      </c>
      <c r="Q2846" s="24">
        <v>124118.86</v>
      </c>
      <c r="R2846" s="24">
        <v>1036</v>
      </c>
      <c r="S2846" s="24">
        <f ca="1">DATEDIF(employees!$M2846, TODAY(), "y")</f>
        <v>9</v>
      </c>
      <c r="T2846" s="24">
        <f>VLOOKUP(employees!$H2846,locations[#All],4,)</f>
        <v>1.1499999999999999</v>
      </c>
      <c r="U2846" s="26">
        <f>employees!$Q2846/employees!$T2846</f>
        <v>107929.44347826087</v>
      </c>
    </row>
    <row r="2847" spans="1:21" x14ac:dyDescent="0.25">
      <c r="A2847" s="19">
        <v>2846</v>
      </c>
      <c r="B2847" s="20" t="s">
        <v>2781</v>
      </c>
      <c r="C2847" s="20" t="s">
        <v>54</v>
      </c>
      <c r="D2847" s="20">
        <v>33</v>
      </c>
      <c r="E2847" s="20">
        <v>25</v>
      </c>
      <c r="F2847" s="20" t="str">
        <f>VLOOKUP(Table6[[#This Row],[department_id]],departments[#All],2,FALSE)</f>
        <v>Operations</v>
      </c>
      <c r="G2847" s="20" t="str">
        <f>VLOOKUP(employees!$E2847,departments[],3,FALSE)</f>
        <v>Ops</v>
      </c>
      <c r="H2847" s="20">
        <v>15</v>
      </c>
      <c r="I2847" s="20" t="str">
        <f>VLOOKUP(employees!$H2847,locations[#All],3,FALSE)</f>
        <v>Cape Town</v>
      </c>
      <c r="J2847" s="20" t="str">
        <f>_xlfn.XLOOKUP(Table6[[#This Row],[City]],locations[city],locations[Continent])</f>
        <v>Africa</v>
      </c>
      <c r="K2847" s="20" t="s">
        <v>66</v>
      </c>
      <c r="L2847" s="20" t="s">
        <v>51</v>
      </c>
      <c r="M2847" s="21">
        <v>43781</v>
      </c>
      <c r="N2847" s="20" t="s">
        <v>52</v>
      </c>
      <c r="O2847" s="20">
        <v>2.5299999999999998</v>
      </c>
      <c r="P2847" s="20">
        <v>6.4</v>
      </c>
      <c r="Q2847" s="20">
        <v>54331.88</v>
      </c>
      <c r="R2847" s="20">
        <v>2627</v>
      </c>
      <c r="S2847" s="20">
        <f ca="1">DATEDIF(employees!$M2847, TODAY(), "y")</f>
        <v>6</v>
      </c>
      <c r="T2847" s="20">
        <f>VLOOKUP(employees!$H2847,locations[#All],4,)</f>
        <v>0.7</v>
      </c>
      <c r="U2847" s="22">
        <f>employees!$Q2847/employees!$T2847</f>
        <v>77616.971428571429</v>
      </c>
    </row>
    <row r="2848" spans="1:21" x14ac:dyDescent="0.25">
      <c r="A2848" s="23">
        <v>2847</v>
      </c>
      <c r="B2848" s="24" t="s">
        <v>2782</v>
      </c>
      <c r="C2848" s="24" t="s">
        <v>59</v>
      </c>
      <c r="D2848" s="24">
        <v>45</v>
      </c>
      <c r="E2848" s="24">
        <v>27</v>
      </c>
      <c r="F2848" s="24" t="str">
        <f>VLOOKUP(Table6[[#This Row],[department_id]],departments[#All],2,FALSE)</f>
        <v>Facilities</v>
      </c>
      <c r="G2848" s="24" t="str">
        <f>VLOOKUP(employees!$E2848,departments[],3,FALSE)</f>
        <v>Ops</v>
      </c>
      <c r="H2848" s="24">
        <v>14</v>
      </c>
      <c r="I2848" s="24" t="str">
        <f>VLOOKUP(employees!$H2848,locations[#All],3,FALSE)</f>
        <v>Dubai</v>
      </c>
      <c r="J2848" s="24" t="str">
        <f>_xlfn.XLOOKUP(Table6[[#This Row],[City]],locations[city],locations[Continent])</f>
        <v>Asia</v>
      </c>
      <c r="K2848" s="24" t="s">
        <v>60</v>
      </c>
      <c r="L2848" s="24" t="s">
        <v>51</v>
      </c>
      <c r="M2848" s="25">
        <v>41940</v>
      </c>
      <c r="N2848" s="24" t="s">
        <v>57</v>
      </c>
      <c r="O2848" s="24">
        <v>4.54</v>
      </c>
      <c r="P2848" s="24">
        <v>7.6</v>
      </c>
      <c r="Q2848" s="24">
        <v>94462.03</v>
      </c>
      <c r="R2848" s="24">
        <v>2761</v>
      </c>
      <c r="S2848" s="24">
        <f ca="1">DATEDIF(employees!$M2848, TODAY(), "y")</f>
        <v>11</v>
      </c>
      <c r="T2848" s="24">
        <f>VLOOKUP(employees!$H2848,locations[#All],4,)</f>
        <v>1.05</v>
      </c>
      <c r="U2848" s="26">
        <f>employees!$Q2848/employees!$T2848</f>
        <v>89963.838095238098</v>
      </c>
    </row>
    <row r="2849" spans="1:21" x14ac:dyDescent="0.25">
      <c r="A2849" s="19">
        <v>2848</v>
      </c>
      <c r="B2849" s="20" t="s">
        <v>2783</v>
      </c>
      <c r="C2849" s="20" t="s">
        <v>49</v>
      </c>
      <c r="D2849" s="20">
        <v>41</v>
      </c>
      <c r="E2849" s="20">
        <v>7</v>
      </c>
      <c r="F2849" s="20" t="str">
        <f>VLOOKUP(Table6[[#This Row],[department_id]],departments[#All],2,FALSE)</f>
        <v>IT &amp; Helpdesk</v>
      </c>
      <c r="G2849" s="20" t="str">
        <f>VLOOKUP(employees!$E2849,departments[],3,FALSE)</f>
        <v>Tech</v>
      </c>
      <c r="H2849" s="20">
        <v>9</v>
      </c>
      <c r="I2849" s="20" t="str">
        <f>VLOOKUP(employees!$H2849,locations[#All],3,FALSE)</f>
        <v>Amsterdam</v>
      </c>
      <c r="J2849" s="20" t="str">
        <f>_xlfn.XLOOKUP(Table6[[#This Row],[City]],locations[city],locations[Continent])</f>
        <v>Europe</v>
      </c>
      <c r="K2849" s="20" t="s">
        <v>60</v>
      </c>
      <c r="L2849" s="20" t="s">
        <v>51</v>
      </c>
      <c r="M2849" s="21">
        <v>43807</v>
      </c>
      <c r="N2849" s="20" t="s">
        <v>57</v>
      </c>
      <c r="O2849" s="20">
        <v>3.83</v>
      </c>
      <c r="P2849" s="20">
        <v>9.8000000000000007</v>
      </c>
      <c r="Q2849" s="20">
        <v>89649.23</v>
      </c>
      <c r="R2849" s="20">
        <v>1908</v>
      </c>
      <c r="S2849" s="20">
        <f ca="1">DATEDIF(employees!$M2849, TODAY(), "y")</f>
        <v>6</v>
      </c>
      <c r="T2849" s="20">
        <f>VLOOKUP(employees!$H2849,locations[#All],4,)</f>
        <v>1.1499999999999999</v>
      </c>
      <c r="U2849" s="22">
        <f>employees!$Q2849/employees!$T2849</f>
        <v>77955.852173913052</v>
      </c>
    </row>
    <row r="2850" spans="1:21" x14ac:dyDescent="0.25">
      <c r="A2850" s="23">
        <v>2849</v>
      </c>
      <c r="B2850" s="24" t="s">
        <v>2784</v>
      </c>
      <c r="C2850" s="24" t="s">
        <v>59</v>
      </c>
      <c r="D2850" s="24">
        <v>26</v>
      </c>
      <c r="E2850" s="24">
        <v>22</v>
      </c>
      <c r="F2850" s="24" t="str">
        <f>VLOOKUP(Table6[[#This Row],[department_id]],departments[#All],2,FALSE)</f>
        <v>Accounting</v>
      </c>
      <c r="G2850" s="24" t="str">
        <f>VLOOKUP(employees!$E2850,departments[],3,FALSE)</f>
        <v>G&amp;A</v>
      </c>
      <c r="H2850" s="24">
        <v>10</v>
      </c>
      <c r="I2850" s="24" t="str">
        <f>VLOOKUP(employees!$H2850,locations[#All],3,FALSE)</f>
        <v>Warsaw</v>
      </c>
      <c r="J2850" s="24" t="str">
        <f>_xlfn.XLOOKUP(Table6[[#This Row],[City]],locations[city],locations[Continent])</f>
        <v>Europe</v>
      </c>
      <c r="K2850" s="24" t="s">
        <v>71</v>
      </c>
      <c r="L2850" s="24" t="s">
        <v>51</v>
      </c>
      <c r="M2850" s="25">
        <v>45187</v>
      </c>
      <c r="N2850" s="24" t="s">
        <v>52</v>
      </c>
      <c r="O2850" s="24">
        <v>2.77</v>
      </c>
      <c r="P2850" s="24">
        <v>9.1999999999999993</v>
      </c>
      <c r="Q2850" s="24">
        <v>176640.87</v>
      </c>
      <c r="R2850" s="24">
        <v>681</v>
      </c>
      <c r="S2850" s="24">
        <f ca="1">DATEDIF(employees!$M2850, TODAY(), "y")</f>
        <v>2</v>
      </c>
      <c r="T2850" s="24">
        <f>VLOOKUP(employees!$H2850,locations[#All],4,)</f>
        <v>0.95</v>
      </c>
      <c r="U2850" s="26">
        <f>employees!$Q2850/employees!$T2850</f>
        <v>185937.75789473686</v>
      </c>
    </row>
    <row r="2851" spans="1:21" x14ac:dyDescent="0.25">
      <c r="A2851" s="19">
        <v>2850</v>
      </c>
      <c r="B2851" s="20" t="s">
        <v>2785</v>
      </c>
      <c r="C2851" s="20" t="s">
        <v>59</v>
      </c>
      <c r="D2851" s="20">
        <v>55</v>
      </c>
      <c r="E2851" s="20">
        <v>22</v>
      </c>
      <c r="F2851" s="20" t="str">
        <f>VLOOKUP(Table6[[#This Row],[department_id]],departments[#All],2,FALSE)</f>
        <v>Accounting</v>
      </c>
      <c r="G2851" s="20" t="str">
        <f>VLOOKUP(employees!$E2851,departments[],3,FALSE)</f>
        <v>G&amp;A</v>
      </c>
      <c r="H2851" s="20">
        <v>3</v>
      </c>
      <c r="I2851" s="20" t="str">
        <f>VLOOKUP(employees!$H2851,locations[#All],3,FALSE)</f>
        <v>Austin</v>
      </c>
      <c r="J2851" s="20" t="str">
        <f>_xlfn.XLOOKUP(Table6[[#This Row],[City]],locations[city],locations[Continent])</f>
        <v>North America</v>
      </c>
      <c r="K2851" s="20" t="s">
        <v>55</v>
      </c>
      <c r="L2851" s="20" t="s">
        <v>56</v>
      </c>
      <c r="M2851" s="21">
        <v>41795</v>
      </c>
      <c r="N2851" s="20" t="s">
        <v>62</v>
      </c>
      <c r="O2851" s="20">
        <v>4.32</v>
      </c>
      <c r="P2851" s="20">
        <v>6.2</v>
      </c>
      <c r="Q2851" s="20">
        <v>81592.53</v>
      </c>
      <c r="R2851" s="20">
        <v>910</v>
      </c>
      <c r="S2851" s="20">
        <f ca="1">DATEDIF(employees!$M2851, TODAY(), "y")</f>
        <v>12</v>
      </c>
      <c r="T2851" s="20">
        <f>VLOOKUP(employees!$H2851,locations[#All],4,)</f>
        <v>1.05</v>
      </c>
      <c r="U2851" s="22">
        <f>employees!$Q2851/employees!$T2851</f>
        <v>77707.171428571426</v>
      </c>
    </row>
    <row r="2852" spans="1:21" x14ac:dyDescent="0.25">
      <c r="A2852" s="23">
        <v>2851</v>
      </c>
      <c r="B2852" s="24" t="s">
        <v>2786</v>
      </c>
      <c r="C2852" s="24" t="s">
        <v>59</v>
      </c>
      <c r="D2852" s="24">
        <v>55</v>
      </c>
      <c r="E2852" s="24">
        <v>23</v>
      </c>
      <c r="F2852" s="24" t="str">
        <f>VLOOKUP(Table6[[#This Row],[department_id]],departments[#All],2,FALSE)</f>
        <v>Legal</v>
      </c>
      <c r="G2852" s="24" t="str">
        <f>VLOOKUP(employees!$E2852,departments[],3,FALSE)</f>
        <v>G&amp;A</v>
      </c>
      <c r="H2852" s="24">
        <v>14</v>
      </c>
      <c r="I2852" s="24" t="str">
        <f>VLOOKUP(employees!$H2852,locations[#All],3,FALSE)</f>
        <v>Dubai</v>
      </c>
      <c r="J2852" s="24" t="str">
        <f>_xlfn.XLOOKUP(Table6[[#This Row],[City]],locations[city],locations[Continent])</f>
        <v>Asia</v>
      </c>
      <c r="K2852" s="24" t="s">
        <v>60</v>
      </c>
      <c r="L2852" s="24" t="s">
        <v>56</v>
      </c>
      <c r="M2852" s="25">
        <v>44504</v>
      </c>
      <c r="N2852" s="24" t="s">
        <v>57</v>
      </c>
      <c r="O2852" s="24">
        <v>3.82</v>
      </c>
      <c r="P2852" s="24">
        <v>6.2</v>
      </c>
      <c r="Q2852" s="24">
        <v>128952.67</v>
      </c>
      <c r="R2852" s="24">
        <v>1326</v>
      </c>
      <c r="S2852" s="24">
        <f ca="1">DATEDIF(employees!$M2852, TODAY(), "y")</f>
        <v>4</v>
      </c>
      <c r="T2852" s="24">
        <f>VLOOKUP(employees!$H2852,locations[#All],4,)</f>
        <v>1.05</v>
      </c>
      <c r="U2852" s="26">
        <f>employees!$Q2852/employees!$T2852</f>
        <v>122812.06666666667</v>
      </c>
    </row>
    <row r="2853" spans="1:21" x14ac:dyDescent="0.25">
      <c r="A2853" s="19">
        <v>2852</v>
      </c>
      <c r="B2853" s="20" t="s">
        <v>2787</v>
      </c>
      <c r="C2853" s="20" t="s">
        <v>59</v>
      </c>
      <c r="D2853" s="20">
        <v>32</v>
      </c>
      <c r="E2853" s="20">
        <v>19</v>
      </c>
      <c r="F2853" s="20" t="str">
        <f>VLOOKUP(Table6[[#This Row],[department_id]],departments[#All],2,FALSE)</f>
        <v>Human Resources</v>
      </c>
      <c r="G2853" s="20" t="str">
        <f>VLOOKUP(employees!$E2853,departments[],3,FALSE)</f>
        <v>G&amp;A</v>
      </c>
      <c r="H2853" s="20">
        <v>7</v>
      </c>
      <c r="I2853" s="20" t="str">
        <f>VLOOKUP(employees!$H2853,locations[#All],3,FALSE)</f>
        <v>Paris</v>
      </c>
      <c r="J2853" s="20" t="str">
        <f>_xlfn.XLOOKUP(Table6[[#This Row],[City]],locations[city],locations[Continent])</f>
        <v>Europe</v>
      </c>
      <c r="K2853" s="20" t="s">
        <v>75</v>
      </c>
      <c r="L2853" s="20" t="s">
        <v>56</v>
      </c>
      <c r="M2853" s="21">
        <v>43348</v>
      </c>
      <c r="N2853" s="20" t="s">
        <v>57</v>
      </c>
      <c r="O2853" s="20">
        <v>3.83</v>
      </c>
      <c r="P2853" s="20">
        <v>5.9</v>
      </c>
      <c r="Q2853" s="20">
        <v>148362.29</v>
      </c>
      <c r="R2853" s="20">
        <v>2841</v>
      </c>
      <c r="S2853" s="20">
        <f ca="1">DATEDIF(employees!$M2853, TODAY(), "y")</f>
        <v>8</v>
      </c>
      <c r="T2853" s="20">
        <f>VLOOKUP(employees!$H2853,locations[#All],4,)</f>
        <v>1.18</v>
      </c>
      <c r="U2853" s="22">
        <f>employees!$Q2853/employees!$T2853</f>
        <v>125730.75423728814</v>
      </c>
    </row>
    <row r="2854" spans="1:21" x14ac:dyDescent="0.25">
      <c r="A2854" s="23">
        <v>2853</v>
      </c>
      <c r="B2854" s="24" t="s">
        <v>2788</v>
      </c>
      <c r="C2854" s="24" t="s">
        <v>59</v>
      </c>
      <c r="D2854" s="24">
        <v>55</v>
      </c>
      <c r="E2854" s="24">
        <v>16</v>
      </c>
      <c r="F2854" s="24" t="str">
        <f>VLOOKUP(Table6[[#This Row],[department_id]],departments[#All],2,FALSE)</f>
        <v>Content Marketing</v>
      </c>
      <c r="G2854" s="24" t="str">
        <f>VLOOKUP(employees!$E2854,departments[],3,FALSE)</f>
        <v>GTM</v>
      </c>
      <c r="H2854" s="24">
        <v>16</v>
      </c>
      <c r="I2854" s="24" t="str">
        <f>VLOOKUP(employees!$H2854,locations[#All],3,FALSE)</f>
        <v>São Paulo</v>
      </c>
      <c r="J2854" s="24" t="str">
        <f>_xlfn.XLOOKUP(Table6[[#This Row],[City]],locations[city],locations[Continent])</f>
        <v>South America</v>
      </c>
      <c r="K2854" s="24" t="s">
        <v>55</v>
      </c>
      <c r="L2854" s="24" t="s">
        <v>51</v>
      </c>
      <c r="M2854" s="25">
        <v>43357</v>
      </c>
      <c r="N2854" s="24" t="s">
        <v>52</v>
      </c>
      <c r="O2854" s="24">
        <v>4.28</v>
      </c>
      <c r="P2854" s="24">
        <v>5.4</v>
      </c>
      <c r="Q2854" s="24">
        <v>45910.04</v>
      </c>
      <c r="R2854" s="24">
        <v>1795</v>
      </c>
      <c r="S2854" s="24">
        <f ca="1">DATEDIF(employees!$M2854, TODAY(), "y")</f>
        <v>7</v>
      </c>
      <c r="T2854" s="24">
        <f>VLOOKUP(employees!$H2854,locations[#All],4,)</f>
        <v>0.8</v>
      </c>
      <c r="U2854" s="26">
        <f>employees!$Q2854/employees!$T2854</f>
        <v>57387.549999999996</v>
      </c>
    </row>
    <row r="2855" spans="1:21" x14ac:dyDescent="0.25">
      <c r="A2855" s="19">
        <v>2854</v>
      </c>
      <c r="B2855" s="20" t="s">
        <v>2789</v>
      </c>
      <c r="C2855" s="20" t="s">
        <v>54</v>
      </c>
      <c r="D2855" s="20">
        <v>61</v>
      </c>
      <c r="E2855" s="20">
        <v>19</v>
      </c>
      <c r="F2855" s="20" t="str">
        <f>VLOOKUP(Table6[[#This Row],[department_id]],departments[#All],2,FALSE)</f>
        <v>Human Resources</v>
      </c>
      <c r="G2855" s="20" t="str">
        <f>VLOOKUP(employees!$E2855,departments[],3,FALSE)</f>
        <v>G&amp;A</v>
      </c>
      <c r="H2855" s="20">
        <v>12</v>
      </c>
      <c r="I2855" s="20" t="str">
        <f>VLOOKUP(employees!$H2855,locations[#All],3,FALSE)</f>
        <v>Hyderabad</v>
      </c>
      <c r="J2855" s="20" t="str">
        <f>_xlfn.XLOOKUP(Table6[[#This Row],[City]],locations[city],locations[Continent])</f>
        <v>Asia</v>
      </c>
      <c r="K2855" s="20" t="s">
        <v>55</v>
      </c>
      <c r="L2855" s="20" t="s">
        <v>51</v>
      </c>
      <c r="M2855" s="21">
        <v>41832</v>
      </c>
      <c r="N2855" s="20" t="s">
        <v>52</v>
      </c>
      <c r="O2855" s="20">
        <v>3.49</v>
      </c>
      <c r="P2855" s="20">
        <v>7.4</v>
      </c>
      <c r="Q2855" s="20">
        <v>33825.339999999997</v>
      </c>
      <c r="R2855" s="20">
        <v>1521</v>
      </c>
      <c r="S2855" s="20">
        <f ca="1">DATEDIF(employees!$M2855, TODAY(), "y")</f>
        <v>12</v>
      </c>
      <c r="T2855" s="20">
        <f>VLOOKUP(employees!$H2855,locations[#All],4,)</f>
        <v>0.68</v>
      </c>
      <c r="U2855" s="22">
        <f>employees!$Q2855/employees!$T2855</f>
        <v>49743.147058823524</v>
      </c>
    </row>
    <row r="2856" spans="1:21" x14ac:dyDescent="0.25">
      <c r="A2856" s="23">
        <v>2855</v>
      </c>
      <c r="B2856" s="24" t="s">
        <v>2790</v>
      </c>
      <c r="C2856" s="24" t="s">
        <v>59</v>
      </c>
      <c r="D2856" s="24">
        <v>27</v>
      </c>
      <c r="E2856" s="24">
        <v>20</v>
      </c>
      <c r="F2856" s="24" t="str">
        <f>VLOOKUP(Table6[[#This Row],[department_id]],departments[#All],2,FALSE)</f>
        <v>Recruiting</v>
      </c>
      <c r="G2856" s="24" t="str">
        <f>VLOOKUP(employees!$E2856,departments[],3,FALSE)</f>
        <v>G&amp;A</v>
      </c>
      <c r="H2856" s="24">
        <v>1</v>
      </c>
      <c r="I2856" s="24" t="str">
        <f>VLOOKUP(employees!$H2856,locations[#All],3,FALSE)</f>
        <v>San Francisco</v>
      </c>
      <c r="J2856" s="24" t="str">
        <f>_xlfn.XLOOKUP(Table6[[#This Row],[City]],locations[city],locations[Continent])</f>
        <v>North America</v>
      </c>
      <c r="K2856" s="24" t="s">
        <v>60</v>
      </c>
      <c r="L2856" s="24" t="s">
        <v>51</v>
      </c>
      <c r="M2856" s="25">
        <v>45654</v>
      </c>
      <c r="N2856" s="24" t="s">
        <v>52</v>
      </c>
      <c r="O2856" s="24">
        <v>2.72</v>
      </c>
      <c r="P2856" s="24">
        <v>5.4</v>
      </c>
      <c r="Q2856" s="24">
        <v>136970.04</v>
      </c>
      <c r="R2856" s="24">
        <v>1443</v>
      </c>
      <c r="S2856" s="24">
        <f ca="1">DATEDIF(employees!$M2856, TODAY(), "y")</f>
        <v>1</v>
      </c>
      <c r="T2856" s="24">
        <f>VLOOKUP(employees!$H2856,locations[#All],4,)</f>
        <v>1.35</v>
      </c>
      <c r="U2856" s="26">
        <f>employees!$Q2856/employees!$T2856</f>
        <v>101459.28888888888</v>
      </c>
    </row>
    <row r="2857" spans="1:21" x14ac:dyDescent="0.25">
      <c r="A2857" s="19">
        <v>2856</v>
      </c>
      <c r="B2857" s="20" t="s">
        <v>2791</v>
      </c>
      <c r="C2857" s="20" t="s">
        <v>54</v>
      </c>
      <c r="D2857" s="20">
        <v>32</v>
      </c>
      <c r="E2857" s="20">
        <v>17</v>
      </c>
      <c r="F2857" s="20" t="str">
        <f>VLOOKUP(Table6[[#This Row],[department_id]],departments[#All],2,FALSE)</f>
        <v>Customer Success</v>
      </c>
      <c r="G2857" s="20" t="str">
        <f>VLOOKUP(employees!$E2857,departments[],3,FALSE)</f>
        <v>GTM</v>
      </c>
      <c r="H2857" s="20">
        <v>1</v>
      </c>
      <c r="I2857" s="20" t="str">
        <f>VLOOKUP(employees!$H2857,locations[#All],3,FALSE)</f>
        <v>San Francisco</v>
      </c>
      <c r="J2857" s="20" t="str">
        <f>_xlfn.XLOOKUP(Table6[[#This Row],[City]],locations[city],locations[Continent])</f>
        <v>North America</v>
      </c>
      <c r="K2857" s="20" t="s">
        <v>55</v>
      </c>
      <c r="L2857" s="20" t="s">
        <v>51</v>
      </c>
      <c r="M2857" s="21">
        <v>43142</v>
      </c>
      <c r="N2857" s="20" t="s">
        <v>52</v>
      </c>
      <c r="O2857" s="20">
        <v>3.92</v>
      </c>
      <c r="P2857" s="20">
        <v>8.6</v>
      </c>
      <c r="Q2857" s="20">
        <v>86225.17</v>
      </c>
      <c r="R2857" s="20">
        <v>2069</v>
      </c>
      <c r="S2857" s="20">
        <f ca="1">DATEDIF(employees!$M2857, TODAY(), "y")</f>
        <v>8</v>
      </c>
      <c r="T2857" s="20">
        <f>VLOOKUP(employees!$H2857,locations[#All],4,)</f>
        <v>1.35</v>
      </c>
      <c r="U2857" s="22">
        <f>employees!$Q2857/employees!$T2857</f>
        <v>63870.496296296289</v>
      </c>
    </row>
    <row r="2858" spans="1:21" x14ac:dyDescent="0.25">
      <c r="A2858" s="23">
        <v>2857</v>
      </c>
      <c r="B2858" s="24" t="s">
        <v>2792</v>
      </c>
      <c r="C2858" s="24" t="s">
        <v>59</v>
      </c>
      <c r="D2858" s="24">
        <v>26</v>
      </c>
      <c r="E2858" s="24">
        <v>1</v>
      </c>
      <c r="F2858" s="24" t="str">
        <f>VLOOKUP(Table6[[#This Row],[department_id]],departments[#All],2,FALSE)</f>
        <v>Engineering</v>
      </c>
      <c r="G2858" s="24" t="str">
        <f>VLOOKUP(employees!$E2858,departments[],3,FALSE)</f>
        <v>Tech</v>
      </c>
      <c r="H2858" s="24">
        <v>3</v>
      </c>
      <c r="I2858" s="24" t="str">
        <f>VLOOKUP(employees!$H2858,locations[#All],3,FALSE)</f>
        <v>Austin</v>
      </c>
      <c r="J2858" s="24" t="str">
        <f>_xlfn.XLOOKUP(Table6[[#This Row],[City]],locations[city],locations[Continent])</f>
        <v>North America</v>
      </c>
      <c r="K2858" s="24" t="s">
        <v>50</v>
      </c>
      <c r="L2858" s="24" t="s">
        <v>56</v>
      </c>
      <c r="M2858" s="25">
        <v>45937</v>
      </c>
      <c r="N2858" s="24" t="s">
        <v>57</v>
      </c>
      <c r="O2858" s="24">
        <v>4.38</v>
      </c>
      <c r="P2858" s="24">
        <v>9</v>
      </c>
      <c r="Q2858" s="24">
        <v>70863.3</v>
      </c>
      <c r="R2858" s="24">
        <v>3331</v>
      </c>
      <c r="S2858" s="24">
        <f ca="1">DATEDIF(employees!$M2858, TODAY(), "y")</f>
        <v>0</v>
      </c>
      <c r="T2858" s="24">
        <f>VLOOKUP(employees!$H2858,locations[#All],4,)</f>
        <v>1.05</v>
      </c>
      <c r="U2858" s="26">
        <f>employees!$Q2858/employees!$T2858</f>
        <v>67488.857142857145</v>
      </c>
    </row>
    <row r="2859" spans="1:21" x14ac:dyDescent="0.25">
      <c r="A2859" s="19">
        <v>2858</v>
      </c>
      <c r="B2859" s="20" t="s">
        <v>2793</v>
      </c>
      <c r="C2859" s="20" t="s">
        <v>59</v>
      </c>
      <c r="D2859" s="20">
        <v>50</v>
      </c>
      <c r="E2859" s="20">
        <v>1</v>
      </c>
      <c r="F2859" s="20" t="str">
        <f>VLOOKUP(Table6[[#This Row],[department_id]],departments[#All],2,FALSE)</f>
        <v>Engineering</v>
      </c>
      <c r="G2859" s="20" t="str">
        <f>VLOOKUP(employees!$E2859,departments[],3,FALSE)</f>
        <v>Tech</v>
      </c>
      <c r="H2859" s="20">
        <v>10</v>
      </c>
      <c r="I2859" s="20" t="str">
        <f>VLOOKUP(employees!$H2859,locations[#All],3,FALSE)</f>
        <v>Warsaw</v>
      </c>
      <c r="J2859" s="20" t="str">
        <f>_xlfn.XLOOKUP(Table6[[#This Row],[City]],locations[city],locations[Continent])</f>
        <v>Europe</v>
      </c>
      <c r="K2859" s="20" t="s">
        <v>64</v>
      </c>
      <c r="L2859" s="20" t="s">
        <v>51</v>
      </c>
      <c r="M2859" s="21">
        <v>42373</v>
      </c>
      <c r="N2859" s="20" t="s">
        <v>57</v>
      </c>
      <c r="O2859" s="20">
        <v>2.56</v>
      </c>
      <c r="P2859" s="20">
        <v>7.2</v>
      </c>
      <c r="Q2859" s="20">
        <v>217965.48</v>
      </c>
      <c r="R2859" s="20">
        <v>3034</v>
      </c>
      <c r="S2859" s="20">
        <f ca="1">DATEDIF(employees!$M2859, TODAY(), "y")</f>
        <v>10</v>
      </c>
      <c r="T2859" s="20">
        <f>VLOOKUP(employees!$H2859,locations[#All],4,)</f>
        <v>0.95</v>
      </c>
      <c r="U2859" s="22">
        <f>employees!$Q2859/employees!$T2859</f>
        <v>229437.34736842106</v>
      </c>
    </row>
    <row r="2860" spans="1:21" x14ac:dyDescent="0.25">
      <c r="A2860" s="23">
        <v>2859</v>
      </c>
      <c r="B2860" s="24" t="s">
        <v>2794</v>
      </c>
      <c r="C2860" s="24" t="s">
        <v>49</v>
      </c>
      <c r="D2860" s="24">
        <v>57</v>
      </c>
      <c r="E2860" s="24">
        <v>22</v>
      </c>
      <c r="F2860" s="24" t="str">
        <f>VLOOKUP(Table6[[#This Row],[department_id]],departments[#All],2,FALSE)</f>
        <v>Accounting</v>
      </c>
      <c r="G2860" s="24" t="str">
        <f>VLOOKUP(employees!$E2860,departments[],3,FALSE)</f>
        <v>G&amp;A</v>
      </c>
      <c r="H2860" s="24">
        <v>8</v>
      </c>
      <c r="I2860" s="24" t="str">
        <f>VLOOKUP(employees!$H2860,locations[#All],3,FALSE)</f>
        <v>Barcelona</v>
      </c>
      <c r="J2860" s="24" t="str">
        <f>_xlfn.XLOOKUP(Table6[[#This Row],[City]],locations[city],locations[Continent])</f>
        <v>Europe</v>
      </c>
      <c r="K2860" s="24" t="s">
        <v>55</v>
      </c>
      <c r="L2860" s="24" t="s">
        <v>56</v>
      </c>
      <c r="M2860" s="25">
        <v>43126</v>
      </c>
      <c r="N2860" s="24" t="s">
        <v>52</v>
      </c>
      <c r="O2860" s="24">
        <v>4.34</v>
      </c>
      <c r="P2860" s="24">
        <v>8.6999999999999993</v>
      </c>
      <c r="Q2860" s="24">
        <v>72137.39</v>
      </c>
      <c r="R2860" s="24">
        <v>1253</v>
      </c>
      <c r="S2860" s="24">
        <f ca="1">DATEDIF(employees!$M2860, TODAY(), "y")</f>
        <v>8</v>
      </c>
      <c r="T2860" s="24">
        <f>VLOOKUP(employees!$H2860,locations[#All],4,)</f>
        <v>1.05</v>
      </c>
      <c r="U2860" s="26">
        <f>employees!$Q2860/employees!$T2860</f>
        <v>68702.276190476186</v>
      </c>
    </row>
    <row r="2861" spans="1:21" x14ac:dyDescent="0.25">
      <c r="A2861" s="19">
        <v>2860</v>
      </c>
      <c r="B2861" s="20" t="s">
        <v>2795</v>
      </c>
      <c r="C2861" s="20" t="s">
        <v>59</v>
      </c>
      <c r="D2861" s="20">
        <v>56</v>
      </c>
      <c r="E2861" s="20">
        <v>8</v>
      </c>
      <c r="F2861" s="20" t="str">
        <f>VLOOKUP(Table6[[#This Row],[department_id]],departments[#All],2,FALSE)</f>
        <v>QA &amp; Testing</v>
      </c>
      <c r="G2861" s="20" t="str">
        <f>VLOOKUP(employees!$E2861,departments[],3,FALSE)</f>
        <v>Tech</v>
      </c>
      <c r="H2861" s="20">
        <v>6</v>
      </c>
      <c r="I2861" s="20" t="str">
        <f>VLOOKUP(employees!$H2861,locations[#All],3,FALSE)</f>
        <v>Berlin</v>
      </c>
      <c r="J2861" s="20" t="str">
        <f>_xlfn.XLOOKUP(Table6[[#This Row],[City]],locations[city],locations[Continent])</f>
        <v>Europe</v>
      </c>
      <c r="K2861" s="20" t="s">
        <v>66</v>
      </c>
      <c r="L2861" s="20" t="s">
        <v>51</v>
      </c>
      <c r="M2861" s="21">
        <v>45809</v>
      </c>
      <c r="N2861" s="20" t="s">
        <v>62</v>
      </c>
      <c r="O2861" s="20">
        <v>4.5599999999999996</v>
      </c>
      <c r="P2861" s="20">
        <v>9.4</v>
      </c>
      <c r="Q2861" s="20">
        <v>67560.17</v>
      </c>
      <c r="R2861" s="20">
        <v>799</v>
      </c>
      <c r="S2861" s="20">
        <f ca="1">DATEDIF(employees!$M2861, TODAY(), "y")</f>
        <v>1</v>
      </c>
      <c r="T2861" s="20">
        <f>VLOOKUP(employees!$H2861,locations[#All],4,)</f>
        <v>1.1000000000000001</v>
      </c>
      <c r="U2861" s="22">
        <f>employees!$Q2861/employees!$T2861</f>
        <v>61418.336363636357</v>
      </c>
    </row>
    <row r="2862" spans="1:21" x14ac:dyDescent="0.25">
      <c r="A2862" s="23">
        <v>2861</v>
      </c>
      <c r="B2862" s="24" t="s">
        <v>2796</v>
      </c>
      <c r="C2862" s="24" t="s">
        <v>54</v>
      </c>
      <c r="D2862" s="24">
        <v>32</v>
      </c>
      <c r="E2862" s="24">
        <v>22</v>
      </c>
      <c r="F2862" s="24" t="str">
        <f>VLOOKUP(Table6[[#This Row],[department_id]],departments[#All],2,FALSE)</f>
        <v>Accounting</v>
      </c>
      <c r="G2862" s="24" t="str">
        <f>VLOOKUP(employees!$E2862,departments[],3,FALSE)</f>
        <v>G&amp;A</v>
      </c>
      <c r="H2862" s="24">
        <v>21</v>
      </c>
      <c r="I2862" s="24" t="str">
        <f>VLOOKUP(employees!$H2862,locations[#All],3,FALSE)</f>
        <v>Sydney</v>
      </c>
      <c r="J2862" s="24" t="str">
        <f>_xlfn.XLOOKUP(Table6[[#This Row],[City]],locations[city],locations[Continent])</f>
        <v>Oceania</v>
      </c>
      <c r="K2862" s="24" t="s">
        <v>55</v>
      </c>
      <c r="L2862" s="24" t="s">
        <v>51</v>
      </c>
      <c r="M2862" s="25">
        <v>45276</v>
      </c>
      <c r="N2862" s="24" t="s">
        <v>62</v>
      </c>
      <c r="O2862" s="24">
        <v>3.57</v>
      </c>
      <c r="P2862" s="24">
        <v>5.6</v>
      </c>
      <c r="Q2862" s="24">
        <v>85642.5</v>
      </c>
      <c r="R2862" s="24">
        <v>681</v>
      </c>
      <c r="S2862" s="24">
        <f ca="1">DATEDIF(employees!$M2862, TODAY(), "y")</f>
        <v>2</v>
      </c>
      <c r="T2862" s="24">
        <f>VLOOKUP(employees!$H2862,locations[#All],4,)</f>
        <v>1.1499999999999999</v>
      </c>
      <c r="U2862" s="26">
        <f>employees!$Q2862/employees!$T2862</f>
        <v>74471.739130434784</v>
      </c>
    </row>
    <row r="2863" spans="1:21" x14ac:dyDescent="0.25">
      <c r="A2863" s="19">
        <v>2862</v>
      </c>
      <c r="B2863" s="20" t="s">
        <v>2797</v>
      </c>
      <c r="C2863" s="20" t="s">
        <v>54</v>
      </c>
      <c r="D2863" s="20">
        <v>51</v>
      </c>
      <c r="E2863" s="20">
        <v>20</v>
      </c>
      <c r="F2863" s="20" t="str">
        <f>VLOOKUP(Table6[[#This Row],[department_id]],departments[#All],2,FALSE)</f>
        <v>Recruiting</v>
      </c>
      <c r="G2863" s="20" t="str">
        <f>VLOOKUP(employees!$E2863,departments[],3,FALSE)</f>
        <v>G&amp;A</v>
      </c>
      <c r="H2863" s="20">
        <v>4</v>
      </c>
      <c r="I2863" s="20" t="str">
        <f>VLOOKUP(employees!$H2863,locations[#All],3,FALSE)</f>
        <v>Toronto</v>
      </c>
      <c r="J2863" s="20" t="str">
        <f>_xlfn.XLOOKUP(Table6[[#This Row],[City]],locations[city],locations[Continent])</f>
        <v>North America</v>
      </c>
      <c r="K2863" s="20" t="s">
        <v>64</v>
      </c>
      <c r="L2863" s="20" t="s">
        <v>51</v>
      </c>
      <c r="M2863" s="21">
        <v>45461</v>
      </c>
      <c r="N2863" s="20" t="s">
        <v>62</v>
      </c>
      <c r="O2863" s="20">
        <v>4.18</v>
      </c>
      <c r="P2863" s="20">
        <v>9.1</v>
      </c>
      <c r="Q2863" s="20">
        <v>108176.33</v>
      </c>
      <c r="R2863" s="20">
        <v>1593</v>
      </c>
      <c r="S2863" s="20">
        <f ca="1">DATEDIF(employees!$M2863, TODAY(), "y")</f>
        <v>2</v>
      </c>
      <c r="T2863" s="20">
        <f>VLOOKUP(employees!$H2863,locations[#All],4,)</f>
        <v>1.1000000000000001</v>
      </c>
      <c r="U2863" s="22">
        <f>employees!$Q2863/employees!$T2863</f>
        <v>98342.118181818179</v>
      </c>
    </row>
    <row r="2864" spans="1:21" x14ac:dyDescent="0.25">
      <c r="A2864" s="23">
        <v>2863</v>
      </c>
      <c r="B2864" s="24" t="s">
        <v>2798</v>
      </c>
      <c r="C2864" s="24" t="s">
        <v>54</v>
      </c>
      <c r="D2864" s="24">
        <v>64</v>
      </c>
      <c r="E2864" s="24">
        <v>14</v>
      </c>
      <c r="F2864" s="24" t="str">
        <f>VLOOKUP(Table6[[#This Row],[department_id]],departments[#All],2,FALSE)</f>
        <v>Sales Operations</v>
      </c>
      <c r="G2864" s="24" t="str">
        <f>VLOOKUP(employees!$E2864,departments[],3,FALSE)</f>
        <v>GTM</v>
      </c>
      <c r="H2864" s="24">
        <v>17</v>
      </c>
      <c r="I2864" s="24" t="str">
        <f>VLOOKUP(employees!$H2864,locations[#All],3,FALSE)</f>
        <v>Mexico City</v>
      </c>
      <c r="J2864" s="24" t="str">
        <f>_xlfn.XLOOKUP(Table6[[#This Row],[City]],locations[city],locations[Continent])</f>
        <v>South America</v>
      </c>
      <c r="K2864" s="24" t="s">
        <v>55</v>
      </c>
      <c r="L2864" s="24" t="s">
        <v>51</v>
      </c>
      <c r="M2864" s="25">
        <v>45804</v>
      </c>
      <c r="N2864" s="24" t="s">
        <v>57</v>
      </c>
      <c r="O2864" s="24">
        <v>3.77</v>
      </c>
      <c r="P2864" s="24">
        <v>8.6</v>
      </c>
      <c r="Q2864" s="24">
        <v>48798.2</v>
      </c>
      <c r="R2864" s="24">
        <v>3102</v>
      </c>
      <c r="S2864" s="24">
        <f ca="1">DATEDIF(employees!$M2864, TODAY(), "y")</f>
        <v>1</v>
      </c>
      <c r="T2864" s="24">
        <f>VLOOKUP(employees!$H2864,locations[#All],4,)</f>
        <v>0.78</v>
      </c>
      <c r="U2864" s="26">
        <f>employees!$Q2864/employees!$T2864</f>
        <v>62561.794871794868</v>
      </c>
    </row>
    <row r="2865" spans="1:21" x14ac:dyDescent="0.25">
      <c r="A2865" s="19">
        <v>2864</v>
      </c>
      <c r="B2865" s="20" t="s">
        <v>2799</v>
      </c>
      <c r="C2865" s="20" t="s">
        <v>54</v>
      </c>
      <c r="D2865" s="20">
        <v>44</v>
      </c>
      <c r="E2865" s="20">
        <v>11</v>
      </c>
      <c r="F2865" s="20" t="str">
        <f>VLOOKUP(Table6[[#This Row],[department_id]],departments[#All],2,FALSE)</f>
        <v>Design</v>
      </c>
      <c r="G2865" s="20" t="str">
        <f>VLOOKUP(employees!$E2865,departments[],3,FALSE)</f>
        <v>Product</v>
      </c>
      <c r="H2865" s="20">
        <v>20</v>
      </c>
      <c r="I2865" s="20" t="str">
        <f>VLOOKUP(employees!$H2865,locations[#All],3,FALSE)</f>
        <v>Singapore</v>
      </c>
      <c r="J2865" s="20" t="str">
        <f>_xlfn.XLOOKUP(Table6[[#This Row],[City]],locations[city],locations[Continent])</f>
        <v>Asia</v>
      </c>
      <c r="K2865" s="20" t="s">
        <v>55</v>
      </c>
      <c r="L2865" s="20" t="s">
        <v>83</v>
      </c>
      <c r="M2865" s="21">
        <v>44480</v>
      </c>
      <c r="N2865" s="20" t="s">
        <v>57</v>
      </c>
      <c r="O2865" s="20">
        <v>4.41</v>
      </c>
      <c r="P2865" s="20">
        <v>9.4</v>
      </c>
      <c r="Q2865" s="20">
        <v>131813.79999999999</v>
      </c>
      <c r="R2865" s="20">
        <v>347</v>
      </c>
      <c r="S2865" s="20">
        <f ca="1">DATEDIF(employees!$M2865, TODAY(), "y")</f>
        <v>4</v>
      </c>
      <c r="T2865" s="20">
        <f>VLOOKUP(employees!$H2865,locations[#All],4,)</f>
        <v>1.22</v>
      </c>
      <c r="U2865" s="22">
        <f>employees!$Q2865/employees!$T2865</f>
        <v>108044.09836065573</v>
      </c>
    </row>
    <row r="2866" spans="1:21" x14ac:dyDescent="0.25">
      <c r="A2866" s="23">
        <v>2865</v>
      </c>
      <c r="B2866" s="24" t="s">
        <v>2800</v>
      </c>
      <c r="C2866" s="24" t="s">
        <v>59</v>
      </c>
      <c r="D2866" s="24">
        <v>37</v>
      </c>
      <c r="E2866" s="24">
        <v>23</v>
      </c>
      <c r="F2866" s="24" t="str">
        <f>VLOOKUP(Table6[[#This Row],[department_id]],departments[#All],2,FALSE)</f>
        <v>Legal</v>
      </c>
      <c r="G2866" s="24" t="str">
        <f>VLOOKUP(employees!$E2866,departments[],3,FALSE)</f>
        <v>G&amp;A</v>
      </c>
      <c r="H2866" s="24">
        <v>7</v>
      </c>
      <c r="I2866" s="24" t="str">
        <f>VLOOKUP(employees!$H2866,locations[#All],3,FALSE)</f>
        <v>Paris</v>
      </c>
      <c r="J2866" s="24" t="str">
        <f>_xlfn.XLOOKUP(Table6[[#This Row],[City]],locations[city],locations[Continent])</f>
        <v>Europe</v>
      </c>
      <c r="K2866" s="24" t="s">
        <v>3443</v>
      </c>
      <c r="L2866" s="24" t="s">
        <v>56</v>
      </c>
      <c r="M2866" s="25">
        <v>45004</v>
      </c>
      <c r="N2866" s="24" t="s">
        <v>52</v>
      </c>
      <c r="O2866" s="24">
        <v>3.38</v>
      </c>
      <c r="P2866" s="24">
        <v>5.7</v>
      </c>
      <c r="Q2866" s="24">
        <v>454027.7</v>
      </c>
      <c r="R2866" s="24" t="s">
        <v>3524</v>
      </c>
      <c r="S2866" s="24">
        <f ca="1">DATEDIF(employees!$M2866, TODAY(), "y")</f>
        <v>3</v>
      </c>
      <c r="T2866" s="24">
        <f>VLOOKUP(employees!$H2866,locations[#All],4,)</f>
        <v>1.18</v>
      </c>
      <c r="U2866" s="26">
        <f>employees!$Q2866/employees!$T2866</f>
        <v>384769.23728813563</v>
      </c>
    </row>
    <row r="2867" spans="1:21" x14ac:dyDescent="0.25">
      <c r="A2867" s="19">
        <v>2866</v>
      </c>
      <c r="B2867" s="20" t="s">
        <v>2253</v>
      </c>
      <c r="C2867" s="20" t="s">
        <v>54</v>
      </c>
      <c r="D2867" s="20">
        <v>41</v>
      </c>
      <c r="E2867" s="20">
        <v>14</v>
      </c>
      <c r="F2867" s="20" t="str">
        <f>VLOOKUP(Table6[[#This Row],[department_id]],departments[#All],2,FALSE)</f>
        <v>Sales Operations</v>
      </c>
      <c r="G2867" s="20" t="str">
        <f>VLOOKUP(employees!$E2867,departments[],3,FALSE)</f>
        <v>GTM</v>
      </c>
      <c r="H2867" s="20">
        <v>12</v>
      </c>
      <c r="I2867" s="20" t="str">
        <f>VLOOKUP(employees!$H2867,locations[#All],3,FALSE)</f>
        <v>Hyderabad</v>
      </c>
      <c r="J2867" s="20" t="str">
        <f>_xlfn.XLOOKUP(Table6[[#This Row],[City]],locations[city],locations[Continent])</f>
        <v>Asia</v>
      </c>
      <c r="K2867" s="20" t="s">
        <v>60</v>
      </c>
      <c r="L2867" s="20" t="s">
        <v>51</v>
      </c>
      <c r="M2867" s="21">
        <v>43801</v>
      </c>
      <c r="N2867" s="20" t="s">
        <v>57</v>
      </c>
      <c r="O2867" s="20">
        <v>3.39</v>
      </c>
      <c r="P2867" s="20">
        <v>8</v>
      </c>
      <c r="Q2867" s="20">
        <v>92781.33</v>
      </c>
      <c r="R2867" s="20">
        <v>2033</v>
      </c>
      <c r="S2867" s="20">
        <f ca="1">DATEDIF(employees!$M2867, TODAY(), "y")</f>
        <v>6</v>
      </c>
      <c r="T2867" s="20">
        <f>VLOOKUP(employees!$H2867,locations[#All],4,)</f>
        <v>0.68</v>
      </c>
      <c r="U2867" s="22">
        <f>employees!$Q2867/employees!$T2867</f>
        <v>136443.13235294117</v>
      </c>
    </row>
    <row r="2868" spans="1:21" x14ac:dyDescent="0.25">
      <c r="A2868" s="23">
        <v>2867</v>
      </c>
      <c r="B2868" s="24" t="s">
        <v>2801</v>
      </c>
      <c r="C2868" s="24" t="s">
        <v>59</v>
      </c>
      <c r="D2868" s="24">
        <v>48</v>
      </c>
      <c r="E2868" s="24">
        <v>15</v>
      </c>
      <c r="F2868" s="24" t="str">
        <f>VLOOKUP(Table6[[#This Row],[department_id]],departments[#All],2,FALSE)</f>
        <v>Marketing</v>
      </c>
      <c r="G2868" s="24" t="str">
        <f>VLOOKUP(employees!$E2868,departments[],3,FALSE)</f>
        <v>GTM</v>
      </c>
      <c r="H2868" s="24">
        <v>3</v>
      </c>
      <c r="I2868" s="24" t="str">
        <f>VLOOKUP(employees!$H2868,locations[#All],3,FALSE)</f>
        <v>Austin</v>
      </c>
      <c r="J2868" s="24" t="str">
        <f>_xlfn.XLOOKUP(Table6[[#This Row],[City]],locations[city],locations[Continent])</f>
        <v>North America</v>
      </c>
      <c r="K2868" s="24" t="s">
        <v>55</v>
      </c>
      <c r="L2868" s="24" t="s">
        <v>56</v>
      </c>
      <c r="M2868" s="25">
        <v>43594</v>
      </c>
      <c r="N2868" s="24" t="s">
        <v>62</v>
      </c>
      <c r="O2868" s="24">
        <v>3.99</v>
      </c>
      <c r="P2868" s="24">
        <v>8.4</v>
      </c>
      <c r="Q2868" s="24">
        <v>52806.26</v>
      </c>
      <c r="R2868" s="24">
        <v>2565</v>
      </c>
      <c r="S2868" s="24">
        <f ca="1">DATEDIF(employees!$M2868, TODAY(), "y")</f>
        <v>7</v>
      </c>
      <c r="T2868" s="24">
        <f>VLOOKUP(employees!$H2868,locations[#All],4,)</f>
        <v>1.05</v>
      </c>
      <c r="U2868" s="26">
        <f>employees!$Q2868/employees!$T2868</f>
        <v>50291.676190476188</v>
      </c>
    </row>
    <row r="2869" spans="1:21" x14ac:dyDescent="0.25">
      <c r="A2869" s="19">
        <v>2868</v>
      </c>
      <c r="B2869" s="20" t="s">
        <v>2802</v>
      </c>
      <c r="C2869" s="20" t="s">
        <v>54</v>
      </c>
      <c r="D2869" s="20">
        <v>61</v>
      </c>
      <c r="E2869" s="20">
        <v>12</v>
      </c>
      <c r="F2869" s="20" t="str">
        <f>VLOOKUP(Table6[[#This Row],[department_id]],departments[#All],2,FALSE)</f>
        <v>UX Research</v>
      </c>
      <c r="G2869" s="20" t="str">
        <f>VLOOKUP(employees!$E2869,departments[],3,FALSE)</f>
        <v>Product</v>
      </c>
      <c r="H2869" s="20">
        <v>8</v>
      </c>
      <c r="I2869" s="20" t="str">
        <f>VLOOKUP(employees!$H2869,locations[#All],3,FALSE)</f>
        <v>Barcelona</v>
      </c>
      <c r="J2869" s="20" t="str">
        <f>_xlfn.XLOOKUP(Table6[[#This Row],[City]],locations[city],locations[Continent])</f>
        <v>Europe</v>
      </c>
      <c r="K2869" s="20" t="s">
        <v>55</v>
      </c>
      <c r="L2869" s="20" t="s">
        <v>78</v>
      </c>
      <c r="M2869" s="21">
        <v>43029</v>
      </c>
      <c r="N2869" s="20" t="s">
        <v>57</v>
      </c>
      <c r="O2869" s="20">
        <v>4.0599999999999996</v>
      </c>
      <c r="P2869" s="20">
        <v>8.6</v>
      </c>
      <c r="Q2869" s="20">
        <v>103705.73</v>
      </c>
      <c r="R2869" s="20">
        <v>3115</v>
      </c>
      <c r="S2869" s="20">
        <f ca="1">DATEDIF(employees!$M2869, TODAY(), "y")</f>
        <v>8</v>
      </c>
      <c r="T2869" s="20">
        <f>VLOOKUP(employees!$H2869,locations[#All],4,)</f>
        <v>1.05</v>
      </c>
      <c r="U2869" s="22">
        <f>employees!$Q2869/employees!$T2869</f>
        <v>98767.361904761899</v>
      </c>
    </row>
    <row r="2870" spans="1:21" x14ac:dyDescent="0.25">
      <c r="A2870" s="23">
        <v>2869</v>
      </c>
      <c r="B2870" s="24" t="s">
        <v>2001</v>
      </c>
      <c r="C2870" s="24" t="s">
        <v>49</v>
      </c>
      <c r="D2870" s="24">
        <v>35</v>
      </c>
      <c r="E2870" s="24">
        <v>8</v>
      </c>
      <c r="F2870" s="24" t="str">
        <f>VLOOKUP(Table6[[#This Row],[department_id]],departments[#All],2,FALSE)</f>
        <v>QA &amp; Testing</v>
      </c>
      <c r="G2870" s="24" t="str">
        <f>VLOOKUP(employees!$E2870,departments[],3,FALSE)</f>
        <v>Tech</v>
      </c>
      <c r="H2870" s="24">
        <v>21</v>
      </c>
      <c r="I2870" s="24" t="str">
        <f>VLOOKUP(employees!$H2870,locations[#All],3,FALSE)</f>
        <v>Sydney</v>
      </c>
      <c r="J2870" s="24" t="str">
        <f>_xlfn.XLOOKUP(Table6[[#This Row],[City]],locations[city],locations[Continent])</f>
        <v>Oceania</v>
      </c>
      <c r="K2870" s="24" t="s">
        <v>60</v>
      </c>
      <c r="L2870" s="24" t="s">
        <v>51</v>
      </c>
      <c r="M2870" s="25">
        <v>44366</v>
      </c>
      <c r="N2870" s="24" t="s">
        <v>62</v>
      </c>
      <c r="O2870" s="24">
        <v>3.14</v>
      </c>
      <c r="P2870" s="24">
        <v>9.1999999999999993</v>
      </c>
      <c r="Q2870" s="24">
        <v>104065.08</v>
      </c>
      <c r="R2870" s="24">
        <v>1439</v>
      </c>
      <c r="S2870" s="24">
        <f ca="1">DATEDIF(employees!$M2870, TODAY(), "y")</f>
        <v>5</v>
      </c>
      <c r="T2870" s="24">
        <f>VLOOKUP(employees!$H2870,locations[#All],4,)</f>
        <v>1.1499999999999999</v>
      </c>
      <c r="U2870" s="26">
        <f>employees!$Q2870/employees!$T2870</f>
        <v>90491.373913043484</v>
      </c>
    </row>
    <row r="2871" spans="1:21" x14ac:dyDescent="0.25">
      <c r="A2871" s="19">
        <v>2870</v>
      </c>
      <c r="B2871" s="20" t="s">
        <v>2803</v>
      </c>
      <c r="C2871" s="20" t="s">
        <v>49</v>
      </c>
      <c r="D2871" s="20">
        <v>54</v>
      </c>
      <c r="E2871" s="20">
        <v>17</v>
      </c>
      <c r="F2871" s="20" t="str">
        <f>VLOOKUP(Table6[[#This Row],[department_id]],departments[#All],2,FALSE)</f>
        <v>Customer Success</v>
      </c>
      <c r="G2871" s="20" t="str">
        <f>VLOOKUP(employees!$E2871,departments[],3,FALSE)</f>
        <v>GTM</v>
      </c>
      <c r="H2871" s="20">
        <v>1</v>
      </c>
      <c r="I2871" s="20" t="str">
        <f>VLOOKUP(employees!$H2871,locations[#All],3,FALSE)</f>
        <v>San Francisco</v>
      </c>
      <c r="J2871" s="20" t="str">
        <f>_xlfn.XLOOKUP(Table6[[#This Row],[City]],locations[city],locations[Continent])</f>
        <v>North America</v>
      </c>
      <c r="K2871" s="20" t="s">
        <v>55</v>
      </c>
      <c r="L2871" s="20" t="s">
        <v>51</v>
      </c>
      <c r="M2871" s="21">
        <v>43408</v>
      </c>
      <c r="N2871" s="20" t="s">
        <v>57</v>
      </c>
      <c r="O2871" s="20">
        <v>2.93</v>
      </c>
      <c r="P2871" s="20">
        <v>8.5</v>
      </c>
      <c r="Q2871" s="20">
        <v>72060.89</v>
      </c>
      <c r="R2871" s="20">
        <v>3056</v>
      </c>
      <c r="S2871" s="20">
        <f ca="1">DATEDIF(employees!$M2871, TODAY(), "y")</f>
        <v>7</v>
      </c>
      <c r="T2871" s="20">
        <f>VLOOKUP(employees!$H2871,locations[#All],4,)</f>
        <v>1.35</v>
      </c>
      <c r="U2871" s="22">
        <f>employees!$Q2871/employees!$T2871</f>
        <v>53378.437037037031</v>
      </c>
    </row>
    <row r="2872" spans="1:21" x14ac:dyDescent="0.25">
      <c r="A2872" s="23">
        <v>2871</v>
      </c>
      <c r="B2872" s="24" t="s">
        <v>2804</v>
      </c>
      <c r="C2872" s="24" t="s">
        <v>49</v>
      </c>
      <c r="D2872" s="24">
        <v>64</v>
      </c>
      <c r="E2872" s="24">
        <v>13</v>
      </c>
      <c r="F2872" s="24" t="str">
        <f>VLOOKUP(Table6[[#This Row],[department_id]],departments[#All],2,FALSE)</f>
        <v>Sales</v>
      </c>
      <c r="G2872" s="24" t="str">
        <f>VLOOKUP(employees!$E2872,departments[],3,FALSE)</f>
        <v>GTM</v>
      </c>
      <c r="H2872" s="24">
        <v>10</v>
      </c>
      <c r="I2872" s="24" t="str">
        <f>VLOOKUP(employees!$H2872,locations[#All],3,FALSE)</f>
        <v>Warsaw</v>
      </c>
      <c r="J2872" s="24" t="str">
        <f>_xlfn.XLOOKUP(Table6[[#This Row],[City]],locations[city],locations[Continent])</f>
        <v>Europe</v>
      </c>
      <c r="K2872" s="24" t="s">
        <v>71</v>
      </c>
      <c r="L2872" s="24" t="s">
        <v>56</v>
      </c>
      <c r="M2872" s="25">
        <v>45939</v>
      </c>
      <c r="N2872" s="24" t="s">
        <v>62</v>
      </c>
      <c r="O2872" s="24">
        <v>2.57</v>
      </c>
      <c r="P2872" s="24">
        <v>6.1</v>
      </c>
      <c r="Q2872" s="24">
        <v>130662.19</v>
      </c>
      <c r="R2872" s="24">
        <v>3435</v>
      </c>
      <c r="S2872" s="24">
        <f ca="1">DATEDIF(employees!$M2872, TODAY(), "y")</f>
        <v>0</v>
      </c>
      <c r="T2872" s="24">
        <f>VLOOKUP(employees!$H2872,locations[#All],4,)</f>
        <v>0.95</v>
      </c>
      <c r="U2872" s="26">
        <f>employees!$Q2872/employees!$T2872</f>
        <v>137539.14736842105</v>
      </c>
    </row>
    <row r="2873" spans="1:21" x14ac:dyDescent="0.25">
      <c r="A2873" s="19">
        <v>2872</v>
      </c>
      <c r="B2873" s="20" t="s">
        <v>2805</v>
      </c>
      <c r="C2873" s="20" t="s">
        <v>49</v>
      </c>
      <c r="D2873" s="20">
        <v>31</v>
      </c>
      <c r="E2873" s="20">
        <v>9</v>
      </c>
      <c r="F2873" s="20" t="str">
        <f>VLOOKUP(Table6[[#This Row],[department_id]],departments[#All],2,FALSE)</f>
        <v>Product Management</v>
      </c>
      <c r="G2873" s="20" t="str">
        <f>VLOOKUP(employees!$E2873,departments[],3,FALSE)</f>
        <v>Product</v>
      </c>
      <c r="H2873" s="20">
        <v>3</v>
      </c>
      <c r="I2873" s="20" t="str">
        <f>VLOOKUP(employees!$H2873,locations[#All],3,FALSE)</f>
        <v>Austin</v>
      </c>
      <c r="J2873" s="20" t="str">
        <f>_xlfn.XLOOKUP(Table6[[#This Row],[City]],locations[city],locations[Continent])</f>
        <v>North America</v>
      </c>
      <c r="K2873" s="20" t="s">
        <v>55</v>
      </c>
      <c r="L2873" s="20" t="s">
        <v>56</v>
      </c>
      <c r="M2873" s="21">
        <v>44804</v>
      </c>
      <c r="N2873" s="20" t="s">
        <v>57</v>
      </c>
      <c r="O2873" s="20">
        <v>4.43</v>
      </c>
      <c r="P2873" s="20">
        <v>6.5</v>
      </c>
      <c r="Q2873" s="20">
        <v>101444.08</v>
      </c>
      <c r="R2873" s="20">
        <v>3382</v>
      </c>
      <c r="S2873" s="20">
        <f ca="1">DATEDIF(employees!$M2873, TODAY(), "y")</f>
        <v>4</v>
      </c>
      <c r="T2873" s="20">
        <f>VLOOKUP(employees!$H2873,locations[#All],4,)</f>
        <v>1.05</v>
      </c>
      <c r="U2873" s="22">
        <f>employees!$Q2873/employees!$T2873</f>
        <v>96613.409523809518</v>
      </c>
    </row>
    <row r="2874" spans="1:21" x14ac:dyDescent="0.25">
      <c r="A2874" s="23">
        <v>2873</v>
      </c>
      <c r="B2874" s="24" t="s">
        <v>2806</v>
      </c>
      <c r="C2874" s="24" t="s">
        <v>54</v>
      </c>
      <c r="D2874" s="24">
        <v>48</v>
      </c>
      <c r="E2874" s="24">
        <v>5</v>
      </c>
      <c r="F2874" s="24" t="str">
        <f>VLOOKUP(Table6[[#This Row],[department_id]],departments[#All],2,FALSE)</f>
        <v>Platform</v>
      </c>
      <c r="G2874" s="24" t="str">
        <f>VLOOKUP(employees!$E2874,departments[],3,FALSE)</f>
        <v>Tech</v>
      </c>
      <c r="H2874" s="24">
        <v>14</v>
      </c>
      <c r="I2874" s="24" t="str">
        <f>VLOOKUP(employees!$H2874,locations[#All],3,FALSE)</f>
        <v>Dubai</v>
      </c>
      <c r="J2874" s="24" t="str">
        <f>_xlfn.XLOOKUP(Table6[[#This Row],[City]],locations[city],locations[Continent])</f>
        <v>Asia</v>
      </c>
      <c r="K2874" s="24" t="s">
        <v>55</v>
      </c>
      <c r="L2874" s="24" t="s">
        <v>51</v>
      </c>
      <c r="M2874" s="25">
        <v>43527</v>
      </c>
      <c r="N2874" s="24" t="s">
        <v>57</v>
      </c>
      <c r="O2874" s="24">
        <v>2.96</v>
      </c>
      <c r="P2874" s="24">
        <v>6.4</v>
      </c>
      <c r="Q2874" s="24">
        <v>112688.65</v>
      </c>
      <c r="R2874" s="24">
        <v>2530</v>
      </c>
      <c r="S2874" s="24">
        <f ca="1">DATEDIF(employees!$M2874, TODAY(), "y")</f>
        <v>7</v>
      </c>
      <c r="T2874" s="24">
        <f>VLOOKUP(employees!$H2874,locations[#All],4,)</f>
        <v>1.05</v>
      </c>
      <c r="U2874" s="26">
        <f>employees!$Q2874/employees!$T2874</f>
        <v>107322.5238095238</v>
      </c>
    </row>
    <row r="2875" spans="1:21" x14ac:dyDescent="0.25">
      <c r="A2875" s="19">
        <v>2874</v>
      </c>
      <c r="B2875" s="20" t="s">
        <v>2807</v>
      </c>
      <c r="C2875" s="20" t="s">
        <v>59</v>
      </c>
      <c r="D2875" s="20">
        <v>22</v>
      </c>
      <c r="E2875" s="20">
        <v>14</v>
      </c>
      <c r="F2875" s="20" t="str">
        <f>VLOOKUP(Table6[[#This Row],[department_id]],departments[#All],2,FALSE)</f>
        <v>Sales Operations</v>
      </c>
      <c r="G2875" s="20" t="str">
        <f>VLOOKUP(employees!$E2875,departments[],3,FALSE)</f>
        <v>GTM</v>
      </c>
      <c r="H2875" s="20">
        <v>9</v>
      </c>
      <c r="I2875" s="20" t="str">
        <f>VLOOKUP(employees!$H2875,locations[#All],3,FALSE)</f>
        <v>Amsterdam</v>
      </c>
      <c r="J2875" s="20" t="str">
        <f>_xlfn.XLOOKUP(Table6[[#This Row],[City]],locations[city],locations[Continent])</f>
        <v>Europe</v>
      </c>
      <c r="K2875" s="20" t="s">
        <v>60</v>
      </c>
      <c r="L2875" s="20" t="s">
        <v>51</v>
      </c>
      <c r="M2875" s="21">
        <v>44868</v>
      </c>
      <c r="N2875" s="20" t="s">
        <v>62</v>
      </c>
      <c r="O2875" s="20">
        <v>4.6900000000000004</v>
      </c>
      <c r="P2875" s="20">
        <v>9.3000000000000007</v>
      </c>
      <c r="Q2875" s="20">
        <v>112070.88</v>
      </c>
      <c r="R2875" s="20">
        <v>526</v>
      </c>
      <c r="S2875" s="20">
        <f ca="1">DATEDIF(employees!$M2875, TODAY(), "y")</f>
        <v>3</v>
      </c>
      <c r="T2875" s="20">
        <f>VLOOKUP(employees!$H2875,locations[#All],4,)</f>
        <v>1.1499999999999999</v>
      </c>
      <c r="U2875" s="22">
        <f>employees!$Q2875/employees!$T2875</f>
        <v>97452.939130434796</v>
      </c>
    </row>
    <row r="2876" spans="1:21" x14ac:dyDescent="0.25">
      <c r="A2876" s="23">
        <v>2875</v>
      </c>
      <c r="B2876" s="24" t="s">
        <v>2808</v>
      </c>
      <c r="C2876" s="24" t="s">
        <v>54</v>
      </c>
      <c r="D2876" s="24">
        <v>29</v>
      </c>
      <c r="E2876" s="24">
        <v>20</v>
      </c>
      <c r="F2876" s="24" t="str">
        <f>VLOOKUP(Table6[[#This Row],[department_id]],departments[#All],2,FALSE)</f>
        <v>Recruiting</v>
      </c>
      <c r="G2876" s="24" t="str">
        <f>VLOOKUP(employees!$E2876,departments[],3,FALSE)</f>
        <v>G&amp;A</v>
      </c>
      <c r="H2876" s="24">
        <v>16</v>
      </c>
      <c r="I2876" s="24" t="str">
        <f>VLOOKUP(employees!$H2876,locations[#All],3,FALSE)</f>
        <v>São Paulo</v>
      </c>
      <c r="J2876" s="24" t="str">
        <f>_xlfn.XLOOKUP(Table6[[#This Row],[City]],locations[city],locations[Continent])</f>
        <v>South America</v>
      </c>
      <c r="K2876" s="24" t="s">
        <v>55</v>
      </c>
      <c r="L2876" s="24" t="s">
        <v>56</v>
      </c>
      <c r="M2876" s="25">
        <v>44389</v>
      </c>
      <c r="N2876" s="24" t="s">
        <v>57</v>
      </c>
      <c r="O2876" s="24">
        <v>4.24</v>
      </c>
      <c r="P2876" s="24">
        <v>6.4</v>
      </c>
      <c r="Q2876" s="24">
        <v>59653.47</v>
      </c>
      <c r="R2876" s="24">
        <v>1002</v>
      </c>
      <c r="S2876" s="24">
        <f ca="1">DATEDIF(employees!$M2876, TODAY(), "y")</f>
        <v>5</v>
      </c>
      <c r="T2876" s="24">
        <f>VLOOKUP(employees!$H2876,locations[#All],4,)</f>
        <v>0.8</v>
      </c>
      <c r="U2876" s="26">
        <f>employees!$Q2876/employees!$T2876</f>
        <v>74566.837499999994</v>
      </c>
    </row>
    <row r="2877" spans="1:21" x14ac:dyDescent="0.25">
      <c r="A2877" s="19">
        <v>2876</v>
      </c>
      <c r="B2877" s="20" t="s">
        <v>2809</v>
      </c>
      <c r="C2877" s="20" t="s">
        <v>59</v>
      </c>
      <c r="D2877" s="20">
        <v>22</v>
      </c>
      <c r="E2877" s="20">
        <v>3</v>
      </c>
      <c r="F2877" s="20" t="str">
        <f>VLOOKUP(Table6[[#This Row],[department_id]],departments[#All],2,FALSE)</f>
        <v>Data Engineering</v>
      </c>
      <c r="G2877" s="20" t="str">
        <f>VLOOKUP(employees!$E2877,departments[],3,FALSE)</f>
        <v>Tech</v>
      </c>
      <c r="H2877" s="20">
        <v>1</v>
      </c>
      <c r="I2877" s="20" t="str">
        <f>VLOOKUP(employees!$H2877,locations[#All],3,FALSE)</f>
        <v>San Francisco</v>
      </c>
      <c r="J2877" s="20" t="str">
        <f>_xlfn.XLOOKUP(Table6[[#This Row],[City]],locations[city],locations[Continent])</f>
        <v>North America</v>
      </c>
      <c r="K2877" s="20" t="s">
        <v>66</v>
      </c>
      <c r="L2877" s="20" t="s">
        <v>51</v>
      </c>
      <c r="M2877" s="21">
        <v>45647</v>
      </c>
      <c r="N2877" s="20" t="s">
        <v>57</v>
      </c>
      <c r="O2877" s="20">
        <v>4.07</v>
      </c>
      <c r="P2877" s="20">
        <v>7.9</v>
      </c>
      <c r="Q2877" s="20">
        <v>86638.51</v>
      </c>
      <c r="R2877" s="20">
        <v>2916</v>
      </c>
      <c r="S2877" s="20">
        <f ca="1">DATEDIF(employees!$M2877, TODAY(), "y")</f>
        <v>1</v>
      </c>
      <c r="T2877" s="20">
        <f>VLOOKUP(employees!$H2877,locations[#All],4,)</f>
        <v>1.35</v>
      </c>
      <c r="U2877" s="22">
        <f>employees!$Q2877/employees!$T2877</f>
        <v>64176.674074074064</v>
      </c>
    </row>
    <row r="2878" spans="1:21" x14ac:dyDescent="0.25">
      <c r="A2878" s="23">
        <v>2877</v>
      </c>
      <c r="B2878" s="24" t="s">
        <v>2810</v>
      </c>
      <c r="C2878" s="24" t="s">
        <v>59</v>
      </c>
      <c r="D2878" s="24">
        <v>56</v>
      </c>
      <c r="E2878" s="24">
        <v>17</v>
      </c>
      <c r="F2878" s="24" t="str">
        <f>VLOOKUP(Table6[[#This Row],[department_id]],departments[#All],2,FALSE)</f>
        <v>Customer Success</v>
      </c>
      <c r="G2878" s="24" t="str">
        <f>VLOOKUP(employees!$E2878,departments[],3,FALSE)</f>
        <v>GTM</v>
      </c>
      <c r="H2878" s="24">
        <v>9</v>
      </c>
      <c r="I2878" s="24" t="str">
        <f>VLOOKUP(employees!$H2878,locations[#All],3,FALSE)</f>
        <v>Amsterdam</v>
      </c>
      <c r="J2878" s="24" t="str">
        <f>_xlfn.XLOOKUP(Table6[[#This Row],[City]],locations[city],locations[Continent])</f>
        <v>Europe</v>
      </c>
      <c r="K2878" s="24" t="s">
        <v>60</v>
      </c>
      <c r="L2878" s="24" t="s">
        <v>51</v>
      </c>
      <c r="M2878" s="25">
        <v>45420</v>
      </c>
      <c r="N2878" s="24" t="s">
        <v>52</v>
      </c>
      <c r="O2878" s="24">
        <v>2.95</v>
      </c>
      <c r="P2878" s="24">
        <v>6.1</v>
      </c>
      <c r="Q2878" s="24">
        <v>131964.37</v>
      </c>
      <c r="R2878" s="24">
        <v>2093</v>
      </c>
      <c r="S2878" s="24">
        <f ca="1">DATEDIF(employees!$M2878, TODAY(), "y")</f>
        <v>2</v>
      </c>
      <c r="T2878" s="24">
        <f>VLOOKUP(employees!$H2878,locations[#All],4,)</f>
        <v>1.1499999999999999</v>
      </c>
      <c r="U2878" s="26">
        <f>employees!$Q2878/employees!$T2878</f>
        <v>114751.62608695653</v>
      </c>
    </row>
    <row r="2879" spans="1:21" x14ac:dyDescent="0.25">
      <c r="A2879" s="19">
        <v>2878</v>
      </c>
      <c r="B2879" s="20" t="s">
        <v>2811</v>
      </c>
      <c r="C2879" s="20" t="s">
        <v>59</v>
      </c>
      <c r="D2879" s="20">
        <v>61</v>
      </c>
      <c r="E2879" s="20">
        <v>9</v>
      </c>
      <c r="F2879" s="20" t="str">
        <f>VLOOKUP(Table6[[#This Row],[department_id]],departments[#All],2,FALSE)</f>
        <v>Product Management</v>
      </c>
      <c r="G2879" s="20" t="str">
        <f>VLOOKUP(employees!$E2879,departments[],3,FALSE)</f>
        <v>Product</v>
      </c>
      <c r="H2879" s="20">
        <v>9</v>
      </c>
      <c r="I2879" s="20" t="str">
        <f>VLOOKUP(employees!$H2879,locations[#All],3,FALSE)</f>
        <v>Amsterdam</v>
      </c>
      <c r="J2879" s="20" t="str">
        <f>_xlfn.XLOOKUP(Table6[[#This Row],[City]],locations[city],locations[Continent])</f>
        <v>Europe</v>
      </c>
      <c r="K2879" s="20" t="s">
        <v>55</v>
      </c>
      <c r="L2879" s="20" t="s">
        <v>51</v>
      </c>
      <c r="M2879" s="21">
        <v>44273</v>
      </c>
      <c r="N2879" s="20" t="s">
        <v>57</v>
      </c>
      <c r="O2879" s="20">
        <v>3.59</v>
      </c>
      <c r="P2879" s="20">
        <v>7.8</v>
      </c>
      <c r="Q2879" s="20">
        <v>134790.49</v>
      </c>
      <c r="R2879" s="20">
        <v>1845</v>
      </c>
      <c r="S2879" s="20">
        <f ca="1">DATEDIF(employees!$M2879, TODAY(), "y")</f>
        <v>5</v>
      </c>
      <c r="T2879" s="20">
        <f>VLOOKUP(employees!$H2879,locations[#All],4,)</f>
        <v>1.1499999999999999</v>
      </c>
      <c r="U2879" s="22">
        <f>employees!$Q2879/employees!$T2879</f>
        <v>117209.12173913044</v>
      </c>
    </row>
    <row r="2880" spans="1:21" x14ac:dyDescent="0.25">
      <c r="A2880" s="23">
        <v>2879</v>
      </c>
      <c r="B2880" s="24" t="s">
        <v>2812</v>
      </c>
      <c r="C2880" s="24" t="s">
        <v>59</v>
      </c>
      <c r="D2880" s="24">
        <v>22</v>
      </c>
      <c r="E2880" s="24">
        <v>26</v>
      </c>
      <c r="F2880" s="24" t="str">
        <f>VLOOKUP(Table6[[#This Row],[department_id]],departments[#All],2,FALSE)</f>
        <v>Procurement</v>
      </c>
      <c r="G2880" s="24" t="str">
        <f>VLOOKUP(employees!$E2880,departments[],3,FALSE)</f>
        <v>Ops</v>
      </c>
      <c r="H2880" s="24">
        <v>12</v>
      </c>
      <c r="I2880" s="24" t="str">
        <f>VLOOKUP(employees!$H2880,locations[#All],3,FALSE)</f>
        <v>Hyderabad</v>
      </c>
      <c r="J2880" s="24" t="str">
        <f>_xlfn.XLOOKUP(Table6[[#This Row],[City]],locations[city],locations[Continent])</f>
        <v>Asia</v>
      </c>
      <c r="K2880" s="24" t="s">
        <v>60</v>
      </c>
      <c r="L2880" s="24" t="s">
        <v>51</v>
      </c>
      <c r="M2880" s="25">
        <v>43142</v>
      </c>
      <c r="N2880" s="24" t="s">
        <v>57</v>
      </c>
      <c r="O2880" s="24">
        <v>4.17</v>
      </c>
      <c r="P2880" s="24">
        <v>9.1</v>
      </c>
      <c r="Q2880" s="24">
        <v>72240.92</v>
      </c>
      <c r="R2880" s="24">
        <v>3499</v>
      </c>
      <c r="S2880" s="24">
        <f ca="1">DATEDIF(employees!$M2880, TODAY(), "y")</f>
        <v>8</v>
      </c>
      <c r="T2880" s="24">
        <f>VLOOKUP(employees!$H2880,locations[#All],4,)</f>
        <v>0.68</v>
      </c>
      <c r="U2880" s="26">
        <f>employees!$Q2880/employees!$T2880</f>
        <v>106236.64705882352</v>
      </c>
    </row>
    <row r="2881" spans="1:21" x14ac:dyDescent="0.25">
      <c r="A2881" s="19">
        <v>2880</v>
      </c>
      <c r="B2881" s="20" t="s">
        <v>2813</v>
      </c>
      <c r="C2881" s="20" t="s">
        <v>49</v>
      </c>
      <c r="D2881" s="20">
        <v>58</v>
      </c>
      <c r="E2881" s="20">
        <v>16</v>
      </c>
      <c r="F2881" s="20" t="str">
        <f>VLOOKUP(Table6[[#This Row],[department_id]],departments[#All],2,FALSE)</f>
        <v>Content Marketing</v>
      </c>
      <c r="G2881" s="20" t="str">
        <f>VLOOKUP(employees!$E2881,departments[],3,FALSE)</f>
        <v>GTM</v>
      </c>
      <c r="H2881" s="20">
        <v>2</v>
      </c>
      <c r="I2881" s="20" t="str">
        <f>VLOOKUP(employees!$H2881,locations[#All],3,FALSE)</f>
        <v>New York</v>
      </c>
      <c r="J2881" s="20" t="str">
        <f>_xlfn.XLOOKUP(Table6[[#This Row],[City]],locations[city],locations[Continent])</f>
        <v>North America</v>
      </c>
      <c r="K2881" s="20" t="s">
        <v>55</v>
      </c>
      <c r="L2881" s="20" t="s">
        <v>51</v>
      </c>
      <c r="M2881" s="21">
        <v>42620</v>
      </c>
      <c r="N2881" s="20" t="s">
        <v>62</v>
      </c>
      <c r="O2881" s="20">
        <v>3.42</v>
      </c>
      <c r="P2881" s="20">
        <v>5.5</v>
      </c>
      <c r="Q2881" s="20">
        <v>58954.14</v>
      </c>
      <c r="R2881" s="20">
        <v>2309</v>
      </c>
      <c r="S2881" s="20">
        <f ca="1">DATEDIF(employees!$M2881, TODAY(), "y")</f>
        <v>10</v>
      </c>
      <c r="T2881" s="20">
        <f>VLOOKUP(employees!$H2881,locations[#All],4,)</f>
        <v>1.3</v>
      </c>
      <c r="U2881" s="22">
        <f>employees!$Q2881/employees!$T2881</f>
        <v>45349.338461538457</v>
      </c>
    </row>
    <row r="2882" spans="1:21" x14ac:dyDescent="0.25">
      <c r="A2882" s="23">
        <v>2881</v>
      </c>
      <c r="B2882" s="24" t="s">
        <v>2814</v>
      </c>
      <c r="C2882" s="24" t="s">
        <v>54</v>
      </c>
      <c r="D2882" s="24">
        <v>61</v>
      </c>
      <c r="E2882" s="24">
        <v>7</v>
      </c>
      <c r="F2882" s="24" t="str">
        <f>VLOOKUP(Table6[[#This Row],[department_id]],departments[#All],2,FALSE)</f>
        <v>IT &amp; Helpdesk</v>
      </c>
      <c r="G2882" s="24" t="str">
        <f>VLOOKUP(employees!$E2882,departments[],3,FALSE)</f>
        <v>Tech</v>
      </c>
      <c r="H2882" s="24">
        <v>16</v>
      </c>
      <c r="I2882" s="24" t="str">
        <f>VLOOKUP(employees!$H2882,locations[#All],3,FALSE)</f>
        <v>São Paulo</v>
      </c>
      <c r="J2882" s="24" t="str">
        <f>_xlfn.XLOOKUP(Table6[[#This Row],[City]],locations[city],locations[Continent])</f>
        <v>South America</v>
      </c>
      <c r="K2882" s="24" t="s">
        <v>55</v>
      </c>
      <c r="L2882" s="24" t="s">
        <v>51</v>
      </c>
      <c r="M2882" s="25">
        <v>44621</v>
      </c>
      <c r="N2882" s="24" t="s">
        <v>62</v>
      </c>
      <c r="O2882" s="24">
        <v>4.71</v>
      </c>
      <c r="P2882" s="24">
        <v>5.5</v>
      </c>
      <c r="Q2882" s="24">
        <v>52586.77</v>
      </c>
      <c r="R2882" s="24">
        <v>2487</v>
      </c>
      <c r="S2882" s="24">
        <f ca="1">DATEDIF(employees!$M2882, TODAY(), "y")</f>
        <v>4</v>
      </c>
      <c r="T2882" s="24">
        <f>VLOOKUP(employees!$H2882,locations[#All],4,)</f>
        <v>0.8</v>
      </c>
      <c r="U2882" s="26">
        <f>employees!$Q2882/employees!$T2882</f>
        <v>65733.462499999994</v>
      </c>
    </row>
    <row r="2883" spans="1:21" x14ac:dyDescent="0.25">
      <c r="A2883" s="19">
        <v>2882</v>
      </c>
      <c r="B2883" s="20" t="s">
        <v>2815</v>
      </c>
      <c r="C2883" s="20" t="s">
        <v>59</v>
      </c>
      <c r="D2883" s="20">
        <v>20</v>
      </c>
      <c r="E2883" s="20">
        <v>8</v>
      </c>
      <c r="F2883" s="20" t="str">
        <f>VLOOKUP(Table6[[#This Row],[department_id]],departments[#All],2,FALSE)</f>
        <v>QA &amp; Testing</v>
      </c>
      <c r="G2883" s="20" t="str">
        <f>VLOOKUP(employees!$E2883,departments[],3,FALSE)</f>
        <v>Tech</v>
      </c>
      <c r="H2883" s="20">
        <v>16</v>
      </c>
      <c r="I2883" s="20" t="str">
        <f>VLOOKUP(employees!$H2883,locations[#All],3,FALSE)</f>
        <v>São Paulo</v>
      </c>
      <c r="J2883" s="20" t="str">
        <f>_xlfn.XLOOKUP(Table6[[#This Row],[City]],locations[city],locations[Continent])</f>
        <v>South America</v>
      </c>
      <c r="K2883" s="20" t="s">
        <v>55</v>
      </c>
      <c r="L2883" s="20" t="s">
        <v>51</v>
      </c>
      <c r="M2883" s="21">
        <v>45740</v>
      </c>
      <c r="N2883" s="20" t="s">
        <v>57</v>
      </c>
      <c r="O2883" s="20">
        <v>4.29</v>
      </c>
      <c r="P2883" s="20">
        <v>5.0999999999999996</v>
      </c>
      <c r="Q2883" s="20">
        <v>71539.98</v>
      </c>
      <c r="R2883" s="20">
        <v>3196</v>
      </c>
      <c r="S2883" s="20">
        <f ca="1">DATEDIF(employees!$M2883, TODAY(), "y")</f>
        <v>1</v>
      </c>
      <c r="T2883" s="20">
        <f>VLOOKUP(employees!$H2883,locations[#All],4,)</f>
        <v>0.8</v>
      </c>
      <c r="U2883" s="22">
        <f>employees!$Q2883/employees!$T2883</f>
        <v>89424.974999999991</v>
      </c>
    </row>
    <row r="2884" spans="1:21" x14ac:dyDescent="0.25">
      <c r="A2884" s="23">
        <v>2883</v>
      </c>
      <c r="B2884" s="24" t="s">
        <v>2816</v>
      </c>
      <c r="C2884" s="24" t="s">
        <v>49</v>
      </c>
      <c r="D2884" s="24">
        <v>21</v>
      </c>
      <c r="E2884" s="24">
        <v>21</v>
      </c>
      <c r="F2884" s="24" t="str">
        <f>VLOOKUP(Table6[[#This Row],[department_id]],departments[#All],2,FALSE)</f>
        <v>Finance</v>
      </c>
      <c r="G2884" s="24" t="str">
        <f>VLOOKUP(employees!$E2884,departments[],3,FALSE)</f>
        <v>G&amp;A</v>
      </c>
      <c r="H2884" s="24">
        <v>13</v>
      </c>
      <c r="I2884" s="24" t="str">
        <f>VLOOKUP(employees!$H2884,locations[#All],3,FALSE)</f>
        <v>Cairo</v>
      </c>
      <c r="J2884" s="24" t="str">
        <f>_xlfn.XLOOKUP(Table6[[#This Row],[City]],locations[city],locations[Continent])</f>
        <v>Africa</v>
      </c>
      <c r="K2884" s="24" t="s">
        <v>64</v>
      </c>
      <c r="L2884" s="24" t="s">
        <v>56</v>
      </c>
      <c r="M2884" s="25">
        <v>44616</v>
      </c>
      <c r="N2884" s="24" t="s">
        <v>52</v>
      </c>
      <c r="O2884" s="24">
        <v>3.64</v>
      </c>
      <c r="P2884" s="24">
        <v>9.6</v>
      </c>
      <c r="Q2884" s="24">
        <v>94524.73</v>
      </c>
      <c r="R2884" s="24">
        <v>1229</v>
      </c>
      <c r="S2884" s="24">
        <f ca="1">DATEDIF(employees!$M2884, TODAY(), "y")</f>
        <v>4</v>
      </c>
      <c r="T2884" s="24">
        <f>VLOOKUP(employees!$H2884,locations[#All],4,)</f>
        <v>0.55000000000000004</v>
      </c>
      <c r="U2884" s="26">
        <f>employees!$Q2884/employees!$T2884</f>
        <v>171863.14545454545</v>
      </c>
    </row>
    <row r="2885" spans="1:21" x14ac:dyDescent="0.25">
      <c r="A2885" s="19">
        <v>2884</v>
      </c>
      <c r="B2885" s="20" t="s">
        <v>2817</v>
      </c>
      <c r="C2885" s="20" t="s">
        <v>54</v>
      </c>
      <c r="D2885" s="20">
        <v>32</v>
      </c>
      <c r="E2885" s="20">
        <v>22</v>
      </c>
      <c r="F2885" s="20" t="str">
        <f>VLOOKUP(Table6[[#This Row],[department_id]],departments[#All],2,FALSE)</f>
        <v>Accounting</v>
      </c>
      <c r="G2885" s="20" t="str">
        <f>VLOOKUP(employees!$E2885,departments[],3,FALSE)</f>
        <v>G&amp;A</v>
      </c>
      <c r="H2885" s="20">
        <v>21</v>
      </c>
      <c r="I2885" s="20" t="str">
        <f>VLOOKUP(employees!$H2885,locations[#All],3,FALSE)</f>
        <v>Sydney</v>
      </c>
      <c r="J2885" s="20" t="str">
        <f>_xlfn.XLOOKUP(Table6[[#This Row],[City]],locations[city],locations[Continent])</f>
        <v>Oceania</v>
      </c>
      <c r="K2885" s="20" t="s">
        <v>55</v>
      </c>
      <c r="L2885" s="20" t="s">
        <v>56</v>
      </c>
      <c r="M2885" s="21">
        <v>43842</v>
      </c>
      <c r="N2885" s="20" t="s">
        <v>52</v>
      </c>
      <c r="O2885" s="20">
        <v>3.69</v>
      </c>
      <c r="P2885" s="20">
        <v>8.6999999999999993</v>
      </c>
      <c r="Q2885" s="20">
        <v>79244.34</v>
      </c>
      <c r="R2885" s="20">
        <v>1649</v>
      </c>
      <c r="S2885" s="20">
        <f ca="1">DATEDIF(employees!$M2885, TODAY(), "y")</f>
        <v>6</v>
      </c>
      <c r="T2885" s="20">
        <f>VLOOKUP(employees!$H2885,locations[#All],4,)</f>
        <v>1.1499999999999999</v>
      </c>
      <c r="U2885" s="22">
        <f>employees!$Q2885/employees!$T2885</f>
        <v>68908.121739130438</v>
      </c>
    </row>
    <row r="2886" spans="1:21" x14ac:dyDescent="0.25">
      <c r="A2886" s="23">
        <v>2885</v>
      </c>
      <c r="B2886" s="24" t="s">
        <v>2818</v>
      </c>
      <c r="C2886" s="24" t="s">
        <v>59</v>
      </c>
      <c r="D2886" s="24">
        <v>36</v>
      </c>
      <c r="E2886" s="24">
        <v>11</v>
      </c>
      <c r="F2886" s="24" t="str">
        <f>VLOOKUP(Table6[[#This Row],[department_id]],departments[#All],2,FALSE)</f>
        <v>Design</v>
      </c>
      <c r="G2886" s="24" t="str">
        <f>VLOOKUP(employees!$E2886,departments[],3,FALSE)</f>
        <v>Product</v>
      </c>
      <c r="H2886" s="24">
        <v>10</v>
      </c>
      <c r="I2886" s="24" t="str">
        <f>VLOOKUP(employees!$H2886,locations[#All],3,FALSE)</f>
        <v>Warsaw</v>
      </c>
      <c r="J2886" s="24" t="str">
        <f>_xlfn.XLOOKUP(Table6[[#This Row],[City]],locations[city],locations[Continent])</f>
        <v>Europe</v>
      </c>
      <c r="K2886" s="24" t="s">
        <v>60</v>
      </c>
      <c r="L2886" s="24" t="s">
        <v>51</v>
      </c>
      <c r="M2886" s="25">
        <v>41699</v>
      </c>
      <c r="N2886" s="24" t="s">
        <v>57</v>
      </c>
      <c r="O2886" s="24">
        <v>3.68</v>
      </c>
      <c r="P2886" s="24">
        <v>7.9</v>
      </c>
      <c r="Q2886" s="24">
        <v>104932.64</v>
      </c>
      <c r="R2886" s="24">
        <v>1028</v>
      </c>
      <c r="S2886" s="24">
        <f ca="1">DATEDIF(employees!$M2886, TODAY(), "y")</f>
        <v>12</v>
      </c>
      <c r="T2886" s="24">
        <f>VLOOKUP(employees!$H2886,locations[#All],4,)</f>
        <v>0.95</v>
      </c>
      <c r="U2886" s="26">
        <f>employees!$Q2886/employees!$T2886</f>
        <v>110455.4105263158</v>
      </c>
    </row>
    <row r="2887" spans="1:21" x14ac:dyDescent="0.25">
      <c r="A2887" s="19">
        <v>2886</v>
      </c>
      <c r="B2887" s="20" t="s">
        <v>2819</v>
      </c>
      <c r="C2887" s="20" t="s">
        <v>59</v>
      </c>
      <c r="D2887" s="20">
        <v>35</v>
      </c>
      <c r="E2887" s="20">
        <v>18</v>
      </c>
      <c r="F2887" s="20" t="str">
        <f>VLOOKUP(Table6[[#This Row],[department_id]],departments[#All],2,FALSE)</f>
        <v>Customer Support</v>
      </c>
      <c r="G2887" s="20" t="str">
        <f>VLOOKUP(employees!$E2887,departments[],3,FALSE)</f>
        <v>GTM</v>
      </c>
      <c r="H2887" s="20">
        <v>17</v>
      </c>
      <c r="I2887" s="20" t="str">
        <f>VLOOKUP(employees!$H2887,locations[#All],3,FALSE)</f>
        <v>Mexico City</v>
      </c>
      <c r="J2887" s="20" t="str">
        <f>_xlfn.XLOOKUP(Table6[[#This Row],[City]],locations[city],locations[Continent])</f>
        <v>South America</v>
      </c>
      <c r="K2887" s="20" t="s">
        <v>55</v>
      </c>
      <c r="L2887" s="20" t="s">
        <v>56</v>
      </c>
      <c r="M2887" s="21">
        <v>44834</v>
      </c>
      <c r="N2887" s="20" t="s">
        <v>52</v>
      </c>
      <c r="O2887" s="20">
        <v>3.63</v>
      </c>
      <c r="P2887" s="20">
        <v>7.5</v>
      </c>
      <c r="Q2887" s="20">
        <v>47717.99</v>
      </c>
      <c r="R2887" s="20">
        <v>3275</v>
      </c>
      <c r="S2887" s="20">
        <f ca="1">DATEDIF(employees!$M2887, TODAY(), "y")</f>
        <v>3</v>
      </c>
      <c r="T2887" s="20">
        <f>VLOOKUP(employees!$H2887,locations[#All],4,)</f>
        <v>0.78</v>
      </c>
      <c r="U2887" s="22">
        <f>employees!$Q2887/employees!$T2887</f>
        <v>61176.91025641025</v>
      </c>
    </row>
    <row r="2888" spans="1:21" x14ac:dyDescent="0.25">
      <c r="A2888" s="23">
        <v>2887</v>
      </c>
      <c r="B2888" s="24" t="s">
        <v>2820</v>
      </c>
      <c r="C2888" s="24" t="s">
        <v>54</v>
      </c>
      <c r="D2888" s="24">
        <v>55</v>
      </c>
      <c r="E2888" s="24">
        <v>9</v>
      </c>
      <c r="F2888" s="24" t="str">
        <f>VLOOKUP(Table6[[#This Row],[department_id]],departments[#All],2,FALSE)</f>
        <v>Product Management</v>
      </c>
      <c r="G2888" s="24" t="str">
        <f>VLOOKUP(employees!$E2888,departments[],3,FALSE)</f>
        <v>Product</v>
      </c>
      <c r="H2888" s="24">
        <v>9</v>
      </c>
      <c r="I2888" s="24" t="str">
        <f>VLOOKUP(employees!$H2888,locations[#All],3,FALSE)</f>
        <v>Amsterdam</v>
      </c>
      <c r="J2888" s="24" t="str">
        <f>_xlfn.XLOOKUP(Table6[[#This Row],[City]],locations[city],locations[Continent])</f>
        <v>Europe</v>
      </c>
      <c r="K2888" s="24" t="s">
        <v>3443</v>
      </c>
      <c r="L2888" s="24" t="s">
        <v>51</v>
      </c>
      <c r="M2888" s="25">
        <v>41981</v>
      </c>
      <c r="N2888" s="24" t="s">
        <v>62</v>
      </c>
      <c r="O2888" s="24">
        <v>4.79</v>
      </c>
      <c r="P2888" s="24">
        <v>7.8</v>
      </c>
      <c r="Q2888" s="24">
        <v>358345.54</v>
      </c>
      <c r="R2888" s="24" t="s">
        <v>3524</v>
      </c>
      <c r="S2888" s="24">
        <f ca="1">DATEDIF(employees!$M2888, TODAY(), "y")</f>
        <v>11</v>
      </c>
      <c r="T2888" s="24">
        <f>VLOOKUP(employees!$H2888,locations[#All],4,)</f>
        <v>1.1499999999999999</v>
      </c>
      <c r="U2888" s="26">
        <f>employees!$Q2888/employees!$T2888</f>
        <v>311604.81739130436</v>
      </c>
    </row>
    <row r="2889" spans="1:21" x14ac:dyDescent="0.25">
      <c r="A2889" s="19">
        <v>2888</v>
      </c>
      <c r="B2889" s="20" t="s">
        <v>2821</v>
      </c>
      <c r="C2889" s="20" t="s">
        <v>59</v>
      </c>
      <c r="D2889" s="20">
        <v>20</v>
      </c>
      <c r="E2889" s="20">
        <v>21</v>
      </c>
      <c r="F2889" s="20" t="str">
        <f>VLOOKUP(Table6[[#This Row],[department_id]],departments[#All],2,FALSE)</f>
        <v>Finance</v>
      </c>
      <c r="G2889" s="20" t="str">
        <f>VLOOKUP(employees!$E2889,departments[],3,FALSE)</f>
        <v>G&amp;A</v>
      </c>
      <c r="H2889" s="20">
        <v>2</v>
      </c>
      <c r="I2889" s="20" t="str">
        <f>VLOOKUP(employees!$H2889,locations[#All],3,FALSE)</f>
        <v>New York</v>
      </c>
      <c r="J2889" s="20" t="str">
        <f>_xlfn.XLOOKUP(Table6[[#This Row],[City]],locations[city],locations[Continent])</f>
        <v>North America</v>
      </c>
      <c r="K2889" s="20" t="s">
        <v>55</v>
      </c>
      <c r="L2889" s="20" t="s">
        <v>56</v>
      </c>
      <c r="M2889" s="21">
        <v>44685</v>
      </c>
      <c r="N2889" s="20" t="s">
        <v>62</v>
      </c>
      <c r="O2889" s="20">
        <v>2.86</v>
      </c>
      <c r="P2889" s="20">
        <v>8</v>
      </c>
      <c r="Q2889" s="20">
        <v>122366.21</v>
      </c>
      <c r="R2889" s="20">
        <v>940</v>
      </c>
      <c r="S2889" s="20">
        <f ca="1">DATEDIF(employees!$M2889, TODAY(), "y")</f>
        <v>4</v>
      </c>
      <c r="T2889" s="20">
        <f>VLOOKUP(employees!$H2889,locations[#All],4,)</f>
        <v>1.3</v>
      </c>
      <c r="U2889" s="22">
        <f>employees!$Q2889/employees!$T2889</f>
        <v>94127.853846153841</v>
      </c>
    </row>
    <row r="2890" spans="1:21" x14ac:dyDescent="0.25">
      <c r="A2890" s="23">
        <v>2889</v>
      </c>
      <c r="B2890" s="24" t="s">
        <v>2822</v>
      </c>
      <c r="C2890" s="24" t="s">
        <v>49</v>
      </c>
      <c r="D2890" s="24">
        <v>58</v>
      </c>
      <c r="E2890" s="24">
        <v>12</v>
      </c>
      <c r="F2890" s="24" t="str">
        <f>VLOOKUP(Table6[[#This Row],[department_id]],departments[#All],2,FALSE)</f>
        <v>UX Research</v>
      </c>
      <c r="G2890" s="24" t="str">
        <f>VLOOKUP(employees!$E2890,departments[],3,FALSE)</f>
        <v>Product</v>
      </c>
      <c r="H2890" s="24">
        <v>6</v>
      </c>
      <c r="I2890" s="24" t="str">
        <f>VLOOKUP(employees!$H2890,locations[#All],3,FALSE)</f>
        <v>Berlin</v>
      </c>
      <c r="J2890" s="24" t="str">
        <f>_xlfn.XLOOKUP(Table6[[#This Row],[City]],locations[city],locations[Continent])</f>
        <v>Europe</v>
      </c>
      <c r="K2890" s="24" t="s">
        <v>66</v>
      </c>
      <c r="L2890" s="24" t="s">
        <v>56</v>
      </c>
      <c r="M2890" s="25">
        <v>41949</v>
      </c>
      <c r="N2890" s="24" t="s">
        <v>57</v>
      </c>
      <c r="O2890" s="24">
        <v>3.43</v>
      </c>
      <c r="P2890" s="24">
        <v>5.9</v>
      </c>
      <c r="Q2890" s="24">
        <v>61167.45</v>
      </c>
      <c r="R2890" s="24">
        <v>497</v>
      </c>
      <c r="S2890" s="24">
        <f ca="1">DATEDIF(employees!$M2890, TODAY(), "y")</f>
        <v>11</v>
      </c>
      <c r="T2890" s="24">
        <f>VLOOKUP(employees!$H2890,locations[#All],4,)</f>
        <v>1.1000000000000001</v>
      </c>
      <c r="U2890" s="26">
        <f>employees!$Q2890/employees!$T2890</f>
        <v>55606.772727272721</v>
      </c>
    </row>
    <row r="2891" spans="1:21" x14ac:dyDescent="0.25">
      <c r="A2891" s="19">
        <v>2890</v>
      </c>
      <c r="B2891" s="20" t="s">
        <v>2823</v>
      </c>
      <c r="C2891" s="20" t="s">
        <v>59</v>
      </c>
      <c r="D2891" s="20">
        <v>36</v>
      </c>
      <c r="E2891" s="20">
        <v>6</v>
      </c>
      <c r="F2891" s="20" t="str">
        <f>VLOOKUP(Table6[[#This Row],[department_id]],departments[#All],2,FALSE)</f>
        <v>Security</v>
      </c>
      <c r="G2891" s="20" t="str">
        <f>VLOOKUP(employees!$E2891,departments[],3,FALSE)</f>
        <v>Tech</v>
      </c>
      <c r="H2891" s="20">
        <v>8</v>
      </c>
      <c r="I2891" s="20" t="str">
        <f>VLOOKUP(employees!$H2891,locations[#All],3,FALSE)</f>
        <v>Barcelona</v>
      </c>
      <c r="J2891" s="20" t="str">
        <f>_xlfn.XLOOKUP(Table6[[#This Row],[City]],locations[city],locations[Continent])</f>
        <v>Europe</v>
      </c>
      <c r="K2891" s="20" t="s">
        <v>55</v>
      </c>
      <c r="L2891" s="20" t="s">
        <v>83</v>
      </c>
      <c r="M2891" s="21">
        <v>44913</v>
      </c>
      <c r="N2891" s="20" t="s">
        <v>62</v>
      </c>
      <c r="O2891" s="20">
        <v>2.57</v>
      </c>
      <c r="P2891" s="20">
        <v>7.9</v>
      </c>
      <c r="Q2891" s="20">
        <v>158340.81</v>
      </c>
      <c r="R2891" s="20">
        <v>2737</v>
      </c>
      <c r="S2891" s="20">
        <f ca="1">DATEDIF(employees!$M2891, TODAY(), "y")</f>
        <v>3</v>
      </c>
      <c r="T2891" s="20">
        <f>VLOOKUP(employees!$H2891,locations[#All],4,)</f>
        <v>1.05</v>
      </c>
      <c r="U2891" s="22">
        <f>employees!$Q2891/employees!$T2891</f>
        <v>150800.77142857143</v>
      </c>
    </row>
    <row r="2892" spans="1:21" x14ac:dyDescent="0.25">
      <c r="A2892" s="23">
        <v>2891</v>
      </c>
      <c r="B2892" s="24" t="s">
        <v>2824</v>
      </c>
      <c r="C2892" s="24" t="s">
        <v>49</v>
      </c>
      <c r="D2892" s="24">
        <v>30</v>
      </c>
      <c r="E2892" s="24">
        <v>9</v>
      </c>
      <c r="F2892" s="24" t="str">
        <f>VLOOKUP(Table6[[#This Row],[department_id]],departments[#All],2,FALSE)</f>
        <v>Product Management</v>
      </c>
      <c r="G2892" s="24" t="str">
        <f>VLOOKUP(employees!$E2892,departments[],3,FALSE)</f>
        <v>Product</v>
      </c>
      <c r="H2892" s="24">
        <v>2</v>
      </c>
      <c r="I2892" s="24" t="str">
        <f>VLOOKUP(employees!$H2892,locations[#All],3,FALSE)</f>
        <v>New York</v>
      </c>
      <c r="J2892" s="24" t="str">
        <f>_xlfn.XLOOKUP(Table6[[#This Row],[City]],locations[city],locations[Continent])</f>
        <v>North America</v>
      </c>
      <c r="K2892" s="24" t="s">
        <v>64</v>
      </c>
      <c r="L2892" s="24" t="s">
        <v>78</v>
      </c>
      <c r="M2892" s="25">
        <v>45432</v>
      </c>
      <c r="N2892" s="24" t="s">
        <v>52</v>
      </c>
      <c r="O2892" s="24">
        <v>4.74</v>
      </c>
      <c r="P2892" s="24">
        <v>7.9</v>
      </c>
      <c r="Q2892" s="24">
        <v>219623.01</v>
      </c>
      <c r="R2892" s="24">
        <v>290</v>
      </c>
      <c r="S2892" s="24">
        <f ca="1">DATEDIF(employees!$M2892, TODAY(), "y")</f>
        <v>2</v>
      </c>
      <c r="T2892" s="24">
        <f>VLOOKUP(employees!$H2892,locations[#All],4,)</f>
        <v>1.3</v>
      </c>
      <c r="U2892" s="26">
        <f>employees!$Q2892/employees!$T2892</f>
        <v>168940.77692307692</v>
      </c>
    </row>
    <row r="2893" spans="1:21" x14ac:dyDescent="0.25">
      <c r="A2893" s="19">
        <v>2892</v>
      </c>
      <c r="B2893" s="20" t="s">
        <v>2825</v>
      </c>
      <c r="C2893" s="20" t="s">
        <v>49</v>
      </c>
      <c r="D2893" s="20">
        <v>25</v>
      </c>
      <c r="E2893" s="20">
        <v>11</v>
      </c>
      <c r="F2893" s="20" t="str">
        <f>VLOOKUP(Table6[[#This Row],[department_id]],departments[#All],2,FALSE)</f>
        <v>Design</v>
      </c>
      <c r="G2893" s="20" t="str">
        <f>VLOOKUP(employees!$E2893,departments[],3,FALSE)</f>
        <v>Product</v>
      </c>
      <c r="H2893" s="20">
        <v>1</v>
      </c>
      <c r="I2893" s="20" t="str">
        <f>VLOOKUP(employees!$H2893,locations[#All],3,FALSE)</f>
        <v>San Francisco</v>
      </c>
      <c r="J2893" s="20" t="str">
        <f>_xlfn.XLOOKUP(Table6[[#This Row],[City]],locations[city],locations[Continent])</f>
        <v>North America</v>
      </c>
      <c r="K2893" s="20" t="s">
        <v>50</v>
      </c>
      <c r="L2893" s="20" t="s">
        <v>51</v>
      </c>
      <c r="M2893" s="21">
        <v>42688</v>
      </c>
      <c r="N2893" s="20" t="s">
        <v>57</v>
      </c>
      <c r="O2893" s="20">
        <v>4.1100000000000003</v>
      </c>
      <c r="P2893" s="20">
        <v>8.6</v>
      </c>
      <c r="Q2893" s="20">
        <v>58854.49</v>
      </c>
      <c r="R2893" s="20">
        <v>400</v>
      </c>
      <c r="S2893" s="20">
        <f ca="1">DATEDIF(employees!$M2893, TODAY(), "y")</f>
        <v>9</v>
      </c>
      <c r="T2893" s="20">
        <f>VLOOKUP(employees!$H2893,locations[#All],4,)</f>
        <v>1.35</v>
      </c>
      <c r="U2893" s="22">
        <f>employees!$Q2893/employees!$T2893</f>
        <v>43595.918518518512</v>
      </c>
    </row>
    <row r="2894" spans="1:21" x14ac:dyDescent="0.25">
      <c r="A2894" s="23">
        <v>2893</v>
      </c>
      <c r="B2894" s="24" t="s">
        <v>2826</v>
      </c>
      <c r="C2894" s="24" t="s">
        <v>59</v>
      </c>
      <c r="D2894" s="24">
        <v>53</v>
      </c>
      <c r="E2894" s="24">
        <v>17</v>
      </c>
      <c r="F2894" s="24" t="str">
        <f>VLOOKUP(Table6[[#This Row],[department_id]],departments[#All],2,FALSE)</f>
        <v>Customer Success</v>
      </c>
      <c r="G2894" s="24" t="str">
        <f>VLOOKUP(employees!$E2894,departments[],3,FALSE)</f>
        <v>GTM</v>
      </c>
      <c r="H2894" s="24">
        <v>5</v>
      </c>
      <c r="I2894" s="24" t="str">
        <f>VLOOKUP(employees!$H2894,locations[#All],3,FALSE)</f>
        <v>London</v>
      </c>
      <c r="J2894" s="24" t="str">
        <f>_xlfn.XLOOKUP(Table6[[#This Row],[City]],locations[city],locations[Continent])</f>
        <v>Europe</v>
      </c>
      <c r="K2894" s="24" t="s">
        <v>64</v>
      </c>
      <c r="L2894" s="24" t="s">
        <v>56</v>
      </c>
      <c r="M2894" s="25">
        <v>42094</v>
      </c>
      <c r="N2894" s="24" t="s">
        <v>57</v>
      </c>
      <c r="O2894" s="24">
        <v>2.57</v>
      </c>
      <c r="P2894" s="24">
        <v>6.1</v>
      </c>
      <c r="Q2894" s="24">
        <v>224546.91</v>
      </c>
      <c r="R2894" s="24">
        <v>10</v>
      </c>
      <c r="S2894" s="24">
        <f ca="1">DATEDIF(employees!$M2894, TODAY(), "y")</f>
        <v>11</v>
      </c>
      <c r="T2894" s="24">
        <f>VLOOKUP(employees!$H2894,locations[#All],4,)</f>
        <v>1.25</v>
      </c>
      <c r="U2894" s="26">
        <f>employees!$Q2894/employees!$T2894</f>
        <v>179637.52799999999</v>
      </c>
    </row>
    <row r="2895" spans="1:21" x14ac:dyDescent="0.25">
      <c r="A2895" s="19">
        <v>2894</v>
      </c>
      <c r="B2895" s="20" t="s">
        <v>2827</v>
      </c>
      <c r="C2895" s="20" t="s">
        <v>49</v>
      </c>
      <c r="D2895" s="20">
        <v>53</v>
      </c>
      <c r="E2895" s="20">
        <v>12</v>
      </c>
      <c r="F2895" s="20" t="str">
        <f>VLOOKUP(Table6[[#This Row],[department_id]],departments[#All],2,FALSE)</f>
        <v>UX Research</v>
      </c>
      <c r="G2895" s="20" t="str">
        <f>VLOOKUP(employees!$E2895,departments[],3,FALSE)</f>
        <v>Product</v>
      </c>
      <c r="H2895" s="20">
        <v>10</v>
      </c>
      <c r="I2895" s="20" t="str">
        <f>VLOOKUP(employees!$H2895,locations[#All],3,FALSE)</f>
        <v>Warsaw</v>
      </c>
      <c r="J2895" s="20" t="str">
        <f>_xlfn.XLOOKUP(Table6[[#This Row],[City]],locations[city],locations[Continent])</f>
        <v>Europe</v>
      </c>
      <c r="K2895" s="20" t="s">
        <v>60</v>
      </c>
      <c r="L2895" s="20" t="s">
        <v>51</v>
      </c>
      <c r="M2895" s="21">
        <v>45312</v>
      </c>
      <c r="N2895" s="20" t="s">
        <v>57</v>
      </c>
      <c r="O2895" s="20">
        <v>3.62</v>
      </c>
      <c r="P2895" s="20">
        <v>7.1</v>
      </c>
      <c r="Q2895" s="20">
        <v>118657.95</v>
      </c>
      <c r="R2895" s="20">
        <v>2198</v>
      </c>
      <c r="S2895" s="20">
        <f ca="1">DATEDIF(employees!$M2895, TODAY(), "y")</f>
        <v>2</v>
      </c>
      <c r="T2895" s="20">
        <f>VLOOKUP(employees!$H2895,locations[#All],4,)</f>
        <v>0.95</v>
      </c>
      <c r="U2895" s="22">
        <f>employees!$Q2895/employees!$T2895</f>
        <v>124903.10526315789</v>
      </c>
    </row>
    <row r="2896" spans="1:21" x14ac:dyDescent="0.25">
      <c r="A2896" s="23">
        <v>2895</v>
      </c>
      <c r="B2896" s="24" t="s">
        <v>2828</v>
      </c>
      <c r="C2896" s="24" t="s">
        <v>54</v>
      </c>
      <c r="D2896" s="24">
        <v>63</v>
      </c>
      <c r="E2896" s="24">
        <v>24</v>
      </c>
      <c r="F2896" s="24" t="str">
        <f>VLOOKUP(Table6[[#This Row],[department_id]],departments[#All],2,FALSE)</f>
        <v>Administration</v>
      </c>
      <c r="G2896" s="24" t="str">
        <f>VLOOKUP(employees!$E2896,departments[],3,FALSE)</f>
        <v>G&amp;A</v>
      </c>
      <c r="H2896" s="24">
        <v>5</v>
      </c>
      <c r="I2896" s="24" t="str">
        <f>VLOOKUP(employees!$H2896,locations[#All],3,FALSE)</f>
        <v>London</v>
      </c>
      <c r="J2896" s="24" t="str">
        <f>_xlfn.XLOOKUP(Table6[[#This Row],[City]],locations[city],locations[Continent])</f>
        <v>Europe</v>
      </c>
      <c r="K2896" s="24" t="s">
        <v>55</v>
      </c>
      <c r="L2896" s="24" t="s">
        <v>51</v>
      </c>
      <c r="M2896" s="25">
        <v>44339</v>
      </c>
      <c r="N2896" s="24" t="s">
        <v>57</v>
      </c>
      <c r="O2896" s="24">
        <v>2.74</v>
      </c>
      <c r="P2896" s="24">
        <v>9.1</v>
      </c>
      <c r="Q2896" s="24">
        <v>63484.89</v>
      </c>
      <c r="R2896" s="24">
        <v>3357</v>
      </c>
      <c r="S2896" s="24">
        <f ca="1">DATEDIF(employees!$M2896, TODAY(), "y")</f>
        <v>5</v>
      </c>
      <c r="T2896" s="24">
        <f>VLOOKUP(employees!$H2896,locations[#All],4,)</f>
        <v>1.25</v>
      </c>
      <c r="U2896" s="26">
        <f>employees!$Q2896/employees!$T2896</f>
        <v>50787.911999999997</v>
      </c>
    </row>
    <row r="2897" spans="1:21" x14ac:dyDescent="0.25">
      <c r="A2897" s="19">
        <v>2896</v>
      </c>
      <c r="B2897" s="20" t="s">
        <v>2829</v>
      </c>
      <c r="C2897" s="20" t="s">
        <v>59</v>
      </c>
      <c r="D2897" s="20">
        <v>37</v>
      </c>
      <c r="E2897" s="20">
        <v>22</v>
      </c>
      <c r="F2897" s="20" t="str">
        <f>VLOOKUP(Table6[[#This Row],[department_id]],departments[#All],2,FALSE)</f>
        <v>Accounting</v>
      </c>
      <c r="G2897" s="20" t="str">
        <f>VLOOKUP(employees!$E2897,departments[],3,FALSE)</f>
        <v>G&amp;A</v>
      </c>
      <c r="H2897" s="20">
        <v>7</v>
      </c>
      <c r="I2897" s="20" t="str">
        <f>VLOOKUP(employees!$H2897,locations[#All],3,FALSE)</f>
        <v>Paris</v>
      </c>
      <c r="J2897" s="20" t="str">
        <f>_xlfn.XLOOKUP(Table6[[#This Row],[City]],locations[city],locations[Continent])</f>
        <v>Europe</v>
      </c>
      <c r="K2897" s="20" t="s">
        <v>64</v>
      </c>
      <c r="L2897" s="20" t="s">
        <v>56</v>
      </c>
      <c r="M2897" s="21">
        <v>42771</v>
      </c>
      <c r="N2897" s="20" t="s">
        <v>57</v>
      </c>
      <c r="O2897" s="20">
        <v>4.5</v>
      </c>
      <c r="P2897" s="20">
        <v>5.5</v>
      </c>
      <c r="Q2897" s="20">
        <v>146329.06</v>
      </c>
      <c r="R2897" s="20">
        <v>3242</v>
      </c>
      <c r="S2897" s="20">
        <f ca="1">DATEDIF(employees!$M2897, TODAY(), "y")</f>
        <v>9</v>
      </c>
      <c r="T2897" s="20">
        <f>VLOOKUP(employees!$H2897,locations[#All],4,)</f>
        <v>1.18</v>
      </c>
      <c r="U2897" s="22">
        <f>employees!$Q2897/employees!$T2897</f>
        <v>124007.67796610171</v>
      </c>
    </row>
    <row r="2898" spans="1:21" x14ac:dyDescent="0.25">
      <c r="A2898" s="23">
        <v>2897</v>
      </c>
      <c r="B2898" s="24" t="s">
        <v>2830</v>
      </c>
      <c r="C2898" s="24" t="s">
        <v>54</v>
      </c>
      <c r="D2898" s="24">
        <v>53</v>
      </c>
      <c r="E2898" s="24">
        <v>12</v>
      </c>
      <c r="F2898" s="24" t="str">
        <f>VLOOKUP(Table6[[#This Row],[department_id]],departments[#All],2,FALSE)</f>
        <v>UX Research</v>
      </c>
      <c r="G2898" s="24" t="str">
        <f>VLOOKUP(employees!$E2898,departments[],3,FALSE)</f>
        <v>Product</v>
      </c>
      <c r="H2898" s="24">
        <v>21</v>
      </c>
      <c r="I2898" s="24" t="str">
        <f>VLOOKUP(employees!$H2898,locations[#All],3,FALSE)</f>
        <v>Sydney</v>
      </c>
      <c r="J2898" s="24" t="str">
        <f>_xlfn.XLOOKUP(Table6[[#This Row],[City]],locations[city],locations[Continent])</f>
        <v>Oceania</v>
      </c>
      <c r="K2898" s="24" t="s">
        <v>55</v>
      </c>
      <c r="L2898" s="24" t="s">
        <v>51</v>
      </c>
      <c r="M2898" s="25">
        <v>45070</v>
      </c>
      <c r="N2898" s="24" t="s">
        <v>52</v>
      </c>
      <c r="O2898" s="24">
        <v>4.58</v>
      </c>
      <c r="P2898" s="24">
        <v>7.8</v>
      </c>
      <c r="Q2898" s="24">
        <v>114318.82</v>
      </c>
      <c r="R2898" s="24">
        <v>1907</v>
      </c>
      <c r="S2898" s="24">
        <f ca="1">DATEDIF(employees!$M2898, TODAY(), "y")</f>
        <v>3</v>
      </c>
      <c r="T2898" s="24">
        <f>VLOOKUP(employees!$H2898,locations[#All],4,)</f>
        <v>1.1499999999999999</v>
      </c>
      <c r="U2898" s="26">
        <f>employees!$Q2898/employees!$T2898</f>
        <v>99407.669565217409</v>
      </c>
    </row>
    <row r="2899" spans="1:21" x14ac:dyDescent="0.25">
      <c r="A2899" s="19">
        <v>2898</v>
      </c>
      <c r="B2899" s="20" t="s">
        <v>2831</v>
      </c>
      <c r="C2899" s="20" t="s">
        <v>59</v>
      </c>
      <c r="D2899" s="20">
        <v>36</v>
      </c>
      <c r="E2899" s="20">
        <v>4</v>
      </c>
      <c r="F2899" s="20" t="str">
        <f>VLOOKUP(Table6[[#This Row],[department_id]],departments[#All],2,FALSE)</f>
        <v>ML Engineering</v>
      </c>
      <c r="G2899" s="20" t="str">
        <f>VLOOKUP(employees!$E2899,departments[],3,FALSE)</f>
        <v>Tech</v>
      </c>
      <c r="H2899" s="20">
        <v>19</v>
      </c>
      <c r="I2899" s="20" t="str">
        <f>VLOOKUP(employees!$H2899,locations[#All],3,FALSE)</f>
        <v>Tokyo</v>
      </c>
      <c r="J2899" s="20" t="str">
        <f>_xlfn.XLOOKUP(Table6[[#This Row],[City]],locations[city],locations[Continent])</f>
        <v>Asia</v>
      </c>
      <c r="K2899" s="20" t="s">
        <v>55</v>
      </c>
      <c r="L2899" s="20" t="s">
        <v>56</v>
      </c>
      <c r="M2899" s="21">
        <v>44329</v>
      </c>
      <c r="N2899" s="20" t="s">
        <v>57</v>
      </c>
      <c r="O2899" s="20">
        <v>2.74</v>
      </c>
      <c r="P2899" s="20">
        <v>8.8000000000000007</v>
      </c>
      <c r="Q2899" s="20">
        <v>124964.71</v>
      </c>
      <c r="R2899" s="20">
        <v>2121</v>
      </c>
      <c r="S2899" s="20">
        <f ca="1">DATEDIF(employees!$M2899, TODAY(), "y")</f>
        <v>5</v>
      </c>
      <c r="T2899" s="20">
        <f>VLOOKUP(employees!$H2899,locations[#All],4,)</f>
        <v>1.2</v>
      </c>
      <c r="U2899" s="22">
        <f>employees!$Q2899/employees!$T2899</f>
        <v>104137.25833333335</v>
      </c>
    </row>
    <row r="2900" spans="1:21" x14ac:dyDescent="0.25">
      <c r="A2900" s="23">
        <v>2899</v>
      </c>
      <c r="B2900" s="24" t="s">
        <v>2832</v>
      </c>
      <c r="C2900" s="24" t="s">
        <v>54</v>
      </c>
      <c r="D2900" s="24">
        <v>40</v>
      </c>
      <c r="E2900" s="24">
        <v>10</v>
      </c>
      <c r="F2900" s="24" t="str">
        <f>VLOOKUP(Table6[[#This Row],[department_id]],departments[#All],2,FALSE)</f>
        <v>Product Operations</v>
      </c>
      <c r="G2900" s="24" t="str">
        <f>VLOOKUP(employees!$E2900,departments[],3,FALSE)</f>
        <v>Product</v>
      </c>
      <c r="H2900" s="24">
        <v>17</v>
      </c>
      <c r="I2900" s="24" t="str">
        <f>VLOOKUP(employees!$H2900,locations[#All],3,FALSE)</f>
        <v>Mexico City</v>
      </c>
      <c r="J2900" s="24" t="str">
        <f>_xlfn.XLOOKUP(Table6[[#This Row],[City]],locations[city],locations[Continent])</f>
        <v>South America</v>
      </c>
      <c r="K2900" s="24" t="s">
        <v>60</v>
      </c>
      <c r="L2900" s="24" t="s">
        <v>56</v>
      </c>
      <c r="M2900" s="25">
        <v>42583</v>
      </c>
      <c r="N2900" s="24" t="s">
        <v>57</v>
      </c>
      <c r="O2900" s="24">
        <v>2.81</v>
      </c>
      <c r="P2900" s="24">
        <v>6.2</v>
      </c>
      <c r="Q2900" s="24">
        <v>82352.160000000003</v>
      </c>
      <c r="R2900" s="24">
        <v>1822</v>
      </c>
      <c r="S2900" s="24">
        <f ca="1">DATEDIF(employees!$M2900, TODAY(), "y")</f>
        <v>10</v>
      </c>
      <c r="T2900" s="24">
        <f>VLOOKUP(employees!$H2900,locations[#All],4,)</f>
        <v>0.78</v>
      </c>
      <c r="U2900" s="26">
        <f>employees!$Q2900/employees!$T2900</f>
        <v>105579.69230769231</v>
      </c>
    </row>
    <row r="2901" spans="1:21" x14ac:dyDescent="0.25">
      <c r="A2901" s="19">
        <v>2900</v>
      </c>
      <c r="B2901" s="20" t="s">
        <v>2833</v>
      </c>
      <c r="C2901" s="20" t="s">
        <v>54</v>
      </c>
      <c r="D2901" s="20">
        <v>43</v>
      </c>
      <c r="E2901" s="20">
        <v>8</v>
      </c>
      <c r="F2901" s="20" t="str">
        <f>VLOOKUP(Table6[[#This Row],[department_id]],departments[#All],2,FALSE)</f>
        <v>QA &amp; Testing</v>
      </c>
      <c r="G2901" s="20" t="str">
        <f>VLOOKUP(employees!$E2901,departments[],3,FALSE)</f>
        <v>Tech</v>
      </c>
      <c r="H2901" s="20">
        <v>11</v>
      </c>
      <c r="I2901" s="20" t="str">
        <f>VLOOKUP(employees!$H2901,locations[#All],3,FALSE)</f>
        <v>Bengaluru</v>
      </c>
      <c r="J2901" s="20" t="str">
        <f>_xlfn.XLOOKUP(Table6[[#This Row],[City]],locations[city],locations[Continent])</f>
        <v>Asia</v>
      </c>
      <c r="K2901" s="20" t="s">
        <v>50</v>
      </c>
      <c r="L2901" s="20" t="s">
        <v>51</v>
      </c>
      <c r="M2901" s="21">
        <v>45023</v>
      </c>
      <c r="N2901" s="20" t="s">
        <v>57</v>
      </c>
      <c r="O2901" s="20">
        <v>4.0999999999999996</v>
      </c>
      <c r="P2901" s="20">
        <v>8.6999999999999993</v>
      </c>
      <c r="Q2901" s="20">
        <v>23238.21</v>
      </c>
      <c r="R2901" s="20">
        <v>2268</v>
      </c>
      <c r="S2901" s="20">
        <f ca="1">DATEDIF(employees!$M2901, TODAY(), "y")</f>
        <v>3</v>
      </c>
      <c r="T2901" s="20">
        <f>VLOOKUP(employees!$H2901,locations[#All],4,)</f>
        <v>0.7</v>
      </c>
      <c r="U2901" s="22">
        <f>employees!$Q2901/employees!$T2901</f>
        <v>33197.442857142858</v>
      </c>
    </row>
    <row r="2902" spans="1:21" x14ac:dyDescent="0.25">
      <c r="A2902" s="23">
        <v>2901</v>
      </c>
      <c r="B2902" s="24" t="s">
        <v>2834</v>
      </c>
      <c r="C2902" s="24" t="s">
        <v>54</v>
      </c>
      <c r="D2902" s="24">
        <v>65</v>
      </c>
      <c r="E2902" s="24">
        <v>17</v>
      </c>
      <c r="F2902" s="24" t="str">
        <f>VLOOKUP(Table6[[#This Row],[department_id]],departments[#All],2,FALSE)</f>
        <v>Customer Success</v>
      </c>
      <c r="G2902" s="24" t="str">
        <f>VLOOKUP(employees!$E2902,departments[],3,FALSE)</f>
        <v>GTM</v>
      </c>
      <c r="H2902" s="24">
        <v>17</v>
      </c>
      <c r="I2902" s="24" t="str">
        <f>VLOOKUP(employees!$H2902,locations[#All],3,FALSE)</f>
        <v>Mexico City</v>
      </c>
      <c r="J2902" s="24" t="str">
        <f>_xlfn.XLOOKUP(Table6[[#This Row],[City]],locations[city],locations[Continent])</f>
        <v>South America</v>
      </c>
      <c r="K2902" s="24" t="s">
        <v>66</v>
      </c>
      <c r="L2902" s="24" t="s">
        <v>51</v>
      </c>
      <c r="M2902" s="25">
        <v>42147</v>
      </c>
      <c r="N2902" s="24" t="s">
        <v>52</v>
      </c>
      <c r="O2902" s="24">
        <v>3.51</v>
      </c>
      <c r="P2902" s="24">
        <v>6.6</v>
      </c>
      <c r="Q2902" s="24">
        <v>46536.81</v>
      </c>
      <c r="R2902" s="24">
        <v>520</v>
      </c>
      <c r="S2902" s="24">
        <f ca="1">DATEDIF(employees!$M2902, TODAY(), "y")</f>
        <v>11</v>
      </c>
      <c r="T2902" s="24">
        <f>VLOOKUP(employees!$H2902,locations[#All],4,)</f>
        <v>0.78</v>
      </c>
      <c r="U2902" s="26">
        <f>employees!$Q2902/employees!$T2902</f>
        <v>59662.576923076915</v>
      </c>
    </row>
    <row r="2903" spans="1:21" x14ac:dyDescent="0.25">
      <c r="A2903" s="19">
        <v>2902</v>
      </c>
      <c r="B2903" s="20" t="s">
        <v>2835</v>
      </c>
      <c r="C2903" s="20" t="s">
        <v>59</v>
      </c>
      <c r="D2903" s="20">
        <v>56</v>
      </c>
      <c r="E2903" s="20">
        <v>21</v>
      </c>
      <c r="F2903" s="20" t="str">
        <f>VLOOKUP(Table6[[#This Row],[department_id]],departments[#All],2,FALSE)</f>
        <v>Finance</v>
      </c>
      <c r="G2903" s="20" t="str">
        <f>VLOOKUP(employees!$E2903,departments[],3,FALSE)</f>
        <v>G&amp;A</v>
      </c>
      <c r="H2903" s="20">
        <v>16</v>
      </c>
      <c r="I2903" s="20" t="str">
        <f>VLOOKUP(employees!$H2903,locations[#All],3,FALSE)</f>
        <v>São Paulo</v>
      </c>
      <c r="J2903" s="20" t="str">
        <f>_xlfn.XLOOKUP(Table6[[#This Row],[City]],locations[city],locations[Continent])</f>
        <v>South America</v>
      </c>
      <c r="K2903" s="20" t="s">
        <v>75</v>
      </c>
      <c r="L2903" s="20" t="s">
        <v>56</v>
      </c>
      <c r="M2903" s="21">
        <v>43864</v>
      </c>
      <c r="N2903" s="20" t="s">
        <v>57</v>
      </c>
      <c r="O2903" s="20">
        <v>4.5199999999999996</v>
      </c>
      <c r="P2903" s="20">
        <v>5.6</v>
      </c>
      <c r="Q2903" s="20">
        <v>107350.37</v>
      </c>
      <c r="R2903" s="20">
        <v>3484</v>
      </c>
      <c r="S2903" s="20">
        <f ca="1">DATEDIF(employees!$M2903, TODAY(), "y")</f>
        <v>6</v>
      </c>
      <c r="T2903" s="20">
        <f>VLOOKUP(employees!$H2903,locations[#All],4,)</f>
        <v>0.8</v>
      </c>
      <c r="U2903" s="22">
        <f>employees!$Q2903/employees!$T2903</f>
        <v>134187.96249999999</v>
      </c>
    </row>
    <row r="2904" spans="1:21" x14ac:dyDescent="0.25">
      <c r="A2904" s="23">
        <v>2903</v>
      </c>
      <c r="B2904" s="24" t="s">
        <v>2836</v>
      </c>
      <c r="C2904" s="24" t="s">
        <v>59</v>
      </c>
      <c r="D2904" s="24">
        <v>58</v>
      </c>
      <c r="E2904" s="24">
        <v>10</v>
      </c>
      <c r="F2904" s="24" t="str">
        <f>VLOOKUP(Table6[[#This Row],[department_id]],departments[#All],2,FALSE)</f>
        <v>Product Operations</v>
      </c>
      <c r="G2904" s="24" t="str">
        <f>VLOOKUP(employees!$E2904,departments[],3,FALSE)</f>
        <v>Product</v>
      </c>
      <c r="H2904" s="24">
        <v>19</v>
      </c>
      <c r="I2904" s="24" t="str">
        <f>VLOOKUP(employees!$H2904,locations[#All],3,FALSE)</f>
        <v>Tokyo</v>
      </c>
      <c r="J2904" s="24" t="str">
        <f>_xlfn.XLOOKUP(Table6[[#This Row],[City]],locations[city],locations[Continent])</f>
        <v>Asia</v>
      </c>
      <c r="K2904" s="24" t="s">
        <v>64</v>
      </c>
      <c r="L2904" s="24" t="s">
        <v>51</v>
      </c>
      <c r="M2904" s="25">
        <v>43674</v>
      </c>
      <c r="N2904" s="24" t="s">
        <v>52</v>
      </c>
      <c r="O2904" s="24">
        <v>3.63</v>
      </c>
      <c r="P2904" s="24">
        <v>8.4</v>
      </c>
      <c r="Q2904" s="24">
        <v>249053.33</v>
      </c>
      <c r="R2904" s="24">
        <v>1406</v>
      </c>
      <c r="S2904" s="24">
        <f ca="1">DATEDIF(employees!$M2904, TODAY(), "y")</f>
        <v>7</v>
      </c>
      <c r="T2904" s="24">
        <f>VLOOKUP(employees!$H2904,locations[#All],4,)</f>
        <v>1.2</v>
      </c>
      <c r="U2904" s="26">
        <f>employees!$Q2904/employees!$T2904</f>
        <v>207544.44166666665</v>
      </c>
    </row>
    <row r="2905" spans="1:21" x14ac:dyDescent="0.25">
      <c r="A2905" s="19">
        <v>2904</v>
      </c>
      <c r="B2905" s="20" t="s">
        <v>2837</v>
      </c>
      <c r="C2905" s="20" t="s">
        <v>54</v>
      </c>
      <c r="D2905" s="20">
        <v>64</v>
      </c>
      <c r="E2905" s="20">
        <v>20</v>
      </c>
      <c r="F2905" s="20" t="str">
        <f>VLOOKUP(Table6[[#This Row],[department_id]],departments[#All],2,FALSE)</f>
        <v>Recruiting</v>
      </c>
      <c r="G2905" s="20" t="str">
        <f>VLOOKUP(employees!$E2905,departments[],3,FALSE)</f>
        <v>G&amp;A</v>
      </c>
      <c r="H2905" s="20">
        <v>10</v>
      </c>
      <c r="I2905" s="20" t="str">
        <f>VLOOKUP(employees!$H2905,locations[#All],3,FALSE)</f>
        <v>Warsaw</v>
      </c>
      <c r="J2905" s="20" t="str">
        <f>_xlfn.XLOOKUP(Table6[[#This Row],[City]],locations[city],locations[Continent])</f>
        <v>Europe</v>
      </c>
      <c r="K2905" s="20" t="s">
        <v>60</v>
      </c>
      <c r="L2905" s="20" t="s">
        <v>56</v>
      </c>
      <c r="M2905" s="21">
        <v>44183</v>
      </c>
      <c r="N2905" s="20" t="s">
        <v>57</v>
      </c>
      <c r="O2905" s="20">
        <v>3.11</v>
      </c>
      <c r="P2905" s="20">
        <v>8.5</v>
      </c>
      <c r="Q2905" s="20">
        <v>118275.1</v>
      </c>
      <c r="R2905" s="20">
        <v>324</v>
      </c>
      <c r="S2905" s="20">
        <f ca="1">DATEDIF(employees!$M2905, TODAY(), "y")</f>
        <v>5</v>
      </c>
      <c r="T2905" s="20">
        <f>VLOOKUP(employees!$H2905,locations[#All],4,)</f>
        <v>0.95</v>
      </c>
      <c r="U2905" s="22">
        <f>employees!$Q2905/employees!$T2905</f>
        <v>124500.10526315791</v>
      </c>
    </row>
    <row r="2906" spans="1:21" x14ac:dyDescent="0.25">
      <c r="A2906" s="23">
        <v>2905</v>
      </c>
      <c r="B2906" s="24" t="s">
        <v>2838</v>
      </c>
      <c r="C2906" s="24" t="s">
        <v>59</v>
      </c>
      <c r="D2906" s="24">
        <v>62</v>
      </c>
      <c r="E2906" s="24">
        <v>5</v>
      </c>
      <c r="F2906" s="24" t="str">
        <f>VLOOKUP(Table6[[#This Row],[department_id]],departments[#All],2,FALSE)</f>
        <v>Platform</v>
      </c>
      <c r="G2906" s="24" t="str">
        <f>VLOOKUP(employees!$E2906,departments[],3,FALSE)</f>
        <v>Tech</v>
      </c>
      <c r="H2906" s="24">
        <v>7</v>
      </c>
      <c r="I2906" s="24" t="str">
        <f>VLOOKUP(employees!$H2906,locations[#All],3,FALSE)</f>
        <v>Paris</v>
      </c>
      <c r="J2906" s="24" t="str">
        <f>_xlfn.XLOOKUP(Table6[[#This Row],[City]],locations[city],locations[Continent])</f>
        <v>Europe</v>
      </c>
      <c r="K2906" s="24" t="s">
        <v>60</v>
      </c>
      <c r="L2906" s="24" t="s">
        <v>56</v>
      </c>
      <c r="M2906" s="25">
        <v>44432</v>
      </c>
      <c r="N2906" s="24" t="s">
        <v>52</v>
      </c>
      <c r="O2906" s="24">
        <v>3.26</v>
      </c>
      <c r="P2906" s="24">
        <v>7.8</v>
      </c>
      <c r="Q2906" s="24">
        <v>147510.29999999999</v>
      </c>
      <c r="R2906" s="24">
        <v>2557</v>
      </c>
      <c r="S2906" s="24">
        <f ca="1">DATEDIF(employees!$M2906, TODAY(), "y")</f>
        <v>5</v>
      </c>
      <c r="T2906" s="24">
        <f>VLOOKUP(employees!$H2906,locations[#All],4,)</f>
        <v>1.18</v>
      </c>
      <c r="U2906" s="26">
        <f>employees!$Q2906/employees!$T2906</f>
        <v>125008.72881355931</v>
      </c>
    </row>
    <row r="2907" spans="1:21" x14ac:dyDescent="0.25">
      <c r="A2907" s="19">
        <v>2906</v>
      </c>
      <c r="B2907" s="20" t="s">
        <v>2839</v>
      </c>
      <c r="C2907" s="20" t="s">
        <v>54</v>
      </c>
      <c r="D2907" s="20">
        <v>21</v>
      </c>
      <c r="E2907" s="20">
        <v>6</v>
      </c>
      <c r="F2907" s="20" t="str">
        <f>VLOOKUP(Table6[[#This Row],[department_id]],departments[#All],2,FALSE)</f>
        <v>Security</v>
      </c>
      <c r="G2907" s="20" t="str">
        <f>VLOOKUP(employees!$E2907,departments[],3,FALSE)</f>
        <v>Tech</v>
      </c>
      <c r="H2907" s="20">
        <v>15</v>
      </c>
      <c r="I2907" s="20" t="str">
        <f>VLOOKUP(employees!$H2907,locations[#All],3,FALSE)</f>
        <v>Cape Town</v>
      </c>
      <c r="J2907" s="20" t="str">
        <f>_xlfn.XLOOKUP(Table6[[#This Row],[City]],locations[city],locations[Continent])</f>
        <v>Africa</v>
      </c>
      <c r="K2907" s="20" t="s">
        <v>55</v>
      </c>
      <c r="L2907" s="20" t="s">
        <v>51</v>
      </c>
      <c r="M2907" s="21">
        <v>43798</v>
      </c>
      <c r="N2907" s="20" t="s">
        <v>52</v>
      </c>
      <c r="O2907" s="20">
        <v>2.86</v>
      </c>
      <c r="P2907" s="20">
        <v>8.6999999999999993</v>
      </c>
      <c r="Q2907" s="20">
        <v>61019.6</v>
      </c>
      <c r="R2907" s="20">
        <v>2636</v>
      </c>
      <c r="S2907" s="20">
        <f ca="1">DATEDIF(employees!$M2907, TODAY(), "y")</f>
        <v>6</v>
      </c>
      <c r="T2907" s="20">
        <f>VLOOKUP(employees!$H2907,locations[#All],4,)</f>
        <v>0.7</v>
      </c>
      <c r="U2907" s="22">
        <f>employees!$Q2907/employees!$T2907</f>
        <v>87170.857142857145</v>
      </c>
    </row>
    <row r="2908" spans="1:21" x14ac:dyDescent="0.25">
      <c r="A2908" s="23">
        <v>2907</v>
      </c>
      <c r="B2908" s="24" t="s">
        <v>2840</v>
      </c>
      <c r="C2908" s="24" t="s">
        <v>59</v>
      </c>
      <c r="D2908" s="24">
        <v>43</v>
      </c>
      <c r="E2908" s="24">
        <v>16</v>
      </c>
      <c r="F2908" s="24" t="str">
        <f>VLOOKUP(Table6[[#This Row],[department_id]],departments[#All],2,FALSE)</f>
        <v>Content Marketing</v>
      </c>
      <c r="G2908" s="24" t="str">
        <f>VLOOKUP(employees!$E2908,departments[],3,FALSE)</f>
        <v>GTM</v>
      </c>
      <c r="H2908" s="24">
        <v>13</v>
      </c>
      <c r="I2908" s="24" t="str">
        <f>VLOOKUP(employees!$H2908,locations[#All],3,FALSE)</f>
        <v>Cairo</v>
      </c>
      <c r="J2908" s="24" t="str">
        <f>_xlfn.XLOOKUP(Table6[[#This Row],[City]],locations[city],locations[Continent])</f>
        <v>Africa</v>
      </c>
      <c r="K2908" s="24" t="s">
        <v>55</v>
      </c>
      <c r="L2908" s="24" t="s">
        <v>56</v>
      </c>
      <c r="M2908" s="25">
        <v>42154</v>
      </c>
      <c r="N2908" s="24" t="s">
        <v>57</v>
      </c>
      <c r="O2908" s="24">
        <v>2.96</v>
      </c>
      <c r="P2908" s="24">
        <v>5.5</v>
      </c>
      <c r="Q2908" s="24">
        <v>47139.360000000001</v>
      </c>
      <c r="R2908" s="24">
        <v>1859</v>
      </c>
      <c r="S2908" s="24">
        <f ca="1">DATEDIF(employees!$M2908, TODAY(), "y")</f>
        <v>11</v>
      </c>
      <c r="T2908" s="24">
        <f>VLOOKUP(employees!$H2908,locations[#All],4,)</f>
        <v>0.55000000000000004</v>
      </c>
      <c r="U2908" s="26">
        <f>employees!$Q2908/employees!$T2908</f>
        <v>85707.927272727262</v>
      </c>
    </row>
    <row r="2909" spans="1:21" x14ac:dyDescent="0.25">
      <c r="A2909" s="19">
        <v>2908</v>
      </c>
      <c r="B2909" s="20" t="s">
        <v>1666</v>
      </c>
      <c r="C2909" s="20" t="s">
        <v>59</v>
      </c>
      <c r="D2909" s="20">
        <v>55</v>
      </c>
      <c r="E2909" s="20">
        <v>2</v>
      </c>
      <c r="F2909" s="20" t="str">
        <f>VLOOKUP(Table6[[#This Row],[department_id]],departments[#All],2,FALSE)</f>
        <v>Data Science</v>
      </c>
      <c r="G2909" s="20" t="str">
        <f>VLOOKUP(employees!$E2909,departments[],3,FALSE)</f>
        <v>Tech</v>
      </c>
      <c r="H2909" s="20">
        <v>2</v>
      </c>
      <c r="I2909" s="20" t="str">
        <f>VLOOKUP(employees!$H2909,locations[#All],3,FALSE)</f>
        <v>New York</v>
      </c>
      <c r="J2909" s="20" t="str">
        <f>_xlfn.XLOOKUP(Table6[[#This Row],[City]],locations[city],locations[Continent])</f>
        <v>North America</v>
      </c>
      <c r="K2909" s="20" t="s">
        <v>55</v>
      </c>
      <c r="L2909" s="20" t="s">
        <v>51</v>
      </c>
      <c r="M2909" s="21">
        <v>44626</v>
      </c>
      <c r="N2909" s="20" t="s">
        <v>52</v>
      </c>
      <c r="O2909" s="20">
        <v>3.32</v>
      </c>
      <c r="P2909" s="20">
        <v>9.6</v>
      </c>
      <c r="Q2909" s="20">
        <v>186986.88</v>
      </c>
      <c r="R2909" s="20">
        <v>981</v>
      </c>
      <c r="S2909" s="20">
        <f ca="1">DATEDIF(employees!$M2909, TODAY(), "y")</f>
        <v>4</v>
      </c>
      <c r="T2909" s="20">
        <f>VLOOKUP(employees!$H2909,locations[#All],4,)</f>
        <v>1.3</v>
      </c>
      <c r="U2909" s="22">
        <f>employees!$Q2909/employees!$T2909</f>
        <v>143836.06153846154</v>
      </c>
    </row>
    <row r="2910" spans="1:21" x14ac:dyDescent="0.25">
      <c r="A2910" s="23">
        <v>2909</v>
      </c>
      <c r="B2910" s="24" t="s">
        <v>2841</v>
      </c>
      <c r="C2910" s="24" t="s">
        <v>54</v>
      </c>
      <c r="D2910" s="24">
        <v>62</v>
      </c>
      <c r="E2910" s="24">
        <v>14</v>
      </c>
      <c r="F2910" s="24" t="str">
        <f>VLOOKUP(Table6[[#This Row],[department_id]],departments[#All],2,FALSE)</f>
        <v>Sales Operations</v>
      </c>
      <c r="G2910" s="24" t="str">
        <f>VLOOKUP(employees!$E2910,departments[],3,FALSE)</f>
        <v>GTM</v>
      </c>
      <c r="H2910" s="24">
        <v>6</v>
      </c>
      <c r="I2910" s="24" t="str">
        <f>VLOOKUP(employees!$H2910,locations[#All],3,FALSE)</f>
        <v>Berlin</v>
      </c>
      <c r="J2910" s="24" t="str">
        <f>_xlfn.XLOOKUP(Table6[[#This Row],[City]],locations[city],locations[Continent])</f>
        <v>Europe</v>
      </c>
      <c r="K2910" s="24" t="s">
        <v>71</v>
      </c>
      <c r="L2910" s="24" t="s">
        <v>51</v>
      </c>
      <c r="M2910" s="25">
        <v>45113</v>
      </c>
      <c r="N2910" s="24" t="s">
        <v>57</v>
      </c>
      <c r="O2910" s="24">
        <v>4.7300000000000004</v>
      </c>
      <c r="P2910" s="24">
        <v>8.1999999999999993</v>
      </c>
      <c r="Q2910" s="24">
        <v>254792.02</v>
      </c>
      <c r="R2910" s="24">
        <v>491</v>
      </c>
      <c r="S2910" s="24">
        <f ca="1">DATEDIF(employees!$M2910, TODAY(), "y")</f>
        <v>3</v>
      </c>
      <c r="T2910" s="24">
        <f>VLOOKUP(employees!$H2910,locations[#All],4,)</f>
        <v>1.1000000000000001</v>
      </c>
      <c r="U2910" s="26">
        <f>employees!$Q2910/employees!$T2910</f>
        <v>231629.10909090907</v>
      </c>
    </row>
    <row r="2911" spans="1:21" x14ac:dyDescent="0.25">
      <c r="A2911" s="19">
        <v>2910</v>
      </c>
      <c r="B2911" s="20" t="s">
        <v>2842</v>
      </c>
      <c r="C2911" s="20" t="s">
        <v>49</v>
      </c>
      <c r="D2911" s="20">
        <v>39</v>
      </c>
      <c r="E2911" s="20">
        <v>14</v>
      </c>
      <c r="F2911" s="20" t="str">
        <f>VLOOKUP(Table6[[#This Row],[department_id]],departments[#All],2,FALSE)</f>
        <v>Sales Operations</v>
      </c>
      <c r="G2911" s="20" t="str">
        <f>VLOOKUP(employees!$E2911,departments[],3,FALSE)</f>
        <v>GTM</v>
      </c>
      <c r="H2911" s="20">
        <v>14</v>
      </c>
      <c r="I2911" s="20" t="str">
        <f>VLOOKUP(employees!$H2911,locations[#All],3,FALSE)</f>
        <v>Dubai</v>
      </c>
      <c r="J2911" s="20" t="str">
        <f>_xlfn.XLOOKUP(Table6[[#This Row],[City]],locations[city],locations[Continent])</f>
        <v>Asia</v>
      </c>
      <c r="K2911" s="20" t="s">
        <v>55</v>
      </c>
      <c r="L2911" s="20" t="s">
        <v>83</v>
      </c>
      <c r="M2911" s="21">
        <v>44557</v>
      </c>
      <c r="N2911" s="20" t="s">
        <v>57</v>
      </c>
      <c r="O2911" s="20">
        <v>2.71</v>
      </c>
      <c r="P2911" s="20">
        <v>7.4</v>
      </c>
      <c r="Q2911" s="20">
        <v>80067.47</v>
      </c>
      <c r="R2911" s="20">
        <v>3406</v>
      </c>
      <c r="S2911" s="20">
        <f ca="1">DATEDIF(employees!$M2911, TODAY(), "y")</f>
        <v>4</v>
      </c>
      <c r="T2911" s="20">
        <f>VLOOKUP(employees!$H2911,locations[#All],4,)</f>
        <v>1.05</v>
      </c>
      <c r="U2911" s="22">
        <f>employees!$Q2911/employees!$T2911</f>
        <v>76254.733333333337</v>
      </c>
    </row>
    <row r="2912" spans="1:21" x14ac:dyDescent="0.25">
      <c r="A2912" s="23">
        <v>2911</v>
      </c>
      <c r="B2912" s="24" t="s">
        <v>2843</v>
      </c>
      <c r="C2912" s="24" t="s">
        <v>59</v>
      </c>
      <c r="D2912" s="24">
        <v>63</v>
      </c>
      <c r="E2912" s="24">
        <v>7</v>
      </c>
      <c r="F2912" s="24" t="str">
        <f>VLOOKUP(Table6[[#This Row],[department_id]],departments[#All],2,FALSE)</f>
        <v>IT &amp; Helpdesk</v>
      </c>
      <c r="G2912" s="24" t="str">
        <f>VLOOKUP(employees!$E2912,departments[],3,FALSE)</f>
        <v>Tech</v>
      </c>
      <c r="H2912" s="24">
        <v>3</v>
      </c>
      <c r="I2912" s="24" t="str">
        <f>VLOOKUP(employees!$H2912,locations[#All],3,FALSE)</f>
        <v>Austin</v>
      </c>
      <c r="J2912" s="24" t="str">
        <f>_xlfn.XLOOKUP(Table6[[#This Row],[City]],locations[city],locations[Continent])</f>
        <v>North America</v>
      </c>
      <c r="K2912" s="24" t="s">
        <v>55</v>
      </c>
      <c r="L2912" s="24" t="s">
        <v>51</v>
      </c>
      <c r="M2912" s="25">
        <v>44675</v>
      </c>
      <c r="N2912" s="24" t="s">
        <v>52</v>
      </c>
      <c r="O2912" s="24">
        <v>2.86</v>
      </c>
      <c r="P2912" s="24">
        <v>8</v>
      </c>
      <c r="Q2912" s="24">
        <v>73949.78</v>
      </c>
      <c r="R2912" s="24">
        <v>1454</v>
      </c>
      <c r="S2912" s="24">
        <f ca="1">DATEDIF(employees!$M2912, TODAY(), "y")</f>
        <v>4</v>
      </c>
      <c r="T2912" s="24">
        <f>VLOOKUP(employees!$H2912,locations[#All],4,)</f>
        <v>1.05</v>
      </c>
      <c r="U2912" s="26">
        <f>employees!$Q2912/employees!$T2912</f>
        <v>70428.361904761899</v>
      </c>
    </row>
    <row r="2913" spans="1:21" x14ac:dyDescent="0.25">
      <c r="A2913" s="19">
        <v>2912</v>
      </c>
      <c r="B2913" s="20" t="s">
        <v>2844</v>
      </c>
      <c r="C2913" s="20" t="s">
        <v>54</v>
      </c>
      <c r="D2913" s="20">
        <v>63</v>
      </c>
      <c r="E2913" s="20">
        <v>8</v>
      </c>
      <c r="F2913" s="20" t="str">
        <f>VLOOKUP(Table6[[#This Row],[department_id]],departments[#All],2,FALSE)</f>
        <v>QA &amp; Testing</v>
      </c>
      <c r="G2913" s="20" t="str">
        <f>VLOOKUP(employees!$E2913,departments[],3,FALSE)</f>
        <v>Tech</v>
      </c>
      <c r="H2913" s="20">
        <v>13</v>
      </c>
      <c r="I2913" s="20" t="str">
        <f>VLOOKUP(employees!$H2913,locations[#All],3,FALSE)</f>
        <v>Cairo</v>
      </c>
      <c r="J2913" s="20" t="str">
        <f>_xlfn.XLOOKUP(Table6[[#This Row],[City]],locations[city],locations[Continent])</f>
        <v>Africa</v>
      </c>
      <c r="K2913" s="20" t="s">
        <v>60</v>
      </c>
      <c r="L2913" s="20" t="s">
        <v>83</v>
      </c>
      <c r="M2913" s="21">
        <v>42018</v>
      </c>
      <c r="N2913" s="20" t="s">
        <v>62</v>
      </c>
      <c r="O2913" s="20">
        <v>4.04</v>
      </c>
      <c r="P2913" s="20">
        <v>7</v>
      </c>
      <c r="Q2913" s="20">
        <v>68960.789999999994</v>
      </c>
      <c r="R2913" s="20">
        <v>1582</v>
      </c>
      <c r="S2913" s="20">
        <f ca="1">DATEDIF(employees!$M2913, TODAY(), "y")</f>
        <v>11</v>
      </c>
      <c r="T2913" s="20">
        <f>VLOOKUP(employees!$H2913,locations[#All],4,)</f>
        <v>0.55000000000000004</v>
      </c>
      <c r="U2913" s="22">
        <f>employees!$Q2913/employees!$T2913</f>
        <v>125383.25454545452</v>
      </c>
    </row>
    <row r="2914" spans="1:21" x14ac:dyDescent="0.25">
      <c r="A2914" s="23">
        <v>2913</v>
      </c>
      <c r="B2914" s="24" t="s">
        <v>3516</v>
      </c>
      <c r="C2914" s="24" t="s">
        <v>49</v>
      </c>
      <c r="D2914" s="24">
        <v>22</v>
      </c>
      <c r="E2914" s="24">
        <v>17</v>
      </c>
      <c r="F2914" s="24" t="str">
        <f>VLOOKUP(Table6[[#This Row],[department_id]],departments[#All],2,FALSE)</f>
        <v>Customer Success</v>
      </c>
      <c r="G2914" s="24" t="str">
        <f>VLOOKUP(employees!$E2914,departments[],3,FALSE)</f>
        <v>GTM</v>
      </c>
      <c r="H2914" s="24">
        <v>17</v>
      </c>
      <c r="I2914" s="24" t="str">
        <f>VLOOKUP(employees!$H2914,locations[#All],3,FALSE)</f>
        <v>Mexico City</v>
      </c>
      <c r="J2914" s="24" t="str">
        <f>_xlfn.XLOOKUP(Table6[[#This Row],[City]],locations[city],locations[Continent])</f>
        <v>South America</v>
      </c>
      <c r="K2914" s="24" t="s">
        <v>60</v>
      </c>
      <c r="L2914" s="24" t="s">
        <v>51</v>
      </c>
      <c r="M2914" s="25">
        <v>41840</v>
      </c>
      <c r="N2914" s="24" t="s">
        <v>57</v>
      </c>
      <c r="O2914" s="24">
        <v>3.77</v>
      </c>
      <c r="P2914" s="24">
        <v>7.9</v>
      </c>
      <c r="Q2914" s="24">
        <v>54069.279999999999</v>
      </c>
      <c r="R2914" s="24">
        <v>346</v>
      </c>
      <c r="S2914" s="24">
        <f ca="1">DATEDIF(employees!$M2914, TODAY(), "y")</f>
        <v>12</v>
      </c>
      <c r="T2914" s="24">
        <f>VLOOKUP(employees!$H2914,locations[#All],4,)</f>
        <v>0.78</v>
      </c>
      <c r="U2914" s="26">
        <f>employees!$Q2914/employees!$T2914</f>
        <v>69319.589743589735</v>
      </c>
    </row>
    <row r="2915" spans="1:21" x14ac:dyDescent="0.25">
      <c r="A2915" s="19">
        <v>2914</v>
      </c>
      <c r="B2915" s="20" t="s">
        <v>2845</v>
      </c>
      <c r="C2915" s="20" t="s">
        <v>59</v>
      </c>
      <c r="D2915" s="20">
        <v>23</v>
      </c>
      <c r="E2915" s="20">
        <v>7</v>
      </c>
      <c r="F2915" s="20" t="str">
        <f>VLOOKUP(Table6[[#This Row],[department_id]],departments[#All],2,FALSE)</f>
        <v>IT &amp; Helpdesk</v>
      </c>
      <c r="G2915" s="20" t="str">
        <f>VLOOKUP(employees!$E2915,departments[],3,FALSE)</f>
        <v>Tech</v>
      </c>
      <c r="H2915" s="20">
        <v>6</v>
      </c>
      <c r="I2915" s="20" t="str">
        <f>VLOOKUP(employees!$H2915,locations[#All],3,FALSE)</f>
        <v>Berlin</v>
      </c>
      <c r="J2915" s="20" t="str">
        <f>_xlfn.XLOOKUP(Table6[[#This Row],[City]],locations[city],locations[Continent])</f>
        <v>Europe</v>
      </c>
      <c r="K2915" s="20" t="s">
        <v>66</v>
      </c>
      <c r="L2915" s="20" t="s">
        <v>78</v>
      </c>
      <c r="M2915" s="21">
        <v>44965</v>
      </c>
      <c r="N2915" s="20" t="s">
        <v>57</v>
      </c>
      <c r="O2915" s="20">
        <v>4.08</v>
      </c>
      <c r="P2915" s="20">
        <v>8.5</v>
      </c>
      <c r="Q2915" s="20">
        <v>71130.539999999994</v>
      </c>
      <c r="R2915" s="20">
        <v>1788</v>
      </c>
      <c r="S2915" s="20">
        <f ca="1">DATEDIF(employees!$M2915, TODAY(), "y")</f>
        <v>3</v>
      </c>
      <c r="T2915" s="20">
        <f>VLOOKUP(employees!$H2915,locations[#All],4,)</f>
        <v>1.1000000000000001</v>
      </c>
      <c r="U2915" s="22">
        <f>employees!$Q2915/employees!$T2915</f>
        <v>64664.127272727259</v>
      </c>
    </row>
    <row r="2916" spans="1:21" x14ac:dyDescent="0.25">
      <c r="A2916" s="23">
        <v>2915</v>
      </c>
      <c r="B2916" s="24" t="s">
        <v>2846</v>
      </c>
      <c r="C2916" s="24" t="s">
        <v>49</v>
      </c>
      <c r="D2916" s="24">
        <v>20</v>
      </c>
      <c r="E2916" s="24">
        <v>14</v>
      </c>
      <c r="F2916" s="24" t="str">
        <f>VLOOKUP(Table6[[#This Row],[department_id]],departments[#All],2,FALSE)</f>
        <v>Sales Operations</v>
      </c>
      <c r="G2916" s="24" t="str">
        <f>VLOOKUP(employees!$E2916,departments[],3,FALSE)</f>
        <v>GTM</v>
      </c>
      <c r="H2916" s="24">
        <v>8</v>
      </c>
      <c r="I2916" s="24" t="str">
        <f>VLOOKUP(employees!$H2916,locations[#All],3,FALSE)</f>
        <v>Barcelona</v>
      </c>
      <c r="J2916" s="24" t="str">
        <f>_xlfn.XLOOKUP(Table6[[#This Row],[City]],locations[city],locations[Continent])</f>
        <v>Europe</v>
      </c>
      <c r="K2916" s="24" t="s">
        <v>55</v>
      </c>
      <c r="L2916" s="24" t="s">
        <v>51</v>
      </c>
      <c r="M2916" s="25">
        <v>41988</v>
      </c>
      <c r="N2916" s="24" t="s">
        <v>62</v>
      </c>
      <c r="O2916" s="24">
        <v>3.75</v>
      </c>
      <c r="P2916" s="24">
        <v>8.1</v>
      </c>
      <c r="Q2916" s="24">
        <v>100065.88</v>
      </c>
      <c r="R2916" s="24">
        <v>996</v>
      </c>
      <c r="S2916" s="24">
        <f ca="1">DATEDIF(employees!$M2916, TODAY(), "y")</f>
        <v>11</v>
      </c>
      <c r="T2916" s="24">
        <f>VLOOKUP(employees!$H2916,locations[#All],4,)</f>
        <v>1.05</v>
      </c>
      <c r="U2916" s="26">
        <f>employees!$Q2916/employees!$T2916</f>
        <v>95300.838095238098</v>
      </c>
    </row>
    <row r="2917" spans="1:21" x14ac:dyDescent="0.25">
      <c r="A2917" s="19">
        <v>2916</v>
      </c>
      <c r="B2917" s="20" t="s">
        <v>2847</v>
      </c>
      <c r="C2917" s="20" t="s">
        <v>54</v>
      </c>
      <c r="D2917" s="20">
        <v>39</v>
      </c>
      <c r="E2917" s="20">
        <v>3</v>
      </c>
      <c r="F2917" s="20" t="str">
        <f>VLOOKUP(Table6[[#This Row],[department_id]],departments[#All],2,FALSE)</f>
        <v>Data Engineering</v>
      </c>
      <c r="G2917" s="20" t="str">
        <f>VLOOKUP(employees!$E2917,departments[],3,FALSE)</f>
        <v>Tech</v>
      </c>
      <c r="H2917" s="20">
        <v>18</v>
      </c>
      <c r="I2917" s="20" t="str">
        <f>VLOOKUP(employees!$H2917,locations[#All],3,FALSE)</f>
        <v>Buenos Aires</v>
      </c>
      <c r="J2917" s="20" t="str">
        <f>_xlfn.XLOOKUP(Table6[[#This Row],[City]],locations[city],locations[Continent])</f>
        <v>South America</v>
      </c>
      <c r="K2917" s="20" t="s">
        <v>60</v>
      </c>
      <c r="L2917" s="20" t="s">
        <v>51</v>
      </c>
      <c r="M2917" s="21">
        <v>43370</v>
      </c>
      <c r="N2917" s="20" t="s">
        <v>62</v>
      </c>
      <c r="O2917" s="20">
        <v>3.7</v>
      </c>
      <c r="P2917" s="20">
        <v>8.6</v>
      </c>
      <c r="Q2917" s="20">
        <v>98021.73</v>
      </c>
      <c r="R2917" s="20">
        <v>3094</v>
      </c>
      <c r="S2917" s="20">
        <f ca="1">DATEDIF(employees!$M2917, TODAY(), "y")</f>
        <v>7</v>
      </c>
      <c r="T2917" s="20">
        <f>VLOOKUP(employees!$H2917,locations[#All],4,)</f>
        <v>0.65</v>
      </c>
      <c r="U2917" s="22">
        <f>employees!$Q2917/employees!$T2917</f>
        <v>150802.66153846151</v>
      </c>
    </row>
    <row r="2918" spans="1:21" x14ac:dyDescent="0.25">
      <c r="A2918" s="23">
        <v>2917</v>
      </c>
      <c r="B2918" s="24" t="s">
        <v>2848</v>
      </c>
      <c r="C2918" s="24" t="s">
        <v>49</v>
      </c>
      <c r="D2918" s="24">
        <v>20</v>
      </c>
      <c r="E2918" s="24">
        <v>13</v>
      </c>
      <c r="F2918" s="24" t="str">
        <f>VLOOKUP(Table6[[#This Row],[department_id]],departments[#All],2,FALSE)</f>
        <v>Sales</v>
      </c>
      <c r="G2918" s="24" t="str">
        <f>VLOOKUP(employees!$E2918,departments[],3,FALSE)</f>
        <v>GTM</v>
      </c>
      <c r="H2918" s="24">
        <v>8</v>
      </c>
      <c r="I2918" s="24" t="str">
        <f>VLOOKUP(employees!$H2918,locations[#All],3,FALSE)</f>
        <v>Barcelona</v>
      </c>
      <c r="J2918" s="24" t="str">
        <f>_xlfn.XLOOKUP(Table6[[#This Row],[City]],locations[city],locations[Continent])</f>
        <v>Europe</v>
      </c>
      <c r="K2918" s="24" t="s">
        <v>60</v>
      </c>
      <c r="L2918" s="24" t="s">
        <v>51</v>
      </c>
      <c r="M2918" s="25">
        <v>43876</v>
      </c>
      <c r="N2918" s="24" t="s">
        <v>52</v>
      </c>
      <c r="O2918" s="24">
        <v>4.1100000000000003</v>
      </c>
      <c r="P2918" s="24">
        <v>5.9</v>
      </c>
      <c r="Q2918" s="24">
        <v>78804.679999999993</v>
      </c>
      <c r="R2918" s="24">
        <v>370</v>
      </c>
      <c r="S2918" s="24">
        <f ca="1">DATEDIF(employees!$M2918, TODAY(), "y")</f>
        <v>6</v>
      </c>
      <c r="T2918" s="24">
        <f>VLOOKUP(employees!$H2918,locations[#All],4,)</f>
        <v>1.05</v>
      </c>
      <c r="U2918" s="26">
        <f>employees!$Q2918/employees!$T2918</f>
        <v>75052.076190476175</v>
      </c>
    </row>
    <row r="2919" spans="1:21" x14ac:dyDescent="0.25">
      <c r="A2919" s="19">
        <v>2918</v>
      </c>
      <c r="B2919" s="20" t="s">
        <v>2849</v>
      </c>
      <c r="C2919" s="20" t="s">
        <v>54</v>
      </c>
      <c r="D2919" s="20">
        <v>46</v>
      </c>
      <c r="E2919" s="20">
        <v>14</v>
      </c>
      <c r="F2919" s="20" t="str">
        <f>VLOOKUP(Table6[[#This Row],[department_id]],departments[#All],2,FALSE)</f>
        <v>Sales Operations</v>
      </c>
      <c r="G2919" s="20" t="str">
        <f>VLOOKUP(employees!$E2919,departments[],3,FALSE)</f>
        <v>GTM</v>
      </c>
      <c r="H2919" s="20">
        <v>10</v>
      </c>
      <c r="I2919" s="20" t="str">
        <f>VLOOKUP(employees!$H2919,locations[#All],3,FALSE)</f>
        <v>Warsaw</v>
      </c>
      <c r="J2919" s="20" t="str">
        <f>_xlfn.XLOOKUP(Table6[[#This Row],[City]],locations[city],locations[Continent])</f>
        <v>Europe</v>
      </c>
      <c r="K2919" s="20" t="s">
        <v>55</v>
      </c>
      <c r="L2919" s="20" t="s">
        <v>51</v>
      </c>
      <c r="M2919" s="21">
        <v>42859</v>
      </c>
      <c r="N2919" s="20" t="s">
        <v>62</v>
      </c>
      <c r="O2919" s="20">
        <v>3.09</v>
      </c>
      <c r="P2919" s="20">
        <v>8.1</v>
      </c>
      <c r="Q2919" s="20">
        <v>66000.679999999993</v>
      </c>
      <c r="R2919" s="20">
        <v>1034</v>
      </c>
      <c r="S2919" s="20">
        <f ca="1">DATEDIF(employees!$M2919, TODAY(), "y")</f>
        <v>9</v>
      </c>
      <c r="T2919" s="20">
        <f>VLOOKUP(employees!$H2919,locations[#All],4,)</f>
        <v>0.95</v>
      </c>
      <c r="U2919" s="22">
        <f>employees!$Q2919/employees!$T2919</f>
        <v>69474.399999999994</v>
      </c>
    </row>
    <row r="2920" spans="1:21" x14ac:dyDescent="0.25">
      <c r="A2920" s="23">
        <v>2919</v>
      </c>
      <c r="B2920" s="24" t="s">
        <v>2850</v>
      </c>
      <c r="C2920" s="24" t="s">
        <v>59</v>
      </c>
      <c r="D2920" s="24">
        <v>35</v>
      </c>
      <c r="E2920" s="24">
        <v>6</v>
      </c>
      <c r="F2920" s="24" t="str">
        <f>VLOOKUP(Table6[[#This Row],[department_id]],departments[#All],2,FALSE)</f>
        <v>Security</v>
      </c>
      <c r="G2920" s="24" t="str">
        <f>VLOOKUP(employees!$E2920,departments[],3,FALSE)</f>
        <v>Tech</v>
      </c>
      <c r="H2920" s="24">
        <v>16</v>
      </c>
      <c r="I2920" s="24" t="str">
        <f>VLOOKUP(employees!$H2920,locations[#All],3,FALSE)</f>
        <v>São Paulo</v>
      </c>
      <c r="J2920" s="24" t="str">
        <f>_xlfn.XLOOKUP(Table6[[#This Row],[City]],locations[city],locations[Continent])</f>
        <v>South America</v>
      </c>
      <c r="K2920" s="24" t="s">
        <v>60</v>
      </c>
      <c r="L2920" s="24" t="s">
        <v>51</v>
      </c>
      <c r="M2920" s="25">
        <v>45196</v>
      </c>
      <c r="N2920" s="24" t="s">
        <v>57</v>
      </c>
      <c r="O2920" s="24">
        <v>3.25</v>
      </c>
      <c r="P2920" s="24">
        <v>5.4</v>
      </c>
      <c r="Q2920" s="24">
        <v>151765.66</v>
      </c>
      <c r="R2920" s="24">
        <v>897</v>
      </c>
      <c r="S2920" s="24">
        <f ca="1">DATEDIF(employees!$M2920, TODAY(), "y")</f>
        <v>2</v>
      </c>
      <c r="T2920" s="24">
        <f>VLOOKUP(employees!$H2920,locations[#All],4,)</f>
        <v>0.8</v>
      </c>
      <c r="U2920" s="26">
        <f>employees!$Q2920/employees!$T2920</f>
        <v>189707.07499999998</v>
      </c>
    </row>
    <row r="2921" spans="1:21" x14ac:dyDescent="0.25">
      <c r="A2921" s="19">
        <v>2920</v>
      </c>
      <c r="B2921" s="20" t="s">
        <v>2851</v>
      </c>
      <c r="C2921" s="20" t="s">
        <v>59</v>
      </c>
      <c r="D2921" s="20">
        <v>44</v>
      </c>
      <c r="E2921" s="20">
        <v>27</v>
      </c>
      <c r="F2921" s="20" t="str">
        <f>VLOOKUP(Table6[[#This Row],[department_id]],departments[#All],2,FALSE)</f>
        <v>Facilities</v>
      </c>
      <c r="G2921" s="20" t="str">
        <f>VLOOKUP(employees!$E2921,departments[],3,FALSE)</f>
        <v>Ops</v>
      </c>
      <c r="H2921" s="20">
        <v>10</v>
      </c>
      <c r="I2921" s="20" t="str">
        <f>VLOOKUP(employees!$H2921,locations[#All],3,FALSE)</f>
        <v>Warsaw</v>
      </c>
      <c r="J2921" s="20" t="str">
        <f>_xlfn.XLOOKUP(Table6[[#This Row],[City]],locations[city],locations[Continent])</f>
        <v>Europe</v>
      </c>
      <c r="K2921" s="20" t="s">
        <v>55</v>
      </c>
      <c r="L2921" s="20" t="s">
        <v>51</v>
      </c>
      <c r="M2921" s="21">
        <v>43022</v>
      </c>
      <c r="N2921" s="20" t="s">
        <v>57</v>
      </c>
      <c r="O2921" s="20">
        <v>3.2</v>
      </c>
      <c r="P2921" s="20">
        <v>9.6</v>
      </c>
      <c r="Q2921" s="20">
        <v>54903.98</v>
      </c>
      <c r="R2921" s="20">
        <v>1764</v>
      </c>
      <c r="S2921" s="20">
        <f ca="1">DATEDIF(employees!$M2921, TODAY(), "y")</f>
        <v>8</v>
      </c>
      <c r="T2921" s="20">
        <f>VLOOKUP(employees!$H2921,locations[#All],4,)</f>
        <v>0.95</v>
      </c>
      <c r="U2921" s="22">
        <f>employees!$Q2921/employees!$T2921</f>
        <v>57793.663157894742</v>
      </c>
    </row>
    <row r="2922" spans="1:21" x14ac:dyDescent="0.25">
      <c r="A2922" s="23">
        <v>2921</v>
      </c>
      <c r="B2922" s="24" t="s">
        <v>2852</v>
      </c>
      <c r="C2922" s="24" t="s">
        <v>49</v>
      </c>
      <c r="D2922" s="24">
        <v>25</v>
      </c>
      <c r="E2922" s="24">
        <v>26</v>
      </c>
      <c r="F2922" s="24" t="str">
        <f>VLOOKUP(Table6[[#This Row],[department_id]],departments[#All],2,FALSE)</f>
        <v>Procurement</v>
      </c>
      <c r="G2922" s="24" t="str">
        <f>VLOOKUP(employees!$E2922,departments[],3,FALSE)</f>
        <v>Ops</v>
      </c>
      <c r="H2922" s="24">
        <v>19</v>
      </c>
      <c r="I2922" s="24" t="str">
        <f>VLOOKUP(employees!$H2922,locations[#All],3,FALSE)</f>
        <v>Tokyo</v>
      </c>
      <c r="J2922" s="24" t="str">
        <f>_xlfn.XLOOKUP(Table6[[#This Row],[City]],locations[city],locations[Continent])</f>
        <v>Asia</v>
      </c>
      <c r="K2922" s="24" t="s">
        <v>60</v>
      </c>
      <c r="L2922" s="24" t="s">
        <v>56</v>
      </c>
      <c r="M2922" s="25">
        <v>44383</v>
      </c>
      <c r="N2922" s="24" t="s">
        <v>52</v>
      </c>
      <c r="O2922" s="24">
        <v>3.51</v>
      </c>
      <c r="P2922" s="24">
        <v>6.5</v>
      </c>
      <c r="Q2922" s="24">
        <v>106637.34</v>
      </c>
      <c r="R2922" s="24">
        <v>3403</v>
      </c>
      <c r="S2922" s="24">
        <f ca="1">DATEDIF(employees!$M2922, TODAY(), "y")</f>
        <v>5</v>
      </c>
      <c r="T2922" s="24">
        <f>VLOOKUP(employees!$H2922,locations[#All],4,)</f>
        <v>1.2</v>
      </c>
      <c r="U2922" s="26">
        <f>employees!$Q2922/employees!$T2922</f>
        <v>88864.45</v>
      </c>
    </row>
    <row r="2923" spans="1:21" x14ac:dyDescent="0.25">
      <c r="A2923" s="19">
        <v>2922</v>
      </c>
      <c r="B2923" s="20" t="s">
        <v>2853</v>
      </c>
      <c r="C2923" s="20" t="s">
        <v>54</v>
      </c>
      <c r="D2923" s="20">
        <v>56</v>
      </c>
      <c r="E2923" s="20">
        <v>1</v>
      </c>
      <c r="F2923" s="20" t="str">
        <f>VLOOKUP(Table6[[#This Row],[department_id]],departments[#All],2,FALSE)</f>
        <v>Engineering</v>
      </c>
      <c r="G2923" s="20" t="str">
        <f>VLOOKUP(employees!$E2923,departments[],3,FALSE)</f>
        <v>Tech</v>
      </c>
      <c r="H2923" s="20">
        <v>5</v>
      </c>
      <c r="I2923" s="20" t="str">
        <f>VLOOKUP(employees!$H2923,locations[#All],3,FALSE)</f>
        <v>London</v>
      </c>
      <c r="J2923" s="20" t="str">
        <f>_xlfn.XLOOKUP(Table6[[#This Row],[City]],locations[city],locations[Continent])</f>
        <v>Europe</v>
      </c>
      <c r="K2923" s="20" t="s">
        <v>60</v>
      </c>
      <c r="L2923" s="20" t="s">
        <v>56</v>
      </c>
      <c r="M2923" s="21">
        <v>41731</v>
      </c>
      <c r="N2923" s="20" t="s">
        <v>52</v>
      </c>
      <c r="O2923" s="20">
        <v>4.7</v>
      </c>
      <c r="P2923" s="20">
        <v>6.9</v>
      </c>
      <c r="Q2923" s="20">
        <v>226880.73</v>
      </c>
      <c r="R2923" s="20">
        <v>2728</v>
      </c>
      <c r="S2923" s="20">
        <f ca="1">DATEDIF(employees!$M2923, TODAY(), "y")</f>
        <v>12</v>
      </c>
      <c r="T2923" s="20">
        <f>VLOOKUP(employees!$H2923,locations[#All],4,)</f>
        <v>1.25</v>
      </c>
      <c r="U2923" s="22">
        <f>employees!$Q2923/employees!$T2923</f>
        <v>181504.584</v>
      </c>
    </row>
    <row r="2924" spans="1:21" x14ac:dyDescent="0.25">
      <c r="A2924" s="23">
        <v>2923</v>
      </c>
      <c r="B2924" s="24" t="s">
        <v>2854</v>
      </c>
      <c r="C2924" s="24" t="s">
        <v>54</v>
      </c>
      <c r="D2924" s="24">
        <v>54</v>
      </c>
      <c r="E2924" s="24">
        <v>17</v>
      </c>
      <c r="F2924" s="24" t="str">
        <f>VLOOKUP(Table6[[#This Row],[department_id]],departments[#All],2,FALSE)</f>
        <v>Customer Success</v>
      </c>
      <c r="G2924" s="24" t="str">
        <f>VLOOKUP(employees!$E2924,departments[],3,FALSE)</f>
        <v>GTM</v>
      </c>
      <c r="H2924" s="24">
        <v>3</v>
      </c>
      <c r="I2924" s="24" t="str">
        <f>VLOOKUP(employees!$H2924,locations[#All],3,FALSE)</f>
        <v>Austin</v>
      </c>
      <c r="J2924" s="24" t="str">
        <f>_xlfn.XLOOKUP(Table6[[#This Row],[City]],locations[city],locations[Continent])</f>
        <v>North America</v>
      </c>
      <c r="K2924" s="24" t="s">
        <v>71</v>
      </c>
      <c r="L2924" s="24" t="s">
        <v>51</v>
      </c>
      <c r="M2924" s="25">
        <v>42637</v>
      </c>
      <c r="N2924" s="24" t="s">
        <v>52</v>
      </c>
      <c r="O2924" s="24">
        <v>4.3</v>
      </c>
      <c r="P2924" s="24">
        <v>5.7</v>
      </c>
      <c r="Q2924" s="24">
        <v>200145.39</v>
      </c>
      <c r="R2924" s="24">
        <v>346</v>
      </c>
      <c r="S2924" s="24">
        <f ca="1">DATEDIF(employees!$M2924, TODAY(), "y")</f>
        <v>9</v>
      </c>
      <c r="T2924" s="24">
        <f>VLOOKUP(employees!$H2924,locations[#All],4,)</f>
        <v>1.05</v>
      </c>
      <c r="U2924" s="26">
        <f>employees!$Q2924/employees!$T2924</f>
        <v>190614.65714285715</v>
      </c>
    </row>
    <row r="2925" spans="1:21" x14ac:dyDescent="0.25">
      <c r="A2925" s="19">
        <v>2924</v>
      </c>
      <c r="B2925" s="20" t="s">
        <v>2855</v>
      </c>
      <c r="C2925" s="20" t="s">
        <v>49</v>
      </c>
      <c r="D2925" s="20">
        <v>31</v>
      </c>
      <c r="E2925" s="20">
        <v>21</v>
      </c>
      <c r="F2925" s="20" t="str">
        <f>VLOOKUP(Table6[[#This Row],[department_id]],departments[#All],2,FALSE)</f>
        <v>Finance</v>
      </c>
      <c r="G2925" s="20" t="str">
        <f>VLOOKUP(employees!$E2925,departments[],3,FALSE)</f>
        <v>G&amp;A</v>
      </c>
      <c r="H2925" s="20">
        <v>5</v>
      </c>
      <c r="I2925" s="20" t="str">
        <f>VLOOKUP(employees!$H2925,locations[#All],3,FALSE)</f>
        <v>London</v>
      </c>
      <c r="J2925" s="20" t="str">
        <f>_xlfn.XLOOKUP(Table6[[#This Row],[City]],locations[city],locations[Continent])</f>
        <v>Europe</v>
      </c>
      <c r="K2925" s="20" t="s">
        <v>55</v>
      </c>
      <c r="L2925" s="20" t="s">
        <v>56</v>
      </c>
      <c r="M2925" s="21">
        <v>45659</v>
      </c>
      <c r="N2925" s="20" t="s">
        <v>52</v>
      </c>
      <c r="O2925" s="20">
        <v>2.98</v>
      </c>
      <c r="P2925" s="20">
        <v>7.3</v>
      </c>
      <c r="Q2925" s="20">
        <v>109258.61</v>
      </c>
      <c r="R2925" s="20">
        <v>1613</v>
      </c>
      <c r="S2925" s="20">
        <f ca="1">DATEDIF(employees!$M2925, TODAY(), "y")</f>
        <v>1</v>
      </c>
      <c r="T2925" s="20">
        <f>VLOOKUP(employees!$H2925,locations[#All],4,)</f>
        <v>1.25</v>
      </c>
      <c r="U2925" s="22">
        <f>employees!$Q2925/employees!$T2925</f>
        <v>87406.888000000006</v>
      </c>
    </row>
    <row r="2926" spans="1:21" x14ac:dyDescent="0.25">
      <c r="A2926" s="23">
        <v>2925</v>
      </c>
      <c r="B2926" s="24" t="s">
        <v>2856</v>
      </c>
      <c r="C2926" s="24" t="s">
        <v>59</v>
      </c>
      <c r="D2926" s="24">
        <v>39</v>
      </c>
      <c r="E2926" s="24">
        <v>13</v>
      </c>
      <c r="F2926" s="24" t="str">
        <f>VLOOKUP(Table6[[#This Row],[department_id]],departments[#All],2,FALSE)</f>
        <v>Sales</v>
      </c>
      <c r="G2926" s="24" t="str">
        <f>VLOOKUP(employees!$E2926,departments[],3,FALSE)</f>
        <v>GTM</v>
      </c>
      <c r="H2926" s="24">
        <v>3</v>
      </c>
      <c r="I2926" s="24" t="str">
        <f>VLOOKUP(employees!$H2926,locations[#All],3,FALSE)</f>
        <v>Austin</v>
      </c>
      <c r="J2926" s="24" t="str">
        <f>_xlfn.XLOOKUP(Table6[[#This Row],[City]],locations[city],locations[Continent])</f>
        <v>North America</v>
      </c>
      <c r="K2926" s="24" t="s">
        <v>66</v>
      </c>
      <c r="L2926" s="24" t="s">
        <v>56</v>
      </c>
      <c r="M2926" s="25">
        <v>45028</v>
      </c>
      <c r="N2926" s="24" t="s">
        <v>62</v>
      </c>
      <c r="O2926" s="24">
        <v>4.72</v>
      </c>
      <c r="P2926" s="24">
        <v>7.4</v>
      </c>
      <c r="Q2926" s="24">
        <v>49305.23</v>
      </c>
      <c r="R2926" s="24">
        <v>2196</v>
      </c>
      <c r="S2926" s="24">
        <f ca="1">DATEDIF(employees!$M2926, TODAY(), "y")</f>
        <v>3</v>
      </c>
      <c r="T2926" s="24">
        <f>VLOOKUP(employees!$H2926,locations[#All],4,)</f>
        <v>1.05</v>
      </c>
      <c r="U2926" s="26">
        <f>employees!$Q2926/employees!$T2926</f>
        <v>46957.361904761907</v>
      </c>
    </row>
    <row r="2927" spans="1:21" x14ac:dyDescent="0.25">
      <c r="A2927" s="19">
        <v>2926</v>
      </c>
      <c r="B2927" s="20" t="s">
        <v>2857</v>
      </c>
      <c r="C2927" s="20" t="s">
        <v>54</v>
      </c>
      <c r="D2927" s="20">
        <v>40</v>
      </c>
      <c r="E2927" s="20">
        <v>26</v>
      </c>
      <c r="F2927" s="20" t="str">
        <f>VLOOKUP(Table6[[#This Row],[department_id]],departments[#All],2,FALSE)</f>
        <v>Procurement</v>
      </c>
      <c r="G2927" s="20" t="str">
        <f>VLOOKUP(employees!$E2927,departments[],3,FALSE)</f>
        <v>Ops</v>
      </c>
      <c r="H2927" s="20">
        <v>11</v>
      </c>
      <c r="I2927" s="20" t="str">
        <f>VLOOKUP(employees!$H2927,locations[#All],3,FALSE)</f>
        <v>Bengaluru</v>
      </c>
      <c r="J2927" s="20" t="str">
        <f>_xlfn.XLOOKUP(Table6[[#This Row],[City]],locations[city],locations[Continent])</f>
        <v>Asia</v>
      </c>
      <c r="K2927" s="20" t="s">
        <v>55</v>
      </c>
      <c r="L2927" s="20" t="s">
        <v>56</v>
      </c>
      <c r="M2927" s="21">
        <v>44794</v>
      </c>
      <c r="N2927" s="20" t="s">
        <v>57</v>
      </c>
      <c r="O2927" s="20">
        <v>3.42</v>
      </c>
      <c r="P2927" s="20">
        <v>8.9</v>
      </c>
      <c r="Q2927" s="20">
        <v>87958.11</v>
      </c>
      <c r="R2927" s="20">
        <v>3220</v>
      </c>
      <c r="S2927" s="20">
        <f ca="1">DATEDIF(employees!$M2927, TODAY(), "y")</f>
        <v>4</v>
      </c>
      <c r="T2927" s="20">
        <f>VLOOKUP(employees!$H2927,locations[#All],4,)</f>
        <v>0.7</v>
      </c>
      <c r="U2927" s="22">
        <f>employees!$Q2927/employees!$T2927</f>
        <v>125654.44285714287</v>
      </c>
    </row>
    <row r="2928" spans="1:21" x14ac:dyDescent="0.25">
      <c r="A2928" s="23">
        <v>2927</v>
      </c>
      <c r="B2928" s="24" t="s">
        <v>2858</v>
      </c>
      <c r="C2928" s="24" t="s">
        <v>49</v>
      </c>
      <c r="D2928" s="24">
        <v>42</v>
      </c>
      <c r="E2928" s="24">
        <v>27</v>
      </c>
      <c r="F2928" s="24" t="str">
        <f>VLOOKUP(Table6[[#This Row],[department_id]],departments[#All],2,FALSE)</f>
        <v>Facilities</v>
      </c>
      <c r="G2928" s="24" t="str">
        <f>VLOOKUP(employees!$E2928,departments[],3,FALSE)</f>
        <v>Ops</v>
      </c>
      <c r="H2928" s="24">
        <v>15</v>
      </c>
      <c r="I2928" s="24" t="str">
        <f>VLOOKUP(employees!$H2928,locations[#All],3,FALSE)</f>
        <v>Cape Town</v>
      </c>
      <c r="J2928" s="24" t="str">
        <f>_xlfn.XLOOKUP(Table6[[#This Row],[City]],locations[city],locations[Continent])</f>
        <v>Africa</v>
      </c>
      <c r="K2928" s="24" t="s">
        <v>55</v>
      </c>
      <c r="L2928" s="24" t="s">
        <v>51</v>
      </c>
      <c r="M2928" s="25">
        <v>41657</v>
      </c>
      <c r="N2928" s="24" t="s">
        <v>62</v>
      </c>
      <c r="O2928" s="24">
        <v>2.8</v>
      </c>
      <c r="P2928" s="24">
        <v>6.9</v>
      </c>
      <c r="Q2928" s="24">
        <v>51931.25</v>
      </c>
      <c r="R2928" s="24">
        <v>729</v>
      </c>
      <c r="S2928" s="24">
        <f ca="1">DATEDIF(employees!$M2928, TODAY(), "y")</f>
        <v>12</v>
      </c>
      <c r="T2928" s="24">
        <f>VLOOKUP(employees!$H2928,locations[#All],4,)</f>
        <v>0.7</v>
      </c>
      <c r="U2928" s="26">
        <f>employees!$Q2928/employees!$T2928</f>
        <v>74187.5</v>
      </c>
    </row>
    <row r="2929" spans="1:21" x14ac:dyDescent="0.25">
      <c r="A2929" s="19">
        <v>2928</v>
      </c>
      <c r="B2929" s="20" t="s">
        <v>2859</v>
      </c>
      <c r="C2929" s="20" t="s">
        <v>49</v>
      </c>
      <c r="D2929" s="20">
        <v>46</v>
      </c>
      <c r="E2929" s="20">
        <v>9</v>
      </c>
      <c r="F2929" s="20" t="str">
        <f>VLOOKUP(Table6[[#This Row],[department_id]],departments[#All],2,FALSE)</f>
        <v>Product Management</v>
      </c>
      <c r="G2929" s="20" t="str">
        <f>VLOOKUP(employees!$E2929,departments[],3,FALSE)</f>
        <v>Product</v>
      </c>
      <c r="H2929" s="20">
        <v>21</v>
      </c>
      <c r="I2929" s="20" t="str">
        <f>VLOOKUP(employees!$H2929,locations[#All],3,FALSE)</f>
        <v>Sydney</v>
      </c>
      <c r="J2929" s="20" t="str">
        <f>_xlfn.XLOOKUP(Table6[[#This Row],[City]],locations[city],locations[Continent])</f>
        <v>Oceania</v>
      </c>
      <c r="K2929" s="20" t="s">
        <v>55</v>
      </c>
      <c r="L2929" s="20" t="s">
        <v>56</v>
      </c>
      <c r="M2929" s="21">
        <v>43802</v>
      </c>
      <c r="N2929" s="20" t="s">
        <v>52</v>
      </c>
      <c r="O2929" s="20">
        <v>2.58</v>
      </c>
      <c r="P2929" s="20">
        <v>7</v>
      </c>
      <c r="Q2929" s="20">
        <v>115201.79</v>
      </c>
      <c r="R2929" s="20">
        <v>1297</v>
      </c>
      <c r="S2929" s="20">
        <f ca="1">DATEDIF(employees!$M2929, TODAY(), "y")</f>
        <v>6</v>
      </c>
      <c r="T2929" s="20">
        <f>VLOOKUP(employees!$H2929,locations[#All],4,)</f>
        <v>1.1499999999999999</v>
      </c>
      <c r="U2929" s="22">
        <f>employees!$Q2929/employees!$T2929</f>
        <v>100175.4695652174</v>
      </c>
    </row>
    <row r="2930" spans="1:21" x14ac:dyDescent="0.25">
      <c r="A2930" s="23">
        <v>2929</v>
      </c>
      <c r="B2930" s="24" t="s">
        <v>2860</v>
      </c>
      <c r="C2930" s="24" t="s">
        <v>49</v>
      </c>
      <c r="D2930" s="24">
        <v>23</v>
      </c>
      <c r="E2930" s="24">
        <v>7</v>
      </c>
      <c r="F2930" s="24" t="str">
        <f>VLOOKUP(Table6[[#This Row],[department_id]],departments[#All],2,FALSE)</f>
        <v>IT &amp; Helpdesk</v>
      </c>
      <c r="G2930" s="24" t="str">
        <f>VLOOKUP(employees!$E2930,departments[],3,FALSE)</f>
        <v>Tech</v>
      </c>
      <c r="H2930" s="24">
        <v>9</v>
      </c>
      <c r="I2930" s="24" t="str">
        <f>VLOOKUP(employees!$H2930,locations[#All],3,FALSE)</f>
        <v>Amsterdam</v>
      </c>
      <c r="J2930" s="24" t="str">
        <f>_xlfn.XLOOKUP(Table6[[#This Row],[City]],locations[city],locations[Continent])</f>
        <v>Europe</v>
      </c>
      <c r="K2930" s="24" t="s">
        <v>64</v>
      </c>
      <c r="L2930" s="24" t="s">
        <v>51</v>
      </c>
      <c r="M2930" s="25">
        <v>43094</v>
      </c>
      <c r="N2930" s="24" t="s">
        <v>52</v>
      </c>
      <c r="O2930" s="24">
        <v>4.08</v>
      </c>
      <c r="P2930" s="24">
        <v>7.1</v>
      </c>
      <c r="Q2930" s="24">
        <v>113357.6</v>
      </c>
      <c r="R2930" s="24">
        <v>610</v>
      </c>
      <c r="S2930" s="24">
        <f ca="1">DATEDIF(employees!$M2930, TODAY(), "y")</f>
        <v>8</v>
      </c>
      <c r="T2930" s="24">
        <f>VLOOKUP(employees!$H2930,locations[#All],4,)</f>
        <v>1.1499999999999999</v>
      </c>
      <c r="U2930" s="26">
        <f>employees!$Q2930/employees!$T2930</f>
        <v>98571.826086956527</v>
      </c>
    </row>
    <row r="2931" spans="1:21" x14ac:dyDescent="0.25">
      <c r="A2931" s="19">
        <v>2930</v>
      </c>
      <c r="B2931" s="20" t="s">
        <v>2861</v>
      </c>
      <c r="C2931" s="20" t="s">
        <v>49</v>
      </c>
      <c r="D2931" s="20">
        <v>60</v>
      </c>
      <c r="E2931" s="20">
        <v>12</v>
      </c>
      <c r="F2931" s="20" t="str">
        <f>VLOOKUP(Table6[[#This Row],[department_id]],departments[#All],2,FALSE)</f>
        <v>UX Research</v>
      </c>
      <c r="G2931" s="20" t="str">
        <f>VLOOKUP(employees!$E2931,departments[],3,FALSE)</f>
        <v>Product</v>
      </c>
      <c r="H2931" s="20">
        <v>5</v>
      </c>
      <c r="I2931" s="20" t="str">
        <f>VLOOKUP(employees!$H2931,locations[#All],3,FALSE)</f>
        <v>London</v>
      </c>
      <c r="J2931" s="20" t="str">
        <f>_xlfn.XLOOKUP(Table6[[#This Row],[City]],locations[city],locations[Continent])</f>
        <v>Europe</v>
      </c>
      <c r="K2931" s="20" t="s">
        <v>66</v>
      </c>
      <c r="L2931" s="20" t="s">
        <v>51</v>
      </c>
      <c r="M2931" s="21">
        <v>44308</v>
      </c>
      <c r="N2931" s="20" t="s">
        <v>57</v>
      </c>
      <c r="O2931" s="20">
        <v>3.71</v>
      </c>
      <c r="P2931" s="20">
        <v>8.1999999999999993</v>
      </c>
      <c r="Q2931" s="20">
        <v>115099.34</v>
      </c>
      <c r="R2931" s="20">
        <v>2700</v>
      </c>
      <c r="S2931" s="20">
        <f ca="1">DATEDIF(employees!$M2931, TODAY(), "y")</f>
        <v>5</v>
      </c>
      <c r="T2931" s="20">
        <f>VLOOKUP(employees!$H2931,locations[#All],4,)</f>
        <v>1.25</v>
      </c>
      <c r="U2931" s="22">
        <f>employees!$Q2931/employees!$T2931</f>
        <v>92079.471999999994</v>
      </c>
    </row>
    <row r="2932" spans="1:21" x14ac:dyDescent="0.25">
      <c r="A2932" s="23">
        <v>2931</v>
      </c>
      <c r="B2932" s="24" t="s">
        <v>2862</v>
      </c>
      <c r="C2932" s="24" t="s">
        <v>49</v>
      </c>
      <c r="D2932" s="24">
        <v>40</v>
      </c>
      <c r="E2932" s="24">
        <v>14</v>
      </c>
      <c r="F2932" s="24" t="str">
        <f>VLOOKUP(Table6[[#This Row],[department_id]],departments[#All],2,FALSE)</f>
        <v>Sales Operations</v>
      </c>
      <c r="G2932" s="24" t="str">
        <f>VLOOKUP(employees!$E2932,departments[],3,FALSE)</f>
        <v>GTM</v>
      </c>
      <c r="H2932" s="24">
        <v>12</v>
      </c>
      <c r="I2932" s="24" t="str">
        <f>VLOOKUP(employees!$H2932,locations[#All],3,FALSE)</f>
        <v>Hyderabad</v>
      </c>
      <c r="J2932" s="24" t="str">
        <f>_xlfn.XLOOKUP(Table6[[#This Row],[City]],locations[city],locations[Continent])</f>
        <v>Asia</v>
      </c>
      <c r="K2932" s="24" t="s">
        <v>60</v>
      </c>
      <c r="L2932" s="24" t="s">
        <v>56</v>
      </c>
      <c r="M2932" s="25">
        <v>43568</v>
      </c>
      <c r="N2932" s="24" t="s">
        <v>57</v>
      </c>
      <c r="O2932" s="24">
        <v>2.61</v>
      </c>
      <c r="P2932" s="24">
        <v>5.4</v>
      </c>
      <c r="Q2932" s="24">
        <v>54746.879999999997</v>
      </c>
      <c r="R2932" s="24">
        <v>1034</v>
      </c>
      <c r="S2932" s="24">
        <f ca="1">DATEDIF(employees!$M2932, TODAY(), "y")</f>
        <v>7</v>
      </c>
      <c r="T2932" s="24">
        <f>VLOOKUP(employees!$H2932,locations[#All],4,)</f>
        <v>0.68</v>
      </c>
      <c r="U2932" s="26">
        <f>employees!$Q2932/employees!$T2932</f>
        <v>80510.117647058811</v>
      </c>
    </row>
    <row r="2933" spans="1:21" x14ac:dyDescent="0.25">
      <c r="A2933" s="19">
        <v>2932</v>
      </c>
      <c r="B2933" s="20" t="s">
        <v>2863</v>
      </c>
      <c r="C2933" s="20" t="s">
        <v>59</v>
      </c>
      <c r="D2933" s="20">
        <v>47</v>
      </c>
      <c r="E2933" s="20">
        <v>6</v>
      </c>
      <c r="F2933" s="20" t="str">
        <f>VLOOKUP(Table6[[#This Row],[department_id]],departments[#All],2,FALSE)</f>
        <v>Security</v>
      </c>
      <c r="G2933" s="20" t="str">
        <f>VLOOKUP(employees!$E2933,departments[],3,FALSE)</f>
        <v>Tech</v>
      </c>
      <c r="H2933" s="20">
        <v>6</v>
      </c>
      <c r="I2933" s="20" t="str">
        <f>VLOOKUP(employees!$H2933,locations[#All],3,FALSE)</f>
        <v>Berlin</v>
      </c>
      <c r="J2933" s="20" t="str">
        <f>_xlfn.XLOOKUP(Table6[[#This Row],[City]],locations[city],locations[Continent])</f>
        <v>Europe</v>
      </c>
      <c r="K2933" s="20" t="s">
        <v>60</v>
      </c>
      <c r="L2933" s="20" t="s">
        <v>51</v>
      </c>
      <c r="M2933" s="21">
        <v>45741</v>
      </c>
      <c r="N2933" s="20" t="s">
        <v>62</v>
      </c>
      <c r="O2933" s="20">
        <v>2.93</v>
      </c>
      <c r="P2933" s="20">
        <v>7.4</v>
      </c>
      <c r="Q2933" s="20">
        <v>216765.39</v>
      </c>
      <c r="R2933" s="20">
        <v>1091</v>
      </c>
      <c r="S2933" s="20">
        <f ca="1">DATEDIF(employees!$M2933, TODAY(), "y")</f>
        <v>1</v>
      </c>
      <c r="T2933" s="20">
        <f>VLOOKUP(employees!$H2933,locations[#All],4,)</f>
        <v>1.1000000000000001</v>
      </c>
      <c r="U2933" s="22">
        <f>employees!$Q2933/employees!$T2933</f>
        <v>197059.44545454546</v>
      </c>
    </row>
    <row r="2934" spans="1:21" x14ac:dyDescent="0.25">
      <c r="A2934" s="23">
        <v>2933</v>
      </c>
      <c r="B2934" s="24" t="s">
        <v>2864</v>
      </c>
      <c r="C2934" s="24" t="s">
        <v>54</v>
      </c>
      <c r="D2934" s="24">
        <v>26</v>
      </c>
      <c r="E2934" s="24">
        <v>25</v>
      </c>
      <c r="F2934" s="24" t="str">
        <f>VLOOKUP(Table6[[#This Row],[department_id]],departments[#All],2,FALSE)</f>
        <v>Operations</v>
      </c>
      <c r="G2934" s="24" t="str">
        <f>VLOOKUP(employees!$E2934,departments[],3,FALSE)</f>
        <v>Ops</v>
      </c>
      <c r="H2934" s="24">
        <v>9</v>
      </c>
      <c r="I2934" s="24" t="str">
        <f>VLOOKUP(employees!$H2934,locations[#All],3,FALSE)</f>
        <v>Amsterdam</v>
      </c>
      <c r="J2934" s="24" t="str">
        <f>_xlfn.XLOOKUP(Table6[[#This Row],[City]],locations[city],locations[Continent])</f>
        <v>Europe</v>
      </c>
      <c r="K2934" s="24" t="s">
        <v>66</v>
      </c>
      <c r="L2934" s="24" t="s">
        <v>78</v>
      </c>
      <c r="M2934" s="25">
        <v>43314</v>
      </c>
      <c r="N2934" s="24" t="s">
        <v>52</v>
      </c>
      <c r="O2934" s="24">
        <v>4.76</v>
      </c>
      <c r="P2934" s="24">
        <v>8.8000000000000007</v>
      </c>
      <c r="Q2934" s="24">
        <v>63685.52</v>
      </c>
      <c r="R2934" s="24">
        <v>2509</v>
      </c>
      <c r="S2934" s="24">
        <f ca="1">DATEDIF(employees!$M2934, TODAY(), "y")</f>
        <v>8</v>
      </c>
      <c r="T2934" s="24">
        <f>VLOOKUP(employees!$H2934,locations[#All],4,)</f>
        <v>1.1499999999999999</v>
      </c>
      <c r="U2934" s="26">
        <f>employees!$Q2934/employees!$T2934</f>
        <v>55378.713043478259</v>
      </c>
    </row>
    <row r="2935" spans="1:21" x14ac:dyDescent="0.25">
      <c r="A2935" s="19">
        <v>2934</v>
      </c>
      <c r="B2935" s="20" t="s">
        <v>2865</v>
      </c>
      <c r="C2935" s="20" t="s">
        <v>49</v>
      </c>
      <c r="D2935" s="20">
        <v>28</v>
      </c>
      <c r="E2935" s="20">
        <v>27</v>
      </c>
      <c r="F2935" s="20" t="str">
        <f>VLOOKUP(Table6[[#This Row],[department_id]],departments[#All],2,FALSE)</f>
        <v>Facilities</v>
      </c>
      <c r="G2935" s="20" t="str">
        <f>VLOOKUP(employees!$E2935,departments[],3,FALSE)</f>
        <v>Ops</v>
      </c>
      <c r="H2935" s="20">
        <v>16</v>
      </c>
      <c r="I2935" s="20" t="str">
        <f>VLOOKUP(employees!$H2935,locations[#All],3,FALSE)</f>
        <v>São Paulo</v>
      </c>
      <c r="J2935" s="20" t="str">
        <f>_xlfn.XLOOKUP(Table6[[#This Row],[City]],locations[city],locations[Continent])</f>
        <v>South America</v>
      </c>
      <c r="K2935" s="20" t="s">
        <v>66</v>
      </c>
      <c r="L2935" s="20" t="s">
        <v>51</v>
      </c>
      <c r="M2935" s="21">
        <v>44618</v>
      </c>
      <c r="N2935" s="20" t="s">
        <v>57</v>
      </c>
      <c r="O2935" s="20">
        <v>3.3</v>
      </c>
      <c r="P2935" s="20">
        <v>9.3000000000000007</v>
      </c>
      <c r="Q2935" s="20">
        <v>44999.33</v>
      </c>
      <c r="R2935" s="20">
        <v>1968</v>
      </c>
      <c r="S2935" s="20">
        <f ca="1">DATEDIF(employees!$M2935, TODAY(), "y")</f>
        <v>4</v>
      </c>
      <c r="T2935" s="20">
        <f>VLOOKUP(employees!$H2935,locations[#All],4,)</f>
        <v>0.8</v>
      </c>
      <c r="U2935" s="22">
        <f>employees!$Q2935/employees!$T2935</f>
        <v>56249.162499999999</v>
      </c>
    </row>
    <row r="2936" spans="1:21" x14ac:dyDescent="0.25">
      <c r="A2936" s="23">
        <v>2935</v>
      </c>
      <c r="B2936" s="24" t="s">
        <v>2866</v>
      </c>
      <c r="C2936" s="24" t="s">
        <v>59</v>
      </c>
      <c r="D2936" s="24">
        <v>59</v>
      </c>
      <c r="E2936" s="24">
        <v>10</v>
      </c>
      <c r="F2936" s="24" t="str">
        <f>VLOOKUP(Table6[[#This Row],[department_id]],departments[#All],2,FALSE)</f>
        <v>Product Operations</v>
      </c>
      <c r="G2936" s="24" t="str">
        <f>VLOOKUP(employees!$E2936,departments[],3,FALSE)</f>
        <v>Product</v>
      </c>
      <c r="H2936" s="24">
        <v>19</v>
      </c>
      <c r="I2936" s="24" t="str">
        <f>VLOOKUP(employees!$H2936,locations[#All],3,FALSE)</f>
        <v>Tokyo</v>
      </c>
      <c r="J2936" s="24" t="str">
        <f>_xlfn.XLOOKUP(Table6[[#This Row],[City]],locations[city],locations[Continent])</f>
        <v>Asia</v>
      </c>
      <c r="K2936" s="24" t="s">
        <v>64</v>
      </c>
      <c r="L2936" s="24" t="s">
        <v>51</v>
      </c>
      <c r="M2936" s="25">
        <v>44969</v>
      </c>
      <c r="N2936" s="24" t="s">
        <v>52</v>
      </c>
      <c r="O2936" s="24">
        <v>2.81</v>
      </c>
      <c r="P2936" s="24">
        <v>5.0999999999999996</v>
      </c>
      <c r="Q2936" s="24">
        <v>153362.94</v>
      </c>
      <c r="R2936" s="24">
        <v>2786</v>
      </c>
      <c r="S2936" s="24">
        <f ca="1">DATEDIF(employees!$M2936, TODAY(), "y")</f>
        <v>3</v>
      </c>
      <c r="T2936" s="24">
        <f>VLOOKUP(employees!$H2936,locations[#All],4,)</f>
        <v>1.2</v>
      </c>
      <c r="U2936" s="26">
        <f>employees!$Q2936/employees!$T2936</f>
        <v>127802.45000000001</v>
      </c>
    </row>
    <row r="2937" spans="1:21" x14ac:dyDescent="0.25">
      <c r="A2937" s="19">
        <v>2936</v>
      </c>
      <c r="B2937" s="20" t="s">
        <v>2867</v>
      </c>
      <c r="C2937" s="20" t="s">
        <v>49</v>
      </c>
      <c r="D2937" s="20">
        <v>40</v>
      </c>
      <c r="E2937" s="20">
        <v>14</v>
      </c>
      <c r="F2937" s="20" t="str">
        <f>VLOOKUP(Table6[[#This Row],[department_id]],departments[#All],2,FALSE)</f>
        <v>Sales Operations</v>
      </c>
      <c r="G2937" s="20" t="str">
        <f>VLOOKUP(employees!$E2937,departments[],3,FALSE)</f>
        <v>GTM</v>
      </c>
      <c r="H2937" s="20">
        <v>4</v>
      </c>
      <c r="I2937" s="20" t="str">
        <f>VLOOKUP(employees!$H2937,locations[#All],3,FALSE)</f>
        <v>Toronto</v>
      </c>
      <c r="J2937" s="20" t="str">
        <f>_xlfn.XLOOKUP(Table6[[#This Row],[City]],locations[city],locations[Continent])</f>
        <v>North America</v>
      </c>
      <c r="K2937" s="20" t="s">
        <v>71</v>
      </c>
      <c r="L2937" s="20" t="s">
        <v>56</v>
      </c>
      <c r="M2937" s="21">
        <v>44015</v>
      </c>
      <c r="N2937" s="20" t="s">
        <v>57</v>
      </c>
      <c r="O2937" s="20">
        <v>2.95</v>
      </c>
      <c r="P2937" s="20">
        <v>6.5</v>
      </c>
      <c r="Q2937" s="20">
        <v>255876.66</v>
      </c>
      <c r="R2937" s="20">
        <v>491</v>
      </c>
      <c r="S2937" s="20">
        <f ca="1">DATEDIF(employees!$M2937, TODAY(), "y")</f>
        <v>6</v>
      </c>
      <c r="T2937" s="20">
        <f>VLOOKUP(employees!$H2937,locations[#All],4,)</f>
        <v>1.1000000000000001</v>
      </c>
      <c r="U2937" s="22">
        <f>employees!$Q2937/employees!$T2937</f>
        <v>232615.14545454545</v>
      </c>
    </row>
    <row r="2938" spans="1:21" x14ac:dyDescent="0.25">
      <c r="A2938" s="23">
        <v>2937</v>
      </c>
      <c r="B2938" s="24" t="s">
        <v>2868</v>
      </c>
      <c r="C2938" s="24" t="s">
        <v>59</v>
      </c>
      <c r="D2938" s="24">
        <v>24</v>
      </c>
      <c r="E2938" s="24">
        <v>16</v>
      </c>
      <c r="F2938" s="24" t="str">
        <f>VLOOKUP(Table6[[#This Row],[department_id]],departments[#All],2,FALSE)</f>
        <v>Content Marketing</v>
      </c>
      <c r="G2938" s="24" t="str">
        <f>VLOOKUP(employees!$E2938,departments[],3,FALSE)</f>
        <v>GTM</v>
      </c>
      <c r="H2938" s="24">
        <v>12</v>
      </c>
      <c r="I2938" s="24" t="str">
        <f>VLOOKUP(employees!$H2938,locations[#All],3,FALSE)</f>
        <v>Hyderabad</v>
      </c>
      <c r="J2938" s="24" t="str">
        <f>_xlfn.XLOOKUP(Table6[[#This Row],[City]],locations[city],locations[Continent])</f>
        <v>Asia</v>
      </c>
      <c r="K2938" s="24" t="s">
        <v>66</v>
      </c>
      <c r="L2938" s="24" t="s">
        <v>78</v>
      </c>
      <c r="M2938" s="25">
        <v>41968</v>
      </c>
      <c r="N2938" s="24" t="s">
        <v>57</v>
      </c>
      <c r="O2938" s="24">
        <v>4.5599999999999996</v>
      </c>
      <c r="P2938" s="24">
        <v>9.6999999999999993</v>
      </c>
      <c r="Q2938" s="24">
        <v>25669.14</v>
      </c>
      <c r="R2938" s="24">
        <v>3367</v>
      </c>
      <c r="S2938" s="24">
        <f ca="1">DATEDIF(employees!$M2938, TODAY(), "y")</f>
        <v>11</v>
      </c>
      <c r="T2938" s="24">
        <f>VLOOKUP(employees!$H2938,locations[#All],4,)</f>
        <v>0.68</v>
      </c>
      <c r="U2938" s="26">
        <f>employees!$Q2938/employees!$T2938</f>
        <v>37748.735294117643</v>
      </c>
    </row>
    <row r="2939" spans="1:21" x14ac:dyDescent="0.25">
      <c r="A2939" s="19">
        <v>2938</v>
      </c>
      <c r="B2939" s="20" t="s">
        <v>2869</v>
      </c>
      <c r="C2939" s="20" t="s">
        <v>59</v>
      </c>
      <c r="D2939" s="20">
        <v>27</v>
      </c>
      <c r="E2939" s="20">
        <v>15</v>
      </c>
      <c r="F2939" s="20" t="str">
        <f>VLOOKUP(Table6[[#This Row],[department_id]],departments[#All],2,FALSE)</f>
        <v>Marketing</v>
      </c>
      <c r="G2939" s="20" t="str">
        <f>VLOOKUP(employees!$E2939,departments[],3,FALSE)</f>
        <v>GTM</v>
      </c>
      <c r="H2939" s="20">
        <v>10</v>
      </c>
      <c r="I2939" s="20" t="str">
        <f>VLOOKUP(employees!$H2939,locations[#All],3,FALSE)</f>
        <v>Warsaw</v>
      </c>
      <c r="J2939" s="20" t="str">
        <f>_xlfn.XLOOKUP(Table6[[#This Row],[City]],locations[city],locations[Continent])</f>
        <v>Europe</v>
      </c>
      <c r="K2939" s="20" t="s">
        <v>55</v>
      </c>
      <c r="L2939" s="20" t="s">
        <v>51</v>
      </c>
      <c r="M2939" s="21">
        <v>43287</v>
      </c>
      <c r="N2939" s="20" t="s">
        <v>57</v>
      </c>
      <c r="O2939" s="20">
        <v>4.72</v>
      </c>
      <c r="P2939" s="20">
        <v>5.7</v>
      </c>
      <c r="Q2939" s="20">
        <v>55864.78</v>
      </c>
      <c r="R2939" s="20">
        <v>130</v>
      </c>
      <c r="S2939" s="20">
        <f ca="1">DATEDIF(employees!$M2939, TODAY(), "y")</f>
        <v>8</v>
      </c>
      <c r="T2939" s="20">
        <f>VLOOKUP(employees!$H2939,locations[#All],4,)</f>
        <v>0.95</v>
      </c>
      <c r="U2939" s="22">
        <f>employees!$Q2939/employees!$T2939</f>
        <v>58805.031578947368</v>
      </c>
    </row>
    <row r="2940" spans="1:21" x14ac:dyDescent="0.25">
      <c r="A2940" s="23">
        <v>2939</v>
      </c>
      <c r="B2940" s="24" t="s">
        <v>2870</v>
      </c>
      <c r="C2940" s="24" t="s">
        <v>49</v>
      </c>
      <c r="D2940" s="24">
        <v>46</v>
      </c>
      <c r="E2940" s="24">
        <v>5</v>
      </c>
      <c r="F2940" s="24" t="str">
        <f>VLOOKUP(Table6[[#This Row],[department_id]],departments[#All],2,FALSE)</f>
        <v>Platform</v>
      </c>
      <c r="G2940" s="24" t="str">
        <f>VLOOKUP(employees!$E2940,departments[],3,FALSE)</f>
        <v>Tech</v>
      </c>
      <c r="H2940" s="24">
        <v>15</v>
      </c>
      <c r="I2940" s="24" t="str">
        <f>VLOOKUP(employees!$H2940,locations[#All],3,FALSE)</f>
        <v>Cape Town</v>
      </c>
      <c r="J2940" s="24" t="str">
        <f>_xlfn.XLOOKUP(Table6[[#This Row],[City]],locations[city],locations[Continent])</f>
        <v>Africa</v>
      </c>
      <c r="K2940" s="24" t="s">
        <v>55</v>
      </c>
      <c r="L2940" s="24" t="s">
        <v>51</v>
      </c>
      <c r="M2940" s="25">
        <v>42352</v>
      </c>
      <c r="N2940" s="24" t="s">
        <v>57</v>
      </c>
      <c r="O2940" s="24">
        <v>4.47</v>
      </c>
      <c r="P2940" s="24">
        <v>5.8</v>
      </c>
      <c r="Q2940" s="24">
        <v>60808.33</v>
      </c>
      <c r="R2940" s="24">
        <v>821</v>
      </c>
      <c r="S2940" s="24">
        <f ca="1">DATEDIF(employees!$M2940, TODAY(), "y")</f>
        <v>10</v>
      </c>
      <c r="T2940" s="24">
        <f>VLOOKUP(employees!$H2940,locations[#All],4,)</f>
        <v>0.7</v>
      </c>
      <c r="U2940" s="26">
        <f>employees!$Q2940/employees!$T2940</f>
        <v>86869.042857142864</v>
      </c>
    </row>
    <row r="2941" spans="1:21" x14ac:dyDescent="0.25">
      <c r="A2941" s="19">
        <v>2940</v>
      </c>
      <c r="B2941" s="20" t="s">
        <v>2616</v>
      </c>
      <c r="C2941" s="20" t="s">
        <v>59</v>
      </c>
      <c r="D2941" s="20">
        <v>29</v>
      </c>
      <c r="E2941" s="20">
        <v>14</v>
      </c>
      <c r="F2941" s="20" t="str">
        <f>VLOOKUP(Table6[[#This Row],[department_id]],departments[#All],2,FALSE)</f>
        <v>Sales Operations</v>
      </c>
      <c r="G2941" s="20" t="str">
        <f>VLOOKUP(employees!$E2941,departments[],3,FALSE)</f>
        <v>GTM</v>
      </c>
      <c r="H2941" s="20">
        <v>12</v>
      </c>
      <c r="I2941" s="20" t="str">
        <f>VLOOKUP(employees!$H2941,locations[#All],3,FALSE)</f>
        <v>Hyderabad</v>
      </c>
      <c r="J2941" s="20" t="str">
        <f>_xlfn.XLOOKUP(Table6[[#This Row],[City]],locations[city],locations[Continent])</f>
        <v>Asia</v>
      </c>
      <c r="K2941" s="20" t="s">
        <v>55</v>
      </c>
      <c r="L2941" s="20" t="s">
        <v>51</v>
      </c>
      <c r="M2941" s="21">
        <v>41821</v>
      </c>
      <c r="N2941" s="20" t="s">
        <v>52</v>
      </c>
      <c r="O2941" s="20">
        <v>3.28</v>
      </c>
      <c r="P2941" s="20">
        <v>7</v>
      </c>
      <c r="Q2941" s="20">
        <v>80304.95</v>
      </c>
      <c r="R2941" s="20">
        <v>3406</v>
      </c>
      <c r="S2941" s="20">
        <f ca="1">DATEDIF(employees!$M2941, TODAY(), "y")</f>
        <v>12</v>
      </c>
      <c r="T2941" s="20">
        <f>VLOOKUP(employees!$H2941,locations[#All],4,)</f>
        <v>0.68</v>
      </c>
      <c r="U2941" s="22">
        <f>employees!$Q2941/employees!$T2941</f>
        <v>118095.51470588233</v>
      </c>
    </row>
    <row r="2942" spans="1:21" x14ac:dyDescent="0.25">
      <c r="A2942" s="23">
        <v>2941</v>
      </c>
      <c r="B2942" s="24" t="s">
        <v>2871</v>
      </c>
      <c r="C2942" s="24" t="s">
        <v>54</v>
      </c>
      <c r="D2942" s="24">
        <v>23</v>
      </c>
      <c r="E2942" s="24">
        <v>22</v>
      </c>
      <c r="F2942" s="24" t="str">
        <f>VLOOKUP(Table6[[#This Row],[department_id]],departments[#All],2,FALSE)</f>
        <v>Accounting</v>
      </c>
      <c r="G2942" s="24" t="str">
        <f>VLOOKUP(employees!$E2942,departments[],3,FALSE)</f>
        <v>G&amp;A</v>
      </c>
      <c r="H2942" s="24">
        <v>8</v>
      </c>
      <c r="I2942" s="24" t="str">
        <f>VLOOKUP(employees!$H2942,locations[#All],3,FALSE)</f>
        <v>Barcelona</v>
      </c>
      <c r="J2942" s="24" t="str">
        <f>_xlfn.XLOOKUP(Table6[[#This Row],[City]],locations[city],locations[Continent])</f>
        <v>Europe</v>
      </c>
      <c r="K2942" s="24" t="s">
        <v>55</v>
      </c>
      <c r="L2942" s="24" t="s">
        <v>51</v>
      </c>
      <c r="M2942" s="25">
        <v>45515</v>
      </c>
      <c r="N2942" s="24" t="s">
        <v>57</v>
      </c>
      <c r="O2942" s="24">
        <v>2.76</v>
      </c>
      <c r="P2942" s="24">
        <v>5</v>
      </c>
      <c r="Q2942" s="24">
        <v>113660.51</v>
      </c>
      <c r="R2942" s="24">
        <v>508</v>
      </c>
      <c r="S2942" s="24">
        <f ca="1">DATEDIF(employees!$M2942, TODAY(), "y")</f>
        <v>2</v>
      </c>
      <c r="T2942" s="24">
        <f>VLOOKUP(employees!$H2942,locations[#All],4,)</f>
        <v>1.05</v>
      </c>
      <c r="U2942" s="26">
        <f>employees!$Q2942/employees!$T2942</f>
        <v>108248.10476190475</v>
      </c>
    </row>
    <row r="2943" spans="1:21" x14ac:dyDescent="0.25">
      <c r="A2943" s="19">
        <v>2942</v>
      </c>
      <c r="B2943" s="20" t="s">
        <v>2872</v>
      </c>
      <c r="C2943" s="20" t="s">
        <v>59</v>
      </c>
      <c r="D2943" s="20">
        <v>57</v>
      </c>
      <c r="E2943" s="20">
        <v>27</v>
      </c>
      <c r="F2943" s="20" t="str">
        <f>VLOOKUP(Table6[[#This Row],[department_id]],departments[#All],2,FALSE)</f>
        <v>Facilities</v>
      </c>
      <c r="G2943" s="20" t="str">
        <f>VLOOKUP(employees!$E2943,departments[],3,FALSE)</f>
        <v>Ops</v>
      </c>
      <c r="H2943" s="20">
        <v>14</v>
      </c>
      <c r="I2943" s="20" t="str">
        <f>VLOOKUP(employees!$H2943,locations[#All],3,FALSE)</f>
        <v>Dubai</v>
      </c>
      <c r="J2943" s="20" t="str">
        <f>_xlfn.XLOOKUP(Table6[[#This Row],[City]],locations[city],locations[Continent])</f>
        <v>Asia</v>
      </c>
      <c r="K2943" s="20" t="s">
        <v>60</v>
      </c>
      <c r="L2943" s="20" t="s">
        <v>78</v>
      </c>
      <c r="M2943" s="21">
        <v>41981</v>
      </c>
      <c r="N2943" s="20" t="s">
        <v>57</v>
      </c>
      <c r="O2943" s="20">
        <v>2.67</v>
      </c>
      <c r="P2943" s="20">
        <v>5.3</v>
      </c>
      <c r="Q2943" s="20">
        <v>72067.520000000004</v>
      </c>
      <c r="R2943" s="20">
        <v>1872</v>
      </c>
      <c r="S2943" s="20">
        <f ca="1">DATEDIF(employees!$M2943, TODAY(), "y")</f>
        <v>11</v>
      </c>
      <c r="T2943" s="20">
        <f>VLOOKUP(employees!$H2943,locations[#All],4,)</f>
        <v>1.05</v>
      </c>
      <c r="U2943" s="22">
        <f>employees!$Q2943/employees!$T2943</f>
        <v>68635.733333333337</v>
      </c>
    </row>
    <row r="2944" spans="1:21" x14ac:dyDescent="0.25">
      <c r="A2944" s="23">
        <v>2943</v>
      </c>
      <c r="B2944" s="24" t="s">
        <v>2873</v>
      </c>
      <c r="C2944" s="24" t="s">
        <v>49</v>
      </c>
      <c r="D2944" s="24">
        <v>35</v>
      </c>
      <c r="E2944" s="24">
        <v>3</v>
      </c>
      <c r="F2944" s="24" t="str">
        <f>VLOOKUP(Table6[[#This Row],[department_id]],departments[#All],2,FALSE)</f>
        <v>Data Engineering</v>
      </c>
      <c r="G2944" s="24" t="str">
        <f>VLOOKUP(employees!$E2944,departments[],3,FALSE)</f>
        <v>Tech</v>
      </c>
      <c r="H2944" s="24">
        <v>13</v>
      </c>
      <c r="I2944" s="24" t="str">
        <f>VLOOKUP(employees!$H2944,locations[#All],3,FALSE)</f>
        <v>Cairo</v>
      </c>
      <c r="J2944" s="24" t="str">
        <f>_xlfn.XLOOKUP(Table6[[#This Row],[City]],locations[city],locations[Continent])</f>
        <v>Africa</v>
      </c>
      <c r="K2944" s="24" t="s">
        <v>55</v>
      </c>
      <c r="L2944" s="24" t="s">
        <v>51</v>
      </c>
      <c r="M2944" s="25">
        <v>43299</v>
      </c>
      <c r="N2944" s="24" t="s">
        <v>57</v>
      </c>
      <c r="O2944" s="24">
        <v>3.82</v>
      </c>
      <c r="P2944" s="24">
        <v>6.1</v>
      </c>
      <c r="Q2944" s="24">
        <v>65651.64</v>
      </c>
      <c r="R2944" s="24">
        <v>1697</v>
      </c>
      <c r="S2944" s="24">
        <f ca="1">DATEDIF(employees!$M2944, TODAY(), "y")</f>
        <v>8</v>
      </c>
      <c r="T2944" s="24">
        <f>VLOOKUP(employees!$H2944,locations[#All],4,)</f>
        <v>0.55000000000000004</v>
      </c>
      <c r="U2944" s="26">
        <f>employees!$Q2944/employees!$T2944</f>
        <v>119366.61818181816</v>
      </c>
    </row>
    <row r="2945" spans="1:21" x14ac:dyDescent="0.25">
      <c r="A2945" s="19">
        <v>2944</v>
      </c>
      <c r="B2945" s="20" t="s">
        <v>2874</v>
      </c>
      <c r="C2945" s="20" t="s">
        <v>54</v>
      </c>
      <c r="D2945" s="20">
        <v>57</v>
      </c>
      <c r="E2945" s="20">
        <v>21</v>
      </c>
      <c r="F2945" s="20" t="str">
        <f>VLOOKUP(Table6[[#This Row],[department_id]],departments[#All],2,FALSE)</f>
        <v>Finance</v>
      </c>
      <c r="G2945" s="20" t="str">
        <f>VLOOKUP(employees!$E2945,departments[],3,FALSE)</f>
        <v>G&amp;A</v>
      </c>
      <c r="H2945" s="20">
        <v>12</v>
      </c>
      <c r="I2945" s="20" t="str">
        <f>VLOOKUP(employees!$H2945,locations[#All],3,FALSE)</f>
        <v>Hyderabad</v>
      </c>
      <c r="J2945" s="20" t="str">
        <f>_xlfn.XLOOKUP(Table6[[#This Row],[City]],locations[city],locations[Continent])</f>
        <v>Asia</v>
      </c>
      <c r="K2945" s="20" t="s">
        <v>55</v>
      </c>
      <c r="L2945" s="20" t="s">
        <v>56</v>
      </c>
      <c r="M2945" s="21">
        <v>43949</v>
      </c>
      <c r="N2945" s="20" t="s">
        <v>62</v>
      </c>
      <c r="O2945" s="20">
        <v>4.5</v>
      </c>
      <c r="P2945" s="20">
        <v>7</v>
      </c>
      <c r="Q2945" s="20">
        <v>50752.03</v>
      </c>
      <c r="R2945" s="20">
        <v>3438</v>
      </c>
      <c r="S2945" s="20">
        <f ca="1">DATEDIF(employees!$M2945, TODAY(), "y")</f>
        <v>6</v>
      </c>
      <c r="T2945" s="20">
        <f>VLOOKUP(employees!$H2945,locations[#All],4,)</f>
        <v>0.68</v>
      </c>
      <c r="U2945" s="22">
        <f>employees!$Q2945/employees!$T2945</f>
        <v>74635.338235294112</v>
      </c>
    </row>
    <row r="2946" spans="1:21" x14ac:dyDescent="0.25">
      <c r="A2946" s="23">
        <v>2945</v>
      </c>
      <c r="B2946" s="24" t="s">
        <v>2875</v>
      </c>
      <c r="C2946" s="24" t="s">
        <v>49</v>
      </c>
      <c r="D2946" s="24">
        <v>65</v>
      </c>
      <c r="E2946" s="24">
        <v>15</v>
      </c>
      <c r="F2946" s="24" t="str">
        <f>VLOOKUP(Table6[[#This Row],[department_id]],departments[#All],2,FALSE)</f>
        <v>Marketing</v>
      </c>
      <c r="G2946" s="24" t="str">
        <f>VLOOKUP(employees!$E2946,departments[],3,FALSE)</f>
        <v>GTM</v>
      </c>
      <c r="H2946" s="24">
        <v>19</v>
      </c>
      <c r="I2946" s="24" t="str">
        <f>VLOOKUP(employees!$H2946,locations[#All],3,FALSE)</f>
        <v>Tokyo</v>
      </c>
      <c r="J2946" s="24" t="str">
        <f>_xlfn.XLOOKUP(Table6[[#This Row],[City]],locations[city],locations[Continent])</f>
        <v>Asia</v>
      </c>
      <c r="K2946" s="24" t="s">
        <v>55</v>
      </c>
      <c r="L2946" s="24" t="s">
        <v>51</v>
      </c>
      <c r="M2946" s="25">
        <v>42830</v>
      </c>
      <c r="N2946" s="24" t="s">
        <v>52</v>
      </c>
      <c r="O2946" s="24">
        <v>3.12</v>
      </c>
      <c r="P2946" s="24">
        <v>6.9</v>
      </c>
      <c r="Q2946" s="24">
        <v>91839.71</v>
      </c>
      <c r="R2946" s="24">
        <v>1590</v>
      </c>
      <c r="S2946" s="24">
        <f ca="1">DATEDIF(employees!$M2946, TODAY(), "y")</f>
        <v>9</v>
      </c>
      <c r="T2946" s="24">
        <f>VLOOKUP(employees!$H2946,locations[#All],4,)</f>
        <v>1.2</v>
      </c>
      <c r="U2946" s="26">
        <f>employees!$Q2946/employees!$T2946</f>
        <v>76533.091666666674</v>
      </c>
    </row>
    <row r="2947" spans="1:21" x14ac:dyDescent="0.25">
      <c r="A2947" s="19">
        <v>2946</v>
      </c>
      <c r="B2947" s="20" t="s">
        <v>2876</v>
      </c>
      <c r="C2947" s="20" t="s">
        <v>54</v>
      </c>
      <c r="D2947" s="20">
        <v>27</v>
      </c>
      <c r="E2947" s="20">
        <v>26</v>
      </c>
      <c r="F2947" s="20" t="str">
        <f>VLOOKUP(Table6[[#This Row],[department_id]],departments[#All],2,FALSE)</f>
        <v>Procurement</v>
      </c>
      <c r="G2947" s="20" t="str">
        <f>VLOOKUP(employees!$E2947,departments[],3,FALSE)</f>
        <v>Ops</v>
      </c>
      <c r="H2947" s="20">
        <v>11</v>
      </c>
      <c r="I2947" s="20" t="str">
        <f>VLOOKUP(employees!$H2947,locations[#All],3,FALSE)</f>
        <v>Bengaluru</v>
      </c>
      <c r="J2947" s="20" t="str">
        <f>_xlfn.XLOOKUP(Table6[[#This Row],[City]],locations[city],locations[Continent])</f>
        <v>Asia</v>
      </c>
      <c r="K2947" s="20" t="s">
        <v>60</v>
      </c>
      <c r="L2947" s="20" t="s">
        <v>51</v>
      </c>
      <c r="M2947" s="21">
        <v>44350</v>
      </c>
      <c r="N2947" s="20" t="s">
        <v>52</v>
      </c>
      <c r="O2947" s="20">
        <v>2.58</v>
      </c>
      <c r="P2947" s="20">
        <v>5.3</v>
      </c>
      <c r="Q2947" s="20">
        <v>107223.76</v>
      </c>
      <c r="R2947" s="20">
        <v>3043</v>
      </c>
      <c r="S2947" s="20">
        <f ca="1">DATEDIF(employees!$M2947, TODAY(), "y")</f>
        <v>5</v>
      </c>
      <c r="T2947" s="20">
        <f>VLOOKUP(employees!$H2947,locations[#All],4,)</f>
        <v>0.7</v>
      </c>
      <c r="U2947" s="22">
        <f>employees!$Q2947/employees!$T2947</f>
        <v>153176.79999999999</v>
      </c>
    </row>
    <row r="2948" spans="1:21" x14ac:dyDescent="0.25">
      <c r="A2948" s="23">
        <v>2947</v>
      </c>
      <c r="B2948" s="24" t="s">
        <v>2877</v>
      </c>
      <c r="C2948" s="24" t="s">
        <v>59</v>
      </c>
      <c r="D2948" s="24">
        <v>26</v>
      </c>
      <c r="E2948" s="24">
        <v>11</v>
      </c>
      <c r="F2948" s="24" t="str">
        <f>VLOOKUP(Table6[[#This Row],[department_id]],departments[#All],2,FALSE)</f>
        <v>Design</v>
      </c>
      <c r="G2948" s="24" t="str">
        <f>VLOOKUP(employees!$E2948,departments[],3,FALSE)</f>
        <v>Product</v>
      </c>
      <c r="H2948" s="24">
        <v>10</v>
      </c>
      <c r="I2948" s="24" t="str">
        <f>VLOOKUP(employees!$H2948,locations[#All],3,FALSE)</f>
        <v>Warsaw</v>
      </c>
      <c r="J2948" s="24" t="str">
        <f>_xlfn.XLOOKUP(Table6[[#This Row],[City]],locations[city],locations[Continent])</f>
        <v>Europe</v>
      </c>
      <c r="K2948" s="24" t="s">
        <v>60</v>
      </c>
      <c r="L2948" s="24" t="s">
        <v>78</v>
      </c>
      <c r="M2948" s="25">
        <v>41908</v>
      </c>
      <c r="N2948" s="24" t="s">
        <v>52</v>
      </c>
      <c r="O2948" s="24">
        <v>3.15</v>
      </c>
      <c r="P2948" s="24">
        <v>8.6999999999999993</v>
      </c>
      <c r="Q2948" s="24">
        <v>117989.55</v>
      </c>
      <c r="R2948" s="24">
        <v>347</v>
      </c>
      <c r="S2948" s="24">
        <f ca="1">DATEDIF(employees!$M2948, TODAY(), "y")</f>
        <v>11</v>
      </c>
      <c r="T2948" s="24">
        <f>VLOOKUP(employees!$H2948,locations[#All],4,)</f>
        <v>0.95</v>
      </c>
      <c r="U2948" s="26">
        <f>employees!$Q2948/employees!$T2948</f>
        <v>124199.52631578948</v>
      </c>
    </row>
    <row r="2949" spans="1:21" x14ac:dyDescent="0.25">
      <c r="A2949" s="19">
        <v>2948</v>
      </c>
      <c r="B2949" s="20" t="s">
        <v>2878</v>
      </c>
      <c r="C2949" s="20" t="s">
        <v>59</v>
      </c>
      <c r="D2949" s="20">
        <v>50</v>
      </c>
      <c r="E2949" s="20">
        <v>14</v>
      </c>
      <c r="F2949" s="20" t="str">
        <f>VLOOKUP(Table6[[#This Row],[department_id]],departments[#All],2,FALSE)</f>
        <v>Sales Operations</v>
      </c>
      <c r="G2949" s="20" t="str">
        <f>VLOOKUP(employees!$E2949,departments[],3,FALSE)</f>
        <v>GTM</v>
      </c>
      <c r="H2949" s="20">
        <v>7</v>
      </c>
      <c r="I2949" s="20" t="str">
        <f>VLOOKUP(employees!$H2949,locations[#All],3,FALSE)</f>
        <v>Paris</v>
      </c>
      <c r="J2949" s="20" t="str">
        <f>_xlfn.XLOOKUP(Table6[[#This Row],[City]],locations[city],locations[Continent])</f>
        <v>Europe</v>
      </c>
      <c r="K2949" s="20" t="s">
        <v>64</v>
      </c>
      <c r="L2949" s="20" t="s">
        <v>56</v>
      </c>
      <c r="M2949" s="21">
        <v>41693</v>
      </c>
      <c r="N2949" s="20" t="s">
        <v>57</v>
      </c>
      <c r="O2949" s="20">
        <v>3.2</v>
      </c>
      <c r="P2949" s="20">
        <v>7.2</v>
      </c>
      <c r="Q2949" s="20">
        <v>153685.72</v>
      </c>
      <c r="R2949" s="20">
        <v>2294</v>
      </c>
      <c r="S2949" s="20">
        <f ca="1">DATEDIF(employees!$M2949, TODAY(), "y")</f>
        <v>12</v>
      </c>
      <c r="T2949" s="20">
        <f>VLOOKUP(employees!$H2949,locations[#All],4,)</f>
        <v>1.18</v>
      </c>
      <c r="U2949" s="22">
        <f>employees!$Q2949/employees!$T2949</f>
        <v>130242.13559322034</v>
      </c>
    </row>
    <row r="2950" spans="1:21" x14ac:dyDescent="0.25">
      <c r="A2950" s="23">
        <v>2949</v>
      </c>
      <c r="B2950" s="24" t="s">
        <v>2879</v>
      </c>
      <c r="C2950" s="24" t="s">
        <v>59</v>
      </c>
      <c r="D2950" s="24">
        <v>36</v>
      </c>
      <c r="E2950" s="24">
        <v>27</v>
      </c>
      <c r="F2950" s="24" t="str">
        <f>VLOOKUP(Table6[[#This Row],[department_id]],departments[#All],2,FALSE)</f>
        <v>Facilities</v>
      </c>
      <c r="G2950" s="24" t="str">
        <f>VLOOKUP(employees!$E2950,departments[],3,FALSE)</f>
        <v>Ops</v>
      </c>
      <c r="H2950" s="24">
        <v>18</v>
      </c>
      <c r="I2950" s="24" t="str">
        <f>VLOOKUP(employees!$H2950,locations[#All],3,FALSE)</f>
        <v>Buenos Aires</v>
      </c>
      <c r="J2950" s="24" t="str">
        <f>_xlfn.XLOOKUP(Table6[[#This Row],[City]],locations[city],locations[Continent])</f>
        <v>South America</v>
      </c>
      <c r="K2950" s="24" t="s">
        <v>75</v>
      </c>
      <c r="L2950" s="24" t="s">
        <v>51</v>
      </c>
      <c r="M2950" s="25">
        <v>42619</v>
      </c>
      <c r="N2950" s="24" t="s">
        <v>62</v>
      </c>
      <c r="O2950" s="24">
        <v>2.58</v>
      </c>
      <c r="P2950" s="24">
        <v>8.1</v>
      </c>
      <c r="Q2950" s="24">
        <v>51920.08</v>
      </c>
      <c r="R2950" s="24">
        <v>778</v>
      </c>
      <c r="S2950" s="24">
        <f ca="1">DATEDIF(employees!$M2950, TODAY(), "y")</f>
        <v>10</v>
      </c>
      <c r="T2950" s="24">
        <f>VLOOKUP(employees!$H2950,locations[#All],4,)</f>
        <v>0.65</v>
      </c>
      <c r="U2950" s="26">
        <f>employees!$Q2950/employees!$T2950</f>
        <v>79877.046153846153</v>
      </c>
    </row>
    <row r="2951" spans="1:21" x14ac:dyDescent="0.25">
      <c r="A2951" s="19">
        <v>2950</v>
      </c>
      <c r="B2951" s="20" t="s">
        <v>2880</v>
      </c>
      <c r="C2951" s="20" t="s">
        <v>49</v>
      </c>
      <c r="D2951" s="20">
        <v>41</v>
      </c>
      <c r="E2951" s="20">
        <v>27</v>
      </c>
      <c r="F2951" s="20" t="str">
        <f>VLOOKUP(Table6[[#This Row],[department_id]],departments[#All],2,FALSE)</f>
        <v>Facilities</v>
      </c>
      <c r="G2951" s="20" t="str">
        <f>VLOOKUP(employees!$E2951,departments[],3,FALSE)</f>
        <v>Ops</v>
      </c>
      <c r="H2951" s="20">
        <v>9</v>
      </c>
      <c r="I2951" s="20" t="str">
        <f>VLOOKUP(employees!$H2951,locations[#All],3,FALSE)</f>
        <v>Amsterdam</v>
      </c>
      <c r="J2951" s="20" t="str">
        <f>_xlfn.XLOOKUP(Table6[[#This Row],[City]],locations[city],locations[Continent])</f>
        <v>Europe</v>
      </c>
      <c r="K2951" s="20" t="s">
        <v>55</v>
      </c>
      <c r="L2951" s="20" t="s">
        <v>56</v>
      </c>
      <c r="M2951" s="21">
        <v>42551</v>
      </c>
      <c r="N2951" s="20" t="s">
        <v>62</v>
      </c>
      <c r="O2951" s="20">
        <v>2.89</v>
      </c>
      <c r="P2951" s="20">
        <v>9.3000000000000007</v>
      </c>
      <c r="Q2951" s="20">
        <v>75076.95</v>
      </c>
      <c r="R2951" s="20">
        <v>368</v>
      </c>
      <c r="S2951" s="20">
        <f ca="1">DATEDIF(employees!$M2951, TODAY(), "y")</f>
        <v>10</v>
      </c>
      <c r="T2951" s="20">
        <f>VLOOKUP(employees!$H2951,locations[#All],4,)</f>
        <v>1.1499999999999999</v>
      </c>
      <c r="U2951" s="22">
        <f>employees!$Q2951/employees!$T2951</f>
        <v>65284.304347826088</v>
      </c>
    </row>
    <row r="2952" spans="1:21" x14ac:dyDescent="0.25">
      <c r="A2952" s="23">
        <v>2951</v>
      </c>
      <c r="B2952" s="24" t="s">
        <v>2881</v>
      </c>
      <c r="C2952" s="24" t="s">
        <v>49</v>
      </c>
      <c r="D2952" s="24">
        <v>48</v>
      </c>
      <c r="E2952" s="24">
        <v>7</v>
      </c>
      <c r="F2952" s="24" t="str">
        <f>VLOOKUP(Table6[[#This Row],[department_id]],departments[#All],2,FALSE)</f>
        <v>IT &amp; Helpdesk</v>
      </c>
      <c r="G2952" s="24" t="str">
        <f>VLOOKUP(employees!$E2952,departments[],3,FALSE)</f>
        <v>Tech</v>
      </c>
      <c r="H2952" s="24">
        <v>21</v>
      </c>
      <c r="I2952" s="24" t="str">
        <f>VLOOKUP(employees!$H2952,locations[#All],3,FALSE)</f>
        <v>Sydney</v>
      </c>
      <c r="J2952" s="24" t="str">
        <f>_xlfn.XLOOKUP(Table6[[#This Row],[City]],locations[city],locations[Continent])</f>
        <v>Oceania</v>
      </c>
      <c r="K2952" s="24" t="s">
        <v>64</v>
      </c>
      <c r="L2952" s="24" t="s">
        <v>51</v>
      </c>
      <c r="M2952" s="25">
        <v>45495</v>
      </c>
      <c r="N2952" s="24" t="s">
        <v>62</v>
      </c>
      <c r="O2952" s="24">
        <v>3.36</v>
      </c>
      <c r="P2952" s="24">
        <v>7.5</v>
      </c>
      <c r="Q2952" s="24">
        <v>124886.93</v>
      </c>
      <c r="R2952" s="24">
        <v>2803</v>
      </c>
      <c r="S2952" s="24">
        <f ca="1">DATEDIF(employees!$M2952, TODAY(), "y")</f>
        <v>2</v>
      </c>
      <c r="T2952" s="24">
        <f>VLOOKUP(employees!$H2952,locations[#All],4,)</f>
        <v>1.1499999999999999</v>
      </c>
      <c r="U2952" s="26">
        <f>employees!$Q2952/employees!$T2952</f>
        <v>108597.33043478261</v>
      </c>
    </row>
    <row r="2953" spans="1:21" x14ac:dyDescent="0.25">
      <c r="A2953" s="19">
        <v>2952</v>
      </c>
      <c r="B2953" s="20" t="s">
        <v>2882</v>
      </c>
      <c r="C2953" s="20" t="s">
        <v>59</v>
      </c>
      <c r="D2953" s="20">
        <v>35</v>
      </c>
      <c r="E2953" s="20">
        <v>12</v>
      </c>
      <c r="F2953" s="20" t="str">
        <f>VLOOKUP(Table6[[#This Row],[department_id]],departments[#All],2,FALSE)</f>
        <v>UX Research</v>
      </c>
      <c r="G2953" s="20" t="str">
        <f>VLOOKUP(employees!$E2953,departments[],3,FALSE)</f>
        <v>Product</v>
      </c>
      <c r="H2953" s="20">
        <v>2</v>
      </c>
      <c r="I2953" s="20" t="str">
        <f>VLOOKUP(employees!$H2953,locations[#All],3,FALSE)</f>
        <v>New York</v>
      </c>
      <c r="J2953" s="20" t="str">
        <f>_xlfn.XLOOKUP(Table6[[#This Row],[City]],locations[city],locations[Continent])</f>
        <v>North America</v>
      </c>
      <c r="K2953" s="20" t="s">
        <v>55</v>
      </c>
      <c r="L2953" s="20" t="s">
        <v>83</v>
      </c>
      <c r="M2953" s="21">
        <v>42413</v>
      </c>
      <c r="N2953" s="20" t="s">
        <v>57</v>
      </c>
      <c r="O2953" s="20">
        <v>3.05</v>
      </c>
      <c r="P2953" s="20">
        <v>8.6999999999999993</v>
      </c>
      <c r="Q2953" s="20">
        <v>79323.179999999993</v>
      </c>
      <c r="R2953" s="20">
        <v>2423</v>
      </c>
      <c r="S2953" s="20">
        <f ca="1">DATEDIF(employees!$M2953, TODAY(), "y")</f>
        <v>10</v>
      </c>
      <c r="T2953" s="20">
        <f>VLOOKUP(employees!$H2953,locations[#All],4,)</f>
        <v>1.3</v>
      </c>
      <c r="U2953" s="22">
        <f>employees!$Q2953/employees!$T2953</f>
        <v>61017.830769230764</v>
      </c>
    </row>
    <row r="2954" spans="1:21" x14ac:dyDescent="0.25">
      <c r="A2954" s="23">
        <v>2953</v>
      </c>
      <c r="B2954" s="24" t="s">
        <v>2883</v>
      </c>
      <c r="C2954" s="24" t="s">
        <v>59</v>
      </c>
      <c r="D2954" s="24">
        <v>58</v>
      </c>
      <c r="E2954" s="24">
        <v>12</v>
      </c>
      <c r="F2954" s="24" t="str">
        <f>VLOOKUP(Table6[[#This Row],[department_id]],departments[#All],2,FALSE)</f>
        <v>UX Research</v>
      </c>
      <c r="G2954" s="24" t="str">
        <f>VLOOKUP(employees!$E2954,departments[],3,FALSE)</f>
        <v>Product</v>
      </c>
      <c r="H2954" s="24">
        <v>12</v>
      </c>
      <c r="I2954" s="24" t="str">
        <f>VLOOKUP(employees!$H2954,locations[#All],3,FALSE)</f>
        <v>Hyderabad</v>
      </c>
      <c r="J2954" s="24" t="str">
        <f>_xlfn.XLOOKUP(Table6[[#This Row],[City]],locations[city],locations[Continent])</f>
        <v>Asia</v>
      </c>
      <c r="K2954" s="24" t="s">
        <v>75</v>
      </c>
      <c r="L2954" s="24" t="s">
        <v>56</v>
      </c>
      <c r="M2954" s="25">
        <v>42327</v>
      </c>
      <c r="N2954" s="24" t="s">
        <v>52</v>
      </c>
      <c r="O2954" s="24">
        <v>4.1500000000000004</v>
      </c>
      <c r="P2954" s="24">
        <v>5.4</v>
      </c>
      <c r="Q2954" s="24">
        <v>158744.74</v>
      </c>
      <c r="R2954" s="24">
        <v>58</v>
      </c>
      <c r="S2954" s="24">
        <f ca="1">DATEDIF(employees!$M2954, TODAY(), "y")</f>
        <v>10</v>
      </c>
      <c r="T2954" s="24">
        <f>VLOOKUP(employees!$H2954,locations[#All],4,)</f>
        <v>0.68</v>
      </c>
      <c r="U2954" s="26">
        <f>employees!$Q2954/employees!$T2954</f>
        <v>233448.1470588235</v>
      </c>
    </row>
    <row r="2955" spans="1:21" x14ac:dyDescent="0.25">
      <c r="A2955" s="19">
        <v>2954</v>
      </c>
      <c r="B2955" s="20" t="s">
        <v>2884</v>
      </c>
      <c r="C2955" s="20" t="s">
        <v>54</v>
      </c>
      <c r="D2955" s="20">
        <v>58</v>
      </c>
      <c r="E2955" s="20">
        <v>13</v>
      </c>
      <c r="F2955" s="20" t="str">
        <f>VLOOKUP(Table6[[#This Row],[department_id]],departments[#All],2,FALSE)</f>
        <v>Sales</v>
      </c>
      <c r="G2955" s="20" t="str">
        <f>VLOOKUP(employees!$E2955,departments[],3,FALSE)</f>
        <v>GTM</v>
      </c>
      <c r="H2955" s="20">
        <v>10</v>
      </c>
      <c r="I2955" s="20" t="str">
        <f>VLOOKUP(employees!$H2955,locations[#All],3,FALSE)</f>
        <v>Warsaw</v>
      </c>
      <c r="J2955" s="20" t="str">
        <f>_xlfn.XLOOKUP(Table6[[#This Row],[City]],locations[city],locations[Continent])</f>
        <v>Europe</v>
      </c>
      <c r="K2955" s="20" t="s">
        <v>60</v>
      </c>
      <c r="L2955" s="20" t="s">
        <v>56</v>
      </c>
      <c r="M2955" s="21">
        <v>41868</v>
      </c>
      <c r="N2955" s="20" t="s">
        <v>52</v>
      </c>
      <c r="O2955" s="20">
        <v>3.19</v>
      </c>
      <c r="P2955" s="20">
        <v>6.9</v>
      </c>
      <c r="Q2955" s="20">
        <v>113147.68</v>
      </c>
      <c r="R2955" s="20">
        <v>1004</v>
      </c>
      <c r="S2955" s="20">
        <f ca="1">DATEDIF(employees!$M2955, TODAY(), "y")</f>
        <v>12</v>
      </c>
      <c r="T2955" s="20">
        <f>VLOOKUP(employees!$H2955,locations[#All],4,)</f>
        <v>0.95</v>
      </c>
      <c r="U2955" s="22">
        <f>employees!$Q2955/employees!$T2955</f>
        <v>119102.82105263158</v>
      </c>
    </row>
    <row r="2956" spans="1:21" x14ac:dyDescent="0.25">
      <c r="A2956" s="23">
        <v>2955</v>
      </c>
      <c r="B2956" s="24" t="s">
        <v>2885</v>
      </c>
      <c r="C2956" s="24" t="s">
        <v>54</v>
      </c>
      <c r="D2956" s="24">
        <v>32</v>
      </c>
      <c r="E2956" s="24">
        <v>10</v>
      </c>
      <c r="F2956" s="24" t="str">
        <f>VLOOKUP(Table6[[#This Row],[department_id]],departments[#All],2,FALSE)</f>
        <v>Product Operations</v>
      </c>
      <c r="G2956" s="24" t="str">
        <f>VLOOKUP(employees!$E2956,departments[],3,FALSE)</f>
        <v>Product</v>
      </c>
      <c r="H2956" s="24">
        <v>12</v>
      </c>
      <c r="I2956" s="24" t="str">
        <f>VLOOKUP(employees!$H2956,locations[#All],3,FALSE)</f>
        <v>Hyderabad</v>
      </c>
      <c r="J2956" s="24" t="str">
        <f>_xlfn.XLOOKUP(Table6[[#This Row],[City]],locations[city],locations[Continent])</f>
        <v>Asia</v>
      </c>
      <c r="K2956" s="24" t="s">
        <v>64</v>
      </c>
      <c r="L2956" s="24" t="s">
        <v>56</v>
      </c>
      <c r="M2956" s="25">
        <v>44376</v>
      </c>
      <c r="N2956" s="24" t="s">
        <v>57</v>
      </c>
      <c r="O2956" s="24">
        <v>2.5499999999999998</v>
      </c>
      <c r="P2956" s="24">
        <v>7.4</v>
      </c>
      <c r="Q2956" s="24">
        <v>119769.16</v>
      </c>
      <c r="R2956" s="24">
        <v>1822</v>
      </c>
      <c r="S2956" s="24">
        <f ca="1">DATEDIF(employees!$M2956, TODAY(), "y")</f>
        <v>5</v>
      </c>
      <c r="T2956" s="24">
        <f>VLOOKUP(employees!$H2956,locations[#All],4,)</f>
        <v>0.68</v>
      </c>
      <c r="U2956" s="26">
        <f>employees!$Q2956/employees!$T2956</f>
        <v>176131.11764705883</v>
      </c>
    </row>
    <row r="2957" spans="1:21" x14ac:dyDescent="0.25">
      <c r="A2957" s="19">
        <v>2956</v>
      </c>
      <c r="B2957" s="20" t="s">
        <v>2886</v>
      </c>
      <c r="C2957" s="20" t="s">
        <v>49</v>
      </c>
      <c r="D2957" s="20">
        <v>20</v>
      </c>
      <c r="E2957" s="20">
        <v>12</v>
      </c>
      <c r="F2957" s="20" t="str">
        <f>VLOOKUP(Table6[[#This Row],[department_id]],departments[#All],2,FALSE)</f>
        <v>UX Research</v>
      </c>
      <c r="G2957" s="20" t="str">
        <f>VLOOKUP(employees!$E2957,departments[],3,FALSE)</f>
        <v>Product</v>
      </c>
      <c r="H2957" s="20">
        <v>1</v>
      </c>
      <c r="I2957" s="20" t="str">
        <f>VLOOKUP(employees!$H2957,locations[#All],3,FALSE)</f>
        <v>San Francisco</v>
      </c>
      <c r="J2957" s="20" t="str">
        <f>_xlfn.XLOOKUP(Table6[[#This Row],[City]],locations[city],locations[Continent])</f>
        <v>North America</v>
      </c>
      <c r="K2957" s="20" t="s">
        <v>60</v>
      </c>
      <c r="L2957" s="20" t="s">
        <v>51</v>
      </c>
      <c r="M2957" s="21">
        <v>44850</v>
      </c>
      <c r="N2957" s="20" t="s">
        <v>62</v>
      </c>
      <c r="O2957" s="20">
        <v>3.24</v>
      </c>
      <c r="P2957" s="20">
        <v>5.7</v>
      </c>
      <c r="Q2957" s="20">
        <v>201259.27</v>
      </c>
      <c r="R2957" s="20">
        <v>1170</v>
      </c>
      <c r="S2957" s="20">
        <f ca="1">DATEDIF(employees!$M2957, TODAY(), "y")</f>
        <v>3</v>
      </c>
      <c r="T2957" s="20">
        <f>VLOOKUP(employees!$H2957,locations[#All],4,)</f>
        <v>1.35</v>
      </c>
      <c r="U2957" s="22">
        <f>employees!$Q2957/employees!$T2957</f>
        <v>149080.94074074071</v>
      </c>
    </row>
    <row r="2958" spans="1:21" x14ac:dyDescent="0.25">
      <c r="A2958" s="23">
        <v>2957</v>
      </c>
      <c r="B2958" s="24" t="s">
        <v>2887</v>
      </c>
      <c r="C2958" s="24" t="s">
        <v>59</v>
      </c>
      <c r="D2958" s="24">
        <v>21</v>
      </c>
      <c r="E2958" s="24">
        <v>4</v>
      </c>
      <c r="F2958" s="24" t="str">
        <f>VLOOKUP(Table6[[#This Row],[department_id]],departments[#All],2,FALSE)</f>
        <v>ML Engineering</v>
      </c>
      <c r="G2958" s="24" t="str">
        <f>VLOOKUP(employees!$E2958,departments[],3,FALSE)</f>
        <v>Tech</v>
      </c>
      <c r="H2958" s="24">
        <v>19</v>
      </c>
      <c r="I2958" s="24" t="str">
        <f>VLOOKUP(employees!$H2958,locations[#All],3,FALSE)</f>
        <v>Tokyo</v>
      </c>
      <c r="J2958" s="24" t="str">
        <f>_xlfn.XLOOKUP(Table6[[#This Row],[City]],locations[city],locations[Continent])</f>
        <v>Asia</v>
      </c>
      <c r="K2958" s="24" t="s">
        <v>60</v>
      </c>
      <c r="L2958" s="24" t="s">
        <v>56</v>
      </c>
      <c r="M2958" s="25">
        <v>42951</v>
      </c>
      <c r="N2958" s="24" t="s">
        <v>62</v>
      </c>
      <c r="O2958" s="24">
        <v>4.41</v>
      </c>
      <c r="P2958" s="24">
        <v>8.1999999999999993</v>
      </c>
      <c r="Q2958" s="24">
        <v>281454.65999999997</v>
      </c>
      <c r="R2958" s="24">
        <v>2204</v>
      </c>
      <c r="S2958" s="24">
        <f ca="1">DATEDIF(employees!$M2958, TODAY(), "y")</f>
        <v>9</v>
      </c>
      <c r="T2958" s="24">
        <f>VLOOKUP(employees!$H2958,locations[#All],4,)</f>
        <v>1.2</v>
      </c>
      <c r="U2958" s="26">
        <f>employees!$Q2958/employees!$T2958</f>
        <v>234545.55</v>
      </c>
    </row>
    <row r="2959" spans="1:21" x14ac:dyDescent="0.25">
      <c r="A2959" s="19">
        <v>2958</v>
      </c>
      <c r="B2959" s="20" t="s">
        <v>2888</v>
      </c>
      <c r="C2959" s="20" t="s">
        <v>49</v>
      </c>
      <c r="D2959" s="20">
        <v>27</v>
      </c>
      <c r="E2959" s="20">
        <v>3</v>
      </c>
      <c r="F2959" s="20" t="str">
        <f>VLOOKUP(Table6[[#This Row],[department_id]],departments[#All],2,FALSE)</f>
        <v>Data Engineering</v>
      </c>
      <c r="G2959" s="20" t="str">
        <f>VLOOKUP(employees!$E2959,departments[],3,FALSE)</f>
        <v>Tech</v>
      </c>
      <c r="H2959" s="20">
        <v>4</v>
      </c>
      <c r="I2959" s="20" t="str">
        <f>VLOOKUP(employees!$H2959,locations[#All],3,FALSE)</f>
        <v>Toronto</v>
      </c>
      <c r="J2959" s="20" t="str">
        <f>_xlfn.XLOOKUP(Table6[[#This Row],[City]],locations[city],locations[Continent])</f>
        <v>North America</v>
      </c>
      <c r="K2959" s="20" t="s">
        <v>60</v>
      </c>
      <c r="L2959" s="20" t="s">
        <v>78</v>
      </c>
      <c r="M2959" s="21">
        <v>45838</v>
      </c>
      <c r="N2959" s="20" t="s">
        <v>57</v>
      </c>
      <c r="O2959" s="20">
        <v>4.66</v>
      </c>
      <c r="P2959" s="20">
        <v>6.1</v>
      </c>
      <c r="Q2959" s="20">
        <v>220860.4</v>
      </c>
      <c r="R2959" s="20">
        <v>1444</v>
      </c>
      <c r="S2959" s="20">
        <f ca="1">DATEDIF(employees!$M2959, TODAY(), "y")</f>
        <v>1</v>
      </c>
      <c r="T2959" s="20">
        <f>VLOOKUP(employees!$H2959,locations[#All],4,)</f>
        <v>1.1000000000000001</v>
      </c>
      <c r="U2959" s="22">
        <f>employees!$Q2959/employees!$T2959</f>
        <v>200782.18181818179</v>
      </c>
    </row>
    <row r="2960" spans="1:21" x14ac:dyDescent="0.25">
      <c r="A2960" s="23">
        <v>2959</v>
      </c>
      <c r="B2960" s="24" t="s">
        <v>2889</v>
      </c>
      <c r="C2960" s="24" t="s">
        <v>54</v>
      </c>
      <c r="D2960" s="24">
        <v>24</v>
      </c>
      <c r="E2960" s="24">
        <v>3</v>
      </c>
      <c r="F2960" s="24" t="str">
        <f>VLOOKUP(Table6[[#This Row],[department_id]],departments[#All],2,FALSE)</f>
        <v>Data Engineering</v>
      </c>
      <c r="G2960" s="24" t="str">
        <f>VLOOKUP(employees!$E2960,departments[],3,FALSE)</f>
        <v>Tech</v>
      </c>
      <c r="H2960" s="24">
        <v>19</v>
      </c>
      <c r="I2960" s="24" t="str">
        <f>VLOOKUP(employees!$H2960,locations[#All],3,FALSE)</f>
        <v>Tokyo</v>
      </c>
      <c r="J2960" s="24" t="str">
        <f>_xlfn.XLOOKUP(Table6[[#This Row],[City]],locations[city],locations[Continent])</f>
        <v>Asia</v>
      </c>
      <c r="K2960" s="24" t="s">
        <v>55</v>
      </c>
      <c r="L2960" s="24" t="s">
        <v>51</v>
      </c>
      <c r="M2960" s="25">
        <v>41668</v>
      </c>
      <c r="N2960" s="24" t="s">
        <v>52</v>
      </c>
      <c r="O2960" s="24">
        <v>4.51</v>
      </c>
      <c r="P2960" s="24">
        <v>9.8000000000000007</v>
      </c>
      <c r="Q2960" s="24">
        <v>138565.25</v>
      </c>
      <c r="R2960" s="24">
        <v>2719</v>
      </c>
      <c r="S2960" s="24">
        <f ca="1">DATEDIF(employees!$M2960, TODAY(), "y")</f>
        <v>12</v>
      </c>
      <c r="T2960" s="24">
        <f>VLOOKUP(employees!$H2960,locations[#All],4,)</f>
        <v>1.2</v>
      </c>
      <c r="U2960" s="26">
        <f>employees!$Q2960/employees!$T2960</f>
        <v>115471.04166666667</v>
      </c>
    </row>
    <row r="2961" spans="1:21" x14ac:dyDescent="0.25">
      <c r="A2961" s="19">
        <v>2960</v>
      </c>
      <c r="B2961" s="20" t="s">
        <v>2890</v>
      </c>
      <c r="C2961" s="20" t="s">
        <v>59</v>
      </c>
      <c r="D2961" s="20">
        <v>49</v>
      </c>
      <c r="E2961" s="20">
        <v>6</v>
      </c>
      <c r="F2961" s="20" t="str">
        <f>VLOOKUP(Table6[[#This Row],[department_id]],departments[#All],2,FALSE)</f>
        <v>Security</v>
      </c>
      <c r="G2961" s="20" t="str">
        <f>VLOOKUP(employees!$E2961,departments[],3,FALSE)</f>
        <v>Tech</v>
      </c>
      <c r="H2961" s="20">
        <v>17</v>
      </c>
      <c r="I2961" s="20" t="str">
        <f>VLOOKUP(employees!$H2961,locations[#All],3,FALSE)</f>
        <v>Mexico City</v>
      </c>
      <c r="J2961" s="20" t="str">
        <f>_xlfn.XLOOKUP(Table6[[#This Row],[City]],locations[city],locations[Continent])</f>
        <v>South America</v>
      </c>
      <c r="K2961" s="20" t="s">
        <v>50</v>
      </c>
      <c r="L2961" s="20" t="s">
        <v>56</v>
      </c>
      <c r="M2961" s="21">
        <v>45931</v>
      </c>
      <c r="N2961" s="20" t="s">
        <v>62</v>
      </c>
      <c r="O2961" s="20">
        <v>4.3099999999999996</v>
      </c>
      <c r="P2961" s="20">
        <v>5.4</v>
      </c>
      <c r="Q2961" s="20">
        <v>48548.33</v>
      </c>
      <c r="R2961" s="20">
        <v>1694</v>
      </c>
      <c r="S2961" s="20">
        <f ca="1">DATEDIF(employees!$M2961, TODAY(), "y")</f>
        <v>0</v>
      </c>
      <c r="T2961" s="20">
        <f>VLOOKUP(employees!$H2961,locations[#All],4,)</f>
        <v>0.78</v>
      </c>
      <c r="U2961" s="22">
        <f>employees!$Q2961/employees!$T2961</f>
        <v>62241.448717948719</v>
      </c>
    </row>
    <row r="2962" spans="1:21" x14ac:dyDescent="0.25">
      <c r="A2962" s="23">
        <v>2961</v>
      </c>
      <c r="B2962" s="24" t="s">
        <v>2891</v>
      </c>
      <c r="C2962" s="24" t="s">
        <v>49</v>
      </c>
      <c r="D2962" s="24">
        <v>56</v>
      </c>
      <c r="E2962" s="24">
        <v>23</v>
      </c>
      <c r="F2962" s="24" t="str">
        <f>VLOOKUP(Table6[[#This Row],[department_id]],departments[#All],2,FALSE)</f>
        <v>Legal</v>
      </c>
      <c r="G2962" s="24" t="str">
        <f>VLOOKUP(employees!$E2962,departments[],3,FALSE)</f>
        <v>G&amp;A</v>
      </c>
      <c r="H2962" s="24">
        <v>13</v>
      </c>
      <c r="I2962" s="24" t="str">
        <f>VLOOKUP(employees!$H2962,locations[#All],3,FALSE)</f>
        <v>Cairo</v>
      </c>
      <c r="J2962" s="24" t="str">
        <f>_xlfn.XLOOKUP(Table6[[#This Row],[City]],locations[city],locations[Continent])</f>
        <v>Africa</v>
      </c>
      <c r="K2962" s="24" t="s">
        <v>55</v>
      </c>
      <c r="L2962" s="24" t="s">
        <v>51</v>
      </c>
      <c r="M2962" s="25">
        <v>42463</v>
      </c>
      <c r="N2962" s="24" t="s">
        <v>57</v>
      </c>
      <c r="O2962" s="24">
        <v>4.28</v>
      </c>
      <c r="P2962" s="24">
        <v>7.9</v>
      </c>
      <c r="Q2962" s="24">
        <v>69133.41</v>
      </c>
      <c r="R2962" s="24">
        <v>2361</v>
      </c>
      <c r="S2962" s="24">
        <f ca="1">DATEDIF(employees!$M2962, TODAY(), "y")</f>
        <v>10</v>
      </c>
      <c r="T2962" s="24">
        <f>VLOOKUP(employees!$H2962,locations[#All],4,)</f>
        <v>0.55000000000000004</v>
      </c>
      <c r="U2962" s="26">
        <f>employees!$Q2962/employees!$T2962</f>
        <v>125697.10909090909</v>
      </c>
    </row>
    <row r="2963" spans="1:21" x14ac:dyDescent="0.25">
      <c r="A2963" s="19">
        <v>2962</v>
      </c>
      <c r="B2963" s="20" t="s">
        <v>2892</v>
      </c>
      <c r="C2963" s="20" t="s">
        <v>54</v>
      </c>
      <c r="D2963" s="20">
        <v>43</v>
      </c>
      <c r="E2963" s="20">
        <v>16</v>
      </c>
      <c r="F2963" s="20" t="str">
        <f>VLOOKUP(Table6[[#This Row],[department_id]],departments[#All],2,FALSE)</f>
        <v>Content Marketing</v>
      </c>
      <c r="G2963" s="20" t="str">
        <f>VLOOKUP(employees!$E2963,departments[],3,FALSE)</f>
        <v>GTM</v>
      </c>
      <c r="H2963" s="20">
        <v>15</v>
      </c>
      <c r="I2963" s="20" t="str">
        <f>VLOOKUP(employees!$H2963,locations[#All],3,FALSE)</f>
        <v>Cape Town</v>
      </c>
      <c r="J2963" s="20" t="str">
        <f>_xlfn.XLOOKUP(Table6[[#This Row],[City]],locations[city],locations[Continent])</f>
        <v>Africa</v>
      </c>
      <c r="K2963" s="20" t="s">
        <v>66</v>
      </c>
      <c r="L2963" s="20" t="s">
        <v>51</v>
      </c>
      <c r="M2963" s="21">
        <v>44244</v>
      </c>
      <c r="N2963" s="20" t="s">
        <v>57</v>
      </c>
      <c r="O2963" s="20">
        <v>4.08</v>
      </c>
      <c r="P2963" s="20">
        <v>9.8000000000000007</v>
      </c>
      <c r="Q2963" s="20">
        <v>35068.9</v>
      </c>
      <c r="R2963" s="20">
        <v>2984</v>
      </c>
      <c r="S2963" s="20">
        <f ca="1">DATEDIF(employees!$M2963, TODAY(), "y")</f>
        <v>5</v>
      </c>
      <c r="T2963" s="20">
        <f>VLOOKUP(employees!$H2963,locations[#All],4,)</f>
        <v>0.7</v>
      </c>
      <c r="U2963" s="22">
        <f>employees!$Q2963/employees!$T2963</f>
        <v>50098.42857142858</v>
      </c>
    </row>
    <row r="2964" spans="1:21" x14ac:dyDescent="0.25">
      <c r="A2964" s="23">
        <v>2963</v>
      </c>
      <c r="B2964" s="24" t="s">
        <v>2893</v>
      </c>
      <c r="C2964" s="24" t="s">
        <v>59</v>
      </c>
      <c r="D2964" s="24">
        <v>35</v>
      </c>
      <c r="E2964" s="24">
        <v>12</v>
      </c>
      <c r="F2964" s="24" t="str">
        <f>VLOOKUP(Table6[[#This Row],[department_id]],departments[#All],2,FALSE)</f>
        <v>UX Research</v>
      </c>
      <c r="G2964" s="24" t="str">
        <f>VLOOKUP(employees!$E2964,departments[],3,FALSE)</f>
        <v>Product</v>
      </c>
      <c r="H2964" s="24">
        <v>4</v>
      </c>
      <c r="I2964" s="24" t="str">
        <f>VLOOKUP(employees!$H2964,locations[#All],3,FALSE)</f>
        <v>Toronto</v>
      </c>
      <c r="J2964" s="24" t="str">
        <f>_xlfn.XLOOKUP(Table6[[#This Row],[City]],locations[city],locations[Continent])</f>
        <v>North America</v>
      </c>
      <c r="K2964" s="24" t="s">
        <v>71</v>
      </c>
      <c r="L2964" s="24" t="s">
        <v>56</v>
      </c>
      <c r="M2964" s="25">
        <v>44657</v>
      </c>
      <c r="N2964" s="24" t="s">
        <v>57</v>
      </c>
      <c r="O2964" s="24">
        <v>3.81</v>
      </c>
      <c r="P2964" s="24">
        <v>8.5</v>
      </c>
      <c r="Q2964" s="24">
        <v>220466.68</v>
      </c>
      <c r="R2964" s="24">
        <v>58</v>
      </c>
      <c r="S2964" s="24">
        <f ca="1">DATEDIF(employees!$M2964, TODAY(), "y")</f>
        <v>4</v>
      </c>
      <c r="T2964" s="24">
        <f>VLOOKUP(employees!$H2964,locations[#All],4,)</f>
        <v>1.1000000000000001</v>
      </c>
      <c r="U2964" s="26">
        <f>employees!$Q2964/employees!$T2964</f>
        <v>200424.25454545452</v>
      </c>
    </row>
    <row r="2965" spans="1:21" x14ac:dyDescent="0.25">
      <c r="A2965" s="19">
        <v>2964</v>
      </c>
      <c r="B2965" s="20" t="s">
        <v>3517</v>
      </c>
      <c r="C2965" s="20" t="s">
        <v>49</v>
      </c>
      <c r="D2965" s="20">
        <v>51</v>
      </c>
      <c r="E2965" s="20">
        <v>17</v>
      </c>
      <c r="F2965" s="20" t="str">
        <f>VLOOKUP(Table6[[#This Row],[department_id]],departments[#All],2,FALSE)</f>
        <v>Customer Success</v>
      </c>
      <c r="G2965" s="20" t="str">
        <f>VLOOKUP(employees!$E2965,departments[],3,FALSE)</f>
        <v>GTM</v>
      </c>
      <c r="H2965" s="20">
        <v>20</v>
      </c>
      <c r="I2965" s="20" t="str">
        <f>VLOOKUP(employees!$H2965,locations[#All],3,FALSE)</f>
        <v>Singapore</v>
      </c>
      <c r="J2965" s="20" t="str">
        <f>_xlfn.XLOOKUP(Table6[[#This Row],[City]],locations[city],locations[Continent])</f>
        <v>Asia</v>
      </c>
      <c r="K2965" s="20" t="s">
        <v>66</v>
      </c>
      <c r="L2965" s="20" t="s">
        <v>51</v>
      </c>
      <c r="M2965" s="21">
        <v>42007</v>
      </c>
      <c r="N2965" s="20" t="s">
        <v>57</v>
      </c>
      <c r="O2965" s="20">
        <v>4.22</v>
      </c>
      <c r="P2965" s="20">
        <v>9.1999999999999993</v>
      </c>
      <c r="Q2965" s="20">
        <v>72963.33</v>
      </c>
      <c r="R2965" s="20">
        <v>1183</v>
      </c>
      <c r="S2965" s="20">
        <f ca="1">DATEDIF(employees!$M2965, TODAY(), "y")</f>
        <v>11</v>
      </c>
      <c r="T2965" s="20">
        <f>VLOOKUP(employees!$H2965,locations[#All],4,)</f>
        <v>1.22</v>
      </c>
      <c r="U2965" s="22">
        <f>employees!$Q2965/employees!$T2965</f>
        <v>59806.008196721312</v>
      </c>
    </row>
    <row r="2966" spans="1:21" x14ac:dyDescent="0.25">
      <c r="A2966" s="23">
        <v>2965</v>
      </c>
      <c r="B2966" s="24" t="s">
        <v>2894</v>
      </c>
      <c r="C2966" s="24" t="s">
        <v>54</v>
      </c>
      <c r="D2966" s="24">
        <v>28</v>
      </c>
      <c r="E2966" s="24">
        <v>16</v>
      </c>
      <c r="F2966" s="24" t="str">
        <f>VLOOKUP(Table6[[#This Row],[department_id]],departments[#All],2,FALSE)</f>
        <v>Content Marketing</v>
      </c>
      <c r="G2966" s="24" t="str">
        <f>VLOOKUP(employees!$E2966,departments[],3,FALSE)</f>
        <v>GTM</v>
      </c>
      <c r="H2966" s="24">
        <v>7</v>
      </c>
      <c r="I2966" s="24" t="str">
        <f>VLOOKUP(employees!$H2966,locations[#All],3,FALSE)</f>
        <v>Paris</v>
      </c>
      <c r="J2966" s="24" t="str">
        <f>_xlfn.XLOOKUP(Table6[[#This Row],[City]],locations[city],locations[Continent])</f>
        <v>Europe</v>
      </c>
      <c r="K2966" s="24" t="s">
        <v>55</v>
      </c>
      <c r="L2966" s="24" t="s">
        <v>56</v>
      </c>
      <c r="M2966" s="25">
        <v>42628</v>
      </c>
      <c r="N2966" s="24" t="s">
        <v>57</v>
      </c>
      <c r="O2966" s="24">
        <v>3.64</v>
      </c>
      <c r="P2966" s="24">
        <v>7.4</v>
      </c>
      <c r="Q2966" s="24">
        <v>89141.6</v>
      </c>
      <c r="R2966" s="24">
        <v>2145</v>
      </c>
      <c r="S2966" s="24">
        <f ca="1">DATEDIF(employees!$M2966, TODAY(), "y")</f>
        <v>9</v>
      </c>
      <c r="T2966" s="24">
        <f>VLOOKUP(employees!$H2966,locations[#All],4,)</f>
        <v>1.18</v>
      </c>
      <c r="U2966" s="26">
        <f>employees!$Q2966/employees!$T2966</f>
        <v>75543.728813559326</v>
      </c>
    </row>
    <row r="2967" spans="1:21" x14ac:dyDescent="0.25">
      <c r="A2967" s="19">
        <v>2966</v>
      </c>
      <c r="B2967" s="20" t="s">
        <v>2895</v>
      </c>
      <c r="C2967" s="20" t="s">
        <v>54</v>
      </c>
      <c r="D2967" s="20">
        <v>55</v>
      </c>
      <c r="E2967" s="20">
        <v>15</v>
      </c>
      <c r="F2967" s="20" t="str">
        <f>VLOOKUP(Table6[[#This Row],[department_id]],departments[#All],2,FALSE)</f>
        <v>Marketing</v>
      </c>
      <c r="G2967" s="20" t="str">
        <f>VLOOKUP(employees!$E2967,departments[],3,FALSE)</f>
        <v>GTM</v>
      </c>
      <c r="H2967" s="20">
        <v>20</v>
      </c>
      <c r="I2967" s="20" t="str">
        <f>VLOOKUP(employees!$H2967,locations[#All],3,FALSE)</f>
        <v>Singapore</v>
      </c>
      <c r="J2967" s="20" t="str">
        <f>_xlfn.XLOOKUP(Table6[[#This Row],[City]],locations[city],locations[Continent])</f>
        <v>Asia</v>
      </c>
      <c r="K2967" s="20" t="s">
        <v>55</v>
      </c>
      <c r="L2967" s="20" t="s">
        <v>51</v>
      </c>
      <c r="M2967" s="21">
        <v>44368</v>
      </c>
      <c r="N2967" s="20" t="s">
        <v>57</v>
      </c>
      <c r="O2967" s="20">
        <v>3.36</v>
      </c>
      <c r="P2967" s="20">
        <v>7.9</v>
      </c>
      <c r="Q2967" s="20">
        <v>117450.36</v>
      </c>
      <c r="R2967" s="20">
        <v>1413</v>
      </c>
      <c r="S2967" s="20">
        <f ca="1">DATEDIF(employees!$M2967, TODAY(), "y")</f>
        <v>5</v>
      </c>
      <c r="T2967" s="20">
        <f>VLOOKUP(employees!$H2967,locations[#All],4,)</f>
        <v>1.22</v>
      </c>
      <c r="U2967" s="22">
        <f>employees!$Q2967/employees!$T2967</f>
        <v>96270.786885245907</v>
      </c>
    </row>
    <row r="2968" spans="1:21" x14ac:dyDescent="0.25">
      <c r="A2968" s="23">
        <v>2967</v>
      </c>
      <c r="B2968" s="24" t="s">
        <v>2896</v>
      </c>
      <c r="C2968" s="24" t="s">
        <v>49</v>
      </c>
      <c r="D2968" s="24">
        <v>59</v>
      </c>
      <c r="E2968" s="24">
        <v>6</v>
      </c>
      <c r="F2968" s="24" t="str">
        <f>VLOOKUP(Table6[[#This Row],[department_id]],departments[#All],2,FALSE)</f>
        <v>Security</v>
      </c>
      <c r="G2968" s="24" t="str">
        <f>VLOOKUP(employees!$E2968,departments[],3,FALSE)</f>
        <v>Tech</v>
      </c>
      <c r="H2968" s="24">
        <v>12</v>
      </c>
      <c r="I2968" s="24" t="str">
        <f>VLOOKUP(employees!$H2968,locations[#All],3,FALSE)</f>
        <v>Hyderabad</v>
      </c>
      <c r="J2968" s="24" t="str">
        <f>_xlfn.XLOOKUP(Table6[[#This Row],[City]],locations[city],locations[Continent])</f>
        <v>Asia</v>
      </c>
      <c r="K2968" s="24" t="s">
        <v>66</v>
      </c>
      <c r="L2968" s="24" t="s">
        <v>51</v>
      </c>
      <c r="M2968" s="25">
        <v>41935</v>
      </c>
      <c r="N2968" s="24" t="s">
        <v>57</v>
      </c>
      <c r="O2968" s="24">
        <v>4.55</v>
      </c>
      <c r="P2968" s="24">
        <v>7</v>
      </c>
      <c r="Q2968" s="24">
        <v>58449.75</v>
      </c>
      <c r="R2968" s="24">
        <v>1449</v>
      </c>
      <c r="S2968" s="24">
        <f ca="1">DATEDIF(employees!$M2968, TODAY(), "y")</f>
        <v>11</v>
      </c>
      <c r="T2968" s="24">
        <f>VLOOKUP(employees!$H2968,locations[#All],4,)</f>
        <v>0.68</v>
      </c>
      <c r="U2968" s="26">
        <f>employees!$Q2968/employees!$T2968</f>
        <v>85955.51470588235</v>
      </c>
    </row>
    <row r="2969" spans="1:21" x14ac:dyDescent="0.25">
      <c r="A2969" s="19">
        <v>2968</v>
      </c>
      <c r="B2969" s="20" t="s">
        <v>2897</v>
      </c>
      <c r="C2969" s="20" t="s">
        <v>54</v>
      </c>
      <c r="D2969" s="20">
        <v>46</v>
      </c>
      <c r="E2969" s="20">
        <v>26</v>
      </c>
      <c r="F2969" s="20" t="str">
        <f>VLOOKUP(Table6[[#This Row],[department_id]],departments[#All],2,FALSE)</f>
        <v>Procurement</v>
      </c>
      <c r="G2969" s="20" t="str">
        <f>VLOOKUP(employees!$E2969,departments[],3,FALSE)</f>
        <v>Ops</v>
      </c>
      <c r="H2969" s="20">
        <v>16</v>
      </c>
      <c r="I2969" s="20" t="str">
        <f>VLOOKUP(employees!$H2969,locations[#All],3,FALSE)</f>
        <v>São Paulo</v>
      </c>
      <c r="J2969" s="20" t="str">
        <f>_xlfn.XLOOKUP(Table6[[#This Row],[City]],locations[city],locations[Continent])</f>
        <v>South America</v>
      </c>
      <c r="K2969" s="20" t="s">
        <v>66</v>
      </c>
      <c r="L2969" s="20" t="s">
        <v>83</v>
      </c>
      <c r="M2969" s="21">
        <v>42369</v>
      </c>
      <c r="N2969" s="20" t="s">
        <v>57</v>
      </c>
      <c r="O2969" s="20">
        <v>2.98</v>
      </c>
      <c r="P2969" s="20">
        <v>6.1</v>
      </c>
      <c r="Q2969" s="20">
        <v>35980.81</v>
      </c>
      <c r="R2969" s="20">
        <v>3499</v>
      </c>
      <c r="S2969" s="20">
        <f ca="1">DATEDIF(employees!$M2969, TODAY(), "y")</f>
        <v>10</v>
      </c>
      <c r="T2969" s="20">
        <f>VLOOKUP(employees!$H2969,locations[#All],4,)</f>
        <v>0.8</v>
      </c>
      <c r="U2969" s="22">
        <f>employees!$Q2969/employees!$T2969</f>
        <v>44976.012499999997</v>
      </c>
    </row>
    <row r="2970" spans="1:21" x14ac:dyDescent="0.25">
      <c r="A2970" s="23">
        <v>2969</v>
      </c>
      <c r="B2970" s="24" t="s">
        <v>2898</v>
      </c>
      <c r="C2970" s="24" t="s">
        <v>49</v>
      </c>
      <c r="D2970" s="24">
        <v>40</v>
      </c>
      <c r="E2970" s="24">
        <v>8</v>
      </c>
      <c r="F2970" s="24" t="str">
        <f>VLOOKUP(Table6[[#This Row],[department_id]],departments[#All],2,FALSE)</f>
        <v>QA &amp; Testing</v>
      </c>
      <c r="G2970" s="24" t="str">
        <f>VLOOKUP(employees!$E2970,departments[],3,FALSE)</f>
        <v>Tech</v>
      </c>
      <c r="H2970" s="24">
        <v>18</v>
      </c>
      <c r="I2970" s="24" t="str">
        <f>VLOOKUP(employees!$H2970,locations[#All],3,FALSE)</f>
        <v>Buenos Aires</v>
      </c>
      <c r="J2970" s="24" t="str">
        <f>_xlfn.XLOOKUP(Table6[[#This Row],[City]],locations[city],locations[Continent])</f>
        <v>South America</v>
      </c>
      <c r="K2970" s="24" t="s">
        <v>55</v>
      </c>
      <c r="L2970" s="24" t="s">
        <v>51</v>
      </c>
      <c r="M2970" s="25">
        <v>43415</v>
      </c>
      <c r="N2970" s="24" t="s">
        <v>57</v>
      </c>
      <c r="O2970" s="24">
        <v>3.69</v>
      </c>
      <c r="P2970" s="24">
        <v>8.5</v>
      </c>
      <c r="Q2970" s="24">
        <v>55692.55</v>
      </c>
      <c r="R2970" s="24">
        <v>13</v>
      </c>
      <c r="S2970" s="24">
        <f ca="1">DATEDIF(employees!$M2970, TODAY(), "y")</f>
        <v>7</v>
      </c>
      <c r="T2970" s="24">
        <f>VLOOKUP(employees!$H2970,locations[#All],4,)</f>
        <v>0.65</v>
      </c>
      <c r="U2970" s="26">
        <f>employees!$Q2970/employees!$T2970</f>
        <v>85680.846153846156</v>
      </c>
    </row>
    <row r="2971" spans="1:21" x14ac:dyDescent="0.25">
      <c r="A2971" s="19">
        <v>2970</v>
      </c>
      <c r="B2971" s="20" t="s">
        <v>2899</v>
      </c>
      <c r="C2971" s="20" t="s">
        <v>59</v>
      </c>
      <c r="D2971" s="20">
        <v>64</v>
      </c>
      <c r="E2971" s="20">
        <v>8</v>
      </c>
      <c r="F2971" s="20" t="str">
        <f>VLOOKUP(Table6[[#This Row],[department_id]],departments[#All],2,FALSE)</f>
        <v>QA &amp; Testing</v>
      </c>
      <c r="G2971" s="20" t="str">
        <f>VLOOKUP(employees!$E2971,departments[],3,FALSE)</f>
        <v>Tech</v>
      </c>
      <c r="H2971" s="20">
        <v>11</v>
      </c>
      <c r="I2971" s="20" t="str">
        <f>VLOOKUP(employees!$H2971,locations[#All],3,FALSE)</f>
        <v>Bengaluru</v>
      </c>
      <c r="J2971" s="20" t="str">
        <f>_xlfn.XLOOKUP(Table6[[#This Row],[City]],locations[city],locations[Continent])</f>
        <v>Asia</v>
      </c>
      <c r="K2971" s="20" t="s">
        <v>64</v>
      </c>
      <c r="L2971" s="20" t="s">
        <v>51</v>
      </c>
      <c r="M2971" s="21">
        <v>43097</v>
      </c>
      <c r="N2971" s="20" t="s">
        <v>52</v>
      </c>
      <c r="O2971" s="20">
        <v>4.05</v>
      </c>
      <c r="P2971" s="20">
        <v>8.6999999999999993</v>
      </c>
      <c r="Q2971" s="20">
        <v>102058.86</v>
      </c>
      <c r="R2971" s="20">
        <v>1582</v>
      </c>
      <c r="S2971" s="20">
        <f ca="1">DATEDIF(employees!$M2971, TODAY(), "y")</f>
        <v>8</v>
      </c>
      <c r="T2971" s="20">
        <f>VLOOKUP(employees!$H2971,locations[#All],4,)</f>
        <v>0.7</v>
      </c>
      <c r="U2971" s="22">
        <f>employees!$Q2971/employees!$T2971</f>
        <v>145798.37142857144</v>
      </c>
    </row>
    <row r="2972" spans="1:21" x14ac:dyDescent="0.25">
      <c r="A2972" s="23">
        <v>2971</v>
      </c>
      <c r="B2972" s="24" t="s">
        <v>2900</v>
      </c>
      <c r="C2972" s="24" t="s">
        <v>59</v>
      </c>
      <c r="D2972" s="24">
        <v>57</v>
      </c>
      <c r="E2972" s="24">
        <v>17</v>
      </c>
      <c r="F2972" s="24" t="str">
        <f>VLOOKUP(Table6[[#This Row],[department_id]],departments[#All],2,FALSE)</f>
        <v>Customer Success</v>
      </c>
      <c r="G2972" s="24" t="str">
        <f>VLOOKUP(employees!$E2972,departments[],3,FALSE)</f>
        <v>GTM</v>
      </c>
      <c r="H2972" s="24">
        <v>4</v>
      </c>
      <c r="I2972" s="24" t="str">
        <f>VLOOKUP(employees!$H2972,locations[#All],3,FALSE)</f>
        <v>Toronto</v>
      </c>
      <c r="J2972" s="24" t="str">
        <f>_xlfn.XLOOKUP(Table6[[#This Row],[City]],locations[city],locations[Continent])</f>
        <v>North America</v>
      </c>
      <c r="K2972" s="24" t="s">
        <v>66</v>
      </c>
      <c r="L2972" s="24" t="s">
        <v>56</v>
      </c>
      <c r="M2972" s="25">
        <v>42931</v>
      </c>
      <c r="N2972" s="24" t="s">
        <v>57</v>
      </c>
      <c r="O2972" s="24">
        <v>3.17</v>
      </c>
      <c r="P2972" s="24">
        <v>6.8</v>
      </c>
      <c r="Q2972" s="24">
        <v>59671.14</v>
      </c>
      <c r="R2972" s="24">
        <v>3285</v>
      </c>
      <c r="S2972" s="24">
        <f ca="1">DATEDIF(employees!$M2972, TODAY(), "y")</f>
        <v>9</v>
      </c>
      <c r="T2972" s="24">
        <f>VLOOKUP(employees!$H2972,locations[#All],4,)</f>
        <v>1.1000000000000001</v>
      </c>
      <c r="U2972" s="26">
        <f>employees!$Q2972/employees!$T2972</f>
        <v>54246.490909090906</v>
      </c>
    </row>
    <row r="2973" spans="1:21" x14ac:dyDescent="0.25">
      <c r="A2973" s="19">
        <v>2972</v>
      </c>
      <c r="B2973" s="20" t="s">
        <v>2901</v>
      </c>
      <c r="C2973" s="20" t="s">
        <v>49</v>
      </c>
      <c r="D2973" s="20">
        <v>48</v>
      </c>
      <c r="E2973" s="20">
        <v>6</v>
      </c>
      <c r="F2973" s="20" t="str">
        <f>VLOOKUP(Table6[[#This Row],[department_id]],departments[#All],2,FALSE)</f>
        <v>Security</v>
      </c>
      <c r="G2973" s="20" t="str">
        <f>VLOOKUP(employees!$E2973,departments[],3,FALSE)</f>
        <v>Tech</v>
      </c>
      <c r="H2973" s="20">
        <v>5</v>
      </c>
      <c r="I2973" s="20" t="str">
        <f>VLOOKUP(employees!$H2973,locations[#All],3,FALSE)</f>
        <v>London</v>
      </c>
      <c r="J2973" s="20" t="str">
        <f>_xlfn.XLOOKUP(Table6[[#This Row],[City]],locations[city],locations[Continent])</f>
        <v>Europe</v>
      </c>
      <c r="K2973" s="20" t="s">
        <v>66</v>
      </c>
      <c r="L2973" s="20" t="s">
        <v>51</v>
      </c>
      <c r="M2973" s="21">
        <v>43450</v>
      </c>
      <c r="N2973" s="20" t="s">
        <v>57</v>
      </c>
      <c r="O2973" s="20">
        <v>3.27</v>
      </c>
      <c r="P2973" s="20">
        <v>9.5</v>
      </c>
      <c r="Q2973" s="20">
        <v>143940.84</v>
      </c>
      <c r="R2973" s="20">
        <v>2737</v>
      </c>
      <c r="S2973" s="20">
        <f ca="1">DATEDIF(employees!$M2973, TODAY(), "y")</f>
        <v>7</v>
      </c>
      <c r="T2973" s="20">
        <f>VLOOKUP(employees!$H2973,locations[#All],4,)</f>
        <v>1.25</v>
      </c>
      <c r="U2973" s="22">
        <f>employees!$Q2973/employees!$T2973</f>
        <v>115152.67199999999</v>
      </c>
    </row>
    <row r="2974" spans="1:21" x14ac:dyDescent="0.25">
      <c r="A2974" s="23">
        <v>2973</v>
      </c>
      <c r="B2974" s="24" t="s">
        <v>2902</v>
      </c>
      <c r="C2974" s="24" t="s">
        <v>59</v>
      </c>
      <c r="D2974" s="24">
        <v>40</v>
      </c>
      <c r="E2974" s="24">
        <v>9</v>
      </c>
      <c r="F2974" s="24" t="str">
        <f>VLOOKUP(Table6[[#This Row],[department_id]],departments[#All],2,FALSE)</f>
        <v>Product Management</v>
      </c>
      <c r="G2974" s="24" t="str">
        <f>VLOOKUP(employees!$E2974,departments[],3,FALSE)</f>
        <v>Product</v>
      </c>
      <c r="H2974" s="24">
        <v>15</v>
      </c>
      <c r="I2974" s="24" t="str">
        <f>VLOOKUP(employees!$H2974,locations[#All],3,FALSE)</f>
        <v>Cape Town</v>
      </c>
      <c r="J2974" s="24" t="str">
        <f>_xlfn.XLOOKUP(Table6[[#This Row],[City]],locations[city],locations[Continent])</f>
        <v>Africa</v>
      </c>
      <c r="K2974" s="24" t="s">
        <v>55</v>
      </c>
      <c r="L2974" s="24" t="s">
        <v>83</v>
      </c>
      <c r="M2974" s="25">
        <v>42094</v>
      </c>
      <c r="N2974" s="24" t="s">
        <v>57</v>
      </c>
      <c r="O2974" s="24">
        <v>3.64</v>
      </c>
      <c r="P2974" s="24">
        <v>7.3</v>
      </c>
      <c r="Q2974" s="24">
        <v>83908.95</v>
      </c>
      <c r="R2974" s="24">
        <v>1210</v>
      </c>
      <c r="S2974" s="24">
        <f ca="1">DATEDIF(employees!$M2974, TODAY(), "y")</f>
        <v>11</v>
      </c>
      <c r="T2974" s="24">
        <f>VLOOKUP(employees!$H2974,locations[#All],4,)</f>
        <v>0.7</v>
      </c>
      <c r="U2974" s="26">
        <f>employees!$Q2974/employees!$T2974</f>
        <v>119869.92857142858</v>
      </c>
    </row>
    <row r="2975" spans="1:21" x14ac:dyDescent="0.25">
      <c r="A2975" s="19">
        <v>2974</v>
      </c>
      <c r="B2975" s="20" t="s">
        <v>2903</v>
      </c>
      <c r="C2975" s="20" t="s">
        <v>54</v>
      </c>
      <c r="D2975" s="20">
        <v>39</v>
      </c>
      <c r="E2975" s="20">
        <v>10</v>
      </c>
      <c r="F2975" s="20" t="str">
        <f>VLOOKUP(Table6[[#This Row],[department_id]],departments[#All],2,FALSE)</f>
        <v>Product Operations</v>
      </c>
      <c r="G2975" s="20" t="str">
        <f>VLOOKUP(employees!$E2975,departments[],3,FALSE)</f>
        <v>Product</v>
      </c>
      <c r="H2975" s="20">
        <v>7</v>
      </c>
      <c r="I2975" s="20" t="str">
        <f>VLOOKUP(employees!$H2975,locations[#All],3,FALSE)</f>
        <v>Paris</v>
      </c>
      <c r="J2975" s="20" t="str">
        <f>_xlfn.XLOOKUP(Table6[[#This Row],[City]],locations[city],locations[Continent])</f>
        <v>Europe</v>
      </c>
      <c r="K2975" s="20" t="s">
        <v>66</v>
      </c>
      <c r="L2975" s="20" t="s">
        <v>51</v>
      </c>
      <c r="M2975" s="21">
        <v>42668</v>
      </c>
      <c r="N2975" s="20" t="s">
        <v>57</v>
      </c>
      <c r="O2975" s="20">
        <v>2.97</v>
      </c>
      <c r="P2975" s="20">
        <v>6.2</v>
      </c>
      <c r="Q2975" s="20">
        <v>81777.149999999994</v>
      </c>
      <c r="R2975" s="20">
        <v>138</v>
      </c>
      <c r="S2975" s="20">
        <f ca="1">DATEDIF(employees!$M2975, TODAY(), "y")</f>
        <v>9</v>
      </c>
      <c r="T2975" s="20">
        <f>VLOOKUP(employees!$H2975,locations[#All],4,)</f>
        <v>1.18</v>
      </c>
      <c r="U2975" s="22">
        <f>employees!$Q2975/employees!$T2975</f>
        <v>69302.669491525419</v>
      </c>
    </row>
    <row r="2976" spans="1:21" x14ac:dyDescent="0.25">
      <c r="A2976" s="23">
        <v>2975</v>
      </c>
      <c r="B2976" s="24" t="s">
        <v>2904</v>
      </c>
      <c r="C2976" s="24" t="s">
        <v>54</v>
      </c>
      <c r="D2976" s="24">
        <v>29</v>
      </c>
      <c r="E2976" s="24">
        <v>23</v>
      </c>
      <c r="F2976" s="24" t="str">
        <f>VLOOKUP(Table6[[#This Row],[department_id]],departments[#All],2,FALSE)</f>
        <v>Legal</v>
      </c>
      <c r="G2976" s="24" t="str">
        <f>VLOOKUP(employees!$E2976,departments[],3,FALSE)</f>
        <v>G&amp;A</v>
      </c>
      <c r="H2976" s="24">
        <v>11</v>
      </c>
      <c r="I2976" s="24" t="str">
        <f>VLOOKUP(employees!$H2976,locations[#All],3,FALSE)</f>
        <v>Bengaluru</v>
      </c>
      <c r="J2976" s="24" t="str">
        <f>_xlfn.XLOOKUP(Table6[[#This Row],[City]],locations[city],locations[Continent])</f>
        <v>Asia</v>
      </c>
      <c r="K2976" s="24" t="s">
        <v>55</v>
      </c>
      <c r="L2976" s="24" t="s">
        <v>56</v>
      </c>
      <c r="M2976" s="25">
        <v>41899</v>
      </c>
      <c r="N2976" s="24" t="s">
        <v>57</v>
      </c>
      <c r="O2976" s="24">
        <v>2.62</v>
      </c>
      <c r="P2976" s="24">
        <v>6.3</v>
      </c>
      <c r="Q2976" s="24">
        <v>76437.820000000007</v>
      </c>
      <c r="R2976" s="24">
        <v>3464</v>
      </c>
      <c r="S2976" s="24">
        <f ca="1">DATEDIF(employees!$M2976, TODAY(), "y")</f>
        <v>11</v>
      </c>
      <c r="T2976" s="24">
        <f>VLOOKUP(employees!$H2976,locations[#All],4,)</f>
        <v>0.7</v>
      </c>
      <c r="U2976" s="26">
        <f>employees!$Q2976/employees!$T2976</f>
        <v>109196.88571428573</v>
      </c>
    </row>
    <row r="2977" spans="1:21" x14ac:dyDescent="0.25">
      <c r="A2977" s="19">
        <v>2976</v>
      </c>
      <c r="B2977" s="20" t="s">
        <v>2905</v>
      </c>
      <c r="C2977" s="20" t="s">
        <v>59</v>
      </c>
      <c r="D2977" s="20">
        <v>61</v>
      </c>
      <c r="E2977" s="20">
        <v>13</v>
      </c>
      <c r="F2977" s="20" t="str">
        <f>VLOOKUP(Table6[[#This Row],[department_id]],departments[#All],2,FALSE)</f>
        <v>Sales</v>
      </c>
      <c r="G2977" s="20" t="str">
        <f>VLOOKUP(employees!$E2977,departments[],3,FALSE)</f>
        <v>GTM</v>
      </c>
      <c r="H2977" s="20">
        <v>19</v>
      </c>
      <c r="I2977" s="20" t="str">
        <f>VLOOKUP(employees!$H2977,locations[#All],3,FALSE)</f>
        <v>Tokyo</v>
      </c>
      <c r="J2977" s="20" t="str">
        <f>_xlfn.XLOOKUP(Table6[[#This Row],[City]],locations[city],locations[Continent])</f>
        <v>Asia</v>
      </c>
      <c r="K2977" s="20" t="s">
        <v>60</v>
      </c>
      <c r="L2977" s="20" t="s">
        <v>51</v>
      </c>
      <c r="M2977" s="21">
        <v>44696</v>
      </c>
      <c r="N2977" s="20" t="s">
        <v>57</v>
      </c>
      <c r="O2977" s="20">
        <v>4.53</v>
      </c>
      <c r="P2977" s="20">
        <v>6.2</v>
      </c>
      <c r="Q2977" s="20">
        <v>69374.8</v>
      </c>
      <c r="R2977" s="20">
        <v>1761</v>
      </c>
      <c r="S2977" s="20">
        <f ca="1">DATEDIF(employees!$M2977, TODAY(), "y")</f>
        <v>4</v>
      </c>
      <c r="T2977" s="20">
        <f>VLOOKUP(employees!$H2977,locations[#All],4,)</f>
        <v>1.2</v>
      </c>
      <c r="U2977" s="22">
        <f>employees!$Q2977/employees!$T2977</f>
        <v>57812.333333333336</v>
      </c>
    </row>
    <row r="2978" spans="1:21" x14ac:dyDescent="0.25">
      <c r="A2978" s="23">
        <v>2977</v>
      </c>
      <c r="B2978" s="24" t="s">
        <v>2906</v>
      </c>
      <c r="C2978" s="24" t="s">
        <v>49</v>
      </c>
      <c r="D2978" s="24">
        <v>53</v>
      </c>
      <c r="E2978" s="24">
        <v>18</v>
      </c>
      <c r="F2978" s="24" t="str">
        <f>VLOOKUP(Table6[[#This Row],[department_id]],departments[#All],2,FALSE)</f>
        <v>Customer Support</v>
      </c>
      <c r="G2978" s="24" t="str">
        <f>VLOOKUP(employees!$E2978,departments[],3,FALSE)</f>
        <v>GTM</v>
      </c>
      <c r="H2978" s="24">
        <v>13</v>
      </c>
      <c r="I2978" s="24" t="str">
        <f>VLOOKUP(employees!$H2978,locations[#All],3,FALSE)</f>
        <v>Cairo</v>
      </c>
      <c r="J2978" s="24" t="str">
        <f>_xlfn.XLOOKUP(Table6[[#This Row],[City]],locations[city],locations[Continent])</f>
        <v>Africa</v>
      </c>
      <c r="K2978" s="24" t="s">
        <v>75</v>
      </c>
      <c r="L2978" s="24" t="s">
        <v>51</v>
      </c>
      <c r="M2978" s="25">
        <v>45413</v>
      </c>
      <c r="N2978" s="24" t="s">
        <v>52</v>
      </c>
      <c r="O2978" s="24">
        <v>3.42</v>
      </c>
      <c r="P2978" s="24">
        <v>8.6</v>
      </c>
      <c r="Q2978" s="24">
        <v>51119.95</v>
      </c>
      <c r="R2978" s="24">
        <v>1735</v>
      </c>
      <c r="S2978" s="24">
        <f ca="1">DATEDIF(employees!$M2978, TODAY(), "y")</f>
        <v>2</v>
      </c>
      <c r="T2978" s="24">
        <f>VLOOKUP(employees!$H2978,locations[#All],4,)</f>
        <v>0.55000000000000004</v>
      </c>
      <c r="U2978" s="26">
        <f>employees!$Q2978/employees!$T2978</f>
        <v>92945.363636363618</v>
      </c>
    </row>
    <row r="2979" spans="1:21" x14ac:dyDescent="0.25">
      <c r="A2979" s="19">
        <v>2978</v>
      </c>
      <c r="B2979" s="20" t="s">
        <v>2907</v>
      </c>
      <c r="C2979" s="20" t="s">
        <v>49</v>
      </c>
      <c r="D2979" s="20">
        <v>65</v>
      </c>
      <c r="E2979" s="20">
        <v>21</v>
      </c>
      <c r="F2979" s="20" t="str">
        <f>VLOOKUP(Table6[[#This Row],[department_id]],departments[#All],2,FALSE)</f>
        <v>Finance</v>
      </c>
      <c r="G2979" s="20" t="str">
        <f>VLOOKUP(employees!$E2979,departments[],3,FALSE)</f>
        <v>G&amp;A</v>
      </c>
      <c r="H2979" s="20">
        <v>9</v>
      </c>
      <c r="I2979" s="20" t="str">
        <f>VLOOKUP(employees!$H2979,locations[#All],3,FALSE)</f>
        <v>Amsterdam</v>
      </c>
      <c r="J2979" s="20" t="str">
        <f>_xlfn.XLOOKUP(Table6[[#This Row],[City]],locations[city],locations[Continent])</f>
        <v>Europe</v>
      </c>
      <c r="K2979" s="20" t="s">
        <v>55</v>
      </c>
      <c r="L2979" s="20" t="s">
        <v>78</v>
      </c>
      <c r="M2979" s="21">
        <v>42509</v>
      </c>
      <c r="N2979" s="20" t="s">
        <v>52</v>
      </c>
      <c r="O2979" s="20">
        <v>4.47</v>
      </c>
      <c r="P2979" s="20">
        <v>8.6999999999999993</v>
      </c>
      <c r="Q2979" s="20">
        <v>102467.75</v>
      </c>
      <c r="R2979" s="20">
        <v>1727</v>
      </c>
      <c r="S2979" s="20">
        <f ca="1">DATEDIF(employees!$M2979, TODAY(), "y")</f>
        <v>10</v>
      </c>
      <c r="T2979" s="20">
        <f>VLOOKUP(employees!$H2979,locations[#All],4,)</f>
        <v>1.1499999999999999</v>
      </c>
      <c r="U2979" s="22">
        <f>employees!$Q2979/employees!$T2979</f>
        <v>89102.391304347839</v>
      </c>
    </row>
    <row r="2980" spans="1:21" x14ac:dyDescent="0.25">
      <c r="A2980" s="23">
        <v>2979</v>
      </c>
      <c r="B2980" s="24" t="s">
        <v>2908</v>
      </c>
      <c r="C2980" s="24" t="s">
        <v>49</v>
      </c>
      <c r="D2980" s="24">
        <v>20</v>
      </c>
      <c r="E2980" s="24">
        <v>7</v>
      </c>
      <c r="F2980" s="24" t="str">
        <f>VLOOKUP(Table6[[#This Row],[department_id]],departments[#All],2,FALSE)</f>
        <v>IT &amp; Helpdesk</v>
      </c>
      <c r="G2980" s="24" t="str">
        <f>VLOOKUP(employees!$E2980,departments[],3,FALSE)</f>
        <v>Tech</v>
      </c>
      <c r="H2980" s="24">
        <v>12</v>
      </c>
      <c r="I2980" s="24" t="str">
        <f>VLOOKUP(employees!$H2980,locations[#All],3,FALSE)</f>
        <v>Hyderabad</v>
      </c>
      <c r="J2980" s="24" t="str">
        <f>_xlfn.XLOOKUP(Table6[[#This Row],[City]],locations[city],locations[Continent])</f>
        <v>Asia</v>
      </c>
      <c r="K2980" s="24" t="s">
        <v>55</v>
      </c>
      <c r="L2980" s="24" t="s">
        <v>78</v>
      </c>
      <c r="M2980" s="25">
        <v>42870</v>
      </c>
      <c r="N2980" s="24" t="s">
        <v>57</v>
      </c>
      <c r="O2980" s="24">
        <v>2.66</v>
      </c>
      <c r="P2980" s="24">
        <v>7.6</v>
      </c>
      <c r="Q2980" s="24">
        <v>46398.23</v>
      </c>
      <c r="R2980" s="24">
        <v>1217</v>
      </c>
      <c r="S2980" s="24">
        <f ca="1">DATEDIF(employees!$M2980, TODAY(), "y")</f>
        <v>9</v>
      </c>
      <c r="T2980" s="24">
        <f>VLOOKUP(employees!$H2980,locations[#All],4,)</f>
        <v>0.68</v>
      </c>
      <c r="U2980" s="26">
        <f>employees!$Q2980/employees!$T2980</f>
        <v>68232.691176470587</v>
      </c>
    </row>
    <row r="2981" spans="1:21" x14ac:dyDescent="0.25">
      <c r="A2981" s="19">
        <v>2980</v>
      </c>
      <c r="B2981" s="20" t="s">
        <v>2909</v>
      </c>
      <c r="C2981" s="20" t="s">
        <v>54</v>
      </c>
      <c r="D2981" s="20">
        <v>57</v>
      </c>
      <c r="E2981" s="20">
        <v>20</v>
      </c>
      <c r="F2981" s="20" t="str">
        <f>VLOOKUP(Table6[[#This Row],[department_id]],departments[#All],2,FALSE)</f>
        <v>Recruiting</v>
      </c>
      <c r="G2981" s="20" t="str">
        <f>VLOOKUP(employees!$E2981,departments[],3,FALSE)</f>
        <v>G&amp;A</v>
      </c>
      <c r="H2981" s="20">
        <v>21</v>
      </c>
      <c r="I2981" s="20" t="str">
        <f>VLOOKUP(employees!$H2981,locations[#All],3,FALSE)</f>
        <v>Sydney</v>
      </c>
      <c r="J2981" s="20" t="str">
        <f>_xlfn.XLOOKUP(Table6[[#This Row],[City]],locations[city],locations[Continent])</f>
        <v>Oceania</v>
      </c>
      <c r="K2981" s="20" t="s">
        <v>66</v>
      </c>
      <c r="L2981" s="20" t="s">
        <v>51</v>
      </c>
      <c r="M2981" s="21">
        <v>42914</v>
      </c>
      <c r="N2981" s="20" t="s">
        <v>57</v>
      </c>
      <c r="O2981" s="20">
        <v>4.6900000000000004</v>
      </c>
      <c r="P2981" s="20">
        <v>6</v>
      </c>
      <c r="Q2981" s="20">
        <v>56413.89</v>
      </c>
      <c r="R2981" s="20">
        <v>2037</v>
      </c>
      <c r="S2981" s="20">
        <f ca="1">DATEDIF(employees!$M2981, TODAY(), "y")</f>
        <v>9</v>
      </c>
      <c r="T2981" s="20">
        <f>VLOOKUP(employees!$H2981,locations[#All],4,)</f>
        <v>1.1499999999999999</v>
      </c>
      <c r="U2981" s="22">
        <f>employees!$Q2981/employees!$T2981</f>
        <v>49055.556521739134</v>
      </c>
    </row>
    <row r="2982" spans="1:21" x14ac:dyDescent="0.25">
      <c r="A2982" s="23">
        <v>2981</v>
      </c>
      <c r="B2982" s="24" t="s">
        <v>2910</v>
      </c>
      <c r="C2982" s="24" t="s">
        <v>54</v>
      </c>
      <c r="D2982" s="24">
        <v>51</v>
      </c>
      <c r="E2982" s="24">
        <v>21</v>
      </c>
      <c r="F2982" s="24" t="str">
        <f>VLOOKUP(Table6[[#This Row],[department_id]],departments[#All],2,FALSE)</f>
        <v>Finance</v>
      </c>
      <c r="G2982" s="24" t="str">
        <f>VLOOKUP(employees!$E2982,departments[],3,FALSE)</f>
        <v>G&amp;A</v>
      </c>
      <c r="H2982" s="24">
        <v>3</v>
      </c>
      <c r="I2982" s="24" t="str">
        <f>VLOOKUP(employees!$H2982,locations[#All],3,FALSE)</f>
        <v>Austin</v>
      </c>
      <c r="J2982" s="24" t="str">
        <f>_xlfn.XLOOKUP(Table6[[#This Row],[City]],locations[city],locations[Continent])</f>
        <v>North America</v>
      </c>
      <c r="K2982" s="24" t="s">
        <v>66</v>
      </c>
      <c r="L2982" s="24" t="s">
        <v>78</v>
      </c>
      <c r="M2982" s="25">
        <v>44301</v>
      </c>
      <c r="N2982" s="24" t="s">
        <v>52</v>
      </c>
      <c r="O2982" s="24">
        <v>3.55</v>
      </c>
      <c r="P2982" s="24">
        <v>6.9</v>
      </c>
      <c r="Q2982" s="24">
        <v>92050.1</v>
      </c>
      <c r="R2982" s="24">
        <v>3487</v>
      </c>
      <c r="S2982" s="24">
        <f ca="1">DATEDIF(employees!$M2982, TODAY(), "y")</f>
        <v>5</v>
      </c>
      <c r="T2982" s="24">
        <f>VLOOKUP(employees!$H2982,locations[#All],4,)</f>
        <v>1.05</v>
      </c>
      <c r="U2982" s="26">
        <f>employees!$Q2982/employees!$T2982</f>
        <v>87666.761904761908</v>
      </c>
    </row>
    <row r="2983" spans="1:21" x14ac:dyDescent="0.25">
      <c r="A2983" s="19">
        <v>2982</v>
      </c>
      <c r="B2983" s="20" t="s">
        <v>2911</v>
      </c>
      <c r="C2983" s="20" t="s">
        <v>59</v>
      </c>
      <c r="D2983" s="20">
        <v>31</v>
      </c>
      <c r="E2983" s="20">
        <v>27</v>
      </c>
      <c r="F2983" s="20" t="str">
        <f>VLOOKUP(Table6[[#This Row],[department_id]],departments[#All],2,FALSE)</f>
        <v>Facilities</v>
      </c>
      <c r="G2983" s="20" t="str">
        <f>VLOOKUP(employees!$E2983,departments[],3,FALSE)</f>
        <v>Ops</v>
      </c>
      <c r="H2983" s="20">
        <v>14</v>
      </c>
      <c r="I2983" s="20" t="str">
        <f>VLOOKUP(employees!$H2983,locations[#All],3,FALSE)</f>
        <v>Dubai</v>
      </c>
      <c r="J2983" s="20" t="str">
        <f>_xlfn.XLOOKUP(Table6[[#This Row],[City]],locations[city],locations[Continent])</f>
        <v>Asia</v>
      </c>
      <c r="K2983" s="20" t="s">
        <v>55</v>
      </c>
      <c r="L2983" s="20" t="s">
        <v>51</v>
      </c>
      <c r="M2983" s="21">
        <v>42961</v>
      </c>
      <c r="N2983" s="20" t="s">
        <v>62</v>
      </c>
      <c r="O2983" s="20">
        <v>4.59</v>
      </c>
      <c r="P2983" s="20">
        <v>6.4</v>
      </c>
      <c r="Q2983" s="20">
        <v>66943.69</v>
      </c>
      <c r="R2983" s="20">
        <v>1457</v>
      </c>
      <c r="S2983" s="20">
        <f ca="1">DATEDIF(employees!$M2983, TODAY(), "y")</f>
        <v>9</v>
      </c>
      <c r="T2983" s="20">
        <f>VLOOKUP(employees!$H2983,locations[#All],4,)</f>
        <v>1.05</v>
      </c>
      <c r="U2983" s="22">
        <f>employees!$Q2983/employees!$T2983</f>
        <v>63755.89523809524</v>
      </c>
    </row>
    <row r="2984" spans="1:21" x14ac:dyDescent="0.25">
      <c r="A2984" s="23">
        <v>2983</v>
      </c>
      <c r="B2984" s="24" t="s">
        <v>2912</v>
      </c>
      <c r="C2984" s="24" t="s">
        <v>54</v>
      </c>
      <c r="D2984" s="24">
        <v>36</v>
      </c>
      <c r="E2984" s="24">
        <v>6</v>
      </c>
      <c r="F2984" s="24" t="str">
        <f>VLOOKUP(Table6[[#This Row],[department_id]],departments[#All],2,FALSE)</f>
        <v>Security</v>
      </c>
      <c r="G2984" s="24" t="str">
        <f>VLOOKUP(employees!$E2984,departments[],3,FALSE)</f>
        <v>Tech</v>
      </c>
      <c r="H2984" s="24">
        <v>4</v>
      </c>
      <c r="I2984" s="24" t="str">
        <f>VLOOKUP(employees!$H2984,locations[#All],3,FALSE)</f>
        <v>Toronto</v>
      </c>
      <c r="J2984" s="24" t="str">
        <f>_xlfn.XLOOKUP(Table6[[#This Row],[City]],locations[city],locations[Continent])</f>
        <v>North America</v>
      </c>
      <c r="K2984" s="24" t="s">
        <v>64</v>
      </c>
      <c r="L2984" s="24" t="s">
        <v>56</v>
      </c>
      <c r="M2984" s="25">
        <v>44439</v>
      </c>
      <c r="N2984" s="24" t="s">
        <v>57</v>
      </c>
      <c r="O2984" s="24">
        <v>4.0999999999999996</v>
      </c>
      <c r="P2984" s="24">
        <v>5.7</v>
      </c>
      <c r="Q2984" s="24">
        <v>180361.11</v>
      </c>
      <c r="R2984" s="24">
        <v>790</v>
      </c>
      <c r="S2984" s="24">
        <f ca="1">DATEDIF(employees!$M2984, TODAY(), "y")</f>
        <v>5</v>
      </c>
      <c r="T2984" s="24">
        <f>VLOOKUP(employees!$H2984,locations[#All],4,)</f>
        <v>1.1000000000000001</v>
      </c>
      <c r="U2984" s="26">
        <f>employees!$Q2984/employees!$T2984</f>
        <v>163964.64545454542</v>
      </c>
    </row>
    <row r="2985" spans="1:21" x14ac:dyDescent="0.25">
      <c r="A2985" s="19">
        <v>2984</v>
      </c>
      <c r="B2985" s="20" t="s">
        <v>2913</v>
      </c>
      <c r="C2985" s="20" t="s">
        <v>54</v>
      </c>
      <c r="D2985" s="20">
        <v>38</v>
      </c>
      <c r="E2985" s="20">
        <v>16</v>
      </c>
      <c r="F2985" s="20" t="str">
        <f>VLOOKUP(Table6[[#This Row],[department_id]],departments[#All],2,FALSE)</f>
        <v>Content Marketing</v>
      </c>
      <c r="G2985" s="20" t="str">
        <f>VLOOKUP(employees!$E2985,departments[],3,FALSE)</f>
        <v>GTM</v>
      </c>
      <c r="H2985" s="20">
        <v>3</v>
      </c>
      <c r="I2985" s="20" t="str">
        <f>VLOOKUP(employees!$H2985,locations[#All],3,FALSE)</f>
        <v>Austin</v>
      </c>
      <c r="J2985" s="20" t="str">
        <f>_xlfn.XLOOKUP(Table6[[#This Row],[City]],locations[city],locations[Continent])</f>
        <v>North America</v>
      </c>
      <c r="K2985" s="20" t="s">
        <v>64</v>
      </c>
      <c r="L2985" s="20" t="s">
        <v>51</v>
      </c>
      <c r="M2985" s="21">
        <v>43656</v>
      </c>
      <c r="N2985" s="20" t="s">
        <v>57</v>
      </c>
      <c r="O2985" s="20">
        <v>4.5999999999999996</v>
      </c>
      <c r="P2985" s="20">
        <v>9.4</v>
      </c>
      <c r="Q2985" s="20">
        <v>156246.57</v>
      </c>
      <c r="R2985" s="20">
        <v>518</v>
      </c>
      <c r="S2985" s="20">
        <f ca="1">DATEDIF(employees!$M2985, TODAY(), "y")</f>
        <v>7</v>
      </c>
      <c r="T2985" s="20">
        <f>VLOOKUP(employees!$H2985,locations[#All],4,)</f>
        <v>1.05</v>
      </c>
      <c r="U2985" s="22">
        <f>employees!$Q2985/employees!$T2985</f>
        <v>148806.25714285715</v>
      </c>
    </row>
    <row r="2986" spans="1:21" x14ac:dyDescent="0.25">
      <c r="A2986" s="23">
        <v>2985</v>
      </c>
      <c r="B2986" s="24" t="s">
        <v>2914</v>
      </c>
      <c r="C2986" s="24" t="s">
        <v>54</v>
      </c>
      <c r="D2986" s="24">
        <v>62</v>
      </c>
      <c r="E2986" s="24">
        <v>27</v>
      </c>
      <c r="F2986" s="24" t="str">
        <f>VLOOKUP(Table6[[#This Row],[department_id]],departments[#All],2,FALSE)</f>
        <v>Facilities</v>
      </c>
      <c r="G2986" s="24" t="str">
        <f>VLOOKUP(employees!$E2986,departments[],3,FALSE)</f>
        <v>Ops</v>
      </c>
      <c r="H2986" s="24">
        <v>9</v>
      </c>
      <c r="I2986" s="24" t="str">
        <f>VLOOKUP(employees!$H2986,locations[#All],3,FALSE)</f>
        <v>Amsterdam</v>
      </c>
      <c r="J2986" s="24" t="str">
        <f>_xlfn.XLOOKUP(Table6[[#This Row],[City]],locations[city],locations[Continent])</f>
        <v>Europe</v>
      </c>
      <c r="K2986" s="24" t="s">
        <v>55</v>
      </c>
      <c r="L2986" s="24" t="s">
        <v>78</v>
      </c>
      <c r="M2986" s="25">
        <v>42046</v>
      </c>
      <c r="N2986" s="24" t="s">
        <v>52</v>
      </c>
      <c r="O2986" s="24">
        <v>4.32</v>
      </c>
      <c r="P2986" s="24">
        <v>9.4</v>
      </c>
      <c r="Q2986" s="24">
        <v>83793.91</v>
      </c>
      <c r="R2986" s="24">
        <v>2332</v>
      </c>
      <c r="S2986" s="24">
        <f ca="1">DATEDIF(employees!$M2986, TODAY(), "y")</f>
        <v>11</v>
      </c>
      <c r="T2986" s="24">
        <f>VLOOKUP(employees!$H2986,locations[#All],4,)</f>
        <v>1.1499999999999999</v>
      </c>
      <c r="U2986" s="26">
        <f>employees!$Q2986/employees!$T2986</f>
        <v>72864.269565217401</v>
      </c>
    </row>
    <row r="2987" spans="1:21" x14ac:dyDescent="0.25">
      <c r="A2987" s="19">
        <v>2986</v>
      </c>
      <c r="B2987" s="20" t="s">
        <v>2915</v>
      </c>
      <c r="C2987" s="20" t="s">
        <v>49</v>
      </c>
      <c r="D2987" s="20">
        <v>45</v>
      </c>
      <c r="E2987" s="20">
        <v>2</v>
      </c>
      <c r="F2987" s="20" t="str">
        <f>VLOOKUP(Table6[[#This Row],[department_id]],departments[#All],2,FALSE)</f>
        <v>Data Science</v>
      </c>
      <c r="G2987" s="20" t="str">
        <f>VLOOKUP(employees!$E2987,departments[],3,FALSE)</f>
        <v>Tech</v>
      </c>
      <c r="H2987" s="20">
        <v>15</v>
      </c>
      <c r="I2987" s="20" t="str">
        <f>VLOOKUP(employees!$H2987,locations[#All],3,FALSE)</f>
        <v>Cape Town</v>
      </c>
      <c r="J2987" s="20" t="str">
        <f>_xlfn.XLOOKUP(Table6[[#This Row],[City]],locations[city],locations[Continent])</f>
        <v>Africa</v>
      </c>
      <c r="K2987" s="20" t="s">
        <v>60</v>
      </c>
      <c r="L2987" s="20" t="s">
        <v>51</v>
      </c>
      <c r="M2987" s="21">
        <v>44568</v>
      </c>
      <c r="N2987" s="20" t="s">
        <v>52</v>
      </c>
      <c r="O2987" s="20">
        <v>3.1</v>
      </c>
      <c r="P2987" s="20">
        <v>8.6999999999999993</v>
      </c>
      <c r="Q2987" s="20">
        <v>78992.960000000006</v>
      </c>
      <c r="R2987" s="20">
        <v>1023</v>
      </c>
      <c r="S2987" s="20">
        <f ca="1">DATEDIF(employees!$M2987, TODAY(), "y")</f>
        <v>4</v>
      </c>
      <c r="T2987" s="20">
        <f>VLOOKUP(employees!$H2987,locations[#All],4,)</f>
        <v>0.7</v>
      </c>
      <c r="U2987" s="22">
        <f>employees!$Q2987/employees!$T2987</f>
        <v>112847.08571428573</v>
      </c>
    </row>
    <row r="2988" spans="1:21" x14ac:dyDescent="0.25">
      <c r="A2988" s="23">
        <v>2987</v>
      </c>
      <c r="B2988" s="24" t="s">
        <v>2916</v>
      </c>
      <c r="C2988" s="24" t="s">
        <v>59</v>
      </c>
      <c r="D2988" s="24">
        <v>41</v>
      </c>
      <c r="E2988" s="24">
        <v>6</v>
      </c>
      <c r="F2988" s="24" t="str">
        <f>VLOOKUP(Table6[[#This Row],[department_id]],departments[#All],2,FALSE)</f>
        <v>Security</v>
      </c>
      <c r="G2988" s="24" t="str">
        <f>VLOOKUP(employees!$E2988,departments[],3,FALSE)</f>
        <v>Tech</v>
      </c>
      <c r="H2988" s="24">
        <v>6</v>
      </c>
      <c r="I2988" s="24" t="str">
        <f>VLOOKUP(employees!$H2988,locations[#All],3,FALSE)</f>
        <v>Berlin</v>
      </c>
      <c r="J2988" s="24" t="str">
        <f>_xlfn.XLOOKUP(Table6[[#This Row],[City]],locations[city],locations[Continent])</f>
        <v>Europe</v>
      </c>
      <c r="K2988" s="24" t="s">
        <v>55</v>
      </c>
      <c r="L2988" s="24" t="s">
        <v>51</v>
      </c>
      <c r="M2988" s="25">
        <v>42514</v>
      </c>
      <c r="N2988" s="24" t="s">
        <v>57</v>
      </c>
      <c r="O2988" s="24">
        <v>2.6</v>
      </c>
      <c r="P2988" s="24">
        <v>7.9</v>
      </c>
      <c r="Q2988" s="24">
        <v>143859.51</v>
      </c>
      <c r="R2988" s="24">
        <v>2983</v>
      </c>
      <c r="S2988" s="24">
        <f ca="1">DATEDIF(employees!$M2988, TODAY(), "y")</f>
        <v>10</v>
      </c>
      <c r="T2988" s="24">
        <f>VLOOKUP(employees!$H2988,locations[#All],4,)</f>
        <v>1.1000000000000001</v>
      </c>
      <c r="U2988" s="26">
        <f>employees!$Q2988/employees!$T2988</f>
        <v>130781.37272727273</v>
      </c>
    </row>
    <row r="2989" spans="1:21" x14ac:dyDescent="0.25">
      <c r="A2989" s="19">
        <v>2988</v>
      </c>
      <c r="B2989" s="20" t="s">
        <v>992</v>
      </c>
      <c r="C2989" s="20" t="s">
        <v>59</v>
      </c>
      <c r="D2989" s="20">
        <v>27</v>
      </c>
      <c r="E2989" s="20">
        <v>3</v>
      </c>
      <c r="F2989" s="20" t="str">
        <f>VLOOKUP(Table6[[#This Row],[department_id]],departments[#All],2,FALSE)</f>
        <v>Data Engineering</v>
      </c>
      <c r="G2989" s="20" t="str">
        <f>VLOOKUP(employees!$E2989,departments[],3,FALSE)</f>
        <v>Tech</v>
      </c>
      <c r="H2989" s="20">
        <v>17</v>
      </c>
      <c r="I2989" s="20" t="str">
        <f>VLOOKUP(employees!$H2989,locations[#All],3,FALSE)</f>
        <v>Mexico City</v>
      </c>
      <c r="J2989" s="20" t="str">
        <f>_xlfn.XLOOKUP(Table6[[#This Row],[City]],locations[city],locations[Continent])</f>
        <v>South America</v>
      </c>
      <c r="K2989" s="20" t="s">
        <v>60</v>
      </c>
      <c r="L2989" s="20" t="s">
        <v>51</v>
      </c>
      <c r="M2989" s="21">
        <v>44390</v>
      </c>
      <c r="N2989" s="20" t="s">
        <v>57</v>
      </c>
      <c r="O2989" s="20">
        <v>3.5</v>
      </c>
      <c r="P2989" s="20">
        <v>6.7</v>
      </c>
      <c r="Q2989" s="20">
        <v>127349.69</v>
      </c>
      <c r="R2989" s="20">
        <v>888</v>
      </c>
      <c r="S2989" s="20">
        <f ca="1">DATEDIF(employees!$M2989, TODAY(), "y")</f>
        <v>5</v>
      </c>
      <c r="T2989" s="20">
        <f>VLOOKUP(employees!$H2989,locations[#All],4,)</f>
        <v>0.78</v>
      </c>
      <c r="U2989" s="22">
        <f>employees!$Q2989/employees!$T2989</f>
        <v>163268.83333333334</v>
      </c>
    </row>
    <row r="2990" spans="1:21" x14ac:dyDescent="0.25">
      <c r="A2990" s="23">
        <v>2989</v>
      </c>
      <c r="B2990" s="24" t="s">
        <v>2917</v>
      </c>
      <c r="C2990" s="24" t="s">
        <v>59</v>
      </c>
      <c r="D2990" s="24">
        <v>47</v>
      </c>
      <c r="E2990" s="24">
        <v>11</v>
      </c>
      <c r="F2990" s="24" t="str">
        <f>VLOOKUP(Table6[[#This Row],[department_id]],departments[#All],2,FALSE)</f>
        <v>Design</v>
      </c>
      <c r="G2990" s="24" t="str">
        <f>VLOOKUP(employees!$E2990,departments[],3,FALSE)</f>
        <v>Product</v>
      </c>
      <c r="H2990" s="24">
        <v>20</v>
      </c>
      <c r="I2990" s="24" t="str">
        <f>VLOOKUP(employees!$H2990,locations[#All],3,FALSE)</f>
        <v>Singapore</v>
      </c>
      <c r="J2990" s="24" t="str">
        <f>_xlfn.XLOOKUP(Table6[[#This Row],[City]],locations[city],locations[Continent])</f>
        <v>Asia</v>
      </c>
      <c r="K2990" s="24" t="s">
        <v>64</v>
      </c>
      <c r="L2990" s="24" t="s">
        <v>56</v>
      </c>
      <c r="M2990" s="25">
        <v>42191</v>
      </c>
      <c r="N2990" s="24" t="s">
        <v>62</v>
      </c>
      <c r="O2990" s="24">
        <v>3.77</v>
      </c>
      <c r="P2990" s="24">
        <v>7.1</v>
      </c>
      <c r="Q2990" s="24">
        <v>207782.23</v>
      </c>
      <c r="R2990" s="24">
        <v>203</v>
      </c>
      <c r="S2990" s="24">
        <f ca="1">DATEDIF(employees!$M2990, TODAY(), "y")</f>
        <v>11</v>
      </c>
      <c r="T2990" s="24">
        <f>VLOOKUP(employees!$H2990,locations[#All],4,)</f>
        <v>1.22</v>
      </c>
      <c r="U2990" s="26">
        <f>employees!$Q2990/employees!$T2990</f>
        <v>170313.30327868855</v>
      </c>
    </row>
    <row r="2991" spans="1:21" x14ac:dyDescent="0.25">
      <c r="A2991" s="19">
        <v>2990</v>
      </c>
      <c r="B2991" s="20" t="s">
        <v>2918</v>
      </c>
      <c r="C2991" s="20" t="s">
        <v>54</v>
      </c>
      <c r="D2991" s="20">
        <v>41</v>
      </c>
      <c r="E2991" s="20">
        <v>24</v>
      </c>
      <c r="F2991" s="20" t="str">
        <f>VLOOKUP(Table6[[#This Row],[department_id]],departments[#All],2,FALSE)</f>
        <v>Administration</v>
      </c>
      <c r="G2991" s="20" t="str">
        <f>VLOOKUP(employees!$E2991,departments[],3,FALSE)</f>
        <v>G&amp;A</v>
      </c>
      <c r="H2991" s="20">
        <v>16</v>
      </c>
      <c r="I2991" s="20" t="str">
        <f>VLOOKUP(employees!$H2991,locations[#All],3,FALSE)</f>
        <v>São Paulo</v>
      </c>
      <c r="J2991" s="20" t="str">
        <f>_xlfn.XLOOKUP(Table6[[#This Row],[City]],locations[city],locations[Continent])</f>
        <v>South America</v>
      </c>
      <c r="K2991" s="20" t="s">
        <v>60</v>
      </c>
      <c r="L2991" s="20" t="s">
        <v>51</v>
      </c>
      <c r="M2991" s="21">
        <v>42127</v>
      </c>
      <c r="N2991" s="20" t="s">
        <v>62</v>
      </c>
      <c r="O2991" s="20">
        <v>3.86</v>
      </c>
      <c r="P2991" s="20">
        <v>5.8</v>
      </c>
      <c r="Q2991" s="20">
        <v>73502.460000000006</v>
      </c>
      <c r="R2991" s="20">
        <v>409</v>
      </c>
      <c r="S2991" s="20">
        <f ca="1">DATEDIF(employees!$M2991, TODAY(), "y")</f>
        <v>11</v>
      </c>
      <c r="T2991" s="20">
        <f>VLOOKUP(employees!$H2991,locations[#All],4,)</f>
        <v>0.8</v>
      </c>
      <c r="U2991" s="22">
        <f>employees!$Q2991/employees!$T2991</f>
        <v>91878.074999999997</v>
      </c>
    </row>
    <row r="2992" spans="1:21" x14ac:dyDescent="0.25">
      <c r="A2992" s="23">
        <v>2991</v>
      </c>
      <c r="B2992" s="24" t="s">
        <v>2919</v>
      </c>
      <c r="C2992" s="24" t="s">
        <v>54</v>
      </c>
      <c r="D2992" s="24">
        <v>57</v>
      </c>
      <c r="E2992" s="24">
        <v>21</v>
      </c>
      <c r="F2992" s="24" t="str">
        <f>VLOOKUP(Table6[[#This Row],[department_id]],departments[#All],2,FALSE)</f>
        <v>Finance</v>
      </c>
      <c r="G2992" s="24" t="str">
        <f>VLOOKUP(employees!$E2992,departments[],3,FALSE)</f>
        <v>G&amp;A</v>
      </c>
      <c r="H2992" s="24">
        <v>4</v>
      </c>
      <c r="I2992" s="24" t="str">
        <f>VLOOKUP(employees!$H2992,locations[#All],3,FALSE)</f>
        <v>Toronto</v>
      </c>
      <c r="J2992" s="24" t="str">
        <f>_xlfn.XLOOKUP(Table6[[#This Row],[City]],locations[city],locations[Continent])</f>
        <v>North America</v>
      </c>
      <c r="K2992" s="24" t="s">
        <v>60</v>
      </c>
      <c r="L2992" s="24" t="s">
        <v>56</v>
      </c>
      <c r="M2992" s="25">
        <v>42950</v>
      </c>
      <c r="N2992" s="24" t="s">
        <v>52</v>
      </c>
      <c r="O2992" s="24">
        <v>2.76</v>
      </c>
      <c r="P2992" s="24">
        <v>5.5</v>
      </c>
      <c r="Q2992" s="24">
        <v>74827.37</v>
      </c>
      <c r="R2992" s="24">
        <v>2902</v>
      </c>
      <c r="S2992" s="24">
        <f ca="1">DATEDIF(employees!$M2992, TODAY(), "y")</f>
        <v>9</v>
      </c>
      <c r="T2992" s="24">
        <f>VLOOKUP(employees!$H2992,locations[#All],4,)</f>
        <v>1.1000000000000001</v>
      </c>
      <c r="U2992" s="26">
        <f>employees!$Q2992/employees!$T2992</f>
        <v>68024.881818181806</v>
      </c>
    </row>
    <row r="2993" spans="1:21" x14ac:dyDescent="0.25">
      <c r="A2993" s="19">
        <v>2992</v>
      </c>
      <c r="B2993" s="20" t="s">
        <v>2920</v>
      </c>
      <c r="C2993" s="20" t="s">
        <v>54</v>
      </c>
      <c r="D2993" s="20">
        <v>57</v>
      </c>
      <c r="E2993" s="20">
        <v>27</v>
      </c>
      <c r="F2993" s="20" t="str">
        <f>VLOOKUP(Table6[[#This Row],[department_id]],departments[#All],2,FALSE)</f>
        <v>Facilities</v>
      </c>
      <c r="G2993" s="20" t="str">
        <f>VLOOKUP(employees!$E2993,departments[],3,FALSE)</f>
        <v>Ops</v>
      </c>
      <c r="H2993" s="20">
        <v>17</v>
      </c>
      <c r="I2993" s="20" t="str">
        <f>VLOOKUP(employees!$H2993,locations[#All],3,FALSE)</f>
        <v>Mexico City</v>
      </c>
      <c r="J2993" s="20" t="str">
        <f>_xlfn.XLOOKUP(Table6[[#This Row],[City]],locations[city],locations[Continent])</f>
        <v>South America</v>
      </c>
      <c r="K2993" s="20" t="s">
        <v>71</v>
      </c>
      <c r="L2993" s="20" t="s">
        <v>51</v>
      </c>
      <c r="M2993" s="21">
        <v>44890</v>
      </c>
      <c r="N2993" s="20" t="s">
        <v>52</v>
      </c>
      <c r="O2993" s="20">
        <v>4.47</v>
      </c>
      <c r="P2993" s="20">
        <v>7</v>
      </c>
      <c r="Q2993" s="20">
        <v>94145.97</v>
      </c>
      <c r="R2993" s="20">
        <v>2613</v>
      </c>
      <c r="S2993" s="20">
        <f ca="1">DATEDIF(employees!$M2993, TODAY(), "y")</f>
        <v>3</v>
      </c>
      <c r="T2993" s="20">
        <f>VLOOKUP(employees!$H2993,locations[#All],4,)</f>
        <v>0.78</v>
      </c>
      <c r="U2993" s="22">
        <f>employees!$Q2993/employees!$T2993</f>
        <v>120699.96153846153</v>
      </c>
    </row>
    <row r="2994" spans="1:21" x14ac:dyDescent="0.25">
      <c r="A2994" s="23">
        <v>2993</v>
      </c>
      <c r="B2994" s="24" t="s">
        <v>2921</v>
      </c>
      <c r="C2994" s="24" t="s">
        <v>49</v>
      </c>
      <c r="D2994" s="24">
        <v>48</v>
      </c>
      <c r="E2994" s="24">
        <v>27</v>
      </c>
      <c r="F2994" s="24" t="str">
        <f>VLOOKUP(Table6[[#This Row],[department_id]],departments[#All],2,FALSE)</f>
        <v>Facilities</v>
      </c>
      <c r="G2994" s="24" t="str">
        <f>VLOOKUP(employees!$E2994,departments[],3,FALSE)</f>
        <v>Ops</v>
      </c>
      <c r="H2994" s="24">
        <v>6</v>
      </c>
      <c r="I2994" s="24" t="str">
        <f>VLOOKUP(employees!$H2994,locations[#All],3,FALSE)</f>
        <v>Berlin</v>
      </c>
      <c r="J2994" s="24" t="str">
        <f>_xlfn.XLOOKUP(Table6[[#This Row],[City]],locations[city],locations[Continent])</f>
        <v>Europe</v>
      </c>
      <c r="K2994" s="24" t="s">
        <v>64</v>
      </c>
      <c r="L2994" s="24" t="s">
        <v>51</v>
      </c>
      <c r="M2994" s="25">
        <v>41890</v>
      </c>
      <c r="N2994" s="24" t="s">
        <v>52</v>
      </c>
      <c r="O2994" s="24">
        <v>2.62</v>
      </c>
      <c r="P2994" s="24">
        <v>9.3000000000000007</v>
      </c>
      <c r="Q2994" s="24">
        <v>129194.81</v>
      </c>
      <c r="R2994" s="24">
        <v>2949</v>
      </c>
      <c r="S2994" s="24">
        <f ca="1">DATEDIF(employees!$M2994, TODAY(), "y")</f>
        <v>12</v>
      </c>
      <c r="T2994" s="24">
        <f>VLOOKUP(employees!$H2994,locations[#All],4,)</f>
        <v>1.1000000000000001</v>
      </c>
      <c r="U2994" s="26">
        <f>employees!$Q2994/employees!$T2994</f>
        <v>117449.82727272726</v>
      </c>
    </row>
    <row r="2995" spans="1:21" x14ac:dyDescent="0.25">
      <c r="A2995" s="19">
        <v>2994</v>
      </c>
      <c r="B2995" s="20" t="s">
        <v>2922</v>
      </c>
      <c r="C2995" s="20" t="s">
        <v>54</v>
      </c>
      <c r="D2995" s="20">
        <v>45</v>
      </c>
      <c r="E2995" s="20">
        <v>14</v>
      </c>
      <c r="F2995" s="20" t="str">
        <f>VLOOKUP(Table6[[#This Row],[department_id]],departments[#All],2,FALSE)</f>
        <v>Sales Operations</v>
      </c>
      <c r="G2995" s="20" t="str">
        <f>VLOOKUP(employees!$E2995,departments[],3,FALSE)</f>
        <v>GTM</v>
      </c>
      <c r="H2995" s="20">
        <v>20</v>
      </c>
      <c r="I2995" s="20" t="str">
        <f>VLOOKUP(employees!$H2995,locations[#All],3,FALSE)</f>
        <v>Singapore</v>
      </c>
      <c r="J2995" s="20" t="str">
        <f>_xlfn.XLOOKUP(Table6[[#This Row],[City]],locations[city],locations[Continent])</f>
        <v>Asia</v>
      </c>
      <c r="K2995" s="20" t="s">
        <v>71</v>
      </c>
      <c r="L2995" s="20" t="s">
        <v>51</v>
      </c>
      <c r="M2995" s="21">
        <v>45846</v>
      </c>
      <c r="N2995" s="20" t="s">
        <v>57</v>
      </c>
      <c r="O2995" s="20">
        <v>3.75</v>
      </c>
      <c r="P2995" s="20">
        <v>8.3000000000000007</v>
      </c>
      <c r="Q2995" s="20">
        <v>149681.57</v>
      </c>
      <c r="R2995" s="20">
        <v>491</v>
      </c>
      <c r="S2995" s="20">
        <f ca="1">DATEDIF(employees!$M2995, TODAY(), "y")</f>
        <v>1</v>
      </c>
      <c r="T2995" s="20">
        <f>VLOOKUP(employees!$H2995,locations[#All],4,)</f>
        <v>1.22</v>
      </c>
      <c r="U2995" s="22">
        <f>employees!$Q2995/employees!$T2995</f>
        <v>122689.81147540985</v>
      </c>
    </row>
    <row r="2996" spans="1:21" x14ac:dyDescent="0.25">
      <c r="A2996" s="23">
        <v>2995</v>
      </c>
      <c r="B2996" s="24" t="s">
        <v>2923</v>
      </c>
      <c r="C2996" s="24" t="s">
        <v>59</v>
      </c>
      <c r="D2996" s="24">
        <v>62</v>
      </c>
      <c r="E2996" s="24">
        <v>26</v>
      </c>
      <c r="F2996" s="24" t="str">
        <f>VLOOKUP(Table6[[#This Row],[department_id]],departments[#All],2,FALSE)</f>
        <v>Procurement</v>
      </c>
      <c r="G2996" s="24" t="str">
        <f>VLOOKUP(employees!$E2996,departments[],3,FALSE)</f>
        <v>Ops</v>
      </c>
      <c r="H2996" s="24">
        <v>20</v>
      </c>
      <c r="I2996" s="24" t="str">
        <f>VLOOKUP(employees!$H2996,locations[#All],3,FALSE)</f>
        <v>Singapore</v>
      </c>
      <c r="J2996" s="24" t="str">
        <f>_xlfn.XLOOKUP(Table6[[#This Row],[City]],locations[city],locations[Continent])</f>
        <v>Asia</v>
      </c>
      <c r="K2996" s="24" t="s">
        <v>66</v>
      </c>
      <c r="L2996" s="24" t="s">
        <v>51</v>
      </c>
      <c r="M2996" s="25">
        <v>44798</v>
      </c>
      <c r="N2996" s="24" t="s">
        <v>57</v>
      </c>
      <c r="O2996" s="24">
        <v>2.73</v>
      </c>
      <c r="P2996" s="24">
        <v>7</v>
      </c>
      <c r="Q2996" s="24">
        <v>106100.45</v>
      </c>
      <c r="R2996" s="24">
        <v>212</v>
      </c>
      <c r="S2996" s="24">
        <f ca="1">DATEDIF(employees!$M2996, TODAY(), "y")</f>
        <v>4</v>
      </c>
      <c r="T2996" s="24">
        <f>VLOOKUP(employees!$H2996,locations[#All],4,)</f>
        <v>1.22</v>
      </c>
      <c r="U2996" s="26">
        <f>employees!$Q2996/employees!$T2996</f>
        <v>86967.581967213118</v>
      </c>
    </row>
    <row r="2997" spans="1:21" x14ac:dyDescent="0.25">
      <c r="A2997" s="19">
        <v>2996</v>
      </c>
      <c r="B2997" s="20" t="s">
        <v>2924</v>
      </c>
      <c r="C2997" s="20" t="s">
        <v>49</v>
      </c>
      <c r="D2997" s="20">
        <v>29</v>
      </c>
      <c r="E2997" s="20">
        <v>19</v>
      </c>
      <c r="F2997" s="20" t="str">
        <f>VLOOKUP(Table6[[#This Row],[department_id]],departments[#All],2,FALSE)</f>
        <v>Human Resources</v>
      </c>
      <c r="G2997" s="20" t="str">
        <f>VLOOKUP(employees!$E2997,departments[],3,FALSE)</f>
        <v>G&amp;A</v>
      </c>
      <c r="H2997" s="20">
        <v>4</v>
      </c>
      <c r="I2997" s="20" t="str">
        <f>VLOOKUP(employees!$H2997,locations[#All],3,FALSE)</f>
        <v>Toronto</v>
      </c>
      <c r="J2997" s="20" t="str">
        <f>_xlfn.XLOOKUP(Table6[[#This Row],[City]],locations[city],locations[Continent])</f>
        <v>North America</v>
      </c>
      <c r="K2997" s="20" t="s">
        <v>3443</v>
      </c>
      <c r="L2997" s="20" t="s">
        <v>56</v>
      </c>
      <c r="M2997" s="21">
        <v>44207</v>
      </c>
      <c r="N2997" s="20" t="s">
        <v>57</v>
      </c>
      <c r="O2997" s="20">
        <v>2.56</v>
      </c>
      <c r="P2997" s="20">
        <v>5.5</v>
      </c>
      <c r="Q2997" s="20">
        <v>197829.54</v>
      </c>
      <c r="R2997" s="20" t="s">
        <v>3524</v>
      </c>
      <c r="S2997" s="20">
        <f ca="1">DATEDIF(employees!$M2997, TODAY(), "y")</f>
        <v>5</v>
      </c>
      <c r="T2997" s="20">
        <f>VLOOKUP(employees!$H2997,locations[#All],4,)</f>
        <v>1.1000000000000001</v>
      </c>
      <c r="U2997" s="22">
        <f>employees!$Q2997/employees!$T2997</f>
        <v>179845.03636363635</v>
      </c>
    </row>
    <row r="2998" spans="1:21" x14ac:dyDescent="0.25">
      <c r="A2998" s="23">
        <v>2997</v>
      </c>
      <c r="B2998" s="24" t="s">
        <v>2925</v>
      </c>
      <c r="C2998" s="24" t="s">
        <v>54</v>
      </c>
      <c r="D2998" s="24">
        <v>30</v>
      </c>
      <c r="E2998" s="24">
        <v>5</v>
      </c>
      <c r="F2998" s="24" t="str">
        <f>VLOOKUP(Table6[[#This Row],[department_id]],departments[#All],2,FALSE)</f>
        <v>Platform</v>
      </c>
      <c r="G2998" s="24" t="str">
        <f>VLOOKUP(employees!$E2998,departments[],3,FALSE)</f>
        <v>Tech</v>
      </c>
      <c r="H2998" s="24">
        <v>7</v>
      </c>
      <c r="I2998" s="24" t="str">
        <f>VLOOKUP(employees!$H2998,locations[#All],3,FALSE)</f>
        <v>Paris</v>
      </c>
      <c r="J2998" s="24" t="str">
        <f>_xlfn.XLOOKUP(Table6[[#This Row],[City]],locations[city],locations[Continent])</f>
        <v>Europe</v>
      </c>
      <c r="K2998" s="24" t="s">
        <v>66</v>
      </c>
      <c r="L2998" s="24" t="s">
        <v>56</v>
      </c>
      <c r="M2998" s="25">
        <v>44938</v>
      </c>
      <c r="N2998" s="24" t="s">
        <v>52</v>
      </c>
      <c r="O2998" s="24">
        <v>2.92</v>
      </c>
      <c r="P2998" s="24">
        <v>6.2</v>
      </c>
      <c r="Q2998" s="24">
        <v>99781.91</v>
      </c>
      <c r="R2998" s="24">
        <v>2905</v>
      </c>
      <c r="S2998" s="24">
        <f ca="1">DATEDIF(employees!$M2998, TODAY(), "y")</f>
        <v>3</v>
      </c>
      <c r="T2998" s="24">
        <f>VLOOKUP(employees!$H2998,locations[#All],4,)</f>
        <v>1.18</v>
      </c>
      <c r="U2998" s="26">
        <f>employees!$Q2998/employees!$T2998</f>
        <v>84560.940677966108</v>
      </c>
    </row>
    <row r="2999" spans="1:21" x14ac:dyDescent="0.25">
      <c r="A2999" s="19">
        <v>2998</v>
      </c>
      <c r="B2999" s="20" t="s">
        <v>2926</v>
      </c>
      <c r="C2999" s="20" t="s">
        <v>59</v>
      </c>
      <c r="D2999" s="20">
        <v>31</v>
      </c>
      <c r="E2999" s="20">
        <v>5</v>
      </c>
      <c r="F2999" s="20" t="str">
        <f>VLOOKUP(Table6[[#This Row],[department_id]],departments[#All],2,FALSE)</f>
        <v>Platform</v>
      </c>
      <c r="G2999" s="20" t="str">
        <f>VLOOKUP(employees!$E2999,departments[],3,FALSE)</f>
        <v>Tech</v>
      </c>
      <c r="H2999" s="20">
        <v>5</v>
      </c>
      <c r="I2999" s="20" t="str">
        <f>VLOOKUP(employees!$H2999,locations[#All],3,FALSE)</f>
        <v>London</v>
      </c>
      <c r="J2999" s="20" t="str">
        <f>_xlfn.XLOOKUP(Table6[[#This Row],[City]],locations[city],locations[Continent])</f>
        <v>Europe</v>
      </c>
      <c r="K2999" s="20" t="s">
        <v>75</v>
      </c>
      <c r="L2999" s="20" t="s">
        <v>56</v>
      </c>
      <c r="M2999" s="21">
        <v>43702</v>
      </c>
      <c r="N2999" s="20" t="s">
        <v>57</v>
      </c>
      <c r="O2999" s="20">
        <v>2.69</v>
      </c>
      <c r="P2999" s="20">
        <v>6.2</v>
      </c>
      <c r="Q2999" s="20">
        <v>268897.90000000002</v>
      </c>
      <c r="R2999" s="20">
        <v>3091</v>
      </c>
      <c r="S2999" s="20">
        <f ca="1">DATEDIF(employees!$M2999, TODAY(), "y")</f>
        <v>7</v>
      </c>
      <c r="T2999" s="20">
        <f>VLOOKUP(employees!$H2999,locations[#All],4,)</f>
        <v>1.25</v>
      </c>
      <c r="U2999" s="22">
        <f>employees!$Q2999/employees!$T2999</f>
        <v>215118.32</v>
      </c>
    </row>
    <row r="3000" spans="1:21" x14ac:dyDescent="0.25">
      <c r="A3000" s="23">
        <v>2999</v>
      </c>
      <c r="B3000" s="24" t="s">
        <v>2927</v>
      </c>
      <c r="C3000" s="24" t="s">
        <v>49</v>
      </c>
      <c r="D3000" s="24">
        <v>35</v>
      </c>
      <c r="E3000" s="24">
        <v>5</v>
      </c>
      <c r="F3000" s="24" t="str">
        <f>VLOOKUP(Table6[[#This Row],[department_id]],departments[#All],2,FALSE)</f>
        <v>Platform</v>
      </c>
      <c r="G3000" s="24" t="str">
        <f>VLOOKUP(employees!$E3000,departments[],3,FALSE)</f>
        <v>Tech</v>
      </c>
      <c r="H3000" s="24">
        <v>11</v>
      </c>
      <c r="I3000" s="24" t="str">
        <f>VLOOKUP(employees!$H3000,locations[#All],3,FALSE)</f>
        <v>Bengaluru</v>
      </c>
      <c r="J3000" s="24" t="str">
        <f>_xlfn.XLOOKUP(Table6[[#This Row],[City]],locations[city],locations[Continent])</f>
        <v>Asia</v>
      </c>
      <c r="K3000" s="24" t="s">
        <v>55</v>
      </c>
      <c r="L3000" s="24" t="s">
        <v>51</v>
      </c>
      <c r="M3000" s="25">
        <v>43713</v>
      </c>
      <c r="N3000" s="24" t="s">
        <v>57</v>
      </c>
      <c r="O3000" s="24">
        <v>2.59</v>
      </c>
      <c r="P3000" s="24">
        <v>7.2</v>
      </c>
      <c r="Q3000" s="24">
        <v>75667.83</v>
      </c>
      <c r="R3000" s="24">
        <v>1404</v>
      </c>
      <c r="S3000" s="24">
        <f ca="1">DATEDIF(employees!$M3000, TODAY(), "y")</f>
        <v>7</v>
      </c>
      <c r="T3000" s="24">
        <f>VLOOKUP(employees!$H3000,locations[#All],4,)</f>
        <v>0.7</v>
      </c>
      <c r="U3000" s="26">
        <f>employees!$Q3000/employees!$T3000</f>
        <v>108096.90000000001</v>
      </c>
    </row>
    <row r="3001" spans="1:21" x14ac:dyDescent="0.25">
      <c r="A3001" s="19">
        <v>3000</v>
      </c>
      <c r="B3001" s="20" t="s">
        <v>2928</v>
      </c>
      <c r="C3001" s="20" t="s">
        <v>54</v>
      </c>
      <c r="D3001" s="20">
        <v>60</v>
      </c>
      <c r="E3001" s="20">
        <v>5</v>
      </c>
      <c r="F3001" s="20" t="str">
        <f>VLOOKUP(Table6[[#This Row],[department_id]],departments[#All],2,FALSE)</f>
        <v>Platform</v>
      </c>
      <c r="G3001" s="20" t="str">
        <f>VLOOKUP(employees!$E3001,departments[],3,FALSE)</f>
        <v>Tech</v>
      </c>
      <c r="H3001" s="20">
        <v>20</v>
      </c>
      <c r="I3001" s="20" t="str">
        <f>VLOOKUP(employees!$H3001,locations[#All],3,FALSE)</f>
        <v>Singapore</v>
      </c>
      <c r="J3001" s="20" t="str">
        <f>_xlfn.XLOOKUP(Table6[[#This Row],[City]],locations[city],locations[Continent])</f>
        <v>Asia</v>
      </c>
      <c r="K3001" s="20" t="s">
        <v>75</v>
      </c>
      <c r="L3001" s="20" t="s">
        <v>56</v>
      </c>
      <c r="M3001" s="21">
        <v>43261</v>
      </c>
      <c r="N3001" s="20" t="s">
        <v>57</v>
      </c>
      <c r="O3001" s="20">
        <v>4.2300000000000004</v>
      </c>
      <c r="P3001" s="20">
        <v>7.4</v>
      </c>
      <c r="Q3001" s="20">
        <v>365003.99</v>
      </c>
      <c r="R3001" s="20">
        <v>634</v>
      </c>
      <c r="S3001" s="20">
        <f ca="1">DATEDIF(employees!$M3001, TODAY(), "y")</f>
        <v>8</v>
      </c>
      <c r="T3001" s="20">
        <f>VLOOKUP(employees!$H3001,locations[#All],4,)</f>
        <v>1.22</v>
      </c>
      <c r="U3001" s="22">
        <f>employees!$Q3001/employees!$T3001</f>
        <v>299183.59836065571</v>
      </c>
    </row>
    <row r="3002" spans="1:21" x14ac:dyDescent="0.25">
      <c r="A3002" s="23">
        <v>3001</v>
      </c>
      <c r="B3002" s="24" t="s">
        <v>2929</v>
      </c>
      <c r="C3002" s="24" t="s">
        <v>49</v>
      </c>
      <c r="D3002" s="24">
        <v>54</v>
      </c>
      <c r="E3002" s="24">
        <v>23</v>
      </c>
      <c r="F3002" s="24" t="str">
        <f>VLOOKUP(Table6[[#This Row],[department_id]],departments[#All],2,FALSE)</f>
        <v>Legal</v>
      </c>
      <c r="G3002" s="24" t="str">
        <f>VLOOKUP(employees!$E3002,departments[],3,FALSE)</f>
        <v>G&amp;A</v>
      </c>
      <c r="H3002" s="24">
        <v>13</v>
      </c>
      <c r="I3002" s="24" t="str">
        <f>VLOOKUP(employees!$H3002,locations[#All],3,FALSE)</f>
        <v>Cairo</v>
      </c>
      <c r="J3002" s="24" t="str">
        <f>_xlfn.XLOOKUP(Table6[[#This Row],[City]],locations[city],locations[Continent])</f>
        <v>Africa</v>
      </c>
      <c r="K3002" s="24" t="s">
        <v>75</v>
      </c>
      <c r="L3002" s="24" t="s">
        <v>56</v>
      </c>
      <c r="M3002" s="25">
        <v>44117</v>
      </c>
      <c r="N3002" s="24" t="s">
        <v>62</v>
      </c>
      <c r="O3002" s="24">
        <v>3.65</v>
      </c>
      <c r="P3002" s="24">
        <v>9.1</v>
      </c>
      <c r="Q3002" s="24">
        <v>101040.73</v>
      </c>
      <c r="R3002" s="24">
        <v>1452</v>
      </c>
      <c r="S3002" s="24">
        <f ca="1">DATEDIF(employees!$M3002, TODAY(), "y")</f>
        <v>5</v>
      </c>
      <c r="T3002" s="24">
        <f>VLOOKUP(employees!$H3002,locations[#All],4,)</f>
        <v>0.55000000000000004</v>
      </c>
      <c r="U3002" s="26">
        <f>employees!$Q3002/employees!$T3002</f>
        <v>183710.41818181815</v>
      </c>
    </row>
    <row r="3003" spans="1:21" x14ac:dyDescent="0.25">
      <c r="A3003" s="19">
        <v>3002</v>
      </c>
      <c r="B3003" s="20" t="s">
        <v>2930</v>
      </c>
      <c r="C3003" s="20" t="s">
        <v>49</v>
      </c>
      <c r="D3003" s="20">
        <v>35</v>
      </c>
      <c r="E3003" s="20">
        <v>11</v>
      </c>
      <c r="F3003" s="20" t="str">
        <f>VLOOKUP(Table6[[#This Row],[department_id]],departments[#All],2,FALSE)</f>
        <v>Design</v>
      </c>
      <c r="G3003" s="20" t="str">
        <f>VLOOKUP(employees!$E3003,departments[],3,FALSE)</f>
        <v>Product</v>
      </c>
      <c r="H3003" s="20">
        <v>6</v>
      </c>
      <c r="I3003" s="20" t="str">
        <f>VLOOKUP(employees!$H3003,locations[#All],3,FALSE)</f>
        <v>Berlin</v>
      </c>
      <c r="J3003" s="20" t="str">
        <f>_xlfn.XLOOKUP(Table6[[#This Row],[City]],locations[city],locations[Continent])</f>
        <v>Europe</v>
      </c>
      <c r="K3003" s="20" t="s">
        <v>64</v>
      </c>
      <c r="L3003" s="20" t="s">
        <v>56</v>
      </c>
      <c r="M3003" s="21">
        <v>42064</v>
      </c>
      <c r="N3003" s="20" t="s">
        <v>57</v>
      </c>
      <c r="O3003" s="20">
        <v>4.53</v>
      </c>
      <c r="P3003" s="20">
        <v>6.8</v>
      </c>
      <c r="Q3003" s="20">
        <v>125638.16</v>
      </c>
      <c r="R3003" s="20">
        <v>1156</v>
      </c>
      <c r="S3003" s="20">
        <f ca="1">DATEDIF(employees!$M3003, TODAY(), "y")</f>
        <v>11</v>
      </c>
      <c r="T3003" s="20">
        <f>VLOOKUP(employees!$H3003,locations[#All],4,)</f>
        <v>1.1000000000000001</v>
      </c>
      <c r="U3003" s="22">
        <f>employees!$Q3003/employees!$T3003</f>
        <v>114216.50909090908</v>
      </c>
    </row>
    <row r="3004" spans="1:21" x14ac:dyDescent="0.25">
      <c r="A3004" s="23">
        <v>3003</v>
      </c>
      <c r="B3004" s="24" t="s">
        <v>2931</v>
      </c>
      <c r="C3004" s="24" t="s">
        <v>49</v>
      </c>
      <c r="D3004" s="24">
        <v>38</v>
      </c>
      <c r="E3004" s="24">
        <v>27</v>
      </c>
      <c r="F3004" s="24" t="str">
        <f>VLOOKUP(Table6[[#This Row],[department_id]],departments[#All],2,FALSE)</f>
        <v>Facilities</v>
      </c>
      <c r="G3004" s="24" t="str">
        <f>VLOOKUP(employees!$E3004,departments[],3,FALSE)</f>
        <v>Ops</v>
      </c>
      <c r="H3004" s="24">
        <v>20</v>
      </c>
      <c r="I3004" s="24" t="str">
        <f>VLOOKUP(employees!$H3004,locations[#All],3,FALSE)</f>
        <v>Singapore</v>
      </c>
      <c r="J3004" s="24" t="str">
        <f>_xlfn.XLOOKUP(Table6[[#This Row],[City]],locations[city],locations[Continent])</f>
        <v>Asia</v>
      </c>
      <c r="K3004" s="24" t="s">
        <v>60</v>
      </c>
      <c r="L3004" s="24" t="s">
        <v>56</v>
      </c>
      <c r="M3004" s="25">
        <v>45679</v>
      </c>
      <c r="N3004" s="24" t="s">
        <v>62</v>
      </c>
      <c r="O3004" s="24">
        <v>2.82</v>
      </c>
      <c r="P3004" s="24">
        <v>6.3</v>
      </c>
      <c r="Q3004" s="24">
        <v>86406.39</v>
      </c>
      <c r="R3004" s="24">
        <v>1872</v>
      </c>
      <c r="S3004" s="24">
        <f ca="1">DATEDIF(employees!$M3004, TODAY(), "y")</f>
        <v>1</v>
      </c>
      <c r="T3004" s="24">
        <f>VLOOKUP(employees!$H3004,locations[#All],4,)</f>
        <v>1.22</v>
      </c>
      <c r="U3004" s="26">
        <f>employees!$Q3004/employees!$T3004</f>
        <v>70824.909836065577</v>
      </c>
    </row>
    <row r="3005" spans="1:21" x14ac:dyDescent="0.25">
      <c r="A3005" s="19">
        <v>3004</v>
      </c>
      <c r="B3005" s="20" t="s">
        <v>771</v>
      </c>
      <c r="C3005" s="20" t="s">
        <v>54</v>
      </c>
      <c r="D3005" s="20">
        <v>31</v>
      </c>
      <c r="E3005" s="20">
        <v>3</v>
      </c>
      <c r="F3005" s="20" t="str">
        <f>VLOOKUP(Table6[[#This Row],[department_id]],departments[#All],2,FALSE)</f>
        <v>Data Engineering</v>
      </c>
      <c r="G3005" s="20" t="str">
        <f>VLOOKUP(employees!$E3005,departments[],3,FALSE)</f>
        <v>Tech</v>
      </c>
      <c r="H3005" s="20">
        <v>14</v>
      </c>
      <c r="I3005" s="20" t="str">
        <f>VLOOKUP(employees!$H3005,locations[#All],3,FALSE)</f>
        <v>Dubai</v>
      </c>
      <c r="J3005" s="20" t="str">
        <f>_xlfn.XLOOKUP(Table6[[#This Row],[City]],locations[city],locations[Continent])</f>
        <v>Asia</v>
      </c>
      <c r="K3005" s="20" t="s">
        <v>60</v>
      </c>
      <c r="L3005" s="20" t="s">
        <v>51</v>
      </c>
      <c r="M3005" s="21">
        <v>43338</v>
      </c>
      <c r="N3005" s="20" t="s">
        <v>62</v>
      </c>
      <c r="O3005" s="20">
        <v>4.2300000000000004</v>
      </c>
      <c r="P3005" s="20">
        <v>9.6</v>
      </c>
      <c r="Q3005" s="20">
        <v>170578.99</v>
      </c>
      <c r="R3005" s="20">
        <v>1912</v>
      </c>
      <c r="S3005" s="20">
        <f ca="1">DATEDIF(employees!$M3005, TODAY(), "y")</f>
        <v>8</v>
      </c>
      <c r="T3005" s="20">
        <f>VLOOKUP(employees!$H3005,locations[#All],4,)</f>
        <v>1.05</v>
      </c>
      <c r="U3005" s="22">
        <f>employees!$Q3005/employees!$T3005</f>
        <v>162456.18095238094</v>
      </c>
    </row>
    <row r="3006" spans="1:21" x14ac:dyDescent="0.25">
      <c r="A3006" s="23">
        <v>3005</v>
      </c>
      <c r="B3006" s="24" t="s">
        <v>2932</v>
      </c>
      <c r="C3006" s="24" t="s">
        <v>54</v>
      </c>
      <c r="D3006" s="24">
        <v>62</v>
      </c>
      <c r="E3006" s="24">
        <v>18</v>
      </c>
      <c r="F3006" s="24" t="str">
        <f>VLOOKUP(Table6[[#This Row],[department_id]],departments[#All],2,FALSE)</f>
        <v>Customer Support</v>
      </c>
      <c r="G3006" s="24" t="str">
        <f>VLOOKUP(employees!$E3006,departments[],3,FALSE)</f>
        <v>GTM</v>
      </c>
      <c r="H3006" s="24">
        <v>11</v>
      </c>
      <c r="I3006" s="24" t="str">
        <f>VLOOKUP(employees!$H3006,locations[#All],3,FALSE)</f>
        <v>Bengaluru</v>
      </c>
      <c r="J3006" s="24" t="str">
        <f>_xlfn.XLOOKUP(Table6[[#This Row],[City]],locations[city],locations[Continent])</f>
        <v>Asia</v>
      </c>
      <c r="K3006" s="24" t="s">
        <v>60</v>
      </c>
      <c r="L3006" s="24" t="s">
        <v>78</v>
      </c>
      <c r="M3006" s="25">
        <v>43438</v>
      </c>
      <c r="N3006" s="24" t="s">
        <v>57</v>
      </c>
      <c r="O3006" s="24">
        <v>4.33</v>
      </c>
      <c r="P3006" s="24">
        <v>7.5</v>
      </c>
      <c r="Q3006" s="24">
        <v>37513.71</v>
      </c>
      <c r="R3006" s="24">
        <v>2768</v>
      </c>
      <c r="S3006" s="24">
        <f ca="1">DATEDIF(employees!$M3006, TODAY(), "y")</f>
        <v>7</v>
      </c>
      <c r="T3006" s="24">
        <f>VLOOKUP(employees!$H3006,locations[#All],4,)</f>
        <v>0.7</v>
      </c>
      <c r="U3006" s="26">
        <f>employees!$Q3006/employees!$T3006</f>
        <v>53591.014285714286</v>
      </c>
    </row>
    <row r="3007" spans="1:21" x14ac:dyDescent="0.25">
      <c r="A3007" s="19">
        <v>3006</v>
      </c>
      <c r="B3007" s="20" t="s">
        <v>2933</v>
      </c>
      <c r="C3007" s="20" t="s">
        <v>54</v>
      </c>
      <c r="D3007" s="20">
        <v>61</v>
      </c>
      <c r="E3007" s="20">
        <v>7</v>
      </c>
      <c r="F3007" s="20" t="str">
        <f>VLOOKUP(Table6[[#This Row],[department_id]],departments[#All],2,FALSE)</f>
        <v>IT &amp; Helpdesk</v>
      </c>
      <c r="G3007" s="20" t="str">
        <f>VLOOKUP(employees!$E3007,departments[],3,FALSE)</f>
        <v>Tech</v>
      </c>
      <c r="H3007" s="20">
        <v>21</v>
      </c>
      <c r="I3007" s="20" t="str">
        <f>VLOOKUP(employees!$H3007,locations[#All],3,FALSE)</f>
        <v>Sydney</v>
      </c>
      <c r="J3007" s="20" t="str">
        <f>_xlfn.XLOOKUP(Table6[[#This Row],[City]],locations[city],locations[Continent])</f>
        <v>Oceania</v>
      </c>
      <c r="K3007" s="20" t="s">
        <v>66</v>
      </c>
      <c r="L3007" s="20" t="s">
        <v>51</v>
      </c>
      <c r="M3007" s="21">
        <v>45403</v>
      </c>
      <c r="N3007" s="20" t="s">
        <v>52</v>
      </c>
      <c r="O3007" s="20">
        <v>4.53</v>
      </c>
      <c r="P3007" s="20">
        <v>8.5</v>
      </c>
      <c r="Q3007" s="20">
        <v>35050.160000000003</v>
      </c>
      <c r="R3007" s="20">
        <v>2339</v>
      </c>
      <c r="S3007" s="20">
        <f ca="1">DATEDIF(employees!$M3007, TODAY(), "y")</f>
        <v>2</v>
      </c>
      <c r="T3007" s="20">
        <f>VLOOKUP(employees!$H3007,locations[#All],4,)</f>
        <v>1.1499999999999999</v>
      </c>
      <c r="U3007" s="22">
        <f>employees!$Q3007/employees!$T3007</f>
        <v>30478.400000000005</v>
      </c>
    </row>
    <row r="3008" spans="1:21" x14ac:dyDescent="0.25">
      <c r="A3008" s="23">
        <v>3007</v>
      </c>
      <c r="B3008" s="24" t="s">
        <v>884</v>
      </c>
      <c r="C3008" s="24" t="s">
        <v>54</v>
      </c>
      <c r="D3008" s="24">
        <v>34</v>
      </c>
      <c r="E3008" s="24">
        <v>8</v>
      </c>
      <c r="F3008" s="24" t="str">
        <f>VLOOKUP(Table6[[#This Row],[department_id]],departments[#All],2,FALSE)</f>
        <v>QA &amp; Testing</v>
      </c>
      <c r="G3008" s="24" t="str">
        <f>VLOOKUP(employees!$E3008,departments[],3,FALSE)</f>
        <v>Tech</v>
      </c>
      <c r="H3008" s="24">
        <v>12</v>
      </c>
      <c r="I3008" s="24" t="str">
        <f>VLOOKUP(employees!$H3008,locations[#All],3,FALSE)</f>
        <v>Hyderabad</v>
      </c>
      <c r="J3008" s="24" t="str">
        <f>_xlfn.XLOOKUP(Table6[[#This Row],[City]],locations[city],locations[Continent])</f>
        <v>Asia</v>
      </c>
      <c r="K3008" s="24" t="s">
        <v>75</v>
      </c>
      <c r="L3008" s="24" t="s">
        <v>78</v>
      </c>
      <c r="M3008" s="25">
        <v>45380</v>
      </c>
      <c r="N3008" s="24" t="s">
        <v>57</v>
      </c>
      <c r="O3008" s="24">
        <v>3.34</v>
      </c>
      <c r="P3008" s="24">
        <v>6.1</v>
      </c>
      <c r="Q3008" s="24">
        <v>126074.92</v>
      </c>
      <c r="R3008" s="24">
        <v>1439</v>
      </c>
      <c r="S3008" s="24">
        <f ca="1">DATEDIF(employees!$M3008, TODAY(), "y")</f>
        <v>2</v>
      </c>
      <c r="T3008" s="24">
        <f>VLOOKUP(employees!$H3008,locations[#All],4,)</f>
        <v>0.68</v>
      </c>
      <c r="U3008" s="26">
        <f>employees!$Q3008/employees!$T3008</f>
        <v>185404.29411764705</v>
      </c>
    </row>
    <row r="3009" spans="1:21" x14ac:dyDescent="0.25">
      <c r="A3009" s="19">
        <v>3008</v>
      </c>
      <c r="B3009" s="20" t="s">
        <v>2934</v>
      </c>
      <c r="C3009" s="20" t="s">
        <v>54</v>
      </c>
      <c r="D3009" s="20">
        <v>32</v>
      </c>
      <c r="E3009" s="20">
        <v>22</v>
      </c>
      <c r="F3009" s="20" t="str">
        <f>VLOOKUP(Table6[[#This Row],[department_id]],departments[#All],2,FALSE)</f>
        <v>Accounting</v>
      </c>
      <c r="G3009" s="20" t="str">
        <f>VLOOKUP(employees!$E3009,departments[],3,FALSE)</f>
        <v>G&amp;A</v>
      </c>
      <c r="H3009" s="20">
        <v>19</v>
      </c>
      <c r="I3009" s="20" t="str">
        <f>VLOOKUP(employees!$H3009,locations[#All],3,FALSE)</f>
        <v>Tokyo</v>
      </c>
      <c r="J3009" s="20" t="str">
        <f>_xlfn.XLOOKUP(Table6[[#This Row],[City]],locations[city],locations[Continent])</f>
        <v>Asia</v>
      </c>
      <c r="K3009" s="20" t="s">
        <v>60</v>
      </c>
      <c r="L3009" s="20" t="s">
        <v>51</v>
      </c>
      <c r="M3009" s="21">
        <v>42302</v>
      </c>
      <c r="N3009" s="20" t="s">
        <v>52</v>
      </c>
      <c r="O3009" s="20">
        <v>3.58</v>
      </c>
      <c r="P3009" s="20">
        <v>5.3</v>
      </c>
      <c r="Q3009" s="20">
        <v>80497.03</v>
      </c>
      <c r="R3009" s="20">
        <v>632</v>
      </c>
      <c r="S3009" s="20">
        <f ca="1">DATEDIF(employees!$M3009, TODAY(), "y")</f>
        <v>10</v>
      </c>
      <c r="T3009" s="20">
        <f>VLOOKUP(employees!$H3009,locations[#All],4,)</f>
        <v>1.2</v>
      </c>
      <c r="U3009" s="22">
        <f>employees!$Q3009/employees!$T3009</f>
        <v>67080.858333333337</v>
      </c>
    </row>
    <row r="3010" spans="1:21" x14ac:dyDescent="0.25">
      <c r="A3010" s="23">
        <v>3009</v>
      </c>
      <c r="B3010" s="24" t="s">
        <v>2935</v>
      </c>
      <c r="C3010" s="24" t="s">
        <v>49</v>
      </c>
      <c r="D3010" s="24">
        <v>55</v>
      </c>
      <c r="E3010" s="24">
        <v>21</v>
      </c>
      <c r="F3010" s="24" t="str">
        <f>VLOOKUP(Table6[[#This Row],[department_id]],departments[#All],2,FALSE)</f>
        <v>Finance</v>
      </c>
      <c r="G3010" s="24" t="str">
        <f>VLOOKUP(employees!$E3010,departments[],3,FALSE)</f>
        <v>G&amp;A</v>
      </c>
      <c r="H3010" s="24">
        <v>1</v>
      </c>
      <c r="I3010" s="24" t="str">
        <f>VLOOKUP(employees!$H3010,locations[#All],3,FALSE)</f>
        <v>San Francisco</v>
      </c>
      <c r="J3010" s="24" t="str">
        <f>_xlfn.XLOOKUP(Table6[[#This Row],[City]],locations[city],locations[Continent])</f>
        <v>North America</v>
      </c>
      <c r="K3010" s="24" t="s">
        <v>55</v>
      </c>
      <c r="L3010" s="24" t="s">
        <v>51</v>
      </c>
      <c r="M3010" s="25">
        <v>44711</v>
      </c>
      <c r="N3010" s="24" t="s">
        <v>57</v>
      </c>
      <c r="O3010" s="24">
        <v>3.18</v>
      </c>
      <c r="P3010" s="24">
        <v>6.4</v>
      </c>
      <c r="Q3010" s="24">
        <v>137606.17000000001</v>
      </c>
      <c r="R3010" s="24">
        <v>1229</v>
      </c>
      <c r="S3010" s="24">
        <f ca="1">DATEDIF(employees!$M3010, TODAY(), "y")</f>
        <v>4</v>
      </c>
      <c r="T3010" s="24">
        <f>VLOOKUP(employees!$H3010,locations[#All],4,)</f>
        <v>1.35</v>
      </c>
      <c r="U3010" s="26">
        <f>employees!$Q3010/employees!$T3010</f>
        <v>101930.4962962963</v>
      </c>
    </row>
    <row r="3011" spans="1:21" x14ac:dyDescent="0.25">
      <c r="A3011" s="19">
        <v>3010</v>
      </c>
      <c r="B3011" s="20" t="s">
        <v>2936</v>
      </c>
      <c r="C3011" s="20" t="s">
        <v>59</v>
      </c>
      <c r="D3011" s="20">
        <v>52</v>
      </c>
      <c r="E3011" s="20">
        <v>13</v>
      </c>
      <c r="F3011" s="20" t="str">
        <f>VLOOKUP(Table6[[#This Row],[department_id]],departments[#All],2,FALSE)</f>
        <v>Sales</v>
      </c>
      <c r="G3011" s="20" t="str">
        <f>VLOOKUP(employees!$E3011,departments[],3,FALSE)</f>
        <v>GTM</v>
      </c>
      <c r="H3011" s="20">
        <v>7</v>
      </c>
      <c r="I3011" s="20" t="str">
        <f>VLOOKUP(employees!$H3011,locations[#All],3,FALSE)</f>
        <v>Paris</v>
      </c>
      <c r="J3011" s="20" t="str">
        <f>_xlfn.XLOOKUP(Table6[[#This Row],[City]],locations[city],locations[Continent])</f>
        <v>Europe</v>
      </c>
      <c r="K3011" s="20" t="s">
        <v>64</v>
      </c>
      <c r="L3011" s="20" t="s">
        <v>51</v>
      </c>
      <c r="M3011" s="21">
        <v>45376</v>
      </c>
      <c r="N3011" s="20" t="s">
        <v>62</v>
      </c>
      <c r="O3011" s="20">
        <v>2.79</v>
      </c>
      <c r="P3011" s="20">
        <v>5.3</v>
      </c>
      <c r="Q3011" s="20">
        <v>109776.96000000001</v>
      </c>
      <c r="R3011" s="20">
        <v>2095</v>
      </c>
      <c r="S3011" s="20">
        <f ca="1">DATEDIF(employees!$M3011, TODAY(), "y")</f>
        <v>2</v>
      </c>
      <c r="T3011" s="20">
        <f>VLOOKUP(employees!$H3011,locations[#All],4,)</f>
        <v>1.18</v>
      </c>
      <c r="U3011" s="22">
        <f>employees!$Q3011/employees!$T3011</f>
        <v>93031.322033898308</v>
      </c>
    </row>
    <row r="3012" spans="1:21" x14ac:dyDescent="0.25">
      <c r="A3012" s="23">
        <v>3011</v>
      </c>
      <c r="B3012" s="24" t="s">
        <v>2937</v>
      </c>
      <c r="C3012" s="24" t="s">
        <v>54</v>
      </c>
      <c r="D3012" s="24">
        <v>37</v>
      </c>
      <c r="E3012" s="24">
        <v>11</v>
      </c>
      <c r="F3012" s="24" t="str">
        <f>VLOOKUP(Table6[[#This Row],[department_id]],departments[#All],2,FALSE)</f>
        <v>Design</v>
      </c>
      <c r="G3012" s="24" t="str">
        <f>VLOOKUP(employees!$E3012,departments[],3,FALSE)</f>
        <v>Product</v>
      </c>
      <c r="H3012" s="24">
        <v>19</v>
      </c>
      <c r="I3012" s="24" t="str">
        <f>VLOOKUP(employees!$H3012,locations[#All],3,FALSE)</f>
        <v>Tokyo</v>
      </c>
      <c r="J3012" s="24" t="str">
        <f>_xlfn.XLOOKUP(Table6[[#This Row],[City]],locations[city],locations[Continent])</f>
        <v>Asia</v>
      </c>
      <c r="K3012" s="24" t="s">
        <v>55</v>
      </c>
      <c r="L3012" s="24" t="s">
        <v>56</v>
      </c>
      <c r="M3012" s="25">
        <v>43747</v>
      </c>
      <c r="N3012" s="24" t="s">
        <v>52</v>
      </c>
      <c r="O3012" s="24">
        <v>2.89</v>
      </c>
      <c r="P3012" s="24">
        <v>9.3000000000000007</v>
      </c>
      <c r="Q3012" s="24">
        <v>106508.41</v>
      </c>
      <c r="R3012" s="24">
        <v>2173</v>
      </c>
      <c r="S3012" s="24">
        <f ca="1">DATEDIF(employees!$M3012, TODAY(), "y")</f>
        <v>6</v>
      </c>
      <c r="T3012" s="24">
        <f>VLOOKUP(employees!$H3012,locations[#All],4,)</f>
        <v>1.2</v>
      </c>
      <c r="U3012" s="26">
        <f>employees!$Q3012/employees!$T3012</f>
        <v>88757.008333333346</v>
      </c>
    </row>
    <row r="3013" spans="1:21" x14ac:dyDescent="0.25">
      <c r="A3013" s="19">
        <v>3012</v>
      </c>
      <c r="B3013" s="20" t="s">
        <v>2938</v>
      </c>
      <c r="C3013" s="20" t="s">
        <v>54</v>
      </c>
      <c r="D3013" s="20">
        <v>24</v>
      </c>
      <c r="E3013" s="20">
        <v>7</v>
      </c>
      <c r="F3013" s="20" t="str">
        <f>VLOOKUP(Table6[[#This Row],[department_id]],departments[#All],2,FALSE)</f>
        <v>IT &amp; Helpdesk</v>
      </c>
      <c r="G3013" s="20" t="str">
        <f>VLOOKUP(employees!$E3013,departments[],3,FALSE)</f>
        <v>Tech</v>
      </c>
      <c r="H3013" s="20">
        <v>7</v>
      </c>
      <c r="I3013" s="20" t="str">
        <f>VLOOKUP(employees!$H3013,locations[#All],3,FALSE)</f>
        <v>Paris</v>
      </c>
      <c r="J3013" s="20" t="str">
        <f>_xlfn.XLOOKUP(Table6[[#This Row],[City]],locations[city],locations[Continent])</f>
        <v>Europe</v>
      </c>
      <c r="K3013" s="20" t="s">
        <v>60</v>
      </c>
      <c r="L3013" s="20" t="s">
        <v>51</v>
      </c>
      <c r="M3013" s="21">
        <v>44322</v>
      </c>
      <c r="N3013" s="20" t="s">
        <v>52</v>
      </c>
      <c r="O3013" s="20">
        <v>3.45</v>
      </c>
      <c r="P3013" s="20">
        <v>8.1999999999999993</v>
      </c>
      <c r="Q3013" s="20">
        <v>110130.45</v>
      </c>
      <c r="R3013" s="20">
        <v>1395</v>
      </c>
      <c r="S3013" s="20">
        <f ca="1">DATEDIF(employees!$M3013, TODAY(), "y")</f>
        <v>5</v>
      </c>
      <c r="T3013" s="20">
        <f>VLOOKUP(employees!$H3013,locations[#All],4,)</f>
        <v>1.18</v>
      </c>
      <c r="U3013" s="22">
        <f>employees!$Q3013/employees!$T3013</f>
        <v>93330.889830508473</v>
      </c>
    </row>
    <row r="3014" spans="1:21" x14ac:dyDescent="0.25">
      <c r="A3014" s="23">
        <v>3013</v>
      </c>
      <c r="B3014" s="24" t="s">
        <v>2939</v>
      </c>
      <c r="C3014" s="24" t="s">
        <v>59</v>
      </c>
      <c r="D3014" s="24">
        <v>39</v>
      </c>
      <c r="E3014" s="24">
        <v>23</v>
      </c>
      <c r="F3014" s="24" t="str">
        <f>VLOOKUP(Table6[[#This Row],[department_id]],departments[#All],2,FALSE)</f>
        <v>Legal</v>
      </c>
      <c r="G3014" s="24" t="str">
        <f>VLOOKUP(employees!$E3014,departments[],3,FALSE)</f>
        <v>G&amp;A</v>
      </c>
      <c r="H3014" s="24">
        <v>4</v>
      </c>
      <c r="I3014" s="24" t="str">
        <f>VLOOKUP(employees!$H3014,locations[#All],3,FALSE)</f>
        <v>Toronto</v>
      </c>
      <c r="J3014" s="24" t="str">
        <f>_xlfn.XLOOKUP(Table6[[#This Row],[City]],locations[city],locations[Continent])</f>
        <v>North America</v>
      </c>
      <c r="K3014" s="24" t="s">
        <v>50</v>
      </c>
      <c r="L3014" s="24" t="s">
        <v>51</v>
      </c>
      <c r="M3014" s="25">
        <v>45004</v>
      </c>
      <c r="N3014" s="24" t="s">
        <v>57</v>
      </c>
      <c r="O3014" s="24">
        <v>4.75</v>
      </c>
      <c r="P3014" s="24">
        <v>8.9</v>
      </c>
      <c r="Q3014" s="24">
        <v>62517.17</v>
      </c>
      <c r="R3014" s="24">
        <v>1532</v>
      </c>
      <c r="S3014" s="24">
        <f ca="1">DATEDIF(employees!$M3014, TODAY(), "y")</f>
        <v>3</v>
      </c>
      <c r="T3014" s="24">
        <f>VLOOKUP(employees!$H3014,locations[#All],4,)</f>
        <v>1.1000000000000001</v>
      </c>
      <c r="U3014" s="26">
        <f>employees!$Q3014/employees!$T3014</f>
        <v>56833.790909090902</v>
      </c>
    </row>
    <row r="3015" spans="1:21" x14ac:dyDescent="0.25">
      <c r="A3015" s="19">
        <v>3014</v>
      </c>
      <c r="B3015" s="20" t="s">
        <v>2940</v>
      </c>
      <c r="C3015" s="20" t="s">
        <v>54</v>
      </c>
      <c r="D3015" s="20">
        <v>21</v>
      </c>
      <c r="E3015" s="20">
        <v>12</v>
      </c>
      <c r="F3015" s="20" t="str">
        <f>VLOOKUP(Table6[[#This Row],[department_id]],departments[#All],2,FALSE)</f>
        <v>UX Research</v>
      </c>
      <c r="G3015" s="20" t="str">
        <f>VLOOKUP(employees!$E3015,departments[],3,FALSE)</f>
        <v>Product</v>
      </c>
      <c r="H3015" s="20">
        <v>20</v>
      </c>
      <c r="I3015" s="20" t="str">
        <f>VLOOKUP(employees!$H3015,locations[#All],3,FALSE)</f>
        <v>Singapore</v>
      </c>
      <c r="J3015" s="20" t="str">
        <f>_xlfn.XLOOKUP(Table6[[#This Row],[City]],locations[city],locations[Continent])</f>
        <v>Asia</v>
      </c>
      <c r="K3015" s="20" t="s">
        <v>50</v>
      </c>
      <c r="L3015" s="20" t="s">
        <v>51</v>
      </c>
      <c r="M3015" s="21">
        <v>44385</v>
      </c>
      <c r="N3015" s="20" t="s">
        <v>57</v>
      </c>
      <c r="O3015" s="20">
        <v>3.64</v>
      </c>
      <c r="P3015" s="20">
        <v>9.4</v>
      </c>
      <c r="Q3015" s="20">
        <v>38587.71</v>
      </c>
      <c r="R3015" s="20">
        <v>1765</v>
      </c>
      <c r="S3015" s="20">
        <f ca="1">DATEDIF(employees!$M3015, TODAY(), "y")</f>
        <v>5</v>
      </c>
      <c r="T3015" s="20">
        <f>VLOOKUP(employees!$H3015,locations[#All],4,)</f>
        <v>1.22</v>
      </c>
      <c r="U3015" s="22">
        <f>employees!$Q3015/employees!$T3015</f>
        <v>31629.27049180328</v>
      </c>
    </row>
    <row r="3016" spans="1:21" x14ac:dyDescent="0.25">
      <c r="A3016" s="23">
        <v>3015</v>
      </c>
      <c r="B3016" s="24" t="s">
        <v>2941</v>
      </c>
      <c r="C3016" s="24" t="s">
        <v>54</v>
      </c>
      <c r="D3016" s="24">
        <v>49</v>
      </c>
      <c r="E3016" s="24">
        <v>5</v>
      </c>
      <c r="F3016" s="24" t="str">
        <f>VLOOKUP(Table6[[#This Row],[department_id]],departments[#All],2,FALSE)</f>
        <v>Platform</v>
      </c>
      <c r="G3016" s="24" t="str">
        <f>VLOOKUP(employees!$E3016,departments[],3,FALSE)</f>
        <v>Tech</v>
      </c>
      <c r="H3016" s="24">
        <v>14</v>
      </c>
      <c r="I3016" s="24" t="str">
        <f>VLOOKUP(employees!$H3016,locations[#All],3,FALSE)</f>
        <v>Dubai</v>
      </c>
      <c r="J3016" s="24" t="str">
        <f>_xlfn.XLOOKUP(Table6[[#This Row],[City]],locations[city],locations[Continent])</f>
        <v>Asia</v>
      </c>
      <c r="K3016" s="24" t="s">
        <v>64</v>
      </c>
      <c r="L3016" s="24" t="s">
        <v>56</v>
      </c>
      <c r="M3016" s="25">
        <v>45628</v>
      </c>
      <c r="N3016" s="24" t="s">
        <v>62</v>
      </c>
      <c r="O3016" s="24">
        <v>4.78</v>
      </c>
      <c r="P3016" s="24">
        <v>6</v>
      </c>
      <c r="Q3016" s="24">
        <v>291247.08</v>
      </c>
      <c r="R3016" s="24">
        <v>3000</v>
      </c>
      <c r="S3016" s="24">
        <f ca="1">DATEDIF(employees!$M3016, TODAY(), "y")</f>
        <v>1</v>
      </c>
      <c r="T3016" s="24">
        <f>VLOOKUP(employees!$H3016,locations[#All],4,)</f>
        <v>1.05</v>
      </c>
      <c r="U3016" s="26">
        <f>employees!$Q3016/employees!$T3016</f>
        <v>277378.17142857146</v>
      </c>
    </row>
    <row r="3017" spans="1:21" x14ac:dyDescent="0.25">
      <c r="A3017" s="19">
        <v>3016</v>
      </c>
      <c r="B3017" s="20" t="s">
        <v>2942</v>
      </c>
      <c r="C3017" s="20" t="s">
        <v>49</v>
      </c>
      <c r="D3017" s="20">
        <v>53</v>
      </c>
      <c r="E3017" s="20">
        <v>7</v>
      </c>
      <c r="F3017" s="20" t="str">
        <f>VLOOKUP(Table6[[#This Row],[department_id]],departments[#All],2,FALSE)</f>
        <v>IT &amp; Helpdesk</v>
      </c>
      <c r="G3017" s="20" t="str">
        <f>VLOOKUP(employees!$E3017,departments[],3,FALSE)</f>
        <v>Tech</v>
      </c>
      <c r="H3017" s="20">
        <v>21</v>
      </c>
      <c r="I3017" s="20" t="str">
        <f>VLOOKUP(employees!$H3017,locations[#All],3,FALSE)</f>
        <v>Sydney</v>
      </c>
      <c r="J3017" s="20" t="str">
        <f>_xlfn.XLOOKUP(Table6[[#This Row],[City]],locations[city],locations[Continent])</f>
        <v>Oceania</v>
      </c>
      <c r="K3017" s="20" t="s">
        <v>64</v>
      </c>
      <c r="L3017" s="20" t="s">
        <v>78</v>
      </c>
      <c r="M3017" s="21">
        <v>42557</v>
      </c>
      <c r="N3017" s="20" t="s">
        <v>52</v>
      </c>
      <c r="O3017" s="20">
        <v>4.32</v>
      </c>
      <c r="P3017" s="20">
        <v>7.5</v>
      </c>
      <c r="Q3017" s="20">
        <v>144563.76</v>
      </c>
      <c r="R3017" s="20">
        <v>2433</v>
      </c>
      <c r="S3017" s="20">
        <f ca="1">DATEDIF(employees!$M3017, TODAY(), "y")</f>
        <v>10</v>
      </c>
      <c r="T3017" s="20">
        <f>VLOOKUP(employees!$H3017,locations[#All],4,)</f>
        <v>1.1499999999999999</v>
      </c>
      <c r="U3017" s="22">
        <f>employees!$Q3017/employees!$T3017</f>
        <v>125707.61739130436</v>
      </c>
    </row>
    <row r="3018" spans="1:21" x14ac:dyDescent="0.25">
      <c r="A3018" s="23">
        <v>3017</v>
      </c>
      <c r="B3018" s="24" t="s">
        <v>2943</v>
      </c>
      <c r="C3018" s="24" t="s">
        <v>54</v>
      </c>
      <c r="D3018" s="24">
        <v>48</v>
      </c>
      <c r="E3018" s="24">
        <v>25</v>
      </c>
      <c r="F3018" s="24" t="str">
        <f>VLOOKUP(Table6[[#This Row],[department_id]],departments[#All],2,FALSE)</f>
        <v>Operations</v>
      </c>
      <c r="G3018" s="24" t="str">
        <f>VLOOKUP(employees!$E3018,departments[],3,FALSE)</f>
        <v>Ops</v>
      </c>
      <c r="H3018" s="24">
        <v>8</v>
      </c>
      <c r="I3018" s="24" t="str">
        <f>VLOOKUP(employees!$H3018,locations[#All],3,FALSE)</f>
        <v>Barcelona</v>
      </c>
      <c r="J3018" s="24" t="str">
        <f>_xlfn.XLOOKUP(Table6[[#This Row],[City]],locations[city],locations[Continent])</f>
        <v>Europe</v>
      </c>
      <c r="K3018" s="24" t="s">
        <v>55</v>
      </c>
      <c r="L3018" s="24" t="s">
        <v>56</v>
      </c>
      <c r="M3018" s="25">
        <v>44156</v>
      </c>
      <c r="N3018" s="24" t="s">
        <v>62</v>
      </c>
      <c r="O3018" s="24">
        <v>3.24</v>
      </c>
      <c r="P3018" s="24">
        <v>5.7</v>
      </c>
      <c r="Q3018" s="24">
        <v>87105.18</v>
      </c>
      <c r="R3018" s="24">
        <v>1318</v>
      </c>
      <c r="S3018" s="24">
        <f ca="1">DATEDIF(employees!$M3018, TODAY(), "y")</f>
        <v>5</v>
      </c>
      <c r="T3018" s="24">
        <f>VLOOKUP(employees!$H3018,locations[#All],4,)</f>
        <v>1.05</v>
      </c>
      <c r="U3018" s="26">
        <f>employees!$Q3018/employees!$T3018</f>
        <v>82957.314285714281</v>
      </c>
    </row>
    <row r="3019" spans="1:21" x14ac:dyDescent="0.25">
      <c r="A3019" s="19">
        <v>3018</v>
      </c>
      <c r="B3019" s="20" t="s">
        <v>2944</v>
      </c>
      <c r="C3019" s="20" t="s">
        <v>49</v>
      </c>
      <c r="D3019" s="20">
        <v>51</v>
      </c>
      <c r="E3019" s="20">
        <v>6</v>
      </c>
      <c r="F3019" s="20" t="str">
        <f>VLOOKUP(Table6[[#This Row],[department_id]],departments[#All],2,FALSE)</f>
        <v>Security</v>
      </c>
      <c r="G3019" s="20" t="str">
        <f>VLOOKUP(employees!$E3019,departments[],3,FALSE)</f>
        <v>Tech</v>
      </c>
      <c r="H3019" s="20">
        <v>15</v>
      </c>
      <c r="I3019" s="20" t="str">
        <f>VLOOKUP(employees!$H3019,locations[#All],3,FALSE)</f>
        <v>Cape Town</v>
      </c>
      <c r="J3019" s="20" t="str">
        <f>_xlfn.XLOOKUP(Table6[[#This Row],[City]],locations[city],locations[Continent])</f>
        <v>Africa</v>
      </c>
      <c r="K3019" s="20" t="s">
        <v>60</v>
      </c>
      <c r="L3019" s="20" t="s">
        <v>56</v>
      </c>
      <c r="M3019" s="21">
        <v>45106</v>
      </c>
      <c r="N3019" s="20" t="s">
        <v>52</v>
      </c>
      <c r="O3019" s="20">
        <v>2.7</v>
      </c>
      <c r="P3019" s="20">
        <v>7.9</v>
      </c>
      <c r="Q3019" s="20">
        <v>136700.65</v>
      </c>
      <c r="R3019" s="20">
        <v>3155</v>
      </c>
      <c r="S3019" s="20">
        <f ca="1">DATEDIF(employees!$M3019, TODAY(), "y")</f>
        <v>3</v>
      </c>
      <c r="T3019" s="20">
        <f>VLOOKUP(employees!$H3019,locations[#All],4,)</f>
        <v>0.7</v>
      </c>
      <c r="U3019" s="22">
        <f>employees!$Q3019/employees!$T3019</f>
        <v>195286.64285714287</v>
      </c>
    </row>
    <row r="3020" spans="1:21" x14ac:dyDescent="0.25">
      <c r="A3020" s="23">
        <v>3019</v>
      </c>
      <c r="B3020" s="24" t="s">
        <v>2945</v>
      </c>
      <c r="C3020" s="24" t="s">
        <v>59</v>
      </c>
      <c r="D3020" s="24">
        <v>30</v>
      </c>
      <c r="E3020" s="24">
        <v>4</v>
      </c>
      <c r="F3020" s="24" t="str">
        <f>VLOOKUP(Table6[[#This Row],[department_id]],departments[#All],2,FALSE)</f>
        <v>ML Engineering</v>
      </c>
      <c r="G3020" s="24" t="str">
        <f>VLOOKUP(employees!$E3020,departments[],3,FALSE)</f>
        <v>Tech</v>
      </c>
      <c r="H3020" s="24">
        <v>1</v>
      </c>
      <c r="I3020" s="24" t="str">
        <f>VLOOKUP(employees!$H3020,locations[#All],3,FALSE)</f>
        <v>San Francisco</v>
      </c>
      <c r="J3020" s="24" t="str">
        <f>_xlfn.XLOOKUP(Table6[[#This Row],[City]],locations[city],locations[Continent])</f>
        <v>North America</v>
      </c>
      <c r="K3020" s="24" t="s">
        <v>3443</v>
      </c>
      <c r="L3020" s="24" t="s">
        <v>83</v>
      </c>
      <c r="M3020" s="25">
        <v>45767</v>
      </c>
      <c r="N3020" s="24" t="s">
        <v>52</v>
      </c>
      <c r="O3020" s="24">
        <v>3.49</v>
      </c>
      <c r="P3020" s="24">
        <v>8.6999999999999993</v>
      </c>
      <c r="Q3020" s="24">
        <v>642393.92000000004</v>
      </c>
      <c r="R3020" s="24" t="s">
        <v>3524</v>
      </c>
      <c r="S3020" s="24">
        <f ca="1">DATEDIF(employees!$M3020, TODAY(), "y")</f>
        <v>1</v>
      </c>
      <c r="T3020" s="24">
        <f>VLOOKUP(employees!$H3020,locations[#All],4,)</f>
        <v>1.35</v>
      </c>
      <c r="U3020" s="26">
        <f>employees!$Q3020/employees!$T3020</f>
        <v>475847.34814814816</v>
      </c>
    </row>
    <row r="3021" spans="1:21" x14ac:dyDescent="0.25">
      <c r="A3021" s="19">
        <v>3020</v>
      </c>
      <c r="B3021" s="20" t="s">
        <v>2946</v>
      </c>
      <c r="C3021" s="20" t="s">
        <v>54</v>
      </c>
      <c r="D3021" s="20">
        <v>21</v>
      </c>
      <c r="E3021" s="20">
        <v>9</v>
      </c>
      <c r="F3021" s="20" t="str">
        <f>VLOOKUP(Table6[[#This Row],[department_id]],departments[#All],2,FALSE)</f>
        <v>Product Management</v>
      </c>
      <c r="G3021" s="20" t="str">
        <f>VLOOKUP(employees!$E3021,departments[],3,FALSE)</f>
        <v>Product</v>
      </c>
      <c r="H3021" s="20">
        <v>1</v>
      </c>
      <c r="I3021" s="20" t="str">
        <f>VLOOKUP(employees!$H3021,locations[#All],3,FALSE)</f>
        <v>San Francisco</v>
      </c>
      <c r="J3021" s="20" t="str">
        <f>_xlfn.XLOOKUP(Table6[[#This Row],[City]],locations[city],locations[Continent])</f>
        <v>North America</v>
      </c>
      <c r="K3021" s="20" t="s">
        <v>50</v>
      </c>
      <c r="L3021" s="20" t="s">
        <v>51</v>
      </c>
      <c r="M3021" s="21">
        <v>42422</v>
      </c>
      <c r="N3021" s="20" t="s">
        <v>57</v>
      </c>
      <c r="O3021" s="20">
        <v>3.76</v>
      </c>
      <c r="P3021" s="20">
        <v>6.8</v>
      </c>
      <c r="Q3021" s="20">
        <v>45295.18</v>
      </c>
      <c r="R3021" s="20">
        <v>2044</v>
      </c>
      <c r="S3021" s="20">
        <f ca="1">DATEDIF(employees!$M3021, TODAY(), "y")</f>
        <v>10</v>
      </c>
      <c r="T3021" s="20">
        <f>VLOOKUP(employees!$H3021,locations[#All],4,)</f>
        <v>1.35</v>
      </c>
      <c r="U3021" s="22">
        <f>employees!$Q3021/employees!$T3021</f>
        <v>33551.985185185185</v>
      </c>
    </row>
    <row r="3022" spans="1:21" x14ac:dyDescent="0.25">
      <c r="A3022" s="23">
        <v>3021</v>
      </c>
      <c r="B3022" s="24" t="s">
        <v>2947</v>
      </c>
      <c r="C3022" s="24" t="s">
        <v>59</v>
      </c>
      <c r="D3022" s="24">
        <v>24</v>
      </c>
      <c r="E3022" s="24">
        <v>2</v>
      </c>
      <c r="F3022" s="24" t="str">
        <f>VLOOKUP(Table6[[#This Row],[department_id]],departments[#All],2,FALSE)</f>
        <v>Data Science</v>
      </c>
      <c r="G3022" s="24" t="str">
        <f>VLOOKUP(employees!$E3022,departments[],3,FALSE)</f>
        <v>Tech</v>
      </c>
      <c r="H3022" s="24">
        <v>5</v>
      </c>
      <c r="I3022" s="24" t="str">
        <f>VLOOKUP(employees!$H3022,locations[#All],3,FALSE)</f>
        <v>London</v>
      </c>
      <c r="J3022" s="24" t="str">
        <f>_xlfn.XLOOKUP(Table6[[#This Row],[City]],locations[city],locations[Continent])</f>
        <v>Europe</v>
      </c>
      <c r="K3022" s="24" t="s">
        <v>66</v>
      </c>
      <c r="L3022" s="24" t="s">
        <v>56</v>
      </c>
      <c r="M3022" s="25">
        <v>42893</v>
      </c>
      <c r="N3022" s="24" t="s">
        <v>52</v>
      </c>
      <c r="O3022" s="24">
        <v>2.7</v>
      </c>
      <c r="P3022" s="24">
        <v>5.2</v>
      </c>
      <c r="Q3022" s="24">
        <v>140725.23000000001</v>
      </c>
      <c r="R3022" s="24">
        <v>2242</v>
      </c>
      <c r="S3022" s="24">
        <f ca="1">DATEDIF(employees!$M3022, TODAY(), "y")</f>
        <v>9</v>
      </c>
      <c r="T3022" s="24">
        <f>VLOOKUP(employees!$H3022,locations[#All],4,)</f>
        <v>1.25</v>
      </c>
      <c r="U3022" s="26">
        <f>employees!$Q3022/employees!$T3022</f>
        <v>112580.18400000001</v>
      </c>
    </row>
    <row r="3023" spans="1:21" x14ac:dyDescent="0.25">
      <c r="A3023" s="19">
        <v>3022</v>
      </c>
      <c r="B3023" s="20" t="s">
        <v>2948</v>
      </c>
      <c r="C3023" s="20" t="s">
        <v>54</v>
      </c>
      <c r="D3023" s="20">
        <v>48</v>
      </c>
      <c r="E3023" s="20">
        <v>3</v>
      </c>
      <c r="F3023" s="20" t="str">
        <f>VLOOKUP(Table6[[#This Row],[department_id]],departments[#All],2,FALSE)</f>
        <v>Data Engineering</v>
      </c>
      <c r="G3023" s="20" t="str">
        <f>VLOOKUP(employees!$E3023,departments[],3,FALSE)</f>
        <v>Tech</v>
      </c>
      <c r="H3023" s="20">
        <v>14</v>
      </c>
      <c r="I3023" s="20" t="str">
        <f>VLOOKUP(employees!$H3023,locations[#All],3,FALSE)</f>
        <v>Dubai</v>
      </c>
      <c r="J3023" s="20" t="str">
        <f>_xlfn.XLOOKUP(Table6[[#This Row],[City]],locations[city],locations[Continent])</f>
        <v>Asia</v>
      </c>
      <c r="K3023" s="20" t="s">
        <v>60</v>
      </c>
      <c r="L3023" s="20" t="s">
        <v>51</v>
      </c>
      <c r="M3023" s="21">
        <v>45495</v>
      </c>
      <c r="N3023" s="20" t="s">
        <v>57</v>
      </c>
      <c r="O3023" s="20">
        <v>2.92</v>
      </c>
      <c r="P3023" s="20">
        <v>5.3</v>
      </c>
      <c r="Q3023" s="20">
        <v>182064.82</v>
      </c>
      <c r="R3023" s="20">
        <v>2382</v>
      </c>
      <c r="S3023" s="20">
        <f ca="1">DATEDIF(employees!$M3023, TODAY(), "y")</f>
        <v>2</v>
      </c>
      <c r="T3023" s="20">
        <f>VLOOKUP(employees!$H3023,locations[#All],4,)</f>
        <v>1.05</v>
      </c>
      <c r="U3023" s="22">
        <f>employees!$Q3023/employees!$T3023</f>
        <v>173395.06666666668</v>
      </c>
    </row>
    <row r="3024" spans="1:21" x14ac:dyDescent="0.25">
      <c r="A3024" s="23">
        <v>3023</v>
      </c>
      <c r="B3024" s="24" t="s">
        <v>2949</v>
      </c>
      <c r="C3024" s="24" t="s">
        <v>59</v>
      </c>
      <c r="D3024" s="24">
        <v>32</v>
      </c>
      <c r="E3024" s="24">
        <v>1</v>
      </c>
      <c r="F3024" s="24" t="str">
        <f>VLOOKUP(Table6[[#This Row],[department_id]],departments[#All],2,FALSE)</f>
        <v>Engineering</v>
      </c>
      <c r="G3024" s="24" t="str">
        <f>VLOOKUP(employees!$E3024,departments[],3,FALSE)</f>
        <v>Tech</v>
      </c>
      <c r="H3024" s="24">
        <v>7</v>
      </c>
      <c r="I3024" s="24" t="str">
        <f>VLOOKUP(employees!$H3024,locations[#All],3,FALSE)</f>
        <v>Paris</v>
      </c>
      <c r="J3024" s="24" t="str">
        <f>_xlfn.XLOOKUP(Table6[[#This Row],[City]],locations[city],locations[Continent])</f>
        <v>Europe</v>
      </c>
      <c r="K3024" s="24" t="s">
        <v>60</v>
      </c>
      <c r="L3024" s="24" t="s">
        <v>51</v>
      </c>
      <c r="M3024" s="25">
        <v>41808</v>
      </c>
      <c r="N3024" s="24" t="s">
        <v>57</v>
      </c>
      <c r="O3024" s="24">
        <v>3.09</v>
      </c>
      <c r="P3024" s="24">
        <v>8.5</v>
      </c>
      <c r="Q3024" s="24">
        <v>142410.46</v>
      </c>
      <c r="R3024" s="24">
        <v>1412</v>
      </c>
      <c r="S3024" s="24">
        <f ca="1">DATEDIF(employees!$M3024, TODAY(), "y")</f>
        <v>12</v>
      </c>
      <c r="T3024" s="24">
        <f>VLOOKUP(employees!$H3024,locations[#All],4,)</f>
        <v>1.18</v>
      </c>
      <c r="U3024" s="26">
        <f>employees!$Q3024/employees!$T3024</f>
        <v>120686.83050847458</v>
      </c>
    </row>
    <row r="3025" spans="1:21" x14ac:dyDescent="0.25">
      <c r="A3025" s="19">
        <v>3024</v>
      </c>
      <c r="B3025" s="20" t="s">
        <v>2950</v>
      </c>
      <c r="C3025" s="20" t="s">
        <v>49</v>
      </c>
      <c r="D3025" s="20">
        <v>38</v>
      </c>
      <c r="E3025" s="20">
        <v>2</v>
      </c>
      <c r="F3025" s="20" t="str">
        <f>VLOOKUP(Table6[[#This Row],[department_id]],departments[#All],2,FALSE)</f>
        <v>Data Science</v>
      </c>
      <c r="G3025" s="20" t="str">
        <f>VLOOKUP(employees!$E3025,departments[],3,FALSE)</f>
        <v>Tech</v>
      </c>
      <c r="H3025" s="20">
        <v>14</v>
      </c>
      <c r="I3025" s="20" t="str">
        <f>VLOOKUP(employees!$H3025,locations[#All],3,FALSE)</f>
        <v>Dubai</v>
      </c>
      <c r="J3025" s="20" t="str">
        <f>_xlfn.XLOOKUP(Table6[[#This Row],[City]],locations[city],locations[Continent])</f>
        <v>Asia</v>
      </c>
      <c r="K3025" s="20" t="s">
        <v>55</v>
      </c>
      <c r="L3025" s="20" t="s">
        <v>56</v>
      </c>
      <c r="M3025" s="21">
        <v>42008</v>
      </c>
      <c r="N3025" s="20" t="s">
        <v>52</v>
      </c>
      <c r="O3025" s="20">
        <v>2.5299999999999998</v>
      </c>
      <c r="P3025" s="20">
        <v>6.4</v>
      </c>
      <c r="Q3025" s="20">
        <v>97551.71</v>
      </c>
      <c r="R3025" s="20">
        <v>1023</v>
      </c>
      <c r="S3025" s="20">
        <f ca="1">DATEDIF(employees!$M3025, TODAY(), "y")</f>
        <v>11</v>
      </c>
      <c r="T3025" s="20">
        <f>VLOOKUP(employees!$H3025,locations[#All],4,)</f>
        <v>1.05</v>
      </c>
      <c r="U3025" s="22">
        <f>employees!$Q3025/employees!$T3025</f>
        <v>92906.390476190485</v>
      </c>
    </row>
    <row r="3026" spans="1:21" x14ac:dyDescent="0.25">
      <c r="A3026" s="23">
        <v>3025</v>
      </c>
      <c r="B3026" s="24" t="s">
        <v>2430</v>
      </c>
      <c r="C3026" s="24" t="s">
        <v>54</v>
      </c>
      <c r="D3026" s="24">
        <v>39</v>
      </c>
      <c r="E3026" s="24">
        <v>12</v>
      </c>
      <c r="F3026" s="24" t="str">
        <f>VLOOKUP(Table6[[#This Row],[department_id]],departments[#All],2,FALSE)</f>
        <v>UX Research</v>
      </c>
      <c r="G3026" s="24" t="str">
        <f>VLOOKUP(employees!$E3026,departments[],3,FALSE)</f>
        <v>Product</v>
      </c>
      <c r="H3026" s="24">
        <v>11</v>
      </c>
      <c r="I3026" s="24" t="str">
        <f>VLOOKUP(employees!$H3026,locations[#All],3,FALSE)</f>
        <v>Bengaluru</v>
      </c>
      <c r="J3026" s="24" t="str">
        <f>_xlfn.XLOOKUP(Table6[[#This Row],[City]],locations[city],locations[Continent])</f>
        <v>Asia</v>
      </c>
      <c r="K3026" s="24" t="s">
        <v>71</v>
      </c>
      <c r="L3026" s="24" t="s">
        <v>51</v>
      </c>
      <c r="M3026" s="25">
        <v>45369</v>
      </c>
      <c r="N3026" s="24" t="s">
        <v>57</v>
      </c>
      <c r="O3026" s="24">
        <v>4.25</v>
      </c>
      <c r="P3026" s="24">
        <v>9.8000000000000007</v>
      </c>
      <c r="Q3026" s="24">
        <v>148908.76999999999</v>
      </c>
      <c r="R3026" s="24">
        <v>58</v>
      </c>
      <c r="S3026" s="24">
        <f ca="1">DATEDIF(employees!$M3026, TODAY(), "y")</f>
        <v>2</v>
      </c>
      <c r="T3026" s="24">
        <f>VLOOKUP(employees!$H3026,locations[#All],4,)</f>
        <v>0.7</v>
      </c>
      <c r="U3026" s="26">
        <f>employees!$Q3026/employees!$T3026</f>
        <v>212726.8142857143</v>
      </c>
    </row>
    <row r="3027" spans="1:21" x14ac:dyDescent="0.25">
      <c r="A3027" s="19">
        <v>3026</v>
      </c>
      <c r="B3027" s="20" t="s">
        <v>1374</v>
      </c>
      <c r="C3027" s="20" t="s">
        <v>54</v>
      </c>
      <c r="D3027" s="20">
        <v>49</v>
      </c>
      <c r="E3027" s="20">
        <v>8</v>
      </c>
      <c r="F3027" s="20" t="str">
        <f>VLOOKUP(Table6[[#This Row],[department_id]],departments[#All],2,FALSE)</f>
        <v>QA &amp; Testing</v>
      </c>
      <c r="G3027" s="20" t="str">
        <f>VLOOKUP(employees!$E3027,departments[],3,FALSE)</f>
        <v>Tech</v>
      </c>
      <c r="H3027" s="20">
        <v>20</v>
      </c>
      <c r="I3027" s="20" t="str">
        <f>VLOOKUP(employees!$H3027,locations[#All],3,FALSE)</f>
        <v>Singapore</v>
      </c>
      <c r="J3027" s="20" t="str">
        <f>_xlfn.XLOOKUP(Table6[[#This Row],[City]],locations[city],locations[Continent])</f>
        <v>Asia</v>
      </c>
      <c r="K3027" s="20" t="s">
        <v>71</v>
      </c>
      <c r="L3027" s="20" t="s">
        <v>51</v>
      </c>
      <c r="M3027" s="21">
        <v>45107</v>
      </c>
      <c r="N3027" s="20" t="s">
        <v>52</v>
      </c>
      <c r="O3027" s="20">
        <v>3.37</v>
      </c>
      <c r="P3027" s="20">
        <v>8.6999999999999993</v>
      </c>
      <c r="Q3027" s="20">
        <v>267496.44</v>
      </c>
      <c r="R3027" s="20" t="s">
        <v>3524</v>
      </c>
      <c r="S3027" s="20">
        <f ca="1">DATEDIF(employees!$M3027, TODAY(), "y")</f>
        <v>3</v>
      </c>
      <c r="T3027" s="20">
        <f>VLOOKUP(employees!$H3027,locations[#All],4,)</f>
        <v>1.22</v>
      </c>
      <c r="U3027" s="22">
        <f>employees!$Q3027/employees!$T3027</f>
        <v>219259.37704918033</v>
      </c>
    </row>
    <row r="3028" spans="1:21" x14ac:dyDescent="0.25">
      <c r="A3028" s="23">
        <v>3027</v>
      </c>
      <c r="B3028" s="24" t="s">
        <v>2951</v>
      </c>
      <c r="C3028" s="24" t="s">
        <v>54</v>
      </c>
      <c r="D3028" s="24">
        <v>55</v>
      </c>
      <c r="E3028" s="24">
        <v>20</v>
      </c>
      <c r="F3028" s="24" t="str">
        <f>VLOOKUP(Table6[[#This Row],[department_id]],departments[#All],2,FALSE)</f>
        <v>Recruiting</v>
      </c>
      <c r="G3028" s="24" t="str">
        <f>VLOOKUP(employees!$E3028,departments[],3,FALSE)</f>
        <v>G&amp;A</v>
      </c>
      <c r="H3028" s="24">
        <v>18</v>
      </c>
      <c r="I3028" s="24" t="str">
        <f>VLOOKUP(employees!$H3028,locations[#All],3,FALSE)</f>
        <v>Buenos Aires</v>
      </c>
      <c r="J3028" s="24" t="str">
        <f>_xlfn.XLOOKUP(Table6[[#This Row],[City]],locations[city],locations[Continent])</f>
        <v>South America</v>
      </c>
      <c r="K3028" s="24" t="s">
        <v>75</v>
      </c>
      <c r="L3028" s="24" t="s">
        <v>56</v>
      </c>
      <c r="M3028" s="25">
        <v>45709</v>
      </c>
      <c r="N3028" s="24" t="s">
        <v>62</v>
      </c>
      <c r="O3028" s="24">
        <v>3.63</v>
      </c>
      <c r="P3028" s="24">
        <v>7.3</v>
      </c>
      <c r="Q3028" s="24">
        <v>81998.09</v>
      </c>
      <c r="R3028" s="24">
        <v>1894</v>
      </c>
      <c r="S3028" s="24">
        <f ca="1">DATEDIF(employees!$M3028, TODAY(), "y")</f>
        <v>1</v>
      </c>
      <c r="T3028" s="24">
        <f>VLOOKUP(employees!$H3028,locations[#All],4,)</f>
        <v>0.65</v>
      </c>
      <c r="U3028" s="26">
        <f>employees!$Q3028/employees!$T3028</f>
        <v>126150.90769230768</v>
      </c>
    </row>
    <row r="3029" spans="1:21" x14ac:dyDescent="0.25">
      <c r="A3029" s="19">
        <v>3028</v>
      </c>
      <c r="B3029" s="20" t="s">
        <v>2952</v>
      </c>
      <c r="C3029" s="20" t="s">
        <v>54</v>
      </c>
      <c r="D3029" s="20">
        <v>24</v>
      </c>
      <c r="E3029" s="20">
        <v>3</v>
      </c>
      <c r="F3029" s="20" t="str">
        <f>VLOOKUP(Table6[[#This Row],[department_id]],departments[#All],2,FALSE)</f>
        <v>Data Engineering</v>
      </c>
      <c r="G3029" s="20" t="str">
        <f>VLOOKUP(employees!$E3029,departments[],3,FALSE)</f>
        <v>Tech</v>
      </c>
      <c r="H3029" s="20">
        <v>7</v>
      </c>
      <c r="I3029" s="20" t="str">
        <f>VLOOKUP(employees!$H3029,locations[#All],3,FALSE)</f>
        <v>Paris</v>
      </c>
      <c r="J3029" s="20" t="str">
        <f>_xlfn.XLOOKUP(Table6[[#This Row],[City]],locations[city],locations[Continent])</f>
        <v>Europe</v>
      </c>
      <c r="K3029" s="20" t="s">
        <v>55</v>
      </c>
      <c r="L3029" s="20" t="s">
        <v>51</v>
      </c>
      <c r="M3029" s="21">
        <v>45446</v>
      </c>
      <c r="N3029" s="20" t="s">
        <v>52</v>
      </c>
      <c r="O3029" s="20">
        <v>3.74</v>
      </c>
      <c r="P3029" s="20">
        <v>7.6</v>
      </c>
      <c r="Q3029" s="20">
        <v>154470.20000000001</v>
      </c>
      <c r="R3029" s="20">
        <v>245</v>
      </c>
      <c r="S3029" s="20">
        <f ca="1">DATEDIF(employees!$M3029, TODAY(), "y")</f>
        <v>2</v>
      </c>
      <c r="T3029" s="20">
        <f>VLOOKUP(employees!$H3029,locations[#All],4,)</f>
        <v>1.18</v>
      </c>
      <c r="U3029" s="22">
        <f>employees!$Q3029/employees!$T3029</f>
        <v>130906.94915254239</v>
      </c>
    </row>
    <row r="3030" spans="1:21" x14ac:dyDescent="0.25">
      <c r="A3030" s="23">
        <v>3029</v>
      </c>
      <c r="B3030" s="24" t="s">
        <v>2953</v>
      </c>
      <c r="C3030" s="24" t="s">
        <v>59</v>
      </c>
      <c r="D3030" s="24">
        <v>52</v>
      </c>
      <c r="E3030" s="24">
        <v>21</v>
      </c>
      <c r="F3030" s="24" t="str">
        <f>VLOOKUP(Table6[[#This Row],[department_id]],departments[#All],2,FALSE)</f>
        <v>Finance</v>
      </c>
      <c r="G3030" s="24" t="str">
        <f>VLOOKUP(employees!$E3030,departments[],3,FALSE)</f>
        <v>G&amp;A</v>
      </c>
      <c r="H3030" s="24">
        <v>21</v>
      </c>
      <c r="I3030" s="24" t="str">
        <f>VLOOKUP(employees!$H3030,locations[#All],3,FALSE)</f>
        <v>Sydney</v>
      </c>
      <c r="J3030" s="24" t="str">
        <f>_xlfn.XLOOKUP(Table6[[#This Row],[City]],locations[city],locations[Continent])</f>
        <v>Oceania</v>
      </c>
      <c r="K3030" s="24" t="s">
        <v>64</v>
      </c>
      <c r="L3030" s="24" t="s">
        <v>51</v>
      </c>
      <c r="M3030" s="25">
        <v>41981</v>
      </c>
      <c r="N3030" s="24" t="s">
        <v>52</v>
      </c>
      <c r="O3030" s="24">
        <v>3.33</v>
      </c>
      <c r="P3030" s="24">
        <v>7.8</v>
      </c>
      <c r="Q3030" s="24">
        <v>167867.75</v>
      </c>
      <c r="R3030" s="24">
        <v>940</v>
      </c>
      <c r="S3030" s="24">
        <f ca="1">DATEDIF(employees!$M3030, TODAY(), "y")</f>
        <v>11</v>
      </c>
      <c r="T3030" s="24">
        <f>VLOOKUP(employees!$H3030,locations[#All],4,)</f>
        <v>1.1499999999999999</v>
      </c>
      <c r="U3030" s="26">
        <f>employees!$Q3030/employees!$T3030</f>
        <v>145971.95652173914</v>
      </c>
    </row>
    <row r="3031" spans="1:21" x14ac:dyDescent="0.25">
      <c r="A3031" s="19">
        <v>3030</v>
      </c>
      <c r="B3031" s="20" t="s">
        <v>2954</v>
      </c>
      <c r="C3031" s="20" t="s">
        <v>54</v>
      </c>
      <c r="D3031" s="20">
        <v>49</v>
      </c>
      <c r="E3031" s="20">
        <v>14</v>
      </c>
      <c r="F3031" s="20" t="str">
        <f>VLOOKUP(Table6[[#This Row],[department_id]],departments[#All],2,FALSE)</f>
        <v>Sales Operations</v>
      </c>
      <c r="G3031" s="20" t="str">
        <f>VLOOKUP(employees!$E3031,departments[],3,FALSE)</f>
        <v>GTM</v>
      </c>
      <c r="H3031" s="20">
        <v>17</v>
      </c>
      <c r="I3031" s="20" t="str">
        <f>VLOOKUP(employees!$H3031,locations[#All],3,FALSE)</f>
        <v>Mexico City</v>
      </c>
      <c r="J3031" s="20" t="str">
        <f>_xlfn.XLOOKUP(Table6[[#This Row],[City]],locations[city],locations[Continent])</f>
        <v>South America</v>
      </c>
      <c r="K3031" s="20" t="s">
        <v>64</v>
      </c>
      <c r="L3031" s="20" t="s">
        <v>56</v>
      </c>
      <c r="M3031" s="21">
        <v>42332</v>
      </c>
      <c r="N3031" s="20" t="s">
        <v>52</v>
      </c>
      <c r="O3031" s="20">
        <v>2.76</v>
      </c>
      <c r="P3031" s="20">
        <v>7.7</v>
      </c>
      <c r="Q3031" s="20">
        <v>114839.87</v>
      </c>
      <c r="R3031" s="20">
        <v>491</v>
      </c>
      <c r="S3031" s="20">
        <f ca="1">DATEDIF(employees!$M3031, TODAY(), "y")</f>
        <v>10</v>
      </c>
      <c r="T3031" s="20">
        <f>VLOOKUP(employees!$H3031,locations[#All],4,)</f>
        <v>0.78</v>
      </c>
      <c r="U3031" s="22">
        <f>employees!$Q3031/employees!$T3031</f>
        <v>147230.60256410256</v>
      </c>
    </row>
    <row r="3032" spans="1:21" x14ac:dyDescent="0.25">
      <c r="A3032" s="23">
        <v>3031</v>
      </c>
      <c r="B3032" s="24" t="s">
        <v>2955</v>
      </c>
      <c r="C3032" s="24" t="s">
        <v>49</v>
      </c>
      <c r="D3032" s="24">
        <v>60</v>
      </c>
      <c r="E3032" s="24">
        <v>19</v>
      </c>
      <c r="F3032" s="24" t="str">
        <f>VLOOKUP(Table6[[#This Row],[department_id]],departments[#All],2,FALSE)</f>
        <v>Human Resources</v>
      </c>
      <c r="G3032" s="24" t="str">
        <f>VLOOKUP(employees!$E3032,departments[],3,FALSE)</f>
        <v>G&amp;A</v>
      </c>
      <c r="H3032" s="24">
        <v>13</v>
      </c>
      <c r="I3032" s="24" t="str">
        <f>VLOOKUP(employees!$H3032,locations[#All],3,FALSE)</f>
        <v>Cairo</v>
      </c>
      <c r="J3032" s="24" t="str">
        <f>_xlfn.XLOOKUP(Table6[[#This Row],[City]],locations[city],locations[Continent])</f>
        <v>Africa</v>
      </c>
      <c r="K3032" s="24" t="s">
        <v>64</v>
      </c>
      <c r="L3032" s="24" t="s">
        <v>51</v>
      </c>
      <c r="M3032" s="25">
        <v>41968</v>
      </c>
      <c r="N3032" s="24" t="s">
        <v>52</v>
      </c>
      <c r="O3032" s="24">
        <v>4.5199999999999996</v>
      </c>
      <c r="P3032" s="24">
        <v>8.9</v>
      </c>
      <c r="Q3032" s="24">
        <v>71799.94</v>
      </c>
      <c r="R3032" s="24">
        <v>2996</v>
      </c>
      <c r="S3032" s="24">
        <f ca="1">DATEDIF(employees!$M3032, TODAY(), "y")</f>
        <v>11</v>
      </c>
      <c r="T3032" s="24">
        <f>VLOOKUP(employees!$H3032,locations[#All],4,)</f>
        <v>0.55000000000000004</v>
      </c>
      <c r="U3032" s="26">
        <f>employees!$Q3032/employees!$T3032</f>
        <v>130545.34545454544</v>
      </c>
    </row>
    <row r="3033" spans="1:21" x14ac:dyDescent="0.25">
      <c r="A3033" s="19">
        <v>3032</v>
      </c>
      <c r="B3033" s="20" t="s">
        <v>2956</v>
      </c>
      <c r="C3033" s="20" t="s">
        <v>49</v>
      </c>
      <c r="D3033" s="20">
        <v>62</v>
      </c>
      <c r="E3033" s="20">
        <v>19</v>
      </c>
      <c r="F3033" s="20" t="str">
        <f>VLOOKUP(Table6[[#This Row],[department_id]],departments[#All],2,FALSE)</f>
        <v>Human Resources</v>
      </c>
      <c r="G3033" s="20" t="str">
        <f>VLOOKUP(employees!$E3033,departments[],3,FALSE)</f>
        <v>G&amp;A</v>
      </c>
      <c r="H3033" s="20">
        <v>4</v>
      </c>
      <c r="I3033" s="20" t="str">
        <f>VLOOKUP(employees!$H3033,locations[#All],3,FALSE)</f>
        <v>Toronto</v>
      </c>
      <c r="J3033" s="20" t="str">
        <f>_xlfn.XLOOKUP(Table6[[#This Row],[City]],locations[city],locations[Continent])</f>
        <v>North America</v>
      </c>
      <c r="K3033" s="20" t="s">
        <v>64</v>
      </c>
      <c r="L3033" s="20" t="s">
        <v>51</v>
      </c>
      <c r="M3033" s="21">
        <v>44304</v>
      </c>
      <c r="N3033" s="20" t="s">
        <v>52</v>
      </c>
      <c r="O3033" s="20">
        <v>3.33</v>
      </c>
      <c r="P3033" s="20">
        <v>6.3</v>
      </c>
      <c r="Q3033" s="20">
        <v>103854.08</v>
      </c>
      <c r="R3033" s="20">
        <v>2996</v>
      </c>
      <c r="S3033" s="20">
        <f ca="1">DATEDIF(employees!$M3033, TODAY(), "y")</f>
        <v>5</v>
      </c>
      <c r="T3033" s="20">
        <f>VLOOKUP(employees!$H3033,locations[#All],4,)</f>
        <v>1.1000000000000001</v>
      </c>
      <c r="U3033" s="22">
        <f>employees!$Q3033/employees!$T3033</f>
        <v>94412.799999999988</v>
      </c>
    </row>
    <row r="3034" spans="1:21" x14ac:dyDescent="0.25">
      <c r="A3034" s="23">
        <v>3033</v>
      </c>
      <c r="B3034" s="24" t="s">
        <v>2957</v>
      </c>
      <c r="C3034" s="24" t="s">
        <v>54</v>
      </c>
      <c r="D3034" s="24">
        <v>56</v>
      </c>
      <c r="E3034" s="24">
        <v>8</v>
      </c>
      <c r="F3034" s="24" t="str">
        <f>VLOOKUP(Table6[[#This Row],[department_id]],departments[#All],2,FALSE)</f>
        <v>QA &amp; Testing</v>
      </c>
      <c r="G3034" s="24" t="str">
        <f>VLOOKUP(employees!$E3034,departments[],3,FALSE)</f>
        <v>Tech</v>
      </c>
      <c r="H3034" s="24">
        <v>19</v>
      </c>
      <c r="I3034" s="24" t="str">
        <f>VLOOKUP(employees!$H3034,locations[#All],3,FALSE)</f>
        <v>Tokyo</v>
      </c>
      <c r="J3034" s="24" t="str">
        <f>_xlfn.XLOOKUP(Table6[[#This Row],[City]],locations[city],locations[Continent])</f>
        <v>Asia</v>
      </c>
      <c r="K3034" s="24" t="s">
        <v>66</v>
      </c>
      <c r="L3034" s="24" t="s">
        <v>51</v>
      </c>
      <c r="M3034" s="25">
        <v>42304</v>
      </c>
      <c r="N3034" s="24" t="s">
        <v>52</v>
      </c>
      <c r="O3034" s="24">
        <v>3.44</v>
      </c>
      <c r="P3034" s="24">
        <v>7.5</v>
      </c>
      <c r="Q3034" s="24">
        <v>97112.21</v>
      </c>
      <c r="R3034" s="24">
        <v>1351</v>
      </c>
      <c r="S3034" s="24">
        <f ca="1">DATEDIF(employees!$M3034, TODAY(), "y")</f>
        <v>10</v>
      </c>
      <c r="T3034" s="24">
        <f>VLOOKUP(employees!$H3034,locations[#All],4,)</f>
        <v>1.2</v>
      </c>
      <c r="U3034" s="26">
        <f>employees!$Q3034/employees!$T3034</f>
        <v>80926.841666666674</v>
      </c>
    </row>
    <row r="3035" spans="1:21" x14ac:dyDescent="0.25">
      <c r="A3035" s="19">
        <v>3034</v>
      </c>
      <c r="B3035" s="20" t="s">
        <v>2958</v>
      </c>
      <c r="C3035" s="20" t="s">
        <v>54</v>
      </c>
      <c r="D3035" s="20">
        <v>24</v>
      </c>
      <c r="E3035" s="20">
        <v>1</v>
      </c>
      <c r="F3035" s="20" t="str">
        <f>VLOOKUP(Table6[[#This Row],[department_id]],departments[#All],2,FALSE)</f>
        <v>Engineering</v>
      </c>
      <c r="G3035" s="20" t="str">
        <f>VLOOKUP(employees!$E3035,departments[],3,FALSE)</f>
        <v>Tech</v>
      </c>
      <c r="H3035" s="20">
        <v>5</v>
      </c>
      <c r="I3035" s="20" t="str">
        <f>VLOOKUP(employees!$H3035,locations[#All],3,FALSE)</f>
        <v>London</v>
      </c>
      <c r="J3035" s="20" t="str">
        <f>_xlfn.XLOOKUP(Table6[[#This Row],[City]],locations[city],locations[Continent])</f>
        <v>Europe</v>
      </c>
      <c r="K3035" s="20" t="s">
        <v>71</v>
      </c>
      <c r="L3035" s="20" t="s">
        <v>56</v>
      </c>
      <c r="M3035" s="21">
        <v>45475</v>
      </c>
      <c r="N3035" s="20" t="s">
        <v>52</v>
      </c>
      <c r="O3035" s="20">
        <v>3.79</v>
      </c>
      <c r="P3035" s="20">
        <v>6.3</v>
      </c>
      <c r="Q3035" s="20">
        <v>288546.26</v>
      </c>
      <c r="R3035" s="20">
        <v>1009</v>
      </c>
      <c r="S3035" s="20">
        <f ca="1">DATEDIF(employees!$M3035, TODAY(), "y")</f>
        <v>2</v>
      </c>
      <c r="T3035" s="20">
        <f>VLOOKUP(employees!$H3035,locations[#All],4,)</f>
        <v>1.25</v>
      </c>
      <c r="U3035" s="22">
        <f>employees!$Q3035/employees!$T3035</f>
        <v>230837.008</v>
      </c>
    </row>
    <row r="3036" spans="1:21" x14ac:dyDescent="0.25">
      <c r="A3036" s="23">
        <v>3035</v>
      </c>
      <c r="B3036" s="24" t="s">
        <v>2487</v>
      </c>
      <c r="C3036" s="24" t="s">
        <v>49</v>
      </c>
      <c r="D3036" s="24">
        <v>63</v>
      </c>
      <c r="E3036" s="24">
        <v>12</v>
      </c>
      <c r="F3036" s="24" t="str">
        <f>VLOOKUP(Table6[[#This Row],[department_id]],departments[#All],2,FALSE)</f>
        <v>UX Research</v>
      </c>
      <c r="G3036" s="24" t="str">
        <f>VLOOKUP(employees!$E3036,departments[],3,FALSE)</f>
        <v>Product</v>
      </c>
      <c r="H3036" s="24">
        <v>21</v>
      </c>
      <c r="I3036" s="24" t="str">
        <f>VLOOKUP(employees!$H3036,locations[#All],3,FALSE)</f>
        <v>Sydney</v>
      </c>
      <c r="J3036" s="24" t="str">
        <f>_xlfn.XLOOKUP(Table6[[#This Row],[City]],locations[city],locations[Continent])</f>
        <v>Oceania</v>
      </c>
      <c r="K3036" s="24" t="s">
        <v>55</v>
      </c>
      <c r="L3036" s="24" t="s">
        <v>51</v>
      </c>
      <c r="M3036" s="25">
        <v>44397</v>
      </c>
      <c r="N3036" s="24" t="s">
        <v>52</v>
      </c>
      <c r="O3036" s="24">
        <v>4.25</v>
      </c>
      <c r="P3036" s="24">
        <v>5.2</v>
      </c>
      <c r="Q3036" s="24">
        <v>155095.48000000001</v>
      </c>
      <c r="R3036" s="24">
        <v>2774</v>
      </c>
      <c r="S3036" s="24">
        <f ca="1">DATEDIF(employees!$M3036, TODAY(), "y")</f>
        <v>5</v>
      </c>
      <c r="T3036" s="24">
        <f>VLOOKUP(employees!$H3036,locations[#All],4,)</f>
        <v>1.1499999999999999</v>
      </c>
      <c r="U3036" s="26">
        <f>employees!$Q3036/employees!$T3036</f>
        <v>134865.63478260871</v>
      </c>
    </row>
    <row r="3037" spans="1:21" x14ac:dyDescent="0.25">
      <c r="A3037" s="19">
        <v>3036</v>
      </c>
      <c r="B3037" s="20" t="s">
        <v>2959</v>
      </c>
      <c r="C3037" s="20" t="s">
        <v>59</v>
      </c>
      <c r="D3037" s="20">
        <v>64</v>
      </c>
      <c r="E3037" s="20">
        <v>23</v>
      </c>
      <c r="F3037" s="20" t="str">
        <f>VLOOKUP(Table6[[#This Row],[department_id]],departments[#All],2,FALSE)</f>
        <v>Legal</v>
      </c>
      <c r="G3037" s="20" t="str">
        <f>VLOOKUP(employees!$E3037,departments[],3,FALSE)</f>
        <v>G&amp;A</v>
      </c>
      <c r="H3037" s="20">
        <v>19</v>
      </c>
      <c r="I3037" s="20" t="str">
        <f>VLOOKUP(employees!$H3037,locations[#All],3,FALSE)</f>
        <v>Tokyo</v>
      </c>
      <c r="J3037" s="20" t="str">
        <f>_xlfn.XLOOKUP(Table6[[#This Row],[City]],locations[city],locations[Continent])</f>
        <v>Asia</v>
      </c>
      <c r="K3037" s="20" t="s">
        <v>60</v>
      </c>
      <c r="L3037" s="20" t="s">
        <v>83</v>
      </c>
      <c r="M3037" s="21">
        <v>45375</v>
      </c>
      <c r="N3037" s="20" t="s">
        <v>62</v>
      </c>
      <c r="O3037" s="20">
        <v>3.74</v>
      </c>
      <c r="P3037" s="20">
        <v>8.9</v>
      </c>
      <c r="Q3037" s="20">
        <v>243806.81</v>
      </c>
      <c r="R3037" s="20">
        <v>605</v>
      </c>
      <c r="S3037" s="20">
        <f ca="1">DATEDIF(employees!$M3037, TODAY(), "y")</f>
        <v>2</v>
      </c>
      <c r="T3037" s="20">
        <f>VLOOKUP(employees!$H3037,locations[#All],4,)</f>
        <v>1.2</v>
      </c>
      <c r="U3037" s="22">
        <f>employees!$Q3037/employees!$T3037</f>
        <v>203172.34166666667</v>
      </c>
    </row>
    <row r="3038" spans="1:21" x14ac:dyDescent="0.25">
      <c r="A3038" s="23">
        <v>3037</v>
      </c>
      <c r="B3038" s="24" t="s">
        <v>2960</v>
      </c>
      <c r="C3038" s="24" t="s">
        <v>49</v>
      </c>
      <c r="D3038" s="24">
        <v>22</v>
      </c>
      <c r="E3038" s="24">
        <v>23</v>
      </c>
      <c r="F3038" s="24" t="str">
        <f>VLOOKUP(Table6[[#This Row],[department_id]],departments[#All],2,FALSE)</f>
        <v>Legal</v>
      </c>
      <c r="G3038" s="24" t="str">
        <f>VLOOKUP(employees!$E3038,departments[],3,FALSE)</f>
        <v>G&amp;A</v>
      </c>
      <c r="H3038" s="24">
        <v>5</v>
      </c>
      <c r="I3038" s="24" t="str">
        <f>VLOOKUP(employees!$H3038,locations[#All],3,FALSE)</f>
        <v>London</v>
      </c>
      <c r="J3038" s="24" t="str">
        <f>_xlfn.XLOOKUP(Table6[[#This Row],[City]],locations[city],locations[Continent])</f>
        <v>Europe</v>
      </c>
      <c r="K3038" s="24" t="s">
        <v>71</v>
      </c>
      <c r="L3038" s="24" t="s">
        <v>51</v>
      </c>
      <c r="M3038" s="25">
        <v>42507</v>
      </c>
      <c r="N3038" s="24" t="s">
        <v>52</v>
      </c>
      <c r="O3038" s="24">
        <v>4.03</v>
      </c>
      <c r="P3038" s="24">
        <v>9.4</v>
      </c>
      <c r="Q3038" s="24">
        <v>300267.45</v>
      </c>
      <c r="R3038" s="24">
        <v>2865</v>
      </c>
      <c r="S3038" s="24">
        <f ca="1">DATEDIF(employees!$M3038, TODAY(), "y")</f>
        <v>10</v>
      </c>
      <c r="T3038" s="24">
        <f>VLOOKUP(employees!$H3038,locations[#All],4,)</f>
        <v>1.25</v>
      </c>
      <c r="U3038" s="26">
        <f>employees!$Q3038/employees!$T3038</f>
        <v>240213.96000000002</v>
      </c>
    </row>
    <row r="3039" spans="1:21" x14ac:dyDescent="0.25">
      <c r="A3039" s="19">
        <v>3038</v>
      </c>
      <c r="B3039" s="20" t="s">
        <v>2961</v>
      </c>
      <c r="C3039" s="20" t="s">
        <v>49</v>
      </c>
      <c r="D3039" s="20">
        <v>31</v>
      </c>
      <c r="E3039" s="20">
        <v>10</v>
      </c>
      <c r="F3039" s="20" t="str">
        <f>VLOOKUP(Table6[[#This Row],[department_id]],departments[#All],2,FALSE)</f>
        <v>Product Operations</v>
      </c>
      <c r="G3039" s="20" t="str">
        <f>VLOOKUP(employees!$E3039,departments[],3,FALSE)</f>
        <v>Product</v>
      </c>
      <c r="H3039" s="20">
        <v>16</v>
      </c>
      <c r="I3039" s="20" t="str">
        <f>VLOOKUP(employees!$H3039,locations[#All],3,FALSE)</f>
        <v>São Paulo</v>
      </c>
      <c r="J3039" s="20" t="str">
        <f>_xlfn.XLOOKUP(Table6[[#This Row],[City]],locations[city],locations[Continent])</f>
        <v>South America</v>
      </c>
      <c r="K3039" s="20" t="s">
        <v>64</v>
      </c>
      <c r="L3039" s="20" t="s">
        <v>51</v>
      </c>
      <c r="M3039" s="21">
        <v>42197</v>
      </c>
      <c r="N3039" s="20" t="s">
        <v>52</v>
      </c>
      <c r="O3039" s="20">
        <v>3.52</v>
      </c>
      <c r="P3039" s="20">
        <v>8.1999999999999993</v>
      </c>
      <c r="Q3039" s="20">
        <v>97773.4</v>
      </c>
      <c r="R3039" s="20">
        <v>1822</v>
      </c>
      <c r="S3039" s="20">
        <f ca="1">DATEDIF(employees!$M3039, TODAY(), "y")</f>
        <v>11</v>
      </c>
      <c r="T3039" s="20">
        <f>VLOOKUP(employees!$H3039,locations[#All],4,)</f>
        <v>0.8</v>
      </c>
      <c r="U3039" s="22">
        <f>employees!$Q3039/employees!$T3039</f>
        <v>122216.74999999999</v>
      </c>
    </row>
    <row r="3040" spans="1:21" x14ac:dyDescent="0.25">
      <c r="A3040" s="23">
        <v>3039</v>
      </c>
      <c r="B3040" s="24" t="s">
        <v>2962</v>
      </c>
      <c r="C3040" s="24" t="s">
        <v>54</v>
      </c>
      <c r="D3040" s="24">
        <v>39</v>
      </c>
      <c r="E3040" s="24">
        <v>9</v>
      </c>
      <c r="F3040" s="24" t="str">
        <f>VLOOKUP(Table6[[#This Row],[department_id]],departments[#All],2,FALSE)</f>
        <v>Product Management</v>
      </c>
      <c r="G3040" s="24" t="str">
        <f>VLOOKUP(employees!$E3040,departments[],3,FALSE)</f>
        <v>Product</v>
      </c>
      <c r="H3040" s="24">
        <v>4</v>
      </c>
      <c r="I3040" s="24" t="str">
        <f>VLOOKUP(employees!$H3040,locations[#All],3,FALSE)</f>
        <v>Toronto</v>
      </c>
      <c r="J3040" s="24" t="str">
        <f>_xlfn.XLOOKUP(Table6[[#This Row],[City]],locations[city],locations[Continent])</f>
        <v>North America</v>
      </c>
      <c r="K3040" s="24" t="s">
        <v>75</v>
      </c>
      <c r="L3040" s="24" t="s">
        <v>51</v>
      </c>
      <c r="M3040" s="25">
        <v>41828</v>
      </c>
      <c r="N3040" s="24" t="s">
        <v>57</v>
      </c>
      <c r="O3040" s="24">
        <v>2.69</v>
      </c>
      <c r="P3040" s="24">
        <v>7</v>
      </c>
      <c r="Q3040" s="24">
        <v>265135.67</v>
      </c>
      <c r="R3040" s="24">
        <v>3199</v>
      </c>
      <c r="S3040" s="24">
        <f ca="1">DATEDIF(employees!$M3040, TODAY(), "y")</f>
        <v>12</v>
      </c>
      <c r="T3040" s="24">
        <f>VLOOKUP(employees!$H3040,locations[#All],4,)</f>
        <v>1.1000000000000001</v>
      </c>
      <c r="U3040" s="26">
        <f>employees!$Q3040/employees!$T3040</f>
        <v>241032.42727272725</v>
      </c>
    </row>
    <row r="3041" spans="1:21" x14ac:dyDescent="0.25">
      <c r="A3041" s="19">
        <v>3040</v>
      </c>
      <c r="B3041" s="20" t="s">
        <v>2963</v>
      </c>
      <c r="C3041" s="20" t="s">
        <v>59</v>
      </c>
      <c r="D3041" s="20">
        <v>23</v>
      </c>
      <c r="E3041" s="20">
        <v>14</v>
      </c>
      <c r="F3041" s="20" t="str">
        <f>VLOOKUP(Table6[[#This Row],[department_id]],departments[#All],2,FALSE)</f>
        <v>Sales Operations</v>
      </c>
      <c r="G3041" s="20" t="str">
        <f>VLOOKUP(employees!$E3041,departments[],3,FALSE)</f>
        <v>GTM</v>
      </c>
      <c r="H3041" s="20">
        <v>5</v>
      </c>
      <c r="I3041" s="20" t="str">
        <f>VLOOKUP(employees!$H3041,locations[#All],3,FALSE)</f>
        <v>London</v>
      </c>
      <c r="J3041" s="20" t="str">
        <f>_xlfn.XLOOKUP(Table6[[#This Row],[City]],locations[city],locations[Continent])</f>
        <v>Europe</v>
      </c>
      <c r="K3041" s="20" t="s">
        <v>64</v>
      </c>
      <c r="L3041" s="20" t="s">
        <v>56</v>
      </c>
      <c r="M3041" s="21">
        <v>44102</v>
      </c>
      <c r="N3041" s="20" t="s">
        <v>57</v>
      </c>
      <c r="O3041" s="20">
        <v>3.45</v>
      </c>
      <c r="P3041" s="20">
        <v>5.4</v>
      </c>
      <c r="Q3041" s="20">
        <v>234170.69</v>
      </c>
      <c r="R3041" s="20">
        <v>491</v>
      </c>
      <c r="S3041" s="20">
        <f ca="1">DATEDIF(employees!$M3041, TODAY(), "y")</f>
        <v>5</v>
      </c>
      <c r="T3041" s="20">
        <f>VLOOKUP(employees!$H3041,locations[#All],4,)</f>
        <v>1.25</v>
      </c>
      <c r="U3041" s="22">
        <f>employees!$Q3041/employees!$T3041</f>
        <v>187336.552</v>
      </c>
    </row>
    <row r="3042" spans="1:21" x14ac:dyDescent="0.25">
      <c r="A3042" s="23">
        <v>3041</v>
      </c>
      <c r="B3042" s="24" t="s">
        <v>2964</v>
      </c>
      <c r="C3042" s="24" t="s">
        <v>49</v>
      </c>
      <c r="D3042" s="24">
        <v>35</v>
      </c>
      <c r="E3042" s="24">
        <v>17</v>
      </c>
      <c r="F3042" s="24" t="str">
        <f>VLOOKUP(Table6[[#This Row],[department_id]],departments[#All],2,FALSE)</f>
        <v>Customer Success</v>
      </c>
      <c r="G3042" s="24" t="str">
        <f>VLOOKUP(employees!$E3042,departments[],3,FALSE)</f>
        <v>GTM</v>
      </c>
      <c r="H3042" s="24">
        <v>15</v>
      </c>
      <c r="I3042" s="24" t="str">
        <f>VLOOKUP(employees!$H3042,locations[#All],3,FALSE)</f>
        <v>Cape Town</v>
      </c>
      <c r="J3042" s="24" t="str">
        <f>_xlfn.XLOOKUP(Table6[[#This Row],[City]],locations[city],locations[Continent])</f>
        <v>Africa</v>
      </c>
      <c r="K3042" s="24" t="s">
        <v>55</v>
      </c>
      <c r="L3042" s="24" t="s">
        <v>51</v>
      </c>
      <c r="M3042" s="25">
        <v>41752</v>
      </c>
      <c r="N3042" s="24" t="s">
        <v>57</v>
      </c>
      <c r="O3042" s="24">
        <v>2.61</v>
      </c>
      <c r="P3042" s="24">
        <v>6.4</v>
      </c>
      <c r="Q3042" s="24">
        <v>49312.95</v>
      </c>
      <c r="R3042" s="24">
        <v>140</v>
      </c>
      <c r="S3042" s="24">
        <f ca="1">DATEDIF(employees!$M3042, TODAY(), "y")</f>
        <v>12</v>
      </c>
      <c r="T3042" s="24">
        <f>VLOOKUP(employees!$H3042,locations[#All],4,)</f>
        <v>0.7</v>
      </c>
      <c r="U3042" s="26">
        <f>employees!$Q3042/employees!$T3042</f>
        <v>70447.071428571435</v>
      </c>
    </row>
    <row r="3043" spans="1:21" x14ac:dyDescent="0.25">
      <c r="A3043" s="19">
        <v>3042</v>
      </c>
      <c r="B3043" s="20" t="s">
        <v>2965</v>
      </c>
      <c r="C3043" s="20" t="s">
        <v>59</v>
      </c>
      <c r="D3043" s="20">
        <v>62</v>
      </c>
      <c r="E3043" s="20">
        <v>1</v>
      </c>
      <c r="F3043" s="20" t="str">
        <f>VLOOKUP(Table6[[#This Row],[department_id]],departments[#All],2,FALSE)</f>
        <v>Engineering</v>
      </c>
      <c r="G3043" s="20" t="str">
        <f>VLOOKUP(employees!$E3043,departments[],3,FALSE)</f>
        <v>Tech</v>
      </c>
      <c r="H3043" s="20">
        <v>15</v>
      </c>
      <c r="I3043" s="20" t="str">
        <f>VLOOKUP(employees!$H3043,locations[#All],3,FALSE)</f>
        <v>Cape Town</v>
      </c>
      <c r="J3043" s="20" t="str">
        <f>_xlfn.XLOOKUP(Table6[[#This Row],[City]],locations[city],locations[Continent])</f>
        <v>Africa</v>
      </c>
      <c r="K3043" s="20" t="s">
        <v>55</v>
      </c>
      <c r="L3043" s="20" t="s">
        <v>51</v>
      </c>
      <c r="M3043" s="21">
        <v>44162</v>
      </c>
      <c r="N3043" s="20" t="s">
        <v>57</v>
      </c>
      <c r="O3043" s="20">
        <v>4.78</v>
      </c>
      <c r="P3043" s="20">
        <v>9.1999999999999993</v>
      </c>
      <c r="Q3043" s="20">
        <v>80692.850000000006</v>
      </c>
      <c r="R3043" s="20">
        <v>3404</v>
      </c>
      <c r="S3043" s="20">
        <f ca="1">DATEDIF(employees!$M3043, TODAY(), "y")</f>
        <v>5</v>
      </c>
      <c r="T3043" s="20">
        <f>VLOOKUP(employees!$H3043,locations[#All],4,)</f>
        <v>0.7</v>
      </c>
      <c r="U3043" s="22">
        <f>employees!$Q3043/employees!$T3043</f>
        <v>115275.50000000001</v>
      </c>
    </row>
    <row r="3044" spans="1:21" x14ac:dyDescent="0.25">
      <c r="A3044" s="23">
        <v>3043</v>
      </c>
      <c r="B3044" s="24" t="s">
        <v>2966</v>
      </c>
      <c r="C3044" s="24" t="s">
        <v>59</v>
      </c>
      <c r="D3044" s="24">
        <v>34</v>
      </c>
      <c r="E3044" s="24">
        <v>26</v>
      </c>
      <c r="F3044" s="24" t="str">
        <f>VLOOKUP(Table6[[#This Row],[department_id]],departments[#All],2,FALSE)</f>
        <v>Procurement</v>
      </c>
      <c r="G3044" s="24" t="str">
        <f>VLOOKUP(employees!$E3044,departments[],3,FALSE)</f>
        <v>Ops</v>
      </c>
      <c r="H3044" s="24">
        <v>2</v>
      </c>
      <c r="I3044" s="24" t="str">
        <f>VLOOKUP(employees!$H3044,locations[#All],3,FALSE)</f>
        <v>New York</v>
      </c>
      <c r="J3044" s="24" t="str">
        <f>_xlfn.XLOOKUP(Table6[[#This Row],[City]],locations[city],locations[Continent])</f>
        <v>North America</v>
      </c>
      <c r="K3044" s="24" t="s">
        <v>64</v>
      </c>
      <c r="L3044" s="24" t="s">
        <v>51</v>
      </c>
      <c r="M3044" s="25">
        <v>42107</v>
      </c>
      <c r="N3044" s="24" t="s">
        <v>52</v>
      </c>
      <c r="O3044" s="24">
        <v>3.57</v>
      </c>
      <c r="P3044" s="24">
        <v>8</v>
      </c>
      <c r="Q3044" s="24">
        <v>221617.11</v>
      </c>
      <c r="R3044" s="24">
        <v>1324</v>
      </c>
      <c r="S3044" s="24">
        <f ca="1">DATEDIF(employees!$M3044, TODAY(), "y")</f>
        <v>11</v>
      </c>
      <c r="T3044" s="24">
        <f>VLOOKUP(employees!$H3044,locations[#All],4,)</f>
        <v>1.3</v>
      </c>
      <c r="U3044" s="26">
        <f>employees!$Q3044/employees!$T3044</f>
        <v>170474.69999999998</v>
      </c>
    </row>
    <row r="3045" spans="1:21" x14ac:dyDescent="0.25">
      <c r="A3045" s="19">
        <v>3044</v>
      </c>
      <c r="B3045" s="20" t="s">
        <v>2967</v>
      </c>
      <c r="C3045" s="20" t="s">
        <v>54</v>
      </c>
      <c r="D3045" s="20">
        <v>30</v>
      </c>
      <c r="E3045" s="20">
        <v>19</v>
      </c>
      <c r="F3045" s="20" t="str">
        <f>VLOOKUP(Table6[[#This Row],[department_id]],departments[#All],2,FALSE)</f>
        <v>Human Resources</v>
      </c>
      <c r="G3045" s="20" t="str">
        <f>VLOOKUP(employees!$E3045,departments[],3,FALSE)</f>
        <v>G&amp;A</v>
      </c>
      <c r="H3045" s="20">
        <v>19</v>
      </c>
      <c r="I3045" s="20" t="str">
        <f>VLOOKUP(employees!$H3045,locations[#All],3,FALSE)</f>
        <v>Tokyo</v>
      </c>
      <c r="J3045" s="20" t="str">
        <f>_xlfn.XLOOKUP(Table6[[#This Row],[City]],locations[city],locations[Continent])</f>
        <v>Asia</v>
      </c>
      <c r="K3045" s="20" t="s">
        <v>66</v>
      </c>
      <c r="L3045" s="20" t="s">
        <v>51</v>
      </c>
      <c r="M3045" s="21">
        <v>44949</v>
      </c>
      <c r="N3045" s="20" t="s">
        <v>52</v>
      </c>
      <c r="O3045" s="20">
        <v>4.47</v>
      </c>
      <c r="P3045" s="20">
        <v>5.6</v>
      </c>
      <c r="Q3045" s="20">
        <v>93062.39</v>
      </c>
      <c r="R3045" s="20">
        <v>3455</v>
      </c>
      <c r="S3045" s="20">
        <f ca="1">DATEDIF(employees!$M3045, TODAY(), "y")</f>
        <v>3</v>
      </c>
      <c r="T3045" s="20">
        <f>VLOOKUP(employees!$H3045,locations[#All],4,)</f>
        <v>1.2</v>
      </c>
      <c r="U3045" s="22">
        <f>employees!$Q3045/employees!$T3045</f>
        <v>77551.991666666669</v>
      </c>
    </row>
    <row r="3046" spans="1:21" x14ac:dyDescent="0.25">
      <c r="A3046" s="23">
        <v>3045</v>
      </c>
      <c r="B3046" s="24" t="s">
        <v>2968</v>
      </c>
      <c r="C3046" s="24" t="s">
        <v>49</v>
      </c>
      <c r="D3046" s="24">
        <v>28</v>
      </c>
      <c r="E3046" s="24">
        <v>2</v>
      </c>
      <c r="F3046" s="24" t="str">
        <f>VLOOKUP(Table6[[#This Row],[department_id]],departments[#All],2,FALSE)</f>
        <v>Data Science</v>
      </c>
      <c r="G3046" s="24" t="str">
        <f>VLOOKUP(employees!$E3046,departments[],3,FALSE)</f>
        <v>Tech</v>
      </c>
      <c r="H3046" s="24">
        <v>3</v>
      </c>
      <c r="I3046" s="24" t="str">
        <f>VLOOKUP(employees!$H3046,locations[#All],3,FALSE)</f>
        <v>Austin</v>
      </c>
      <c r="J3046" s="24" t="str">
        <f>_xlfn.XLOOKUP(Table6[[#This Row],[City]],locations[city],locations[Continent])</f>
        <v>North America</v>
      </c>
      <c r="K3046" s="24" t="s">
        <v>60</v>
      </c>
      <c r="L3046" s="24" t="s">
        <v>51</v>
      </c>
      <c r="M3046" s="25">
        <v>44002</v>
      </c>
      <c r="N3046" s="24" t="s">
        <v>62</v>
      </c>
      <c r="O3046" s="24">
        <v>4.62</v>
      </c>
      <c r="P3046" s="24">
        <v>8.3000000000000007</v>
      </c>
      <c r="Q3046" s="24">
        <v>174882.9</v>
      </c>
      <c r="R3046" s="24">
        <v>1085</v>
      </c>
      <c r="S3046" s="24">
        <f ca="1">DATEDIF(employees!$M3046, TODAY(), "y")</f>
        <v>6</v>
      </c>
      <c r="T3046" s="24">
        <f>VLOOKUP(employees!$H3046,locations[#All],4,)</f>
        <v>1.05</v>
      </c>
      <c r="U3046" s="26">
        <f>employees!$Q3046/employees!$T3046</f>
        <v>166555.14285714284</v>
      </c>
    </row>
    <row r="3047" spans="1:21" x14ac:dyDescent="0.25">
      <c r="A3047" s="19">
        <v>3046</v>
      </c>
      <c r="B3047" s="20" t="s">
        <v>2969</v>
      </c>
      <c r="C3047" s="20" t="s">
        <v>54</v>
      </c>
      <c r="D3047" s="20">
        <v>25</v>
      </c>
      <c r="E3047" s="20">
        <v>26</v>
      </c>
      <c r="F3047" s="20" t="str">
        <f>VLOOKUP(Table6[[#This Row],[department_id]],departments[#All],2,FALSE)</f>
        <v>Procurement</v>
      </c>
      <c r="G3047" s="20" t="str">
        <f>VLOOKUP(employees!$E3047,departments[],3,FALSE)</f>
        <v>Ops</v>
      </c>
      <c r="H3047" s="20">
        <v>4</v>
      </c>
      <c r="I3047" s="20" t="str">
        <f>VLOOKUP(employees!$H3047,locations[#All],3,FALSE)</f>
        <v>Toronto</v>
      </c>
      <c r="J3047" s="20" t="str">
        <f>_xlfn.XLOOKUP(Table6[[#This Row],[City]],locations[city],locations[Continent])</f>
        <v>North America</v>
      </c>
      <c r="K3047" s="20" t="s">
        <v>66</v>
      </c>
      <c r="L3047" s="20" t="s">
        <v>56</v>
      </c>
      <c r="M3047" s="21">
        <v>44648</v>
      </c>
      <c r="N3047" s="20" t="s">
        <v>57</v>
      </c>
      <c r="O3047" s="20">
        <v>2.5499999999999998</v>
      </c>
      <c r="P3047" s="20">
        <v>6.3</v>
      </c>
      <c r="Q3047" s="20">
        <v>85000.8</v>
      </c>
      <c r="R3047" s="20">
        <v>1644</v>
      </c>
      <c r="S3047" s="20">
        <f ca="1">DATEDIF(employees!$M3047, TODAY(), "y")</f>
        <v>4</v>
      </c>
      <c r="T3047" s="20">
        <f>VLOOKUP(employees!$H3047,locations[#All],4,)</f>
        <v>1.1000000000000001</v>
      </c>
      <c r="U3047" s="22">
        <f>employees!$Q3047/employees!$T3047</f>
        <v>77273.454545454544</v>
      </c>
    </row>
    <row r="3048" spans="1:21" x14ac:dyDescent="0.25">
      <c r="A3048" s="23">
        <v>3047</v>
      </c>
      <c r="B3048" s="24" t="s">
        <v>2970</v>
      </c>
      <c r="C3048" s="24" t="s">
        <v>54</v>
      </c>
      <c r="D3048" s="24">
        <v>50</v>
      </c>
      <c r="E3048" s="24">
        <v>7</v>
      </c>
      <c r="F3048" s="24" t="str">
        <f>VLOOKUP(Table6[[#This Row],[department_id]],departments[#All],2,FALSE)</f>
        <v>IT &amp; Helpdesk</v>
      </c>
      <c r="G3048" s="24" t="str">
        <f>VLOOKUP(employees!$E3048,departments[],3,FALSE)</f>
        <v>Tech</v>
      </c>
      <c r="H3048" s="24">
        <v>5</v>
      </c>
      <c r="I3048" s="24" t="str">
        <f>VLOOKUP(employees!$H3048,locations[#All],3,FALSE)</f>
        <v>London</v>
      </c>
      <c r="J3048" s="24" t="str">
        <f>_xlfn.XLOOKUP(Table6[[#This Row],[City]],locations[city],locations[Continent])</f>
        <v>Europe</v>
      </c>
      <c r="K3048" s="24" t="s">
        <v>55</v>
      </c>
      <c r="L3048" s="24" t="s">
        <v>51</v>
      </c>
      <c r="M3048" s="25">
        <v>44763</v>
      </c>
      <c r="N3048" s="24" t="s">
        <v>62</v>
      </c>
      <c r="O3048" s="24">
        <v>4.33</v>
      </c>
      <c r="P3048" s="24">
        <v>8.8000000000000007</v>
      </c>
      <c r="Q3048" s="24">
        <v>69285.06</v>
      </c>
      <c r="R3048" s="24">
        <v>610</v>
      </c>
      <c r="S3048" s="24">
        <f ca="1">DATEDIF(employees!$M3048, TODAY(), "y")</f>
        <v>4</v>
      </c>
      <c r="T3048" s="24">
        <f>VLOOKUP(employees!$H3048,locations[#All],4,)</f>
        <v>1.25</v>
      </c>
      <c r="U3048" s="26">
        <f>employees!$Q3048/employees!$T3048</f>
        <v>55428.047999999995</v>
      </c>
    </row>
    <row r="3049" spans="1:21" x14ac:dyDescent="0.25">
      <c r="A3049" s="19">
        <v>3048</v>
      </c>
      <c r="B3049" s="20" t="s">
        <v>2971</v>
      </c>
      <c r="C3049" s="20" t="s">
        <v>49</v>
      </c>
      <c r="D3049" s="20">
        <v>27</v>
      </c>
      <c r="E3049" s="20">
        <v>11</v>
      </c>
      <c r="F3049" s="20" t="str">
        <f>VLOOKUP(Table6[[#This Row],[department_id]],departments[#All],2,FALSE)</f>
        <v>Design</v>
      </c>
      <c r="G3049" s="20" t="str">
        <f>VLOOKUP(employees!$E3049,departments[],3,FALSE)</f>
        <v>Product</v>
      </c>
      <c r="H3049" s="20">
        <v>3</v>
      </c>
      <c r="I3049" s="20" t="str">
        <f>VLOOKUP(employees!$H3049,locations[#All],3,FALSE)</f>
        <v>Austin</v>
      </c>
      <c r="J3049" s="20" t="str">
        <f>_xlfn.XLOOKUP(Table6[[#This Row],[City]],locations[city],locations[Continent])</f>
        <v>North America</v>
      </c>
      <c r="K3049" s="20" t="s">
        <v>75</v>
      </c>
      <c r="L3049" s="20" t="s">
        <v>78</v>
      </c>
      <c r="M3049" s="21">
        <v>42908</v>
      </c>
      <c r="N3049" s="20" t="s">
        <v>52</v>
      </c>
      <c r="O3049" s="20">
        <v>2.75</v>
      </c>
      <c r="P3049" s="20">
        <v>5.3</v>
      </c>
      <c r="Q3049" s="20">
        <v>216713.92</v>
      </c>
      <c r="R3049" s="20">
        <v>3053</v>
      </c>
      <c r="S3049" s="20">
        <f ca="1">DATEDIF(employees!$M3049, TODAY(), "y")</f>
        <v>9</v>
      </c>
      <c r="T3049" s="20">
        <f>VLOOKUP(employees!$H3049,locations[#All],4,)</f>
        <v>1.05</v>
      </c>
      <c r="U3049" s="22">
        <f>employees!$Q3049/employees!$T3049</f>
        <v>206394.20952380952</v>
      </c>
    </row>
    <row r="3050" spans="1:21" x14ac:dyDescent="0.25">
      <c r="A3050" s="23">
        <v>3049</v>
      </c>
      <c r="B3050" s="24" t="s">
        <v>2972</v>
      </c>
      <c r="C3050" s="24" t="s">
        <v>49</v>
      </c>
      <c r="D3050" s="24">
        <v>51</v>
      </c>
      <c r="E3050" s="24">
        <v>1</v>
      </c>
      <c r="F3050" s="24" t="str">
        <f>VLOOKUP(Table6[[#This Row],[department_id]],departments[#All],2,FALSE)</f>
        <v>Engineering</v>
      </c>
      <c r="G3050" s="24" t="str">
        <f>VLOOKUP(employees!$E3050,departments[],3,FALSE)</f>
        <v>Tech</v>
      </c>
      <c r="H3050" s="24">
        <v>21</v>
      </c>
      <c r="I3050" s="24" t="str">
        <f>VLOOKUP(employees!$H3050,locations[#All],3,FALSE)</f>
        <v>Sydney</v>
      </c>
      <c r="J3050" s="24" t="str">
        <f>_xlfn.XLOOKUP(Table6[[#This Row],[City]],locations[city],locations[Continent])</f>
        <v>Oceania</v>
      </c>
      <c r="K3050" s="24" t="s">
        <v>66</v>
      </c>
      <c r="L3050" s="24" t="s">
        <v>78</v>
      </c>
      <c r="M3050" s="25">
        <v>44746</v>
      </c>
      <c r="N3050" s="24" t="s">
        <v>57</v>
      </c>
      <c r="O3050" s="24">
        <v>3.99</v>
      </c>
      <c r="P3050" s="24">
        <v>6</v>
      </c>
      <c r="Q3050" s="24">
        <v>110724.33</v>
      </c>
      <c r="R3050" s="24">
        <v>2312</v>
      </c>
      <c r="S3050" s="24">
        <f ca="1">DATEDIF(employees!$M3050, TODAY(), "y")</f>
        <v>4</v>
      </c>
      <c r="T3050" s="24">
        <f>VLOOKUP(employees!$H3050,locations[#All],4,)</f>
        <v>1.1499999999999999</v>
      </c>
      <c r="U3050" s="26">
        <f>employees!$Q3050/employees!$T3050</f>
        <v>96282.026086956525</v>
      </c>
    </row>
    <row r="3051" spans="1:21" x14ac:dyDescent="0.25">
      <c r="A3051" s="19">
        <v>3050</v>
      </c>
      <c r="B3051" s="20" t="s">
        <v>2973</v>
      </c>
      <c r="C3051" s="20" t="s">
        <v>59</v>
      </c>
      <c r="D3051" s="20">
        <v>30</v>
      </c>
      <c r="E3051" s="20">
        <v>5</v>
      </c>
      <c r="F3051" s="20" t="str">
        <f>VLOOKUP(Table6[[#This Row],[department_id]],departments[#All],2,FALSE)</f>
        <v>Platform</v>
      </c>
      <c r="G3051" s="20" t="str">
        <f>VLOOKUP(employees!$E3051,departments[],3,FALSE)</f>
        <v>Tech</v>
      </c>
      <c r="H3051" s="20">
        <v>6</v>
      </c>
      <c r="I3051" s="20" t="str">
        <f>VLOOKUP(employees!$H3051,locations[#All],3,FALSE)</f>
        <v>Berlin</v>
      </c>
      <c r="J3051" s="20" t="str">
        <f>_xlfn.XLOOKUP(Table6[[#This Row],[City]],locations[city],locations[Continent])</f>
        <v>Europe</v>
      </c>
      <c r="K3051" s="20" t="s">
        <v>66</v>
      </c>
      <c r="L3051" s="20" t="s">
        <v>51</v>
      </c>
      <c r="M3051" s="21">
        <v>44173</v>
      </c>
      <c r="N3051" s="20" t="s">
        <v>57</v>
      </c>
      <c r="O3051" s="20">
        <v>4.63</v>
      </c>
      <c r="P3051" s="20">
        <v>8.1</v>
      </c>
      <c r="Q3051" s="20">
        <v>141694.79999999999</v>
      </c>
      <c r="R3051" s="20">
        <v>2824</v>
      </c>
      <c r="S3051" s="20">
        <f ca="1">DATEDIF(employees!$M3051, TODAY(), "y")</f>
        <v>5</v>
      </c>
      <c r="T3051" s="20">
        <f>VLOOKUP(employees!$H3051,locations[#All],4,)</f>
        <v>1.1000000000000001</v>
      </c>
      <c r="U3051" s="22">
        <f>employees!$Q3051/employees!$T3051</f>
        <v>128813.45454545453</v>
      </c>
    </row>
    <row r="3052" spans="1:21" x14ac:dyDescent="0.25">
      <c r="A3052" s="23">
        <v>3051</v>
      </c>
      <c r="B3052" s="24" t="s">
        <v>2974</v>
      </c>
      <c r="C3052" s="24" t="s">
        <v>59</v>
      </c>
      <c r="D3052" s="24">
        <v>47</v>
      </c>
      <c r="E3052" s="24">
        <v>12</v>
      </c>
      <c r="F3052" s="24" t="str">
        <f>VLOOKUP(Table6[[#This Row],[department_id]],departments[#All],2,FALSE)</f>
        <v>UX Research</v>
      </c>
      <c r="G3052" s="24" t="str">
        <f>VLOOKUP(employees!$E3052,departments[],3,FALSE)</f>
        <v>Product</v>
      </c>
      <c r="H3052" s="24">
        <v>7</v>
      </c>
      <c r="I3052" s="24" t="str">
        <f>VLOOKUP(employees!$H3052,locations[#All],3,FALSE)</f>
        <v>Paris</v>
      </c>
      <c r="J3052" s="24" t="str">
        <f>_xlfn.XLOOKUP(Table6[[#This Row],[City]],locations[city],locations[Continent])</f>
        <v>Europe</v>
      </c>
      <c r="K3052" s="24" t="s">
        <v>60</v>
      </c>
      <c r="L3052" s="24" t="s">
        <v>78</v>
      </c>
      <c r="M3052" s="25">
        <v>42754</v>
      </c>
      <c r="N3052" s="24" t="s">
        <v>62</v>
      </c>
      <c r="O3052" s="24">
        <v>2.75</v>
      </c>
      <c r="P3052" s="24">
        <v>8.3000000000000007</v>
      </c>
      <c r="Q3052" s="24">
        <v>183864.5</v>
      </c>
      <c r="R3052" s="24">
        <v>1077</v>
      </c>
      <c r="S3052" s="24">
        <f ca="1">DATEDIF(employees!$M3052, TODAY(), "y")</f>
        <v>9</v>
      </c>
      <c r="T3052" s="24">
        <f>VLOOKUP(employees!$H3052,locations[#All],4,)</f>
        <v>1.18</v>
      </c>
      <c r="U3052" s="26">
        <f>employees!$Q3052/employees!$T3052</f>
        <v>155817.37288135593</v>
      </c>
    </row>
    <row r="3053" spans="1:21" x14ac:dyDescent="0.25">
      <c r="A3053" s="19">
        <v>3052</v>
      </c>
      <c r="B3053" s="20" t="s">
        <v>2975</v>
      </c>
      <c r="C3053" s="20" t="s">
        <v>59</v>
      </c>
      <c r="D3053" s="20">
        <v>64</v>
      </c>
      <c r="E3053" s="20">
        <v>23</v>
      </c>
      <c r="F3053" s="20" t="str">
        <f>VLOOKUP(Table6[[#This Row],[department_id]],departments[#All],2,FALSE)</f>
        <v>Legal</v>
      </c>
      <c r="G3053" s="20" t="str">
        <f>VLOOKUP(employees!$E3053,departments[],3,FALSE)</f>
        <v>G&amp;A</v>
      </c>
      <c r="H3053" s="20">
        <v>20</v>
      </c>
      <c r="I3053" s="20" t="str">
        <f>VLOOKUP(employees!$H3053,locations[#All],3,FALSE)</f>
        <v>Singapore</v>
      </c>
      <c r="J3053" s="20" t="str">
        <f>_xlfn.XLOOKUP(Table6[[#This Row],[City]],locations[city],locations[Continent])</f>
        <v>Asia</v>
      </c>
      <c r="K3053" s="20" t="s">
        <v>55</v>
      </c>
      <c r="L3053" s="20" t="s">
        <v>78</v>
      </c>
      <c r="M3053" s="21">
        <v>42800</v>
      </c>
      <c r="N3053" s="20" t="s">
        <v>52</v>
      </c>
      <c r="O3053" s="20">
        <v>4.4000000000000004</v>
      </c>
      <c r="P3053" s="20">
        <v>6.5</v>
      </c>
      <c r="Q3053" s="20">
        <v>179067.68</v>
      </c>
      <c r="R3053" s="20">
        <v>3037</v>
      </c>
      <c r="S3053" s="20">
        <f ca="1">DATEDIF(employees!$M3053, TODAY(), "y")</f>
        <v>9</v>
      </c>
      <c r="T3053" s="20">
        <f>VLOOKUP(employees!$H3053,locations[#All],4,)</f>
        <v>1.22</v>
      </c>
      <c r="U3053" s="22">
        <f>employees!$Q3053/employees!$T3053</f>
        <v>146776.78688524591</v>
      </c>
    </row>
    <row r="3054" spans="1:21" x14ac:dyDescent="0.25">
      <c r="A3054" s="23">
        <v>3053</v>
      </c>
      <c r="B3054" s="24" t="s">
        <v>2976</v>
      </c>
      <c r="C3054" s="24" t="s">
        <v>54</v>
      </c>
      <c r="D3054" s="24">
        <v>28</v>
      </c>
      <c r="E3054" s="24">
        <v>11</v>
      </c>
      <c r="F3054" s="24" t="str">
        <f>VLOOKUP(Table6[[#This Row],[department_id]],departments[#All],2,FALSE)</f>
        <v>Design</v>
      </c>
      <c r="G3054" s="24" t="str">
        <f>VLOOKUP(employees!$E3054,departments[],3,FALSE)</f>
        <v>Product</v>
      </c>
      <c r="H3054" s="24">
        <v>18</v>
      </c>
      <c r="I3054" s="24" t="str">
        <f>VLOOKUP(employees!$H3054,locations[#All],3,FALSE)</f>
        <v>Buenos Aires</v>
      </c>
      <c r="J3054" s="24" t="str">
        <f>_xlfn.XLOOKUP(Table6[[#This Row],[City]],locations[city],locations[Continent])</f>
        <v>South America</v>
      </c>
      <c r="K3054" s="24" t="s">
        <v>71</v>
      </c>
      <c r="L3054" s="24" t="s">
        <v>56</v>
      </c>
      <c r="M3054" s="25">
        <v>44928</v>
      </c>
      <c r="N3054" s="24" t="s">
        <v>57</v>
      </c>
      <c r="O3054" s="24">
        <v>2.64</v>
      </c>
      <c r="P3054" s="24">
        <v>5.5</v>
      </c>
      <c r="Q3054" s="24">
        <v>167703.85</v>
      </c>
      <c r="R3054" s="24" t="s">
        <v>3524</v>
      </c>
      <c r="S3054" s="24">
        <f ca="1">DATEDIF(employees!$M3054, TODAY(), "y")</f>
        <v>3</v>
      </c>
      <c r="T3054" s="24">
        <f>VLOOKUP(employees!$H3054,locations[#All],4,)</f>
        <v>0.65</v>
      </c>
      <c r="U3054" s="26">
        <f>employees!$Q3054/employees!$T3054</f>
        <v>258005.92307692306</v>
      </c>
    </row>
    <row r="3055" spans="1:21" x14ac:dyDescent="0.25">
      <c r="A3055" s="19">
        <v>3054</v>
      </c>
      <c r="B3055" s="20" t="s">
        <v>2977</v>
      </c>
      <c r="C3055" s="20" t="s">
        <v>49</v>
      </c>
      <c r="D3055" s="20">
        <v>28</v>
      </c>
      <c r="E3055" s="20">
        <v>22</v>
      </c>
      <c r="F3055" s="20" t="str">
        <f>VLOOKUP(Table6[[#This Row],[department_id]],departments[#All],2,FALSE)</f>
        <v>Accounting</v>
      </c>
      <c r="G3055" s="20" t="str">
        <f>VLOOKUP(employees!$E3055,departments[],3,FALSE)</f>
        <v>G&amp;A</v>
      </c>
      <c r="H3055" s="20">
        <v>10</v>
      </c>
      <c r="I3055" s="20" t="str">
        <f>VLOOKUP(employees!$H3055,locations[#All],3,FALSE)</f>
        <v>Warsaw</v>
      </c>
      <c r="J3055" s="20" t="str">
        <f>_xlfn.XLOOKUP(Table6[[#This Row],[City]],locations[city],locations[Continent])</f>
        <v>Europe</v>
      </c>
      <c r="K3055" s="20" t="s">
        <v>71</v>
      </c>
      <c r="L3055" s="20" t="s">
        <v>51</v>
      </c>
      <c r="M3055" s="21">
        <v>43138</v>
      </c>
      <c r="N3055" s="20" t="s">
        <v>57</v>
      </c>
      <c r="O3055" s="20">
        <v>3.86</v>
      </c>
      <c r="P3055" s="20">
        <v>9</v>
      </c>
      <c r="Q3055" s="20">
        <v>168131.8</v>
      </c>
      <c r="R3055" s="20">
        <v>681</v>
      </c>
      <c r="S3055" s="20">
        <f ca="1">DATEDIF(employees!$M3055, TODAY(), "y")</f>
        <v>8</v>
      </c>
      <c r="T3055" s="20">
        <f>VLOOKUP(employees!$H3055,locations[#All],4,)</f>
        <v>0.95</v>
      </c>
      <c r="U3055" s="22">
        <f>employees!$Q3055/employees!$T3055</f>
        <v>176980.84210526315</v>
      </c>
    </row>
    <row r="3056" spans="1:21" x14ac:dyDescent="0.25">
      <c r="A3056" s="23">
        <v>3055</v>
      </c>
      <c r="B3056" s="24" t="s">
        <v>2978</v>
      </c>
      <c r="C3056" s="24" t="s">
        <v>54</v>
      </c>
      <c r="D3056" s="24">
        <v>53</v>
      </c>
      <c r="E3056" s="24">
        <v>22</v>
      </c>
      <c r="F3056" s="24" t="str">
        <f>VLOOKUP(Table6[[#This Row],[department_id]],departments[#All],2,FALSE)</f>
        <v>Accounting</v>
      </c>
      <c r="G3056" s="24" t="str">
        <f>VLOOKUP(employees!$E3056,departments[],3,FALSE)</f>
        <v>G&amp;A</v>
      </c>
      <c r="H3056" s="24">
        <v>21</v>
      </c>
      <c r="I3056" s="24" t="str">
        <f>VLOOKUP(employees!$H3056,locations[#All],3,FALSE)</f>
        <v>Sydney</v>
      </c>
      <c r="J3056" s="24" t="str">
        <f>_xlfn.XLOOKUP(Table6[[#This Row],[City]],locations[city],locations[Continent])</f>
        <v>Oceania</v>
      </c>
      <c r="K3056" s="24" t="s">
        <v>55</v>
      </c>
      <c r="L3056" s="24" t="s">
        <v>78</v>
      </c>
      <c r="M3056" s="25">
        <v>43044</v>
      </c>
      <c r="N3056" s="24" t="s">
        <v>52</v>
      </c>
      <c r="O3056" s="24">
        <v>4.3499999999999996</v>
      </c>
      <c r="P3056" s="24">
        <v>6.5</v>
      </c>
      <c r="Q3056" s="24">
        <v>111544.08</v>
      </c>
      <c r="R3056" s="24">
        <v>554</v>
      </c>
      <c r="S3056" s="24">
        <f ca="1">DATEDIF(employees!$M3056, TODAY(), "y")</f>
        <v>8</v>
      </c>
      <c r="T3056" s="24">
        <f>VLOOKUP(employees!$H3056,locations[#All],4,)</f>
        <v>1.1499999999999999</v>
      </c>
      <c r="U3056" s="26">
        <f>employees!$Q3056/employees!$T3056</f>
        <v>96994.852173913052</v>
      </c>
    </row>
    <row r="3057" spans="1:21" x14ac:dyDescent="0.25">
      <c r="A3057" s="19">
        <v>3056</v>
      </c>
      <c r="B3057" s="20" t="s">
        <v>1972</v>
      </c>
      <c r="C3057" s="20" t="s">
        <v>49</v>
      </c>
      <c r="D3057" s="20">
        <v>43</v>
      </c>
      <c r="E3057" s="20">
        <v>17</v>
      </c>
      <c r="F3057" s="20" t="str">
        <f>VLOOKUP(Table6[[#This Row],[department_id]],departments[#All],2,FALSE)</f>
        <v>Customer Success</v>
      </c>
      <c r="G3057" s="20" t="str">
        <f>VLOOKUP(employees!$E3057,departments[],3,FALSE)</f>
        <v>GTM</v>
      </c>
      <c r="H3057" s="20">
        <v>3</v>
      </c>
      <c r="I3057" s="20" t="str">
        <f>VLOOKUP(employees!$H3057,locations[#All],3,FALSE)</f>
        <v>Austin</v>
      </c>
      <c r="J3057" s="20" t="str">
        <f>_xlfn.XLOOKUP(Table6[[#This Row],[City]],locations[city],locations[Continent])</f>
        <v>North America</v>
      </c>
      <c r="K3057" s="20" t="s">
        <v>60</v>
      </c>
      <c r="L3057" s="20" t="s">
        <v>51</v>
      </c>
      <c r="M3057" s="21">
        <v>45335</v>
      </c>
      <c r="N3057" s="20" t="s">
        <v>57</v>
      </c>
      <c r="O3057" s="20">
        <v>3.18</v>
      </c>
      <c r="P3057" s="20">
        <v>5.6</v>
      </c>
      <c r="Q3057" s="20">
        <v>89126.18</v>
      </c>
      <c r="R3057" s="20">
        <v>2262</v>
      </c>
      <c r="S3057" s="20">
        <f ca="1">DATEDIF(employees!$M3057, TODAY(), "y")</f>
        <v>2</v>
      </c>
      <c r="T3057" s="20">
        <f>VLOOKUP(employees!$H3057,locations[#All],4,)</f>
        <v>1.05</v>
      </c>
      <c r="U3057" s="22">
        <f>employees!$Q3057/employees!$T3057</f>
        <v>84882.076190476175</v>
      </c>
    </row>
    <row r="3058" spans="1:21" x14ac:dyDescent="0.25">
      <c r="A3058" s="23">
        <v>3057</v>
      </c>
      <c r="B3058" s="24" t="s">
        <v>2979</v>
      </c>
      <c r="C3058" s="24" t="s">
        <v>59</v>
      </c>
      <c r="D3058" s="24">
        <v>37</v>
      </c>
      <c r="E3058" s="24">
        <v>16</v>
      </c>
      <c r="F3058" s="24" t="str">
        <f>VLOOKUP(Table6[[#This Row],[department_id]],departments[#All],2,FALSE)</f>
        <v>Content Marketing</v>
      </c>
      <c r="G3058" s="24" t="str">
        <f>VLOOKUP(employees!$E3058,departments[],3,FALSE)</f>
        <v>GTM</v>
      </c>
      <c r="H3058" s="24">
        <v>16</v>
      </c>
      <c r="I3058" s="24" t="str">
        <f>VLOOKUP(employees!$H3058,locations[#All],3,FALSE)</f>
        <v>São Paulo</v>
      </c>
      <c r="J3058" s="24" t="str">
        <f>_xlfn.XLOOKUP(Table6[[#This Row],[City]],locations[city],locations[Continent])</f>
        <v>South America</v>
      </c>
      <c r="K3058" s="24" t="s">
        <v>55</v>
      </c>
      <c r="L3058" s="24" t="s">
        <v>51</v>
      </c>
      <c r="M3058" s="25">
        <v>43713</v>
      </c>
      <c r="N3058" s="24" t="s">
        <v>52</v>
      </c>
      <c r="O3058" s="24">
        <v>3.85</v>
      </c>
      <c r="P3058" s="24">
        <v>5.2</v>
      </c>
      <c r="Q3058" s="24">
        <v>55762.38</v>
      </c>
      <c r="R3058" s="24">
        <v>637</v>
      </c>
      <c r="S3058" s="24">
        <f ca="1">DATEDIF(employees!$M3058, TODAY(), "y")</f>
        <v>7</v>
      </c>
      <c r="T3058" s="24">
        <f>VLOOKUP(employees!$H3058,locations[#All],4,)</f>
        <v>0.8</v>
      </c>
      <c r="U3058" s="26">
        <f>employees!$Q3058/employees!$T3058</f>
        <v>69702.974999999991</v>
      </c>
    </row>
    <row r="3059" spans="1:21" x14ac:dyDescent="0.25">
      <c r="A3059" s="19">
        <v>3058</v>
      </c>
      <c r="B3059" s="20" t="s">
        <v>2980</v>
      </c>
      <c r="C3059" s="20" t="s">
        <v>49</v>
      </c>
      <c r="D3059" s="20">
        <v>44</v>
      </c>
      <c r="E3059" s="20">
        <v>2</v>
      </c>
      <c r="F3059" s="20" t="str">
        <f>VLOOKUP(Table6[[#This Row],[department_id]],departments[#All],2,FALSE)</f>
        <v>Data Science</v>
      </c>
      <c r="G3059" s="20" t="str">
        <f>VLOOKUP(employees!$E3059,departments[],3,FALSE)</f>
        <v>Tech</v>
      </c>
      <c r="H3059" s="20">
        <v>14</v>
      </c>
      <c r="I3059" s="20" t="str">
        <f>VLOOKUP(employees!$H3059,locations[#All],3,FALSE)</f>
        <v>Dubai</v>
      </c>
      <c r="J3059" s="20" t="str">
        <f>_xlfn.XLOOKUP(Table6[[#This Row],[City]],locations[city],locations[Continent])</f>
        <v>Asia</v>
      </c>
      <c r="K3059" s="20" t="s">
        <v>50</v>
      </c>
      <c r="L3059" s="20" t="s">
        <v>51</v>
      </c>
      <c r="M3059" s="21">
        <v>45826</v>
      </c>
      <c r="N3059" s="20" t="s">
        <v>57</v>
      </c>
      <c r="O3059" s="20">
        <v>4.71</v>
      </c>
      <c r="P3059" s="20">
        <v>8.1999999999999993</v>
      </c>
      <c r="Q3059" s="20">
        <v>51622.8</v>
      </c>
      <c r="R3059" s="20">
        <v>672</v>
      </c>
      <c r="S3059" s="20">
        <f ca="1">DATEDIF(employees!$M3059, TODAY(), "y")</f>
        <v>1</v>
      </c>
      <c r="T3059" s="20">
        <f>VLOOKUP(employees!$H3059,locations[#All],4,)</f>
        <v>1.05</v>
      </c>
      <c r="U3059" s="22">
        <f>employees!$Q3059/employees!$T3059</f>
        <v>49164.571428571428</v>
      </c>
    </row>
    <row r="3060" spans="1:21" x14ac:dyDescent="0.25">
      <c r="A3060" s="23">
        <v>3059</v>
      </c>
      <c r="B3060" s="24" t="s">
        <v>2981</v>
      </c>
      <c r="C3060" s="24" t="s">
        <v>54</v>
      </c>
      <c r="D3060" s="24">
        <v>42</v>
      </c>
      <c r="E3060" s="24">
        <v>7</v>
      </c>
      <c r="F3060" s="24" t="str">
        <f>VLOOKUP(Table6[[#This Row],[department_id]],departments[#All],2,FALSE)</f>
        <v>IT &amp; Helpdesk</v>
      </c>
      <c r="G3060" s="24" t="str">
        <f>VLOOKUP(employees!$E3060,departments[],3,FALSE)</f>
        <v>Tech</v>
      </c>
      <c r="H3060" s="24">
        <v>16</v>
      </c>
      <c r="I3060" s="24" t="str">
        <f>VLOOKUP(employees!$H3060,locations[#All],3,FALSE)</f>
        <v>São Paulo</v>
      </c>
      <c r="J3060" s="24" t="str">
        <f>_xlfn.XLOOKUP(Table6[[#This Row],[City]],locations[city],locations[Continent])</f>
        <v>South America</v>
      </c>
      <c r="K3060" s="24" t="s">
        <v>55</v>
      </c>
      <c r="L3060" s="24" t="s">
        <v>56</v>
      </c>
      <c r="M3060" s="25">
        <v>43506</v>
      </c>
      <c r="N3060" s="24" t="s">
        <v>62</v>
      </c>
      <c r="O3060" s="24">
        <v>4</v>
      </c>
      <c r="P3060" s="24">
        <v>6.8</v>
      </c>
      <c r="Q3060" s="24">
        <v>46774.06</v>
      </c>
      <c r="R3060" s="24">
        <v>2803</v>
      </c>
      <c r="S3060" s="24">
        <f ca="1">DATEDIF(employees!$M3060, TODAY(), "y")</f>
        <v>7</v>
      </c>
      <c r="T3060" s="24">
        <f>VLOOKUP(employees!$H3060,locations[#All],4,)</f>
        <v>0.8</v>
      </c>
      <c r="U3060" s="26">
        <f>employees!$Q3060/employees!$T3060</f>
        <v>58467.574999999997</v>
      </c>
    </row>
    <row r="3061" spans="1:21" x14ac:dyDescent="0.25">
      <c r="A3061" s="19">
        <v>3060</v>
      </c>
      <c r="B3061" s="20" t="s">
        <v>3518</v>
      </c>
      <c r="C3061" s="20" t="s">
        <v>59</v>
      </c>
      <c r="D3061" s="20">
        <v>36</v>
      </c>
      <c r="E3061" s="20">
        <v>1</v>
      </c>
      <c r="F3061" s="20" t="str">
        <f>VLOOKUP(Table6[[#This Row],[department_id]],departments[#All],2,FALSE)</f>
        <v>Engineering</v>
      </c>
      <c r="G3061" s="20" t="str">
        <f>VLOOKUP(employees!$E3061,departments[],3,FALSE)</f>
        <v>Tech</v>
      </c>
      <c r="H3061" s="20">
        <v>9</v>
      </c>
      <c r="I3061" s="20" t="str">
        <f>VLOOKUP(employees!$H3061,locations[#All],3,FALSE)</f>
        <v>Amsterdam</v>
      </c>
      <c r="J3061" s="20" t="str">
        <f>_xlfn.XLOOKUP(Table6[[#This Row],[City]],locations[city],locations[Continent])</f>
        <v>Europe</v>
      </c>
      <c r="K3061" s="20" t="s">
        <v>50</v>
      </c>
      <c r="L3061" s="20" t="s">
        <v>56</v>
      </c>
      <c r="M3061" s="21">
        <v>42927</v>
      </c>
      <c r="N3061" s="20" t="s">
        <v>57</v>
      </c>
      <c r="O3061" s="20">
        <v>2.96</v>
      </c>
      <c r="P3061" s="20">
        <v>7.1</v>
      </c>
      <c r="Q3061" s="20">
        <v>45860.81</v>
      </c>
      <c r="R3061" s="20">
        <v>1824</v>
      </c>
      <c r="S3061" s="20">
        <f ca="1">DATEDIF(employees!$M3061, TODAY(), "y")</f>
        <v>9</v>
      </c>
      <c r="T3061" s="20">
        <f>VLOOKUP(employees!$H3061,locations[#All],4,)</f>
        <v>1.1499999999999999</v>
      </c>
      <c r="U3061" s="22">
        <f>employees!$Q3061/employees!$T3061</f>
        <v>39878.965217391305</v>
      </c>
    </row>
    <row r="3062" spans="1:21" x14ac:dyDescent="0.25">
      <c r="A3062" s="23">
        <v>3061</v>
      </c>
      <c r="B3062" s="24" t="s">
        <v>2982</v>
      </c>
      <c r="C3062" s="24" t="s">
        <v>49</v>
      </c>
      <c r="D3062" s="24">
        <v>60</v>
      </c>
      <c r="E3062" s="24">
        <v>19</v>
      </c>
      <c r="F3062" s="24" t="str">
        <f>VLOOKUP(Table6[[#This Row],[department_id]],departments[#All],2,FALSE)</f>
        <v>Human Resources</v>
      </c>
      <c r="G3062" s="24" t="str">
        <f>VLOOKUP(employees!$E3062,departments[],3,FALSE)</f>
        <v>G&amp;A</v>
      </c>
      <c r="H3062" s="24">
        <v>20</v>
      </c>
      <c r="I3062" s="24" t="str">
        <f>VLOOKUP(employees!$H3062,locations[#All],3,FALSE)</f>
        <v>Singapore</v>
      </c>
      <c r="J3062" s="24" t="str">
        <f>_xlfn.XLOOKUP(Table6[[#This Row],[City]],locations[city],locations[Continent])</f>
        <v>Asia</v>
      </c>
      <c r="K3062" s="24" t="s">
        <v>64</v>
      </c>
      <c r="L3062" s="24" t="s">
        <v>56</v>
      </c>
      <c r="M3062" s="25">
        <v>43463</v>
      </c>
      <c r="N3062" s="24" t="s">
        <v>57</v>
      </c>
      <c r="O3062" s="24">
        <v>3.51</v>
      </c>
      <c r="P3062" s="24">
        <v>5.7</v>
      </c>
      <c r="Q3062" s="24">
        <v>185530.19</v>
      </c>
      <c r="R3062" s="24">
        <v>939</v>
      </c>
      <c r="S3062" s="24">
        <f ca="1">DATEDIF(employees!$M3062, TODAY(), "y")</f>
        <v>7</v>
      </c>
      <c r="T3062" s="24">
        <f>VLOOKUP(employees!$H3062,locations[#All],4,)</f>
        <v>1.22</v>
      </c>
      <c r="U3062" s="26">
        <f>employees!$Q3062/employees!$T3062</f>
        <v>152073.92622950822</v>
      </c>
    </row>
    <row r="3063" spans="1:21" x14ac:dyDescent="0.25">
      <c r="A3063" s="19">
        <v>3062</v>
      </c>
      <c r="B3063" s="20" t="s">
        <v>2983</v>
      </c>
      <c r="C3063" s="20" t="s">
        <v>49</v>
      </c>
      <c r="D3063" s="20">
        <v>27</v>
      </c>
      <c r="E3063" s="20">
        <v>26</v>
      </c>
      <c r="F3063" s="20" t="str">
        <f>VLOOKUP(Table6[[#This Row],[department_id]],departments[#All],2,FALSE)</f>
        <v>Procurement</v>
      </c>
      <c r="G3063" s="20" t="str">
        <f>VLOOKUP(employees!$E3063,departments[],3,FALSE)</f>
        <v>Ops</v>
      </c>
      <c r="H3063" s="20">
        <v>4</v>
      </c>
      <c r="I3063" s="20" t="str">
        <f>VLOOKUP(employees!$H3063,locations[#All],3,FALSE)</f>
        <v>Toronto</v>
      </c>
      <c r="J3063" s="20" t="str">
        <f>_xlfn.XLOOKUP(Table6[[#This Row],[City]],locations[city],locations[Continent])</f>
        <v>North America</v>
      </c>
      <c r="K3063" s="20" t="s">
        <v>60</v>
      </c>
      <c r="L3063" s="20" t="s">
        <v>56</v>
      </c>
      <c r="M3063" s="21">
        <v>44070</v>
      </c>
      <c r="N3063" s="20" t="s">
        <v>57</v>
      </c>
      <c r="O3063" s="20">
        <v>3</v>
      </c>
      <c r="P3063" s="20">
        <v>6.8</v>
      </c>
      <c r="Q3063" s="20">
        <v>120203.97</v>
      </c>
      <c r="R3063" s="20">
        <v>3092</v>
      </c>
      <c r="S3063" s="20">
        <f ca="1">DATEDIF(employees!$M3063, TODAY(), "y")</f>
        <v>6</v>
      </c>
      <c r="T3063" s="20">
        <f>VLOOKUP(employees!$H3063,locations[#All],4,)</f>
        <v>1.1000000000000001</v>
      </c>
      <c r="U3063" s="22">
        <f>employees!$Q3063/employees!$T3063</f>
        <v>109276.33636363635</v>
      </c>
    </row>
    <row r="3064" spans="1:21" x14ac:dyDescent="0.25">
      <c r="A3064" s="23">
        <v>3063</v>
      </c>
      <c r="B3064" s="24" t="s">
        <v>2984</v>
      </c>
      <c r="C3064" s="24" t="s">
        <v>54</v>
      </c>
      <c r="D3064" s="24">
        <v>36</v>
      </c>
      <c r="E3064" s="24">
        <v>22</v>
      </c>
      <c r="F3064" s="24" t="str">
        <f>VLOOKUP(Table6[[#This Row],[department_id]],departments[#All],2,FALSE)</f>
        <v>Accounting</v>
      </c>
      <c r="G3064" s="24" t="str">
        <f>VLOOKUP(employees!$E3064,departments[],3,FALSE)</f>
        <v>G&amp;A</v>
      </c>
      <c r="H3064" s="24">
        <v>19</v>
      </c>
      <c r="I3064" s="24" t="str">
        <f>VLOOKUP(employees!$H3064,locations[#All],3,FALSE)</f>
        <v>Tokyo</v>
      </c>
      <c r="J3064" s="24" t="str">
        <f>_xlfn.XLOOKUP(Table6[[#This Row],[City]],locations[city],locations[Continent])</f>
        <v>Asia</v>
      </c>
      <c r="K3064" s="24" t="s">
        <v>55</v>
      </c>
      <c r="L3064" s="24" t="s">
        <v>56</v>
      </c>
      <c r="M3064" s="25">
        <v>45805</v>
      </c>
      <c r="N3064" s="24" t="s">
        <v>62</v>
      </c>
      <c r="O3064" s="24">
        <v>3.56</v>
      </c>
      <c r="P3064" s="24">
        <v>7.8</v>
      </c>
      <c r="Q3064" s="24">
        <v>80001.83</v>
      </c>
      <c r="R3064" s="24">
        <v>1616</v>
      </c>
      <c r="S3064" s="24">
        <f ca="1">DATEDIF(employees!$M3064, TODAY(), "y")</f>
        <v>1</v>
      </c>
      <c r="T3064" s="24">
        <f>VLOOKUP(employees!$H3064,locations[#All],4,)</f>
        <v>1.2</v>
      </c>
      <c r="U3064" s="26">
        <f>employees!$Q3064/employees!$T3064</f>
        <v>66668.191666666666</v>
      </c>
    </row>
    <row r="3065" spans="1:21" x14ac:dyDescent="0.25">
      <c r="A3065" s="19">
        <v>3064</v>
      </c>
      <c r="B3065" s="20" t="s">
        <v>2985</v>
      </c>
      <c r="C3065" s="20" t="s">
        <v>54</v>
      </c>
      <c r="D3065" s="20">
        <v>36</v>
      </c>
      <c r="E3065" s="20">
        <v>14</v>
      </c>
      <c r="F3065" s="20" t="str">
        <f>VLOOKUP(Table6[[#This Row],[department_id]],departments[#All],2,FALSE)</f>
        <v>Sales Operations</v>
      </c>
      <c r="G3065" s="20" t="str">
        <f>VLOOKUP(employees!$E3065,departments[],3,FALSE)</f>
        <v>GTM</v>
      </c>
      <c r="H3065" s="20">
        <v>3</v>
      </c>
      <c r="I3065" s="20" t="str">
        <f>VLOOKUP(employees!$H3065,locations[#All],3,FALSE)</f>
        <v>Austin</v>
      </c>
      <c r="J3065" s="20" t="str">
        <f>_xlfn.XLOOKUP(Table6[[#This Row],[City]],locations[city],locations[Continent])</f>
        <v>North America</v>
      </c>
      <c r="K3065" s="20" t="s">
        <v>64</v>
      </c>
      <c r="L3065" s="20" t="s">
        <v>51</v>
      </c>
      <c r="M3065" s="21">
        <v>45730</v>
      </c>
      <c r="N3065" s="20" t="s">
        <v>57</v>
      </c>
      <c r="O3065" s="20">
        <v>3.27</v>
      </c>
      <c r="P3065" s="20">
        <v>8.8000000000000007</v>
      </c>
      <c r="Q3065" s="20">
        <v>162326.1</v>
      </c>
      <c r="R3065" s="20">
        <v>788</v>
      </c>
      <c r="S3065" s="20">
        <f ca="1">DATEDIF(employees!$M3065, TODAY(), "y")</f>
        <v>1</v>
      </c>
      <c r="T3065" s="20">
        <f>VLOOKUP(employees!$H3065,locations[#All],4,)</f>
        <v>1.05</v>
      </c>
      <c r="U3065" s="22">
        <f>employees!$Q3065/employees!$T3065</f>
        <v>154596.28571428571</v>
      </c>
    </row>
    <row r="3066" spans="1:21" x14ac:dyDescent="0.25">
      <c r="A3066" s="23">
        <v>3065</v>
      </c>
      <c r="B3066" s="24" t="s">
        <v>2986</v>
      </c>
      <c r="C3066" s="24" t="s">
        <v>54</v>
      </c>
      <c r="D3066" s="24">
        <v>52</v>
      </c>
      <c r="E3066" s="24">
        <v>12</v>
      </c>
      <c r="F3066" s="24" t="str">
        <f>VLOOKUP(Table6[[#This Row],[department_id]],departments[#All],2,FALSE)</f>
        <v>UX Research</v>
      </c>
      <c r="G3066" s="24" t="str">
        <f>VLOOKUP(employees!$E3066,departments[],3,FALSE)</f>
        <v>Product</v>
      </c>
      <c r="H3066" s="24">
        <v>20</v>
      </c>
      <c r="I3066" s="24" t="str">
        <f>VLOOKUP(employees!$H3066,locations[#All],3,FALSE)</f>
        <v>Singapore</v>
      </c>
      <c r="J3066" s="24" t="str">
        <f>_xlfn.XLOOKUP(Table6[[#This Row],[City]],locations[city],locations[Continent])</f>
        <v>Asia</v>
      </c>
      <c r="K3066" s="24" t="s">
        <v>55</v>
      </c>
      <c r="L3066" s="24" t="s">
        <v>56</v>
      </c>
      <c r="M3066" s="25">
        <v>45378</v>
      </c>
      <c r="N3066" s="24" t="s">
        <v>52</v>
      </c>
      <c r="O3066" s="24">
        <v>4.17</v>
      </c>
      <c r="P3066" s="24">
        <v>8.5</v>
      </c>
      <c r="Q3066" s="24">
        <v>139667.09</v>
      </c>
      <c r="R3066" s="24">
        <v>2963</v>
      </c>
      <c r="S3066" s="24">
        <f ca="1">DATEDIF(employees!$M3066, TODAY(), "y")</f>
        <v>2</v>
      </c>
      <c r="T3066" s="24">
        <f>VLOOKUP(employees!$H3066,locations[#All],4,)</f>
        <v>1.22</v>
      </c>
      <c r="U3066" s="26">
        <f>employees!$Q3066/employees!$T3066</f>
        <v>114481.22131147541</v>
      </c>
    </row>
    <row r="3067" spans="1:21" x14ac:dyDescent="0.25">
      <c r="A3067" s="19">
        <v>3066</v>
      </c>
      <c r="B3067" s="20" t="s">
        <v>2987</v>
      </c>
      <c r="C3067" s="20" t="s">
        <v>54</v>
      </c>
      <c r="D3067" s="20">
        <v>34</v>
      </c>
      <c r="E3067" s="20">
        <v>22</v>
      </c>
      <c r="F3067" s="20" t="str">
        <f>VLOOKUP(Table6[[#This Row],[department_id]],departments[#All],2,FALSE)</f>
        <v>Accounting</v>
      </c>
      <c r="G3067" s="20" t="str">
        <f>VLOOKUP(employees!$E3067,departments[],3,FALSE)</f>
        <v>G&amp;A</v>
      </c>
      <c r="H3067" s="20">
        <v>5</v>
      </c>
      <c r="I3067" s="20" t="str">
        <f>VLOOKUP(employees!$H3067,locations[#All],3,FALSE)</f>
        <v>London</v>
      </c>
      <c r="J3067" s="20" t="str">
        <f>_xlfn.XLOOKUP(Table6[[#This Row],[City]],locations[city],locations[Continent])</f>
        <v>Europe</v>
      </c>
      <c r="K3067" s="20" t="s">
        <v>55</v>
      </c>
      <c r="L3067" s="20" t="s">
        <v>51</v>
      </c>
      <c r="M3067" s="21">
        <v>42512</v>
      </c>
      <c r="N3067" s="20" t="s">
        <v>52</v>
      </c>
      <c r="O3067" s="20">
        <v>4.07</v>
      </c>
      <c r="P3067" s="20">
        <v>9.3000000000000007</v>
      </c>
      <c r="Q3067" s="20">
        <v>74433.429999999993</v>
      </c>
      <c r="R3067" s="20">
        <v>3008</v>
      </c>
      <c r="S3067" s="20">
        <f ca="1">DATEDIF(employees!$M3067, TODAY(), "y")</f>
        <v>10</v>
      </c>
      <c r="T3067" s="20">
        <f>VLOOKUP(employees!$H3067,locations[#All],4,)</f>
        <v>1.25</v>
      </c>
      <c r="U3067" s="22">
        <f>employees!$Q3067/employees!$T3067</f>
        <v>59546.743999999992</v>
      </c>
    </row>
    <row r="3068" spans="1:21" x14ac:dyDescent="0.25">
      <c r="A3068" s="23">
        <v>3067</v>
      </c>
      <c r="B3068" s="24" t="s">
        <v>2988</v>
      </c>
      <c r="C3068" s="24" t="s">
        <v>59</v>
      </c>
      <c r="D3068" s="24">
        <v>44</v>
      </c>
      <c r="E3068" s="24">
        <v>7</v>
      </c>
      <c r="F3068" s="24" t="str">
        <f>VLOOKUP(Table6[[#This Row],[department_id]],departments[#All],2,FALSE)</f>
        <v>IT &amp; Helpdesk</v>
      </c>
      <c r="G3068" s="24" t="str">
        <f>VLOOKUP(employees!$E3068,departments[],3,FALSE)</f>
        <v>Tech</v>
      </c>
      <c r="H3068" s="24">
        <v>13</v>
      </c>
      <c r="I3068" s="24" t="str">
        <f>VLOOKUP(employees!$H3068,locations[#All],3,FALSE)</f>
        <v>Cairo</v>
      </c>
      <c r="J3068" s="24" t="str">
        <f>_xlfn.XLOOKUP(Table6[[#This Row],[City]],locations[city],locations[Continent])</f>
        <v>Africa</v>
      </c>
      <c r="K3068" s="24" t="s">
        <v>64</v>
      </c>
      <c r="L3068" s="24" t="s">
        <v>78</v>
      </c>
      <c r="M3068" s="25">
        <v>42699</v>
      </c>
      <c r="N3068" s="24" t="s">
        <v>57</v>
      </c>
      <c r="O3068" s="24">
        <v>4.38</v>
      </c>
      <c r="P3068" s="24">
        <v>8.4</v>
      </c>
      <c r="Q3068" s="24">
        <v>62528.81</v>
      </c>
      <c r="R3068" s="24">
        <v>1293</v>
      </c>
      <c r="S3068" s="24">
        <f ca="1">DATEDIF(employees!$M3068, TODAY(), "y")</f>
        <v>9</v>
      </c>
      <c r="T3068" s="24">
        <f>VLOOKUP(employees!$H3068,locations[#All],4,)</f>
        <v>0.55000000000000004</v>
      </c>
      <c r="U3068" s="26">
        <f>employees!$Q3068/employees!$T3068</f>
        <v>113688.74545454544</v>
      </c>
    </row>
    <row r="3069" spans="1:21" x14ac:dyDescent="0.25">
      <c r="A3069" s="19">
        <v>3068</v>
      </c>
      <c r="B3069" s="20" t="s">
        <v>2989</v>
      </c>
      <c r="C3069" s="20" t="s">
        <v>59</v>
      </c>
      <c r="D3069" s="20">
        <v>62</v>
      </c>
      <c r="E3069" s="20">
        <v>2</v>
      </c>
      <c r="F3069" s="20" t="str">
        <f>VLOOKUP(Table6[[#This Row],[department_id]],departments[#All],2,FALSE)</f>
        <v>Data Science</v>
      </c>
      <c r="G3069" s="20" t="str">
        <f>VLOOKUP(employees!$E3069,departments[],3,FALSE)</f>
        <v>Tech</v>
      </c>
      <c r="H3069" s="20">
        <v>9</v>
      </c>
      <c r="I3069" s="20" t="str">
        <f>VLOOKUP(employees!$H3069,locations[#All],3,FALSE)</f>
        <v>Amsterdam</v>
      </c>
      <c r="J3069" s="20" t="str">
        <f>_xlfn.XLOOKUP(Table6[[#This Row],[City]],locations[city],locations[Continent])</f>
        <v>Europe</v>
      </c>
      <c r="K3069" s="20" t="s">
        <v>60</v>
      </c>
      <c r="L3069" s="20" t="s">
        <v>51</v>
      </c>
      <c r="M3069" s="21">
        <v>44830</v>
      </c>
      <c r="N3069" s="20" t="s">
        <v>52</v>
      </c>
      <c r="O3069" s="20">
        <v>3.77</v>
      </c>
      <c r="P3069" s="20">
        <v>6.1</v>
      </c>
      <c r="Q3069" s="20">
        <v>125973.46</v>
      </c>
      <c r="R3069" s="20">
        <v>3321</v>
      </c>
      <c r="S3069" s="20">
        <f ca="1">DATEDIF(employees!$M3069, TODAY(), "y")</f>
        <v>3</v>
      </c>
      <c r="T3069" s="20">
        <f>VLOOKUP(employees!$H3069,locations[#All],4,)</f>
        <v>1.1499999999999999</v>
      </c>
      <c r="U3069" s="22">
        <f>employees!$Q3069/employees!$T3069</f>
        <v>109542.13913043479</v>
      </c>
    </row>
    <row r="3070" spans="1:21" x14ac:dyDescent="0.25">
      <c r="A3070" s="23">
        <v>3069</v>
      </c>
      <c r="B3070" s="24" t="s">
        <v>2990</v>
      </c>
      <c r="C3070" s="24" t="s">
        <v>54</v>
      </c>
      <c r="D3070" s="24">
        <v>28</v>
      </c>
      <c r="E3070" s="24">
        <v>1</v>
      </c>
      <c r="F3070" s="24" t="str">
        <f>VLOOKUP(Table6[[#This Row],[department_id]],departments[#All],2,FALSE)</f>
        <v>Engineering</v>
      </c>
      <c r="G3070" s="24" t="str">
        <f>VLOOKUP(employees!$E3070,departments[],3,FALSE)</f>
        <v>Tech</v>
      </c>
      <c r="H3070" s="24">
        <v>12</v>
      </c>
      <c r="I3070" s="24" t="str">
        <f>VLOOKUP(employees!$H3070,locations[#All],3,FALSE)</f>
        <v>Hyderabad</v>
      </c>
      <c r="J3070" s="24" t="str">
        <f>_xlfn.XLOOKUP(Table6[[#This Row],[City]],locations[city],locations[Continent])</f>
        <v>Asia</v>
      </c>
      <c r="K3070" s="24" t="s">
        <v>50</v>
      </c>
      <c r="L3070" s="24" t="s">
        <v>51</v>
      </c>
      <c r="M3070" s="25">
        <v>42752</v>
      </c>
      <c r="N3070" s="24" t="s">
        <v>57</v>
      </c>
      <c r="O3070" s="24">
        <v>2.59</v>
      </c>
      <c r="P3070" s="24">
        <v>8.6999999999999993</v>
      </c>
      <c r="Q3070" s="24">
        <v>33553.279999999999</v>
      </c>
      <c r="R3070" s="24">
        <v>3338</v>
      </c>
      <c r="S3070" s="24">
        <f ca="1">DATEDIF(employees!$M3070, TODAY(), "y")</f>
        <v>9</v>
      </c>
      <c r="T3070" s="24">
        <f>VLOOKUP(employees!$H3070,locations[#All],4,)</f>
        <v>0.68</v>
      </c>
      <c r="U3070" s="26">
        <f>employees!$Q3070/employees!$T3070</f>
        <v>49343.058823529405</v>
      </c>
    </row>
    <row r="3071" spans="1:21" x14ac:dyDescent="0.25">
      <c r="A3071" s="19">
        <v>3070</v>
      </c>
      <c r="B3071" s="20" t="s">
        <v>2991</v>
      </c>
      <c r="C3071" s="20" t="s">
        <v>54</v>
      </c>
      <c r="D3071" s="20">
        <v>28</v>
      </c>
      <c r="E3071" s="20">
        <v>19</v>
      </c>
      <c r="F3071" s="20" t="str">
        <f>VLOOKUP(Table6[[#This Row],[department_id]],departments[#All],2,FALSE)</f>
        <v>Human Resources</v>
      </c>
      <c r="G3071" s="20" t="str">
        <f>VLOOKUP(employees!$E3071,departments[],3,FALSE)</f>
        <v>G&amp;A</v>
      </c>
      <c r="H3071" s="20">
        <v>12</v>
      </c>
      <c r="I3071" s="20" t="str">
        <f>VLOOKUP(employees!$H3071,locations[#All],3,FALSE)</f>
        <v>Hyderabad</v>
      </c>
      <c r="J3071" s="20" t="str">
        <f>_xlfn.XLOOKUP(Table6[[#This Row],[City]],locations[city],locations[Continent])</f>
        <v>Asia</v>
      </c>
      <c r="K3071" s="20" t="s">
        <v>66</v>
      </c>
      <c r="L3071" s="20" t="s">
        <v>51</v>
      </c>
      <c r="M3071" s="21">
        <v>45948</v>
      </c>
      <c r="N3071" s="20" t="s">
        <v>62</v>
      </c>
      <c r="O3071" s="20">
        <v>3.47</v>
      </c>
      <c r="P3071" s="20">
        <v>7.3</v>
      </c>
      <c r="Q3071" s="20">
        <v>28645.56</v>
      </c>
      <c r="R3071" s="20">
        <v>670</v>
      </c>
      <c r="S3071" s="20">
        <f ca="1">DATEDIF(employees!$M3071, TODAY(), "y")</f>
        <v>0</v>
      </c>
      <c r="T3071" s="20">
        <f>VLOOKUP(employees!$H3071,locations[#All],4,)</f>
        <v>0.68</v>
      </c>
      <c r="U3071" s="22">
        <f>employees!$Q3071/employees!$T3071</f>
        <v>42125.823529411762</v>
      </c>
    </row>
    <row r="3072" spans="1:21" x14ac:dyDescent="0.25">
      <c r="A3072" s="23">
        <v>3071</v>
      </c>
      <c r="B3072" s="24" t="s">
        <v>2992</v>
      </c>
      <c r="C3072" s="24" t="s">
        <v>49</v>
      </c>
      <c r="D3072" s="24">
        <v>60</v>
      </c>
      <c r="E3072" s="24">
        <v>7</v>
      </c>
      <c r="F3072" s="24" t="str">
        <f>VLOOKUP(Table6[[#This Row],[department_id]],departments[#All],2,FALSE)</f>
        <v>IT &amp; Helpdesk</v>
      </c>
      <c r="G3072" s="24" t="str">
        <f>VLOOKUP(employees!$E3072,departments[],3,FALSE)</f>
        <v>Tech</v>
      </c>
      <c r="H3072" s="24">
        <v>11</v>
      </c>
      <c r="I3072" s="24" t="str">
        <f>VLOOKUP(employees!$H3072,locations[#All],3,FALSE)</f>
        <v>Bengaluru</v>
      </c>
      <c r="J3072" s="24" t="str">
        <f>_xlfn.XLOOKUP(Table6[[#This Row],[City]],locations[city],locations[Continent])</f>
        <v>Asia</v>
      </c>
      <c r="K3072" s="24" t="s">
        <v>60</v>
      </c>
      <c r="L3072" s="24" t="s">
        <v>83</v>
      </c>
      <c r="M3072" s="25">
        <v>43417</v>
      </c>
      <c r="N3072" s="24" t="s">
        <v>57</v>
      </c>
      <c r="O3072" s="24">
        <v>4.18</v>
      </c>
      <c r="P3072" s="24">
        <v>5.6</v>
      </c>
      <c r="Q3072" s="24">
        <v>70142.98</v>
      </c>
      <c r="R3072" s="24">
        <v>96</v>
      </c>
      <c r="S3072" s="24">
        <f ca="1">DATEDIF(employees!$M3072, TODAY(), "y")</f>
        <v>7</v>
      </c>
      <c r="T3072" s="24">
        <f>VLOOKUP(employees!$H3072,locations[#All],4,)</f>
        <v>0.7</v>
      </c>
      <c r="U3072" s="26">
        <f>employees!$Q3072/employees!$T3072</f>
        <v>100204.25714285714</v>
      </c>
    </row>
    <row r="3073" spans="1:21" x14ac:dyDescent="0.25">
      <c r="A3073" s="19">
        <v>3072</v>
      </c>
      <c r="B3073" s="20" t="s">
        <v>2993</v>
      </c>
      <c r="C3073" s="20" t="s">
        <v>49</v>
      </c>
      <c r="D3073" s="20">
        <v>42</v>
      </c>
      <c r="E3073" s="20">
        <v>20</v>
      </c>
      <c r="F3073" s="20" t="str">
        <f>VLOOKUP(Table6[[#This Row],[department_id]],departments[#All],2,FALSE)</f>
        <v>Recruiting</v>
      </c>
      <c r="G3073" s="20" t="str">
        <f>VLOOKUP(employees!$E3073,departments[],3,FALSE)</f>
        <v>G&amp;A</v>
      </c>
      <c r="H3073" s="20">
        <v>14</v>
      </c>
      <c r="I3073" s="20" t="str">
        <f>VLOOKUP(employees!$H3073,locations[#All],3,FALSE)</f>
        <v>Dubai</v>
      </c>
      <c r="J3073" s="20" t="str">
        <f>_xlfn.XLOOKUP(Table6[[#This Row],[City]],locations[city],locations[Continent])</f>
        <v>Asia</v>
      </c>
      <c r="K3073" s="20" t="s">
        <v>64</v>
      </c>
      <c r="L3073" s="20" t="s">
        <v>78</v>
      </c>
      <c r="M3073" s="21">
        <v>43172</v>
      </c>
      <c r="N3073" s="20" t="s">
        <v>52</v>
      </c>
      <c r="O3073" s="20">
        <v>3.37</v>
      </c>
      <c r="P3073" s="20">
        <v>7.4</v>
      </c>
      <c r="Q3073" s="20">
        <v>125853.07</v>
      </c>
      <c r="R3073" s="20">
        <v>2310</v>
      </c>
      <c r="S3073" s="20">
        <f ca="1">DATEDIF(employees!$M3073, TODAY(), "y")</f>
        <v>8</v>
      </c>
      <c r="T3073" s="20">
        <f>VLOOKUP(employees!$H3073,locations[#All],4,)</f>
        <v>1.05</v>
      </c>
      <c r="U3073" s="22">
        <f>employees!$Q3073/employees!$T3073</f>
        <v>119860.06666666667</v>
      </c>
    </row>
    <row r="3074" spans="1:21" x14ac:dyDescent="0.25">
      <c r="A3074" s="23">
        <v>3073</v>
      </c>
      <c r="B3074" s="24" t="s">
        <v>2994</v>
      </c>
      <c r="C3074" s="24" t="s">
        <v>59</v>
      </c>
      <c r="D3074" s="24">
        <v>56</v>
      </c>
      <c r="E3074" s="24">
        <v>7</v>
      </c>
      <c r="F3074" s="24" t="str">
        <f>VLOOKUP(Table6[[#This Row],[department_id]],departments[#All],2,FALSE)</f>
        <v>IT &amp; Helpdesk</v>
      </c>
      <c r="G3074" s="24" t="str">
        <f>VLOOKUP(employees!$E3074,departments[],3,FALSE)</f>
        <v>Tech</v>
      </c>
      <c r="H3074" s="24">
        <v>21</v>
      </c>
      <c r="I3074" s="24" t="str">
        <f>VLOOKUP(employees!$H3074,locations[#All],3,FALSE)</f>
        <v>Sydney</v>
      </c>
      <c r="J3074" s="24" t="str">
        <f>_xlfn.XLOOKUP(Table6[[#This Row],[City]],locations[city],locations[Continent])</f>
        <v>Oceania</v>
      </c>
      <c r="K3074" s="24" t="s">
        <v>60</v>
      </c>
      <c r="L3074" s="24" t="s">
        <v>51</v>
      </c>
      <c r="M3074" s="25">
        <v>45915</v>
      </c>
      <c r="N3074" s="24" t="s">
        <v>57</v>
      </c>
      <c r="O3074" s="24">
        <v>4.32</v>
      </c>
      <c r="P3074" s="24">
        <v>9</v>
      </c>
      <c r="Q3074" s="24">
        <v>83202.509999999995</v>
      </c>
      <c r="R3074" s="24">
        <v>3311</v>
      </c>
      <c r="S3074" s="24">
        <f ca="1">DATEDIF(employees!$M3074, TODAY(), "y")</f>
        <v>0</v>
      </c>
      <c r="T3074" s="24">
        <f>VLOOKUP(employees!$H3074,locations[#All],4,)</f>
        <v>1.1499999999999999</v>
      </c>
      <c r="U3074" s="26">
        <f>employees!$Q3074/employees!$T3074</f>
        <v>72350.00869565217</v>
      </c>
    </row>
    <row r="3075" spans="1:21" x14ac:dyDescent="0.25">
      <c r="A3075" s="19">
        <v>3074</v>
      </c>
      <c r="B3075" s="20" t="s">
        <v>2995</v>
      </c>
      <c r="C3075" s="20" t="s">
        <v>49</v>
      </c>
      <c r="D3075" s="20">
        <v>42</v>
      </c>
      <c r="E3075" s="20">
        <v>12</v>
      </c>
      <c r="F3075" s="20" t="str">
        <f>VLOOKUP(Table6[[#This Row],[department_id]],departments[#All],2,FALSE)</f>
        <v>UX Research</v>
      </c>
      <c r="G3075" s="20" t="str">
        <f>VLOOKUP(employees!$E3075,departments[],3,FALSE)</f>
        <v>Product</v>
      </c>
      <c r="H3075" s="20">
        <v>12</v>
      </c>
      <c r="I3075" s="20" t="str">
        <f>VLOOKUP(employees!$H3075,locations[#All],3,FALSE)</f>
        <v>Hyderabad</v>
      </c>
      <c r="J3075" s="20" t="str">
        <f>_xlfn.XLOOKUP(Table6[[#This Row],[City]],locations[city],locations[Continent])</f>
        <v>Asia</v>
      </c>
      <c r="K3075" s="20" t="s">
        <v>55</v>
      </c>
      <c r="L3075" s="20" t="s">
        <v>51</v>
      </c>
      <c r="M3075" s="21">
        <v>42552</v>
      </c>
      <c r="N3075" s="20" t="s">
        <v>57</v>
      </c>
      <c r="O3075" s="20">
        <v>3.79</v>
      </c>
      <c r="P3075" s="20">
        <v>5.3</v>
      </c>
      <c r="Q3075" s="20">
        <v>53673.23</v>
      </c>
      <c r="R3075" s="20">
        <v>1254</v>
      </c>
      <c r="S3075" s="20">
        <f ca="1">DATEDIF(employees!$M3075, TODAY(), "y")</f>
        <v>10</v>
      </c>
      <c r="T3075" s="20">
        <f>VLOOKUP(employees!$H3075,locations[#All],4,)</f>
        <v>0.68</v>
      </c>
      <c r="U3075" s="22">
        <f>employees!$Q3075/employees!$T3075</f>
        <v>78931.220588235286</v>
      </c>
    </row>
    <row r="3076" spans="1:21" x14ac:dyDescent="0.25">
      <c r="A3076" s="23">
        <v>3075</v>
      </c>
      <c r="B3076" s="24" t="s">
        <v>2996</v>
      </c>
      <c r="C3076" s="24" t="s">
        <v>59</v>
      </c>
      <c r="D3076" s="24">
        <v>59</v>
      </c>
      <c r="E3076" s="24">
        <v>26</v>
      </c>
      <c r="F3076" s="24" t="str">
        <f>VLOOKUP(Table6[[#This Row],[department_id]],departments[#All],2,FALSE)</f>
        <v>Procurement</v>
      </c>
      <c r="G3076" s="24" t="str">
        <f>VLOOKUP(employees!$E3076,departments[],3,FALSE)</f>
        <v>Ops</v>
      </c>
      <c r="H3076" s="24">
        <v>19</v>
      </c>
      <c r="I3076" s="24" t="str">
        <f>VLOOKUP(employees!$H3076,locations[#All],3,FALSE)</f>
        <v>Tokyo</v>
      </c>
      <c r="J3076" s="24" t="str">
        <f>_xlfn.XLOOKUP(Table6[[#This Row],[City]],locations[city],locations[Continent])</f>
        <v>Asia</v>
      </c>
      <c r="K3076" s="24" t="s">
        <v>71</v>
      </c>
      <c r="L3076" s="24" t="s">
        <v>51</v>
      </c>
      <c r="M3076" s="25">
        <v>42063</v>
      </c>
      <c r="N3076" s="24" t="s">
        <v>52</v>
      </c>
      <c r="O3076" s="24">
        <v>3.53</v>
      </c>
      <c r="P3076" s="24">
        <v>9</v>
      </c>
      <c r="Q3076" s="24">
        <v>217499.31</v>
      </c>
      <c r="R3076" s="24">
        <v>1324</v>
      </c>
      <c r="S3076" s="24">
        <f ca="1">DATEDIF(employees!$M3076, TODAY(), "y")</f>
        <v>11</v>
      </c>
      <c r="T3076" s="24">
        <f>VLOOKUP(employees!$H3076,locations[#All],4,)</f>
        <v>1.2</v>
      </c>
      <c r="U3076" s="26">
        <f>employees!$Q3076/employees!$T3076</f>
        <v>181249.42500000002</v>
      </c>
    </row>
    <row r="3077" spans="1:21" x14ac:dyDescent="0.25">
      <c r="A3077" s="19">
        <v>3076</v>
      </c>
      <c r="B3077" s="20" t="s">
        <v>2997</v>
      </c>
      <c r="C3077" s="20" t="s">
        <v>49</v>
      </c>
      <c r="D3077" s="20">
        <v>39</v>
      </c>
      <c r="E3077" s="20">
        <v>20</v>
      </c>
      <c r="F3077" s="20" t="str">
        <f>VLOOKUP(Table6[[#This Row],[department_id]],departments[#All],2,FALSE)</f>
        <v>Recruiting</v>
      </c>
      <c r="G3077" s="20" t="str">
        <f>VLOOKUP(employees!$E3077,departments[],3,FALSE)</f>
        <v>G&amp;A</v>
      </c>
      <c r="H3077" s="20">
        <v>16</v>
      </c>
      <c r="I3077" s="20" t="str">
        <f>VLOOKUP(employees!$H3077,locations[#All],3,FALSE)</f>
        <v>São Paulo</v>
      </c>
      <c r="J3077" s="20" t="str">
        <f>_xlfn.XLOOKUP(Table6[[#This Row],[City]],locations[city],locations[Continent])</f>
        <v>South America</v>
      </c>
      <c r="K3077" s="20" t="s">
        <v>71</v>
      </c>
      <c r="L3077" s="20" t="s">
        <v>51</v>
      </c>
      <c r="M3077" s="21">
        <v>43894</v>
      </c>
      <c r="N3077" s="20" t="s">
        <v>52</v>
      </c>
      <c r="O3077" s="20">
        <v>4.75</v>
      </c>
      <c r="P3077" s="20">
        <v>5.8</v>
      </c>
      <c r="Q3077" s="20">
        <v>162464.78</v>
      </c>
      <c r="R3077" s="20">
        <v>1826</v>
      </c>
      <c r="S3077" s="20">
        <f ca="1">DATEDIF(employees!$M3077, TODAY(), "y")</f>
        <v>6</v>
      </c>
      <c r="T3077" s="20">
        <f>VLOOKUP(employees!$H3077,locations[#All],4,)</f>
        <v>0.8</v>
      </c>
      <c r="U3077" s="22">
        <f>employees!$Q3077/employees!$T3077</f>
        <v>203080.97499999998</v>
      </c>
    </row>
    <row r="3078" spans="1:21" x14ac:dyDescent="0.25">
      <c r="A3078" s="23">
        <v>3077</v>
      </c>
      <c r="B3078" s="24" t="s">
        <v>2998</v>
      </c>
      <c r="C3078" s="24" t="s">
        <v>54</v>
      </c>
      <c r="D3078" s="24">
        <v>29</v>
      </c>
      <c r="E3078" s="24">
        <v>12</v>
      </c>
      <c r="F3078" s="24" t="str">
        <f>VLOOKUP(Table6[[#This Row],[department_id]],departments[#All],2,FALSE)</f>
        <v>UX Research</v>
      </c>
      <c r="G3078" s="24" t="str">
        <f>VLOOKUP(employees!$E3078,departments[],3,FALSE)</f>
        <v>Product</v>
      </c>
      <c r="H3078" s="24">
        <v>20</v>
      </c>
      <c r="I3078" s="24" t="str">
        <f>VLOOKUP(employees!$H3078,locations[#All],3,FALSE)</f>
        <v>Singapore</v>
      </c>
      <c r="J3078" s="24" t="str">
        <f>_xlfn.XLOOKUP(Table6[[#This Row],[City]],locations[city],locations[Continent])</f>
        <v>Asia</v>
      </c>
      <c r="K3078" s="24" t="s">
        <v>60</v>
      </c>
      <c r="L3078" s="24" t="s">
        <v>51</v>
      </c>
      <c r="M3078" s="25">
        <v>41859</v>
      </c>
      <c r="N3078" s="24" t="s">
        <v>57</v>
      </c>
      <c r="O3078" s="24">
        <v>2.5</v>
      </c>
      <c r="P3078" s="24">
        <v>5.3</v>
      </c>
      <c r="Q3078" s="24">
        <v>105582.22</v>
      </c>
      <c r="R3078" s="24">
        <v>909</v>
      </c>
      <c r="S3078" s="24">
        <f ca="1">DATEDIF(employees!$M3078, TODAY(), "y")</f>
        <v>12</v>
      </c>
      <c r="T3078" s="24">
        <f>VLOOKUP(employees!$H3078,locations[#All],4,)</f>
        <v>1.22</v>
      </c>
      <c r="U3078" s="26">
        <f>employees!$Q3078/employees!$T3078</f>
        <v>86542.803278688531</v>
      </c>
    </row>
    <row r="3079" spans="1:21" x14ac:dyDescent="0.25">
      <c r="A3079" s="19">
        <v>3078</v>
      </c>
      <c r="B3079" s="20" t="s">
        <v>2999</v>
      </c>
      <c r="C3079" s="20" t="s">
        <v>49</v>
      </c>
      <c r="D3079" s="20">
        <v>53</v>
      </c>
      <c r="E3079" s="20">
        <v>21</v>
      </c>
      <c r="F3079" s="20" t="str">
        <f>VLOOKUP(Table6[[#This Row],[department_id]],departments[#All],2,FALSE)</f>
        <v>Finance</v>
      </c>
      <c r="G3079" s="20" t="str">
        <f>VLOOKUP(employees!$E3079,departments[],3,FALSE)</f>
        <v>G&amp;A</v>
      </c>
      <c r="H3079" s="20">
        <v>21</v>
      </c>
      <c r="I3079" s="20" t="str">
        <f>VLOOKUP(employees!$H3079,locations[#All],3,FALSE)</f>
        <v>Sydney</v>
      </c>
      <c r="J3079" s="20" t="str">
        <f>_xlfn.XLOOKUP(Table6[[#This Row],[City]],locations[city],locations[Continent])</f>
        <v>Oceania</v>
      </c>
      <c r="K3079" s="20" t="s">
        <v>55</v>
      </c>
      <c r="L3079" s="20" t="s">
        <v>51</v>
      </c>
      <c r="M3079" s="21">
        <v>42923</v>
      </c>
      <c r="N3079" s="20" t="s">
        <v>57</v>
      </c>
      <c r="O3079" s="20">
        <v>3.14</v>
      </c>
      <c r="P3079" s="20">
        <v>5.9</v>
      </c>
      <c r="Q3079" s="20">
        <v>120070.83</v>
      </c>
      <c r="R3079" s="20">
        <v>1996</v>
      </c>
      <c r="S3079" s="20">
        <f ca="1">DATEDIF(employees!$M3079, TODAY(), "y")</f>
        <v>9</v>
      </c>
      <c r="T3079" s="20">
        <f>VLOOKUP(employees!$H3079,locations[#All],4,)</f>
        <v>1.1499999999999999</v>
      </c>
      <c r="U3079" s="22">
        <f>employees!$Q3079/employees!$T3079</f>
        <v>104409.41739130436</v>
      </c>
    </row>
    <row r="3080" spans="1:21" x14ac:dyDescent="0.25">
      <c r="A3080" s="23">
        <v>3079</v>
      </c>
      <c r="B3080" s="24" t="s">
        <v>3000</v>
      </c>
      <c r="C3080" s="24" t="s">
        <v>49</v>
      </c>
      <c r="D3080" s="24">
        <v>35</v>
      </c>
      <c r="E3080" s="24">
        <v>11</v>
      </c>
      <c r="F3080" s="24" t="str">
        <f>VLOOKUP(Table6[[#This Row],[department_id]],departments[#All],2,FALSE)</f>
        <v>Design</v>
      </c>
      <c r="G3080" s="24" t="str">
        <f>VLOOKUP(employees!$E3080,departments[],3,FALSE)</f>
        <v>Product</v>
      </c>
      <c r="H3080" s="24">
        <v>19</v>
      </c>
      <c r="I3080" s="24" t="str">
        <f>VLOOKUP(employees!$H3080,locations[#All],3,FALSE)</f>
        <v>Tokyo</v>
      </c>
      <c r="J3080" s="24" t="str">
        <f>_xlfn.XLOOKUP(Table6[[#This Row],[City]],locations[city],locations[Continent])</f>
        <v>Asia</v>
      </c>
      <c r="K3080" s="24" t="s">
        <v>55</v>
      </c>
      <c r="L3080" s="24" t="s">
        <v>51</v>
      </c>
      <c r="M3080" s="25">
        <v>41949</v>
      </c>
      <c r="N3080" s="24" t="s">
        <v>62</v>
      </c>
      <c r="O3080" s="24">
        <v>4.3600000000000003</v>
      </c>
      <c r="P3080" s="24">
        <v>9.4</v>
      </c>
      <c r="Q3080" s="24">
        <v>137222</v>
      </c>
      <c r="R3080" s="24">
        <v>78</v>
      </c>
      <c r="S3080" s="24">
        <f ca="1">DATEDIF(employees!$M3080, TODAY(), "y")</f>
        <v>11</v>
      </c>
      <c r="T3080" s="24">
        <f>VLOOKUP(employees!$H3080,locations[#All],4,)</f>
        <v>1.2</v>
      </c>
      <c r="U3080" s="26">
        <f>employees!$Q3080/employees!$T3080</f>
        <v>114351.66666666667</v>
      </c>
    </row>
    <row r="3081" spans="1:21" x14ac:dyDescent="0.25">
      <c r="A3081" s="19">
        <v>3080</v>
      </c>
      <c r="B3081" s="20" t="s">
        <v>3001</v>
      </c>
      <c r="C3081" s="20" t="s">
        <v>59</v>
      </c>
      <c r="D3081" s="20">
        <v>59</v>
      </c>
      <c r="E3081" s="20">
        <v>15</v>
      </c>
      <c r="F3081" s="20" t="str">
        <f>VLOOKUP(Table6[[#This Row],[department_id]],departments[#All],2,FALSE)</f>
        <v>Marketing</v>
      </c>
      <c r="G3081" s="20" t="str">
        <f>VLOOKUP(employees!$E3081,departments[],3,FALSE)</f>
        <v>GTM</v>
      </c>
      <c r="H3081" s="20">
        <v>12</v>
      </c>
      <c r="I3081" s="20" t="str">
        <f>VLOOKUP(employees!$H3081,locations[#All],3,FALSE)</f>
        <v>Hyderabad</v>
      </c>
      <c r="J3081" s="20" t="str">
        <f>_xlfn.XLOOKUP(Table6[[#This Row],[City]],locations[city],locations[Continent])</f>
        <v>Asia</v>
      </c>
      <c r="K3081" s="20" t="s">
        <v>66</v>
      </c>
      <c r="L3081" s="20" t="s">
        <v>78</v>
      </c>
      <c r="M3081" s="21">
        <v>44595</v>
      </c>
      <c r="N3081" s="20" t="s">
        <v>52</v>
      </c>
      <c r="O3081" s="20">
        <v>2.5299999999999998</v>
      </c>
      <c r="P3081" s="20">
        <v>9.5</v>
      </c>
      <c r="Q3081" s="20">
        <v>35208.82</v>
      </c>
      <c r="R3081" s="20">
        <v>237</v>
      </c>
      <c r="S3081" s="20">
        <f ca="1">DATEDIF(employees!$M3081, TODAY(), "y")</f>
        <v>4</v>
      </c>
      <c r="T3081" s="20">
        <f>VLOOKUP(employees!$H3081,locations[#All],4,)</f>
        <v>0.68</v>
      </c>
      <c r="U3081" s="22">
        <f>employees!$Q3081/employees!$T3081</f>
        <v>51777.676470588231</v>
      </c>
    </row>
    <row r="3082" spans="1:21" x14ac:dyDescent="0.25">
      <c r="A3082" s="23">
        <v>3081</v>
      </c>
      <c r="B3082" s="24" t="s">
        <v>3002</v>
      </c>
      <c r="C3082" s="24" t="s">
        <v>49</v>
      </c>
      <c r="D3082" s="24">
        <v>49</v>
      </c>
      <c r="E3082" s="24">
        <v>14</v>
      </c>
      <c r="F3082" s="24" t="str">
        <f>VLOOKUP(Table6[[#This Row],[department_id]],departments[#All],2,FALSE)</f>
        <v>Sales Operations</v>
      </c>
      <c r="G3082" s="24" t="str">
        <f>VLOOKUP(employees!$E3082,departments[],3,FALSE)</f>
        <v>GTM</v>
      </c>
      <c r="H3082" s="24">
        <v>1</v>
      </c>
      <c r="I3082" s="24" t="str">
        <f>VLOOKUP(employees!$H3082,locations[#All],3,FALSE)</f>
        <v>San Francisco</v>
      </c>
      <c r="J3082" s="24" t="str">
        <f>_xlfn.XLOOKUP(Table6[[#This Row],[City]],locations[city],locations[Continent])</f>
        <v>North America</v>
      </c>
      <c r="K3082" s="24" t="s">
        <v>75</v>
      </c>
      <c r="L3082" s="24" t="s">
        <v>51</v>
      </c>
      <c r="M3082" s="25">
        <v>43958</v>
      </c>
      <c r="N3082" s="24" t="s">
        <v>52</v>
      </c>
      <c r="O3082" s="24">
        <v>4.33</v>
      </c>
      <c r="P3082" s="24">
        <v>6.3</v>
      </c>
      <c r="Q3082" s="24">
        <v>299840.49</v>
      </c>
      <c r="R3082" s="24">
        <v>491</v>
      </c>
      <c r="S3082" s="24">
        <f ca="1">DATEDIF(employees!$M3082, TODAY(), "y")</f>
        <v>6</v>
      </c>
      <c r="T3082" s="24">
        <f>VLOOKUP(employees!$H3082,locations[#All],4,)</f>
        <v>1.35</v>
      </c>
      <c r="U3082" s="26">
        <f>employees!$Q3082/employees!$T3082</f>
        <v>222104.06666666665</v>
      </c>
    </row>
    <row r="3083" spans="1:21" x14ac:dyDescent="0.25">
      <c r="A3083" s="19">
        <v>3082</v>
      </c>
      <c r="B3083" s="20" t="s">
        <v>1361</v>
      </c>
      <c r="C3083" s="20" t="s">
        <v>59</v>
      </c>
      <c r="D3083" s="20">
        <v>61</v>
      </c>
      <c r="E3083" s="20">
        <v>2</v>
      </c>
      <c r="F3083" s="20" t="str">
        <f>VLOOKUP(Table6[[#This Row],[department_id]],departments[#All],2,FALSE)</f>
        <v>Data Science</v>
      </c>
      <c r="G3083" s="20" t="str">
        <f>VLOOKUP(employees!$E3083,departments[],3,FALSE)</f>
        <v>Tech</v>
      </c>
      <c r="H3083" s="20">
        <v>15</v>
      </c>
      <c r="I3083" s="20" t="str">
        <f>VLOOKUP(employees!$H3083,locations[#All],3,FALSE)</f>
        <v>Cape Town</v>
      </c>
      <c r="J3083" s="20" t="str">
        <f>_xlfn.XLOOKUP(Table6[[#This Row],[City]],locations[city],locations[Continent])</f>
        <v>Africa</v>
      </c>
      <c r="K3083" s="20" t="s">
        <v>60</v>
      </c>
      <c r="L3083" s="20" t="s">
        <v>51</v>
      </c>
      <c r="M3083" s="21">
        <v>45106</v>
      </c>
      <c r="N3083" s="20" t="s">
        <v>57</v>
      </c>
      <c r="O3083" s="20">
        <v>3.61</v>
      </c>
      <c r="P3083" s="20">
        <v>6.6</v>
      </c>
      <c r="Q3083" s="20">
        <v>142579.70000000001</v>
      </c>
      <c r="R3083" s="20">
        <v>2363</v>
      </c>
      <c r="S3083" s="20">
        <f ca="1">DATEDIF(employees!$M3083, TODAY(), "y")</f>
        <v>3</v>
      </c>
      <c r="T3083" s="20">
        <f>VLOOKUP(employees!$H3083,locations[#All],4,)</f>
        <v>0.7</v>
      </c>
      <c r="U3083" s="22">
        <f>employees!$Q3083/employees!$T3083</f>
        <v>203685.28571428574</v>
      </c>
    </row>
    <row r="3084" spans="1:21" x14ac:dyDescent="0.25">
      <c r="A3084" s="23">
        <v>3083</v>
      </c>
      <c r="B3084" s="24" t="s">
        <v>3003</v>
      </c>
      <c r="C3084" s="24" t="s">
        <v>59</v>
      </c>
      <c r="D3084" s="24">
        <v>41</v>
      </c>
      <c r="E3084" s="24">
        <v>1</v>
      </c>
      <c r="F3084" s="24" t="str">
        <f>VLOOKUP(Table6[[#This Row],[department_id]],departments[#All],2,FALSE)</f>
        <v>Engineering</v>
      </c>
      <c r="G3084" s="24" t="str">
        <f>VLOOKUP(employees!$E3084,departments[],3,FALSE)</f>
        <v>Tech</v>
      </c>
      <c r="H3084" s="24">
        <v>19</v>
      </c>
      <c r="I3084" s="24" t="str">
        <f>VLOOKUP(employees!$H3084,locations[#All],3,FALSE)</f>
        <v>Tokyo</v>
      </c>
      <c r="J3084" s="24" t="str">
        <f>_xlfn.XLOOKUP(Table6[[#This Row],[City]],locations[city],locations[Continent])</f>
        <v>Asia</v>
      </c>
      <c r="K3084" s="24" t="s">
        <v>55</v>
      </c>
      <c r="L3084" s="24" t="s">
        <v>78</v>
      </c>
      <c r="M3084" s="25">
        <v>42434</v>
      </c>
      <c r="N3084" s="24" t="s">
        <v>57</v>
      </c>
      <c r="O3084" s="24">
        <v>4.59</v>
      </c>
      <c r="P3084" s="24">
        <v>5.8</v>
      </c>
      <c r="Q3084" s="24">
        <v>117095.43</v>
      </c>
      <c r="R3084" s="24">
        <v>572</v>
      </c>
      <c r="S3084" s="24">
        <f ca="1">DATEDIF(employees!$M3084, TODAY(), "y")</f>
        <v>10</v>
      </c>
      <c r="T3084" s="24">
        <f>VLOOKUP(employees!$H3084,locations[#All],4,)</f>
        <v>1.2</v>
      </c>
      <c r="U3084" s="26">
        <f>employees!$Q3084/employees!$T3084</f>
        <v>97579.524999999994</v>
      </c>
    </row>
    <row r="3085" spans="1:21" x14ac:dyDescent="0.25">
      <c r="A3085" s="19">
        <v>3084</v>
      </c>
      <c r="B3085" s="20" t="s">
        <v>3004</v>
      </c>
      <c r="C3085" s="20" t="s">
        <v>54</v>
      </c>
      <c r="D3085" s="20">
        <v>47</v>
      </c>
      <c r="E3085" s="20">
        <v>10</v>
      </c>
      <c r="F3085" s="20" t="str">
        <f>VLOOKUP(Table6[[#This Row],[department_id]],departments[#All],2,FALSE)</f>
        <v>Product Operations</v>
      </c>
      <c r="G3085" s="20" t="str">
        <f>VLOOKUP(employees!$E3085,departments[],3,FALSE)</f>
        <v>Product</v>
      </c>
      <c r="H3085" s="20">
        <v>13</v>
      </c>
      <c r="I3085" s="20" t="str">
        <f>VLOOKUP(employees!$H3085,locations[#All],3,FALSE)</f>
        <v>Cairo</v>
      </c>
      <c r="J3085" s="20" t="str">
        <f>_xlfn.XLOOKUP(Table6[[#This Row],[City]],locations[city],locations[Continent])</f>
        <v>Africa</v>
      </c>
      <c r="K3085" s="20" t="s">
        <v>66</v>
      </c>
      <c r="L3085" s="20" t="s">
        <v>83</v>
      </c>
      <c r="M3085" s="21">
        <v>43098</v>
      </c>
      <c r="N3085" s="20" t="s">
        <v>52</v>
      </c>
      <c r="O3085" s="20">
        <v>4.5999999999999996</v>
      </c>
      <c r="P3085" s="20">
        <v>6.4</v>
      </c>
      <c r="Q3085" s="20">
        <v>33477.81</v>
      </c>
      <c r="R3085" s="20">
        <v>450</v>
      </c>
      <c r="S3085" s="20">
        <f ca="1">DATEDIF(employees!$M3085, TODAY(), "y")</f>
        <v>8</v>
      </c>
      <c r="T3085" s="20">
        <f>VLOOKUP(employees!$H3085,locations[#All],4,)</f>
        <v>0.55000000000000004</v>
      </c>
      <c r="U3085" s="22">
        <f>employees!$Q3085/employees!$T3085</f>
        <v>60868.745454545446</v>
      </c>
    </row>
    <row r="3086" spans="1:21" x14ac:dyDescent="0.25">
      <c r="A3086" s="23">
        <v>3085</v>
      </c>
      <c r="B3086" s="24" t="s">
        <v>3005</v>
      </c>
      <c r="C3086" s="24" t="s">
        <v>54</v>
      </c>
      <c r="D3086" s="24">
        <v>40</v>
      </c>
      <c r="E3086" s="24">
        <v>26</v>
      </c>
      <c r="F3086" s="24" t="str">
        <f>VLOOKUP(Table6[[#This Row],[department_id]],departments[#All],2,FALSE)</f>
        <v>Procurement</v>
      </c>
      <c r="G3086" s="24" t="str">
        <f>VLOOKUP(employees!$E3086,departments[],3,FALSE)</f>
        <v>Ops</v>
      </c>
      <c r="H3086" s="24">
        <v>8</v>
      </c>
      <c r="I3086" s="24" t="str">
        <f>VLOOKUP(employees!$H3086,locations[#All],3,FALSE)</f>
        <v>Barcelona</v>
      </c>
      <c r="J3086" s="24" t="str">
        <f>_xlfn.XLOOKUP(Table6[[#This Row],[City]],locations[city],locations[Continent])</f>
        <v>Europe</v>
      </c>
      <c r="K3086" s="24" t="s">
        <v>60</v>
      </c>
      <c r="L3086" s="24" t="s">
        <v>56</v>
      </c>
      <c r="M3086" s="25">
        <v>43855</v>
      </c>
      <c r="N3086" s="24" t="s">
        <v>57</v>
      </c>
      <c r="O3086" s="24">
        <v>4.08</v>
      </c>
      <c r="P3086" s="24">
        <v>9.4</v>
      </c>
      <c r="Q3086" s="24">
        <v>88898.559999999998</v>
      </c>
      <c r="R3086" s="24">
        <v>2418</v>
      </c>
      <c r="S3086" s="24">
        <f ca="1">DATEDIF(employees!$M3086, TODAY(), "y")</f>
        <v>6</v>
      </c>
      <c r="T3086" s="24">
        <f>VLOOKUP(employees!$H3086,locations[#All],4,)</f>
        <v>1.05</v>
      </c>
      <c r="U3086" s="26">
        <f>employees!$Q3086/employees!$T3086</f>
        <v>84665.295238095234</v>
      </c>
    </row>
    <row r="3087" spans="1:21" x14ac:dyDescent="0.25">
      <c r="A3087" s="19">
        <v>3086</v>
      </c>
      <c r="B3087" s="20" t="s">
        <v>3006</v>
      </c>
      <c r="C3087" s="20" t="s">
        <v>54</v>
      </c>
      <c r="D3087" s="20">
        <v>32</v>
      </c>
      <c r="E3087" s="20">
        <v>13</v>
      </c>
      <c r="F3087" s="20" t="str">
        <f>VLOOKUP(Table6[[#This Row],[department_id]],departments[#All],2,FALSE)</f>
        <v>Sales</v>
      </c>
      <c r="G3087" s="20" t="str">
        <f>VLOOKUP(employees!$E3087,departments[],3,FALSE)</f>
        <v>GTM</v>
      </c>
      <c r="H3087" s="20">
        <v>9</v>
      </c>
      <c r="I3087" s="20" t="str">
        <f>VLOOKUP(employees!$H3087,locations[#All],3,FALSE)</f>
        <v>Amsterdam</v>
      </c>
      <c r="J3087" s="20" t="str">
        <f>_xlfn.XLOOKUP(Table6[[#This Row],[City]],locations[city],locations[Continent])</f>
        <v>Europe</v>
      </c>
      <c r="K3087" s="20" t="s">
        <v>60</v>
      </c>
      <c r="L3087" s="20" t="s">
        <v>56</v>
      </c>
      <c r="M3087" s="21">
        <v>44063</v>
      </c>
      <c r="N3087" s="20" t="s">
        <v>62</v>
      </c>
      <c r="O3087" s="20">
        <v>2.75</v>
      </c>
      <c r="P3087" s="20">
        <v>8.8000000000000007</v>
      </c>
      <c r="Q3087" s="20">
        <v>152879.84</v>
      </c>
      <c r="R3087" s="20">
        <v>2652</v>
      </c>
      <c r="S3087" s="20">
        <f ca="1">DATEDIF(employees!$M3087, TODAY(), "y")</f>
        <v>6</v>
      </c>
      <c r="T3087" s="20">
        <f>VLOOKUP(employees!$H3087,locations[#All],4,)</f>
        <v>1.1499999999999999</v>
      </c>
      <c r="U3087" s="22">
        <f>employees!$Q3087/employees!$T3087</f>
        <v>132938.99130434784</v>
      </c>
    </row>
    <row r="3088" spans="1:21" x14ac:dyDescent="0.25">
      <c r="A3088" s="23">
        <v>3087</v>
      </c>
      <c r="B3088" s="24" t="s">
        <v>3007</v>
      </c>
      <c r="C3088" s="24" t="s">
        <v>59</v>
      </c>
      <c r="D3088" s="24">
        <v>55</v>
      </c>
      <c r="E3088" s="24">
        <v>13</v>
      </c>
      <c r="F3088" s="24" t="str">
        <f>VLOOKUP(Table6[[#This Row],[department_id]],departments[#All],2,FALSE)</f>
        <v>Sales</v>
      </c>
      <c r="G3088" s="24" t="str">
        <f>VLOOKUP(employees!$E3088,departments[],3,FALSE)</f>
        <v>GTM</v>
      </c>
      <c r="H3088" s="24">
        <v>15</v>
      </c>
      <c r="I3088" s="24" t="str">
        <f>VLOOKUP(employees!$H3088,locations[#All],3,FALSE)</f>
        <v>Cape Town</v>
      </c>
      <c r="J3088" s="24" t="str">
        <f>_xlfn.XLOOKUP(Table6[[#This Row],[City]],locations[city],locations[Continent])</f>
        <v>Africa</v>
      </c>
      <c r="K3088" s="24" t="s">
        <v>55</v>
      </c>
      <c r="L3088" s="24" t="s">
        <v>56</v>
      </c>
      <c r="M3088" s="25">
        <v>41914</v>
      </c>
      <c r="N3088" s="24" t="s">
        <v>57</v>
      </c>
      <c r="O3088" s="24">
        <v>4.5199999999999996</v>
      </c>
      <c r="P3088" s="24">
        <v>7</v>
      </c>
      <c r="Q3088" s="24">
        <v>54030.55</v>
      </c>
      <c r="R3088" s="24">
        <v>591</v>
      </c>
      <c r="S3088" s="24">
        <f ca="1">DATEDIF(employees!$M3088, TODAY(), "y")</f>
        <v>11</v>
      </c>
      <c r="T3088" s="24">
        <f>VLOOKUP(employees!$H3088,locations[#All],4,)</f>
        <v>0.7</v>
      </c>
      <c r="U3088" s="26">
        <f>employees!$Q3088/employees!$T3088</f>
        <v>77186.500000000015</v>
      </c>
    </row>
    <row r="3089" spans="1:21" x14ac:dyDescent="0.25">
      <c r="A3089" s="19">
        <v>3088</v>
      </c>
      <c r="B3089" s="20" t="s">
        <v>3008</v>
      </c>
      <c r="C3089" s="20" t="s">
        <v>59</v>
      </c>
      <c r="D3089" s="20">
        <v>59</v>
      </c>
      <c r="E3089" s="20">
        <v>23</v>
      </c>
      <c r="F3089" s="20" t="str">
        <f>VLOOKUP(Table6[[#This Row],[department_id]],departments[#All],2,FALSE)</f>
        <v>Legal</v>
      </c>
      <c r="G3089" s="20" t="str">
        <f>VLOOKUP(employees!$E3089,departments[],3,FALSE)</f>
        <v>G&amp;A</v>
      </c>
      <c r="H3089" s="20">
        <v>12</v>
      </c>
      <c r="I3089" s="20" t="str">
        <f>VLOOKUP(employees!$H3089,locations[#All],3,FALSE)</f>
        <v>Hyderabad</v>
      </c>
      <c r="J3089" s="20" t="str">
        <f>_xlfn.XLOOKUP(Table6[[#This Row],[City]],locations[city],locations[Continent])</f>
        <v>Asia</v>
      </c>
      <c r="K3089" s="20" t="s">
        <v>60</v>
      </c>
      <c r="L3089" s="20" t="s">
        <v>78</v>
      </c>
      <c r="M3089" s="21">
        <v>45297</v>
      </c>
      <c r="N3089" s="20" t="s">
        <v>57</v>
      </c>
      <c r="O3089" s="20">
        <v>2.63</v>
      </c>
      <c r="P3089" s="20">
        <v>8.1</v>
      </c>
      <c r="Q3089" s="20">
        <v>157631.79</v>
      </c>
      <c r="R3089" s="20">
        <v>852</v>
      </c>
      <c r="S3089" s="20">
        <f ca="1">DATEDIF(employees!$M3089, TODAY(), "y")</f>
        <v>2</v>
      </c>
      <c r="T3089" s="20">
        <f>VLOOKUP(employees!$H3089,locations[#All],4,)</f>
        <v>0.68</v>
      </c>
      <c r="U3089" s="22">
        <f>employees!$Q3089/employees!$T3089</f>
        <v>231811.45588235292</v>
      </c>
    </row>
    <row r="3090" spans="1:21" x14ac:dyDescent="0.25">
      <c r="A3090" s="23">
        <v>3089</v>
      </c>
      <c r="B3090" s="24" t="s">
        <v>3009</v>
      </c>
      <c r="C3090" s="24" t="s">
        <v>54</v>
      </c>
      <c r="D3090" s="24">
        <v>48</v>
      </c>
      <c r="E3090" s="24">
        <v>5</v>
      </c>
      <c r="F3090" s="24" t="str">
        <f>VLOOKUP(Table6[[#This Row],[department_id]],departments[#All],2,FALSE)</f>
        <v>Platform</v>
      </c>
      <c r="G3090" s="24" t="str">
        <f>VLOOKUP(employees!$E3090,departments[],3,FALSE)</f>
        <v>Tech</v>
      </c>
      <c r="H3090" s="24">
        <v>14</v>
      </c>
      <c r="I3090" s="24" t="str">
        <f>VLOOKUP(employees!$H3090,locations[#All],3,FALSE)</f>
        <v>Dubai</v>
      </c>
      <c r="J3090" s="24" t="str">
        <f>_xlfn.XLOOKUP(Table6[[#This Row],[City]],locations[city],locations[Continent])</f>
        <v>Asia</v>
      </c>
      <c r="K3090" s="24" t="s">
        <v>55</v>
      </c>
      <c r="L3090" s="24" t="s">
        <v>51</v>
      </c>
      <c r="M3090" s="25">
        <v>42390</v>
      </c>
      <c r="N3090" s="24" t="s">
        <v>57</v>
      </c>
      <c r="O3090" s="24">
        <v>3.54</v>
      </c>
      <c r="P3090" s="24">
        <v>7.9</v>
      </c>
      <c r="Q3090" s="24">
        <v>115658.46</v>
      </c>
      <c r="R3090" s="24">
        <v>2359</v>
      </c>
      <c r="S3090" s="24">
        <f ca="1">DATEDIF(employees!$M3090, TODAY(), "y")</f>
        <v>10</v>
      </c>
      <c r="T3090" s="24">
        <f>VLOOKUP(employees!$H3090,locations[#All],4,)</f>
        <v>1.05</v>
      </c>
      <c r="U3090" s="26">
        <f>employees!$Q3090/employees!$T3090</f>
        <v>110150.91428571429</v>
      </c>
    </row>
    <row r="3091" spans="1:21" x14ac:dyDescent="0.25">
      <c r="A3091" s="19">
        <v>3090</v>
      </c>
      <c r="B3091" s="20" t="s">
        <v>3010</v>
      </c>
      <c r="C3091" s="20" t="s">
        <v>54</v>
      </c>
      <c r="D3091" s="20">
        <v>33</v>
      </c>
      <c r="E3091" s="20">
        <v>2</v>
      </c>
      <c r="F3091" s="20" t="str">
        <f>VLOOKUP(Table6[[#This Row],[department_id]],departments[#All],2,FALSE)</f>
        <v>Data Science</v>
      </c>
      <c r="G3091" s="20" t="str">
        <f>VLOOKUP(employees!$E3091,departments[],3,FALSE)</f>
        <v>Tech</v>
      </c>
      <c r="H3091" s="20">
        <v>3</v>
      </c>
      <c r="I3091" s="20" t="str">
        <f>VLOOKUP(employees!$H3091,locations[#All],3,FALSE)</f>
        <v>Austin</v>
      </c>
      <c r="J3091" s="20" t="str">
        <f>_xlfn.XLOOKUP(Table6[[#This Row],[City]],locations[city],locations[Continent])</f>
        <v>North America</v>
      </c>
      <c r="K3091" s="20" t="s">
        <v>71</v>
      </c>
      <c r="L3091" s="20" t="s">
        <v>56</v>
      </c>
      <c r="M3091" s="21">
        <v>43923</v>
      </c>
      <c r="N3091" s="20" t="s">
        <v>52</v>
      </c>
      <c r="O3091" s="20">
        <v>4.2</v>
      </c>
      <c r="P3091" s="20">
        <v>6.7</v>
      </c>
      <c r="Q3091" s="20">
        <v>326211.63</v>
      </c>
      <c r="R3091" s="20">
        <v>736</v>
      </c>
      <c r="S3091" s="20">
        <f ca="1">DATEDIF(employees!$M3091, TODAY(), "y")</f>
        <v>6</v>
      </c>
      <c r="T3091" s="20">
        <f>VLOOKUP(employees!$H3091,locations[#All],4,)</f>
        <v>1.05</v>
      </c>
      <c r="U3091" s="22">
        <f>employees!$Q3091/employees!$T3091</f>
        <v>310677.74285714288</v>
      </c>
    </row>
    <row r="3092" spans="1:21" x14ac:dyDescent="0.25">
      <c r="A3092" s="23">
        <v>3091</v>
      </c>
      <c r="B3092" s="24" t="s">
        <v>3011</v>
      </c>
      <c r="C3092" s="24" t="s">
        <v>54</v>
      </c>
      <c r="D3092" s="24">
        <v>20</v>
      </c>
      <c r="E3092" s="24">
        <v>5</v>
      </c>
      <c r="F3092" s="24" t="str">
        <f>VLOOKUP(Table6[[#This Row],[department_id]],departments[#All],2,FALSE)</f>
        <v>Platform</v>
      </c>
      <c r="G3092" s="24" t="str">
        <f>VLOOKUP(employees!$E3092,departments[],3,FALSE)</f>
        <v>Tech</v>
      </c>
      <c r="H3092" s="24">
        <v>9</v>
      </c>
      <c r="I3092" s="24" t="str">
        <f>VLOOKUP(employees!$H3092,locations[#All],3,FALSE)</f>
        <v>Amsterdam</v>
      </c>
      <c r="J3092" s="24" t="str">
        <f>_xlfn.XLOOKUP(Table6[[#This Row],[City]],locations[city],locations[Continent])</f>
        <v>Europe</v>
      </c>
      <c r="K3092" s="24" t="s">
        <v>71</v>
      </c>
      <c r="L3092" s="24" t="s">
        <v>51</v>
      </c>
      <c r="M3092" s="25">
        <v>45232</v>
      </c>
      <c r="N3092" s="24" t="s">
        <v>52</v>
      </c>
      <c r="O3092" s="24">
        <v>2.59</v>
      </c>
      <c r="P3092" s="24">
        <v>8</v>
      </c>
      <c r="Q3092" s="24">
        <v>252522.4</v>
      </c>
      <c r="R3092" s="24">
        <v>3442</v>
      </c>
      <c r="S3092" s="24">
        <f ca="1">DATEDIF(employees!$M3092, TODAY(), "y")</f>
        <v>2</v>
      </c>
      <c r="T3092" s="24">
        <f>VLOOKUP(employees!$H3092,locations[#All],4,)</f>
        <v>1.1499999999999999</v>
      </c>
      <c r="U3092" s="26">
        <f>employees!$Q3092/employees!$T3092</f>
        <v>219584.69565217392</v>
      </c>
    </row>
    <row r="3093" spans="1:21" x14ac:dyDescent="0.25">
      <c r="A3093" s="19">
        <v>3092</v>
      </c>
      <c r="B3093" s="20" t="s">
        <v>3012</v>
      </c>
      <c r="C3093" s="20" t="s">
        <v>59</v>
      </c>
      <c r="D3093" s="20">
        <v>57</v>
      </c>
      <c r="E3093" s="20">
        <v>26</v>
      </c>
      <c r="F3093" s="20" t="str">
        <f>VLOOKUP(Table6[[#This Row],[department_id]],departments[#All],2,FALSE)</f>
        <v>Procurement</v>
      </c>
      <c r="G3093" s="20" t="str">
        <f>VLOOKUP(employees!$E3093,departments[],3,FALSE)</f>
        <v>Ops</v>
      </c>
      <c r="H3093" s="20">
        <v>17</v>
      </c>
      <c r="I3093" s="20" t="str">
        <f>VLOOKUP(employees!$H3093,locations[#All],3,FALSE)</f>
        <v>Mexico City</v>
      </c>
      <c r="J3093" s="20" t="str">
        <f>_xlfn.XLOOKUP(Table6[[#This Row],[City]],locations[city],locations[Continent])</f>
        <v>South America</v>
      </c>
      <c r="K3093" s="20" t="s">
        <v>64</v>
      </c>
      <c r="L3093" s="20" t="s">
        <v>51</v>
      </c>
      <c r="M3093" s="21">
        <v>44697</v>
      </c>
      <c r="N3093" s="20" t="s">
        <v>57</v>
      </c>
      <c r="O3093" s="20">
        <v>4.0999999999999996</v>
      </c>
      <c r="P3093" s="20">
        <v>7.8</v>
      </c>
      <c r="Q3093" s="20">
        <v>140957.12</v>
      </c>
      <c r="R3093" s="20">
        <v>1799</v>
      </c>
      <c r="S3093" s="20">
        <f ca="1">DATEDIF(employees!$M3093, TODAY(), "y")</f>
        <v>4</v>
      </c>
      <c r="T3093" s="20">
        <f>VLOOKUP(employees!$H3093,locations[#All],4,)</f>
        <v>0.78</v>
      </c>
      <c r="U3093" s="22">
        <f>employees!$Q3093/employees!$T3093</f>
        <v>180714.25641025641</v>
      </c>
    </row>
    <row r="3094" spans="1:21" x14ac:dyDescent="0.25">
      <c r="A3094" s="23">
        <v>3093</v>
      </c>
      <c r="B3094" s="24" t="s">
        <v>118</v>
      </c>
      <c r="C3094" s="24" t="s">
        <v>59</v>
      </c>
      <c r="D3094" s="24">
        <v>33</v>
      </c>
      <c r="E3094" s="24">
        <v>25</v>
      </c>
      <c r="F3094" s="24" t="str">
        <f>VLOOKUP(Table6[[#This Row],[department_id]],departments[#All],2,FALSE)</f>
        <v>Operations</v>
      </c>
      <c r="G3094" s="24" t="str">
        <f>VLOOKUP(employees!$E3094,departments[],3,FALSE)</f>
        <v>Ops</v>
      </c>
      <c r="H3094" s="24">
        <v>8</v>
      </c>
      <c r="I3094" s="24" t="str">
        <f>VLOOKUP(employees!$H3094,locations[#All],3,FALSE)</f>
        <v>Barcelona</v>
      </c>
      <c r="J3094" s="24" t="str">
        <f>_xlfn.XLOOKUP(Table6[[#This Row],[City]],locations[city],locations[Continent])</f>
        <v>Europe</v>
      </c>
      <c r="K3094" s="24" t="s">
        <v>60</v>
      </c>
      <c r="L3094" s="24" t="s">
        <v>83</v>
      </c>
      <c r="M3094" s="25">
        <v>42942</v>
      </c>
      <c r="N3094" s="24" t="s">
        <v>57</v>
      </c>
      <c r="O3094" s="24">
        <v>2.77</v>
      </c>
      <c r="P3094" s="24">
        <v>6.7</v>
      </c>
      <c r="Q3094" s="24">
        <v>176338.47</v>
      </c>
      <c r="R3094" s="24">
        <v>2255</v>
      </c>
      <c r="S3094" s="24">
        <f ca="1">DATEDIF(employees!$M3094, TODAY(), "y")</f>
        <v>9</v>
      </c>
      <c r="T3094" s="24">
        <f>VLOOKUP(employees!$H3094,locations[#All],4,)</f>
        <v>1.05</v>
      </c>
      <c r="U3094" s="26">
        <f>employees!$Q3094/employees!$T3094</f>
        <v>167941.4</v>
      </c>
    </row>
    <row r="3095" spans="1:21" x14ac:dyDescent="0.25">
      <c r="A3095" s="19">
        <v>3094</v>
      </c>
      <c r="B3095" s="20" t="s">
        <v>3013</v>
      </c>
      <c r="C3095" s="20" t="s">
        <v>49</v>
      </c>
      <c r="D3095" s="20">
        <v>55</v>
      </c>
      <c r="E3095" s="20">
        <v>3</v>
      </c>
      <c r="F3095" s="20" t="str">
        <f>VLOOKUP(Table6[[#This Row],[department_id]],departments[#All],2,FALSE)</f>
        <v>Data Engineering</v>
      </c>
      <c r="G3095" s="20" t="str">
        <f>VLOOKUP(employees!$E3095,departments[],3,FALSE)</f>
        <v>Tech</v>
      </c>
      <c r="H3095" s="20">
        <v>5</v>
      </c>
      <c r="I3095" s="20" t="str">
        <f>VLOOKUP(employees!$H3095,locations[#All],3,FALSE)</f>
        <v>London</v>
      </c>
      <c r="J3095" s="20" t="str">
        <f>_xlfn.XLOOKUP(Table6[[#This Row],[City]],locations[city],locations[Continent])</f>
        <v>Europe</v>
      </c>
      <c r="K3095" s="20" t="s">
        <v>64</v>
      </c>
      <c r="L3095" s="20" t="s">
        <v>56</v>
      </c>
      <c r="M3095" s="21">
        <v>41679</v>
      </c>
      <c r="N3095" s="20" t="s">
        <v>57</v>
      </c>
      <c r="O3095" s="20">
        <v>3.66</v>
      </c>
      <c r="P3095" s="20">
        <v>7.8</v>
      </c>
      <c r="Q3095" s="20">
        <v>244537.64</v>
      </c>
      <c r="R3095" s="20">
        <v>1612</v>
      </c>
      <c r="S3095" s="20">
        <f ca="1">DATEDIF(employees!$M3095, TODAY(), "y")</f>
        <v>12</v>
      </c>
      <c r="T3095" s="20">
        <f>VLOOKUP(employees!$H3095,locations[#All],4,)</f>
        <v>1.25</v>
      </c>
      <c r="U3095" s="22">
        <f>employees!$Q3095/employees!$T3095</f>
        <v>195630.11200000002</v>
      </c>
    </row>
    <row r="3096" spans="1:21" x14ac:dyDescent="0.25">
      <c r="A3096" s="23">
        <v>3095</v>
      </c>
      <c r="B3096" s="24" t="s">
        <v>3014</v>
      </c>
      <c r="C3096" s="24" t="s">
        <v>59</v>
      </c>
      <c r="D3096" s="24">
        <v>44</v>
      </c>
      <c r="E3096" s="24">
        <v>8</v>
      </c>
      <c r="F3096" s="24" t="str">
        <f>VLOOKUP(Table6[[#This Row],[department_id]],departments[#All],2,FALSE)</f>
        <v>QA &amp; Testing</v>
      </c>
      <c r="G3096" s="24" t="str">
        <f>VLOOKUP(employees!$E3096,departments[],3,FALSE)</f>
        <v>Tech</v>
      </c>
      <c r="H3096" s="24">
        <v>5</v>
      </c>
      <c r="I3096" s="24" t="str">
        <f>VLOOKUP(employees!$H3096,locations[#All],3,FALSE)</f>
        <v>London</v>
      </c>
      <c r="J3096" s="24" t="str">
        <f>_xlfn.XLOOKUP(Table6[[#This Row],[City]],locations[city],locations[Continent])</f>
        <v>Europe</v>
      </c>
      <c r="K3096" s="24" t="s">
        <v>60</v>
      </c>
      <c r="L3096" s="24" t="s">
        <v>51</v>
      </c>
      <c r="M3096" s="25">
        <v>43127</v>
      </c>
      <c r="N3096" s="24" t="s">
        <v>52</v>
      </c>
      <c r="O3096" s="24">
        <v>3.74</v>
      </c>
      <c r="P3096" s="24">
        <v>8.5</v>
      </c>
      <c r="Q3096" s="24">
        <v>106708.19</v>
      </c>
      <c r="R3096" s="24">
        <v>17</v>
      </c>
      <c r="S3096" s="24">
        <f ca="1">DATEDIF(employees!$M3096, TODAY(), "y")</f>
        <v>8</v>
      </c>
      <c r="T3096" s="24">
        <f>VLOOKUP(employees!$H3096,locations[#All],4,)</f>
        <v>1.25</v>
      </c>
      <c r="U3096" s="26">
        <f>employees!$Q3096/employees!$T3096</f>
        <v>85366.551999999996</v>
      </c>
    </row>
    <row r="3097" spans="1:21" x14ac:dyDescent="0.25">
      <c r="A3097" s="19">
        <v>3096</v>
      </c>
      <c r="B3097" s="20" t="s">
        <v>3015</v>
      </c>
      <c r="C3097" s="20" t="s">
        <v>54</v>
      </c>
      <c r="D3097" s="20">
        <v>33</v>
      </c>
      <c r="E3097" s="20">
        <v>16</v>
      </c>
      <c r="F3097" s="20" t="str">
        <f>VLOOKUP(Table6[[#This Row],[department_id]],departments[#All],2,FALSE)</f>
        <v>Content Marketing</v>
      </c>
      <c r="G3097" s="20" t="str">
        <f>VLOOKUP(employees!$E3097,departments[],3,FALSE)</f>
        <v>GTM</v>
      </c>
      <c r="H3097" s="20">
        <v>18</v>
      </c>
      <c r="I3097" s="20" t="str">
        <f>VLOOKUP(employees!$H3097,locations[#All],3,FALSE)</f>
        <v>Buenos Aires</v>
      </c>
      <c r="J3097" s="20" t="str">
        <f>_xlfn.XLOOKUP(Table6[[#This Row],[City]],locations[city],locations[Continent])</f>
        <v>South America</v>
      </c>
      <c r="K3097" s="20" t="s">
        <v>55</v>
      </c>
      <c r="L3097" s="20" t="s">
        <v>78</v>
      </c>
      <c r="M3097" s="21">
        <v>42018</v>
      </c>
      <c r="N3097" s="20" t="s">
        <v>62</v>
      </c>
      <c r="O3097" s="20">
        <v>3.12</v>
      </c>
      <c r="P3097" s="20">
        <v>8.9</v>
      </c>
      <c r="Q3097" s="20">
        <v>61644.19</v>
      </c>
      <c r="R3097" s="20">
        <v>2293</v>
      </c>
      <c r="S3097" s="20">
        <f ca="1">DATEDIF(employees!$M3097, TODAY(), "y")</f>
        <v>11</v>
      </c>
      <c r="T3097" s="20">
        <f>VLOOKUP(employees!$H3097,locations[#All],4,)</f>
        <v>0.65</v>
      </c>
      <c r="U3097" s="22">
        <f>employees!$Q3097/employees!$T3097</f>
        <v>94837.215384615381</v>
      </c>
    </row>
    <row r="3098" spans="1:21" x14ac:dyDescent="0.25">
      <c r="A3098" s="23">
        <v>3097</v>
      </c>
      <c r="B3098" s="24" t="s">
        <v>3016</v>
      </c>
      <c r="C3098" s="24" t="s">
        <v>54</v>
      </c>
      <c r="D3098" s="24">
        <v>52</v>
      </c>
      <c r="E3098" s="24">
        <v>13</v>
      </c>
      <c r="F3098" s="24" t="str">
        <f>VLOOKUP(Table6[[#This Row],[department_id]],departments[#All],2,FALSE)</f>
        <v>Sales</v>
      </c>
      <c r="G3098" s="24" t="str">
        <f>VLOOKUP(employees!$E3098,departments[],3,FALSE)</f>
        <v>GTM</v>
      </c>
      <c r="H3098" s="24">
        <v>11</v>
      </c>
      <c r="I3098" s="24" t="str">
        <f>VLOOKUP(employees!$H3098,locations[#All],3,FALSE)</f>
        <v>Bengaluru</v>
      </c>
      <c r="J3098" s="24" t="str">
        <f>_xlfn.XLOOKUP(Table6[[#This Row],[City]],locations[city],locations[Continent])</f>
        <v>Asia</v>
      </c>
      <c r="K3098" s="24" t="s">
        <v>60</v>
      </c>
      <c r="L3098" s="24" t="s">
        <v>51</v>
      </c>
      <c r="M3098" s="25">
        <v>42664</v>
      </c>
      <c r="N3098" s="24" t="s">
        <v>57</v>
      </c>
      <c r="O3098" s="24">
        <v>3.73</v>
      </c>
      <c r="P3098" s="24">
        <v>8</v>
      </c>
      <c r="Q3098" s="24">
        <v>87690.48</v>
      </c>
      <c r="R3098" s="24">
        <v>1761</v>
      </c>
      <c r="S3098" s="24">
        <f ca="1">DATEDIF(employees!$M3098, TODAY(), "y")</f>
        <v>9</v>
      </c>
      <c r="T3098" s="24">
        <f>VLOOKUP(employees!$H3098,locations[#All],4,)</f>
        <v>0.7</v>
      </c>
      <c r="U3098" s="26">
        <f>employees!$Q3098/employees!$T3098</f>
        <v>125272.11428571428</v>
      </c>
    </row>
    <row r="3099" spans="1:21" x14ac:dyDescent="0.25">
      <c r="A3099" s="19">
        <v>3098</v>
      </c>
      <c r="B3099" s="20" t="s">
        <v>3017</v>
      </c>
      <c r="C3099" s="20" t="s">
        <v>54</v>
      </c>
      <c r="D3099" s="20">
        <v>51</v>
      </c>
      <c r="E3099" s="20">
        <v>15</v>
      </c>
      <c r="F3099" s="20" t="str">
        <f>VLOOKUP(Table6[[#This Row],[department_id]],departments[#All],2,FALSE)</f>
        <v>Marketing</v>
      </c>
      <c r="G3099" s="20" t="str">
        <f>VLOOKUP(employees!$E3099,departments[],3,FALSE)</f>
        <v>GTM</v>
      </c>
      <c r="H3099" s="20">
        <v>15</v>
      </c>
      <c r="I3099" s="20" t="str">
        <f>VLOOKUP(employees!$H3099,locations[#All],3,FALSE)</f>
        <v>Cape Town</v>
      </c>
      <c r="J3099" s="20" t="str">
        <f>_xlfn.XLOOKUP(Table6[[#This Row],[City]],locations[city],locations[Continent])</f>
        <v>Africa</v>
      </c>
      <c r="K3099" s="20" t="s">
        <v>64</v>
      </c>
      <c r="L3099" s="20" t="s">
        <v>56</v>
      </c>
      <c r="M3099" s="21">
        <v>41866</v>
      </c>
      <c r="N3099" s="20" t="s">
        <v>57</v>
      </c>
      <c r="O3099" s="20">
        <v>2.56</v>
      </c>
      <c r="P3099" s="20">
        <v>6.3</v>
      </c>
      <c r="Q3099" s="20">
        <v>99098.8</v>
      </c>
      <c r="R3099" s="20">
        <v>3472</v>
      </c>
      <c r="S3099" s="20">
        <f ca="1">DATEDIF(employees!$M3099, TODAY(), "y")</f>
        <v>12</v>
      </c>
      <c r="T3099" s="20">
        <f>VLOOKUP(employees!$H3099,locations[#All],4,)</f>
        <v>0.7</v>
      </c>
      <c r="U3099" s="22">
        <f>employees!$Q3099/employees!$T3099</f>
        <v>141569.71428571429</v>
      </c>
    </row>
    <row r="3100" spans="1:21" x14ac:dyDescent="0.25">
      <c r="A3100" s="23">
        <v>3099</v>
      </c>
      <c r="B3100" s="24" t="s">
        <v>3018</v>
      </c>
      <c r="C3100" s="24" t="s">
        <v>49</v>
      </c>
      <c r="D3100" s="24">
        <v>23</v>
      </c>
      <c r="E3100" s="24">
        <v>26</v>
      </c>
      <c r="F3100" s="24" t="str">
        <f>VLOOKUP(Table6[[#This Row],[department_id]],departments[#All],2,FALSE)</f>
        <v>Procurement</v>
      </c>
      <c r="G3100" s="24" t="str">
        <f>VLOOKUP(employees!$E3100,departments[],3,FALSE)</f>
        <v>Ops</v>
      </c>
      <c r="H3100" s="24">
        <v>8</v>
      </c>
      <c r="I3100" s="24" t="str">
        <f>VLOOKUP(employees!$H3100,locations[#All],3,FALSE)</f>
        <v>Barcelona</v>
      </c>
      <c r="J3100" s="24" t="str">
        <f>_xlfn.XLOOKUP(Table6[[#This Row],[City]],locations[city],locations[Continent])</f>
        <v>Europe</v>
      </c>
      <c r="K3100" s="24" t="s">
        <v>55</v>
      </c>
      <c r="L3100" s="24" t="s">
        <v>56</v>
      </c>
      <c r="M3100" s="25">
        <v>45286</v>
      </c>
      <c r="N3100" s="24" t="s">
        <v>57</v>
      </c>
      <c r="O3100" s="24">
        <v>2.68</v>
      </c>
      <c r="P3100" s="24">
        <v>9.1999999999999993</v>
      </c>
      <c r="Q3100" s="24">
        <v>79373.11</v>
      </c>
      <c r="R3100" s="24">
        <v>2946</v>
      </c>
      <c r="S3100" s="24">
        <f ca="1">DATEDIF(employees!$M3100, TODAY(), "y")</f>
        <v>2</v>
      </c>
      <c r="T3100" s="24">
        <f>VLOOKUP(employees!$H3100,locations[#All],4,)</f>
        <v>1.05</v>
      </c>
      <c r="U3100" s="26">
        <f>employees!$Q3100/employees!$T3100</f>
        <v>75593.438095238089</v>
      </c>
    </row>
    <row r="3101" spans="1:21" x14ac:dyDescent="0.25">
      <c r="A3101" s="19">
        <v>3100</v>
      </c>
      <c r="B3101" s="20" t="s">
        <v>3519</v>
      </c>
      <c r="C3101" s="20" t="s">
        <v>49</v>
      </c>
      <c r="D3101" s="20">
        <v>62</v>
      </c>
      <c r="E3101" s="20">
        <v>10</v>
      </c>
      <c r="F3101" s="20" t="str">
        <f>VLOOKUP(Table6[[#This Row],[department_id]],departments[#All],2,FALSE)</f>
        <v>Product Operations</v>
      </c>
      <c r="G3101" s="20" t="str">
        <f>VLOOKUP(employees!$E3101,departments[],3,FALSE)</f>
        <v>Product</v>
      </c>
      <c r="H3101" s="20">
        <v>7</v>
      </c>
      <c r="I3101" s="20" t="str">
        <f>VLOOKUP(employees!$H3101,locations[#All],3,FALSE)</f>
        <v>Paris</v>
      </c>
      <c r="J3101" s="20" t="str">
        <f>_xlfn.XLOOKUP(Table6[[#This Row],[City]],locations[city],locations[Continent])</f>
        <v>Europe</v>
      </c>
      <c r="K3101" s="20" t="s">
        <v>55</v>
      </c>
      <c r="L3101" s="20" t="s">
        <v>56</v>
      </c>
      <c r="M3101" s="21">
        <v>45225</v>
      </c>
      <c r="N3101" s="20" t="s">
        <v>62</v>
      </c>
      <c r="O3101" s="20">
        <v>4.58</v>
      </c>
      <c r="P3101" s="20">
        <v>6.1</v>
      </c>
      <c r="Q3101" s="20">
        <v>128246.63</v>
      </c>
      <c r="R3101" s="20">
        <v>475</v>
      </c>
      <c r="S3101" s="20">
        <f ca="1">DATEDIF(employees!$M3101, TODAY(), "y")</f>
        <v>2</v>
      </c>
      <c r="T3101" s="20">
        <f>VLOOKUP(employees!$H3101,locations[#All],4,)</f>
        <v>1.18</v>
      </c>
      <c r="U3101" s="22">
        <f>employees!$Q3101/employees!$T3101</f>
        <v>108683.58474576272</v>
      </c>
    </row>
    <row r="3102" spans="1:21" x14ac:dyDescent="0.25">
      <c r="A3102" s="23">
        <v>3101</v>
      </c>
      <c r="B3102" s="24" t="s">
        <v>3019</v>
      </c>
      <c r="C3102" s="24" t="s">
        <v>54</v>
      </c>
      <c r="D3102" s="24">
        <v>51</v>
      </c>
      <c r="E3102" s="24">
        <v>6</v>
      </c>
      <c r="F3102" s="24" t="str">
        <f>VLOOKUP(Table6[[#This Row],[department_id]],departments[#All],2,FALSE)</f>
        <v>Security</v>
      </c>
      <c r="G3102" s="24" t="str">
        <f>VLOOKUP(employees!$E3102,departments[],3,FALSE)</f>
        <v>Tech</v>
      </c>
      <c r="H3102" s="24">
        <v>3</v>
      </c>
      <c r="I3102" s="24" t="str">
        <f>VLOOKUP(employees!$H3102,locations[#All],3,FALSE)</f>
        <v>Austin</v>
      </c>
      <c r="J3102" s="24" t="str">
        <f>_xlfn.XLOOKUP(Table6[[#This Row],[City]],locations[city],locations[Continent])</f>
        <v>North America</v>
      </c>
      <c r="K3102" s="24" t="s">
        <v>75</v>
      </c>
      <c r="L3102" s="24" t="s">
        <v>56</v>
      </c>
      <c r="M3102" s="25">
        <v>45555</v>
      </c>
      <c r="N3102" s="24" t="s">
        <v>62</v>
      </c>
      <c r="O3102" s="24">
        <v>4.2</v>
      </c>
      <c r="P3102" s="24">
        <v>6.2</v>
      </c>
      <c r="Q3102" s="24">
        <v>229553.93</v>
      </c>
      <c r="R3102" s="24">
        <v>289</v>
      </c>
      <c r="S3102" s="24">
        <f ca="1">DATEDIF(employees!$M3102, TODAY(), "y")</f>
        <v>1</v>
      </c>
      <c r="T3102" s="24">
        <f>VLOOKUP(employees!$H3102,locations[#All],4,)</f>
        <v>1.05</v>
      </c>
      <c r="U3102" s="26">
        <f>employees!$Q3102/employees!$T3102</f>
        <v>218622.79047619045</v>
      </c>
    </row>
    <row r="3103" spans="1:21" x14ac:dyDescent="0.25">
      <c r="A3103" s="19">
        <v>3102</v>
      </c>
      <c r="B3103" s="20" t="s">
        <v>2460</v>
      </c>
      <c r="C3103" s="20" t="s">
        <v>54</v>
      </c>
      <c r="D3103" s="20">
        <v>51</v>
      </c>
      <c r="E3103" s="20">
        <v>14</v>
      </c>
      <c r="F3103" s="20" t="str">
        <f>VLOOKUP(Table6[[#This Row],[department_id]],departments[#All],2,FALSE)</f>
        <v>Sales Operations</v>
      </c>
      <c r="G3103" s="20" t="str">
        <f>VLOOKUP(employees!$E3103,departments[],3,FALSE)</f>
        <v>GTM</v>
      </c>
      <c r="H3103" s="20">
        <v>4</v>
      </c>
      <c r="I3103" s="20" t="str">
        <f>VLOOKUP(employees!$H3103,locations[#All],3,FALSE)</f>
        <v>Toronto</v>
      </c>
      <c r="J3103" s="20" t="str">
        <f>_xlfn.XLOOKUP(Table6[[#This Row],[City]],locations[city],locations[Continent])</f>
        <v>North America</v>
      </c>
      <c r="K3103" s="20" t="s">
        <v>60</v>
      </c>
      <c r="L3103" s="20" t="s">
        <v>51</v>
      </c>
      <c r="M3103" s="21">
        <v>44019</v>
      </c>
      <c r="N3103" s="20" t="s">
        <v>52</v>
      </c>
      <c r="O3103" s="20">
        <v>3.62</v>
      </c>
      <c r="P3103" s="20">
        <v>6.7</v>
      </c>
      <c r="Q3103" s="20">
        <v>81748.070000000007</v>
      </c>
      <c r="R3103" s="20">
        <v>76</v>
      </c>
      <c r="S3103" s="20">
        <f ca="1">DATEDIF(employees!$M3103, TODAY(), "y")</f>
        <v>6</v>
      </c>
      <c r="T3103" s="20">
        <f>VLOOKUP(employees!$H3103,locations[#All],4,)</f>
        <v>1.1000000000000001</v>
      </c>
      <c r="U3103" s="22">
        <f>employees!$Q3103/employees!$T3103</f>
        <v>74316.427272727276</v>
      </c>
    </row>
    <row r="3104" spans="1:21" x14ac:dyDescent="0.25">
      <c r="A3104" s="23">
        <v>3103</v>
      </c>
      <c r="B3104" s="24" t="s">
        <v>680</v>
      </c>
      <c r="C3104" s="24" t="s">
        <v>49</v>
      </c>
      <c r="D3104" s="24">
        <v>46</v>
      </c>
      <c r="E3104" s="24">
        <v>4</v>
      </c>
      <c r="F3104" s="24" t="str">
        <f>VLOOKUP(Table6[[#This Row],[department_id]],departments[#All],2,FALSE)</f>
        <v>ML Engineering</v>
      </c>
      <c r="G3104" s="24" t="str">
        <f>VLOOKUP(employees!$E3104,departments[],3,FALSE)</f>
        <v>Tech</v>
      </c>
      <c r="H3104" s="24">
        <v>20</v>
      </c>
      <c r="I3104" s="24" t="str">
        <f>VLOOKUP(employees!$H3104,locations[#All],3,FALSE)</f>
        <v>Singapore</v>
      </c>
      <c r="J3104" s="24" t="str">
        <f>_xlfn.XLOOKUP(Table6[[#This Row],[City]],locations[city],locations[Continent])</f>
        <v>Asia</v>
      </c>
      <c r="K3104" s="24" t="s">
        <v>55</v>
      </c>
      <c r="L3104" s="24" t="s">
        <v>51</v>
      </c>
      <c r="M3104" s="25">
        <v>45491</v>
      </c>
      <c r="N3104" s="24" t="s">
        <v>52</v>
      </c>
      <c r="O3104" s="24">
        <v>3.82</v>
      </c>
      <c r="P3104" s="24">
        <v>5.4</v>
      </c>
      <c r="Q3104" s="24">
        <v>115217.28</v>
      </c>
      <c r="R3104" s="24">
        <v>2541</v>
      </c>
      <c r="S3104" s="24">
        <f ca="1">DATEDIF(employees!$M3104, TODAY(), "y")</f>
        <v>2</v>
      </c>
      <c r="T3104" s="24">
        <f>VLOOKUP(employees!$H3104,locations[#All],4,)</f>
        <v>1.22</v>
      </c>
      <c r="U3104" s="26">
        <f>employees!$Q3104/employees!$T3104</f>
        <v>94440.393442622953</v>
      </c>
    </row>
    <row r="3105" spans="1:21" x14ac:dyDescent="0.25">
      <c r="A3105" s="19">
        <v>3104</v>
      </c>
      <c r="B3105" s="20" t="s">
        <v>3020</v>
      </c>
      <c r="C3105" s="20" t="s">
        <v>49</v>
      </c>
      <c r="D3105" s="20">
        <v>27</v>
      </c>
      <c r="E3105" s="20">
        <v>8</v>
      </c>
      <c r="F3105" s="20" t="str">
        <f>VLOOKUP(Table6[[#This Row],[department_id]],departments[#All],2,FALSE)</f>
        <v>QA &amp; Testing</v>
      </c>
      <c r="G3105" s="20" t="str">
        <f>VLOOKUP(employees!$E3105,departments[],3,FALSE)</f>
        <v>Tech</v>
      </c>
      <c r="H3105" s="20">
        <v>19</v>
      </c>
      <c r="I3105" s="20" t="str">
        <f>VLOOKUP(employees!$H3105,locations[#All],3,FALSE)</f>
        <v>Tokyo</v>
      </c>
      <c r="J3105" s="20" t="str">
        <f>_xlfn.XLOOKUP(Table6[[#This Row],[City]],locations[city],locations[Continent])</f>
        <v>Asia</v>
      </c>
      <c r="K3105" s="20" t="s">
        <v>64</v>
      </c>
      <c r="L3105" s="20" t="s">
        <v>51</v>
      </c>
      <c r="M3105" s="21">
        <v>45933</v>
      </c>
      <c r="N3105" s="20" t="s">
        <v>57</v>
      </c>
      <c r="O3105" s="20">
        <v>2.5299999999999998</v>
      </c>
      <c r="P3105" s="20">
        <v>8.4</v>
      </c>
      <c r="Q3105" s="20">
        <v>137167.14000000001</v>
      </c>
      <c r="R3105" s="20">
        <v>2502</v>
      </c>
      <c r="S3105" s="20">
        <f ca="1">DATEDIF(employees!$M3105, TODAY(), "y")</f>
        <v>0</v>
      </c>
      <c r="T3105" s="20">
        <f>VLOOKUP(employees!$H3105,locations[#All],4,)</f>
        <v>1.2</v>
      </c>
      <c r="U3105" s="22">
        <f>employees!$Q3105/employees!$T3105</f>
        <v>114305.95000000001</v>
      </c>
    </row>
    <row r="3106" spans="1:21" x14ac:dyDescent="0.25">
      <c r="A3106" s="23">
        <v>3105</v>
      </c>
      <c r="B3106" s="24" t="s">
        <v>3021</v>
      </c>
      <c r="C3106" s="24" t="s">
        <v>54</v>
      </c>
      <c r="D3106" s="24">
        <v>36</v>
      </c>
      <c r="E3106" s="24">
        <v>5</v>
      </c>
      <c r="F3106" s="24" t="str">
        <f>VLOOKUP(Table6[[#This Row],[department_id]],departments[#All],2,FALSE)</f>
        <v>Platform</v>
      </c>
      <c r="G3106" s="24" t="str">
        <f>VLOOKUP(employees!$E3106,departments[],3,FALSE)</f>
        <v>Tech</v>
      </c>
      <c r="H3106" s="24">
        <v>1</v>
      </c>
      <c r="I3106" s="24" t="str">
        <f>VLOOKUP(employees!$H3106,locations[#All],3,FALSE)</f>
        <v>San Francisco</v>
      </c>
      <c r="J3106" s="24" t="str">
        <f>_xlfn.XLOOKUP(Table6[[#This Row],[City]],locations[city],locations[Continent])</f>
        <v>North America</v>
      </c>
      <c r="K3106" s="24" t="s">
        <v>55</v>
      </c>
      <c r="L3106" s="24" t="s">
        <v>56</v>
      </c>
      <c r="M3106" s="25">
        <v>43877</v>
      </c>
      <c r="N3106" s="24" t="s">
        <v>57</v>
      </c>
      <c r="O3106" s="24">
        <v>3.54</v>
      </c>
      <c r="P3106" s="24">
        <v>8.8000000000000007</v>
      </c>
      <c r="Q3106" s="24">
        <v>145143.22</v>
      </c>
      <c r="R3106" s="24">
        <v>2240</v>
      </c>
      <c r="S3106" s="24">
        <f ca="1">DATEDIF(employees!$M3106, TODAY(), "y")</f>
        <v>6</v>
      </c>
      <c r="T3106" s="24">
        <f>VLOOKUP(employees!$H3106,locations[#All],4,)</f>
        <v>1.35</v>
      </c>
      <c r="U3106" s="26">
        <f>employees!$Q3106/employees!$T3106</f>
        <v>107513.49629629629</v>
      </c>
    </row>
    <row r="3107" spans="1:21" x14ac:dyDescent="0.25">
      <c r="A3107" s="19">
        <v>3106</v>
      </c>
      <c r="B3107" s="20" t="s">
        <v>3022</v>
      </c>
      <c r="C3107" s="20" t="s">
        <v>54</v>
      </c>
      <c r="D3107" s="20">
        <v>64</v>
      </c>
      <c r="E3107" s="20">
        <v>22</v>
      </c>
      <c r="F3107" s="20" t="str">
        <f>VLOOKUP(Table6[[#This Row],[department_id]],departments[#All],2,FALSE)</f>
        <v>Accounting</v>
      </c>
      <c r="G3107" s="20" t="str">
        <f>VLOOKUP(employees!$E3107,departments[],3,FALSE)</f>
        <v>G&amp;A</v>
      </c>
      <c r="H3107" s="20">
        <v>9</v>
      </c>
      <c r="I3107" s="20" t="str">
        <f>VLOOKUP(employees!$H3107,locations[#All],3,FALSE)</f>
        <v>Amsterdam</v>
      </c>
      <c r="J3107" s="20" t="str">
        <f>_xlfn.XLOOKUP(Table6[[#This Row],[City]],locations[city],locations[Continent])</f>
        <v>Europe</v>
      </c>
      <c r="K3107" s="20" t="s">
        <v>66</v>
      </c>
      <c r="L3107" s="20" t="s">
        <v>51</v>
      </c>
      <c r="M3107" s="21">
        <v>45446</v>
      </c>
      <c r="N3107" s="20" t="s">
        <v>52</v>
      </c>
      <c r="O3107" s="20">
        <v>3.23</v>
      </c>
      <c r="P3107" s="20">
        <v>7.6</v>
      </c>
      <c r="Q3107" s="20">
        <v>77964.73</v>
      </c>
      <c r="R3107" s="20">
        <v>1089</v>
      </c>
      <c r="S3107" s="20">
        <f ca="1">DATEDIF(employees!$M3107, TODAY(), "y")</f>
        <v>2</v>
      </c>
      <c r="T3107" s="20">
        <f>VLOOKUP(employees!$H3107,locations[#All],4,)</f>
        <v>1.1499999999999999</v>
      </c>
      <c r="U3107" s="22">
        <f>employees!$Q3107/employees!$T3107</f>
        <v>67795.417391304349</v>
      </c>
    </row>
    <row r="3108" spans="1:21" x14ac:dyDescent="0.25">
      <c r="A3108" s="23">
        <v>3107</v>
      </c>
      <c r="B3108" s="24" t="s">
        <v>3023</v>
      </c>
      <c r="C3108" s="24" t="s">
        <v>59</v>
      </c>
      <c r="D3108" s="24">
        <v>48</v>
      </c>
      <c r="E3108" s="24">
        <v>4</v>
      </c>
      <c r="F3108" s="24" t="str">
        <f>VLOOKUP(Table6[[#This Row],[department_id]],departments[#All],2,FALSE)</f>
        <v>ML Engineering</v>
      </c>
      <c r="G3108" s="24" t="str">
        <f>VLOOKUP(employees!$E3108,departments[],3,FALSE)</f>
        <v>Tech</v>
      </c>
      <c r="H3108" s="24">
        <v>13</v>
      </c>
      <c r="I3108" s="24" t="str">
        <f>VLOOKUP(employees!$H3108,locations[#All],3,FALSE)</f>
        <v>Cairo</v>
      </c>
      <c r="J3108" s="24" t="str">
        <f>_xlfn.XLOOKUP(Table6[[#This Row],[City]],locations[city],locations[Continent])</f>
        <v>Africa</v>
      </c>
      <c r="K3108" s="24" t="s">
        <v>60</v>
      </c>
      <c r="L3108" s="24" t="s">
        <v>51</v>
      </c>
      <c r="M3108" s="25">
        <v>44180</v>
      </c>
      <c r="N3108" s="24" t="s">
        <v>57</v>
      </c>
      <c r="O3108" s="24">
        <v>4.3099999999999996</v>
      </c>
      <c r="P3108" s="24">
        <v>8.1999999999999993</v>
      </c>
      <c r="Q3108" s="24">
        <v>107633.85</v>
      </c>
      <c r="R3108" s="24">
        <v>3019</v>
      </c>
      <c r="S3108" s="24">
        <f ca="1">DATEDIF(employees!$M3108, TODAY(), "y")</f>
        <v>5</v>
      </c>
      <c r="T3108" s="24">
        <f>VLOOKUP(employees!$H3108,locations[#All],4,)</f>
        <v>0.55000000000000004</v>
      </c>
      <c r="U3108" s="26">
        <f>employees!$Q3108/employees!$T3108</f>
        <v>195697.90909090909</v>
      </c>
    </row>
    <row r="3109" spans="1:21" x14ac:dyDescent="0.25">
      <c r="A3109" s="19">
        <v>3108</v>
      </c>
      <c r="B3109" s="20" t="s">
        <v>3024</v>
      </c>
      <c r="C3109" s="20" t="s">
        <v>59</v>
      </c>
      <c r="D3109" s="20">
        <v>36</v>
      </c>
      <c r="E3109" s="20">
        <v>12</v>
      </c>
      <c r="F3109" s="20" t="str">
        <f>VLOOKUP(Table6[[#This Row],[department_id]],departments[#All],2,FALSE)</f>
        <v>UX Research</v>
      </c>
      <c r="G3109" s="20" t="str">
        <f>VLOOKUP(employees!$E3109,departments[],3,FALSE)</f>
        <v>Product</v>
      </c>
      <c r="H3109" s="20">
        <v>16</v>
      </c>
      <c r="I3109" s="20" t="str">
        <f>VLOOKUP(employees!$H3109,locations[#All],3,FALSE)</f>
        <v>São Paulo</v>
      </c>
      <c r="J3109" s="20" t="str">
        <f>_xlfn.XLOOKUP(Table6[[#This Row],[City]],locations[city],locations[Continent])</f>
        <v>South America</v>
      </c>
      <c r="K3109" s="20" t="s">
        <v>60</v>
      </c>
      <c r="L3109" s="20" t="s">
        <v>51</v>
      </c>
      <c r="M3109" s="21">
        <v>44792</v>
      </c>
      <c r="N3109" s="20" t="s">
        <v>57</v>
      </c>
      <c r="O3109" s="20">
        <v>3.79</v>
      </c>
      <c r="P3109" s="20">
        <v>5.6</v>
      </c>
      <c r="Q3109" s="20">
        <v>118264.84</v>
      </c>
      <c r="R3109" s="20">
        <v>1231</v>
      </c>
      <c r="S3109" s="20">
        <f ca="1">DATEDIF(employees!$M3109, TODAY(), "y")</f>
        <v>4</v>
      </c>
      <c r="T3109" s="20">
        <f>VLOOKUP(employees!$H3109,locations[#All],4,)</f>
        <v>0.8</v>
      </c>
      <c r="U3109" s="22">
        <f>employees!$Q3109/employees!$T3109</f>
        <v>147831.04999999999</v>
      </c>
    </row>
    <row r="3110" spans="1:21" x14ac:dyDescent="0.25">
      <c r="A3110" s="23">
        <v>3109</v>
      </c>
      <c r="B3110" s="24" t="s">
        <v>3025</v>
      </c>
      <c r="C3110" s="24" t="s">
        <v>59</v>
      </c>
      <c r="D3110" s="24">
        <v>41</v>
      </c>
      <c r="E3110" s="24">
        <v>11</v>
      </c>
      <c r="F3110" s="24" t="str">
        <f>VLOOKUP(Table6[[#This Row],[department_id]],departments[#All],2,FALSE)</f>
        <v>Design</v>
      </c>
      <c r="G3110" s="24" t="str">
        <f>VLOOKUP(employees!$E3110,departments[],3,FALSE)</f>
        <v>Product</v>
      </c>
      <c r="H3110" s="24">
        <v>21</v>
      </c>
      <c r="I3110" s="24" t="str">
        <f>VLOOKUP(employees!$H3110,locations[#All],3,FALSE)</f>
        <v>Sydney</v>
      </c>
      <c r="J3110" s="24" t="str">
        <f>_xlfn.XLOOKUP(Table6[[#This Row],[City]],locations[city],locations[Continent])</f>
        <v>Oceania</v>
      </c>
      <c r="K3110" s="24" t="s">
        <v>66</v>
      </c>
      <c r="L3110" s="24" t="s">
        <v>56</v>
      </c>
      <c r="M3110" s="25">
        <v>45209</v>
      </c>
      <c r="N3110" s="24" t="s">
        <v>62</v>
      </c>
      <c r="O3110" s="24">
        <v>2.66</v>
      </c>
      <c r="P3110" s="24">
        <v>6.7</v>
      </c>
      <c r="Q3110" s="24">
        <v>69912.679999999993</v>
      </c>
      <c r="R3110" s="24">
        <v>1913</v>
      </c>
      <c r="S3110" s="24">
        <f ca="1">DATEDIF(employees!$M3110, TODAY(), "y")</f>
        <v>2</v>
      </c>
      <c r="T3110" s="24">
        <f>VLOOKUP(employees!$H3110,locations[#All],4,)</f>
        <v>1.1499999999999999</v>
      </c>
      <c r="U3110" s="26">
        <f>employees!$Q3110/employees!$T3110</f>
        <v>60793.634782608693</v>
      </c>
    </row>
    <row r="3111" spans="1:21" x14ac:dyDescent="0.25">
      <c r="A3111" s="19">
        <v>3110</v>
      </c>
      <c r="B3111" s="20" t="s">
        <v>2138</v>
      </c>
      <c r="C3111" s="20" t="s">
        <v>59</v>
      </c>
      <c r="D3111" s="20">
        <v>29</v>
      </c>
      <c r="E3111" s="20">
        <v>17</v>
      </c>
      <c r="F3111" s="20" t="str">
        <f>VLOOKUP(Table6[[#This Row],[department_id]],departments[#All],2,FALSE)</f>
        <v>Customer Success</v>
      </c>
      <c r="G3111" s="20" t="str">
        <f>VLOOKUP(employees!$E3111,departments[],3,FALSE)</f>
        <v>GTM</v>
      </c>
      <c r="H3111" s="20">
        <v>16</v>
      </c>
      <c r="I3111" s="20" t="str">
        <f>VLOOKUP(employees!$H3111,locations[#All],3,FALSE)</f>
        <v>São Paulo</v>
      </c>
      <c r="J3111" s="20" t="str">
        <f>_xlfn.XLOOKUP(Table6[[#This Row],[City]],locations[city],locations[Continent])</f>
        <v>South America</v>
      </c>
      <c r="K3111" s="20" t="s">
        <v>60</v>
      </c>
      <c r="L3111" s="20" t="s">
        <v>51</v>
      </c>
      <c r="M3111" s="21">
        <v>45746</v>
      </c>
      <c r="N3111" s="20" t="s">
        <v>52</v>
      </c>
      <c r="O3111" s="20">
        <v>3.13</v>
      </c>
      <c r="P3111" s="20">
        <v>5.8</v>
      </c>
      <c r="Q3111" s="20">
        <v>80557.289999999994</v>
      </c>
      <c r="R3111" s="20">
        <v>1683</v>
      </c>
      <c r="S3111" s="20">
        <f ca="1">DATEDIF(employees!$M3111, TODAY(), "y")</f>
        <v>1</v>
      </c>
      <c r="T3111" s="20">
        <f>VLOOKUP(employees!$H3111,locations[#All],4,)</f>
        <v>0.8</v>
      </c>
      <c r="U3111" s="22">
        <f>employees!$Q3111/employees!$T3111</f>
        <v>100696.61249999999</v>
      </c>
    </row>
    <row r="3112" spans="1:21" x14ac:dyDescent="0.25">
      <c r="A3112" s="23">
        <v>3111</v>
      </c>
      <c r="B3112" s="24" t="s">
        <v>3026</v>
      </c>
      <c r="C3112" s="24" t="s">
        <v>54</v>
      </c>
      <c r="D3112" s="24">
        <v>30</v>
      </c>
      <c r="E3112" s="24">
        <v>18</v>
      </c>
      <c r="F3112" s="24" t="str">
        <f>VLOOKUP(Table6[[#This Row],[department_id]],departments[#All],2,FALSE)</f>
        <v>Customer Support</v>
      </c>
      <c r="G3112" s="24" t="str">
        <f>VLOOKUP(employees!$E3112,departments[],3,FALSE)</f>
        <v>GTM</v>
      </c>
      <c r="H3112" s="24">
        <v>12</v>
      </c>
      <c r="I3112" s="24" t="str">
        <f>VLOOKUP(employees!$H3112,locations[#All],3,FALSE)</f>
        <v>Hyderabad</v>
      </c>
      <c r="J3112" s="24" t="str">
        <f>_xlfn.XLOOKUP(Table6[[#This Row],[City]],locations[city],locations[Continent])</f>
        <v>Asia</v>
      </c>
      <c r="K3112" s="24" t="s">
        <v>60</v>
      </c>
      <c r="L3112" s="24" t="s">
        <v>51</v>
      </c>
      <c r="M3112" s="25">
        <v>45032</v>
      </c>
      <c r="N3112" s="24" t="s">
        <v>57</v>
      </c>
      <c r="O3112" s="24">
        <v>4.3</v>
      </c>
      <c r="P3112" s="24">
        <v>6.1</v>
      </c>
      <c r="Q3112" s="24">
        <v>54628.91</v>
      </c>
      <c r="R3112" s="24">
        <v>918</v>
      </c>
      <c r="S3112" s="24">
        <f ca="1">DATEDIF(employees!$M3112, TODAY(), "y")</f>
        <v>3</v>
      </c>
      <c r="T3112" s="24">
        <f>VLOOKUP(employees!$H3112,locations[#All],4,)</f>
        <v>0.68</v>
      </c>
      <c r="U3112" s="26">
        <f>employees!$Q3112/employees!$T3112</f>
        <v>80336.632352941175</v>
      </c>
    </row>
    <row r="3113" spans="1:21" x14ac:dyDescent="0.25">
      <c r="A3113" s="19">
        <v>3112</v>
      </c>
      <c r="B3113" s="20" t="s">
        <v>3027</v>
      </c>
      <c r="C3113" s="20" t="s">
        <v>49</v>
      </c>
      <c r="D3113" s="20">
        <v>39</v>
      </c>
      <c r="E3113" s="20">
        <v>9</v>
      </c>
      <c r="F3113" s="20" t="str">
        <f>VLOOKUP(Table6[[#This Row],[department_id]],departments[#All],2,FALSE)</f>
        <v>Product Management</v>
      </c>
      <c r="G3113" s="20" t="str">
        <f>VLOOKUP(employees!$E3113,departments[],3,FALSE)</f>
        <v>Product</v>
      </c>
      <c r="H3113" s="20">
        <v>2</v>
      </c>
      <c r="I3113" s="20" t="str">
        <f>VLOOKUP(employees!$H3113,locations[#All],3,FALSE)</f>
        <v>New York</v>
      </c>
      <c r="J3113" s="20" t="str">
        <f>_xlfn.XLOOKUP(Table6[[#This Row],[City]],locations[city],locations[Continent])</f>
        <v>North America</v>
      </c>
      <c r="K3113" s="20" t="s">
        <v>66</v>
      </c>
      <c r="L3113" s="20" t="s">
        <v>51</v>
      </c>
      <c r="M3113" s="21">
        <v>45563</v>
      </c>
      <c r="N3113" s="20" t="s">
        <v>62</v>
      </c>
      <c r="O3113" s="20">
        <v>2.96</v>
      </c>
      <c r="P3113" s="20">
        <v>5.2</v>
      </c>
      <c r="Q3113" s="20">
        <v>107727.92</v>
      </c>
      <c r="R3113" s="20">
        <v>1537</v>
      </c>
      <c r="S3113" s="20">
        <f ca="1">DATEDIF(employees!$M3113, TODAY(), "y")</f>
        <v>1</v>
      </c>
      <c r="T3113" s="20">
        <f>VLOOKUP(employees!$H3113,locations[#All],4,)</f>
        <v>1.3</v>
      </c>
      <c r="U3113" s="22">
        <f>employees!$Q3113/employees!$T3113</f>
        <v>82867.63076923076</v>
      </c>
    </row>
    <row r="3114" spans="1:21" x14ac:dyDescent="0.25">
      <c r="A3114" s="23">
        <v>3113</v>
      </c>
      <c r="B3114" s="24" t="s">
        <v>3028</v>
      </c>
      <c r="C3114" s="24" t="s">
        <v>54</v>
      </c>
      <c r="D3114" s="24">
        <v>64</v>
      </c>
      <c r="E3114" s="24">
        <v>9</v>
      </c>
      <c r="F3114" s="24" t="str">
        <f>VLOOKUP(Table6[[#This Row],[department_id]],departments[#All],2,FALSE)</f>
        <v>Product Management</v>
      </c>
      <c r="G3114" s="24" t="str">
        <f>VLOOKUP(employees!$E3114,departments[],3,FALSE)</f>
        <v>Product</v>
      </c>
      <c r="H3114" s="24">
        <v>8</v>
      </c>
      <c r="I3114" s="24" t="str">
        <f>VLOOKUP(employees!$H3114,locations[#All],3,FALSE)</f>
        <v>Barcelona</v>
      </c>
      <c r="J3114" s="24" t="str">
        <f>_xlfn.XLOOKUP(Table6[[#This Row],[City]],locations[city],locations[Continent])</f>
        <v>Europe</v>
      </c>
      <c r="K3114" s="24" t="s">
        <v>66</v>
      </c>
      <c r="L3114" s="24" t="s">
        <v>51</v>
      </c>
      <c r="M3114" s="25">
        <v>42368</v>
      </c>
      <c r="N3114" s="24" t="s">
        <v>57</v>
      </c>
      <c r="O3114" s="24">
        <v>4.5599999999999996</v>
      </c>
      <c r="P3114" s="24">
        <v>6.2</v>
      </c>
      <c r="Q3114" s="24">
        <v>56573.18</v>
      </c>
      <c r="R3114" s="24">
        <v>2656</v>
      </c>
      <c r="S3114" s="24">
        <f ca="1">DATEDIF(employees!$M3114, TODAY(), "y")</f>
        <v>10</v>
      </c>
      <c r="T3114" s="24">
        <f>VLOOKUP(employees!$H3114,locations[#All],4,)</f>
        <v>1.05</v>
      </c>
      <c r="U3114" s="26">
        <f>employees!$Q3114/employees!$T3114</f>
        <v>53879.219047619044</v>
      </c>
    </row>
    <row r="3115" spans="1:21" x14ac:dyDescent="0.25">
      <c r="A3115" s="19">
        <v>3114</v>
      </c>
      <c r="B3115" s="20" t="s">
        <v>3029</v>
      </c>
      <c r="C3115" s="20" t="s">
        <v>59</v>
      </c>
      <c r="D3115" s="20">
        <v>42</v>
      </c>
      <c r="E3115" s="20">
        <v>4</v>
      </c>
      <c r="F3115" s="20" t="str">
        <f>VLOOKUP(Table6[[#This Row],[department_id]],departments[#All],2,FALSE)</f>
        <v>ML Engineering</v>
      </c>
      <c r="G3115" s="20" t="str">
        <f>VLOOKUP(employees!$E3115,departments[],3,FALSE)</f>
        <v>Tech</v>
      </c>
      <c r="H3115" s="20">
        <v>17</v>
      </c>
      <c r="I3115" s="20" t="str">
        <f>VLOOKUP(employees!$H3115,locations[#All],3,FALSE)</f>
        <v>Mexico City</v>
      </c>
      <c r="J3115" s="20" t="str">
        <f>_xlfn.XLOOKUP(Table6[[#This Row],[City]],locations[city],locations[Continent])</f>
        <v>South America</v>
      </c>
      <c r="K3115" s="20" t="s">
        <v>55</v>
      </c>
      <c r="L3115" s="20" t="s">
        <v>51</v>
      </c>
      <c r="M3115" s="21">
        <v>41815</v>
      </c>
      <c r="N3115" s="20" t="s">
        <v>57</v>
      </c>
      <c r="O3115" s="20">
        <v>3.29</v>
      </c>
      <c r="P3115" s="20">
        <v>7.4</v>
      </c>
      <c r="Q3115" s="20">
        <v>103368.27</v>
      </c>
      <c r="R3115" s="20">
        <v>1245</v>
      </c>
      <c r="S3115" s="20">
        <f ca="1">DATEDIF(employees!$M3115, TODAY(), "y")</f>
        <v>12</v>
      </c>
      <c r="T3115" s="20">
        <f>VLOOKUP(employees!$H3115,locations[#All],4,)</f>
        <v>0.78</v>
      </c>
      <c r="U3115" s="22">
        <f>employees!$Q3115/employees!$T3115</f>
        <v>132523.42307692306</v>
      </c>
    </row>
    <row r="3116" spans="1:21" x14ac:dyDescent="0.25">
      <c r="A3116" s="23">
        <v>3115</v>
      </c>
      <c r="B3116" s="24" t="s">
        <v>3030</v>
      </c>
      <c r="C3116" s="24" t="s">
        <v>59</v>
      </c>
      <c r="D3116" s="24">
        <v>24</v>
      </c>
      <c r="E3116" s="24">
        <v>12</v>
      </c>
      <c r="F3116" s="24" t="str">
        <f>VLOOKUP(Table6[[#This Row],[department_id]],departments[#All],2,FALSE)</f>
        <v>UX Research</v>
      </c>
      <c r="G3116" s="24" t="str">
        <f>VLOOKUP(employees!$E3116,departments[],3,FALSE)</f>
        <v>Product</v>
      </c>
      <c r="H3116" s="24">
        <v>5</v>
      </c>
      <c r="I3116" s="24" t="str">
        <f>VLOOKUP(employees!$H3116,locations[#All],3,FALSE)</f>
        <v>London</v>
      </c>
      <c r="J3116" s="24" t="str">
        <f>_xlfn.XLOOKUP(Table6[[#This Row],[City]],locations[city],locations[Continent])</f>
        <v>Europe</v>
      </c>
      <c r="K3116" s="24" t="s">
        <v>60</v>
      </c>
      <c r="L3116" s="24" t="s">
        <v>51</v>
      </c>
      <c r="M3116" s="25">
        <v>42494</v>
      </c>
      <c r="N3116" s="24" t="s">
        <v>57</v>
      </c>
      <c r="O3116" s="24">
        <v>3.55</v>
      </c>
      <c r="P3116" s="24">
        <v>6.2</v>
      </c>
      <c r="Q3116" s="24">
        <v>193970.34</v>
      </c>
      <c r="R3116" s="24">
        <v>3025</v>
      </c>
      <c r="S3116" s="24">
        <f ca="1">DATEDIF(employees!$M3116, TODAY(), "y")</f>
        <v>10</v>
      </c>
      <c r="T3116" s="24">
        <f>VLOOKUP(employees!$H3116,locations[#All],4,)</f>
        <v>1.25</v>
      </c>
      <c r="U3116" s="26">
        <f>employees!$Q3116/employees!$T3116</f>
        <v>155176.272</v>
      </c>
    </row>
    <row r="3117" spans="1:21" x14ac:dyDescent="0.25">
      <c r="A3117" s="19">
        <v>3116</v>
      </c>
      <c r="B3117" s="20" t="s">
        <v>3031</v>
      </c>
      <c r="C3117" s="20" t="s">
        <v>54</v>
      </c>
      <c r="D3117" s="20">
        <v>54</v>
      </c>
      <c r="E3117" s="20">
        <v>7</v>
      </c>
      <c r="F3117" s="20" t="str">
        <f>VLOOKUP(Table6[[#This Row],[department_id]],departments[#All],2,FALSE)</f>
        <v>IT &amp; Helpdesk</v>
      </c>
      <c r="G3117" s="20" t="str">
        <f>VLOOKUP(employees!$E3117,departments[],3,FALSE)</f>
        <v>Tech</v>
      </c>
      <c r="H3117" s="20">
        <v>11</v>
      </c>
      <c r="I3117" s="20" t="str">
        <f>VLOOKUP(employees!$H3117,locations[#All],3,FALSE)</f>
        <v>Bengaluru</v>
      </c>
      <c r="J3117" s="20" t="str">
        <f>_xlfn.XLOOKUP(Table6[[#This Row],[City]],locations[city],locations[Continent])</f>
        <v>Asia</v>
      </c>
      <c r="K3117" s="20" t="s">
        <v>66</v>
      </c>
      <c r="L3117" s="20" t="s">
        <v>51</v>
      </c>
      <c r="M3117" s="21">
        <v>45351</v>
      </c>
      <c r="N3117" s="20" t="s">
        <v>57</v>
      </c>
      <c r="O3117" s="20">
        <v>4.1399999999999997</v>
      </c>
      <c r="P3117" s="20">
        <v>5.4</v>
      </c>
      <c r="Q3117" s="20">
        <v>26965.06</v>
      </c>
      <c r="R3117" s="20">
        <v>2206</v>
      </c>
      <c r="S3117" s="20">
        <f ca="1">DATEDIF(employees!$M3117, TODAY(), "y")</f>
        <v>2</v>
      </c>
      <c r="T3117" s="20">
        <f>VLOOKUP(employees!$H3117,locations[#All],4,)</f>
        <v>0.7</v>
      </c>
      <c r="U3117" s="22">
        <f>employees!$Q3117/employees!$T3117</f>
        <v>38521.514285714293</v>
      </c>
    </row>
    <row r="3118" spans="1:21" x14ac:dyDescent="0.25">
      <c r="A3118" s="23">
        <v>3117</v>
      </c>
      <c r="B3118" s="24" t="s">
        <v>3032</v>
      </c>
      <c r="C3118" s="24" t="s">
        <v>49</v>
      </c>
      <c r="D3118" s="24">
        <v>62</v>
      </c>
      <c r="E3118" s="24">
        <v>13</v>
      </c>
      <c r="F3118" s="24" t="str">
        <f>VLOOKUP(Table6[[#This Row],[department_id]],departments[#All],2,FALSE)</f>
        <v>Sales</v>
      </c>
      <c r="G3118" s="24" t="str">
        <f>VLOOKUP(employees!$E3118,departments[],3,FALSE)</f>
        <v>GTM</v>
      </c>
      <c r="H3118" s="24">
        <v>14</v>
      </c>
      <c r="I3118" s="24" t="str">
        <f>VLOOKUP(employees!$H3118,locations[#All],3,FALSE)</f>
        <v>Dubai</v>
      </c>
      <c r="J3118" s="24" t="str">
        <f>_xlfn.XLOOKUP(Table6[[#This Row],[City]],locations[city],locations[Continent])</f>
        <v>Asia</v>
      </c>
      <c r="K3118" s="24" t="s">
        <v>75</v>
      </c>
      <c r="L3118" s="24" t="s">
        <v>83</v>
      </c>
      <c r="M3118" s="25">
        <v>45179</v>
      </c>
      <c r="N3118" s="24" t="s">
        <v>62</v>
      </c>
      <c r="O3118" s="24">
        <v>3.75</v>
      </c>
      <c r="P3118" s="24">
        <v>8.9</v>
      </c>
      <c r="Q3118" s="24">
        <v>133493.82999999999</v>
      </c>
      <c r="R3118" s="24">
        <v>1411</v>
      </c>
      <c r="S3118" s="24">
        <f ca="1">DATEDIF(employees!$M3118, TODAY(), "y")</f>
        <v>3</v>
      </c>
      <c r="T3118" s="24">
        <f>VLOOKUP(employees!$H3118,locations[#All],4,)</f>
        <v>1.05</v>
      </c>
      <c r="U3118" s="26">
        <f>employees!$Q3118/employees!$T3118</f>
        <v>127136.98095238094</v>
      </c>
    </row>
    <row r="3119" spans="1:21" x14ac:dyDescent="0.25">
      <c r="A3119" s="19">
        <v>3118</v>
      </c>
      <c r="B3119" s="20" t="s">
        <v>3033</v>
      </c>
      <c r="C3119" s="20" t="s">
        <v>59</v>
      </c>
      <c r="D3119" s="20">
        <v>61</v>
      </c>
      <c r="E3119" s="20">
        <v>18</v>
      </c>
      <c r="F3119" s="20" t="str">
        <f>VLOOKUP(Table6[[#This Row],[department_id]],departments[#All],2,FALSE)</f>
        <v>Customer Support</v>
      </c>
      <c r="G3119" s="20" t="str">
        <f>VLOOKUP(employees!$E3119,departments[],3,FALSE)</f>
        <v>GTM</v>
      </c>
      <c r="H3119" s="20">
        <v>14</v>
      </c>
      <c r="I3119" s="20" t="str">
        <f>VLOOKUP(employees!$H3119,locations[#All],3,FALSE)</f>
        <v>Dubai</v>
      </c>
      <c r="J3119" s="20" t="str">
        <f>_xlfn.XLOOKUP(Table6[[#This Row],[City]],locations[city],locations[Continent])</f>
        <v>Asia</v>
      </c>
      <c r="K3119" s="20" t="s">
        <v>60</v>
      </c>
      <c r="L3119" s="20" t="s">
        <v>51</v>
      </c>
      <c r="M3119" s="21">
        <v>42199</v>
      </c>
      <c r="N3119" s="20" t="s">
        <v>52</v>
      </c>
      <c r="O3119" s="20">
        <v>4.67</v>
      </c>
      <c r="P3119" s="20">
        <v>6.9</v>
      </c>
      <c r="Q3119" s="20">
        <v>44058.26</v>
      </c>
      <c r="R3119" s="20">
        <v>2333</v>
      </c>
      <c r="S3119" s="20">
        <f ca="1">DATEDIF(employees!$M3119, TODAY(), "y")</f>
        <v>11</v>
      </c>
      <c r="T3119" s="20">
        <f>VLOOKUP(employees!$H3119,locations[#All],4,)</f>
        <v>1.05</v>
      </c>
      <c r="U3119" s="22">
        <f>employees!$Q3119/employees!$T3119</f>
        <v>41960.247619047623</v>
      </c>
    </row>
    <row r="3120" spans="1:21" x14ac:dyDescent="0.25">
      <c r="A3120" s="23">
        <v>3119</v>
      </c>
      <c r="B3120" s="24" t="s">
        <v>3034</v>
      </c>
      <c r="C3120" s="24" t="s">
        <v>49</v>
      </c>
      <c r="D3120" s="24">
        <v>36</v>
      </c>
      <c r="E3120" s="24">
        <v>20</v>
      </c>
      <c r="F3120" s="24" t="str">
        <f>VLOOKUP(Table6[[#This Row],[department_id]],departments[#All],2,FALSE)</f>
        <v>Recruiting</v>
      </c>
      <c r="G3120" s="24" t="str">
        <f>VLOOKUP(employees!$E3120,departments[],3,FALSE)</f>
        <v>G&amp;A</v>
      </c>
      <c r="H3120" s="24">
        <v>19</v>
      </c>
      <c r="I3120" s="24" t="str">
        <f>VLOOKUP(employees!$H3120,locations[#All],3,FALSE)</f>
        <v>Tokyo</v>
      </c>
      <c r="J3120" s="24" t="str">
        <f>_xlfn.XLOOKUP(Table6[[#This Row],[City]],locations[city],locations[Continent])</f>
        <v>Asia</v>
      </c>
      <c r="K3120" s="24" t="s">
        <v>3443</v>
      </c>
      <c r="L3120" s="24" t="s">
        <v>56</v>
      </c>
      <c r="M3120" s="25">
        <v>45180</v>
      </c>
      <c r="N3120" s="24" t="s">
        <v>62</v>
      </c>
      <c r="O3120" s="24">
        <v>3.2</v>
      </c>
      <c r="P3120" s="24">
        <v>7.3</v>
      </c>
      <c r="Q3120" s="24">
        <v>265952.62</v>
      </c>
      <c r="R3120" s="24" t="s">
        <v>3524</v>
      </c>
      <c r="S3120" s="24">
        <f ca="1">DATEDIF(employees!$M3120, TODAY(), "y")</f>
        <v>3</v>
      </c>
      <c r="T3120" s="24">
        <f>VLOOKUP(employees!$H3120,locations[#All],4,)</f>
        <v>1.2</v>
      </c>
      <c r="U3120" s="26">
        <f>employees!$Q3120/employees!$T3120</f>
        <v>221627.18333333335</v>
      </c>
    </row>
    <row r="3121" spans="1:21" x14ac:dyDescent="0.25">
      <c r="A3121" s="19">
        <v>3120</v>
      </c>
      <c r="B3121" s="20" t="s">
        <v>3035</v>
      </c>
      <c r="C3121" s="20" t="s">
        <v>49</v>
      </c>
      <c r="D3121" s="20">
        <v>47</v>
      </c>
      <c r="E3121" s="20">
        <v>7</v>
      </c>
      <c r="F3121" s="20" t="str">
        <f>VLOOKUP(Table6[[#This Row],[department_id]],departments[#All],2,FALSE)</f>
        <v>IT &amp; Helpdesk</v>
      </c>
      <c r="G3121" s="20" t="str">
        <f>VLOOKUP(employees!$E3121,departments[],3,FALSE)</f>
        <v>Tech</v>
      </c>
      <c r="H3121" s="20">
        <v>13</v>
      </c>
      <c r="I3121" s="20" t="str">
        <f>VLOOKUP(employees!$H3121,locations[#All],3,FALSE)</f>
        <v>Cairo</v>
      </c>
      <c r="J3121" s="20" t="str">
        <f>_xlfn.XLOOKUP(Table6[[#This Row],[City]],locations[city],locations[Continent])</f>
        <v>Africa</v>
      </c>
      <c r="K3121" s="20" t="s">
        <v>64</v>
      </c>
      <c r="L3121" s="20" t="s">
        <v>51</v>
      </c>
      <c r="M3121" s="21">
        <v>43966</v>
      </c>
      <c r="N3121" s="20" t="s">
        <v>57</v>
      </c>
      <c r="O3121" s="20">
        <v>2.77</v>
      </c>
      <c r="P3121" s="20">
        <v>9.6</v>
      </c>
      <c r="Q3121" s="20">
        <v>55933.3</v>
      </c>
      <c r="R3121" s="20">
        <v>1702</v>
      </c>
      <c r="S3121" s="20">
        <f ca="1">DATEDIF(employees!$M3121, TODAY(), "y")</f>
        <v>6</v>
      </c>
      <c r="T3121" s="20">
        <f>VLOOKUP(employees!$H3121,locations[#All],4,)</f>
        <v>0.55000000000000004</v>
      </c>
      <c r="U3121" s="22">
        <f>employees!$Q3121/employees!$T3121</f>
        <v>101696.90909090909</v>
      </c>
    </row>
    <row r="3122" spans="1:21" x14ac:dyDescent="0.25">
      <c r="A3122" s="23">
        <v>3121</v>
      </c>
      <c r="B3122" s="24" t="s">
        <v>3036</v>
      </c>
      <c r="C3122" s="24" t="s">
        <v>49</v>
      </c>
      <c r="D3122" s="24">
        <v>20</v>
      </c>
      <c r="E3122" s="24">
        <v>19</v>
      </c>
      <c r="F3122" s="24" t="str">
        <f>VLOOKUP(Table6[[#This Row],[department_id]],departments[#All],2,FALSE)</f>
        <v>Human Resources</v>
      </c>
      <c r="G3122" s="24" t="str">
        <f>VLOOKUP(employees!$E3122,departments[],3,FALSE)</f>
        <v>G&amp;A</v>
      </c>
      <c r="H3122" s="24">
        <v>20</v>
      </c>
      <c r="I3122" s="24" t="str">
        <f>VLOOKUP(employees!$H3122,locations[#All],3,FALSE)</f>
        <v>Singapore</v>
      </c>
      <c r="J3122" s="24" t="str">
        <f>_xlfn.XLOOKUP(Table6[[#This Row],[City]],locations[city],locations[Continent])</f>
        <v>Asia</v>
      </c>
      <c r="K3122" s="24" t="s">
        <v>75</v>
      </c>
      <c r="L3122" s="24" t="s">
        <v>51</v>
      </c>
      <c r="M3122" s="25">
        <v>42038</v>
      </c>
      <c r="N3122" s="24" t="s">
        <v>62</v>
      </c>
      <c r="O3122" s="24">
        <v>4.38</v>
      </c>
      <c r="P3122" s="24">
        <v>7.4</v>
      </c>
      <c r="Q3122" s="24">
        <v>134140.79</v>
      </c>
      <c r="R3122" s="24">
        <v>1552</v>
      </c>
      <c r="S3122" s="24">
        <f ca="1">DATEDIF(employees!$M3122, TODAY(), "y")</f>
        <v>11</v>
      </c>
      <c r="T3122" s="24">
        <f>VLOOKUP(employees!$H3122,locations[#All],4,)</f>
        <v>1.22</v>
      </c>
      <c r="U3122" s="26">
        <f>employees!$Q3122/employees!$T3122</f>
        <v>109951.46721311477</v>
      </c>
    </row>
    <row r="3123" spans="1:21" x14ac:dyDescent="0.25">
      <c r="A3123" s="19">
        <v>3122</v>
      </c>
      <c r="B3123" s="20" t="s">
        <v>3037</v>
      </c>
      <c r="C3123" s="20" t="s">
        <v>49</v>
      </c>
      <c r="D3123" s="20">
        <v>32</v>
      </c>
      <c r="E3123" s="20">
        <v>22</v>
      </c>
      <c r="F3123" s="20" t="str">
        <f>VLOOKUP(Table6[[#This Row],[department_id]],departments[#All],2,FALSE)</f>
        <v>Accounting</v>
      </c>
      <c r="G3123" s="20" t="str">
        <f>VLOOKUP(employees!$E3123,departments[],3,FALSE)</f>
        <v>G&amp;A</v>
      </c>
      <c r="H3123" s="20">
        <v>20</v>
      </c>
      <c r="I3123" s="20" t="str">
        <f>VLOOKUP(employees!$H3123,locations[#All],3,FALSE)</f>
        <v>Singapore</v>
      </c>
      <c r="J3123" s="20" t="str">
        <f>_xlfn.XLOOKUP(Table6[[#This Row],[City]],locations[city],locations[Continent])</f>
        <v>Asia</v>
      </c>
      <c r="K3123" s="20" t="s">
        <v>55</v>
      </c>
      <c r="L3123" s="20" t="s">
        <v>51</v>
      </c>
      <c r="M3123" s="21">
        <v>42682</v>
      </c>
      <c r="N3123" s="20" t="s">
        <v>57</v>
      </c>
      <c r="O3123" s="20">
        <v>2.87</v>
      </c>
      <c r="P3123" s="20">
        <v>9.4</v>
      </c>
      <c r="Q3123" s="20">
        <v>77596.81</v>
      </c>
      <c r="R3123" s="20">
        <v>2845</v>
      </c>
      <c r="S3123" s="20">
        <f ca="1">DATEDIF(employees!$M3123, TODAY(), "y")</f>
        <v>9</v>
      </c>
      <c r="T3123" s="20">
        <f>VLOOKUP(employees!$H3123,locations[#All],4,)</f>
        <v>1.22</v>
      </c>
      <c r="U3123" s="22">
        <f>employees!$Q3123/employees!$T3123</f>
        <v>63603.942622950817</v>
      </c>
    </row>
    <row r="3124" spans="1:21" x14ac:dyDescent="0.25">
      <c r="A3124" s="23">
        <v>3123</v>
      </c>
      <c r="B3124" s="24" t="s">
        <v>3038</v>
      </c>
      <c r="C3124" s="24" t="s">
        <v>54</v>
      </c>
      <c r="D3124" s="24">
        <v>37</v>
      </c>
      <c r="E3124" s="24">
        <v>12</v>
      </c>
      <c r="F3124" s="24" t="str">
        <f>VLOOKUP(Table6[[#This Row],[department_id]],departments[#All],2,FALSE)</f>
        <v>UX Research</v>
      </c>
      <c r="G3124" s="24" t="str">
        <f>VLOOKUP(employees!$E3124,departments[],3,FALSE)</f>
        <v>Product</v>
      </c>
      <c r="H3124" s="24">
        <v>21</v>
      </c>
      <c r="I3124" s="24" t="str">
        <f>VLOOKUP(employees!$H3124,locations[#All],3,FALSE)</f>
        <v>Sydney</v>
      </c>
      <c r="J3124" s="24" t="str">
        <f>_xlfn.XLOOKUP(Table6[[#This Row],[City]],locations[city],locations[Continent])</f>
        <v>Oceania</v>
      </c>
      <c r="K3124" s="24" t="s">
        <v>66</v>
      </c>
      <c r="L3124" s="24" t="s">
        <v>56</v>
      </c>
      <c r="M3124" s="25">
        <v>41979</v>
      </c>
      <c r="N3124" s="24" t="s">
        <v>57</v>
      </c>
      <c r="O3124" s="24">
        <v>3.38</v>
      </c>
      <c r="P3124" s="24">
        <v>9</v>
      </c>
      <c r="Q3124" s="24">
        <v>111732.71</v>
      </c>
      <c r="R3124" s="24">
        <v>121</v>
      </c>
      <c r="S3124" s="24">
        <f ca="1">DATEDIF(employees!$M3124, TODAY(), "y")</f>
        <v>11</v>
      </c>
      <c r="T3124" s="24">
        <f>VLOOKUP(employees!$H3124,locations[#All],4,)</f>
        <v>1.1499999999999999</v>
      </c>
      <c r="U3124" s="26">
        <f>employees!$Q3124/employees!$T3124</f>
        <v>97158.878260869576</v>
      </c>
    </row>
    <row r="3125" spans="1:21" x14ac:dyDescent="0.25">
      <c r="A3125" s="19">
        <v>3124</v>
      </c>
      <c r="B3125" s="20" t="s">
        <v>3039</v>
      </c>
      <c r="C3125" s="20" t="s">
        <v>59</v>
      </c>
      <c r="D3125" s="20">
        <v>41</v>
      </c>
      <c r="E3125" s="20">
        <v>14</v>
      </c>
      <c r="F3125" s="20" t="str">
        <f>VLOOKUP(Table6[[#This Row],[department_id]],departments[#All],2,FALSE)</f>
        <v>Sales Operations</v>
      </c>
      <c r="G3125" s="20" t="str">
        <f>VLOOKUP(employees!$E3125,departments[],3,FALSE)</f>
        <v>GTM</v>
      </c>
      <c r="H3125" s="20">
        <v>6</v>
      </c>
      <c r="I3125" s="20" t="str">
        <f>VLOOKUP(employees!$H3125,locations[#All],3,FALSE)</f>
        <v>Berlin</v>
      </c>
      <c r="J3125" s="20" t="str">
        <f>_xlfn.XLOOKUP(Table6[[#This Row],[City]],locations[city],locations[Continent])</f>
        <v>Europe</v>
      </c>
      <c r="K3125" s="20" t="s">
        <v>66</v>
      </c>
      <c r="L3125" s="20" t="s">
        <v>51</v>
      </c>
      <c r="M3125" s="21">
        <v>42408</v>
      </c>
      <c r="N3125" s="20" t="s">
        <v>52</v>
      </c>
      <c r="O3125" s="20">
        <v>4.32</v>
      </c>
      <c r="P3125" s="20">
        <v>7.9</v>
      </c>
      <c r="Q3125" s="20">
        <v>80958.41</v>
      </c>
      <c r="R3125" s="20">
        <v>2013</v>
      </c>
      <c r="S3125" s="20">
        <f ca="1">DATEDIF(employees!$M3125, TODAY(), "y")</f>
        <v>10</v>
      </c>
      <c r="T3125" s="20">
        <f>VLOOKUP(employees!$H3125,locations[#All],4,)</f>
        <v>1.1000000000000001</v>
      </c>
      <c r="U3125" s="22">
        <f>employees!$Q3125/employees!$T3125</f>
        <v>73598.55454545455</v>
      </c>
    </row>
    <row r="3126" spans="1:21" x14ac:dyDescent="0.25">
      <c r="A3126" s="23">
        <v>3125</v>
      </c>
      <c r="B3126" s="24" t="s">
        <v>3040</v>
      </c>
      <c r="C3126" s="24" t="s">
        <v>59</v>
      </c>
      <c r="D3126" s="24">
        <v>28</v>
      </c>
      <c r="E3126" s="24">
        <v>17</v>
      </c>
      <c r="F3126" s="24" t="str">
        <f>VLOOKUP(Table6[[#This Row],[department_id]],departments[#All],2,FALSE)</f>
        <v>Customer Success</v>
      </c>
      <c r="G3126" s="24" t="str">
        <f>VLOOKUP(employees!$E3126,departments[],3,FALSE)</f>
        <v>GTM</v>
      </c>
      <c r="H3126" s="24">
        <v>5</v>
      </c>
      <c r="I3126" s="24" t="str">
        <f>VLOOKUP(employees!$H3126,locations[#All],3,FALSE)</f>
        <v>London</v>
      </c>
      <c r="J3126" s="24" t="str">
        <f>_xlfn.XLOOKUP(Table6[[#This Row],[City]],locations[city],locations[Continent])</f>
        <v>Europe</v>
      </c>
      <c r="K3126" s="24" t="s">
        <v>55</v>
      </c>
      <c r="L3126" s="24" t="s">
        <v>51</v>
      </c>
      <c r="M3126" s="25">
        <v>42717</v>
      </c>
      <c r="N3126" s="24" t="s">
        <v>57</v>
      </c>
      <c r="O3126" s="24">
        <v>2.71</v>
      </c>
      <c r="P3126" s="24">
        <v>6.3</v>
      </c>
      <c r="Q3126" s="24">
        <v>80057.119999999995</v>
      </c>
      <c r="R3126" s="24">
        <v>2069</v>
      </c>
      <c r="S3126" s="24">
        <f ca="1">DATEDIF(employees!$M3126, TODAY(), "y")</f>
        <v>9</v>
      </c>
      <c r="T3126" s="24">
        <f>VLOOKUP(employees!$H3126,locations[#All],4,)</f>
        <v>1.25</v>
      </c>
      <c r="U3126" s="26">
        <f>employees!$Q3126/employees!$T3126</f>
        <v>64045.695999999996</v>
      </c>
    </row>
    <row r="3127" spans="1:21" x14ac:dyDescent="0.25">
      <c r="A3127" s="19">
        <v>3126</v>
      </c>
      <c r="B3127" s="20" t="s">
        <v>3041</v>
      </c>
      <c r="C3127" s="20" t="s">
        <v>59</v>
      </c>
      <c r="D3127" s="20">
        <v>24</v>
      </c>
      <c r="E3127" s="20">
        <v>11</v>
      </c>
      <c r="F3127" s="20" t="str">
        <f>VLOOKUP(Table6[[#This Row],[department_id]],departments[#All],2,FALSE)</f>
        <v>Design</v>
      </c>
      <c r="G3127" s="20" t="str">
        <f>VLOOKUP(employees!$E3127,departments[],3,FALSE)</f>
        <v>Product</v>
      </c>
      <c r="H3127" s="20">
        <v>11</v>
      </c>
      <c r="I3127" s="20" t="str">
        <f>VLOOKUP(employees!$H3127,locations[#All],3,FALSE)</f>
        <v>Bengaluru</v>
      </c>
      <c r="J3127" s="20" t="str">
        <f>_xlfn.XLOOKUP(Table6[[#This Row],[City]],locations[city],locations[Continent])</f>
        <v>Asia</v>
      </c>
      <c r="K3127" s="20" t="s">
        <v>75</v>
      </c>
      <c r="L3127" s="20" t="s">
        <v>56</v>
      </c>
      <c r="M3127" s="21">
        <v>45957</v>
      </c>
      <c r="N3127" s="20" t="s">
        <v>62</v>
      </c>
      <c r="O3127" s="20">
        <v>2.64</v>
      </c>
      <c r="P3127" s="20">
        <v>9.1999999999999993</v>
      </c>
      <c r="Q3127" s="20">
        <v>104068.88</v>
      </c>
      <c r="R3127" s="20">
        <v>1866</v>
      </c>
      <c r="S3127" s="20">
        <f ca="1">DATEDIF(employees!$M3127, TODAY(), "y")</f>
        <v>0</v>
      </c>
      <c r="T3127" s="20">
        <f>VLOOKUP(employees!$H3127,locations[#All],4,)</f>
        <v>0.7</v>
      </c>
      <c r="U3127" s="22">
        <f>employees!$Q3127/employees!$T3127</f>
        <v>148669.82857142857</v>
      </c>
    </row>
    <row r="3128" spans="1:21" x14ac:dyDescent="0.25">
      <c r="A3128" s="23">
        <v>3127</v>
      </c>
      <c r="B3128" s="24" t="s">
        <v>3042</v>
      </c>
      <c r="C3128" s="24" t="s">
        <v>49</v>
      </c>
      <c r="D3128" s="24">
        <v>58</v>
      </c>
      <c r="E3128" s="24">
        <v>12</v>
      </c>
      <c r="F3128" s="24" t="str">
        <f>VLOOKUP(Table6[[#This Row],[department_id]],departments[#All],2,FALSE)</f>
        <v>UX Research</v>
      </c>
      <c r="G3128" s="24" t="str">
        <f>VLOOKUP(employees!$E3128,departments[],3,FALSE)</f>
        <v>Product</v>
      </c>
      <c r="H3128" s="24">
        <v>2</v>
      </c>
      <c r="I3128" s="24" t="str">
        <f>VLOOKUP(employees!$H3128,locations[#All],3,FALSE)</f>
        <v>New York</v>
      </c>
      <c r="J3128" s="24" t="str">
        <f>_xlfn.XLOOKUP(Table6[[#This Row],[City]],locations[city],locations[Continent])</f>
        <v>North America</v>
      </c>
      <c r="K3128" s="24" t="s">
        <v>55</v>
      </c>
      <c r="L3128" s="24" t="s">
        <v>51</v>
      </c>
      <c r="M3128" s="25">
        <v>44663</v>
      </c>
      <c r="N3128" s="24" t="s">
        <v>62</v>
      </c>
      <c r="O3128" s="24">
        <v>4.67</v>
      </c>
      <c r="P3128" s="24">
        <v>7.5</v>
      </c>
      <c r="Q3128" s="24">
        <v>166496.04999999999</v>
      </c>
      <c r="R3128" s="24">
        <v>1790</v>
      </c>
      <c r="S3128" s="24">
        <f ca="1">DATEDIF(employees!$M3128, TODAY(), "y")</f>
        <v>4</v>
      </c>
      <c r="T3128" s="24">
        <f>VLOOKUP(employees!$H3128,locations[#All],4,)</f>
        <v>1.3</v>
      </c>
      <c r="U3128" s="26">
        <f>employees!$Q3128/employees!$T3128</f>
        <v>128073.8846153846</v>
      </c>
    </row>
    <row r="3129" spans="1:21" x14ac:dyDescent="0.25">
      <c r="A3129" s="19">
        <v>3128</v>
      </c>
      <c r="B3129" s="20" t="s">
        <v>3043</v>
      </c>
      <c r="C3129" s="20" t="s">
        <v>49</v>
      </c>
      <c r="D3129" s="20">
        <v>36</v>
      </c>
      <c r="E3129" s="20">
        <v>19</v>
      </c>
      <c r="F3129" s="20" t="str">
        <f>VLOOKUP(Table6[[#This Row],[department_id]],departments[#All],2,FALSE)</f>
        <v>Human Resources</v>
      </c>
      <c r="G3129" s="20" t="str">
        <f>VLOOKUP(employees!$E3129,departments[],3,FALSE)</f>
        <v>G&amp;A</v>
      </c>
      <c r="H3129" s="20">
        <v>20</v>
      </c>
      <c r="I3129" s="20" t="str">
        <f>VLOOKUP(employees!$H3129,locations[#All],3,FALSE)</f>
        <v>Singapore</v>
      </c>
      <c r="J3129" s="20" t="str">
        <f>_xlfn.XLOOKUP(Table6[[#This Row],[City]],locations[city],locations[Continent])</f>
        <v>Asia</v>
      </c>
      <c r="K3129" s="20" t="s">
        <v>64</v>
      </c>
      <c r="L3129" s="20" t="s">
        <v>51</v>
      </c>
      <c r="M3129" s="21">
        <v>41840</v>
      </c>
      <c r="N3129" s="20" t="s">
        <v>52</v>
      </c>
      <c r="O3129" s="20">
        <v>4.3099999999999996</v>
      </c>
      <c r="P3129" s="20">
        <v>5.4</v>
      </c>
      <c r="Q3129" s="20">
        <v>154499.04</v>
      </c>
      <c r="R3129" s="20">
        <v>2852</v>
      </c>
      <c r="S3129" s="20">
        <f ca="1">DATEDIF(employees!$M3129, TODAY(), "y")</f>
        <v>12</v>
      </c>
      <c r="T3129" s="20">
        <f>VLOOKUP(employees!$H3129,locations[#All],4,)</f>
        <v>1.22</v>
      </c>
      <c r="U3129" s="22">
        <f>employees!$Q3129/employees!$T3129</f>
        <v>126638.55737704919</v>
      </c>
    </row>
    <row r="3130" spans="1:21" x14ac:dyDescent="0.25">
      <c r="A3130" s="23">
        <v>3129</v>
      </c>
      <c r="B3130" s="24" t="s">
        <v>3044</v>
      </c>
      <c r="C3130" s="24" t="s">
        <v>49</v>
      </c>
      <c r="D3130" s="24">
        <v>63</v>
      </c>
      <c r="E3130" s="24">
        <v>16</v>
      </c>
      <c r="F3130" s="24" t="str">
        <f>VLOOKUP(Table6[[#This Row],[department_id]],departments[#All],2,FALSE)</f>
        <v>Content Marketing</v>
      </c>
      <c r="G3130" s="24" t="str">
        <f>VLOOKUP(employees!$E3130,departments[],3,FALSE)</f>
        <v>GTM</v>
      </c>
      <c r="H3130" s="24">
        <v>4</v>
      </c>
      <c r="I3130" s="24" t="str">
        <f>VLOOKUP(employees!$H3130,locations[#All],3,FALSE)</f>
        <v>Toronto</v>
      </c>
      <c r="J3130" s="24" t="str">
        <f>_xlfn.XLOOKUP(Table6[[#This Row],[City]],locations[city],locations[Continent])</f>
        <v>North America</v>
      </c>
      <c r="K3130" s="24" t="s">
        <v>60</v>
      </c>
      <c r="L3130" s="24" t="s">
        <v>51</v>
      </c>
      <c r="M3130" s="25">
        <v>43064</v>
      </c>
      <c r="N3130" s="24" t="s">
        <v>57</v>
      </c>
      <c r="O3130" s="24">
        <v>4.66</v>
      </c>
      <c r="P3130" s="24">
        <v>5.6</v>
      </c>
      <c r="Q3130" s="24">
        <v>117295.48</v>
      </c>
      <c r="R3130" s="24">
        <v>3163</v>
      </c>
      <c r="S3130" s="24">
        <f ca="1">DATEDIF(employees!$M3130, TODAY(), "y")</f>
        <v>8</v>
      </c>
      <c r="T3130" s="24">
        <f>VLOOKUP(employees!$H3130,locations[#All],4,)</f>
        <v>1.1000000000000001</v>
      </c>
      <c r="U3130" s="26">
        <f>employees!$Q3130/employees!$T3130</f>
        <v>106632.25454545453</v>
      </c>
    </row>
    <row r="3131" spans="1:21" x14ac:dyDescent="0.25">
      <c r="A3131" s="19">
        <v>3130</v>
      </c>
      <c r="B3131" s="20" t="s">
        <v>3045</v>
      </c>
      <c r="C3131" s="20" t="s">
        <v>59</v>
      </c>
      <c r="D3131" s="20">
        <v>36</v>
      </c>
      <c r="E3131" s="20">
        <v>21</v>
      </c>
      <c r="F3131" s="20" t="str">
        <f>VLOOKUP(Table6[[#This Row],[department_id]],departments[#All],2,FALSE)</f>
        <v>Finance</v>
      </c>
      <c r="G3131" s="20" t="str">
        <f>VLOOKUP(employees!$E3131,departments[],3,FALSE)</f>
        <v>G&amp;A</v>
      </c>
      <c r="H3131" s="20">
        <v>8</v>
      </c>
      <c r="I3131" s="20" t="str">
        <f>VLOOKUP(employees!$H3131,locations[#All],3,FALSE)</f>
        <v>Barcelona</v>
      </c>
      <c r="J3131" s="20" t="str">
        <f>_xlfn.XLOOKUP(Table6[[#This Row],[City]],locations[city],locations[Continent])</f>
        <v>Europe</v>
      </c>
      <c r="K3131" s="20" t="s">
        <v>55</v>
      </c>
      <c r="L3131" s="20" t="s">
        <v>51</v>
      </c>
      <c r="M3131" s="21">
        <v>44544</v>
      </c>
      <c r="N3131" s="20" t="s">
        <v>52</v>
      </c>
      <c r="O3131" s="20">
        <v>2.79</v>
      </c>
      <c r="P3131" s="20">
        <v>6.7</v>
      </c>
      <c r="Q3131" s="20">
        <v>119340.21</v>
      </c>
      <c r="R3131" s="20">
        <v>847</v>
      </c>
      <c r="S3131" s="20">
        <f ca="1">DATEDIF(employees!$M3131, TODAY(), "y")</f>
        <v>4</v>
      </c>
      <c r="T3131" s="20">
        <f>VLOOKUP(employees!$H3131,locations[#All],4,)</f>
        <v>1.05</v>
      </c>
      <c r="U3131" s="22">
        <f>employees!$Q3131/employees!$T3131</f>
        <v>113657.34285714285</v>
      </c>
    </row>
    <row r="3132" spans="1:21" x14ac:dyDescent="0.25">
      <c r="A3132" s="23">
        <v>3131</v>
      </c>
      <c r="B3132" s="24" t="s">
        <v>3046</v>
      </c>
      <c r="C3132" s="24" t="s">
        <v>59</v>
      </c>
      <c r="D3132" s="24">
        <v>26</v>
      </c>
      <c r="E3132" s="24">
        <v>10</v>
      </c>
      <c r="F3132" s="24" t="str">
        <f>VLOOKUP(Table6[[#This Row],[department_id]],departments[#All],2,FALSE)</f>
        <v>Product Operations</v>
      </c>
      <c r="G3132" s="24" t="str">
        <f>VLOOKUP(employees!$E3132,departments[],3,FALSE)</f>
        <v>Product</v>
      </c>
      <c r="H3132" s="24">
        <v>18</v>
      </c>
      <c r="I3132" s="24" t="str">
        <f>VLOOKUP(employees!$H3132,locations[#All],3,FALSE)</f>
        <v>Buenos Aires</v>
      </c>
      <c r="J3132" s="24" t="str">
        <f>_xlfn.XLOOKUP(Table6[[#This Row],[City]],locations[city],locations[Continent])</f>
        <v>South America</v>
      </c>
      <c r="K3132" s="24" t="s">
        <v>75</v>
      </c>
      <c r="L3132" s="24" t="s">
        <v>51</v>
      </c>
      <c r="M3132" s="25">
        <v>44000</v>
      </c>
      <c r="N3132" s="24" t="s">
        <v>57</v>
      </c>
      <c r="O3132" s="24">
        <v>3.48</v>
      </c>
      <c r="P3132" s="24">
        <v>6.6</v>
      </c>
      <c r="Q3132" s="24">
        <v>123069.01</v>
      </c>
      <c r="R3132" s="24">
        <v>1024</v>
      </c>
      <c r="S3132" s="24">
        <f ca="1">DATEDIF(employees!$M3132, TODAY(), "y")</f>
        <v>6</v>
      </c>
      <c r="T3132" s="24">
        <f>VLOOKUP(employees!$H3132,locations[#All],4,)</f>
        <v>0.65</v>
      </c>
      <c r="U3132" s="26">
        <f>employees!$Q3132/employees!$T3132</f>
        <v>189336.93846153843</v>
      </c>
    </row>
    <row r="3133" spans="1:21" x14ac:dyDescent="0.25">
      <c r="A3133" s="19">
        <v>3132</v>
      </c>
      <c r="B3133" s="20" t="s">
        <v>3047</v>
      </c>
      <c r="C3133" s="20" t="s">
        <v>54</v>
      </c>
      <c r="D3133" s="20">
        <v>37</v>
      </c>
      <c r="E3133" s="20">
        <v>26</v>
      </c>
      <c r="F3133" s="20" t="str">
        <f>VLOOKUP(Table6[[#This Row],[department_id]],departments[#All],2,FALSE)</f>
        <v>Procurement</v>
      </c>
      <c r="G3133" s="20" t="str">
        <f>VLOOKUP(employees!$E3133,departments[],3,FALSE)</f>
        <v>Ops</v>
      </c>
      <c r="H3133" s="20">
        <v>19</v>
      </c>
      <c r="I3133" s="20" t="str">
        <f>VLOOKUP(employees!$H3133,locations[#All],3,FALSE)</f>
        <v>Tokyo</v>
      </c>
      <c r="J3133" s="20" t="str">
        <f>_xlfn.XLOOKUP(Table6[[#This Row],[City]],locations[city],locations[Continent])</f>
        <v>Asia</v>
      </c>
      <c r="K3133" s="20" t="s">
        <v>60</v>
      </c>
      <c r="L3133" s="20" t="s">
        <v>51</v>
      </c>
      <c r="M3133" s="21">
        <v>42684</v>
      </c>
      <c r="N3133" s="20" t="s">
        <v>57</v>
      </c>
      <c r="O3133" s="20">
        <v>4.41</v>
      </c>
      <c r="P3133" s="20">
        <v>9.6</v>
      </c>
      <c r="Q3133" s="20">
        <v>140709.03</v>
      </c>
      <c r="R3133" s="20">
        <v>2424</v>
      </c>
      <c r="S3133" s="20">
        <f ca="1">DATEDIF(employees!$M3133, TODAY(), "y")</f>
        <v>9</v>
      </c>
      <c r="T3133" s="20">
        <f>VLOOKUP(employees!$H3133,locations[#All],4,)</f>
        <v>1.2</v>
      </c>
      <c r="U3133" s="22">
        <f>employees!$Q3133/employees!$T3133</f>
        <v>117257.52500000001</v>
      </c>
    </row>
    <row r="3134" spans="1:21" x14ac:dyDescent="0.25">
      <c r="A3134" s="23">
        <v>3133</v>
      </c>
      <c r="B3134" s="24" t="s">
        <v>3048</v>
      </c>
      <c r="C3134" s="24" t="s">
        <v>54</v>
      </c>
      <c r="D3134" s="24">
        <v>35</v>
      </c>
      <c r="E3134" s="24">
        <v>4</v>
      </c>
      <c r="F3134" s="24" t="str">
        <f>VLOOKUP(Table6[[#This Row],[department_id]],departments[#All],2,FALSE)</f>
        <v>ML Engineering</v>
      </c>
      <c r="G3134" s="24" t="str">
        <f>VLOOKUP(employees!$E3134,departments[],3,FALSE)</f>
        <v>Tech</v>
      </c>
      <c r="H3134" s="24">
        <v>7</v>
      </c>
      <c r="I3134" s="24" t="str">
        <f>VLOOKUP(employees!$H3134,locations[#All],3,FALSE)</f>
        <v>Paris</v>
      </c>
      <c r="J3134" s="24" t="str">
        <f>_xlfn.XLOOKUP(Table6[[#This Row],[City]],locations[city],locations[Continent])</f>
        <v>Europe</v>
      </c>
      <c r="K3134" s="24" t="s">
        <v>75</v>
      </c>
      <c r="L3134" s="24" t="s">
        <v>51</v>
      </c>
      <c r="M3134" s="25">
        <v>43463</v>
      </c>
      <c r="N3134" s="24" t="s">
        <v>57</v>
      </c>
      <c r="O3134" s="24">
        <v>3.59</v>
      </c>
      <c r="P3134" s="24">
        <v>9.1</v>
      </c>
      <c r="Q3134" s="24">
        <v>309101.07</v>
      </c>
      <c r="R3134" s="24">
        <v>1200</v>
      </c>
      <c r="S3134" s="24">
        <f ca="1">DATEDIF(employees!$M3134, TODAY(), "y")</f>
        <v>7</v>
      </c>
      <c r="T3134" s="24">
        <f>VLOOKUP(employees!$H3134,locations[#All],4,)</f>
        <v>1.18</v>
      </c>
      <c r="U3134" s="26">
        <f>employees!$Q3134/employees!$T3134</f>
        <v>261950.05932203392</v>
      </c>
    </row>
    <row r="3135" spans="1:21" x14ac:dyDescent="0.25">
      <c r="A3135" s="19">
        <v>3134</v>
      </c>
      <c r="B3135" s="20" t="s">
        <v>3049</v>
      </c>
      <c r="C3135" s="20" t="s">
        <v>59</v>
      </c>
      <c r="D3135" s="20">
        <v>50</v>
      </c>
      <c r="E3135" s="20">
        <v>11</v>
      </c>
      <c r="F3135" s="20" t="str">
        <f>VLOOKUP(Table6[[#This Row],[department_id]],departments[#All],2,FALSE)</f>
        <v>Design</v>
      </c>
      <c r="G3135" s="20" t="str">
        <f>VLOOKUP(employees!$E3135,departments[],3,FALSE)</f>
        <v>Product</v>
      </c>
      <c r="H3135" s="20">
        <v>17</v>
      </c>
      <c r="I3135" s="20" t="str">
        <f>VLOOKUP(employees!$H3135,locations[#All],3,FALSE)</f>
        <v>Mexico City</v>
      </c>
      <c r="J3135" s="20" t="str">
        <f>_xlfn.XLOOKUP(Table6[[#This Row],[City]],locations[city],locations[Continent])</f>
        <v>South America</v>
      </c>
      <c r="K3135" s="20" t="s">
        <v>66</v>
      </c>
      <c r="L3135" s="20" t="s">
        <v>51</v>
      </c>
      <c r="M3135" s="21">
        <v>43999</v>
      </c>
      <c r="N3135" s="20" t="s">
        <v>57</v>
      </c>
      <c r="O3135" s="20">
        <v>4.41</v>
      </c>
      <c r="P3135" s="20">
        <v>5.3</v>
      </c>
      <c r="Q3135" s="20">
        <v>45515.96</v>
      </c>
      <c r="R3135" s="20">
        <v>327</v>
      </c>
      <c r="S3135" s="20">
        <f ca="1">DATEDIF(employees!$M3135, TODAY(), "y")</f>
        <v>6</v>
      </c>
      <c r="T3135" s="20">
        <f>VLOOKUP(employees!$H3135,locations[#All],4,)</f>
        <v>0.78</v>
      </c>
      <c r="U3135" s="22">
        <f>employees!$Q3135/employees!$T3135</f>
        <v>58353.794871794868</v>
      </c>
    </row>
    <row r="3136" spans="1:21" x14ac:dyDescent="0.25">
      <c r="A3136" s="23">
        <v>3135</v>
      </c>
      <c r="B3136" s="24" t="s">
        <v>3050</v>
      </c>
      <c r="C3136" s="24" t="s">
        <v>54</v>
      </c>
      <c r="D3136" s="24">
        <v>58</v>
      </c>
      <c r="E3136" s="24">
        <v>2</v>
      </c>
      <c r="F3136" s="24" t="str">
        <f>VLOOKUP(Table6[[#This Row],[department_id]],departments[#All],2,FALSE)</f>
        <v>Data Science</v>
      </c>
      <c r="G3136" s="24" t="str">
        <f>VLOOKUP(employees!$E3136,departments[],3,FALSE)</f>
        <v>Tech</v>
      </c>
      <c r="H3136" s="24">
        <v>8</v>
      </c>
      <c r="I3136" s="24" t="str">
        <f>VLOOKUP(employees!$H3136,locations[#All],3,FALSE)</f>
        <v>Barcelona</v>
      </c>
      <c r="J3136" s="24" t="str">
        <f>_xlfn.XLOOKUP(Table6[[#This Row],[City]],locations[city],locations[Continent])</f>
        <v>Europe</v>
      </c>
      <c r="K3136" s="24" t="s">
        <v>55</v>
      </c>
      <c r="L3136" s="24" t="s">
        <v>78</v>
      </c>
      <c r="M3136" s="25">
        <v>42556</v>
      </c>
      <c r="N3136" s="24" t="s">
        <v>62</v>
      </c>
      <c r="O3136" s="24">
        <v>3.3</v>
      </c>
      <c r="P3136" s="24">
        <v>6.2</v>
      </c>
      <c r="Q3136" s="24">
        <v>137709.37</v>
      </c>
      <c r="R3136" s="24">
        <v>3141</v>
      </c>
      <c r="S3136" s="24">
        <f ca="1">DATEDIF(employees!$M3136, TODAY(), "y")</f>
        <v>10</v>
      </c>
      <c r="T3136" s="24">
        <f>VLOOKUP(employees!$H3136,locations[#All],4,)</f>
        <v>1.05</v>
      </c>
      <c r="U3136" s="26">
        <f>employees!$Q3136/employees!$T3136</f>
        <v>131151.78095238094</v>
      </c>
    </row>
    <row r="3137" spans="1:21" x14ac:dyDescent="0.25">
      <c r="A3137" s="19">
        <v>3136</v>
      </c>
      <c r="B3137" s="20" t="s">
        <v>3051</v>
      </c>
      <c r="C3137" s="20" t="s">
        <v>49</v>
      </c>
      <c r="D3137" s="20">
        <v>25</v>
      </c>
      <c r="E3137" s="20">
        <v>15</v>
      </c>
      <c r="F3137" s="20" t="str">
        <f>VLOOKUP(Table6[[#This Row],[department_id]],departments[#All],2,FALSE)</f>
        <v>Marketing</v>
      </c>
      <c r="G3137" s="20" t="str">
        <f>VLOOKUP(employees!$E3137,departments[],3,FALSE)</f>
        <v>GTM</v>
      </c>
      <c r="H3137" s="20">
        <v>3</v>
      </c>
      <c r="I3137" s="20" t="str">
        <f>VLOOKUP(employees!$H3137,locations[#All],3,FALSE)</f>
        <v>Austin</v>
      </c>
      <c r="J3137" s="20" t="str">
        <f>_xlfn.XLOOKUP(Table6[[#This Row],[City]],locations[city],locations[Continent])</f>
        <v>North America</v>
      </c>
      <c r="K3137" s="20" t="s">
        <v>75</v>
      </c>
      <c r="L3137" s="20" t="s">
        <v>51</v>
      </c>
      <c r="M3137" s="21">
        <v>43120</v>
      </c>
      <c r="N3137" s="20" t="s">
        <v>57</v>
      </c>
      <c r="O3137" s="20">
        <v>4.76</v>
      </c>
      <c r="P3137" s="20">
        <v>5.2</v>
      </c>
      <c r="Q3137" s="20">
        <v>196860.78</v>
      </c>
      <c r="R3137" s="20">
        <v>2411</v>
      </c>
      <c r="S3137" s="20">
        <f ca="1">DATEDIF(employees!$M3137, TODAY(), "y")</f>
        <v>8</v>
      </c>
      <c r="T3137" s="20">
        <f>VLOOKUP(employees!$H3137,locations[#All],4,)</f>
        <v>1.05</v>
      </c>
      <c r="U3137" s="22">
        <f>employees!$Q3137/employees!$T3137</f>
        <v>187486.45714285714</v>
      </c>
    </row>
    <row r="3138" spans="1:21" x14ac:dyDescent="0.25">
      <c r="A3138" s="23">
        <v>3137</v>
      </c>
      <c r="B3138" s="24" t="s">
        <v>3052</v>
      </c>
      <c r="C3138" s="24" t="s">
        <v>49</v>
      </c>
      <c r="D3138" s="24">
        <v>65</v>
      </c>
      <c r="E3138" s="24">
        <v>21</v>
      </c>
      <c r="F3138" s="24" t="str">
        <f>VLOOKUP(Table6[[#This Row],[department_id]],departments[#All],2,FALSE)</f>
        <v>Finance</v>
      </c>
      <c r="G3138" s="24" t="str">
        <f>VLOOKUP(employees!$E3138,departments[],3,FALSE)</f>
        <v>G&amp;A</v>
      </c>
      <c r="H3138" s="24">
        <v>11</v>
      </c>
      <c r="I3138" s="24" t="str">
        <f>VLOOKUP(employees!$H3138,locations[#All],3,FALSE)</f>
        <v>Bengaluru</v>
      </c>
      <c r="J3138" s="24" t="str">
        <f>_xlfn.XLOOKUP(Table6[[#This Row],[City]],locations[city],locations[Continent])</f>
        <v>Asia</v>
      </c>
      <c r="K3138" s="24" t="s">
        <v>60</v>
      </c>
      <c r="L3138" s="24" t="s">
        <v>51</v>
      </c>
      <c r="M3138" s="25">
        <v>42015</v>
      </c>
      <c r="N3138" s="24" t="s">
        <v>52</v>
      </c>
      <c r="O3138" s="24">
        <v>3.41</v>
      </c>
      <c r="P3138" s="24">
        <v>9.1999999999999993</v>
      </c>
      <c r="Q3138" s="24">
        <v>74013.13</v>
      </c>
      <c r="R3138" s="24">
        <v>3259</v>
      </c>
      <c r="S3138" s="24">
        <f ca="1">DATEDIF(employees!$M3138, TODAY(), "y")</f>
        <v>11</v>
      </c>
      <c r="T3138" s="24">
        <f>VLOOKUP(employees!$H3138,locations[#All],4,)</f>
        <v>0.7</v>
      </c>
      <c r="U3138" s="26">
        <f>employees!$Q3138/employees!$T3138</f>
        <v>105733.04285714286</v>
      </c>
    </row>
    <row r="3139" spans="1:21" x14ac:dyDescent="0.25">
      <c r="A3139" s="19">
        <v>3138</v>
      </c>
      <c r="B3139" s="20" t="s">
        <v>3053</v>
      </c>
      <c r="C3139" s="20" t="s">
        <v>54</v>
      </c>
      <c r="D3139" s="20">
        <v>25</v>
      </c>
      <c r="E3139" s="20">
        <v>7</v>
      </c>
      <c r="F3139" s="20" t="str">
        <f>VLOOKUP(Table6[[#This Row],[department_id]],departments[#All],2,FALSE)</f>
        <v>IT &amp; Helpdesk</v>
      </c>
      <c r="G3139" s="20" t="str">
        <f>VLOOKUP(employees!$E3139,departments[],3,FALSE)</f>
        <v>Tech</v>
      </c>
      <c r="H3139" s="20">
        <v>6</v>
      </c>
      <c r="I3139" s="20" t="str">
        <f>VLOOKUP(employees!$H3139,locations[#All],3,FALSE)</f>
        <v>Berlin</v>
      </c>
      <c r="J3139" s="20" t="str">
        <f>_xlfn.XLOOKUP(Table6[[#This Row],[City]],locations[city],locations[Continent])</f>
        <v>Europe</v>
      </c>
      <c r="K3139" s="20" t="s">
        <v>60</v>
      </c>
      <c r="L3139" s="20" t="s">
        <v>51</v>
      </c>
      <c r="M3139" s="21">
        <v>45067</v>
      </c>
      <c r="N3139" s="20" t="s">
        <v>52</v>
      </c>
      <c r="O3139" s="20">
        <v>4.25</v>
      </c>
      <c r="P3139" s="20">
        <v>9.4</v>
      </c>
      <c r="Q3139" s="20">
        <v>55331.16</v>
      </c>
      <c r="R3139" s="20">
        <v>3016</v>
      </c>
      <c r="S3139" s="20">
        <f ca="1">DATEDIF(employees!$M3139, TODAY(), "y")</f>
        <v>3</v>
      </c>
      <c r="T3139" s="20">
        <f>VLOOKUP(employees!$H3139,locations[#All],4,)</f>
        <v>1.1000000000000001</v>
      </c>
      <c r="U3139" s="22">
        <f>employees!$Q3139/employees!$T3139</f>
        <v>50301.054545454543</v>
      </c>
    </row>
    <row r="3140" spans="1:21" x14ac:dyDescent="0.25">
      <c r="A3140" s="23">
        <v>3139</v>
      </c>
      <c r="B3140" s="24" t="s">
        <v>3054</v>
      </c>
      <c r="C3140" s="24" t="s">
        <v>59</v>
      </c>
      <c r="D3140" s="24">
        <v>65</v>
      </c>
      <c r="E3140" s="24">
        <v>21</v>
      </c>
      <c r="F3140" s="24" t="str">
        <f>VLOOKUP(Table6[[#This Row],[department_id]],departments[#All],2,FALSE)</f>
        <v>Finance</v>
      </c>
      <c r="G3140" s="24" t="str">
        <f>VLOOKUP(employees!$E3140,departments[],3,FALSE)</f>
        <v>G&amp;A</v>
      </c>
      <c r="H3140" s="24">
        <v>5</v>
      </c>
      <c r="I3140" s="24" t="str">
        <f>VLOOKUP(employees!$H3140,locations[#All],3,FALSE)</f>
        <v>London</v>
      </c>
      <c r="J3140" s="24" t="str">
        <f>_xlfn.XLOOKUP(Table6[[#This Row],[City]],locations[city],locations[Continent])</f>
        <v>Europe</v>
      </c>
      <c r="K3140" s="24" t="s">
        <v>66</v>
      </c>
      <c r="L3140" s="24" t="s">
        <v>51</v>
      </c>
      <c r="M3140" s="25">
        <v>45256</v>
      </c>
      <c r="N3140" s="24" t="s">
        <v>52</v>
      </c>
      <c r="O3140" s="24">
        <v>3.56</v>
      </c>
      <c r="P3140" s="24">
        <v>5.2</v>
      </c>
      <c r="Q3140" s="24">
        <v>109678.12</v>
      </c>
      <c r="R3140" s="24">
        <v>2991</v>
      </c>
      <c r="S3140" s="24">
        <f ca="1">DATEDIF(employees!$M3140, TODAY(), "y")</f>
        <v>2</v>
      </c>
      <c r="T3140" s="24">
        <f>VLOOKUP(employees!$H3140,locations[#All],4,)</f>
        <v>1.25</v>
      </c>
      <c r="U3140" s="26">
        <f>employees!$Q3140/employees!$T3140</f>
        <v>87742.495999999999</v>
      </c>
    </row>
    <row r="3141" spans="1:21" x14ac:dyDescent="0.25">
      <c r="A3141" s="19">
        <v>3140</v>
      </c>
      <c r="B3141" s="20" t="s">
        <v>3055</v>
      </c>
      <c r="C3141" s="20" t="s">
        <v>49</v>
      </c>
      <c r="D3141" s="20">
        <v>23</v>
      </c>
      <c r="E3141" s="20">
        <v>15</v>
      </c>
      <c r="F3141" s="20" t="str">
        <f>VLOOKUP(Table6[[#This Row],[department_id]],departments[#All],2,FALSE)</f>
        <v>Marketing</v>
      </c>
      <c r="G3141" s="20" t="str">
        <f>VLOOKUP(employees!$E3141,departments[],3,FALSE)</f>
        <v>GTM</v>
      </c>
      <c r="H3141" s="20">
        <v>18</v>
      </c>
      <c r="I3141" s="20" t="str">
        <f>VLOOKUP(employees!$H3141,locations[#All],3,FALSE)</f>
        <v>Buenos Aires</v>
      </c>
      <c r="J3141" s="20" t="str">
        <f>_xlfn.XLOOKUP(Table6[[#This Row],[City]],locations[city],locations[Continent])</f>
        <v>South America</v>
      </c>
      <c r="K3141" s="20" t="s">
        <v>55</v>
      </c>
      <c r="L3141" s="20" t="s">
        <v>51</v>
      </c>
      <c r="M3141" s="21">
        <v>45591</v>
      </c>
      <c r="N3141" s="20" t="s">
        <v>52</v>
      </c>
      <c r="O3141" s="20">
        <v>3.74</v>
      </c>
      <c r="P3141" s="20">
        <v>6.8</v>
      </c>
      <c r="Q3141" s="20">
        <v>30377.55</v>
      </c>
      <c r="R3141" s="20">
        <v>3447</v>
      </c>
      <c r="S3141" s="20">
        <f ca="1">DATEDIF(employees!$M3141, TODAY(), "y")</f>
        <v>1</v>
      </c>
      <c r="T3141" s="20">
        <f>VLOOKUP(employees!$H3141,locations[#All],4,)</f>
        <v>0.65</v>
      </c>
      <c r="U3141" s="22">
        <f>employees!$Q3141/employees!$T3141</f>
        <v>46734.692307692305</v>
      </c>
    </row>
    <row r="3142" spans="1:21" x14ac:dyDescent="0.25">
      <c r="A3142" s="23">
        <v>3141</v>
      </c>
      <c r="B3142" s="24" t="s">
        <v>3056</v>
      </c>
      <c r="C3142" s="24" t="s">
        <v>54</v>
      </c>
      <c r="D3142" s="24">
        <v>28</v>
      </c>
      <c r="E3142" s="24">
        <v>2</v>
      </c>
      <c r="F3142" s="24" t="str">
        <f>VLOOKUP(Table6[[#This Row],[department_id]],departments[#All],2,FALSE)</f>
        <v>Data Science</v>
      </c>
      <c r="G3142" s="24" t="str">
        <f>VLOOKUP(employees!$E3142,departments[],3,FALSE)</f>
        <v>Tech</v>
      </c>
      <c r="H3142" s="24">
        <v>2</v>
      </c>
      <c r="I3142" s="24" t="str">
        <f>VLOOKUP(employees!$H3142,locations[#All],3,FALSE)</f>
        <v>New York</v>
      </c>
      <c r="J3142" s="24" t="str">
        <f>_xlfn.XLOOKUP(Table6[[#This Row],[City]],locations[city],locations[Continent])</f>
        <v>North America</v>
      </c>
      <c r="K3142" s="24" t="s">
        <v>60</v>
      </c>
      <c r="L3142" s="24" t="s">
        <v>51</v>
      </c>
      <c r="M3142" s="25">
        <v>43374</v>
      </c>
      <c r="N3142" s="24" t="s">
        <v>57</v>
      </c>
      <c r="O3142" s="24">
        <v>3.48</v>
      </c>
      <c r="P3142" s="24">
        <v>9.6</v>
      </c>
      <c r="Q3142" s="24">
        <v>314346.69</v>
      </c>
      <c r="R3142" s="24">
        <v>1162</v>
      </c>
      <c r="S3142" s="24">
        <f ca="1">DATEDIF(employees!$M3142, TODAY(), "y")</f>
        <v>7</v>
      </c>
      <c r="T3142" s="24">
        <f>VLOOKUP(employees!$H3142,locations[#All],4,)</f>
        <v>1.3</v>
      </c>
      <c r="U3142" s="26">
        <f>employees!$Q3142/employees!$T3142</f>
        <v>241805.14615384614</v>
      </c>
    </row>
    <row r="3143" spans="1:21" x14ac:dyDescent="0.25">
      <c r="A3143" s="19">
        <v>3142</v>
      </c>
      <c r="B3143" s="20" t="s">
        <v>3057</v>
      </c>
      <c r="C3143" s="20" t="s">
        <v>49</v>
      </c>
      <c r="D3143" s="20">
        <v>50</v>
      </c>
      <c r="E3143" s="20">
        <v>10</v>
      </c>
      <c r="F3143" s="20" t="str">
        <f>VLOOKUP(Table6[[#This Row],[department_id]],departments[#All],2,FALSE)</f>
        <v>Product Operations</v>
      </c>
      <c r="G3143" s="20" t="str">
        <f>VLOOKUP(employees!$E3143,departments[],3,FALSE)</f>
        <v>Product</v>
      </c>
      <c r="H3143" s="20">
        <v>13</v>
      </c>
      <c r="I3143" s="20" t="str">
        <f>VLOOKUP(employees!$H3143,locations[#All],3,FALSE)</f>
        <v>Cairo</v>
      </c>
      <c r="J3143" s="20" t="str">
        <f>_xlfn.XLOOKUP(Table6[[#This Row],[City]],locations[city],locations[Continent])</f>
        <v>Africa</v>
      </c>
      <c r="K3143" s="20" t="s">
        <v>55</v>
      </c>
      <c r="L3143" s="20" t="s">
        <v>51</v>
      </c>
      <c r="M3143" s="21">
        <v>45024</v>
      </c>
      <c r="N3143" s="20" t="s">
        <v>57</v>
      </c>
      <c r="O3143" s="20">
        <v>4.72</v>
      </c>
      <c r="P3143" s="20">
        <v>8.1</v>
      </c>
      <c r="Q3143" s="20">
        <v>38558.5</v>
      </c>
      <c r="R3143" s="20">
        <v>1402</v>
      </c>
      <c r="S3143" s="20">
        <f ca="1">DATEDIF(employees!$M3143, TODAY(), "y")</f>
        <v>3</v>
      </c>
      <c r="T3143" s="20">
        <f>VLOOKUP(employees!$H3143,locations[#All],4,)</f>
        <v>0.55000000000000004</v>
      </c>
      <c r="U3143" s="22">
        <f>employees!$Q3143/employees!$T3143</f>
        <v>70106.363636363632</v>
      </c>
    </row>
    <row r="3144" spans="1:21" x14ac:dyDescent="0.25">
      <c r="A3144" s="23">
        <v>3143</v>
      </c>
      <c r="B3144" s="24" t="s">
        <v>3058</v>
      </c>
      <c r="C3144" s="24" t="s">
        <v>54</v>
      </c>
      <c r="D3144" s="24">
        <v>38</v>
      </c>
      <c r="E3144" s="24">
        <v>14</v>
      </c>
      <c r="F3144" s="24" t="str">
        <f>VLOOKUP(Table6[[#This Row],[department_id]],departments[#All],2,FALSE)</f>
        <v>Sales Operations</v>
      </c>
      <c r="G3144" s="24" t="str">
        <f>VLOOKUP(employees!$E3144,departments[],3,FALSE)</f>
        <v>GTM</v>
      </c>
      <c r="H3144" s="24">
        <v>21</v>
      </c>
      <c r="I3144" s="24" t="str">
        <f>VLOOKUP(employees!$H3144,locations[#All],3,FALSE)</f>
        <v>Sydney</v>
      </c>
      <c r="J3144" s="24" t="str">
        <f>_xlfn.XLOOKUP(Table6[[#This Row],[City]],locations[city],locations[Continent])</f>
        <v>Oceania</v>
      </c>
      <c r="K3144" s="24" t="s">
        <v>55</v>
      </c>
      <c r="L3144" s="24" t="s">
        <v>56</v>
      </c>
      <c r="M3144" s="25">
        <v>43145</v>
      </c>
      <c r="N3144" s="24" t="s">
        <v>57</v>
      </c>
      <c r="O3144" s="24">
        <v>4.3099999999999996</v>
      </c>
      <c r="P3144" s="24">
        <v>8.6999999999999993</v>
      </c>
      <c r="Q3144" s="24">
        <v>99666.77</v>
      </c>
      <c r="R3144" s="24">
        <v>2931</v>
      </c>
      <c r="S3144" s="24">
        <f ca="1">DATEDIF(employees!$M3144, TODAY(), "y")</f>
        <v>8</v>
      </c>
      <c r="T3144" s="24">
        <f>VLOOKUP(employees!$H3144,locations[#All],4,)</f>
        <v>1.1499999999999999</v>
      </c>
      <c r="U3144" s="26">
        <f>employees!$Q3144/employees!$T3144</f>
        <v>86666.756521739138</v>
      </c>
    </row>
    <row r="3145" spans="1:21" x14ac:dyDescent="0.25">
      <c r="A3145" s="19">
        <v>3144</v>
      </c>
      <c r="B3145" s="20" t="s">
        <v>3520</v>
      </c>
      <c r="C3145" s="20" t="s">
        <v>54</v>
      </c>
      <c r="D3145" s="20">
        <v>32</v>
      </c>
      <c r="E3145" s="20">
        <v>10</v>
      </c>
      <c r="F3145" s="20" t="str">
        <f>VLOOKUP(Table6[[#This Row],[department_id]],departments[#All],2,FALSE)</f>
        <v>Product Operations</v>
      </c>
      <c r="G3145" s="20" t="str">
        <f>VLOOKUP(employees!$E3145,departments[],3,FALSE)</f>
        <v>Product</v>
      </c>
      <c r="H3145" s="20">
        <v>3</v>
      </c>
      <c r="I3145" s="20" t="str">
        <f>VLOOKUP(employees!$H3145,locations[#All],3,FALSE)</f>
        <v>Austin</v>
      </c>
      <c r="J3145" s="20" t="str">
        <f>_xlfn.XLOOKUP(Table6[[#This Row],[City]],locations[city],locations[Continent])</f>
        <v>North America</v>
      </c>
      <c r="K3145" s="20" t="s">
        <v>55</v>
      </c>
      <c r="L3145" s="20" t="s">
        <v>51</v>
      </c>
      <c r="M3145" s="21">
        <v>45005</v>
      </c>
      <c r="N3145" s="20" t="s">
        <v>57</v>
      </c>
      <c r="O3145" s="20">
        <v>3.64</v>
      </c>
      <c r="P3145" s="20">
        <v>6.5</v>
      </c>
      <c r="Q3145" s="20">
        <v>99367.38</v>
      </c>
      <c r="R3145" s="20">
        <v>2125</v>
      </c>
      <c r="S3145" s="20">
        <f ca="1">DATEDIF(employees!$M3145, TODAY(), "y")</f>
        <v>3</v>
      </c>
      <c r="T3145" s="20">
        <f>VLOOKUP(employees!$H3145,locations[#All],4,)</f>
        <v>1.05</v>
      </c>
      <c r="U3145" s="22">
        <f>employees!$Q3145/employees!$T3145</f>
        <v>94635.6</v>
      </c>
    </row>
    <row r="3146" spans="1:21" x14ac:dyDescent="0.25">
      <c r="A3146" s="23">
        <v>3145</v>
      </c>
      <c r="B3146" s="24" t="s">
        <v>3059</v>
      </c>
      <c r="C3146" s="24" t="s">
        <v>59</v>
      </c>
      <c r="D3146" s="24">
        <v>56</v>
      </c>
      <c r="E3146" s="24">
        <v>17</v>
      </c>
      <c r="F3146" s="24" t="str">
        <f>VLOOKUP(Table6[[#This Row],[department_id]],departments[#All],2,FALSE)</f>
        <v>Customer Success</v>
      </c>
      <c r="G3146" s="24" t="str">
        <f>VLOOKUP(employees!$E3146,departments[],3,FALSE)</f>
        <v>GTM</v>
      </c>
      <c r="H3146" s="24">
        <v>12</v>
      </c>
      <c r="I3146" s="24" t="str">
        <f>VLOOKUP(employees!$H3146,locations[#All],3,FALSE)</f>
        <v>Hyderabad</v>
      </c>
      <c r="J3146" s="24" t="str">
        <f>_xlfn.XLOOKUP(Table6[[#This Row],[City]],locations[city],locations[Continent])</f>
        <v>Asia</v>
      </c>
      <c r="K3146" s="24" t="s">
        <v>66</v>
      </c>
      <c r="L3146" s="24" t="s">
        <v>56</v>
      </c>
      <c r="M3146" s="25">
        <v>45733</v>
      </c>
      <c r="N3146" s="24" t="s">
        <v>57</v>
      </c>
      <c r="O3146" s="24">
        <v>4.38</v>
      </c>
      <c r="P3146" s="24">
        <v>6.7</v>
      </c>
      <c r="Q3146" s="24">
        <v>36126.720000000001</v>
      </c>
      <c r="R3146" s="24">
        <v>2609</v>
      </c>
      <c r="S3146" s="24">
        <f ca="1">DATEDIF(employees!$M3146, TODAY(), "y")</f>
        <v>1</v>
      </c>
      <c r="T3146" s="24">
        <f>VLOOKUP(employees!$H3146,locations[#All],4,)</f>
        <v>0.68</v>
      </c>
      <c r="U3146" s="26">
        <f>employees!$Q3146/employees!$T3146</f>
        <v>53127.529411764706</v>
      </c>
    </row>
    <row r="3147" spans="1:21" x14ac:dyDescent="0.25">
      <c r="A3147" s="19">
        <v>3146</v>
      </c>
      <c r="B3147" s="20" t="s">
        <v>3060</v>
      </c>
      <c r="C3147" s="20" t="s">
        <v>54</v>
      </c>
      <c r="D3147" s="20">
        <v>34</v>
      </c>
      <c r="E3147" s="20">
        <v>14</v>
      </c>
      <c r="F3147" s="20" t="str">
        <f>VLOOKUP(Table6[[#This Row],[department_id]],departments[#All],2,FALSE)</f>
        <v>Sales Operations</v>
      </c>
      <c r="G3147" s="20" t="str">
        <f>VLOOKUP(employees!$E3147,departments[],3,FALSE)</f>
        <v>GTM</v>
      </c>
      <c r="H3147" s="20">
        <v>1</v>
      </c>
      <c r="I3147" s="20" t="str">
        <f>VLOOKUP(employees!$H3147,locations[#All],3,FALSE)</f>
        <v>San Francisco</v>
      </c>
      <c r="J3147" s="20" t="str">
        <f>_xlfn.XLOOKUP(Table6[[#This Row],[City]],locations[city],locations[Continent])</f>
        <v>North America</v>
      </c>
      <c r="K3147" s="20" t="s">
        <v>66</v>
      </c>
      <c r="L3147" s="20" t="s">
        <v>51</v>
      </c>
      <c r="M3147" s="21">
        <v>43513</v>
      </c>
      <c r="N3147" s="20" t="s">
        <v>52</v>
      </c>
      <c r="O3147" s="20">
        <v>2.92</v>
      </c>
      <c r="P3147" s="20">
        <v>9</v>
      </c>
      <c r="Q3147" s="20">
        <v>93575.2</v>
      </c>
      <c r="R3147" s="20">
        <v>2287</v>
      </c>
      <c r="S3147" s="20">
        <f ca="1">DATEDIF(employees!$M3147, TODAY(), "y")</f>
        <v>7</v>
      </c>
      <c r="T3147" s="20">
        <f>VLOOKUP(employees!$H3147,locations[#All],4,)</f>
        <v>1.35</v>
      </c>
      <c r="U3147" s="22">
        <f>employees!$Q3147/employees!$T3147</f>
        <v>69314.962962962964</v>
      </c>
    </row>
    <row r="3148" spans="1:21" x14ac:dyDescent="0.25">
      <c r="A3148" s="23">
        <v>3147</v>
      </c>
      <c r="B3148" s="24" t="s">
        <v>3061</v>
      </c>
      <c r="C3148" s="24" t="s">
        <v>49</v>
      </c>
      <c r="D3148" s="24">
        <v>28</v>
      </c>
      <c r="E3148" s="24">
        <v>21</v>
      </c>
      <c r="F3148" s="24" t="str">
        <f>VLOOKUP(Table6[[#This Row],[department_id]],departments[#All],2,FALSE)</f>
        <v>Finance</v>
      </c>
      <c r="G3148" s="24" t="str">
        <f>VLOOKUP(employees!$E3148,departments[],3,FALSE)</f>
        <v>G&amp;A</v>
      </c>
      <c r="H3148" s="24">
        <v>5</v>
      </c>
      <c r="I3148" s="24" t="str">
        <f>VLOOKUP(employees!$H3148,locations[#All],3,FALSE)</f>
        <v>London</v>
      </c>
      <c r="J3148" s="24" t="str">
        <f>_xlfn.XLOOKUP(Table6[[#This Row],[City]],locations[city],locations[Continent])</f>
        <v>Europe</v>
      </c>
      <c r="K3148" s="24" t="s">
        <v>66</v>
      </c>
      <c r="L3148" s="24" t="s">
        <v>51</v>
      </c>
      <c r="M3148" s="25">
        <v>42948</v>
      </c>
      <c r="N3148" s="24" t="s">
        <v>57</v>
      </c>
      <c r="O3148" s="24">
        <v>3.28</v>
      </c>
      <c r="P3148" s="24">
        <v>7.3</v>
      </c>
      <c r="Q3148" s="24">
        <v>87221.86</v>
      </c>
      <c r="R3148" s="24">
        <v>635</v>
      </c>
      <c r="S3148" s="24">
        <f ca="1">DATEDIF(employees!$M3148, TODAY(), "y")</f>
        <v>9</v>
      </c>
      <c r="T3148" s="24">
        <f>VLOOKUP(employees!$H3148,locations[#All],4,)</f>
        <v>1.25</v>
      </c>
      <c r="U3148" s="26">
        <f>employees!$Q3148/employees!$T3148</f>
        <v>69777.487999999998</v>
      </c>
    </row>
    <row r="3149" spans="1:21" x14ac:dyDescent="0.25">
      <c r="A3149" s="19">
        <v>3148</v>
      </c>
      <c r="B3149" s="20" t="s">
        <v>3062</v>
      </c>
      <c r="C3149" s="20" t="s">
        <v>49</v>
      </c>
      <c r="D3149" s="20">
        <v>51</v>
      </c>
      <c r="E3149" s="20">
        <v>24</v>
      </c>
      <c r="F3149" s="20" t="str">
        <f>VLOOKUP(Table6[[#This Row],[department_id]],departments[#All],2,FALSE)</f>
        <v>Administration</v>
      </c>
      <c r="G3149" s="20" t="str">
        <f>VLOOKUP(employees!$E3149,departments[],3,FALSE)</f>
        <v>G&amp;A</v>
      </c>
      <c r="H3149" s="20">
        <v>7</v>
      </c>
      <c r="I3149" s="20" t="str">
        <f>VLOOKUP(employees!$H3149,locations[#All],3,FALSE)</f>
        <v>Paris</v>
      </c>
      <c r="J3149" s="20" t="str">
        <f>_xlfn.XLOOKUP(Table6[[#This Row],[City]],locations[city],locations[Continent])</f>
        <v>Europe</v>
      </c>
      <c r="K3149" s="20" t="s">
        <v>55</v>
      </c>
      <c r="L3149" s="20" t="s">
        <v>51</v>
      </c>
      <c r="M3149" s="21">
        <v>42708</v>
      </c>
      <c r="N3149" s="20" t="s">
        <v>52</v>
      </c>
      <c r="O3149" s="20">
        <v>2.66</v>
      </c>
      <c r="P3149" s="20">
        <v>5.7</v>
      </c>
      <c r="Q3149" s="20">
        <v>50044.800000000003</v>
      </c>
      <c r="R3149" s="20">
        <v>947</v>
      </c>
      <c r="S3149" s="20">
        <f ca="1">DATEDIF(employees!$M3149, TODAY(), "y")</f>
        <v>9</v>
      </c>
      <c r="T3149" s="20">
        <f>VLOOKUP(employees!$H3149,locations[#All],4,)</f>
        <v>1.18</v>
      </c>
      <c r="U3149" s="22">
        <f>employees!$Q3149/employees!$T3149</f>
        <v>42410.847457627126</v>
      </c>
    </row>
    <row r="3150" spans="1:21" x14ac:dyDescent="0.25">
      <c r="A3150" s="23">
        <v>3149</v>
      </c>
      <c r="B3150" s="24" t="s">
        <v>3063</v>
      </c>
      <c r="C3150" s="24" t="s">
        <v>54</v>
      </c>
      <c r="D3150" s="24">
        <v>24</v>
      </c>
      <c r="E3150" s="24">
        <v>6</v>
      </c>
      <c r="F3150" s="24" t="str">
        <f>VLOOKUP(Table6[[#This Row],[department_id]],departments[#All],2,FALSE)</f>
        <v>Security</v>
      </c>
      <c r="G3150" s="24" t="str">
        <f>VLOOKUP(employees!$E3150,departments[],3,FALSE)</f>
        <v>Tech</v>
      </c>
      <c r="H3150" s="24">
        <v>20</v>
      </c>
      <c r="I3150" s="24" t="str">
        <f>VLOOKUP(employees!$H3150,locations[#All],3,FALSE)</f>
        <v>Singapore</v>
      </c>
      <c r="J3150" s="24" t="str">
        <f>_xlfn.XLOOKUP(Table6[[#This Row],[City]],locations[city],locations[Continent])</f>
        <v>Asia</v>
      </c>
      <c r="K3150" s="24" t="s">
        <v>64</v>
      </c>
      <c r="L3150" s="24" t="s">
        <v>51</v>
      </c>
      <c r="M3150" s="25">
        <v>42018</v>
      </c>
      <c r="N3150" s="24" t="s">
        <v>57</v>
      </c>
      <c r="O3150" s="24">
        <v>2.91</v>
      </c>
      <c r="P3150" s="24">
        <v>7.7</v>
      </c>
      <c r="Q3150" s="24">
        <v>209141.73</v>
      </c>
      <c r="R3150" s="24">
        <v>864</v>
      </c>
      <c r="S3150" s="24">
        <f ca="1">DATEDIF(employees!$M3150, TODAY(), "y")</f>
        <v>11</v>
      </c>
      <c r="T3150" s="24">
        <f>VLOOKUP(employees!$H3150,locations[#All],4,)</f>
        <v>1.22</v>
      </c>
      <c r="U3150" s="26">
        <f>employees!$Q3150/employees!$T3150</f>
        <v>171427.64754098363</v>
      </c>
    </row>
    <row r="3151" spans="1:21" x14ac:dyDescent="0.25">
      <c r="A3151" s="19">
        <v>3150</v>
      </c>
      <c r="B3151" s="20" t="s">
        <v>3064</v>
      </c>
      <c r="C3151" s="20" t="s">
        <v>59</v>
      </c>
      <c r="D3151" s="20">
        <v>62</v>
      </c>
      <c r="E3151" s="20">
        <v>7</v>
      </c>
      <c r="F3151" s="20" t="str">
        <f>VLOOKUP(Table6[[#This Row],[department_id]],departments[#All],2,FALSE)</f>
        <v>IT &amp; Helpdesk</v>
      </c>
      <c r="G3151" s="20" t="str">
        <f>VLOOKUP(employees!$E3151,departments[],3,FALSE)</f>
        <v>Tech</v>
      </c>
      <c r="H3151" s="20">
        <v>12</v>
      </c>
      <c r="I3151" s="20" t="str">
        <f>VLOOKUP(employees!$H3151,locations[#All],3,FALSE)</f>
        <v>Hyderabad</v>
      </c>
      <c r="J3151" s="20" t="str">
        <f>_xlfn.XLOOKUP(Table6[[#This Row],[City]],locations[city],locations[Continent])</f>
        <v>Asia</v>
      </c>
      <c r="K3151" s="20" t="s">
        <v>60</v>
      </c>
      <c r="L3151" s="20" t="s">
        <v>51</v>
      </c>
      <c r="M3151" s="21">
        <v>42857</v>
      </c>
      <c r="N3151" s="20" t="s">
        <v>52</v>
      </c>
      <c r="O3151" s="20">
        <v>3.9</v>
      </c>
      <c r="P3151" s="20">
        <v>6.8</v>
      </c>
      <c r="Q3151" s="20">
        <v>53211.93</v>
      </c>
      <c r="R3151" s="20">
        <v>3202</v>
      </c>
      <c r="S3151" s="20">
        <f ca="1">DATEDIF(employees!$M3151, TODAY(), "y")</f>
        <v>9</v>
      </c>
      <c r="T3151" s="20">
        <f>VLOOKUP(employees!$H3151,locations[#All],4,)</f>
        <v>0.68</v>
      </c>
      <c r="U3151" s="22">
        <f>employees!$Q3151/employees!$T3151</f>
        <v>78252.838235294112</v>
      </c>
    </row>
    <row r="3152" spans="1:21" x14ac:dyDescent="0.25">
      <c r="A3152" s="23">
        <v>3151</v>
      </c>
      <c r="B3152" s="24" t="s">
        <v>3065</v>
      </c>
      <c r="C3152" s="24" t="s">
        <v>54</v>
      </c>
      <c r="D3152" s="24">
        <v>36</v>
      </c>
      <c r="E3152" s="24">
        <v>22</v>
      </c>
      <c r="F3152" s="24" t="str">
        <f>VLOOKUP(Table6[[#This Row],[department_id]],departments[#All],2,FALSE)</f>
        <v>Accounting</v>
      </c>
      <c r="G3152" s="24" t="str">
        <f>VLOOKUP(employees!$E3152,departments[],3,FALSE)</f>
        <v>G&amp;A</v>
      </c>
      <c r="H3152" s="24">
        <v>10</v>
      </c>
      <c r="I3152" s="24" t="str">
        <f>VLOOKUP(employees!$H3152,locations[#All],3,FALSE)</f>
        <v>Warsaw</v>
      </c>
      <c r="J3152" s="24" t="str">
        <f>_xlfn.XLOOKUP(Table6[[#This Row],[City]],locations[city],locations[Continent])</f>
        <v>Europe</v>
      </c>
      <c r="K3152" s="24" t="s">
        <v>60</v>
      </c>
      <c r="L3152" s="24" t="s">
        <v>78</v>
      </c>
      <c r="M3152" s="25">
        <v>42730</v>
      </c>
      <c r="N3152" s="24" t="s">
        <v>62</v>
      </c>
      <c r="O3152" s="24">
        <v>4.0599999999999996</v>
      </c>
      <c r="P3152" s="24">
        <v>8.1999999999999993</v>
      </c>
      <c r="Q3152" s="24">
        <v>97484.27</v>
      </c>
      <c r="R3152" s="24">
        <v>2178</v>
      </c>
      <c r="S3152" s="24">
        <f ca="1">DATEDIF(employees!$M3152, TODAY(), "y")</f>
        <v>9</v>
      </c>
      <c r="T3152" s="24">
        <f>VLOOKUP(employees!$H3152,locations[#All],4,)</f>
        <v>0.95</v>
      </c>
      <c r="U3152" s="26">
        <f>employees!$Q3152/employees!$T3152</f>
        <v>102615.02105263159</v>
      </c>
    </row>
    <row r="3153" spans="1:21" x14ac:dyDescent="0.25">
      <c r="A3153" s="19">
        <v>3152</v>
      </c>
      <c r="B3153" s="20" t="s">
        <v>3066</v>
      </c>
      <c r="C3153" s="20" t="s">
        <v>54</v>
      </c>
      <c r="D3153" s="20">
        <v>62</v>
      </c>
      <c r="E3153" s="20">
        <v>2</v>
      </c>
      <c r="F3153" s="20" t="str">
        <f>VLOOKUP(Table6[[#This Row],[department_id]],departments[#All],2,FALSE)</f>
        <v>Data Science</v>
      </c>
      <c r="G3153" s="20" t="str">
        <f>VLOOKUP(employees!$E3153,departments[],3,FALSE)</f>
        <v>Tech</v>
      </c>
      <c r="H3153" s="20">
        <v>18</v>
      </c>
      <c r="I3153" s="20" t="str">
        <f>VLOOKUP(employees!$H3153,locations[#All],3,FALSE)</f>
        <v>Buenos Aires</v>
      </c>
      <c r="J3153" s="20" t="str">
        <f>_xlfn.XLOOKUP(Table6[[#This Row],[City]],locations[city],locations[Continent])</f>
        <v>South America</v>
      </c>
      <c r="K3153" s="20" t="s">
        <v>55</v>
      </c>
      <c r="L3153" s="20" t="s">
        <v>51</v>
      </c>
      <c r="M3153" s="21">
        <v>43380</v>
      </c>
      <c r="N3153" s="20" t="s">
        <v>57</v>
      </c>
      <c r="O3153" s="20">
        <v>3.55</v>
      </c>
      <c r="P3153" s="20">
        <v>8</v>
      </c>
      <c r="Q3153" s="20">
        <v>72386.740000000005</v>
      </c>
      <c r="R3153" s="20">
        <v>2363</v>
      </c>
      <c r="S3153" s="20">
        <f ca="1">DATEDIF(employees!$M3153, TODAY(), "y")</f>
        <v>7</v>
      </c>
      <c r="T3153" s="20">
        <f>VLOOKUP(employees!$H3153,locations[#All],4,)</f>
        <v>0.65</v>
      </c>
      <c r="U3153" s="22">
        <f>employees!$Q3153/employees!$T3153</f>
        <v>111364.2153846154</v>
      </c>
    </row>
    <row r="3154" spans="1:21" x14ac:dyDescent="0.25">
      <c r="A3154" s="23">
        <v>3153</v>
      </c>
      <c r="B3154" s="24" t="s">
        <v>3067</v>
      </c>
      <c r="C3154" s="24" t="s">
        <v>59</v>
      </c>
      <c r="D3154" s="24">
        <v>45</v>
      </c>
      <c r="E3154" s="24">
        <v>17</v>
      </c>
      <c r="F3154" s="24" t="str">
        <f>VLOOKUP(Table6[[#This Row],[department_id]],departments[#All],2,FALSE)</f>
        <v>Customer Success</v>
      </c>
      <c r="G3154" s="24" t="str">
        <f>VLOOKUP(employees!$E3154,departments[],3,FALSE)</f>
        <v>GTM</v>
      </c>
      <c r="H3154" s="24">
        <v>5</v>
      </c>
      <c r="I3154" s="24" t="str">
        <f>VLOOKUP(employees!$H3154,locations[#All],3,FALSE)</f>
        <v>London</v>
      </c>
      <c r="J3154" s="24" t="str">
        <f>_xlfn.XLOOKUP(Table6[[#This Row],[City]],locations[city],locations[Continent])</f>
        <v>Europe</v>
      </c>
      <c r="K3154" s="24" t="s">
        <v>55</v>
      </c>
      <c r="L3154" s="24" t="s">
        <v>51</v>
      </c>
      <c r="M3154" s="25">
        <v>44910</v>
      </c>
      <c r="N3154" s="24" t="s">
        <v>52</v>
      </c>
      <c r="O3154" s="24">
        <v>3.79</v>
      </c>
      <c r="P3154" s="24">
        <v>7.1</v>
      </c>
      <c r="Q3154" s="24">
        <v>80989.66</v>
      </c>
      <c r="R3154" s="24">
        <v>260</v>
      </c>
      <c r="S3154" s="24">
        <f ca="1">DATEDIF(employees!$M3154, TODAY(), "y")</f>
        <v>3</v>
      </c>
      <c r="T3154" s="24">
        <f>VLOOKUP(employees!$H3154,locations[#All],4,)</f>
        <v>1.25</v>
      </c>
      <c r="U3154" s="26">
        <f>employees!$Q3154/employees!$T3154</f>
        <v>64791.728000000003</v>
      </c>
    </row>
    <row r="3155" spans="1:21" x14ac:dyDescent="0.25">
      <c r="A3155" s="19">
        <v>3154</v>
      </c>
      <c r="B3155" s="20" t="s">
        <v>3068</v>
      </c>
      <c r="C3155" s="20" t="s">
        <v>59</v>
      </c>
      <c r="D3155" s="20">
        <v>52</v>
      </c>
      <c r="E3155" s="20">
        <v>19</v>
      </c>
      <c r="F3155" s="20" t="str">
        <f>VLOOKUP(Table6[[#This Row],[department_id]],departments[#All],2,FALSE)</f>
        <v>Human Resources</v>
      </c>
      <c r="G3155" s="20" t="str">
        <f>VLOOKUP(employees!$E3155,departments[],3,FALSE)</f>
        <v>G&amp;A</v>
      </c>
      <c r="H3155" s="20">
        <v>21</v>
      </c>
      <c r="I3155" s="20" t="str">
        <f>VLOOKUP(employees!$H3155,locations[#All],3,FALSE)</f>
        <v>Sydney</v>
      </c>
      <c r="J3155" s="20" t="str">
        <f>_xlfn.XLOOKUP(Table6[[#This Row],[City]],locations[city],locations[Continent])</f>
        <v>Oceania</v>
      </c>
      <c r="K3155" s="20" t="s">
        <v>55</v>
      </c>
      <c r="L3155" s="20" t="s">
        <v>51</v>
      </c>
      <c r="M3155" s="21">
        <v>45883</v>
      </c>
      <c r="N3155" s="20" t="s">
        <v>57</v>
      </c>
      <c r="O3155" s="20">
        <v>3.32</v>
      </c>
      <c r="P3155" s="20">
        <v>8.5</v>
      </c>
      <c r="Q3155" s="20">
        <v>82148.95</v>
      </c>
      <c r="R3155" s="20">
        <v>1667</v>
      </c>
      <c r="S3155" s="20">
        <f ca="1">DATEDIF(employees!$M3155, TODAY(), "y")</f>
        <v>1</v>
      </c>
      <c r="T3155" s="20">
        <f>VLOOKUP(employees!$H3155,locations[#All],4,)</f>
        <v>1.1499999999999999</v>
      </c>
      <c r="U3155" s="22">
        <f>employees!$Q3155/employees!$T3155</f>
        <v>71433.869565217392</v>
      </c>
    </row>
    <row r="3156" spans="1:21" x14ac:dyDescent="0.25">
      <c r="A3156" s="23">
        <v>3155</v>
      </c>
      <c r="B3156" s="24" t="s">
        <v>3069</v>
      </c>
      <c r="C3156" s="24" t="s">
        <v>49</v>
      </c>
      <c r="D3156" s="24">
        <v>56</v>
      </c>
      <c r="E3156" s="24">
        <v>6</v>
      </c>
      <c r="F3156" s="24" t="str">
        <f>VLOOKUP(Table6[[#This Row],[department_id]],departments[#All],2,FALSE)</f>
        <v>Security</v>
      </c>
      <c r="G3156" s="24" t="str">
        <f>VLOOKUP(employees!$E3156,departments[],3,FALSE)</f>
        <v>Tech</v>
      </c>
      <c r="H3156" s="24">
        <v>11</v>
      </c>
      <c r="I3156" s="24" t="str">
        <f>VLOOKUP(employees!$H3156,locations[#All],3,FALSE)</f>
        <v>Bengaluru</v>
      </c>
      <c r="J3156" s="24" t="str">
        <f>_xlfn.XLOOKUP(Table6[[#This Row],[City]],locations[city],locations[Continent])</f>
        <v>Asia</v>
      </c>
      <c r="K3156" s="24" t="s">
        <v>64</v>
      </c>
      <c r="L3156" s="24" t="s">
        <v>51</v>
      </c>
      <c r="M3156" s="25">
        <v>45139</v>
      </c>
      <c r="N3156" s="24" t="s">
        <v>52</v>
      </c>
      <c r="O3156" s="24">
        <v>3.37</v>
      </c>
      <c r="P3156" s="24">
        <v>8.6</v>
      </c>
      <c r="Q3156" s="24">
        <v>130957.79</v>
      </c>
      <c r="R3156" s="24">
        <v>1449</v>
      </c>
      <c r="S3156" s="24">
        <f ca="1">DATEDIF(employees!$M3156, TODAY(), "y")</f>
        <v>3</v>
      </c>
      <c r="T3156" s="24">
        <f>VLOOKUP(employees!$H3156,locations[#All],4,)</f>
        <v>0.7</v>
      </c>
      <c r="U3156" s="26">
        <f>employees!$Q3156/employees!$T3156</f>
        <v>187082.55714285714</v>
      </c>
    </row>
    <row r="3157" spans="1:21" x14ac:dyDescent="0.25">
      <c r="A3157" s="19">
        <v>3156</v>
      </c>
      <c r="B3157" s="20" t="s">
        <v>3070</v>
      </c>
      <c r="C3157" s="20" t="s">
        <v>59</v>
      </c>
      <c r="D3157" s="20">
        <v>35</v>
      </c>
      <c r="E3157" s="20">
        <v>25</v>
      </c>
      <c r="F3157" s="20" t="str">
        <f>VLOOKUP(Table6[[#This Row],[department_id]],departments[#All],2,FALSE)</f>
        <v>Operations</v>
      </c>
      <c r="G3157" s="20" t="str">
        <f>VLOOKUP(employees!$E3157,departments[],3,FALSE)</f>
        <v>Ops</v>
      </c>
      <c r="H3157" s="20">
        <v>5</v>
      </c>
      <c r="I3157" s="20" t="str">
        <f>VLOOKUP(employees!$H3157,locations[#All],3,FALSE)</f>
        <v>London</v>
      </c>
      <c r="J3157" s="20" t="str">
        <f>_xlfn.XLOOKUP(Table6[[#This Row],[City]],locations[city],locations[Continent])</f>
        <v>Europe</v>
      </c>
      <c r="K3157" s="20" t="s">
        <v>55</v>
      </c>
      <c r="L3157" s="20" t="s">
        <v>51</v>
      </c>
      <c r="M3157" s="21">
        <v>42941</v>
      </c>
      <c r="N3157" s="20" t="s">
        <v>52</v>
      </c>
      <c r="O3157" s="20">
        <v>4.4000000000000004</v>
      </c>
      <c r="P3157" s="20">
        <v>7</v>
      </c>
      <c r="Q3157" s="20">
        <v>115113.16</v>
      </c>
      <c r="R3157" s="20">
        <v>1955</v>
      </c>
      <c r="S3157" s="20">
        <f ca="1">DATEDIF(employees!$M3157, TODAY(), "y")</f>
        <v>9</v>
      </c>
      <c r="T3157" s="20">
        <f>VLOOKUP(employees!$H3157,locations[#All],4,)</f>
        <v>1.25</v>
      </c>
      <c r="U3157" s="22">
        <f>employees!$Q3157/employees!$T3157</f>
        <v>92090.528000000006</v>
      </c>
    </row>
    <row r="3158" spans="1:21" x14ac:dyDescent="0.25">
      <c r="A3158" s="23">
        <v>3157</v>
      </c>
      <c r="B3158" s="24" t="s">
        <v>3071</v>
      </c>
      <c r="C3158" s="24" t="s">
        <v>54</v>
      </c>
      <c r="D3158" s="24">
        <v>63</v>
      </c>
      <c r="E3158" s="24">
        <v>23</v>
      </c>
      <c r="F3158" s="24" t="str">
        <f>VLOOKUP(Table6[[#This Row],[department_id]],departments[#All],2,FALSE)</f>
        <v>Legal</v>
      </c>
      <c r="G3158" s="24" t="str">
        <f>VLOOKUP(employees!$E3158,departments[],3,FALSE)</f>
        <v>G&amp;A</v>
      </c>
      <c r="H3158" s="24">
        <v>6</v>
      </c>
      <c r="I3158" s="24" t="str">
        <f>VLOOKUP(employees!$H3158,locations[#All],3,FALSE)</f>
        <v>Berlin</v>
      </c>
      <c r="J3158" s="24" t="str">
        <f>_xlfn.XLOOKUP(Table6[[#This Row],[City]],locations[city],locations[Continent])</f>
        <v>Europe</v>
      </c>
      <c r="K3158" s="24" t="s">
        <v>55</v>
      </c>
      <c r="L3158" s="24" t="s">
        <v>51</v>
      </c>
      <c r="M3158" s="25">
        <v>42089</v>
      </c>
      <c r="N3158" s="24" t="s">
        <v>52</v>
      </c>
      <c r="O3158" s="24">
        <v>4.3</v>
      </c>
      <c r="P3158" s="24">
        <v>8.3000000000000007</v>
      </c>
      <c r="Q3158" s="24">
        <v>115438.55</v>
      </c>
      <c r="R3158" s="24">
        <v>605</v>
      </c>
      <c r="S3158" s="24">
        <f ca="1">DATEDIF(employees!$M3158, TODAY(), "y")</f>
        <v>11</v>
      </c>
      <c r="T3158" s="24">
        <f>VLOOKUP(employees!$H3158,locations[#All],4,)</f>
        <v>1.1000000000000001</v>
      </c>
      <c r="U3158" s="26">
        <f>employees!$Q3158/employees!$T3158</f>
        <v>104944.13636363635</v>
      </c>
    </row>
    <row r="3159" spans="1:21" x14ac:dyDescent="0.25">
      <c r="A3159" s="19">
        <v>3158</v>
      </c>
      <c r="B3159" s="20" t="s">
        <v>3072</v>
      </c>
      <c r="C3159" s="20" t="s">
        <v>59</v>
      </c>
      <c r="D3159" s="20">
        <v>26</v>
      </c>
      <c r="E3159" s="20">
        <v>14</v>
      </c>
      <c r="F3159" s="20" t="str">
        <f>VLOOKUP(Table6[[#This Row],[department_id]],departments[#All],2,FALSE)</f>
        <v>Sales Operations</v>
      </c>
      <c r="G3159" s="20" t="str">
        <f>VLOOKUP(employees!$E3159,departments[],3,FALSE)</f>
        <v>GTM</v>
      </c>
      <c r="H3159" s="20">
        <v>14</v>
      </c>
      <c r="I3159" s="20" t="str">
        <f>VLOOKUP(employees!$H3159,locations[#All],3,FALSE)</f>
        <v>Dubai</v>
      </c>
      <c r="J3159" s="20" t="str">
        <f>_xlfn.XLOOKUP(Table6[[#This Row],[City]],locations[city],locations[Continent])</f>
        <v>Asia</v>
      </c>
      <c r="K3159" s="20" t="s">
        <v>55</v>
      </c>
      <c r="L3159" s="20" t="s">
        <v>56</v>
      </c>
      <c r="M3159" s="21">
        <v>42016</v>
      </c>
      <c r="N3159" s="20" t="s">
        <v>52</v>
      </c>
      <c r="O3159" s="20">
        <v>4.18</v>
      </c>
      <c r="P3159" s="20">
        <v>6.9</v>
      </c>
      <c r="Q3159" s="20">
        <v>103070.72</v>
      </c>
      <c r="R3159" s="20">
        <v>1393</v>
      </c>
      <c r="S3159" s="20">
        <f ca="1">DATEDIF(employees!$M3159, TODAY(), "y")</f>
        <v>11</v>
      </c>
      <c r="T3159" s="20">
        <f>VLOOKUP(employees!$H3159,locations[#All],4,)</f>
        <v>1.05</v>
      </c>
      <c r="U3159" s="22">
        <f>employees!$Q3159/employees!$T3159</f>
        <v>98162.590476190468</v>
      </c>
    </row>
    <row r="3160" spans="1:21" x14ac:dyDescent="0.25">
      <c r="A3160" s="23">
        <v>3159</v>
      </c>
      <c r="B3160" s="24" t="s">
        <v>3073</v>
      </c>
      <c r="C3160" s="24" t="s">
        <v>54</v>
      </c>
      <c r="D3160" s="24">
        <v>53</v>
      </c>
      <c r="E3160" s="24">
        <v>17</v>
      </c>
      <c r="F3160" s="24" t="str">
        <f>VLOOKUP(Table6[[#This Row],[department_id]],departments[#All],2,FALSE)</f>
        <v>Customer Success</v>
      </c>
      <c r="G3160" s="24" t="str">
        <f>VLOOKUP(employees!$E3160,departments[],3,FALSE)</f>
        <v>GTM</v>
      </c>
      <c r="H3160" s="24">
        <v>13</v>
      </c>
      <c r="I3160" s="24" t="str">
        <f>VLOOKUP(employees!$H3160,locations[#All],3,FALSE)</f>
        <v>Cairo</v>
      </c>
      <c r="J3160" s="24" t="str">
        <f>_xlfn.XLOOKUP(Table6[[#This Row],[City]],locations[city],locations[Continent])</f>
        <v>Africa</v>
      </c>
      <c r="K3160" s="24" t="s">
        <v>66</v>
      </c>
      <c r="L3160" s="24" t="s">
        <v>56</v>
      </c>
      <c r="M3160" s="25">
        <v>44803</v>
      </c>
      <c r="N3160" s="24" t="s">
        <v>62</v>
      </c>
      <c r="O3160" s="24">
        <v>4.67</v>
      </c>
      <c r="P3160" s="24">
        <v>8</v>
      </c>
      <c r="Q3160" s="24">
        <v>28256.1</v>
      </c>
      <c r="R3160" s="24">
        <v>346</v>
      </c>
      <c r="S3160" s="24">
        <f ca="1">DATEDIF(employees!$M3160, TODAY(), "y")</f>
        <v>4</v>
      </c>
      <c r="T3160" s="24">
        <f>VLOOKUP(employees!$H3160,locations[#All],4,)</f>
        <v>0.55000000000000004</v>
      </c>
      <c r="U3160" s="26">
        <f>employees!$Q3160/employees!$T3160</f>
        <v>51374.727272727265</v>
      </c>
    </row>
    <row r="3161" spans="1:21" x14ac:dyDescent="0.25">
      <c r="A3161" s="19">
        <v>3160</v>
      </c>
      <c r="B3161" s="20" t="s">
        <v>3074</v>
      </c>
      <c r="C3161" s="20" t="s">
        <v>54</v>
      </c>
      <c r="D3161" s="20">
        <v>61</v>
      </c>
      <c r="E3161" s="20">
        <v>20</v>
      </c>
      <c r="F3161" s="20" t="str">
        <f>VLOOKUP(Table6[[#This Row],[department_id]],departments[#All],2,FALSE)</f>
        <v>Recruiting</v>
      </c>
      <c r="G3161" s="20" t="str">
        <f>VLOOKUP(employees!$E3161,departments[],3,FALSE)</f>
        <v>G&amp;A</v>
      </c>
      <c r="H3161" s="20">
        <v>9</v>
      </c>
      <c r="I3161" s="20" t="str">
        <f>VLOOKUP(employees!$H3161,locations[#All],3,FALSE)</f>
        <v>Amsterdam</v>
      </c>
      <c r="J3161" s="20" t="str">
        <f>_xlfn.XLOOKUP(Table6[[#This Row],[City]],locations[city],locations[Continent])</f>
        <v>Europe</v>
      </c>
      <c r="K3161" s="20" t="s">
        <v>75</v>
      </c>
      <c r="L3161" s="20" t="s">
        <v>56</v>
      </c>
      <c r="M3161" s="21">
        <v>43653</v>
      </c>
      <c r="N3161" s="20" t="s">
        <v>57</v>
      </c>
      <c r="O3161" s="20">
        <v>2.69</v>
      </c>
      <c r="P3161" s="20">
        <v>9.6</v>
      </c>
      <c r="Q3161" s="20">
        <v>160352.85</v>
      </c>
      <c r="R3161" s="20">
        <v>1002</v>
      </c>
      <c r="S3161" s="20">
        <f ca="1">DATEDIF(employees!$M3161, TODAY(), "y")</f>
        <v>7</v>
      </c>
      <c r="T3161" s="20">
        <f>VLOOKUP(employees!$H3161,locations[#All],4,)</f>
        <v>1.1499999999999999</v>
      </c>
      <c r="U3161" s="22">
        <f>employees!$Q3161/employees!$T3161</f>
        <v>139437.26086956525</v>
      </c>
    </row>
    <row r="3162" spans="1:21" x14ac:dyDescent="0.25">
      <c r="A3162" s="23">
        <v>3161</v>
      </c>
      <c r="B3162" s="24" t="s">
        <v>3075</v>
      </c>
      <c r="C3162" s="24" t="s">
        <v>59</v>
      </c>
      <c r="D3162" s="24">
        <v>23</v>
      </c>
      <c r="E3162" s="24">
        <v>26</v>
      </c>
      <c r="F3162" s="24" t="str">
        <f>VLOOKUP(Table6[[#This Row],[department_id]],departments[#All],2,FALSE)</f>
        <v>Procurement</v>
      </c>
      <c r="G3162" s="24" t="str">
        <f>VLOOKUP(employees!$E3162,departments[],3,FALSE)</f>
        <v>Ops</v>
      </c>
      <c r="H3162" s="24">
        <v>3</v>
      </c>
      <c r="I3162" s="24" t="str">
        <f>VLOOKUP(employees!$H3162,locations[#All],3,FALSE)</f>
        <v>Austin</v>
      </c>
      <c r="J3162" s="24" t="str">
        <f>_xlfn.XLOOKUP(Table6[[#This Row],[City]],locations[city],locations[Continent])</f>
        <v>North America</v>
      </c>
      <c r="K3162" s="24" t="s">
        <v>55</v>
      </c>
      <c r="L3162" s="24" t="s">
        <v>56</v>
      </c>
      <c r="M3162" s="25">
        <v>44095</v>
      </c>
      <c r="N3162" s="24" t="s">
        <v>62</v>
      </c>
      <c r="O3162" s="24">
        <v>3.02</v>
      </c>
      <c r="P3162" s="24">
        <v>8.1</v>
      </c>
      <c r="Q3162" s="24">
        <v>109844.24</v>
      </c>
      <c r="R3162" s="24">
        <v>1283</v>
      </c>
      <c r="S3162" s="24">
        <f ca="1">DATEDIF(employees!$M3162, TODAY(), "y")</f>
        <v>5</v>
      </c>
      <c r="T3162" s="24">
        <f>VLOOKUP(employees!$H3162,locations[#All],4,)</f>
        <v>1.05</v>
      </c>
      <c r="U3162" s="26">
        <f>employees!$Q3162/employees!$T3162</f>
        <v>104613.56190476191</v>
      </c>
    </row>
    <row r="3163" spans="1:21" x14ac:dyDescent="0.25">
      <c r="A3163" s="19">
        <v>3162</v>
      </c>
      <c r="B3163" s="20" t="s">
        <v>3076</v>
      </c>
      <c r="C3163" s="20" t="s">
        <v>59</v>
      </c>
      <c r="D3163" s="20">
        <v>50</v>
      </c>
      <c r="E3163" s="20">
        <v>18</v>
      </c>
      <c r="F3163" s="20" t="str">
        <f>VLOOKUP(Table6[[#This Row],[department_id]],departments[#All],2,FALSE)</f>
        <v>Customer Support</v>
      </c>
      <c r="G3163" s="20" t="str">
        <f>VLOOKUP(employees!$E3163,departments[],3,FALSE)</f>
        <v>GTM</v>
      </c>
      <c r="H3163" s="20">
        <v>1</v>
      </c>
      <c r="I3163" s="20" t="str">
        <f>VLOOKUP(employees!$H3163,locations[#All],3,FALSE)</f>
        <v>San Francisco</v>
      </c>
      <c r="J3163" s="20" t="str">
        <f>_xlfn.XLOOKUP(Table6[[#This Row],[City]],locations[city],locations[Continent])</f>
        <v>North America</v>
      </c>
      <c r="K3163" s="20" t="s">
        <v>66</v>
      </c>
      <c r="L3163" s="20" t="s">
        <v>51</v>
      </c>
      <c r="M3163" s="21">
        <v>43201</v>
      </c>
      <c r="N3163" s="20" t="s">
        <v>52</v>
      </c>
      <c r="O3163" s="20">
        <v>2.81</v>
      </c>
      <c r="P3163" s="20">
        <v>9</v>
      </c>
      <c r="Q3163" s="20">
        <v>67820.160000000003</v>
      </c>
      <c r="R3163" s="20">
        <v>2534</v>
      </c>
      <c r="S3163" s="20">
        <f ca="1">DATEDIF(employees!$M3163, TODAY(), "y")</f>
        <v>8</v>
      </c>
      <c r="T3163" s="20">
        <f>VLOOKUP(employees!$H3163,locations[#All],4,)</f>
        <v>1.35</v>
      </c>
      <c r="U3163" s="22">
        <f>employees!$Q3163/employees!$T3163</f>
        <v>50237.155555555553</v>
      </c>
    </row>
    <row r="3164" spans="1:21" x14ac:dyDescent="0.25">
      <c r="A3164" s="23">
        <v>3163</v>
      </c>
      <c r="B3164" s="24" t="s">
        <v>3077</v>
      </c>
      <c r="C3164" s="24" t="s">
        <v>54</v>
      </c>
      <c r="D3164" s="24">
        <v>59</v>
      </c>
      <c r="E3164" s="24">
        <v>16</v>
      </c>
      <c r="F3164" s="24" t="str">
        <f>VLOOKUP(Table6[[#This Row],[department_id]],departments[#All],2,FALSE)</f>
        <v>Content Marketing</v>
      </c>
      <c r="G3164" s="24" t="str">
        <f>VLOOKUP(employees!$E3164,departments[],3,FALSE)</f>
        <v>GTM</v>
      </c>
      <c r="H3164" s="24">
        <v>20</v>
      </c>
      <c r="I3164" s="24" t="str">
        <f>VLOOKUP(employees!$H3164,locations[#All],3,FALSE)</f>
        <v>Singapore</v>
      </c>
      <c r="J3164" s="24" t="str">
        <f>_xlfn.XLOOKUP(Table6[[#This Row],[City]],locations[city],locations[Continent])</f>
        <v>Asia</v>
      </c>
      <c r="K3164" s="24" t="s">
        <v>71</v>
      </c>
      <c r="L3164" s="24" t="s">
        <v>51</v>
      </c>
      <c r="M3164" s="25">
        <v>43669</v>
      </c>
      <c r="N3164" s="24" t="s">
        <v>52</v>
      </c>
      <c r="O3164" s="24">
        <v>4.28</v>
      </c>
      <c r="P3164" s="24">
        <v>9.1999999999999993</v>
      </c>
      <c r="Q3164" s="24">
        <v>158005.78</v>
      </c>
      <c r="R3164" s="24" t="s">
        <v>3524</v>
      </c>
      <c r="S3164" s="24">
        <f ca="1">DATEDIF(employees!$M3164, TODAY(), "y")</f>
        <v>7</v>
      </c>
      <c r="T3164" s="24">
        <f>VLOOKUP(employees!$H3164,locations[#All],4,)</f>
        <v>1.22</v>
      </c>
      <c r="U3164" s="26">
        <f>employees!$Q3164/employees!$T3164</f>
        <v>129512.93442622951</v>
      </c>
    </row>
    <row r="3165" spans="1:21" x14ac:dyDescent="0.25">
      <c r="A3165" s="19">
        <v>3164</v>
      </c>
      <c r="B3165" s="20" t="s">
        <v>3078</v>
      </c>
      <c r="C3165" s="20" t="s">
        <v>59</v>
      </c>
      <c r="D3165" s="20">
        <v>31</v>
      </c>
      <c r="E3165" s="20">
        <v>3</v>
      </c>
      <c r="F3165" s="20" t="str">
        <f>VLOOKUP(Table6[[#This Row],[department_id]],departments[#All],2,FALSE)</f>
        <v>Data Engineering</v>
      </c>
      <c r="G3165" s="20" t="str">
        <f>VLOOKUP(employees!$E3165,departments[],3,FALSE)</f>
        <v>Tech</v>
      </c>
      <c r="H3165" s="20">
        <v>13</v>
      </c>
      <c r="I3165" s="20" t="str">
        <f>VLOOKUP(employees!$H3165,locations[#All],3,FALSE)</f>
        <v>Cairo</v>
      </c>
      <c r="J3165" s="20" t="str">
        <f>_xlfn.XLOOKUP(Table6[[#This Row],[City]],locations[city],locations[Continent])</f>
        <v>Africa</v>
      </c>
      <c r="K3165" s="20" t="s">
        <v>55</v>
      </c>
      <c r="L3165" s="20" t="s">
        <v>78</v>
      </c>
      <c r="M3165" s="21">
        <v>45745</v>
      </c>
      <c r="N3165" s="20" t="s">
        <v>57</v>
      </c>
      <c r="O3165" s="20">
        <v>3.05</v>
      </c>
      <c r="P3165" s="20">
        <v>5.5</v>
      </c>
      <c r="Q3165" s="20">
        <v>43618.59</v>
      </c>
      <c r="R3165" s="20">
        <v>53</v>
      </c>
      <c r="S3165" s="20">
        <f ca="1">DATEDIF(employees!$M3165, TODAY(), "y")</f>
        <v>1</v>
      </c>
      <c r="T3165" s="20">
        <f>VLOOKUP(employees!$H3165,locations[#All],4,)</f>
        <v>0.55000000000000004</v>
      </c>
      <c r="U3165" s="22">
        <f>employees!$Q3165/employees!$T3165</f>
        <v>79306.527272727253</v>
      </c>
    </row>
    <row r="3166" spans="1:21" x14ac:dyDescent="0.25">
      <c r="A3166" s="23">
        <v>3165</v>
      </c>
      <c r="B3166" s="24" t="s">
        <v>3079</v>
      </c>
      <c r="C3166" s="24" t="s">
        <v>54</v>
      </c>
      <c r="D3166" s="24">
        <v>63</v>
      </c>
      <c r="E3166" s="24">
        <v>7</v>
      </c>
      <c r="F3166" s="24" t="str">
        <f>VLOOKUP(Table6[[#This Row],[department_id]],departments[#All],2,FALSE)</f>
        <v>IT &amp; Helpdesk</v>
      </c>
      <c r="G3166" s="24" t="str">
        <f>VLOOKUP(employees!$E3166,departments[],3,FALSE)</f>
        <v>Tech</v>
      </c>
      <c r="H3166" s="24">
        <v>8</v>
      </c>
      <c r="I3166" s="24" t="str">
        <f>VLOOKUP(employees!$H3166,locations[#All],3,FALSE)</f>
        <v>Barcelona</v>
      </c>
      <c r="J3166" s="24" t="str">
        <f>_xlfn.XLOOKUP(Table6[[#This Row],[City]],locations[city],locations[Continent])</f>
        <v>Europe</v>
      </c>
      <c r="K3166" s="24" t="s">
        <v>64</v>
      </c>
      <c r="L3166" s="24" t="s">
        <v>51</v>
      </c>
      <c r="M3166" s="25">
        <v>44875</v>
      </c>
      <c r="N3166" s="24" t="s">
        <v>52</v>
      </c>
      <c r="O3166" s="24">
        <v>4.2699999999999996</v>
      </c>
      <c r="P3166" s="24">
        <v>7.8</v>
      </c>
      <c r="Q3166" s="24">
        <v>78270.880000000005</v>
      </c>
      <c r="R3166" s="24">
        <v>1395</v>
      </c>
      <c r="S3166" s="24">
        <f ca="1">DATEDIF(employees!$M3166, TODAY(), "y")</f>
        <v>3</v>
      </c>
      <c r="T3166" s="24">
        <f>VLOOKUP(employees!$H3166,locations[#All],4,)</f>
        <v>1.05</v>
      </c>
      <c r="U3166" s="26">
        <f>employees!$Q3166/employees!$T3166</f>
        <v>74543.695238095243</v>
      </c>
    </row>
    <row r="3167" spans="1:21" x14ac:dyDescent="0.25">
      <c r="A3167" s="19">
        <v>3166</v>
      </c>
      <c r="B3167" s="20" t="s">
        <v>3080</v>
      </c>
      <c r="C3167" s="20" t="s">
        <v>59</v>
      </c>
      <c r="D3167" s="20">
        <v>31</v>
      </c>
      <c r="E3167" s="20">
        <v>2</v>
      </c>
      <c r="F3167" s="20" t="str">
        <f>VLOOKUP(Table6[[#This Row],[department_id]],departments[#All],2,FALSE)</f>
        <v>Data Science</v>
      </c>
      <c r="G3167" s="20" t="str">
        <f>VLOOKUP(employees!$E3167,departments[],3,FALSE)</f>
        <v>Tech</v>
      </c>
      <c r="H3167" s="20">
        <v>6</v>
      </c>
      <c r="I3167" s="20" t="str">
        <f>VLOOKUP(employees!$H3167,locations[#All],3,FALSE)</f>
        <v>Berlin</v>
      </c>
      <c r="J3167" s="20" t="str">
        <f>_xlfn.XLOOKUP(Table6[[#This Row],[City]],locations[city],locations[Continent])</f>
        <v>Europe</v>
      </c>
      <c r="K3167" s="20" t="s">
        <v>55</v>
      </c>
      <c r="L3167" s="20" t="s">
        <v>78</v>
      </c>
      <c r="M3167" s="21">
        <v>45133</v>
      </c>
      <c r="N3167" s="20" t="s">
        <v>52</v>
      </c>
      <c r="O3167" s="20">
        <v>3.93</v>
      </c>
      <c r="P3167" s="20">
        <v>7.9</v>
      </c>
      <c r="Q3167" s="20">
        <v>198277.36</v>
      </c>
      <c r="R3167" s="20">
        <v>1555</v>
      </c>
      <c r="S3167" s="20">
        <f ca="1">DATEDIF(employees!$M3167, TODAY(), "y")</f>
        <v>3</v>
      </c>
      <c r="T3167" s="20">
        <f>VLOOKUP(employees!$H3167,locations[#All],4,)</f>
        <v>1.1000000000000001</v>
      </c>
      <c r="U3167" s="22">
        <f>employees!$Q3167/employees!$T3167</f>
        <v>180252.14545454542</v>
      </c>
    </row>
    <row r="3168" spans="1:21" x14ac:dyDescent="0.25">
      <c r="A3168" s="23">
        <v>3167</v>
      </c>
      <c r="B3168" s="24" t="s">
        <v>3081</v>
      </c>
      <c r="C3168" s="24" t="s">
        <v>59</v>
      </c>
      <c r="D3168" s="24">
        <v>56</v>
      </c>
      <c r="E3168" s="24">
        <v>4</v>
      </c>
      <c r="F3168" s="24" t="str">
        <f>VLOOKUP(Table6[[#This Row],[department_id]],departments[#All],2,FALSE)</f>
        <v>ML Engineering</v>
      </c>
      <c r="G3168" s="24" t="str">
        <f>VLOOKUP(employees!$E3168,departments[],3,FALSE)</f>
        <v>Tech</v>
      </c>
      <c r="H3168" s="24">
        <v>15</v>
      </c>
      <c r="I3168" s="24" t="str">
        <f>VLOOKUP(employees!$H3168,locations[#All],3,FALSE)</f>
        <v>Cape Town</v>
      </c>
      <c r="J3168" s="24" t="str">
        <f>_xlfn.XLOOKUP(Table6[[#This Row],[City]],locations[city],locations[Continent])</f>
        <v>Africa</v>
      </c>
      <c r="K3168" s="24" t="s">
        <v>55</v>
      </c>
      <c r="L3168" s="24" t="s">
        <v>56</v>
      </c>
      <c r="M3168" s="25">
        <v>44263</v>
      </c>
      <c r="N3168" s="24" t="s">
        <v>52</v>
      </c>
      <c r="O3168" s="24">
        <v>4.1100000000000003</v>
      </c>
      <c r="P3168" s="24">
        <v>8.3000000000000007</v>
      </c>
      <c r="Q3168" s="24">
        <v>106555.15</v>
      </c>
      <c r="R3168" s="24">
        <v>3133</v>
      </c>
      <c r="S3168" s="24">
        <f ca="1">DATEDIF(employees!$M3168, TODAY(), "y")</f>
        <v>5</v>
      </c>
      <c r="T3168" s="24">
        <f>VLOOKUP(employees!$H3168,locations[#All],4,)</f>
        <v>0.7</v>
      </c>
      <c r="U3168" s="26">
        <f>employees!$Q3168/employees!$T3168</f>
        <v>152221.64285714287</v>
      </c>
    </row>
    <row r="3169" spans="1:21" x14ac:dyDescent="0.25">
      <c r="A3169" s="19">
        <v>3168</v>
      </c>
      <c r="B3169" s="20" t="s">
        <v>3082</v>
      </c>
      <c r="C3169" s="20" t="s">
        <v>59</v>
      </c>
      <c r="D3169" s="20">
        <v>33</v>
      </c>
      <c r="E3169" s="20">
        <v>25</v>
      </c>
      <c r="F3169" s="20" t="str">
        <f>VLOOKUP(Table6[[#This Row],[department_id]],departments[#All],2,FALSE)</f>
        <v>Operations</v>
      </c>
      <c r="G3169" s="20" t="str">
        <f>VLOOKUP(employees!$E3169,departments[],3,FALSE)</f>
        <v>Ops</v>
      </c>
      <c r="H3169" s="20">
        <v>3</v>
      </c>
      <c r="I3169" s="20" t="str">
        <f>VLOOKUP(employees!$H3169,locations[#All],3,FALSE)</f>
        <v>Austin</v>
      </c>
      <c r="J3169" s="20" t="str">
        <f>_xlfn.XLOOKUP(Table6[[#This Row],[City]],locations[city],locations[Continent])</f>
        <v>North America</v>
      </c>
      <c r="K3169" s="20" t="s">
        <v>71</v>
      </c>
      <c r="L3169" s="20" t="s">
        <v>56</v>
      </c>
      <c r="M3169" s="21">
        <v>44721</v>
      </c>
      <c r="N3169" s="20" t="s">
        <v>52</v>
      </c>
      <c r="O3169" s="20">
        <v>3.18</v>
      </c>
      <c r="P3169" s="20">
        <v>6.5</v>
      </c>
      <c r="Q3169" s="20">
        <v>192539.33</v>
      </c>
      <c r="R3169" s="20">
        <v>1815</v>
      </c>
      <c r="S3169" s="20">
        <f ca="1">DATEDIF(employees!$M3169, TODAY(), "y")</f>
        <v>4</v>
      </c>
      <c r="T3169" s="20">
        <f>VLOOKUP(employees!$H3169,locations[#All],4,)</f>
        <v>1.05</v>
      </c>
      <c r="U3169" s="22">
        <f>employees!$Q3169/employees!$T3169</f>
        <v>183370.79047619045</v>
      </c>
    </row>
    <row r="3170" spans="1:21" x14ac:dyDescent="0.25">
      <c r="A3170" s="23">
        <v>3169</v>
      </c>
      <c r="B3170" s="24" t="s">
        <v>3083</v>
      </c>
      <c r="C3170" s="24" t="s">
        <v>49</v>
      </c>
      <c r="D3170" s="24">
        <v>43</v>
      </c>
      <c r="E3170" s="24">
        <v>26</v>
      </c>
      <c r="F3170" s="24" t="str">
        <f>VLOOKUP(Table6[[#This Row],[department_id]],departments[#All],2,FALSE)</f>
        <v>Procurement</v>
      </c>
      <c r="G3170" s="24" t="str">
        <f>VLOOKUP(employees!$E3170,departments[],3,FALSE)</f>
        <v>Ops</v>
      </c>
      <c r="H3170" s="24">
        <v>17</v>
      </c>
      <c r="I3170" s="24" t="str">
        <f>VLOOKUP(employees!$H3170,locations[#All],3,FALSE)</f>
        <v>Mexico City</v>
      </c>
      <c r="J3170" s="24" t="str">
        <f>_xlfn.XLOOKUP(Table6[[#This Row],[City]],locations[city],locations[Continent])</f>
        <v>South America</v>
      </c>
      <c r="K3170" s="24" t="s">
        <v>75</v>
      </c>
      <c r="L3170" s="24" t="s">
        <v>56</v>
      </c>
      <c r="M3170" s="25">
        <v>45580</v>
      </c>
      <c r="N3170" s="24" t="s">
        <v>52</v>
      </c>
      <c r="O3170" s="24">
        <v>4.1500000000000004</v>
      </c>
      <c r="P3170" s="24">
        <v>6.5</v>
      </c>
      <c r="Q3170" s="24">
        <v>108617.52</v>
      </c>
      <c r="R3170" s="24">
        <v>3075</v>
      </c>
      <c r="S3170" s="24">
        <f ca="1">DATEDIF(employees!$M3170, TODAY(), "y")</f>
        <v>1</v>
      </c>
      <c r="T3170" s="24">
        <f>VLOOKUP(employees!$H3170,locations[#All],4,)</f>
        <v>0.78</v>
      </c>
      <c r="U3170" s="26">
        <f>employees!$Q3170/employees!$T3170</f>
        <v>139253.23076923078</v>
      </c>
    </row>
    <row r="3171" spans="1:21" x14ac:dyDescent="0.25">
      <c r="A3171" s="19">
        <v>3170</v>
      </c>
      <c r="B3171" s="20" t="s">
        <v>3084</v>
      </c>
      <c r="C3171" s="20" t="s">
        <v>49</v>
      </c>
      <c r="D3171" s="20">
        <v>28</v>
      </c>
      <c r="E3171" s="20">
        <v>21</v>
      </c>
      <c r="F3171" s="20" t="str">
        <f>VLOOKUP(Table6[[#This Row],[department_id]],departments[#All],2,FALSE)</f>
        <v>Finance</v>
      </c>
      <c r="G3171" s="20" t="str">
        <f>VLOOKUP(employees!$E3171,departments[],3,FALSE)</f>
        <v>G&amp;A</v>
      </c>
      <c r="H3171" s="20">
        <v>2</v>
      </c>
      <c r="I3171" s="20" t="str">
        <f>VLOOKUP(employees!$H3171,locations[#All],3,FALSE)</f>
        <v>New York</v>
      </c>
      <c r="J3171" s="20" t="str">
        <f>_xlfn.XLOOKUP(Table6[[#This Row],[City]],locations[city],locations[Continent])</f>
        <v>North America</v>
      </c>
      <c r="K3171" s="20" t="s">
        <v>75</v>
      </c>
      <c r="L3171" s="20" t="s">
        <v>51</v>
      </c>
      <c r="M3171" s="21">
        <v>45344</v>
      </c>
      <c r="N3171" s="20" t="s">
        <v>57</v>
      </c>
      <c r="O3171" s="20">
        <v>2.93</v>
      </c>
      <c r="P3171" s="20">
        <v>5.2</v>
      </c>
      <c r="Q3171" s="20">
        <v>150700.15</v>
      </c>
      <c r="R3171" s="20">
        <v>2219</v>
      </c>
      <c r="S3171" s="20">
        <f ca="1">DATEDIF(employees!$M3171, TODAY(), "y")</f>
        <v>2</v>
      </c>
      <c r="T3171" s="20">
        <f>VLOOKUP(employees!$H3171,locations[#All],4,)</f>
        <v>1.3</v>
      </c>
      <c r="U3171" s="22">
        <f>employees!$Q3171/employees!$T3171</f>
        <v>115923.1923076923</v>
      </c>
    </row>
    <row r="3172" spans="1:21" x14ac:dyDescent="0.25">
      <c r="A3172" s="23">
        <v>3171</v>
      </c>
      <c r="B3172" s="24" t="s">
        <v>3085</v>
      </c>
      <c r="C3172" s="24" t="s">
        <v>59</v>
      </c>
      <c r="D3172" s="24">
        <v>60</v>
      </c>
      <c r="E3172" s="24">
        <v>8</v>
      </c>
      <c r="F3172" s="24" t="str">
        <f>VLOOKUP(Table6[[#This Row],[department_id]],departments[#All],2,FALSE)</f>
        <v>QA &amp; Testing</v>
      </c>
      <c r="G3172" s="24" t="str">
        <f>VLOOKUP(employees!$E3172,departments[],3,FALSE)</f>
        <v>Tech</v>
      </c>
      <c r="H3172" s="24">
        <v>17</v>
      </c>
      <c r="I3172" s="24" t="str">
        <f>VLOOKUP(employees!$H3172,locations[#All],3,FALSE)</f>
        <v>Mexico City</v>
      </c>
      <c r="J3172" s="24" t="str">
        <f>_xlfn.XLOOKUP(Table6[[#This Row],[City]],locations[city],locations[Continent])</f>
        <v>South America</v>
      </c>
      <c r="K3172" s="24" t="s">
        <v>50</v>
      </c>
      <c r="L3172" s="24" t="s">
        <v>56</v>
      </c>
      <c r="M3172" s="25">
        <v>43295</v>
      </c>
      <c r="N3172" s="24" t="s">
        <v>57</v>
      </c>
      <c r="O3172" s="24">
        <v>2.91</v>
      </c>
      <c r="P3172" s="24">
        <v>6</v>
      </c>
      <c r="Q3172" s="24">
        <v>22495.06</v>
      </c>
      <c r="R3172" s="24">
        <v>1256</v>
      </c>
      <c r="S3172" s="24">
        <f ca="1">DATEDIF(employees!$M3172, TODAY(), "y")</f>
        <v>8</v>
      </c>
      <c r="T3172" s="24">
        <f>VLOOKUP(employees!$H3172,locations[#All],4,)</f>
        <v>0.78</v>
      </c>
      <c r="U3172" s="26">
        <f>employees!$Q3172/employees!$T3172</f>
        <v>28839.820512820512</v>
      </c>
    </row>
    <row r="3173" spans="1:21" x14ac:dyDescent="0.25">
      <c r="A3173" s="19">
        <v>3172</v>
      </c>
      <c r="B3173" s="20" t="s">
        <v>3086</v>
      </c>
      <c r="C3173" s="20" t="s">
        <v>49</v>
      </c>
      <c r="D3173" s="20">
        <v>36</v>
      </c>
      <c r="E3173" s="20">
        <v>1</v>
      </c>
      <c r="F3173" s="20" t="str">
        <f>VLOOKUP(Table6[[#This Row],[department_id]],departments[#All],2,FALSE)</f>
        <v>Engineering</v>
      </c>
      <c r="G3173" s="20" t="str">
        <f>VLOOKUP(employees!$E3173,departments[],3,FALSE)</f>
        <v>Tech</v>
      </c>
      <c r="H3173" s="20">
        <v>1</v>
      </c>
      <c r="I3173" s="20" t="str">
        <f>VLOOKUP(employees!$H3173,locations[#All],3,FALSE)</f>
        <v>San Francisco</v>
      </c>
      <c r="J3173" s="20" t="str">
        <f>_xlfn.XLOOKUP(Table6[[#This Row],[City]],locations[city],locations[Continent])</f>
        <v>North America</v>
      </c>
      <c r="K3173" s="20" t="s">
        <v>55</v>
      </c>
      <c r="L3173" s="20" t="s">
        <v>56</v>
      </c>
      <c r="M3173" s="21">
        <v>43398</v>
      </c>
      <c r="N3173" s="20" t="s">
        <v>57</v>
      </c>
      <c r="O3173" s="20">
        <v>2.82</v>
      </c>
      <c r="P3173" s="20">
        <v>8.5</v>
      </c>
      <c r="Q3173" s="20">
        <v>157791.6</v>
      </c>
      <c r="R3173" s="20">
        <v>3368</v>
      </c>
      <c r="S3173" s="20">
        <f ca="1">DATEDIF(employees!$M3173, TODAY(), "y")</f>
        <v>7</v>
      </c>
      <c r="T3173" s="20">
        <f>VLOOKUP(employees!$H3173,locations[#All],4,)</f>
        <v>1.35</v>
      </c>
      <c r="U3173" s="22">
        <f>employees!$Q3173/employees!$T3173</f>
        <v>116882.66666666666</v>
      </c>
    </row>
    <row r="3174" spans="1:21" x14ac:dyDescent="0.25">
      <c r="A3174" s="23">
        <v>3173</v>
      </c>
      <c r="B3174" s="24" t="s">
        <v>3087</v>
      </c>
      <c r="C3174" s="24" t="s">
        <v>49</v>
      </c>
      <c r="D3174" s="24">
        <v>25</v>
      </c>
      <c r="E3174" s="24">
        <v>13</v>
      </c>
      <c r="F3174" s="24" t="str">
        <f>VLOOKUP(Table6[[#This Row],[department_id]],departments[#All],2,FALSE)</f>
        <v>Sales</v>
      </c>
      <c r="G3174" s="24" t="str">
        <f>VLOOKUP(employees!$E3174,departments[],3,FALSE)</f>
        <v>GTM</v>
      </c>
      <c r="H3174" s="24">
        <v>6</v>
      </c>
      <c r="I3174" s="24" t="str">
        <f>VLOOKUP(employees!$H3174,locations[#All],3,FALSE)</f>
        <v>Berlin</v>
      </c>
      <c r="J3174" s="24" t="str">
        <f>_xlfn.XLOOKUP(Table6[[#This Row],[City]],locations[city],locations[Continent])</f>
        <v>Europe</v>
      </c>
      <c r="K3174" s="24" t="s">
        <v>55</v>
      </c>
      <c r="L3174" s="24" t="s">
        <v>51</v>
      </c>
      <c r="M3174" s="25">
        <v>41991</v>
      </c>
      <c r="N3174" s="24" t="s">
        <v>52</v>
      </c>
      <c r="O3174" s="24">
        <v>3.57</v>
      </c>
      <c r="P3174" s="24">
        <v>6.7</v>
      </c>
      <c r="Q3174" s="24">
        <v>62270.34</v>
      </c>
      <c r="R3174" s="24">
        <v>926</v>
      </c>
      <c r="S3174" s="24">
        <f ca="1">DATEDIF(employees!$M3174, TODAY(), "y")</f>
        <v>11</v>
      </c>
      <c r="T3174" s="24">
        <f>VLOOKUP(employees!$H3174,locations[#All],4,)</f>
        <v>1.1000000000000001</v>
      </c>
      <c r="U3174" s="26">
        <f>employees!$Q3174/employees!$T3174</f>
        <v>56609.399999999994</v>
      </c>
    </row>
    <row r="3175" spans="1:21" x14ac:dyDescent="0.25">
      <c r="A3175" s="19">
        <v>3174</v>
      </c>
      <c r="B3175" s="20" t="s">
        <v>3088</v>
      </c>
      <c r="C3175" s="20" t="s">
        <v>59</v>
      </c>
      <c r="D3175" s="20">
        <v>63</v>
      </c>
      <c r="E3175" s="20">
        <v>24</v>
      </c>
      <c r="F3175" s="20" t="str">
        <f>VLOOKUP(Table6[[#This Row],[department_id]],departments[#All],2,FALSE)</f>
        <v>Administration</v>
      </c>
      <c r="G3175" s="20" t="str">
        <f>VLOOKUP(employees!$E3175,departments[],3,FALSE)</f>
        <v>G&amp;A</v>
      </c>
      <c r="H3175" s="20">
        <v>7</v>
      </c>
      <c r="I3175" s="20" t="str">
        <f>VLOOKUP(employees!$H3175,locations[#All],3,FALSE)</f>
        <v>Paris</v>
      </c>
      <c r="J3175" s="20" t="str">
        <f>_xlfn.XLOOKUP(Table6[[#This Row],[City]],locations[city],locations[Continent])</f>
        <v>Europe</v>
      </c>
      <c r="K3175" s="20" t="s">
        <v>66</v>
      </c>
      <c r="L3175" s="20" t="s">
        <v>78</v>
      </c>
      <c r="M3175" s="21">
        <v>44804</v>
      </c>
      <c r="N3175" s="20" t="s">
        <v>57</v>
      </c>
      <c r="O3175" s="20">
        <v>2.69</v>
      </c>
      <c r="P3175" s="20">
        <v>7.1</v>
      </c>
      <c r="Q3175" s="20">
        <v>38030.720000000001</v>
      </c>
      <c r="R3175" s="20">
        <v>2015</v>
      </c>
      <c r="S3175" s="20">
        <f ca="1">DATEDIF(employees!$M3175, TODAY(), "y")</f>
        <v>4</v>
      </c>
      <c r="T3175" s="20">
        <f>VLOOKUP(employees!$H3175,locations[#All],4,)</f>
        <v>1.18</v>
      </c>
      <c r="U3175" s="22">
        <f>employees!$Q3175/employees!$T3175</f>
        <v>32229.423728813563</v>
      </c>
    </row>
    <row r="3176" spans="1:21" x14ac:dyDescent="0.25">
      <c r="A3176" s="23">
        <v>3175</v>
      </c>
      <c r="B3176" s="24" t="s">
        <v>3089</v>
      </c>
      <c r="C3176" s="24" t="s">
        <v>54</v>
      </c>
      <c r="D3176" s="24">
        <v>20</v>
      </c>
      <c r="E3176" s="24">
        <v>15</v>
      </c>
      <c r="F3176" s="24" t="str">
        <f>VLOOKUP(Table6[[#This Row],[department_id]],departments[#All],2,FALSE)</f>
        <v>Marketing</v>
      </c>
      <c r="G3176" s="24" t="str">
        <f>VLOOKUP(employees!$E3176,departments[],3,FALSE)</f>
        <v>GTM</v>
      </c>
      <c r="H3176" s="24">
        <v>18</v>
      </c>
      <c r="I3176" s="24" t="str">
        <f>VLOOKUP(employees!$H3176,locations[#All],3,FALSE)</f>
        <v>Buenos Aires</v>
      </c>
      <c r="J3176" s="24" t="str">
        <f>_xlfn.XLOOKUP(Table6[[#This Row],[City]],locations[city],locations[Continent])</f>
        <v>South America</v>
      </c>
      <c r="K3176" s="24" t="s">
        <v>55</v>
      </c>
      <c r="L3176" s="24" t="s">
        <v>51</v>
      </c>
      <c r="M3176" s="25">
        <v>42751</v>
      </c>
      <c r="N3176" s="24" t="s">
        <v>52</v>
      </c>
      <c r="O3176" s="24">
        <v>2.93</v>
      </c>
      <c r="P3176" s="24">
        <v>6.9</v>
      </c>
      <c r="Q3176" s="24">
        <v>38980.379999999997</v>
      </c>
      <c r="R3176" s="24">
        <v>237</v>
      </c>
      <c r="S3176" s="24">
        <f ca="1">DATEDIF(employees!$M3176, TODAY(), "y")</f>
        <v>9</v>
      </c>
      <c r="T3176" s="24">
        <f>VLOOKUP(employees!$H3176,locations[#All],4,)</f>
        <v>0.65</v>
      </c>
      <c r="U3176" s="26">
        <f>employees!$Q3176/employees!$T3176</f>
        <v>59969.81538461538</v>
      </c>
    </row>
    <row r="3177" spans="1:21" x14ac:dyDescent="0.25">
      <c r="A3177" s="19">
        <v>3176</v>
      </c>
      <c r="B3177" s="20" t="s">
        <v>3090</v>
      </c>
      <c r="C3177" s="20" t="s">
        <v>49</v>
      </c>
      <c r="D3177" s="20">
        <v>22</v>
      </c>
      <c r="E3177" s="20">
        <v>15</v>
      </c>
      <c r="F3177" s="20" t="str">
        <f>VLOOKUP(Table6[[#This Row],[department_id]],departments[#All],2,FALSE)</f>
        <v>Marketing</v>
      </c>
      <c r="G3177" s="20" t="str">
        <f>VLOOKUP(employees!$E3177,departments[],3,FALSE)</f>
        <v>GTM</v>
      </c>
      <c r="H3177" s="20">
        <v>8</v>
      </c>
      <c r="I3177" s="20" t="str">
        <f>VLOOKUP(employees!$H3177,locations[#All],3,FALSE)</f>
        <v>Barcelona</v>
      </c>
      <c r="J3177" s="20" t="str">
        <f>_xlfn.XLOOKUP(Table6[[#This Row],[City]],locations[city],locations[Continent])</f>
        <v>Europe</v>
      </c>
      <c r="K3177" s="20" t="s">
        <v>64</v>
      </c>
      <c r="L3177" s="20" t="s">
        <v>51</v>
      </c>
      <c r="M3177" s="21">
        <v>43037</v>
      </c>
      <c r="N3177" s="20" t="s">
        <v>52</v>
      </c>
      <c r="O3177" s="20">
        <v>3.61</v>
      </c>
      <c r="P3177" s="20">
        <v>8.9</v>
      </c>
      <c r="Q3177" s="20">
        <v>163556.75</v>
      </c>
      <c r="R3177" s="20">
        <v>1163</v>
      </c>
      <c r="S3177" s="20">
        <f ca="1">DATEDIF(employees!$M3177, TODAY(), "y")</f>
        <v>8</v>
      </c>
      <c r="T3177" s="20">
        <f>VLOOKUP(employees!$H3177,locations[#All],4,)</f>
        <v>1.05</v>
      </c>
      <c r="U3177" s="22">
        <f>employees!$Q3177/employees!$T3177</f>
        <v>155768.33333333331</v>
      </c>
    </row>
    <row r="3178" spans="1:21" x14ac:dyDescent="0.25">
      <c r="A3178" s="23">
        <v>3177</v>
      </c>
      <c r="B3178" s="24" t="s">
        <v>3091</v>
      </c>
      <c r="C3178" s="24" t="s">
        <v>59</v>
      </c>
      <c r="D3178" s="24">
        <v>32</v>
      </c>
      <c r="E3178" s="24">
        <v>1</v>
      </c>
      <c r="F3178" s="24" t="str">
        <f>VLOOKUP(Table6[[#This Row],[department_id]],departments[#All],2,FALSE)</f>
        <v>Engineering</v>
      </c>
      <c r="G3178" s="24" t="str">
        <f>VLOOKUP(employees!$E3178,departments[],3,FALSE)</f>
        <v>Tech</v>
      </c>
      <c r="H3178" s="24">
        <v>10</v>
      </c>
      <c r="I3178" s="24" t="str">
        <f>VLOOKUP(employees!$H3178,locations[#All],3,FALSE)</f>
        <v>Warsaw</v>
      </c>
      <c r="J3178" s="24" t="str">
        <f>_xlfn.XLOOKUP(Table6[[#This Row],[City]],locations[city],locations[Continent])</f>
        <v>Europe</v>
      </c>
      <c r="K3178" s="24" t="s">
        <v>75</v>
      </c>
      <c r="L3178" s="24" t="s">
        <v>78</v>
      </c>
      <c r="M3178" s="25">
        <v>41737</v>
      </c>
      <c r="N3178" s="24" t="s">
        <v>57</v>
      </c>
      <c r="O3178" s="24">
        <v>4.29</v>
      </c>
      <c r="P3178" s="24">
        <v>5.3</v>
      </c>
      <c r="Q3178" s="24">
        <v>184568.73</v>
      </c>
      <c r="R3178" s="24">
        <v>1009</v>
      </c>
      <c r="S3178" s="24">
        <f ca="1">DATEDIF(employees!$M3178, TODAY(), "y")</f>
        <v>12</v>
      </c>
      <c r="T3178" s="24">
        <f>VLOOKUP(employees!$H3178,locations[#All],4,)</f>
        <v>0.95</v>
      </c>
      <c r="U3178" s="26">
        <f>employees!$Q3178/employees!$T3178</f>
        <v>194282.87368421056</v>
      </c>
    </row>
    <row r="3179" spans="1:21" x14ac:dyDescent="0.25">
      <c r="A3179" s="19">
        <v>3178</v>
      </c>
      <c r="B3179" s="20" t="s">
        <v>3092</v>
      </c>
      <c r="C3179" s="20" t="s">
        <v>54</v>
      </c>
      <c r="D3179" s="20">
        <v>40</v>
      </c>
      <c r="E3179" s="20">
        <v>26</v>
      </c>
      <c r="F3179" s="20" t="str">
        <f>VLOOKUP(Table6[[#This Row],[department_id]],departments[#All],2,FALSE)</f>
        <v>Procurement</v>
      </c>
      <c r="G3179" s="20" t="str">
        <f>VLOOKUP(employees!$E3179,departments[],3,FALSE)</f>
        <v>Ops</v>
      </c>
      <c r="H3179" s="20">
        <v>11</v>
      </c>
      <c r="I3179" s="20" t="str">
        <f>VLOOKUP(employees!$H3179,locations[#All],3,FALSE)</f>
        <v>Bengaluru</v>
      </c>
      <c r="J3179" s="20" t="str">
        <f>_xlfn.XLOOKUP(Table6[[#This Row],[City]],locations[city],locations[Continent])</f>
        <v>Asia</v>
      </c>
      <c r="K3179" s="20" t="s">
        <v>50</v>
      </c>
      <c r="L3179" s="20" t="s">
        <v>51</v>
      </c>
      <c r="M3179" s="21">
        <v>43765</v>
      </c>
      <c r="N3179" s="20" t="s">
        <v>52</v>
      </c>
      <c r="O3179" s="20">
        <v>4.6399999999999997</v>
      </c>
      <c r="P3179" s="20">
        <v>7.1</v>
      </c>
      <c r="Q3179" s="20">
        <v>21326.99</v>
      </c>
      <c r="R3179" s="20">
        <v>2654</v>
      </c>
      <c r="S3179" s="20">
        <f ca="1">DATEDIF(employees!$M3179, TODAY(), "y")</f>
        <v>6</v>
      </c>
      <c r="T3179" s="20">
        <f>VLOOKUP(employees!$H3179,locations[#All],4,)</f>
        <v>0.7</v>
      </c>
      <c r="U3179" s="22">
        <f>employees!$Q3179/employees!$T3179</f>
        <v>30467.128571428577</v>
      </c>
    </row>
    <row r="3180" spans="1:21" x14ac:dyDescent="0.25">
      <c r="A3180" s="23">
        <v>3179</v>
      </c>
      <c r="B3180" s="24" t="s">
        <v>1052</v>
      </c>
      <c r="C3180" s="24" t="s">
        <v>49</v>
      </c>
      <c r="D3180" s="24">
        <v>20</v>
      </c>
      <c r="E3180" s="24">
        <v>9</v>
      </c>
      <c r="F3180" s="24" t="str">
        <f>VLOOKUP(Table6[[#This Row],[department_id]],departments[#All],2,FALSE)</f>
        <v>Product Management</v>
      </c>
      <c r="G3180" s="24" t="str">
        <f>VLOOKUP(employees!$E3180,departments[],3,FALSE)</f>
        <v>Product</v>
      </c>
      <c r="H3180" s="24">
        <v>14</v>
      </c>
      <c r="I3180" s="24" t="str">
        <f>VLOOKUP(employees!$H3180,locations[#All],3,FALSE)</f>
        <v>Dubai</v>
      </c>
      <c r="J3180" s="24" t="str">
        <f>_xlfn.XLOOKUP(Table6[[#This Row],[City]],locations[city],locations[Continent])</f>
        <v>Asia</v>
      </c>
      <c r="K3180" s="24" t="s">
        <v>55</v>
      </c>
      <c r="L3180" s="24" t="s">
        <v>51</v>
      </c>
      <c r="M3180" s="25">
        <v>45671</v>
      </c>
      <c r="N3180" s="24" t="s">
        <v>57</v>
      </c>
      <c r="O3180" s="24">
        <v>4.79</v>
      </c>
      <c r="P3180" s="24">
        <v>8.1</v>
      </c>
      <c r="Q3180" s="24">
        <v>125667.27</v>
      </c>
      <c r="R3180" s="24">
        <v>122</v>
      </c>
      <c r="S3180" s="24">
        <f ca="1">DATEDIF(employees!$M3180, TODAY(), "y")</f>
        <v>1</v>
      </c>
      <c r="T3180" s="24">
        <f>VLOOKUP(employees!$H3180,locations[#All],4,)</f>
        <v>1.05</v>
      </c>
      <c r="U3180" s="26">
        <f>employees!$Q3180/employees!$T3180</f>
        <v>119683.11428571428</v>
      </c>
    </row>
    <row r="3181" spans="1:21" x14ac:dyDescent="0.25">
      <c r="A3181" s="19">
        <v>3180</v>
      </c>
      <c r="B3181" s="20" t="s">
        <v>3093</v>
      </c>
      <c r="C3181" s="20" t="s">
        <v>49</v>
      </c>
      <c r="D3181" s="20">
        <v>40</v>
      </c>
      <c r="E3181" s="20">
        <v>27</v>
      </c>
      <c r="F3181" s="20" t="str">
        <f>VLOOKUP(Table6[[#This Row],[department_id]],departments[#All],2,FALSE)</f>
        <v>Facilities</v>
      </c>
      <c r="G3181" s="20" t="str">
        <f>VLOOKUP(employees!$E3181,departments[],3,FALSE)</f>
        <v>Ops</v>
      </c>
      <c r="H3181" s="20">
        <v>2</v>
      </c>
      <c r="I3181" s="20" t="str">
        <f>VLOOKUP(employees!$H3181,locations[#All],3,FALSE)</f>
        <v>New York</v>
      </c>
      <c r="J3181" s="20" t="str">
        <f>_xlfn.XLOOKUP(Table6[[#This Row],[City]],locations[city],locations[Continent])</f>
        <v>North America</v>
      </c>
      <c r="K3181" s="20" t="s">
        <v>55</v>
      </c>
      <c r="L3181" s="20" t="s">
        <v>51</v>
      </c>
      <c r="M3181" s="21">
        <v>45817</v>
      </c>
      <c r="N3181" s="20" t="s">
        <v>62</v>
      </c>
      <c r="O3181" s="20">
        <v>2.69</v>
      </c>
      <c r="P3181" s="20">
        <v>9.3000000000000007</v>
      </c>
      <c r="Q3181" s="20">
        <v>73614.320000000007</v>
      </c>
      <c r="R3181" s="20">
        <v>2102</v>
      </c>
      <c r="S3181" s="20">
        <f ca="1">DATEDIF(employees!$M3181, TODAY(), "y")</f>
        <v>1</v>
      </c>
      <c r="T3181" s="20">
        <f>VLOOKUP(employees!$H3181,locations[#All],4,)</f>
        <v>1.3</v>
      </c>
      <c r="U3181" s="22">
        <f>employees!$Q3181/employees!$T3181</f>
        <v>56626.400000000001</v>
      </c>
    </row>
    <row r="3182" spans="1:21" x14ac:dyDescent="0.25">
      <c r="A3182" s="23">
        <v>3181</v>
      </c>
      <c r="B3182" s="24" t="s">
        <v>3094</v>
      </c>
      <c r="C3182" s="24" t="s">
        <v>54</v>
      </c>
      <c r="D3182" s="24">
        <v>31</v>
      </c>
      <c r="E3182" s="24">
        <v>20</v>
      </c>
      <c r="F3182" s="24" t="str">
        <f>VLOOKUP(Table6[[#This Row],[department_id]],departments[#All],2,FALSE)</f>
        <v>Recruiting</v>
      </c>
      <c r="G3182" s="24" t="str">
        <f>VLOOKUP(employees!$E3182,departments[],3,FALSE)</f>
        <v>G&amp;A</v>
      </c>
      <c r="H3182" s="24">
        <v>15</v>
      </c>
      <c r="I3182" s="24" t="str">
        <f>VLOOKUP(employees!$H3182,locations[#All],3,FALSE)</f>
        <v>Cape Town</v>
      </c>
      <c r="J3182" s="24" t="str">
        <f>_xlfn.XLOOKUP(Table6[[#This Row],[City]],locations[city],locations[Continent])</f>
        <v>Africa</v>
      </c>
      <c r="K3182" s="24" t="s">
        <v>55</v>
      </c>
      <c r="L3182" s="24" t="s">
        <v>51</v>
      </c>
      <c r="M3182" s="25">
        <v>42766</v>
      </c>
      <c r="N3182" s="24" t="s">
        <v>52</v>
      </c>
      <c r="O3182" s="24">
        <v>4.09</v>
      </c>
      <c r="P3182" s="24">
        <v>9.4</v>
      </c>
      <c r="Q3182" s="24">
        <v>37365.54</v>
      </c>
      <c r="R3182" s="24">
        <v>1374</v>
      </c>
      <c r="S3182" s="24">
        <f ca="1">DATEDIF(employees!$M3182, TODAY(), "y")</f>
        <v>9</v>
      </c>
      <c r="T3182" s="24">
        <f>VLOOKUP(employees!$H3182,locations[#All],4,)</f>
        <v>0.7</v>
      </c>
      <c r="U3182" s="26">
        <f>employees!$Q3182/employees!$T3182</f>
        <v>53379.342857142859</v>
      </c>
    </row>
    <row r="3183" spans="1:21" x14ac:dyDescent="0.25">
      <c r="A3183" s="19">
        <v>3182</v>
      </c>
      <c r="B3183" s="20" t="s">
        <v>3095</v>
      </c>
      <c r="C3183" s="20" t="s">
        <v>59</v>
      </c>
      <c r="D3183" s="20">
        <v>21</v>
      </c>
      <c r="E3183" s="20">
        <v>3</v>
      </c>
      <c r="F3183" s="20" t="str">
        <f>VLOOKUP(Table6[[#This Row],[department_id]],departments[#All],2,FALSE)</f>
        <v>Data Engineering</v>
      </c>
      <c r="G3183" s="20" t="str">
        <f>VLOOKUP(employees!$E3183,departments[],3,FALSE)</f>
        <v>Tech</v>
      </c>
      <c r="H3183" s="20">
        <v>6</v>
      </c>
      <c r="I3183" s="20" t="str">
        <f>VLOOKUP(employees!$H3183,locations[#All],3,FALSE)</f>
        <v>Berlin</v>
      </c>
      <c r="J3183" s="20" t="str">
        <f>_xlfn.XLOOKUP(Table6[[#This Row],[City]],locations[city],locations[Continent])</f>
        <v>Europe</v>
      </c>
      <c r="K3183" s="20" t="s">
        <v>66</v>
      </c>
      <c r="L3183" s="20" t="s">
        <v>51</v>
      </c>
      <c r="M3183" s="21">
        <v>43223</v>
      </c>
      <c r="N3183" s="20" t="s">
        <v>52</v>
      </c>
      <c r="O3183" s="20">
        <v>3.38</v>
      </c>
      <c r="P3183" s="20">
        <v>5.0999999999999996</v>
      </c>
      <c r="Q3183" s="20">
        <v>125962.89</v>
      </c>
      <c r="R3183" s="20">
        <v>2916</v>
      </c>
      <c r="S3183" s="20">
        <f ca="1">DATEDIF(employees!$M3183, TODAY(), "y")</f>
        <v>8</v>
      </c>
      <c r="T3183" s="20">
        <f>VLOOKUP(employees!$H3183,locations[#All],4,)</f>
        <v>1.1000000000000001</v>
      </c>
      <c r="U3183" s="22">
        <f>employees!$Q3183/employees!$T3183</f>
        <v>114511.71818181817</v>
      </c>
    </row>
    <row r="3184" spans="1:21" x14ac:dyDescent="0.25">
      <c r="A3184" s="23">
        <v>3183</v>
      </c>
      <c r="B3184" s="24" t="s">
        <v>3096</v>
      </c>
      <c r="C3184" s="24" t="s">
        <v>59</v>
      </c>
      <c r="D3184" s="24">
        <v>40</v>
      </c>
      <c r="E3184" s="24">
        <v>12</v>
      </c>
      <c r="F3184" s="24" t="str">
        <f>VLOOKUP(Table6[[#This Row],[department_id]],departments[#All],2,FALSE)</f>
        <v>UX Research</v>
      </c>
      <c r="G3184" s="24" t="str">
        <f>VLOOKUP(employees!$E3184,departments[],3,FALSE)</f>
        <v>Product</v>
      </c>
      <c r="H3184" s="24">
        <v>1</v>
      </c>
      <c r="I3184" s="24" t="str">
        <f>VLOOKUP(employees!$H3184,locations[#All],3,FALSE)</f>
        <v>San Francisco</v>
      </c>
      <c r="J3184" s="24" t="str">
        <f>_xlfn.XLOOKUP(Table6[[#This Row],[City]],locations[city],locations[Continent])</f>
        <v>North America</v>
      </c>
      <c r="K3184" s="24" t="s">
        <v>66</v>
      </c>
      <c r="L3184" s="24" t="s">
        <v>78</v>
      </c>
      <c r="M3184" s="25">
        <v>41979</v>
      </c>
      <c r="N3184" s="24" t="s">
        <v>57</v>
      </c>
      <c r="O3184" s="24">
        <v>3.97</v>
      </c>
      <c r="P3184" s="24">
        <v>9</v>
      </c>
      <c r="Q3184" s="24">
        <v>121621.13</v>
      </c>
      <c r="R3184" s="24">
        <v>2657</v>
      </c>
      <c r="S3184" s="24">
        <f ca="1">DATEDIF(employees!$M3184, TODAY(), "y")</f>
        <v>11</v>
      </c>
      <c r="T3184" s="24">
        <f>VLOOKUP(employees!$H3184,locations[#All],4,)</f>
        <v>1.35</v>
      </c>
      <c r="U3184" s="26">
        <f>employees!$Q3184/employees!$T3184</f>
        <v>90089.72592592593</v>
      </c>
    </row>
    <row r="3185" spans="1:21" x14ac:dyDescent="0.25">
      <c r="A3185" s="19">
        <v>3184</v>
      </c>
      <c r="B3185" s="20" t="s">
        <v>3097</v>
      </c>
      <c r="C3185" s="20" t="s">
        <v>59</v>
      </c>
      <c r="D3185" s="20">
        <v>54</v>
      </c>
      <c r="E3185" s="20">
        <v>3</v>
      </c>
      <c r="F3185" s="20" t="str">
        <f>VLOOKUP(Table6[[#This Row],[department_id]],departments[#All],2,FALSE)</f>
        <v>Data Engineering</v>
      </c>
      <c r="G3185" s="20" t="str">
        <f>VLOOKUP(employees!$E3185,departments[],3,FALSE)</f>
        <v>Tech</v>
      </c>
      <c r="H3185" s="20">
        <v>3</v>
      </c>
      <c r="I3185" s="20" t="str">
        <f>VLOOKUP(employees!$H3185,locations[#All],3,FALSE)</f>
        <v>Austin</v>
      </c>
      <c r="J3185" s="20" t="str">
        <f>_xlfn.XLOOKUP(Table6[[#This Row],[City]],locations[city],locations[Continent])</f>
        <v>North America</v>
      </c>
      <c r="K3185" s="20" t="s">
        <v>55</v>
      </c>
      <c r="L3185" s="20" t="s">
        <v>51</v>
      </c>
      <c r="M3185" s="21">
        <v>44858</v>
      </c>
      <c r="N3185" s="20" t="s">
        <v>62</v>
      </c>
      <c r="O3185" s="20">
        <v>3.51</v>
      </c>
      <c r="P3185" s="20">
        <v>7.1</v>
      </c>
      <c r="Q3185" s="20">
        <v>121961.61</v>
      </c>
      <c r="R3185" s="20">
        <v>113</v>
      </c>
      <c r="S3185" s="20">
        <f ca="1">DATEDIF(employees!$M3185, TODAY(), "y")</f>
        <v>3</v>
      </c>
      <c r="T3185" s="20">
        <f>VLOOKUP(employees!$H3185,locations[#All],4,)</f>
        <v>1.05</v>
      </c>
      <c r="U3185" s="22">
        <f>employees!$Q3185/employees!$T3185</f>
        <v>116153.91428571429</v>
      </c>
    </row>
    <row r="3186" spans="1:21" x14ac:dyDescent="0.25">
      <c r="A3186" s="23">
        <v>3185</v>
      </c>
      <c r="B3186" s="24" t="s">
        <v>3098</v>
      </c>
      <c r="C3186" s="24" t="s">
        <v>59</v>
      </c>
      <c r="D3186" s="24">
        <v>23</v>
      </c>
      <c r="E3186" s="24">
        <v>7</v>
      </c>
      <c r="F3186" s="24" t="str">
        <f>VLOOKUP(Table6[[#This Row],[department_id]],departments[#All],2,FALSE)</f>
        <v>IT &amp; Helpdesk</v>
      </c>
      <c r="G3186" s="24" t="str">
        <f>VLOOKUP(employees!$E3186,departments[],3,FALSE)</f>
        <v>Tech</v>
      </c>
      <c r="H3186" s="24">
        <v>21</v>
      </c>
      <c r="I3186" s="24" t="str">
        <f>VLOOKUP(employees!$H3186,locations[#All],3,FALSE)</f>
        <v>Sydney</v>
      </c>
      <c r="J3186" s="24" t="str">
        <f>_xlfn.XLOOKUP(Table6[[#This Row],[City]],locations[city],locations[Continent])</f>
        <v>Oceania</v>
      </c>
      <c r="K3186" s="24" t="s">
        <v>60</v>
      </c>
      <c r="L3186" s="24" t="s">
        <v>51</v>
      </c>
      <c r="M3186" s="25">
        <v>42979</v>
      </c>
      <c r="N3186" s="24" t="s">
        <v>57</v>
      </c>
      <c r="O3186" s="24">
        <v>2.56</v>
      </c>
      <c r="P3186" s="24">
        <v>8</v>
      </c>
      <c r="Q3186" s="24">
        <v>86192.53</v>
      </c>
      <c r="R3186" s="24">
        <v>1395</v>
      </c>
      <c r="S3186" s="24">
        <f ca="1">DATEDIF(employees!$M3186, TODAY(), "y")</f>
        <v>9</v>
      </c>
      <c r="T3186" s="24">
        <f>VLOOKUP(employees!$H3186,locations[#All],4,)</f>
        <v>1.1499999999999999</v>
      </c>
      <c r="U3186" s="26">
        <f>employees!$Q3186/employees!$T3186</f>
        <v>74950.026086956525</v>
      </c>
    </row>
    <row r="3187" spans="1:21" x14ac:dyDescent="0.25">
      <c r="A3187" s="19">
        <v>3186</v>
      </c>
      <c r="B3187" s="20" t="s">
        <v>3099</v>
      </c>
      <c r="C3187" s="20" t="s">
        <v>49</v>
      </c>
      <c r="D3187" s="20">
        <v>56</v>
      </c>
      <c r="E3187" s="20">
        <v>8</v>
      </c>
      <c r="F3187" s="20" t="str">
        <f>VLOOKUP(Table6[[#This Row],[department_id]],departments[#All],2,FALSE)</f>
        <v>QA &amp; Testing</v>
      </c>
      <c r="G3187" s="20" t="str">
        <f>VLOOKUP(employees!$E3187,departments[],3,FALSE)</f>
        <v>Tech</v>
      </c>
      <c r="H3187" s="20">
        <v>18</v>
      </c>
      <c r="I3187" s="20" t="str">
        <f>VLOOKUP(employees!$H3187,locations[#All],3,FALSE)</f>
        <v>Buenos Aires</v>
      </c>
      <c r="J3187" s="20" t="str">
        <f>_xlfn.XLOOKUP(Table6[[#This Row],[City]],locations[city],locations[Continent])</f>
        <v>South America</v>
      </c>
      <c r="K3187" s="20" t="s">
        <v>71</v>
      </c>
      <c r="L3187" s="20" t="s">
        <v>78</v>
      </c>
      <c r="M3187" s="21">
        <v>45909</v>
      </c>
      <c r="N3187" s="20" t="s">
        <v>52</v>
      </c>
      <c r="O3187" s="20">
        <v>4.79</v>
      </c>
      <c r="P3187" s="20">
        <v>9.6</v>
      </c>
      <c r="Q3187" s="20">
        <v>114600.09</v>
      </c>
      <c r="R3187" s="20" t="s">
        <v>3524</v>
      </c>
      <c r="S3187" s="20">
        <f ca="1">DATEDIF(employees!$M3187, TODAY(), "y")</f>
        <v>1</v>
      </c>
      <c r="T3187" s="20">
        <f>VLOOKUP(employees!$H3187,locations[#All],4,)</f>
        <v>0.65</v>
      </c>
      <c r="U3187" s="22">
        <f>employees!$Q3187/employees!$T3187</f>
        <v>176307.83076923076</v>
      </c>
    </row>
    <row r="3188" spans="1:21" x14ac:dyDescent="0.25">
      <c r="A3188" s="23">
        <v>3187</v>
      </c>
      <c r="B3188" s="24" t="s">
        <v>3100</v>
      </c>
      <c r="C3188" s="24" t="s">
        <v>59</v>
      </c>
      <c r="D3188" s="24">
        <v>48</v>
      </c>
      <c r="E3188" s="24">
        <v>23</v>
      </c>
      <c r="F3188" s="24" t="str">
        <f>VLOOKUP(Table6[[#This Row],[department_id]],departments[#All],2,FALSE)</f>
        <v>Legal</v>
      </c>
      <c r="G3188" s="24" t="str">
        <f>VLOOKUP(employees!$E3188,departments[],3,FALSE)</f>
        <v>G&amp;A</v>
      </c>
      <c r="H3188" s="24">
        <v>14</v>
      </c>
      <c r="I3188" s="24" t="str">
        <f>VLOOKUP(employees!$H3188,locations[#All],3,FALSE)</f>
        <v>Dubai</v>
      </c>
      <c r="J3188" s="24" t="str">
        <f>_xlfn.XLOOKUP(Table6[[#This Row],[City]],locations[city],locations[Continent])</f>
        <v>Asia</v>
      </c>
      <c r="K3188" s="24" t="s">
        <v>55</v>
      </c>
      <c r="L3188" s="24" t="s">
        <v>51</v>
      </c>
      <c r="M3188" s="25">
        <v>44934</v>
      </c>
      <c r="N3188" s="24" t="s">
        <v>52</v>
      </c>
      <c r="O3188" s="24">
        <v>4.4800000000000004</v>
      </c>
      <c r="P3188" s="24">
        <v>5.6</v>
      </c>
      <c r="Q3188" s="24">
        <v>164411.20000000001</v>
      </c>
      <c r="R3188" s="24">
        <v>3464</v>
      </c>
      <c r="S3188" s="24">
        <f ca="1">DATEDIF(employees!$M3188, TODAY(), "y")</f>
        <v>3</v>
      </c>
      <c r="T3188" s="24">
        <f>VLOOKUP(employees!$H3188,locations[#All],4,)</f>
        <v>1.05</v>
      </c>
      <c r="U3188" s="26">
        <f>employees!$Q3188/employees!$T3188</f>
        <v>156582.09523809524</v>
      </c>
    </row>
    <row r="3189" spans="1:21" x14ac:dyDescent="0.25">
      <c r="A3189" s="19">
        <v>3188</v>
      </c>
      <c r="B3189" s="20" t="s">
        <v>3101</v>
      </c>
      <c r="C3189" s="20" t="s">
        <v>49</v>
      </c>
      <c r="D3189" s="20">
        <v>48</v>
      </c>
      <c r="E3189" s="20">
        <v>4</v>
      </c>
      <c r="F3189" s="20" t="str">
        <f>VLOOKUP(Table6[[#This Row],[department_id]],departments[#All],2,FALSE)</f>
        <v>ML Engineering</v>
      </c>
      <c r="G3189" s="20" t="str">
        <f>VLOOKUP(employees!$E3189,departments[],3,FALSE)</f>
        <v>Tech</v>
      </c>
      <c r="H3189" s="20">
        <v>16</v>
      </c>
      <c r="I3189" s="20" t="str">
        <f>VLOOKUP(employees!$H3189,locations[#All],3,FALSE)</f>
        <v>São Paulo</v>
      </c>
      <c r="J3189" s="20" t="str">
        <f>_xlfn.XLOOKUP(Table6[[#This Row],[City]],locations[city],locations[Continent])</f>
        <v>South America</v>
      </c>
      <c r="K3189" s="20" t="s">
        <v>66</v>
      </c>
      <c r="L3189" s="20" t="s">
        <v>51</v>
      </c>
      <c r="M3189" s="21">
        <v>42895</v>
      </c>
      <c r="N3189" s="20" t="s">
        <v>52</v>
      </c>
      <c r="O3189" s="20">
        <v>4.6399999999999997</v>
      </c>
      <c r="P3189" s="20">
        <v>7.3</v>
      </c>
      <c r="Q3189" s="20">
        <v>109941.78</v>
      </c>
      <c r="R3189" s="20">
        <v>944</v>
      </c>
      <c r="S3189" s="20">
        <f ca="1">DATEDIF(employees!$M3189, TODAY(), "y")</f>
        <v>9</v>
      </c>
      <c r="T3189" s="20">
        <f>VLOOKUP(employees!$H3189,locations[#All],4,)</f>
        <v>0.8</v>
      </c>
      <c r="U3189" s="22">
        <f>employees!$Q3189/employees!$T3189</f>
        <v>137427.22499999998</v>
      </c>
    </row>
    <row r="3190" spans="1:21" x14ac:dyDescent="0.25">
      <c r="A3190" s="23">
        <v>3189</v>
      </c>
      <c r="B3190" s="24" t="s">
        <v>3102</v>
      </c>
      <c r="C3190" s="24" t="s">
        <v>54</v>
      </c>
      <c r="D3190" s="24">
        <v>20</v>
      </c>
      <c r="E3190" s="24">
        <v>2</v>
      </c>
      <c r="F3190" s="24" t="str">
        <f>VLOOKUP(Table6[[#This Row],[department_id]],departments[#All],2,FALSE)</f>
        <v>Data Science</v>
      </c>
      <c r="G3190" s="24" t="str">
        <f>VLOOKUP(employees!$E3190,departments[],3,FALSE)</f>
        <v>Tech</v>
      </c>
      <c r="H3190" s="24">
        <v>5</v>
      </c>
      <c r="I3190" s="24" t="str">
        <f>VLOOKUP(employees!$H3190,locations[#All],3,FALSE)</f>
        <v>London</v>
      </c>
      <c r="J3190" s="24" t="str">
        <f>_xlfn.XLOOKUP(Table6[[#This Row],[City]],locations[city],locations[Continent])</f>
        <v>Europe</v>
      </c>
      <c r="K3190" s="24" t="s">
        <v>75</v>
      </c>
      <c r="L3190" s="24" t="s">
        <v>51</v>
      </c>
      <c r="M3190" s="25">
        <v>43324</v>
      </c>
      <c r="N3190" s="24" t="s">
        <v>62</v>
      </c>
      <c r="O3190" s="24">
        <v>4.7</v>
      </c>
      <c r="P3190" s="24">
        <v>6.5</v>
      </c>
      <c r="Q3190" s="24">
        <v>250672.29</v>
      </c>
      <c r="R3190" s="24">
        <v>2307</v>
      </c>
      <c r="S3190" s="24">
        <f ca="1">DATEDIF(employees!$M3190, TODAY(), "y")</f>
        <v>8</v>
      </c>
      <c r="T3190" s="24">
        <f>VLOOKUP(employees!$H3190,locations[#All],4,)</f>
        <v>1.25</v>
      </c>
      <c r="U3190" s="26">
        <f>employees!$Q3190/employees!$T3190</f>
        <v>200537.83199999999</v>
      </c>
    </row>
    <row r="3191" spans="1:21" x14ac:dyDescent="0.25">
      <c r="A3191" s="19">
        <v>3190</v>
      </c>
      <c r="B3191" s="20" t="s">
        <v>3103</v>
      </c>
      <c r="C3191" s="20" t="s">
        <v>54</v>
      </c>
      <c r="D3191" s="20">
        <v>29</v>
      </c>
      <c r="E3191" s="20">
        <v>15</v>
      </c>
      <c r="F3191" s="20" t="str">
        <f>VLOOKUP(Table6[[#This Row],[department_id]],departments[#All],2,FALSE)</f>
        <v>Marketing</v>
      </c>
      <c r="G3191" s="20" t="str">
        <f>VLOOKUP(employees!$E3191,departments[],3,FALSE)</f>
        <v>GTM</v>
      </c>
      <c r="H3191" s="20">
        <v>5</v>
      </c>
      <c r="I3191" s="20" t="str">
        <f>VLOOKUP(employees!$H3191,locations[#All],3,FALSE)</f>
        <v>London</v>
      </c>
      <c r="J3191" s="20" t="str">
        <f>_xlfn.XLOOKUP(Table6[[#This Row],[City]],locations[city],locations[Continent])</f>
        <v>Europe</v>
      </c>
      <c r="K3191" s="20" t="s">
        <v>55</v>
      </c>
      <c r="L3191" s="20" t="s">
        <v>78</v>
      </c>
      <c r="M3191" s="21">
        <v>43193</v>
      </c>
      <c r="N3191" s="20" t="s">
        <v>62</v>
      </c>
      <c r="O3191" s="20">
        <v>3.96</v>
      </c>
      <c r="P3191" s="20">
        <v>8.1</v>
      </c>
      <c r="Q3191" s="20">
        <v>73750.52</v>
      </c>
      <c r="R3191" s="20">
        <v>710</v>
      </c>
      <c r="S3191" s="20">
        <f ca="1">DATEDIF(employees!$M3191, TODAY(), "y")</f>
        <v>8</v>
      </c>
      <c r="T3191" s="20">
        <f>VLOOKUP(employees!$H3191,locations[#All],4,)</f>
        <v>1.25</v>
      </c>
      <c r="U3191" s="22">
        <f>employees!$Q3191/employees!$T3191</f>
        <v>59000.416000000005</v>
      </c>
    </row>
    <row r="3192" spans="1:21" x14ac:dyDescent="0.25">
      <c r="A3192" s="23">
        <v>3191</v>
      </c>
      <c r="B3192" s="24" t="s">
        <v>3104</v>
      </c>
      <c r="C3192" s="24" t="s">
        <v>59</v>
      </c>
      <c r="D3192" s="24">
        <v>65</v>
      </c>
      <c r="E3192" s="24">
        <v>19</v>
      </c>
      <c r="F3192" s="24" t="str">
        <f>VLOOKUP(Table6[[#This Row],[department_id]],departments[#All],2,FALSE)</f>
        <v>Human Resources</v>
      </c>
      <c r="G3192" s="24" t="str">
        <f>VLOOKUP(employees!$E3192,departments[],3,FALSE)</f>
        <v>G&amp;A</v>
      </c>
      <c r="H3192" s="24">
        <v>18</v>
      </c>
      <c r="I3192" s="24" t="str">
        <f>VLOOKUP(employees!$H3192,locations[#All],3,FALSE)</f>
        <v>Buenos Aires</v>
      </c>
      <c r="J3192" s="24" t="str">
        <f>_xlfn.XLOOKUP(Table6[[#This Row],[City]],locations[city],locations[Continent])</f>
        <v>South America</v>
      </c>
      <c r="K3192" s="24" t="s">
        <v>55</v>
      </c>
      <c r="L3192" s="24" t="s">
        <v>51</v>
      </c>
      <c r="M3192" s="25">
        <v>43571</v>
      </c>
      <c r="N3192" s="24" t="s">
        <v>52</v>
      </c>
      <c r="O3192" s="24">
        <v>3.55</v>
      </c>
      <c r="P3192" s="24">
        <v>5.8</v>
      </c>
      <c r="Q3192" s="24">
        <v>61646.53</v>
      </c>
      <c r="R3192" s="24">
        <v>638</v>
      </c>
      <c r="S3192" s="24">
        <f ca="1">DATEDIF(employees!$M3192, TODAY(), "y")</f>
        <v>7</v>
      </c>
      <c r="T3192" s="24">
        <f>VLOOKUP(employees!$H3192,locations[#All],4,)</f>
        <v>0.65</v>
      </c>
      <c r="U3192" s="26">
        <f>employees!$Q3192/employees!$T3192</f>
        <v>94840.815384615373</v>
      </c>
    </row>
    <row r="3193" spans="1:21" x14ac:dyDescent="0.25">
      <c r="A3193" s="19">
        <v>3192</v>
      </c>
      <c r="B3193" s="20" t="s">
        <v>3105</v>
      </c>
      <c r="C3193" s="20" t="s">
        <v>54</v>
      </c>
      <c r="D3193" s="20">
        <v>60</v>
      </c>
      <c r="E3193" s="20">
        <v>7</v>
      </c>
      <c r="F3193" s="20" t="str">
        <f>VLOOKUP(Table6[[#This Row],[department_id]],departments[#All],2,FALSE)</f>
        <v>IT &amp; Helpdesk</v>
      </c>
      <c r="G3193" s="20" t="str">
        <f>VLOOKUP(employees!$E3193,departments[],3,FALSE)</f>
        <v>Tech</v>
      </c>
      <c r="H3193" s="20">
        <v>21</v>
      </c>
      <c r="I3193" s="20" t="str">
        <f>VLOOKUP(employees!$H3193,locations[#All],3,FALSE)</f>
        <v>Sydney</v>
      </c>
      <c r="J3193" s="20" t="str">
        <f>_xlfn.XLOOKUP(Table6[[#This Row],[City]],locations[city],locations[Continent])</f>
        <v>Oceania</v>
      </c>
      <c r="K3193" s="20" t="s">
        <v>60</v>
      </c>
      <c r="L3193" s="20" t="s">
        <v>78</v>
      </c>
      <c r="M3193" s="21">
        <v>45511</v>
      </c>
      <c r="N3193" s="20" t="s">
        <v>57</v>
      </c>
      <c r="O3193" s="20">
        <v>3.09</v>
      </c>
      <c r="P3193" s="20">
        <v>9.3000000000000007</v>
      </c>
      <c r="Q3193" s="20">
        <v>111143.84</v>
      </c>
      <c r="R3193" s="20">
        <v>922</v>
      </c>
      <c r="S3193" s="20">
        <f ca="1">DATEDIF(employees!$M3193, TODAY(), "y")</f>
        <v>2</v>
      </c>
      <c r="T3193" s="20">
        <f>VLOOKUP(employees!$H3193,locations[#All],4,)</f>
        <v>1.1499999999999999</v>
      </c>
      <c r="U3193" s="22">
        <f>employees!$Q3193/employees!$T3193</f>
        <v>96646.817391304357</v>
      </c>
    </row>
    <row r="3194" spans="1:21" x14ac:dyDescent="0.25">
      <c r="A3194" s="23">
        <v>3193</v>
      </c>
      <c r="B3194" s="24" t="s">
        <v>3106</v>
      </c>
      <c r="C3194" s="24" t="s">
        <v>59</v>
      </c>
      <c r="D3194" s="24">
        <v>38</v>
      </c>
      <c r="E3194" s="24">
        <v>13</v>
      </c>
      <c r="F3194" s="24" t="str">
        <f>VLOOKUP(Table6[[#This Row],[department_id]],departments[#All],2,FALSE)</f>
        <v>Sales</v>
      </c>
      <c r="G3194" s="24" t="str">
        <f>VLOOKUP(employees!$E3194,departments[],3,FALSE)</f>
        <v>GTM</v>
      </c>
      <c r="H3194" s="24">
        <v>14</v>
      </c>
      <c r="I3194" s="24" t="str">
        <f>VLOOKUP(employees!$H3194,locations[#All],3,FALSE)</f>
        <v>Dubai</v>
      </c>
      <c r="J3194" s="24" t="str">
        <f>_xlfn.XLOOKUP(Table6[[#This Row],[City]],locations[city],locations[Continent])</f>
        <v>Asia</v>
      </c>
      <c r="K3194" s="24" t="s">
        <v>66</v>
      </c>
      <c r="L3194" s="24" t="s">
        <v>51</v>
      </c>
      <c r="M3194" s="25">
        <v>44165</v>
      </c>
      <c r="N3194" s="24" t="s">
        <v>52</v>
      </c>
      <c r="O3194" s="24">
        <v>4.0599999999999996</v>
      </c>
      <c r="P3194" s="24">
        <v>6.2</v>
      </c>
      <c r="Q3194" s="24">
        <v>51609.440000000002</v>
      </c>
      <c r="R3194" s="24">
        <v>3086</v>
      </c>
      <c r="S3194" s="24">
        <f ca="1">DATEDIF(employees!$M3194, TODAY(), "y")</f>
        <v>5</v>
      </c>
      <c r="T3194" s="24">
        <f>VLOOKUP(employees!$H3194,locations[#All],4,)</f>
        <v>1.05</v>
      </c>
      <c r="U3194" s="26">
        <f>employees!$Q3194/employees!$T3194</f>
        <v>49151.847619047621</v>
      </c>
    </row>
    <row r="3195" spans="1:21" x14ac:dyDescent="0.25">
      <c r="A3195" s="19">
        <v>3194</v>
      </c>
      <c r="B3195" s="20" t="s">
        <v>3107</v>
      </c>
      <c r="C3195" s="20" t="s">
        <v>49</v>
      </c>
      <c r="D3195" s="20">
        <v>65</v>
      </c>
      <c r="E3195" s="20">
        <v>25</v>
      </c>
      <c r="F3195" s="20" t="str">
        <f>VLOOKUP(Table6[[#This Row],[department_id]],departments[#All],2,FALSE)</f>
        <v>Operations</v>
      </c>
      <c r="G3195" s="20" t="str">
        <f>VLOOKUP(employees!$E3195,departments[],3,FALSE)</f>
        <v>Ops</v>
      </c>
      <c r="H3195" s="20">
        <v>13</v>
      </c>
      <c r="I3195" s="20" t="str">
        <f>VLOOKUP(employees!$H3195,locations[#All],3,FALSE)</f>
        <v>Cairo</v>
      </c>
      <c r="J3195" s="20" t="str">
        <f>_xlfn.XLOOKUP(Table6[[#This Row],[City]],locations[city],locations[Continent])</f>
        <v>Africa</v>
      </c>
      <c r="K3195" s="20" t="s">
        <v>64</v>
      </c>
      <c r="L3195" s="20" t="s">
        <v>51</v>
      </c>
      <c r="M3195" s="21">
        <v>44481</v>
      </c>
      <c r="N3195" s="20" t="s">
        <v>52</v>
      </c>
      <c r="O3195" s="20">
        <v>4.1900000000000004</v>
      </c>
      <c r="P3195" s="20">
        <v>7</v>
      </c>
      <c r="Q3195" s="20">
        <v>62876.55</v>
      </c>
      <c r="R3195" s="20">
        <v>3168</v>
      </c>
      <c r="S3195" s="20">
        <f ca="1">DATEDIF(employees!$M3195, TODAY(), "y")</f>
        <v>4</v>
      </c>
      <c r="T3195" s="20">
        <f>VLOOKUP(employees!$H3195,locations[#All],4,)</f>
        <v>0.55000000000000004</v>
      </c>
      <c r="U3195" s="22">
        <f>employees!$Q3195/employees!$T3195</f>
        <v>114321</v>
      </c>
    </row>
    <row r="3196" spans="1:21" x14ac:dyDescent="0.25">
      <c r="A3196" s="23">
        <v>3195</v>
      </c>
      <c r="B3196" s="24" t="s">
        <v>3108</v>
      </c>
      <c r="C3196" s="24" t="s">
        <v>49</v>
      </c>
      <c r="D3196" s="24">
        <v>39</v>
      </c>
      <c r="E3196" s="24">
        <v>5</v>
      </c>
      <c r="F3196" s="24" t="str">
        <f>VLOOKUP(Table6[[#This Row],[department_id]],departments[#All],2,FALSE)</f>
        <v>Platform</v>
      </c>
      <c r="G3196" s="24" t="str">
        <f>VLOOKUP(employees!$E3196,departments[],3,FALSE)</f>
        <v>Tech</v>
      </c>
      <c r="H3196" s="24">
        <v>16</v>
      </c>
      <c r="I3196" s="24" t="str">
        <f>VLOOKUP(employees!$H3196,locations[#All],3,FALSE)</f>
        <v>São Paulo</v>
      </c>
      <c r="J3196" s="24" t="str">
        <f>_xlfn.XLOOKUP(Table6[[#This Row],[City]],locations[city],locations[Continent])</f>
        <v>South America</v>
      </c>
      <c r="K3196" s="24" t="s">
        <v>55</v>
      </c>
      <c r="L3196" s="24" t="s">
        <v>56</v>
      </c>
      <c r="M3196" s="25">
        <v>43489</v>
      </c>
      <c r="N3196" s="24" t="s">
        <v>62</v>
      </c>
      <c r="O3196" s="24">
        <v>3.95</v>
      </c>
      <c r="P3196" s="24">
        <v>5.3</v>
      </c>
      <c r="Q3196" s="24">
        <v>75481.67</v>
      </c>
      <c r="R3196" s="24">
        <v>805</v>
      </c>
      <c r="S3196" s="24">
        <f ca="1">DATEDIF(employees!$M3196, TODAY(), "y")</f>
        <v>7</v>
      </c>
      <c r="T3196" s="24">
        <f>VLOOKUP(employees!$H3196,locations[#All],4,)</f>
        <v>0.8</v>
      </c>
      <c r="U3196" s="26">
        <f>employees!$Q3196/employees!$T3196</f>
        <v>94352.087499999994</v>
      </c>
    </row>
    <row r="3197" spans="1:21" x14ac:dyDescent="0.25">
      <c r="A3197" s="19">
        <v>3196</v>
      </c>
      <c r="B3197" s="20" t="s">
        <v>3109</v>
      </c>
      <c r="C3197" s="20" t="s">
        <v>59</v>
      </c>
      <c r="D3197" s="20">
        <v>64</v>
      </c>
      <c r="E3197" s="20">
        <v>8</v>
      </c>
      <c r="F3197" s="20" t="str">
        <f>VLOOKUP(Table6[[#This Row],[department_id]],departments[#All],2,FALSE)</f>
        <v>QA &amp; Testing</v>
      </c>
      <c r="G3197" s="20" t="str">
        <f>VLOOKUP(employees!$E3197,departments[],3,FALSE)</f>
        <v>Tech</v>
      </c>
      <c r="H3197" s="20">
        <v>9</v>
      </c>
      <c r="I3197" s="20" t="str">
        <f>VLOOKUP(employees!$H3197,locations[#All],3,FALSE)</f>
        <v>Amsterdam</v>
      </c>
      <c r="J3197" s="20" t="str">
        <f>_xlfn.XLOOKUP(Table6[[#This Row],[City]],locations[city],locations[Continent])</f>
        <v>Europe</v>
      </c>
      <c r="K3197" s="20" t="s">
        <v>64</v>
      </c>
      <c r="L3197" s="20" t="s">
        <v>56</v>
      </c>
      <c r="M3197" s="21">
        <v>42595</v>
      </c>
      <c r="N3197" s="20" t="s">
        <v>52</v>
      </c>
      <c r="O3197" s="20">
        <v>3.42</v>
      </c>
      <c r="P3197" s="20">
        <v>5.9</v>
      </c>
      <c r="Q3197" s="20">
        <v>214551.78</v>
      </c>
      <c r="R3197" s="20">
        <v>1439</v>
      </c>
      <c r="S3197" s="20">
        <f ca="1">DATEDIF(employees!$M3197, TODAY(), "y")</f>
        <v>10</v>
      </c>
      <c r="T3197" s="20">
        <f>VLOOKUP(employees!$H3197,locations[#All],4,)</f>
        <v>1.1499999999999999</v>
      </c>
      <c r="U3197" s="22">
        <f>employees!$Q3197/employees!$T3197</f>
        <v>186566.76521739131</v>
      </c>
    </row>
    <row r="3198" spans="1:21" x14ac:dyDescent="0.25">
      <c r="A3198" s="23">
        <v>3197</v>
      </c>
      <c r="B3198" s="24" t="s">
        <v>3110</v>
      </c>
      <c r="C3198" s="24" t="s">
        <v>54</v>
      </c>
      <c r="D3198" s="24">
        <v>55</v>
      </c>
      <c r="E3198" s="24">
        <v>6</v>
      </c>
      <c r="F3198" s="24" t="str">
        <f>VLOOKUP(Table6[[#This Row],[department_id]],departments[#All],2,FALSE)</f>
        <v>Security</v>
      </c>
      <c r="G3198" s="24" t="str">
        <f>VLOOKUP(employees!$E3198,departments[],3,FALSE)</f>
        <v>Tech</v>
      </c>
      <c r="H3198" s="24">
        <v>14</v>
      </c>
      <c r="I3198" s="24" t="str">
        <f>VLOOKUP(employees!$H3198,locations[#All],3,FALSE)</f>
        <v>Dubai</v>
      </c>
      <c r="J3198" s="24" t="str">
        <f>_xlfn.XLOOKUP(Table6[[#This Row],[City]],locations[city],locations[Continent])</f>
        <v>Asia</v>
      </c>
      <c r="K3198" s="24" t="s">
        <v>55</v>
      </c>
      <c r="L3198" s="24" t="s">
        <v>51</v>
      </c>
      <c r="M3198" s="25">
        <v>43043</v>
      </c>
      <c r="N3198" s="24" t="s">
        <v>62</v>
      </c>
      <c r="O3198" s="24">
        <v>2.95</v>
      </c>
      <c r="P3198" s="24">
        <v>7.2</v>
      </c>
      <c r="Q3198" s="24">
        <v>105893.45</v>
      </c>
      <c r="R3198" s="24">
        <v>582</v>
      </c>
      <c r="S3198" s="24">
        <f ca="1">DATEDIF(employees!$M3198, TODAY(), "y")</f>
        <v>8</v>
      </c>
      <c r="T3198" s="24">
        <f>VLOOKUP(employees!$H3198,locations[#All],4,)</f>
        <v>1.05</v>
      </c>
      <c r="U3198" s="26">
        <f>employees!$Q3198/employees!$T3198</f>
        <v>100850.90476190475</v>
      </c>
    </row>
    <row r="3199" spans="1:21" x14ac:dyDescent="0.25">
      <c r="A3199" s="19">
        <v>3198</v>
      </c>
      <c r="B3199" s="20" t="s">
        <v>3111</v>
      </c>
      <c r="C3199" s="20" t="s">
        <v>49</v>
      </c>
      <c r="D3199" s="20">
        <v>37</v>
      </c>
      <c r="E3199" s="20">
        <v>12</v>
      </c>
      <c r="F3199" s="20" t="str">
        <f>VLOOKUP(Table6[[#This Row],[department_id]],departments[#All],2,FALSE)</f>
        <v>UX Research</v>
      </c>
      <c r="G3199" s="20" t="str">
        <f>VLOOKUP(employees!$E3199,departments[],3,FALSE)</f>
        <v>Product</v>
      </c>
      <c r="H3199" s="20">
        <v>4</v>
      </c>
      <c r="I3199" s="20" t="str">
        <f>VLOOKUP(employees!$H3199,locations[#All],3,FALSE)</f>
        <v>Toronto</v>
      </c>
      <c r="J3199" s="20" t="str">
        <f>_xlfn.XLOOKUP(Table6[[#This Row],[City]],locations[city],locations[Continent])</f>
        <v>North America</v>
      </c>
      <c r="K3199" s="20" t="s">
        <v>60</v>
      </c>
      <c r="L3199" s="20" t="s">
        <v>56</v>
      </c>
      <c r="M3199" s="21">
        <v>44150</v>
      </c>
      <c r="N3199" s="20" t="s">
        <v>62</v>
      </c>
      <c r="O3199" s="20">
        <v>2.69</v>
      </c>
      <c r="P3199" s="20">
        <v>5.5</v>
      </c>
      <c r="Q3199" s="20">
        <v>155106.31</v>
      </c>
      <c r="R3199" s="20">
        <v>2963</v>
      </c>
      <c r="S3199" s="20">
        <f ca="1">DATEDIF(employees!$M3199, TODAY(), "y")</f>
        <v>5</v>
      </c>
      <c r="T3199" s="20">
        <f>VLOOKUP(employees!$H3199,locations[#All],4,)</f>
        <v>1.1000000000000001</v>
      </c>
      <c r="U3199" s="22">
        <f>employees!$Q3199/employees!$T3199</f>
        <v>141005.73636363636</v>
      </c>
    </row>
    <row r="3200" spans="1:21" x14ac:dyDescent="0.25">
      <c r="A3200" s="23">
        <v>3199</v>
      </c>
      <c r="B3200" s="24" t="s">
        <v>3112</v>
      </c>
      <c r="C3200" s="24" t="s">
        <v>59</v>
      </c>
      <c r="D3200" s="24">
        <v>61</v>
      </c>
      <c r="E3200" s="24">
        <v>9</v>
      </c>
      <c r="F3200" s="24" t="str">
        <f>VLOOKUP(Table6[[#This Row],[department_id]],departments[#All],2,FALSE)</f>
        <v>Product Management</v>
      </c>
      <c r="G3200" s="24" t="str">
        <f>VLOOKUP(employees!$E3200,departments[],3,FALSE)</f>
        <v>Product</v>
      </c>
      <c r="H3200" s="24">
        <v>10</v>
      </c>
      <c r="I3200" s="24" t="str">
        <f>VLOOKUP(employees!$H3200,locations[#All],3,FALSE)</f>
        <v>Warsaw</v>
      </c>
      <c r="J3200" s="24" t="str">
        <f>_xlfn.XLOOKUP(Table6[[#This Row],[City]],locations[city],locations[Continent])</f>
        <v>Europe</v>
      </c>
      <c r="K3200" s="24" t="s">
        <v>3443</v>
      </c>
      <c r="L3200" s="24" t="s">
        <v>51</v>
      </c>
      <c r="M3200" s="25">
        <v>44363</v>
      </c>
      <c r="N3200" s="24" t="s">
        <v>57</v>
      </c>
      <c r="O3200" s="24">
        <v>2.69</v>
      </c>
      <c r="P3200" s="24">
        <v>7.7</v>
      </c>
      <c r="Q3200" s="24">
        <v>336194.5</v>
      </c>
      <c r="R3200" s="24" t="s">
        <v>3524</v>
      </c>
      <c r="S3200" s="24">
        <f ca="1">DATEDIF(employees!$M3200, TODAY(), "y")</f>
        <v>5</v>
      </c>
      <c r="T3200" s="24">
        <f>VLOOKUP(employees!$H3200,locations[#All],4,)</f>
        <v>0.95</v>
      </c>
      <c r="U3200" s="26">
        <f>employees!$Q3200/employees!$T3200</f>
        <v>353888.94736842107</v>
      </c>
    </row>
    <row r="3201" spans="1:21" x14ac:dyDescent="0.25">
      <c r="A3201" s="19">
        <v>3200</v>
      </c>
      <c r="B3201" s="20" t="s">
        <v>3113</v>
      </c>
      <c r="C3201" s="20" t="s">
        <v>49</v>
      </c>
      <c r="D3201" s="20">
        <v>43</v>
      </c>
      <c r="E3201" s="20">
        <v>21</v>
      </c>
      <c r="F3201" s="20" t="str">
        <f>VLOOKUP(Table6[[#This Row],[department_id]],departments[#All],2,FALSE)</f>
        <v>Finance</v>
      </c>
      <c r="G3201" s="20" t="str">
        <f>VLOOKUP(employees!$E3201,departments[],3,FALSE)</f>
        <v>G&amp;A</v>
      </c>
      <c r="H3201" s="20">
        <v>10</v>
      </c>
      <c r="I3201" s="20" t="str">
        <f>VLOOKUP(employees!$H3201,locations[#All],3,FALSE)</f>
        <v>Warsaw</v>
      </c>
      <c r="J3201" s="20" t="str">
        <f>_xlfn.XLOOKUP(Table6[[#This Row],[City]],locations[city],locations[Continent])</f>
        <v>Europe</v>
      </c>
      <c r="K3201" s="20" t="s">
        <v>55</v>
      </c>
      <c r="L3201" s="20" t="s">
        <v>78</v>
      </c>
      <c r="M3201" s="21">
        <v>45782</v>
      </c>
      <c r="N3201" s="20" t="s">
        <v>57</v>
      </c>
      <c r="O3201" s="20">
        <v>2.78</v>
      </c>
      <c r="P3201" s="20">
        <v>9.4</v>
      </c>
      <c r="Q3201" s="20">
        <v>73602.2</v>
      </c>
      <c r="R3201" s="20">
        <v>2608</v>
      </c>
      <c r="S3201" s="20">
        <f ca="1">DATEDIF(employees!$M3201, TODAY(), "y")</f>
        <v>1</v>
      </c>
      <c r="T3201" s="20">
        <f>VLOOKUP(employees!$H3201,locations[#All],4,)</f>
        <v>0.95</v>
      </c>
      <c r="U3201" s="22">
        <f>employees!$Q3201/employees!$T3201</f>
        <v>77476</v>
      </c>
    </row>
    <row r="3202" spans="1:21" x14ac:dyDescent="0.25">
      <c r="A3202" s="23">
        <v>3201</v>
      </c>
      <c r="B3202" s="24" t="s">
        <v>3114</v>
      </c>
      <c r="C3202" s="24" t="s">
        <v>59</v>
      </c>
      <c r="D3202" s="24">
        <v>31</v>
      </c>
      <c r="E3202" s="24">
        <v>20</v>
      </c>
      <c r="F3202" s="24" t="str">
        <f>VLOOKUP(Table6[[#This Row],[department_id]],departments[#All],2,FALSE)</f>
        <v>Recruiting</v>
      </c>
      <c r="G3202" s="24" t="str">
        <f>VLOOKUP(employees!$E3202,departments[],3,FALSE)</f>
        <v>G&amp;A</v>
      </c>
      <c r="H3202" s="24">
        <v>6</v>
      </c>
      <c r="I3202" s="24" t="str">
        <f>VLOOKUP(employees!$H3202,locations[#All],3,FALSE)</f>
        <v>Berlin</v>
      </c>
      <c r="J3202" s="24" t="str">
        <f>_xlfn.XLOOKUP(Table6[[#This Row],[City]],locations[city],locations[Continent])</f>
        <v>Europe</v>
      </c>
      <c r="K3202" s="24" t="s">
        <v>75</v>
      </c>
      <c r="L3202" s="24" t="s">
        <v>51</v>
      </c>
      <c r="M3202" s="25">
        <v>44813</v>
      </c>
      <c r="N3202" s="24" t="s">
        <v>62</v>
      </c>
      <c r="O3202" s="24">
        <v>4.78</v>
      </c>
      <c r="P3202" s="24">
        <v>5.8</v>
      </c>
      <c r="Q3202" s="24">
        <v>129272.64</v>
      </c>
      <c r="R3202" s="24">
        <v>1894</v>
      </c>
      <c r="S3202" s="24">
        <f ca="1">DATEDIF(employees!$M3202, TODAY(), "y")</f>
        <v>4</v>
      </c>
      <c r="T3202" s="24">
        <f>VLOOKUP(employees!$H3202,locations[#All],4,)</f>
        <v>1.1000000000000001</v>
      </c>
      <c r="U3202" s="26">
        <f>employees!$Q3202/employees!$T3202</f>
        <v>117520.5818181818</v>
      </c>
    </row>
    <row r="3203" spans="1:21" x14ac:dyDescent="0.25">
      <c r="A3203" s="19">
        <v>3202</v>
      </c>
      <c r="B3203" s="20" t="s">
        <v>3115</v>
      </c>
      <c r="C3203" s="20" t="s">
        <v>59</v>
      </c>
      <c r="D3203" s="20">
        <v>61</v>
      </c>
      <c r="E3203" s="20">
        <v>7</v>
      </c>
      <c r="F3203" s="20" t="str">
        <f>VLOOKUP(Table6[[#This Row],[department_id]],departments[#All],2,FALSE)</f>
        <v>IT &amp; Helpdesk</v>
      </c>
      <c r="G3203" s="20" t="str">
        <f>VLOOKUP(employees!$E3203,departments[],3,FALSE)</f>
        <v>Tech</v>
      </c>
      <c r="H3203" s="20">
        <v>21</v>
      </c>
      <c r="I3203" s="20" t="str">
        <f>VLOOKUP(employees!$H3203,locations[#All],3,FALSE)</f>
        <v>Sydney</v>
      </c>
      <c r="J3203" s="20" t="str">
        <f>_xlfn.XLOOKUP(Table6[[#This Row],[City]],locations[city],locations[Continent])</f>
        <v>Oceania</v>
      </c>
      <c r="K3203" s="20" t="s">
        <v>75</v>
      </c>
      <c r="L3203" s="20" t="s">
        <v>51</v>
      </c>
      <c r="M3203" s="21">
        <v>45701</v>
      </c>
      <c r="N3203" s="20" t="s">
        <v>52</v>
      </c>
      <c r="O3203" s="20">
        <v>3.05</v>
      </c>
      <c r="P3203" s="20">
        <v>5</v>
      </c>
      <c r="Q3203" s="20">
        <v>152034.4</v>
      </c>
      <c r="R3203" s="20">
        <v>2079</v>
      </c>
      <c r="S3203" s="20">
        <f ca="1">DATEDIF(employees!$M3203, TODAY(), "y")</f>
        <v>1</v>
      </c>
      <c r="T3203" s="20">
        <f>VLOOKUP(employees!$H3203,locations[#All],4,)</f>
        <v>1.1499999999999999</v>
      </c>
      <c r="U3203" s="22">
        <f>employees!$Q3203/employees!$T3203</f>
        <v>132203.82608695651</v>
      </c>
    </row>
    <row r="3204" spans="1:21" x14ac:dyDescent="0.25">
      <c r="A3204" s="23">
        <v>3203</v>
      </c>
      <c r="B3204" s="24" t="s">
        <v>3116</v>
      </c>
      <c r="C3204" s="24" t="s">
        <v>54</v>
      </c>
      <c r="D3204" s="24">
        <v>34</v>
      </c>
      <c r="E3204" s="24">
        <v>9</v>
      </c>
      <c r="F3204" s="24" t="str">
        <f>VLOOKUP(Table6[[#This Row],[department_id]],departments[#All],2,FALSE)</f>
        <v>Product Management</v>
      </c>
      <c r="G3204" s="24" t="str">
        <f>VLOOKUP(employees!$E3204,departments[],3,FALSE)</f>
        <v>Product</v>
      </c>
      <c r="H3204" s="24">
        <v>12</v>
      </c>
      <c r="I3204" s="24" t="str">
        <f>VLOOKUP(employees!$H3204,locations[#All],3,FALSE)</f>
        <v>Hyderabad</v>
      </c>
      <c r="J3204" s="24" t="str">
        <f>_xlfn.XLOOKUP(Table6[[#This Row],[City]],locations[city],locations[Continent])</f>
        <v>Asia</v>
      </c>
      <c r="K3204" s="24" t="s">
        <v>71</v>
      </c>
      <c r="L3204" s="24" t="s">
        <v>56</v>
      </c>
      <c r="M3204" s="25">
        <v>42256</v>
      </c>
      <c r="N3204" s="24" t="s">
        <v>57</v>
      </c>
      <c r="O3204" s="24">
        <v>3.81</v>
      </c>
      <c r="P3204" s="24">
        <v>9.4</v>
      </c>
      <c r="Q3204" s="24">
        <v>185361.36</v>
      </c>
      <c r="R3204" s="24">
        <v>3199</v>
      </c>
      <c r="S3204" s="24">
        <f ca="1">DATEDIF(employees!$M3204, TODAY(), "y")</f>
        <v>11</v>
      </c>
      <c r="T3204" s="24">
        <f>VLOOKUP(employees!$H3204,locations[#All],4,)</f>
        <v>0.68</v>
      </c>
      <c r="U3204" s="26">
        <f>employees!$Q3204/employees!$T3204</f>
        <v>272590.23529411759</v>
      </c>
    </row>
    <row r="3205" spans="1:21" x14ac:dyDescent="0.25">
      <c r="A3205" s="19">
        <v>3204</v>
      </c>
      <c r="B3205" s="20" t="s">
        <v>3117</v>
      </c>
      <c r="C3205" s="20" t="s">
        <v>54</v>
      </c>
      <c r="D3205" s="20">
        <v>32</v>
      </c>
      <c r="E3205" s="20">
        <v>15</v>
      </c>
      <c r="F3205" s="20" t="str">
        <f>VLOOKUP(Table6[[#This Row],[department_id]],departments[#All],2,FALSE)</f>
        <v>Marketing</v>
      </c>
      <c r="G3205" s="20" t="str">
        <f>VLOOKUP(employees!$E3205,departments[],3,FALSE)</f>
        <v>GTM</v>
      </c>
      <c r="H3205" s="20">
        <v>18</v>
      </c>
      <c r="I3205" s="20" t="str">
        <f>VLOOKUP(employees!$H3205,locations[#All],3,FALSE)</f>
        <v>Buenos Aires</v>
      </c>
      <c r="J3205" s="20" t="str">
        <f>_xlfn.XLOOKUP(Table6[[#This Row],[City]],locations[city],locations[Continent])</f>
        <v>South America</v>
      </c>
      <c r="K3205" s="20" t="s">
        <v>66</v>
      </c>
      <c r="L3205" s="20" t="s">
        <v>83</v>
      </c>
      <c r="M3205" s="21">
        <v>44296</v>
      </c>
      <c r="N3205" s="20" t="s">
        <v>52</v>
      </c>
      <c r="O3205" s="20">
        <v>3.66</v>
      </c>
      <c r="P3205" s="20">
        <v>5.7</v>
      </c>
      <c r="Q3205" s="20">
        <v>34643.440000000002</v>
      </c>
      <c r="R3205" s="20">
        <v>1352</v>
      </c>
      <c r="S3205" s="20">
        <f ca="1">DATEDIF(employees!$M3205, TODAY(), "y")</f>
        <v>5</v>
      </c>
      <c r="T3205" s="20">
        <f>VLOOKUP(employees!$H3205,locations[#All],4,)</f>
        <v>0.65</v>
      </c>
      <c r="U3205" s="22">
        <f>employees!$Q3205/employees!$T3205</f>
        <v>53297.599999999999</v>
      </c>
    </row>
    <row r="3206" spans="1:21" x14ac:dyDescent="0.25">
      <c r="A3206" s="23">
        <v>3205</v>
      </c>
      <c r="B3206" s="24" t="s">
        <v>3118</v>
      </c>
      <c r="C3206" s="24" t="s">
        <v>49</v>
      </c>
      <c r="D3206" s="24">
        <v>39</v>
      </c>
      <c r="E3206" s="24">
        <v>8</v>
      </c>
      <c r="F3206" s="24" t="str">
        <f>VLOOKUP(Table6[[#This Row],[department_id]],departments[#All],2,FALSE)</f>
        <v>QA &amp; Testing</v>
      </c>
      <c r="G3206" s="24" t="str">
        <f>VLOOKUP(employees!$E3206,departments[],3,FALSE)</f>
        <v>Tech</v>
      </c>
      <c r="H3206" s="24">
        <v>16</v>
      </c>
      <c r="I3206" s="24" t="str">
        <f>VLOOKUP(employees!$H3206,locations[#All],3,FALSE)</f>
        <v>São Paulo</v>
      </c>
      <c r="J3206" s="24" t="str">
        <f>_xlfn.XLOOKUP(Table6[[#This Row],[City]],locations[city],locations[Continent])</f>
        <v>South America</v>
      </c>
      <c r="K3206" s="24" t="s">
        <v>60</v>
      </c>
      <c r="L3206" s="24" t="s">
        <v>51</v>
      </c>
      <c r="M3206" s="25">
        <v>44785</v>
      </c>
      <c r="N3206" s="24" t="s">
        <v>52</v>
      </c>
      <c r="O3206" s="24">
        <v>4.38</v>
      </c>
      <c r="P3206" s="24">
        <v>5.3</v>
      </c>
      <c r="Q3206" s="24">
        <v>70015.03</v>
      </c>
      <c r="R3206" s="24">
        <v>2715</v>
      </c>
      <c r="S3206" s="24">
        <f ca="1">DATEDIF(employees!$M3206, TODAY(), "y")</f>
        <v>4</v>
      </c>
      <c r="T3206" s="24">
        <f>VLOOKUP(employees!$H3206,locations[#All],4,)</f>
        <v>0.8</v>
      </c>
      <c r="U3206" s="26">
        <f>employees!$Q3206/employees!$T3206</f>
        <v>87518.787499999991</v>
      </c>
    </row>
    <row r="3207" spans="1:21" x14ac:dyDescent="0.25">
      <c r="A3207" s="19">
        <v>3206</v>
      </c>
      <c r="B3207" s="20" t="s">
        <v>3119</v>
      </c>
      <c r="C3207" s="20" t="s">
        <v>49</v>
      </c>
      <c r="D3207" s="20">
        <v>21</v>
      </c>
      <c r="E3207" s="20">
        <v>14</v>
      </c>
      <c r="F3207" s="20" t="str">
        <f>VLOOKUP(Table6[[#This Row],[department_id]],departments[#All],2,FALSE)</f>
        <v>Sales Operations</v>
      </c>
      <c r="G3207" s="20" t="str">
        <f>VLOOKUP(employees!$E3207,departments[],3,FALSE)</f>
        <v>GTM</v>
      </c>
      <c r="H3207" s="20">
        <v>14</v>
      </c>
      <c r="I3207" s="20" t="str">
        <f>VLOOKUP(employees!$H3207,locations[#All],3,FALSE)</f>
        <v>Dubai</v>
      </c>
      <c r="J3207" s="20" t="str">
        <f>_xlfn.XLOOKUP(Table6[[#This Row],[City]],locations[city],locations[Continent])</f>
        <v>Asia</v>
      </c>
      <c r="K3207" s="20" t="s">
        <v>60</v>
      </c>
      <c r="L3207" s="20" t="s">
        <v>51</v>
      </c>
      <c r="M3207" s="21">
        <v>44828</v>
      </c>
      <c r="N3207" s="20" t="s">
        <v>62</v>
      </c>
      <c r="O3207" s="20">
        <v>3.94</v>
      </c>
      <c r="P3207" s="20">
        <v>6.2</v>
      </c>
      <c r="Q3207" s="20">
        <v>101215.56</v>
      </c>
      <c r="R3207" s="20">
        <v>1274</v>
      </c>
      <c r="S3207" s="20">
        <f ca="1">DATEDIF(employees!$M3207, TODAY(), "y")</f>
        <v>3</v>
      </c>
      <c r="T3207" s="20">
        <f>VLOOKUP(employees!$H3207,locations[#All],4,)</f>
        <v>1.05</v>
      </c>
      <c r="U3207" s="22">
        <f>employees!$Q3207/employees!$T3207</f>
        <v>96395.771428571417</v>
      </c>
    </row>
    <row r="3208" spans="1:21" x14ac:dyDescent="0.25">
      <c r="A3208" s="23">
        <v>3207</v>
      </c>
      <c r="B3208" s="24" t="s">
        <v>3120</v>
      </c>
      <c r="C3208" s="24" t="s">
        <v>54</v>
      </c>
      <c r="D3208" s="24">
        <v>51</v>
      </c>
      <c r="E3208" s="24">
        <v>4</v>
      </c>
      <c r="F3208" s="24" t="str">
        <f>VLOOKUP(Table6[[#This Row],[department_id]],departments[#All],2,FALSE)</f>
        <v>ML Engineering</v>
      </c>
      <c r="G3208" s="24" t="str">
        <f>VLOOKUP(employees!$E3208,departments[],3,FALSE)</f>
        <v>Tech</v>
      </c>
      <c r="H3208" s="24">
        <v>5</v>
      </c>
      <c r="I3208" s="24" t="str">
        <f>VLOOKUP(employees!$H3208,locations[#All],3,FALSE)</f>
        <v>London</v>
      </c>
      <c r="J3208" s="24" t="str">
        <f>_xlfn.XLOOKUP(Table6[[#This Row],[City]],locations[city],locations[Continent])</f>
        <v>Europe</v>
      </c>
      <c r="K3208" s="24" t="s">
        <v>64</v>
      </c>
      <c r="L3208" s="24" t="s">
        <v>51</v>
      </c>
      <c r="M3208" s="25">
        <v>42163</v>
      </c>
      <c r="N3208" s="24" t="s">
        <v>57</v>
      </c>
      <c r="O3208" s="24">
        <v>2.59</v>
      </c>
      <c r="P3208" s="24">
        <v>6.6</v>
      </c>
      <c r="Q3208" s="24">
        <v>298217.23</v>
      </c>
      <c r="R3208" s="24">
        <v>3019</v>
      </c>
      <c r="S3208" s="24">
        <f ca="1">DATEDIF(employees!$M3208, TODAY(), "y")</f>
        <v>11</v>
      </c>
      <c r="T3208" s="24">
        <f>VLOOKUP(employees!$H3208,locations[#All],4,)</f>
        <v>1.25</v>
      </c>
      <c r="U3208" s="26">
        <f>employees!$Q3208/employees!$T3208</f>
        <v>238573.78399999999</v>
      </c>
    </row>
    <row r="3209" spans="1:21" x14ac:dyDescent="0.25">
      <c r="A3209" s="19">
        <v>3208</v>
      </c>
      <c r="B3209" s="20" t="s">
        <v>3121</v>
      </c>
      <c r="C3209" s="20" t="s">
        <v>49</v>
      </c>
      <c r="D3209" s="20">
        <v>26</v>
      </c>
      <c r="E3209" s="20">
        <v>9</v>
      </c>
      <c r="F3209" s="20" t="str">
        <f>VLOOKUP(Table6[[#This Row],[department_id]],departments[#All],2,FALSE)</f>
        <v>Product Management</v>
      </c>
      <c r="G3209" s="20" t="str">
        <f>VLOOKUP(employees!$E3209,departments[],3,FALSE)</f>
        <v>Product</v>
      </c>
      <c r="H3209" s="20">
        <v>15</v>
      </c>
      <c r="I3209" s="20" t="str">
        <f>VLOOKUP(employees!$H3209,locations[#All],3,FALSE)</f>
        <v>Cape Town</v>
      </c>
      <c r="J3209" s="20" t="str">
        <f>_xlfn.XLOOKUP(Table6[[#This Row],[City]],locations[city],locations[Continent])</f>
        <v>Africa</v>
      </c>
      <c r="K3209" s="20" t="s">
        <v>66</v>
      </c>
      <c r="L3209" s="20" t="s">
        <v>56</v>
      </c>
      <c r="M3209" s="21">
        <v>41713</v>
      </c>
      <c r="N3209" s="20" t="s">
        <v>52</v>
      </c>
      <c r="O3209" s="20">
        <v>2.82</v>
      </c>
      <c r="P3209" s="20">
        <v>9.8000000000000007</v>
      </c>
      <c r="Q3209" s="20">
        <v>38933.01</v>
      </c>
      <c r="R3209" s="20">
        <v>959</v>
      </c>
      <c r="S3209" s="20">
        <f ca="1">DATEDIF(employees!$M3209, TODAY(), "y")</f>
        <v>12</v>
      </c>
      <c r="T3209" s="20">
        <f>VLOOKUP(employees!$H3209,locations[#All],4,)</f>
        <v>0.7</v>
      </c>
      <c r="U3209" s="22">
        <f>employees!$Q3209/employees!$T3209</f>
        <v>55618.58571428572</v>
      </c>
    </row>
    <row r="3210" spans="1:21" x14ac:dyDescent="0.25">
      <c r="A3210" s="23">
        <v>3209</v>
      </c>
      <c r="B3210" s="24" t="s">
        <v>3122</v>
      </c>
      <c r="C3210" s="24" t="s">
        <v>49</v>
      </c>
      <c r="D3210" s="24">
        <v>55</v>
      </c>
      <c r="E3210" s="24">
        <v>9</v>
      </c>
      <c r="F3210" s="24" t="str">
        <f>VLOOKUP(Table6[[#This Row],[department_id]],departments[#All],2,FALSE)</f>
        <v>Product Management</v>
      </c>
      <c r="G3210" s="24" t="str">
        <f>VLOOKUP(employees!$E3210,departments[],3,FALSE)</f>
        <v>Product</v>
      </c>
      <c r="H3210" s="24">
        <v>2</v>
      </c>
      <c r="I3210" s="24" t="str">
        <f>VLOOKUP(employees!$H3210,locations[#All],3,FALSE)</f>
        <v>New York</v>
      </c>
      <c r="J3210" s="24" t="str">
        <f>_xlfn.XLOOKUP(Table6[[#This Row],[City]],locations[city],locations[Continent])</f>
        <v>North America</v>
      </c>
      <c r="K3210" s="24" t="s">
        <v>66</v>
      </c>
      <c r="L3210" s="24" t="s">
        <v>56</v>
      </c>
      <c r="M3210" s="25">
        <v>45577</v>
      </c>
      <c r="N3210" s="24" t="s">
        <v>57</v>
      </c>
      <c r="O3210" s="24">
        <v>3.46</v>
      </c>
      <c r="P3210" s="24">
        <v>9.8000000000000007</v>
      </c>
      <c r="Q3210" s="24">
        <v>167732.01</v>
      </c>
      <c r="R3210" s="24">
        <v>397</v>
      </c>
      <c r="S3210" s="24">
        <f ca="1">DATEDIF(employees!$M3210, TODAY(), "y")</f>
        <v>1</v>
      </c>
      <c r="T3210" s="24">
        <f>VLOOKUP(employees!$H3210,locations[#All],4,)</f>
        <v>1.3</v>
      </c>
      <c r="U3210" s="26">
        <f>employees!$Q3210/employees!$T3210</f>
        <v>129024.62307692308</v>
      </c>
    </row>
    <row r="3211" spans="1:21" x14ac:dyDescent="0.25">
      <c r="A3211" s="19">
        <v>3210</v>
      </c>
      <c r="B3211" s="20" t="s">
        <v>3123</v>
      </c>
      <c r="C3211" s="20" t="s">
        <v>49</v>
      </c>
      <c r="D3211" s="20">
        <v>55</v>
      </c>
      <c r="E3211" s="20">
        <v>21</v>
      </c>
      <c r="F3211" s="20" t="str">
        <f>VLOOKUP(Table6[[#This Row],[department_id]],departments[#All],2,FALSE)</f>
        <v>Finance</v>
      </c>
      <c r="G3211" s="20" t="str">
        <f>VLOOKUP(employees!$E3211,departments[],3,FALSE)</f>
        <v>G&amp;A</v>
      </c>
      <c r="H3211" s="20">
        <v>5</v>
      </c>
      <c r="I3211" s="20" t="str">
        <f>VLOOKUP(employees!$H3211,locations[#All],3,FALSE)</f>
        <v>London</v>
      </c>
      <c r="J3211" s="20" t="str">
        <f>_xlfn.XLOOKUP(Table6[[#This Row],[City]],locations[city],locations[Continent])</f>
        <v>Europe</v>
      </c>
      <c r="K3211" s="20" t="s">
        <v>66</v>
      </c>
      <c r="L3211" s="20" t="s">
        <v>51</v>
      </c>
      <c r="M3211" s="21">
        <v>43054</v>
      </c>
      <c r="N3211" s="20" t="s">
        <v>52</v>
      </c>
      <c r="O3211" s="20">
        <v>4.22</v>
      </c>
      <c r="P3211" s="20">
        <v>8</v>
      </c>
      <c r="Q3211" s="20">
        <v>70444.58</v>
      </c>
      <c r="R3211" s="20">
        <v>1638</v>
      </c>
      <c r="S3211" s="20">
        <f ca="1">DATEDIF(employees!$M3211, TODAY(), "y")</f>
        <v>8</v>
      </c>
      <c r="T3211" s="20">
        <f>VLOOKUP(employees!$H3211,locations[#All],4,)</f>
        <v>1.25</v>
      </c>
      <c r="U3211" s="22">
        <f>employees!$Q3211/employees!$T3211</f>
        <v>56355.664000000004</v>
      </c>
    </row>
    <row r="3212" spans="1:21" x14ac:dyDescent="0.25">
      <c r="A3212" s="23">
        <v>3211</v>
      </c>
      <c r="B3212" s="24" t="s">
        <v>3124</v>
      </c>
      <c r="C3212" s="24" t="s">
        <v>54</v>
      </c>
      <c r="D3212" s="24">
        <v>58</v>
      </c>
      <c r="E3212" s="24">
        <v>15</v>
      </c>
      <c r="F3212" s="24" t="str">
        <f>VLOOKUP(Table6[[#This Row],[department_id]],departments[#All],2,FALSE)</f>
        <v>Marketing</v>
      </c>
      <c r="G3212" s="24" t="str">
        <f>VLOOKUP(employees!$E3212,departments[],3,FALSE)</f>
        <v>GTM</v>
      </c>
      <c r="H3212" s="24">
        <v>20</v>
      </c>
      <c r="I3212" s="24" t="str">
        <f>VLOOKUP(employees!$H3212,locations[#All],3,FALSE)</f>
        <v>Singapore</v>
      </c>
      <c r="J3212" s="24" t="str">
        <f>_xlfn.XLOOKUP(Table6[[#This Row],[City]],locations[city],locations[Continent])</f>
        <v>Asia</v>
      </c>
      <c r="K3212" s="24" t="s">
        <v>55</v>
      </c>
      <c r="L3212" s="24" t="s">
        <v>56</v>
      </c>
      <c r="M3212" s="25">
        <v>44758</v>
      </c>
      <c r="N3212" s="24" t="s">
        <v>57</v>
      </c>
      <c r="O3212" s="24">
        <v>3.54</v>
      </c>
      <c r="P3212" s="24">
        <v>9.1999999999999993</v>
      </c>
      <c r="Q3212" s="24">
        <v>91577.42</v>
      </c>
      <c r="R3212" s="24">
        <v>657</v>
      </c>
      <c r="S3212" s="24">
        <f ca="1">DATEDIF(employees!$M3212, TODAY(), "y")</f>
        <v>4</v>
      </c>
      <c r="T3212" s="24">
        <f>VLOOKUP(employees!$H3212,locations[#All],4,)</f>
        <v>1.22</v>
      </c>
      <c r="U3212" s="26">
        <f>employees!$Q3212/employees!$T3212</f>
        <v>75063.459016393448</v>
      </c>
    </row>
    <row r="3213" spans="1:21" x14ac:dyDescent="0.25">
      <c r="A3213" s="19">
        <v>3212</v>
      </c>
      <c r="B3213" s="20" t="s">
        <v>3125</v>
      </c>
      <c r="C3213" s="20" t="s">
        <v>59</v>
      </c>
      <c r="D3213" s="20">
        <v>28</v>
      </c>
      <c r="E3213" s="20">
        <v>21</v>
      </c>
      <c r="F3213" s="20" t="str">
        <f>VLOOKUP(Table6[[#This Row],[department_id]],departments[#All],2,FALSE)</f>
        <v>Finance</v>
      </c>
      <c r="G3213" s="20" t="str">
        <f>VLOOKUP(employees!$E3213,departments[],3,FALSE)</f>
        <v>G&amp;A</v>
      </c>
      <c r="H3213" s="20">
        <v>3</v>
      </c>
      <c r="I3213" s="20" t="str">
        <f>VLOOKUP(employees!$H3213,locations[#All],3,FALSE)</f>
        <v>Austin</v>
      </c>
      <c r="J3213" s="20" t="str">
        <f>_xlfn.XLOOKUP(Table6[[#This Row],[City]],locations[city],locations[Continent])</f>
        <v>North America</v>
      </c>
      <c r="K3213" s="20" t="s">
        <v>55</v>
      </c>
      <c r="L3213" s="20" t="s">
        <v>51</v>
      </c>
      <c r="M3213" s="21">
        <v>43919</v>
      </c>
      <c r="N3213" s="20" t="s">
        <v>52</v>
      </c>
      <c r="O3213" s="20">
        <v>3.59</v>
      </c>
      <c r="P3213" s="20">
        <v>9</v>
      </c>
      <c r="Q3213" s="20">
        <v>80705.48</v>
      </c>
      <c r="R3213" s="20">
        <v>2065</v>
      </c>
      <c r="S3213" s="20">
        <f ca="1">DATEDIF(employees!$M3213, TODAY(), "y")</f>
        <v>6</v>
      </c>
      <c r="T3213" s="20">
        <f>VLOOKUP(employees!$H3213,locations[#All],4,)</f>
        <v>1.05</v>
      </c>
      <c r="U3213" s="22">
        <f>employees!$Q3213/employees!$T3213</f>
        <v>76862.361904761899</v>
      </c>
    </row>
    <row r="3214" spans="1:21" x14ac:dyDescent="0.25">
      <c r="A3214" s="23">
        <v>3213</v>
      </c>
      <c r="B3214" s="24" t="s">
        <v>3126</v>
      </c>
      <c r="C3214" s="24" t="s">
        <v>54</v>
      </c>
      <c r="D3214" s="24">
        <v>43</v>
      </c>
      <c r="E3214" s="24">
        <v>18</v>
      </c>
      <c r="F3214" s="24" t="str">
        <f>VLOOKUP(Table6[[#This Row],[department_id]],departments[#All],2,FALSE)</f>
        <v>Customer Support</v>
      </c>
      <c r="G3214" s="24" t="str">
        <f>VLOOKUP(employees!$E3214,departments[],3,FALSE)</f>
        <v>GTM</v>
      </c>
      <c r="H3214" s="24">
        <v>14</v>
      </c>
      <c r="I3214" s="24" t="str">
        <f>VLOOKUP(employees!$H3214,locations[#All],3,FALSE)</f>
        <v>Dubai</v>
      </c>
      <c r="J3214" s="24" t="str">
        <f>_xlfn.XLOOKUP(Table6[[#This Row],[City]],locations[city],locations[Continent])</f>
        <v>Asia</v>
      </c>
      <c r="K3214" s="24" t="s">
        <v>66</v>
      </c>
      <c r="L3214" s="24" t="s">
        <v>51</v>
      </c>
      <c r="M3214" s="25">
        <v>44539</v>
      </c>
      <c r="N3214" s="24" t="s">
        <v>57</v>
      </c>
      <c r="O3214" s="24">
        <v>4.4400000000000004</v>
      </c>
      <c r="P3214" s="24">
        <v>8.6</v>
      </c>
      <c r="Q3214" s="24">
        <v>48972.42</v>
      </c>
      <c r="R3214" s="24">
        <v>3379</v>
      </c>
      <c r="S3214" s="24">
        <f ca="1">DATEDIF(employees!$M3214, TODAY(), "y")</f>
        <v>4</v>
      </c>
      <c r="T3214" s="24">
        <f>VLOOKUP(employees!$H3214,locations[#All],4,)</f>
        <v>1.05</v>
      </c>
      <c r="U3214" s="26">
        <f>employees!$Q3214/employees!$T3214</f>
        <v>46640.399999999994</v>
      </c>
    </row>
    <row r="3215" spans="1:21" x14ac:dyDescent="0.25">
      <c r="A3215" s="19">
        <v>3214</v>
      </c>
      <c r="B3215" s="20" t="s">
        <v>3127</v>
      </c>
      <c r="C3215" s="20" t="s">
        <v>49</v>
      </c>
      <c r="D3215" s="20">
        <v>51</v>
      </c>
      <c r="E3215" s="20">
        <v>15</v>
      </c>
      <c r="F3215" s="20" t="str">
        <f>VLOOKUP(Table6[[#This Row],[department_id]],departments[#All],2,FALSE)</f>
        <v>Marketing</v>
      </c>
      <c r="G3215" s="20" t="str">
        <f>VLOOKUP(employees!$E3215,departments[],3,FALSE)</f>
        <v>GTM</v>
      </c>
      <c r="H3215" s="20">
        <v>11</v>
      </c>
      <c r="I3215" s="20" t="str">
        <f>VLOOKUP(employees!$H3215,locations[#All],3,FALSE)</f>
        <v>Bengaluru</v>
      </c>
      <c r="J3215" s="20" t="str">
        <f>_xlfn.XLOOKUP(Table6[[#This Row],[City]],locations[city],locations[Continent])</f>
        <v>Asia</v>
      </c>
      <c r="K3215" s="20" t="s">
        <v>60</v>
      </c>
      <c r="L3215" s="20" t="s">
        <v>56</v>
      </c>
      <c r="M3215" s="21">
        <v>45218</v>
      </c>
      <c r="N3215" s="20" t="s">
        <v>57</v>
      </c>
      <c r="O3215" s="20">
        <v>2.89</v>
      </c>
      <c r="P3215" s="20">
        <v>6.1</v>
      </c>
      <c r="Q3215" s="20">
        <v>69616.94</v>
      </c>
      <c r="R3215" s="20">
        <v>1164</v>
      </c>
      <c r="S3215" s="20">
        <f ca="1">DATEDIF(employees!$M3215, TODAY(), "y")</f>
        <v>2</v>
      </c>
      <c r="T3215" s="20">
        <f>VLOOKUP(employees!$H3215,locations[#All],4,)</f>
        <v>0.7</v>
      </c>
      <c r="U3215" s="22">
        <f>employees!$Q3215/employees!$T3215</f>
        <v>99452.771428571432</v>
      </c>
    </row>
    <row r="3216" spans="1:21" x14ac:dyDescent="0.25">
      <c r="A3216" s="23">
        <v>3215</v>
      </c>
      <c r="B3216" s="24" t="s">
        <v>623</v>
      </c>
      <c r="C3216" s="24" t="s">
        <v>59</v>
      </c>
      <c r="D3216" s="24">
        <v>48</v>
      </c>
      <c r="E3216" s="24">
        <v>19</v>
      </c>
      <c r="F3216" s="24" t="str">
        <f>VLOOKUP(Table6[[#This Row],[department_id]],departments[#All],2,FALSE)</f>
        <v>Human Resources</v>
      </c>
      <c r="G3216" s="24" t="str">
        <f>VLOOKUP(employees!$E3216,departments[],3,FALSE)</f>
        <v>G&amp;A</v>
      </c>
      <c r="H3216" s="24">
        <v>16</v>
      </c>
      <c r="I3216" s="24" t="str">
        <f>VLOOKUP(employees!$H3216,locations[#All],3,FALSE)</f>
        <v>São Paulo</v>
      </c>
      <c r="J3216" s="24" t="str">
        <f>_xlfn.XLOOKUP(Table6[[#This Row],[City]],locations[city],locations[Continent])</f>
        <v>South America</v>
      </c>
      <c r="K3216" s="24" t="s">
        <v>60</v>
      </c>
      <c r="L3216" s="24" t="s">
        <v>51</v>
      </c>
      <c r="M3216" s="25">
        <v>43351</v>
      </c>
      <c r="N3216" s="24" t="s">
        <v>57</v>
      </c>
      <c r="O3216" s="24">
        <v>4.16</v>
      </c>
      <c r="P3216" s="24">
        <v>5.5</v>
      </c>
      <c r="Q3216" s="24">
        <v>65598.16</v>
      </c>
      <c r="R3216" s="24">
        <v>939</v>
      </c>
      <c r="S3216" s="24">
        <f ca="1">DATEDIF(employees!$M3216, TODAY(), "y")</f>
        <v>8</v>
      </c>
      <c r="T3216" s="24">
        <f>VLOOKUP(employees!$H3216,locations[#All],4,)</f>
        <v>0.8</v>
      </c>
      <c r="U3216" s="26">
        <f>employees!$Q3216/employees!$T3216</f>
        <v>81997.7</v>
      </c>
    </row>
    <row r="3217" spans="1:21" x14ac:dyDescent="0.25">
      <c r="A3217" s="19">
        <v>3216</v>
      </c>
      <c r="B3217" s="20" t="s">
        <v>3128</v>
      </c>
      <c r="C3217" s="20" t="s">
        <v>59</v>
      </c>
      <c r="D3217" s="20">
        <v>34</v>
      </c>
      <c r="E3217" s="20">
        <v>9</v>
      </c>
      <c r="F3217" s="20" t="str">
        <f>VLOOKUP(Table6[[#This Row],[department_id]],departments[#All],2,FALSE)</f>
        <v>Product Management</v>
      </c>
      <c r="G3217" s="20" t="str">
        <f>VLOOKUP(employees!$E3217,departments[],3,FALSE)</f>
        <v>Product</v>
      </c>
      <c r="H3217" s="20">
        <v>18</v>
      </c>
      <c r="I3217" s="20" t="str">
        <f>VLOOKUP(employees!$H3217,locations[#All],3,FALSE)</f>
        <v>Buenos Aires</v>
      </c>
      <c r="J3217" s="20" t="str">
        <f>_xlfn.XLOOKUP(Table6[[#This Row],[City]],locations[city],locations[Continent])</f>
        <v>South America</v>
      </c>
      <c r="K3217" s="20" t="s">
        <v>66</v>
      </c>
      <c r="L3217" s="20" t="s">
        <v>51</v>
      </c>
      <c r="M3217" s="21">
        <v>41676</v>
      </c>
      <c r="N3217" s="20" t="s">
        <v>62</v>
      </c>
      <c r="O3217" s="20">
        <v>3.28</v>
      </c>
      <c r="P3217" s="20">
        <v>8.9</v>
      </c>
      <c r="Q3217" s="20">
        <v>76763.5</v>
      </c>
      <c r="R3217" s="20">
        <v>2878</v>
      </c>
      <c r="S3217" s="20">
        <f ca="1">DATEDIF(employees!$M3217, TODAY(), "y")</f>
        <v>12</v>
      </c>
      <c r="T3217" s="20">
        <f>VLOOKUP(employees!$H3217,locations[#All],4,)</f>
        <v>0.65</v>
      </c>
      <c r="U3217" s="22">
        <f>employees!$Q3217/employees!$T3217</f>
        <v>118097.6923076923</v>
      </c>
    </row>
    <row r="3218" spans="1:21" x14ac:dyDescent="0.25">
      <c r="A3218" s="23">
        <v>3217</v>
      </c>
      <c r="B3218" s="24" t="s">
        <v>3521</v>
      </c>
      <c r="C3218" s="24" t="s">
        <v>54</v>
      </c>
      <c r="D3218" s="24">
        <v>60</v>
      </c>
      <c r="E3218" s="24">
        <v>17</v>
      </c>
      <c r="F3218" s="24" t="str">
        <f>VLOOKUP(Table6[[#This Row],[department_id]],departments[#All],2,FALSE)</f>
        <v>Customer Success</v>
      </c>
      <c r="G3218" s="24" t="str">
        <f>VLOOKUP(employees!$E3218,departments[],3,FALSE)</f>
        <v>GTM</v>
      </c>
      <c r="H3218" s="24">
        <v>12</v>
      </c>
      <c r="I3218" s="24" t="str">
        <f>VLOOKUP(employees!$H3218,locations[#All],3,FALSE)</f>
        <v>Hyderabad</v>
      </c>
      <c r="J3218" s="24" t="str">
        <f>_xlfn.XLOOKUP(Table6[[#This Row],[City]],locations[city],locations[Continent])</f>
        <v>Asia</v>
      </c>
      <c r="K3218" s="24" t="s">
        <v>64</v>
      </c>
      <c r="L3218" s="24" t="s">
        <v>83</v>
      </c>
      <c r="M3218" s="25">
        <v>44997</v>
      </c>
      <c r="N3218" s="24" t="s">
        <v>57</v>
      </c>
      <c r="O3218" s="24">
        <v>2.5299999999999998</v>
      </c>
      <c r="P3218" s="24">
        <v>8</v>
      </c>
      <c r="Q3218" s="24">
        <v>61629.14</v>
      </c>
      <c r="R3218" s="24">
        <v>10</v>
      </c>
      <c r="S3218" s="24">
        <f ca="1">DATEDIF(employees!$M3218, TODAY(), "y")</f>
        <v>3</v>
      </c>
      <c r="T3218" s="24">
        <f>VLOOKUP(employees!$H3218,locations[#All],4,)</f>
        <v>0.68</v>
      </c>
      <c r="U3218" s="26">
        <f>employees!$Q3218/employees!$T3218</f>
        <v>90631.088235294112</v>
      </c>
    </row>
    <row r="3219" spans="1:21" x14ac:dyDescent="0.25">
      <c r="A3219" s="19">
        <v>3218</v>
      </c>
      <c r="B3219" s="20" t="s">
        <v>3129</v>
      </c>
      <c r="C3219" s="20" t="s">
        <v>59</v>
      </c>
      <c r="D3219" s="20">
        <v>25</v>
      </c>
      <c r="E3219" s="20">
        <v>15</v>
      </c>
      <c r="F3219" s="20" t="str">
        <f>VLOOKUP(Table6[[#This Row],[department_id]],departments[#All],2,FALSE)</f>
        <v>Marketing</v>
      </c>
      <c r="G3219" s="20" t="str">
        <f>VLOOKUP(employees!$E3219,departments[],3,FALSE)</f>
        <v>GTM</v>
      </c>
      <c r="H3219" s="20">
        <v>13</v>
      </c>
      <c r="I3219" s="20" t="str">
        <f>VLOOKUP(employees!$H3219,locations[#All],3,FALSE)</f>
        <v>Cairo</v>
      </c>
      <c r="J3219" s="20" t="str">
        <f>_xlfn.XLOOKUP(Table6[[#This Row],[City]],locations[city],locations[Continent])</f>
        <v>Africa</v>
      </c>
      <c r="K3219" s="20" t="s">
        <v>50</v>
      </c>
      <c r="L3219" s="20" t="s">
        <v>56</v>
      </c>
      <c r="M3219" s="21">
        <v>45622</v>
      </c>
      <c r="N3219" s="20" t="s">
        <v>52</v>
      </c>
      <c r="O3219" s="20">
        <v>2.7</v>
      </c>
      <c r="P3219" s="20">
        <v>6.4</v>
      </c>
      <c r="Q3219" s="20">
        <v>20148.8</v>
      </c>
      <c r="R3219" s="20">
        <v>871</v>
      </c>
      <c r="S3219" s="20">
        <f ca="1">DATEDIF(employees!$M3219, TODAY(), "y")</f>
        <v>1</v>
      </c>
      <c r="T3219" s="20">
        <f>VLOOKUP(employees!$H3219,locations[#All],4,)</f>
        <v>0.55000000000000004</v>
      </c>
      <c r="U3219" s="22">
        <f>employees!$Q3219/employees!$T3219</f>
        <v>36634.181818181816</v>
      </c>
    </row>
    <row r="3220" spans="1:21" x14ac:dyDescent="0.25">
      <c r="A3220" s="23">
        <v>3219</v>
      </c>
      <c r="B3220" s="24" t="s">
        <v>2646</v>
      </c>
      <c r="C3220" s="24" t="s">
        <v>49</v>
      </c>
      <c r="D3220" s="24">
        <v>53</v>
      </c>
      <c r="E3220" s="24">
        <v>13</v>
      </c>
      <c r="F3220" s="24" t="str">
        <f>VLOOKUP(Table6[[#This Row],[department_id]],departments[#All],2,FALSE)</f>
        <v>Sales</v>
      </c>
      <c r="G3220" s="24" t="str">
        <f>VLOOKUP(employees!$E3220,departments[],3,FALSE)</f>
        <v>GTM</v>
      </c>
      <c r="H3220" s="24">
        <v>10</v>
      </c>
      <c r="I3220" s="24" t="str">
        <f>VLOOKUP(employees!$H3220,locations[#All],3,FALSE)</f>
        <v>Warsaw</v>
      </c>
      <c r="J3220" s="24" t="str">
        <f>_xlfn.XLOOKUP(Table6[[#This Row],[City]],locations[city],locations[Continent])</f>
        <v>Europe</v>
      </c>
      <c r="K3220" s="24" t="s">
        <v>64</v>
      </c>
      <c r="L3220" s="24" t="s">
        <v>78</v>
      </c>
      <c r="M3220" s="25">
        <v>43980</v>
      </c>
      <c r="N3220" s="24" t="s">
        <v>57</v>
      </c>
      <c r="O3220" s="24">
        <v>4.47</v>
      </c>
      <c r="P3220" s="24">
        <v>6.7</v>
      </c>
      <c r="Q3220" s="24">
        <v>88054.44</v>
      </c>
      <c r="R3220" s="24">
        <v>1434</v>
      </c>
      <c r="S3220" s="24">
        <f ca="1">DATEDIF(employees!$M3220, TODAY(), "y")</f>
        <v>6</v>
      </c>
      <c r="T3220" s="24">
        <f>VLOOKUP(employees!$H3220,locations[#All],4,)</f>
        <v>0.95</v>
      </c>
      <c r="U3220" s="26">
        <f>employees!$Q3220/employees!$T3220</f>
        <v>92688.884210526317</v>
      </c>
    </row>
    <row r="3221" spans="1:21" x14ac:dyDescent="0.25">
      <c r="A3221" s="19">
        <v>3220</v>
      </c>
      <c r="B3221" s="20" t="s">
        <v>3130</v>
      </c>
      <c r="C3221" s="20" t="s">
        <v>59</v>
      </c>
      <c r="D3221" s="20">
        <v>43</v>
      </c>
      <c r="E3221" s="20">
        <v>26</v>
      </c>
      <c r="F3221" s="20" t="str">
        <f>VLOOKUP(Table6[[#This Row],[department_id]],departments[#All],2,FALSE)</f>
        <v>Procurement</v>
      </c>
      <c r="G3221" s="20" t="str">
        <f>VLOOKUP(employees!$E3221,departments[],3,FALSE)</f>
        <v>Ops</v>
      </c>
      <c r="H3221" s="20">
        <v>20</v>
      </c>
      <c r="I3221" s="20" t="str">
        <f>VLOOKUP(employees!$H3221,locations[#All],3,FALSE)</f>
        <v>Singapore</v>
      </c>
      <c r="J3221" s="20" t="str">
        <f>_xlfn.XLOOKUP(Table6[[#This Row],[City]],locations[city],locations[Continent])</f>
        <v>Asia</v>
      </c>
      <c r="K3221" s="20" t="s">
        <v>60</v>
      </c>
      <c r="L3221" s="20" t="s">
        <v>51</v>
      </c>
      <c r="M3221" s="21">
        <v>44274</v>
      </c>
      <c r="N3221" s="20" t="s">
        <v>52</v>
      </c>
      <c r="O3221" s="20">
        <v>3.14</v>
      </c>
      <c r="P3221" s="20">
        <v>6.2</v>
      </c>
      <c r="Q3221" s="20">
        <v>177541.74</v>
      </c>
      <c r="R3221" s="20">
        <v>31</v>
      </c>
      <c r="S3221" s="20">
        <f ca="1">DATEDIF(employees!$M3221, TODAY(), "y")</f>
        <v>5</v>
      </c>
      <c r="T3221" s="20">
        <f>VLOOKUP(employees!$H3221,locations[#All],4,)</f>
        <v>1.22</v>
      </c>
      <c r="U3221" s="22">
        <f>employees!$Q3221/employees!$T3221</f>
        <v>145526.01639344261</v>
      </c>
    </row>
    <row r="3222" spans="1:21" x14ac:dyDescent="0.25">
      <c r="A3222" s="23">
        <v>3221</v>
      </c>
      <c r="B3222" s="24" t="s">
        <v>3131</v>
      </c>
      <c r="C3222" s="24" t="s">
        <v>54</v>
      </c>
      <c r="D3222" s="24">
        <v>46</v>
      </c>
      <c r="E3222" s="24">
        <v>19</v>
      </c>
      <c r="F3222" s="24" t="str">
        <f>VLOOKUP(Table6[[#This Row],[department_id]],departments[#All],2,FALSE)</f>
        <v>Human Resources</v>
      </c>
      <c r="G3222" s="24" t="str">
        <f>VLOOKUP(employees!$E3222,departments[],3,FALSE)</f>
        <v>G&amp;A</v>
      </c>
      <c r="H3222" s="24">
        <v>11</v>
      </c>
      <c r="I3222" s="24" t="str">
        <f>VLOOKUP(employees!$H3222,locations[#All],3,FALSE)</f>
        <v>Bengaluru</v>
      </c>
      <c r="J3222" s="24" t="str">
        <f>_xlfn.XLOOKUP(Table6[[#This Row],[City]],locations[city],locations[Continent])</f>
        <v>Asia</v>
      </c>
      <c r="K3222" s="24" t="s">
        <v>66</v>
      </c>
      <c r="L3222" s="24" t="s">
        <v>56</v>
      </c>
      <c r="M3222" s="25">
        <v>45303</v>
      </c>
      <c r="N3222" s="24" t="s">
        <v>62</v>
      </c>
      <c r="O3222" s="24">
        <v>4.28</v>
      </c>
      <c r="P3222" s="24">
        <v>6.5</v>
      </c>
      <c r="Q3222" s="24">
        <v>49489.46</v>
      </c>
      <c r="R3222" s="24">
        <v>3215</v>
      </c>
      <c r="S3222" s="24">
        <f ca="1">DATEDIF(employees!$M3222, TODAY(), "y")</f>
        <v>2</v>
      </c>
      <c r="T3222" s="24">
        <f>VLOOKUP(employees!$H3222,locations[#All],4,)</f>
        <v>0.7</v>
      </c>
      <c r="U3222" s="26">
        <f>employees!$Q3222/employees!$T3222</f>
        <v>70699.228571428568</v>
      </c>
    </row>
    <row r="3223" spans="1:21" x14ac:dyDescent="0.25">
      <c r="A3223" s="19">
        <v>3222</v>
      </c>
      <c r="B3223" s="20" t="s">
        <v>3132</v>
      </c>
      <c r="C3223" s="20" t="s">
        <v>54</v>
      </c>
      <c r="D3223" s="20">
        <v>29</v>
      </c>
      <c r="E3223" s="20">
        <v>9</v>
      </c>
      <c r="F3223" s="20" t="str">
        <f>VLOOKUP(Table6[[#This Row],[department_id]],departments[#All],2,FALSE)</f>
        <v>Product Management</v>
      </c>
      <c r="G3223" s="20" t="str">
        <f>VLOOKUP(employees!$E3223,departments[],3,FALSE)</f>
        <v>Product</v>
      </c>
      <c r="H3223" s="20">
        <v>18</v>
      </c>
      <c r="I3223" s="20" t="str">
        <f>VLOOKUP(employees!$H3223,locations[#All],3,FALSE)</f>
        <v>Buenos Aires</v>
      </c>
      <c r="J3223" s="20" t="str">
        <f>_xlfn.XLOOKUP(Table6[[#This Row],[City]],locations[city],locations[Continent])</f>
        <v>South America</v>
      </c>
      <c r="K3223" s="20" t="s">
        <v>64</v>
      </c>
      <c r="L3223" s="20" t="s">
        <v>51</v>
      </c>
      <c r="M3223" s="21">
        <v>44528</v>
      </c>
      <c r="N3223" s="20" t="s">
        <v>52</v>
      </c>
      <c r="O3223" s="20">
        <v>4.67</v>
      </c>
      <c r="P3223" s="20">
        <v>9.5</v>
      </c>
      <c r="Q3223" s="20">
        <v>166432.32000000001</v>
      </c>
      <c r="R3223" s="20">
        <v>290</v>
      </c>
      <c r="S3223" s="20">
        <f ca="1">DATEDIF(employees!$M3223, TODAY(), "y")</f>
        <v>4</v>
      </c>
      <c r="T3223" s="20">
        <f>VLOOKUP(employees!$H3223,locations[#All],4,)</f>
        <v>0.65</v>
      </c>
      <c r="U3223" s="22">
        <f>employees!$Q3223/employees!$T3223</f>
        <v>256049.72307692308</v>
      </c>
    </row>
    <row r="3224" spans="1:21" x14ac:dyDescent="0.25">
      <c r="A3224" s="23">
        <v>3223</v>
      </c>
      <c r="B3224" s="24" t="s">
        <v>3133</v>
      </c>
      <c r="C3224" s="24" t="s">
        <v>49</v>
      </c>
      <c r="D3224" s="24">
        <v>62</v>
      </c>
      <c r="E3224" s="24">
        <v>14</v>
      </c>
      <c r="F3224" s="24" t="str">
        <f>VLOOKUP(Table6[[#This Row],[department_id]],departments[#All],2,FALSE)</f>
        <v>Sales Operations</v>
      </c>
      <c r="G3224" s="24" t="str">
        <f>VLOOKUP(employees!$E3224,departments[],3,FALSE)</f>
        <v>GTM</v>
      </c>
      <c r="H3224" s="24">
        <v>15</v>
      </c>
      <c r="I3224" s="24" t="str">
        <f>VLOOKUP(employees!$H3224,locations[#All],3,FALSE)</f>
        <v>Cape Town</v>
      </c>
      <c r="J3224" s="24" t="str">
        <f>_xlfn.XLOOKUP(Table6[[#This Row],[City]],locations[city],locations[Continent])</f>
        <v>Africa</v>
      </c>
      <c r="K3224" s="24" t="s">
        <v>64</v>
      </c>
      <c r="L3224" s="24" t="s">
        <v>51</v>
      </c>
      <c r="M3224" s="25">
        <v>42060</v>
      </c>
      <c r="N3224" s="24" t="s">
        <v>52</v>
      </c>
      <c r="O3224" s="24">
        <v>2.89</v>
      </c>
      <c r="P3224" s="24">
        <v>5.8</v>
      </c>
      <c r="Q3224" s="24">
        <v>100443.48</v>
      </c>
      <c r="R3224" s="24">
        <v>2936</v>
      </c>
      <c r="S3224" s="24">
        <f ca="1">DATEDIF(employees!$M3224, TODAY(), "y")</f>
        <v>11</v>
      </c>
      <c r="T3224" s="24">
        <f>VLOOKUP(employees!$H3224,locations[#All],4,)</f>
        <v>0.7</v>
      </c>
      <c r="U3224" s="26">
        <f>employees!$Q3224/employees!$T3224</f>
        <v>143490.6857142857</v>
      </c>
    </row>
    <row r="3225" spans="1:21" x14ac:dyDescent="0.25">
      <c r="A3225" s="19">
        <v>3224</v>
      </c>
      <c r="B3225" s="20" t="s">
        <v>3134</v>
      </c>
      <c r="C3225" s="20" t="s">
        <v>59</v>
      </c>
      <c r="D3225" s="20">
        <v>30</v>
      </c>
      <c r="E3225" s="20">
        <v>6</v>
      </c>
      <c r="F3225" s="20" t="str">
        <f>VLOOKUP(Table6[[#This Row],[department_id]],departments[#All],2,FALSE)</f>
        <v>Security</v>
      </c>
      <c r="G3225" s="20" t="str">
        <f>VLOOKUP(employees!$E3225,departments[],3,FALSE)</f>
        <v>Tech</v>
      </c>
      <c r="H3225" s="20">
        <v>20</v>
      </c>
      <c r="I3225" s="20" t="str">
        <f>VLOOKUP(employees!$H3225,locations[#All],3,FALSE)</f>
        <v>Singapore</v>
      </c>
      <c r="J3225" s="20" t="str">
        <f>_xlfn.XLOOKUP(Table6[[#This Row],[City]],locations[city],locations[Continent])</f>
        <v>Asia</v>
      </c>
      <c r="K3225" s="20" t="s">
        <v>55</v>
      </c>
      <c r="L3225" s="20" t="s">
        <v>51</v>
      </c>
      <c r="M3225" s="21">
        <v>45147</v>
      </c>
      <c r="N3225" s="20" t="s">
        <v>57</v>
      </c>
      <c r="O3225" s="20">
        <v>3.64</v>
      </c>
      <c r="P3225" s="20">
        <v>8.3000000000000007</v>
      </c>
      <c r="Q3225" s="20">
        <v>191762.33</v>
      </c>
      <c r="R3225" s="20">
        <v>790</v>
      </c>
      <c r="S3225" s="20">
        <f ca="1">DATEDIF(employees!$M3225, TODAY(), "y")</f>
        <v>3</v>
      </c>
      <c r="T3225" s="20">
        <f>VLOOKUP(employees!$H3225,locations[#All],4,)</f>
        <v>1.22</v>
      </c>
      <c r="U3225" s="22">
        <f>employees!$Q3225/employees!$T3225</f>
        <v>157182.23770491802</v>
      </c>
    </row>
    <row r="3226" spans="1:21" x14ac:dyDescent="0.25">
      <c r="A3226" s="23">
        <v>3225</v>
      </c>
      <c r="B3226" s="24" t="s">
        <v>3135</v>
      </c>
      <c r="C3226" s="24" t="s">
        <v>54</v>
      </c>
      <c r="D3226" s="24">
        <v>53</v>
      </c>
      <c r="E3226" s="24">
        <v>20</v>
      </c>
      <c r="F3226" s="24" t="str">
        <f>VLOOKUP(Table6[[#This Row],[department_id]],departments[#All],2,FALSE)</f>
        <v>Recruiting</v>
      </c>
      <c r="G3226" s="24" t="str">
        <f>VLOOKUP(employees!$E3226,departments[],3,FALSE)</f>
        <v>G&amp;A</v>
      </c>
      <c r="H3226" s="24">
        <v>2</v>
      </c>
      <c r="I3226" s="24" t="str">
        <f>VLOOKUP(employees!$H3226,locations[#All],3,FALSE)</f>
        <v>New York</v>
      </c>
      <c r="J3226" s="24" t="str">
        <f>_xlfn.XLOOKUP(Table6[[#This Row],[City]],locations[city],locations[Continent])</f>
        <v>North America</v>
      </c>
      <c r="K3226" s="24" t="s">
        <v>66</v>
      </c>
      <c r="L3226" s="24" t="s">
        <v>51</v>
      </c>
      <c r="M3226" s="25">
        <v>43475</v>
      </c>
      <c r="N3226" s="24" t="s">
        <v>52</v>
      </c>
      <c r="O3226" s="24">
        <v>2.5</v>
      </c>
      <c r="P3226" s="24">
        <v>7.7</v>
      </c>
      <c r="Q3226" s="24">
        <v>80376.31</v>
      </c>
      <c r="R3226" s="24">
        <v>2415</v>
      </c>
      <c r="S3226" s="24">
        <f ca="1">DATEDIF(employees!$M3226, TODAY(), "y")</f>
        <v>7</v>
      </c>
      <c r="T3226" s="24">
        <f>VLOOKUP(employees!$H3226,locations[#All],4,)</f>
        <v>1.3</v>
      </c>
      <c r="U3226" s="26">
        <f>employees!$Q3226/employees!$T3226</f>
        <v>61827.930769230763</v>
      </c>
    </row>
    <row r="3227" spans="1:21" x14ac:dyDescent="0.25">
      <c r="A3227" s="19">
        <v>3226</v>
      </c>
      <c r="B3227" s="20" t="s">
        <v>3136</v>
      </c>
      <c r="C3227" s="20" t="s">
        <v>49</v>
      </c>
      <c r="D3227" s="20">
        <v>46</v>
      </c>
      <c r="E3227" s="20">
        <v>23</v>
      </c>
      <c r="F3227" s="20" t="str">
        <f>VLOOKUP(Table6[[#This Row],[department_id]],departments[#All],2,FALSE)</f>
        <v>Legal</v>
      </c>
      <c r="G3227" s="20" t="str">
        <f>VLOOKUP(employees!$E3227,departments[],3,FALSE)</f>
        <v>G&amp;A</v>
      </c>
      <c r="H3227" s="20">
        <v>3</v>
      </c>
      <c r="I3227" s="20" t="str">
        <f>VLOOKUP(employees!$H3227,locations[#All],3,FALSE)</f>
        <v>Austin</v>
      </c>
      <c r="J3227" s="20" t="str">
        <f>_xlfn.XLOOKUP(Table6[[#This Row],[City]],locations[city],locations[Continent])</f>
        <v>North America</v>
      </c>
      <c r="K3227" s="20" t="s">
        <v>75</v>
      </c>
      <c r="L3227" s="20" t="s">
        <v>51</v>
      </c>
      <c r="M3227" s="21">
        <v>43957</v>
      </c>
      <c r="N3227" s="20" t="s">
        <v>52</v>
      </c>
      <c r="O3227" s="20">
        <v>4.54</v>
      </c>
      <c r="P3227" s="20">
        <v>6.1</v>
      </c>
      <c r="Q3227" s="20">
        <v>280179.05</v>
      </c>
      <c r="R3227" s="20">
        <v>875</v>
      </c>
      <c r="S3227" s="20">
        <f ca="1">DATEDIF(employees!$M3227, TODAY(), "y")</f>
        <v>6</v>
      </c>
      <c r="T3227" s="20">
        <f>VLOOKUP(employees!$H3227,locations[#All],4,)</f>
        <v>1.05</v>
      </c>
      <c r="U3227" s="22">
        <f>employees!$Q3227/employees!$T3227</f>
        <v>266837.19047619047</v>
      </c>
    </row>
    <row r="3228" spans="1:21" x14ac:dyDescent="0.25">
      <c r="A3228" s="23">
        <v>3227</v>
      </c>
      <c r="B3228" s="24" t="s">
        <v>3137</v>
      </c>
      <c r="C3228" s="24" t="s">
        <v>59</v>
      </c>
      <c r="D3228" s="24">
        <v>65</v>
      </c>
      <c r="E3228" s="24">
        <v>23</v>
      </c>
      <c r="F3228" s="24" t="str">
        <f>VLOOKUP(Table6[[#This Row],[department_id]],departments[#All],2,FALSE)</f>
        <v>Legal</v>
      </c>
      <c r="G3228" s="24" t="str">
        <f>VLOOKUP(employees!$E3228,departments[],3,FALSE)</f>
        <v>G&amp;A</v>
      </c>
      <c r="H3228" s="24">
        <v>7</v>
      </c>
      <c r="I3228" s="24" t="str">
        <f>VLOOKUP(employees!$H3228,locations[#All],3,FALSE)</f>
        <v>Paris</v>
      </c>
      <c r="J3228" s="24" t="str">
        <f>_xlfn.XLOOKUP(Table6[[#This Row],[City]],locations[city],locations[Continent])</f>
        <v>Europe</v>
      </c>
      <c r="K3228" s="24" t="s">
        <v>60</v>
      </c>
      <c r="L3228" s="24" t="s">
        <v>51</v>
      </c>
      <c r="M3228" s="25">
        <v>45589</v>
      </c>
      <c r="N3228" s="24" t="s">
        <v>52</v>
      </c>
      <c r="O3228" s="24">
        <v>3.15</v>
      </c>
      <c r="P3228" s="24">
        <v>5.3</v>
      </c>
      <c r="Q3228" s="24">
        <v>164614.68</v>
      </c>
      <c r="R3228" s="24">
        <v>1786</v>
      </c>
      <c r="S3228" s="24">
        <f ca="1">DATEDIF(employees!$M3228, TODAY(), "y")</f>
        <v>1</v>
      </c>
      <c r="T3228" s="24">
        <f>VLOOKUP(employees!$H3228,locations[#All],4,)</f>
        <v>1.18</v>
      </c>
      <c r="U3228" s="26">
        <f>employees!$Q3228/employees!$T3228</f>
        <v>139503.96610169491</v>
      </c>
    </row>
    <row r="3229" spans="1:21" x14ac:dyDescent="0.25">
      <c r="A3229" s="19">
        <v>3228</v>
      </c>
      <c r="B3229" s="20" t="s">
        <v>3138</v>
      </c>
      <c r="C3229" s="20" t="s">
        <v>59</v>
      </c>
      <c r="D3229" s="20">
        <v>29</v>
      </c>
      <c r="E3229" s="20">
        <v>6</v>
      </c>
      <c r="F3229" s="20" t="str">
        <f>VLOOKUP(Table6[[#This Row],[department_id]],departments[#All],2,FALSE)</f>
        <v>Security</v>
      </c>
      <c r="G3229" s="20" t="str">
        <f>VLOOKUP(employees!$E3229,departments[],3,FALSE)</f>
        <v>Tech</v>
      </c>
      <c r="H3229" s="20">
        <v>1</v>
      </c>
      <c r="I3229" s="20" t="str">
        <f>VLOOKUP(employees!$H3229,locations[#All],3,FALSE)</f>
        <v>San Francisco</v>
      </c>
      <c r="J3229" s="20" t="str">
        <f>_xlfn.XLOOKUP(Table6[[#This Row],[City]],locations[city],locations[Continent])</f>
        <v>North America</v>
      </c>
      <c r="K3229" s="20" t="s">
        <v>55</v>
      </c>
      <c r="L3229" s="20" t="s">
        <v>78</v>
      </c>
      <c r="M3229" s="21">
        <v>45827</v>
      </c>
      <c r="N3229" s="20" t="s">
        <v>57</v>
      </c>
      <c r="O3229" s="20">
        <v>2.97</v>
      </c>
      <c r="P3229" s="20">
        <v>9.1999999999999993</v>
      </c>
      <c r="Q3229" s="20">
        <v>130624.66</v>
      </c>
      <c r="R3229" s="20">
        <v>1746</v>
      </c>
      <c r="S3229" s="20">
        <f ca="1">DATEDIF(employees!$M3229, TODAY(), "y")</f>
        <v>1</v>
      </c>
      <c r="T3229" s="20">
        <f>VLOOKUP(employees!$H3229,locations[#All],4,)</f>
        <v>1.35</v>
      </c>
      <c r="U3229" s="22">
        <f>employees!$Q3229/employees!$T3229</f>
        <v>96759.007407407407</v>
      </c>
    </row>
    <row r="3230" spans="1:21" x14ac:dyDescent="0.25">
      <c r="A3230" s="23">
        <v>3229</v>
      </c>
      <c r="B3230" s="24" t="s">
        <v>3139</v>
      </c>
      <c r="C3230" s="24" t="s">
        <v>49</v>
      </c>
      <c r="D3230" s="24">
        <v>53</v>
      </c>
      <c r="E3230" s="24">
        <v>16</v>
      </c>
      <c r="F3230" s="24" t="str">
        <f>VLOOKUP(Table6[[#This Row],[department_id]],departments[#All],2,FALSE)</f>
        <v>Content Marketing</v>
      </c>
      <c r="G3230" s="24" t="str">
        <f>VLOOKUP(employees!$E3230,departments[],3,FALSE)</f>
        <v>GTM</v>
      </c>
      <c r="H3230" s="24">
        <v>17</v>
      </c>
      <c r="I3230" s="24" t="str">
        <f>VLOOKUP(employees!$H3230,locations[#All],3,FALSE)</f>
        <v>Mexico City</v>
      </c>
      <c r="J3230" s="24" t="str">
        <f>_xlfn.XLOOKUP(Table6[[#This Row],[City]],locations[city],locations[Continent])</f>
        <v>South America</v>
      </c>
      <c r="K3230" s="24" t="s">
        <v>55</v>
      </c>
      <c r="L3230" s="24" t="s">
        <v>51</v>
      </c>
      <c r="M3230" s="25">
        <v>45316</v>
      </c>
      <c r="N3230" s="24" t="s">
        <v>57</v>
      </c>
      <c r="O3230" s="24">
        <v>3.3</v>
      </c>
      <c r="P3230" s="24">
        <v>7.9</v>
      </c>
      <c r="Q3230" s="24">
        <v>64887.88</v>
      </c>
      <c r="R3230" s="24">
        <v>3452</v>
      </c>
      <c r="S3230" s="24">
        <f ca="1">DATEDIF(employees!$M3230, TODAY(), "y")</f>
        <v>2</v>
      </c>
      <c r="T3230" s="24">
        <f>VLOOKUP(employees!$H3230,locations[#All],4,)</f>
        <v>0.78</v>
      </c>
      <c r="U3230" s="26">
        <f>employees!$Q3230/employees!$T3230</f>
        <v>83189.589743589735</v>
      </c>
    </row>
    <row r="3231" spans="1:21" x14ac:dyDescent="0.25">
      <c r="A3231" s="19">
        <v>3230</v>
      </c>
      <c r="B3231" s="20" t="s">
        <v>3140</v>
      </c>
      <c r="C3231" s="20" t="s">
        <v>54</v>
      </c>
      <c r="D3231" s="20">
        <v>59</v>
      </c>
      <c r="E3231" s="20">
        <v>23</v>
      </c>
      <c r="F3231" s="20" t="str">
        <f>VLOOKUP(Table6[[#This Row],[department_id]],departments[#All],2,FALSE)</f>
        <v>Legal</v>
      </c>
      <c r="G3231" s="20" t="str">
        <f>VLOOKUP(employees!$E3231,departments[],3,FALSE)</f>
        <v>G&amp;A</v>
      </c>
      <c r="H3231" s="20">
        <v>17</v>
      </c>
      <c r="I3231" s="20" t="str">
        <f>VLOOKUP(employees!$H3231,locations[#All],3,FALSE)</f>
        <v>Mexico City</v>
      </c>
      <c r="J3231" s="20" t="str">
        <f>_xlfn.XLOOKUP(Table6[[#This Row],[City]],locations[city],locations[Continent])</f>
        <v>South America</v>
      </c>
      <c r="K3231" s="20" t="s">
        <v>66</v>
      </c>
      <c r="L3231" s="20" t="s">
        <v>78</v>
      </c>
      <c r="M3231" s="21">
        <v>42478</v>
      </c>
      <c r="N3231" s="20" t="s">
        <v>52</v>
      </c>
      <c r="O3231" s="20">
        <v>4.53</v>
      </c>
      <c r="P3231" s="20">
        <v>6.8</v>
      </c>
      <c r="Q3231" s="20">
        <v>92428.58</v>
      </c>
      <c r="R3231" s="20">
        <v>93</v>
      </c>
      <c r="S3231" s="20">
        <f ca="1">DATEDIF(employees!$M3231, TODAY(), "y")</f>
        <v>10</v>
      </c>
      <c r="T3231" s="20">
        <f>VLOOKUP(employees!$H3231,locations[#All],4,)</f>
        <v>0.78</v>
      </c>
      <c r="U3231" s="22">
        <f>employees!$Q3231/employees!$T3231</f>
        <v>118498.17948717948</v>
      </c>
    </row>
    <row r="3232" spans="1:21" x14ac:dyDescent="0.25">
      <c r="A3232" s="23">
        <v>3231</v>
      </c>
      <c r="B3232" s="24" t="s">
        <v>3141</v>
      </c>
      <c r="C3232" s="24" t="s">
        <v>59</v>
      </c>
      <c r="D3232" s="24">
        <v>38</v>
      </c>
      <c r="E3232" s="24">
        <v>27</v>
      </c>
      <c r="F3232" s="24" t="str">
        <f>VLOOKUP(Table6[[#This Row],[department_id]],departments[#All],2,FALSE)</f>
        <v>Facilities</v>
      </c>
      <c r="G3232" s="24" t="str">
        <f>VLOOKUP(employees!$E3232,departments[],3,FALSE)</f>
        <v>Ops</v>
      </c>
      <c r="H3232" s="24">
        <v>8</v>
      </c>
      <c r="I3232" s="24" t="str">
        <f>VLOOKUP(employees!$H3232,locations[#All],3,FALSE)</f>
        <v>Barcelona</v>
      </c>
      <c r="J3232" s="24" t="str">
        <f>_xlfn.XLOOKUP(Table6[[#This Row],[City]],locations[city],locations[Continent])</f>
        <v>Europe</v>
      </c>
      <c r="K3232" s="24" t="s">
        <v>66</v>
      </c>
      <c r="L3232" s="24" t="s">
        <v>78</v>
      </c>
      <c r="M3232" s="25">
        <v>44701</v>
      </c>
      <c r="N3232" s="24" t="s">
        <v>57</v>
      </c>
      <c r="O3232" s="24">
        <v>3.07</v>
      </c>
      <c r="P3232" s="24">
        <v>8.1</v>
      </c>
      <c r="Q3232" s="24">
        <v>48272.639999999999</v>
      </c>
      <c r="R3232" s="24">
        <v>455</v>
      </c>
      <c r="S3232" s="24">
        <f ca="1">DATEDIF(employees!$M3232, TODAY(), "y")</f>
        <v>4</v>
      </c>
      <c r="T3232" s="24">
        <f>VLOOKUP(employees!$H3232,locations[#All],4,)</f>
        <v>1.05</v>
      </c>
      <c r="U3232" s="26">
        <f>employees!$Q3232/employees!$T3232</f>
        <v>45973.942857142858</v>
      </c>
    </row>
    <row r="3233" spans="1:21" x14ac:dyDescent="0.25">
      <c r="A3233" s="19">
        <v>3232</v>
      </c>
      <c r="B3233" s="20" t="s">
        <v>3142</v>
      </c>
      <c r="C3233" s="20" t="s">
        <v>49</v>
      </c>
      <c r="D3233" s="20">
        <v>34</v>
      </c>
      <c r="E3233" s="20">
        <v>6</v>
      </c>
      <c r="F3233" s="20" t="str">
        <f>VLOOKUP(Table6[[#This Row],[department_id]],departments[#All],2,FALSE)</f>
        <v>Security</v>
      </c>
      <c r="G3233" s="20" t="str">
        <f>VLOOKUP(employees!$E3233,departments[],3,FALSE)</f>
        <v>Tech</v>
      </c>
      <c r="H3233" s="20">
        <v>1</v>
      </c>
      <c r="I3233" s="20" t="str">
        <f>VLOOKUP(employees!$H3233,locations[#All],3,FALSE)</f>
        <v>San Francisco</v>
      </c>
      <c r="J3233" s="20" t="str">
        <f>_xlfn.XLOOKUP(Table6[[#This Row],[City]],locations[city],locations[Continent])</f>
        <v>North America</v>
      </c>
      <c r="K3233" s="20" t="s">
        <v>60</v>
      </c>
      <c r="L3233" s="20" t="s">
        <v>51</v>
      </c>
      <c r="M3233" s="21">
        <v>43271</v>
      </c>
      <c r="N3233" s="20" t="s">
        <v>57</v>
      </c>
      <c r="O3233" s="20">
        <v>2.61</v>
      </c>
      <c r="P3233" s="20">
        <v>5.8</v>
      </c>
      <c r="Q3233" s="20">
        <v>234186.62</v>
      </c>
      <c r="R3233" s="20">
        <v>3319</v>
      </c>
      <c r="S3233" s="20">
        <f ca="1">DATEDIF(employees!$M3233, TODAY(), "y")</f>
        <v>8</v>
      </c>
      <c r="T3233" s="20">
        <f>VLOOKUP(employees!$H3233,locations[#All],4,)</f>
        <v>1.35</v>
      </c>
      <c r="U3233" s="22">
        <f>employees!$Q3233/employees!$T3233</f>
        <v>173471.57037037035</v>
      </c>
    </row>
    <row r="3234" spans="1:21" x14ac:dyDescent="0.25">
      <c r="A3234" s="23">
        <v>3233</v>
      </c>
      <c r="B3234" s="24" t="s">
        <v>1873</v>
      </c>
      <c r="C3234" s="24" t="s">
        <v>59</v>
      </c>
      <c r="D3234" s="24">
        <v>49</v>
      </c>
      <c r="E3234" s="24">
        <v>8</v>
      </c>
      <c r="F3234" s="24" t="str">
        <f>VLOOKUP(Table6[[#This Row],[department_id]],departments[#All],2,FALSE)</f>
        <v>QA &amp; Testing</v>
      </c>
      <c r="G3234" s="24" t="str">
        <f>VLOOKUP(employees!$E3234,departments[],3,FALSE)</f>
        <v>Tech</v>
      </c>
      <c r="H3234" s="24">
        <v>14</v>
      </c>
      <c r="I3234" s="24" t="str">
        <f>VLOOKUP(employees!$H3234,locations[#All],3,FALSE)</f>
        <v>Dubai</v>
      </c>
      <c r="J3234" s="24" t="str">
        <f>_xlfn.XLOOKUP(Table6[[#This Row],[City]],locations[city],locations[Continent])</f>
        <v>Asia</v>
      </c>
      <c r="K3234" s="24" t="s">
        <v>55</v>
      </c>
      <c r="L3234" s="24" t="s">
        <v>56</v>
      </c>
      <c r="M3234" s="25">
        <v>45024</v>
      </c>
      <c r="N3234" s="24" t="s">
        <v>57</v>
      </c>
      <c r="O3234" s="24">
        <v>4.46</v>
      </c>
      <c r="P3234" s="24">
        <v>6.6</v>
      </c>
      <c r="Q3234" s="24">
        <v>97792.94</v>
      </c>
      <c r="R3234" s="24">
        <v>3186</v>
      </c>
      <c r="S3234" s="24">
        <f ca="1">DATEDIF(employees!$M3234, TODAY(), "y")</f>
        <v>3</v>
      </c>
      <c r="T3234" s="24">
        <f>VLOOKUP(employees!$H3234,locations[#All],4,)</f>
        <v>1.05</v>
      </c>
      <c r="U3234" s="26">
        <f>employees!$Q3234/employees!$T3234</f>
        <v>93136.133333333331</v>
      </c>
    </row>
    <row r="3235" spans="1:21" x14ac:dyDescent="0.25">
      <c r="A3235" s="19">
        <v>3234</v>
      </c>
      <c r="B3235" s="20" t="s">
        <v>3143</v>
      </c>
      <c r="C3235" s="20" t="s">
        <v>49</v>
      </c>
      <c r="D3235" s="20">
        <v>36</v>
      </c>
      <c r="E3235" s="20">
        <v>12</v>
      </c>
      <c r="F3235" s="20" t="str">
        <f>VLOOKUP(Table6[[#This Row],[department_id]],departments[#All],2,FALSE)</f>
        <v>UX Research</v>
      </c>
      <c r="G3235" s="20" t="str">
        <f>VLOOKUP(employees!$E3235,departments[],3,FALSE)</f>
        <v>Product</v>
      </c>
      <c r="H3235" s="20">
        <v>12</v>
      </c>
      <c r="I3235" s="20" t="str">
        <f>VLOOKUP(employees!$H3235,locations[#All],3,FALSE)</f>
        <v>Hyderabad</v>
      </c>
      <c r="J3235" s="20" t="str">
        <f>_xlfn.XLOOKUP(Table6[[#This Row],[City]],locations[city],locations[Continent])</f>
        <v>Asia</v>
      </c>
      <c r="K3235" s="20" t="s">
        <v>55</v>
      </c>
      <c r="L3235" s="20" t="s">
        <v>56</v>
      </c>
      <c r="M3235" s="21">
        <v>42116</v>
      </c>
      <c r="N3235" s="20" t="s">
        <v>57</v>
      </c>
      <c r="O3235" s="20">
        <v>3.91</v>
      </c>
      <c r="P3235" s="20">
        <v>8.9</v>
      </c>
      <c r="Q3235" s="20">
        <v>66932.429999999993</v>
      </c>
      <c r="R3235" s="20">
        <v>516</v>
      </c>
      <c r="S3235" s="20">
        <f ca="1">DATEDIF(employees!$M3235, TODAY(), "y")</f>
        <v>11</v>
      </c>
      <c r="T3235" s="20">
        <f>VLOOKUP(employees!$H3235,locations[#All],4,)</f>
        <v>0.68</v>
      </c>
      <c r="U3235" s="22">
        <f>employees!$Q3235/employees!$T3235</f>
        <v>98430.044117647049</v>
      </c>
    </row>
    <row r="3236" spans="1:21" x14ac:dyDescent="0.25">
      <c r="A3236" s="23">
        <v>3235</v>
      </c>
      <c r="B3236" s="24" t="s">
        <v>3144</v>
      </c>
      <c r="C3236" s="24" t="s">
        <v>49</v>
      </c>
      <c r="D3236" s="24">
        <v>44</v>
      </c>
      <c r="E3236" s="24">
        <v>25</v>
      </c>
      <c r="F3236" s="24" t="str">
        <f>VLOOKUP(Table6[[#This Row],[department_id]],departments[#All],2,FALSE)</f>
        <v>Operations</v>
      </c>
      <c r="G3236" s="24" t="str">
        <f>VLOOKUP(employees!$E3236,departments[],3,FALSE)</f>
        <v>Ops</v>
      </c>
      <c r="H3236" s="24">
        <v>4</v>
      </c>
      <c r="I3236" s="24" t="str">
        <f>VLOOKUP(employees!$H3236,locations[#All],3,FALSE)</f>
        <v>Toronto</v>
      </c>
      <c r="J3236" s="24" t="str">
        <f>_xlfn.XLOOKUP(Table6[[#This Row],[City]],locations[city],locations[Continent])</f>
        <v>North America</v>
      </c>
      <c r="K3236" s="24" t="s">
        <v>66</v>
      </c>
      <c r="L3236" s="24" t="s">
        <v>51</v>
      </c>
      <c r="M3236" s="25">
        <v>42053</v>
      </c>
      <c r="N3236" s="24" t="s">
        <v>57</v>
      </c>
      <c r="O3236" s="24">
        <v>3.35</v>
      </c>
      <c r="P3236" s="24">
        <v>6.1</v>
      </c>
      <c r="Q3236" s="24">
        <v>49865.17</v>
      </c>
      <c r="R3236" s="24">
        <v>1815</v>
      </c>
      <c r="S3236" s="24">
        <f ca="1">DATEDIF(employees!$M3236, TODAY(), "y")</f>
        <v>11</v>
      </c>
      <c r="T3236" s="24">
        <f>VLOOKUP(employees!$H3236,locations[#All],4,)</f>
        <v>1.1000000000000001</v>
      </c>
      <c r="U3236" s="26">
        <f>employees!$Q3236/employees!$T3236</f>
        <v>45331.972727272725</v>
      </c>
    </row>
    <row r="3237" spans="1:21" x14ac:dyDescent="0.25">
      <c r="A3237" s="19">
        <v>3236</v>
      </c>
      <c r="B3237" s="20" t="s">
        <v>3145</v>
      </c>
      <c r="C3237" s="20" t="s">
        <v>49</v>
      </c>
      <c r="D3237" s="20">
        <v>61</v>
      </c>
      <c r="E3237" s="20">
        <v>25</v>
      </c>
      <c r="F3237" s="20" t="str">
        <f>VLOOKUP(Table6[[#This Row],[department_id]],departments[#All],2,FALSE)</f>
        <v>Operations</v>
      </c>
      <c r="G3237" s="20" t="str">
        <f>VLOOKUP(employees!$E3237,departments[],3,FALSE)</f>
        <v>Ops</v>
      </c>
      <c r="H3237" s="20">
        <v>5</v>
      </c>
      <c r="I3237" s="20" t="str">
        <f>VLOOKUP(employees!$H3237,locations[#All],3,FALSE)</f>
        <v>London</v>
      </c>
      <c r="J3237" s="20" t="str">
        <f>_xlfn.XLOOKUP(Table6[[#This Row],[City]],locations[city],locations[Continent])</f>
        <v>Europe</v>
      </c>
      <c r="K3237" s="20" t="s">
        <v>66</v>
      </c>
      <c r="L3237" s="20" t="s">
        <v>56</v>
      </c>
      <c r="M3237" s="21">
        <v>43683</v>
      </c>
      <c r="N3237" s="20" t="s">
        <v>52</v>
      </c>
      <c r="O3237" s="20">
        <v>3.34</v>
      </c>
      <c r="P3237" s="20">
        <v>8.6</v>
      </c>
      <c r="Q3237" s="20">
        <v>65617.91</v>
      </c>
      <c r="R3237" s="20">
        <v>2351</v>
      </c>
      <c r="S3237" s="20">
        <f ca="1">DATEDIF(employees!$M3237, TODAY(), "y")</f>
        <v>7</v>
      </c>
      <c r="T3237" s="20">
        <f>VLOOKUP(employees!$H3237,locations[#All],4,)</f>
        <v>1.25</v>
      </c>
      <c r="U3237" s="22">
        <f>employees!$Q3237/employees!$T3237</f>
        <v>52494.328000000001</v>
      </c>
    </row>
    <row r="3238" spans="1:21" x14ac:dyDescent="0.25">
      <c r="A3238" s="23">
        <v>3237</v>
      </c>
      <c r="B3238" s="24" t="s">
        <v>3146</v>
      </c>
      <c r="C3238" s="24" t="s">
        <v>59</v>
      </c>
      <c r="D3238" s="24">
        <v>21</v>
      </c>
      <c r="E3238" s="24">
        <v>17</v>
      </c>
      <c r="F3238" s="24" t="str">
        <f>VLOOKUP(Table6[[#This Row],[department_id]],departments[#All],2,FALSE)</f>
        <v>Customer Success</v>
      </c>
      <c r="G3238" s="24" t="str">
        <f>VLOOKUP(employees!$E3238,departments[],3,FALSE)</f>
        <v>GTM</v>
      </c>
      <c r="H3238" s="24">
        <v>11</v>
      </c>
      <c r="I3238" s="24" t="str">
        <f>VLOOKUP(employees!$H3238,locations[#All],3,FALSE)</f>
        <v>Bengaluru</v>
      </c>
      <c r="J3238" s="24" t="str">
        <f>_xlfn.XLOOKUP(Table6[[#This Row],[City]],locations[city],locations[Continent])</f>
        <v>Asia</v>
      </c>
      <c r="K3238" s="24" t="s">
        <v>55</v>
      </c>
      <c r="L3238" s="24" t="s">
        <v>51</v>
      </c>
      <c r="M3238" s="25">
        <v>41873</v>
      </c>
      <c r="N3238" s="24" t="s">
        <v>52</v>
      </c>
      <c r="O3238" s="24">
        <v>3.49</v>
      </c>
      <c r="P3238" s="24">
        <v>8.8000000000000007</v>
      </c>
      <c r="Q3238" s="24">
        <v>46098.94</v>
      </c>
      <c r="R3238" s="24">
        <v>1951</v>
      </c>
      <c r="S3238" s="24">
        <f ca="1">DATEDIF(employees!$M3238, TODAY(), "y")</f>
        <v>12</v>
      </c>
      <c r="T3238" s="24">
        <f>VLOOKUP(employees!$H3238,locations[#All],4,)</f>
        <v>0.7</v>
      </c>
      <c r="U3238" s="26">
        <f>employees!$Q3238/employees!$T3238</f>
        <v>65855.628571428577</v>
      </c>
    </row>
    <row r="3239" spans="1:21" x14ac:dyDescent="0.25">
      <c r="A3239" s="19">
        <v>3238</v>
      </c>
      <c r="B3239" s="20" t="s">
        <v>3147</v>
      </c>
      <c r="C3239" s="20" t="s">
        <v>54</v>
      </c>
      <c r="D3239" s="20">
        <v>39</v>
      </c>
      <c r="E3239" s="20">
        <v>10</v>
      </c>
      <c r="F3239" s="20" t="str">
        <f>VLOOKUP(Table6[[#This Row],[department_id]],departments[#All],2,FALSE)</f>
        <v>Product Operations</v>
      </c>
      <c r="G3239" s="20" t="str">
        <f>VLOOKUP(employees!$E3239,departments[],3,FALSE)</f>
        <v>Product</v>
      </c>
      <c r="H3239" s="20">
        <v>4</v>
      </c>
      <c r="I3239" s="20" t="str">
        <f>VLOOKUP(employees!$H3239,locations[#All],3,FALSE)</f>
        <v>Toronto</v>
      </c>
      <c r="J3239" s="20" t="str">
        <f>_xlfn.XLOOKUP(Table6[[#This Row],[City]],locations[city],locations[Continent])</f>
        <v>North America</v>
      </c>
      <c r="K3239" s="20" t="s">
        <v>55</v>
      </c>
      <c r="L3239" s="20" t="s">
        <v>51</v>
      </c>
      <c r="M3239" s="21">
        <v>42650</v>
      </c>
      <c r="N3239" s="20" t="s">
        <v>57</v>
      </c>
      <c r="O3239" s="20">
        <v>3.51</v>
      </c>
      <c r="P3239" s="20">
        <v>5.5</v>
      </c>
      <c r="Q3239" s="20">
        <v>146539.42000000001</v>
      </c>
      <c r="R3239" s="20">
        <v>2955</v>
      </c>
      <c r="S3239" s="20">
        <f ca="1">DATEDIF(employees!$M3239, TODAY(), "y")</f>
        <v>9</v>
      </c>
      <c r="T3239" s="20">
        <f>VLOOKUP(employees!$H3239,locations[#All],4,)</f>
        <v>1.1000000000000001</v>
      </c>
      <c r="U3239" s="22">
        <f>employees!$Q3239/employees!$T3239</f>
        <v>133217.65454545454</v>
      </c>
    </row>
    <row r="3240" spans="1:21" x14ac:dyDescent="0.25">
      <c r="A3240" s="23">
        <v>3239</v>
      </c>
      <c r="B3240" s="24" t="s">
        <v>3148</v>
      </c>
      <c r="C3240" s="24" t="s">
        <v>54</v>
      </c>
      <c r="D3240" s="24">
        <v>28</v>
      </c>
      <c r="E3240" s="24">
        <v>10</v>
      </c>
      <c r="F3240" s="24" t="str">
        <f>VLOOKUP(Table6[[#This Row],[department_id]],departments[#All],2,FALSE)</f>
        <v>Product Operations</v>
      </c>
      <c r="G3240" s="24" t="str">
        <f>VLOOKUP(employees!$E3240,departments[],3,FALSE)</f>
        <v>Product</v>
      </c>
      <c r="H3240" s="24">
        <v>18</v>
      </c>
      <c r="I3240" s="24" t="str">
        <f>VLOOKUP(employees!$H3240,locations[#All],3,FALSE)</f>
        <v>Buenos Aires</v>
      </c>
      <c r="J3240" s="24" t="str">
        <f>_xlfn.XLOOKUP(Table6[[#This Row],[City]],locations[city],locations[Continent])</f>
        <v>South America</v>
      </c>
      <c r="K3240" s="24" t="s">
        <v>71</v>
      </c>
      <c r="L3240" s="24" t="s">
        <v>51</v>
      </c>
      <c r="M3240" s="25">
        <v>43728</v>
      </c>
      <c r="N3240" s="24" t="s">
        <v>62</v>
      </c>
      <c r="O3240" s="24">
        <v>4.55</v>
      </c>
      <c r="P3240" s="24">
        <v>7.2</v>
      </c>
      <c r="Q3240" s="24">
        <v>102343.84</v>
      </c>
      <c r="R3240" s="24" t="s">
        <v>3524</v>
      </c>
      <c r="S3240" s="24">
        <f ca="1">DATEDIF(employees!$M3240, TODAY(), "y")</f>
        <v>6</v>
      </c>
      <c r="T3240" s="24">
        <f>VLOOKUP(employees!$H3240,locations[#All],4,)</f>
        <v>0.65</v>
      </c>
      <c r="U3240" s="26">
        <f>employees!$Q3240/employees!$T3240</f>
        <v>157452.06153846154</v>
      </c>
    </row>
    <row r="3241" spans="1:21" x14ac:dyDescent="0.25">
      <c r="A3241" s="19">
        <v>3240</v>
      </c>
      <c r="B3241" s="20" t="s">
        <v>3149</v>
      </c>
      <c r="C3241" s="20" t="s">
        <v>49</v>
      </c>
      <c r="D3241" s="20">
        <v>42</v>
      </c>
      <c r="E3241" s="20">
        <v>2</v>
      </c>
      <c r="F3241" s="20" t="str">
        <f>VLOOKUP(Table6[[#This Row],[department_id]],departments[#All],2,FALSE)</f>
        <v>Data Science</v>
      </c>
      <c r="G3241" s="20" t="str">
        <f>VLOOKUP(employees!$E3241,departments[],3,FALSE)</f>
        <v>Tech</v>
      </c>
      <c r="H3241" s="20">
        <v>14</v>
      </c>
      <c r="I3241" s="20" t="str">
        <f>VLOOKUP(employees!$H3241,locations[#All],3,FALSE)</f>
        <v>Dubai</v>
      </c>
      <c r="J3241" s="20" t="str">
        <f>_xlfn.XLOOKUP(Table6[[#This Row],[City]],locations[city],locations[Continent])</f>
        <v>Asia</v>
      </c>
      <c r="K3241" s="20" t="s">
        <v>60</v>
      </c>
      <c r="L3241" s="20" t="s">
        <v>51</v>
      </c>
      <c r="M3241" s="21">
        <v>45555</v>
      </c>
      <c r="N3241" s="20" t="s">
        <v>52</v>
      </c>
      <c r="O3241" s="20">
        <v>3.03</v>
      </c>
      <c r="P3241" s="20">
        <v>8.8000000000000007</v>
      </c>
      <c r="Q3241" s="20">
        <v>223256.48</v>
      </c>
      <c r="R3241" s="20">
        <v>1023</v>
      </c>
      <c r="S3241" s="20">
        <f ca="1">DATEDIF(employees!$M3241, TODAY(), "y")</f>
        <v>1</v>
      </c>
      <c r="T3241" s="20">
        <f>VLOOKUP(employees!$H3241,locations[#All],4,)</f>
        <v>1.05</v>
      </c>
      <c r="U3241" s="22">
        <f>employees!$Q3241/employees!$T3241</f>
        <v>212625.21904761906</v>
      </c>
    </row>
    <row r="3242" spans="1:21" x14ac:dyDescent="0.25">
      <c r="A3242" s="23">
        <v>3241</v>
      </c>
      <c r="B3242" s="24" t="s">
        <v>3150</v>
      </c>
      <c r="C3242" s="24" t="s">
        <v>49</v>
      </c>
      <c r="D3242" s="24">
        <v>43</v>
      </c>
      <c r="E3242" s="24">
        <v>7</v>
      </c>
      <c r="F3242" s="24" t="str">
        <f>VLOOKUP(Table6[[#This Row],[department_id]],departments[#All],2,FALSE)</f>
        <v>IT &amp; Helpdesk</v>
      </c>
      <c r="G3242" s="24" t="str">
        <f>VLOOKUP(employees!$E3242,departments[],3,FALSE)</f>
        <v>Tech</v>
      </c>
      <c r="H3242" s="24">
        <v>15</v>
      </c>
      <c r="I3242" s="24" t="str">
        <f>VLOOKUP(employees!$H3242,locations[#All],3,FALSE)</f>
        <v>Cape Town</v>
      </c>
      <c r="J3242" s="24" t="str">
        <f>_xlfn.XLOOKUP(Table6[[#This Row],[City]],locations[city],locations[Continent])</f>
        <v>Africa</v>
      </c>
      <c r="K3242" s="24" t="s">
        <v>55</v>
      </c>
      <c r="L3242" s="24" t="s">
        <v>51</v>
      </c>
      <c r="M3242" s="25">
        <v>42554</v>
      </c>
      <c r="N3242" s="24" t="s">
        <v>57</v>
      </c>
      <c r="O3242" s="24">
        <v>3.72</v>
      </c>
      <c r="P3242" s="24">
        <v>8.6999999999999993</v>
      </c>
      <c r="Q3242" s="24">
        <v>40335.47</v>
      </c>
      <c r="R3242" s="24">
        <v>3120</v>
      </c>
      <c r="S3242" s="24">
        <f ca="1">DATEDIF(employees!$M3242, TODAY(), "y")</f>
        <v>10</v>
      </c>
      <c r="T3242" s="24">
        <f>VLOOKUP(employees!$H3242,locations[#All],4,)</f>
        <v>0.7</v>
      </c>
      <c r="U3242" s="26">
        <f>employees!$Q3242/employees!$T3242</f>
        <v>57622.100000000006</v>
      </c>
    </row>
    <row r="3243" spans="1:21" x14ac:dyDescent="0.25">
      <c r="A3243" s="19">
        <v>3242</v>
      </c>
      <c r="B3243" s="20" t="s">
        <v>3151</v>
      </c>
      <c r="C3243" s="20" t="s">
        <v>54</v>
      </c>
      <c r="D3243" s="20">
        <v>42</v>
      </c>
      <c r="E3243" s="20">
        <v>22</v>
      </c>
      <c r="F3243" s="20" t="str">
        <f>VLOOKUP(Table6[[#This Row],[department_id]],departments[#All],2,FALSE)</f>
        <v>Accounting</v>
      </c>
      <c r="G3243" s="20" t="str">
        <f>VLOOKUP(employees!$E3243,departments[],3,FALSE)</f>
        <v>G&amp;A</v>
      </c>
      <c r="H3243" s="20">
        <v>19</v>
      </c>
      <c r="I3243" s="20" t="str">
        <f>VLOOKUP(employees!$H3243,locations[#All],3,FALSE)</f>
        <v>Tokyo</v>
      </c>
      <c r="J3243" s="20" t="str">
        <f>_xlfn.XLOOKUP(Table6[[#This Row],[City]],locations[city],locations[Continent])</f>
        <v>Asia</v>
      </c>
      <c r="K3243" s="20" t="s">
        <v>71</v>
      </c>
      <c r="L3243" s="20" t="s">
        <v>83</v>
      </c>
      <c r="M3243" s="21">
        <v>44098</v>
      </c>
      <c r="N3243" s="20" t="s">
        <v>57</v>
      </c>
      <c r="O3243" s="20">
        <v>4.17</v>
      </c>
      <c r="P3243" s="20">
        <v>8</v>
      </c>
      <c r="Q3243" s="20">
        <v>155013.94</v>
      </c>
      <c r="R3243" s="20">
        <v>681</v>
      </c>
      <c r="S3243" s="20">
        <f ca="1">DATEDIF(employees!$M3243, TODAY(), "y")</f>
        <v>5</v>
      </c>
      <c r="T3243" s="20">
        <f>VLOOKUP(employees!$H3243,locations[#All],4,)</f>
        <v>1.2</v>
      </c>
      <c r="U3243" s="22">
        <f>employees!$Q3243/employees!$T3243</f>
        <v>129178.28333333334</v>
      </c>
    </row>
    <row r="3244" spans="1:21" x14ac:dyDescent="0.25">
      <c r="A3244" s="23">
        <v>3243</v>
      </c>
      <c r="B3244" s="24" t="s">
        <v>3152</v>
      </c>
      <c r="C3244" s="24" t="s">
        <v>54</v>
      </c>
      <c r="D3244" s="24">
        <v>38</v>
      </c>
      <c r="E3244" s="24">
        <v>19</v>
      </c>
      <c r="F3244" s="24" t="str">
        <f>VLOOKUP(Table6[[#This Row],[department_id]],departments[#All],2,FALSE)</f>
        <v>Human Resources</v>
      </c>
      <c r="G3244" s="24" t="str">
        <f>VLOOKUP(employees!$E3244,departments[],3,FALSE)</f>
        <v>G&amp;A</v>
      </c>
      <c r="H3244" s="24">
        <v>9</v>
      </c>
      <c r="I3244" s="24" t="str">
        <f>VLOOKUP(employees!$H3244,locations[#All],3,FALSE)</f>
        <v>Amsterdam</v>
      </c>
      <c r="J3244" s="24" t="str">
        <f>_xlfn.XLOOKUP(Table6[[#This Row],[City]],locations[city],locations[Continent])</f>
        <v>Europe</v>
      </c>
      <c r="K3244" s="24" t="s">
        <v>55</v>
      </c>
      <c r="L3244" s="24" t="s">
        <v>83</v>
      </c>
      <c r="M3244" s="25">
        <v>44864</v>
      </c>
      <c r="N3244" s="24" t="s">
        <v>57</v>
      </c>
      <c r="O3244" s="24">
        <v>4.2699999999999996</v>
      </c>
      <c r="P3244" s="24">
        <v>5.7</v>
      </c>
      <c r="Q3244" s="24">
        <v>84182.47</v>
      </c>
      <c r="R3244" s="24">
        <v>2731</v>
      </c>
      <c r="S3244" s="24">
        <f ca="1">DATEDIF(employees!$M3244, TODAY(), "y")</f>
        <v>3</v>
      </c>
      <c r="T3244" s="24">
        <f>VLOOKUP(employees!$H3244,locations[#All],4,)</f>
        <v>1.1499999999999999</v>
      </c>
      <c r="U3244" s="26">
        <f>employees!$Q3244/employees!$T3244</f>
        <v>73202.147826086963</v>
      </c>
    </row>
    <row r="3245" spans="1:21" x14ac:dyDescent="0.25">
      <c r="A3245" s="19">
        <v>3244</v>
      </c>
      <c r="B3245" s="20" t="s">
        <v>3153</v>
      </c>
      <c r="C3245" s="20" t="s">
        <v>59</v>
      </c>
      <c r="D3245" s="20">
        <v>29</v>
      </c>
      <c r="E3245" s="20">
        <v>9</v>
      </c>
      <c r="F3245" s="20" t="str">
        <f>VLOOKUP(Table6[[#This Row],[department_id]],departments[#All],2,FALSE)</f>
        <v>Product Management</v>
      </c>
      <c r="G3245" s="20" t="str">
        <f>VLOOKUP(employees!$E3245,departments[],3,FALSE)</f>
        <v>Product</v>
      </c>
      <c r="H3245" s="20">
        <v>3</v>
      </c>
      <c r="I3245" s="20" t="str">
        <f>VLOOKUP(employees!$H3245,locations[#All],3,FALSE)</f>
        <v>Austin</v>
      </c>
      <c r="J3245" s="20" t="str">
        <f>_xlfn.XLOOKUP(Table6[[#This Row],[City]],locations[city],locations[Continent])</f>
        <v>North America</v>
      </c>
      <c r="K3245" s="20" t="s">
        <v>71</v>
      </c>
      <c r="L3245" s="20" t="s">
        <v>83</v>
      </c>
      <c r="M3245" s="21">
        <v>43031</v>
      </c>
      <c r="N3245" s="20" t="s">
        <v>62</v>
      </c>
      <c r="O3245" s="20">
        <v>4.2</v>
      </c>
      <c r="P3245" s="20">
        <v>6.8</v>
      </c>
      <c r="Q3245" s="20">
        <v>270159.18</v>
      </c>
      <c r="R3245" s="20">
        <v>3199</v>
      </c>
      <c r="S3245" s="20">
        <f ca="1">DATEDIF(employees!$M3245, TODAY(), "y")</f>
        <v>8</v>
      </c>
      <c r="T3245" s="20">
        <f>VLOOKUP(employees!$H3245,locations[#All],4,)</f>
        <v>1.05</v>
      </c>
      <c r="U3245" s="22">
        <f>employees!$Q3245/employees!$T3245</f>
        <v>257294.45714285714</v>
      </c>
    </row>
    <row r="3246" spans="1:21" x14ac:dyDescent="0.25">
      <c r="A3246" s="23">
        <v>3245</v>
      </c>
      <c r="B3246" s="24" t="s">
        <v>3154</v>
      </c>
      <c r="C3246" s="24" t="s">
        <v>54</v>
      </c>
      <c r="D3246" s="24">
        <v>50</v>
      </c>
      <c r="E3246" s="24">
        <v>16</v>
      </c>
      <c r="F3246" s="24" t="str">
        <f>VLOOKUP(Table6[[#This Row],[department_id]],departments[#All],2,FALSE)</f>
        <v>Content Marketing</v>
      </c>
      <c r="G3246" s="24" t="str">
        <f>VLOOKUP(employees!$E3246,departments[],3,FALSE)</f>
        <v>GTM</v>
      </c>
      <c r="H3246" s="24">
        <v>1</v>
      </c>
      <c r="I3246" s="24" t="str">
        <f>VLOOKUP(employees!$H3246,locations[#All],3,FALSE)</f>
        <v>San Francisco</v>
      </c>
      <c r="J3246" s="24" t="str">
        <f>_xlfn.XLOOKUP(Table6[[#This Row],[City]],locations[city],locations[Continent])</f>
        <v>North America</v>
      </c>
      <c r="K3246" s="24" t="s">
        <v>64</v>
      </c>
      <c r="L3246" s="24" t="s">
        <v>56</v>
      </c>
      <c r="M3246" s="25">
        <v>45753</v>
      </c>
      <c r="N3246" s="24" t="s">
        <v>57</v>
      </c>
      <c r="O3246" s="24">
        <v>3.3</v>
      </c>
      <c r="P3246" s="24">
        <v>5.2</v>
      </c>
      <c r="Q3246" s="24">
        <v>165534.01</v>
      </c>
      <c r="R3246" s="24">
        <v>518</v>
      </c>
      <c r="S3246" s="24">
        <f ca="1">DATEDIF(employees!$M3246, TODAY(), "y")</f>
        <v>1</v>
      </c>
      <c r="T3246" s="24">
        <f>VLOOKUP(employees!$H3246,locations[#All],4,)</f>
        <v>1.35</v>
      </c>
      <c r="U3246" s="26">
        <f>employees!$Q3246/employees!$T3246</f>
        <v>122617.78518518519</v>
      </c>
    </row>
    <row r="3247" spans="1:21" x14ac:dyDescent="0.25">
      <c r="A3247" s="19">
        <v>3246</v>
      </c>
      <c r="B3247" s="20" t="s">
        <v>3155</v>
      </c>
      <c r="C3247" s="20" t="s">
        <v>59</v>
      </c>
      <c r="D3247" s="20">
        <v>51</v>
      </c>
      <c r="E3247" s="20">
        <v>15</v>
      </c>
      <c r="F3247" s="20" t="str">
        <f>VLOOKUP(Table6[[#This Row],[department_id]],departments[#All],2,FALSE)</f>
        <v>Marketing</v>
      </c>
      <c r="G3247" s="20" t="str">
        <f>VLOOKUP(employees!$E3247,departments[],3,FALSE)</f>
        <v>GTM</v>
      </c>
      <c r="H3247" s="20">
        <v>2</v>
      </c>
      <c r="I3247" s="20" t="str">
        <f>VLOOKUP(employees!$H3247,locations[#All],3,FALSE)</f>
        <v>New York</v>
      </c>
      <c r="J3247" s="20" t="str">
        <f>_xlfn.XLOOKUP(Table6[[#This Row],[City]],locations[city],locations[Continent])</f>
        <v>North America</v>
      </c>
      <c r="K3247" s="20" t="s">
        <v>60</v>
      </c>
      <c r="L3247" s="20" t="s">
        <v>51</v>
      </c>
      <c r="M3247" s="21">
        <v>43511</v>
      </c>
      <c r="N3247" s="20" t="s">
        <v>57</v>
      </c>
      <c r="O3247" s="20">
        <v>3.29</v>
      </c>
      <c r="P3247" s="20">
        <v>5.2</v>
      </c>
      <c r="Q3247" s="20">
        <v>109049.9</v>
      </c>
      <c r="R3247" s="20">
        <v>328</v>
      </c>
      <c r="S3247" s="20">
        <f ca="1">DATEDIF(employees!$M3247, TODAY(), "y")</f>
        <v>7</v>
      </c>
      <c r="T3247" s="20">
        <f>VLOOKUP(employees!$H3247,locations[#All],4,)</f>
        <v>1.3</v>
      </c>
      <c r="U3247" s="22">
        <f>employees!$Q3247/employees!$T3247</f>
        <v>83884.538461538454</v>
      </c>
    </row>
    <row r="3248" spans="1:21" x14ac:dyDescent="0.25">
      <c r="A3248" s="23">
        <v>3247</v>
      </c>
      <c r="B3248" s="24" t="s">
        <v>3156</v>
      </c>
      <c r="C3248" s="24" t="s">
        <v>54</v>
      </c>
      <c r="D3248" s="24">
        <v>24</v>
      </c>
      <c r="E3248" s="24">
        <v>1</v>
      </c>
      <c r="F3248" s="24" t="str">
        <f>VLOOKUP(Table6[[#This Row],[department_id]],departments[#All],2,FALSE)</f>
        <v>Engineering</v>
      </c>
      <c r="G3248" s="24" t="str">
        <f>VLOOKUP(employees!$E3248,departments[],3,FALSE)</f>
        <v>Tech</v>
      </c>
      <c r="H3248" s="24">
        <v>2</v>
      </c>
      <c r="I3248" s="24" t="str">
        <f>VLOOKUP(employees!$H3248,locations[#All],3,FALSE)</f>
        <v>New York</v>
      </c>
      <c r="J3248" s="24" t="str">
        <f>_xlfn.XLOOKUP(Table6[[#This Row],[City]],locations[city],locations[Continent])</f>
        <v>North America</v>
      </c>
      <c r="K3248" s="24" t="s">
        <v>64</v>
      </c>
      <c r="L3248" s="24" t="s">
        <v>51</v>
      </c>
      <c r="M3248" s="25">
        <v>44176</v>
      </c>
      <c r="N3248" s="24" t="s">
        <v>62</v>
      </c>
      <c r="O3248" s="24">
        <v>2.57</v>
      </c>
      <c r="P3248" s="24">
        <v>8</v>
      </c>
      <c r="Q3248" s="24">
        <v>233338.75</v>
      </c>
      <c r="R3248" s="24">
        <v>1824</v>
      </c>
      <c r="S3248" s="24">
        <f ca="1">DATEDIF(employees!$M3248, TODAY(), "y")</f>
        <v>5</v>
      </c>
      <c r="T3248" s="24">
        <f>VLOOKUP(employees!$H3248,locations[#All],4,)</f>
        <v>1.3</v>
      </c>
      <c r="U3248" s="26">
        <f>employees!$Q3248/employees!$T3248</f>
        <v>179491.34615384616</v>
      </c>
    </row>
    <row r="3249" spans="1:21" x14ac:dyDescent="0.25">
      <c r="A3249" s="19">
        <v>3248</v>
      </c>
      <c r="B3249" s="20" t="s">
        <v>3157</v>
      </c>
      <c r="C3249" s="20" t="s">
        <v>59</v>
      </c>
      <c r="D3249" s="20">
        <v>26</v>
      </c>
      <c r="E3249" s="20">
        <v>14</v>
      </c>
      <c r="F3249" s="20" t="str">
        <f>VLOOKUP(Table6[[#This Row],[department_id]],departments[#All],2,FALSE)</f>
        <v>Sales Operations</v>
      </c>
      <c r="G3249" s="20" t="str">
        <f>VLOOKUP(employees!$E3249,departments[],3,FALSE)</f>
        <v>GTM</v>
      </c>
      <c r="H3249" s="20">
        <v>2</v>
      </c>
      <c r="I3249" s="20" t="str">
        <f>VLOOKUP(employees!$H3249,locations[#All],3,FALSE)</f>
        <v>New York</v>
      </c>
      <c r="J3249" s="20" t="str">
        <f>_xlfn.XLOOKUP(Table6[[#This Row],[City]],locations[city],locations[Continent])</f>
        <v>North America</v>
      </c>
      <c r="K3249" s="20" t="s">
        <v>60</v>
      </c>
      <c r="L3249" s="20" t="s">
        <v>51</v>
      </c>
      <c r="M3249" s="21">
        <v>42507</v>
      </c>
      <c r="N3249" s="20" t="s">
        <v>52</v>
      </c>
      <c r="O3249" s="20">
        <v>4.22</v>
      </c>
      <c r="P3249" s="20">
        <v>7.8</v>
      </c>
      <c r="Q3249" s="20">
        <v>115694.12</v>
      </c>
      <c r="R3249" s="20">
        <v>788</v>
      </c>
      <c r="S3249" s="20">
        <f ca="1">DATEDIF(employees!$M3249, TODAY(), "y")</f>
        <v>10</v>
      </c>
      <c r="T3249" s="20">
        <f>VLOOKUP(employees!$H3249,locations[#All],4,)</f>
        <v>1.3</v>
      </c>
      <c r="U3249" s="22">
        <f>employees!$Q3249/employees!$T3249</f>
        <v>88995.476923076916</v>
      </c>
    </row>
    <row r="3250" spans="1:21" x14ac:dyDescent="0.25">
      <c r="A3250" s="23">
        <v>3249</v>
      </c>
      <c r="B3250" s="24" t="s">
        <v>3158</v>
      </c>
      <c r="C3250" s="24" t="s">
        <v>59</v>
      </c>
      <c r="D3250" s="24">
        <v>40</v>
      </c>
      <c r="E3250" s="24">
        <v>3</v>
      </c>
      <c r="F3250" s="24" t="str">
        <f>VLOOKUP(Table6[[#This Row],[department_id]],departments[#All],2,FALSE)</f>
        <v>Data Engineering</v>
      </c>
      <c r="G3250" s="24" t="str">
        <f>VLOOKUP(employees!$E3250,departments[],3,FALSE)</f>
        <v>Tech</v>
      </c>
      <c r="H3250" s="24">
        <v>13</v>
      </c>
      <c r="I3250" s="24" t="str">
        <f>VLOOKUP(employees!$H3250,locations[#All],3,FALSE)</f>
        <v>Cairo</v>
      </c>
      <c r="J3250" s="24" t="str">
        <f>_xlfn.XLOOKUP(Table6[[#This Row],[City]],locations[city],locations[Continent])</f>
        <v>Africa</v>
      </c>
      <c r="K3250" s="24" t="s">
        <v>75</v>
      </c>
      <c r="L3250" s="24" t="s">
        <v>56</v>
      </c>
      <c r="M3250" s="25">
        <v>44507</v>
      </c>
      <c r="N3250" s="24" t="s">
        <v>57</v>
      </c>
      <c r="O3250" s="24">
        <v>3.16</v>
      </c>
      <c r="P3250" s="24">
        <v>5.9</v>
      </c>
      <c r="Q3250" s="24">
        <v>142926.64000000001</v>
      </c>
      <c r="R3250" s="24">
        <v>2225</v>
      </c>
      <c r="S3250" s="24">
        <f ca="1">DATEDIF(employees!$M3250, TODAY(), "y")</f>
        <v>4</v>
      </c>
      <c r="T3250" s="24">
        <f>VLOOKUP(employees!$H3250,locations[#All],4,)</f>
        <v>0.55000000000000004</v>
      </c>
      <c r="U3250" s="26">
        <f>employees!$Q3250/employees!$T3250</f>
        <v>259866.61818181819</v>
      </c>
    </row>
    <row r="3251" spans="1:21" x14ac:dyDescent="0.25">
      <c r="A3251" s="19">
        <v>3250</v>
      </c>
      <c r="B3251" s="20" t="s">
        <v>3159</v>
      </c>
      <c r="C3251" s="20" t="s">
        <v>59</v>
      </c>
      <c r="D3251" s="20">
        <v>63</v>
      </c>
      <c r="E3251" s="20">
        <v>7</v>
      </c>
      <c r="F3251" s="20" t="str">
        <f>VLOOKUP(Table6[[#This Row],[department_id]],departments[#All],2,FALSE)</f>
        <v>IT &amp; Helpdesk</v>
      </c>
      <c r="G3251" s="20" t="str">
        <f>VLOOKUP(employees!$E3251,departments[],3,FALSE)</f>
        <v>Tech</v>
      </c>
      <c r="H3251" s="20">
        <v>5</v>
      </c>
      <c r="I3251" s="20" t="str">
        <f>VLOOKUP(employees!$H3251,locations[#All],3,FALSE)</f>
        <v>London</v>
      </c>
      <c r="J3251" s="20" t="str">
        <f>_xlfn.XLOOKUP(Table6[[#This Row],[City]],locations[city],locations[Continent])</f>
        <v>Europe</v>
      </c>
      <c r="K3251" s="20" t="s">
        <v>64</v>
      </c>
      <c r="L3251" s="20" t="s">
        <v>56</v>
      </c>
      <c r="M3251" s="21">
        <v>44913</v>
      </c>
      <c r="N3251" s="20" t="s">
        <v>52</v>
      </c>
      <c r="O3251" s="20">
        <v>2.71</v>
      </c>
      <c r="P3251" s="20">
        <v>6.7</v>
      </c>
      <c r="Q3251" s="20">
        <v>112943.27</v>
      </c>
      <c r="R3251" s="20">
        <v>1482</v>
      </c>
      <c r="S3251" s="20">
        <f ca="1">DATEDIF(employees!$M3251, TODAY(), "y")</f>
        <v>3</v>
      </c>
      <c r="T3251" s="20">
        <f>VLOOKUP(employees!$H3251,locations[#All],4,)</f>
        <v>1.25</v>
      </c>
      <c r="U3251" s="22">
        <f>employees!$Q3251/employees!$T3251</f>
        <v>90354.616000000009</v>
      </c>
    </row>
    <row r="3252" spans="1:21" x14ac:dyDescent="0.25">
      <c r="A3252" s="23">
        <v>3251</v>
      </c>
      <c r="B3252" s="24" t="s">
        <v>3160</v>
      </c>
      <c r="C3252" s="24" t="s">
        <v>59</v>
      </c>
      <c r="D3252" s="24">
        <v>42</v>
      </c>
      <c r="E3252" s="24">
        <v>13</v>
      </c>
      <c r="F3252" s="24" t="str">
        <f>VLOOKUP(Table6[[#This Row],[department_id]],departments[#All],2,FALSE)</f>
        <v>Sales</v>
      </c>
      <c r="G3252" s="24" t="str">
        <f>VLOOKUP(employees!$E3252,departments[],3,FALSE)</f>
        <v>GTM</v>
      </c>
      <c r="H3252" s="24">
        <v>17</v>
      </c>
      <c r="I3252" s="24" t="str">
        <f>VLOOKUP(employees!$H3252,locations[#All],3,FALSE)</f>
        <v>Mexico City</v>
      </c>
      <c r="J3252" s="24" t="str">
        <f>_xlfn.XLOOKUP(Table6[[#This Row],[City]],locations[city],locations[Continent])</f>
        <v>South America</v>
      </c>
      <c r="K3252" s="24" t="s">
        <v>75</v>
      </c>
      <c r="L3252" s="24" t="s">
        <v>56</v>
      </c>
      <c r="M3252" s="25">
        <v>42215</v>
      </c>
      <c r="N3252" s="24" t="s">
        <v>52</v>
      </c>
      <c r="O3252" s="24">
        <v>3.25</v>
      </c>
      <c r="P3252" s="24">
        <v>9</v>
      </c>
      <c r="Q3252" s="24">
        <v>92791.54</v>
      </c>
      <c r="R3252" s="24">
        <v>370</v>
      </c>
      <c r="S3252" s="24">
        <f ca="1">DATEDIF(employees!$M3252, TODAY(), "y")</f>
        <v>11</v>
      </c>
      <c r="T3252" s="24">
        <f>VLOOKUP(employees!$H3252,locations[#All],4,)</f>
        <v>0.78</v>
      </c>
      <c r="U3252" s="26">
        <f>employees!$Q3252/employees!$T3252</f>
        <v>118963.51282051281</v>
      </c>
    </row>
    <row r="3253" spans="1:21" x14ac:dyDescent="0.25">
      <c r="A3253" s="19">
        <v>3252</v>
      </c>
      <c r="B3253" s="20" t="s">
        <v>3161</v>
      </c>
      <c r="C3253" s="20" t="s">
        <v>49</v>
      </c>
      <c r="D3253" s="20">
        <v>56</v>
      </c>
      <c r="E3253" s="20">
        <v>14</v>
      </c>
      <c r="F3253" s="20" t="str">
        <f>VLOOKUP(Table6[[#This Row],[department_id]],departments[#All],2,FALSE)</f>
        <v>Sales Operations</v>
      </c>
      <c r="G3253" s="20" t="str">
        <f>VLOOKUP(employees!$E3253,departments[],3,FALSE)</f>
        <v>GTM</v>
      </c>
      <c r="H3253" s="20">
        <v>14</v>
      </c>
      <c r="I3253" s="20" t="str">
        <f>VLOOKUP(employees!$H3253,locations[#All],3,FALSE)</f>
        <v>Dubai</v>
      </c>
      <c r="J3253" s="20" t="str">
        <f>_xlfn.XLOOKUP(Table6[[#This Row],[City]],locations[city],locations[Continent])</f>
        <v>Asia</v>
      </c>
      <c r="K3253" s="20" t="s">
        <v>60</v>
      </c>
      <c r="L3253" s="20" t="s">
        <v>51</v>
      </c>
      <c r="M3253" s="21">
        <v>44110</v>
      </c>
      <c r="N3253" s="20" t="s">
        <v>62</v>
      </c>
      <c r="O3253" s="20">
        <v>3.05</v>
      </c>
      <c r="P3253" s="20">
        <v>6.2</v>
      </c>
      <c r="Q3253" s="20">
        <v>115459.18</v>
      </c>
      <c r="R3253" s="20">
        <v>2033</v>
      </c>
      <c r="S3253" s="20">
        <f ca="1">DATEDIF(employees!$M3253, TODAY(), "y")</f>
        <v>5</v>
      </c>
      <c r="T3253" s="20">
        <f>VLOOKUP(employees!$H3253,locations[#All],4,)</f>
        <v>1.05</v>
      </c>
      <c r="U3253" s="22">
        <f>employees!$Q3253/employees!$T3253</f>
        <v>109961.12380952379</v>
      </c>
    </row>
    <row r="3254" spans="1:21" x14ac:dyDescent="0.25">
      <c r="A3254" s="23">
        <v>3253</v>
      </c>
      <c r="B3254" s="24" t="s">
        <v>3162</v>
      </c>
      <c r="C3254" s="24" t="s">
        <v>49</v>
      </c>
      <c r="D3254" s="24">
        <v>24</v>
      </c>
      <c r="E3254" s="24">
        <v>12</v>
      </c>
      <c r="F3254" s="24" t="str">
        <f>VLOOKUP(Table6[[#This Row],[department_id]],departments[#All],2,FALSE)</f>
        <v>UX Research</v>
      </c>
      <c r="G3254" s="24" t="str">
        <f>VLOOKUP(employees!$E3254,departments[],3,FALSE)</f>
        <v>Product</v>
      </c>
      <c r="H3254" s="24">
        <v>11</v>
      </c>
      <c r="I3254" s="24" t="str">
        <f>VLOOKUP(employees!$H3254,locations[#All],3,FALSE)</f>
        <v>Bengaluru</v>
      </c>
      <c r="J3254" s="24" t="str">
        <f>_xlfn.XLOOKUP(Table6[[#This Row],[City]],locations[city],locations[Continent])</f>
        <v>Asia</v>
      </c>
      <c r="K3254" s="24" t="s">
        <v>66</v>
      </c>
      <c r="L3254" s="24" t="s">
        <v>51</v>
      </c>
      <c r="M3254" s="25">
        <v>45025</v>
      </c>
      <c r="N3254" s="24" t="s">
        <v>57</v>
      </c>
      <c r="O3254" s="24">
        <v>3.46</v>
      </c>
      <c r="P3254" s="24">
        <v>5.9</v>
      </c>
      <c r="Q3254" s="24">
        <v>47545.33</v>
      </c>
      <c r="R3254" s="24">
        <v>1699</v>
      </c>
      <c r="S3254" s="24">
        <f ca="1">DATEDIF(employees!$M3254, TODAY(), "y")</f>
        <v>3</v>
      </c>
      <c r="T3254" s="24">
        <f>VLOOKUP(employees!$H3254,locations[#All],4,)</f>
        <v>0.7</v>
      </c>
      <c r="U3254" s="26">
        <f>employees!$Q3254/employees!$T3254</f>
        <v>67921.900000000009</v>
      </c>
    </row>
    <row r="3255" spans="1:21" x14ac:dyDescent="0.25">
      <c r="A3255" s="19">
        <v>3254</v>
      </c>
      <c r="B3255" s="20" t="s">
        <v>3163</v>
      </c>
      <c r="C3255" s="20" t="s">
        <v>54</v>
      </c>
      <c r="D3255" s="20">
        <v>45</v>
      </c>
      <c r="E3255" s="20">
        <v>3</v>
      </c>
      <c r="F3255" s="20" t="str">
        <f>VLOOKUP(Table6[[#This Row],[department_id]],departments[#All],2,FALSE)</f>
        <v>Data Engineering</v>
      </c>
      <c r="G3255" s="20" t="str">
        <f>VLOOKUP(employees!$E3255,departments[],3,FALSE)</f>
        <v>Tech</v>
      </c>
      <c r="H3255" s="20">
        <v>17</v>
      </c>
      <c r="I3255" s="20" t="str">
        <f>VLOOKUP(employees!$H3255,locations[#All],3,FALSE)</f>
        <v>Mexico City</v>
      </c>
      <c r="J3255" s="20" t="str">
        <f>_xlfn.XLOOKUP(Table6[[#This Row],[City]],locations[city],locations[Continent])</f>
        <v>South America</v>
      </c>
      <c r="K3255" s="20" t="s">
        <v>66</v>
      </c>
      <c r="L3255" s="20" t="s">
        <v>78</v>
      </c>
      <c r="M3255" s="21">
        <v>44875</v>
      </c>
      <c r="N3255" s="20" t="s">
        <v>52</v>
      </c>
      <c r="O3255" s="20">
        <v>4.68</v>
      </c>
      <c r="P3255" s="20">
        <v>8.1</v>
      </c>
      <c r="Q3255" s="20">
        <v>69137.289999999994</v>
      </c>
      <c r="R3255" s="20">
        <v>217</v>
      </c>
      <c r="S3255" s="20">
        <f ca="1">DATEDIF(employees!$M3255, TODAY(), "y")</f>
        <v>3</v>
      </c>
      <c r="T3255" s="20">
        <f>VLOOKUP(employees!$H3255,locations[#All],4,)</f>
        <v>0.78</v>
      </c>
      <c r="U3255" s="22">
        <f>employees!$Q3255/employees!$T3255</f>
        <v>88637.551282051267</v>
      </c>
    </row>
    <row r="3256" spans="1:21" x14ac:dyDescent="0.25">
      <c r="A3256" s="23">
        <v>3255</v>
      </c>
      <c r="B3256" s="24" t="s">
        <v>3164</v>
      </c>
      <c r="C3256" s="24" t="s">
        <v>54</v>
      </c>
      <c r="D3256" s="24">
        <v>51</v>
      </c>
      <c r="E3256" s="24">
        <v>24</v>
      </c>
      <c r="F3256" s="24" t="str">
        <f>VLOOKUP(Table6[[#This Row],[department_id]],departments[#All],2,FALSE)</f>
        <v>Administration</v>
      </c>
      <c r="G3256" s="24" t="str">
        <f>VLOOKUP(employees!$E3256,departments[],3,FALSE)</f>
        <v>G&amp;A</v>
      </c>
      <c r="H3256" s="24">
        <v>10</v>
      </c>
      <c r="I3256" s="24" t="str">
        <f>VLOOKUP(employees!$H3256,locations[#All],3,FALSE)</f>
        <v>Warsaw</v>
      </c>
      <c r="J3256" s="24" t="str">
        <f>_xlfn.XLOOKUP(Table6[[#This Row],[City]],locations[city],locations[Continent])</f>
        <v>Europe</v>
      </c>
      <c r="K3256" s="24" t="s">
        <v>60</v>
      </c>
      <c r="L3256" s="24" t="s">
        <v>51</v>
      </c>
      <c r="M3256" s="25">
        <v>44817</v>
      </c>
      <c r="N3256" s="24" t="s">
        <v>57</v>
      </c>
      <c r="O3256" s="24">
        <v>3.81</v>
      </c>
      <c r="P3256" s="24">
        <v>9</v>
      </c>
      <c r="Q3256" s="24">
        <v>82570.41</v>
      </c>
      <c r="R3256" s="24">
        <v>2624</v>
      </c>
      <c r="S3256" s="24">
        <f ca="1">DATEDIF(employees!$M3256, TODAY(), "y")</f>
        <v>4</v>
      </c>
      <c r="T3256" s="24">
        <f>VLOOKUP(employees!$H3256,locations[#All],4,)</f>
        <v>0.95</v>
      </c>
      <c r="U3256" s="26">
        <f>employees!$Q3256/employees!$T3256</f>
        <v>86916.22105263159</v>
      </c>
    </row>
    <row r="3257" spans="1:21" x14ac:dyDescent="0.25">
      <c r="A3257" s="19">
        <v>3256</v>
      </c>
      <c r="B3257" s="20" t="s">
        <v>3165</v>
      </c>
      <c r="C3257" s="20" t="s">
        <v>49</v>
      </c>
      <c r="D3257" s="20">
        <v>23</v>
      </c>
      <c r="E3257" s="20">
        <v>24</v>
      </c>
      <c r="F3257" s="20" t="str">
        <f>VLOOKUP(Table6[[#This Row],[department_id]],departments[#All],2,FALSE)</f>
        <v>Administration</v>
      </c>
      <c r="G3257" s="20" t="str">
        <f>VLOOKUP(employees!$E3257,departments[],3,FALSE)</f>
        <v>G&amp;A</v>
      </c>
      <c r="H3257" s="20">
        <v>7</v>
      </c>
      <c r="I3257" s="20" t="str">
        <f>VLOOKUP(employees!$H3257,locations[#All],3,FALSE)</f>
        <v>Paris</v>
      </c>
      <c r="J3257" s="20" t="str">
        <f>_xlfn.XLOOKUP(Table6[[#This Row],[City]],locations[city],locations[Continent])</f>
        <v>Europe</v>
      </c>
      <c r="K3257" s="20" t="s">
        <v>66</v>
      </c>
      <c r="L3257" s="20" t="s">
        <v>51</v>
      </c>
      <c r="M3257" s="21">
        <v>45120</v>
      </c>
      <c r="N3257" s="20" t="s">
        <v>57</v>
      </c>
      <c r="O3257" s="20">
        <v>2.62</v>
      </c>
      <c r="P3257" s="20">
        <v>8.4</v>
      </c>
      <c r="Q3257" s="20">
        <v>47489.54</v>
      </c>
      <c r="R3257" s="20">
        <v>2780</v>
      </c>
      <c r="S3257" s="20">
        <f ca="1">DATEDIF(employees!$M3257, TODAY(), "y")</f>
        <v>3</v>
      </c>
      <c r="T3257" s="20">
        <f>VLOOKUP(employees!$H3257,locations[#All],4,)</f>
        <v>1.18</v>
      </c>
      <c r="U3257" s="22">
        <f>employees!$Q3257/employees!$T3257</f>
        <v>40245.372881355936</v>
      </c>
    </row>
    <row r="3258" spans="1:21" x14ac:dyDescent="0.25">
      <c r="A3258" s="23">
        <v>3257</v>
      </c>
      <c r="B3258" s="24" t="s">
        <v>3166</v>
      </c>
      <c r="C3258" s="24" t="s">
        <v>59</v>
      </c>
      <c r="D3258" s="24">
        <v>36</v>
      </c>
      <c r="E3258" s="24">
        <v>6</v>
      </c>
      <c r="F3258" s="24" t="str">
        <f>VLOOKUP(Table6[[#This Row],[department_id]],departments[#All],2,FALSE)</f>
        <v>Security</v>
      </c>
      <c r="G3258" s="24" t="str">
        <f>VLOOKUP(employees!$E3258,departments[],3,FALSE)</f>
        <v>Tech</v>
      </c>
      <c r="H3258" s="24">
        <v>6</v>
      </c>
      <c r="I3258" s="24" t="str">
        <f>VLOOKUP(employees!$H3258,locations[#All],3,FALSE)</f>
        <v>Berlin</v>
      </c>
      <c r="J3258" s="24" t="str">
        <f>_xlfn.XLOOKUP(Table6[[#This Row],[City]],locations[city],locations[Continent])</f>
        <v>Europe</v>
      </c>
      <c r="K3258" s="24" t="s">
        <v>64</v>
      </c>
      <c r="L3258" s="24" t="s">
        <v>51</v>
      </c>
      <c r="M3258" s="25">
        <v>42283</v>
      </c>
      <c r="N3258" s="24" t="s">
        <v>52</v>
      </c>
      <c r="O3258" s="24">
        <v>2.78</v>
      </c>
      <c r="P3258" s="24">
        <v>7.3</v>
      </c>
      <c r="Q3258" s="24">
        <v>254956.44</v>
      </c>
      <c r="R3258" s="24">
        <v>383</v>
      </c>
      <c r="S3258" s="24">
        <f ca="1">DATEDIF(employees!$M3258, TODAY(), "y")</f>
        <v>10</v>
      </c>
      <c r="T3258" s="24">
        <f>VLOOKUP(employees!$H3258,locations[#All],4,)</f>
        <v>1.1000000000000001</v>
      </c>
      <c r="U3258" s="26">
        <f>employees!$Q3258/employees!$T3258</f>
        <v>231778.58181818179</v>
      </c>
    </row>
    <row r="3259" spans="1:21" x14ac:dyDescent="0.25">
      <c r="A3259" s="19">
        <v>3258</v>
      </c>
      <c r="B3259" s="20" t="s">
        <v>3167</v>
      </c>
      <c r="C3259" s="20" t="s">
        <v>49</v>
      </c>
      <c r="D3259" s="20">
        <v>26</v>
      </c>
      <c r="E3259" s="20">
        <v>25</v>
      </c>
      <c r="F3259" s="20" t="str">
        <f>VLOOKUP(Table6[[#This Row],[department_id]],departments[#All],2,FALSE)</f>
        <v>Operations</v>
      </c>
      <c r="G3259" s="20" t="str">
        <f>VLOOKUP(employees!$E3259,departments[],3,FALSE)</f>
        <v>Ops</v>
      </c>
      <c r="H3259" s="20">
        <v>1</v>
      </c>
      <c r="I3259" s="20" t="str">
        <f>VLOOKUP(employees!$H3259,locations[#All],3,FALSE)</f>
        <v>San Francisco</v>
      </c>
      <c r="J3259" s="20" t="str">
        <f>_xlfn.XLOOKUP(Table6[[#This Row],[City]],locations[city],locations[Continent])</f>
        <v>North America</v>
      </c>
      <c r="K3259" s="20" t="s">
        <v>66</v>
      </c>
      <c r="L3259" s="20" t="s">
        <v>56</v>
      </c>
      <c r="M3259" s="21">
        <v>44838</v>
      </c>
      <c r="N3259" s="20" t="s">
        <v>52</v>
      </c>
      <c r="O3259" s="20">
        <v>4.4000000000000004</v>
      </c>
      <c r="P3259" s="20">
        <v>9.1</v>
      </c>
      <c r="Q3259" s="20">
        <v>83005.98</v>
      </c>
      <c r="R3259" s="20">
        <v>2661</v>
      </c>
      <c r="S3259" s="20">
        <f ca="1">DATEDIF(employees!$M3259, TODAY(), "y")</f>
        <v>3</v>
      </c>
      <c r="T3259" s="20">
        <f>VLOOKUP(employees!$H3259,locations[#All],4,)</f>
        <v>1.35</v>
      </c>
      <c r="U3259" s="22">
        <f>employees!$Q3259/employees!$T3259</f>
        <v>61485.911111111105</v>
      </c>
    </row>
    <row r="3260" spans="1:21" x14ac:dyDescent="0.25">
      <c r="A3260" s="23">
        <v>3259</v>
      </c>
      <c r="B3260" s="24" t="s">
        <v>3168</v>
      </c>
      <c r="C3260" s="24" t="s">
        <v>54</v>
      </c>
      <c r="D3260" s="24">
        <v>42</v>
      </c>
      <c r="E3260" s="24">
        <v>21</v>
      </c>
      <c r="F3260" s="24" t="str">
        <f>VLOOKUP(Table6[[#This Row],[department_id]],departments[#All],2,FALSE)</f>
        <v>Finance</v>
      </c>
      <c r="G3260" s="24" t="str">
        <f>VLOOKUP(employees!$E3260,departments[],3,FALSE)</f>
        <v>G&amp;A</v>
      </c>
      <c r="H3260" s="24">
        <v>1</v>
      </c>
      <c r="I3260" s="24" t="str">
        <f>VLOOKUP(employees!$H3260,locations[#All],3,FALSE)</f>
        <v>San Francisco</v>
      </c>
      <c r="J3260" s="24" t="str">
        <f>_xlfn.XLOOKUP(Table6[[#This Row],[City]],locations[city],locations[Continent])</f>
        <v>North America</v>
      </c>
      <c r="K3260" s="24" t="s">
        <v>64</v>
      </c>
      <c r="L3260" s="24" t="s">
        <v>51</v>
      </c>
      <c r="M3260" s="25">
        <v>44612</v>
      </c>
      <c r="N3260" s="24" t="s">
        <v>57</v>
      </c>
      <c r="O3260" s="24">
        <v>3.47</v>
      </c>
      <c r="P3260" s="24">
        <v>5.7</v>
      </c>
      <c r="Q3260" s="24">
        <v>155936.07999999999</v>
      </c>
      <c r="R3260" s="24">
        <v>2243</v>
      </c>
      <c r="S3260" s="24">
        <f ca="1">DATEDIF(employees!$M3260, TODAY(), "y")</f>
        <v>4</v>
      </c>
      <c r="T3260" s="24">
        <f>VLOOKUP(employees!$H3260,locations[#All],4,)</f>
        <v>1.35</v>
      </c>
      <c r="U3260" s="26">
        <f>employees!$Q3260/employees!$T3260</f>
        <v>115508.20740740739</v>
      </c>
    </row>
    <row r="3261" spans="1:21" x14ac:dyDescent="0.25">
      <c r="A3261" s="19">
        <v>3260</v>
      </c>
      <c r="B3261" s="20" t="s">
        <v>3169</v>
      </c>
      <c r="C3261" s="20" t="s">
        <v>59</v>
      </c>
      <c r="D3261" s="20">
        <v>49</v>
      </c>
      <c r="E3261" s="20">
        <v>12</v>
      </c>
      <c r="F3261" s="20" t="str">
        <f>VLOOKUP(Table6[[#This Row],[department_id]],departments[#All],2,FALSE)</f>
        <v>UX Research</v>
      </c>
      <c r="G3261" s="20" t="str">
        <f>VLOOKUP(employees!$E3261,departments[],3,FALSE)</f>
        <v>Product</v>
      </c>
      <c r="H3261" s="20">
        <v>14</v>
      </c>
      <c r="I3261" s="20" t="str">
        <f>VLOOKUP(employees!$H3261,locations[#All],3,FALSE)</f>
        <v>Dubai</v>
      </c>
      <c r="J3261" s="20" t="str">
        <f>_xlfn.XLOOKUP(Table6[[#This Row],[City]],locations[city],locations[Continent])</f>
        <v>Asia</v>
      </c>
      <c r="K3261" s="20" t="s">
        <v>55</v>
      </c>
      <c r="L3261" s="20" t="s">
        <v>51</v>
      </c>
      <c r="M3261" s="21">
        <v>44530</v>
      </c>
      <c r="N3261" s="20" t="s">
        <v>57</v>
      </c>
      <c r="O3261" s="20">
        <v>3.17</v>
      </c>
      <c r="P3261" s="20">
        <v>8.6999999999999993</v>
      </c>
      <c r="Q3261" s="20">
        <v>119086.76</v>
      </c>
      <c r="R3261" s="20">
        <v>1180</v>
      </c>
      <c r="S3261" s="20">
        <f ca="1">DATEDIF(employees!$M3261, TODAY(), "y")</f>
        <v>4</v>
      </c>
      <c r="T3261" s="20">
        <f>VLOOKUP(employees!$H3261,locations[#All],4,)</f>
        <v>1.05</v>
      </c>
      <c r="U3261" s="22">
        <f>employees!$Q3261/employees!$T3261</f>
        <v>113415.96190476189</v>
      </c>
    </row>
    <row r="3262" spans="1:21" x14ac:dyDescent="0.25">
      <c r="A3262" s="23">
        <v>3261</v>
      </c>
      <c r="B3262" s="24" t="s">
        <v>3170</v>
      </c>
      <c r="C3262" s="24" t="s">
        <v>49</v>
      </c>
      <c r="D3262" s="24">
        <v>30</v>
      </c>
      <c r="E3262" s="24">
        <v>1</v>
      </c>
      <c r="F3262" s="24" t="str">
        <f>VLOOKUP(Table6[[#This Row],[department_id]],departments[#All],2,FALSE)</f>
        <v>Engineering</v>
      </c>
      <c r="G3262" s="24" t="str">
        <f>VLOOKUP(employees!$E3262,departments[],3,FALSE)</f>
        <v>Tech</v>
      </c>
      <c r="H3262" s="24">
        <v>10</v>
      </c>
      <c r="I3262" s="24" t="str">
        <f>VLOOKUP(employees!$H3262,locations[#All],3,FALSE)</f>
        <v>Warsaw</v>
      </c>
      <c r="J3262" s="24" t="str">
        <f>_xlfn.XLOOKUP(Table6[[#This Row],[City]],locations[city],locations[Continent])</f>
        <v>Europe</v>
      </c>
      <c r="K3262" s="24" t="s">
        <v>75</v>
      </c>
      <c r="L3262" s="24" t="s">
        <v>51</v>
      </c>
      <c r="M3262" s="25">
        <v>41929</v>
      </c>
      <c r="N3262" s="24" t="s">
        <v>52</v>
      </c>
      <c r="O3262" s="24">
        <v>4.2300000000000004</v>
      </c>
      <c r="P3262" s="24">
        <v>6.5</v>
      </c>
      <c r="Q3262" s="24">
        <v>226749.01</v>
      </c>
      <c r="R3262" s="24">
        <v>2797</v>
      </c>
      <c r="S3262" s="24">
        <f ca="1">DATEDIF(employees!$M3262, TODAY(), "y")</f>
        <v>11</v>
      </c>
      <c r="T3262" s="24">
        <f>VLOOKUP(employees!$H3262,locations[#All],4,)</f>
        <v>0.95</v>
      </c>
      <c r="U3262" s="26">
        <f>employees!$Q3262/employees!$T3262</f>
        <v>238683.16842105266</v>
      </c>
    </row>
    <row r="3263" spans="1:21" x14ac:dyDescent="0.25">
      <c r="A3263" s="19">
        <v>3262</v>
      </c>
      <c r="B3263" s="20" t="s">
        <v>3171</v>
      </c>
      <c r="C3263" s="20" t="s">
        <v>49</v>
      </c>
      <c r="D3263" s="20">
        <v>63</v>
      </c>
      <c r="E3263" s="20">
        <v>10</v>
      </c>
      <c r="F3263" s="20" t="str">
        <f>VLOOKUP(Table6[[#This Row],[department_id]],departments[#All],2,FALSE)</f>
        <v>Product Operations</v>
      </c>
      <c r="G3263" s="20" t="str">
        <f>VLOOKUP(employees!$E3263,departments[],3,FALSE)</f>
        <v>Product</v>
      </c>
      <c r="H3263" s="20">
        <v>13</v>
      </c>
      <c r="I3263" s="20" t="str">
        <f>VLOOKUP(employees!$H3263,locations[#All],3,FALSE)</f>
        <v>Cairo</v>
      </c>
      <c r="J3263" s="20" t="str">
        <f>_xlfn.XLOOKUP(Table6[[#This Row],[City]],locations[city],locations[Continent])</f>
        <v>Africa</v>
      </c>
      <c r="K3263" s="20" t="s">
        <v>66</v>
      </c>
      <c r="L3263" s="20" t="s">
        <v>56</v>
      </c>
      <c r="M3263" s="21">
        <v>44301</v>
      </c>
      <c r="N3263" s="20" t="s">
        <v>57</v>
      </c>
      <c r="O3263" s="20">
        <v>4.43</v>
      </c>
      <c r="P3263" s="20">
        <v>5.4</v>
      </c>
      <c r="Q3263" s="20">
        <v>41214.49</v>
      </c>
      <c r="R3263" s="20">
        <v>786</v>
      </c>
      <c r="S3263" s="20">
        <f ca="1">DATEDIF(employees!$M3263, TODAY(), "y")</f>
        <v>5</v>
      </c>
      <c r="T3263" s="20">
        <f>VLOOKUP(employees!$H3263,locations[#All],4,)</f>
        <v>0.55000000000000004</v>
      </c>
      <c r="U3263" s="22">
        <f>employees!$Q3263/employees!$T3263</f>
        <v>74935.436363636356</v>
      </c>
    </row>
    <row r="3264" spans="1:21" x14ac:dyDescent="0.25">
      <c r="A3264" s="23">
        <v>3263</v>
      </c>
      <c r="B3264" s="24" t="s">
        <v>3172</v>
      </c>
      <c r="C3264" s="24" t="s">
        <v>54</v>
      </c>
      <c r="D3264" s="24">
        <v>47</v>
      </c>
      <c r="E3264" s="24">
        <v>5</v>
      </c>
      <c r="F3264" s="24" t="str">
        <f>VLOOKUP(Table6[[#This Row],[department_id]],departments[#All],2,FALSE)</f>
        <v>Platform</v>
      </c>
      <c r="G3264" s="24" t="str">
        <f>VLOOKUP(employees!$E3264,departments[],3,FALSE)</f>
        <v>Tech</v>
      </c>
      <c r="H3264" s="24">
        <v>1</v>
      </c>
      <c r="I3264" s="24" t="str">
        <f>VLOOKUP(employees!$H3264,locations[#All],3,FALSE)</f>
        <v>San Francisco</v>
      </c>
      <c r="J3264" s="24" t="str">
        <f>_xlfn.XLOOKUP(Table6[[#This Row],[City]],locations[city],locations[Continent])</f>
        <v>North America</v>
      </c>
      <c r="K3264" s="24" t="s">
        <v>71</v>
      </c>
      <c r="L3264" s="24" t="s">
        <v>56</v>
      </c>
      <c r="M3264" s="25">
        <v>41667</v>
      </c>
      <c r="N3264" s="24" t="s">
        <v>57</v>
      </c>
      <c r="O3264" s="24">
        <v>4.16</v>
      </c>
      <c r="P3264" s="24">
        <v>6.6</v>
      </c>
      <c r="Q3264" s="24">
        <v>400595.25</v>
      </c>
      <c r="R3264" s="24">
        <v>3442</v>
      </c>
      <c r="S3264" s="24">
        <f ca="1">DATEDIF(employees!$M3264, TODAY(), "y")</f>
        <v>12</v>
      </c>
      <c r="T3264" s="24">
        <f>VLOOKUP(employees!$H3264,locations[#All],4,)</f>
        <v>1.35</v>
      </c>
      <c r="U3264" s="26">
        <f>employees!$Q3264/employees!$T3264</f>
        <v>296737.22222222219</v>
      </c>
    </row>
    <row r="3265" spans="1:21" x14ac:dyDescent="0.25">
      <c r="A3265" s="19">
        <v>3264</v>
      </c>
      <c r="B3265" s="20" t="s">
        <v>3173</v>
      </c>
      <c r="C3265" s="20" t="s">
        <v>54</v>
      </c>
      <c r="D3265" s="20">
        <v>62</v>
      </c>
      <c r="E3265" s="20">
        <v>5</v>
      </c>
      <c r="F3265" s="20" t="str">
        <f>VLOOKUP(Table6[[#This Row],[department_id]],departments[#All],2,FALSE)</f>
        <v>Platform</v>
      </c>
      <c r="G3265" s="20" t="str">
        <f>VLOOKUP(employees!$E3265,departments[],3,FALSE)</f>
        <v>Tech</v>
      </c>
      <c r="H3265" s="20">
        <v>3</v>
      </c>
      <c r="I3265" s="20" t="str">
        <f>VLOOKUP(employees!$H3265,locations[#All],3,FALSE)</f>
        <v>Austin</v>
      </c>
      <c r="J3265" s="20" t="str">
        <f>_xlfn.XLOOKUP(Table6[[#This Row],[City]],locations[city],locations[Continent])</f>
        <v>North America</v>
      </c>
      <c r="K3265" s="20" t="s">
        <v>60</v>
      </c>
      <c r="L3265" s="20" t="s">
        <v>56</v>
      </c>
      <c r="M3265" s="21">
        <v>43277</v>
      </c>
      <c r="N3265" s="20" t="s">
        <v>57</v>
      </c>
      <c r="O3265" s="20">
        <v>2.72</v>
      </c>
      <c r="P3265" s="20">
        <v>9.5</v>
      </c>
      <c r="Q3265" s="20">
        <v>147528.54</v>
      </c>
      <c r="R3265" s="20">
        <v>1700</v>
      </c>
      <c r="S3265" s="20">
        <f ca="1">DATEDIF(employees!$M3265, TODAY(), "y")</f>
        <v>8</v>
      </c>
      <c r="T3265" s="20">
        <f>VLOOKUP(employees!$H3265,locations[#All],4,)</f>
        <v>1.05</v>
      </c>
      <c r="U3265" s="22">
        <f>employees!$Q3265/employees!$T3265</f>
        <v>140503.37142857144</v>
      </c>
    </row>
    <row r="3266" spans="1:21" x14ac:dyDescent="0.25">
      <c r="A3266" s="23">
        <v>3265</v>
      </c>
      <c r="B3266" s="24" t="s">
        <v>3174</v>
      </c>
      <c r="C3266" s="24" t="s">
        <v>54</v>
      </c>
      <c r="D3266" s="24">
        <v>45</v>
      </c>
      <c r="E3266" s="24">
        <v>16</v>
      </c>
      <c r="F3266" s="24" t="str">
        <f>VLOOKUP(Table6[[#This Row],[department_id]],departments[#All],2,FALSE)</f>
        <v>Content Marketing</v>
      </c>
      <c r="G3266" s="24" t="str">
        <f>VLOOKUP(employees!$E3266,departments[],3,FALSE)</f>
        <v>GTM</v>
      </c>
      <c r="H3266" s="24">
        <v>20</v>
      </c>
      <c r="I3266" s="24" t="str">
        <f>VLOOKUP(employees!$H3266,locations[#All],3,FALSE)</f>
        <v>Singapore</v>
      </c>
      <c r="J3266" s="24" t="str">
        <f>_xlfn.XLOOKUP(Table6[[#This Row],[City]],locations[city],locations[Continent])</f>
        <v>Asia</v>
      </c>
      <c r="K3266" s="24" t="s">
        <v>66</v>
      </c>
      <c r="L3266" s="24" t="s">
        <v>51</v>
      </c>
      <c r="M3266" s="25">
        <v>43352</v>
      </c>
      <c r="N3266" s="24" t="s">
        <v>57</v>
      </c>
      <c r="O3266" s="24">
        <v>3.4</v>
      </c>
      <c r="P3266" s="24">
        <v>8.5</v>
      </c>
      <c r="Q3266" s="24">
        <v>63239.51</v>
      </c>
      <c r="R3266" s="24">
        <v>518</v>
      </c>
      <c r="S3266" s="24">
        <f ca="1">DATEDIF(employees!$M3266, TODAY(), "y")</f>
        <v>8</v>
      </c>
      <c r="T3266" s="24">
        <f>VLOOKUP(employees!$H3266,locations[#All],4,)</f>
        <v>1.22</v>
      </c>
      <c r="U3266" s="26">
        <f>employees!$Q3266/employees!$T3266</f>
        <v>51835.663934426229</v>
      </c>
    </row>
    <row r="3267" spans="1:21" x14ac:dyDescent="0.25">
      <c r="A3267" s="19">
        <v>3266</v>
      </c>
      <c r="B3267" s="20" t="s">
        <v>3522</v>
      </c>
      <c r="C3267" s="20" t="s">
        <v>59</v>
      </c>
      <c r="D3267" s="20">
        <v>40</v>
      </c>
      <c r="E3267" s="20">
        <v>17</v>
      </c>
      <c r="F3267" s="20" t="str">
        <f>VLOOKUP(Table6[[#This Row],[department_id]],departments[#All],2,FALSE)</f>
        <v>Customer Success</v>
      </c>
      <c r="G3267" s="20" t="str">
        <f>VLOOKUP(employees!$E3267,departments[],3,FALSE)</f>
        <v>GTM</v>
      </c>
      <c r="H3267" s="20">
        <v>3</v>
      </c>
      <c r="I3267" s="20" t="str">
        <f>VLOOKUP(employees!$H3267,locations[#All],3,FALSE)</f>
        <v>Austin</v>
      </c>
      <c r="J3267" s="20" t="str">
        <f>_xlfn.XLOOKUP(Table6[[#This Row],[City]],locations[city],locations[Continent])</f>
        <v>North America</v>
      </c>
      <c r="K3267" s="20" t="s">
        <v>60</v>
      </c>
      <c r="L3267" s="20" t="s">
        <v>51</v>
      </c>
      <c r="M3267" s="21">
        <v>42937</v>
      </c>
      <c r="N3267" s="20" t="s">
        <v>52</v>
      </c>
      <c r="O3267" s="20">
        <v>2.52</v>
      </c>
      <c r="P3267" s="20">
        <v>6</v>
      </c>
      <c r="Q3267" s="20">
        <v>119586</v>
      </c>
      <c r="R3267" s="20">
        <v>2893</v>
      </c>
      <c r="S3267" s="20">
        <f ca="1">DATEDIF(employees!$M3267, TODAY(), "y")</f>
        <v>9</v>
      </c>
      <c r="T3267" s="20">
        <f>VLOOKUP(employees!$H3267,locations[#All],4,)</f>
        <v>1.05</v>
      </c>
      <c r="U3267" s="22">
        <f>employees!$Q3267/employees!$T3267</f>
        <v>113891.42857142857</v>
      </c>
    </row>
    <row r="3268" spans="1:21" x14ac:dyDescent="0.25">
      <c r="A3268" s="23">
        <v>3267</v>
      </c>
      <c r="B3268" s="24" t="s">
        <v>3175</v>
      </c>
      <c r="C3268" s="24" t="s">
        <v>49</v>
      </c>
      <c r="D3268" s="24">
        <v>34</v>
      </c>
      <c r="E3268" s="24">
        <v>23</v>
      </c>
      <c r="F3268" s="24" t="str">
        <f>VLOOKUP(Table6[[#This Row],[department_id]],departments[#All],2,FALSE)</f>
        <v>Legal</v>
      </c>
      <c r="G3268" s="24" t="str">
        <f>VLOOKUP(employees!$E3268,departments[],3,FALSE)</f>
        <v>G&amp;A</v>
      </c>
      <c r="H3268" s="24">
        <v>6</v>
      </c>
      <c r="I3268" s="24" t="str">
        <f>VLOOKUP(employees!$H3268,locations[#All],3,FALSE)</f>
        <v>Berlin</v>
      </c>
      <c r="J3268" s="24" t="str">
        <f>_xlfn.XLOOKUP(Table6[[#This Row],[City]],locations[city],locations[Continent])</f>
        <v>Europe</v>
      </c>
      <c r="K3268" s="24" t="s">
        <v>60</v>
      </c>
      <c r="L3268" s="24" t="s">
        <v>51</v>
      </c>
      <c r="M3268" s="25">
        <v>43918</v>
      </c>
      <c r="N3268" s="24" t="s">
        <v>52</v>
      </c>
      <c r="O3268" s="24">
        <v>3.96</v>
      </c>
      <c r="P3268" s="24">
        <v>6</v>
      </c>
      <c r="Q3268" s="24">
        <v>249806.78</v>
      </c>
      <c r="R3268" s="24">
        <v>974</v>
      </c>
      <c r="S3268" s="24">
        <f ca="1">DATEDIF(employees!$M3268, TODAY(), "y")</f>
        <v>6</v>
      </c>
      <c r="T3268" s="24">
        <f>VLOOKUP(employees!$H3268,locations[#All],4,)</f>
        <v>1.1000000000000001</v>
      </c>
      <c r="U3268" s="26">
        <f>employees!$Q3268/employees!$T3268</f>
        <v>227097.07272727269</v>
      </c>
    </row>
    <row r="3269" spans="1:21" x14ac:dyDescent="0.25">
      <c r="A3269" s="19">
        <v>3268</v>
      </c>
      <c r="B3269" s="20" t="s">
        <v>3176</v>
      </c>
      <c r="C3269" s="20" t="s">
        <v>54</v>
      </c>
      <c r="D3269" s="20">
        <v>48</v>
      </c>
      <c r="E3269" s="20">
        <v>5</v>
      </c>
      <c r="F3269" s="20" t="str">
        <f>VLOOKUP(Table6[[#This Row],[department_id]],departments[#All],2,FALSE)</f>
        <v>Platform</v>
      </c>
      <c r="G3269" s="20" t="str">
        <f>VLOOKUP(employees!$E3269,departments[],3,FALSE)</f>
        <v>Tech</v>
      </c>
      <c r="H3269" s="20">
        <v>9</v>
      </c>
      <c r="I3269" s="20" t="str">
        <f>VLOOKUP(employees!$H3269,locations[#All],3,FALSE)</f>
        <v>Amsterdam</v>
      </c>
      <c r="J3269" s="20" t="str">
        <f>_xlfn.XLOOKUP(Table6[[#This Row],[City]],locations[city],locations[Continent])</f>
        <v>Europe</v>
      </c>
      <c r="K3269" s="20" t="s">
        <v>60</v>
      </c>
      <c r="L3269" s="20" t="s">
        <v>83</v>
      </c>
      <c r="M3269" s="21">
        <v>42673</v>
      </c>
      <c r="N3269" s="20" t="s">
        <v>52</v>
      </c>
      <c r="O3269" s="20">
        <v>3.54</v>
      </c>
      <c r="P3269" s="20">
        <v>5.5</v>
      </c>
      <c r="Q3269" s="20">
        <v>170623.5</v>
      </c>
      <c r="R3269" s="20">
        <v>2023</v>
      </c>
      <c r="S3269" s="20">
        <f ca="1">DATEDIF(employees!$M3269, TODAY(), "y")</f>
        <v>9</v>
      </c>
      <c r="T3269" s="20">
        <f>VLOOKUP(employees!$H3269,locations[#All],4,)</f>
        <v>1.1499999999999999</v>
      </c>
      <c r="U3269" s="22">
        <f>employees!$Q3269/employees!$T3269</f>
        <v>148368.26086956522</v>
      </c>
    </row>
    <row r="3270" spans="1:21" x14ac:dyDescent="0.25">
      <c r="A3270" s="23">
        <v>3269</v>
      </c>
      <c r="B3270" s="24" t="s">
        <v>3177</v>
      </c>
      <c r="C3270" s="24" t="s">
        <v>54</v>
      </c>
      <c r="D3270" s="24">
        <v>49</v>
      </c>
      <c r="E3270" s="24">
        <v>26</v>
      </c>
      <c r="F3270" s="24" t="str">
        <f>VLOOKUP(Table6[[#This Row],[department_id]],departments[#All],2,FALSE)</f>
        <v>Procurement</v>
      </c>
      <c r="G3270" s="24" t="str">
        <f>VLOOKUP(employees!$E3270,departments[],3,FALSE)</f>
        <v>Ops</v>
      </c>
      <c r="H3270" s="24">
        <v>8</v>
      </c>
      <c r="I3270" s="24" t="str">
        <f>VLOOKUP(employees!$H3270,locations[#All],3,FALSE)</f>
        <v>Barcelona</v>
      </c>
      <c r="J3270" s="24" t="str">
        <f>_xlfn.XLOOKUP(Table6[[#This Row],[City]],locations[city],locations[Continent])</f>
        <v>Europe</v>
      </c>
      <c r="K3270" s="24" t="s">
        <v>66</v>
      </c>
      <c r="L3270" s="24" t="s">
        <v>51</v>
      </c>
      <c r="M3270" s="25">
        <v>44939</v>
      </c>
      <c r="N3270" s="24" t="s">
        <v>57</v>
      </c>
      <c r="O3270" s="24">
        <v>2.65</v>
      </c>
      <c r="P3270" s="24">
        <v>8.4</v>
      </c>
      <c r="Q3270" s="24">
        <v>71558.539999999994</v>
      </c>
      <c r="R3270" s="24">
        <v>3403</v>
      </c>
      <c r="S3270" s="24">
        <f ca="1">DATEDIF(employees!$M3270, TODAY(), "y")</f>
        <v>3</v>
      </c>
      <c r="T3270" s="24">
        <f>VLOOKUP(employees!$H3270,locations[#All],4,)</f>
        <v>1.05</v>
      </c>
      <c r="U3270" s="26">
        <f>employees!$Q3270/employees!$T3270</f>
        <v>68150.990476190462</v>
      </c>
    </row>
    <row r="3271" spans="1:21" x14ac:dyDescent="0.25">
      <c r="A3271" s="19">
        <v>3270</v>
      </c>
      <c r="B3271" s="20" t="s">
        <v>3178</v>
      </c>
      <c r="C3271" s="20" t="s">
        <v>54</v>
      </c>
      <c r="D3271" s="20">
        <v>42</v>
      </c>
      <c r="E3271" s="20">
        <v>10</v>
      </c>
      <c r="F3271" s="20" t="str">
        <f>VLOOKUP(Table6[[#This Row],[department_id]],departments[#All],2,FALSE)</f>
        <v>Product Operations</v>
      </c>
      <c r="G3271" s="20" t="str">
        <f>VLOOKUP(employees!$E3271,departments[],3,FALSE)</f>
        <v>Product</v>
      </c>
      <c r="H3271" s="20">
        <v>20</v>
      </c>
      <c r="I3271" s="20" t="str">
        <f>VLOOKUP(employees!$H3271,locations[#All],3,FALSE)</f>
        <v>Singapore</v>
      </c>
      <c r="J3271" s="20" t="str">
        <f>_xlfn.XLOOKUP(Table6[[#This Row],[City]],locations[city],locations[Continent])</f>
        <v>Asia</v>
      </c>
      <c r="K3271" s="20" t="s">
        <v>55</v>
      </c>
      <c r="L3271" s="20" t="s">
        <v>51</v>
      </c>
      <c r="M3271" s="21">
        <v>42231</v>
      </c>
      <c r="N3271" s="20" t="s">
        <v>57</v>
      </c>
      <c r="O3271" s="20">
        <v>4.7</v>
      </c>
      <c r="P3271" s="20">
        <v>6.1</v>
      </c>
      <c r="Q3271" s="20">
        <v>95420.79</v>
      </c>
      <c r="R3271" s="20">
        <v>1261</v>
      </c>
      <c r="S3271" s="20">
        <f ca="1">DATEDIF(employees!$M3271, TODAY(), "y")</f>
        <v>11</v>
      </c>
      <c r="T3271" s="20">
        <f>VLOOKUP(employees!$H3271,locations[#All],4,)</f>
        <v>1.22</v>
      </c>
      <c r="U3271" s="22">
        <f>employees!$Q3271/employees!$T3271</f>
        <v>78213.762295081964</v>
      </c>
    </row>
    <row r="3272" spans="1:21" x14ac:dyDescent="0.25">
      <c r="A3272" s="23">
        <v>3271</v>
      </c>
      <c r="B3272" s="24" t="s">
        <v>3179</v>
      </c>
      <c r="C3272" s="24" t="s">
        <v>54</v>
      </c>
      <c r="D3272" s="24">
        <v>49</v>
      </c>
      <c r="E3272" s="24">
        <v>1</v>
      </c>
      <c r="F3272" s="24" t="str">
        <f>VLOOKUP(Table6[[#This Row],[department_id]],departments[#All],2,FALSE)</f>
        <v>Engineering</v>
      </c>
      <c r="G3272" s="24" t="str">
        <f>VLOOKUP(employees!$E3272,departments[],3,FALSE)</f>
        <v>Tech</v>
      </c>
      <c r="H3272" s="24">
        <v>3</v>
      </c>
      <c r="I3272" s="24" t="str">
        <f>VLOOKUP(employees!$H3272,locations[#All],3,FALSE)</f>
        <v>Austin</v>
      </c>
      <c r="J3272" s="24" t="str">
        <f>_xlfn.XLOOKUP(Table6[[#This Row],[City]],locations[city],locations[Continent])</f>
        <v>North America</v>
      </c>
      <c r="K3272" s="24" t="s">
        <v>55</v>
      </c>
      <c r="L3272" s="24" t="s">
        <v>51</v>
      </c>
      <c r="M3272" s="25">
        <v>43905</v>
      </c>
      <c r="N3272" s="24" t="s">
        <v>57</v>
      </c>
      <c r="O3272" s="24">
        <v>3.82</v>
      </c>
      <c r="P3272" s="24">
        <v>6.2</v>
      </c>
      <c r="Q3272" s="24">
        <v>133695.59</v>
      </c>
      <c r="R3272" s="24">
        <v>3247</v>
      </c>
      <c r="S3272" s="24">
        <f ca="1">DATEDIF(employees!$M3272, TODAY(), "y")</f>
        <v>6</v>
      </c>
      <c r="T3272" s="24">
        <f>VLOOKUP(employees!$H3272,locations[#All],4,)</f>
        <v>1.05</v>
      </c>
      <c r="U3272" s="26">
        <f>employees!$Q3272/employees!$T3272</f>
        <v>127329.13333333333</v>
      </c>
    </row>
    <row r="3273" spans="1:21" x14ac:dyDescent="0.25">
      <c r="A3273" s="19">
        <v>3272</v>
      </c>
      <c r="B3273" s="20" t="s">
        <v>3180</v>
      </c>
      <c r="C3273" s="20" t="s">
        <v>49</v>
      </c>
      <c r="D3273" s="20">
        <v>52</v>
      </c>
      <c r="E3273" s="20">
        <v>12</v>
      </c>
      <c r="F3273" s="20" t="str">
        <f>VLOOKUP(Table6[[#This Row],[department_id]],departments[#All],2,FALSE)</f>
        <v>UX Research</v>
      </c>
      <c r="G3273" s="20" t="str">
        <f>VLOOKUP(employees!$E3273,departments[],3,FALSE)</f>
        <v>Product</v>
      </c>
      <c r="H3273" s="20">
        <v>15</v>
      </c>
      <c r="I3273" s="20" t="str">
        <f>VLOOKUP(employees!$H3273,locations[#All],3,FALSE)</f>
        <v>Cape Town</v>
      </c>
      <c r="J3273" s="20" t="str">
        <f>_xlfn.XLOOKUP(Table6[[#This Row],[City]],locations[city],locations[Continent])</f>
        <v>Africa</v>
      </c>
      <c r="K3273" s="20" t="s">
        <v>55</v>
      </c>
      <c r="L3273" s="20" t="s">
        <v>56</v>
      </c>
      <c r="M3273" s="21">
        <v>44477</v>
      </c>
      <c r="N3273" s="20" t="s">
        <v>52</v>
      </c>
      <c r="O3273" s="20">
        <v>2.81</v>
      </c>
      <c r="P3273" s="20">
        <v>9.5</v>
      </c>
      <c r="Q3273" s="20">
        <v>67925.33</v>
      </c>
      <c r="R3273" s="20">
        <v>600</v>
      </c>
      <c r="S3273" s="20">
        <f ca="1">DATEDIF(employees!$M3273, TODAY(), "y")</f>
        <v>4</v>
      </c>
      <c r="T3273" s="20">
        <f>VLOOKUP(employees!$H3273,locations[#All],4,)</f>
        <v>0.7</v>
      </c>
      <c r="U3273" s="22">
        <f>employees!$Q3273/employees!$T3273</f>
        <v>97036.185714285719</v>
      </c>
    </row>
    <row r="3274" spans="1:21" x14ac:dyDescent="0.25">
      <c r="A3274" s="23">
        <v>3273</v>
      </c>
      <c r="B3274" s="24" t="s">
        <v>3181</v>
      </c>
      <c r="C3274" s="24" t="s">
        <v>54</v>
      </c>
      <c r="D3274" s="24">
        <v>56</v>
      </c>
      <c r="E3274" s="24">
        <v>19</v>
      </c>
      <c r="F3274" s="24" t="str">
        <f>VLOOKUP(Table6[[#This Row],[department_id]],departments[#All],2,FALSE)</f>
        <v>Human Resources</v>
      </c>
      <c r="G3274" s="24" t="str">
        <f>VLOOKUP(employees!$E3274,departments[],3,FALSE)</f>
        <v>G&amp;A</v>
      </c>
      <c r="H3274" s="24">
        <v>21</v>
      </c>
      <c r="I3274" s="24" t="str">
        <f>VLOOKUP(employees!$H3274,locations[#All],3,FALSE)</f>
        <v>Sydney</v>
      </c>
      <c r="J3274" s="24" t="str">
        <f>_xlfn.XLOOKUP(Table6[[#This Row],[City]],locations[city],locations[Continent])</f>
        <v>Oceania</v>
      </c>
      <c r="K3274" s="24" t="s">
        <v>55</v>
      </c>
      <c r="L3274" s="24" t="s">
        <v>51</v>
      </c>
      <c r="M3274" s="25">
        <v>43842</v>
      </c>
      <c r="N3274" s="24" t="s">
        <v>52</v>
      </c>
      <c r="O3274" s="24">
        <v>4.47</v>
      </c>
      <c r="P3274" s="24">
        <v>5.6</v>
      </c>
      <c r="Q3274" s="24">
        <v>85713.22</v>
      </c>
      <c r="R3274" s="24">
        <v>2996</v>
      </c>
      <c r="S3274" s="24">
        <f ca="1">DATEDIF(employees!$M3274, TODAY(), "y")</f>
        <v>6</v>
      </c>
      <c r="T3274" s="24">
        <f>VLOOKUP(employees!$H3274,locations[#All],4,)</f>
        <v>1.1499999999999999</v>
      </c>
      <c r="U3274" s="26">
        <f>employees!$Q3274/employees!$T3274</f>
        <v>74533.234782608706</v>
      </c>
    </row>
    <row r="3275" spans="1:21" x14ac:dyDescent="0.25">
      <c r="A3275" s="19">
        <v>3274</v>
      </c>
      <c r="B3275" s="20" t="s">
        <v>3182</v>
      </c>
      <c r="C3275" s="20" t="s">
        <v>54</v>
      </c>
      <c r="D3275" s="20">
        <v>40</v>
      </c>
      <c r="E3275" s="20">
        <v>19</v>
      </c>
      <c r="F3275" s="20" t="str">
        <f>VLOOKUP(Table6[[#This Row],[department_id]],departments[#All],2,FALSE)</f>
        <v>Human Resources</v>
      </c>
      <c r="G3275" s="20" t="str">
        <f>VLOOKUP(employees!$E3275,departments[],3,FALSE)</f>
        <v>G&amp;A</v>
      </c>
      <c r="H3275" s="20">
        <v>10</v>
      </c>
      <c r="I3275" s="20" t="str">
        <f>VLOOKUP(employees!$H3275,locations[#All],3,FALSE)</f>
        <v>Warsaw</v>
      </c>
      <c r="J3275" s="20" t="str">
        <f>_xlfn.XLOOKUP(Table6[[#This Row],[City]],locations[city],locations[Continent])</f>
        <v>Europe</v>
      </c>
      <c r="K3275" s="20" t="s">
        <v>66</v>
      </c>
      <c r="L3275" s="20" t="s">
        <v>51</v>
      </c>
      <c r="M3275" s="21">
        <v>43737</v>
      </c>
      <c r="N3275" s="20" t="s">
        <v>62</v>
      </c>
      <c r="O3275" s="20">
        <v>4.7699999999999996</v>
      </c>
      <c r="P3275" s="20">
        <v>9.1</v>
      </c>
      <c r="Q3275" s="20">
        <v>44214.51</v>
      </c>
      <c r="R3275" s="20">
        <v>35</v>
      </c>
      <c r="S3275" s="20">
        <f ca="1">DATEDIF(employees!$M3275, TODAY(), "y")</f>
        <v>6</v>
      </c>
      <c r="T3275" s="20">
        <f>VLOOKUP(employees!$H3275,locations[#All],4,)</f>
        <v>0.95</v>
      </c>
      <c r="U3275" s="22">
        <f>employees!$Q3275/employees!$T3275</f>
        <v>46541.589473684217</v>
      </c>
    </row>
    <row r="3276" spans="1:21" x14ac:dyDescent="0.25">
      <c r="A3276" s="23">
        <v>3275</v>
      </c>
      <c r="B3276" s="24" t="s">
        <v>3183</v>
      </c>
      <c r="C3276" s="24" t="s">
        <v>54</v>
      </c>
      <c r="D3276" s="24">
        <v>41</v>
      </c>
      <c r="E3276" s="24">
        <v>18</v>
      </c>
      <c r="F3276" s="24" t="str">
        <f>VLOOKUP(Table6[[#This Row],[department_id]],departments[#All],2,FALSE)</f>
        <v>Customer Support</v>
      </c>
      <c r="G3276" s="24" t="str">
        <f>VLOOKUP(employees!$E3276,departments[],3,FALSE)</f>
        <v>GTM</v>
      </c>
      <c r="H3276" s="24">
        <v>18</v>
      </c>
      <c r="I3276" s="24" t="str">
        <f>VLOOKUP(employees!$H3276,locations[#All],3,FALSE)</f>
        <v>Buenos Aires</v>
      </c>
      <c r="J3276" s="24" t="str">
        <f>_xlfn.XLOOKUP(Table6[[#This Row],[City]],locations[city],locations[Continent])</f>
        <v>South America</v>
      </c>
      <c r="K3276" s="24" t="s">
        <v>64</v>
      </c>
      <c r="L3276" s="24" t="s">
        <v>78</v>
      </c>
      <c r="M3276" s="25">
        <v>44451</v>
      </c>
      <c r="N3276" s="24" t="s">
        <v>57</v>
      </c>
      <c r="O3276" s="24">
        <v>4.53</v>
      </c>
      <c r="P3276" s="24">
        <v>5.2</v>
      </c>
      <c r="Q3276" s="24">
        <v>81106.59</v>
      </c>
      <c r="R3276" s="24">
        <v>2768</v>
      </c>
      <c r="S3276" s="24">
        <f ca="1">DATEDIF(employees!$M3276, TODAY(), "y")</f>
        <v>5</v>
      </c>
      <c r="T3276" s="24">
        <f>VLOOKUP(employees!$H3276,locations[#All],4,)</f>
        <v>0.65</v>
      </c>
      <c r="U3276" s="26">
        <f>employees!$Q3276/employees!$T3276</f>
        <v>124779.36923076923</v>
      </c>
    </row>
    <row r="3277" spans="1:21" x14ac:dyDescent="0.25">
      <c r="A3277" s="19">
        <v>3276</v>
      </c>
      <c r="B3277" s="20" t="s">
        <v>3162</v>
      </c>
      <c r="C3277" s="20" t="s">
        <v>54</v>
      </c>
      <c r="D3277" s="20">
        <v>48</v>
      </c>
      <c r="E3277" s="20">
        <v>23</v>
      </c>
      <c r="F3277" s="20" t="str">
        <f>VLOOKUP(Table6[[#This Row],[department_id]],departments[#All],2,FALSE)</f>
        <v>Legal</v>
      </c>
      <c r="G3277" s="20" t="str">
        <f>VLOOKUP(employees!$E3277,departments[],3,FALSE)</f>
        <v>G&amp;A</v>
      </c>
      <c r="H3277" s="20">
        <v>12</v>
      </c>
      <c r="I3277" s="20" t="str">
        <f>VLOOKUP(employees!$H3277,locations[#All],3,FALSE)</f>
        <v>Hyderabad</v>
      </c>
      <c r="J3277" s="20" t="str">
        <f>_xlfn.XLOOKUP(Table6[[#This Row],[City]],locations[city],locations[Continent])</f>
        <v>Asia</v>
      </c>
      <c r="K3277" s="20" t="s">
        <v>60</v>
      </c>
      <c r="L3277" s="20" t="s">
        <v>51</v>
      </c>
      <c r="M3277" s="21">
        <v>44919</v>
      </c>
      <c r="N3277" s="20" t="s">
        <v>52</v>
      </c>
      <c r="O3277" s="20">
        <v>2.98</v>
      </c>
      <c r="P3277" s="20">
        <v>8.3000000000000007</v>
      </c>
      <c r="Q3277" s="20">
        <v>181682.68</v>
      </c>
      <c r="R3277" s="20">
        <v>2289</v>
      </c>
      <c r="S3277" s="20">
        <f ca="1">DATEDIF(employees!$M3277, TODAY(), "y")</f>
        <v>3</v>
      </c>
      <c r="T3277" s="20">
        <f>VLOOKUP(employees!$H3277,locations[#All],4,)</f>
        <v>0.68</v>
      </c>
      <c r="U3277" s="22">
        <f>employees!$Q3277/employees!$T3277</f>
        <v>267180.41176470584</v>
      </c>
    </row>
    <row r="3278" spans="1:21" x14ac:dyDescent="0.25">
      <c r="A3278" s="23">
        <v>3277</v>
      </c>
      <c r="B3278" s="24" t="s">
        <v>3184</v>
      </c>
      <c r="C3278" s="24" t="s">
        <v>49</v>
      </c>
      <c r="D3278" s="24">
        <v>27</v>
      </c>
      <c r="E3278" s="24">
        <v>12</v>
      </c>
      <c r="F3278" s="24" t="str">
        <f>VLOOKUP(Table6[[#This Row],[department_id]],departments[#All],2,FALSE)</f>
        <v>UX Research</v>
      </c>
      <c r="G3278" s="24" t="str">
        <f>VLOOKUP(employees!$E3278,departments[],3,FALSE)</f>
        <v>Product</v>
      </c>
      <c r="H3278" s="24">
        <v>19</v>
      </c>
      <c r="I3278" s="24" t="str">
        <f>VLOOKUP(employees!$H3278,locations[#All],3,FALSE)</f>
        <v>Tokyo</v>
      </c>
      <c r="J3278" s="24" t="str">
        <f>_xlfn.XLOOKUP(Table6[[#This Row],[City]],locations[city],locations[Continent])</f>
        <v>Asia</v>
      </c>
      <c r="K3278" s="24" t="s">
        <v>64</v>
      </c>
      <c r="L3278" s="24" t="s">
        <v>51</v>
      </c>
      <c r="M3278" s="25">
        <v>44782</v>
      </c>
      <c r="N3278" s="24" t="s">
        <v>52</v>
      </c>
      <c r="O3278" s="24">
        <v>2.85</v>
      </c>
      <c r="P3278" s="24">
        <v>7.2</v>
      </c>
      <c r="Q3278" s="24">
        <v>158301.18</v>
      </c>
      <c r="R3278" s="24">
        <v>1927</v>
      </c>
      <c r="S3278" s="24">
        <f ca="1">DATEDIF(employees!$M3278, TODAY(), "y")</f>
        <v>4</v>
      </c>
      <c r="T3278" s="24">
        <f>VLOOKUP(employees!$H3278,locations[#All],4,)</f>
        <v>1.2</v>
      </c>
      <c r="U3278" s="26">
        <f>employees!$Q3278/employees!$T3278</f>
        <v>131917.65</v>
      </c>
    </row>
    <row r="3279" spans="1:21" x14ac:dyDescent="0.25">
      <c r="A3279" s="19">
        <v>3278</v>
      </c>
      <c r="B3279" s="20" t="s">
        <v>3185</v>
      </c>
      <c r="C3279" s="20" t="s">
        <v>49</v>
      </c>
      <c r="D3279" s="20">
        <v>65</v>
      </c>
      <c r="E3279" s="20">
        <v>25</v>
      </c>
      <c r="F3279" s="20" t="str">
        <f>VLOOKUP(Table6[[#This Row],[department_id]],departments[#All],2,FALSE)</f>
        <v>Operations</v>
      </c>
      <c r="G3279" s="20" t="str">
        <f>VLOOKUP(employees!$E3279,departments[],3,FALSE)</f>
        <v>Ops</v>
      </c>
      <c r="H3279" s="20">
        <v>11</v>
      </c>
      <c r="I3279" s="20" t="str">
        <f>VLOOKUP(employees!$H3279,locations[#All],3,FALSE)</f>
        <v>Bengaluru</v>
      </c>
      <c r="J3279" s="20" t="str">
        <f>_xlfn.XLOOKUP(Table6[[#This Row],[City]],locations[city],locations[Continent])</f>
        <v>Asia</v>
      </c>
      <c r="K3279" s="20" t="s">
        <v>60</v>
      </c>
      <c r="L3279" s="20" t="s">
        <v>51</v>
      </c>
      <c r="M3279" s="21">
        <v>44996</v>
      </c>
      <c r="N3279" s="20" t="s">
        <v>57</v>
      </c>
      <c r="O3279" s="20">
        <v>4.79</v>
      </c>
      <c r="P3279" s="20">
        <v>7.1</v>
      </c>
      <c r="Q3279" s="20">
        <v>44519.48</v>
      </c>
      <c r="R3279" s="20">
        <v>2105</v>
      </c>
      <c r="S3279" s="20">
        <f ca="1">DATEDIF(employees!$M3279, TODAY(), "y")</f>
        <v>3</v>
      </c>
      <c r="T3279" s="20">
        <f>VLOOKUP(employees!$H3279,locations[#All],4,)</f>
        <v>0.7</v>
      </c>
      <c r="U3279" s="22">
        <f>employees!$Q3279/employees!$T3279</f>
        <v>63599.257142857154</v>
      </c>
    </row>
    <row r="3280" spans="1:21" x14ac:dyDescent="0.25">
      <c r="A3280" s="23">
        <v>3279</v>
      </c>
      <c r="B3280" s="24" t="s">
        <v>3186</v>
      </c>
      <c r="C3280" s="24" t="s">
        <v>49</v>
      </c>
      <c r="D3280" s="24">
        <v>30</v>
      </c>
      <c r="E3280" s="24">
        <v>8</v>
      </c>
      <c r="F3280" s="24" t="str">
        <f>VLOOKUP(Table6[[#This Row],[department_id]],departments[#All],2,FALSE)</f>
        <v>QA &amp; Testing</v>
      </c>
      <c r="G3280" s="24" t="str">
        <f>VLOOKUP(employees!$E3280,departments[],3,FALSE)</f>
        <v>Tech</v>
      </c>
      <c r="H3280" s="24">
        <v>21</v>
      </c>
      <c r="I3280" s="24" t="str">
        <f>VLOOKUP(employees!$H3280,locations[#All],3,FALSE)</f>
        <v>Sydney</v>
      </c>
      <c r="J3280" s="24" t="str">
        <f>_xlfn.XLOOKUP(Table6[[#This Row],[City]],locations[city],locations[Continent])</f>
        <v>Oceania</v>
      </c>
      <c r="K3280" s="24" t="s">
        <v>60</v>
      </c>
      <c r="L3280" s="24" t="s">
        <v>78</v>
      </c>
      <c r="M3280" s="25">
        <v>42460</v>
      </c>
      <c r="N3280" s="24" t="s">
        <v>62</v>
      </c>
      <c r="O3280" s="24">
        <v>3.92</v>
      </c>
      <c r="P3280" s="24">
        <v>6.9</v>
      </c>
      <c r="Q3280" s="24">
        <v>141411.46</v>
      </c>
      <c r="R3280" s="24">
        <v>1425</v>
      </c>
      <c r="S3280" s="24">
        <f ca="1">DATEDIF(employees!$M3280, TODAY(), "y")</f>
        <v>10</v>
      </c>
      <c r="T3280" s="24">
        <f>VLOOKUP(employees!$H3280,locations[#All],4,)</f>
        <v>1.1499999999999999</v>
      </c>
      <c r="U3280" s="26">
        <f>employees!$Q3280/employees!$T3280</f>
        <v>122966.48695652174</v>
      </c>
    </row>
    <row r="3281" spans="1:21" x14ac:dyDescent="0.25">
      <c r="A3281" s="19">
        <v>3280</v>
      </c>
      <c r="B3281" s="20" t="s">
        <v>3187</v>
      </c>
      <c r="C3281" s="20" t="s">
        <v>54</v>
      </c>
      <c r="D3281" s="20">
        <v>48</v>
      </c>
      <c r="E3281" s="20">
        <v>15</v>
      </c>
      <c r="F3281" s="20" t="str">
        <f>VLOOKUP(Table6[[#This Row],[department_id]],departments[#All],2,FALSE)</f>
        <v>Marketing</v>
      </c>
      <c r="G3281" s="20" t="str">
        <f>VLOOKUP(employees!$E3281,departments[],3,FALSE)</f>
        <v>GTM</v>
      </c>
      <c r="H3281" s="20">
        <v>6</v>
      </c>
      <c r="I3281" s="20" t="str">
        <f>VLOOKUP(employees!$H3281,locations[#All],3,FALSE)</f>
        <v>Berlin</v>
      </c>
      <c r="J3281" s="20" t="str">
        <f>_xlfn.XLOOKUP(Table6[[#This Row],[City]],locations[city],locations[Continent])</f>
        <v>Europe</v>
      </c>
      <c r="K3281" s="20" t="s">
        <v>75</v>
      </c>
      <c r="L3281" s="20" t="s">
        <v>51</v>
      </c>
      <c r="M3281" s="21">
        <v>43273</v>
      </c>
      <c r="N3281" s="20" t="s">
        <v>57</v>
      </c>
      <c r="O3281" s="20">
        <v>3.66</v>
      </c>
      <c r="P3281" s="20">
        <v>9.6999999999999993</v>
      </c>
      <c r="Q3281" s="20">
        <v>149040.98000000001</v>
      </c>
      <c r="R3281" s="20">
        <v>2411</v>
      </c>
      <c r="S3281" s="20">
        <f ca="1">DATEDIF(employees!$M3281, TODAY(), "y")</f>
        <v>8</v>
      </c>
      <c r="T3281" s="20">
        <f>VLOOKUP(employees!$H3281,locations[#All],4,)</f>
        <v>1.1000000000000001</v>
      </c>
      <c r="U3281" s="22">
        <f>employees!$Q3281/employees!$T3281</f>
        <v>135491.79999999999</v>
      </c>
    </row>
    <row r="3282" spans="1:21" x14ac:dyDescent="0.25">
      <c r="A3282" s="23">
        <v>3281</v>
      </c>
      <c r="B3282" s="24" t="s">
        <v>3188</v>
      </c>
      <c r="C3282" s="24" t="s">
        <v>59</v>
      </c>
      <c r="D3282" s="24">
        <v>45</v>
      </c>
      <c r="E3282" s="24">
        <v>1</v>
      </c>
      <c r="F3282" s="24" t="str">
        <f>VLOOKUP(Table6[[#This Row],[department_id]],departments[#All],2,FALSE)</f>
        <v>Engineering</v>
      </c>
      <c r="G3282" s="24" t="str">
        <f>VLOOKUP(employees!$E3282,departments[],3,FALSE)</f>
        <v>Tech</v>
      </c>
      <c r="H3282" s="24">
        <v>15</v>
      </c>
      <c r="I3282" s="24" t="str">
        <f>VLOOKUP(employees!$H3282,locations[#All],3,FALSE)</f>
        <v>Cape Town</v>
      </c>
      <c r="J3282" s="24" t="str">
        <f>_xlfn.XLOOKUP(Table6[[#This Row],[City]],locations[city],locations[Continent])</f>
        <v>Africa</v>
      </c>
      <c r="K3282" s="24" t="s">
        <v>60</v>
      </c>
      <c r="L3282" s="24" t="s">
        <v>51</v>
      </c>
      <c r="M3282" s="25">
        <v>41660</v>
      </c>
      <c r="N3282" s="24" t="s">
        <v>52</v>
      </c>
      <c r="O3282" s="24">
        <v>4.3499999999999996</v>
      </c>
      <c r="P3282" s="24">
        <v>9</v>
      </c>
      <c r="Q3282" s="24">
        <v>137030.29</v>
      </c>
      <c r="R3282" s="24">
        <v>1009</v>
      </c>
      <c r="S3282" s="24">
        <f ca="1">DATEDIF(employees!$M3282, TODAY(), "y")</f>
        <v>12</v>
      </c>
      <c r="T3282" s="24">
        <f>VLOOKUP(employees!$H3282,locations[#All],4,)</f>
        <v>0.7</v>
      </c>
      <c r="U3282" s="26">
        <f>employees!$Q3282/employees!$T3282</f>
        <v>195757.55714285717</v>
      </c>
    </row>
    <row r="3283" spans="1:21" x14ac:dyDescent="0.25">
      <c r="A3283" s="19">
        <v>3282</v>
      </c>
      <c r="B3283" s="20" t="s">
        <v>3189</v>
      </c>
      <c r="C3283" s="20" t="s">
        <v>59</v>
      </c>
      <c r="D3283" s="20">
        <v>48</v>
      </c>
      <c r="E3283" s="20">
        <v>16</v>
      </c>
      <c r="F3283" s="20" t="str">
        <f>VLOOKUP(Table6[[#This Row],[department_id]],departments[#All],2,FALSE)</f>
        <v>Content Marketing</v>
      </c>
      <c r="G3283" s="20" t="str">
        <f>VLOOKUP(employees!$E3283,departments[],3,FALSE)</f>
        <v>GTM</v>
      </c>
      <c r="H3283" s="20">
        <v>16</v>
      </c>
      <c r="I3283" s="20" t="str">
        <f>VLOOKUP(employees!$H3283,locations[#All],3,FALSE)</f>
        <v>São Paulo</v>
      </c>
      <c r="J3283" s="20" t="str">
        <f>_xlfn.XLOOKUP(Table6[[#This Row],[City]],locations[city],locations[Continent])</f>
        <v>South America</v>
      </c>
      <c r="K3283" s="20" t="s">
        <v>66</v>
      </c>
      <c r="L3283" s="20" t="s">
        <v>51</v>
      </c>
      <c r="M3283" s="21">
        <v>43775</v>
      </c>
      <c r="N3283" s="20" t="s">
        <v>52</v>
      </c>
      <c r="O3283" s="20">
        <v>3.4</v>
      </c>
      <c r="P3283" s="20">
        <v>8.5</v>
      </c>
      <c r="Q3283" s="20">
        <v>31979.21</v>
      </c>
      <c r="R3283" s="20">
        <v>2075</v>
      </c>
      <c r="S3283" s="20">
        <f ca="1">DATEDIF(employees!$M3283, TODAY(), "y")</f>
        <v>6</v>
      </c>
      <c r="T3283" s="20">
        <f>VLOOKUP(employees!$H3283,locations[#All],4,)</f>
        <v>0.8</v>
      </c>
      <c r="U3283" s="22">
        <f>employees!$Q3283/employees!$T3283</f>
        <v>39974.012499999997</v>
      </c>
    </row>
    <row r="3284" spans="1:21" x14ac:dyDescent="0.25">
      <c r="A3284" s="23">
        <v>3283</v>
      </c>
      <c r="B3284" s="24" t="s">
        <v>3190</v>
      </c>
      <c r="C3284" s="24" t="s">
        <v>54</v>
      </c>
      <c r="D3284" s="24">
        <v>35</v>
      </c>
      <c r="E3284" s="24">
        <v>11</v>
      </c>
      <c r="F3284" s="24" t="str">
        <f>VLOOKUP(Table6[[#This Row],[department_id]],departments[#All],2,FALSE)</f>
        <v>Design</v>
      </c>
      <c r="G3284" s="24" t="str">
        <f>VLOOKUP(employees!$E3284,departments[],3,FALSE)</f>
        <v>Product</v>
      </c>
      <c r="H3284" s="24">
        <v>9</v>
      </c>
      <c r="I3284" s="24" t="str">
        <f>VLOOKUP(employees!$H3284,locations[#All],3,FALSE)</f>
        <v>Amsterdam</v>
      </c>
      <c r="J3284" s="24" t="str">
        <f>_xlfn.XLOOKUP(Table6[[#This Row],[City]],locations[city],locations[Continent])</f>
        <v>Europe</v>
      </c>
      <c r="K3284" s="24" t="s">
        <v>71</v>
      </c>
      <c r="L3284" s="24" t="s">
        <v>56</v>
      </c>
      <c r="M3284" s="25">
        <v>45696</v>
      </c>
      <c r="N3284" s="24" t="s">
        <v>52</v>
      </c>
      <c r="O3284" s="24">
        <v>3.31</v>
      </c>
      <c r="P3284" s="24">
        <v>9.6</v>
      </c>
      <c r="Q3284" s="24">
        <v>188498.78</v>
      </c>
      <c r="R3284" s="24" t="s">
        <v>3524</v>
      </c>
      <c r="S3284" s="24">
        <f ca="1">DATEDIF(employees!$M3284, TODAY(), "y")</f>
        <v>1</v>
      </c>
      <c r="T3284" s="24">
        <f>VLOOKUP(employees!$H3284,locations[#All],4,)</f>
        <v>1.1499999999999999</v>
      </c>
      <c r="U3284" s="26">
        <f>employees!$Q3284/employees!$T3284</f>
        <v>163911.98260869566</v>
      </c>
    </row>
    <row r="3285" spans="1:21" x14ac:dyDescent="0.25">
      <c r="A3285" s="19">
        <v>3284</v>
      </c>
      <c r="B3285" s="20" t="s">
        <v>3191</v>
      </c>
      <c r="C3285" s="20" t="s">
        <v>49</v>
      </c>
      <c r="D3285" s="20">
        <v>57</v>
      </c>
      <c r="E3285" s="20">
        <v>6</v>
      </c>
      <c r="F3285" s="20" t="str">
        <f>VLOOKUP(Table6[[#This Row],[department_id]],departments[#All],2,FALSE)</f>
        <v>Security</v>
      </c>
      <c r="G3285" s="20" t="str">
        <f>VLOOKUP(employees!$E3285,departments[],3,FALSE)</f>
        <v>Tech</v>
      </c>
      <c r="H3285" s="20">
        <v>11</v>
      </c>
      <c r="I3285" s="20" t="str">
        <f>VLOOKUP(employees!$H3285,locations[#All],3,FALSE)</f>
        <v>Bengaluru</v>
      </c>
      <c r="J3285" s="20" t="str">
        <f>_xlfn.XLOOKUP(Table6[[#This Row],[City]],locations[city],locations[Continent])</f>
        <v>Asia</v>
      </c>
      <c r="K3285" s="20" t="s">
        <v>55</v>
      </c>
      <c r="L3285" s="20" t="s">
        <v>56</v>
      </c>
      <c r="M3285" s="21">
        <v>42414</v>
      </c>
      <c r="N3285" s="20" t="s">
        <v>57</v>
      </c>
      <c r="O3285" s="20">
        <v>4.53</v>
      </c>
      <c r="P3285" s="20">
        <v>5.6</v>
      </c>
      <c r="Q3285" s="20">
        <v>77142.28</v>
      </c>
      <c r="R3285" s="20">
        <v>1617</v>
      </c>
      <c r="S3285" s="20">
        <f ca="1">DATEDIF(employees!$M3285, TODAY(), "y")</f>
        <v>10</v>
      </c>
      <c r="T3285" s="20">
        <f>VLOOKUP(employees!$H3285,locations[#All],4,)</f>
        <v>0.7</v>
      </c>
      <c r="U3285" s="22">
        <f>employees!$Q3285/employees!$T3285</f>
        <v>110203.25714285715</v>
      </c>
    </row>
    <row r="3286" spans="1:21" x14ac:dyDescent="0.25">
      <c r="A3286" s="23">
        <v>3285</v>
      </c>
      <c r="B3286" s="24" t="s">
        <v>3192</v>
      </c>
      <c r="C3286" s="24" t="s">
        <v>54</v>
      </c>
      <c r="D3286" s="24">
        <v>23</v>
      </c>
      <c r="E3286" s="24">
        <v>17</v>
      </c>
      <c r="F3286" s="24" t="str">
        <f>VLOOKUP(Table6[[#This Row],[department_id]],departments[#All],2,FALSE)</f>
        <v>Customer Success</v>
      </c>
      <c r="G3286" s="24" t="str">
        <f>VLOOKUP(employees!$E3286,departments[],3,FALSE)</f>
        <v>GTM</v>
      </c>
      <c r="H3286" s="24">
        <v>2</v>
      </c>
      <c r="I3286" s="24" t="str">
        <f>VLOOKUP(employees!$H3286,locations[#All],3,FALSE)</f>
        <v>New York</v>
      </c>
      <c r="J3286" s="24" t="str">
        <f>_xlfn.XLOOKUP(Table6[[#This Row],[City]],locations[city],locations[Continent])</f>
        <v>North America</v>
      </c>
      <c r="K3286" s="24" t="s">
        <v>60</v>
      </c>
      <c r="L3286" s="24" t="s">
        <v>51</v>
      </c>
      <c r="M3286" s="25">
        <v>44325</v>
      </c>
      <c r="N3286" s="24" t="s">
        <v>62</v>
      </c>
      <c r="O3286" s="24">
        <v>4.29</v>
      </c>
      <c r="P3286" s="24">
        <v>6.9</v>
      </c>
      <c r="Q3286" s="24">
        <v>160109.47</v>
      </c>
      <c r="R3286" s="24">
        <v>964</v>
      </c>
      <c r="S3286" s="24">
        <f ca="1">DATEDIF(employees!$M3286, TODAY(), "y")</f>
        <v>5</v>
      </c>
      <c r="T3286" s="24">
        <f>VLOOKUP(employees!$H3286,locations[#All],4,)</f>
        <v>1.3</v>
      </c>
      <c r="U3286" s="26">
        <f>employees!$Q3286/employees!$T3286</f>
        <v>123161.13076923076</v>
      </c>
    </row>
    <row r="3287" spans="1:21" x14ac:dyDescent="0.25">
      <c r="A3287" s="19">
        <v>3286</v>
      </c>
      <c r="B3287" s="20" t="s">
        <v>3193</v>
      </c>
      <c r="C3287" s="20" t="s">
        <v>54</v>
      </c>
      <c r="D3287" s="20">
        <v>62</v>
      </c>
      <c r="E3287" s="20">
        <v>15</v>
      </c>
      <c r="F3287" s="20" t="str">
        <f>VLOOKUP(Table6[[#This Row],[department_id]],departments[#All],2,FALSE)</f>
        <v>Marketing</v>
      </c>
      <c r="G3287" s="20" t="str">
        <f>VLOOKUP(employees!$E3287,departments[],3,FALSE)</f>
        <v>GTM</v>
      </c>
      <c r="H3287" s="20">
        <v>1</v>
      </c>
      <c r="I3287" s="20" t="str">
        <f>VLOOKUP(employees!$H3287,locations[#All],3,FALSE)</f>
        <v>San Francisco</v>
      </c>
      <c r="J3287" s="20" t="str">
        <f>_xlfn.XLOOKUP(Table6[[#This Row],[City]],locations[city],locations[Continent])</f>
        <v>North America</v>
      </c>
      <c r="K3287" s="20" t="s">
        <v>66</v>
      </c>
      <c r="L3287" s="20" t="s">
        <v>78</v>
      </c>
      <c r="M3287" s="21">
        <v>42216</v>
      </c>
      <c r="N3287" s="20" t="s">
        <v>62</v>
      </c>
      <c r="O3287" s="20">
        <v>2.58</v>
      </c>
      <c r="P3287" s="20">
        <v>6</v>
      </c>
      <c r="Q3287" s="20">
        <v>77858.83</v>
      </c>
      <c r="R3287" s="20">
        <v>84</v>
      </c>
      <c r="S3287" s="20">
        <f ca="1">DATEDIF(employees!$M3287, TODAY(), "y")</f>
        <v>11</v>
      </c>
      <c r="T3287" s="20">
        <f>VLOOKUP(employees!$H3287,locations[#All],4,)</f>
        <v>1.35</v>
      </c>
      <c r="U3287" s="22">
        <f>employees!$Q3287/employees!$T3287</f>
        <v>57673.207407407404</v>
      </c>
    </row>
    <row r="3288" spans="1:21" x14ac:dyDescent="0.25">
      <c r="A3288" s="23">
        <v>3287</v>
      </c>
      <c r="B3288" s="24" t="s">
        <v>3194</v>
      </c>
      <c r="C3288" s="24" t="s">
        <v>54</v>
      </c>
      <c r="D3288" s="24">
        <v>39</v>
      </c>
      <c r="E3288" s="24">
        <v>13</v>
      </c>
      <c r="F3288" s="24" t="str">
        <f>VLOOKUP(Table6[[#This Row],[department_id]],departments[#All],2,FALSE)</f>
        <v>Sales</v>
      </c>
      <c r="G3288" s="24" t="str">
        <f>VLOOKUP(employees!$E3288,departments[],3,FALSE)</f>
        <v>GTM</v>
      </c>
      <c r="H3288" s="24">
        <v>15</v>
      </c>
      <c r="I3288" s="24" t="str">
        <f>VLOOKUP(employees!$H3288,locations[#All],3,FALSE)</f>
        <v>Cape Town</v>
      </c>
      <c r="J3288" s="24" t="str">
        <f>_xlfn.XLOOKUP(Table6[[#This Row],[City]],locations[city],locations[Continent])</f>
        <v>Africa</v>
      </c>
      <c r="K3288" s="24" t="s">
        <v>75</v>
      </c>
      <c r="L3288" s="24" t="s">
        <v>56</v>
      </c>
      <c r="M3288" s="25">
        <v>43538</v>
      </c>
      <c r="N3288" s="24" t="s">
        <v>52</v>
      </c>
      <c r="O3288" s="24">
        <v>4.4400000000000004</v>
      </c>
      <c r="P3288" s="24">
        <v>8.6</v>
      </c>
      <c r="Q3288" s="24">
        <v>70337.740000000005</v>
      </c>
      <c r="R3288" s="24">
        <v>3435</v>
      </c>
      <c r="S3288" s="24">
        <f ca="1">DATEDIF(employees!$M3288, TODAY(), "y")</f>
        <v>7</v>
      </c>
      <c r="T3288" s="24">
        <f>VLOOKUP(employees!$H3288,locations[#All],4,)</f>
        <v>0.7</v>
      </c>
      <c r="U3288" s="26">
        <f>employees!$Q3288/employees!$T3288</f>
        <v>100482.48571428572</v>
      </c>
    </row>
    <row r="3289" spans="1:21" x14ac:dyDescent="0.25">
      <c r="A3289" s="19">
        <v>3288</v>
      </c>
      <c r="B3289" s="20" t="s">
        <v>3195</v>
      </c>
      <c r="C3289" s="20" t="s">
        <v>49</v>
      </c>
      <c r="D3289" s="20">
        <v>26</v>
      </c>
      <c r="E3289" s="20">
        <v>2</v>
      </c>
      <c r="F3289" s="20" t="str">
        <f>VLOOKUP(Table6[[#This Row],[department_id]],departments[#All],2,FALSE)</f>
        <v>Data Science</v>
      </c>
      <c r="G3289" s="20" t="str">
        <f>VLOOKUP(employees!$E3289,departments[],3,FALSE)</f>
        <v>Tech</v>
      </c>
      <c r="H3289" s="20">
        <v>18</v>
      </c>
      <c r="I3289" s="20" t="str">
        <f>VLOOKUP(employees!$H3289,locations[#All],3,FALSE)</f>
        <v>Buenos Aires</v>
      </c>
      <c r="J3289" s="20" t="str">
        <f>_xlfn.XLOOKUP(Table6[[#This Row],[City]],locations[city],locations[Continent])</f>
        <v>South America</v>
      </c>
      <c r="K3289" s="20" t="s">
        <v>60</v>
      </c>
      <c r="L3289" s="20" t="s">
        <v>51</v>
      </c>
      <c r="M3289" s="21">
        <v>42497</v>
      </c>
      <c r="N3289" s="20" t="s">
        <v>52</v>
      </c>
      <c r="O3289" s="20">
        <v>3.82</v>
      </c>
      <c r="P3289" s="20">
        <v>7.4</v>
      </c>
      <c r="Q3289" s="20">
        <v>95290.81</v>
      </c>
      <c r="R3289" s="20">
        <v>3189</v>
      </c>
      <c r="S3289" s="20">
        <f ca="1">DATEDIF(employees!$M3289, TODAY(), "y")</f>
        <v>10</v>
      </c>
      <c r="T3289" s="20">
        <f>VLOOKUP(employees!$H3289,locations[#All],4,)</f>
        <v>0.65</v>
      </c>
      <c r="U3289" s="22">
        <f>employees!$Q3289/employees!$T3289</f>
        <v>146601.24615384615</v>
      </c>
    </row>
    <row r="3290" spans="1:21" x14ac:dyDescent="0.25">
      <c r="A3290" s="23">
        <v>3289</v>
      </c>
      <c r="B3290" s="24" t="s">
        <v>3196</v>
      </c>
      <c r="C3290" s="24" t="s">
        <v>54</v>
      </c>
      <c r="D3290" s="24">
        <v>54</v>
      </c>
      <c r="E3290" s="24">
        <v>7</v>
      </c>
      <c r="F3290" s="24" t="str">
        <f>VLOOKUP(Table6[[#This Row],[department_id]],departments[#All],2,FALSE)</f>
        <v>IT &amp; Helpdesk</v>
      </c>
      <c r="G3290" s="24" t="str">
        <f>VLOOKUP(employees!$E3290,departments[],3,FALSE)</f>
        <v>Tech</v>
      </c>
      <c r="H3290" s="24">
        <v>1</v>
      </c>
      <c r="I3290" s="24" t="str">
        <f>VLOOKUP(employees!$H3290,locations[#All],3,FALSE)</f>
        <v>San Francisco</v>
      </c>
      <c r="J3290" s="24" t="str">
        <f>_xlfn.XLOOKUP(Table6[[#This Row],[City]],locations[city],locations[Continent])</f>
        <v>North America</v>
      </c>
      <c r="K3290" s="24" t="s">
        <v>55</v>
      </c>
      <c r="L3290" s="24" t="s">
        <v>51</v>
      </c>
      <c r="M3290" s="25">
        <v>42670</v>
      </c>
      <c r="N3290" s="24" t="s">
        <v>57</v>
      </c>
      <c r="O3290" s="24">
        <v>4.13</v>
      </c>
      <c r="P3290" s="24">
        <v>6.7</v>
      </c>
      <c r="Q3290" s="24">
        <v>53758.19</v>
      </c>
      <c r="R3290" s="24">
        <v>2008</v>
      </c>
      <c r="S3290" s="24">
        <f ca="1">DATEDIF(employees!$M3290, TODAY(), "y")</f>
        <v>9</v>
      </c>
      <c r="T3290" s="24">
        <f>VLOOKUP(employees!$H3290,locations[#All],4,)</f>
        <v>1.35</v>
      </c>
      <c r="U3290" s="26">
        <f>employees!$Q3290/employees!$T3290</f>
        <v>39820.881481481483</v>
      </c>
    </row>
    <row r="3291" spans="1:21" x14ac:dyDescent="0.25">
      <c r="A3291" s="19">
        <v>3290</v>
      </c>
      <c r="B3291" s="20" t="s">
        <v>3197</v>
      </c>
      <c r="C3291" s="20" t="s">
        <v>54</v>
      </c>
      <c r="D3291" s="20">
        <v>39</v>
      </c>
      <c r="E3291" s="20">
        <v>19</v>
      </c>
      <c r="F3291" s="20" t="str">
        <f>VLOOKUP(Table6[[#This Row],[department_id]],departments[#All],2,FALSE)</f>
        <v>Human Resources</v>
      </c>
      <c r="G3291" s="20" t="str">
        <f>VLOOKUP(employees!$E3291,departments[],3,FALSE)</f>
        <v>G&amp;A</v>
      </c>
      <c r="H3291" s="20">
        <v>21</v>
      </c>
      <c r="I3291" s="20" t="str">
        <f>VLOOKUP(employees!$H3291,locations[#All],3,FALSE)</f>
        <v>Sydney</v>
      </c>
      <c r="J3291" s="20" t="str">
        <f>_xlfn.XLOOKUP(Table6[[#This Row],[City]],locations[city],locations[Continent])</f>
        <v>Oceania</v>
      </c>
      <c r="K3291" s="20" t="s">
        <v>66</v>
      </c>
      <c r="L3291" s="20" t="s">
        <v>56</v>
      </c>
      <c r="M3291" s="21">
        <v>44534</v>
      </c>
      <c r="N3291" s="20" t="s">
        <v>52</v>
      </c>
      <c r="O3291" s="20">
        <v>3.18</v>
      </c>
      <c r="P3291" s="20">
        <v>8.1999999999999993</v>
      </c>
      <c r="Q3291" s="20">
        <v>62522.25</v>
      </c>
      <c r="R3291" s="20">
        <v>2854</v>
      </c>
      <c r="S3291" s="20">
        <f ca="1">DATEDIF(employees!$M3291, TODAY(), "y")</f>
        <v>4</v>
      </c>
      <c r="T3291" s="20">
        <f>VLOOKUP(employees!$H3291,locations[#All],4,)</f>
        <v>1.1499999999999999</v>
      </c>
      <c r="U3291" s="22">
        <f>employees!$Q3291/employees!$T3291</f>
        <v>54367.17391304348</v>
      </c>
    </row>
    <row r="3292" spans="1:21" x14ac:dyDescent="0.25">
      <c r="A3292" s="23">
        <v>3291</v>
      </c>
      <c r="B3292" s="24" t="s">
        <v>3198</v>
      </c>
      <c r="C3292" s="24" t="s">
        <v>54</v>
      </c>
      <c r="D3292" s="24">
        <v>63</v>
      </c>
      <c r="E3292" s="24">
        <v>11</v>
      </c>
      <c r="F3292" s="24" t="str">
        <f>VLOOKUP(Table6[[#This Row],[department_id]],departments[#All],2,FALSE)</f>
        <v>Design</v>
      </c>
      <c r="G3292" s="24" t="str">
        <f>VLOOKUP(employees!$E3292,departments[],3,FALSE)</f>
        <v>Product</v>
      </c>
      <c r="H3292" s="24">
        <v>19</v>
      </c>
      <c r="I3292" s="24" t="str">
        <f>VLOOKUP(employees!$H3292,locations[#All],3,FALSE)</f>
        <v>Tokyo</v>
      </c>
      <c r="J3292" s="24" t="str">
        <f>_xlfn.XLOOKUP(Table6[[#This Row],[City]],locations[city],locations[Continent])</f>
        <v>Asia</v>
      </c>
      <c r="K3292" s="24" t="s">
        <v>55</v>
      </c>
      <c r="L3292" s="24" t="s">
        <v>51</v>
      </c>
      <c r="M3292" s="25">
        <v>41937</v>
      </c>
      <c r="N3292" s="24" t="s">
        <v>57</v>
      </c>
      <c r="O3292" s="24">
        <v>3.07</v>
      </c>
      <c r="P3292" s="24">
        <v>7.6</v>
      </c>
      <c r="Q3292" s="24">
        <v>100843.36</v>
      </c>
      <c r="R3292" s="24">
        <v>878</v>
      </c>
      <c r="S3292" s="24">
        <f ca="1">DATEDIF(employees!$M3292, TODAY(), "y")</f>
        <v>11</v>
      </c>
      <c r="T3292" s="24">
        <f>VLOOKUP(employees!$H3292,locations[#All],4,)</f>
        <v>1.2</v>
      </c>
      <c r="U3292" s="26">
        <f>employees!$Q3292/employees!$T3292</f>
        <v>84036.133333333331</v>
      </c>
    </row>
    <row r="3293" spans="1:21" x14ac:dyDescent="0.25">
      <c r="A3293" s="19">
        <v>3292</v>
      </c>
      <c r="B3293" s="20" t="s">
        <v>3199</v>
      </c>
      <c r="C3293" s="20" t="s">
        <v>54</v>
      </c>
      <c r="D3293" s="20">
        <v>44</v>
      </c>
      <c r="E3293" s="20">
        <v>15</v>
      </c>
      <c r="F3293" s="20" t="str">
        <f>VLOOKUP(Table6[[#This Row],[department_id]],departments[#All],2,FALSE)</f>
        <v>Marketing</v>
      </c>
      <c r="G3293" s="20" t="str">
        <f>VLOOKUP(employees!$E3293,departments[],3,FALSE)</f>
        <v>GTM</v>
      </c>
      <c r="H3293" s="20">
        <v>13</v>
      </c>
      <c r="I3293" s="20" t="str">
        <f>VLOOKUP(employees!$H3293,locations[#All],3,FALSE)</f>
        <v>Cairo</v>
      </c>
      <c r="J3293" s="20" t="str">
        <f>_xlfn.XLOOKUP(Table6[[#This Row],[City]],locations[city],locations[Continent])</f>
        <v>Africa</v>
      </c>
      <c r="K3293" s="20" t="s">
        <v>64</v>
      </c>
      <c r="L3293" s="20" t="s">
        <v>56</v>
      </c>
      <c r="M3293" s="21">
        <v>41937</v>
      </c>
      <c r="N3293" s="20" t="s">
        <v>62</v>
      </c>
      <c r="O3293" s="20">
        <v>3.7</v>
      </c>
      <c r="P3293" s="20">
        <v>9.5</v>
      </c>
      <c r="Q3293" s="20">
        <v>107426.31</v>
      </c>
      <c r="R3293" s="20">
        <v>2411</v>
      </c>
      <c r="S3293" s="20">
        <f ca="1">DATEDIF(employees!$M3293, TODAY(), "y")</f>
        <v>11</v>
      </c>
      <c r="T3293" s="20">
        <f>VLOOKUP(employees!$H3293,locations[#All],4,)</f>
        <v>0.55000000000000004</v>
      </c>
      <c r="U3293" s="22">
        <f>employees!$Q3293/employees!$T3293</f>
        <v>195320.56363636363</v>
      </c>
    </row>
    <row r="3294" spans="1:21" x14ac:dyDescent="0.25">
      <c r="A3294" s="23">
        <v>3293</v>
      </c>
      <c r="B3294" s="24" t="s">
        <v>3200</v>
      </c>
      <c r="C3294" s="24" t="s">
        <v>54</v>
      </c>
      <c r="D3294" s="24">
        <v>59</v>
      </c>
      <c r="E3294" s="24">
        <v>7</v>
      </c>
      <c r="F3294" s="24" t="str">
        <f>VLOOKUP(Table6[[#This Row],[department_id]],departments[#All],2,FALSE)</f>
        <v>IT &amp; Helpdesk</v>
      </c>
      <c r="G3294" s="24" t="str">
        <f>VLOOKUP(employees!$E3294,departments[],3,FALSE)</f>
        <v>Tech</v>
      </c>
      <c r="H3294" s="24">
        <v>10</v>
      </c>
      <c r="I3294" s="24" t="str">
        <f>VLOOKUP(employees!$H3294,locations[#All],3,FALSE)</f>
        <v>Warsaw</v>
      </c>
      <c r="J3294" s="24" t="str">
        <f>_xlfn.XLOOKUP(Table6[[#This Row],[City]],locations[city],locations[Continent])</f>
        <v>Europe</v>
      </c>
      <c r="K3294" s="24" t="s">
        <v>50</v>
      </c>
      <c r="L3294" s="24" t="s">
        <v>56</v>
      </c>
      <c r="M3294" s="25">
        <v>43380</v>
      </c>
      <c r="N3294" s="24" t="s">
        <v>57</v>
      </c>
      <c r="O3294" s="24">
        <v>3</v>
      </c>
      <c r="P3294" s="24">
        <v>7.2</v>
      </c>
      <c r="Q3294" s="24">
        <v>26133.15</v>
      </c>
      <c r="R3294" s="24">
        <v>1788</v>
      </c>
      <c r="S3294" s="24">
        <f ca="1">DATEDIF(employees!$M3294, TODAY(), "y")</f>
        <v>7</v>
      </c>
      <c r="T3294" s="24">
        <f>VLOOKUP(employees!$H3294,locations[#All],4,)</f>
        <v>0.95</v>
      </c>
      <c r="U3294" s="26">
        <f>employees!$Q3294/employees!$T3294</f>
        <v>27508.578947368424</v>
      </c>
    </row>
    <row r="3295" spans="1:21" x14ac:dyDescent="0.25">
      <c r="A3295" s="19">
        <v>3294</v>
      </c>
      <c r="B3295" s="20" t="s">
        <v>3201</v>
      </c>
      <c r="C3295" s="20" t="s">
        <v>49</v>
      </c>
      <c r="D3295" s="20">
        <v>46</v>
      </c>
      <c r="E3295" s="20">
        <v>7</v>
      </c>
      <c r="F3295" s="20" t="str">
        <f>VLOOKUP(Table6[[#This Row],[department_id]],departments[#All],2,FALSE)</f>
        <v>IT &amp; Helpdesk</v>
      </c>
      <c r="G3295" s="20" t="str">
        <f>VLOOKUP(employees!$E3295,departments[],3,FALSE)</f>
        <v>Tech</v>
      </c>
      <c r="H3295" s="20">
        <v>1</v>
      </c>
      <c r="I3295" s="20" t="str">
        <f>VLOOKUP(employees!$H3295,locations[#All],3,FALSE)</f>
        <v>San Francisco</v>
      </c>
      <c r="J3295" s="20" t="str">
        <f>_xlfn.XLOOKUP(Table6[[#This Row],[City]],locations[city],locations[Continent])</f>
        <v>North America</v>
      </c>
      <c r="K3295" s="20" t="s">
        <v>60</v>
      </c>
      <c r="L3295" s="20" t="s">
        <v>51</v>
      </c>
      <c r="M3295" s="21">
        <v>45822</v>
      </c>
      <c r="N3295" s="20" t="s">
        <v>57</v>
      </c>
      <c r="O3295" s="20">
        <v>3.81</v>
      </c>
      <c r="P3295" s="20">
        <v>6</v>
      </c>
      <c r="Q3295" s="20">
        <v>136850.18</v>
      </c>
      <c r="R3295" s="20">
        <v>3016</v>
      </c>
      <c r="S3295" s="20">
        <f ca="1">DATEDIF(employees!$M3295, TODAY(), "y")</f>
        <v>1</v>
      </c>
      <c r="T3295" s="20">
        <f>VLOOKUP(employees!$H3295,locations[#All],4,)</f>
        <v>1.35</v>
      </c>
      <c r="U3295" s="22">
        <f>employees!$Q3295/employees!$T3295</f>
        <v>101370.5037037037</v>
      </c>
    </row>
    <row r="3296" spans="1:21" x14ac:dyDescent="0.25">
      <c r="A3296" s="23">
        <v>3295</v>
      </c>
      <c r="B3296" s="24" t="s">
        <v>3202</v>
      </c>
      <c r="C3296" s="24" t="s">
        <v>49</v>
      </c>
      <c r="D3296" s="24">
        <v>52</v>
      </c>
      <c r="E3296" s="24">
        <v>15</v>
      </c>
      <c r="F3296" s="24" t="str">
        <f>VLOOKUP(Table6[[#This Row],[department_id]],departments[#All],2,FALSE)</f>
        <v>Marketing</v>
      </c>
      <c r="G3296" s="24" t="str">
        <f>VLOOKUP(employees!$E3296,departments[],3,FALSE)</f>
        <v>GTM</v>
      </c>
      <c r="H3296" s="24">
        <v>1</v>
      </c>
      <c r="I3296" s="24" t="str">
        <f>VLOOKUP(employees!$H3296,locations[#All],3,FALSE)</f>
        <v>San Francisco</v>
      </c>
      <c r="J3296" s="24" t="str">
        <f>_xlfn.XLOOKUP(Table6[[#This Row],[City]],locations[city],locations[Continent])</f>
        <v>North America</v>
      </c>
      <c r="K3296" s="24" t="s">
        <v>66</v>
      </c>
      <c r="L3296" s="24" t="s">
        <v>51</v>
      </c>
      <c r="M3296" s="25">
        <v>44768</v>
      </c>
      <c r="N3296" s="24" t="s">
        <v>52</v>
      </c>
      <c r="O3296" s="24">
        <v>2.78</v>
      </c>
      <c r="P3296" s="24">
        <v>9.5</v>
      </c>
      <c r="Q3296" s="24">
        <v>88599.16</v>
      </c>
      <c r="R3296" s="24">
        <v>94</v>
      </c>
      <c r="S3296" s="24">
        <f ca="1">DATEDIF(employees!$M3296, TODAY(), "y")</f>
        <v>4</v>
      </c>
      <c r="T3296" s="24">
        <f>VLOOKUP(employees!$H3296,locations[#All],4,)</f>
        <v>1.35</v>
      </c>
      <c r="U3296" s="26">
        <f>employees!$Q3296/employees!$T3296</f>
        <v>65629.007407407407</v>
      </c>
    </row>
    <row r="3297" spans="1:21" x14ac:dyDescent="0.25">
      <c r="A3297" s="19">
        <v>3296</v>
      </c>
      <c r="B3297" s="20" t="s">
        <v>3203</v>
      </c>
      <c r="C3297" s="20" t="s">
        <v>49</v>
      </c>
      <c r="D3297" s="20">
        <v>50</v>
      </c>
      <c r="E3297" s="20">
        <v>4</v>
      </c>
      <c r="F3297" s="20" t="str">
        <f>VLOOKUP(Table6[[#This Row],[department_id]],departments[#All],2,FALSE)</f>
        <v>ML Engineering</v>
      </c>
      <c r="G3297" s="20" t="str">
        <f>VLOOKUP(employees!$E3297,departments[],3,FALSE)</f>
        <v>Tech</v>
      </c>
      <c r="H3297" s="20">
        <v>8</v>
      </c>
      <c r="I3297" s="20" t="str">
        <f>VLOOKUP(employees!$H3297,locations[#All],3,FALSE)</f>
        <v>Barcelona</v>
      </c>
      <c r="J3297" s="20" t="str">
        <f>_xlfn.XLOOKUP(Table6[[#This Row],[City]],locations[city],locations[Continent])</f>
        <v>Europe</v>
      </c>
      <c r="K3297" s="20" t="s">
        <v>55</v>
      </c>
      <c r="L3297" s="20" t="s">
        <v>51</v>
      </c>
      <c r="M3297" s="21">
        <v>42503</v>
      </c>
      <c r="N3297" s="20" t="s">
        <v>52</v>
      </c>
      <c r="O3297" s="20">
        <v>3.51</v>
      </c>
      <c r="P3297" s="20">
        <v>7.2</v>
      </c>
      <c r="Q3297" s="20">
        <v>165628.97</v>
      </c>
      <c r="R3297" s="20">
        <v>829</v>
      </c>
      <c r="S3297" s="20">
        <f ca="1">DATEDIF(employees!$M3297, TODAY(), "y")</f>
        <v>10</v>
      </c>
      <c r="T3297" s="20">
        <f>VLOOKUP(employees!$H3297,locations[#All],4,)</f>
        <v>1.05</v>
      </c>
      <c r="U3297" s="22">
        <f>employees!$Q3297/employees!$T3297</f>
        <v>157741.87619047618</v>
      </c>
    </row>
    <row r="3298" spans="1:21" x14ac:dyDescent="0.25">
      <c r="A3298" s="23">
        <v>3297</v>
      </c>
      <c r="B3298" s="24" t="s">
        <v>3204</v>
      </c>
      <c r="C3298" s="24" t="s">
        <v>49</v>
      </c>
      <c r="D3298" s="24">
        <v>34</v>
      </c>
      <c r="E3298" s="24">
        <v>19</v>
      </c>
      <c r="F3298" s="24" t="str">
        <f>VLOOKUP(Table6[[#This Row],[department_id]],departments[#All],2,FALSE)</f>
        <v>Human Resources</v>
      </c>
      <c r="G3298" s="24" t="str">
        <f>VLOOKUP(employees!$E3298,departments[],3,FALSE)</f>
        <v>G&amp;A</v>
      </c>
      <c r="H3298" s="24">
        <v>5</v>
      </c>
      <c r="I3298" s="24" t="str">
        <f>VLOOKUP(employees!$H3298,locations[#All],3,FALSE)</f>
        <v>London</v>
      </c>
      <c r="J3298" s="24" t="str">
        <f>_xlfn.XLOOKUP(Table6[[#This Row],[City]],locations[city],locations[Continent])</f>
        <v>Europe</v>
      </c>
      <c r="K3298" s="24" t="s">
        <v>71</v>
      </c>
      <c r="L3298" s="24" t="s">
        <v>78</v>
      </c>
      <c r="M3298" s="25">
        <v>42744</v>
      </c>
      <c r="N3298" s="24" t="s">
        <v>52</v>
      </c>
      <c r="O3298" s="24">
        <v>4.7300000000000004</v>
      </c>
      <c r="P3298" s="24">
        <v>9.8000000000000007</v>
      </c>
      <c r="Q3298" s="24">
        <v>180954.35</v>
      </c>
      <c r="R3298" s="24">
        <v>1967</v>
      </c>
      <c r="S3298" s="24">
        <f ca="1">DATEDIF(employees!$M3298, TODAY(), "y")</f>
        <v>9</v>
      </c>
      <c r="T3298" s="24">
        <f>VLOOKUP(employees!$H3298,locations[#All],4,)</f>
        <v>1.25</v>
      </c>
      <c r="U3298" s="26">
        <f>employees!$Q3298/employees!$T3298</f>
        <v>144763.48000000001</v>
      </c>
    </row>
    <row r="3299" spans="1:21" x14ac:dyDescent="0.25">
      <c r="A3299" s="19">
        <v>3298</v>
      </c>
      <c r="B3299" s="20" t="s">
        <v>3205</v>
      </c>
      <c r="C3299" s="20" t="s">
        <v>49</v>
      </c>
      <c r="D3299" s="20">
        <v>63</v>
      </c>
      <c r="E3299" s="20">
        <v>2</v>
      </c>
      <c r="F3299" s="20" t="str">
        <f>VLOOKUP(Table6[[#This Row],[department_id]],departments[#All],2,FALSE)</f>
        <v>Data Science</v>
      </c>
      <c r="G3299" s="20" t="str">
        <f>VLOOKUP(employees!$E3299,departments[],3,FALSE)</f>
        <v>Tech</v>
      </c>
      <c r="H3299" s="20">
        <v>12</v>
      </c>
      <c r="I3299" s="20" t="str">
        <f>VLOOKUP(employees!$H3299,locations[#All],3,FALSE)</f>
        <v>Hyderabad</v>
      </c>
      <c r="J3299" s="20" t="str">
        <f>_xlfn.XLOOKUP(Table6[[#This Row],[City]],locations[city],locations[Continent])</f>
        <v>Asia</v>
      </c>
      <c r="K3299" s="20" t="s">
        <v>55</v>
      </c>
      <c r="L3299" s="20" t="s">
        <v>56</v>
      </c>
      <c r="M3299" s="21">
        <v>43161</v>
      </c>
      <c r="N3299" s="20" t="s">
        <v>52</v>
      </c>
      <c r="O3299" s="20">
        <v>2.5299999999999998</v>
      </c>
      <c r="P3299" s="20">
        <v>7.1</v>
      </c>
      <c r="Q3299" s="20">
        <v>72966.2</v>
      </c>
      <c r="R3299" s="20">
        <v>755</v>
      </c>
      <c r="S3299" s="20">
        <f ca="1">DATEDIF(employees!$M3299, TODAY(), "y")</f>
        <v>8</v>
      </c>
      <c r="T3299" s="20">
        <f>VLOOKUP(employees!$H3299,locations[#All],4,)</f>
        <v>0.68</v>
      </c>
      <c r="U3299" s="22">
        <f>employees!$Q3299/employees!$T3299</f>
        <v>107303.23529411764</v>
      </c>
    </row>
    <row r="3300" spans="1:21" x14ac:dyDescent="0.25">
      <c r="A3300" s="23">
        <v>3299</v>
      </c>
      <c r="B3300" s="24" t="s">
        <v>3206</v>
      </c>
      <c r="C3300" s="24" t="s">
        <v>54</v>
      </c>
      <c r="D3300" s="24">
        <v>31</v>
      </c>
      <c r="E3300" s="24">
        <v>21</v>
      </c>
      <c r="F3300" s="24" t="str">
        <f>VLOOKUP(Table6[[#This Row],[department_id]],departments[#All],2,FALSE)</f>
        <v>Finance</v>
      </c>
      <c r="G3300" s="24" t="str">
        <f>VLOOKUP(employees!$E3300,departments[],3,FALSE)</f>
        <v>G&amp;A</v>
      </c>
      <c r="H3300" s="24">
        <v>6</v>
      </c>
      <c r="I3300" s="24" t="str">
        <f>VLOOKUP(employees!$H3300,locations[#All],3,FALSE)</f>
        <v>Berlin</v>
      </c>
      <c r="J3300" s="24" t="str">
        <f>_xlfn.XLOOKUP(Table6[[#This Row],[City]],locations[city],locations[Continent])</f>
        <v>Europe</v>
      </c>
      <c r="K3300" s="24" t="s">
        <v>55</v>
      </c>
      <c r="L3300" s="24" t="s">
        <v>51</v>
      </c>
      <c r="M3300" s="25">
        <v>45507</v>
      </c>
      <c r="N3300" s="24" t="s">
        <v>52</v>
      </c>
      <c r="O3300" s="24">
        <v>4.53</v>
      </c>
      <c r="P3300" s="24">
        <v>5.3</v>
      </c>
      <c r="Q3300" s="24">
        <v>120502.2</v>
      </c>
      <c r="R3300" s="24">
        <v>3413</v>
      </c>
      <c r="S3300" s="24">
        <f ca="1">DATEDIF(employees!$M3300, TODAY(), "y")</f>
        <v>2</v>
      </c>
      <c r="T3300" s="24">
        <f>VLOOKUP(employees!$H3300,locations[#All],4,)</f>
        <v>1.1000000000000001</v>
      </c>
      <c r="U3300" s="26">
        <f>employees!$Q3300/employees!$T3300</f>
        <v>109547.45454545453</v>
      </c>
    </row>
    <row r="3301" spans="1:21" x14ac:dyDescent="0.25">
      <c r="A3301" s="19">
        <v>3300</v>
      </c>
      <c r="B3301" s="20" t="s">
        <v>3207</v>
      </c>
      <c r="C3301" s="20" t="s">
        <v>54</v>
      </c>
      <c r="D3301" s="20">
        <v>43</v>
      </c>
      <c r="E3301" s="20">
        <v>27</v>
      </c>
      <c r="F3301" s="20" t="str">
        <f>VLOOKUP(Table6[[#This Row],[department_id]],departments[#All],2,FALSE)</f>
        <v>Facilities</v>
      </c>
      <c r="G3301" s="20" t="str">
        <f>VLOOKUP(employees!$E3301,departments[],3,FALSE)</f>
        <v>Ops</v>
      </c>
      <c r="H3301" s="20">
        <v>14</v>
      </c>
      <c r="I3301" s="20" t="str">
        <f>VLOOKUP(employees!$H3301,locations[#All],3,FALSE)</f>
        <v>Dubai</v>
      </c>
      <c r="J3301" s="20" t="str">
        <f>_xlfn.XLOOKUP(Table6[[#This Row],[City]],locations[city],locations[Continent])</f>
        <v>Asia</v>
      </c>
      <c r="K3301" s="20" t="s">
        <v>55</v>
      </c>
      <c r="L3301" s="20" t="s">
        <v>78</v>
      </c>
      <c r="M3301" s="21">
        <v>43759</v>
      </c>
      <c r="N3301" s="20" t="s">
        <v>57</v>
      </c>
      <c r="O3301" s="20">
        <v>3.23</v>
      </c>
      <c r="P3301" s="20">
        <v>7.2</v>
      </c>
      <c r="Q3301" s="20">
        <v>69864.100000000006</v>
      </c>
      <c r="R3301" s="20">
        <v>329</v>
      </c>
      <c r="S3301" s="20">
        <f ca="1">DATEDIF(employees!$M3301, TODAY(), "y")</f>
        <v>6</v>
      </c>
      <c r="T3301" s="20">
        <f>VLOOKUP(employees!$H3301,locations[#All],4,)</f>
        <v>1.05</v>
      </c>
      <c r="U3301" s="22">
        <f>employees!$Q3301/employees!$T3301</f>
        <v>66537.238095238092</v>
      </c>
    </row>
    <row r="3302" spans="1:21" x14ac:dyDescent="0.25">
      <c r="A3302" s="23">
        <v>3301</v>
      </c>
      <c r="B3302" s="24" t="s">
        <v>3208</v>
      </c>
      <c r="C3302" s="24" t="s">
        <v>54</v>
      </c>
      <c r="D3302" s="24">
        <v>53</v>
      </c>
      <c r="E3302" s="24">
        <v>24</v>
      </c>
      <c r="F3302" s="24" t="str">
        <f>VLOOKUP(Table6[[#This Row],[department_id]],departments[#All],2,FALSE)</f>
        <v>Administration</v>
      </c>
      <c r="G3302" s="24" t="str">
        <f>VLOOKUP(employees!$E3302,departments[],3,FALSE)</f>
        <v>G&amp;A</v>
      </c>
      <c r="H3302" s="24">
        <v>10</v>
      </c>
      <c r="I3302" s="24" t="str">
        <f>VLOOKUP(employees!$H3302,locations[#All],3,FALSE)</f>
        <v>Warsaw</v>
      </c>
      <c r="J3302" s="24" t="str">
        <f>_xlfn.XLOOKUP(Table6[[#This Row],[City]],locations[city],locations[Continent])</f>
        <v>Europe</v>
      </c>
      <c r="K3302" s="24" t="s">
        <v>71</v>
      </c>
      <c r="L3302" s="24" t="s">
        <v>51</v>
      </c>
      <c r="M3302" s="25">
        <v>44074</v>
      </c>
      <c r="N3302" s="24" t="s">
        <v>62</v>
      </c>
      <c r="O3302" s="24">
        <v>3.24</v>
      </c>
      <c r="P3302" s="24">
        <v>8.5</v>
      </c>
      <c r="Q3302" s="24">
        <v>137731.03</v>
      </c>
      <c r="R3302" s="24" t="s">
        <v>3524</v>
      </c>
      <c r="S3302" s="24">
        <f ca="1">DATEDIF(employees!$M3302, TODAY(), "y")</f>
        <v>6</v>
      </c>
      <c r="T3302" s="24">
        <f>VLOOKUP(employees!$H3302,locations[#All],4,)</f>
        <v>0.95</v>
      </c>
      <c r="U3302" s="26">
        <f>employees!$Q3302/employees!$T3302</f>
        <v>144980.03157894738</v>
      </c>
    </row>
    <row r="3303" spans="1:21" x14ac:dyDescent="0.25">
      <c r="A3303" s="19">
        <v>3302</v>
      </c>
      <c r="B3303" s="20" t="s">
        <v>3209</v>
      </c>
      <c r="C3303" s="20" t="s">
        <v>59</v>
      </c>
      <c r="D3303" s="20">
        <v>26</v>
      </c>
      <c r="E3303" s="20">
        <v>19</v>
      </c>
      <c r="F3303" s="20" t="str">
        <f>VLOOKUP(Table6[[#This Row],[department_id]],departments[#All],2,FALSE)</f>
        <v>Human Resources</v>
      </c>
      <c r="G3303" s="20" t="str">
        <f>VLOOKUP(employees!$E3303,departments[],3,FALSE)</f>
        <v>G&amp;A</v>
      </c>
      <c r="H3303" s="20">
        <v>2</v>
      </c>
      <c r="I3303" s="20" t="str">
        <f>VLOOKUP(employees!$H3303,locations[#All],3,FALSE)</f>
        <v>New York</v>
      </c>
      <c r="J3303" s="20" t="str">
        <f>_xlfn.XLOOKUP(Table6[[#This Row],[City]],locations[city],locations[Continent])</f>
        <v>North America</v>
      </c>
      <c r="K3303" s="20" t="s">
        <v>60</v>
      </c>
      <c r="L3303" s="20" t="s">
        <v>56</v>
      </c>
      <c r="M3303" s="21">
        <v>45904</v>
      </c>
      <c r="N3303" s="20" t="s">
        <v>52</v>
      </c>
      <c r="O3303" s="20">
        <v>2.76</v>
      </c>
      <c r="P3303" s="20">
        <v>8.5</v>
      </c>
      <c r="Q3303" s="20">
        <v>116574.79</v>
      </c>
      <c r="R3303" s="20">
        <v>1290</v>
      </c>
      <c r="S3303" s="20">
        <f ca="1">DATEDIF(employees!$M3303, TODAY(), "y")</f>
        <v>1</v>
      </c>
      <c r="T3303" s="20">
        <f>VLOOKUP(employees!$H3303,locations[#All],4,)</f>
        <v>1.3</v>
      </c>
      <c r="U3303" s="22">
        <f>employees!$Q3303/employees!$T3303</f>
        <v>89672.915384615379</v>
      </c>
    </row>
    <row r="3304" spans="1:21" x14ac:dyDescent="0.25">
      <c r="A3304" s="23">
        <v>3303</v>
      </c>
      <c r="B3304" s="24" t="s">
        <v>3210</v>
      </c>
      <c r="C3304" s="24" t="s">
        <v>59</v>
      </c>
      <c r="D3304" s="24">
        <v>49</v>
      </c>
      <c r="E3304" s="24">
        <v>8</v>
      </c>
      <c r="F3304" s="24" t="str">
        <f>VLOOKUP(Table6[[#This Row],[department_id]],departments[#All],2,FALSE)</f>
        <v>QA &amp; Testing</v>
      </c>
      <c r="G3304" s="24" t="str">
        <f>VLOOKUP(employees!$E3304,departments[],3,FALSE)</f>
        <v>Tech</v>
      </c>
      <c r="H3304" s="24">
        <v>18</v>
      </c>
      <c r="I3304" s="24" t="str">
        <f>VLOOKUP(employees!$H3304,locations[#All],3,FALSE)</f>
        <v>Buenos Aires</v>
      </c>
      <c r="J3304" s="24" t="str">
        <f>_xlfn.XLOOKUP(Table6[[#This Row],[City]],locations[city],locations[Continent])</f>
        <v>South America</v>
      </c>
      <c r="K3304" s="24" t="s">
        <v>64</v>
      </c>
      <c r="L3304" s="24" t="s">
        <v>51</v>
      </c>
      <c r="M3304" s="25">
        <v>42250</v>
      </c>
      <c r="N3304" s="24" t="s">
        <v>57</v>
      </c>
      <c r="O3304" s="24">
        <v>3.64</v>
      </c>
      <c r="P3304" s="24">
        <v>5.2</v>
      </c>
      <c r="Q3304" s="24">
        <v>81705.09</v>
      </c>
      <c r="R3304" s="24">
        <v>1889</v>
      </c>
      <c r="S3304" s="24">
        <f ca="1">DATEDIF(employees!$M3304, TODAY(), "y")</f>
        <v>11</v>
      </c>
      <c r="T3304" s="24">
        <f>VLOOKUP(employees!$H3304,locations[#All],4,)</f>
        <v>0.65</v>
      </c>
      <c r="U3304" s="26">
        <f>employees!$Q3304/employees!$T3304</f>
        <v>125700.13846153844</v>
      </c>
    </row>
    <row r="3305" spans="1:21" x14ac:dyDescent="0.25">
      <c r="A3305" s="19">
        <v>3304</v>
      </c>
      <c r="B3305" s="20" t="s">
        <v>3211</v>
      </c>
      <c r="C3305" s="20" t="s">
        <v>54</v>
      </c>
      <c r="D3305" s="20">
        <v>33</v>
      </c>
      <c r="E3305" s="20">
        <v>25</v>
      </c>
      <c r="F3305" s="20" t="str">
        <f>VLOOKUP(Table6[[#This Row],[department_id]],departments[#All],2,FALSE)</f>
        <v>Operations</v>
      </c>
      <c r="G3305" s="20" t="str">
        <f>VLOOKUP(employees!$E3305,departments[],3,FALSE)</f>
        <v>Ops</v>
      </c>
      <c r="H3305" s="20">
        <v>18</v>
      </c>
      <c r="I3305" s="20" t="str">
        <f>VLOOKUP(employees!$H3305,locations[#All],3,FALSE)</f>
        <v>Buenos Aires</v>
      </c>
      <c r="J3305" s="20" t="str">
        <f>_xlfn.XLOOKUP(Table6[[#This Row],[City]],locations[city],locations[Continent])</f>
        <v>South America</v>
      </c>
      <c r="K3305" s="20" t="s">
        <v>50</v>
      </c>
      <c r="L3305" s="20" t="s">
        <v>83</v>
      </c>
      <c r="M3305" s="21">
        <v>43297</v>
      </c>
      <c r="N3305" s="20" t="s">
        <v>62</v>
      </c>
      <c r="O3305" s="20">
        <v>3.01</v>
      </c>
      <c r="P3305" s="20">
        <v>7.1</v>
      </c>
      <c r="Q3305" s="20">
        <v>23856.21</v>
      </c>
      <c r="R3305" s="20">
        <v>1305</v>
      </c>
      <c r="S3305" s="20">
        <f ca="1">DATEDIF(employees!$M3305, TODAY(), "y")</f>
        <v>8</v>
      </c>
      <c r="T3305" s="20">
        <f>VLOOKUP(employees!$H3305,locations[#All],4,)</f>
        <v>0.65</v>
      </c>
      <c r="U3305" s="22">
        <f>employees!$Q3305/employees!$T3305</f>
        <v>36701.861538461533</v>
      </c>
    </row>
    <row r="3306" spans="1:21" x14ac:dyDescent="0.25">
      <c r="A3306" s="23">
        <v>3305</v>
      </c>
      <c r="B3306" s="24" t="s">
        <v>3212</v>
      </c>
      <c r="C3306" s="24" t="s">
        <v>49</v>
      </c>
      <c r="D3306" s="24">
        <v>35</v>
      </c>
      <c r="E3306" s="24">
        <v>16</v>
      </c>
      <c r="F3306" s="24" t="str">
        <f>VLOOKUP(Table6[[#This Row],[department_id]],departments[#All],2,FALSE)</f>
        <v>Content Marketing</v>
      </c>
      <c r="G3306" s="24" t="str">
        <f>VLOOKUP(employees!$E3306,departments[],3,FALSE)</f>
        <v>GTM</v>
      </c>
      <c r="H3306" s="24">
        <v>11</v>
      </c>
      <c r="I3306" s="24" t="str">
        <f>VLOOKUP(employees!$H3306,locations[#All],3,FALSE)</f>
        <v>Bengaluru</v>
      </c>
      <c r="J3306" s="24" t="str">
        <f>_xlfn.XLOOKUP(Table6[[#This Row],[City]],locations[city],locations[Continent])</f>
        <v>Asia</v>
      </c>
      <c r="K3306" s="24" t="s">
        <v>55</v>
      </c>
      <c r="L3306" s="24" t="s">
        <v>56</v>
      </c>
      <c r="M3306" s="25">
        <v>45148</v>
      </c>
      <c r="N3306" s="24" t="s">
        <v>52</v>
      </c>
      <c r="O3306" s="24">
        <v>4.21</v>
      </c>
      <c r="P3306" s="24">
        <v>6.7</v>
      </c>
      <c r="Q3306" s="24">
        <v>33326.14</v>
      </c>
      <c r="R3306" s="24">
        <v>2984</v>
      </c>
      <c r="S3306" s="24">
        <f ca="1">DATEDIF(employees!$M3306, TODAY(), "y")</f>
        <v>3</v>
      </c>
      <c r="T3306" s="24">
        <f>VLOOKUP(employees!$H3306,locations[#All],4,)</f>
        <v>0.7</v>
      </c>
      <c r="U3306" s="26">
        <f>employees!$Q3306/employees!$T3306</f>
        <v>47608.771428571432</v>
      </c>
    </row>
    <row r="3307" spans="1:21" x14ac:dyDescent="0.25">
      <c r="A3307" s="19">
        <v>3306</v>
      </c>
      <c r="B3307" s="20" t="s">
        <v>3213</v>
      </c>
      <c r="C3307" s="20" t="s">
        <v>59</v>
      </c>
      <c r="D3307" s="20">
        <v>59</v>
      </c>
      <c r="E3307" s="20">
        <v>7</v>
      </c>
      <c r="F3307" s="20" t="str">
        <f>VLOOKUP(Table6[[#This Row],[department_id]],departments[#All],2,FALSE)</f>
        <v>IT &amp; Helpdesk</v>
      </c>
      <c r="G3307" s="20" t="str">
        <f>VLOOKUP(employees!$E3307,departments[],3,FALSE)</f>
        <v>Tech</v>
      </c>
      <c r="H3307" s="20">
        <v>18</v>
      </c>
      <c r="I3307" s="20" t="str">
        <f>VLOOKUP(employees!$H3307,locations[#All],3,FALSE)</f>
        <v>Buenos Aires</v>
      </c>
      <c r="J3307" s="20" t="str">
        <f>_xlfn.XLOOKUP(Table6[[#This Row],[City]],locations[city],locations[Continent])</f>
        <v>South America</v>
      </c>
      <c r="K3307" s="20" t="s">
        <v>60</v>
      </c>
      <c r="L3307" s="20" t="s">
        <v>83</v>
      </c>
      <c r="M3307" s="21">
        <v>43640</v>
      </c>
      <c r="N3307" s="20" t="s">
        <v>57</v>
      </c>
      <c r="O3307" s="20">
        <v>3.14</v>
      </c>
      <c r="P3307" s="20">
        <v>6.5</v>
      </c>
      <c r="Q3307" s="20">
        <v>34371.300000000003</v>
      </c>
      <c r="R3307" s="20">
        <v>3202</v>
      </c>
      <c r="S3307" s="20">
        <f ca="1">DATEDIF(employees!$M3307, TODAY(), "y")</f>
        <v>7</v>
      </c>
      <c r="T3307" s="20">
        <f>VLOOKUP(employees!$H3307,locations[#All],4,)</f>
        <v>0.65</v>
      </c>
      <c r="U3307" s="22">
        <f>employees!$Q3307/employees!$T3307</f>
        <v>52878.923076923078</v>
      </c>
    </row>
    <row r="3308" spans="1:21" x14ac:dyDescent="0.25">
      <c r="A3308" s="23">
        <v>3307</v>
      </c>
      <c r="B3308" s="24" t="s">
        <v>3214</v>
      </c>
      <c r="C3308" s="24" t="s">
        <v>59</v>
      </c>
      <c r="D3308" s="24">
        <v>32</v>
      </c>
      <c r="E3308" s="24">
        <v>11</v>
      </c>
      <c r="F3308" s="24" t="str">
        <f>VLOOKUP(Table6[[#This Row],[department_id]],departments[#All],2,FALSE)</f>
        <v>Design</v>
      </c>
      <c r="G3308" s="24" t="str">
        <f>VLOOKUP(employees!$E3308,departments[],3,FALSE)</f>
        <v>Product</v>
      </c>
      <c r="H3308" s="24">
        <v>16</v>
      </c>
      <c r="I3308" s="24" t="str">
        <f>VLOOKUP(employees!$H3308,locations[#All],3,FALSE)</f>
        <v>São Paulo</v>
      </c>
      <c r="J3308" s="24" t="str">
        <f>_xlfn.XLOOKUP(Table6[[#This Row],[City]],locations[city],locations[Continent])</f>
        <v>South America</v>
      </c>
      <c r="K3308" s="24" t="s">
        <v>64</v>
      </c>
      <c r="L3308" s="24" t="s">
        <v>51</v>
      </c>
      <c r="M3308" s="25">
        <v>42733</v>
      </c>
      <c r="N3308" s="24" t="s">
        <v>52</v>
      </c>
      <c r="O3308" s="24">
        <v>3.97</v>
      </c>
      <c r="P3308" s="24">
        <v>8.9</v>
      </c>
      <c r="Q3308" s="24">
        <v>186134.62</v>
      </c>
      <c r="R3308" s="24">
        <v>478</v>
      </c>
      <c r="S3308" s="24">
        <f ca="1">DATEDIF(employees!$M3308, TODAY(), "y")</f>
        <v>9</v>
      </c>
      <c r="T3308" s="24">
        <f>VLOOKUP(employees!$H3308,locations[#All],4,)</f>
        <v>0.8</v>
      </c>
      <c r="U3308" s="26">
        <f>employees!$Q3308/employees!$T3308</f>
        <v>232668.27499999999</v>
      </c>
    </row>
    <row r="3309" spans="1:21" x14ac:dyDescent="0.25">
      <c r="A3309" s="19">
        <v>3308</v>
      </c>
      <c r="B3309" s="20" t="s">
        <v>3215</v>
      </c>
      <c r="C3309" s="20" t="s">
        <v>49</v>
      </c>
      <c r="D3309" s="20">
        <v>62</v>
      </c>
      <c r="E3309" s="20">
        <v>24</v>
      </c>
      <c r="F3309" s="20" t="str">
        <f>VLOOKUP(Table6[[#This Row],[department_id]],departments[#All],2,FALSE)</f>
        <v>Administration</v>
      </c>
      <c r="G3309" s="20" t="str">
        <f>VLOOKUP(employees!$E3309,departments[],3,FALSE)</f>
        <v>G&amp;A</v>
      </c>
      <c r="H3309" s="20">
        <v>5</v>
      </c>
      <c r="I3309" s="20" t="str">
        <f>VLOOKUP(employees!$H3309,locations[#All],3,FALSE)</f>
        <v>London</v>
      </c>
      <c r="J3309" s="20" t="str">
        <f>_xlfn.XLOOKUP(Table6[[#This Row],[City]],locations[city],locations[Continent])</f>
        <v>Europe</v>
      </c>
      <c r="K3309" s="20" t="s">
        <v>55</v>
      </c>
      <c r="L3309" s="20" t="s">
        <v>51</v>
      </c>
      <c r="M3309" s="21">
        <v>44732</v>
      </c>
      <c r="N3309" s="20" t="s">
        <v>57</v>
      </c>
      <c r="O3309" s="20">
        <v>4.28</v>
      </c>
      <c r="P3309" s="20">
        <v>8.4</v>
      </c>
      <c r="Q3309" s="20">
        <v>80936.89</v>
      </c>
      <c r="R3309" s="20">
        <v>695</v>
      </c>
      <c r="S3309" s="20">
        <f ca="1">DATEDIF(employees!$M3309, TODAY(), "y")</f>
        <v>4</v>
      </c>
      <c r="T3309" s="20">
        <f>VLOOKUP(employees!$H3309,locations[#All],4,)</f>
        <v>1.25</v>
      </c>
      <c r="U3309" s="22">
        <f>employees!$Q3309/employees!$T3309</f>
        <v>64749.512000000002</v>
      </c>
    </row>
    <row r="3310" spans="1:21" x14ac:dyDescent="0.25">
      <c r="A3310" s="23">
        <v>3309</v>
      </c>
      <c r="B3310" s="24" t="s">
        <v>3216</v>
      </c>
      <c r="C3310" s="24" t="s">
        <v>59</v>
      </c>
      <c r="D3310" s="24">
        <v>46</v>
      </c>
      <c r="E3310" s="24">
        <v>13</v>
      </c>
      <c r="F3310" s="24" t="str">
        <f>VLOOKUP(Table6[[#This Row],[department_id]],departments[#All],2,FALSE)</f>
        <v>Sales</v>
      </c>
      <c r="G3310" s="24" t="str">
        <f>VLOOKUP(employees!$E3310,departments[],3,FALSE)</f>
        <v>GTM</v>
      </c>
      <c r="H3310" s="24">
        <v>19</v>
      </c>
      <c r="I3310" s="24" t="str">
        <f>VLOOKUP(employees!$H3310,locations[#All],3,FALSE)</f>
        <v>Tokyo</v>
      </c>
      <c r="J3310" s="24" t="str">
        <f>_xlfn.XLOOKUP(Table6[[#This Row],[City]],locations[city],locations[Continent])</f>
        <v>Asia</v>
      </c>
      <c r="K3310" s="24" t="s">
        <v>75</v>
      </c>
      <c r="L3310" s="24" t="s">
        <v>56</v>
      </c>
      <c r="M3310" s="25">
        <v>43695</v>
      </c>
      <c r="N3310" s="24" t="s">
        <v>52</v>
      </c>
      <c r="O3310" s="24">
        <v>4.55</v>
      </c>
      <c r="P3310" s="24">
        <v>6</v>
      </c>
      <c r="Q3310" s="24">
        <v>129112.22</v>
      </c>
      <c r="R3310" s="24">
        <v>2563</v>
      </c>
      <c r="S3310" s="24">
        <f ca="1">DATEDIF(employees!$M3310, TODAY(), "y")</f>
        <v>7</v>
      </c>
      <c r="T3310" s="24">
        <f>VLOOKUP(employees!$H3310,locations[#All],4,)</f>
        <v>1.2</v>
      </c>
      <c r="U3310" s="26">
        <f>employees!$Q3310/employees!$T3310</f>
        <v>107593.51666666668</v>
      </c>
    </row>
    <row r="3311" spans="1:21" x14ac:dyDescent="0.25">
      <c r="A3311" s="19">
        <v>3310</v>
      </c>
      <c r="B3311" s="20" t="s">
        <v>3217</v>
      </c>
      <c r="C3311" s="20" t="s">
        <v>59</v>
      </c>
      <c r="D3311" s="20">
        <v>55</v>
      </c>
      <c r="E3311" s="20">
        <v>18</v>
      </c>
      <c r="F3311" s="20" t="str">
        <f>VLOOKUP(Table6[[#This Row],[department_id]],departments[#All],2,FALSE)</f>
        <v>Customer Support</v>
      </c>
      <c r="G3311" s="20" t="str">
        <f>VLOOKUP(employees!$E3311,departments[],3,FALSE)</f>
        <v>GTM</v>
      </c>
      <c r="H3311" s="20">
        <v>12</v>
      </c>
      <c r="I3311" s="20" t="str">
        <f>VLOOKUP(employees!$H3311,locations[#All],3,FALSE)</f>
        <v>Hyderabad</v>
      </c>
      <c r="J3311" s="20" t="str">
        <f>_xlfn.XLOOKUP(Table6[[#This Row],[City]],locations[city],locations[Continent])</f>
        <v>Asia</v>
      </c>
      <c r="K3311" s="20" t="s">
        <v>60</v>
      </c>
      <c r="L3311" s="20" t="s">
        <v>56</v>
      </c>
      <c r="M3311" s="21">
        <v>43926</v>
      </c>
      <c r="N3311" s="20" t="s">
        <v>57</v>
      </c>
      <c r="O3311" s="20">
        <v>4.0999999999999996</v>
      </c>
      <c r="P3311" s="20">
        <v>7</v>
      </c>
      <c r="Q3311" s="20">
        <v>42128.21</v>
      </c>
      <c r="R3311" s="20">
        <v>1333</v>
      </c>
      <c r="S3311" s="20">
        <f ca="1">DATEDIF(employees!$M3311, TODAY(), "y")</f>
        <v>6</v>
      </c>
      <c r="T3311" s="20">
        <f>VLOOKUP(employees!$H3311,locations[#All],4,)</f>
        <v>0.68</v>
      </c>
      <c r="U3311" s="22">
        <f>employees!$Q3311/employees!$T3311</f>
        <v>61953.249999999993</v>
      </c>
    </row>
    <row r="3312" spans="1:21" x14ac:dyDescent="0.25">
      <c r="A3312" s="23">
        <v>3311</v>
      </c>
      <c r="B3312" s="24" t="s">
        <v>903</v>
      </c>
      <c r="C3312" s="24" t="s">
        <v>49</v>
      </c>
      <c r="D3312" s="24">
        <v>56</v>
      </c>
      <c r="E3312" s="24">
        <v>7</v>
      </c>
      <c r="F3312" s="24" t="str">
        <f>VLOOKUP(Table6[[#This Row],[department_id]],departments[#All],2,FALSE)</f>
        <v>IT &amp; Helpdesk</v>
      </c>
      <c r="G3312" s="24" t="str">
        <f>VLOOKUP(employees!$E3312,departments[],3,FALSE)</f>
        <v>Tech</v>
      </c>
      <c r="H3312" s="24">
        <v>4</v>
      </c>
      <c r="I3312" s="24" t="str">
        <f>VLOOKUP(employees!$H3312,locations[#All],3,FALSE)</f>
        <v>Toronto</v>
      </c>
      <c r="J3312" s="24" t="str">
        <f>_xlfn.XLOOKUP(Table6[[#This Row],[City]],locations[city],locations[Continent])</f>
        <v>North America</v>
      </c>
      <c r="K3312" s="24" t="s">
        <v>64</v>
      </c>
      <c r="L3312" s="24" t="s">
        <v>83</v>
      </c>
      <c r="M3312" s="25">
        <v>42909</v>
      </c>
      <c r="N3312" s="24" t="s">
        <v>52</v>
      </c>
      <c r="O3312" s="24">
        <v>4.33</v>
      </c>
      <c r="P3312" s="24">
        <v>9.6</v>
      </c>
      <c r="Q3312" s="24">
        <v>161477.62</v>
      </c>
      <c r="R3312" s="24">
        <v>1702</v>
      </c>
      <c r="S3312" s="24">
        <f ca="1">DATEDIF(employees!$M3312, TODAY(), "y")</f>
        <v>9</v>
      </c>
      <c r="T3312" s="24">
        <f>VLOOKUP(employees!$H3312,locations[#All],4,)</f>
        <v>1.1000000000000001</v>
      </c>
      <c r="U3312" s="26">
        <f>employees!$Q3312/employees!$T3312</f>
        <v>146797.83636363634</v>
      </c>
    </row>
    <row r="3313" spans="1:21" x14ac:dyDescent="0.25">
      <c r="A3313" s="19">
        <v>3312</v>
      </c>
      <c r="B3313" s="20" t="s">
        <v>3218</v>
      </c>
      <c r="C3313" s="20" t="s">
        <v>59</v>
      </c>
      <c r="D3313" s="20">
        <v>31</v>
      </c>
      <c r="E3313" s="20">
        <v>5</v>
      </c>
      <c r="F3313" s="20" t="str">
        <f>VLOOKUP(Table6[[#This Row],[department_id]],departments[#All],2,FALSE)</f>
        <v>Platform</v>
      </c>
      <c r="G3313" s="20" t="str">
        <f>VLOOKUP(employees!$E3313,departments[],3,FALSE)</f>
        <v>Tech</v>
      </c>
      <c r="H3313" s="20">
        <v>17</v>
      </c>
      <c r="I3313" s="20" t="str">
        <f>VLOOKUP(employees!$H3313,locations[#All],3,FALSE)</f>
        <v>Mexico City</v>
      </c>
      <c r="J3313" s="20" t="str">
        <f>_xlfn.XLOOKUP(Table6[[#This Row],[City]],locations[city],locations[Continent])</f>
        <v>South America</v>
      </c>
      <c r="K3313" s="20" t="s">
        <v>64</v>
      </c>
      <c r="L3313" s="20" t="s">
        <v>51</v>
      </c>
      <c r="M3313" s="21">
        <v>41647</v>
      </c>
      <c r="N3313" s="20" t="s">
        <v>57</v>
      </c>
      <c r="O3313" s="20">
        <v>3.08</v>
      </c>
      <c r="P3313" s="20">
        <v>8.5</v>
      </c>
      <c r="Q3313" s="20">
        <v>186898.58</v>
      </c>
      <c r="R3313" s="20">
        <v>1700</v>
      </c>
      <c r="S3313" s="20">
        <f ca="1">DATEDIF(employees!$M3313, TODAY(), "y")</f>
        <v>12</v>
      </c>
      <c r="T3313" s="20">
        <f>VLOOKUP(employees!$H3313,locations[#All],4,)</f>
        <v>0.78</v>
      </c>
      <c r="U3313" s="22">
        <f>employees!$Q3313/employees!$T3313</f>
        <v>239613.56410256407</v>
      </c>
    </row>
    <row r="3314" spans="1:21" x14ac:dyDescent="0.25">
      <c r="A3314" s="23">
        <v>3313</v>
      </c>
      <c r="B3314" s="24" t="s">
        <v>3219</v>
      </c>
      <c r="C3314" s="24" t="s">
        <v>59</v>
      </c>
      <c r="D3314" s="24">
        <v>54</v>
      </c>
      <c r="E3314" s="24">
        <v>11</v>
      </c>
      <c r="F3314" s="24" t="str">
        <f>VLOOKUP(Table6[[#This Row],[department_id]],departments[#All],2,FALSE)</f>
        <v>Design</v>
      </c>
      <c r="G3314" s="24" t="str">
        <f>VLOOKUP(employees!$E3314,departments[],3,FALSE)</f>
        <v>Product</v>
      </c>
      <c r="H3314" s="24">
        <v>12</v>
      </c>
      <c r="I3314" s="24" t="str">
        <f>VLOOKUP(employees!$H3314,locations[#All],3,FALSE)</f>
        <v>Hyderabad</v>
      </c>
      <c r="J3314" s="24" t="str">
        <f>_xlfn.XLOOKUP(Table6[[#This Row],[City]],locations[city],locations[Continent])</f>
        <v>Asia</v>
      </c>
      <c r="K3314" s="24" t="s">
        <v>55</v>
      </c>
      <c r="L3314" s="24" t="s">
        <v>56</v>
      </c>
      <c r="M3314" s="25">
        <v>42985</v>
      </c>
      <c r="N3314" s="24" t="s">
        <v>62</v>
      </c>
      <c r="O3314" s="24">
        <v>4.6100000000000003</v>
      </c>
      <c r="P3314" s="24">
        <v>5.4</v>
      </c>
      <c r="Q3314" s="24">
        <v>59110.96</v>
      </c>
      <c r="R3314" s="24">
        <v>535</v>
      </c>
      <c r="S3314" s="24">
        <f ca="1">DATEDIF(employees!$M3314, TODAY(), "y")</f>
        <v>9</v>
      </c>
      <c r="T3314" s="24">
        <f>VLOOKUP(employees!$H3314,locations[#All],4,)</f>
        <v>0.68</v>
      </c>
      <c r="U3314" s="26">
        <f>employees!$Q3314/employees!$T3314</f>
        <v>86927.882352941175</v>
      </c>
    </row>
    <row r="3315" spans="1:21" x14ac:dyDescent="0.25">
      <c r="A3315" s="19">
        <v>3314</v>
      </c>
      <c r="B3315" s="20" t="s">
        <v>3220</v>
      </c>
      <c r="C3315" s="20" t="s">
        <v>49</v>
      </c>
      <c r="D3315" s="20">
        <v>30</v>
      </c>
      <c r="E3315" s="20">
        <v>8</v>
      </c>
      <c r="F3315" s="20" t="str">
        <f>VLOOKUP(Table6[[#This Row],[department_id]],departments[#All],2,FALSE)</f>
        <v>QA &amp; Testing</v>
      </c>
      <c r="G3315" s="20" t="str">
        <f>VLOOKUP(employees!$E3315,departments[],3,FALSE)</f>
        <v>Tech</v>
      </c>
      <c r="H3315" s="20">
        <v>12</v>
      </c>
      <c r="I3315" s="20" t="str">
        <f>VLOOKUP(employees!$H3315,locations[#All],3,FALSE)</f>
        <v>Hyderabad</v>
      </c>
      <c r="J3315" s="20" t="str">
        <f>_xlfn.XLOOKUP(Table6[[#This Row],[City]],locations[city],locations[Continent])</f>
        <v>Asia</v>
      </c>
      <c r="K3315" s="20" t="s">
        <v>55</v>
      </c>
      <c r="L3315" s="20" t="s">
        <v>51</v>
      </c>
      <c r="M3315" s="21">
        <v>41869</v>
      </c>
      <c r="N3315" s="20" t="s">
        <v>57</v>
      </c>
      <c r="O3315" s="20">
        <v>2.94</v>
      </c>
      <c r="P3315" s="20">
        <v>8.1999999999999993</v>
      </c>
      <c r="Q3315" s="20">
        <v>51476.43</v>
      </c>
      <c r="R3315" s="20">
        <v>559</v>
      </c>
      <c r="S3315" s="20">
        <f ca="1">DATEDIF(employees!$M3315, TODAY(), "y")</f>
        <v>12</v>
      </c>
      <c r="T3315" s="20">
        <f>VLOOKUP(employees!$H3315,locations[#All],4,)</f>
        <v>0.68</v>
      </c>
      <c r="U3315" s="22">
        <f>employees!$Q3315/employees!$T3315</f>
        <v>75700.632352941175</v>
      </c>
    </row>
    <row r="3316" spans="1:21" x14ac:dyDescent="0.25">
      <c r="A3316" s="23">
        <v>3315</v>
      </c>
      <c r="B3316" s="24" t="s">
        <v>3221</v>
      </c>
      <c r="C3316" s="24" t="s">
        <v>59</v>
      </c>
      <c r="D3316" s="24">
        <v>48</v>
      </c>
      <c r="E3316" s="24">
        <v>15</v>
      </c>
      <c r="F3316" s="24" t="str">
        <f>VLOOKUP(Table6[[#This Row],[department_id]],departments[#All],2,FALSE)</f>
        <v>Marketing</v>
      </c>
      <c r="G3316" s="24" t="str">
        <f>VLOOKUP(employees!$E3316,departments[],3,FALSE)</f>
        <v>GTM</v>
      </c>
      <c r="H3316" s="24">
        <v>19</v>
      </c>
      <c r="I3316" s="24" t="str">
        <f>VLOOKUP(employees!$H3316,locations[#All],3,FALSE)</f>
        <v>Tokyo</v>
      </c>
      <c r="J3316" s="24" t="str">
        <f>_xlfn.XLOOKUP(Table6[[#This Row],[City]],locations[city],locations[Continent])</f>
        <v>Asia</v>
      </c>
      <c r="K3316" s="24" t="s">
        <v>64</v>
      </c>
      <c r="L3316" s="24" t="s">
        <v>78</v>
      </c>
      <c r="M3316" s="25">
        <v>44755</v>
      </c>
      <c r="N3316" s="24" t="s">
        <v>62</v>
      </c>
      <c r="O3316" s="24">
        <v>3.66</v>
      </c>
      <c r="P3316" s="24">
        <v>8.4</v>
      </c>
      <c r="Q3316" s="24">
        <v>150774.47</v>
      </c>
      <c r="R3316" s="24">
        <v>898</v>
      </c>
      <c r="S3316" s="24">
        <f ca="1">DATEDIF(employees!$M3316, TODAY(), "y")</f>
        <v>4</v>
      </c>
      <c r="T3316" s="24">
        <f>VLOOKUP(employees!$H3316,locations[#All],4,)</f>
        <v>1.2</v>
      </c>
      <c r="U3316" s="26">
        <f>employees!$Q3316/employees!$T3316</f>
        <v>125645.39166666668</v>
      </c>
    </row>
    <row r="3317" spans="1:21" x14ac:dyDescent="0.25">
      <c r="A3317" s="19">
        <v>3316</v>
      </c>
      <c r="B3317" s="20" t="s">
        <v>3222</v>
      </c>
      <c r="C3317" s="20" t="s">
        <v>49</v>
      </c>
      <c r="D3317" s="20">
        <v>54</v>
      </c>
      <c r="E3317" s="20">
        <v>5</v>
      </c>
      <c r="F3317" s="20" t="str">
        <f>VLOOKUP(Table6[[#This Row],[department_id]],departments[#All],2,FALSE)</f>
        <v>Platform</v>
      </c>
      <c r="G3317" s="20" t="str">
        <f>VLOOKUP(employees!$E3317,departments[],3,FALSE)</f>
        <v>Tech</v>
      </c>
      <c r="H3317" s="20">
        <v>12</v>
      </c>
      <c r="I3317" s="20" t="str">
        <f>VLOOKUP(employees!$H3317,locations[#All],3,FALSE)</f>
        <v>Hyderabad</v>
      </c>
      <c r="J3317" s="20" t="str">
        <f>_xlfn.XLOOKUP(Table6[[#This Row],[City]],locations[city],locations[Continent])</f>
        <v>Asia</v>
      </c>
      <c r="K3317" s="20" t="s">
        <v>66</v>
      </c>
      <c r="L3317" s="20" t="s">
        <v>51</v>
      </c>
      <c r="M3317" s="21">
        <v>45062</v>
      </c>
      <c r="N3317" s="20" t="s">
        <v>57</v>
      </c>
      <c r="O3317" s="20">
        <v>3.39</v>
      </c>
      <c r="P3317" s="20">
        <v>9.6</v>
      </c>
      <c r="Q3317" s="20">
        <v>52089.57</v>
      </c>
      <c r="R3317" s="20">
        <v>2939</v>
      </c>
      <c r="S3317" s="20">
        <f ca="1">DATEDIF(employees!$M3317, TODAY(), "y")</f>
        <v>3</v>
      </c>
      <c r="T3317" s="20">
        <f>VLOOKUP(employees!$H3317,locations[#All],4,)</f>
        <v>0.68</v>
      </c>
      <c r="U3317" s="22">
        <f>employees!$Q3317/employees!$T3317</f>
        <v>76602.308823529413</v>
      </c>
    </row>
    <row r="3318" spans="1:21" x14ac:dyDescent="0.25">
      <c r="A3318" s="23">
        <v>3317</v>
      </c>
      <c r="B3318" s="24" t="s">
        <v>3223</v>
      </c>
      <c r="C3318" s="24" t="s">
        <v>49</v>
      </c>
      <c r="D3318" s="24">
        <v>21</v>
      </c>
      <c r="E3318" s="24">
        <v>2</v>
      </c>
      <c r="F3318" s="24" t="str">
        <f>VLOOKUP(Table6[[#This Row],[department_id]],departments[#All],2,FALSE)</f>
        <v>Data Science</v>
      </c>
      <c r="G3318" s="24" t="str">
        <f>VLOOKUP(employees!$E3318,departments[],3,FALSE)</f>
        <v>Tech</v>
      </c>
      <c r="H3318" s="24">
        <v>17</v>
      </c>
      <c r="I3318" s="24" t="str">
        <f>VLOOKUP(employees!$H3318,locations[#All],3,FALSE)</f>
        <v>Mexico City</v>
      </c>
      <c r="J3318" s="24" t="str">
        <f>_xlfn.XLOOKUP(Table6[[#This Row],[City]],locations[city],locations[Continent])</f>
        <v>South America</v>
      </c>
      <c r="K3318" s="24" t="s">
        <v>64</v>
      </c>
      <c r="L3318" s="24" t="s">
        <v>51</v>
      </c>
      <c r="M3318" s="25">
        <v>43072</v>
      </c>
      <c r="N3318" s="24" t="s">
        <v>62</v>
      </c>
      <c r="O3318" s="24">
        <v>3.75</v>
      </c>
      <c r="P3318" s="24">
        <v>5.9</v>
      </c>
      <c r="Q3318" s="24">
        <v>179957.03</v>
      </c>
      <c r="R3318" s="24">
        <v>3321</v>
      </c>
      <c r="S3318" s="24">
        <f ca="1">DATEDIF(employees!$M3318, TODAY(), "y")</f>
        <v>8</v>
      </c>
      <c r="T3318" s="24">
        <f>VLOOKUP(employees!$H3318,locations[#All],4,)</f>
        <v>0.78</v>
      </c>
      <c r="U3318" s="26">
        <f>employees!$Q3318/employees!$T3318</f>
        <v>230714.141025641</v>
      </c>
    </row>
    <row r="3319" spans="1:21" x14ac:dyDescent="0.25">
      <c r="A3319" s="19">
        <v>3318</v>
      </c>
      <c r="B3319" s="20" t="s">
        <v>3224</v>
      </c>
      <c r="C3319" s="20" t="s">
        <v>59</v>
      </c>
      <c r="D3319" s="20">
        <v>33</v>
      </c>
      <c r="E3319" s="20">
        <v>10</v>
      </c>
      <c r="F3319" s="20" t="str">
        <f>VLOOKUP(Table6[[#This Row],[department_id]],departments[#All],2,FALSE)</f>
        <v>Product Operations</v>
      </c>
      <c r="G3319" s="20" t="str">
        <f>VLOOKUP(employees!$E3319,departments[],3,FALSE)</f>
        <v>Product</v>
      </c>
      <c r="H3319" s="20">
        <v>13</v>
      </c>
      <c r="I3319" s="20" t="str">
        <f>VLOOKUP(employees!$H3319,locations[#All],3,FALSE)</f>
        <v>Cairo</v>
      </c>
      <c r="J3319" s="20" t="str">
        <f>_xlfn.XLOOKUP(Table6[[#This Row],[City]],locations[city],locations[Continent])</f>
        <v>Africa</v>
      </c>
      <c r="K3319" s="20" t="s">
        <v>55</v>
      </c>
      <c r="L3319" s="20" t="s">
        <v>78</v>
      </c>
      <c r="M3319" s="21">
        <v>43388</v>
      </c>
      <c r="N3319" s="20" t="s">
        <v>52</v>
      </c>
      <c r="O3319" s="20">
        <v>2.54</v>
      </c>
      <c r="P3319" s="20">
        <v>7.7</v>
      </c>
      <c r="Q3319" s="20">
        <v>39038.04</v>
      </c>
      <c r="R3319" s="20">
        <v>185</v>
      </c>
      <c r="S3319" s="20">
        <f ca="1">DATEDIF(employees!$M3319, TODAY(), "y")</f>
        <v>7</v>
      </c>
      <c r="T3319" s="20">
        <f>VLOOKUP(employees!$H3319,locations[#All],4,)</f>
        <v>0.55000000000000004</v>
      </c>
      <c r="U3319" s="22">
        <f>employees!$Q3319/employees!$T3319</f>
        <v>70978.254545454547</v>
      </c>
    </row>
    <row r="3320" spans="1:21" x14ac:dyDescent="0.25">
      <c r="A3320" s="23">
        <v>3319</v>
      </c>
      <c r="B3320" s="24" t="s">
        <v>3225</v>
      </c>
      <c r="C3320" s="24" t="s">
        <v>54</v>
      </c>
      <c r="D3320" s="24">
        <v>20</v>
      </c>
      <c r="E3320" s="24">
        <v>6</v>
      </c>
      <c r="F3320" s="24" t="str">
        <f>VLOOKUP(Table6[[#This Row],[department_id]],departments[#All],2,FALSE)</f>
        <v>Security</v>
      </c>
      <c r="G3320" s="24" t="str">
        <f>VLOOKUP(employees!$E3320,departments[],3,FALSE)</f>
        <v>Tech</v>
      </c>
      <c r="H3320" s="24">
        <v>13</v>
      </c>
      <c r="I3320" s="24" t="str">
        <f>VLOOKUP(employees!$H3320,locations[#All],3,FALSE)</f>
        <v>Cairo</v>
      </c>
      <c r="J3320" s="24" t="str">
        <f>_xlfn.XLOOKUP(Table6[[#This Row],[City]],locations[city],locations[Continent])</f>
        <v>Africa</v>
      </c>
      <c r="K3320" s="24" t="s">
        <v>71</v>
      </c>
      <c r="L3320" s="24" t="s">
        <v>51</v>
      </c>
      <c r="M3320" s="25">
        <v>42887</v>
      </c>
      <c r="N3320" s="24" t="s">
        <v>52</v>
      </c>
      <c r="O3320" s="24">
        <v>4.55</v>
      </c>
      <c r="P3320" s="24">
        <v>6.5</v>
      </c>
      <c r="Q3320" s="24">
        <v>131020.64</v>
      </c>
      <c r="R3320" s="24">
        <v>383</v>
      </c>
      <c r="S3320" s="24">
        <f ca="1">DATEDIF(employees!$M3320, TODAY(), "y")</f>
        <v>9</v>
      </c>
      <c r="T3320" s="24">
        <f>VLOOKUP(employees!$H3320,locations[#All],4,)</f>
        <v>0.55000000000000004</v>
      </c>
      <c r="U3320" s="26">
        <f>employees!$Q3320/employees!$T3320</f>
        <v>238219.34545454543</v>
      </c>
    </row>
    <row r="3321" spans="1:21" x14ac:dyDescent="0.25">
      <c r="A3321" s="19">
        <v>3320</v>
      </c>
      <c r="B3321" s="20" t="s">
        <v>3226</v>
      </c>
      <c r="C3321" s="20" t="s">
        <v>54</v>
      </c>
      <c r="D3321" s="20">
        <v>25</v>
      </c>
      <c r="E3321" s="20">
        <v>10</v>
      </c>
      <c r="F3321" s="20" t="str">
        <f>VLOOKUP(Table6[[#This Row],[department_id]],departments[#All],2,FALSE)</f>
        <v>Product Operations</v>
      </c>
      <c r="G3321" s="20" t="str">
        <f>VLOOKUP(employees!$E3321,departments[],3,FALSE)</f>
        <v>Product</v>
      </c>
      <c r="H3321" s="20">
        <v>16</v>
      </c>
      <c r="I3321" s="20" t="str">
        <f>VLOOKUP(employees!$H3321,locations[#All],3,FALSE)</f>
        <v>São Paulo</v>
      </c>
      <c r="J3321" s="20" t="str">
        <f>_xlfn.XLOOKUP(Table6[[#This Row],[City]],locations[city],locations[Continent])</f>
        <v>South America</v>
      </c>
      <c r="K3321" s="20" t="s">
        <v>55</v>
      </c>
      <c r="L3321" s="20" t="s">
        <v>51</v>
      </c>
      <c r="M3321" s="21">
        <v>42301</v>
      </c>
      <c r="N3321" s="20" t="s">
        <v>62</v>
      </c>
      <c r="O3321" s="20">
        <v>3.08</v>
      </c>
      <c r="P3321" s="20">
        <v>8.1</v>
      </c>
      <c r="Q3321" s="20">
        <v>73015.75</v>
      </c>
      <c r="R3321" s="20">
        <v>2653</v>
      </c>
      <c r="S3321" s="20">
        <f ca="1">DATEDIF(employees!$M3321, TODAY(), "y")</f>
        <v>10</v>
      </c>
      <c r="T3321" s="20">
        <f>VLOOKUP(employees!$H3321,locations[#All],4,)</f>
        <v>0.8</v>
      </c>
      <c r="U3321" s="22">
        <f>employees!$Q3321/employees!$T3321</f>
        <v>91269.6875</v>
      </c>
    </row>
    <row r="3322" spans="1:21" x14ac:dyDescent="0.25">
      <c r="A3322" s="23">
        <v>3321</v>
      </c>
      <c r="B3322" s="24" t="s">
        <v>3227</v>
      </c>
      <c r="C3322" s="24" t="s">
        <v>54</v>
      </c>
      <c r="D3322" s="24">
        <v>64</v>
      </c>
      <c r="E3322" s="24">
        <v>2</v>
      </c>
      <c r="F3322" s="24" t="str">
        <f>VLOOKUP(Table6[[#This Row],[department_id]],departments[#All],2,FALSE)</f>
        <v>Data Science</v>
      </c>
      <c r="G3322" s="24" t="str">
        <f>VLOOKUP(employees!$E3322,departments[],3,FALSE)</f>
        <v>Tech</v>
      </c>
      <c r="H3322" s="24">
        <v>8</v>
      </c>
      <c r="I3322" s="24" t="str">
        <f>VLOOKUP(employees!$H3322,locations[#All],3,FALSE)</f>
        <v>Barcelona</v>
      </c>
      <c r="J3322" s="24" t="str">
        <f>_xlfn.XLOOKUP(Table6[[#This Row],[City]],locations[city],locations[Continent])</f>
        <v>Europe</v>
      </c>
      <c r="K3322" s="24" t="s">
        <v>75</v>
      </c>
      <c r="L3322" s="24" t="s">
        <v>78</v>
      </c>
      <c r="M3322" s="25">
        <v>42140</v>
      </c>
      <c r="N3322" s="24" t="s">
        <v>57</v>
      </c>
      <c r="O3322" s="24">
        <v>4.2699999999999996</v>
      </c>
      <c r="P3322" s="24">
        <v>7.1</v>
      </c>
      <c r="Q3322" s="24">
        <v>366899.26</v>
      </c>
      <c r="R3322" s="24">
        <v>736</v>
      </c>
      <c r="S3322" s="24">
        <f ca="1">DATEDIF(employees!$M3322, TODAY(), "y")</f>
        <v>11</v>
      </c>
      <c r="T3322" s="24">
        <f>VLOOKUP(employees!$H3322,locations[#All],4,)</f>
        <v>1.05</v>
      </c>
      <c r="U3322" s="26">
        <f>employees!$Q3322/employees!$T3322</f>
        <v>349427.86666666664</v>
      </c>
    </row>
    <row r="3323" spans="1:21" x14ac:dyDescent="0.25">
      <c r="A3323" s="19">
        <v>3322</v>
      </c>
      <c r="B3323" s="20" t="s">
        <v>3228</v>
      </c>
      <c r="C3323" s="20" t="s">
        <v>59</v>
      </c>
      <c r="D3323" s="20">
        <v>24</v>
      </c>
      <c r="E3323" s="20">
        <v>17</v>
      </c>
      <c r="F3323" s="20" t="str">
        <f>VLOOKUP(Table6[[#This Row],[department_id]],departments[#All],2,FALSE)</f>
        <v>Customer Success</v>
      </c>
      <c r="G3323" s="20" t="str">
        <f>VLOOKUP(employees!$E3323,departments[],3,FALSE)</f>
        <v>GTM</v>
      </c>
      <c r="H3323" s="20">
        <v>9</v>
      </c>
      <c r="I3323" s="20" t="str">
        <f>VLOOKUP(employees!$H3323,locations[#All],3,FALSE)</f>
        <v>Amsterdam</v>
      </c>
      <c r="J3323" s="20" t="str">
        <f>_xlfn.XLOOKUP(Table6[[#This Row],[City]],locations[city],locations[Continent])</f>
        <v>Europe</v>
      </c>
      <c r="K3323" s="20" t="s">
        <v>55</v>
      </c>
      <c r="L3323" s="20" t="s">
        <v>51</v>
      </c>
      <c r="M3323" s="21">
        <v>44246</v>
      </c>
      <c r="N3323" s="20" t="s">
        <v>52</v>
      </c>
      <c r="O3323" s="20">
        <v>3.96</v>
      </c>
      <c r="P3323" s="20">
        <v>7.2</v>
      </c>
      <c r="Q3323" s="20">
        <v>119607.16</v>
      </c>
      <c r="R3323" s="20">
        <v>2350</v>
      </c>
      <c r="S3323" s="20">
        <f ca="1">DATEDIF(employees!$M3323, TODAY(), "y")</f>
        <v>5</v>
      </c>
      <c r="T3323" s="20">
        <f>VLOOKUP(employees!$H3323,locations[#All],4,)</f>
        <v>1.1499999999999999</v>
      </c>
      <c r="U3323" s="22">
        <f>employees!$Q3323/employees!$T3323</f>
        <v>104006.22608695654</v>
      </c>
    </row>
    <row r="3324" spans="1:21" x14ac:dyDescent="0.25">
      <c r="A3324" s="23">
        <v>3323</v>
      </c>
      <c r="B3324" s="24" t="s">
        <v>3229</v>
      </c>
      <c r="C3324" s="24" t="s">
        <v>49</v>
      </c>
      <c r="D3324" s="24">
        <v>26</v>
      </c>
      <c r="E3324" s="24">
        <v>13</v>
      </c>
      <c r="F3324" s="24" t="str">
        <f>VLOOKUP(Table6[[#This Row],[department_id]],departments[#All],2,FALSE)</f>
        <v>Sales</v>
      </c>
      <c r="G3324" s="24" t="str">
        <f>VLOOKUP(employees!$E3324,departments[],3,FALSE)</f>
        <v>GTM</v>
      </c>
      <c r="H3324" s="24">
        <v>5</v>
      </c>
      <c r="I3324" s="24" t="str">
        <f>VLOOKUP(employees!$H3324,locations[#All],3,FALSE)</f>
        <v>London</v>
      </c>
      <c r="J3324" s="24" t="str">
        <f>_xlfn.XLOOKUP(Table6[[#This Row],[City]],locations[city],locations[Continent])</f>
        <v>Europe</v>
      </c>
      <c r="K3324" s="24" t="s">
        <v>66</v>
      </c>
      <c r="L3324" s="24" t="s">
        <v>51</v>
      </c>
      <c r="M3324" s="25">
        <v>44523</v>
      </c>
      <c r="N3324" s="24" t="s">
        <v>57</v>
      </c>
      <c r="O3324" s="24">
        <v>3.71</v>
      </c>
      <c r="P3324" s="24">
        <v>5.4</v>
      </c>
      <c r="Q3324" s="24">
        <v>68274.210000000006</v>
      </c>
      <c r="R3324" s="24">
        <v>1545</v>
      </c>
      <c r="S3324" s="24">
        <f ca="1">DATEDIF(employees!$M3324, TODAY(), "y")</f>
        <v>4</v>
      </c>
      <c r="T3324" s="24">
        <f>VLOOKUP(employees!$H3324,locations[#All],4,)</f>
        <v>1.25</v>
      </c>
      <c r="U3324" s="26">
        <f>employees!$Q3324/employees!$T3324</f>
        <v>54619.368000000002</v>
      </c>
    </row>
    <row r="3325" spans="1:21" x14ac:dyDescent="0.25">
      <c r="A3325" s="19">
        <v>3324</v>
      </c>
      <c r="B3325" s="20" t="s">
        <v>3230</v>
      </c>
      <c r="C3325" s="20" t="s">
        <v>49</v>
      </c>
      <c r="D3325" s="20">
        <v>44</v>
      </c>
      <c r="E3325" s="20">
        <v>14</v>
      </c>
      <c r="F3325" s="20" t="str">
        <f>VLOOKUP(Table6[[#This Row],[department_id]],departments[#All],2,FALSE)</f>
        <v>Sales Operations</v>
      </c>
      <c r="G3325" s="20" t="str">
        <f>VLOOKUP(employees!$E3325,departments[],3,FALSE)</f>
        <v>GTM</v>
      </c>
      <c r="H3325" s="20">
        <v>2</v>
      </c>
      <c r="I3325" s="20" t="str">
        <f>VLOOKUP(employees!$H3325,locations[#All],3,FALSE)</f>
        <v>New York</v>
      </c>
      <c r="J3325" s="20" t="str">
        <f>_xlfn.XLOOKUP(Table6[[#This Row],[City]],locations[city],locations[Continent])</f>
        <v>North America</v>
      </c>
      <c r="K3325" s="20" t="s">
        <v>60</v>
      </c>
      <c r="L3325" s="20" t="s">
        <v>56</v>
      </c>
      <c r="M3325" s="21">
        <v>42132</v>
      </c>
      <c r="N3325" s="20" t="s">
        <v>52</v>
      </c>
      <c r="O3325" s="20">
        <v>3.86</v>
      </c>
      <c r="P3325" s="20">
        <v>8.1</v>
      </c>
      <c r="Q3325" s="20">
        <v>141416.68</v>
      </c>
      <c r="R3325" s="20">
        <v>2294</v>
      </c>
      <c r="S3325" s="20">
        <f ca="1">DATEDIF(employees!$M3325, TODAY(), "y")</f>
        <v>11</v>
      </c>
      <c r="T3325" s="20">
        <f>VLOOKUP(employees!$H3325,locations[#All],4,)</f>
        <v>1.3</v>
      </c>
      <c r="U3325" s="22">
        <f>employees!$Q3325/employees!$T3325</f>
        <v>108782.06153846152</v>
      </c>
    </row>
    <row r="3326" spans="1:21" x14ac:dyDescent="0.25">
      <c r="A3326" s="23">
        <v>3325</v>
      </c>
      <c r="B3326" s="24" t="s">
        <v>3231</v>
      </c>
      <c r="C3326" s="24" t="s">
        <v>54</v>
      </c>
      <c r="D3326" s="24">
        <v>44</v>
      </c>
      <c r="E3326" s="24">
        <v>11</v>
      </c>
      <c r="F3326" s="24" t="str">
        <f>VLOOKUP(Table6[[#This Row],[department_id]],departments[#All],2,FALSE)</f>
        <v>Design</v>
      </c>
      <c r="G3326" s="24" t="str">
        <f>VLOOKUP(employees!$E3326,departments[],3,FALSE)</f>
        <v>Product</v>
      </c>
      <c r="H3326" s="24">
        <v>7</v>
      </c>
      <c r="I3326" s="24" t="str">
        <f>VLOOKUP(employees!$H3326,locations[#All],3,FALSE)</f>
        <v>Paris</v>
      </c>
      <c r="J3326" s="24" t="str">
        <f>_xlfn.XLOOKUP(Table6[[#This Row],[City]],locations[city],locations[Continent])</f>
        <v>Europe</v>
      </c>
      <c r="K3326" s="24" t="s">
        <v>60</v>
      </c>
      <c r="L3326" s="24" t="s">
        <v>56</v>
      </c>
      <c r="M3326" s="25">
        <v>42507</v>
      </c>
      <c r="N3326" s="24" t="s">
        <v>52</v>
      </c>
      <c r="O3326" s="24">
        <v>3.22</v>
      </c>
      <c r="P3326" s="24">
        <v>5.3</v>
      </c>
      <c r="Q3326" s="24">
        <v>93514.27</v>
      </c>
      <c r="R3326" s="24">
        <v>3048</v>
      </c>
      <c r="S3326" s="24">
        <f ca="1">DATEDIF(employees!$M3326, TODAY(), "y")</f>
        <v>10</v>
      </c>
      <c r="T3326" s="24">
        <f>VLOOKUP(employees!$H3326,locations[#All],4,)</f>
        <v>1.18</v>
      </c>
      <c r="U3326" s="26">
        <f>employees!$Q3326/employees!$T3326</f>
        <v>79249.381355932215</v>
      </c>
    </row>
    <row r="3327" spans="1:21" x14ac:dyDescent="0.25">
      <c r="A3327" s="19">
        <v>3326</v>
      </c>
      <c r="B3327" s="20" t="s">
        <v>3232</v>
      </c>
      <c r="C3327" s="20" t="s">
        <v>59</v>
      </c>
      <c r="D3327" s="20">
        <v>34</v>
      </c>
      <c r="E3327" s="20">
        <v>16</v>
      </c>
      <c r="F3327" s="20" t="str">
        <f>VLOOKUP(Table6[[#This Row],[department_id]],departments[#All],2,FALSE)</f>
        <v>Content Marketing</v>
      </c>
      <c r="G3327" s="20" t="str">
        <f>VLOOKUP(employees!$E3327,departments[],3,FALSE)</f>
        <v>GTM</v>
      </c>
      <c r="H3327" s="20">
        <v>18</v>
      </c>
      <c r="I3327" s="20" t="str">
        <f>VLOOKUP(employees!$H3327,locations[#All],3,FALSE)</f>
        <v>Buenos Aires</v>
      </c>
      <c r="J3327" s="20" t="str">
        <f>_xlfn.XLOOKUP(Table6[[#This Row],[City]],locations[city],locations[Continent])</f>
        <v>South America</v>
      </c>
      <c r="K3327" s="20" t="s">
        <v>60</v>
      </c>
      <c r="L3327" s="20" t="s">
        <v>56</v>
      </c>
      <c r="M3327" s="21">
        <v>44256</v>
      </c>
      <c r="N3327" s="20" t="s">
        <v>52</v>
      </c>
      <c r="O3327" s="20">
        <v>2.68</v>
      </c>
      <c r="P3327" s="20">
        <v>6.7</v>
      </c>
      <c r="Q3327" s="20">
        <v>81739.740000000005</v>
      </c>
      <c r="R3327" s="20">
        <v>1795</v>
      </c>
      <c r="S3327" s="20">
        <f ca="1">DATEDIF(employees!$M3327, TODAY(), "y")</f>
        <v>5</v>
      </c>
      <c r="T3327" s="20">
        <f>VLOOKUP(employees!$H3327,locations[#All],4,)</f>
        <v>0.65</v>
      </c>
      <c r="U3327" s="22">
        <f>employees!$Q3327/employees!$T3327</f>
        <v>125753.44615384616</v>
      </c>
    </row>
    <row r="3328" spans="1:21" x14ac:dyDescent="0.25">
      <c r="A3328" s="23">
        <v>3327</v>
      </c>
      <c r="B3328" s="24" t="s">
        <v>623</v>
      </c>
      <c r="C3328" s="24" t="s">
        <v>54</v>
      </c>
      <c r="D3328" s="24">
        <v>32</v>
      </c>
      <c r="E3328" s="24">
        <v>9</v>
      </c>
      <c r="F3328" s="24" t="str">
        <f>VLOOKUP(Table6[[#This Row],[department_id]],departments[#All],2,FALSE)</f>
        <v>Product Management</v>
      </c>
      <c r="G3328" s="24" t="str">
        <f>VLOOKUP(employees!$E3328,departments[],3,FALSE)</f>
        <v>Product</v>
      </c>
      <c r="H3328" s="24">
        <v>5</v>
      </c>
      <c r="I3328" s="24" t="str">
        <f>VLOOKUP(employees!$H3328,locations[#All],3,FALSE)</f>
        <v>London</v>
      </c>
      <c r="J3328" s="24" t="str">
        <f>_xlfn.XLOOKUP(Table6[[#This Row],[City]],locations[city],locations[Continent])</f>
        <v>Europe</v>
      </c>
      <c r="K3328" s="24" t="s">
        <v>75</v>
      </c>
      <c r="L3328" s="24" t="s">
        <v>51</v>
      </c>
      <c r="M3328" s="25">
        <v>45939</v>
      </c>
      <c r="N3328" s="24" t="s">
        <v>57</v>
      </c>
      <c r="O3328" s="24">
        <v>4.45</v>
      </c>
      <c r="P3328" s="24">
        <v>5.0999999999999996</v>
      </c>
      <c r="Q3328" s="24">
        <v>172781.1</v>
      </c>
      <c r="R3328" s="24">
        <v>3203</v>
      </c>
      <c r="S3328" s="24">
        <f ca="1">DATEDIF(employees!$M3328, TODAY(), "y")</f>
        <v>0</v>
      </c>
      <c r="T3328" s="24">
        <f>VLOOKUP(employees!$H3328,locations[#All],4,)</f>
        <v>1.25</v>
      </c>
      <c r="U3328" s="26">
        <f>employees!$Q3328/employees!$T3328</f>
        <v>138224.88</v>
      </c>
    </row>
    <row r="3329" spans="1:21" x14ac:dyDescent="0.25">
      <c r="A3329" s="19">
        <v>3328</v>
      </c>
      <c r="B3329" s="20" t="s">
        <v>2834</v>
      </c>
      <c r="C3329" s="20" t="s">
        <v>59</v>
      </c>
      <c r="D3329" s="20">
        <v>21</v>
      </c>
      <c r="E3329" s="20">
        <v>1</v>
      </c>
      <c r="F3329" s="20" t="str">
        <f>VLOOKUP(Table6[[#This Row],[department_id]],departments[#All],2,FALSE)</f>
        <v>Engineering</v>
      </c>
      <c r="G3329" s="20" t="str">
        <f>VLOOKUP(employees!$E3329,departments[],3,FALSE)</f>
        <v>Tech</v>
      </c>
      <c r="H3329" s="20">
        <v>15</v>
      </c>
      <c r="I3329" s="20" t="str">
        <f>VLOOKUP(employees!$H3329,locations[#All],3,FALSE)</f>
        <v>Cape Town</v>
      </c>
      <c r="J3329" s="20" t="str">
        <f>_xlfn.XLOOKUP(Table6[[#This Row],[City]],locations[city],locations[Continent])</f>
        <v>Africa</v>
      </c>
      <c r="K3329" s="20" t="s">
        <v>64</v>
      </c>
      <c r="L3329" s="20" t="s">
        <v>51</v>
      </c>
      <c r="M3329" s="21">
        <v>45865</v>
      </c>
      <c r="N3329" s="20" t="s">
        <v>57</v>
      </c>
      <c r="O3329" s="20">
        <v>2.56</v>
      </c>
      <c r="P3329" s="20">
        <v>6.7</v>
      </c>
      <c r="Q3329" s="20">
        <v>136448.74</v>
      </c>
      <c r="R3329" s="20">
        <v>3034</v>
      </c>
      <c r="S3329" s="20">
        <f ca="1">DATEDIF(employees!$M3329, TODAY(), "y")</f>
        <v>1</v>
      </c>
      <c r="T3329" s="20">
        <f>VLOOKUP(employees!$H3329,locations[#All],4,)</f>
        <v>0.7</v>
      </c>
      <c r="U3329" s="22">
        <f>employees!$Q3329/employees!$T3329</f>
        <v>194926.77142857143</v>
      </c>
    </row>
    <row r="3330" spans="1:21" x14ac:dyDescent="0.25">
      <c r="A3330" s="23">
        <v>3329</v>
      </c>
      <c r="B3330" s="24" t="s">
        <v>3233</v>
      </c>
      <c r="C3330" s="24" t="s">
        <v>54</v>
      </c>
      <c r="D3330" s="24">
        <v>41</v>
      </c>
      <c r="E3330" s="24">
        <v>14</v>
      </c>
      <c r="F3330" s="24" t="str">
        <f>VLOOKUP(Table6[[#This Row],[department_id]],departments[#All],2,FALSE)</f>
        <v>Sales Operations</v>
      </c>
      <c r="G3330" s="24" t="str">
        <f>VLOOKUP(employees!$E3330,departments[],3,FALSE)</f>
        <v>GTM</v>
      </c>
      <c r="H3330" s="24">
        <v>14</v>
      </c>
      <c r="I3330" s="24" t="str">
        <f>VLOOKUP(employees!$H3330,locations[#All],3,FALSE)</f>
        <v>Dubai</v>
      </c>
      <c r="J3330" s="24" t="str">
        <f>_xlfn.XLOOKUP(Table6[[#This Row],[City]],locations[city],locations[Continent])</f>
        <v>Asia</v>
      </c>
      <c r="K3330" s="24" t="s">
        <v>55</v>
      </c>
      <c r="L3330" s="24" t="s">
        <v>51</v>
      </c>
      <c r="M3330" s="25">
        <v>43709</v>
      </c>
      <c r="N3330" s="24" t="s">
        <v>52</v>
      </c>
      <c r="O3330" s="24">
        <v>2.96</v>
      </c>
      <c r="P3330" s="24">
        <v>5.6</v>
      </c>
      <c r="Q3330" s="24">
        <v>88257.01</v>
      </c>
      <c r="R3330" s="24">
        <v>961</v>
      </c>
      <c r="S3330" s="24">
        <f ca="1">DATEDIF(employees!$M3330, TODAY(), "y")</f>
        <v>7</v>
      </c>
      <c r="T3330" s="24">
        <f>VLOOKUP(employees!$H3330,locations[#All],4,)</f>
        <v>1.05</v>
      </c>
      <c r="U3330" s="26">
        <f>employees!$Q3330/employees!$T3330</f>
        <v>84054.295238095234</v>
      </c>
    </row>
    <row r="3331" spans="1:21" x14ac:dyDescent="0.25">
      <c r="A3331" s="19">
        <v>3330</v>
      </c>
      <c r="B3331" s="20" t="s">
        <v>3234</v>
      </c>
      <c r="C3331" s="20" t="s">
        <v>49</v>
      </c>
      <c r="D3331" s="20">
        <v>56</v>
      </c>
      <c r="E3331" s="20">
        <v>19</v>
      </c>
      <c r="F3331" s="20" t="str">
        <f>VLOOKUP(Table6[[#This Row],[department_id]],departments[#All],2,FALSE)</f>
        <v>Human Resources</v>
      </c>
      <c r="G3331" s="20" t="str">
        <f>VLOOKUP(employees!$E3331,departments[],3,FALSE)</f>
        <v>G&amp;A</v>
      </c>
      <c r="H3331" s="20">
        <v>11</v>
      </c>
      <c r="I3331" s="20" t="str">
        <f>VLOOKUP(employees!$H3331,locations[#All],3,FALSE)</f>
        <v>Bengaluru</v>
      </c>
      <c r="J3331" s="20" t="str">
        <f>_xlfn.XLOOKUP(Table6[[#This Row],[City]],locations[city],locations[Continent])</f>
        <v>Asia</v>
      </c>
      <c r="K3331" s="20" t="s">
        <v>55</v>
      </c>
      <c r="L3331" s="20" t="s">
        <v>56</v>
      </c>
      <c r="M3331" s="21">
        <v>42180</v>
      </c>
      <c r="N3331" s="20" t="s">
        <v>62</v>
      </c>
      <c r="O3331" s="20">
        <v>4.0999999999999996</v>
      </c>
      <c r="P3331" s="20">
        <v>6.4</v>
      </c>
      <c r="Q3331" s="20">
        <v>53612.67</v>
      </c>
      <c r="R3331" s="20">
        <v>1521</v>
      </c>
      <c r="S3331" s="20">
        <f ca="1">DATEDIF(employees!$M3331, TODAY(), "y")</f>
        <v>11</v>
      </c>
      <c r="T3331" s="20">
        <f>VLOOKUP(employees!$H3331,locations[#All],4,)</f>
        <v>0.7</v>
      </c>
      <c r="U3331" s="22">
        <f>employees!$Q3331/employees!$T3331</f>
        <v>76589.528571428571</v>
      </c>
    </row>
    <row r="3332" spans="1:21" x14ac:dyDescent="0.25">
      <c r="A3332" s="23">
        <v>3331</v>
      </c>
      <c r="B3332" s="24" t="s">
        <v>3235</v>
      </c>
      <c r="C3332" s="24" t="s">
        <v>59</v>
      </c>
      <c r="D3332" s="24">
        <v>61</v>
      </c>
      <c r="E3332" s="24">
        <v>1</v>
      </c>
      <c r="F3332" s="24" t="str">
        <f>VLOOKUP(Table6[[#This Row],[department_id]],departments[#All],2,FALSE)</f>
        <v>Engineering</v>
      </c>
      <c r="G3332" s="24" t="str">
        <f>VLOOKUP(employees!$E3332,departments[],3,FALSE)</f>
        <v>Tech</v>
      </c>
      <c r="H3332" s="24">
        <v>6</v>
      </c>
      <c r="I3332" s="24" t="str">
        <f>VLOOKUP(employees!$H3332,locations[#All],3,FALSE)</f>
        <v>Berlin</v>
      </c>
      <c r="J3332" s="24" t="str">
        <f>_xlfn.XLOOKUP(Table6[[#This Row],[City]],locations[city],locations[Continent])</f>
        <v>Europe</v>
      </c>
      <c r="K3332" s="24" t="s">
        <v>55</v>
      </c>
      <c r="L3332" s="24" t="s">
        <v>51</v>
      </c>
      <c r="M3332" s="25">
        <v>42231</v>
      </c>
      <c r="N3332" s="24" t="s">
        <v>57</v>
      </c>
      <c r="O3332" s="24">
        <v>4.4800000000000004</v>
      </c>
      <c r="P3332" s="24">
        <v>8.3000000000000007</v>
      </c>
      <c r="Q3332" s="24">
        <v>117677.3</v>
      </c>
      <c r="R3332" s="24">
        <v>3281</v>
      </c>
      <c r="S3332" s="24">
        <f ca="1">DATEDIF(employees!$M3332, TODAY(), "y")</f>
        <v>11</v>
      </c>
      <c r="T3332" s="24">
        <f>VLOOKUP(employees!$H3332,locations[#All],4,)</f>
        <v>1.1000000000000001</v>
      </c>
      <c r="U3332" s="26">
        <f>employees!$Q3332/employees!$T3332</f>
        <v>106979.36363636363</v>
      </c>
    </row>
    <row r="3333" spans="1:21" x14ac:dyDescent="0.25">
      <c r="A3333" s="19">
        <v>3332</v>
      </c>
      <c r="B3333" s="20" t="s">
        <v>3236</v>
      </c>
      <c r="C3333" s="20" t="s">
        <v>59</v>
      </c>
      <c r="D3333" s="20">
        <v>58</v>
      </c>
      <c r="E3333" s="20">
        <v>13</v>
      </c>
      <c r="F3333" s="20" t="str">
        <f>VLOOKUP(Table6[[#This Row],[department_id]],departments[#All],2,FALSE)</f>
        <v>Sales</v>
      </c>
      <c r="G3333" s="20" t="str">
        <f>VLOOKUP(employees!$E3333,departments[],3,FALSE)</f>
        <v>GTM</v>
      </c>
      <c r="H3333" s="20">
        <v>18</v>
      </c>
      <c r="I3333" s="20" t="str">
        <f>VLOOKUP(employees!$H3333,locations[#All],3,FALSE)</f>
        <v>Buenos Aires</v>
      </c>
      <c r="J3333" s="20" t="str">
        <f>_xlfn.XLOOKUP(Table6[[#This Row],[City]],locations[city],locations[Continent])</f>
        <v>South America</v>
      </c>
      <c r="K3333" s="20" t="s">
        <v>50</v>
      </c>
      <c r="L3333" s="20" t="s">
        <v>51</v>
      </c>
      <c r="M3333" s="21">
        <v>42933</v>
      </c>
      <c r="N3333" s="20" t="s">
        <v>52</v>
      </c>
      <c r="O3333" s="20">
        <v>2.6</v>
      </c>
      <c r="P3333" s="20">
        <v>6.6</v>
      </c>
      <c r="Q3333" s="20">
        <v>13812.22</v>
      </c>
      <c r="R3333" s="20">
        <v>1304</v>
      </c>
      <c r="S3333" s="20">
        <f ca="1">DATEDIF(employees!$M3333, TODAY(), "y")</f>
        <v>9</v>
      </c>
      <c r="T3333" s="20">
        <f>VLOOKUP(employees!$H3333,locations[#All],4,)</f>
        <v>0.65</v>
      </c>
      <c r="U3333" s="22">
        <f>employees!$Q3333/employees!$T3333</f>
        <v>21249.56923076923</v>
      </c>
    </row>
    <row r="3334" spans="1:21" x14ac:dyDescent="0.25">
      <c r="A3334" s="23">
        <v>3333</v>
      </c>
      <c r="B3334" s="24" t="s">
        <v>3237</v>
      </c>
      <c r="C3334" s="24" t="s">
        <v>49</v>
      </c>
      <c r="D3334" s="24">
        <v>58</v>
      </c>
      <c r="E3334" s="24">
        <v>23</v>
      </c>
      <c r="F3334" s="24" t="str">
        <f>VLOOKUP(Table6[[#This Row],[department_id]],departments[#All],2,FALSE)</f>
        <v>Legal</v>
      </c>
      <c r="G3334" s="24" t="str">
        <f>VLOOKUP(employees!$E3334,departments[],3,FALSE)</f>
        <v>G&amp;A</v>
      </c>
      <c r="H3334" s="24">
        <v>5</v>
      </c>
      <c r="I3334" s="24" t="str">
        <f>VLOOKUP(employees!$H3334,locations[#All],3,FALSE)</f>
        <v>London</v>
      </c>
      <c r="J3334" s="24" t="str">
        <f>_xlfn.XLOOKUP(Table6[[#This Row],[City]],locations[city],locations[Continent])</f>
        <v>Europe</v>
      </c>
      <c r="K3334" s="24" t="s">
        <v>55</v>
      </c>
      <c r="L3334" s="24" t="s">
        <v>51</v>
      </c>
      <c r="M3334" s="25">
        <v>42159</v>
      </c>
      <c r="N3334" s="24" t="s">
        <v>52</v>
      </c>
      <c r="O3334" s="24">
        <v>4.38</v>
      </c>
      <c r="P3334" s="24">
        <v>8.3000000000000007</v>
      </c>
      <c r="Q3334" s="24">
        <v>111850.59</v>
      </c>
      <c r="R3334" s="24">
        <v>1587</v>
      </c>
      <c r="S3334" s="24">
        <f ca="1">DATEDIF(employees!$M3334, TODAY(), "y")</f>
        <v>11</v>
      </c>
      <c r="T3334" s="24">
        <f>VLOOKUP(employees!$H3334,locations[#All],4,)</f>
        <v>1.25</v>
      </c>
      <c r="U3334" s="26">
        <f>employees!$Q3334/employees!$T3334</f>
        <v>89480.471999999994</v>
      </c>
    </row>
    <row r="3335" spans="1:21" x14ac:dyDescent="0.25">
      <c r="A3335" s="19">
        <v>3334</v>
      </c>
      <c r="B3335" s="20" t="s">
        <v>3238</v>
      </c>
      <c r="C3335" s="20" t="s">
        <v>49</v>
      </c>
      <c r="D3335" s="20">
        <v>35</v>
      </c>
      <c r="E3335" s="20">
        <v>25</v>
      </c>
      <c r="F3335" s="20" t="str">
        <f>VLOOKUP(Table6[[#This Row],[department_id]],departments[#All],2,FALSE)</f>
        <v>Operations</v>
      </c>
      <c r="G3335" s="20" t="str">
        <f>VLOOKUP(employees!$E3335,departments[],3,FALSE)</f>
        <v>Ops</v>
      </c>
      <c r="H3335" s="20">
        <v>6</v>
      </c>
      <c r="I3335" s="20" t="str">
        <f>VLOOKUP(employees!$H3335,locations[#All],3,FALSE)</f>
        <v>Berlin</v>
      </c>
      <c r="J3335" s="20" t="str">
        <f>_xlfn.XLOOKUP(Table6[[#This Row],[City]],locations[city],locations[Continent])</f>
        <v>Europe</v>
      </c>
      <c r="K3335" s="20" t="s">
        <v>55</v>
      </c>
      <c r="L3335" s="20" t="s">
        <v>51</v>
      </c>
      <c r="M3335" s="21">
        <v>44895</v>
      </c>
      <c r="N3335" s="20" t="s">
        <v>57</v>
      </c>
      <c r="O3335" s="20">
        <v>3.15</v>
      </c>
      <c r="P3335" s="20">
        <v>5.2</v>
      </c>
      <c r="Q3335" s="20">
        <v>136484.79999999999</v>
      </c>
      <c r="R3335" s="20">
        <v>1862</v>
      </c>
      <c r="S3335" s="20">
        <f ca="1">DATEDIF(employees!$M3335, TODAY(), "y")</f>
        <v>3</v>
      </c>
      <c r="T3335" s="20">
        <f>VLOOKUP(employees!$H3335,locations[#All],4,)</f>
        <v>1.1000000000000001</v>
      </c>
      <c r="U3335" s="22">
        <f>employees!$Q3335/employees!$T3335</f>
        <v>124077.09090909088</v>
      </c>
    </row>
    <row r="3336" spans="1:21" x14ac:dyDescent="0.25">
      <c r="A3336" s="23">
        <v>3335</v>
      </c>
      <c r="B3336" s="24" t="s">
        <v>592</v>
      </c>
      <c r="C3336" s="24" t="s">
        <v>59</v>
      </c>
      <c r="D3336" s="24">
        <v>36</v>
      </c>
      <c r="E3336" s="24">
        <v>22</v>
      </c>
      <c r="F3336" s="24" t="str">
        <f>VLOOKUP(Table6[[#This Row],[department_id]],departments[#All],2,FALSE)</f>
        <v>Accounting</v>
      </c>
      <c r="G3336" s="24" t="str">
        <f>VLOOKUP(employees!$E3336,departments[],3,FALSE)</f>
        <v>G&amp;A</v>
      </c>
      <c r="H3336" s="24">
        <v>8</v>
      </c>
      <c r="I3336" s="24" t="str">
        <f>VLOOKUP(employees!$H3336,locations[#All],3,FALSE)</f>
        <v>Barcelona</v>
      </c>
      <c r="J3336" s="24" t="str">
        <f>_xlfn.XLOOKUP(Table6[[#This Row],[City]],locations[city],locations[Continent])</f>
        <v>Europe</v>
      </c>
      <c r="K3336" s="24" t="s">
        <v>55</v>
      </c>
      <c r="L3336" s="24" t="s">
        <v>51</v>
      </c>
      <c r="M3336" s="25">
        <v>44859</v>
      </c>
      <c r="N3336" s="24" t="s">
        <v>57</v>
      </c>
      <c r="O3336" s="24">
        <v>3.11</v>
      </c>
      <c r="P3336" s="24">
        <v>9</v>
      </c>
      <c r="Q3336" s="24">
        <v>74518.759999999995</v>
      </c>
      <c r="R3336" s="24">
        <v>2794</v>
      </c>
      <c r="S3336" s="24">
        <f ca="1">DATEDIF(employees!$M3336, TODAY(), "y")</f>
        <v>3</v>
      </c>
      <c r="T3336" s="24">
        <f>VLOOKUP(employees!$H3336,locations[#All],4,)</f>
        <v>1.05</v>
      </c>
      <c r="U3336" s="26">
        <f>employees!$Q3336/employees!$T3336</f>
        <v>70970.247619047615</v>
      </c>
    </row>
    <row r="3337" spans="1:21" x14ac:dyDescent="0.25">
      <c r="A3337" s="19">
        <v>3336</v>
      </c>
      <c r="B3337" s="20" t="s">
        <v>3239</v>
      </c>
      <c r="C3337" s="20" t="s">
        <v>54</v>
      </c>
      <c r="D3337" s="20">
        <v>46</v>
      </c>
      <c r="E3337" s="20">
        <v>17</v>
      </c>
      <c r="F3337" s="20" t="str">
        <f>VLOOKUP(Table6[[#This Row],[department_id]],departments[#All],2,FALSE)</f>
        <v>Customer Success</v>
      </c>
      <c r="G3337" s="20" t="str">
        <f>VLOOKUP(employees!$E3337,departments[],3,FALSE)</f>
        <v>GTM</v>
      </c>
      <c r="H3337" s="20">
        <v>1</v>
      </c>
      <c r="I3337" s="20" t="str">
        <f>VLOOKUP(employees!$H3337,locations[#All],3,FALSE)</f>
        <v>San Francisco</v>
      </c>
      <c r="J3337" s="20" t="str">
        <f>_xlfn.XLOOKUP(Table6[[#This Row],[City]],locations[city],locations[Continent])</f>
        <v>North America</v>
      </c>
      <c r="K3337" s="20" t="s">
        <v>66</v>
      </c>
      <c r="L3337" s="20" t="s">
        <v>51</v>
      </c>
      <c r="M3337" s="21">
        <v>41855</v>
      </c>
      <c r="N3337" s="20" t="s">
        <v>62</v>
      </c>
      <c r="O3337" s="20">
        <v>3.16</v>
      </c>
      <c r="P3337" s="20">
        <v>7</v>
      </c>
      <c r="Q3337" s="20">
        <v>52625.53</v>
      </c>
      <c r="R3337" s="20">
        <v>2059</v>
      </c>
      <c r="S3337" s="20">
        <f ca="1">DATEDIF(employees!$M3337, TODAY(), "y")</f>
        <v>12</v>
      </c>
      <c r="T3337" s="20">
        <f>VLOOKUP(employees!$H3337,locations[#All],4,)</f>
        <v>1.35</v>
      </c>
      <c r="U3337" s="22">
        <f>employees!$Q3337/employees!$T3337</f>
        <v>38981.874074074069</v>
      </c>
    </row>
    <row r="3338" spans="1:21" x14ac:dyDescent="0.25">
      <c r="A3338" s="23">
        <v>3337</v>
      </c>
      <c r="B3338" s="24" t="s">
        <v>3240</v>
      </c>
      <c r="C3338" s="24" t="s">
        <v>59</v>
      </c>
      <c r="D3338" s="24">
        <v>23</v>
      </c>
      <c r="E3338" s="24">
        <v>21</v>
      </c>
      <c r="F3338" s="24" t="str">
        <f>VLOOKUP(Table6[[#This Row],[department_id]],departments[#All],2,FALSE)</f>
        <v>Finance</v>
      </c>
      <c r="G3338" s="24" t="str">
        <f>VLOOKUP(employees!$E3338,departments[],3,FALSE)</f>
        <v>G&amp;A</v>
      </c>
      <c r="H3338" s="24">
        <v>2</v>
      </c>
      <c r="I3338" s="24" t="str">
        <f>VLOOKUP(employees!$H3338,locations[#All],3,FALSE)</f>
        <v>New York</v>
      </c>
      <c r="J3338" s="24" t="str">
        <f>_xlfn.XLOOKUP(Table6[[#This Row],[City]],locations[city],locations[Continent])</f>
        <v>North America</v>
      </c>
      <c r="K3338" s="24" t="s">
        <v>60</v>
      </c>
      <c r="L3338" s="24" t="s">
        <v>56</v>
      </c>
      <c r="M3338" s="25">
        <v>41806</v>
      </c>
      <c r="N3338" s="24" t="s">
        <v>52</v>
      </c>
      <c r="O3338" s="24">
        <v>4.04</v>
      </c>
      <c r="P3338" s="24">
        <v>9.1</v>
      </c>
      <c r="Q3338" s="24">
        <v>168724.5</v>
      </c>
      <c r="R3338" s="24">
        <v>3170</v>
      </c>
      <c r="S3338" s="24">
        <f ca="1">DATEDIF(employees!$M3338, TODAY(), "y")</f>
        <v>12</v>
      </c>
      <c r="T3338" s="24">
        <f>VLOOKUP(employees!$H3338,locations[#All],4,)</f>
        <v>1.3</v>
      </c>
      <c r="U3338" s="26">
        <f>employees!$Q3338/employees!$T3338</f>
        <v>129788.07692307692</v>
      </c>
    </row>
    <row r="3339" spans="1:21" x14ac:dyDescent="0.25">
      <c r="A3339" s="19">
        <v>3338</v>
      </c>
      <c r="B3339" s="20" t="s">
        <v>3241</v>
      </c>
      <c r="C3339" s="20" t="s">
        <v>49</v>
      </c>
      <c r="D3339" s="20">
        <v>49</v>
      </c>
      <c r="E3339" s="20">
        <v>1</v>
      </c>
      <c r="F3339" s="20" t="str">
        <f>VLOOKUP(Table6[[#This Row],[department_id]],departments[#All],2,FALSE)</f>
        <v>Engineering</v>
      </c>
      <c r="G3339" s="20" t="str">
        <f>VLOOKUP(employees!$E3339,departments[],3,FALSE)</f>
        <v>Tech</v>
      </c>
      <c r="H3339" s="20">
        <v>11</v>
      </c>
      <c r="I3339" s="20" t="str">
        <f>VLOOKUP(employees!$H3339,locations[#All],3,FALSE)</f>
        <v>Bengaluru</v>
      </c>
      <c r="J3339" s="20" t="str">
        <f>_xlfn.XLOOKUP(Table6[[#This Row],[City]],locations[city],locations[Continent])</f>
        <v>Asia</v>
      </c>
      <c r="K3339" s="20" t="s">
        <v>66</v>
      </c>
      <c r="L3339" s="20" t="s">
        <v>51</v>
      </c>
      <c r="M3339" s="21">
        <v>42666</v>
      </c>
      <c r="N3339" s="20" t="s">
        <v>52</v>
      </c>
      <c r="O3339" s="20">
        <v>3.91</v>
      </c>
      <c r="P3339" s="20">
        <v>7.3</v>
      </c>
      <c r="Q3339" s="20">
        <v>53842.61</v>
      </c>
      <c r="R3339" s="20">
        <v>1218</v>
      </c>
      <c r="S3339" s="20">
        <f ca="1">DATEDIF(employees!$M3339, TODAY(), "y")</f>
        <v>9</v>
      </c>
      <c r="T3339" s="20">
        <f>VLOOKUP(employees!$H3339,locations[#All],4,)</f>
        <v>0.7</v>
      </c>
      <c r="U3339" s="22">
        <f>employees!$Q3339/employees!$T3339</f>
        <v>76918.014285714293</v>
      </c>
    </row>
    <row r="3340" spans="1:21" x14ac:dyDescent="0.25">
      <c r="A3340" s="23">
        <v>3339</v>
      </c>
      <c r="B3340" s="24" t="s">
        <v>3242</v>
      </c>
      <c r="C3340" s="24" t="s">
        <v>59</v>
      </c>
      <c r="D3340" s="24">
        <v>27</v>
      </c>
      <c r="E3340" s="24">
        <v>23</v>
      </c>
      <c r="F3340" s="24" t="str">
        <f>VLOOKUP(Table6[[#This Row],[department_id]],departments[#All],2,FALSE)</f>
        <v>Legal</v>
      </c>
      <c r="G3340" s="24" t="str">
        <f>VLOOKUP(employees!$E3340,departments[],3,FALSE)</f>
        <v>G&amp;A</v>
      </c>
      <c r="H3340" s="24">
        <v>8</v>
      </c>
      <c r="I3340" s="24" t="str">
        <f>VLOOKUP(employees!$H3340,locations[#All],3,FALSE)</f>
        <v>Barcelona</v>
      </c>
      <c r="J3340" s="24" t="str">
        <f>_xlfn.XLOOKUP(Table6[[#This Row],[City]],locations[city],locations[Continent])</f>
        <v>Europe</v>
      </c>
      <c r="K3340" s="24" t="s">
        <v>60</v>
      </c>
      <c r="L3340" s="24" t="s">
        <v>51</v>
      </c>
      <c r="M3340" s="25">
        <v>42227</v>
      </c>
      <c r="N3340" s="24" t="s">
        <v>52</v>
      </c>
      <c r="O3340" s="24">
        <v>4.1399999999999997</v>
      </c>
      <c r="P3340" s="24">
        <v>5.0999999999999996</v>
      </c>
      <c r="Q3340" s="24">
        <v>207575.46</v>
      </c>
      <c r="R3340" s="24">
        <v>2865</v>
      </c>
      <c r="S3340" s="24">
        <f ca="1">DATEDIF(employees!$M3340, TODAY(), "y")</f>
        <v>11</v>
      </c>
      <c r="T3340" s="24">
        <f>VLOOKUP(employees!$H3340,locations[#All],4,)</f>
        <v>1.05</v>
      </c>
      <c r="U3340" s="26">
        <f>employees!$Q3340/employees!$T3340</f>
        <v>197690.91428571427</v>
      </c>
    </row>
    <row r="3341" spans="1:21" x14ac:dyDescent="0.25">
      <c r="A3341" s="19">
        <v>3340</v>
      </c>
      <c r="B3341" s="20" t="s">
        <v>3243</v>
      </c>
      <c r="C3341" s="20" t="s">
        <v>59</v>
      </c>
      <c r="D3341" s="20">
        <v>63</v>
      </c>
      <c r="E3341" s="20">
        <v>17</v>
      </c>
      <c r="F3341" s="20" t="str">
        <f>VLOOKUP(Table6[[#This Row],[department_id]],departments[#All],2,FALSE)</f>
        <v>Customer Success</v>
      </c>
      <c r="G3341" s="20" t="str">
        <f>VLOOKUP(employees!$E3341,departments[],3,FALSE)</f>
        <v>GTM</v>
      </c>
      <c r="H3341" s="20">
        <v>17</v>
      </c>
      <c r="I3341" s="20" t="str">
        <f>VLOOKUP(employees!$H3341,locations[#All],3,FALSE)</f>
        <v>Mexico City</v>
      </c>
      <c r="J3341" s="20" t="str">
        <f>_xlfn.XLOOKUP(Table6[[#This Row],[City]],locations[city],locations[Continent])</f>
        <v>South America</v>
      </c>
      <c r="K3341" s="20" t="s">
        <v>60</v>
      </c>
      <c r="L3341" s="20" t="s">
        <v>56</v>
      </c>
      <c r="M3341" s="21">
        <v>44885</v>
      </c>
      <c r="N3341" s="20" t="s">
        <v>57</v>
      </c>
      <c r="O3341" s="20">
        <v>3.6</v>
      </c>
      <c r="P3341" s="20">
        <v>8.6999999999999993</v>
      </c>
      <c r="Q3341" s="20">
        <v>77944.17</v>
      </c>
      <c r="R3341" s="20">
        <v>2507</v>
      </c>
      <c r="S3341" s="20">
        <f ca="1">DATEDIF(employees!$M3341, TODAY(), "y")</f>
        <v>3</v>
      </c>
      <c r="T3341" s="20">
        <f>VLOOKUP(employees!$H3341,locations[#All],4,)</f>
        <v>0.78</v>
      </c>
      <c r="U3341" s="22">
        <f>employees!$Q3341/employees!$T3341</f>
        <v>99928.423076923078</v>
      </c>
    </row>
    <row r="3342" spans="1:21" x14ac:dyDescent="0.25">
      <c r="A3342" s="23">
        <v>3341</v>
      </c>
      <c r="B3342" s="24" t="s">
        <v>3244</v>
      </c>
      <c r="C3342" s="24" t="s">
        <v>59</v>
      </c>
      <c r="D3342" s="24">
        <v>23</v>
      </c>
      <c r="E3342" s="24">
        <v>1</v>
      </c>
      <c r="F3342" s="24" t="str">
        <f>VLOOKUP(Table6[[#This Row],[department_id]],departments[#All],2,FALSE)</f>
        <v>Engineering</v>
      </c>
      <c r="G3342" s="24" t="str">
        <f>VLOOKUP(employees!$E3342,departments[],3,FALSE)</f>
        <v>Tech</v>
      </c>
      <c r="H3342" s="24">
        <v>15</v>
      </c>
      <c r="I3342" s="24" t="str">
        <f>VLOOKUP(employees!$H3342,locations[#All],3,FALSE)</f>
        <v>Cape Town</v>
      </c>
      <c r="J3342" s="24" t="str">
        <f>_xlfn.XLOOKUP(Table6[[#This Row],[City]],locations[city],locations[Continent])</f>
        <v>Africa</v>
      </c>
      <c r="K3342" s="24" t="s">
        <v>66</v>
      </c>
      <c r="L3342" s="24" t="s">
        <v>56</v>
      </c>
      <c r="M3342" s="25">
        <v>44865</v>
      </c>
      <c r="N3342" s="24" t="s">
        <v>62</v>
      </c>
      <c r="O3342" s="24">
        <v>4.33</v>
      </c>
      <c r="P3342" s="24">
        <v>6.3</v>
      </c>
      <c r="Q3342" s="24">
        <v>50833.8</v>
      </c>
      <c r="R3342" s="24">
        <v>1381</v>
      </c>
      <c r="S3342" s="24">
        <f ca="1">DATEDIF(employees!$M3342, TODAY(), "y")</f>
        <v>3</v>
      </c>
      <c r="T3342" s="24">
        <f>VLOOKUP(employees!$H3342,locations[#All],4,)</f>
        <v>0.7</v>
      </c>
      <c r="U3342" s="26">
        <f>employees!$Q3342/employees!$T3342</f>
        <v>72619.71428571429</v>
      </c>
    </row>
    <row r="3343" spans="1:21" x14ac:dyDescent="0.25">
      <c r="A3343" s="19">
        <v>3342</v>
      </c>
      <c r="B3343" s="20" t="s">
        <v>3245</v>
      </c>
      <c r="C3343" s="20" t="s">
        <v>54</v>
      </c>
      <c r="D3343" s="20">
        <v>33</v>
      </c>
      <c r="E3343" s="20">
        <v>18</v>
      </c>
      <c r="F3343" s="20" t="str">
        <f>VLOOKUP(Table6[[#This Row],[department_id]],departments[#All],2,FALSE)</f>
        <v>Customer Support</v>
      </c>
      <c r="G3343" s="20" t="str">
        <f>VLOOKUP(employees!$E3343,departments[],3,FALSE)</f>
        <v>GTM</v>
      </c>
      <c r="H3343" s="20">
        <v>1</v>
      </c>
      <c r="I3343" s="20" t="str">
        <f>VLOOKUP(employees!$H3343,locations[#All],3,FALSE)</f>
        <v>San Francisco</v>
      </c>
      <c r="J3343" s="20" t="str">
        <f>_xlfn.XLOOKUP(Table6[[#This Row],[City]],locations[city],locations[Continent])</f>
        <v>North America</v>
      </c>
      <c r="K3343" s="20" t="s">
        <v>66</v>
      </c>
      <c r="L3343" s="20" t="s">
        <v>51</v>
      </c>
      <c r="M3343" s="21">
        <v>45873</v>
      </c>
      <c r="N3343" s="20" t="s">
        <v>52</v>
      </c>
      <c r="O3343" s="20">
        <v>4.43</v>
      </c>
      <c r="P3343" s="20">
        <v>5.6</v>
      </c>
      <c r="Q3343" s="20">
        <v>63996.44</v>
      </c>
      <c r="R3343" s="20">
        <v>42</v>
      </c>
      <c r="S3343" s="20">
        <f ca="1">DATEDIF(employees!$M3343, TODAY(), "y")</f>
        <v>1</v>
      </c>
      <c r="T3343" s="20">
        <f>VLOOKUP(employees!$H3343,locations[#All],4,)</f>
        <v>1.35</v>
      </c>
      <c r="U3343" s="22">
        <f>employees!$Q3343/employees!$T3343</f>
        <v>47404.770370370366</v>
      </c>
    </row>
    <row r="3344" spans="1:21" x14ac:dyDescent="0.25">
      <c r="A3344" s="23">
        <v>3343</v>
      </c>
      <c r="B3344" s="24" t="s">
        <v>3246</v>
      </c>
      <c r="C3344" s="24" t="s">
        <v>54</v>
      </c>
      <c r="D3344" s="24">
        <v>35</v>
      </c>
      <c r="E3344" s="24">
        <v>21</v>
      </c>
      <c r="F3344" s="24" t="str">
        <f>VLOOKUP(Table6[[#This Row],[department_id]],departments[#All],2,FALSE)</f>
        <v>Finance</v>
      </c>
      <c r="G3344" s="24" t="str">
        <f>VLOOKUP(employees!$E3344,departments[],3,FALSE)</f>
        <v>G&amp;A</v>
      </c>
      <c r="H3344" s="24">
        <v>10</v>
      </c>
      <c r="I3344" s="24" t="str">
        <f>VLOOKUP(employees!$H3344,locations[#All],3,FALSE)</f>
        <v>Warsaw</v>
      </c>
      <c r="J3344" s="24" t="str">
        <f>_xlfn.XLOOKUP(Table6[[#This Row],[City]],locations[city],locations[Continent])</f>
        <v>Europe</v>
      </c>
      <c r="K3344" s="24" t="s">
        <v>50</v>
      </c>
      <c r="L3344" s="24" t="s">
        <v>56</v>
      </c>
      <c r="M3344" s="25">
        <v>43409</v>
      </c>
      <c r="N3344" s="24" t="s">
        <v>52</v>
      </c>
      <c r="O3344" s="24">
        <v>2.54</v>
      </c>
      <c r="P3344" s="24">
        <v>6.9</v>
      </c>
      <c r="Q3344" s="24">
        <v>43928.59</v>
      </c>
      <c r="R3344" s="24">
        <v>2243</v>
      </c>
      <c r="S3344" s="24">
        <f ca="1">DATEDIF(employees!$M3344, TODAY(), "y")</f>
        <v>7</v>
      </c>
      <c r="T3344" s="24">
        <f>VLOOKUP(employees!$H3344,locations[#All],4,)</f>
        <v>0.95</v>
      </c>
      <c r="U3344" s="26">
        <f>employees!$Q3344/employees!$T3344</f>
        <v>46240.621052631577</v>
      </c>
    </row>
    <row r="3345" spans="1:21" x14ac:dyDescent="0.25">
      <c r="A3345" s="19">
        <v>3344</v>
      </c>
      <c r="B3345" s="20" t="s">
        <v>3247</v>
      </c>
      <c r="C3345" s="20" t="s">
        <v>59</v>
      </c>
      <c r="D3345" s="20">
        <v>55</v>
      </c>
      <c r="E3345" s="20">
        <v>15</v>
      </c>
      <c r="F3345" s="20" t="str">
        <f>VLOOKUP(Table6[[#This Row],[department_id]],departments[#All],2,FALSE)</f>
        <v>Marketing</v>
      </c>
      <c r="G3345" s="20" t="str">
        <f>VLOOKUP(employees!$E3345,departments[],3,FALSE)</f>
        <v>GTM</v>
      </c>
      <c r="H3345" s="20">
        <v>12</v>
      </c>
      <c r="I3345" s="20" t="str">
        <f>VLOOKUP(employees!$H3345,locations[#All],3,FALSE)</f>
        <v>Hyderabad</v>
      </c>
      <c r="J3345" s="20" t="str">
        <f>_xlfn.XLOOKUP(Table6[[#This Row],[City]],locations[city],locations[Continent])</f>
        <v>Asia</v>
      </c>
      <c r="K3345" s="20" t="s">
        <v>66</v>
      </c>
      <c r="L3345" s="20" t="s">
        <v>51</v>
      </c>
      <c r="M3345" s="21">
        <v>45167</v>
      </c>
      <c r="N3345" s="20" t="s">
        <v>57</v>
      </c>
      <c r="O3345" s="20">
        <v>2.62</v>
      </c>
      <c r="P3345" s="20">
        <v>8.1999999999999993</v>
      </c>
      <c r="Q3345" s="20">
        <v>27073.38</v>
      </c>
      <c r="R3345" s="20">
        <v>1781</v>
      </c>
      <c r="S3345" s="20">
        <f ca="1">DATEDIF(employees!$M3345, TODAY(), "y")</f>
        <v>3</v>
      </c>
      <c r="T3345" s="20">
        <f>VLOOKUP(employees!$H3345,locations[#All],4,)</f>
        <v>0.68</v>
      </c>
      <c r="U3345" s="22">
        <f>employees!$Q3345/employees!$T3345</f>
        <v>39813.794117647056</v>
      </c>
    </row>
    <row r="3346" spans="1:21" x14ac:dyDescent="0.25">
      <c r="A3346" s="23">
        <v>3345</v>
      </c>
      <c r="B3346" s="24" t="s">
        <v>1412</v>
      </c>
      <c r="C3346" s="24" t="s">
        <v>49</v>
      </c>
      <c r="D3346" s="24">
        <v>36</v>
      </c>
      <c r="E3346" s="24">
        <v>16</v>
      </c>
      <c r="F3346" s="24" t="str">
        <f>VLOOKUP(Table6[[#This Row],[department_id]],departments[#All],2,FALSE)</f>
        <v>Content Marketing</v>
      </c>
      <c r="G3346" s="24" t="str">
        <f>VLOOKUP(employees!$E3346,departments[],3,FALSE)</f>
        <v>GTM</v>
      </c>
      <c r="H3346" s="24">
        <v>17</v>
      </c>
      <c r="I3346" s="24" t="str">
        <f>VLOOKUP(employees!$H3346,locations[#All],3,FALSE)</f>
        <v>Mexico City</v>
      </c>
      <c r="J3346" s="24" t="str">
        <f>_xlfn.XLOOKUP(Table6[[#This Row],[City]],locations[city],locations[Continent])</f>
        <v>South America</v>
      </c>
      <c r="K3346" s="24" t="s">
        <v>66</v>
      </c>
      <c r="L3346" s="24" t="s">
        <v>56</v>
      </c>
      <c r="M3346" s="25">
        <v>44221</v>
      </c>
      <c r="N3346" s="24" t="s">
        <v>57</v>
      </c>
      <c r="O3346" s="24">
        <v>3.07</v>
      </c>
      <c r="P3346" s="24">
        <v>6.2</v>
      </c>
      <c r="Q3346" s="24">
        <v>32059.86</v>
      </c>
      <c r="R3346" s="24">
        <v>1185</v>
      </c>
      <c r="S3346" s="24">
        <f ca="1">DATEDIF(employees!$M3346, TODAY(), "y")</f>
        <v>5</v>
      </c>
      <c r="T3346" s="24">
        <f>VLOOKUP(employees!$H3346,locations[#All],4,)</f>
        <v>0.78</v>
      </c>
      <c r="U3346" s="26">
        <f>employees!$Q3346/employees!$T3346</f>
        <v>41102.384615384617</v>
      </c>
    </row>
    <row r="3347" spans="1:21" x14ac:dyDescent="0.25">
      <c r="A3347" s="19">
        <v>3346</v>
      </c>
      <c r="B3347" s="20" t="s">
        <v>3248</v>
      </c>
      <c r="C3347" s="20" t="s">
        <v>49</v>
      </c>
      <c r="D3347" s="20">
        <v>33</v>
      </c>
      <c r="E3347" s="20">
        <v>20</v>
      </c>
      <c r="F3347" s="20" t="str">
        <f>VLOOKUP(Table6[[#This Row],[department_id]],departments[#All],2,FALSE)</f>
        <v>Recruiting</v>
      </c>
      <c r="G3347" s="20" t="str">
        <f>VLOOKUP(employees!$E3347,departments[],3,FALSE)</f>
        <v>G&amp;A</v>
      </c>
      <c r="H3347" s="20">
        <v>17</v>
      </c>
      <c r="I3347" s="20" t="str">
        <f>VLOOKUP(employees!$H3347,locations[#All],3,FALSE)</f>
        <v>Mexico City</v>
      </c>
      <c r="J3347" s="20" t="str">
        <f>_xlfn.XLOOKUP(Table6[[#This Row],[City]],locations[city],locations[Continent])</f>
        <v>South America</v>
      </c>
      <c r="K3347" s="20" t="s">
        <v>55</v>
      </c>
      <c r="L3347" s="20" t="s">
        <v>83</v>
      </c>
      <c r="M3347" s="21">
        <v>43443</v>
      </c>
      <c r="N3347" s="20" t="s">
        <v>57</v>
      </c>
      <c r="O3347" s="20">
        <v>3.32</v>
      </c>
      <c r="P3347" s="20">
        <v>7.9</v>
      </c>
      <c r="Q3347" s="20">
        <v>47801.43</v>
      </c>
      <c r="R3347" s="20">
        <v>1374</v>
      </c>
      <c r="S3347" s="20">
        <f ca="1">DATEDIF(employees!$M3347, TODAY(), "y")</f>
        <v>7</v>
      </c>
      <c r="T3347" s="20">
        <f>VLOOKUP(employees!$H3347,locations[#All],4,)</f>
        <v>0.78</v>
      </c>
      <c r="U3347" s="22">
        <f>employees!$Q3347/employees!$T3347</f>
        <v>61283.884615384617</v>
      </c>
    </row>
    <row r="3348" spans="1:21" x14ac:dyDescent="0.25">
      <c r="A3348" s="23">
        <v>3347</v>
      </c>
      <c r="B3348" s="24" t="s">
        <v>3249</v>
      </c>
      <c r="C3348" s="24" t="s">
        <v>49</v>
      </c>
      <c r="D3348" s="24">
        <v>31</v>
      </c>
      <c r="E3348" s="24">
        <v>13</v>
      </c>
      <c r="F3348" s="24" t="str">
        <f>VLOOKUP(Table6[[#This Row],[department_id]],departments[#All],2,FALSE)</f>
        <v>Sales</v>
      </c>
      <c r="G3348" s="24" t="str">
        <f>VLOOKUP(employees!$E3348,departments[],3,FALSE)</f>
        <v>GTM</v>
      </c>
      <c r="H3348" s="24">
        <v>2</v>
      </c>
      <c r="I3348" s="24" t="str">
        <f>VLOOKUP(employees!$H3348,locations[#All],3,FALSE)</f>
        <v>New York</v>
      </c>
      <c r="J3348" s="24" t="str">
        <f>_xlfn.XLOOKUP(Table6[[#This Row],[City]],locations[city],locations[Continent])</f>
        <v>North America</v>
      </c>
      <c r="K3348" s="24" t="s">
        <v>60</v>
      </c>
      <c r="L3348" s="24" t="s">
        <v>51</v>
      </c>
      <c r="M3348" s="25">
        <v>44472</v>
      </c>
      <c r="N3348" s="24" t="s">
        <v>57</v>
      </c>
      <c r="O3348" s="24">
        <v>3.58</v>
      </c>
      <c r="P3348" s="24">
        <v>6.1</v>
      </c>
      <c r="Q3348" s="24">
        <v>112255.48</v>
      </c>
      <c r="R3348" s="24">
        <v>602</v>
      </c>
      <c r="S3348" s="24">
        <f ca="1">DATEDIF(employees!$M3348, TODAY(), "y")</f>
        <v>4</v>
      </c>
      <c r="T3348" s="24">
        <f>VLOOKUP(employees!$H3348,locations[#All],4,)</f>
        <v>1.3</v>
      </c>
      <c r="U3348" s="26">
        <f>employees!$Q3348/employees!$T3348</f>
        <v>86350.369230769225</v>
      </c>
    </row>
    <row r="3349" spans="1:21" x14ac:dyDescent="0.25">
      <c r="A3349" s="19">
        <v>3348</v>
      </c>
      <c r="B3349" s="20" t="s">
        <v>3250</v>
      </c>
      <c r="C3349" s="20" t="s">
        <v>54</v>
      </c>
      <c r="D3349" s="20">
        <v>39</v>
      </c>
      <c r="E3349" s="20">
        <v>3</v>
      </c>
      <c r="F3349" s="20" t="str">
        <f>VLOOKUP(Table6[[#This Row],[department_id]],departments[#All],2,FALSE)</f>
        <v>Data Engineering</v>
      </c>
      <c r="G3349" s="20" t="str">
        <f>VLOOKUP(employees!$E3349,departments[],3,FALSE)</f>
        <v>Tech</v>
      </c>
      <c r="H3349" s="20">
        <v>9</v>
      </c>
      <c r="I3349" s="20" t="str">
        <f>VLOOKUP(employees!$H3349,locations[#All],3,FALSE)</f>
        <v>Amsterdam</v>
      </c>
      <c r="J3349" s="20" t="str">
        <f>_xlfn.XLOOKUP(Table6[[#This Row],[City]],locations[city],locations[Continent])</f>
        <v>Europe</v>
      </c>
      <c r="K3349" s="20" t="s">
        <v>60</v>
      </c>
      <c r="L3349" s="20" t="s">
        <v>51</v>
      </c>
      <c r="M3349" s="21">
        <v>45644</v>
      </c>
      <c r="N3349" s="20" t="s">
        <v>52</v>
      </c>
      <c r="O3349" s="20">
        <v>4.17</v>
      </c>
      <c r="P3349" s="20">
        <v>6</v>
      </c>
      <c r="Q3349" s="20">
        <v>221875.91</v>
      </c>
      <c r="R3349" s="20">
        <v>217</v>
      </c>
      <c r="S3349" s="20">
        <f ca="1">DATEDIF(employees!$M3349, TODAY(), "y")</f>
        <v>1</v>
      </c>
      <c r="T3349" s="20">
        <f>VLOOKUP(employees!$H3349,locations[#All],4,)</f>
        <v>1.1499999999999999</v>
      </c>
      <c r="U3349" s="22">
        <f>employees!$Q3349/employees!$T3349</f>
        <v>192935.57391304351</v>
      </c>
    </row>
    <row r="3350" spans="1:21" x14ac:dyDescent="0.25">
      <c r="A3350" s="23">
        <v>3349</v>
      </c>
      <c r="B3350" s="24" t="s">
        <v>3251</v>
      </c>
      <c r="C3350" s="24" t="s">
        <v>54</v>
      </c>
      <c r="D3350" s="24">
        <v>46</v>
      </c>
      <c r="E3350" s="24">
        <v>15</v>
      </c>
      <c r="F3350" s="24" t="str">
        <f>VLOOKUP(Table6[[#This Row],[department_id]],departments[#All],2,FALSE)</f>
        <v>Marketing</v>
      </c>
      <c r="G3350" s="24" t="str">
        <f>VLOOKUP(employees!$E3350,departments[],3,FALSE)</f>
        <v>GTM</v>
      </c>
      <c r="H3350" s="24">
        <v>2</v>
      </c>
      <c r="I3350" s="24" t="str">
        <f>VLOOKUP(employees!$H3350,locations[#All],3,FALSE)</f>
        <v>New York</v>
      </c>
      <c r="J3350" s="24" t="str">
        <f>_xlfn.XLOOKUP(Table6[[#This Row],[City]],locations[city],locations[Continent])</f>
        <v>North America</v>
      </c>
      <c r="K3350" s="24" t="s">
        <v>55</v>
      </c>
      <c r="L3350" s="24" t="s">
        <v>51</v>
      </c>
      <c r="M3350" s="25">
        <v>41966</v>
      </c>
      <c r="N3350" s="24" t="s">
        <v>52</v>
      </c>
      <c r="O3350" s="24">
        <v>3.21</v>
      </c>
      <c r="P3350" s="24">
        <v>8.9</v>
      </c>
      <c r="Q3350" s="24">
        <v>113651.48</v>
      </c>
      <c r="R3350" s="24">
        <v>2707</v>
      </c>
      <c r="S3350" s="24">
        <f ca="1">DATEDIF(employees!$M3350, TODAY(), "y")</f>
        <v>11</v>
      </c>
      <c r="T3350" s="24">
        <f>VLOOKUP(employees!$H3350,locations[#All],4,)</f>
        <v>1.3</v>
      </c>
      <c r="U3350" s="26">
        <f>employees!$Q3350/employees!$T3350</f>
        <v>87424.215384615381</v>
      </c>
    </row>
    <row r="3351" spans="1:21" x14ac:dyDescent="0.25">
      <c r="A3351" s="19">
        <v>3350</v>
      </c>
      <c r="B3351" s="20" t="s">
        <v>3252</v>
      </c>
      <c r="C3351" s="20" t="s">
        <v>54</v>
      </c>
      <c r="D3351" s="20">
        <v>44</v>
      </c>
      <c r="E3351" s="20">
        <v>19</v>
      </c>
      <c r="F3351" s="20" t="str">
        <f>VLOOKUP(Table6[[#This Row],[department_id]],departments[#All],2,FALSE)</f>
        <v>Human Resources</v>
      </c>
      <c r="G3351" s="20" t="str">
        <f>VLOOKUP(employees!$E3351,departments[],3,FALSE)</f>
        <v>G&amp;A</v>
      </c>
      <c r="H3351" s="20">
        <v>16</v>
      </c>
      <c r="I3351" s="20" t="str">
        <f>VLOOKUP(employees!$H3351,locations[#All],3,FALSE)</f>
        <v>São Paulo</v>
      </c>
      <c r="J3351" s="20" t="str">
        <f>_xlfn.XLOOKUP(Table6[[#This Row],[City]],locations[city],locations[Continent])</f>
        <v>South America</v>
      </c>
      <c r="K3351" s="20" t="s">
        <v>75</v>
      </c>
      <c r="L3351" s="20" t="s">
        <v>78</v>
      </c>
      <c r="M3351" s="21">
        <v>43548</v>
      </c>
      <c r="N3351" s="20" t="s">
        <v>62</v>
      </c>
      <c r="O3351" s="20">
        <v>4.03</v>
      </c>
      <c r="P3351" s="20">
        <v>8.6999999999999993</v>
      </c>
      <c r="Q3351" s="20">
        <v>86752.29</v>
      </c>
      <c r="R3351" s="20">
        <v>2996</v>
      </c>
      <c r="S3351" s="20">
        <f ca="1">DATEDIF(employees!$M3351, TODAY(), "y")</f>
        <v>7</v>
      </c>
      <c r="T3351" s="20">
        <f>VLOOKUP(employees!$H3351,locations[#All],4,)</f>
        <v>0.8</v>
      </c>
      <c r="U3351" s="22">
        <f>employees!$Q3351/employees!$T3351</f>
        <v>108440.36249999999</v>
      </c>
    </row>
    <row r="3352" spans="1:21" x14ac:dyDescent="0.25">
      <c r="A3352" s="23">
        <v>3351</v>
      </c>
      <c r="B3352" s="24" t="s">
        <v>3253</v>
      </c>
      <c r="C3352" s="24" t="s">
        <v>49</v>
      </c>
      <c r="D3352" s="24">
        <v>53</v>
      </c>
      <c r="E3352" s="24">
        <v>7</v>
      </c>
      <c r="F3352" s="24" t="str">
        <f>VLOOKUP(Table6[[#This Row],[department_id]],departments[#All],2,FALSE)</f>
        <v>IT &amp; Helpdesk</v>
      </c>
      <c r="G3352" s="24" t="str">
        <f>VLOOKUP(employees!$E3352,departments[],3,FALSE)</f>
        <v>Tech</v>
      </c>
      <c r="H3352" s="24">
        <v>13</v>
      </c>
      <c r="I3352" s="24" t="str">
        <f>VLOOKUP(employees!$H3352,locations[#All],3,FALSE)</f>
        <v>Cairo</v>
      </c>
      <c r="J3352" s="24" t="str">
        <f>_xlfn.XLOOKUP(Table6[[#This Row],[City]],locations[city],locations[Continent])</f>
        <v>Africa</v>
      </c>
      <c r="K3352" s="24" t="s">
        <v>60</v>
      </c>
      <c r="L3352" s="24" t="s">
        <v>56</v>
      </c>
      <c r="M3352" s="25">
        <v>42431</v>
      </c>
      <c r="N3352" s="24" t="s">
        <v>52</v>
      </c>
      <c r="O3352" s="24">
        <v>4.3600000000000003</v>
      </c>
      <c r="P3352" s="24">
        <v>8.4</v>
      </c>
      <c r="Q3352" s="24">
        <v>55563.23</v>
      </c>
      <c r="R3352" s="24">
        <v>1702</v>
      </c>
      <c r="S3352" s="24">
        <f ca="1">DATEDIF(employees!$M3352, TODAY(), "y")</f>
        <v>10</v>
      </c>
      <c r="T3352" s="24">
        <f>VLOOKUP(employees!$H3352,locations[#All],4,)</f>
        <v>0.55000000000000004</v>
      </c>
      <c r="U3352" s="26">
        <f>employees!$Q3352/employees!$T3352</f>
        <v>101024.05454545455</v>
      </c>
    </row>
    <row r="3353" spans="1:21" x14ac:dyDescent="0.25">
      <c r="A3353" s="19">
        <v>3352</v>
      </c>
      <c r="B3353" s="20" t="s">
        <v>3254</v>
      </c>
      <c r="C3353" s="20" t="s">
        <v>49</v>
      </c>
      <c r="D3353" s="20">
        <v>50</v>
      </c>
      <c r="E3353" s="20">
        <v>14</v>
      </c>
      <c r="F3353" s="20" t="str">
        <f>VLOOKUP(Table6[[#This Row],[department_id]],departments[#All],2,FALSE)</f>
        <v>Sales Operations</v>
      </c>
      <c r="G3353" s="20" t="str">
        <f>VLOOKUP(employees!$E3353,departments[],3,FALSE)</f>
        <v>GTM</v>
      </c>
      <c r="H3353" s="20">
        <v>20</v>
      </c>
      <c r="I3353" s="20" t="str">
        <f>VLOOKUP(employees!$H3353,locations[#All],3,FALSE)</f>
        <v>Singapore</v>
      </c>
      <c r="J3353" s="20" t="str">
        <f>_xlfn.XLOOKUP(Table6[[#This Row],[City]],locations[city],locations[Continent])</f>
        <v>Asia</v>
      </c>
      <c r="K3353" s="20" t="s">
        <v>60</v>
      </c>
      <c r="L3353" s="20" t="s">
        <v>56</v>
      </c>
      <c r="M3353" s="21">
        <v>43397</v>
      </c>
      <c r="N3353" s="20" t="s">
        <v>62</v>
      </c>
      <c r="O3353" s="20">
        <v>4.3499999999999996</v>
      </c>
      <c r="P3353" s="20">
        <v>9.3000000000000007</v>
      </c>
      <c r="Q3353" s="20">
        <v>147464.95000000001</v>
      </c>
      <c r="R3353" s="20">
        <v>3030</v>
      </c>
      <c r="S3353" s="20">
        <f ca="1">DATEDIF(employees!$M3353, TODAY(), "y")</f>
        <v>7</v>
      </c>
      <c r="T3353" s="20">
        <f>VLOOKUP(employees!$H3353,locations[#All],4,)</f>
        <v>1.22</v>
      </c>
      <c r="U3353" s="22">
        <f>employees!$Q3353/employees!$T3353</f>
        <v>120872.90983606559</v>
      </c>
    </row>
    <row r="3354" spans="1:21" x14ac:dyDescent="0.25">
      <c r="A3354" s="23">
        <v>3353</v>
      </c>
      <c r="B3354" s="24" t="s">
        <v>3255</v>
      </c>
      <c r="C3354" s="24" t="s">
        <v>54</v>
      </c>
      <c r="D3354" s="24">
        <v>57</v>
      </c>
      <c r="E3354" s="24">
        <v>15</v>
      </c>
      <c r="F3354" s="24" t="str">
        <f>VLOOKUP(Table6[[#This Row],[department_id]],departments[#All],2,FALSE)</f>
        <v>Marketing</v>
      </c>
      <c r="G3354" s="24" t="str">
        <f>VLOOKUP(employees!$E3354,departments[],3,FALSE)</f>
        <v>GTM</v>
      </c>
      <c r="H3354" s="24">
        <v>15</v>
      </c>
      <c r="I3354" s="24" t="str">
        <f>VLOOKUP(employees!$H3354,locations[#All],3,FALSE)</f>
        <v>Cape Town</v>
      </c>
      <c r="J3354" s="24" t="str">
        <f>_xlfn.XLOOKUP(Table6[[#This Row],[City]],locations[city],locations[Continent])</f>
        <v>Africa</v>
      </c>
      <c r="K3354" s="24" t="s">
        <v>64</v>
      </c>
      <c r="L3354" s="24" t="s">
        <v>78</v>
      </c>
      <c r="M3354" s="25">
        <v>45116</v>
      </c>
      <c r="N3354" s="24" t="s">
        <v>52</v>
      </c>
      <c r="O3354" s="24">
        <v>3.56</v>
      </c>
      <c r="P3354" s="24">
        <v>6.1</v>
      </c>
      <c r="Q3354" s="24">
        <v>87572.77</v>
      </c>
      <c r="R3354" s="24">
        <v>130</v>
      </c>
      <c r="S3354" s="24">
        <f ca="1">DATEDIF(employees!$M3354, TODAY(), "y")</f>
        <v>3</v>
      </c>
      <c r="T3354" s="24">
        <f>VLOOKUP(employees!$H3354,locations[#All],4,)</f>
        <v>0.7</v>
      </c>
      <c r="U3354" s="26">
        <f>employees!$Q3354/employees!$T3354</f>
        <v>125103.95714285715</v>
      </c>
    </row>
    <row r="3355" spans="1:21" x14ac:dyDescent="0.25">
      <c r="A3355" s="19">
        <v>3354</v>
      </c>
      <c r="B3355" s="20" t="s">
        <v>3256</v>
      </c>
      <c r="C3355" s="20" t="s">
        <v>59</v>
      </c>
      <c r="D3355" s="20">
        <v>55</v>
      </c>
      <c r="E3355" s="20">
        <v>4</v>
      </c>
      <c r="F3355" s="20" t="str">
        <f>VLOOKUP(Table6[[#This Row],[department_id]],departments[#All],2,FALSE)</f>
        <v>ML Engineering</v>
      </c>
      <c r="G3355" s="20" t="str">
        <f>VLOOKUP(employees!$E3355,departments[],3,FALSE)</f>
        <v>Tech</v>
      </c>
      <c r="H3355" s="20">
        <v>2</v>
      </c>
      <c r="I3355" s="20" t="str">
        <f>VLOOKUP(employees!$H3355,locations[#All],3,FALSE)</f>
        <v>New York</v>
      </c>
      <c r="J3355" s="20" t="str">
        <f>_xlfn.XLOOKUP(Table6[[#This Row],[City]],locations[city],locations[Continent])</f>
        <v>North America</v>
      </c>
      <c r="K3355" s="20" t="s">
        <v>55</v>
      </c>
      <c r="L3355" s="20" t="s">
        <v>56</v>
      </c>
      <c r="M3355" s="21">
        <v>44358</v>
      </c>
      <c r="N3355" s="20" t="s">
        <v>57</v>
      </c>
      <c r="O3355" s="20">
        <v>4.6500000000000004</v>
      </c>
      <c r="P3355" s="20">
        <v>5.5</v>
      </c>
      <c r="Q3355" s="20">
        <v>128186.19</v>
      </c>
      <c r="R3355" s="20">
        <v>1200</v>
      </c>
      <c r="S3355" s="20">
        <f ca="1">DATEDIF(employees!$M3355, TODAY(), "y")</f>
        <v>5</v>
      </c>
      <c r="T3355" s="20">
        <f>VLOOKUP(employees!$H3355,locations[#All],4,)</f>
        <v>1.3</v>
      </c>
      <c r="U3355" s="22">
        <f>employees!$Q3355/employees!$T3355</f>
        <v>98604.761538461535</v>
      </c>
    </row>
    <row r="3356" spans="1:21" x14ac:dyDescent="0.25">
      <c r="A3356" s="23">
        <v>3355</v>
      </c>
      <c r="B3356" s="24" t="s">
        <v>3257</v>
      </c>
      <c r="C3356" s="24" t="s">
        <v>54</v>
      </c>
      <c r="D3356" s="24">
        <v>29</v>
      </c>
      <c r="E3356" s="24">
        <v>16</v>
      </c>
      <c r="F3356" s="24" t="str">
        <f>VLOOKUP(Table6[[#This Row],[department_id]],departments[#All],2,FALSE)</f>
        <v>Content Marketing</v>
      </c>
      <c r="G3356" s="24" t="str">
        <f>VLOOKUP(employees!$E3356,departments[],3,FALSE)</f>
        <v>GTM</v>
      </c>
      <c r="H3356" s="24">
        <v>6</v>
      </c>
      <c r="I3356" s="24" t="str">
        <f>VLOOKUP(employees!$H3356,locations[#All],3,FALSE)</f>
        <v>Berlin</v>
      </c>
      <c r="J3356" s="24" t="str">
        <f>_xlfn.XLOOKUP(Table6[[#This Row],[City]],locations[city],locations[Continent])</f>
        <v>Europe</v>
      </c>
      <c r="K3356" s="24" t="s">
        <v>60</v>
      </c>
      <c r="L3356" s="24" t="s">
        <v>56</v>
      </c>
      <c r="M3356" s="25">
        <v>42186</v>
      </c>
      <c r="N3356" s="24" t="s">
        <v>57</v>
      </c>
      <c r="O3356" s="24">
        <v>2.77</v>
      </c>
      <c r="P3356" s="24">
        <v>9.1</v>
      </c>
      <c r="Q3356" s="24">
        <v>117397.42</v>
      </c>
      <c r="R3356" s="24">
        <v>1861</v>
      </c>
      <c r="S3356" s="24">
        <f ca="1">DATEDIF(employees!$M3356, TODAY(), "y")</f>
        <v>11</v>
      </c>
      <c r="T3356" s="24">
        <f>VLOOKUP(employees!$H3356,locations[#All],4,)</f>
        <v>1.1000000000000001</v>
      </c>
      <c r="U3356" s="26">
        <f>employees!$Q3356/employees!$T3356</f>
        <v>106724.92727272726</v>
      </c>
    </row>
    <row r="3357" spans="1:21" x14ac:dyDescent="0.25">
      <c r="A3357" s="19">
        <v>3356</v>
      </c>
      <c r="B3357" s="20" t="s">
        <v>3258</v>
      </c>
      <c r="C3357" s="20" t="s">
        <v>59</v>
      </c>
      <c r="D3357" s="20">
        <v>56</v>
      </c>
      <c r="E3357" s="20">
        <v>18</v>
      </c>
      <c r="F3357" s="20" t="str">
        <f>VLOOKUP(Table6[[#This Row],[department_id]],departments[#All],2,FALSE)</f>
        <v>Customer Support</v>
      </c>
      <c r="G3357" s="20" t="str">
        <f>VLOOKUP(employees!$E3357,departments[],3,FALSE)</f>
        <v>GTM</v>
      </c>
      <c r="H3357" s="20">
        <v>17</v>
      </c>
      <c r="I3357" s="20" t="str">
        <f>VLOOKUP(employees!$H3357,locations[#All],3,FALSE)</f>
        <v>Mexico City</v>
      </c>
      <c r="J3357" s="20" t="str">
        <f>_xlfn.XLOOKUP(Table6[[#This Row],[City]],locations[city],locations[Continent])</f>
        <v>South America</v>
      </c>
      <c r="K3357" s="20" t="s">
        <v>55</v>
      </c>
      <c r="L3357" s="20" t="s">
        <v>83</v>
      </c>
      <c r="M3357" s="21">
        <v>42988</v>
      </c>
      <c r="N3357" s="20" t="s">
        <v>57</v>
      </c>
      <c r="O3357" s="20">
        <v>3.94</v>
      </c>
      <c r="P3357" s="20">
        <v>6.9</v>
      </c>
      <c r="Q3357" s="20">
        <v>41004.949999999997</v>
      </c>
      <c r="R3357" s="20">
        <v>809</v>
      </c>
      <c r="S3357" s="20">
        <f ca="1">DATEDIF(employees!$M3357, TODAY(), "y")</f>
        <v>9</v>
      </c>
      <c r="T3357" s="20">
        <f>VLOOKUP(employees!$H3357,locations[#All],4,)</f>
        <v>0.78</v>
      </c>
      <c r="U3357" s="22">
        <f>employees!$Q3357/employees!$T3357</f>
        <v>52570.448717948711</v>
      </c>
    </row>
    <row r="3358" spans="1:21" x14ac:dyDescent="0.25">
      <c r="A3358" s="23">
        <v>3357</v>
      </c>
      <c r="B3358" s="24" t="s">
        <v>3259</v>
      </c>
      <c r="C3358" s="24" t="s">
        <v>59</v>
      </c>
      <c r="D3358" s="24">
        <v>32</v>
      </c>
      <c r="E3358" s="24">
        <v>24</v>
      </c>
      <c r="F3358" s="24" t="str">
        <f>VLOOKUP(Table6[[#This Row],[department_id]],departments[#All],2,FALSE)</f>
        <v>Administration</v>
      </c>
      <c r="G3358" s="24" t="str">
        <f>VLOOKUP(employees!$E3358,departments[],3,FALSE)</f>
        <v>G&amp;A</v>
      </c>
      <c r="H3358" s="24">
        <v>12</v>
      </c>
      <c r="I3358" s="24" t="str">
        <f>VLOOKUP(employees!$H3358,locations[#All],3,FALSE)</f>
        <v>Hyderabad</v>
      </c>
      <c r="J3358" s="24" t="str">
        <f>_xlfn.XLOOKUP(Table6[[#This Row],[City]],locations[city],locations[Continent])</f>
        <v>Asia</v>
      </c>
      <c r="K3358" s="24" t="s">
        <v>60</v>
      </c>
      <c r="L3358" s="24" t="s">
        <v>51</v>
      </c>
      <c r="M3358" s="25">
        <v>44382</v>
      </c>
      <c r="N3358" s="24" t="s">
        <v>52</v>
      </c>
      <c r="O3358" s="24">
        <v>4.12</v>
      </c>
      <c r="P3358" s="24">
        <v>6.3</v>
      </c>
      <c r="Q3358" s="24">
        <v>43185.46</v>
      </c>
      <c r="R3358" s="24">
        <v>2611</v>
      </c>
      <c r="S3358" s="24">
        <f ca="1">DATEDIF(employees!$M3358, TODAY(), "y")</f>
        <v>5</v>
      </c>
      <c r="T3358" s="24">
        <f>VLOOKUP(employees!$H3358,locations[#All],4,)</f>
        <v>0.68</v>
      </c>
      <c r="U3358" s="26">
        <f>employees!$Q3358/employees!$T3358</f>
        <v>63508.029411764699</v>
      </c>
    </row>
    <row r="3359" spans="1:21" x14ac:dyDescent="0.25">
      <c r="A3359" s="19">
        <v>3358</v>
      </c>
      <c r="B3359" s="20" t="s">
        <v>3260</v>
      </c>
      <c r="C3359" s="20" t="s">
        <v>59</v>
      </c>
      <c r="D3359" s="20">
        <v>21</v>
      </c>
      <c r="E3359" s="20">
        <v>4</v>
      </c>
      <c r="F3359" s="20" t="str">
        <f>VLOOKUP(Table6[[#This Row],[department_id]],departments[#All],2,FALSE)</f>
        <v>ML Engineering</v>
      </c>
      <c r="G3359" s="20" t="str">
        <f>VLOOKUP(employees!$E3359,departments[],3,FALSE)</f>
        <v>Tech</v>
      </c>
      <c r="H3359" s="20">
        <v>17</v>
      </c>
      <c r="I3359" s="20" t="str">
        <f>VLOOKUP(employees!$H3359,locations[#All],3,FALSE)</f>
        <v>Mexico City</v>
      </c>
      <c r="J3359" s="20" t="str">
        <f>_xlfn.XLOOKUP(Table6[[#This Row],[City]],locations[city],locations[Continent])</f>
        <v>South America</v>
      </c>
      <c r="K3359" s="20" t="s">
        <v>55</v>
      </c>
      <c r="L3359" s="20" t="s">
        <v>51</v>
      </c>
      <c r="M3359" s="21">
        <v>44945</v>
      </c>
      <c r="N3359" s="20" t="s">
        <v>52</v>
      </c>
      <c r="O3359" s="20">
        <v>4.2300000000000004</v>
      </c>
      <c r="P3359" s="20">
        <v>9</v>
      </c>
      <c r="Q3359" s="20">
        <v>96511.54</v>
      </c>
      <c r="R3359" s="20">
        <v>1375</v>
      </c>
      <c r="S3359" s="20">
        <f ca="1">DATEDIF(employees!$M3359, TODAY(), "y")</f>
        <v>3</v>
      </c>
      <c r="T3359" s="20">
        <f>VLOOKUP(employees!$H3359,locations[#All],4,)</f>
        <v>0.78</v>
      </c>
      <c r="U3359" s="22">
        <f>employees!$Q3359/employees!$T3359</f>
        <v>123732.74358974358</v>
      </c>
    </row>
    <row r="3360" spans="1:21" x14ac:dyDescent="0.25">
      <c r="A3360" s="23">
        <v>3359</v>
      </c>
      <c r="B3360" s="24" t="s">
        <v>3261</v>
      </c>
      <c r="C3360" s="24" t="s">
        <v>49</v>
      </c>
      <c r="D3360" s="24">
        <v>23</v>
      </c>
      <c r="E3360" s="24">
        <v>4</v>
      </c>
      <c r="F3360" s="24" t="str">
        <f>VLOOKUP(Table6[[#This Row],[department_id]],departments[#All],2,FALSE)</f>
        <v>ML Engineering</v>
      </c>
      <c r="G3360" s="24" t="str">
        <f>VLOOKUP(employees!$E3360,departments[],3,FALSE)</f>
        <v>Tech</v>
      </c>
      <c r="H3360" s="24">
        <v>9</v>
      </c>
      <c r="I3360" s="24" t="str">
        <f>VLOOKUP(employees!$H3360,locations[#All],3,FALSE)</f>
        <v>Amsterdam</v>
      </c>
      <c r="J3360" s="24" t="str">
        <f>_xlfn.XLOOKUP(Table6[[#This Row],[City]],locations[city],locations[Continent])</f>
        <v>Europe</v>
      </c>
      <c r="K3360" s="24" t="s">
        <v>60</v>
      </c>
      <c r="L3360" s="24" t="s">
        <v>56</v>
      </c>
      <c r="M3360" s="25">
        <v>41658</v>
      </c>
      <c r="N3360" s="24" t="s">
        <v>52</v>
      </c>
      <c r="O3360" s="24">
        <v>4.3</v>
      </c>
      <c r="P3360" s="24">
        <v>6.8</v>
      </c>
      <c r="Q3360" s="24">
        <v>136762.51</v>
      </c>
      <c r="R3360" s="24">
        <v>390</v>
      </c>
      <c r="S3360" s="24">
        <f ca="1">DATEDIF(employees!$M3360, TODAY(), "y")</f>
        <v>12</v>
      </c>
      <c r="T3360" s="24">
        <f>VLOOKUP(employees!$H3360,locations[#All],4,)</f>
        <v>1.1499999999999999</v>
      </c>
      <c r="U3360" s="26">
        <f>employees!$Q3360/employees!$T3360</f>
        <v>118923.92173913046</v>
      </c>
    </row>
    <row r="3361" spans="1:21" x14ac:dyDescent="0.25">
      <c r="A3361" s="19">
        <v>3360</v>
      </c>
      <c r="B3361" s="20" t="s">
        <v>3262</v>
      </c>
      <c r="C3361" s="20" t="s">
        <v>49</v>
      </c>
      <c r="D3361" s="20">
        <v>48</v>
      </c>
      <c r="E3361" s="20">
        <v>4</v>
      </c>
      <c r="F3361" s="20" t="str">
        <f>VLOOKUP(Table6[[#This Row],[department_id]],departments[#All],2,FALSE)</f>
        <v>ML Engineering</v>
      </c>
      <c r="G3361" s="20" t="str">
        <f>VLOOKUP(employees!$E3361,departments[],3,FALSE)</f>
        <v>Tech</v>
      </c>
      <c r="H3361" s="20">
        <v>2</v>
      </c>
      <c r="I3361" s="20" t="str">
        <f>VLOOKUP(employees!$H3361,locations[#All],3,FALSE)</f>
        <v>New York</v>
      </c>
      <c r="J3361" s="20" t="str">
        <f>_xlfn.XLOOKUP(Table6[[#This Row],[City]],locations[city],locations[Continent])</f>
        <v>North America</v>
      </c>
      <c r="K3361" s="20" t="s">
        <v>60</v>
      </c>
      <c r="L3361" s="20" t="s">
        <v>56</v>
      </c>
      <c r="M3361" s="21">
        <v>44198</v>
      </c>
      <c r="N3361" s="20" t="s">
        <v>57</v>
      </c>
      <c r="O3361" s="20">
        <v>2.87</v>
      </c>
      <c r="P3361" s="20">
        <v>7</v>
      </c>
      <c r="Q3361" s="20">
        <v>230012.65</v>
      </c>
      <c r="R3361" s="20">
        <v>829</v>
      </c>
      <c r="S3361" s="20">
        <f ca="1">DATEDIF(employees!$M3361, TODAY(), "y")</f>
        <v>5</v>
      </c>
      <c r="T3361" s="20">
        <f>VLOOKUP(employees!$H3361,locations[#All],4,)</f>
        <v>1.3</v>
      </c>
      <c r="U3361" s="22">
        <f>employees!$Q3361/employees!$T3361</f>
        <v>176932.80769230769</v>
      </c>
    </row>
    <row r="3362" spans="1:21" x14ac:dyDescent="0.25">
      <c r="A3362" s="23">
        <v>3361</v>
      </c>
      <c r="B3362" s="24" t="s">
        <v>3263</v>
      </c>
      <c r="C3362" s="24" t="s">
        <v>54</v>
      </c>
      <c r="D3362" s="24">
        <v>39</v>
      </c>
      <c r="E3362" s="24">
        <v>18</v>
      </c>
      <c r="F3362" s="24" t="str">
        <f>VLOOKUP(Table6[[#This Row],[department_id]],departments[#All],2,FALSE)</f>
        <v>Customer Support</v>
      </c>
      <c r="G3362" s="24" t="str">
        <f>VLOOKUP(employees!$E3362,departments[],3,FALSE)</f>
        <v>GTM</v>
      </c>
      <c r="H3362" s="24">
        <v>17</v>
      </c>
      <c r="I3362" s="24" t="str">
        <f>VLOOKUP(employees!$H3362,locations[#All],3,FALSE)</f>
        <v>Mexico City</v>
      </c>
      <c r="J3362" s="24" t="str">
        <f>_xlfn.XLOOKUP(Table6[[#This Row],[City]],locations[city],locations[Continent])</f>
        <v>South America</v>
      </c>
      <c r="K3362" s="24" t="s">
        <v>60</v>
      </c>
      <c r="L3362" s="24" t="s">
        <v>51</v>
      </c>
      <c r="M3362" s="25">
        <v>44344</v>
      </c>
      <c r="N3362" s="24" t="s">
        <v>62</v>
      </c>
      <c r="O3362" s="24">
        <v>4.21</v>
      </c>
      <c r="P3362" s="24">
        <v>6.2</v>
      </c>
      <c r="Q3362" s="24">
        <v>58209.79</v>
      </c>
      <c r="R3362" s="24">
        <v>1121</v>
      </c>
      <c r="S3362" s="24">
        <f ca="1">DATEDIF(employees!$M3362, TODAY(), "y")</f>
        <v>5</v>
      </c>
      <c r="T3362" s="24">
        <f>VLOOKUP(employees!$H3362,locations[#All],4,)</f>
        <v>0.78</v>
      </c>
      <c r="U3362" s="26">
        <f>employees!$Q3362/employees!$T3362</f>
        <v>74627.935897435891</v>
      </c>
    </row>
    <row r="3363" spans="1:21" x14ac:dyDescent="0.25">
      <c r="A3363" s="19">
        <v>3362</v>
      </c>
      <c r="B3363" s="20" t="s">
        <v>3264</v>
      </c>
      <c r="C3363" s="20" t="s">
        <v>49</v>
      </c>
      <c r="D3363" s="20">
        <v>61</v>
      </c>
      <c r="E3363" s="20">
        <v>27</v>
      </c>
      <c r="F3363" s="20" t="str">
        <f>VLOOKUP(Table6[[#This Row],[department_id]],departments[#All],2,FALSE)</f>
        <v>Facilities</v>
      </c>
      <c r="G3363" s="20" t="str">
        <f>VLOOKUP(employees!$E3363,departments[],3,FALSE)</f>
        <v>Ops</v>
      </c>
      <c r="H3363" s="20">
        <v>20</v>
      </c>
      <c r="I3363" s="20" t="str">
        <f>VLOOKUP(employees!$H3363,locations[#All],3,FALSE)</f>
        <v>Singapore</v>
      </c>
      <c r="J3363" s="20" t="str">
        <f>_xlfn.XLOOKUP(Table6[[#This Row],[City]],locations[city],locations[Continent])</f>
        <v>Asia</v>
      </c>
      <c r="K3363" s="20" t="s">
        <v>66</v>
      </c>
      <c r="L3363" s="20" t="s">
        <v>56</v>
      </c>
      <c r="M3363" s="21">
        <v>44710</v>
      </c>
      <c r="N3363" s="20" t="s">
        <v>57</v>
      </c>
      <c r="O3363" s="20">
        <v>2.95</v>
      </c>
      <c r="P3363" s="20">
        <v>7</v>
      </c>
      <c r="Q3363" s="20">
        <v>68700.45</v>
      </c>
      <c r="R3363" s="20">
        <v>1457</v>
      </c>
      <c r="S3363" s="20">
        <f ca="1">DATEDIF(employees!$M3363, TODAY(), "y")</f>
        <v>4</v>
      </c>
      <c r="T3363" s="20">
        <f>VLOOKUP(employees!$H3363,locations[#All],4,)</f>
        <v>1.22</v>
      </c>
      <c r="U3363" s="22">
        <f>employees!$Q3363/employees!$T3363</f>
        <v>56311.844262295082</v>
      </c>
    </row>
    <row r="3364" spans="1:21" x14ac:dyDescent="0.25">
      <c r="A3364" s="23">
        <v>3363</v>
      </c>
      <c r="B3364" s="24" t="s">
        <v>3265</v>
      </c>
      <c r="C3364" s="24" t="s">
        <v>54</v>
      </c>
      <c r="D3364" s="24">
        <v>49</v>
      </c>
      <c r="E3364" s="24">
        <v>9</v>
      </c>
      <c r="F3364" s="24" t="str">
        <f>VLOOKUP(Table6[[#This Row],[department_id]],departments[#All],2,FALSE)</f>
        <v>Product Management</v>
      </c>
      <c r="G3364" s="24" t="str">
        <f>VLOOKUP(employees!$E3364,departments[],3,FALSE)</f>
        <v>Product</v>
      </c>
      <c r="H3364" s="24">
        <v>15</v>
      </c>
      <c r="I3364" s="24" t="str">
        <f>VLOOKUP(employees!$H3364,locations[#All],3,FALSE)</f>
        <v>Cape Town</v>
      </c>
      <c r="J3364" s="24" t="str">
        <f>_xlfn.XLOOKUP(Table6[[#This Row],[City]],locations[city],locations[Continent])</f>
        <v>Africa</v>
      </c>
      <c r="K3364" s="24" t="s">
        <v>60</v>
      </c>
      <c r="L3364" s="24" t="s">
        <v>56</v>
      </c>
      <c r="M3364" s="25">
        <v>44640</v>
      </c>
      <c r="N3364" s="24" t="s">
        <v>57</v>
      </c>
      <c r="O3364" s="24">
        <v>4.66</v>
      </c>
      <c r="P3364" s="24">
        <v>9.6</v>
      </c>
      <c r="Q3364" s="24">
        <v>102859.53</v>
      </c>
      <c r="R3364" s="24">
        <v>2492</v>
      </c>
      <c r="S3364" s="24">
        <f ca="1">DATEDIF(employees!$M3364, TODAY(), "y")</f>
        <v>4</v>
      </c>
      <c r="T3364" s="24">
        <f>VLOOKUP(employees!$H3364,locations[#All],4,)</f>
        <v>0.7</v>
      </c>
      <c r="U3364" s="26">
        <f>employees!$Q3364/employees!$T3364</f>
        <v>146942.18571428573</v>
      </c>
    </row>
    <row r="3365" spans="1:21" x14ac:dyDescent="0.25">
      <c r="A3365" s="19">
        <v>3364</v>
      </c>
      <c r="B3365" s="20" t="s">
        <v>3266</v>
      </c>
      <c r="C3365" s="20" t="s">
        <v>49</v>
      </c>
      <c r="D3365" s="20">
        <v>57</v>
      </c>
      <c r="E3365" s="20">
        <v>3</v>
      </c>
      <c r="F3365" s="20" t="str">
        <f>VLOOKUP(Table6[[#This Row],[department_id]],departments[#All],2,FALSE)</f>
        <v>Data Engineering</v>
      </c>
      <c r="G3365" s="20" t="str">
        <f>VLOOKUP(employees!$E3365,departments[],3,FALSE)</f>
        <v>Tech</v>
      </c>
      <c r="H3365" s="20">
        <v>2</v>
      </c>
      <c r="I3365" s="20" t="str">
        <f>VLOOKUP(employees!$H3365,locations[#All],3,FALSE)</f>
        <v>New York</v>
      </c>
      <c r="J3365" s="20" t="str">
        <f>_xlfn.XLOOKUP(Table6[[#This Row],[City]],locations[city],locations[Continent])</f>
        <v>North America</v>
      </c>
      <c r="K3365" s="20" t="s">
        <v>64</v>
      </c>
      <c r="L3365" s="20" t="s">
        <v>56</v>
      </c>
      <c r="M3365" s="21">
        <v>44282</v>
      </c>
      <c r="N3365" s="20" t="s">
        <v>52</v>
      </c>
      <c r="O3365" s="20">
        <v>3.99</v>
      </c>
      <c r="P3365" s="20">
        <v>7.8</v>
      </c>
      <c r="Q3365" s="20">
        <v>325186.51</v>
      </c>
      <c r="R3365" s="20">
        <v>288</v>
      </c>
      <c r="S3365" s="20">
        <f ca="1">DATEDIF(employees!$M3365, TODAY(), "y")</f>
        <v>5</v>
      </c>
      <c r="T3365" s="20">
        <f>VLOOKUP(employees!$H3365,locations[#All],4,)</f>
        <v>1.3</v>
      </c>
      <c r="U3365" s="22">
        <f>employees!$Q3365/employees!$T3365</f>
        <v>250143.46923076923</v>
      </c>
    </row>
    <row r="3366" spans="1:21" x14ac:dyDescent="0.25">
      <c r="A3366" s="23">
        <v>3365</v>
      </c>
      <c r="B3366" s="24" t="s">
        <v>3267</v>
      </c>
      <c r="C3366" s="24" t="s">
        <v>49</v>
      </c>
      <c r="D3366" s="24">
        <v>65</v>
      </c>
      <c r="E3366" s="24">
        <v>16</v>
      </c>
      <c r="F3366" s="24" t="str">
        <f>VLOOKUP(Table6[[#This Row],[department_id]],departments[#All],2,FALSE)</f>
        <v>Content Marketing</v>
      </c>
      <c r="G3366" s="24" t="str">
        <f>VLOOKUP(employees!$E3366,departments[],3,FALSE)</f>
        <v>GTM</v>
      </c>
      <c r="H3366" s="24">
        <v>15</v>
      </c>
      <c r="I3366" s="24" t="str">
        <f>VLOOKUP(employees!$H3366,locations[#All],3,FALSE)</f>
        <v>Cape Town</v>
      </c>
      <c r="J3366" s="24" t="str">
        <f>_xlfn.XLOOKUP(Table6[[#This Row],[City]],locations[city],locations[Continent])</f>
        <v>Africa</v>
      </c>
      <c r="K3366" s="24" t="s">
        <v>66</v>
      </c>
      <c r="L3366" s="24" t="s">
        <v>51</v>
      </c>
      <c r="M3366" s="25">
        <v>44292</v>
      </c>
      <c r="N3366" s="24" t="s">
        <v>57</v>
      </c>
      <c r="O3366" s="24">
        <v>2.75</v>
      </c>
      <c r="P3366" s="24">
        <v>6.4</v>
      </c>
      <c r="Q3366" s="24">
        <v>22896.84</v>
      </c>
      <c r="R3366" s="24">
        <v>1750</v>
      </c>
      <c r="S3366" s="24">
        <f ca="1">DATEDIF(employees!$M3366, TODAY(), "y")</f>
        <v>5</v>
      </c>
      <c r="T3366" s="24">
        <f>VLOOKUP(employees!$H3366,locations[#All],4,)</f>
        <v>0.7</v>
      </c>
      <c r="U3366" s="26">
        <f>employees!$Q3366/employees!$T3366</f>
        <v>32709.771428571432</v>
      </c>
    </row>
    <row r="3367" spans="1:21" x14ac:dyDescent="0.25">
      <c r="A3367" s="19">
        <v>3366</v>
      </c>
      <c r="B3367" s="20" t="s">
        <v>3268</v>
      </c>
      <c r="C3367" s="20" t="s">
        <v>49</v>
      </c>
      <c r="D3367" s="20">
        <v>38</v>
      </c>
      <c r="E3367" s="20">
        <v>2</v>
      </c>
      <c r="F3367" s="20" t="str">
        <f>VLOOKUP(Table6[[#This Row],[department_id]],departments[#All],2,FALSE)</f>
        <v>Data Science</v>
      </c>
      <c r="G3367" s="20" t="str">
        <f>VLOOKUP(employees!$E3367,departments[],3,FALSE)</f>
        <v>Tech</v>
      </c>
      <c r="H3367" s="20">
        <v>6</v>
      </c>
      <c r="I3367" s="20" t="str">
        <f>VLOOKUP(employees!$H3367,locations[#All],3,FALSE)</f>
        <v>Berlin</v>
      </c>
      <c r="J3367" s="20" t="str">
        <f>_xlfn.XLOOKUP(Table6[[#This Row],[City]],locations[city],locations[Continent])</f>
        <v>Europe</v>
      </c>
      <c r="K3367" s="20" t="s">
        <v>55</v>
      </c>
      <c r="L3367" s="20" t="s">
        <v>51</v>
      </c>
      <c r="M3367" s="21">
        <v>42122</v>
      </c>
      <c r="N3367" s="20" t="s">
        <v>62</v>
      </c>
      <c r="O3367" s="20">
        <v>3.44</v>
      </c>
      <c r="P3367" s="20">
        <v>6.9</v>
      </c>
      <c r="Q3367" s="20">
        <v>128946.76</v>
      </c>
      <c r="R3367" s="20">
        <v>1303</v>
      </c>
      <c r="S3367" s="20">
        <f ca="1">DATEDIF(employees!$M3367, TODAY(), "y")</f>
        <v>11</v>
      </c>
      <c r="T3367" s="20">
        <f>VLOOKUP(employees!$H3367,locations[#All],4,)</f>
        <v>1.1000000000000001</v>
      </c>
      <c r="U3367" s="22">
        <f>employees!$Q3367/employees!$T3367</f>
        <v>117224.32727272726</v>
      </c>
    </row>
    <row r="3368" spans="1:21" x14ac:dyDescent="0.25">
      <c r="A3368" s="23">
        <v>3367</v>
      </c>
      <c r="B3368" s="24" t="s">
        <v>3269</v>
      </c>
      <c r="C3368" s="24" t="s">
        <v>59</v>
      </c>
      <c r="D3368" s="24">
        <v>56</v>
      </c>
      <c r="E3368" s="24">
        <v>16</v>
      </c>
      <c r="F3368" s="24" t="str">
        <f>VLOOKUP(Table6[[#This Row],[department_id]],departments[#All],2,FALSE)</f>
        <v>Content Marketing</v>
      </c>
      <c r="G3368" s="24" t="str">
        <f>VLOOKUP(employees!$E3368,departments[],3,FALSE)</f>
        <v>GTM</v>
      </c>
      <c r="H3368" s="24">
        <v>1</v>
      </c>
      <c r="I3368" s="24" t="str">
        <f>VLOOKUP(employees!$H3368,locations[#All],3,FALSE)</f>
        <v>San Francisco</v>
      </c>
      <c r="J3368" s="24" t="str">
        <f>_xlfn.XLOOKUP(Table6[[#This Row],[City]],locations[city],locations[Continent])</f>
        <v>North America</v>
      </c>
      <c r="K3368" s="24" t="s">
        <v>55</v>
      </c>
      <c r="L3368" s="24" t="s">
        <v>83</v>
      </c>
      <c r="M3368" s="25">
        <v>42915</v>
      </c>
      <c r="N3368" s="24" t="s">
        <v>57</v>
      </c>
      <c r="O3368" s="24">
        <v>3.58</v>
      </c>
      <c r="P3368" s="24">
        <v>7.1</v>
      </c>
      <c r="Q3368" s="24">
        <v>85473.09</v>
      </c>
      <c r="R3368" s="24">
        <v>1511</v>
      </c>
      <c r="S3368" s="24">
        <f ca="1">DATEDIF(employees!$M3368, TODAY(), "y")</f>
        <v>9</v>
      </c>
      <c r="T3368" s="24">
        <f>VLOOKUP(employees!$H3368,locations[#All],4,)</f>
        <v>1.35</v>
      </c>
      <c r="U3368" s="26">
        <f>employees!$Q3368/employees!$T3368</f>
        <v>63313.399999999994</v>
      </c>
    </row>
    <row r="3369" spans="1:21" x14ac:dyDescent="0.25">
      <c r="A3369" s="19">
        <v>3368</v>
      </c>
      <c r="B3369" s="20" t="s">
        <v>3270</v>
      </c>
      <c r="C3369" s="20" t="s">
        <v>49</v>
      </c>
      <c r="D3369" s="20">
        <v>64</v>
      </c>
      <c r="E3369" s="20">
        <v>1</v>
      </c>
      <c r="F3369" s="20" t="str">
        <f>VLOOKUP(Table6[[#This Row],[department_id]],departments[#All],2,FALSE)</f>
        <v>Engineering</v>
      </c>
      <c r="G3369" s="20" t="str">
        <f>VLOOKUP(employees!$E3369,departments[],3,FALSE)</f>
        <v>Tech</v>
      </c>
      <c r="H3369" s="20">
        <v>14</v>
      </c>
      <c r="I3369" s="20" t="str">
        <f>VLOOKUP(employees!$H3369,locations[#All],3,FALSE)</f>
        <v>Dubai</v>
      </c>
      <c r="J3369" s="20" t="str">
        <f>_xlfn.XLOOKUP(Table6[[#This Row],[City]],locations[city],locations[Continent])</f>
        <v>Asia</v>
      </c>
      <c r="K3369" s="20" t="s">
        <v>75</v>
      </c>
      <c r="L3369" s="20" t="s">
        <v>51</v>
      </c>
      <c r="M3369" s="21">
        <v>44061</v>
      </c>
      <c r="N3369" s="20" t="s">
        <v>57</v>
      </c>
      <c r="O3369" s="20">
        <v>3.9</v>
      </c>
      <c r="P3369" s="20">
        <v>5.0999999999999996</v>
      </c>
      <c r="Q3369" s="20">
        <v>203195.69</v>
      </c>
      <c r="R3369" s="20">
        <v>1824</v>
      </c>
      <c r="S3369" s="20">
        <f ca="1">DATEDIF(employees!$M3369, TODAY(), "y")</f>
        <v>6</v>
      </c>
      <c r="T3369" s="20">
        <f>VLOOKUP(employees!$H3369,locations[#All],4,)</f>
        <v>1.05</v>
      </c>
      <c r="U3369" s="22">
        <f>employees!$Q3369/employees!$T3369</f>
        <v>193519.70476190475</v>
      </c>
    </row>
    <row r="3370" spans="1:21" x14ac:dyDescent="0.25">
      <c r="A3370" s="23">
        <v>3369</v>
      </c>
      <c r="B3370" s="24" t="s">
        <v>3271</v>
      </c>
      <c r="C3370" s="24" t="s">
        <v>59</v>
      </c>
      <c r="D3370" s="24">
        <v>45</v>
      </c>
      <c r="E3370" s="24">
        <v>21</v>
      </c>
      <c r="F3370" s="24" t="str">
        <f>VLOOKUP(Table6[[#This Row],[department_id]],departments[#All],2,FALSE)</f>
        <v>Finance</v>
      </c>
      <c r="G3370" s="24" t="str">
        <f>VLOOKUP(employees!$E3370,departments[],3,FALSE)</f>
        <v>G&amp;A</v>
      </c>
      <c r="H3370" s="24">
        <v>4</v>
      </c>
      <c r="I3370" s="24" t="str">
        <f>VLOOKUP(employees!$H3370,locations[#All],3,FALSE)</f>
        <v>Toronto</v>
      </c>
      <c r="J3370" s="24" t="str">
        <f>_xlfn.XLOOKUP(Table6[[#This Row],[City]],locations[city],locations[Continent])</f>
        <v>North America</v>
      </c>
      <c r="K3370" s="24" t="s">
        <v>55</v>
      </c>
      <c r="L3370" s="24" t="s">
        <v>51</v>
      </c>
      <c r="M3370" s="25">
        <v>44975</v>
      </c>
      <c r="N3370" s="24" t="s">
        <v>62</v>
      </c>
      <c r="O3370" s="24">
        <v>4.45</v>
      </c>
      <c r="P3370" s="24">
        <v>7.1</v>
      </c>
      <c r="Q3370" s="24">
        <v>71638.320000000007</v>
      </c>
      <c r="R3370" s="24">
        <v>3137</v>
      </c>
      <c r="S3370" s="24">
        <f ca="1">DATEDIF(employees!$M3370, TODAY(), "y")</f>
        <v>3</v>
      </c>
      <c r="T3370" s="24">
        <f>VLOOKUP(employees!$H3370,locations[#All],4,)</f>
        <v>1.1000000000000001</v>
      </c>
      <c r="U3370" s="26">
        <f>employees!$Q3370/employees!$T3370</f>
        <v>65125.745454545453</v>
      </c>
    </row>
    <row r="3371" spans="1:21" x14ac:dyDescent="0.25">
      <c r="A3371" s="19">
        <v>3370</v>
      </c>
      <c r="B3371" s="20" t="s">
        <v>3272</v>
      </c>
      <c r="C3371" s="20" t="s">
        <v>54</v>
      </c>
      <c r="D3371" s="20">
        <v>24</v>
      </c>
      <c r="E3371" s="20">
        <v>8</v>
      </c>
      <c r="F3371" s="20" t="str">
        <f>VLOOKUP(Table6[[#This Row],[department_id]],departments[#All],2,FALSE)</f>
        <v>QA &amp; Testing</v>
      </c>
      <c r="G3371" s="20" t="str">
        <f>VLOOKUP(employees!$E3371,departments[],3,FALSE)</f>
        <v>Tech</v>
      </c>
      <c r="H3371" s="20">
        <v>3</v>
      </c>
      <c r="I3371" s="20" t="str">
        <f>VLOOKUP(employees!$H3371,locations[#All],3,FALSE)</f>
        <v>Austin</v>
      </c>
      <c r="J3371" s="20" t="str">
        <f>_xlfn.XLOOKUP(Table6[[#This Row],[City]],locations[city],locations[Continent])</f>
        <v>North America</v>
      </c>
      <c r="K3371" s="20" t="s">
        <v>55</v>
      </c>
      <c r="L3371" s="20" t="s">
        <v>51</v>
      </c>
      <c r="M3371" s="21">
        <v>43541</v>
      </c>
      <c r="N3371" s="20" t="s">
        <v>52</v>
      </c>
      <c r="O3371" s="20">
        <v>3.47</v>
      </c>
      <c r="P3371" s="20">
        <v>9.3000000000000007</v>
      </c>
      <c r="Q3371" s="20">
        <v>61632.89</v>
      </c>
      <c r="R3371" s="20">
        <v>2399</v>
      </c>
      <c r="S3371" s="20">
        <f ca="1">DATEDIF(employees!$M3371, TODAY(), "y")</f>
        <v>7</v>
      </c>
      <c r="T3371" s="20">
        <f>VLOOKUP(employees!$H3371,locations[#All],4,)</f>
        <v>1.05</v>
      </c>
      <c r="U3371" s="22">
        <f>employees!$Q3371/employees!$T3371</f>
        <v>58697.990476190476</v>
      </c>
    </row>
    <row r="3372" spans="1:21" x14ac:dyDescent="0.25">
      <c r="A3372" s="23">
        <v>3371</v>
      </c>
      <c r="B3372" s="24" t="s">
        <v>3273</v>
      </c>
      <c r="C3372" s="24" t="s">
        <v>54</v>
      </c>
      <c r="D3372" s="24">
        <v>30</v>
      </c>
      <c r="E3372" s="24">
        <v>27</v>
      </c>
      <c r="F3372" s="24" t="str">
        <f>VLOOKUP(Table6[[#This Row],[department_id]],departments[#All],2,FALSE)</f>
        <v>Facilities</v>
      </c>
      <c r="G3372" s="24" t="str">
        <f>VLOOKUP(employees!$E3372,departments[],3,FALSE)</f>
        <v>Ops</v>
      </c>
      <c r="H3372" s="24">
        <v>10</v>
      </c>
      <c r="I3372" s="24" t="str">
        <f>VLOOKUP(employees!$H3372,locations[#All],3,FALSE)</f>
        <v>Warsaw</v>
      </c>
      <c r="J3372" s="24" t="str">
        <f>_xlfn.XLOOKUP(Table6[[#This Row],[City]],locations[city],locations[Continent])</f>
        <v>Europe</v>
      </c>
      <c r="K3372" s="24" t="s">
        <v>55</v>
      </c>
      <c r="L3372" s="24" t="s">
        <v>83</v>
      </c>
      <c r="M3372" s="25">
        <v>45468</v>
      </c>
      <c r="N3372" s="24" t="s">
        <v>52</v>
      </c>
      <c r="O3372" s="24">
        <v>2.97</v>
      </c>
      <c r="P3372" s="24">
        <v>8</v>
      </c>
      <c r="Q3372" s="24">
        <v>61475.74</v>
      </c>
      <c r="R3372" s="24">
        <v>2221</v>
      </c>
      <c r="S3372" s="24">
        <f ca="1">DATEDIF(employees!$M3372, TODAY(), "y")</f>
        <v>2</v>
      </c>
      <c r="T3372" s="24">
        <f>VLOOKUP(employees!$H3372,locations[#All],4,)</f>
        <v>0.95</v>
      </c>
      <c r="U3372" s="26">
        <f>employees!$Q3372/employees!$T3372</f>
        <v>64711.305263157898</v>
      </c>
    </row>
    <row r="3373" spans="1:21" x14ac:dyDescent="0.25">
      <c r="A3373" s="19">
        <v>3372</v>
      </c>
      <c r="B3373" s="20" t="s">
        <v>437</v>
      </c>
      <c r="C3373" s="20" t="s">
        <v>59</v>
      </c>
      <c r="D3373" s="20">
        <v>24</v>
      </c>
      <c r="E3373" s="20">
        <v>11</v>
      </c>
      <c r="F3373" s="20" t="str">
        <f>VLOOKUP(Table6[[#This Row],[department_id]],departments[#All],2,FALSE)</f>
        <v>Design</v>
      </c>
      <c r="G3373" s="20" t="str">
        <f>VLOOKUP(employees!$E3373,departments[],3,FALSE)</f>
        <v>Product</v>
      </c>
      <c r="H3373" s="20">
        <v>12</v>
      </c>
      <c r="I3373" s="20" t="str">
        <f>VLOOKUP(employees!$H3373,locations[#All],3,FALSE)</f>
        <v>Hyderabad</v>
      </c>
      <c r="J3373" s="20" t="str">
        <f>_xlfn.XLOOKUP(Table6[[#This Row],[City]],locations[city],locations[Continent])</f>
        <v>Asia</v>
      </c>
      <c r="K3373" s="20" t="s">
        <v>66</v>
      </c>
      <c r="L3373" s="20" t="s">
        <v>51</v>
      </c>
      <c r="M3373" s="21">
        <v>43153</v>
      </c>
      <c r="N3373" s="20" t="s">
        <v>52</v>
      </c>
      <c r="O3373" s="20">
        <v>3.93</v>
      </c>
      <c r="P3373" s="20">
        <v>9.8000000000000007</v>
      </c>
      <c r="Q3373" s="20">
        <v>43010.2</v>
      </c>
      <c r="R3373" s="20">
        <v>1913</v>
      </c>
      <c r="S3373" s="20">
        <f ca="1">DATEDIF(employees!$M3373, TODAY(), "y")</f>
        <v>8</v>
      </c>
      <c r="T3373" s="20">
        <f>VLOOKUP(employees!$H3373,locations[#All],4,)</f>
        <v>0.68</v>
      </c>
      <c r="U3373" s="22">
        <f>employees!$Q3373/employees!$T3373</f>
        <v>63250.294117647049</v>
      </c>
    </row>
    <row r="3374" spans="1:21" x14ac:dyDescent="0.25">
      <c r="A3374" s="23">
        <v>3373</v>
      </c>
      <c r="B3374" s="24" t="s">
        <v>3274</v>
      </c>
      <c r="C3374" s="24" t="s">
        <v>59</v>
      </c>
      <c r="D3374" s="24">
        <v>48</v>
      </c>
      <c r="E3374" s="24">
        <v>5</v>
      </c>
      <c r="F3374" s="24" t="str">
        <f>VLOOKUP(Table6[[#This Row],[department_id]],departments[#All],2,FALSE)</f>
        <v>Platform</v>
      </c>
      <c r="G3374" s="24" t="str">
        <f>VLOOKUP(employees!$E3374,departments[],3,FALSE)</f>
        <v>Tech</v>
      </c>
      <c r="H3374" s="24">
        <v>2</v>
      </c>
      <c r="I3374" s="24" t="str">
        <f>VLOOKUP(employees!$H3374,locations[#All],3,FALSE)</f>
        <v>New York</v>
      </c>
      <c r="J3374" s="24" t="str">
        <f>_xlfn.XLOOKUP(Table6[[#This Row],[City]],locations[city],locations[Continent])</f>
        <v>North America</v>
      </c>
      <c r="K3374" s="24" t="s">
        <v>64</v>
      </c>
      <c r="L3374" s="24" t="s">
        <v>51</v>
      </c>
      <c r="M3374" s="25">
        <v>45178</v>
      </c>
      <c r="N3374" s="24" t="s">
        <v>62</v>
      </c>
      <c r="O3374" s="24">
        <v>3.16</v>
      </c>
      <c r="P3374" s="24">
        <v>5</v>
      </c>
      <c r="Q3374" s="24">
        <v>240549.57</v>
      </c>
      <c r="R3374" s="24">
        <v>3384</v>
      </c>
      <c r="S3374" s="24">
        <f ca="1">DATEDIF(employees!$M3374, TODAY(), "y")</f>
        <v>3</v>
      </c>
      <c r="T3374" s="24">
        <f>VLOOKUP(employees!$H3374,locations[#All],4,)</f>
        <v>1.3</v>
      </c>
      <c r="U3374" s="26">
        <f>employees!$Q3374/employees!$T3374</f>
        <v>185038.13076923077</v>
      </c>
    </row>
    <row r="3375" spans="1:21" x14ac:dyDescent="0.25">
      <c r="A3375" s="19">
        <v>3374</v>
      </c>
      <c r="B3375" s="20" t="s">
        <v>3275</v>
      </c>
      <c r="C3375" s="20" t="s">
        <v>54</v>
      </c>
      <c r="D3375" s="20">
        <v>46</v>
      </c>
      <c r="E3375" s="20">
        <v>9</v>
      </c>
      <c r="F3375" s="20" t="str">
        <f>VLOOKUP(Table6[[#This Row],[department_id]],departments[#All],2,FALSE)</f>
        <v>Product Management</v>
      </c>
      <c r="G3375" s="20" t="str">
        <f>VLOOKUP(employees!$E3375,departments[],3,FALSE)</f>
        <v>Product</v>
      </c>
      <c r="H3375" s="20">
        <v>6</v>
      </c>
      <c r="I3375" s="20" t="str">
        <f>VLOOKUP(employees!$H3375,locations[#All],3,FALSE)</f>
        <v>Berlin</v>
      </c>
      <c r="J3375" s="20" t="str">
        <f>_xlfn.XLOOKUP(Table6[[#This Row],[City]],locations[city],locations[Continent])</f>
        <v>Europe</v>
      </c>
      <c r="K3375" s="20" t="s">
        <v>60</v>
      </c>
      <c r="L3375" s="20" t="s">
        <v>83</v>
      </c>
      <c r="M3375" s="21">
        <v>42573</v>
      </c>
      <c r="N3375" s="20" t="s">
        <v>52</v>
      </c>
      <c r="O3375" s="20">
        <v>3.27</v>
      </c>
      <c r="P3375" s="20">
        <v>8.4</v>
      </c>
      <c r="Q3375" s="20">
        <v>224514.69</v>
      </c>
      <c r="R3375" s="20">
        <v>3327</v>
      </c>
      <c r="S3375" s="20">
        <f ca="1">DATEDIF(employees!$M3375, TODAY(), "y")</f>
        <v>10</v>
      </c>
      <c r="T3375" s="20">
        <f>VLOOKUP(employees!$H3375,locations[#All],4,)</f>
        <v>1.1000000000000001</v>
      </c>
      <c r="U3375" s="22">
        <f>employees!$Q3375/employees!$T3375</f>
        <v>204104.26363636361</v>
      </c>
    </row>
    <row r="3376" spans="1:21" x14ac:dyDescent="0.25">
      <c r="A3376" s="23">
        <v>3375</v>
      </c>
      <c r="B3376" s="24" t="s">
        <v>3276</v>
      </c>
      <c r="C3376" s="24" t="s">
        <v>59</v>
      </c>
      <c r="D3376" s="24">
        <v>55</v>
      </c>
      <c r="E3376" s="24">
        <v>14</v>
      </c>
      <c r="F3376" s="24" t="str">
        <f>VLOOKUP(Table6[[#This Row],[department_id]],departments[#All],2,FALSE)</f>
        <v>Sales Operations</v>
      </c>
      <c r="G3376" s="24" t="str">
        <f>VLOOKUP(employees!$E3376,departments[],3,FALSE)</f>
        <v>GTM</v>
      </c>
      <c r="H3376" s="24">
        <v>3</v>
      </c>
      <c r="I3376" s="24" t="str">
        <f>VLOOKUP(employees!$H3376,locations[#All],3,FALSE)</f>
        <v>Austin</v>
      </c>
      <c r="J3376" s="24" t="str">
        <f>_xlfn.XLOOKUP(Table6[[#This Row],[City]],locations[city],locations[Continent])</f>
        <v>North America</v>
      </c>
      <c r="K3376" s="24" t="s">
        <v>55</v>
      </c>
      <c r="L3376" s="24" t="s">
        <v>56</v>
      </c>
      <c r="M3376" s="25">
        <v>41738</v>
      </c>
      <c r="N3376" s="24" t="s">
        <v>52</v>
      </c>
      <c r="O3376" s="24">
        <v>4.72</v>
      </c>
      <c r="P3376" s="24">
        <v>5.2</v>
      </c>
      <c r="Q3376" s="24">
        <v>66934.2</v>
      </c>
      <c r="R3376" s="24">
        <v>1706</v>
      </c>
      <c r="S3376" s="24">
        <f ca="1">DATEDIF(employees!$M3376, TODAY(), "y")</f>
        <v>12</v>
      </c>
      <c r="T3376" s="24">
        <f>VLOOKUP(employees!$H3376,locations[#All],4,)</f>
        <v>1.05</v>
      </c>
      <c r="U3376" s="26">
        <f>employees!$Q3376/employees!$T3376</f>
        <v>63746.857142857138</v>
      </c>
    </row>
    <row r="3377" spans="1:21" x14ac:dyDescent="0.25">
      <c r="A3377" s="19">
        <v>3376</v>
      </c>
      <c r="B3377" s="20" t="s">
        <v>3277</v>
      </c>
      <c r="C3377" s="20" t="s">
        <v>54</v>
      </c>
      <c r="D3377" s="20">
        <v>61</v>
      </c>
      <c r="E3377" s="20">
        <v>4</v>
      </c>
      <c r="F3377" s="20" t="str">
        <f>VLOOKUP(Table6[[#This Row],[department_id]],departments[#All],2,FALSE)</f>
        <v>ML Engineering</v>
      </c>
      <c r="G3377" s="20" t="str">
        <f>VLOOKUP(employees!$E3377,departments[],3,FALSE)</f>
        <v>Tech</v>
      </c>
      <c r="H3377" s="20">
        <v>8</v>
      </c>
      <c r="I3377" s="20" t="str">
        <f>VLOOKUP(employees!$H3377,locations[#All],3,FALSE)</f>
        <v>Barcelona</v>
      </c>
      <c r="J3377" s="20" t="str">
        <f>_xlfn.XLOOKUP(Table6[[#This Row],[City]],locations[city],locations[Continent])</f>
        <v>Europe</v>
      </c>
      <c r="K3377" s="20" t="s">
        <v>55</v>
      </c>
      <c r="L3377" s="20" t="s">
        <v>51</v>
      </c>
      <c r="M3377" s="21">
        <v>45273</v>
      </c>
      <c r="N3377" s="20" t="s">
        <v>52</v>
      </c>
      <c r="O3377" s="20">
        <v>3.26</v>
      </c>
      <c r="P3377" s="20">
        <v>6.8</v>
      </c>
      <c r="Q3377" s="20">
        <v>122192.42</v>
      </c>
      <c r="R3377" s="20">
        <v>1187</v>
      </c>
      <c r="S3377" s="20">
        <f ca="1">DATEDIF(employees!$M3377, TODAY(), "y")</f>
        <v>2</v>
      </c>
      <c r="T3377" s="20">
        <f>VLOOKUP(employees!$H3377,locations[#All],4,)</f>
        <v>1.05</v>
      </c>
      <c r="U3377" s="22">
        <f>employees!$Q3377/employees!$T3377</f>
        <v>116373.73333333332</v>
      </c>
    </row>
    <row r="3378" spans="1:21" x14ac:dyDescent="0.25">
      <c r="A3378" s="23">
        <v>3377</v>
      </c>
      <c r="B3378" s="24" t="s">
        <v>3278</v>
      </c>
      <c r="C3378" s="24" t="s">
        <v>54</v>
      </c>
      <c r="D3378" s="24">
        <v>43</v>
      </c>
      <c r="E3378" s="24">
        <v>1</v>
      </c>
      <c r="F3378" s="24" t="str">
        <f>VLOOKUP(Table6[[#This Row],[department_id]],departments[#All],2,FALSE)</f>
        <v>Engineering</v>
      </c>
      <c r="G3378" s="24" t="str">
        <f>VLOOKUP(employees!$E3378,departments[],3,FALSE)</f>
        <v>Tech</v>
      </c>
      <c r="H3378" s="24">
        <v>15</v>
      </c>
      <c r="I3378" s="24" t="str">
        <f>VLOOKUP(employees!$H3378,locations[#All],3,FALSE)</f>
        <v>Cape Town</v>
      </c>
      <c r="J3378" s="24" t="str">
        <f>_xlfn.XLOOKUP(Table6[[#This Row],[City]],locations[city],locations[Continent])</f>
        <v>Africa</v>
      </c>
      <c r="K3378" s="24" t="s">
        <v>50</v>
      </c>
      <c r="L3378" s="24" t="s">
        <v>83</v>
      </c>
      <c r="M3378" s="25">
        <v>44489</v>
      </c>
      <c r="N3378" s="24" t="s">
        <v>52</v>
      </c>
      <c r="O3378" s="24">
        <v>4.72</v>
      </c>
      <c r="P3378" s="24">
        <v>5.8</v>
      </c>
      <c r="Q3378" s="24">
        <v>37586.57</v>
      </c>
      <c r="R3378" s="24">
        <v>1120</v>
      </c>
      <c r="S3378" s="24">
        <f ca="1">DATEDIF(employees!$M3378, TODAY(), "y")</f>
        <v>4</v>
      </c>
      <c r="T3378" s="24">
        <f>VLOOKUP(employees!$H3378,locations[#All],4,)</f>
        <v>0.7</v>
      </c>
      <c r="U3378" s="26">
        <f>employees!$Q3378/employees!$T3378</f>
        <v>53695.100000000006</v>
      </c>
    </row>
    <row r="3379" spans="1:21" x14ac:dyDescent="0.25">
      <c r="A3379" s="19">
        <v>3378</v>
      </c>
      <c r="B3379" s="20" t="s">
        <v>3279</v>
      </c>
      <c r="C3379" s="20" t="s">
        <v>59</v>
      </c>
      <c r="D3379" s="20">
        <v>25</v>
      </c>
      <c r="E3379" s="20">
        <v>13</v>
      </c>
      <c r="F3379" s="20" t="str">
        <f>VLOOKUP(Table6[[#This Row],[department_id]],departments[#All],2,FALSE)</f>
        <v>Sales</v>
      </c>
      <c r="G3379" s="20" t="str">
        <f>VLOOKUP(employees!$E3379,departments[],3,FALSE)</f>
        <v>GTM</v>
      </c>
      <c r="H3379" s="20">
        <v>18</v>
      </c>
      <c r="I3379" s="20" t="str">
        <f>VLOOKUP(employees!$H3379,locations[#All],3,FALSE)</f>
        <v>Buenos Aires</v>
      </c>
      <c r="J3379" s="20" t="str">
        <f>_xlfn.XLOOKUP(Table6[[#This Row],[City]],locations[city],locations[Continent])</f>
        <v>South America</v>
      </c>
      <c r="K3379" s="20" t="s">
        <v>55</v>
      </c>
      <c r="L3379" s="20" t="s">
        <v>51</v>
      </c>
      <c r="M3379" s="21">
        <v>43826</v>
      </c>
      <c r="N3379" s="20" t="s">
        <v>52</v>
      </c>
      <c r="O3379" s="20">
        <v>4.6399999999999997</v>
      </c>
      <c r="P3379" s="20">
        <v>7.8</v>
      </c>
      <c r="Q3379" s="20">
        <v>66391.929999999993</v>
      </c>
      <c r="R3379" s="20">
        <v>602</v>
      </c>
      <c r="S3379" s="20">
        <f ca="1">DATEDIF(employees!$M3379, TODAY(), "y")</f>
        <v>6</v>
      </c>
      <c r="T3379" s="20">
        <f>VLOOKUP(employees!$H3379,locations[#All],4,)</f>
        <v>0.65</v>
      </c>
      <c r="U3379" s="22">
        <f>employees!$Q3379/employees!$T3379</f>
        <v>102141.43076923075</v>
      </c>
    </row>
    <row r="3380" spans="1:21" x14ac:dyDescent="0.25">
      <c r="A3380" s="23">
        <v>3379</v>
      </c>
      <c r="B3380" s="24" t="s">
        <v>3280</v>
      </c>
      <c r="C3380" s="24" t="s">
        <v>59</v>
      </c>
      <c r="D3380" s="24">
        <v>55</v>
      </c>
      <c r="E3380" s="24">
        <v>18</v>
      </c>
      <c r="F3380" s="24" t="str">
        <f>VLOOKUP(Table6[[#This Row],[department_id]],departments[#All],2,FALSE)</f>
        <v>Customer Support</v>
      </c>
      <c r="G3380" s="24" t="str">
        <f>VLOOKUP(employees!$E3380,departments[],3,FALSE)</f>
        <v>GTM</v>
      </c>
      <c r="H3380" s="24">
        <v>19</v>
      </c>
      <c r="I3380" s="24" t="str">
        <f>VLOOKUP(employees!$H3380,locations[#All],3,FALSE)</f>
        <v>Tokyo</v>
      </c>
      <c r="J3380" s="24" t="str">
        <f>_xlfn.XLOOKUP(Table6[[#This Row],[City]],locations[city],locations[Continent])</f>
        <v>Asia</v>
      </c>
      <c r="K3380" s="24" t="s">
        <v>55</v>
      </c>
      <c r="L3380" s="24" t="s">
        <v>51</v>
      </c>
      <c r="M3380" s="25">
        <v>43059</v>
      </c>
      <c r="N3380" s="24" t="s">
        <v>52</v>
      </c>
      <c r="O3380" s="24">
        <v>3.42</v>
      </c>
      <c r="P3380" s="24">
        <v>6.5</v>
      </c>
      <c r="Q3380" s="24">
        <v>41031.339999999997</v>
      </c>
      <c r="R3380" s="24">
        <v>2360</v>
      </c>
      <c r="S3380" s="24">
        <f ca="1">DATEDIF(employees!$M3380, TODAY(), "y")</f>
        <v>8</v>
      </c>
      <c r="T3380" s="24">
        <f>VLOOKUP(employees!$H3380,locations[#All],4,)</f>
        <v>1.2</v>
      </c>
      <c r="U3380" s="26">
        <f>employees!$Q3380/employees!$T3380</f>
        <v>34192.783333333333</v>
      </c>
    </row>
    <row r="3381" spans="1:21" x14ac:dyDescent="0.25">
      <c r="A3381" s="19">
        <v>3380</v>
      </c>
      <c r="B3381" s="20" t="s">
        <v>3281</v>
      </c>
      <c r="C3381" s="20" t="s">
        <v>59</v>
      </c>
      <c r="D3381" s="20">
        <v>25</v>
      </c>
      <c r="E3381" s="20">
        <v>6</v>
      </c>
      <c r="F3381" s="20" t="str">
        <f>VLOOKUP(Table6[[#This Row],[department_id]],departments[#All],2,FALSE)</f>
        <v>Security</v>
      </c>
      <c r="G3381" s="20" t="str">
        <f>VLOOKUP(employees!$E3381,departments[],3,FALSE)</f>
        <v>Tech</v>
      </c>
      <c r="H3381" s="20">
        <v>11</v>
      </c>
      <c r="I3381" s="20" t="str">
        <f>VLOOKUP(employees!$H3381,locations[#All],3,FALSE)</f>
        <v>Bengaluru</v>
      </c>
      <c r="J3381" s="20" t="str">
        <f>_xlfn.XLOOKUP(Table6[[#This Row],[City]],locations[city],locations[Continent])</f>
        <v>Asia</v>
      </c>
      <c r="K3381" s="20" t="s">
        <v>60</v>
      </c>
      <c r="L3381" s="20" t="s">
        <v>51</v>
      </c>
      <c r="M3381" s="21">
        <v>42155</v>
      </c>
      <c r="N3381" s="20" t="s">
        <v>57</v>
      </c>
      <c r="O3381" s="20">
        <v>3.85</v>
      </c>
      <c r="P3381" s="20">
        <v>8.6</v>
      </c>
      <c r="Q3381" s="20">
        <v>126946.23</v>
      </c>
      <c r="R3381" s="20">
        <v>790</v>
      </c>
      <c r="S3381" s="20">
        <f ca="1">DATEDIF(employees!$M3381, TODAY(), "y")</f>
        <v>11</v>
      </c>
      <c r="T3381" s="20">
        <f>VLOOKUP(employees!$H3381,locations[#All],4,)</f>
        <v>0.7</v>
      </c>
      <c r="U3381" s="22">
        <f>employees!$Q3381/employees!$T3381</f>
        <v>181351.75714285715</v>
      </c>
    </row>
    <row r="3382" spans="1:21" x14ac:dyDescent="0.25">
      <c r="A3382" s="23">
        <v>3381</v>
      </c>
      <c r="B3382" s="24" t="s">
        <v>3282</v>
      </c>
      <c r="C3382" s="24" t="s">
        <v>59</v>
      </c>
      <c r="D3382" s="24">
        <v>57</v>
      </c>
      <c r="E3382" s="24">
        <v>19</v>
      </c>
      <c r="F3382" s="24" t="str">
        <f>VLOOKUP(Table6[[#This Row],[department_id]],departments[#All],2,FALSE)</f>
        <v>Human Resources</v>
      </c>
      <c r="G3382" s="24" t="str">
        <f>VLOOKUP(employees!$E3382,departments[],3,FALSE)</f>
        <v>G&amp;A</v>
      </c>
      <c r="H3382" s="24">
        <v>7</v>
      </c>
      <c r="I3382" s="24" t="str">
        <f>VLOOKUP(employees!$H3382,locations[#All],3,FALSE)</f>
        <v>Paris</v>
      </c>
      <c r="J3382" s="24" t="str">
        <f>_xlfn.XLOOKUP(Table6[[#This Row],[City]],locations[city],locations[Continent])</f>
        <v>Europe</v>
      </c>
      <c r="K3382" s="24" t="s">
        <v>55</v>
      </c>
      <c r="L3382" s="24" t="s">
        <v>51</v>
      </c>
      <c r="M3382" s="25">
        <v>45907</v>
      </c>
      <c r="N3382" s="24" t="s">
        <v>52</v>
      </c>
      <c r="O3382" s="24">
        <v>4.75</v>
      </c>
      <c r="P3382" s="24">
        <v>7.2</v>
      </c>
      <c r="Q3382" s="24">
        <v>78173.36</v>
      </c>
      <c r="R3382" s="24">
        <v>3032</v>
      </c>
      <c r="S3382" s="24">
        <f ca="1">DATEDIF(employees!$M3382, TODAY(), "y")</f>
        <v>1</v>
      </c>
      <c r="T3382" s="24">
        <f>VLOOKUP(employees!$H3382,locations[#All],4,)</f>
        <v>1.18</v>
      </c>
      <c r="U3382" s="26">
        <f>employees!$Q3382/employees!$T3382</f>
        <v>66248.610169491527</v>
      </c>
    </row>
    <row r="3383" spans="1:21" x14ac:dyDescent="0.25">
      <c r="A3383" s="19">
        <v>3382</v>
      </c>
      <c r="B3383" s="20" t="s">
        <v>3283</v>
      </c>
      <c r="C3383" s="20" t="s">
        <v>54</v>
      </c>
      <c r="D3383" s="20">
        <v>24</v>
      </c>
      <c r="E3383" s="20">
        <v>9</v>
      </c>
      <c r="F3383" s="20" t="str">
        <f>VLOOKUP(Table6[[#This Row],[department_id]],departments[#All],2,FALSE)</f>
        <v>Product Management</v>
      </c>
      <c r="G3383" s="20" t="str">
        <f>VLOOKUP(employees!$E3383,departments[],3,FALSE)</f>
        <v>Product</v>
      </c>
      <c r="H3383" s="20">
        <v>11</v>
      </c>
      <c r="I3383" s="20" t="str">
        <f>VLOOKUP(employees!$H3383,locations[#All],3,FALSE)</f>
        <v>Bengaluru</v>
      </c>
      <c r="J3383" s="20" t="str">
        <f>_xlfn.XLOOKUP(Table6[[#This Row],[City]],locations[city],locations[Continent])</f>
        <v>Asia</v>
      </c>
      <c r="K3383" s="20" t="s">
        <v>60</v>
      </c>
      <c r="L3383" s="20" t="s">
        <v>51</v>
      </c>
      <c r="M3383" s="21">
        <v>41802</v>
      </c>
      <c r="N3383" s="20" t="s">
        <v>57</v>
      </c>
      <c r="O3383" s="20">
        <v>4.08</v>
      </c>
      <c r="P3383" s="20">
        <v>5.5</v>
      </c>
      <c r="Q3383" s="20">
        <v>137634.6</v>
      </c>
      <c r="R3383" s="20">
        <v>3203</v>
      </c>
      <c r="S3383" s="20">
        <f ca="1">DATEDIF(employees!$M3383, TODAY(), "y")</f>
        <v>12</v>
      </c>
      <c r="T3383" s="20">
        <f>VLOOKUP(employees!$H3383,locations[#All],4,)</f>
        <v>0.7</v>
      </c>
      <c r="U3383" s="22">
        <f>employees!$Q3383/employees!$T3383</f>
        <v>196620.85714285716</v>
      </c>
    </row>
    <row r="3384" spans="1:21" x14ac:dyDescent="0.25">
      <c r="A3384" s="23">
        <v>3383</v>
      </c>
      <c r="B3384" s="24" t="s">
        <v>3284</v>
      </c>
      <c r="C3384" s="24" t="s">
        <v>49</v>
      </c>
      <c r="D3384" s="24">
        <v>40</v>
      </c>
      <c r="E3384" s="24">
        <v>3</v>
      </c>
      <c r="F3384" s="24" t="str">
        <f>VLOOKUP(Table6[[#This Row],[department_id]],departments[#All],2,FALSE)</f>
        <v>Data Engineering</v>
      </c>
      <c r="G3384" s="24" t="str">
        <f>VLOOKUP(employees!$E3384,departments[],3,FALSE)</f>
        <v>Tech</v>
      </c>
      <c r="H3384" s="24">
        <v>13</v>
      </c>
      <c r="I3384" s="24" t="str">
        <f>VLOOKUP(employees!$H3384,locations[#All],3,FALSE)</f>
        <v>Cairo</v>
      </c>
      <c r="J3384" s="24" t="str">
        <f>_xlfn.XLOOKUP(Table6[[#This Row],[City]],locations[city],locations[Continent])</f>
        <v>Africa</v>
      </c>
      <c r="K3384" s="24" t="s">
        <v>55</v>
      </c>
      <c r="L3384" s="24" t="s">
        <v>51</v>
      </c>
      <c r="M3384" s="25">
        <v>44725</v>
      </c>
      <c r="N3384" s="24" t="s">
        <v>57</v>
      </c>
      <c r="O3384" s="24">
        <v>4.6100000000000003</v>
      </c>
      <c r="P3384" s="24">
        <v>8.6999999999999993</v>
      </c>
      <c r="Q3384" s="24">
        <v>63344.480000000003</v>
      </c>
      <c r="R3384" s="24">
        <v>1462</v>
      </c>
      <c r="S3384" s="24">
        <f ca="1">DATEDIF(employees!$M3384, TODAY(), "y")</f>
        <v>4</v>
      </c>
      <c r="T3384" s="24">
        <f>VLOOKUP(employees!$H3384,locations[#All],4,)</f>
        <v>0.55000000000000004</v>
      </c>
      <c r="U3384" s="26">
        <f>employees!$Q3384/employees!$T3384</f>
        <v>115171.78181818181</v>
      </c>
    </row>
    <row r="3385" spans="1:21" x14ac:dyDescent="0.25">
      <c r="A3385" s="19">
        <v>3384</v>
      </c>
      <c r="B3385" s="20" t="s">
        <v>2252</v>
      </c>
      <c r="C3385" s="20" t="s">
        <v>49</v>
      </c>
      <c r="D3385" s="20">
        <v>63</v>
      </c>
      <c r="E3385" s="20">
        <v>5</v>
      </c>
      <c r="F3385" s="20" t="str">
        <f>VLOOKUP(Table6[[#This Row],[department_id]],departments[#All],2,FALSE)</f>
        <v>Platform</v>
      </c>
      <c r="G3385" s="20" t="str">
        <f>VLOOKUP(employees!$E3385,departments[],3,FALSE)</f>
        <v>Tech</v>
      </c>
      <c r="H3385" s="20">
        <v>9</v>
      </c>
      <c r="I3385" s="20" t="str">
        <f>VLOOKUP(employees!$H3385,locations[#All],3,FALSE)</f>
        <v>Amsterdam</v>
      </c>
      <c r="J3385" s="20" t="str">
        <f>_xlfn.XLOOKUP(Table6[[#This Row],[City]],locations[city],locations[Continent])</f>
        <v>Europe</v>
      </c>
      <c r="K3385" s="20" t="s">
        <v>75</v>
      </c>
      <c r="L3385" s="20" t="s">
        <v>51</v>
      </c>
      <c r="M3385" s="21">
        <v>45323</v>
      </c>
      <c r="N3385" s="20" t="s">
        <v>62</v>
      </c>
      <c r="O3385" s="20">
        <v>2.5099999999999998</v>
      </c>
      <c r="P3385" s="20">
        <v>6.3</v>
      </c>
      <c r="Q3385" s="20">
        <v>255265.94</v>
      </c>
      <c r="R3385" s="20">
        <v>3263</v>
      </c>
      <c r="S3385" s="20">
        <f ca="1">DATEDIF(employees!$M3385, TODAY(), "y")</f>
        <v>2</v>
      </c>
      <c r="T3385" s="20">
        <f>VLOOKUP(employees!$H3385,locations[#All],4,)</f>
        <v>1.1499999999999999</v>
      </c>
      <c r="U3385" s="22">
        <f>employees!$Q3385/employees!$T3385</f>
        <v>221970.38260869568</v>
      </c>
    </row>
    <row r="3386" spans="1:21" x14ac:dyDescent="0.25">
      <c r="A3386" s="23">
        <v>3385</v>
      </c>
      <c r="B3386" s="24" t="s">
        <v>3285</v>
      </c>
      <c r="C3386" s="24" t="s">
        <v>49</v>
      </c>
      <c r="D3386" s="24">
        <v>55</v>
      </c>
      <c r="E3386" s="24">
        <v>24</v>
      </c>
      <c r="F3386" s="24" t="str">
        <f>VLOOKUP(Table6[[#This Row],[department_id]],departments[#All],2,FALSE)</f>
        <v>Administration</v>
      </c>
      <c r="G3386" s="24" t="str">
        <f>VLOOKUP(employees!$E3386,departments[],3,FALSE)</f>
        <v>G&amp;A</v>
      </c>
      <c r="H3386" s="24">
        <v>15</v>
      </c>
      <c r="I3386" s="24" t="str">
        <f>VLOOKUP(employees!$H3386,locations[#All],3,FALSE)</f>
        <v>Cape Town</v>
      </c>
      <c r="J3386" s="24" t="str">
        <f>_xlfn.XLOOKUP(Table6[[#This Row],[City]],locations[city],locations[Continent])</f>
        <v>Africa</v>
      </c>
      <c r="K3386" s="24" t="s">
        <v>66</v>
      </c>
      <c r="L3386" s="24" t="s">
        <v>51</v>
      </c>
      <c r="M3386" s="25">
        <v>43872</v>
      </c>
      <c r="N3386" s="24" t="s">
        <v>62</v>
      </c>
      <c r="O3386" s="24">
        <v>3.08</v>
      </c>
      <c r="P3386" s="24">
        <v>7.1</v>
      </c>
      <c r="Q3386" s="24">
        <v>28390.7</v>
      </c>
      <c r="R3386" s="24">
        <v>1989</v>
      </c>
      <c r="S3386" s="24">
        <f ca="1">DATEDIF(employees!$M3386, TODAY(), "y")</f>
        <v>6</v>
      </c>
      <c r="T3386" s="24">
        <f>VLOOKUP(employees!$H3386,locations[#All],4,)</f>
        <v>0.7</v>
      </c>
      <c r="U3386" s="26">
        <f>employees!$Q3386/employees!$T3386</f>
        <v>40558.142857142862</v>
      </c>
    </row>
    <row r="3387" spans="1:21" x14ac:dyDescent="0.25">
      <c r="A3387" s="19">
        <v>3386</v>
      </c>
      <c r="B3387" s="20" t="s">
        <v>3523</v>
      </c>
      <c r="C3387" s="20" t="s">
        <v>49</v>
      </c>
      <c r="D3387" s="20">
        <v>45</v>
      </c>
      <c r="E3387" s="20">
        <v>22</v>
      </c>
      <c r="F3387" s="20" t="str">
        <f>VLOOKUP(Table6[[#This Row],[department_id]],departments[#All],2,FALSE)</f>
        <v>Accounting</v>
      </c>
      <c r="G3387" s="20" t="str">
        <f>VLOOKUP(employees!$E3387,departments[],3,FALSE)</f>
        <v>G&amp;A</v>
      </c>
      <c r="H3387" s="20">
        <v>21</v>
      </c>
      <c r="I3387" s="20" t="str">
        <f>VLOOKUP(employees!$H3387,locations[#All],3,FALSE)</f>
        <v>Sydney</v>
      </c>
      <c r="J3387" s="20" t="str">
        <f>_xlfn.XLOOKUP(Table6[[#This Row],[City]],locations[city],locations[Continent])</f>
        <v>Oceania</v>
      </c>
      <c r="K3387" s="20" t="s">
        <v>60</v>
      </c>
      <c r="L3387" s="20" t="s">
        <v>51</v>
      </c>
      <c r="M3387" s="21">
        <v>42618</v>
      </c>
      <c r="N3387" s="20" t="s">
        <v>57</v>
      </c>
      <c r="O3387" s="20">
        <v>4.63</v>
      </c>
      <c r="P3387" s="20">
        <v>6.2</v>
      </c>
      <c r="Q3387" s="20">
        <v>129562.12</v>
      </c>
      <c r="R3387" s="20">
        <v>910</v>
      </c>
      <c r="S3387" s="20">
        <f ca="1">DATEDIF(employees!$M3387, TODAY(), "y")</f>
        <v>10</v>
      </c>
      <c r="T3387" s="20">
        <f>VLOOKUP(employees!$H3387,locations[#All],4,)</f>
        <v>1.1499999999999999</v>
      </c>
      <c r="U3387" s="22">
        <f>employees!$Q3387/employees!$T3387</f>
        <v>112662.71304347826</v>
      </c>
    </row>
    <row r="3388" spans="1:21" x14ac:dyDescent="0.25">
      <c r="A3388" s="23">
        <v>3387</v>
      </c>
      <c r="B3388" s="24" t="s">
        <v>3286</v>
      </c>
      <c r="C3388" s="24" t="s">
        <v>59</v>
      </c>
      <c r="D3388" s="24">
        <v>61</v>
      </c>
      <c r="E3388" s="24">
        <v>1</v>
      </c>
      <c r="F3388" s="24" t="str">
        <f>VLOOKUP(Table6[[#This Row],[department_id]],departments[#All],2,FALSE)</f>
        <v>Engineering</v>
      </c>
      <c r="G3388" s="24" t="str">
        <f>VLOOKUP(employees!$E3388,departments[],3,FALSE)</f>
        <v>Tech</v>
      </c>
      <c r="H3388" s="24">
        <v>11</v>
      </c>
      <c r="I3388" s="24" t="str">
        <f>VLOOKUP(employees!$H3388,locations[#All],3,FALSE)</f>
        <v>Bengaluru</v>
      </c>
      <c r="J3388" s="24" t="str">
        <f>_xlfn.XLOOKUP(Table6[[#This Row],[City]],locations[city],locations[Continent])</f>
        <v>Asia</v>
      </c>
      <c r="K3388" s="24" t="s">
        <v>60</v>
      </c>
      <c r="L3388" s="24" t="s">
        <v>56</v>
      </c>
      <c r="M3388" s="25">
        <v>41737</v>
      </c>
      <c r="N3388" s="24" t="s">
        <v>57</v>
      </c>
      <c r="O3388" s="24">
        <v>3.76</v>
      </c>
      <c r="P3388" s="24">
        <v>6.3</v>
      </c>
      <c r="Q3388" s="24">
        <v>84141.79</v>
      </c>
      <c r="R3388" s="24">
        <v>2728</v>
      </c>
      <c r="S3388" s="24">
        <f ca="1">DATEDIF(employees!$M3388, TODAY(), "y")</f>
        <v>12</v>
      </c>
      <c r="T3388" s="24">
        <f>VLOOKUP(employees!$H3388,locations[#All],4,)</f>
        <v>0.7</v>
      </c>
      <c r="U3388" s="26">
        <f>employees!$Q3388/employees!$T3388</f>
        <v>120202.55714285714</v>
      </c>
    </row>
    <row r="3389" spans="1:21" x14ac:dyDescent="0.25">
      <c r="A3389" s="19">
        <v>3388</v>
      </c>
      <c r="B3389" s="20" t="s">
        <v>3287</v>
      </c>
      <c r="C3389" s="20" t="s">
        <v>54</v>
      </c>
      <c r="D3389" s="20">
        <v>27</v>
      </c>
      <c r="E3389" s="20">
        <v>27</v>
      </c>
      <c r="F3389" s="20" t="str">
        <f>VLOOKUP(Table6[[#This Row],[department_id]],departments[#All],2,FALSE)</f>
        <v>Facilities</v>
      </c>
      <c r="G3389" s="20" t="str">
        <f>VLOOKUP(employees!$E3389,departments[],3,FALSE)</f>
        <v>Ops</v>
      </c>
      <c r="H3389" s="20">
        <v>1</v>
      </c>
      <c r="I3389" s="20" t="str">
        <f>VLOOKUP(employees!$H3389,locations[#All],3,FALSE)</f>
        <v>San Francisco</v>
      </c>
      <c r="J3389" s="20" t="str">
        <f>_xlfn.XLOOKUP(Table6[[#This Row],[City]],locations[city],locations[Continent])</f>
        <v>North America</v>
      </c>
      <c r="K3389" s="20" t="s">
        <v>55</v>
      </c>
      <c r="L3389" s="20" t="s">
        <v>56</v>
      </c>
      <c r="M3389" s="21">
        <v>41913</v>
      </c>
      <c r="N3389" s="20" t="s">
        <v>62</v>
      </c>
      <c r="O3389" s="20">
        <v>3.28</v>
      </c>
      <c r="P3389" s="20">
        <v>9.6999999999999993</v>
      </c>
      <c r="Q3389" s="20">
        <v>86487.61</v>
      </c>
      <c r="R3389" s="20">
        <v>2506</v>
      </c>
      <c r="S3389" s="20">
        <f ca="1">DATEDIF(employees!$M3389, TODAY(), "y")</f>
        <v>11</v>
      </c>
      <c r="T3389" s="20">
        <f>VLOOKUP(employees!$H3389,locations[#All],4,)</f>
        <v>1.35</v>
      </c>
      <c r="U3389" s="22">
        <f>employees!$Q3389/employees!$T3389</f>
        <v>64064.896296296291</v>
      </c>
    </row>
    <row r="3390" spans="1:21" x14ac:dyDescent="0.25">
      <c r="A3390" s="23">
        <v>3389</v>
      </c>
      <c r="B3390" s="24" t="s">
        <v>3288</v>
      </c>
      <c r="C3390" s="24" t="s">
        <v>54</v>
      </c>
      <c r="D3390" s="24">
        <v>57</v>
      </c>
      <c r="E3390" s="24">
        <v>21</v>
      </c>
      <c r="F3390" s="24" t="str">
        <f>VLOOKUP(Table6[[#This Row],[department_id]],departments[#All],2,FALSE)</f>
        <v>Finance</v>
      </c>
      <c r="G3390" s="24" t="str">
        <f>VLOOKUP(employees!$E3390,departments[],3,FALSE)</f>
        <v>G&amp;A</v>
      </c>
      <c r="H3390" s="24">
        <v>17</v>
      </c>
      <c r="I3390" s="24" t="str">
        <f>VLOOKUP(employees!$H3390,locations[#All],3,FALSE)</f>
        <v>Mexico City</v>
      </c>
      <c r="J3390" s="24" t="str">
        <f>_xlfn.XLOOKUP(Table6[[#This Row],[City]],locations[city],locations[Continent])</f>
        <v>South America</v>
      </c>
      <c r="K3390" s="24" t="s">
        <v>60</v>
      </c>
      <c r="L3390" s="24" t="s">
        <v>78</v>
      </c>
      <c r="M3390" s="25">
        <v>45179</v>
      </c>
      <c r="N3390" s="24" t="s">
        <v>52</v>
      </c>
      <c r="O3390" s="24">
        <v>2.74</v>
      </c>
      <c r="P3390" s="24">
        <v>6.1</v>
      </c>
      <c r="Q3390" s="24">
        <v>65449.68</v>
      </c>
      <c r="R3390" s="24">
        <v>3438</v>
      </c>
      <c r="S3390" s="24">
        <f ca="1">DATEDIF(employees!$M3390, TODAY(), "y")</f>
        <v>3</v>
      </c>
      <c r="T3390" s="24">
        <f>VLOOKUP(employees!$H3390,locations[#All],4,)</f>
        <v>0.78</v>
      </c>
      <c r="U3390" s="26">
        <f>employees!$Q3390/employees!$T3390</f>
        <v>83909.846153846156</v>
      </c>
    </row>
    <row r="3391" spans="1:21" x14ac:dyDescent="0.25">
      <c r="A3391" s="19">
        <v>3390</v>
      </c>
      <c r="B3391" s="20" t="s">
        <v>3289</v>
      </c>
      <c r="C3391" s="20" t="s">
        <v>49</v>
      </c>
      <c r="D3391" s="20">
        <v>60</v>
      </c>
      <c r="E3391" s="20">
        <v>14</v>
      </c>
      <c r="F3391" s="20" t="str">
        <f>VLOOKUP(Table6[[#This Row],[department_id]],departments[#All],2,FALSE)</f>
        <v>Sales Operations</v>
      </c>
      <c r="G3391" s="20" t="str">
        <f>VLOOKUP(employees!$E3391,departments[],3,FALSE)</f>
        <v>GTM</v>
      </c>
      <c r="H3391" s="20">
        <v>19</v>
      </c>
      <c r="I3391" s="20" t="str">
        <f>VLOOKUP(employees!$H3391,locations[#All],3,FALSE)</f>
        <v>Tokyo</v>
      </c>
      <c r="J3391" s="20" t="str">
        <f>_xlfn.XLOOKUP(Table6[[#This Row],[City]],locations[city],locations[Continent])</f>
        <v>Asia</v>
      </c>
      <c r="K3391" s="20" t="s">
        <v>55</v>
      </c>
      <c r="L3391" s="20" t="s">
        <v>78</v>
      </c>
      <c r="M3391" s="21">
        <v>41820</v>
      </c>
      <c r="N3391" s="20" t="s">
        <v>62</v>
      </c>
      <c r="O3391" s="20">
        <v>4.5199999999999996</v>
      </c>
      <c r="P3391" s="20">
        <v>9.3000000000000007</v>
      </c>
      <c r="Q3391" s="20">
        <v>140078.07999999999</v>
      </c>
      <c r="R3391" s="20">
        <v>1415</v>
      </c>
      <c r="S3391" s="20">
        <f ca="1">DATEDIF(employees!$M3391, TODAY(), "y")</f>
        <v>12</v>
      </c>
      <c r="T3391" s="20">
        <f>VLOOKUP(employees!$H3391,locations[#All],4,)</f>
        <v>1.2</v>
      </c>
      <c r="U3391" s="22">
        <f>employees!$Q3391/employees!$T3391</f>
        <v>116731.73333333332</v>
      </c>
    </row>
    <row r="3392" spans="1:21" x14ac:dyDescent="0.25">
      <c r="A3392" s="23">
        <v>3391</v>
      </c>
      <c r="B3392" s="24" t="s">
        <v>3290</v>
      </c>
      <c r="C3392" s="24" t="s">
        <v>49</v>
      </c>
      <c r="D3392" s="24">
        <v>65</v>
      </c>
      <c r="E3392" s="24">
        <v>25</v>
      </c>
      <c r="F3392" s="24" t="str">
        <f>VLOOKUP(Table6[[#This Row],[department_id]],departments[#All],2,FALSE)</f>
        <v>Operations</v>
      </c>
      <c r="G3392" s="24" t="str">
        <f>VLOOKUP(employees!$E3392,departments[],3,FALSE)</f>
        <v>Ops</v>
      </c>
      <c r="H3392" s="24">
        <v>9</v>
      </c>
      <c r="I3392" s="24" t="str">
        <f>VLOOKUP(employees!$H3392,locations[#All],3,FALSE)</f>
        <v>Amsterdam</v>
      </c>
      <c r="J3392" s="24" t="str">
        <f>_xlfn.XLOOKUP(Table6[[#This Row],[City]],locations[city],locations[Continent])</f>
        <v>Europe</v>
      </c>
      <c r="K3392" s="24" t="s">
        <v>66</v>
      </c>
      <c r="L3392" s="24" t="s">
        <v>56</v>
      </c>
      <c r="M3392" s="25">
        <v>42580</v>
      </c>
      <c r="N3392" s="24" t="s">
        <v>57</v>
      </c>
      <c r="O3392" s="24">
        <v>3.8</v>
      </c>
      <c r="P3392" s="24">
        <v>9.1</v>
      </c>
      <c r="Q3392" s="24">
        <v>57203.9</v>
      </c>
      <c r="R3392" s="24">
        <v>511</v>
      </c>
      <c r="S3392" s="24">
        <f ca="1">DATEDIF(employees!$M3392, TODAY(), "y")</f>
        <v>10</v>
      </c>
      <c r="T3392" s="24">
        <f>VLOOKUP(employees!$H3392,locations[#All],4,)</f>
        <v>1.1499999999999999</v>
      </c>
      <c r="U3392" s="26">
        <f>employees!$Q3392/employees!$T3392</f>
        <v>49742.52173913044</v>
      </c>
    </row>
    <row r="3393" spans="1:21" x14ac:dyDescent="0.25">
      <c r="A3393" s="19">
        <v>3392</v>
      </c>
      <c r="B3393" s="20" t="s">
        <v>3291</v>
      </c>
      <c r="C3393" s="20" t="s">
        <v>54</v>
      </c>
      <c r="D3393" s="20">
        <v>64</v>
      </c>
      <c r="E3393" s="20">
        <v>15</v>
      </c>
      <c r="F3393" s="20" t="str">
        <f>VLOOKUP(Table6[[#This Row],[department_id]],departments[#All],2,FALSE)</f>
        <v>Marketing</v>
      </c>
      <c r="G3393" s="20" t="str">
        <f>VLOOKUP(employees!$E3393,departments[],3,FALSE)</f>
        <v>GTM</v>
      </c>
      <c r="H3393" s="20">
        <v>9</v>
      </c>
      <c r="I3393" s="20" t="str">
        <f>VLOOKUP(employees!$H3393,locations[#All],3,FALSE)</f>
        <v>Amsterdam</v>
      </c>
      <c r="J3393" s="20" t="str">
        <f>_xlfn.XLOOKUP(Table6[[#This Row],[City]],locations[city],locations[Continent])</f>
        <v>Europe</v>
      </c>
      <c r="K3393" s="20" t="s">
        <v>60</v>
      </c>
      <c r="L3393" s="20" t="s">
        <v>56</v>
      </c>
      <c r="M3393" s="21">
        <v>43798</v>
      </c>
      <c r="N3393" s="20" t="s">
        <v>57</v>
      </c>
      <c r="O3393" s="20">
        <v>4.45</v>
      </c>
      <c r="P3393" s="20">
        <v>6.9</v>
      </c>
      <c r="Q3393" s="20">
        <v>136644.43</v>
      </c>
      <c r="R3393" s="20">
        <v>1692</v>
      </c>
      <c r="S3393" s="20">
        <f ca="1">DATEDIF(employees!$M3393, TODAY(), "y")</f>
        <v>6</v>
      </c>
      <c r="T3393" s="20">
        <f>VLOOKUP(employees!$H3393,locations[#All],4,)</f>
        <v>1.1499999999999999</v>
      </c>
      <c r="U3393" s="22">
        <f>employees!$Q3393/employees!$T3393</f>
        <v>118821.24347826088</v>
      </c>
    </row>
    <row r="3394" spans="1:21" x14ac:dyDescent="0.25">
      <c r="A3394" s="23">
        <v>3393</v>
      </c>
      <c r="B3394" s="24" t="s">
        <v>3292</v>
      </c>
      <c r="C3394" s="24" t="s">
        <v>54</v>
      </c>
      <c r="D3394" s="24">
        <v>47</v>
      </c>
      <c r="E3394" s="24">
        <v>8</v>
      </c>
      <c r="F3394" s="24" t="str">
        <f>VLOOKUP(Table6[[#This Row],[department_id]],departments[#All],2,FALSE)</f>
        <v>QA &amp; Testing</v>
      </c>
      <c r="G3394" s="24" t="str">
        <f>VLOOKUP(employees!$E3394,departments[],3,FALSE)</f>
        <v>Tech</v>
      </c>
      <c r="H3394" s="24">
        <v>8</v>
      </c>
      <c r="I3394" s="24" t="str">
        <f>VLOOKUP(employees!$H3394,locations[#All],3,FALSE)</f>
        <v>Barcelona</v>
      </c>
      <c r="J3394" s="24" t="str">
        <f>_xlfn.XLOOKUP(Table6[[#This Row],[City]],locations[city],locations[Continent])</f>
        <v>Europe</v>
      </c>
      <c r="K3394" s="24" t="s">
        <v>66</v>
      </c>
      <c r="L3394" s="24" t="s">
        <v>51</v>
      </c>
      <c r="M3394" s="25">
        <v>43767</v>
      </c>
      <c r="N3394" s="24" t="s">
        <v>62</v>
      </c>
      <c r="O3394" s="24">
        <v>3.31</v>
      </c>
      <c r="P3394" s="24">
        <v>8.4</v>
      </c>
      <c r="Q3394" s="24">
        <v>81891.320000000007</v>
      </c>
      <c r="R3394" s="24">
        <v>13</v>
      </c>
      <c r="S3394" s="24">
        <f ca="1">DATEDIF(employees!$M3394, TODAY(), "y")</f>
        <v>6</v>
      </c>
      <c r="T3394" s="24">
        <f>VLOOKUP(employees!$H3394,locations[#All],4,)</f>
        <v>1.05</v>
      </c>
      <c r="U3394" s="26">
        <f>employees!$Q3394/employees!$T3394</f>
        <v>77991.733333333337</v>
      </c>
    </row>
    <row r="3395" spans="1:21" x14ac:dyDescent="0.25">
      <c r="A3395" s="19">
        <v>3394</v>
      </c>
      <c r="B3395" s="20" t="s">
        <v>3293</v>
      </c>
      <c r="C3395" s="20" t="s">
        <v>54</v>
      </c>
      <c r="D3395" s="20">
        <v>26</v>
      </c>
      <c r="E3395" s="20">
        <v>13</v>
      </c>
      <c r="F3395" s="20" t="str">
        <f>VLOOKUP(Table6[[#This Row],[department_id]],departments[#All],2,FALSE)</f>
        <v>Sales</v>
      </c>
      <c r="G3395" s="20" t="str">
        <f>VLOOKUP(employees!$E3395,departments[],3,FALSE)</f>
        <v>GTM</v>
      </c>
      <c r="H3395" s="20">
        <v>12</v>
      </c>
      <c r="I3395" s="20" t="str">
        <f>VLOOKUP(employees!$H3395,locations[#All],3,FALSE)</f>
        <v>Hyderabad</v>
      </c>
      <c r="J3395" s="20" t="str">
        <f>_xlfn.XLOOKUP(Table6[[#This Row],[City]],locations[city],locations[Continent])</f>
        <v>Asia</v>
      </c>
      <c r="K3395" s="20" t="s">
        <v>55</v>
      </c>
      <c r="L3395" s="20" t="s">
        <v>51</v>
      </c>
      <c r="M3395" s="21">
        <v>45836</v>
      </c>
      <c r="N3395" s="20" t="s">
        <v>52</v>
      </c>
      <c r="O3395" s="20">
        <v>3.82</v>
      </c>
      <c r="P3395" s="20">
        <v>6.7</v>
      </c>
      <c r="Q3395" s="20">
        <v>26235.43</v>
      </c>
      <c r="R3395" s="20">
        <v>1535</v>
      </c>
      <c r="S3395" s="20">
        <f ca="1">DATEDIF(employees!$M3395, TODAY(), "y")</f>
        <v>1</v>
      </c>
      <c r="T3395" s="20">
        <f>VLOOKUP(employees!$H3395,locations[#All],4,)</f>
        <v>0.68</v>
      </c>
      <c r="U3395" s="22">
        <f>employees!$Q3395/employees!$T3395</f>
        <v>38581.51470588235</v>
      </c>
    </row>
    <row r="3396" spans="1:21" x14ac:dyDescent="0.25">
      <c r="A3396" s="23">
        <v>3395</v>
      </c>
      <c r="B3396" s="24" t="s">
        <v>3294</v>
      </c>
      <c r="C3396" s="24" t="s">
        <v>59</v>
      </c>
      <c r="D3396" s="24">
        <v>61</v>
      </c>
      <c r="E3396" s="24">
        <v>17</v>
      </c>
      <c r="F3396" s="24" t="str">
        <f>VLOOKUP(Table6[[#This Row],[department_id]],departments[#All],2,FALSE)</f>
        <v>Customer Success</v>
      </c>
      <c r="G3396" s="24" t="str">
        <f>VLOOKUP(employees!$E3396,departments[],3,FALSE)</f>
        <v>GTM</v>
      </c>
      <c r="H3396" s="24">
        <v>19</v>
      </c>
      <c r="I3396" s="24" t="str">
        <f>VLOOKUP(employees!$H3396,locations[#All],3,FALSE)</f>
        <v>Tokyo</v>
      </c>
      <c r="J3396" s="24" t="str">
        <f>_xlfn.XLOOKUP(Table6[[#This Row],[City]],locations[city],locations[Continent])</f>
        <v>Asia</v>
      </c>
      <c r="K3396" s="24" t="s">
        <v>60</v>
      </c>
      <c r="L3396" s="24" t="s">
        <v>78</v>
      </c>
      <c r="M3396" s="25">
        <v>44884</v>
      </c>
      <c r="N3396" s="24" t="s">
        <v>52</v>
      </c>
      <c r="O3396" s="24">
        <v>2.59</v>
      </c>
      <c r="P3396" s="24">
        <v>6.9</v>
      </c>
      <c r="Q3396" s="24">
        <v>156793.98000000001</v>
      </c>
      <c r="R3396" s="24">
        <v>2262</v>
      </c>
      <c r="S3396" s="24">
        <f ca="1">DATEDIF(employees!$M3396, TODAY(), "y")</f>
        <v>3</v>
      </c>
      <c r="T3396" s="24">
        <f>VLOOKUP(employees!$H3396,locations[#All],4,)</f>
        <v>1.2</v>
      </c>
      <c r="U3396" s="26">
        <f>employees!$Q3396/employees!$T3396</f>
        <v>130661.65000000001</v>
      </c>
    </row>
    <row r="3397" spans="1:21" x14ac:dyDescent="0.25">
      <c r="A3397" s="19">
        <v>3396</v>
      </c>
      <c r="B3397" s="20" t="s">
        <v>3295</v>
      </c>
      <c r="C3397" s="20" t="s">
        <v>49</v>
      </c>
      <c r="D3397" s="20">
        <v>34</v>
      </c>
      <c r="E3397" s="20">
        <v>19</v>
      </c>
      <c r="F3397" s="20" t="str">
        <f>VLOOKUP(Table6[[#This Row],[department_id]],departments[#All],2,FALSE)</f>
        <v>Human Resources</v>
      </c>
      <c r="G3397" s="20" t="str">
        <f>VLOOKUP(employees!$E3397,departments[],3,FALSE)</f>
        <v>G&amp;A</v>
      </c>
      <c r="H3397" s="20">
        <v>11</v>
      </c>
      <c r="I3397" s="20" t="str">
        <f>VLOOKUP(employees!$H3397,locations[#All],3,FALSE)</f>
        <v>Bengaluru</v>
      </c>
      <c r="J3397" s="20" t="str">
        <f>_xlfn.XLOOKUP(Table6[[#This Row],[City]],locations[city],locations[Continent])</f>
        <v>Asia</v>
      </c>
      <c r="K3397" s="20" t="s">
        <v>66</v>
      </c>
      <c r="L3397" s="20" t="s">
        <v>78</v>
      </c>
      <c r="M3397" s="21">
        <v>42706</v>
      </c>
      <c r="N3397" s="20" t="s">
        <v>62</v>
      </c>
      <c r="O3397" s="20">
        <v>4.78</v>
      </c>
      <c r="P3397" s="20">
        <v>9.3000000000000007</v>
      </c>
      <c r="Q3397" s="20">
        <v>53041.04</v>
      </c>
      <c r="R3397" s="20">
        <v>1577</v>
      </c>
      <c r="S3397" s="20">
        <f ca="1">DATEDIF(employees!$M3397, TODAY(), "y")</f>
        <v>9</v>
      </c>
      <c r="T3397" s="20">
        <f>VLOOKUP(employees!$H3397,locations[#All],4,)</f>
        <v>0.7</v>
      </c>
      <c r="U3397" s="22">
        <f>employees!$Q3397/employees!$T3397</f>
        <v>75772.914285714287</v>
      </c>
    </row>
    <row r="3398" spans="1:21" x14ac:dyDescent="0.25">
      <c r="A3398" s="23">
        <v>3397</v>
      </c>
      <c r="B3398" s="24" t="s">
        <v>3296</v>
      </c>
      <c r="C3398" s="24" t="s">
        <v>59</v>
      </c>
      <c r="D3398" s="24">
        <v>26</v>
      </c>
      <c r="E3398" s="24">
        <v>16</v>
      </c>
      <c r="F3398" s="24" t="str">
        <f>VLOOKUP(Table6[[#This Row],[department_id]],departments[#All],2,FALSE)</f>
        <v>Content Marketing</v>
      </c>
      <c r="G3398" s="24" t="str">
        <f>VLOOKUP(employees!$E3398,departments[],3,FALSE)</f>
        <v>GTM</v>
      </c>
      <c r="H3398" s="24">
        <v>13</v>
      </c>
      <c r="I3398" s="24" t="str">
        <f>VLOOKUP(employees!$H3398,locations[#All],3,FALSE)</f>
        <v>Cairo</v>
      </c>
      <c r="J3398" s="24" t="str">
        <f>_xlfn.XLOOKUP(Table6[[#This Row],[City]],locations[city],locations[Continent])</f>
        <v>Africa</v>
      </c>
      <c r="K3398" s="24" t="s">
        <v>55</v>
      </c>
      <c r="L3398" s="24" t="s">
        <v>56</v>
      </c>
      <c r="M3398" s="25">
        <v>43166</v>
      </c>
      <c r="N3398" s="24" t="s">
        <v>57</v>
      </c>
      <c r="O3398" s="24">
        <v>3.81</v>
      </c>
      <c r="P3398" s="24">
        <v>8.9</v>
      </c>
      <c r="Q3398" s="24">
        <v>42783.86</v>
      </c>
      <c r="R3398" s="24">
        <v>709</v>
      </c>
      <c r="S3398" s="24">
        <f ca="1">DATEDIF(employees!$M3398, TODAY(), "y")</f>
        <v>8</v>
      </c>
      <c r="T3398" s="24">
        <f>VLOOKUP(employees!$H3398,locations[#All],4,)</f>
        <v>0.55000000000000004</v>
      </c>
      <c r="U3398" s="26">
        <f>employees!$Q3398/employees!$T3398</f>
        <v>77788.836363636365</v>
      </c>
    </row>
    <row r="3399" spans="1:21" x14ac:dyDescent="0.25">
      <c r="A3399" s="19">
        <v>3398</v>
      </c>
      <c r="B3399" s="20" t="s">
        <v>3297</v>
      </c>
      <c r="C3399" s="20" t="s">
        <v>54</v>
      </c>
      <c r="D3399" s="20">
        <v>20</v>
      </c>
      <c r="E3399" s="20">
        <v>9</v>
      </c>
      <c r="F3399" s="20" t="str">
        <f>VLOOKUP(Table6[[#This Row],[department_id]],departments[#All],2,FALSE)</f>
        <v>Product Management</v>
      </c>
      <c r="G3399" s="20" t="str">
        <f>VLOOKUP(employees!$E3399,departments[],3,FALSE)</f>
        <v>Product</v>
      </c>
      <c r="H3399" s="20">
        <v>11</v>
      </c>
      <c r="I3399" s="20" t="str">
        <f>VLOOKUP(employees!$H3399,locations[#All],3,FALSE)</f>
        <v>Bengaluru</v>
      </c>
      <c r="J3399" s="20" t="str">
        <f>_xlfn.XLOOKUP(Table6[[#This Row],[City]],locations[city],locations[Continent])</f>
        <v>Asia</v>
      </c>
      <c r="K3399" s="20" t="s">
        <v>60</v>
      </c>
      <c r="L3399" s="20" t="s">
        <v>56</v>
      </c>
      <c r="M3399" s="21">
        <v>42611</v>
      </c>
      <c r="N3399" s="20" t="s">
        <v>62</v>
      </c>
      <c r="O3399" s="20">
        <v>2.96</v>
      </c>
      <c r="P3399" s="20">
        <v>6.2</v>
      </c>
      <c r="Q3399" s="20">
        <v>113075.22</v>
      </c>
      <c r="R3399" s="20">
        <v>3222</v>
      </c>
      <c r="S3399" s="20">
        <f ca="1">DATEDIF(employees!$M3399, TODAY(), "y")</f>
        <v>10</v>
      </c>
      <c r="T3399" s="20">
        <f>VLOOKUP(employees!$H3399,locations[#All],4,)</f>
        <v>0.7</v>
      </c>
      <c r="U3399" s="22">
        <f>employees!$Q3399/employees!$T3399</f>
        <v>161536.02857142859</v>
      </c>
    </row>
    <row r="3400" spans="1:21" x14ac:dyDescent="0.25">
      <c r="A3400" s="23">
        <v>3399</v>
      </c>
      <c r="B3400" s="24" t="s">
        <v>3298</v>
      </c>
      <c r="C3400" s="24" t="s">
        <v>49</v>
      </c>
      <c r="D3400" s="24">
        <v>63</v>
      </c>
      <c r="E3400" s="24">
        <v>8</v>
      </c>
      <c r="F3400" s="24" t="str">
        <f>VLOOKUP(Table6[[#This Row],[department_id]],departments[#All],2,FALSE)</f>
        <v>QA &amp; Testing</v>
      </c>
      <c r="G3400" s="24" t="str">
        <f>VLOOKUP(employees!$E3400,departments[],3,FALSE)</f>
        <v>Tech</v>
      </c>
      <c r="H3400" s="24">
        <v>12</v>
      </c>
      <c r="I3400" s="24" t="str">
        <f>VLOOKUP(employees!$H3400,locations[#All],3,FALSE)</f>
        <v>Hyderabad</v>
      </c>
      <c r="J3400" s="24" t="str">
        <f>_xlfn.XLOOKUP(Table6[[#This Row],[City]],locations[city],locations[Continent])</f>
        <v>Asia</v>
      </c>
      <c r="K3400" s="24" t="s">
        <v>55</v>
      </c>
      <c r="L3400" s="24" t="s">
        <v>51</v>
      </c>
      <c r="M3400" s="25">
        <v>43927</v>
      </c>
      <c r="N3400" s="24" t="s">
        <v>57</v>
      </c>
      <c r="O3400" s="24">
        <v>3.31</v>
      </c>
      <c r="P3400" s="24">
        <v>7.6</v>
      </c>
      <c r="Q3400" s="24">
        <v>54902.15</v>
      </c>
      <c r="R3400" s="24">
        <v>2776</v>
      </c>
      <c r="S3400" s="24">
        <f ca="1">DATEDIF(employees!$M3400, TODAY(), "y")</f>
        <v>6</v>
      </c>
      <c r="T3400" s="24">
        <f>VLOOKUP(employees!$H3400,locations[#All],4,)</f>
        <v>0.68</v>
      </c>
      <c r="U3400" s="26">
        <f>employees!$Q3400/employees!$T3400</f>
        <v>80738.455882352937</v>
      </c>
    </row>
    <row r="3401" spans="1:21" x14ac:dyDescent="0.25">
      <c r="A3401" s="19">
        <v>3400</v>
      </c>
      <c r="B3401" s="20" t="s">
        <v>3299</v>
      </c>
      <c r="C3401" s="20" t="s">
        <v>59</v>
      </c>
      <c r="D3401" s="20">
        <v>59</v>
      </c>
      <c r="E3401" s="20">
        <v>1</v>
      </c>
      <c r="F3401" s="20" t="str">
        <f>VLOOKUP(Table6[[#This Row],[department_id]],departments[#All],2,FALSE)</f>
        <v>Engineering</v>
      </c>
      <c r="G3401" s="20" t="str">
        <f>VLOOKUP(employees!$E3401,departments[],3,FALSE)</f>
        <v>Tech</v>
      </c>
      <c r="H3401" s="20">
        <v>14</v>
      </c>
      <c r="I3401" s="20" t="str">
        <f>VLOOKUP(employees!$H3401,locations[#All],3,FALSE)</f>
        <v>Dubai</v>
      </c>
      <c r="J3401" s="20" t="str">
        <f>_xlfn.XLOOKUP(Table6[[#This Row],[City]],locations[city],locations[Continent])</f>
        <v>Asia</v>
      </c>
      <c r="K3401" s="20" t="s">
        <v>60</v>
      </c>
      <c r="L3401" s="20" t="s">
        <v>51</v>
      </c>
      <c r="M3401" s="21">
        <v>44694</v>
      </c>
      <c r="N3401" s="20" t="s">
        <v>57</v>
      </c>
      <c r="O3401" s="20">
        <v>4.6100000000000003</v>
      </c>
      <c r="P3401" s="20">
        <v>7</v>
      </c>
      <c r="Q3401" s="20">
        <v>131359.38</v>
      </c>
      <c r="R3401" s="20">
        <v>1009</v>
      </c>
      <c r="S3401" s="20">
        <f ca="1">DATEDIF(employees!$M3401, TODAY(), "y")</f>
        <v>4</v>
      </c>
      <c r="T3401" s="20">
        <f>VLOOKUP(employees!$H3401,locations[#All],4,)</f>
        <v>1.05</v>
      </c>
      <c r="U3401" s="22">
        <f>employees!$Q3401/employees!$T3401</f>
        <v>125104.17142857143</v>
      </c>
    </row>
    <row r="3402" spans="1:21" x14ac:dyDescent="0.25">
      <c r="A3402" s="23">
        <v>3401</v>
      </c>
      <c r="B3402" s="24" t="s">
        <v>3300</v>
      </c>
      <c r="C3402" s="24" t="s">
        <v>54</v>
      </c>
      <c r="D3402" s="24">
        <v>35</v>
      </c>
      <c r="E3402" s="24">
        <v>23</v>
      </c>
      <c r="F3402" s="24" t="str">
        <f>VLOOKUP(Table6[[#This Row],[department_id]],departments[#All],2,FALSE)</f>
        <v>Legal</v>
      </c>
      <c r="G3402" s="24" t="str">
        <f>VLOOKUP(employees!$E3402,departments[],3,FALSE)</f>
        <v>G&amp;A</v>
      </c>
      <c r="H3402" s="24">
        <v>6</v>
      </c>
      <c r="I3402" s="24" t="str">
        <f>VLOOKUP(employees!$H3402,locations[#All],3,FALSE)</f>
        <v>Berlin</v>
      </c>
      <c r="J3402" s="24" t="str">
        <f>_xlfn.XLOOKUP(Table6[[#This Row],[City]],locations[city],locations[Continent])</f>
        <v>Europe</v>
      </c>
      <c r="K3402" s="24" t="s">
        <v>66</v>
      </c>
      <c r="L3402" s="24" t="s">
        <v>78</v>
      </c>
      <c r="M3402" s="25">
        <v>45034</v>
      </c>
      <c r="N3402" s="24" t="s">
        <v>52</v>
      </c>
      <c r="O3402" s="24">
        <v>3.28</v>
      </c>
      <c r="P3402" s="24">
        <v>9.3000000000000007</v>
      </c>
      <c r="Q3402" s="24">
        <v>76749.78</v>
      </c>
      <c r="R3402" s="24">
        <v>1523</v>
      </c>
      <c r="S3402" s="24">
        <f ca="1">DATEDIF(employees!$M3402, TODAY(), "y")</f>
        <v>3</v>
      </c>
      <c r="T3402" s="24">
        <f>VLOOKUP(employees!$H3402,locations[#All],4,)</f>
        <v>1.1000000000000001</v>
      </c>
      <c r="U3402" s="26">
        <f>employees!$Q3402/employees!$T3402</f>
        <v>69772.527272727268</v>
      </c>
    </row>
    <row r="3403" spans="1:21" x14ac:dyDescent="0.25">
      <c r="A3403" s="19">
        <v>3402</v>
      </c>
      <c r="B3403" s="20" t="s">
        <v>3301</v>
      </c>
      <c r="C3403" s="20" t="s">
        <v>59</v>
      </c>
      <c r="D3403" s="20">
        <v>60</v>
      </c>
      <c r="E3403" s="20">
        <v>24</v>
      </c>
      <c r="F3403" s="20" t="str">
        <f>VLOOKUP(Table6[[#This Row],[department_id]],departments[#All],2,FALSE)</f>
        <v>Administration</v>
      </c>
      <c r="G3403" s="20" t="str">
        <f>VLOOKUP(employees!$E3403,departments[],3,FALSE)</f>
        <v>G&amp;A</v>
      </c>
      <c r="H3403" s="20">
        <v>20</v>
      </c>
      <c r="I3403" s="20" t="str">
        <f>VLOOKUP(employees!$H3403,locations[#All],3,FALSE)</f>
        <v>Singapore</v>
      </c>
      <c r="J3403" s="20" t="str">
        <f>_xlfn.XLOOKUP(Table6[[#This Row],[City]],locations[city],locations[Continent])</f>
        <v>Asia</v>
      </c>
      <c r="K3403" s="20" t="s">
        <v>60</v>
      </c>
      <c r="L3403" s="20" t="s">
        <v>83</v>
      </c>
      <c r="M3403" s="21">
        <v>44461</v>
      </c>
      <c r="N3403" s="20" t="s">
        <v>62</v>
      </c>
      <c r="O3403" s="20">
        <v>4.3899999999999997</v>
      </c>
      <c r="P3403" s="20">
        <v>8.6999999999999993</v>
      </c>
      <c r="Q3403" s="20">
        <v>68863.89</v>
      </c>
      <c r="R3403" s="20">
        <v>839</v>
      </c>
      <c r="S3403" s="20">
        <f ca="1">DATEDIF(employees!$M3403, TODAY(), "y")</f>
        <v>4</v>
      </c>
      <c r="T3403" s="20">
        <f>VLOOKUP(employees!$H3403,locations[#All],4,)</f>
        <v>1.22</v>
      </c>
      <c r="U3403" s="22">
        <f>employees!$Q3403/employees!$T3403</f>
        <v>56445.811475409835</v>
      </c>
    </row>
    <row r="3404" spans="1:21" x14ac:dyDescent="0.25">
      <c r="A3404" s="23">
        <v>3403</v>
      </c>
      <c r="B3404" s="24" t="s">
        <v>3302</v>
      </c>
      <c r="C3404" s="24" t="s">
        <v>49</v>
      </c>
      <c r="D3404" s="24">
        <v>49</v>
      </c>
      <c r="E3404" s="24">
        <v>26</v>
      </c>
      <c r="F3404" s="24" t="str">
        <f>VLOOKUP(Table6[[#This Row],[department_id]],departments[#All],2,FALSE)</f>
        <v>Procurement</v>
      </c>
      <c r="G3404" s="24" t="str">
        <f>VLOOKUP(employees!$E3404,departments[],3,FALSE)</f>
        <v>Ops</v>
      </c>
      <c r="H3404" s="24">
        <v>5</v>
      </c>
      <c r="I3404" s="24" t="str">
        <f>VLOOKUP(employees!$H3404,locations[#All],3,FALSE)</f>
        <v>London</v>
      </c>
      <c r="J3404" s="24" t="str">
        <f>_xlfn.XLOOKUP(Table6[[#This Row],[City]],locations[city],locations[Continent])</f>
        <v>Europe</v>
      </c>
      <c r="K3404" s="24" t="s">
        <v>75</v>
      </c>
      <c r="L3404" s="24" t="s">
        <v>51</v>
      </c>
      <c r="M3404" s="25">
        <v>41785</v>
      </c>
      <c r="N3404" s="24" t="s">
        <v>57</v>
      </c>
      <c r="O3404" s="24">
        <v>2.56</v>
      </c>
      <c r="P3404" s="24">
        <v>5.6</v>
      </c>
      <c r="Q3404" s="24">
        <v>189098.1</v>
      </c>
      <c r="R3404" s="24">
        <v>1799</v>
      </c>
      <c r="S3404" s="24">
        <f ca="1">DATEDIF(employees!$M3404, TODAY(), "y")</f>
        <v>12</v>
      </c>
      <c r="T3404" s="24">
        <f>VLOOKUP(employees!$H3404,locations[#All],4,)</f>
        <v>1.25</v>
      </c>
      <c r="U3404" s="26">
        <f>employees!$Q3404/employees!$T3404</f>
        <v>151278.48000000001</v>
      </c>
    </row>
    <row r="3405" spans="1:21" x14ac:dyDescent="0.25">
      <c r="A3405" s="19">
        <v>3404</v>
      </c>
      <c r="B3405" s="20" t="s">
        <v>3303</v>
      </c>
      <c r="C3405" s="20" t="s">
        <v>59</v>
      </c>
      <c r="D3405" s="20">
        <v>49</v>
      </c>
      <c r="E3405" s="20">
        <v>1</v>
      </c>
      <c r="F3405" s="20" t="str">
        <f>VLOOKUP(Table6[[#This Row],[department_id]],departments[#All],2,FALSE)</f>
        <v>Engineering</v>
      </c>
      <c r="G3405" s="20" t="str">
        <f>VLOOKUP(employees!$E3405,departments[],3,FALSE)</f>
        <v>Tech</v>
      </c>
      <c r="H3405" s="20">
        <v>5</v>
      </c>
      <c r="I3405" s="20" t="str">
        <f>VLOOKUP(employees!$H3405,locations[#All],3,FALSE)</f>
        <v>London</v>
      </c>
      <c r="J3405" s="20" t="str">
        <f>_xlfn.XLOOKUP(Table6[[#This Row],[City]],locations[city],locations[Continent])</f>
        <v>Europe</v>
      </c>
      <c r="K3405" s="20" t="s">
        <v>60</v>
      </c>
      <c r="L3405" s="20" t="s">
        <v>51</v>
      </c>
      <c r="M3405" s="21">
        <v>43985</v>
      </c>
      <c r="N3405" s="20" t="s">
        <v>57</v>
      </c>
      <c r="O3405" s="20">
        <v>2.99</v>
      </c>
      <c r="P3405" s="20">
        <v>5.5</v>
      </c>
      <c r="Q3405" s="20">
        <v>253669.07</v>
      </c>
      <c r="R3405" s="20">
        <v>1858</v>
      </c>
      <c r="S3405" s="20">
        <f ca="1">DATEDIF(employees!$M3405, TODAY(), "y")</f>
        <v>6</v>
      </c>
      <c r="T3405" s="20">
        <f>VLOOKUP(employees!$H3405,locations[#All],4,)</f>
        <v>1.25</v>
      </c>
      <c r="U3405" s="22">
        <f>employees!$Q3405/employees!$T3405</f>
        <v>202935.25599999999</v>
      </c>
    </row>
    <row r="3406" spans="1:21" x14ac:dyDescent="0.25">
      <c r="A3406" s="23">
        <v>3405</v>
      </c>
      <c r="B3406" s="24" t="s">
        <v>3304</v>
      </c>
      <c r="C3406" s="24" t="s">
        <v>54</v>
      </c>
      <c r="D3406" s="24">
        <v>33</v>
      </c>
      <c r="E3406" s="24">
        <v>23</v>
      </c>
      <c r="F3406" s="24" t="str">
        <f>VLOOKUP(Table6[[#This Row],[department_id]],departments[#All],2,FALSE)</f>
        <v>Legal</v>
      </c>
      <c r="G3406" s="24" t="str">
        <f>VLOOKUP(employees!$E3406,departments[],3,FALSE)</f>
        <v>G&amp;A</v>
      </c>
      <c r="H3406" s="24">
        <v>8</v>
      </c>
      <c r="I3406" s="24" t="str">
        <f>VLOOKUP(employees!$H3406,locations[#All],3,FALSE)</f>
        <v>Barcelona</v>
      </c>
      <c r="J3406" s="24" t="str">
        <f>_xlfn.XLOOKUP(Table6[[#This Row],[City]],locations[city],locations[Continent])</f>
        <v>Europe</v>
      </c>
      <c r="K3406" s="24" t="s">
        <v>60</v>
      </c>
      <c r="L3406" s="24" t="s">
        <v>51</v>
      </c>
      <c r="M3406" s="25">
        <v>41891</v>
      </c>
      <c r="N3406" s="24" t="s">
        <v>52</v>
      </c>
      <c r="O3406" s="24">
        <v>4.1100000000000003</v>
      </c>
      <c r="P3406" s="24">
        <v>9</v>
      </c>
      <c r="Q3406" s="24">
        <v>198780.51</v>
      </c>
      <c r="R3406" s="24">
        <v>2567</v>
      </c>
      <c r="S3406" s="24">
        <f ca="1">DATEDIF(employees!$M3406, TODAY(), "y")</f>
        <v>12</v>
      </c>
      <c r="T3406" s="24">
        <f>VLOOKUP(employees!$H3406,locations[#All],4,)</f>
        <v>1.05</v>
      </c>
      <c r="U3406" s="26">
        <f>employees!$Q3406/employees!$T3406</f>
        <v>189314.77142857143</v>
      </c>
    </row>
    <row r="3407" spans="1:21" x14ac:dyDescent="0.25">
      <c r="A3407" s="19">
        <v>3406</v>
      </c>
      <c r="B3407" s="20" t="s">
        <v>3305</v>
      </c>
      <c r="C3407" s="20" t="s">
        <v>59</v>
      </c>
      <c r="D3407" s="20">
        <v>47</v>
      </c>
      <c r="E3407" s="20">
        <v>14</v>
      </c>
      <c r="F3407" s="20" t="str">
        <f>VLOOKUP(Table6[[#This Row],[department_id]],departments[#All],2,FALSE)</f>
        <v>Sales Operations</v>
      </c>
      <c r="G3407" s="20" t="str">
        <f>VLOOKUP(employees!$E3407,departments[],3,FALSE)</f>
        <v>GTM</v>
      </c>
      <c r="H3407" s="20">
        <v>15</v>
      </c>
      <c r="I3407" s="20" t="str">
        <f>VLOOKUP(employees!$H3407,locations[#All],3,FALSE)</f>
        <v>Cape Town</v>
      </c>
      <c r="J3407" s="20" t="str">
        <f>_xlfn.XLOOKUP(Table6[[#This Row],[City]],locations[city],locations[Continent])</f>
        <v>Africa</v>
      </c>
      <c r="K3407" s="20" t="s">
        <v>64</v>
      </c>
      <c r="L3407" s="20" t="s">
        <v>51</v>
      </c>
      <c r="M3407" s="21">
        <v>42049</v>
      </c>
      <c r="N3407" s="20" t="s">
        <v>62</v>
      </c>
      <c r="O3407" s="20">
        <v>3.09</v>
      </c>
      <c r="P3407" s="20">
        <v>7.3</v>
      </c>
      <c r="Q3407" s="20">
        <v>110246.29</v>
      </c>
      <c r="R3407" s="20">
        <v>660</v>
      </c>
      <c r="S3407" s="20">
        <f ca="1">DATEDIF(employees!$M3407, TODAY(), "y")</f>
        <v>11</v>
      </c>
      <c r="T3407" s="20">
        <f>VLOOKUP(employees!$H3407,locations[#All],4,)</f>
        <v>0.7</v>
      </c>
      <c r="U3407" s="22">
        <f>employees!$Q3407/employees!$T3407</f>
        <v>157494.70000000001</v>
      </c>
    </row>
    <row r="3408" spans="1:21" x14ac:dyDescent="0.25">
      <c r="A3408" s="23">
        <v>3407</v>
      </c>
      <c r="B3408" s="24" t="s">
        <v>3306</v>
      </c>
      <c r="C3408" s="24" t="s">
        <v>59</v>
      </c>
      <c r="D3408" s="24">
        <v>20</v>
      </c>
      <c r="E3408" s="24">
        <v>23</v>
      </c>
      <c r="F3408" s="24" t="str">
        <f>VLOOKUP(Table6[[#This Row],[department_id]],departments[#All],2,FALSE)</f>
        <v>Legal</v>
      </c>
      <c r="G3408" s="24" t="str">
        <f>VLOOKUP(employees!$E3408,departments[],3,FALSE)</f>
        <v>G&amp;A</v>
      </c>
      <c r="H3408" s="24">
        <v>4</v>
      </c>
      <c r="I3408" s="24" t="str">
        <f>VLOOKUP(employees!$H3408,locations[#All],3,FALSE)</f>
        <v>Toronto</v>
      </c>
      <c r="J3408" s="24" t="str">
        <f>_xlfn.XLOOKUP(Table6[[#This Row],[City]],locations[city],locations[Continent])</f>
        <v>North America</v>
      </c>
      <c r="K3408" s="24" t="s">
        <v>66</v>
      </c>
      <c r="L3408" s="24" t="s">
        <v>51</v>
      </c>
      <c r="M3408" s="25">
        <v>42143</v>
      </c>
      <c r="N3408" s="24" t="s">
        <v>57</v>
      </c>
      <c r="O3408" s="24">
        <v>3.07</v>
      </c>
      <c r="P3408" s="24">
        <v>7.2</v>
      </c>
      <c r="Q3408" s="24">
        <v>112522.92</v>
      </c>
      <c r="R3408" s="24">
        <v>2341</v>
      </c>
      <c r="S3408" s="24">
        <f ca="1">DATEDIF(employees!$M3408, TODAY(), "y")</f>
        <v>11</v>
      </c>
      <c r="T3408" s="24">
        <f>VLOOKUP(employees!$H3408,locations[#All],4,)</f>
        <v>1.1000000000000001</v>
      </c>
      <c r="U3408" s="26">
        <f>employees!$Q3408/employees!$T3408</f>
        <v>102293.56363636363</v>
      </c>
    </row>
    <row r="3409" spans="1:21" x14ac:dyDescent="0.25">
      <c r="A3409" s="19">
        <v>3408</v>
      </c>
      <c r="B3409" s="20" t="s">
        <v>3307</v>
      </c>
      <c r="C3409" s="20" t="s">
        <v>59</v>
      </c>
      <c r="D3409" s="20">
        <v>65</v>
      </c>
      <c r="E3409" s="20">
        <v>26</v>
      </c>
      <c r="F3409" s="20" t="str">
        <f>VLOOKUP(Table6[[#This Row],[department_id]],departments[#All],2,FALSE)</f>
        <v>Procurement</v>
      </c>
      <c r="G3409" s="20" t="str">
        <f>VLOOKUP(employees!$E3409,departments[],3,FALSE)</f>
        <v>Ops</v>
      </c>
      <c r="H3409" s="20">
        <v>3</v>
      </c>
      <c r="I3409" s="20" t="str">
        <f>VLOOKUP(employees!$H3409,locations[#All],3,FALSE)</f>
        <v>Austin</v>
      </c>
      <c r="J3409" s="20" t="str">
        <f>_xlfn.XLOOKUP(Table6[[#This Row],[City]],locations[city],locations[Continent])</f>
        <v>North America</v>
      </c>
      <c r="K3409" s="20" t="s">
        <v>60</v>
      </c>
      <c r="L3409" s="20" t="s">
        <v>51</v>
      </c>
      <c r="M3409" s="21">
        <v>45301</v>
      </c>
      <c r="N3409" s="20" t="s">
        <v>57</v>
      </c>
      <c r="O3409" s="20">
        <v>3.3</v>
      </c>
      <c r="P3409" s="20">
        <v>6.1</v>
      </c>
      <c r="Q3409" s="20">
        <v>159891.07</v>
      </c>
      <c r="R3409" s="20">
        <v>3169</v>
      </c>
      <c r="S3409" s="20">
        <f ca="1">DATEDIF(employees!$M3409, TODAY(), "y")</f>
        <v>2</v>
      </c>
      <c r="T3409" s="20">
        <f>VLOOKUP(employees!$H3409,locations[#All],4,)</f>
        <v>1.05</v>
      </c>
      <c r="U3409" s="22">
        <f>employees!$Q3409/employees!$T3409</f>
        <v>152277.20952380952</v>
      </c>
    </row>
    <row r="3410" spans="1:21" x14ac:dyDescent="0.25">
      <c r="A3410" s="23">
        <v>3409</v>
      </c>
      <c r="B3410" s="24" t="s">
        <v>3308</v>
      </c>
      <c r="C3410" s="24" t="s">
        <v>54</v>
      </c>
      <c r="D3410" s="24">
        <v>34</v>
      </c>
      <c r="E3410" s="24">
        <v>10</v>
      </c>
      <c r="F3410" s="24" t="str">
        <f>VLOOKUP(Table6[[#This Row],[department_id]],departments[#All],2,FALSE)</f>
        <v>Product Operations</v>
      </c>
      <c r="G3410" s="24" t="str">
        <f>VLOOKUP(employees!$E3410,departments[],3,FALSE)</f>
        <v>Product</v>
      </c>
      <c r="H3410" s="24">
        <v>5</v>
      </c>
      <c r="I3410" s="24" t="str">
        <f>VLOOKUP(employees!$H3410,locations[#All],3,FALSE)</f>
        <v>London</v>
      </c>
      <c r="J3410" s="24" t="str">
        <f>_xlfn.XLOOKUP(Table6[[#This Row],[City]],locations[city],locations[Continent])</f>
        <v>Europe</v>
      </c>
      <c r="K3410" s="24" t="s">
        <v>66</v>
      </c>
      <c r="L3410" s="24" t="s">
        <v>56</v>
      </c>
      <c r="M3410" s="25">
        <v>43374</v>
      </c>
      <c r="N3410" s="24" t="s">
        <v>52</v>
      </c>
      <c r="O3410" s="24">
        <v>3.11</v>
      </c>
      <c r="P3410" s="24">
        <v>6.7</v>
      </c>
      <c r="Q3410" s="24">
        <v>95863.95</v>
      </c>
      <c r="R3410" s="24">
        <v>2340</v>
      </c>
      <c r="S3410" s="24">
        <f ca="1">DATEDIF(employees!$M3410, TODAY(), "y")</f>
        <v>7</v>
      </c>
      <c r="T3410" s="24">
        <f>VLOOKUP(employees!$H3410,locations[#All],4,)</f>
        <v>1.25</v>
      </c>
      <c r="U3410" s="26">
        <f>employees!$Q3410/employees!$T3410</f>
        <v>76691.16</v>
      </c>
    </row>
    <row r="3411" spans="1:21" x14ac:dyDescent="0.25">
      <c r="A3411" s="19">
        <v>3410</v>
      </c>
      <c r="B3411" s="20" t="s">
        <v>3309</v>
      </c>
      <c r="C3411" s="20" t="s">
        <v>59</v>
      </c>
      <c r="D3411" s="20">
        <v>48</v>
      </c>
      <c r="E3411" s="20">
        <v>25</v>
      </c>
      <c r="F3411" s="20" t="str">
        <f>VLOOKUP(Table6[[#This Row],[department_id]],departments[#All],2,FALSE)</f>
        <v>Operations</v>
      </c>
      <c r="G3411" s="20" t="str">
        <f>VLOOKUP(employees!$E3411,departments[],3,FALSE)</f>
        <v>Ops</v>
      </c>
      <c r="H3411" s="20">
        <v>6</v>
      </c>
      <c r="I3411" s="20" t="str">
        <f>VLOOKUP(employees!$H3411,locations[#All],3,FALSE)</f>
        <v>Berlin</v>
      </c>
      <c r="J3411" s="20" t="str">
        <f>_xlfn.XLOOKUP(Table6[[#This Row],[City]],locations[city],locations[Continent])</f>
        <v>Europe</v>
      </c>
      <c r="K3411" s="20" t="s">
        <v>55</v>
      </c>
      <c r="L3411" s="20" t="s">
        <v>56</v>
      </c>
      <c r="M3411" s="21">
        <v>43706</v>
      </c>
      <c r="N3411" s="20" t="s">
        <v>52</v>
      </c>
      <c r="O3411" s="20">
        <v>4.79</v>
      </c>
      <c r="P3411" s="20">
        <v>8.1999999999999993</v>
      </c>
      <c r="Q3411" s="20">
        <v>105918.45</v>
      </c>
      <c r="R3411" s="20">
        <v>3469</v>
      </c>
      <c r="S3411" s="20">
        <f ca="1">DATEDIF(employees!$M3411, TODAY(), "y")</f>
        <v>7</v>
      </c>
      <c r="T3411" s="20">
        <f>VLOOKUP(employees!$H3411,locations[#All],4,)</f>
        <v>1.1000000000000001</v>
      </c>
      <c r="U3411" s="22">
        <f>employees!$Q3411/employees!$T3411</f>
        <v>96289.499999999985</v>
      </c>
    </row>
    <row r="3412" spans="1:21" x14ac:dyDescent="0.25">
      <c r="A3412" s="23">
        <v>3411</v>
      </c>
      <c r="B3412" s="24" t="s">
        <v>3310</v>
      </c>
      <c r="C3412" s="24" t="s">
        <v>54</v>
      </c>
      <c r="D3412" s="24">
        <v>39</v>
      </c>
      <c r="E3412" s="24">
        <v>6</v>
      </c>
      <c r="F3412" s="24" t="str">
        <f>VLOOKUP(Table6[[#This Row],[department_id]],departments[#All],2,FALSE)</f>
        <v>Security</v>
      </c>
      <c r="G3412" s="24" t="str">
        <f>VLOOKUP(employees!$E3412,departments[],3,FALSE)</f>
        <v>Tech</v>
      </c>
      <c r="H3412" s="24">
        <v>3</v>
      </c>
      <c r="I3412" s="24" t="str">
        <f>VLOOKUP(employees!$H3412,locations[#All],3,FALSE)</f>
        <v>Austin</v>
      </c>
      <c r="J3412" s="24" t="str">
        <f>_xlfn.XLOOKUP(Table6[[#This Row],[City]],locations[city],locations[Continent])</f>
        <v>North America</v>
      </c>
      <c r="K3412" s="24" t="s">
        <v>66</v>
      </c>
      <c r="L3412" s="24" t="s">
        <v>51</v>
      </c>
      <c r="M3412" s="25">
        <v>43949</v>
      </c>
      <c r="N3412" s="24" t="s">
        <v>52</v>
      </c>
      <c r="O3412" s="24">
        <v>4.1399999999999997</v>
      </c>
      <c r="P3412" s="24">
        <v>5.9</v>
      </c>
      <c r="Q3412" s="24">
        <v>95529.76</v>
      </c>
      <c r="R3412" s="24">
        <v>606</v>
      </c>
      <c r="S3412" s="24">
        <f ca="1">DATEDIF(employees!$M3412, TODAY(), "y")</f>
        <v>6</v>
      </c>
      <c r="T3412" s="24">
        <f>VLOOKUP(employees!$H3412,locations[#All],4,)</f>
        <v>1.05</v>
      </c>
      <c r="U3412" s="26">
        <f>employees!$Q3412/employees!$T3412</f>
        <v>90980.723809523799</v>
      </c>
    </row>
    <row r="3413" spans="1:21" x14ac:dyDescent="0.25">
      <c r="A3413" s="19">
        <v>3412</v>
      </c>
      <c r="B3413" s="20" t="s">
        <v>3311</v>
      </c>
      <c r="C3413" s="20" t="s">
        <v>59</v>
      </c>
      <c r="D3413" s="20">
        <v>31</v>
      </c>
      <c r="E3413" s="20">
        <v>23</v>
      </c>
      <c r="F3413" s="20" t="str">
        <f>VLOOKUP(Table6[[#This Row],[department_id]],departments[#All],2,FALSE)</f>
        <v>Legal</v>
      </c>
      <c r="G3413" s="20" t="str">
        <f>VLOOKUP(employees!$E3413,departments[],3,FALSE)</f>
        <v>G&amp;A</v>
      </c>
      <c r="H3413" s="20">
        <v>18</v>
      </c>
      <c r="I3413" s="20" t="str">
        <f>VLOOKUP(employees!$H3413,locations[#All],3,FALSE)</f>
        <v>Buenos Aires</v>
      </c>
      <c r="J3413" s="20" t="str">
        <f>_xlfn.XLOOKUP(Table6[[#This Row],[City]],locations[city],locations[Continent])</f>
        <v>South America</v>
      </c>
      <c r="K3413" s="20" t="s">
        <v>55</v>
      </c>
      <c r="L3413" s="20" t="s">
        <v>56</v>
      </c>
      <c r="M3413" s="21">
        <v>45781</v>
      </c>
      <c r="N3413" s="20" t="s">
        <v>52</v>
      </c>
      <c r="O3413" s="20">
        <v>4.22</v>
      </c>
      <c r="P3413" s="20">
        <v>8.1999999999999993</v>
      </c>
      <c r="Q3413" s="20">
        <v>101254.88</v>
      </c>
      <c r="R3413" s="20">
        <v>492</v>
      </c>
      <c r="S3413" s="20">
        <f ca="1">DATEDIF(employees!$M3413, TODAY(), "y")</f>
        <v>1</v>
      </c>
      <c r="T3413" s="20">
        <f>VLOOKUP(employees!$H3413,locations[#All],4,)</f>
        <v>0.65</v>
      </c>
      <c r="U3413" s="22">
        <f>employees!$Q3413/employees!$T3413</f>
        <v>155776.73846153845</v>
      </c>
    </row>
    <row r="3414" spans="1:21" x14ac:dyDescent="0.25">
      <c r="A3414" s="23">
        <v>3413</v>
      </c>
      <c r="B3414" s="24" t="s">
        <v>3312</v>
      </c>
      <c r="C3414" s="24" t="s">
        <v>59</v>
      </c>
      <c r="D3414" s="24">
        <v>62</v>
      </c>
      <c r="E3414" s="24">
        <v>21</v>
      </c>
      <c r="F3414" s="24" t="str">
        <f>VLOOKUP(Table6[[#This Row],[department_id]],departments[#All],2,FALSE)</f>
        <v>Finance</v>
      </c>
      <c r="G3414" s="24" t="str">
        <f>VLOOKUP(employees!$E3414,departments[],3,FALSE)</f>
        <v>G&amp;A</v>
      </c>
      <c r="H3414" s="24">
        <v>19</v>
      </c>
      <c r="I3414" s="24" t="str">
        <f>VLOOKUP(employees!$H3414,locations[#All],3,FALSE)</f>
        <v>Tokyo</v>
      </c>
      <c r="J3414" s="24" t="str">
        <f>_xlfn.XLOOKUP(Table6[[#This Row],[City]],locations[city],locations[Continent])</f>
        <v>Asia</v>
      </c>
      <c r="K3414" s="24" t="s">
        <v>64</v>
      </c>
      <c r="L3414" s="24" t="s">
        <v>51</v>
      </c>
      <c r="M3414" s="25">
        <v>43660</v>
      </c>
      <c r="N3414" s="24" t="s">
        <v>57</v>
      </c>
      <c r="O3414" s="24">
        <v>3.53</v>
      </c>
      <c r="P3414" s="24">
        <v>7.3</v>
      </c>
      <c r="Q3414" s="24">
        <v>239192.7</v>
      </c>
      <c r="R3414" s="24">
        <v>2219</v>
      </c>
      <c r="S3414" s="24">
        <f ca="1">DATEDIF(employees!$M3414, TODAY(), "y")</f>
        <v>7</v>
      </c>
      <c r="T3414" s="24">
        <f>VLOOKUP(employees!$H3414,locations[#All],4,)</f>
        <v>1.2</v>
      </c>
      <c r="U3414" s="26">
        <f>employees!$Q3414/employees!$T3414</f>
        <v>199327.25000000003</v>
      </c>
    </row>
    <row r="3415" spans="1:21" x14ac:dyDescent="0.25">
      <c r="A3415" s="19">
        <v>3414</v>
      </c>
      <c r="B3415" s="20" t="s">
        <v>3313</v>
      </c>
      <c r="C3415" s="20" t="s">
        <v>54</v>
      </c>
      <c r="D3415" s="20">
        <v>41</v>
      </c>
      <c r="E3415" s="20">
        <v>24</v>
      </c>
      <c r="F3415" s="20" t="str">
        <f>VLOOKUP(Table6[[#This Row],[department_id]],departments[#All],2,FALSE)</f>
        <v>Administration</v>
      </c>
      <c r="G3415" s="20" t="str">
        <f>VLOOKUP(employees!$E3415,departments[],3,FALSE)</f>
        <v>G&amp;A</v>
      </c>
      <c r="H3415" s="20">
        <v>8</v>
      </c>
      <c r="I3415" s="20" t="str">
        <f>VLOOKUP(employees!$H3415,locations[#All],3,FALSE)</f>
        <v>Barcelona</v>
      </c>
      <c r="J3415" s="20" t="str">
        <f>_xlfn.XLOOKUP(Table6[[#This Row],[City]],locations[city],locations[Continent])</f>
        <v>Europe</v>
      </c>
      <c r="K3415" s="20" t="s">
        <v>60</v>
      </c>
      <c r="L3415" s="20" t="s">
        <v>51</v>
      </c>
      <c r="M3415" s="21">
        <v>43095</v>
      </c>
      <c r="N3415" s="20" t="s">
        <v>57</v>
      </c>
      <c r="O3415" s="20">
        <v>2.63</v>
      </c>
      <c r="P3415" s="20">
        <v>9.8000000000000007</v>
      </c>
      <c r="Q3415" s="20">
        <v>82547.710000000006</v>
      </c>
      <c r="R3415" s="20">
        <v>1066</v>
      </c>
      <c r="S3415" s="20">
        <f ca="1">DATEDIF(employees!$M3415, TODAY(), "y")</f>
        <v>8</v>
      </c>
      <c r="T3415" s="20">
        <f>VLOOKUP(employees!$H3415,locations[#All],4,)</f>
        <v>1.05</v>
      </c>
      <c r="U3415" s="22">
        <f>employees!$Q3415/employees!$T3415</f>
        <v>78616.866666666669</v>
      </c>
    </row>
    <row r="3416" spans="1:21" x14ac:dyDescent="0.25">
      <c r="A3416" s="23">
        <v>3415</v>
      </c>
      <c r="B3416" s="24" t="s">
        <v>3314</v>
      </c>
      <c r="C3416" s="24" t="s">
        <v>54</v>
      </c>
      <c r="D3416" s="24">
        <v>38</v>
      </c>
      <c r="E3416" s="24">
        <v>3</v>
      </c>
      <c r="F3416" s="24" t="str">
        <f>VLOOKUP(Table6[[#This Row],[department_id]],departments[#All],2,FALSE)</f>
        <v>Data Engineering</v>
      </c>
      <c r="G3416" s="24" t="str">
        <f>VLOOKUP(employees!$E3416,departments[],3,FALSE)</f>
        <v>Tech</v>
      </c>
      <c r="H3416" s="24">
        <v>14</v>
      </c>
      <c r="I3416" s="24" t="str">
        <f>VLOOKUP(employees!$H3416,locations[#All],3,FALSE)</f>
        <v>Dubai</v>
      </c>
      <c r="J3416" s="24" t="str">
        <f>_xlfn.XLOOKUP(Table6[[#This Row],[City]],locations[city],locations[Continent])</f>
        <v>Asia</v>
      </c>
      <c r="K3416" s="24" t="s">
        <v>60</v>
      </c>
      <c r="L3416" s="24" t="s">
        <v>51</v>
      </c>
      <c r="M3416" s="25">
        <v>45524</v>
      </c>
      <c r="N3416" s="24" t="s">
        <v>62</v>
      </c>
      <c r="O3416" s="24">
        <v>3.98</v>
      </c>
      <c r="P3416" s="24">
        <v>7.5</v>
      </c>
      <c r="Q3416" s="24">
        <v>200762.39</v>
      </c>
      <c r="R3416" s="24">
        <v>888</v>
      </c>
      <c r="S3416" s="24">
        <f ca="1">DATEDIF(employees!$M3416, TODAY(), "y")</f>
        <v>2</v>
      </c>
      <c r="T3416" s="24">
        <f>VLOOKUP(employees!$H3416,locations[#All],4,)</f>
        <v>1.05</v>
      </c>
      <c r="U3416" s="26">
        <f>employees!$Q3416/employees!$T3416</f>
        <v>191202.2761904762</v>
      </c>
    </row>
    <row r="3417" spans="1:21" x14ac:dyDescent="0.25">
      <c r="A3417" s="19">
        <v>3416</v>
      </c>
      <c r="B3417" s="20" t="s">
        <v>3315</v>
      </c>
      <c r="C3417" s="20" t="s">
        <v>49</v>
      </c>
      <c r="D3417" s="20">
        <v>65</v>
      </c>
      <c r="E3417" s="20">
        <v>25</v>
      </c>
      <c r="F3417" s="20" t="str">
        <f>VLOOKUP(Table6[[#This Row],[department_id]],departments[#All],2,FALSE)</f>
        <v>Operations</v>
      </c>
      <c r="G3417" s="20" t="str">
        <f>VLOOKUP(employees!$E3417,departments[],3,FALSE)</f>
        <v>Ops</v>
      </c>
      <c r="H3417" s="20">
        <v>19</v>
      </c>
      <c r="I3417" s="20" t="str">
        <f>VLOOKUP(employees!$H3417,locations[#All],3,FALSE)</f>
        <v>Tokyo</v>
      </c>
      <c r="J3417" s="20" t="str">
        <f>_xlfn.XLOOKUP(Table6[[#This Row],[City]],locations[city],locations[Continent])</f>
        <v>Asia</v>
      </c>
      <c r="K3417" s="20" t="s">
        <v>60</v>
      </c>
      <c r="L3417" s="20" t="s">
        <v>51</v>
      </c>
      <c r="M3417" s="21">
        <v>45199</v>
      </c>
      <c r="N3417" s="20" t="s">
        <v>62</v>
      </c>
      <c r="O3417" s="20">
        <v>4.51</v>
      </c>
      <c r="P3417" s="20">
        <v>9.1999999999999993</v>
      </c>
      <c r="Q3417" s="20">
        <v>128437.7</v>
      </c>
      <c r="R3417" s="20">
        <v>2105</v>
      </c>
      <c r="S3417" s="20">
        <f ca="1">DATEDIF(employees!$M3417, TODAY(), "y")</f>
        <v>2</v>
      </c>
      <c r="T3417" s="20">
        <f>VLOOKUP(employees!$H3417,locations[#All],4,)</f>
        <v>1.2</v>
      </c>
      <c r="U3417" s="22">
        <f>employees!$Q3417/employees!$T3417</f>
        <v>107031.41666666667</v>
      </c>
    </row>
    <row r="3418" spans="1:21" x14ac:dyDescent="0.25">
      <c r="A3418" s="23">
        <v>3417</v>
      </c>
      <c r="B3418" s="24" t="s">
        <v>3316</v>
      </c>
      <c r="C3418" s="24" t="s">
        <v>54</v>
      </c>
      <c r="D3418" s="24">
        <v>24</v>
      </c>
      <c r="E3418" s="24">
        <v>25</v>
      </c>
      <c r="F3418" s="24" t="str">
        <f>VLOOKUP(Table6[[#This Row],[department_id]],departments[#All],2,FALSE)</f>
        <v>Operations</v>
      </c>
      <c r="G3418" s="24" t="str">
        <f>VLOOKUP(employees!$E3418,departments[],3,FALSE)</f>
        <v>Ops</v>
      </c>
      <c r="H3418" s="24">
        <v>21</v>
      </c>
      <c r="I3418" s="24" t="str">
        <f>VLOOKUP(employees!$H3418,locations[#All],3,FALSE)</f>
        <v>Sydney</v>
      </c>
      <c r="J3418" s="24" t="str">
        <f>_xlfn.XLOOKUP(Table6[[#This Row],[City]],locations[city],locations[Continent])</f>
        <v>Oceania</v>
      </c>
      <c r="K3418" s="24" t="s">
        <v>55</v>
      </c>
      <c r="L3418" s="24" t="s">
        <v>78</v>
      </c>
      <c r="M3418" s="25">
        <v>42746</v>
      </c>
      <c r="N3418" s="24" t="s">
        <v>57</v>
      </c>
      <c r="O3418" s="24">
        <v>4.22</v>
      </c>
      <c r="P3418" s="24">
        <v>5.8</v>
      </c>
      <c r="Q3418" s="24">
        <v>115226.93</v>
      </c>
      <c r="R3418" s="24">
        <v>2384</v>
      </c>
      <c r="S3418" s="24">
        <f ca="1">DATEDIF(employees!$M3418, TODAY(), "y")</f>
        <v>9</v>
      </c>
      <c r="T3418" s="24">
        <f>VLOOKUP(employees!$H3418,locations[#All],4,)</f>
        <v>1.1499999999999999</v>
      </c>
      <c r="U3418" s="26">
        <f>employees!$Q3418/employees!$T3418</f>
        <v>100197.33043478261</v>
      </c>
    </row>
    <row r="3419" spans="1:21" x14ac:dyDescent="0.25">
      <c r="A3419" s="19">
        <v>3418</v>
      </c>
      <c r="B3419" s="20" t="s">
        <v>3317</v>
      </c>
      <c r="C3419" s="20" t="s">
        <v>59</v>
      </c>
      <c r="D3419" s="20">
        <v>33</v>
      </c>
      <c r="E3419" s="20">
        <v>21</v>
      </c>
      <c r="F3419" s="20" t="str">
        <f>VLOOKUP(Table6[[#This Row],[department_id]],departments[#All],2,FALSE)</f>
        <v>Finance</v>
      </c>
      <c r="G3419" s="20" t="str">
        <f>VLOOKUP(employees!$E3419,departments[],3,FALSE)</f>
        <v>G&amp;A</v>
      </c>
      <c r="H3419" s="20">
        <v>2</v>
      </c>
      <c r="I3419" s="20" t="str">
        <f>VLOOKUP(employees!$H3419,locations[#All],3,FALSE)</f>
        <v>New York</v>
      </c>
      <c r="J3419" s="20" t="str">
        <f>_xlfn.XLOOKUP(Table6[[#This Row],[City]],locations[city],locations[Continent])</f>
        <v>North America</v>
      </c>
      <c r="K3419" s="20" t="s">
        <v>66</v>
      </c>
      <c r="L3419" s="20" t="s">
        <v>51</v>
      </c>
      <c r="M3419" s="21">
        <v>43940</v>
      </c>
      <c r="N3419" s="20" t="s">
        <v>57</v>
      </c>
      <c r="O3419" s="20">
        <v>2.82</v>
      </c>
      <c r="P3419" s="20">
        <v>8.1999999999999993</v>
      </c>
      <c r="Q3419" s="20">
        <v>100723.82</v>
      </c>
      <c r="R3419" s="20">
        <v>374</v>
      </c>
      <c r="S3419" s="20">
        <f ca="1">DATEDIF(employees!$M3419, TODAY(), "y")</f>
        <v>6</v>
      </c>
      <c r="T3419" s="20">
        <f>VLOOKUP(employees!$H3419,locations[#All],4,)</f>
        <v>1.3</v>
      </c>
      <c r="U3419" s="22">
        <f>employees!$Q3419/employees!$T3419</f>
        <v>77479.86153846154</v>
      </c>
    </row>
    <row r="3420" spans="1:21" x14ac:dyDescent="0.25">
      <c r="A3420" s="23">
        <v>3419</v>
      </c>
      <c r="B3420" s="24" t="s">
        <v>3318</v>
      </c>
      <c r="C3420" s="24" t="s">
        <v>54</v>
      </c>
      <c r="D3420" s="24">
        <v>49</v>
      </c>
      <c r="E3420" s="24">
        <v>13</v>
      </c>
      <c r="F3420" s="24" t="str">
        <f>VLOOKUP(Table6[[#This Row],[department_id]],departments[#All],2,FALSE)</f>
        <v>Sales</v>
      </c>
      <c r="G3420" s="24" t="str">
        <f>VLOOKUP(employees!$E3420,departments[],3,FALSE)</f>
        <v>GTM</v>
      </c>
      <c r="H3420" s="24">
        <v>12</v>
      </c>
      <c r="I3420" s="24" t="str">
        <f>VLOOKUP(employees!$H3420,locations[#All],3,FALSE)</f>
        <v>Hyderabad</v>
      </c>
      <c r="J3420" s="24" t="str">
        <f>_xlfn.XLOOKUP(Table6[[#This Row],[City]],locations[city],locations[Continent])</f>
        <v>Asia</v>
      </c>
      <c r="K3420" s="24" t="s">
        <v>55</v>
      </c>
      <c r="L3420" s="24" t="s">
        <v>51</v>
      </c>
      <c r="M3420" s="25">
        <v>45682</v>
      </c>
      <c r="N3420" s="24" t="s">
        <v>57</v>
      </c>
      <c r="O3420" s="24">
        <v>3.77</v>
      </c>
      <c r="P3420" s="24">
        <v>8</v>
      </c>
      <c r="Q3420" s="24">
        <v>64265.94</v>
      </c>
      <c r="R3420" s="24">
        <v>1458</v>
      </c>
      <c r="S3420" s="24">
        <f ca="1">DATEDIF(employees!$M3420, TODAY(), "y")</f>
        <v>1</v>
      </c>
      <c r="T3420" s="24">
        <f>VLOOKUP(employees!$H3420,locations[#All],4,)</f>
        <v>0.68</v>
      </c>
      <c r="U3420" s="26">
        <f>employees!$Q3420/employees!$T3420</f>
        <v>94508.73529411765</v>
      </c>
    </row>
    <row r="3421" spans="1:21" x14ac:dyDescent="0.25">
      <c r="A3421" s="19">
        <v>3420</v>
      </c>
      <c r="B3421" s="20" t="s">
        <v>3319</v>
      </c>
      <c r="C3421" s="20" t="s">
        <v>49</v>
      </c>
      <c r="D3421" s="20">
        <v>21</v>
      </c>
      <c r="E3421" s="20">
        <v>1</v>
      </c>
      <c r="F3421" s="20" t="str">
        <f>VLOOKUP(Table6[[#This Row],[department_id]],departments[#All],2,FALSE)</f>
        <v>Engineering</v>
      </c>
      <c r="G3421" s="20" t="str">
        <f>VLOOKUP(employees!$E3421,departments[],3,FALSE)</f>
        <v>Tech</v>
      </c>
      <c r="H3421" s="20">
        <v>2</v>
      </c>
      <c r="I3421" s="20" t="str">
        <f>VLOOKUP(employees!$H3421,locations[#All],3,FALSE)</f>
        <v>New York</v>
      </c>
      <c r="J3421" s="20" t="str">
        <f>_xlfn.XLOOKUP(Table6[[#This Row],[City]],locations[city],locations[Continent])</f>
        <v>North America</v>
      </c>
      <c r="K3421" s="20" t="s">
        <v>60</v>
      </c>
      <c r="L3421" s="20" t="s">
        <v>78</v>
      </c>
      <c r="M3421" s="21">
        <v>42650</v>
      </c>
      <c r="N3421" s="20" t="s">
        <v>52</v>
      </c>
      <c r="O3421" s="20">
        <v>3.66</v>
      </c>
      <c r="P3421" s="20">
        <v>7</v>
      </c>
      <c r="Q3421" s="20">
        <v>161863.44</v>
      </c>
      <c r="R3421" s="20">
        <v>1072</v>
      </c>
      <c r="S3421" s="20">
        <f ca="1">DATEDIF(employees!$M3421, TODAY(), "y")</f>
        <v>9</v>
      </c>
      <c r="T3421" s="20">
        <f>VLOOKUP(employees!$H3421,locations[#All],4,)</f>
        <v>1.3</v>
      </c>
      <c r="U3421" s="22">
        <f>employees!$Q3421/employees!$T3421</f>
        <v>124510.33846153846</v>
      </c>
    </row>
    <row r="3422" spans="1:21" x14ac:dyDescent="0.25">
      <c r="A3422" s="23">
        <v>3421</v>
      </c>
      <c r="B3422" s="24" t="s">
        <v>3320</v>
      </c>
      <c r="C3422" s="24" t="s">
        <v>59</v>
      </c>
      <c r="D3422" s="24">
        <v>57</v>
      </c>
      <c r="E3422" s="24">
        <v>6</v>
      </c>
      <c r="F3422" s="24" t="str">
        <f>VLOOKUP(Table6[[#This Row],[department_id]],departments[#All],2,FALSE)</f>
        <v>Security</v>
      </c>
      <c r="G3422" s="24" t="str">
        <f>VLOOKUP(employees!$E3422,departments[],3,FALSE)</f>
        <v>Tech</v>
      </c>
      <c r="H3422" s="24">
        <v>11</v>
      </c>
      <c r="I3422" s="24" t="str">
        <f>VLOOKUP(employees!$H3422,locations[#All],3,FALSE)</f>
        <v>Bengaluru</v>
      </c>
      <c r="J3422" s="24" t="str">
        <f>_xlfn.XLOOKUP(Table6[[#This Row],[City]],locations[city],locations[Continent])</f>
        <v>Asia</v>
      </c>
      <c r="K3422" s="24" t="s">
        <v>66</v>
      </c>
      <c r="L3422" s="24" t="s">
        <v>51</v>
      </c>
      <c r="M3422" s="25">
        <v>45641</v>
      </c>
      <c r="N3422" s="24" t="s">
        <v>52</v>
      </c>
      <c r="O3422" s="24">
        <v>3.84</v>
      </c>
      <c r="P3422" s="24">
        <v>8.6</v>
      </c>
      <c r="Q3422" s="24">
        <v>52833.72</v>
      </c>
      <c r="R3422" s="24">
        <v>383</v>
      </c>
      <c r="S3422" s="24">
        <f ca="1">DATEDIF(employees!$M3422, TODAY(), "y")</f>
        <v>1</v>
      </c>
      <c r="T3422" s="24">
        <f>VLOOKUP(employees!$H3422,locations[#All],4,)</f>
        <v>0.7</v>
      </c>
      <c r="U3422" s="26">
        <f>employees!$Q3422/employees!$T3422</f>
        <v>75476.742857142861</v>
      </c>
    </row>
    <row r="3423" spans="1:21" x14ac:dyDescent="0.25">
      <c r="A3423" s="19">
        <v>3422</v>
      </c>
      <c r="B3423" s="20" t="s">
        <v>3321</v>
      </c>
      <c r="C3423" s="20" t="s">
        <v>54</v>
      </c>
      <c r="D3423" s="20">
        <v>52</v>
      </c>
      <c r="E3423" s="20">
        <v>15</v>
      </c>
      <c r="F3423" s="20" t="str">
        <f>VLOOKUP(Table6[[#This Row],[department_id]],departments[#All],2,FALSE)</f>
        <v>Marketing</v>
      </c>
      <c r="G3423" s="20" t="str">
        <f>VLOOKUP(employees!$E3423,departments[],3,FALSE)</f>
        <v>GTM</v>
      </c>
      <c r="H3423" s="20">
        <v>4</v>
      </c>
      <c r="I3423" s="20" t="str">
        <f>VLOOKUP(employees!$H3423,locations[#All],3,FALSE)</f>
        <v>Toronto</v>
      </c>
      <c r="J3423" s="20" t="str">
        <f>_xlfn.XLOOKUP(Table6[[#This Row],[City]],locations[city],locations[Continent])</f>
        <v>North America</v>
      </c>
      <c r="K3423" s="20" t="s">
        <v>60</v>
      </c>
      <c r="L3423" s="20" t="s">
        <v>78</v>
      </c>
      <c r="M3423" s="21">
        <v>41754</v>
      </c>
      <c r="N3423" s="20" t="s">
        <v>57</v>
      </c>
      <c r="O3423" s="20">
        <v>3.95</v>
      </c>
      <c r="P3423" s="20">
        <v>6.7</v>
      </c>
      <c r="Q3423" s="20">
        <v>160566.34</v>
      </c>
      <c r="R3423" s="20">
        <v>2681</v>
      </c>
      <c r="S3423" s="20">
        <f ca="1">DATEDIF(employees!$M3423, TODAY(), "y")</f>
        <v>12</v>
      </c>
      <c r="T3423" s="20">
        <f>VLOOKUP(employees!$H3423,locations[#All],4,)</f>
        <v>1.1000000000000001</v>
      </c>
      <c r="U3423" s="22">
        <f>employees!$Q3423/employees!$T3423</f>
        <v>145969.4</v>
      </c>
    </row>
    <row r="3424" spans="1:21" x14ac:dyDescent="0.25">
      <c r="A3424" s="23">
        <v>3423</v>
      </c>
      <c r="B3424" s="24" t="s">
        <v>3322</v>
      </c>
      <c r="C3424" s="24" t="s">
        <v>54</v>
      </c>
      <c r="D3424" s="24">
        <v>61</v>
      </c>
      <c r="E3424" s="24">
        <v>9</v>
      </c>
      <c r="F3424" s="24" t="str">
        <f>VLOOKUP(Table6[[#This Row],[department_id]],departments[#All],2,FALSE)</f>
        <v>Product Management</v>
      </c>
      <c r="G3424" s="24" t="str">
        <f>VLOOKUP(employees!$E3424,departments[],3,FALSE)</f>
        <v>Product</v>
      </c>
      <c r="H3424" s="24">
        <v>6</v>
      </c>
      <c r="I3424" s="24" t="str">
        <f>VLOOKUP(employees!$H3424,locations[#All],3,FALSE)</f>
        <v>Berlin</v>
      </c>
      <c r="J3424" s="24" t="str">
        <f>_xlfn.XLOOKUP(Table6[[#This Row],[City]],locations[city],locations[Continent])</f>
        <v>Europe</v>
      </c>
      <c r="K3424" s="24" t="s">
        <v>60</v>
      </c>
      <c r="L3424" s="24" t="s">
        <v>51</v>
      </c>
      <c r="M3424" s="25">
        <v>45603</v>
      </c>
      <c r="N3424" s="24" t="s">
        <v>62</v>
      </c>
      <c r="O3424" s="24">
        <v>4.09</v>
      </c>
      <c r="P3424" s="24">
        <v>9.6</v>
      </c>
      <c r="Q3424" s="24">
        <v>184128.82</v>
      </c>
      <c r="R3424" s="24">
        <v>2118</v>
      </c>
      <c r="S3424" s="24">
        <f ca="1">DATEDIF(employees!$M3424, TODAY(), "y")</f>
        <v>1</v>
      </c>
      <c r="T3424" s="24">
        <f>VLOOKUP(employees!$H3424,locations[#All],4,)</f>
        <v>1.1000000000000001</v>
      </c>
      <c r="U3424" s="26">
        <f>employees!$Q3424/employees!$T3424</f>
        <v>167389.83636363636</v>
      </c>
    </row>
    <row r="3425" spans="1:21" x14ac:dyDescent="0.25">
      <c r="A3425" s="19">
        <v>3424</v>
      </c>
      <c r="B3425" s="20" t="s">
        <v>3323</v>
      </c>
      <c r="C3425" s="20" t="s">
        <v>49</v>
      </c>
      <c r="D3425" s="20">
        <v>22</v>
      </c>
      <c r="E3425" s="20">
        <v>5</v>
      </c>
      <c r="F3425" s="20" t="str">
        <f>VLOOKUP(Table6[[#This Row],[department_id]],departments[#All],2,FALSE)</f>
        <v>Platform</v>
      </c>
      <c r="G3425" s="20" t="str">
        <f>VLOOKUP(employees!$E3425,departments[],3,FALSE)</f>
        <v>Tech</v>
      </c>
      <c r="H3425" s="20">
        <v>20</v>
      </c>
      <c r="I3425" s="20" t="str">
        <f>VLOOKUP(employees!$H3425,locations[#All],3,FALSE)</f>
        <v>Singapore</v>
      </c>
      <c r="J3425" s="20" t="str">
        <f>_xlfn.XLOOKUP(Table6[[#This Row],[City]],locations[city],locations[Continent])</f>
        <v>Asia</v>
      </c>
      <c r="K3425" s="20" t="s">
        <v>55</v>
      </c>
      <c r="L3425" s="20" t="s">
        <v>56</v>
      </c>
      <c r="M3425" s="21">
        <v>45869</v>
      </c>
      <c r="N3425" s="20" t="s">
        <v>52</v>
      </c>
      <c r="O3425" s="20">
        <v>3.55</v>
      </c>
      <c r="P3425" s="20">
        <v>7.8</v>
      </c>
      <c r="Q3425" s="20">
        <v>114786.35</v>
      </c>
      <c r="R3425" s="20">
        <v>3015</v>
      </c>
      <c r="S3425" s="20">
        <f ca="1">DATEDIF(employees!$M3425, TODAY(), "y")</f>
        <v>1</v>
      </c>
      <c r="T3425" s="20">
        <f>VLOOKUP(employees!$H3425,locations[#All],4,)</f>
        <v>1.22</v>
      </c>
      <c r="U3425" s="22">
        <f>employees!$Q3425/employees!$T3425</f>
        <v>94087.172131147541</v>
      </c>
    </row>
    <row r="3426" spans="1:21" x14ac:dyDescent="0.25">
      <c r="A3426" s="23">
        <v>3425</v>
      </c>
      <c r="B3426" s="24" t="s">
        <v>3324</v>
      </c>
      <c r="C3426" s="24" t="s">
        <v>49</v>
      </c>
      <c r="D3426" s="24">
        <v>35</v>
      </c>
      <c r="E3426" s="24">
        <v>6</v>
      </c>
      <c r="F3426" s="24" t="str">
        <f>VLOOKUP(Table6[[#This Row],[department_id]],departments[#All],2,FALSE)</f>
        <v>Security</v>
      </c>
      <c r="G3426" s="24" t="str">
        <f>VLOOKUP(employees!$E3426,departments[],3,FALSE)</f>
        <v>Tech</v>
      </c>
      <c r="H3426" s="24">
        <v>21</v>
      </c>
      <c r="I3426" s="24" t="str">
        <f>VLOOKUP(employees!$H3426,locations[#All],3,FALSE)</f>
        <v>Sydney</v>
      </c>
      <c r="J3426" s="24" t="str">
        <f>_xlfn.XLOOKUP(Table6[[#This Row],[City]],locations[city],locations[Continent])</f>
        <v>Oceania</v>
      </c>
      <c r="K3426" s="24" t="s">
        <v>55</v>
      </c>
      <c r="L3426" s="24" t="s">
        <v>51</v>
      </c>
      <c r="M3426" s="25">
        <v>43737</v>
      </c>
      <c r="N3426" s="24" t="s">
        <v>62</v>
      </c>
      <c r="O3426" s="24">
        <v>3.57</v>
      </c>
      <c r="P3426" s="24">
        <v>8.1999999999999993</v>
      </c>
      <c r="Q3426" s="24">
        <v>161987.92000000001</v>
      </c>
      <c r="R3426" s="24">
        <v>3380</v>
      </c>
      <c r="S3426" s="24">
        <f ca="1">DATEDIF(employees!$M3426, TODAY(), "y")</f>
        <v>6</v>
      </c>
      <c r="T3426" s="24">
        <f>VLOOKUP(employees!$H3426,locations[#All],4,)</f>
        <v>1.1499999999999999</v>
      </c>
      <c r="U3426" s="26">
        <f>employees!$Q3426/employees!$T3426</f>
        <v>140859.06086956523</v>
      </c>
    </row>
    <row r="3427" spans="1:21" x14ac:dyDescent="0.25">
      <c r="A3427" s="19">
        <v>3426</v>
      </c>
      <c r="B3427" s="20" t="s">
        <v>3325</v>
      </c>
      <c r="C3427" s="20" t="s">
        <v>59</v>
      </c>
      <c r="D3427" s="20">
        <v>41</v>
      </c>
      <c r="E3427" s="20">
        <v>7</v>
      </c>
      <c r="F3427" s="20" t="str">
        <f>VLOOKUP(Table6[[#This Row],[department_id]],departments[#All],2,FALSE)</f>
        <v>IT &amp; Helpdesk</v>
      </c>
      <c r="G3427" s="20" t="str">
        <f>VLOOKUP(employees!$E3427,departments[],3,FALSE)</f>
        <v>Tech</v>
      </c>
      <c r="H3427" s="20">
        <v>9</v>
      </c>
      <c r="I3427" s="20" t="str">
        <f>VLOOKUP(employees!$H3427,locations[#All],3,FALSE)</f>
        <v>Amsterdam</v>
      </c>
      <c r="J3427" s="20" t="str">
        <f>_xlfn.XLOOKUP(Table6[[#This Row],[City]],locations[city],locations[Continent])</f>
        <v>Europe</v>
      </c>
      <c r="K3427" s="20" t="s">
        <v>75</v>
      </c>
      <c r="L3427" s="20" t="s">
        <v>51</v>
      </c>
      <c r="M3427" s="21">
        <v>42705</v>
      </c>
      <c r="N3427" s="20" t="s">
        <v>57</v>
      </c>
      <c r="O3427" s="20">
        <v>2.61</v>
      </c>
      <c r="P3427" s="20">
        <v>8.1999999999999993</v>
      </c>
      <c r="Q3427" s="20">
        <v>104572.58</v>
      </c>
      <c r="R3427" s="20">
        <v>1702</v>
      </c>
      <c r="S3427" s="20">
        <f ca="1">DATEDIF(employees!$M3427, TODAY(), "y")</f>
        <v>9</v>
      </c>
      <c r="T3427" s="20">
        <f>VLOOKUP(employees!$H3427,locations[#All],4,)</f>
        <v>1.1499999999999999</v>
      </c>
      <c r="U3427" s="22">
        <f>employees!$Q3427/employees!$T3427</f>
        <v>90932.678260869579</v>
      </c>
    </row>
    <row r="3428" spans="1:21" x14ac:dyDescent="0.25">
      <c r="A3428" s="23">
        <v>3427</v>
      </c>
      <c r="B3428" s="24" t="s">
        <v>3326</v>
      </c>
      <c r="C3428" s="24" t="s">
        <v>49</v>
      </c>
      <c r="D3428" s="24">
        <v>50</v>
      </c>
      <c r="E3428" s="24">
        <v>19</v>
      </c>
      <c r="F3428" s="24" t="str">
        <f>VLOOKUP(Table6[[#This Row],[department_id]],departments[#All],2,FALSE)</f>
        <v>Human Resources</v>
      </c>
      <c r="G3428" s="24" t="str">
        <f>VLOOKUP(employees!$E3428,departments[],3,FALSE)</f>
        <v>G&amp;A</v>
      </c>
      <c r="H3428" s="24">
        <v>15</v>
      </c>
      <c r="I3428" s="24" t="str">
        <f>VLOOKUP(employees!$H3428,locations[#All],3,FALSE)</f>
        <v>Cape Town</v>
      </c>
      <c r="J3428" s="24" t="str">
        <f>_xlfn.XLOOKUP(Table6[[#This Row],[City]],locations[city],locations[Continent])</f>
        <v>Africa</v>
      </c>
      <c r="K3428" s="24" t="s">
        <v>60</v>
      </c>
      <c r="L3428" s="24" t="s">
        <v>56</v>
      </c>
      <c r="M3428" s="25">
        <v>43743</v>
      </c>
      <c r="N3428" s="24" t="s">
        <v>52</v>
      </c>
      <c r="O3428" s="24">
        <v>4.5599999999999996</v>
      </c>
      <c r="P3428" s="24">
        <v>8</v>
      </c>
      <c r="Q3428" s="24">
        <v>71643.08</v>
      </c>
      <c r="R3428" s="24">
        <v>1602</v>
      </c>
      <c r="S3428" s="24">
        <f ca="1">DATEDIF(employees!$M3428, TODAY(), "y")</f>
        <v>6</v>
      </c>
      <c r="T3428" s="24">
        <f>VLOOKUP(employees!$H3428,locations[#All],4,)</f>
        <v>0.7</v>
      </c>
      <c r="U3428" s="26">
        <f>employees!$Q3428/employees!$T3428</f>
        <v>102347.25714285715</v>
      </c>
    </row>
    <row r="3429" spans="1:21" x14ac:dyDescent="0.25">
      <c r="A3429" s="19">
        <v>3428</v>
      </c>
      <c r="B3429" s="20" t="s">
        <v>3327</v>
      </c>
      <c r="C3429" s="20" t="s">
        <v>59</v>
      </c>
      <c r="D3429" s="20">
        <v>36</v>
      </c>
      <c r="E3429" s="20">
        <v>26</v>
      </c>
      <c r="F3429" s="20" t="str">
        <f>VLOOKUP(Table6[[#This Row],[department_id]],departments[#All],2,FALSE)</f>
        <v>Procurement</v>
      </c>
      <c r="G3429" s="20" t="str">
        <f>VLOOKUP(employees!$E3429,departments[],3,FALSE)</f>
        <v>Ops</v>
      </c>
      <c r="H3429" s="20">
        <v>14</v>
      </c>
      <c r="I3429" s="20" t="str">
        <f>VLOOKUP(employees!$H3429,locations[#All],3,FALSE)</f>
        <v>Dubai</v>
      </c>
      <c r="J3429" s="20" t="str">
        <f>_xlfn.XLOOKUP(Table6[[#This Row],[City]],locations[city],locations[Continent])</f>
        <v>Asia</v>
      </c>
      <c r="K3429" s="20" t="s">
        <v>66</v>
      </c>
      <c r="L3429" s="20" t="s">
        <v>83</v>
      </c>
      <c r="M3429" s="21">
        <v>41928</v>
      </c>
      <c r="N3429" s="20" t="s">
        <v>57</v>
      </c>
      <c r="O3429" s="20">
        <v>4.13</v>
      </c>
      <c r="P3429" s="20">
        <v>7</v>
      </c>
      <c r="Q3429" s="20">
        <v>86513.9</v>
      </c>
      <c r="R3429" s="20">
        <v>1368</v>
      </c>
      <c r="S3429" s="20">
        <f ca="1">DATEDIF(employees!$M3429, TODAY(), "y")</f>
        <v>11</v>
      </c>
      <c r="T3429" s="20">
        <f>VLOOKUP(employees!$H3429,locations[#All],4,)</f>
        <v>1.05</v>
      </c>
      <c r="U3429" s="22">
        <f>employees!$Q3429/employees!$T3429</f>
        <v>82394.190476190473</v>
      </c>
    </row>
    <row r="3430" spans="1:21" x14ac:dyDescent="0.25">
      <c r="A3430" s="23">
        <v>3429</v>
      </c>
      <c r="B3430" s="24" t="s">
        <v>3328</v>
      </c>
      <c r="C3430" s="24" t="s">
        <v>59</v>
      </c>
      <c r="D3430" s="24">
        <v>27</v>
      </c>
      <c r="E3430" s="24">
        <v>9</v>
      </c>
      <c r="F3430" s="24" t="str">
        <f>VLOOKUP(Table6[[#This Row],[department_id]],departments[#All],2,FALSE)</f>
        <v>Product Management</v>
      </c>
      <c r="G3430" s="24" t="str">
        <f>VLOOKUP(employees!$E3430,departments[],3,FALSE)</f>
        <v>Product</v>
      </c>
      <c r="H3430" s="24">
        <v>16</v>
      </c>
      <c r="I3430" s="24" t="str">
        <f>VLOOKUP(employees!$H3430,locations[#All],3,FALSE)</f>
        <v>São Paulo</v>
      </c>
      <c r="J3430" s="24" t="str">
        <f>_xlfn.XLOOKUP(Table6[[#This Row],[City]],locations[city],locations[Continent])</f>
        <v>South America</v>
      </c>
      <c r="K3430" s="24" t="s">
        <v>66</v>
      </c>
      <c r="L3430" s="24" t="s">
        <v>56</v>
      </c>
      <c r="M3430" s="25">
        <v>42378</v>
      </c>
      <c r="N3430" s="24" t="s">
        <v>52</v>
      </c>
      <c r="O3430" s="24">
        <v>4.2699999999999996</v>
      </c>
      <c r="P3430" s="24">
        <v>6.8</v>
      </c>
      <c r="Q3430" s="24">
        <v>73077.64</v>
      </c>
      <c r="R3430" s="24">
        <v>2451</v>
      </c>
      <c r="S3430" s="24">
        <f ca="1">DATEDIF(employees!$M3430, TODAY(), "y")</f>
        <v>10</v>
      </c>
      <c r="T3430" s="24">
        <f>VLOOKUP(employees!$H3430,locations[#All],4,)</f>
        <v>0.8</v>
      </c>
      <c r="U3430" s="26">
        <f>employees!$Q3430/employees!$T3430</f>
        <v>91347.049999999988</v>
      </c>
    </row>
    <row r="3431" spans="1:21" x14ac:dyDescent="0.25">
      <c r="A3431" s="19">
        <v>3430</v>
      </c>
      <c r="B3431" s="20" t="s">
        <v>3329</v>
      </c>
      <c r="C3431" s="20" t="s">
        <v>49</v>
      </c>
      <c r="D3431" s="20">
        <v>44</v>
      </c>
      <c r="E3431" s="20">
        <v>8</v>
      </c>
      <c r="F3431" s="20" t="str">
        <f>VLOOKUP(Table6[[#This Row],[department_id]],departments[#All],2,FALSE)</f>
        <v>QA &amp; Testing</v>
      </c>
      <c r="G3431" s="20" t="str">
        <f>VLOOKUP(employees!$E3431,departments[],3,FALSE)</f>
        <v>Tech</v>
      </c>
      <c r="H3431" s="20">
        <v>2</v>
      </c>
      <c r="I3431" s="20" t="str">
        <f>VLOOKUP(employees!$H3431,locations[#All],3,FALSE)</f>
        <v>New York</v>
      </c>
      <c r="J3431" s="20" t="str">
        <f>_xlfn.XLOOKUP(Table6[[#This Row],[City]],locations[city],locations[Continent])</f>
        <v>North America</v>
      </c>
      <c r="K3431" s="20" t="s">
        <v>55</v>
      </c>
      <c r="L3431" s="20" t="s">
        <v>56</v>
      </c>
      <c r="M3431" s="21">
        <v>44492</v>
      </c>
      <c r="N3431" s="20" t="s">
        <v>62</v>
      </c>
      <c r="O3431" s="20">
        <v>3.82</v>
      </c>
      <c r="P3431" s="20">
        <v>8.4</v>
      </c>
      <c r="Q3431" s="20">
        <v>114611.58</v>
      </c>
      <c r="R3431" s="20">
        <v>960</v>
      </c>
      <c r="S3431" s="20">
        <f ca="1">DATEDIF(employees!$M3431, TODAY(), "y")</f>
        <v>4</v>
      </c>
      <c r="T3431" s="20">
        <f>VLOOKUP(employees!$H3431,locations[#All],4,)</f>
        <v>1.3</v>
      </c>
      <c r="U3431" s="22">
        <f>employees!$Q3431/employees!$T3431</f>
        <v>88162.75384615385</v>
      </c>
    </row>
    <row r="3432" spans="1:21" x14ac:dyDescent="0.25">
      <c r="A3432" s="23">
        <v>3431</v>
      </c>
      <c r="B3432" s="24" t="s">
        <v>3330</v>
      </c>
      <c r="C3432" s="24" t="s">
        <v>54</v>
      </c>
      <c r="D3432" s="24">
        <v>20</v>
      </c>
      <c r="E3432" s="24">
        <v>15</v>
      </c>
      <c r="F3432" s="24" t="str">
        <f>VLOOKUP(Table6[[#This Row],[department_id]],departments[#All],2,FALSE)</f>
        <v>Marketing</v>
      </c>
      <c r="G3432" s="24" t="str">
        <f>VLOOKUP(employees!$E3432,departments[],3,FALSE)</f>
        <v>GTM</v>
      </c>
      <c r="H3432" s="24">
        <v>13</v>
      </c>
      <c r="I3432" s="24" t="str">
        <f>VLOOKUP(employees!$H3432,locations[#All],3,FALSE)</f>
        <v>Cairo</v>
      </c>
      <c r="J3432" s="24" t="str">
        <f>_xlfn.XLOOKUP(Table6[[#This Row],[City]],locations[city],locations[Continent])</f>
        <v>Africa</v>
      </c>
      <c r="K3432" s="24" t="s">
        <v>55</v>
      </c>
      <c r="L3432" s="24" t="s">
        <v>51</v>
      </c>
      <c r="M3432" s="25">
        <v>44262</v>
      </c>
      <c r="N3432" s="24" t="s">
        <v>57</v>
      </c>
      <c r="O3432" s="24">
        <v>2.72</v>
      </c>
      <c r="P3432" s="24">
        <v>5.3</v>
      </c>
      <c r="Q3432" s="24">
        <v>45761.21</v>
      </c>
      <c r="R3432" s="24">
        <v>209</v>
      </c>
      <c r="S3432" s="24">
        <f ca="1">DATEDIF(employees!$M3432, TODAY(), "y")</f>
        <v>5</v>
      </c>
      <c r="T3432" s="24">
        <f>VLOOKUP(employees!$H3432,locations[#All],4,)</f>
        <v>0.55000000000000004</v>
      </c>
      <c r="U3432" s="26">
        <f>employees!$Q3432/employees!$T3432</f>
        <v>83202.2</v>
      </c>
    </row>
    <row r="3433" spans="1:21" x14ac:dyDescent="0.25">
      <c r="A3433" s="19">
        <v>3432</v>
      </c>
      <c r="B3433" s="20" t="s">
        <v>3331</v>
      </c>
      <c r="C3433" s="20" t="s">
        <v>59</v>
      </c>
      <c r="D3433" s="20">
        <v>37</v>
      </c>
      <c r="E3433" s="20">
        <v>8</v>
      </c>
      <c r="F3433" s="20" t="str">
        <f>VLOOKUP(Table6[[#This Row],[department_id]],departments[#All],2,FALSE)</f>
        <v>QA &amp; Testing</v>
      </c>
      <c r="G3433" s="20" t="str">
        <f>VLOOKUP(employees!$E3433,departments[],3,FALSE)</f>
        <v>Tech</v>
      </c>
      <c r="H3433" s="20">
        <v>21</v>
      </c>
      <c r="I3433" s="20" t="str">
        <f>VLOOKUP(employees!$H3433,locations[#All],3,FALSE)</f>
        <v>Sydney</v>
      </c>
      <c r="J3433" s="20" t="str">
        <f>_xlfn.XLOOKUP(Table6[[#This Row],[City]],locations[city],locations[Continent])</f>
        <v>Oceania</v>
      </c>
      <c r="K3433" s="20" t="s">
        <v>60</v>
      </c>
      <c r="L3433" s="20" t="s">
        <v>56</v>
      </c>
      <c r="M3433" s="21">
        <v>45418</v>
      </c>
      <c r="N3433" s="20" t="s">
        <v>57</v>
      </c>
      <c r="O3433" s="20">
        <v>4.0599999999999996</v>
      </c>
      <c r="P3433" s="20">
        <v>9.5</v>
      </c>
      <c r="Q3433" s="20">
        <v>93443.51</v>
      </c>
      <c r="R3433" s="20">
        <v>3186</v>
      </c>
      <c r="S3433" s="20">
        <f ca="1">DATEDIF(employees!$M3433, TODAY(), "y")</f>
        <v>2</v>
      </c>
      <c r="T3433" s="20">
        <f>VLOOKUP(employees!$H3433,locations[#All],4,)</f>
        <v>1.1499999999999999</v>
      </c>
      <c r="U3433" s="22">
        <f>employees!$Q3433/employees!$T3433</f>
        <v>81255.226086956522</v>
      </c>
    </row>
    <row r="3434" spans="1:21" x14ac:dyDescent="0.25">
      <c r="A3434" s="23">
        <v>3433</v>
      </c>
      <c r="B3434" s="24" t="s">
        <v>2997</v>
      </c>
      <c r="C3434" s="24" t="s">
        <v>54</v>
      </c>
      <c r="D3434" s="24">
        <v>45</v>
      </c>
      <c r="E3434" s="24">
        <v>9</v>
      </c>
      <c r="F3434" s="24" t="str">
        <f>VLOOKUP(Table6[[#This Row],[department_id]],departments[#All],2,FALSE)</f>
        <v>Product Management</v>
      </c>
      <c r="G3434" s="24" t="str">
        <f>VLOOKUP(employees!$E3434,departments[],3,FALSE)</f>
        <v>Product</v>
      </c>
      <c r="H3434" s="24">
        <v>20</v>
      </c>
      <c r="I3434" s="24" t="str">
        <f>VLOOKUP(employees!$H3434,locations[#All],3,FALSE)</f>
        <v>Singapore</v>
      </c>
      <c r="J3434" s="24" t="str">
        <f>_xlfn.XLOOKUP(Table6[[#This Row],[City]],locations[city],locations[Continent])</f>
        <v>Asia</v>
      </c>
      <c r="K3434" s="24" t="s">
        <v>60</v>
      </c>
      <c r="L3434" s="24" t="s">
        <v>56</v>
      </c>
      <c r="M3434" s="25">
        <v>43316</v>
      </c>
      <c r="N3434" s="24" t="s">
        <v>52</v>
      </c>
      <c r="O3434" s="24">
        <v>4.2699999999999996</v>
      </c>
      <c r="P3434" s="24">
        <v>6.9</v>
      </c>
      <c r="Q3434" s="24">
        <v>279073.75</v>
      </c>
      <c r="R3434" s="24">
        <v>616</v>
      </c>
      <c r="S3434" s="24">
        <f ca="1">DATEDIF(employees!$M3434, TODAY(), "y")</f>
        <v>8</v>
      </c>
      <c r="T3434" s="24">
        <f>VLOOKUP(employees!$H3434,locations[#All],4,)</f>
        <v>1.22</v>
      </c>
      <c r="U3434" s="26">
        <f>employees!$Q3434/employees!$T3434</f>
        <v>228748.97540983607</v>
      </c>
    </row>
    <row r="3435" spans="1:21" x14ac:dyDescent="0.25">
      <c r="A3435" s="19">
        <v>3434</v>
      </c>
      <c r="B3435" s="20" t="s">
        <v>3332</v>
      </c>
      <c r="C3435" s="20" t="s">
        <v>49</v>
      </c>
      <c r="D3435" s="20">
        <v>57</v>
      </c>
      <c r="E3435" s="20">
        <v>11</v>
      </c>
      <c r="F3435" s="20" t="str">
        <f>VLOOKUP(Table6[[#This Row],[department_id]],departments[#All],2,FALSE)</f>
        <v>Design</v>
      </c>
      <c r="G3435" s="20" t="str">
        <f>VLOOKUP(employees!$E3435,departments[],3,FALSE)</f>
        <v>Product</v>
      </c>
      <c r="H3435" s="20">
        <v>13</v>
      </c>
      <c r="I3435" s="20" t="str">
        <f>VLOOKUP(employees!$H3435,locations[#All],3,FALSE)</f>
        <v>Cairo</v>
      </c>
      <c r="J3435" s="20" t="str">
        <f>_xlfn.XLOOKUP(Table6[[#This Row],[City]],locations[city],locations[Continent])</f>
        <v>Africa</v>
      </c>
      <c r="K3435" s="20" t="s">
        <v>60</v>
      </c>
      <c r="L3435" s="20" t="s">
        <v>56</v>
      </c>
      <c r="M3435" s="21">
        <v>43734</v>
      </c>
      <c r="N3435" s="20" t="s">
        <v>52</v>
      </c>
      <c r="O3435" s="20">
        <v>3.23</v>
      </c>
      <c r="P3435" s="20">
        <v>8</v>
      </c>
      <c r="Q3435" s="20">
        <v>78336.97</v>
      </c>
      <c r="R3435" s="20">
        <v>2027</v>
      </c>
      <c r="S3435" s="20">
        <f ca="1">DATEDIF(employees!$M3435, TODAY(), "y")</f>
        <v>6</v>
      </c>
      <c r="T3435" s="20">
        <f>VLOOKUP(employees!$H3435,locations[#All],4,)</f>
        <v>0.55000000000000004</v>
      </c>
      <c r="U3435" s="22">
        <f>employees!$Q3435/employees!$T3435</f>
        <v>142430.85454545452</v>
      </c>
    </row>
    <row r="3436" spans="1:21" x14ac:dyDescent="0.25">
      <c r="A3436" s="23">
        <v>3435</v>
      </c>
      <c r="B3436" s="24" t="s">
        <v>3333</v>
      </c>
      <c r="C3436" s="24" t="s">
        <v>54</v>
      </c>
      <c r="D3436" s="24">
        <v>45</v>
      </c>
      <c r="E3436" s="24">
        <v>13</v>
      </c>
      <c r="F3436" s="24" t="str">
        <f>VLOOKUP(Table6[[#This Row],[department_id]],departments[#All],2,FALSE)</f>
        <v>Sales</v>
      </c>
      <c r="G3436" s="24" t="str">
        <f>VLOOKUP(employees!$E3436,departments[],3,FALSE)</f>
        <v>GTM</v>
      </c>
      <c r="H3436" s="24">
        <v>7</v>
      </c>
      <c r="I3436" s="24" t="str">
        <f>VLOOKUP(employees!$H3436,locations[#All],3,FALSE)</f>
        <v>Paris</v>
      </c>
      <c r="J3436" s="24" t="str">
        <f>_xlfn.XLOOKUP(Table6[[#This Row],[City]],locations[city],locations[Continent])</f>
        <v>Europe</v>
      </c>
      <c r="K3436" s="24" t="s">
        <v>3443</v>
      </c>
      <c r="L3436" s="24" t="s">
        <v>51</v>
      </c>
      <c r="M3436" s="25">
        <v>42145</v>
      </c>
      <c r="N3436" s="24" t="s">
        <v>52</v>
      </c>
      <c r="O3436" s="24">
        <v>4.63</v>
      </c>
      <c r="P3436" s="24">
        <v>8.8000000000000007</v>
      </c>
      <c r="Q3436" s="24">
        <v>162956.16</v>
      </c>
      <c r="R3436" s="24" t="s">
        <v>3524</v>
      </c>
      <c r="S3436" s="24">
        <f ca="1">DATEDIF(employees!$M3436, TODAY(), "y")</f>
        <v>11</v>
      </c>
      <c r="T3436" s="24">
        <f>VLOOKUP(employees!$H3436,locations[#All],4,)</f>
        <v>1.18</v>
      </c>
      <c r="U3436" s="26">
        <f>employees!$Q3436/employees!$T3436</f>
        <v>138098.44067796611</v>
      </c>
    </row>
    <row r="3437" spans="1:21" x14ac:dyDescent="0.25">
      <c r="A3437" s="19">
        <v>3436</v>
      </c>
      <c r="B3437" s="20" t="s">
        <v>3334</v>
      </c>
      <c r="C3437" s="20" t="s">
        <v>59</v>
      </c>
      <c r="D3437" s="20">
        <v>65</v>
      </c>
      <c r="E3437" s="20">
        <v>13</v>
      </c>
      <c r="F3437" s="20" t="str">
        <f>VLOOKUP(Table6[[#This Row],[department_id]],departments[#All],2,FALSE)</f>
        <v>Sales</v>
      </c>
      <c r="G3437" s="20" t="str">
        <f>VLOOKUP(employees!$E3437,departments[],3,FALSE)</f>
        <v>GTM</v>
      </c>
      <c r="H3437" s="20">
        <v>9</v>
      </c>
      <c r="I3437" s="20" t="str">
        <f>VLOOKUP(employees!$H3437,locations[#All],3,FALSE)</f>
        <v>Amsterdam</v>
      </c>
      <c r="J3437" s="20" t="str">
        <f>_xlfn.XLOOKUP(Table6[[#This Row],[City]],locations[city],locations[Continent])</f>
        <v>Europe</v>
      </c>
      <c r="K3437" s="20" t="s">
        <v>66</v>
      </c>
      <c r="L3437" s="20" t="s">
        <v>56</v>
      </c>
      <c r="M3437" s="21">
        <v>45821</v>
      </c>
      <c r="N3437" s="20" t="s">
        <v>52</v>
      </c>
      <c r="O3437" s="20">
        <v>3.19</v>
      </c>
      <c r="P3437" s="20">
        <v>9.4</v>
      </c>
      <c r="Q3437" s="20">
        <v>34943.43</v>
      </c>
      <c r="R3437" s="20">
        <v>1499</v>
      </c>
      <c r="S3437" s="20">
        <f ca="1">DATEDIF(employees!$M3437, TODAY(), "y")</f>
        <v>1</v>
      </c>
      <c r="T3437" s="20">
        <f>VLOOKUP(employees!$H3437,locations[#All],4,)</f>
        <v>1.1499999999999999</v>
      </c>
      <c r="U3437" s="22">
        <f>employees!$Q3437/employees!$T3437</f>
        <v>30385.591304347829</v>
      </c>
    </row>
    <row r="3438" spans="1:21" x14ac:dyDescent="0.25">
      <c r="A3438" s="23">
        <v>3437</v>
      </c>
      <c r="B3438" s="24" t="s">
        <v>3335</v>
      </c>
      <c r="C3438" s="24" t="s">
        <v>54</v>
      </c>
      <c r="D3438" s="24">
        <v>50</v>
      </c>
      <c r="E3438" s="24">
        <v>21</v>
      </c>
      <c r="F3438" s="24" t="str">
        <f>VLOOKUP(Table6[[#This Row],[department_id]],departments[#All],2,FALSE)</f>
        <v>Finance</v>
      </c>
      <c r="G3438" s="24" t="str">
        <f>VLOOKUP(employees!$E3438,departments[],3,FALSE)</f>
        <v>G&amp;A</v>
      </c>
      <c r="H3438" s="24">
        <v>12</v>
      </c>
      <c r="I3438" s="24" t="str">
        <f>VLOOKUP(employees!$H3438,locations[#All],3,FALSE)</f>
        <v>Hyderabad</v>
      </c>
      <c r="J3438" s="24" t="str">
        <f>_xlfn.XLOOKUP(Table6[[#This Row],[City]],locations[city],locations[Continent])</f>
        <v>Asia</v>
      </c>
      <c r="K3438" s="24" t="s">
        <v>64</v>
      </c>
      <c r="L3438" s="24" t="s">
        <v>56</v>
      </c>
      <c r="M3438" s="25">
        <v>43240</v>
      </c>
      <c r="N3438" s="24" t="s">
        <v>62</v>
      </c>
      <c r="O3438" s="24">
        <v>3.95</v>
      </c>
      <c r="P3438" s="24">
        <v>7.9</v>
      </c>
      <c r="Q3438" s="24">
        <v>81160.22</v>
      </c>
      <c r="R3438" s="24">
        <v>1613</v>
      </c>
      <c r="S3438" s="24">
        <f ca="1">DATEDIF(employees!$M3438, TODAY(), "y")</f>
        <v>8</v>
      </c>
      <c r="T3438" s="24">
        <f>VLOOKUP(employees!$H3438,locations[#All],4,)</f>
        <v>0.68</v>
      </c>
      <c r="U3438" s="26">
        <f>employees!$Q3438/employees!$T3438</f>
        <v>119353.26470588235</v>
      </c>
    </row>
    <row r="3439" spans="1:21" x14ac:dyDescent="0.25">
      <c r="A3439" s="19">
        <v>3438</v>
      </c>
      <c r="B3439" s="20" t="s">
        <v>3336</v>
      </c>
      <c r="C3439" s="20" t="s">
        <v>54</v>
      </c>
      <c r="D3439" s="20">
        <v>54</v>
      </c>
      <c r="E3439" s="20">
        <v>21</v>
      </c>
      <c r="F3439" s="20" t="str">
        <f>VLOOKUP(Table6[[#This Row],[department_id]],departments[#All],2,FALSE)</f>
        <v>Finance</v>
      </c>
      <c r="G3439" s="20" t="str">
        <f>VLOOKUP(employees!$E3439,departments[],3,FALSE)</f>
        <v>G&amp;A</v>
      </c>
      <c r="H3439" s="20">
        <v>6</v>
      </c>
      <c r="I3439" s="20" t="str">
        <f>VLOOKUP(employees!$H3439,locations[#All],3,FALSE)</f>
        <v>Berlin</v>
      </c>
      <c r="J3439" s="20" t="str">
        <f>_xlfn.XLOOKUP(Table6[[#This Row],[City]],locations[city],locations[Continent])</f>
        <v>Europe</v>
      </c>
      <c r="K3439" s="20" t="s">
        <v>64</v>
      </c>
      <c r="L3439" s="20" t="s">
        <v>51</v>
      </c>
      <c r="M3439" s="21">
        <v>44236</v>
      </c>
      <c r="N3439" s="20" t="s">
        <v>57</v>
      </c>
      <c r="O3439" s="20">
        <v>4.0999999999999996</v>
      </c>
      <c r="P3439" s="20">
        <v>6.6</v>
      </c>
      <c r="Q3439" s="20">
        <v>149423.96</v>
      </c>
      <c r="R3439" s="20">
        <v>514</v>
      </c>
      <c r="S3439" s="20">
        <f ca="1">DATEDIF(employees!$M3439, TODAY(), "y")</f>
        <v>5</v>
      </c>
      <c r="T3439" s="20">
        <f>VLOOKUP(employees!$H3439,locations[#All],4,)</f>
        <v>1.1000000000000001</v>
      </c>
      <c r="U3439" s="22">
        <f>employees!$Q3439/employees!$T3439</f>
        <v>135839.96363636362</v>
      </c>
    </row>
    <row r="3440" spans="1:21" x14ac:dyDescent="0.25">
      <c r="A3440" s="23">
        <v>3439</v>
      </c>
      <c r="B3440" s="24" t="s">
        <v>3337</v>
      </c>
      <c r="C3440" s="24" t="s">
        <v>54</v>
      </c>
      <c r="D3440" s="24">
        <v>57</v>
      </c>
      <c r="E3440" s="24">
        <v>23</v>
      </c>
      <c r="F3440" s="24" t="str">
        <f>VLOOKUP(Table6[[#This Row],[department_id]],departments[#All],2,FALSE)</f>
        <v>Legal</v>
      </c>
      <c r="G3440" s="24" t="str">
        <f>VLOOKUP(employees!$E3440,departments[],3,FALSE)</f>
        <v>G&amp;A</v>
      </c>
      <c r="H3440" s="24">
        <v>2</v>
      </c>
      <c r="I3440" s="24" t="str">
        <f>VLOOKUP(employees!$H3440,locations[#All],3,FALSE)</f>
        <v>New York</v>
      </c>
      <c r="J3440" s="24" t="str">
        <f>_xlfn.XLOOKUP(Table6[[#This Row],[City]],locations[city],locations[Continent])</f>
        <v>North America</v>
      </c>
      <c r="K3440" s="24" t="s">
        <v>55</v>
      </c>
      <c r="L3440" s="24" t="s">
        <v>56</v>
      </c>
      <c r="M3440" s="25">
        <v>43132</v>
      </c>
      <c r="N3440" s="24" t="s">
        <v>57</v>
      </c>
      <c r="O3440" s="24">
        <v>4.26</v>
      </c>
      <c r="P3440" s="24">
        <v>9.5</v>
      </c>
      <c r="Q3440" s="24">
        <v>172486.65</v>
      </c>
      <c r="R3440" s="24">
        <v>1729</v>
      </c>
      <c r="S3440" s="24">
        <f ca="1">DATEDIF(employees!$M3440, TODAY(), "y")</f>
        <v>8</v>
      </c>
      <c r="T3440" s="24">
        <f>VLOOKUP(employees!$H3440,locations[#All],4,)</f>
        <v>1.3</v>
      </c>
      <c r="U3440" s="26">
        <f>employees!$Q3440/employees!$T3440</f>
        <v>132682.03846153844</v>
      </c>
    </row>
    <row r="3441" spans="1:21" x14ac:dyDescent="0.25">
      <c r="A3441" s="19">
        <v>3440</v>
      </c>
      <c r="B3441" s="20" t="s">
        <v>3338</v>
      </c>
      <c r="C3441" s="20" t="s">
        <v>54</v>
      </c>
      <c r="D3441" s="20">
        <v>35</v>
      </c>
      <c r="E3441" s="20">
        <v>6</v>
      </c>
      <c r="F3441" s="20" t="str">
        <f>VLOOKUP(Table6[[#This Row],[department_id]],departments[#All],2,FALSE)</f>
        <v>Security</v>
      </c>
      <c r="G3441" s="20" t="str">
        <f>VLOOKUP(employees!$E3441,departments[],3,FALSE)</f>
        <v>Tech</v>
      </c>
      <c r="H3441" s="20">
        <v>16</v>
      </c>
      <c r="I3441" s="20" t="str">
        <f>VLOOKUP(employees!$H3441,locations[#All],3,FALSE)</f>
        <v>São Paulo</v>
      </c>
      <c r="J3441" s="20" t="str">
        <f>_xlfn.XLOOKUP(Table6[[#This Row],[City]],locations[city],locations[Continent])</f>
        <v>South America</v>
      </c>
      <c r="K3441" s="20" t="s">
        <v>50</v>
      </c>
      <c r="L3441" s="20" t="s">
        <v>51</v>
      </c>
      <c r="M3441" s="21">
        <v>42682</v>
      </c>
      <c r="N3441" s="20" t="s">
        <v>57</v>
      </c>
      <c r="O3441" s="20">
        <v>2.74</v>
      </c>
      <c r="P3441" s="20">
        <v>9.6999999999999993</v>
      </c>
      <c r="Q3441" s="20">
        <v>44195.57</v>
      </c>
      <c r="R3441" s="20">
        <v>3411</v>
      </c>
      <c r="S3441" s="20">
        <f ca="1">DATEDIF(employees!$M3441, TODAY(), "y")</f>
        <v>9</v>
      </c>
      <c r="T3441" s="20">
        <f>VLOOKUP(employees!$H3441,locations[#All],4,)</f>
        <v>0.8</v>
      </c>
      <c r="U3441" s="22">
        <f>employees!$Q3441/employees!$T3441</f>
        <v>55244.462499999994</v>
      </c>
    </row>
    <row r="3442" spans="1:21" x14ac:dyDescent="0.25">
      <c r="A3442" s="23">
        <v>3441</v>
      </c>
      <c r="B3442" s="24" t="s">
        <v>3339</v>
      </c>
      <c r="C3442" s="24" t="s">
        <v>49</v>
      </c>
      <c r="D3442" s="24">
        <v>35</v>
      </c>
      <c r="E3442" s="24">
        <v>16</v>
      </c>
      <c r="F3442" s="24" t="str">
        <f>VLOOKUP(Table6[[#This Row],[department_id]],departments[#All],2,FALSE)</f>
        <v>Content Marketing</v>
      </c>
      <c r="G3442" s="24" t="str">
        <f>VLOOKUP(employees!$E3442,departments[],3,FALSE)</f>
        <v>GTM</v>
      </c>
      <c r="H3442" s="24">
        <v>9</v>
      </c>
      <c r="I3442" s="24" t="str">
        <f>VLOOKUP(employees!$H3442,locations[#All],3,FALSE)</f>
        <v>Amsterdam</v>
      </c>
      <c r="J3442" s="24" t="str">
        <f>_xlfn.XLOOKUP(Table6[[#This Row],[City]],locations[city],locations[Continent])</f>
        <v>Europe</v>
      </c>
      <c r="K3442" s="24" t="s">
        <v>55</v>
      </c>
      <c r="L3442" s="24" t="s">
        <v>51</v>
      </c>
      <c r="M3442" s="25">
        <v>42922</v>
      </c>
      <c r="N3442" s="24" t="s">
        <v>57</v>
      </c>
      <c r="O3442" s="24">
        <v>3.73</v>
      </c>
      <c r="P3442" s="24">
        <v>5.4</v>
      </c>
      <c r="Q3442" s="24">
        <v>62288.75</v>
      </c>
      <c r="R3442" s="24">
        <v>1859</v>
      </c>
      <c r="S3442" s="24">
        <f ca="1">DATEDIF(employees!$M3442, TODAY(), "y")</f>
        <v>9</v>
      </c>
      <c r="T3442" s="24">
        <f>VLOOKUP(employees!$H3442,locations[#All],4,)</f>
        <v>1.1499999999999999</v>
      </c>
      <c r="U3442" s="26">
        <f>employees!$Q3442/employees!$T3442</f>
        <v>54164.130434782615</v>
      </c>
    </row>
    <row r="3443" spans="1:21" x14ac:dyDescent="0.25">
      <c r="A3443" s="19">
        <v>3442</v>
      </c>
      <c r="B3443" s="20" t="s">
        <v>3340</v>
      </c>
      <c r="C3443" s="20" t="s">
        <v>59</v>
      </c>
      <c r="D3443" s="20">
        <v>31</v>
      </c>
      <c r="E3443" s="20">
        <v>5</v>
      </c>
      <c r="F3443" s="20" t="str">
        <f>VLOOKUP(Table6[[#This Row],[department_id]],departments[#All],2,FALSE)</f>
        <v>Platform</v>
      </c>
      <c r="G3443" s="20" t="str">
        <f>VLOOKUP(employees!$E3443,departments[],3,FALSE)</f>
        <v>Tech</v>
      </c>
      <c r="H3443" s="20">
        <v>20</v>
      </c>
      <c r="I3443" s="20" t="str">
        <f>VLOOKUP(employees!$H3443,locations[#All],3,FALSE)</f>
        <v>Singapore</v>
      </c>
      <c r="J3443" s="20" t="str">
        <f>_xlfn.XLOOKUP(Table6[[#This Row],[City]],locations[city],locations[Continent])</f>
        <v>Asia</v>
      </c>
      <c r="K3443" s="20" t="s">
        <v>3443</v>
      </c>
      <c r="L3443" s="20" t="s">
        <v>56</v>
      </c>
      <c r="M3443" s="21">
        <v>45951</v>
      </c>
      <c r="N3443" s="20" t="s">
        <v>57</v>
      </c>
      <c r="O3443" s="20">
        <v>2.65</v>
      </c>
      <c r="P3443" s="20">
        <v>7.8</v>
      </c>
      <c r="Q3443" s="20">
        <v>587425.11</v>
      </c>
      <c r="R3443" s="20" t="s">
        <v>3524</v>
      </c>
      <c r="S3443" s="20">
        <f ca="1">DATEDIF(employees!$M3443, TODAY(), "y")</f>
        <v>0</v>
      </c>
      <c r="T3443" s="20">
        <f>VLOOKUP(employees!$H3443,locations[#All],4,)</f>
        <v>1.22</v>
      </c>
      <c r="U3443" s="22">
        <f>employees!$Q3443/employees!$T3443</f>
        <v>481495.99180327868</v>
      </c>
    </row>
    <row r="3444" spans="1:21" x14ac:dyDescent="0.25">
      <c r="A3444" s="23">
        <v>3443</v>
      </c>
      <c r="B3444" s="24" t="s">
        <v>3341</v>
      </c>
      <c r="C3444" s="24" t="s">
        <v>59</v>
      </c>
      <c r="D3444" s="24">
        <v>55</v>
      </c>
      <c r="E3444" s="24">
        <v>16</v>
      </c>
      <c r="F3444" s="24" t="str">
        <f>VLOOKUP(Table6[[#This Row],[department_id]],departments[#All],2,FALSE)</f>
        <v>Content Marketing</v>
      </c>
      <c r="G3444" s="24" t="str">
        <f>VLOOKUP(employees!$E3444,departments[],3,FALSE)</f>
        <v>GTM</v>
      </c>
      <c r="H3444" s="24">
        <v>14</v>
      </c>
      <c r="I3444" s="24" t="str">
        <f>VLOOKUP(employees!$H3444,locations[#All],3,FALSE)</f>
        <v>Dubai</v>
      </c>
      <c r="J3444" s="24" t="str">
        <f>_xlfn.XLOOKUP(Table6[[#This Row],[City]],locations[city],locations[Continent])</f>
        <v>Asia</v>
      </c>
      <c r="K3444" s="24" t="s">
        <v>60</v>
      </c>
      <c r="L3444" s="24" t="s">
        <v>51</v>
      </c>
      <c r="M3444" s="25">
        <v>44626</v>
      </c>
      <c r="N3444" s="24" t="s">
        <v>52</v>
      </c>
      <c r="O3444" s="24">
        <v>4.09</v>
      </c>
      <c r="P3444" s="24">
        <v>6.7</v>
      </c>
      <c r="Q3444" s="24">
        <v>72470.02</v>
      </c>
      <c r="R3444" s="24">
        <v>1264</v>
      </c>
      <c r="S3444" s="24">
        <f ca="1">DATEDIF(employees!$M3444, TODAY(), "y")</f>
        <v>4</v>
      </c>
      <c r="T3444" s="24">
        <f>VLOOKUP(employees!$H3444,locations[#All],4,)</f>
        <v>1.05</v>
      </c>
      <c r="U3444" s="26">
        <f>employees!$Q3444/employees!$T3444</f>
        <v>69019.066666666666</v>
      </c>
    </row>
    <row r="3445" spans="1:21" x14ac:dyDescent="0.25">
      <c r="A3445" s="19">
        <v>3444</v>
      </c>
      <c r="B3445" s="20" t="s">
        <v>3342</v>
      </c>
      <c r="C3445" s="20" t="s">
        <v>49</v>
      </c>
      <c r="D3445" s="20">
        <v>20</v>
      </c>
      <c r="E3445" s="20">
        <v>18</v>
      </c>
      <c r="F3445" s="20" t="str">
        <f>VLOOKUP(Table6[[#This Row],[department_id]],departments[#All],2,FALSE)</f>
        <v>Customer Support</v>
      </c>
      <c r="G3445" s="20" t="str">
        <f>VLOOKUP(employees!$E3445,departments[],3,FALSE)</f>
        <v>GTM</v>
      </c>
      <c r="H3445" s="20">
        <v>16</v>
      </c>
      <c r="I3445" s="20" t="str">
        <f>VLOOKUP(employees!$H3445,locations[#All],3,FALSE)</f>
        <v>São Paulo</v>
      </c>
      <c r="J3445" s="20" t="str">
        <f>_xlfn.XLOOKUP(Table6[[#This Row],[City]],locations[city],locations[Continent])</f>
        <v>South America</v>
      </c>
      <c r="K3445" s="20" t="s">
        <v>60</v>
      </c>
      <c r="L3445" s="20" t="s">
        <v>56</v>
      </c>
      <c r="M3445" s="21">
        <v>45221</v>
      </c>
      <c r="N3445" s="20" t="s">
        <v>52</v>
      </c>
      <c r="O3445" s="20">
        <v>2.84</v>
      </c>
      <c r="P3445" s="20">
        <v>8.6999999999999993</v>
      </c>
      <c r="Q3445" s="20">
        <v>67577.440000000002</v>
      </c>
      <c r="R3445" s="20">
        <v>1121</v>
      </c>
      <c r="S3445" s="20">
        <f ca="1">DATEDIF(employees!$M3445, TODAY(), "y")</f>
        <v>2</v>
      </c>
      <c r="T3445" s="20">
        <f>VLOOKUP(employees!$H3445,locations[#All],4,)</f>
        <v>0.8</v>
      </c>
      <c r="U3445" s="22">
        <f>employees!$Q3445/employees!$T3445</f>
        <v>84471.8</v>
      </c>
    </row>
    <row r="3446" spans="1:21" x14ac:dyDescent="0.25">
      <c r="A3446" s="23">
        <v>3445</v>
      </c>
      <c r="B3446" s="24" t="s">
        <v>3343</v>
      </c>
      <c r="C3446" s="24" t="s">
        <v>54</v>
      </c>
      <c r="D3446" s="24">
        <v>48</v>
      </c>
      <c r="E3446" s="24">
        <v>8</v>
      </c>
      <c r="F3446" s="24" t="str">
        <f>VLOOKUP(Table6[[#This Row],[department_id]],departments[#All],2,FALSE)</f>
        <v>QA &amp; Testing</v>
      </c>
      <c r="G3446" s="24" t="str">
        <f>VLOOKUP(employees!$E3446,departments[],3,FALSE)</f>
        <v>Tech</v>
      </c>
      <c r="H3446" s="24">
        <v>8</v>
      </c>
      <c r="I3446" s="24" t="str">
        <f>VLOOKUP(employees!$H3446,locations[#All],3,FALSE)</f>
        <v>Barcelona</v>
      </c>
      <c r="J3446" s="24" t="str">
        <f>_xlfn.XLOOKUP(Table6[[#This Row],[City]],locations[city],locations[Continent])</f>
        <v>Europe</v>
      </c>
      <c r="K3446" s="24" t="s">
        <v>55</v>
      </c>
      <c r="L3446" s="24" t="s">
        <v>51</v>
      </c>
      <c r="M3446" s="25">
        <v>42817</v>
      </c>
      <c r="N3446" s="24" t="s">
        <v>57</v>
      </c>
      <c r="O3446" s="24">
        <v>3.36</v>
      </c>
      <c r="P3446" s="24">
        <v>9.3000000000000007</v>
      </c>
      <c r="Q3446" s="24">
        <v>86376.63</v>
      </c>
      <c r="R3446" s="24">
        <v>2427</v>
      </c>
      <c r="S3446" s="24">
        <f ca="1">DATEDIF(employees!$M3446, TODAY(), "y")</f>
        <v>9</v>
      </c>
      <c r="T3446" s="24">
        <f>VLOOKUP(employees!$H3446,locations[#All],4,)</f>
        <v>1.05</v>
      </c>
      <c r="U3446" s="26">
        <f>employees!$Q3446/employees!$T3446</f>
        <v>82263.457142857151</v>
      </c>
    </row>
    <row r="3447" spans="1:21" x14ac:dyDescent="0.25">
      <c r="A3447" s="19">
        <v>3446</v>
      </c>
      <c r="B3447" s="20" t="s">
        <v>3344</v>
      </c>
      <c r="C3447" s="20" t="s">
        <v>59</v>
      </c>
      <c r="D3447" s="20">
        <v>53</v>
      </c>
      <c r="E3447" s="20">
        <v>21</v>
      </c>
      <c r="F3447" s="20" t="str">
        <f>VLOOKUP(Table6[[#This Row],[department_id]],departments[#All],2,FALSE)</f>
        <v>Finance</v>
      </c>
      <c r="G3447" s="20" t="str">
        <f>VLOOKUP(employees!$E3447,departments[],3,FALSE)</f>
        <v>G&amp;A</v>
      </c>
      <c r="H3447" s="20">
        <v>14</v>
      </c>
      <c r="I3447" s="20" t="str">
        <f>VLOOKUP(employees!$H3447,locations[#All],3,FALSE)</f>
        <v>Dubai</v>
      </c>
      <c r="J3447" s="20" t="str">
        <f>_xlfn.XLOOKUP(Table6[[#This Row],[City]],locations[city],locations[Continent])</f>
        <v>Asia</v>
      </c>
      <c r="K3447" s="20" t="s">
        <v>55</v>
      </c>
      <c r="L3447" s="20" t="s">
        <v>51</v>
      </c>
      <c r="M3447" s="21">
        <v>42923</v>
      </c>
      <c r="N3447" s="20" t="s">
        <v>62</v>
      </c>
      <c r="O3447" s="20">
        <v>3.65</v>
      </c>
      <c r="P3447" s="20">
        <v>7</v>
      </c>
      <c r="Q3447" s="20">
        <v>101313.91</v>
      </c>
      <c r="R3447" s="20">
        <v>561</v>
      </c>
      <c r="S3447" s="20">
        <f ca="1">DATEDIF(employees!$M3447, TODAY(), "y")</f>
        <v>9</v>
      </c>
      <c r="T3447" s="20">
        <f>VLOOKUP(employees!$H3447,locations[#All],4,)</f>
        <v>1.05</v>
      </c>
      <c r="U3447" s="22">
        <f>employees!$Q3447/employees!$T3447</f>
        <v>96489.438095238089</v>
      </c>
    </row>
    <row r="3448" spans="1:21" x14ac:dyDescent="0.25">
      <c r="A3448" s="23">
        <v>3447</v>
      </c>
      <c r="B3448" s="24" t="s">
        <v>3345</v>
      </c>
      <c r="C3448" s="24" t="s">
        <v>49</v>
      </c>
      <c r="D3448" s="24">
        <v>20</v>
      </c>
      <c r="E3448" s="24">
        <v>15</v>
      </c>
      <c r="F3448" s="24" t="str">
        <f>VLOOKUP(Table6[[#This Row],[department_id]],departments[#All],2,FALSE)</f>
        <v>Marketing</v>
      </c>
      <c r="G3448" s="24" t="str">
        <f>VLOOKUP(employees!$E3448,departments[],3,FALSE)</f>
        <v>GTM</v>
      </c>
      <c r="H3448" s="24">
        <v>5</v>
      </c>
      <c r="I3448" s="24" t="str">
        <f>VLOOKUP(employees!$H3448,locations[#All],3,FALSE)</f>
        <v>London</v>
      </c>
      <c r="J3448" s="24" t="str">
        <f>_xlfn.XLOOKUP(Table6[[#This Row],[City]],locations[city],locations[Continent])</f>
        <v>Europe</v>
      </c>
      <c r="K3448" s="24" t="s">
        <v>75</v>
      </c>
      <c r="L3448" s="24" t="s">
        <v>56</v>
      </c>
      <c r="M3448" s="25">
        <v>43650</v>
      </c>
      <c r="N3448" s="24" t="s">
        <v>52</v>
      </c>
      <c r="O3448" s="24">
        <v>3.77</v>
      </c>
      <c r="P3448" s="24">
        <v>6.7</v>
      </c>
      <c r="Q3448" s="24">
        <v>216477.82</v>
      </c>
      <c r="R3448" s="24">
        <v>912</v>
      </c>
      <c r="S3448" s="24">
        <f ca="1">DATEDIF(employees!$M3448, TODAY(), "y")</f>
        <v>7</v>
      </c>
      <c r="T3448" s="24">
        <f>VLOOKUP(employees!$H3448,locations[#All],4,)</f>
        <v>1.25</v>
      </c>
      <c r="U3448" s="26">
        <f>employees!$Q3448/employees!$T3448</f>
        <v>173182.25599999999</v>
      </c>
    </row>
    <row r="3449" spans="1:21" x14ac:dyDescent="0.25">
      <c r="A3449" s="19">
        <v>3448</v>
      </c>
      <c r="B3449" s="20" t="s">
        <v>3346</v>
      </c>
      <c r="C3449" s="20" t="s">
        <v>54</v>
      </c>
      <c r="D3449" s="20">
        <v>39</v>
      </c>
      <c r="E3449" s="20">
        <v>2</v>
      </c>
      <c r="F3449" s="20" t="str">
        <f>VLOOKUP(Table6[[#This Row],[department_id]],departments[#All],2,FALSE)</f>
        <v>Data Science</v>
      </c>
      <c r="G3449" s="20" t="str">
        <f>VLOOKUP(employees!$E3449,departments[],3,FALSE)</f>
        <v>Tech</v>
      </c>
      <c r="H3449" s="20">
        <v>18</v>
      </c>
      <c r="I3449" s="20" t="str">
        <f>VLOOKUP(employees!$H3449,locations[#All],3,FALSE)</f>
        <v>Buenos Aires</v>
      </c>
      <c r="J3449" s="20" t="str">
        <f>_xlfn.XLOOKUP(Table6[[#This Row],[City]],locations[city],locations[Continent])</f>
        <v>South America</v>
      </c>
      <c r="K3449" s="20" t="s">
        <v>55</v>
      </c>
      <c r="L3449" s="20" t="s">
        <v>56</v>
      </c>
      <c r="M3449" s="21">
        <v>44942</v>
      </c>
      <c r="N3449" s="20" t="s">
        <v>62</v>
      </c>
      <c r="O3449" s="20">
        <v>4.2300000000000004</v>
      </c>
      <c r="P3449" s="20">
        <v>8.6</v>
      </c>
      <c r="Q3449" s="20">
        <v>62402.879999999997</v>
      </c>
      <c r="R3449" s="20">
        <v>1573</v>
      </c>
      <c r="S3449" s="20">
        <f ca="1">DATEDIF(employees!$M3449, TODAY(), "y")</f>
        <v>3</v>
      </c>
      <c r="T3449" s="20">
        <f>VLOOKUP(employees!$H3449,locations[#All],4,)</f>
        <v>0.65</v>
      </c>
      <c r="U3449" s="22">
        <f>employees!$Q3449/employees!$T3449</f>
        <v>96004.430769230763</v>
      </c>
    </row>
    <row r="3450" spans="1:21" x14ac:dyDescent="0.25">
      <c r="A3450" s="23">
        <v>3449</v>
      </c>
      <c r="B3450" s="24" t="s">
        <v>3347</v>
      </c>
      <c r="C3450" s="24" t="s">
        <v>49</v>
      </c>
      <c r="D3450" s="24">
        <v>55</v>
      </c>
      <c r="E3450" s="24">
        <v>1</v>
      </c>
      <c r="F3450" s="24" t="str">
        <f>VLOOKUP(Table6[[#This Row],[department_id]],departments[#All],2,FALSE)</f>
        <v>Engineering</v>
      </c>
      <c r="G3450" s="24" t="str">
        <f>VLOOKUP(employees!$E3450,departments[],3,FALSE)</f>
        <v>Tech</v>
      </c>
      <c r="H3450" s="24">
        <v>11</v>
      </c>
      <c r="I3450" s="24" t="str">
        <f>VLOOKUP(employees!$H3450,locations[#All],3,FALSE)</f>
        <v>Bengaluru</v>
      </c>
      <c r="J3450" s="24" t="str">
        <f>_xlfn.XLOOKUP(Table6[[#This Row],[City]],locations[city],locations[Continent])</f>
        <v>Asia</v>
      </c>
      <c r="K3450" s="24" t="s">
        <v>60</v>
      </c>
      <c r="L3450" s="24" t="s">
        <v>56</v>
      </c>
      <c r="M3450" s="25">
        <v>42531</v>
      </c>
      <c r="N3450" s="24" t="s">
        <v>57</v>
      </c>
      <c r="O3450" s="24">
        <v>4.0599999999999996</v>
      </c>
      <c r="P3450" s="24">
        <v>7</v>
      </c>
      <c r="Q3450" s="24">
        <v>131039.69</v>
      </c>
      <c r="R3450" s="24">
        <v>1824</v>
      </c>
      <c r="S3450" s="24">
        <f ca="1">DATEDIF(employees!$M3450, TODAY(), "y")</f>
        <v>10</v>
      </c>
      <c r="T3450" s="24">
        <f>VLOOKUP(employees!$H3450,locations[#All],4,)</f>
        <v>0.7</v>
      </c>
      <c r="U3450" s="26">
        <f>employees!$Q3450/employees!$T3450</f>
        <v>187199.55714285717</v>
      </c>
    </row>
    <row r="3451" spans="1:21" x14ac:dyDescent="0.25">
      <c r="A3451" s="19">
        <v>3450</v>
      </c>
      <c r="B3451" s="20" t="s">
        <v>3348</v>
      </c>
      <c r="C3451" s="20" t="s">
        <v>54</v>
      </c>
      <c r="D3451" s="20">
        <v>33</v>
      </c>
      <c r="E3451" s="20">
        <v>9</v>
      </c>
      <c r="F3451" s="20" t="str">
        <f>VLOOKUP(Table6[[#This Row],[department_id]],departments[#All],2,FALSE)</f>
        <v>Product Management</v>
      </c>
      <c r="G3451" s="20" t="str">
        <f>VLOOKUP(employees!$E3451,departments[],3,FALSE)</f>
        <v>Product</v>
      </c>
      <c r="H3451" s="20">
        <v>9</v>
      </c>
      <c r="I3451" s="20" t="str">
        <f>VLOOKUP(employees!$H3451,locations[#All],3,FALSE)</f>
        <v>Amsterdam</v>
      </c>
      <c r="J3451" s="20" t="str">
        <f>_xlfn.XLOOKUP(Table6[[#This Row],[City]],locations[city],locations[Continent])</f>
        <v>Europe</v>
      </c>
      <c r="K3451" s="20" t="s">
        <v>55</v>
      </c>
      <c r="L3451" s="20" t="s">
        <v>51</v>
      </c>
      <c r="M3451" s="21">
        <v>42290</v>
      </c>
      <c r="N3451" s="20" t="s">
        <v>62</v>
      </c>
      <c r="O3451" s="20">
        <v>4.18</v>
      </c>
      <c r="P3451" s="20">
        <v>9.6</v>
      </c>
      <c r="Q3451" s="20">
        <v>145004.82</v>
      </c>
      <c r="R3451" s="20">
        <v>642</v>
      </c>
      <c r="S3451" s="20">
        <f ca="1">DATEDIF(employees!$M3451, TODAY(), "y")</f>
        <v>10</v>
      </c>
      <c r="T3451" s="20">
        <f>VLOOKUP(employees!$H3451,locations[#All],4,)</f>
        <v>1.1499999999999999</v>
      </c>
      <c r="U3451" s="22">
        <f>employees!$Q3451/employees!$T3451</f>
        <v>126091.14782608698</v>
      </c>
    </row>
    <row r="3452" spans="1:21" x14ac:dyDescent="0.25">
      <c r="A3452" s="23">
        <v>3451</v>
      </c>
      <c r="B3452" s="24" t="s">
        <v>3349</v>
      </c>
      <c r="C3452" s="24" t="s">
        <v>49</v>
      </c>
      <c r="D3452" s="24">
        <v>34</v>
      </c>
      <c r="E3452" s="24">
        <v>26</v>
      </c>
      <c r="F3452" s="24" t="str">
        <f>VLOOKUP(Table6[[#This Row],[department_id]],departments[#All],2,FALSE)</f>
        <v>Procurement</v>
      </c>
      <c r="G3452" s="24" t="str">
        <f>VLOOKUP(employees!$E3452,departments[],3,FALSE)</f>
        <v>Ops</v>
      </c>
      <c r="H3452" s="24">
        <v>21</v>
      </c>
      <c r="I3452" s="24" t="str">
        <f>VLOOKUP(employees!$H3452,locations[#All],3,FALSE)</f>
        <v>Sydney</v>
      </c>
      <c r="J3452" s="24" t="str">
        <f>_xlfn.XLOOKUP(Table6[[#This Row],[City]],locations[city],locations[Continent])</f>
        <v>Oceania</v>
      </c>
      <c r="K3452" s="24" t="s">
        <v>55</v>
      </c>
      <c r="L3452" s="24" t="s">
        <v>51</v>
      </c>
      <c r="M3452" s="25">
        <v>44347</v>
      </c>
      <c r="N3452" s="24" t="s">
        <v>62</v>
      </c>
      <c r="O3452" s="24">
        <v>3.52</v>
      </c>
      <c r="P3452" s="24">
        <v>8.6</v>
      </c>
      <c r="Q3452" s="24">
        <v>79421.63</v>
      </c>
      <c r="R3452" s="24">
        <v>1372</v>
      </c>
      <c r="S3452" s="24">
        <f ca="1">DATEDIF(employees!$M3452, TODAY(), "y")</f>
        <v>5</v>
      </c>
      <c r="T3452" s="24">
        <f>VLOOKUP(employees!$H3452,locations[#All],4,)</f>
        <v>1.1499999999999999</v>
      </c>
      <c r="U3452" s="26">
        <f>employees!$Q3452/employees!$T3452</f>
        <v>69062.286956521755</v>
      </c>
    </row>
    <row r="3453" spans="1:21" x14ac:dyDescent="0.25">
      <c r="A3453" s="19">
        <v>3452</v>
      </c>
      <c r="B3453" s="20" t="s">
        <v>3350</v>
      </c>
      <c r="C3453" s="20" t="s">
        <v>49</v>
      </c>
      <c r="D3453" s="20">
        <v>64</v>
      </c>
      <c r="E3453" s="20">
        <v>16</v>
      </c>
      <c r="F3453" s="20" t="str">
        <f>VLOOKUP(Table6[[#This Row],[department_id]],departments[#All],2,FALSE)</f>
        <v>Content Marketing</v>
      </c>
      <c r="G3453" s="20" t="str">
        <f>VLOOKUP(employees!$E3453,departments[],3,FALSE)</f>
        <v>GTM</v>
      </c>
      <c r="H3453" s="20">
        <v>19</v>
      </c>
      <c r="I3453" s="20" t="str">
        <f>VLOOKUP(employees!$H3453,locations[#All],3,FALSE)</f>
        <v>Tokyo</v>
      </c>
      <c r="J3453" s="20" t="str">
        <f>_xlfn.XLOOKUP(Table6[[#This Row],[City]],locations[city],locations[Continent])</f>
        <v>Asia</v>
      </c>
      <c r="K3453" s="20" t="s">
        <v>75</v>
      </c>
      <c r="L3453" s="20" t="s">
        <v>51</v>
      </c>
      <c r="M3453" s="21">
        <v>42851</v>
      </c>
      <c r="N3453" s="20" t="s">
        <v>62</v>
      </c>
      <c r="O3453" s="20">
        <v>3.65</v>
      </c>
      <c r="P3453" s="20">
        <v>8</v>
      </c>
      <c r="Q3453" s="20">
        <v>85217.84</v>
      </c>
      <c r="R3453" s="20">
        <v>404</v>
      </c>
      <c r="S3453" s="20">
        <f ca="1">DATEDIF(employees!$M3453, TODAY(), "y")</f>
        <v>9</v>
      </c>
      <c r="T3453" s="20">
        <f>VLOOKUP(employees!$H3453,locations[#All],4,)</f>
        <v>1.2</v>
      </c>
      <c r="U3453" s="22">
        <f>employees!$Q3453/employees!$T3453</f>
        <v>71014.866666666669</v>
      </c>
    </row>
    <row r="3454" spans="1:21" x14ac:dyDescent="0.25">
      <c r="A3454" s="23">
        <v>3453</v>
      </c>
      <c r="B3454" s="24" t="s">
        <v>3351</v>
      </c>
      <c r="C3454" s="24" t="s">
        <v>49</v>
      </c>
      <c r="D3454" s="24">
        <v>38</v>
      </c>
      <c r="E3454" s="24">
        <v>7</v>
      </c>
      <c r="F3454" s="24" t="str">
        <f>VLOOKUP(Table6[[#This Row],[department_id]],departments[#All],2,FALSE)</f>
        <v>IT &amp; Helpdesk</v>
      </c>
      <c r="G3454" s="24" t="str">
        <f>VLOOKUP(employees!$E3454,departments[],3,FALSE)</f>
        <v>Tech</v>
      </c>
      <c r="H3454" s="24">
        <v>16</v>
      </c>
      <c r="I3454" s="24" t="str">
        <f>VLOOKUP(employees!$H3454,locations[#All],3,FALSE)</f>
        <v>São Paulo</v>
      </c>
      <c r="J3454" s="24" t="str">
        <f>_xlfn.XLOOKUP(Table6[[#This Row],[City]],locations[city],locations[Continent])</f>
        <v>South America</v>
      </c>
      <c r="K3454" s="24" t="s">
        <v>55</v>
      </c>
      <c r="L3454" s="24" t="s">
        <v>83</v>
      </c>
      <c r="M3454" s="25">
        <v>45725</v>
      </c>
      <c r="N3454" s="24" t="s">
        <v>52</v>
      </c>
      <c r="O3454" s="24">
        <v>4.72</v>
      </c>
      <c r="P3454" s="24">
        <v>5.6</v>
      </c>
      <c r="Q3454" s="24">
        <v>42004.46</v>
      </c>
      <c r="R3454" s="24">
        <v>1289</v>
      </c>
      <c r="S3454" s="24">
        <f ca="1">DATEDIF(employees!$M3454, TODAY(), "y")</f>
        <v>1</v>
      </c>
      <c r="T3454" s="24">
        <f>VLOOKUP(employees!$H3454,locations[#All],4,)</f>
        <v>0.8</v>
      </c>
      <c r="U3454" s="26">
        <f>employees!$Q3454/employees!$T3454</f>
        <v>52505.574999999997</v>
      </c>
    </row>
    <row r="3455" spans="1:21" x14ac:dyDescent="0.25">
      <c r="A3455" s="19">
        <v>3454</v>
      </c>
      <c r="B3455" s="20" t="s">
        <v>3352</v>
      </c>
      <c r="C3455" s="20" t="s">
        <v>59</v>
      </c>
      <c r="D3455" s="20">
        <v>21</v>
      </c>
      <c r="E3455" s="20">
        <v>21</v>
      </c>
      <c r="F3455" s="20" t="str">
        <f>VLOOKUP(Table6[[#This Row],[department_id]],departments[#All],2,FALSE)</f>
        <v>Finance</v>
      </c>
      <c r="G3455" s="20" t="str">
        <f>VLOOKUP(employees!$E3455,departments[],3,FALSE)</f>
        <v>G&amp;A</v>
      </c>
      <c r="H3455" s="20">
        <v>1</v>
      </c>
      <c r="I3455" s="20" t="str">
        <f>VLOOKUP(employees!$H3455,locations[#All],3,FALSE)</f>
        <v>San Francisco</v>
      </c>
      <c r="J3455" s="20" t="str">
        <f>_xlfn.XLOOKUP(Table6[[#This Row],[City]],locations[city],locations[Continent])</f>
        <v>North America</v>
      </c>
      <c r="K3455" s="20" t="s">
        <v>55</v>
      </c>
      <c r="L3455" s="20" t="s">
        <v>51</v>
      </c>
      <c r="M3455" s="21">
        <v>42709</v>
      </c>
      <c r="N3455" s="20" t="s">
        <v>62</v>
      </c>
      <c r="O3455" s="20">
        <v>3.98</v>
      </c>
      <c r="P3455" s="20">
        <v>7</v>
      </c>
      <c r="Q3455" s="20">
        <v>120952.56</v>
      </c>
      <c r="R3455" s="20">
        <v>2065</v>
      </c>
      <c r="S3455" s="20">
        <f ca="1">DATEDIF(employees!$M3455, TODAY(), "y")</f>
        <v>9</v>
      </c>
      <c r="T3455" s="20">
        <f>VLOOKUP(employees!$H3455,locations[#All],4,)</f>
        <v>1.35</v>
      </c>
      <c r="U3455" s="22">
        <f>employees!$Q3455/employees!$T3455</f>
        <v>89594.488888888882</v>
      </c>
    </row>
    <row r="3456" spans="1:21" x14ac:dyDescent="0.25">
      <c r="A3456" s="23">
        <v>3455</v>
      </c>
      <c r="B3456" s="24" t="s">
        <v>3353</v>
      </c>
      <c r="C3456" s="24" t="s">
        <v>59</v>
      </c>
      <c r="D3456" s="24">
        <v>21</v>
      </c>
      <c r="E3456" s="24">
        <v>19</v>
      </c>
      <c r="F3456" s="24" t="str">
        <f>VLOOKUP(Table6[[#This Row],[department_id]],departments[#All],2,FALSE)</f>
        <v>Human Resources</v>
      </c>
      <c r="G3456" s="24" t="str">
        <f>VLOOKUP(employees!$E3456,departments[],3,FALSE)</f>
        <v>G&amp;A</v>
      </c>
      <c r="H3456" s="24">
        <v>16</v>
      </c>
      <c r="I3456" s="24" t="str">
        <f>VLOOKUP(employees!$H3456,locations[#All],3,FALSE)</f>
        <v>São Paulo</v>
      </c>
      <c r="J3456" s="24" t="str">
        <f>_xlfn.XLOOKUP(Table6[[#This Row],[City]],locations[city],locations[Continent])</f>
        <v>South America</v>
      </c>
      <c r="K3456" s="24" t="s">
        <v>55</v>
      </c>
      <c r="L3456" s="24" t="s">
        <v>51</v>
      </c>
      <c r="M3456" s="25">
        <v>44996</v>
      </c>
      <c r="N3456" s="24" t="s">
        <v>57</v>
      </c>
      <c r="O3456" s="24">
        <v>4.6500000000000004</v>
      </c>
      <c r="P3456" s="24">
        <v>7.8</v>
      </c>
      <c r="Q3456" s="24">
        <v>53801.85</v>
      </c>
      <c r="R3456" s="24">
        <v>1275</v>
      </c>
      <c r="S3456" s="24">
        <f ca="1">DATEDIF(employees!$M3456, TODAY(), "y")</f>
        <v>3</v>
      </c>
      <c r="T3456" s="24">
        <f>VLOOKUP(employees!$H3456,locations[#All],4,)</f>
        <v>0.8</v>
      </c>
      <c r="U3456" s="26">
        <f>employees!$Q3456/employees!$T3456</f>
        <v>67252.3125</v>
      </c>
    </row>
    <row r="3457" spans="1:21" x14ac:dyDescent="0.25">
      <c r="A3457" s="19">
        <v>3456</v>
      </c>
      <c r="B3457" s="20" t="s">
        <v>3354</v>
      </c>
      <c r="C3457" s="20" t="s">
        <v>59</v>
      </c>
      <c r="D3457" s="20">
        <v>47</v>
      </c>
      <c r="E3457" s="20">
        <v>25</v>
      </c>
      <c r="F3457" s="20" t="str">
        <f>VLOOKUP(Table6[[#This Row],[department_id]],departments[#All],2,FALSE)</f>
        <v>Operations</v>
      </c>
      <c r="G3457" s="20" t="str">
        <f>VLOOKUP(employees!$E3457,departments[],3,FALSE)</f>
        <v>Ops</v>
      </c>
      <c r="H3457" s="20">
        <v>10</v>
      </c>
      <c r="I3457" s="20" t="str">
        <f>VLOOKUP(employees!$H3457,locations[#All],3,FALSE)</f>
        <v>Warsaw</v>
      </c>
      <c r="J3457" s="20" t="str">
        <f>_xlfn.XLOOKUP(Table6[[#This Row],[City]],locations[city],locations[Continent])</f>
        <v>Europe</v>
      </c>
      <c r="K3457" s="20" t="s">
        <v>55</v>
      </c>
      <c r="L3457" s="20" t="s">
        <v>51</v>
      </c>
      <c r="M3457" s="21">
        <v>43539</v>
      </c>
      <c r="N3457" s="20" t="s">
        <v>57</v>
      </c>
      <c r="O3457" s="20">
        <v>3.98</v>
      </c>
      <c r="P3457" s="20">
        <v>7.5</v>
      </c>
      <c r="Q3457" s="20">
        <v>89381.6</v>
      </c>
      <c r="R3457" s="20">
        <v>2627</v>
      </c>
      <c r="S3457" s="20">
        <f ca="1">DATEDIF(employees!$M3457, TODAY(), "y")</f>
        <v>7</v>
      </c>
      <c r="T3457" s="20">
        <f>VLOOKUP(employees!$H3457,locations[#All],4,)</f>
        <v>0.95</v>
      </c>
      <c r="U3457" s="22">
        <f>employees!$Q3457/employees!$T3457</f>
        <v>94085.894736842121</v>
      </c>
    </row>
    <row r="3458" spans="1:21" x14ac:dyDescent="0.25">
      <c r="A3458" s="23">
        <v>3457</v>
      </c>
      <c r="B3458" s="24" t="s">
        <v>3355</v>
      </c>
      <c r="C3458" s="24" t="s">
        <v>54</v>
      </c>
      <c r="D3458" s="24">
        <v>43</v>
      </c>
      <c r="E3458" s="24">
        <v>17</v>
      </c>
      <c r="F3458" s="24" t="str">
        <f>VLOOKUP(Table6[[#This Row],[department_id]],departments[#All],2,FALSE)</f>
        <v>Customer Success</v>
      </c>
      <c r="G3458" s="24" t="str">
        <f>VLOOKUP(employees!$E3458,departments[],3,FALSE)</f>
        <v>GTM</v>
      </c>
      <c r="H3458" s="24">
        <v>20</v>
      </c>
      <c r="I3458" s="24" t="str">
        <f>VLOOKUP(employees!$H3458,locations[#All],3,FALSE)</f>
        <v>Singapore</v>
      </c>
      <c r="J3458" s="24" t="str">
        <f>_xlfn.XLOOKUP(Table6[[#This Row],[City]],locations[city],locations[Continent])</f>
        <v>Asia</v>
      </c>
      <c r="K3458" s="24" t="s">
        <v>60</v>
      </c>
      <c r="L3458" s="24" t="s">
        <v>51</v>
      </c>
      <c r="M3458" s="25">
        <v>44477</v>
      </c>
      <c r="N3458" s="24" t="s">
        <v>52</v>
      </c>
      <c r="O3458" s="24">
        <v>4.34</v>
      </c>
      <c r="P3458" s="24">
        <v>7.9</v>
      </c>
      <c r="Q3458" s="24">
        <v>91505.33</v>
      </c>
      <c r="R3458" s="24">
        <v>3217</v>
      </c>
      <c r="S3458" s="24">
        <f ca="1">DATEDIF(employees!$M3458, TODAY(), "y")</f>
        <v>4</v>
      </c>
      <c r="T3458" s="24">
        <f>VLOOKUP(employees!$H3458,locations[#All],4,)</f>
        <v>1.22</v>
      </c>
      <c r="U3458" s="26">
        <f>employees!$Q3458/employees!$T3458</f>
        <v>75004.368852459025</v>
      </c>
    </row>
    <row r="3459" spans="1:21" x14ac:dyDescent="0.25">
      <c r="A3459" s="19">
        <v>3458</v>
      </c>
      <c r="B3459" s="20" t="s">
        <v>3356</v>
      </c>
      <c r="C3459" s="20" t="s">
        <v>59</v>
      </c>
      <c r="D3459" s="20">
        <v>35</v>
      </c>
      <c r="E3459" s="20">
        <v>26</v>
      </c>
      <c r="F3459" s="20" t="str">
        <f>VLOOKUP(Table6[[#This Row],[department_id]],departments[#All],2,FALSE)</f>
        <v>Procurement</v>
      </c>
      <c r="G3459" s="20" t="str">
        <f>VLOOKUP(employees!$E3459,departments[],3,FALSE)</f>
        <v>Ops</v>
      </c>
      <c r="H3459" s="20">
        <v>20</v>
      </c>
      <c r="I3459" s="20" t="str">
        <f>VLOOKUP(employees!$H3459,locations[#All],3,FALSE)</f>
        <v>Singapore</v>
      </c>
      <c r="J3459" s="20" t="str">
        <f>_xlfn.XLOOKUP(Table6[[#This Row],[City]],locations[city],locations[Continent])</f>
        <v>Asia</v>
      </c>
      <c r="K3459" s="20" t="s">
        <v>75</v>
      </c>
      <c r="L3459" s="20" t="s">
        <v>56</v>
      </c>
      <c r="M3459" s="21">
        <v>42168</v>
      </c>
      <c r="N3459" s="20" t="s">
        <v>52</v>
      </c>
      <c r="O3459" s="20">
        <v>3.28</v>
      </c>
      <c r="P3459" s="20">
        <v>6.2</v>
      </c>
      <c r="Q3459" s="20">
        <v>167011.34</v>
      </c>
      <c r="R3459" s="20">
        <v>341</v>
      </c>
      <c r="S3459" s="20">
        <f ca="1">DATEDIF(employees!$M3459, TODAY(), "y")</f>
        <v>11</v>
      </c>
      <c r="T3459" s="20">
        <f>VLOOKUP(employees!$H3459,locations[#All],4,)</f>
        <v>1.22</v>
      </c>
      <c r="U3459" s="22">
        <f>employees!$Q3459/employees!$T3459</f>
        <v>136894.54098360657</v>
      </c>
    </row>
    <row r="3460" spans="1:21" x14ac:dyDescent="0.25">
      <c r="A3460" s="23">
        <v>3459</v>
      </c>
      <c r="B3460" s="24" t="s">
        <v>3357</v>
      </c>
      <c r="C3460" s="24" t="s">
        <v>49</v>
      </c>
      <c r="D3460" s="24">
        <v>52</v>
      </c>
      <c r="E3460" s="24">
        <v>15</v>
      </c>
      <c r="F3460" s="24" t="str">
        <f>VLOOKUP(Table6[[#This Row],[department_id]],departments[#All],2,FALSE)</f>
        <v>Marketing</v>
      </c>
      <c r="G3460" s="24" t="str">
        <f>VLOOKUP(employees!$E3460,departments[],3,FALSE)</f>
        <v>GTM</v>
      </c>
      <c r="H3460" s="24">
        <v>21</v>
      </c>
      <c r="I3460" s="24" t="str">
        <f>VLOOKUP(employees!$H3460,locations[#All],3,FALSE)</f>
        <v>Sydney</v>
      </c>
      <c r="J3460" s="24" t="str">
        <f>_xlfn.XLOOKUP(Table6[[#This Row],[City]],locations[city],locations[Continent])</f>
        <v>Oceania</v>
      </c>
      <c r="K3460" s="24" t="s">
        <v>66</v>
      </c>
      <c r="L3460" s="24" t="s">
        <v>51</v>
      </c>
      <c r="M3460" s="25">
        <v>42800</v>
      </c>
      <c r="N3460" s="24" t="s">
        <v>57</v>
      </c>
      <c r="O3460" s="24">
        <v>3.35</v>
      </c>
      <c r="P3460" s="24">
        <v>9.3000000000000007</v>
      </c>
      <c r="Q3460" s="24">
        <v>58157.24</v>
      </c>
      <c r="R3460" s="24">
        <v>2707</v>
      </c>
      <c r="S3460" s="24">
        <f ca="1">DATEDIF(employees!$M3460, TODAY(), "y")</f>
        <v>9</v>
      </c>
      <c r="T3460" s="24">
        <f>VLOOKUP(employees!$H3460,locations[#All],4,)</f>
        <v>1.1499999999999999</v>
      </c>
      <c r="U3460" s="26">
        <f>employees!$Q3460/employees!$T3460</f>
        <v>50571.513043478262</v>
      </c>
    </row>
    <row r="3461" spans="1:21" x14ac:dyDescent="0.25">
      <c r="A3461" s="19">
        <v>3460</v>
      </c>
      <c r="B3461" s="20" t="s">
        <v>3358</v>
      </c>
      <c r="C3461" s="20" t="s">
        <v>59</v>
      </c>
      <c r="D3461" s="20">
        <v>41</v>
      </c>
      <c r="E3461" s="20">
        <v>20</v>
      </c>
      <c r="F3461" s="20" t="str">
        <f>VLOOKUP(Table6[[#This Row],[department_id]],departments[#All],2,FALSE)</f>
        <v>Recruiting</v>
      </c>
      <c r="G3461" s="20" t="str">
        <f>VLOOKUP(employees!$E3461,departments[],3,FALSE)</f>
        <v>G&amp;A</v>
      </c>
      <c r="H3461" s="20">
        <v>3</v>
      </c>
      <c r="I3461" s="20" t="str">
        <f>VLOOKUP(employees!$H3461,locations[#All],3,FALSE)</f>
        <v>Austin</v>
      </c>
      <c r="J3461" s="20" t="str">
        <f>_xlfn.XLOOKUP(Table6[[#This Row],[City]],locations[city],locations[Continent])</f>
        <v>North America</v>
      </c>
      <c r="K3461" s="20" t="s">
        <v>75</v>
      </c>
      <c r="L3461" s="20" t="s">
        <v>51</v>
      </c>
      <c r="M3461" s="21">
        <v>45892</v>
      </c>
      <c r="N3461" s="20" t="s">
        <v>57</v>
      </c>
      <c r="O3461" s="20">
        <v>4.04</v>
      </c>
      <c r="P3461" s="20">
        <v>9.1</v>
      </c>
      <c r="Q3461" s="20">
        <v>129516.05</v>
      </c>
      <c r="R3461" s="20">
        <v>1002</v>
      </c>
      <c r="S3461" s="20">
        <f ca="1">DATEDIF(employees!$M3461, TODAY(), "y")</f>
        <v>1</v>
      </c>
      <c r="T3461" s="20">
        <f>VLOOKUP(employees!$H3461,locations[#All],4,)</f>
        <v>1.05</v>
      </c>
      <c r="U3461" s="22">
        <f>employees!$Q3461/employees!$T3461</f>
        <v>123348.61904761904</v>
      </c>
    </row>
    <row r="3462" spans="1:21" x14ac:dyDescent="0.25">
      <c r="A3462" s="23">
        <v>3461</v>
      </c>
      <c r="B3462" s="24" t="s">
        <v>3359</v>
      </c>
      <c r="C3462" s="24" t="s">
        <v>49</v>
      </c>
      <c r="D3462" s="24">
        <v>40</v>
      </c>
      <c r="E3462" s="24">
        <v>27</v>
      </c>
      <c r="F3462" s="24" t="str">
        <f>VLOOKUP(Table6[[#This Row],[department_id]],departments[#All],2,FALSE)</f>
        <v>Facilities</v>
      </c>
      <c r="G3462" s="24" t="str">
        <f>VLOOKUP(employees!$E3462,departments[],3,FALSE)</f>
        <v>Ops</v>
      </c>
      <c r="H3462" s="24">
        <v>20</v>
      </c>
      <c r="I3462" s="24" t="str">
        <f>VLOOKUP(employees!$H3462,locations[#All],3,FALSE)</f>
        <v>Singapore</v>
      </c>
      <c r="J3462" s="24" t="str">
        <f>_xlfn.XLOOKUP(Table6[[#This Row],[City]],locations[city],locations[Continent])</f>
        <v>Asia</v>
      </c>
      <c r="K3462" s="24" t="s">
        <v>66</v>
      </c>
      <c r="L3462" s="24" t="s">
        <v>51</v>
      </c>
      <c r="M3462" s="25">
        <v>41873</v>
      </c>
      <c r="N3462" s="24" t="s">
        <v>52</v>
      </c>
      <c r="O3462" s="24">
        <v>3.31</v>
      </c>
      <c r="P3462" s="24">
        <v>5.5</v>
      </c>
      <c r="Q3462" s="24">
        <v>41818.14</v>
      </c>
      <c r="R3462" s="24">
        <v>2332</v>
      </c>
      <c r="S3462" s="24">
        <f ca="1">DATEDIF(employees!$M3462, TODAY(), "y")</f>
        <v>12</v>
      </c>
      <c r="T3462" s="24">
        <f>VLOOKUP(employees!$H3462,locations[#All],4,)</f>
        <v>1.22</v>
      </c>
      <c r="U3462" s="26">
        <f>employees!$Q3462/employees!$T3462</f>
        <v>34277.163934426229</v>
      </c>
    </row>
    <row r="3463" spans="1:21" x14ac:dyDescent="0.25">
      <c r="A3463" s="19">
        <v>3462</v>
      </c>
      <c r="B3463" s="20" t="s">
        <v>3360</v>
      </c>
      <c r="C3463" s="20" t="s">
        <v>54</v>
      </c>
      <c r="D3463" s="20">
        <v>34</v>
      </c>
      <c r="E3463" s="20">
        <v>12</v>
      </c>
      <c r="F3463" s="20" t="str">
        <f>VLOOKUP(Table6[[#This Row],[department_id]],departments[#All],2,FALSE)</f>
        <v>UX Research</v>
      </c>
      <c r="G3463" s="20" t="str">
        <f>VLOOKUP(employees!$E3463,departments[],3,FALSE)</f>
        <v>Product</v>
      </c>
      <c r="H3463" s="20">
        <v>10</v>
      </c>
      <c r="I3463" s="20" t="str">
        <f>VLOOKUP(employees!$H3463,locations[#All],3,FALSE)</f>
        <v>Warsaw</v>
      </c>
      <c r="J3463" s="20" t="str">
        <f>_xlfn.XLOOKUP(Table6[[#This Row],[City]],locations[city],locations[Continent])</f>
        <v>Europe</v>
      </c>
      <c r="K3463" s="20" t="s">
        <v>66</v>
      </c>
      <c r="L3463" s="20" t="s">
        <v>51</v>
      </c>
      <c r="M3463" s="21">
        <v>42190</v>
      </c>
      <c r="N3463" s="20" t="s">
        <v>62</v>
      </c>
      <c r="O3463" s="20">
        <v>3.17</v>
      </c>
      <c r="P3463" s="20">
        <v>5.6</v>
      </c>
      <c r="Q3463" s="20">
        <v>89526.39</v>
      </c>
      <c r="R3463" s="20">
        <v>2100</v>
      </c>
      <c r="S3463" s="20">
        <f ca="1">DATEDIF(employees!$M3463, TODAY(), "y")</f>
        <v>11</v>
      </c>
      <c r="T3463" s="20">
        <f>VLOOKUP(employees!$H3463,locations[#All],4,)</f>
        <v>0.95</v>
      </c>
      <c r="U3463" s="22">
        <f>employees!$Q3463/employees!$T3463</f>
        <v>94238.305263157905</v>
      </c>
    </row>
    <row r="3464" spans="1:21" x14ac:dyDescent="0.25">
      <c r="A3464" s="23">
        <v>3463</v>
      </c>
      <c r="B3464" s="24" t="s">
        <v>3361</v>
      </c>
      <c r="C3464" s="24" t="s">
        <v>49</v>
      </c>
      <c r="D3464" s="24">
        <v>23</v>
      </c>
      <c r="E3464" s="24">
        <v>4</v>
      </c>
      <c r="F3464" s="24" t="str">
        <f>VLOOKUP(Table6[[#This Row],[department_id]],departments[#All],2,FALSE)</f>
        <v>ML Engineering</v>
      </c>
      <c r="G3464" s="24" t="str">
        <f>VLOOKUP(employees!$E3464,departments[],3,FALSE)</f>
        <v>Tech</v>
      </c>
      <c r="H3464" s="24">
        <v>5</v>
      </c>
      <c r="I3464" s="24" t="str">
        <f>VLOOKUP(employees!$H3464,locations[#All],3,FALSE)</f>
        <v>London</v>
      </c>
      <c r="J3464" s="24" t="str">
        <f>_xlfn.XLOOKUP(Table6[[#This Row],[City]],locations[city],locations[Continent])</f>
        <v>Europe</v>
      </c>
      <c r="K3464" s="24" t="s">
        <v>66</v>
      </c>
      <c r="L3464" s="24" t="s">
        <v>56</v>
      </c>
      <c r="M3464" s="25">
        <v>43559</v>
      </c>
      <c r="N3464" s="24" t="s">
        <v>57</v>
      </c>
      <c r="O3464" s="24">
        <v>3.27</v>
      </c>
      <c r="P3464" s="24">
        <v>6</v>
      </c>
      <c r="Q3464" s="24">
        <v>132340.20000000001</v>
      </c>
      <c r="R3464" s="24">
        <v>2796</v>
      </c>
      <c r="S3464" s="24">
        <f ca="1">DATEDIF(employees!$M3464, TODAY(), "y")</f>
        <v>7</v>
      </c>
      <c r="T3464" s="24">
        <f>VLOOKUP(employees!$H3464,locations[#All],4,)</f>
        <v>1.25</v>
      </c>
      <c r="U3464" s="26">
        <f>employees!$Q3464/employees!$T3464</f>
        <v>105872.16</v>
      </c>
    </row>
    <row r="3465" spans="1:21" x14ac:dyDescent="0.25">
      <c r="A3465" s="19">
        <v>3464</v>
      </c>
      <c r="B3465" s="20" t="s">
        <v>3362</v>
      </c>
      <c r="C3465" s="20" t="s">
        <v>59</v>
      </c>
      <c r="D3465" s="20">
        <v>57</v>
      </c>
      <c r="E3465" s="20">
        <v>23</v>
      </c>
      <c r="F3465" s="20" t="str">
        <f>VLOOKUP(Table6[[#This Row],[department_id]],departments[#All],2,FALSE)</f>
        <v>Legal</v>
      </c>
      <c r="G3465" s="20" t="str">
        <f>VLOOKUP(employees!$E3465,departments[],3,FALSE)</f>
        <v>G&amp;A</v>
      </c>
      <c r="H3465" s="20">
        <v>12</v>
      </c>
      <c r="I3465" s="20" t="str">
        <f>VLOOKUP(employees!$H3465,locations[#All],3,FALSE)</f>
        <v>Hyderabad</v>
      </c>
      <c r="J3465" s="20" t="str">
        <f>_xlfn.XLOOKUP(Table6[[#This Row],[City]],locations[city],locations[Continent])</f>
        <v>Asia</v>
      </c>
      <c r="K3465" s="20" t="s">
        <v>60</v>
      </c>
      <c r="L3465" s="20" t="s">
        <v>56</v>
      </c>
      <c r="M3465" s="21">
        <v>45509</v>
      </c>
      <c r="N3465" s="20" t="s">
        <v>52</v>
      </c>
      <c r="O3465" s="20">
        <v>3.41</v>
      </c>
      <c r="P3465" s="20">
        <v>8.9</v>
      </c>
      <c r="Q3465" s="20">
        <v>138170.81</v>
      </c>
      <c r="R3465" s="20">
        <v>2738</v>
      </c>
      <c r="S3465" s="20">
        <f ca="1">DATEDIF(employees!$M3465, TODAY(), "y")</f>
        <v>2</v>
      </c>
      <c r="T3465" s="20">
        <f>VLOOKUP(employees!$H3465,locations[#All],4,)</f>
        <v>0.68</v>
      </c>
      <c r="U3465" s="22">
        <f>employees!$Q3465/employees!$T3465</f>
        <v>203192.3676470588</v>
      </c>
    </row>
    <row r="3466" spans="1:21" x14ac:dyDescent="0.25">
      <c r="A3466" s="23">
        <v>3465</v>
      </c>
      <c r="B3466" s="24" t="s">
        <v>3363</v>
      </c>
      <c r="C3466" s="24" t="s">
        <v>54</v>
      </c>
      <c r="D3466" s="24">
        <v>51</v>
      </c>
      <c r="E3466" s="24">
        <v>4</v>
      </c>
      <c r="F3466" s="24" t="str">
        <f>VLOOKUP(Table6[[#This Row],[department_id]],departments[#All],2,FALSE)</f>
        <v>ML Engineering</v>
      </c>
      <c r="G3466" s="24" t="str">
        <f>VLOOKUP(employees!$E3466,departments[],3,FALSE)</f>
        <v>Tech</v>
      </c>
      <c r="H3466" s="24">
        <v>20</v>
      </c>
      <c r="I3466" s="24" t="str">
        <f>VLOOKUP(employees!$H3466,locations[#All],3,FALSE)</f>
        <v>Singapore</v>
      </c>
      <c r="J3466" s="24" t="str">
        <f>_xlfn.XLOOKUP(Table6[[#This Row],[City]],locations[city],locations[Continent])</f>
        <v>Asia</v>
      </c>
      <c r="K3466" s="24" t="s">
        <v>55</v>
      </c>
      <c r="L3466" s="24" t="s">
        <v>51</v>
      </c>
      <c r="M3466" s="25">
        <v>41640</v>
      </c>
      <c r="N3466" s="24" t="s">
        <v>57</v>
      </c>
      <c r="O3466" s="24">
        <v>3.25</v>
      </c>
      <c r="P3466" s="24">
        <v>7.3</v>
      </c>
      <c r="Q3466" s="24">
        <v>179178.19</v>
      </c>
      <c r="R3466" s="24">
        <v>2204</v>
      </c>
      <c r="S3466" s="24">
        <f ca="1">DATEDIF(employees!$M3466, TODAY(), "y")</f>
        <v>12</v>
      </c>
      <c r="T3466" s="24">
        <f>VLOOKUP(employees!$H3466,locations[#All],4,)</f>
        <v>1.22</v>
      </c>
      <c r="U3466" s="26">
        <f>employees!$Q3466/employees!$T3466</f>
        <v>146867.36885245901</v>
      </c>
    </row>
    <row r="3467" spans="1:21" x14ac:dyDescent="0.25">
      <c r="A3467" s="19">
        <v>3466</v>
      </c>
      <c r="B3467" s="20" t="s">
        <v>3364</v>
      </c>
      <c r="C3467" s="20" t="s">
        <v>59</v>
      </c>
      <c r="D3467" s="20">
        <v>35</v>
      </c>
      <c r="E3467" s="20">
        <v>25</v>
      </c>
      <c r="F3467" s="20" t="str">
        <f>VLOOKUP(Table6[[#This Row],[department_id]],departments[#All],2,FALSE)</f>
        <v>Operations</v>
      </c>
      <c r="G3467" s="20" t="str">
        <f>VLOOKUP(employees!$E3467,departments[],3,FALSE)</f>
        <v>Ops</v>
      </c>
      <c r="H3467" s="20">
        <v>16</v>
      </c>
      <c r="I3467" s="20" t="str">
        <f>VLOOKUP(employees!$H3467,locations[#All],3,FALSE)</f>
        <v>São Paulo</v>
      </c>
      <c r="J3467" s="20" t="str">
        <f>_xlfn.XLOOKUP(Table6[[#This Row],[City]],locations[city],locations[Continent])</f>
        <v>South America</v>
      </c>
      <c r="K3467" s="20" t="s">
        <v>71</v>
      </c>
      <c r="L3467" s="20" t="s">
        <v>78</v>
      </c>
      <c r="M3467" s="21">
        <v>45449</v>
      </c>
      <c r="N3467" s="20" t="s">
        <v>62</v>
      </c>
      <c r="O3467" s="20">
        <v>3.55</v>
      </c>
      <c r="P3467" s="20">
        <v>7.8</v>
      </c>
      <c r="Q3467" s="20">
        <v>195616.92</v>
      </c>
      <c r="R3467" s="20">
        <v>1815</v>
      </c>
      <c r="S3467" s="20">
        <f ca="1">DATEDIF(employees!$M3467, TODAY(), "y")</f>
        <v>2</v>
      </c>
      <c r="T3467" s="20">
        <f>VLOOKUP(employees!$H3467,locations[#All],4,)</f>
        <v>0.8</v>
      </c>
      <c r="U3467" s="22">
        <f>employees!$Q3467/employees!$T3467</f>
        <v>244521.15</v>
      </c>
    </row>
    <row r="3468" spans="1:21" x14ac:dyDescent="0.25">
      <c r="A3468" s="23">
        <v>3467</v>
      </c>
      <c r="B3468" s="24" t="s">
        <v>2487</v>
      </c>
      <c r="C3468" s="24" t="s">
        <v>54</v>
      </c>
      <c r="D3468" s="24">
        <v>56</v>
      </c>
      <c r="E3468" s="24">
        <v>14</v>
      </c>
      <c r="F3468" s="24" t="str">
        <f>VLOOKUP(Table6[[#This Row],[department_id]],departments[#All],2,FALSE)</f>
        <v>Sales Operations</v>
      </c>
      <c r="G3468" s="24" t="str">
        <f>VLOOKUP(employees!$E3468,departments[],3,FALSE)</f>
        <v>GTM</v>
      </c>
      <c r="H3468" s="24">
        <v>13</v>
      </c>
      <c r="I3468" s="24" t="str">
        <f>VLOOKUP(employees!$H3468,locations[#All],3,FALSE)</f>
        <v>Cairo</v>
      </c>
      <c r="J3468" s="24" t="str">
        <f>_xlfn.XLOOKUP(Table6[[#This Row],[City]],locations[city],locations[Continent])</f>
        <v>Africa</v>
      </c>
      <c r="K3468" s="24" t="s">
        <v>55</v>
      </c>
      <c r="L3468" s="24" t="s">
        <v>83</v>
      </c>
      <c r="M3468" s="25">
        <v>45732</v>
      </c>
      <c r="N3468" s="24" t="s">
        <v>57</v>
      </c>
      <c r="O3468" s="24">
        <v>3.25</v>
      </c>
      <c r="P3468" s="24">
        <v>6.6</v>
      </c>
      <c r="Q3468" s="24">
        <v>35193.97</v>
      </c>
      <c r="R3468" s="24">
        <v>1178</v>
      </c>
      <c r="S3468" s="24">
        <f ca="1">DATEDIF(employees!$M3468, TODAY(), "y")</f>
        <v>1</v>
      </c>
      <c r="T3468" s="24">
        <f>VLOOKUP(employees!$H3468,locations[#All],4,)</f>
        <v>0.55000000000000004</v>
      </c>
      <c r="U3468" s="26">
        <f>employees!$Q3468/employees!$T3468</f>
        <v>63989.036363636362</v>
      </c>
    </row>
    <row r="3469" spans="1:21" x14ac:dyDescent="0.25">
      <c r="A3469" s="19">
        <v>3468</v>
      </c>
      <c r="B3469" s="20" t="s">
        <v>3365</v>
      </c>
      <c r="C3469" s="20" t="s">
        <v>54</v>
      </c>
      <c r="D3469" s="20">
        <v>22</v>
      </c>
      <c r="E3469" s="20">
        <v>2</v>
      </c>
      <c r="F3469" s="20" t="str">
        <f>VLOOKUP(Table6[[#This Row],[department_id]],departments[#All],2,FALSE)</f>
        <v>Data Science</v>
      </c>
      <c r="G3469" s="20" t="str">
        <f>VLOOKUP(employees!$E3469,departments[],3,FALSE)</f>
        <v>Tech</v>
      </c>
      <c r="H3469" s="20">
        <v>21</v>
      </c>
      <c r="I3469" s="20" t="str">
        <f>VLOOKUP(employees!$H3469,locations[#All],3,FALSE)</f>
        <v>Sydney</v>
      </c>
      <c r="J3469" s="20" t="str">
        <f>_xlfn.XLOOKUP(Table6[[#This Row],[City]],locations[city],locations[Continent])</f>
        <v>Oceania</v>
      </c>
      <c r="K3469" s="20" t="s">
        <v>55</v>
      </c>
      <c r="L3469" s="20" t="s">
        <v>51</v>
      </c>
      <c r="M3469" s="21">
        <v>44620</v>
      </c>
      <c r="N3469" s="20" t="s">
        <v>52</v>
      </c>
      <c r="O3469" s="20">
        <v>3.42</v>
      </c>
      <c r="P3469" s="20">
        <v>9.5</v>
      </c>
      <c r="Q3469" s="20">
        <v>191626.08</v>
      </c>
      <c r="R3469" s="20">
        <v>5</v>
      </c>
      <c r="S3469" s="20">
        <f ca="1">DATEDIF(employees!$M3469, TODAY(), "y")</f>
        <v>4</v>
      </c>
      <c r="T3469" s="20">
        <f>VLOOKUP(employees!$H3469,locations[#All],4,)</f>
        <v>1.1499999999999999</v>
      </c>
      <c r="U3469" s="22">
        <f>employees!$Q3469/employees!$T3469</f>
        <v>166631.37391304347</v>
      </c>
    </row>
    <row r="3470" spans="1:21" x14ac:dyDescent="0.25">
      <c r="A3470" s="23">
        <v>3469</v>
      </c>
      <c r="B3470" s="24" t="s">
        <v>2406</v>
      </c>
      <c r="C3470" s="24" t="s">
        <v>59</v>
      </c>
      <c r="D3470" s="24">
        <v>59</v>
      </c>
      <c r="E3470" s="24">
        <v>25</v>
      </c>
      <c r="F3470" s="24" t="str">
        <f>VLOOKUP(Table6[[#This Row],[department_id]],departments[#All],2,FALSE)</f>
        <v>Operations</v>
      </c>
      <c r="G3470" s="24" t="str">
        <f>VLOOKUP(employees!$E3470,departments[],3,FALSE)</f>
        <v>Ops</v>
      </c>
      <c r="H3470" s="24">
        <v>1</v>
      </c>
      <c r="I3470" s="24" t="str">
        <f>VLOOKUP(employees!$H3470,locations[#All],3,FALSE)</f>
        <v>San Francisco</v>
      </c>
      <c r="J3470" s="24" t="str">
        <f>_xlfn.XLOOKUP(Table6[[#This Row],[City]],locations[city],locations[Continent])</f>
        <v>North America</v>
      </c>
      <c r="K3470" s="24" t="s">
        <v>60</v>
      </c>
      <c r="L3470" s="24" t="s">
        <v>51</v>
      </c>
      <c r="M3470" s="25">
        <v>41781</v>
      </c>
      <c r="N3470" s="24" t="s">
        <v>52</v>
      </c>
      <c r="O3470" s="24">
        <v>4.68</v>
      </c>
      <c r="P3470" s="24">
        <v>6.9</v>
      </c>
      <c r="Q3470" s="24">
        <v>115817.03</v>
      </c>
      <c r="R3470" s="24">
        <v>2255</v>
      </c>
      <c r="S3470" s="24">
        <f ca="1">DATEDIF(employees!$M3470, TODAY(), "y")</f>
        <v>12</v>
      </c>
      <c r="T3470" s="24">
        <f>VLOOKUP(employees!$H3470,locations[#All],4,)</f>
        <v>1.35</v>
      </c>
      <c r="U3470" s="26">
        <f>employees!$Q3470/employees!$T3470</f>
        <v>85790.392592592587</v>
      </c>
    </row>
    <row r="3471" spans="1:21" x14ac:dyDescent="0.25">
      <c r="A3471" s="19">
        <v>3470</v>
      </c>
      <c r="B3471" s="20" t="s">
        <v>1461</v>
      </c>
      <c r="C3471" s="20" t="s">
        <v>59</v>
      </c>
      <c r="D3471" s="20">
        <v>59</v>
      </c>
      <c r="E3471" s="20">
        <v>12</v>
      </c>
      <c r="F3471" s="20" t="str">
        <f>VLOOKUP(Table6[[#This Row],[department_id]],departments[#All],2,FALSE)</f>
        <v>UX Research</v>
      </c>
      <c r="G3471" s="20" t="str">
        <f>VLOOKUP(employees!$E3471,departments[],3,FALSE)</f>
        <v>Product</v>
      </c>
      <c r="H3471" s="20">
        <v>10</v>
      </c>
      <c r="I3471" s="20" t="str">
        <f>VLOOKUP(employees!$H3471,locations[#All],3,FALSE)</f>
        <v>Warsaw</v>
      </c>
      <c r="J3471" s="20" t="str">
        <f>_xlfn.XLOOKUP(Table6[[#This Row],[City]],locations[city],locations[Continent])</f>
        <v>Europe</v>
      </c>
      <c r="K3471" s="20" t="s">
        <v>55</v>
      </c>
      <c r="L3471" s="20" t="s">
        <v>51</v>
      </c>
      <c r="M3471" s="21">
        <v>41768</v>
      </c>
      <c r="N3471" s="20" t="s">
        <v>52</v>
      </c>
      <c r="O3471" s="20">
        <v>3.31</v>
      </c>
      <c r="P3471" s="20">
        <v>7.4</v>
      </c>
      <c r="Q3471" s="20">
        <v>68728.05</v>
      </c>
      <c r="R3471" s="20">
        <v>92</v>
      </c>
      <c r="S3471" s="20">
        <f ca="1">DATEDIF(employees!$M3471, TODAY(), "y")</f>
        <v>12</v>
      </c>
      <c r="T3471" s="20">
        <f>VLOOKUP(employees!$H3471,locations[#All],4,)</f>
        <v>0.95</v>
      </c>
      <c r="U3471" s="22">
        <f>employees!$Q3471/employees!$T3471</f>
        <v>72345.315789473694</v>
      </c>
    </row>
    <row r="3472" spans="1:21" x14ac:dyDescent="0.25">
      <c r="A3472" s="23">
        <v>3471</v>
      </c>
      <c r="B3472" s="24" t="s">
        <v>48</v>
      </c>
      <c r="C3472" s="24" t="s">
        <v>49</v>
      </c>
      <c r="D3472" s="24">
        <v>37</v>
      </c>
      <c r="E3472" s="24">
        <v>7</v>
      </c>
      <c r="F3472" s="24" t="str">
        <f>VLOOKUP(Table6[[#This Row],[department_id]],departments[#All],2,FALSE)</f>
        <v>IT &amp; Helpdesk</v>
      </c>
      <c r="G3472" s="24" t="str">
        <f>VLOOKUP(employees!$E3472,departments[],3,FALSE)</f>
        <v>Tech</v>
      </c>
      <c r="H3472" s="24">
        <v>19</v>
      </c>
      <c r="I3472" s="24" t="str">
        <f>VLOOKUP(employees!$H3472,locations[#All],3,FALSE)</f>
        <v>Tokyo</v>
      </c>
      <c r="J3472" s="24" t="str">
        <f>_xlfn.XLOOKUP(Table6[[#This Row],[City]],locations[city],locations[Continent])</f>
        <v>Asia</v>
      </c>
      <c r="K3472" s="24" t="s">
        <v>60</v>
      </c>
      <c r="L3472" s="24" t="s">
        <v>56</v>
      </c>
      <c r="M3472" s="25">
        <v>45263</v>
      </c>
      <c r="N3472" s="24" t="s">
        <v>52</v>
      </c>
      <c r="O3472" s="24">
        <v>2.71</v>
      </c>
      <c r="P3472" s="24">
        <v>9.1999999999999993</v>
      </c>
      <c r="Q3472" s="24">
        <v>141081.48000000001</v>
      </c>
      <c r="R3472" s="24">
        <v>2008</v>
      </c>
      <c r="S3472" s="24">
        <f ca="1">DATEDIF(employees!$M3472, TODAY(), "y")</f>
        <v>2</v>
      </c>
      <c r="T3472" s="24">
        <f>VLOOKUP(employees!$H3472,locations[#All],4,)</f>
        <v>1.2</v>
      </c>
      <c r="U3472" s="26">
        <f>employees!$Q3472/employees!$T3472</f>
        <v>117567.90000000001</v>
      </c>
    </row>
    <row r="3473" spans="1:21" x14ac:dyDescent="0.25">
      <c r="A3473" s="19">
        <v>3472</v>
      </c>
      <c r="B3473" s="20" t="s">
        <v>3366</v>
      </c>
      <c r="C3473" s="20" t="s">
        <v>59</v>
      </c>
      <c r="D3473" s="20">
        <v>20</v>
      </c>
      <c r="E3473" s="20">
        <v>15</v>
      </c>
      <c r="F3473" s="20" t="str">
        <f>VLOOKUP(Table6[[#This Row],[department_id]],departments[#All],2,FALSE)</f>
        <v>Marketing</v>
      </c>
      <c r="G3473" s="20" t="str">
        <f>VLOOKUP(employees!$E3473,departments[],3,FALSE)</f>
        <v>GTM</v>
      </c>
      <c r="H3473" s="20">
        <v>2</v>
      </c>
      <c r="I3473" s="20" t="str">
        <f>VLOOKUP(employees!$H3473,locations[#All],3,FALSE)</f>
        <v>New York</v>
      </c>
      <c r="J3473" s="20" t="str">
        <f>_xlfn.XLOOKUP(Table6[[#This Row],[City]],locations[city],locations[Continent])</f>
        <v>North America</v>
      </c>
      <c r="K3473" s="20" t="s">
        <v>71</v>
      </c>
      <c r="L3473" s="20" t="s">
        <v>51</v>
      </c>
      <c r="M3473" s="21">
        <v>45742</v>
      </c>
      <c r="N3473" s="20" t="s">
        <v>57</v>
      </c>
      <c r="O3473" s="20">
        <v>4.26</v>
      </c>
      <c r="P3473" s="20">
        <v>8.3000000000000007</v>
      </c>
      <c r="Q3473" s="20">
        <v>274863.65000000002</v>
      </c>
      <c r="R3473" s="20">
        <v>2411</v>
      </c>
      <c r="S3473" s="20">
        <f ca="1">DATEDIF(employees!$M3473, TODAY(), "y")</f>
        <v>1</v>
      </c>
      <c r="T3473" s="20">
        <f>VLOOKUP(employees!$H3473,locations[#All],4,)</f>
        <v>1.3</v>
      </c>
      <c r="U3473" s="22">
        <f>employees!$Q3473/employees!$T3473</f>
        <v>211433.57692307694</v>
      </c>
    </row>
    <row r="3474" spans="1:21" x14ac:dyDescent="0.25">
      <c r="A3474" s="23">
        <v>3473</v>
      </c>
      <c r="B3474" s="24" t="s">
        <v>3367</v>
      </c>
      <c r="C3474" s="24" t="s">
        <v>49</v>
      </c>
      <c r="D3474" s="24">
        <v>47</v>
      </c>
      <c r="E3474" s="24">
        <v>24</v>
      </c>
      <c r="F3474" s="24" t="str">
        <f>VLOOKUP(Table6[[#This Row],[department_id]],departments[#All],2,FALSE)</f>
        <v>Administration</v>
      </c>
      <c r="G3474" s="24" t="str">
        <f>VLOOKUP(employees!$E3474,departments[],3,FALSE)</f>
        <v>G&amp;A</v>
      </c>
      <c r="H3474" s="24">
        <v>13</v>
      </c>
      <c r="I3474" s="24" t="str">
        <f>VLOOKUP(employees!$H3474,locations[#All],3,FALSE)</f>
        <v>Cairo</v>
      </c>
      <c r="J3474" s="24" t="str">
        <f>_xlfn.XLOOKUP(Table6[[#This Row],[City]],locations[city],locations[Continent])</f>
        <v>Africa</v>
      </c>
      <c r="K3474" s="24" t="s">
        <v>55</v>
      </c>
      <c r="L3474" s="24" t="s">
        <v>51</v>
      </c>
      <c r="M3474" s="25">
        <v>45549</v>
      </c>
      <c r="N3474" s="24" t="s">
        <v>62</v>
      </c>
      <c r="O3474" s="24">
        <v>4.67</v>
      </c>
      <c r="P3474" s="24">
        <v>5.2</v>
      </c>
      <c r="Q3474" s="24">
        <v>28851.19</v>
      </c>
      <c r="R3474" s="24">
        <v>2249</v>
      </c>
      <c r="S3474" s="24">
        <f ca="1">DATEDIF(employees!$M3474, TODAY(), "y")</f>
        <v>1</v>
      </c>
      <c r="T3474" s="24">
        <f>VLOOKUP(employees!$H3474,locations[#All],4,)</f>
        <v>0.55000000000000004</v>
      </c>
      <c r="U3474" s="26">
        <f>employees!$Q3474/employees!$T3474</f>
        <v>52456.709090909084</v>
      </c>
    </row>
    <row r="3475" spans="1:21" x14ac:dyDescent="0.25">
      <c r="A3475" s="19">
        <v>3474</v>
      </c>
      <c r="B3475" s="20" t="s">
        <v>3368</v>
      </c>
      <c r="C3475" s="20" t="s">
        <v>49</v>
      </c>
      <c r="D3475" s="20">
        <v>46</v>
      </c>
      <c r="E3475" s="20">
        <v>1</v>
      </c>
      <c r="F3475" s="20" t="str">
        <f>VLOOKUP(Table6[[#This Row],[department_id]],departments[#All],2,FALSE)</f>
        <v>Engineering</v>
      </c>
      <c r="G3475" s="20" t="str">
        <f>VLOOKUP(employees!$E3475,departments[],3,FALSE)</f>
        <v>Tech</v>
      </c>
      <c r="H3475" s="20">
        <v>12</v>
      </c>
      <c r="I3475" s="20" t="str">
        <f>VLOOKUP(employees!$H3475,locations[#All],3,FALSE)</f>
        <v>Hyderabad</v>
      </c>
      <c r="J3475" s="20" t="str">
        <f>_xlfn.XLOOKUP(Table6[[#This Row],[City]],locations[city],locations[Continent])</f>
        <v>Asia</v>
      </c>
      <c r="K3475" s="20" t="s">
        <v>66</v>
      </c>
      <c r="L3475" s="20" t="s">
        <v>51</v>
      </c>
      <c r="M3475" s="21">
        <v>43195</v>
      </c>
      <c r="N3475" s="20" t="s">
        <v>57</v>
      </c>
      <c r="O3475" s="20">
        <v>2.65</v>
      </c>
      <c r="P3475" s="20">
        <v>5.6</v>
      </c>
      <c r="Q3475" s="20">
        <v>44790.75</v>
      </c>
      <c r="R3475" s="20">
        <v>1852</v>
      </c>
      <c r="S3475" s="20">
        <f ca="1">DATEDIF(employees!$M3475, TODAY(), "y")</f>
        <v>8</v>
      </c>
      <c r="T3475" s="20">
        <f>VLOOKUP(employees!$H3475,locations[#All],4,)</f>
        <v>0.68</v>
      </c>
      <c r="U3475" s="22">
        <f>employees!$Q3475/employees!$T3475</f>
        <v>65868.75</v>
      </c>
    </row>
    <row r="3476" spans="1:21" x14ac:dyDescent="0.25">
      <c r="A3476" s="23">
        <v>3475</v>
      </c>
      <c r="B3476" s="24" t="s">
        <v>3369</v>
      </c>
      <c r="C3476" s="24" t="s">
        <v>49</v>
      </c>
      <c r="D3476" s="24">
        <v>50</v>
      </c>
      <c r="E3476" s="24">
        <v>8</v>
      </c>
      <c r="F3476" s="24" t="str">
        <f>VLOOKUP(Table6[[#This Row],[department_id]],departments[#All],2,FALSE)</f>
        <v>QA &amp; Testing</v>
      </c>
      <c r="G3476" s="24" t="str">
        <f>VLOOKUP(employees!$E3476,departments[],3,FALSE)</f>
        <v>Tech</v>
      </c>
      <c r="H3476" s="24">
        <v>18</v>
      </c>
      <c r="I3476" s="24" t="str">
        <f>VLOOKUP(employees!$H3476,locations[#All],3,FALSE)</f>
        <v>Buenos Aires</v>
      </c>
      <c r="J3476" s="24" t="str">
        <f>_xlfn.XLOOKUP(Table6[[#This Row],[City]],locations[city],locations[Continent])</f>
        <v>South America</v>
      </c>
      <c r="K3476" s="24" t="s">
        <v>55</v>
      </c>
      <c r="L3476" s="24" t="s">
        <v>56</v>
      </c>
      <c r="M3476" s="25">
        <v>41870</v>
      </c>
      <c r="N3476" s="24" t="s">
        <v>57</v>
      </c>
      <c r="O3476" s="24">
        <v>3.27</v>
      </c>
      <c r="P3476" s="24">
        <v>7.2</v>
      </c>
      <c r="Q3476" s="24">
        <v>62808.57</v>
      </c>
      <c r="R3476" s="24">
        <v>167</v>
      </c>
      <c r="S3476" s="24">
        <f ca="1">DATEDIF(employees!$M3476, TODAY(), "y")</f>
        <v>12</v>
      </c>
      <c r="T3476" s="24">
        <f>VLOOKUP(employees!$H3476,locations[#All],4,)</f>
        <v>0.65</v>
      </c>
      <c r="U3476" s="26">
        <f>employees!$Q3476/employees!$T3476</f>
        <v>96628.569230769222</v>
      </c>
    </row>
    <row r="3477" spans="1:21" x14ac:dyDescent="0.25">
      <c r="A3477" s="19">
        <v>3476</v>
      </c>
      <c r="B3477" s="20" t="s">
        <v>3370</v>
      </c>
      <c r="C3477" s="20" t="s">
        <v>59</v>
      </c>
      <c r="D3477" s="20">
        <v>25</v>
      </c>
      <c r="E3477" s="20">
        <v>5</v>
      </c>
      <c r="F3477" s="20" t="str">
        <f>VLOOKUP(Table6[[#This Row],[department_id]],departments[#All],2,FALSE)</f>
        <v>Platform</v>
      </c>
      <c r="G3477" s="20" t="str">
        <f>VLOOKUP(employees!$E3477,departments[],3,FALSE)</f>
        <v>Tech</v>
      </c>
      <c r="H3477" s="20">
        <v>4</v>
      </c>
      <c r="I3477" s="20" t="str">
        <f>VLOOKUP(employees!$H3477,locations[#All],3,FALSE)</f>
        <v>Toronto</v>
      </c>
      <c r="J3477" s="20" t="str">
        <f>_xlfn.XLOOKUP(Table6[[#This Row],[City]],locations[city],locations[Continent])</f>
        <v>North America</v>
      </c>
      <c r="K3477" s="20" t="s">
        <v>55</v>
      </c>
      <c r="L3477" s="20" t="s">
        <v>51</v>
      </c>
      <c r="M3477" s="21">
        <v>43037</v>
      </c>
      <c r="N3477" s="20" t="s">
        <v>52</v>
      </c>
      <c r="O3477" s="20">
        <v>3.06</v>
      </c>
      <c r="P3477" s="20">
        <v>9.1999999999999993</v>
      </c>
      <c r="Q3477" s="20">
        <v>115582.39</v>
      </c>
      <c r="R3477" s="20">
        <v>2023</v>
      </c>
      <c r="S3477" s="20">
        <f ca="1">DATEDIF(employees!$M3477, TODAY(), "y")</f>
        <v>8</v>
      </c>
      <c r="T3477" s="20">
        <f>VLOOKUP(employees!$H3477,locations[#All],4,)</f>
        <v>1.1000000000000001</v>
      </c>
      <c r="U3477" s="22">
        <f>employees!$Q3477/employees!$T3477</f>
        <v>105074.9</v>
      </c>
    </row>
    <row r="3478" spans="1:21" x14ac:dyDescent="0.25">
      <c r="A3478" s="23">
        <v>3477</v>
      </c>
      <c r="B3478" s="24" t="s">
        <v>3371</v>
      </c>
      <c r="C3478" s="24" t="s">
        <v>49</v>
      </c>
      <c r="D3478" s="24">
        <v>46</v>
      </c>
      <c r="E3478" s="24">
        <v>2</v>
      </c>
      <c r="F3478" s="24" t="str">
        <f>VLOOKUP(Table6[[#This Row],[department_id]],departments[#All],2,FALSE)</f>
        <v>Data Science</v>
      </c>
      <c r="G3478" s="24" t="str">
        <f>VLOOKUP(employees!$E3478,departments[],3,FALSE)</f>
        <v>Tech</v>
      </c>
      <c r="H3478" s="24">
        <v>17</v>
      </c>
      <c r="I3478" s="24" t="str">
        <f>VLOOKUP(employees!$H3478,locations[#All],3,FALSE)</f>
        <v>Mexico City</v>
      </c>
      <c r="J3478" s="24" t="str">
        <f>_xlfn.XLOOKUP(Table6[[#This Row],[City]],locations[city],locations[Continent])</f>
        <v>South America</v>
      </c>
      <c r="K3478" s="24" t="s">
        <v>55</v>
      </c>
      <c r="L3478" s="24" t="s">
        <v>51</v>
      </c>
      <c r="M3478" s="25">
        <v>43407</v>
      </c>
      <c r="N3478" s="24" t="s">
        <v>57</v>
      </c>
      <c r="O3478" s="24">
        <v>3.65</v>
      </c>
      <c r="P3478" s="24">
        <v>9.6999999999999993</v>
      </c>
      <c r="Q3478" s="24">
        <v>109601.33</v>
      </c>
      <c r="R3478" s="24">
        <v>1555</v>
      </c>
      <c r="S3478" s="24">
        <f ca="1">DATEDIF(employees!$M3478, TODAY(), "y")</f>
        <v>7</v>
      </c>
      <c r="T3478" s="24">
        <f>VLOOKUP(employees!$H3478,locations[#All],4,)</f>
        <v>0.78</v>
      </c>
      <c r="U3478" s="26">
        <f>employees!$Q3478/employees!$T3478</f>
        <v>140514.52564102563</v>
      </c>
    </row>
    <row r="3479" spans="1:21" x14ac:dyDescent="0.25">
      <c r="A3479" s="19">
        <v>3478</v>
      </c>
      <c r="B3479" s="20" t="s">
        <v>3372</v>
      </c>
      <c r="C3479" s="20" t="s">
        <v>49</v>
      </c>
      <c r="D3479" s="20">
        <v>54</v>
      </c>
      <c r="E3479" s="20">
        <v>17</v>
      </c>
      <c r="F3479" s="20" t="str">
        <f>VLOOKUP(Table6[[#This Row],[department_id]],departments[#All],2,FALSE)</f>
        <v>Customer Success</v>
      </c>
      <c r="G3479" s="20" t="str">
        <f>VLOOKUP(employees!$E3479,departments[],3,FALSE)</f>
        <v>GTM</v>
      </c>
      <c r="H3479" s="20">
        <v>4</v>
      </c>
      <c r="I3479" s="20" t="str">
        <f>VLOOKUP(employees!$H3479,locations[#All],3,FALSE)</f>
        <v>Toronto</v>
      </c>
      <c r="J3479" s="20" t="str">
        <f>_xlfn.XLOOKUP(Table6[[#This Row],[City]],locations[city],locations[Continent])</f>
        <v>North America</v>
      </c>
      <c r="K3479" s="20" t="s">
        <v>55</v>
      </c>
      <c r="L3479" s="20" t="s">
        <v>51</v>
      </c>
      <c r="M3479" s="21">
        <v>42966</v>
      </c>
      <c r="N3479" s="20" t="s">
        <v>52</v>
      </c>
      <c r="O3479" s="20">
        <v>3.45</v>
      </c>
      <c r="P3479" s="20">
        <v>9.5</v>
      </c>
      <c r="Q3479" s="20">
        <v>74464.38</v>
      </c>
      <c r="R3479" s="20">
        <v>2513</v>
      </c>
      <c r="S3479" s="20">
        <f ca="1">DATEDIF(employees!$M3479, TODAY(), "y")</f>
        <v>9</v>
      </c>
      <c r="T3479" s="20">
        <f>VLOOKUP(employees!$H3479,locations[#All],4,)</f>
        <v>1.1000000000000001</v>
      </c>
      <c r="U3479" s="22">
        <f>employees!$Q3479/employees!$T3479</f>
        <v>67694.890909090915</v>
      </c>
    </row>
    <row r="3480" spans="1:21" x14ac:dyDescent="0.25">
      <c r="A3480" s="23">
        <v>3479</v>
      </c>
      <c r="B3480" s="24" t="s">
        <v>3373</v>
      </c>
      <c r="C3480" s="24" t="s">
        <v>54</v>
      </c>
      <c r="D3480" s="24">
        <v>40</v>
      </c>
      <c r="E3480" s="24">
        <v>12</v>
      </c>
      <c r="F3480" s="24" t="str">
        <f>VLOOKUP(Table6[[#This Row],[department_id]],departments[#All],2,FALSE)</f>
        <v>UX Research</v>
      </c>
      <c r="G3480" s="24" t="str">
        <f>VLOOKUP(employees!$E3480,departments[],3,FALSE)</f>
        <v>Product</v>
      </c>
      <c r="H3480" s="24">
        <v>19</v>
      </c>
      <c r="I3480" s="24" t="str">
        <f>VLOOKUP(employees!$H3480,locations[#All],3,FALSE)</f>
        <v>Tokyo</v>
      </c>
      <c r="J3480" s="24" t="str">
        <f>_xlfn.XLOOKUP(Table6[[#This Row],[City]],locations[city],locations[Continent])</f>
        <v>Asia</v>
      </c>
      <c r="K3480" s="24" t="s">
        <v>55</v>
      </c>
      <c r="L3480" s="24" t="s">
        <v>51</v>
      </c>
      <c r="M3480" s="25">
        <v>43634</v>
      </c>
      <c r="N3480" s="24" t="s">
        <v>62</v>
      </c>
      <c r="O3480" s="24">
        <v>3.23</v>
      </c>
      <c r="P3480" s="24">
        <v>8.6</v>
      </c>
      <c r="Q3480" s="24">
        <v>150186.46</v>
      </c>
      <c r="R3480" s="24">
        <v>2626</v>
      </c>
      <c r="S3480" s="24">
        <f ca="1">DATEDIF(employees!$M3480, TODAY(), "y")</f>
        <v>7</v>
      </c>
      <c r="T3480" s="24">
        <f>VLOOKUP(employees!$H3480,locations[#All],4,)</f>
        <v>1.2</v>
      </c>
      <c r="U3480" s="26">
        <f>employees!$Q3480/employees!$T3480</f>
        <v>125155.38333333333</v>
      </c>
    </row>
    <row r="3481" spans="1:21" x14ac:dyDescent="0.25">
      <c r="A3481" s="19">
        <v>3480</v>
      </c>
      <c r="B3481" s="20" t="s">
        <v>3374</v>
      </c>
      <c r="C3481" s="20" t="s">
        <v>59</v>
      </c>
      <c r="D3481" s="20">
        <v>22</v>
      </c>
      <c r="E3481" s="20">
        <v>16</v>
      </c>
      <c r="F3481" s="20" t="str">
        <f>VLOOKUP(Table6[[#This Row],[department_id]],departments[#All],2,FALSE)</f>
        <v>Content Marketing</v>
      </c>
      <c r="G3481" s="20" t="str">
        <f>VLOOKUP(employees!$E3481,departments[],3,FALSE)</f>
        <v>GTM</v>
      </c>
      <c r="H3481" s="20">
        <v>5</v>
      </c>
      <c r="I3481" s="20" t="str">
        <f>VLOOKUP(employees!$H3481,locations[#All],3,FALSE)</f>
        <v>London</v>
      </c>
      <c r="J3481" s="20" t="str">
        <f>_xlfn.XLOOKUP(Table6[[#This Row],[City]],locations[city],locations[Continent])</f>
        <v>Europe</v>
      </c>
      <c r="K3481" s="20" t="s">
        <v>55</v>
      </c>
      <c r="L3481" s="20" t="s">
        <v>51</v>
      </c>
      <c r="M3481" s="21">
        <v>41737</v>
      </c>
      <c r="N3481" s="20" t="s">
        <v>57</v>
      </c>
      <c r="O3481" s="20">
        <v>4.3499999999999996</v>
      </c>
      <c r="P3481" s="20">
        <v>7.6</v>
      </c>
      <c r="Q3481" s="20">
        <v>87068.85</v>
      </c>
      <c r="R3481" s="20">
        <v>1099</v>
      </c>
      <c r="S3481" s="20">
        <f ca="1">DATEDIF(employees!$M3481, TODAY(), "y")</f>
        <v>12</v>
      </c>
      <c r="T3481" s="20">
        <f>VLOOKUP(employees!$H3481,locations[#All],4,)</f>
        <v>1.25</v>
      </c>
      <c r="U3481" s="22">
        <f>employees!$Q3481/employees!$T3481</f>
        <v>69655.08</v>
      </c>
    </row>
    <row r="3482" spans="1:21" x14ac:dyDescent="0.25">
      <c r="A3482" s="23">
        <v>3481</v>
      </c>
      <c r="B3482" s="24" t="s">
        <v>3375</v>
      </c>
      <c r="C3482" s="24" t="s">
        <v>59</v>
      </c>
      <c r="D3482" s="24">
        <v>53</v>
      </c>
      <c r="E3482" s="24">
        <v>3</v>
      </c>
      <c r="F3482" s="24" t="str">
        <f>VLOOKUP(Table6[[#This Row],[department_id]],departments[#All],2,FALSE)</f>
        <v>Data Engineering</v>
      </c>
      <c r="G3482" s="24" t="str">
        <f>VLOOKUP(employees!$E3482,departments[],3,FALSE)</f>
        <v>Tech</v>
      </c>
      <c r="H3482" s="24">
        <v>1</v>
      </c>
      <c r="I3482" s="24" t="str">
        <f>VLOOKUP(employees!$H3482,locations[#All],3,FALSE)</f>
        <v>San Francisco</v>
      </c>
      <c r="J3482" s="24" t="str">
        <f>_xlfn.XLOOKUP(Table6[[#This Row],[City]],locations[city],locations[Continent])</f>
        <v>North America</v>
      </c>
      <c r="K3482" s="24" t="s">
        <v>60</v>
      </c>
      <c r="L3482" s="24" t="s">
        <v>51</v>
      </c>
      <c r="M3482" s="25">
        <v>44262</v>
      </c>
      <c r="N3482" s="24" t="s">
        <v>52</v>
      </c>
      <c r="O3482" s="24">
        <v>3.61</v>
      </c>
      <c r="P3482" s="24">
        <v>6.4</v>
      </c>
      <c r="Q3482" s="24">
        <v>198614.14</v>
      </c>
      <c r="R3482" s="24">
        <v>19</v>
      </c>
      <c r="S3482" s="24">
        <f ca="1">DATEDIF(employees!$M3482, TODAY(), "y")</f>
        <v>5</v>
      </c>
      <c r="T3482" s="24">
        <f>VLOOKUP(employees!$H3482,locations[#All],4,)</f>
        <v>1.35</v>
      </c>
      <c r="U3482" s="26">
        <f>employees!$Q3482/employees!$T3482</f>
        <v>147121.58518518519</v>
      </c>
    </row>
    <row r="3483" spans="1:21" x14ac:dyDescent="0.25">
      <c r="A3483" s="19">
        <v>3482</v>
      </c>
      <c r="B3483" s="20" t="s">
        <v>3376</v>
      </c>
      <c r="C3483" s="20" t="s">
        <v>59</v>
      </c>
      <c r="D3483" s="20">
        <v>27</v>
      </c>
      <c r="E3483" s="20">
        <v>5</v>
      </c>
      <c r="F3483" s="20" t="str">
        <f>VLOOKUP(Table6[[#This Row],[department_id]],departments[#All],2,FALSE)</f>
        <v>Platform</v>
      </c>
      <c r="G3483" s="20" t="str">
        <f>VLOOKUP(employees!$E3483,departments[],3,FALSE)</f>
        <v>Tech</v>
      </c>
      <c r="H3483" s="20">
        <v>2</v>
      </c>
      <c r="I3483" s="20" t="str">
        <f>VLOOKUP(employees!$H3483,locations[#All],3,FALSE)</f>
        <v>New York</v>
      </c>
      <c r="J3483" s="20" t="str">
        <f>_xlfn.XLOOKUP(Table6[[#This Row],[City]],locations[city],locations[Continent])</f>
        <v>North America</v>
      </c>
      <c r="K3483" s="20" t="s">
        <v>60</v>
      </c>
      <c r="L3483" s="20" t="s">
        <v>78</v>
      </c>
      <c r="M3483" s="21">
        <v>42892</v>
      </c>
      <c r="N3483" s="20" t="s">
        <v>52</v>
      </c>
      <c r="O3483" s="20">
        <v>3.35</v>
      </c>
      <c r="P3483" s="20">
        <v>8.8000000000000007</v>
      </c>
      <c r="Q3483" s="20">
        <v>291590.90000000002</v>
      </c>
      <c r="R3483" s="20">
        <v>2023</v>
      </c>
      <c r="S3483" s="20">
        <f ca="1">DATEDIF(employees!$M3483, TODAY(), "y")</f>
        <v>9</v>
      </c>
      <c r="T3483" s="20">
        <f>VLOOKUP(employees!$H3483,locations[#All],4,)</f>
        <v>1.3</v>
      </c>
      <c r="U3483" s="22">
        <f>employees!$Q3483/employees!$T3483</f>
        <v>224300.69230769231</v>
      </c>
    </row>
    <row r="3484" spans="1:21" x14ac:dyDescent="0.25">
      <c r="A3484" s="23">
        <v>3483</v>
      </c>
      <c r="B3484" s="24" t="s">
        <v>3377</v>
      </c>
      <c r="C3484" s="24" t="s">
        <v>59</v>
      </c>
      <c r="D3484" s="24">
        <v>20</v>
      </c>
      <c r="E3484" s="24">
        <v>10</v>
      </c>
      <c r="F3484" s="24" t="str">
        <f>VLOOKUP(Table6[[#This Row],[department_id]],departments[#All],2,FALSE)</f>
        <v>Product Operations</v>
      </c>
      <c r="G3484" s="24" t="str">
        <f>VLOOKUP(employees!$E3484,departments[],3,FALSE)</f>
        <v>Product</v>
      </c>
      <c r="H3484" s="24">
        <v>19</v>
      </c>
      <c r="I3484" s="24" t="str">
        <f>VLOOKUP(employees!$H3484,locations[#All],3,FALSE)</f>
        <v>Tokyo</v>
      </c>
      <c r="J3484" s="24" t="str">
        <f>_xlfn.XLOOKUP(Table6[[#This Row],[City]],locations[city],locations[Continent])</f>
        <v>Asia</v>
      </c>
      <c r="K3484" s="24" t="s">
        <v>55</v>
      </c>
      <c r="L3484" s="24" t="s">
        <v>51</v>
      </c>
      <c r="M3484" s="25">
        <v>44966</v>
      </c>
      <c r="N3484" s="24" t="s">
        <v>52</v>
      </c>
      <c r="O3484" s="24">
        <v>4.26</v>
      </c>
      <c r="P3484" s="24">
        <v>8.9</v>
      </c>
      <c r="Q3484" s="24">
        <v>87657.09</v>
      </c>
      <c r="R3484" s="24">
        <v>1466</v>
      </c>
      <c r="S3484" s="24">
        <f ca="1">DATEDIF(employees!$M3484, TODAY(), "y")</f>
        <v>3</v>
      </c>
      <c r="T3484" s="24">
        <f>VLOOKUP(employees!$H3484,locations[#All],4,)</f>
        <v>1.2</v>
      </c>
      <c r="U3484" s="26">
        <f>employees!$Q3484/employees!$T3484</f>
        <v>73047.574999999997</v>
      </c>
    </row>
    <row r="3485" spans="1:21" x14ac:dyDescent="0.25">
      <c r="A3485" s="19">
        <v>3484</v>
      </c>
      <c r="B3485" s="20" t="s">
        <v>3378</v>
      </c>
      <c r="C3485" s="20" t="s">
        <v>49</v>
      </c>
      <c r="D3485" s="20">
        <v>61</v>
      </c>
      <c r="E3485" s="20">
        <v>21</v>
      </c>
      <c r="F3485" s="20" t="str">
        <f>VLOOKUP(Table6[[#This Row],[department_id]],departments[#All],2,FALSE)</f>
        <v>Finance</v>
      </c>
      <c r="G3485" s="20" t="str">
        <f>VLOOKUP(employees!$E3485,departments[],3,FALSE)</f>
        <v>G&amp;A</v>
      </c>
      <c r="H3485" s="20">
        <v>13</v>
      </c>
      <c r="I3485" s="20" t="str">
        <f>VLOOKUP(employees!$H3485,locations[#All],3,FALSE)</f>
        <v>Cairo</v>
      </c>
      <c r="J3485" s="20" t="str">
        <f>_xlfn.XLOOKUP(Table6[[#This Row],[City]],locations[city],locations[Continent])</f>
        <v>Africa</v>
      </c>
      <c r="K3485" s="20" t="s">
        <v>71</v>
      </c>
      <c r="L3485" s="20" t="s">
        <v>51</v>
      </c>
      <c r="M3485" s="21">
        <v>42371</v>
      </c>
      <c r="N3485" s="20" t="s">
        <v>57</v>
      </c>
      <c r="O3485" s="20">
        <v>3.51</v>
      </c>
      <c r="P3485" s="20">
        <v>8.1</v>
      </c>
      <c r="Q3485" s="20">
        <v>63588.79</v>
      </c>
      <c r="R3485" s="20">
        <v>940</v>
      </c>
      <c r="S3485" s="20">
        <f ca="1">DATEDIF(employees!$M3485, TODAY(), "y")</f>
        <v>10</v>
      </c>
      <c r="T3485" s="20">
        <f>VLOOKUP(employees!$H3485,locations[#All],4,)</f>
        <v>0.55000000000000004</v>
      </c>
      <c r="U3485" s="22">
        <f>employees!$Q3485/employees!$T3485</f>
        <v>115615.98181818181</v>
      </c>
    </row>
    <row r="3486" spans="1:21" x14ac:dyDescent="0.25">
      <c r="A3486" s="23">
        <v>3485</v>
      </c>
      <c r="B3486" s="24" t="s">
        <v>3379</v>
      </c>
      <c r="C3486" s="24" t="s">
        <v>49</v>
      </c>
      <c r="D3486" s="24">
        <v>61</v>
      </c>
      <c r="E3486" s="24">
        <v>27</v>
      </c>
      <c r="F3486" s="24" t="str">
        <f>VLOOKUP(Table6[[#This Row],[department_id]],departments[#All],2,FALSE)</f>
        <v>Facilities</v>
      </c>
      <c r="G3486" s="24" t="str">
        <f>VLOOKUP(employees!$E3486,departments[],3,FALSE)</f>
        <v>Ops</v>
      </c>
      <c r="H3486" s="24">
        <v>10</v>
      </c>
      <c r="I3486" s="24" t="str">
        <f>VLOOKUP(employees!$H3486,locations[#All],3,FALSE)</f>
        <v>Warsaw</v>
      </c>
      <c r="J3486" s="24" t="str">
        <f>_xlfn.XLOOKUP(Table6[[#This Row],[City]],locations[city],locations[Continent])</f>
        <v>Europe</v>
      </c>
      <c r="K3486" s="24" t="s">
        <v>55</v>
      </c>
      <c r="L3486" s="24" t="s">
        <v>51</v>
      </c>
      <c r="M3486" s="25">
        <v>44104</v>
      </c>
      <c r="N3486" s="24" t="s">
        <v>52</v>
      </c>
      <c r="O3486" s="24">
        <v>3.94</v>
      </c>
      <c r="P3486" s="24">
        <v>5.0999999999999996</v>
      </c>
      <c r="Q3486" s="24">
        <v>73230.77</v>
      </c>
      <c r="R3486" s="24">
        <v>1646</v>
      </c>
      <c r="S3486" s="24">
        <f ca="1">DATEDIF(employees!$M3486, TODAY(), "y")</f>
        <v>5</v>
      </c>
      <c r="T3486" s="24">
        <f>VLOOKUP(employees!$H3486,locations[#All],4,)</f>
        <v>0.95</v>
      </c>
      <c r="U3486" s="26">
        <f>employees!$Q3486/employees!$T3486</f>
        <v>77085.021052631593</v>
      </c>
    </row>
    <row r="3487" spans="1:21" x14ac:dyDescent="0.25">
      <c r="A3487" s="19">
        <v>3486</v>
      </c>
      <c r="B3487" s="20" t="s">
        <v>3380</v>
      </c>
      <c r="C3487" s="20" t="s">
        <v>59</v>
      </c>
      <c r="D3487" s="20">
        <v>58</v>
      </c>
      <c r="E3487" s="20">
        <v>22</v>
      </c>
      <c r="F3487" s="20" t="str">
        <f>VLOOKUP(Table6[[#This Row],[department_id]],departments[#All],2,FALSE)</f>
        <v>Accounting</v>
      </c>
      <c r="G3487" s="20" t="str">
        <f>VLOOKUP(employees!$E3487,departments[],3,FALSE)</f>
        <v>G&amp;A</v>
      </c>
      <c r="H3487" s="20">
        <v>2</v>
      </c>
      <c r="I3487" s="20" t="str">
        <f>VLOOKUP(employees!$H3487,locations[#All],3,FALSE)</f>
        <v>New York</v>
      </c>
      <c r="J3487" s="20" t="str">
        <f>_xlfn.XLOOKUP(Table6[[#This Row],[City]],locations[city],locations[Continent])</f>
        <v>North America</v>
      </c>
      <c r="K3487" s="20" t="s">
        <v>75</v>
      </c>
      <c r="L3487" s="20" t="s">
        <v>56</v>
      </c>
      <c r="M3487" s="21">
        <v>44789</v>
      </c>
      <c r="N3487" s="20" t="s">
        <v>57</v>
      </c>
      <c r="O3487" s="20">
        <v>3.26</v>
      </c>
      <c r="P3487" s="20">
        <v>8.1</v>
      </c>
      <c r="Q3487" s="20">
        <v>228457.02</v>
      </c>
      <c r="R3487" s="20">
        <v>554</v>
      </c>
      <c r="S3487" s="20">
        <f ca="1">DATEDIF(employees!$M3487, TODAY(), "y")</f>
        <v>4</v>
      </c>
      <c r="T3487" s="20">
        <f>VLOOKUP(employees!$H3487,locations[#All],4,)</f>
        <v>1.3</v>
      </c>
      <c r="U3487" s="22">
        <f>employees!$Q3487/employees!$T3487</f>
        <v>175736.16923076921</v>
      </c>
    </row>
    <row r="3488" spans="1:21" x14ac:dyDescent="0.25">
      <c r="A3488" s="23">
        <v>3487</v>
      </c>
      <c r="B3488" s="24" t="s">
        <v>2487</v>
      </c>
      <c r="C3488" s="24" t="s">
        <v>54</v>
      </c>
      <c r="D3488" s="24">
        <v>45</v>
      </c>
      <c r="E3488" s="24">
        <v>21</v>
      </c>
      <c r="F3488" s="24" t="str">
        <f>VLOOKUP(Table6[[#This Row],[department_id]],departments[#All],2,FALSE)</f>
        <v>Finance</v>
      </c>
      <c r="G3488" s="24" t="str">
        <f>VLOOKUP(employees!$E3488,departments[],3,FALSE)</f>
        <v>G&amp;A</v>
      </c>
      <c r="H3488" s="24">
        <v>17</v>
      </c>
      <c r="I3488" s="24" t="str">
        <f>VLOOKUP(employees!$H3488,locations[#All],3,FALSE)</f>
        <v>Mexico City</v>
      </c>
      <c r="J3488" s="24" t="str">
        <f>_xlfn.XLOOKUP(Table6[[#This Row],[City]],locations[city],locations[Continent])</f>
        <v>South America</v>
      </c>
      <c r="K3488" s="24" t="s">
        <v>75</v>
      </c>
      <c r="L3488" s="24" t="s">
        <v>51</v>
      </c>
      <c r="M3488" s="25">
        <v>43485</v>
      </c>
      <c r="N3488" s="24" t="s">
        <v>52</v>
      </c>
      <c r="O3488" s="24">
        <v>3.17</v>
      </c>
      <c r="P3488" s="24">
        <v>5.7</v>
      </c>
      <c r="Q3488" s="24">
        <v>96433.36</v>
      </c>
      <c r="R3488" s="24">
        <v>865</v>
      </c>
      <c r="S3488" s="24">
        <f ca="1">DATEDIF(employees!$M3488, TODAY(), "y")</f>
        <v>7</v>
      </c>
      <c r="T3488" s="24">
        <f>VLOOKUP(employees!$H3488,locations[#All],4,)</f>
        <v>0.78</v>
      </c>
      <c r="U3488" s="26">
        <f>employees!$Q3488/employees!$T3488</f>
        <v>123632.51282051281</v>
      </c>
    </row>
    <row r="3489" spans="1:21" x14ac:dyDescent="0.25">
      <c r="A3489" s="19">
        <v>3488</v>
      </c>
      <c r="B3489" s="20" t="s">
        <v>3381</v>
      </c>
      <c r="C3489" s="20" t="s">
        <v>59</v>
      </c>
      <c r="D3489" s="20">
        <v>22</v>
      </c>
      <c r="E3489" s="20">
        <v>25</v>
      </c>
      <c r="F3489" s="20" t="str">
        <f>VLOOKUP(Table6[[#This Row],[department_id]],departments[#All],2,FALSE)</f>
        <v>Operations</v>
      </c>
      <c r="G3489" s="20" t="str">
        <f>VLOOKUP(employees!$E3489,departments[],3,FALSE)</f>
        <v>Ops</v>
      </c>
      <c r="H3489" s="20">
        <v>17</v>
      </c>
      <c r="I3489" s="20" t="str">
        <f>VLOOKUP(employees!$H3489,locations[#All],3,FALSE)</f>
        <v>Mexico City</v>
      </c>
      <c r="J3489" s="20" t="str">
        <f>_xlfn.XLOOKUP(Table6[[#This Row],[City]],locations[city],locations[Continent])</f>
        <v>South America</v>
      </c>
      <c r="K3489" s="20" t="s">
        <v>75</v>
      </c>
      <c r="L3489" s="20" t="s">
        <v>51</v>
      </c>
      <c r="M3489" s="21">
        <v>42436</v>
      </c>
      <c r="N3489" s="20" t="s">
        <v>52</v>
      </c>
      <c r="O3489" s="20">
        <v>3.3</v>
      </c>
      <c r="P3489" s="20">
        <v>8.8000000000000007</v>
      </c>
      <c r="Q3489" s="20">
        <v>161587.20000000001</v>
      </c>
      <c r="R3489" s="20">
        <v>3466</v>
      </c>
      <c r="S3489" s="20">
        <f ca="1">DATEDIF(employees!$M3489, TODAY(), "y")</f>
        <v>10</v>
      </c>
      <c r="T3489" s="20">
        <f>VLOOKUP(employees!$H3489,locations[#All],4,)</f>
        <v>0.78</v>
      </c>
      <c r="U3489" s="22">
        <f>employees!$Q3489/employees!$T3489</f>
        <v>207163.07692307694</v>
      </c>
    </row>
    <row r="3490" spans="1:21" x14ac:dyDescent="0.25">
      <c r="A3490" s="23">
        <v>3489</v>
      </c>
      <c r="B3490" s="24" t="s">
        <v>3382</v>
      </c>
      <c r="C3490" s="24" t="s">
        <v>59</v>
      </c>
      <c r="D3490" s="24">
        <v>64</v>
      </c>
      <c r="E3490" s="24">
        <v>22</v>
      </c>
      <c r="F3490" s="24" t="str">
        <f>VLOOKUP(Table6[[#This Row],[department_id]],departments[#All],2,FALSE)</f>
        <v>Accounting</v>
      </c>
      <c r="G3490" s="24" t="str">
        <f>VLOOKUP(employees!$E3490,departments[],3,FALSE)</f>
        <v>G&amp;A</v>
      </c>
      <c r="H3490" s="24">
        <v>6</v>
      </c>
      <c r="I3490" s="24" t="str">
        <f>VLOOKUP(employees!$H3490,locations[#All],3,FALSE)</f>
        <v>Berlin</v>
      </c>
      <c r="J3490" s="24" t="str">
        <f>_xlfn.XLOOKUP(Table6[[#This Row],[City]],locations[city],locations[Continent])</f>
        <v>Europe</v>
      </c>
      <c r="K3490" s="24" t="s">
        <v>55</v>
      </c>
      <c r="L3490" s="24" t="s">
        <v>51</v>
      </c>
      <c r="M3490" s="25">
        <v>44973</v>
      </c>
      <c r="N3490" s="24" t="s">
        <v>57</v>
      </c>
      <c r="O3490" s="24">
        <v>4.2699999999999996</v>
      </c>
      <c r="P3490" s="24">
        <v>8.5</v>
      </c>
      <c r="Q3490" s="24">
        <v>60037.17</v>
      </c>
      <c r="R3490" s="24">
        <v>1337</v>
      </c>
      <c r="S3490" s="24">
        <f ca="1">DATEDIF(employees!$M3490, TODAY(), "y")</f>
        <v>3</v>
      </c>
      <c r="T3490" s="24">
        <f>VLOOKUP(employees!$H3490,locations[#All],4,)</f>
        <v>1.1000000000000001</v>
      </c>
      <c r="U3490" s="26">
        <f>employees!$Q3490/employees!$T3490</f>
        <v>54579.245454545446</v>
      </c>
    </row>
    <row r="3491" spans="1:21" x14ac:dyDescent="0.25">
      <c r="A3491" s="19">
        <v>3490</v>
      </c>
      <c r="B3491" s="20" t="s">
        <v>2221</v>
      </c>
      <c r="C3491" s="20" t="s">
        <v>59</v>
      </c>
      <c r="D3491" s="20">
        <v>60</v>
      </c>
      <c r="E3491" s="20">
        <v>23</v>
      </c>
      <c r="F3491" s="20" t="str">
        <f>VLOOKUP(Table6[[#This Row],[department_id]],departments[#All],2,FALSE)</f>
        <v>Legal</v>
      </c>
      <c r="G3491" s="20" t="str">
        <f>VLOOKUP(employees!$E3491,departments[],3,FALSE)</f>
        <v>G&amp;A</v>
      </c>
      <c r="H3491" s="20">
        <v>18</v>
      </c>
      <c r="I3491" s="20" t="str">
        <f>VLOOKUP(employees!$H3491,locations[#All],3,FALSE)</f>
        <v>Buenos Aires</v>
      </c>
      <c r="J3491" s="20" t="str">
        <f>_xlfn.XLOOKUP(Table6[[#This Row],[City]],locations[city],locations[Continent])</f>
        <v>South America</v>
      </c>
      <c r="K3491" s="20" t="s">
        <v>50</v>
      </c>
      <c r="L3491" s="20" t="s">
        <v>51</v>
      </c>
      <c r="M3491" s="21">
        <v>45057</v>
      </c>
      <c r="N3491" s="20" t="s">
        <v>52</v>
      </c>
      <c r="O3491" s="20">
        <v>3.19</v>
      </c>
      <c r="P3491" s="20">
        <v>8.3000000000000007</v>
      </c>
      <c r="Q3491" s="20">
        <v>40695.19</v>
      </c>
      <c r="R3491" s="20">
        <v>3276</v>
      </c>
      <c r="S3491" s="20">
        <f ca="1">DATEDIF(employees!$M3491, TODAY(), "y")</f>
        <v>3</v>
      </c>
      <c r="T3491" s="20">
        <f>VLOOKUP(employees!$H3491,locations[#All],4,)</f>
        <v>0.65</v>
      </c>
      <c r="U3491" s="22">
        <f>employees!$Q3491/employees!$T3491</f>
        <v>62607.984615384616</v>
      </c>
    </row>
    <row r="3492" spans="1:21" x14ac:dyDescent="0.25">
      <c r="A3492" s="23">
        <v>3491</v>
      </c>
      <c r="B3492" s="24" t="s">
        <v>3383</v>
      </c>
      <c r="C3492" s="24" t="s">
        <v>49</v>
      </c>
      <c r="D3492" s="24">
        <v>24</v>
      </c>
      <c r="E3492" s="24">
        <v>2</v>
      </c>
      <c r="F3492" s="24" t="str">
        <f>VLOOKUP(Table6[[#This Row],[department_id]],departments[#All],2,FALSE)</f>
        <v>Data Science</v>
      </c>
      <c r="G3492" s="24" t="str">
        <f>VLOOKUP(employees!$E3492,departments[],3,FALSE)</f>
        <v>Tech</v>
      </c>
      <c r="H3492" s="24">
        <v>19</v>
      </c>
      <c r="I3492" s="24" t="str">
        <f>VLOOKUP(employees!$H3492,locations[#All],3,FALSE)</f>
        <v>Tokyo</v>
      </c>
      <c r="J3492" s="24" t="str">
        <f>_xlfn.XLOOKUP(Table6[[#This Row],[City]],locations[city],locations[Continent])</f>
        <v>Asia</v>
      </c>
      <c r="K3492" s="24" t="s">
        <v>60</v>
      </c>
      <c r="L3492" s="24" t="s">
        <v>51</v>
      </c>
      <c r="M3492" s="25">
        <v>45308</v>
      </c>
      <c r="N3492" s="24" t="s">
        <v>52</v>
      </c>
      <c r="O3492" s="24">
        <v>3.86</v>
      </c>
      <c r="P3492" s="24">
        <v>9.6</v>
      </c>
      <c r="Q3492" s="24">
        <v>292742.90000000002</v>
      </c>
      <c r="R3492" s="24">
        <v>255</v>
      </c>
      <c r="S3492" s="24">
        <f ca="1">DATEDIF(employees!$M3492, TODAY(), "y")</f>
        <v>2</v>
      </c>
      <c r="T3492" s="24">
        <f>VLOOKUP(employees!$H3492,locations[#All],4,)</f>
        <v>1.2</v>
      </c>
      <c r="U3492" s="26">
        <f>employees!$Q3492/employees!$T3492</f>
        <v>243952.41666666669</v>
      </c>
    </row>
    <row r="3493" spans="1:21" x14ac:dyDescent="0.25">
      <c r="A3493" s="19">
        <v>3492</v>
      </c>
      <c r="B3493" s="20" t="s">
        <v>3384</v>
      </c>
      <c r="C3493" s="20" t="s">
        <v>49</v>
      </c>
      <c r="D3493" s="20">
        <v>60</v>
      </c>
      <c r="E3493" s="20">
        <v>18</v>
      </c>
      <c r="F3493" s="20" t="str">
        <f>VLOOKUP(Table6[[#This Row],[department_id]],departments[#All],2,FALSE)</f>
        <v>Customer Support</v>
      </c>
      <c r="G3493" s="20" t="str">
        <f>VLOOKUP(employees!$E3493,departments[],3,FALSE)</f>
        <v>GTM</v>
      </c>
      <c r="H3493" s="20">
        <v>18</v>
      </c>
      <c r="I3493" s="20" t="str">
        <f>VLOOKUP(employees!$H3493,locations[#All],3,FALSE)</f>
        <v>Buenos Aires</v>
      </c>
      <c r="J3493" s="20" t="str">
        <f>_xlfn.XLOOKUP(Table6[[#This Row],[City]],locations[city],locations[Continent])</f>
        <v>South America</v>
      </c>
      <c r="K3493" s="20" t="s">
        <v>66</v>
      </c>
      <c r="L3493" s="20" t="s">
        <v>51</v>
      </c>
      <c r="M3493" s="21">
        <v>41785</v>
      </c>
      <c r="N3493" s="20" t="s">
        <v>57</v>
      </c>
      <c r="O3493" s="20">
        <v>2.75</v>
      </c>
      <c r="P3493" s="20">
        <v>5.9</v>
      </c>
      <c r="Q3493" s="20">
        <v>15368.21</v>
      </c>
      <c r="R3493" s="20">
        <v>1561</v>
      </c>
      <c r="S3493" s="20">
        <f ca="1">DATEDIF(employees!$M3493, TODAY(), "y")</f>
        <v>12</v>
      </c>
      <c r="T3493" s="20">
        <f>VLOOKUP(employees!$H3493,locations[#All],4,)</f>
        <v>0.65</v>
      </c>
      <c r="U3493" s="22">
        <f>employees!$Q3493/employees!$T3493</f>
        <v>23643.399999999998</v>
      </c>
    </row>
    <row r="3494" spans="1:21" x14ac:dyDescent="0.25">
      <c r="A3494" s="23">
        <v>3493</v>
      </c>
      <c r="B3494" s="24" t="s">
        <v>3385</v>
      </c>
      <c r="C3494" s="24" t="s">
        <v>59</v>
      </c>
      <c r="D3494" s="24">
        <v>29</v>
      </c>
      <c r="E3494" s="24">
        <v>13</v>
      </c>
      <c r="F3494" s="24" t="str">
        <f>VLOOKUP(Table6[[#This Row],[department_id]],departments[#All],2,FALSE)</f>
        <v>Sales</v>
      </c>
      <c r="G3494" s="24" t="str">
        <f>VLOOKUP(employees!$E3494,departments[],3,FALSE)</f>
        <v>GTM</v>
      </c>
      <c r="H3494" s="24">
        <v>9</v>
      </c>
      <c r="I3494" s="24" t="str">
        <f>VLOOKUP(employees!$H3494,locations[#All],3,FALSE)</f>
        <v>Amsterdam</v>
      </c>
      <c r="J3494" s="24" t="str">
        <f>_xlfn.XLOOKUP(Table6[[#This Row],[City]],locations[city],locations[Continent])</f>
        <v>Europe</v>
      </c>
      <c r="K3494" s="24" t="s">
        <v>55</v>
      </c>
      <c r="L3494" s="24" t="s">
        <v>51</v>
      </c>
      <c r="M3494" s="25">
        <v>44989</v>
      </c>
      <c r="N3494" s="24" t="s">
        <v>52</v>
      </c>
      <c r="O3494" s="24">
        <v>2.86</v>
      </c>
      <c r="P3494" s="24">
        <v>6.7</v>
      </c>
      <c r="Q3494" s="24">
        <v>61836.69</v>
      </c>
      <c r="R3494" s="24">
        <v>437</v>
      </c>
      <c r="S3494" s="24">
        <f ca="1">DATEDIF(employees!$M3494, TODAY(), "y")</f>
        <v>3</v>
      </c>
      <c r="T3494" s="24">
        <f>VLOOKUP(employees!$H3494,locations[#All],4,)</f>
        <v>1.1499999999999999</v>
      </c>
      <c r="U3494" s="26">
        <f>employees!$Q3494/employees!$T3494</f>
        <v>53771.034782608702</v>
      </c>
    </row>
    <row r="3495" spans="1:21" x14ac:dyDescent="0.25">
      <c r="A3495" s="19">
        <v>3494</v>
      </c>
      <c r="B3495" s="20" t="s">
        <v>3386</v>
      </c>
      <c r="C3495" s="20" t="s">
        <v>49</v>
      </c>
      <c r="D3495" s="20">
        <v>30</v>
      </c>
      <c r="E3495" s="20">
        <v>13</v>
      </c>
      <c r="F3495" s="20" t="str">
        <f>VLOOKUP(Table6[[#This Row],[department_id]],departments[#All],2,FALSE)</f>
        <v>Sales</v>
      </c>
      <c r="G3495" s="20" t="str">
        <f>VLOOKUP(employees!$E3495,departments[],3,FALSE)</f>
        <v>GTM</v>
      </c>
      <c r="H3495" s="20">
        <v>19</v>
      </c>
      <c r="I3495" s="20" t="str">
        <f>VLOOKUP(employees!$H3495,locations[#All],3,FALSE)</f>
        <v>Tokyo</v>
      </c>
      <c r="J3495" s="20" t="str">
        <f>_xlfn.XLOOKUP(Table6[[#This Row],[City]],locations[city],locations[Continent])</f>
        <v>Asia</v>
      </c>
      <c r="K3495" s="20" t="s">
        <v>55</v>
      </c>
      <c r="L3495" s="20" t="s">
        <v>56</v>
      </c>
      <c r="M3495" s="21">
        <v>44873</v>
      </c>
      <c r="N3495" s="20" t="s">
        <v>62</v>
      </c>
      <c r="O3495" s="20">
        <v>3.84</v>
      </c>
      <c r="P3495" s="20">
        <v>9.5</v>
      </c>
      <c r="Q3495" s="20">
        <v>105826.82</v>
      </c>
      <c r="R3495" s="20">
        <v>2604</v>
      </c>
      <c r="S3495" s="20">
        <f ca="1">DATEDIF(employees!$M3495, TODAY(), "y")</f>
        <v>3</v>
      </c>
      <c r="T3495" s="20">
        <f>VLOOKUP(employees!$H3495,locations[#All],4,)</f>
        <v>1.2</v>
      </c>
      <c r="U3495" s="22">
        <f>employees!$Q3495/employees!$T3495</f>
        <v>88189.016666666677</v>
      </c>
    </row>
    <row r="3496" spans="1:21" x14ac:dyDescent="0.25">
      <c r="A3496" s="23">
        <v>3495</v>
      </c>
      <c r="B3496" s="24" t="s">
        <v>3387</v>
      </c>
      <c r="C3496" s="24" t="s">
        <v>54</v>
      </c>
      <c r="D3496" s="24">
        <v>23</v>
      </c>
      <c r="E3496" s="24">
        <v>10</v>
      </c>
      <c r="F3496" s="24" t="str">
        <f>VLOOKUP(Table6[[#This Row],[department_id]],departments[#All],2,FALSE)</f>
        <v>Product Operations</v>
      </c>
      <c r="G3496" s="24" t="str">
        <f>VLOOKUP(employees!$E3496,departments[],3,FALSE)</f>
        <v>Product</v>
      </c>
      <c r="H3496" s="24">
        <v>16</v>
      </c>
      <c r="I3496" s="24" t="str">
        <f>VLOOKUP(employees!$H3496,locations[#All],3,FALSE)</f>
        <v>São Paulo</v>
      </c>
      <c r="J3496" s="24" t="str">
        <f>_xlfn.XLOOKUP(Table6[[#This Row],[City]],locations[city],locations[Continent])</f>
        <v>South America</v>
      </c>
      <c r="K3496" s="24" t="s">
        <v>55</v>
      </c>
      <c r="L3496" s="24" t="s">
        <v>51</v>
      </c>
      <c r="M3496" s="25">
        <v>41944</v>
      </c>
      <c r="N3496" s="24" t="s">
        <v>57</v>
      </c>
      <c r="O3496" s="24">
        <v>3.92</v>
      </c>
      <c r="P3496" s="24">
        <v>7.2</v>
      </c>
      <c r="Q3496" s="24">
        <v>63063.23</v>
      </c>
      <c r="R3496" s="24">
        <v>537</v>
      </c>
      <c r="S3496" s="24">
        <f ca="1">DATEDIF(employees!$M3496, TODAY(), "y")</f>
        <v>11</v>
      </c>
      <c r="T3496" s="24">
        <f>VLOOKUP(employees!$H3496,locations[#All],4,)</f>
        <v>0.8</v>
      </c>
      <c r="U3496" s="26">
        <f>employees!$Q3496/employees!$T3496</f>
        <v>78829.037500000006</v>
      </c>
    </row>
    <row r="3497" spans="1:21" x14ac:dyDescent="0.25">
      <c r="A3497" s="19">
        <v>3496</v>
      </c>
      <c r="B3497" s="20" t="s">
        <v>3388</v>
      </c>
      <c r="C3497" s="20" t="s">
        <v>49</v>
      </c>
      <c r="D3497" s="20">
        <v>47</v>
      </c>
      <c r="E3497" s="20">
        <v>8</v>
      </c>
      <c r="F3497" s="20" t="str">
        <f>VLOOKUP(Table6[[#This Row],[department_id]],departments[#All],2,FALSE)</f>
        <v>QA &amp; Testing</v>
      </c>
      <c r="G3497" s="20" t="str">
        <f>VLOOKUP(employees!$E3497,departments[],3,FALSE)</f>
        <v>Tech</v>
      </c>
      <c r="H3497" s="20">
        <v>3</v>
      </c>
      <c r="I3497" s="20" t="str">
        <f>VLOOKUP(employees!$H3497,locations[#All],3,FALSE)</f>
        <v>Austin</v>
      </c>
      <c r="J3497" s="20" t="str">
        <f>_xlfn.XLOOKUP(Table6[[#This Row],[City]],locations[city],locations[Continent])</f>
        <v>North America</v>
      </c>
      <c r="K3497" s="20" t="s">
        <v>64</v>
      </c>
      <c r="L3497" s="20" t="s">
        <v>78</v>
      </c>
      <c r="M3497" s="21">
        <v>45703</v>
      </c>
      <c r="N3497" s="20" t="s">
        <v>52</v>
      </c>
      <c r="O3497" s="20">
        <v>3.38</v>
      </c>
      <c r="P3497" s="20">
        <v>9.5</v>
      </c>
      <c r="Q3497" s="20">
        <v>115319.16</v>
      </c>
      <c r="R3497" s="20">
        <v>3026</v>
      </c>
      <c r="S3497" s="20">
        <f ca="1">DATEDIF(employees!$M3497, TODAY(), "y")</f>
        <v>1</v>
      </c>
      <c r="T3497" s="20">
        <f>VLOOKUP(employees!$H3497,locations[#All],4,)</f>
        <v>1.05</v>
      </c>
      <c r="U3497" s="22">
        <f>employees!$Q3497/employees!$T3497</f>
        <v>109827.77142857143</v>
      </c>
    </row>
    <row r="3498" spans="1:21" x14ac:dyDescent="0.25">
      <c r="A3498" s="23">
        <v>3497</v>
      </c>
      <c r="B3498" s="24" t="s">
        <v>3389</v>
      </c>
      <c r="C3498" s="24" t="s">
        <v>59</v>
      </c>
      <c r="D3498" s="24">
        <v>22</v>
      </c>
      <c r="E3498" s="24">
        <v>25</v>
      </c>
      <c r="F3498" s="24" t="str">
        <f>VLOOKUP(Table6[[#This Row],[department_id]],departments[#All],2,FALSE)</f>
        <v>Operations</v>
      </c>
      <c r="G3498" s="24" t="str">
        <f>VLOOKUP(employees!$E3498,departments[],3,FALSE)</f>
        <v>Ops</v>
      </c>
      <c r="H3498" s="24">
        <v>9</v>
      </c>
      <c r="I3498" s="24" t="str">
        <f>VLOOKUP(employees!$H3498,locations[#All],3,FALSE)</f>
        <v>Amsterdam</v>
      </c>
      <c r="J3498" s="24" t="str">
        <f>_xlfn.XLOOKUP(Table6[[#This Row],[City]],locations[city],locations[Continent])</f>
        <v>Europe</v>
      </c>
      <c r="K3498" s="24" t="s">
        <v>55</v>
      </c>
      <c r="L3498" s="24" t="s">
        <v>56</v>
      </c>
      <c r="M3498" s="25">
        <v>45059</v>
      </c>
      <c r="N3498" s="24" t="s">
        <v>52</v>
      </c>
      <c r="O3498" s="24">
        <v>2.74</v>
      </c>
      <c r="P3498" s="24">
        <v>5.9</v>
      </c>
      <c r="Q3498" s="24">
        <v>94724.12</v>
      </c>
      <c r="R3498" s="24">
        <v>3466</v>
      </c>
      <c r="S3498" s="24">
        <f ca="1">DATEDIF(employees!$M3498, TODAY(), "y")</f>
        <v>3</v>
      </c>
      <c r="T3498" s="24">
        <f>VLOOKUP(employees!$H3498,locations[#All],4,)</f>
        <v>1.1499999999999999</v>
      </c>
      <c r="U3498" s="26">
        <f>employees!$Q3498/employees!$T3498</f>
        <v>82368.800000000003</v>
      </c>
    </row>
    <row r="3499" spans="1:21" x14ac:dyDescent="0.25">
      <c r="A3499" s="19">
        <v>3498</v>
      </c>
      <c r="B3499" s="20" t="s">
        <v>3390</v>
      </c>
      <c r="C3499" s="20" t="s">
        <v>54</v>
      </c>
      <c r="D3499" s="20">
        <v>46</v>
      </c>
      <c r="E3499" s="20">
        <v>22</v>
      </c>
      <c r="F3499" s="20" t="str">
        <f>VLOOKUP(Table6[[#This Row],[department_id]],departments[#All],2,FALSE)</f>
        <v>Accounting</v>
      </c>
      <c r="G3499" s="20" t="str">
        <f>VLOOKUP(employees!$E3499,departments[],3,FALSE)</f>
        <v>G&amp;A</v>
      </c>
      <c r="H3499" s="20">
        <v>17</v>
      </c>
      <c r="I3499" s="20" t="str">
        <f>VLOOKUP(employees!$H3499,locations[#All],3,FALSE)</f>
        <v>Mexico City</v>
      </c>
      <c r="J3499" s="20" t="str">
        <f>_xlfn.XLOOKUP(Table6[[#This Row],[City]],locations[city],locations[Continent])</f>
        <v>South America</v>
      </c>
      <c r="K3499" s="20" t="s">
        <v>60</v>
      </c>
      <c r="L3499" s="20" t="s">
        <v>56</v>
      </c>
      <c r="M3499" s="21">
        <v>42815</v>
      </c>
      <c r="N3499" s="20" t="s">
        <v>52</v>
      </c>
      <c r="O3499" s="20">
        <v>4.7699999999999996</v>
      </c>
      <c r="P3499" s="20">
        <v>6.2</v>
      </c>
      <c r="Q3499" s="20">
        <v>95306.04</v>
      </c>
      <c r="R3499" s="20">
        <v>1179</v>
      </c>
      <c r="S3499" s="20">
        <f ca="1">DATEDIF(employees!$M3499, TODAY(), "y")</f>
        <v>9</v>
      </c>
      <c r="T3499" s="20">
        <f>VLOOKUP(employees!$H3499,locations[#All],4,)</f>
        <v>0.78</v>
      </c>
      <c r="U3499" s="22">
        <f>employees!$Q3499/employees!$T3499</f>
        <v>122187.23076923075</v>
      </c>
    </row>
    <row r="3500" spans="1:21" x14ac:dyDescent="0.25">
      <c r="A3500" s="23">
        <v>3499</v>
      </c>
      <c r="B3500" s="24" t="s">
        <v>3391</v>
      </c>
      <c r="C3500" s="24" t="s">
        <v>54</v>
      </c>
      <c r="D3500" s="24">
        <v>22</v>
      </c>
      <c r="E3500" s="24">
        <v>26</v>
      </c>
      <c r="F3500" s="24" t="str">
        <f>VLOOKUP(Table6[[#This Row],[department_id]],departments[#All],2,FALSE)</f>
        <v>Procurement</v>
      </c>
      <c r="G3500" s="24" t="str">
        <f>VLOOKUP(employees!$E3500,departments[],3,FALSE)</f>
        <v>Ops</v>
      </c>
      <c r="H3500" s="24">
        <v>4</v>
      </c>
      <c r="I3500" s="24" t="str">
        <f>VLOOKUP(employees!$H3500,locations[#All],3,FALSE)</f>
        <v>Toronto</v>
      </c>
      <c r="J3500" s="24" t="str">
        <f>_xlfn.XLOOKUP(Table6[[#This Row],[City]],locations[city],locations[Continent])</f>
        <v>North America</v>
      </c>
      <c r="K3500" s="24" t="s">
        <v>64</v>
      </c>
      <c r="L3500" s="24" t="s">
        <v>51</v>
      </c>
      <c r="M3500" s="25">
        <v>45432</v>
      </c>
      <c r="N3500" s="24" t="s">
        <v>57</v>
      </c>
      <c r="O3500" s="24">
        <v>4.41</v>
      </c>
      <c r="P3500" s="24">
        <v>5.6</v>
      </c>
      <c r="Q3500" s="24">
        <v>179892.62</v>
      </c>
      <c r="R3500" s="24">
        <v>358</v>
      </c>
      <c r="S3500" s="24">
        <f ca="1">DATEDIF(employees!$M3500, TODAY(), "y")</f>
        <v>2</v>
      </c>
      <c r="T3500" s="24">
        <f>VLOOKUP(employees!$H3500,locations[#All],4,)</f>
        <v>1.1000000000000001</v>
      </c>
      <c r="U3500" s="26">
        <f>employees!$Q3500/employees!$T3500</f>
        <v>163538.74545454542</v>
      </c>
    </row>
    <row r="3501" spans="1:21" x14ac:dyDescent="0.25">
      <c r="A3501" s="19">
        <v>3500</v>
      </c>
      <c r="B3501" s="20" t="s">
        <v>3392</v>
      </c>
      <c r="C3501" s="20" t="s">
        <v>59</v>
      </c>
      <c r="D3501" s="20">
        <v>30</v>
      </c>
      <c r="E3501" s="20">
        <v>26</v>
      </c>
      <c r="F3501" s="20" t="str">
        <f>VLOOKUP(Table6[[#This Row],[department_id]],departments[#All],2,FALSE)</f>
        <v>Procurement</v>
      </c>
      <c r="G3501" s="20" t="str">
        <f>VLOOKUP(employees!$E3501,departments[],3,FALSE)</f>
        <v>Ops</v>
      </c>
      <c r="H3501" s="20">
        <v>7</v>
      </c>
      <c r="I3501" s="20" t="str">
        <f>VLOOKUP(employees!$H3501,locations[#All],3,FALSE)</f>
        <v>Paris</v>
      </c>
      <c r="J3501" s="20" t="str">
        <f>_xlfn.XLOOKUP(Table6[[#This Row],[City]],locations[city],locations[Continent])</f>
        <v>Europe</v>
      </c>
      <c r="K3501" s="20" t="s">
        <v>55</v>
      </c>
      <c r="L3501" s="20" t="s">
        <v>51</v>
      </c>
      <c r="M3501" s="21">
        <v>44852</v>
      </c>
      <c r="N3501" s="20" t="s">
        <v>52</v>
      </c>
      <c r="O3501" s="20">
        <v>3.59</v>
      </c>
      <c r="P3501" s="20">
        <v>7</v>
      </c>
      <c r="Q3501" s="20">
        <v>110030.04</v>
      </c>
      <c r="R3501" s="20">
        <v>2623</v>
      </c>
      <c r="S3501" s="20">
        <f ca="1">DATEDIF(employees!$M3501, TODAY(), "y")</f>
        <v>3</v>
      </c>
      <c r="T3501" s="20">
        <f>VLOOKUP(employees!$H3501,locations[#All],4,)</f>
        <v>1.18</v>
      </c>
      <c r="U3501" s="22">
        <f>employees!$Q3501/employees!$T3501</f>
        <v>93245.796610169491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F713F-2F04-4FC1-81E1-C46E68735E04}">
  <dimension ref="A1:C28"/>
  <sheetViews>
    <sheetView workbookViewId="0">
      <selection activeCell="C37" sqref="C37"/>
    </sheetView>
  </sheetViews>
  <sheetFormatPr defaultRowHeight="15" x14ac:dyDescent="0.25"/>
  <cols>
    <col min="1" max="1" width="16.5703125" bestFit="1" customWidth="1"/>
    <col min="2" max="2" width="20" bestFit="1" customWidth="1"/>
    <col min="3" max="3" width="11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2">
        <v>1</v>
      </c>
      <c r="B2" s="2" t="s">
        <v>3</v>
      </c>
      <c r="C2" s="2" t="s">
        <v>4</v>
      </c>
    </row>
    <row r="3" spans="1:3" x14ac:dyDescent="0.25">
      <c r="A3" s="2">
        <v>2</v>
      </c>
      <c r="B3" s="2" t="s">
        <v>5</v>
      </c>
      <c r="C3" s="2" t="s">
        <v>4</v>
      </c>
    </row>
    <row r="4" spans="1:3" x14ac:dyDescent="0.25">
      <c r="A4" s="2">
        <v>3</v>
      </c>
      <c r="B4" s="2" t="s">
        <v>6</v>
      </c>
      <c r="C4" s="2" t="s">
        <v>4</v>
      </c>
    </row>
    <row r="5" spans="1:3" x14ac:dyDescent="0.25">
      <c r="A5" s="2">
        <v>4</v>
      </c>
      <c r="B5" s="2" t="s">
        <v>7</v>
      </c>
      <c r="C5" s="2" t="s">
        <v>4</v>
      </c>
    </row>
    <row r="6" spans="1:3" x14ac:dyDescent="0.25">
      <c r="A6" s="2">
        <v>5</v>
      </c>
      <c r="B6" s="2" t="s">
        <v>8</v>
      </c>
      <c r="C6" s="2" t="s">
        <v>4</v>
      </c>
    </row>
    <row r="7" spans="1:3" x14ac:dyDescent="0.25">
      <c r="A7" s="2">
        <v>6</v>
      </c>
      <c r="B7" s="2" t="s">
        <v>9</v>
      </c>
      <c r="C7" s="2" t="s">
        <v>4</v>
      </c>
    </row>
    <row r="8" spans="1:3" x14ac:dyDescent="0.25">
      <c r="A8" s="2">
        <v>7</v>
      </c>
      <c r="B8" s="2" t="s">
        <v>10</v>
      </c>
      <c r="C8" s="2" t="s">
        <v>4</v>
      </c>
    </row>
    <row r="9" spans="1:3" x14ac:dyDescent="0.25">
      <c r="A9" s="2">
        <v>8</v>
      </c>
      <c r="B9" s="2" t="s">
        <v>11</v>
      </c>
      <c r="C9" s="2" t="s">
        <v>4</v>
      </c>
    </row>
    <row r="10" spans="1:3" x14ac:dyDescent="0.25">
      <c r="A10" s="2">
        <v>9</v>
      </c>
      <c r="B10" s="2" t="s">
        <v>12</v>
      </c>
      <c r="C10" s="2" t="s">
        <v>13</v>
      </c>
    </row>
    <row r="11" spans="1:3" x14ac:dyDescent="0.25">
      <c r="A11" s="2">
        <v>10</v>
      </c>
      <c r="B11" s="2" t="s">
        <v>14</v>
      </c>
      <c r="C11" s="2" t="s">
        <v>13</v>
      </c>
    </row>
    <row r="12" spans="1:3" x14ac:dyDescent="0.25">
      <c r="A12" s="2">
        <v>11</v>
      </c>
      <c r="B12" s="2" t="s">
        <v>15</v>
      </c>
      <c r="C12" s="2" t="s">
        <v>13</v>
      </c>
    </row>
    <row r="13" spans="1:3" x14ac:dyDescent="0.25">
      <c r="A13" s="2">
        <v>12</v>
      </c>
      <c r="B13" s="2" t="s">
        <v>16</v>
      </c>
      <c r="C13" s="2" t="s">
        <v>13</v>
      </c>
    </row>
    <row r="14" spans="1:3" x14ac:dyDescent="0.25">
      <c r="A14" s="2">
        <v>13</v>
      </c>
      <c r="B14" s="2" t="s">
        <v>17</v>
      </c>
      <c r="C14" s="2" t="s">
        <v>18</v>
      </c>
    </row>
    <row r="15" spans="1:3" x14ac:dyDescent="0.25">
      <c r="A15" s="2">
        <v>14</v>
      </c>
      <c r="B15" s="2" t="s">
        <v>19</v>
      </c>
      <c r="C15" s="2" t="s">
        <v>18</v>
      </c>
    </row>
    <row r="16" spans="1:3" x14ac:dyDescent="0.25">
      <c r="A16" s="2">
        <v>15</v>
      </c>
      <c r="B16" s="2" t="s">
        <v>20</v>
      </c>
      <c r="C16" s="2" t="s">
        <v>18</v>
      </c>
    </row>
    <row r="17" spans="1:3" x14ac:dyDescent="0.25">
      <c r="A17" s="2">
        <v>16</v>
      </c>
      <c r="B17" s="2" t="s">
        <v>21</v>
      </c>
      <c r="C17" s="2" t="s">
        <v>18</v>
      </c>
    </row>
    <row r="18" spans="1:3" x14ac:dyDescent="0.25">
      <c r="A18" s="2">
        <v>17</v>
      </c>
      <c r="B18" s="2" t="s">
        <v>22</v>
      </c>
      <c r="C18" s="2" t="s">
        <v>18</v>
      </c>
    </row>
    <row r="19" spans="1:3" x14ac:dyDescent="0.25">
      <c r="A19" s="2">
        <v>18</v>
      </c>
      <c r="B19" s="2" t="s">
        <v>23</v>
      </c>
      <c r="C19" s="2" t="s">
        <v>18</v>
      </c>
    </row>
    <row r="20" spans="1:3" x14ac:dyDescent="0.25">
      <c r="A20" s="2">
        <v>19</v>
      </c>
      <c r="B20" s="2" t="s">
        <v>24</v>
      </c>
      <c r="C20" s="2" t="s">
        <v>25</v>
      </c>
    </row>
    <row r="21" spans="1:3" x14ac:dyDescent="0.25">
      <c r="A21" s="2">
        <v>20</v>
      </c>
      <c r="B21" s="2" t="s">
        <v>26</v>
      </c>
      <c r="C21" s="2" t="s">
        <v>25</v>
      </c>
    </row>
    <row r="22" spans="1:3" x14ac:dyDescent="0.25">
      <c r="A22" s="2">
        <v>21</v>
      </c>
      <c r="B22" s="2" t="s">
        <v>27</v>
      </c>
      <c r="C22" s="2" t="s">
        <v>25</v>
      </c>
    </row>
    <row r="23" spans="1:3" x14ac:dyDescent="0.25">
      <c r="A23" s="2">
        <v>22</v>
      </c>
      <c r="B23" s="2" t="s">
        <v>28</v>
      </c>
      <c r="C23" s="2" t="s">
        <v>25</v>
      </c>
    </row>
    <row r="24" spans="1:3" x14ac:dyDescent="0.25">
      <c r="A24" s="2">
        <v>23</v>
      </c>
      <c r="B24" s="2" t="s">
        <v>29</v>
      </c>
      <c r="C24" s="2" t="s">
        <v>25</v>
      </c>
    </row>
    <row r="25" spans="1:3" x14ac:dyDescent="0.25">
      <c r="A25" s="2">
        <v>24</v>
      </c>
      <c r="B25" s="2" t="s">
        <v>30</v>
      </c>
      <c r="C25" s="2" t="s">
        <v>25</v>
      </c>
    </row>
    <row r="26" spans="1:3" x14ac:dyDescent="0.25">
      <c r="A26" s="2">
        <v>25</v>
      </c>
      <c r="B26" s="2" t="s">
        <v>31</v>
      </c>
      <c r="C26" s="2" t="s">
        <v>32</v>
      </c>
    </row>
    <row r="27" spans="1:3" x14ac:dyDescent="0.25">
      <c r="A27" s="2">
        <v>26</v>
      </c>
      <c r="B27" s="2" t="s">
        <v>33</v>
      </c>
      <c r="C27" s="2" t="s">
        <v>32</v>
      </c>
    </row>
    <row r="28" spans="1:3" x14ac:dyDescent="0.25">
      <c r="A28" s="2">
        <v>27</v>
      </c>
      <c r="B28" s="2" t="s">
        <v>34</v>
      </c>
      <c r="C28" s="2" t="s">
        <v>32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1637F-4C13-484F-ACD3-77BFA66BE5FC}">
  <dimension ref="A1:E22"/>
  <sheetViews>
    <sheetView workbookViewId="0">
      <selection activeCell="E1" sqref="E1"/>
    </sheetView>
  </sheetViews>
  <sheetFormatPr defaultRowHeight="15" x14ac:dyDescent="0.25"/>
  <cols>
    <col min="1" max="1" width="13.140625" bestFit="1" customWidth="1"/>
    <col min="2" max="2" width="15.140625" bestFit="1" customWidth="1"/>
    <col min="3" max="3" width="13.5703125" bestFit="1" customWidth="1"/>
    <col min="4" max="4" width="13" bestFit="1" customWidth="1"/>
    <col min="5" max="5" width="13.85546875" bestFit="1" customWidth="1"/>
  </cols>
  <sheetData>
    <row r="1" spans="1:5" x14ac:dyDescent="0.25">
      <c r="A1" t="s">
        <v>39</v>
      </c>
      <c r="B1" t="s">
        <v>3393</v>
      </c>
      <c r="C1" t="s">
        <v>3394</v>
      </c>
      <c r="D1" t="s">
        <v>3395</v>
      </c>
      <c r="E1" t="s">
        <v>3546</v>
      </c>
    </row>
    <row r="2" spans="1:5" x14ac:dyDescent="0.25">
      <c r="A2" s="2">
        <v>1</v>
      </c>
      <c r="B2" s="2" t="s">
        <v>3396</v>
      </c>
      <c r="C2" s="2" t="s">
        <v>3397</v>
      </c>
      <c r="D2" s="2">
        <v>1.35</v>
      </c>
      <c r="E2" s="2" t="s">
        <v>3540</v>
      </c>
    </row>
    <row r="3" spans="1:5" x14ac:dyDescent="0.25">
      <c r="A3" s="2">
        <v>2</v>
      </c>
      <c r="B3" s="2" t="s">
        <v>3396</v>
      </c>
      <c r="C3" s="2" t="s">
        <v>3398</v>
      </c>
      <c r="D3" s="2">
        <v>1.3</v>
      </c>
      <c r="E3" t="s">
        <v>3540</v>
      </c>
    </row>
    <row r="4" spans="1:5" x14ac:dyDescent="0.25">
      <c r="A4" s="2">
        <v>3</v>
      </c>
      <c r="B4" s="2" t="s">
        <v>3396</v>
      </c>
      <c r="C4" s="2" t="s">
        <v>3399</v>
      </c>
      <c r="D4" s="2">
        <v>1.05</v>
      </c>
      <c r="E4" t="s">
        <v>3540</v>
      </c>
    </row>
    <row r="5" spans="1:5" x14ac:dyDescent="0.25">
      <c r="A5" s="2">
        <v>4</v>
      </c>
      <c r="B5" s="2" t="s">
        <v>3400</v>
      </c>
      <c r="C5" s="2" t="s">
        <v>3401</v>
      </c>
      <c r="D5" s="2">
        <v>1.1000000000000001</v>
      </c>
      <c r="E5" t="s">
        <v>3540</v>
      </c>
    </row>
    <row r="6" spans="1:5" x14ac:dyDescent="0.25">
      <c r="A6" s="2">
        <v>5</v>
      </c>
      <c r="B6" s="2" t="s">
        <v>3402</v>
      </c>
      <c r="C6" s="2" t="s">
        <v>3403</v>
      </c>
      <c r="D6" s="2">
        <v>1.25</v>
      </c>
      <c r="E6" t="s">
        <v>3541</v>
      </c>
    </row>
    <row r="7" spans="1:5" x14ac:dyDescent="0.25">
      <c r="A7" s="2">
        <v>6</v>
      </c>
      <c r="B7" s="2" t="s">
        <v>3404</v>
      </c>
      <c r="C7" s="2" t="s">
        <v>3405</v>
      </c>
      <c r="D7" s="2">
        <v>1.1000000000000001</v>
      </c>
      <c r="E7" t="s">
        <v>3541</v>
      </c>
    </row>
    <row r="8" spans="1:5" x14ac:dyDescent="0.25">
      <c r="A8" s="2">
        <v>7</v>
      </c>
      <c r="B8" s="2" t="s">
        <v>3406</v>
      </c>
      <c r="C8" s="2" t="s">
        <v>3407</v>
      </c>
      <c r="D8" s="2">
        <v>1.18</v>
      </c>
      <c r="E8" t="s">
        <v>3541</v>
      </c>
    </row>
    <row r="9" spans="1:5" x14ac:dyDescent="0.25">
      <c r="A9" s="2">
        <v>8</v>
      </c>
      <c r="B9" s="2" t="s">
        <v>3408</v>
      </c>
      <c r="C9" s="2" t="s">
        <v>3409</v>
      </c>
      <c r="D9" s="2">
        <v>1.05</v>
      </c>
      <c r="E9" t="s">
        <v>3541</v>
      </c>
    </row>
    <row r="10" spans="1:5" x14ac:dyDescent="0.25">
      <c r="A10" s="2">
        <v>9</v>
      </c>
      <c r="B10" s="2" t="s">
        <v>3410</v>
      </c>
      <c r="C10" s="2" t="s">
        <v>3411</v>
      </c>
      <c r="D10" s="2">
        <v>1.1499999999999999</v>
      </c>
      <c r="E10" t="s">
        <v>3541</v>
      </c>
    </row>
    <row r="11" spans="1:5" x14ac:dyDescent="0.25">
      <c r="A11" s="2">
        <v>10</v>
      </c>
      <c r="B11" s="2" t="s">
        <v>3412</v>
      </c>
      <c r="C11" s="2" t="s">
        <v>3413</v>
      </c>
      <c r="D11" s="2">
        <v>0.95</v>
      </c>
      <c r="E11" t="s">
        <v>3541</v>
      </c>
    </row>
    <row r="12" spans="1:5" x14ac:dyDescent="0.25">
      <c r="A12" s="2">
        <v>11</v>
      </c>
      <c r="B12" s="2" t="s">
        <v>3414</v>
      </c>
      <c r="C12" s="2" t="s">
        <v>3415</v>
      </c>
      <c r="D12" s="2">
        <v>0.7</v>
      </c>
      <c r="E12" t="s">
        <v>3542</v>
      </c>
    </row>
    <row r="13" spans="1:5" x14ac:dyDescent="0.25">
      <c r="A13" s="2">
        <v>12</v>
      </c>
      <c r="B13" s="2" t="s">
        <v>3414</v>
      </c>
      <c r="C13" s="2" t="s">
        <v>3416</v>
      </c>
      <c r="D13" s="2">
        <v>0.68</v>
      </c>
      <c r="E13" t="s">
        <v>3542</v>
      </c>
    </row>
    <row r="14" spans="1:5" x14ac:dyDescent="0.25">
      <c r="A14" s="2">
        <v>13</v>
      </c>
      <c r="B14" s="2" t="s">
        <v>3417</v>
      </c>
      <c r="C14" s="2" t="s">
        <v>3418</v>
      </c>
      <c r="D14" s="2">
        <v>0.55000000000000004</v>
      </c>
      <c r="E14" t="s">
        <v>3543</v>
      </c>
    </row>
    <row r="15" spans="1:5" x14ac:dyDescent="0.25">
      <c r="A15" s="2">
        <v>14</v>
      </c>
      <c r="B15" s="2" t="s">
        <v>3419</v>
      </c>
      <c r="C15" s="2" t="s">
        <v>3420</v>
      </c>
      <c r="D15" s="2">
        <v>1.05</v>
      </c>
      <c r="E15" t="s">
        <v>3542</v>
      </c>
    </row>
    <row r="16" spans="1:5" x14ac:dyDescent="0.25">
      <c r="A16" s="2">
        <v>15</v>
      </c>
      <c r="B16" s="2" t="s">
        <v>3421</v>
      </c>
      <c r="C16" s="2" t="s">
        <v>3422</v>
      </c>
      <c r="D16" s="2">
        <v>0.7</v>
      </c>
      <c r="E16" t="s">
        <v>3543</v>
      </c>
    </row>
    <row r="17" spans="1:5" x14ac:dyDescent="0.25">
      <c r="A17" s="2">
        <v>16</v>
      </c>
      <c r="B17" s="2" t="s">
        <v>3423</v>
      </c>
      <c r="C17" s="2" t="s">
        <v>3424</v>
      </c>
      <c r="D17" s="2">
        <v>0.8</v>
      </c>
      <c r="E17" t="s">
        <v>3544</v>
      </c>
    </row>
    <row r="18" spans="1:5" x14ac:dyDescent="0.25">
      <c r="A18" s="2">
        <v>17</v>
      </c>
      <c r="B18" s="2" t="s">
        <v>3425</v>
      </c>
      <c r="C18" s="2" t="s">
        <v>3426</v>
      </c>
      <c r="D18" s="2">
        <v>0.78</v>
      </c>
      <c r="E18" t="s">
        <v>3544</v>
      </c>
    </row>
    <row r="19" spans="1:5" x14ac:dyDescent="0.25">
      <c r="A19" s="2">
        <v>18</v>
      </c>
      <c r="B19" s="2" t="s">
        <v>3427</v>
      </c>
      <c r="C19" s="2" t="s">
        <v>3428</v>
      </c>
      <c r="D19" s="2">
        <v>0.65</v>
      </c>
      <c r="E19" t="s">
        <v>3544</v>
      </c>
    </row>
    <row r="20" spans="1:5" x14ac:dyDescent="0.25">
      <c r="A20" s="2">
        <v>19</v>
      </c>
      <c r="B20" s="2" t="s">
        <v>3429</v>
      </c>
      <c r="C20" s="2" t="s">
        <v>3430</v>
      </c>
      <c r="D20" s="2">
        <v>1.2</v>
      </c>
      <c r="E20" t="s">
        <v>3542</v>
      </c>
    </row>
    <row r="21" spans="1:5" x14ac:dyDescent="0.25">
      <c r="A21" s="2">
        <v>20</v>
      </c>
      <c r="B21" s="2" t="s">
        <v>3431</v>
      </c>
      <c r="C21" s="2" t="s">
        <v>3431</v>
      </c>
      <c r="D21" s="2">
        <v>1.22</v>
      </c>
      <c r="E21" t="s">
        <v>3542</v>
      </c>
    </row>
    <row r="22" spans="1:5" x14ac:dyDescent="0.25">
      <c r="A22" s="2">
        <v>21</v>
      </c>
      <c r="B22" s="2" t="s">
        <v>3432</v>
      </c>
      <c r="C22" s="2" t="s">
        <v>3433</v>
      </c>
      <c r="D22" s="2">
        <v>1.1499999999999999</v>
      </c>
      <c r="E22" t="s">
        <v>3545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0559A-D45D-4E5A-859E-CB95BB1308C4}">
  <dimension ref="A1:B3435"/>
  <sheetViews>
    <sheetView workbookViewId="0">
      <selection activeCell="B26" sqref="B26"/>
    </sheetView>
  </sheetViews>
  <sheetFormatPr defaultRowHeight="15" x14ac:dyDescent="0.25"/>
  <cols>
    <col min="1" max="1" width="20.85546875" bestFit="1" customWidth="1"/>
    <col min="2" max="2" width="21.28515625" bestFit="1" customWidth="1"/>
  </cols>
  <sheetData>
    <row r="1" spans="1:2" x14ac:dyDescent="0.25">
      <c r="A1" t="s">
        <v>3434</v>
      </c>
      <c r="B1" t="s">
        <v>3435</v>
      </c>
    </row>
    <row r="2" spans="1:2" x14ac:dyDescent="0.25">
      <c r="A2" s="2">
        <v>2177</v>
      </c>
      <c r="B2" s="2">
        <v>1</v>
      </c>
    </row>
    <row r="3" spans="1:2" x14ac:dyDescent="0.25">
      <c r="A3" s="2">
        <v>2225</v>
      </c>
      <c r="B3" s="2">
        <v>2</v>
      </c>
    </row>
    <row r="4" spans="1:2" x14ac:dyDescent="0.25">
      <c r="A4" s="2">
        <v>43</v>
      </c>
      <c r="B4" s="2">
        <v>3</v>
      </c>
    </row>
    <row r="5" spans="1:2" x14ac:dyDescent="0.25">
      <c r="A5" s="2">
        <v>290</v>
      </c>
      <c r="B5" s="2">
        <v>4</v>
      </c>
    </row>
    <row r="6" spans="1:2" x14ac:dyDescent="0.25">
      <c r="A6" s="2">
        <v>1603</v>
      </c>
      <c r="B6" s="2">
        <v>5</v>
      </c>
    </row>
    <row r="7" spans="1:2" x14ac:dyDescent="0.25">
      <c r="A7" s="2">
        <v>2865</v>
      </c>
      <c r="B7" s="2">
        <v>6</v>
      </c>
    </row>
    <row r="8" spans="1:2" x14ac:dyDescent="0.25">
      <c r="A8" s="2">
        <v>778</v>
      </c>
      <c r="B8" s="2">
        <v>7</v>
      </c>
    </row>
    <row r="9" spans="1:2" x14ac:dyDescent="0.25">
      <c r="A9" s="2">
        <v>1834</v>
      </c>
      <c r="B9" s="2">
        <v>8</v>
      </c>
    </row>
    <row r="10" spans="1:2" x14ac:dyDescent="0.25">
      <c r="A10" s="2">
        <v>2497</v>
      </c>
      <c r="B10" s="2">
        <v>9</v>
      </c>
    </row>
    <row r="11" spans="1:2" x14ac:dyDescent="0.25">
      <c r="A11" s="2">
        <v>346</v>
      </c>
      <c r="B11" s="2">
        <v>10</v>
      </c>
    </row>
    <row r="12" spans="1:2" x14ac:dyDescent="0.25">
      <c r="A12" s="2">
        <v>2411</v>
      </c>
      <c r="B12" s="2">
        <v>11</v>
      </c>
    </row>
    <row r="13" spans="1:2" x14ac:dyDescent="0.25">
      <c r="A13" s="2">
        <v>873</v>
      </c>
      <c r="B13" s="2">
        <v>12</v>
      </c>
    </row>
    <row r="14" spans="1:2" x14ac:dyDescent="0.25">
      <c r="A14" s="2">
        <v>1439</v>
      </c>
      <c r="B14" s="2">
        <v>13</v>
      </c>
    </row>
    <row r="15" spans="1:2" x14ac:dyDescent="0.25">
      <c r="A15" s="2">
        <v>2737</v>
      </c>
      <c r="B15" s="2">
        <v>14</v>
      </c>
    </row>
    <row r="16" spans="1:2" x14ac:dyDescent="0.25">
      <c r="A16" s="2">
        <v>2807</v>
      </c>
      <c r="B16" s="2">
        <v>15</v>
      </c>
    </row>
    <row r="17" spans="1:2" x14ac:dyDescent="0.25">
      <c r="A17" s="2">
        <v>1444</v>
      </c>
      <c r="B17" s="2">
        <v>16</v>
      </c>
    </row>
    <row r="18" spans="1:2" x14ac:dyDescent="0.25">
      <c r="A18" s="2">
        <v>2502</v>
      </c>
      <c r="B18" s="2">
        <v>17</v>
      </c>
    </row>
    <row r="19" spans="1:2" x14ac:dyDescent="0.25">
      <c r="A19" s="2">
        <v>3446</v>
      </c>
      <c r="B19" s="2">
        <v>18</v>
      </c>
    </row>
    <row r="20" spans="1:2" x14ac:dyDescent="0.25">
      <c r="A20" s="2">
        <v>288</v>
      </c>
      <c r="B20" s="2">
        <v>19</v>
      </c>
    </row>
    <row r="21" spans="1:2" x14ac:dyDescent="0.25">
      <c r="A21" s="2">
        <v>777</v>
      </c>
      <c r="B21" s="2">
        <v>20</v>
      </c>
    </row>
    <row r="22" spans="1:2" x14ac:dyDescent="0.25">
      <c r="A22" s="2">
        <v>1864</v>
      </c>
      <c r="B22" s="2">
        <v>21</v>
      </c>
    </row>
    <row r="23" spans="1:2" x14ac:dyDescent="0.25">
      <c r="A23" s="2">
        <v>1595</v>
      </c>
      <c r="B23" s="2">
        <v>22</v>
      </c>
    </row>
    <row r="24" spans="1:2" x14ac:dyDescent="0.25">
      <c r="A24" s="2">
        <v>1667</v>
      </c>
      <c r="B24" s="2">
        <v>23</v>
      </c>
    </row>
    <row r="25" spans="1:2" x14ac:dyDescent="0.25">
      <c r="A25" s="2">
        <v>167</v>
      </c>
      <c r="B25" s="2">
        <v>24</v>
      </c>
    </row>
    <row r="26" spans="1:2" x14ac:dyDescent="0.25">
      <c r="A26" s="2">
        <v>650</v>
      </c>
      <c r="B26" s="2">
        <v>25</v>
      </c>
    </row>
    <row r="27" spans="1:2" x14ac:dyDescent="0.25">
      <c r="A27" s="2">
        <v>1799</v>
      </c>
      <c r="B27" s="2">
        <v>26</v>
      </c>
    </row>
    <row r="28" spans="1:2" x14ac:dyDescent="0.25">
      <c r="A28" s="2">
        <v>68</v>
      </c>
      <c r="B28" s="2">
        <v>27</v>
      </c>
    </row>
    <row r="29" spans="1:2" x14ac:dyDescent="0.25">
      <c r="A29" s="2">
        <v>2324</v>
      </c>
      <c r="B29" s="2">
        <v>28</v>
      </c>
    </row>
    <row r="30" spans="1:2" x14ac:dyDescent="0.25">
      <c r="A30" s="2">
        <v>2045</v>
      </c>
      <c r="B30" s="2">
        <v>29</v>
      </c>
    </row>
    <row r="31" spans="1:2" x14ac:dyDescent="0.25">
      <c r="A31" s="2">
        <v>1559</v>
      </c>
      <c r="B31" s="2">
        <v>30</v>
      </c>
    </row>
    <row r="32" spans="1:2" x14ac:dyDescent="0.25">
      <c r="A32" s="2">
        <v>1324</v>
      </c>
      <c r="B32" s="2">
        <v>31</v>
      </c>
    </row>
    <row r="33" spans="1:2" x14ac:dyDescent="0.25">
      <c r="A33" s="2">
        <v>2738</v>
      </c>
      <c r="B33" s="2">
        <v>32</v>
      </c>
    </row>
    <row r="34" spans="1:2" x14ac:dyDescent="0.25">
      <c r="A34" s="2">
        <v>1740</v>
      </c>
      <c r="B34" s="2">
        <v>33</v>
      </c>
    </row>
    <row r="35" spans="1:2" x14ac:dyDescent="0.25">
      <c r="A35" s="2">
        <v>2492</v>
      </c>
      <c r="B35" s="2">
        <v>34</v>
      </c>
    </row>
    <row r="36" spans="1:2" x14ac:dyDescent="0.25">
      <c r="A36" s="2">
        <v>1595</v>
      </c>
      <c r="B36" s="2">
        <v>35</v>
      </c>
    </row>
    <row r="37" spans="1:2" x14ac:dyDescent="0.25">
      <c r="A37" s="2">
        <v>1444</v>
      </c>
      <c r="B37" s="2">
        <v>36</v>
      </c>
    </row>
    <row r="38" spans="1:2" x14ac:dyDescent="0.25">
      <c r="A38" s="2">
        <v>2178</v>
      </c>
      <c r="B38" s="2">
        <v>37</v>
      </c>
    </row>
    <row r="39" spans="1:2" x14ac:dyDescent="0.25">
      <c r="A39" s="2">
        <v>3437</v>
      </c>
      <c r="B39" s="2">
        <v>38</v>
      </c>
    </row>
    <row r="40" spans="1:2" x14ac:dyDescent="0.25">
      <c r="A40" s="2">
        <v>649</v>
      </c>
      <c r="B40" s="2">
        <v>39</v>
      </c>
    </row>
    <row r="41" spans="1:2" x14ac:dyDescent="0.25">
      <c r="A41" s="2">
        <v>3416</v>
      </c>
      <c r="B41" s="2">
        <v>40</v>
      </c>
    </row>
    <row r="42" spans="1:2" x14ac:dyDescent="0.25">
      <c r="A42" s="2">
        <v>271</v>
      </c>
      <c r="B42" s="2">
        <v>41</v>
      </c>
    </row>
    <row r="43" spans="1:2" x14ac:dyDescent="0.25">
      <c r="A43" s="2">
        <v>3275</v>
      </c>
      <c r="B43" s="2">
        <v>42</v>
      </c>
    </row>
    <row r="44" spans="1:2" x14ac:dyDescent="0.25">
      <c r="A44" s="2">
        <v>2105</v>
      </c>
      <c r="B44" s="2">
        <v>43</v>
      </c>
    </row>
    <row r="45" spans="1:2" x14ac:dyDescent="0.25">
      <c r="A45" s="2">
        <v>1333</v>
      </c>
      <c r="B45" s="2">
        <v>44</v>
      </c>
    </row>
    <row r="46" spans="1:2" x14ac:dyDescent="0.25">
      <c r="A46" s="2">
        <v>2942</v>
      </c>
      <c r="B46" s="2">
        <v>45</v>
      </c>
    </row>
    <row r="47" spans="1:2" x14ac:dyDescent="0.25">
      <c r="A47" s="2">
        <v>1738</v>
      </c>
      <c r="B47" s="2">
        <v>46</v>
      </c>
    </row>
    <row r="48" spans="1:2" x14ac:dyDescent="0.25">
      <c r="A48" s="2">
        <v>2221</v>
      </c>
      <c r="B48" s="2">
        <v>47</v>
      </c>
    </row>
    <row r="49" spans="1:2" x14ac:dyDescent="0.25">
      <c r="A49" s="2">
        <v>3347</v>
      </c>
      <c r="B49" s="2">
        <v>48</v>
      </c>
    </row>
    <row r="50" spans="1:2" x14ac:dyDescent="0.25">
      <c r="A50" s="2">
        <v>1316</v>
      </c>
      <c r="B50" s="2">
        <v>49</v>
      </c>
    </row>
    <row r="51" spans="1:2" x14ac:dyDescent="0.25">
      <c r="A51" s="2">
        <v>340</v>
      </c>
      <c r="B51" s="2">
        <v>50</v>
      </c>
    </row>
    <row r="52" spans="1:2" x14ac:dyDescent="0.25">
      <c r="A52" s="2">
        <v>749</v>
      </c>
      <c r="B52" s="2">
        <v>51</v>
      </c>
    </row>
    <row r="53" spans="1:2" x14ac:dyDescent="0.25">
      <c r="A53" s="2">
        <v>1613</v>
      </c>
      <c r="B53" s="2">
        <v>52</v>
      </c>
    </row>
    <row r="54" spans="1:2" x14ac:dyDescent="0.25">
      <c r="A54" s="2">
        <v>3249</v>
      </c>
      <c r="B54" s="2">
        <v>53</v>
      </c>
    </row>
    <row r="55" spans="1:2" x14ac:dyDescent="0.25">
      <c r="A55" s="2">
        <v>1040</v>
      </c>
      <c r="B55" s="2">
        <v>55</v>
      </c>
    </row>
    <row r="56" spans="1:2" x14ac:dyDescent="0.25">
      <c r="A56" s="2">
        <v>3408</v>
      </c>
      <c r="B56" s="2">
        <v>56</v>
      </c>
    </row>
    <row r="57" spans="1:2" x14ac:dyDescent="0.25">
      <c r="A57" s="2">
        <v>3452</v>
      </c>
      <c r="B57" s="2">
        <v>57</v>
      </c>
    </row>
    <row r="58" spans="1:2" x14ac:dyDescent="0.25">
      <c r="A58" s="2">
        <v>3093</v>
      </c>
      <c r="B58" s="2">
        <v>59</v>
      </c>
    </row>
    <row r="59" spans="1:2" x14ac:dyDescent="0.25">
      <c r="A59" s="2">
        <v>2919</v>
      </c>
      <c r="B59" s="2">
        <v>60</v>
      </c>
    </row>
    <row r="60" spans="1:2" x14ac:dyDescent="0.25">
      <c r="A60" s="2">
        <v>1215</v>
      </c>
      <c r="B60" s="2">
        <v>61</v>
      </c>
    </row>
    <row r="61" spans="1:2" x14ac:dyDescent="0.25">
      <c r="A61" s="2">
        <v>903</v>
      </c>
      <c r="B61" s="2">
        <v>62</v>
      </c>
    </row>
    <row r="62" spans="1:2" x14ac:dyDescent="0.25">
      <c r="A62" s="2">
        <v>997</v>
      </c>
      <c r="B62" s="2">
        <v>63</v>
      </c>
    </row>
    <row r="63" spans="1:2" x14ac:dyDescent="0.25">
      <c r="A63" s="2">
        <v>311</v>
      </c>
      <c r="B63" s="2">
        <v>64</v>
      </c>
    </row>
    <row r="64" spans="1:2" x14ac:dyDescent="0.25">
      <c r="A64" s="2">
        <v>3227</v>
      </c>
      <c r="B64" s="2">
        <v>65</v>
      </c>
    </row>
    <row r="65" spans="1:2" x14ac:dyDescent="0.25">
      <c r="A65" s="2">
        <v>1229</v>
      </c>
      <c r="B65" s="2">
        <v>66</v>
      </c>
    </row>
    <row r="66" spans="1:2" x14ac:dyDescent="0.25">
      <c r="A66" s="2">
        <v>2653</v>
      </c>
      <c r="B66" s="2">
        <v>67</v>
      </c>
    </row>
    <row r="67" spans="1:2" x14ac:dyDescent="0.25">
      <c r="A67" s="2">
        <v>1826</v>
      </c>
      <c r="B67" s="2">
        <v>68</v>
      </c>
    </row>
    <row r="68" spans="1:2" x14ac:dyDescent="0.25">
      <c r="A68" s="2">
        <v>3194</v>
      </c>
      <c r="B68" s="2">
        <v>69</v>
      </c>
    </row>
    <row r="69" spans="1:2" x14ac:dyDescent="0.25">
      <c r="A69" s="2">
        <v>2835</v>
      </c>
      <c r="B69" s="2">
        <v>70</v>
      </c>
    </row>
    <row r="70" spans="1:2" x14ac:dyDescent="0.25">
      <c r="A70" s="2">
        <v>1116</v>
      </c>
      <c r="B70" s="2">
        <v>71</v>
      </c>
    </row>
    <row r="71" spans="1:2" x14ac:dyDescent="0.25">
      <c r="A71" s="2">
        <v>1650</v>
      </c>
      <c r="B71" s="2">
        <v>72</v>
      </c>
    </row>
    <row r="72" spans="1:2" x14ac:dyDescent="0.25">
      <c r="A72" s="2">
        <v>3239</v>
      </c>
      <c r="B72" s="2">
        <v>73</v>
      </c>
    </row>
    <row r="73" spans="1:2" x14ac:dyDescent="0.25">
      <c r="A73" s="2">
        <v>1278</v>
      </c>
      <c r="B73" s="2">
        <v>75</v>
      </c>
    </row>
    <row r="74" spans="1:2" x14ac:dyDescent="0.25">
      <c r="A74" s="2">
        <v>2909</v>
      </c>
      <c r="B74" s="2">
        <v>76</v>
      </c>
    </row>
    <row r="75" spans="1:2" x14ac:dyDescent="0.25">
      <c r="A75" s="2">
        <v>1584</v>
      </c>
      <c r="B75" s="2">
        <v>77</v>
      </c>
    </row>
    <row r="76" spans="1:2" x14ac:dyDescent="0.25">
      <c r="A76" s="2">
        <v>2989</v>
      </c>
      <c r="B76" s="2">
        <v>78</v>
      </c>
    </row>
    <row r="77" spans="1:2" x14ac:dyDescent="0.25">
      <c r="A77" s="2">
        <v>3283</v>
      </c>
      <c r="B77" s="2">
        <v>79</v>
      </c>
    </row>
    <row r="78" spans="1:2" x14ac:dyDescent="0.25">
      <c r="A78" s="2">
        <v>1135</v>
      </c>
      <c r="B78" s="2">
        <v>80</v>
      </c>
    </row>
    <row r="79" spans="1:2" x14ac:dyDescent="0.25">
      <c r="A79" s="2">
        <v>3466</v>
      </c>
      <c r="B79" s="2">
        <v>81</v>
      </c>
    </row>
    <row r="80" spans="1:2" x14ac:dyDescent="0.25">
      <c r="A80" s="2">
        <v>3194</v>
      </c>
      <c r="B80" s="2">
        <v>82</v>
      </c>
    </row>
    <row r="81" spans="1:2" x14ac:dyDescent="0.25">
      <c r="A81" s="2">
        <v>1243</v>
      </c>
      <c r="B81" s="2">
        <v>83</v>
      </c>
    </row>
    <row r="82" spans="1:2" x14ac:dyDescent="0.25">
      <c r="A82" s="2">
        <v>626</v>
      </c>
      <c r="B82" s="2">
        <v>84</v>
      </c>
    </row>
    <row r="83" spans="1:2" x14ac:dyDescent="0.25">
      <c r="A83" s="2">
        <v>1967</v>
      </c>
      <c r="B83" s="2">
        <v>85</v>
      </c>
    </row>
    <row r="84" spans="1:2" x14ac:dyDescent="0.25">
      <c r="A84" s="2">
        <v>2198</v>
      </c>
      <c r="B84" s="2">
        <v>86</v>
      </c>
    </row>
    <row r="85" spans="1:2" x14ac:dyDescent="0.25">
      <c r="A85" s="2">
        <v>359</v>
      </c>
      <c r="B85" s="2">
        <v>87</v>
      </c>
    </row>
    <row r="86" spans="1:2" x14ac:dyDescent="0.25">
      <c r="A86" s="2">
        <v>554</v>
      </c>
      <c r="B86" s="2">
        <v>88</v>
      </c>
    </row>
    <row r="87" spans="1:2" x14ac:dyDescent="0.25">
      <c r="A87" s="2">
        <v>610</v>
      </c>
      <c r="B87" s="2">
        <v>89</v>
      </c>
    </row>
    <row r="88" spans="1:2" x14ac:dyDescent="0.25">
      <c r="A88" s="2">
        <v>1391</v>
      </c>
      <c r="B88" s="2">
        <v>90</v>
      </c>
    </row>
    <row r="89" spans="1:2" x14ac:dyDescent="0.25">
      <c r="A89" s="2">
        <v>145</v>
      </c>
      <c r="B89" s="2">
        <v>91</v>
      </c>
    </row>
    <row r="90" spans="1:2" x14ac:dyDescent="0.25">
      <c r="A90" s="2">
        <v>2469</v>
      </c>
      <c r="B90" s="2">
        <v>92</v>
      </c>
    </row>
    <row r="91" spans="1:2" x14ac:dyDescent="0.25">
      <c r="A91" s="2">
        <v>2570</v>
      </c>
      <c r="B91" s="2">
        <v>93</v>
      </c>
    </row>
    <row r="92" spans="1:2" x14ac:dyDescent="0.25">
      <c r="A92" s="2">
        <v>209</v>
      </c>
      <c r="B92" s="2">
        <v>94</v>
      </c>
    </row>
    <row r="93" spans="1:2" x14ac:dyDescent="0.25">
      <c r="A93" s="2">
        <v>3037</v>
      </c>
      <c r="B93" s="2">
        <v>95</v>
      </c>
    </row>
    <row r="94" spans="1:2" x14ac:dyDescent="0.25">
      <c r="A94" s="2">
        <v>2079</v>
      </c>
      <c r="B94" s="2">
        <v>96</v>
      </c>
    </row>
    <row r="95" spans="1:2" x14ac:dyDescent="0.25">
      <c r="A95" s="2">
        <v>179</v>
      </c>
      <c r="B95" s="2">
        <v>97</v>
      </c>
    </row>
    <row r="96" spans="1:2" x14ac:dyDescent="0.25">
      <c r="A96" s="2">
        <v>3263</v>
      </c>
      <c r="B96" s="2">
        <v>98</v>
      </c>
    </row>
    <row r="97" spans="1:2" x14ac:dyDescent="0.25">
      <c r="A97" s="2">
        <v>1938</v>
      </c>
      <c r="B97" s="2">
        <v>99</v>
      </c>
    </row>
    <row r="98" spans="1:2" x14ac:dyDescent="0.25">
      <c r="A98" s="2">
        <v>1593</v>
      </c>
      <c r="B98" s="2">
        <v>100</v>
      </c>
    </row>
    <row r="99" spans="1:2" x14ac:dyDescent="0.25">
      <c r="A99" s="2">
        <v>2131</v>
      </c>
      <c r="B99" s="2">
        <v>101</v>
      </c>
    </row>
    <row r="100" spans="1:2" x14ac:dyDescent="0.25">
      <c r="A100" s="2">
        <v>997</v>
      </c>
      <c r="B100" s="2">
        <v>102</v>
      </c>
    </row>
    <row r="101" spans="1:2" x14ac:dyDescent="0.25">
      <c r="A101" s="2">
        <v>3138</v>
      </c>
      <c r="B101" s="2">
        <v>103</v>
      </c>
    </row>
    <row r="102" spans="1:2" x14ac:dyDescent="0.25">
      <c r="A102" s="2">
        <v>2560</v>
      </c>
      <c r="B102" s="2">
        <v>104</v>
      </c>
    </row>
    <row r="103" spans="1:2" x14ac:dyDescent="0.25">
      <c r="A103" s="2">
        <v>3048</v>
      </c>
      <c r="B103" s="2">
        <v>105</v>
      </c>
    </row>
    <row r="104" spans="1:2" x14ac:dyDescent="0.25">
      <c r="A104" s="2">
        <v>2399</v>
      </c>
      <c r="B104" s="2">
        <v>106</v>
      </c>
    </row>
    <row r="105" spans="1:2" x14ac:dyDescent="0.25">
      <c r="A105" s="2">
        <v>1944</v>
      </c>
      <c r="B105" s="2">
        <v>107</v>
      </c>
    </row>
    <row r="106" spans="1:2" x14ac:dyDescent="0.25">
      <c r="A106" s="2">
        <v>1431</v>
      </c>
      <c r="B106" s="2">
        <v>108</v>
      </c>
    </row>
    <row r="107" spans="1:2" x14ac:dyDescent="0.25">
      <c r="A107" s="2">
        <v>913</v>
      </c>
      <c r="B107" s="2">
        <v>109</v>
      </c>
    </row>
    <row r="108" spans="1:2" x14ac:dyDescent="0.25">
      <c r="A108" s="2">
        <v>2637</v>
      </c>
      <c r="B108" s="2">
        <v>110</v>
      </c>
    </row>
    <row r="109" spans="1:2" x14ac:dyDescent="0.25">
      <c r="A109" s="2">
        <v>585</v>
      </c>
      <c r="B109" s="2">
        <v>111</v>
      </c>
    </row>
    <row r="110" spans="1:2" x14ac:dyDescent="0.25">
      <c r="A110" s="2">
        <v>2560</v>
      </c>
      <c r="B110" s="2">
        <v>112</v>
      </c>
    </row>
    <row r="111" spans="1:2" x14ac:dyDescent="0.25">
      <c r="A111" s="2">
        <v>2835</v>
      </c>
      <c r="B111" s="2">
        <v>113</v>
      </c>
    </row>
    <row r="112" spans="1:2" x14ac:dyDescent="0.25">
      <c r="A112" s="2">
        <v>2215</v>
      </c>
      <c r="B112" s="2">
        <v>114</v>
      </c>
    </row>
    <row r="113" spans="1:2" x14ac:dyDescent="0.25">
      <c r="A113" s="2">
        <v>2676</v>
      </c>
      <c r="B113" s="2">
        <v>115</v>
      </c>
    </row>
    <row r="114" spans="1:2" x14ac:dyDescent="0.25">
      <c r="A114" s="2">
        <v>1200</v>
      </c>
      <c r="B114" s="2">
        <v>116</v>
      </c>
    </row>
    <row r="115" spans="1:2" x14ac:dyDescent="0.25">
      <c r="A115" s="2">
        <v>1955</v>
      </c>
      <c r="B115" s="2">
        <v>117</v>
      </c>
    </row>
    <row r="116" spans="1:2" x14ac:dyDescent="0.25">
      <c r="A116" s="2">
        <v>1534</v>
      </c>
      <c r="B116" s="2">
        <v>118</v>
      </c>
    </row>
    <row r="117" spans="1:2" x14ac:dyDescent="0.25">
      <c r="A117" s="2">
        <v>1027</v>
      </c>
      <c r="B117" s="2">
        <v>119</v>
      </c>
    </row>
    <row r="118" spans="1:2" x14ac:dyDescent="0.25">
      <c r="A118" s="2">
        <v>2613</v>
      </c>
      <c r="B118" s="2">
        <v>120</v>
      </c>
    </row>
    <row r="119" spans="1:2" x14ac:dyDescent="0.25">
      <c r="A119" s="2">
        <v>1231</v>
      </c>
      <c r="B119" s="2">
        <v>121</v>
      </c>
    </row>
    <row r="120" spans="1:2" x14ac:dyDescent="0.25">
      <c r="A120" s="2">
        <v>1330</v>
      </c>
      <c r="B120" s="2">
        <v>122</v>
      </c>
    </row>
    <row r="121" spans="1:2" x14ac:dyDescent="0.25">
      <c r="A121" s="2">
        <v>386</v>
      </c>
      <c r="B121" s="2">
        <v>123</v>
      </c>
    </row>
    <row r="122" spans="1:2" x14ac:dyDescent="0.25">
      <c r="A122" s="2">
        <v>731</v>
      </c>
      <c r="B122" s="2">
        <v>124</v>
      </c>
    </row>
    <row r="123" spans="1:2" x14ac:dyDescent="0.25">
      <c r="A123" s="2">
        <v>1131</v>
      </c>
      <c r="B123" s="2">
        <v>125</v>
      </c>
    </row>
    <row r="124" spans="1:2" x14ac:dyDescent="0.25">
      <c r="A124" s="2">
        <v>1027</v>
      </c>
      <c r="B124" s="2">
        <v>126</v>
      </c>
    </row>
    <row r="125" spans="1:2" x14ac:dyDescent="0.25">
      <c r="A125" s="2">
        <v>26</v>
      </c>
      <c r="B125" s="2">
        <v>127</v>
      </c>
    </row>
    <row r="126" spans="1:2" x14ac:dyDescent="0.25">
      <c r="A126" s="2">
        <v>890</v>
      </c>
      <c r="B126" s="2">
        <v>128</v>
      </c>
    </row>
    <row r="127" spans="1:2" x14ac:dyDescent="0.25">
      <c r="A127" s="2">
        <v>1375</v>
      </c>
      <c r="B127" s="2">
        <v>129</v>
      </c>
    </row>
    <row r="128" spans="1:2" x14ac:dyDescent="0.25">
      <c r="A128" s="2">
        <v>2681</v>
      </c>
      <c r="B128" s="2">
        <v>130</v>
      </c>
    </row>
    <row r="129" spans="1:2" x14ac:dyDescent="0.25">
      <c r="A129" s="2">
        <v>2847</v>
      </c>
      <c r="B129" s="2">
        <v>131</v>
      </c>
    </row>
    <row r="130" spans="1:2" x14ac:dyDescent="0.25">
      <c r="A130" s="2">
        <v>1505</v>
      </c>
      <c r="B130" s="2">
        <v>132</v>
      </c>
    </row>
    <row r="131" spans="1:2" x14ac:dyDescent="0.25">
      <c r="A131" s="2">
        <v>2713</v>
      </c>
      <c r="B131" s="2">
        <v>133</v>
      </c>
    </row>
    <row r="132" spans="1:2" x14ac:dyDescent="0.25">
      <c r="A132" s="2">
        <v>3100</v>
      </c>
      <c r="B132" s="2">
        <v>134</v>
      </c>
    </row>
    <row r="133" spans="1:2" x14ac:dyDescent="0.25">
      <c r="A133" s="2">
        <v>10</v>
      </c>
      <c r="B133" s="2">
        <v>135</v>
      </c>
    </row>
    <row r="134" spans="1:2" x14ac:dyDescent="0.25">
      <c r="A134" s="2">
        <v>1244</v>
      </c>
      <c r="B134" s="2">
        <v>136</v>
      </c>
    </row>
    <row r="135" spans="1:2" x14ac:dyDescent="0.25">
      <c r="A135" s="2">
        <v>1278</v>
      </c>
      <c r="B135" s="2">
        <v>137</v>
      </c>
    </row>
    <row r="136" spans="1:2" x14ac:dyDescent="0.25">
      <c r="A136" s="2">
        <v>1466</v>
      </c>
      <c r="B136" s="2">
        <v>138</v>
      </c>
    </row>
    <row r="137" spans="1:2" x14ac:dyDescent="0.25">
      <c r="A137" s="2">
        <v>3019</v>
      </c>
      <c r="B137" s="2">
        <v>139</v>
      </c>
    </row>
    <row r="138" spans="1:2" x14ac:dyDescent="0.25">
      <c r="A138" s="2">
        <v>964</v>
      </c>
      <c r="B138" s="2">
        <v>140</v>
      </c>
    </row>
    <row r="139" spans="1:2" x14ac:dyDescent="0.25">
      <c r="A139" s="2">
        <v>1024</v>
      </c>
      <c r="B139" s="2">
        <v>141</v>
      </c>
    </row>
    <row r="140" spans="1:2" x14ac:dyDescent="0.25">
      <c r="A140" s="2">
        <v>2374</v>
      </c>
      <c r="B140" s="2">
        <v>142</v>
      </c>
    </row>
    <row r="141" spans="1:2" x14ac:dyDescent="0.25">
      <c r="A141" s="2">
        <v>3090</v>
      </c>
      <c r="B141" s="2">
        <v>143</v>
      </c>
    </row>
    <row r="142" spans="1:2" x14ac:dyDescent="0.25">
      <c r="A142" s="2">
        <v>1711</v>
      </c>
      <c r="B142" s="2">
        <v>144</v>
      </c>
    </row>
    <row r="143" spans="1:2" x14ac:dyDescent="0.25">
      <c r="A143" s="2">
        <v>850</v>
      </c>
      <c r="B143" s="2">
        <v>145</v>
      </c>
    </row>
    <row r="144" spans="1:2" x14ac:dyDescent="0.25">
      <c r="A144" s="2">
        <v>3364</v>
      </c>
      <c r="B144" s="2">
        <v>146</v>
      </c>
    </row>
    <row r="145" spans="1:2" x14ac:dyDescent="0.25">
      <c r="A145" s="2">
        <v>1024</v>
      </c>
      <c r="B145" s="2">
        <v>147</v>
      </c>
    </row>
    <row r="146" spans="1:2" x14ac:dyDescent="0.25">
      <c r="A146" s="2">
        <v>3297</v>
      </c>
      <c r="B146" s="2">
        <v>148</v>
      </c>
    </row>
    <row r="147" spans="1:2" x14ac:dyDescent="0.25">
      <c r="A147" s="2">
        <v>1665</v>
      </c>
      <c r="B147" s="2">
        <v>149</v>
      </c>
    </row>
    <row r="148" spans="1:2" x14ac:dyDescent="0.25">
      <c r="A148" s="2">
        <v>1857</v>
      </c>
      <c r="B148" s="2">
        <v>150</v>
      </c>
    </row>
    <row r="149" spans="1:2" x14ac:dyDescent="0.25">
      <c r="A149" s="2">
        <v>2899</v>
      </c>
      <c r="B149" s="2">
        <v>151</v>
      </c>
    </row>
    <row r="150" spans="1:2" x14ac:dyDescent="0.25">
      <c r="A150" s="2">
        <v>2367</v>
      </c>
      <c r="B150" s="2">
        <v>152</v>
      </c>
    </row>
    <row r="151" spans="1:2" x14ac:dyDescent="0.25">
      <c r="A151" s="2">
        <v>2661</v>
      </c>
      <c r="B151" s="2">
        <v>153</v>
      </c>
    </row>
    <row r="152" spans="1:2" x14ac:dyDescent="0.25">
      <c r="A152" s="2">
        <v>1163</v>
      </c>
      <c r="B152" s="2">
        <v>154</v>
      </c>
    </row>
    <row r="153" spans="1:2" x14ac:dyDescent="0.25">
      <c r="A153" s="2">
        <v>793</v>
      </c>
      <c r="B153" s="2">
        <v>155</v>
      </c>
    </row>
    <row r="154" spans="1:2" x14ac:dyDescent="0.25">
      <c r="A154" s="2">
        <v>219</v>
      </c>
      <c r="B154" s="2">
        <v>156</v>
      </c>
    </row>
    <row r="155" spans="1:2" x14ac:dyDescent="0.25">
      <c r="A155" s="2">
        <v>1802</v>
      </c>
      <c r="B155" s="2">
        <v>157</v>
      </c>
    </row>
    <row r="156" spans="1:2" x14ac:dyDescent="0.25">
      <c r="A156" s="2">
        <v>1638</v>
      </c>
      <c r="B156" s="2">
        <v>158</v>
      </c>
    </row>
    <row r="157" spans="1:2" x14ac:dyDescent="0.25">
      <c r="A157" s="2">
        <v>3310</v>
      </c>
      <c r="B157" s="2">
        <v>159</v>
      </c>
    </row>
    <row r="158" spans="1:2" x14ac:dyDescent="0.25">
      <c r="A158" s="2">
        <v>3107</v>
      </c>
      <c r="B158" s="2">
        <v>160</v>
      </c>
    </row>
    <row r="159" spans="1:2" x14ac:dyDescent="0.25">
      <c r="A159" s="2">
        <v>3002</v>
      </c>
      <c r="B159" s="2">
        <v>161</v>
      </c>
    </row>
    <row r="160" spans="1:2" x14ac:dyDescent="0.25">
      <c r="A160" s="2">
        <v>2277</v>
      </c>
      <c r="B160" s="2">
        <v>162</v>
      </c>
    </row>
    <row r="161" spans="1:2" x14ac:dyDescent="0.25">
      <c r="A161" s="2">
        <v>1667</v>
      </c>
      <c r="B161" s="2">
        <v>163</v>
      </c>
    </row>
    <row r="162" spans="1:2" x14ac:dyDescent="0.25">
      <c r="A162" s="2">
        <v>3452</v>
      </c>
      <c r="B162" s="2">
        <v>164</v>
      </c>
    </row>
    <row r="163" spans="1:2" x14ac:dyDescent="0.25">
      <c r="A163" s="2">
        <v>788</v>
      </c>
      <c r="B163" s="2">
        <v>165</v>
      </c>
    </row>
    <row r="164" spans="1:2" x14ac:dyDescent="0.25">
      <c r="A164" s="2">
        <v>2737</v>
      </c>
      <c r="B164" s="2">
        <v>166</v>
      </c>
    </row>
    <row r="165" spans="1:2" x14ac:dyDescent="0.25">
      <c r="A165" s="2">
        <v>1722</v>
      </c>
      <c r="B165" s="2">
        <v>167</v>
      </c>
    </row>
    <row r="166" spans="1:2" x14ac:dyDescent="0.25">
      <c r="A166" s="2">
        <v>323</v>
      </c>
      <c r="B166" s="2">
        <v>168</v>
      </c>
    </row>
    <row r="167" spans="1:2" x14ac:dyDescent="0.25">
      <c r="A167" s="2">
        <v>547</v>
      </c>
      <c r="B167" s="2">
        <v>169</v>
      </c>
    </row>
    <row r="168" spans="1:2" x14ac:dyDescent="0.25">
      <c r="A168" s="2">
        <v>655</v>
      </c>
      <c r="B168" s="2">
        <v>170</v>
      </c>
    </row>
    <row r="169" spans="1:2" x14ac:dyDescent="0.25">
      <c r="A169" s="2">
        <v>3118</v>
      </c>
      <c r="B169" s="2">
        <v>171</v>
      </c>
    </row>
    <row r="170" spans="1:2" x14ac:dyDescent="0.25">
      <c r="A170" s="2">
        <v>1290</v>
      </c>
      <c r="B170" s="2">
        <v>172</v>
      </c>
    </row>
    <row r="171" spans="1:2" x14ac:dyDescent="0.25">
      <c r="A171" s="2">
        <v>990</v>
      </c>
      <c r="B171" s="2">
        <v>173</v>
      </c>
    </row>
    <row r="172" spans="1:2" x14ac:dyDescent="0.25">
      <c r="A172" s="2">
        <v>483</v>
      </c>
      <c r="B172" s="2">
        <v>174</v>
      </c>
    </row>
    <row r="173" spans="1:2" x14ac:dyDescent="0.25">
      <c r="A173" s="2">
        <v>2002</v>
      </c>
      <c r="B173" s="2">
        <v>175</v>
      </c>
    </row>
    <row r="174" spans="1:2" x14ac:dyDescent="0.25">
      <c r="A174" s="2">
        <v>1120</v>
      </c>
      <c r="B174" s="2">
        <v>176</v>
      </c>
    </row>
    <row r="175" spans="1:2" x14ac:dyDescent="0.25">
      <c r="A175" s="2">
        <v>1585</v>
      </c>
      <c r="B175" s="2">
        <v>177</v>
      </c>
    </row>
    <row r="176" spans="1:2" x14ac:dyDescent="0.25">
      <c r="A176" s="2">
        <v>1058</v>
      </c>
      <c r="B176" s="2">
        <v>178</v>
      </c>
    </row>
    <row r="177" spans="1:2" x14ac:dyDescent="0.25">
      <c r="A177" s="2">
        <v>2418</v>
      </c>
      <c r="B177" s="2">
        <v>179</v>
      </c>
    </row>
    <row r="178" spans="1:2" x14ac:dyDescent="0.25">
      <c r="A178" s="2">
        <v>1293</v>
      </c>
      <c r="B178" s="2">
        <v>180</v>
      </c>
    </row>
    <row r="179" spans="1:2" x14ac:dyDescent="0.25">
      <c r="A179" s="2">
        <v>3068</v>
      </c>
      <c r="B179" s="2">
        <v>181</v>
      </c>
    </row>
    <row r="180" spans="1:2" x14ac:dyDescent="0.25">
      <c r="A180" s="2">
        <v>941</v>
      </c>
      <c r="B180" s="2">
        <v>182</v>
      </c>
    </row>
    <row r="181" spans="1:2" x14ac:dyDescent="0.25">
      <c r="A181" s="2">
        <v>2743</v>
      </c>
      <c r="B181" s="2">
        <v>183</v>
      </c>
    </row>
    <row r="182" spans="1:2" x14ac:dyDescent="0.25">
      <c r="A182" s="2">
        <v>3028</v>
      </c>
      <c r="B182" s="2">
        <v>184</v>
      </c>
    </row>
    <row r="183" spans="1:2" x14ac:dyDescent="0.25">
      <c r="A183" s="2">
        <v>2955</v>
      </c>
      <c r="B183" s="2">
        <v>185</v>
      </c>
    </row>
    <row r="184" spans="1:2" x14ac:dyDescent="0.25">
      <c r="A184" s="2">
        <v>3133</v>
      </c>
      <c r="B184" s="2">
        <v>186</v>
      </c>
    </row>
    <row r="185" spans="1:2" x14ac:dyDescent="0.25">
      <c r="A185" s="2">
        <v>1889</v>
      </c>
      <c r="B185" s="2">
        <v>187</v>
      </c>
    </row>
    <row r="186" spans="1:2" x14ac:dyDescent="0.25">
      <c r="A186" s="2">
        <v>3350</v>
      </c>
      <c r="B186" s="2">
        <v>188</v>
      </c>
    </row>
    <row r="187" spans="1:2" x14ac:dyDescent="0.25">
      <c r="A187" s="2">
        <v>2050</v>
      </c>
      <c r="B187" s="2">
        <v>189</v>
      </c>
    </row>
    <row r="188" spans="1:2" x14ac:dyDescent="0.25">
      <c r="A188" s="2">
        <v>3248</v>
      </c>
      <c r="B188" s="2">
        <v>190</v>
      </c>
    </row>
    <row r="189" spans="1:2" x14ac:dyDescent="0.25">
      <c r="A189" s="2">
        <v>2287</v>
      </c>
      <c r="B189" s="2">
        <v>191</v>
      </c>
    </row>
    <row r="190" spans="1:2" x14ac:dyDescent="0.25">
      <c r="A190" s="2">
        <v>2950</v>
      </c>
      <c r="B190" s="2">
        <v>192</v>
      </c>
    </row>
    <row r="191" spans="1:2" x14ac:dyDescent="0.25">
      <c r="A191" s="2">
        <v>1264</v>
      </c>
      <c r="B191" s="2">
        <v>193</v>
      </c>
    </row>
    <row r="192" spans="1:2" x14ac:dyDescent="0.25">
      <c r="A192" s="2">
        <v>3001</v>
      </c>
      <c r="B192" s="2">
        <v>194</v>
      </c>
    </row>
    <row r="193" spans="1:2" x14ac:dyDescent="0.25">
      <c r="A193" s="2">
        <v>1288</v>
      </c>
      <c r="B193" s="2">
        <v>195</v>
      </c>
    </row>
    <row r="194" spans="1:2" x14ac:dyDescent="0.25">
      <c r="A194" s="2">
        <v>163</v>
      </c>
      <c r="B194" s="2">
        <v>196</v>
      </c>
    </row>
    <row r="195" spans="1:2" x14ac:dyDescent="0.25">
      <c r="A195" s="2">
        <v>2887</v>
      </c>
      <c r="B195" s="2">
        <v>197</v>
      </c>
    </row>
    <row r="196" spans="1:2" x14ac:dyDescent="0.25">
      <c r="A196" s="2">
        <v>940</v>
      </c>
      <c r="B196" s="2">
        <v>198</v>
      </c>
    </row>
    <row r="197" spans="1:2" x14ac:dyDescent="0.25">
      <c r="A197" s="2">
        <v>2877</v>
      </c>
      <c r="B197" s="2">
        <v>199</v>
      </c>
    </row>
    <row r="198" spans="1:2" x14ac:dyDescent="0.25">
      <c r="A198" s="2">
        <v>1024</v>
      </c>
      <c r="B198" s="2">
        <v>200</v>
      </c>
    </row>
    <row r="199" spans="1:2" x14ac:dyDescent="0.25">
      <c r="A199" s="2">
        <v>341</v>
      </c>
      <c r="B199" s="2">
        <v>201</v>
      </c>
    </row>
    <row r="200" spans="1:2" x14ac:dyDescent="0.25">
      <c r="A200" s="2">
        <v>2065</v>
      </c>
      <c r="B200" s="2">
        <v>202</v>
      </c>
    </row>
    <row r="201" spans="1:2" x14ac:dyDescent="0.25">
      <c r="A201" s="2">
        <v>554</v>
      </c>
      <c r="B201" s="2">
        <v>204</v>
      </c>
    </row>
    <row r="202" spans="1:2" x14ac:dyDescent="0.25">
      <c r="A202" s="2">
        <v>384</v>
      </c>
      <c r="B202" s="2">
        <v>205</v>
      </c>
    </row>
    <row r="203" spans="1:2" x14ac:dyDescent="0.25">
      <c r="A203" s="2">
        <v>30</v>
      </c>
      <c r="B203" s="2">
        <v>206</v>
      </c>
    </row>
    <row r="204" spans="1:2" x14ac:dyDescent="0.25">
      <c r="A204" s="2">
        <v>1368</v>
      </c>
      <c r="B204" s="2">
        <v>207</v>
      </c>
    </row>
    <row r="205" spans="1:2" x14ac:dyDescent="0.25">
      <c r="A205" s="2">
        <v>1523</v>
      </c>
      <c r="B205" s="2">
        <v>208</v>
      </c>
    </row>
    <row r="206" spans="1:2" x14ac:dyDescent="0.25">
      <c r="A206" s="2">
        <v>3472</v>
      </c>
      <c r="B206" s="2">
        <v>209</v>
      </c>
    </row>
    <row r="207" spans="1:2" x14ac:dyDescent="0.25">
      <c r="A207" s="2">
        <v>1912</v>
      </c>
      <c r="B207" s="2">
        <v>210</v>
      </c>
    </row>
    <row r="208" spans="1:2" x14ac:dyDescent="0.25">
      <c r="A208" s="2">
        <v>1157</v>
      </c>
      <c r="B208" s="2">
        <v>211</v>
      </c>
    </row>
    <row r="209" spans="1:2" x14ac:dyDescent="0.25">
      <c r="A209" s="2">
        <v>880</v>
      </c>
      <c r="B209" s="2">
        <v>212</v>
      </c>
    </row>
    <row r="210" spans="1:2" x14ac:dyDescent="0.25">
      <c r="A210" s="2">
        <v>1457</v>
      </c>
      <c r="B210" s="2">
        <v>213</v>
      </c>
    </row>
    <row r="211" spans="1:2" x14ac:dyDescent="0.25">
      <c r="A211" s="2">
        <v>1786</v>
      </c>
      <c r="B211" s="2">
        <v>214</v>
      </c>
    </row>
    <row r="212" spans="1:2" x14ac:dyDescent="0.25">
      <c r="A212" s="2">
        <v>250</v>
      </c>
      <c r="B212" s="2">
        <v>215</v>
      </c>
    </row>
    <row r="213" spans="1:2" x14ac:dyDescent="0.25">
      <c r="A213" s="2">
        <v>341</v>
      </c>
      <c r="B213" s="2">
        <v>216</v>
      </c>
    </row>
    <row r="214" spans="1:2" x14ac:dyDescent="0.25">
      <c r="A214" s="2">
        <v>604</v>
      </c>
      <c r="B214" s="2">
        <v>218</v>
      </c>
    </row>
    <row r="215" spans="1:2" x14ac:dyDescent="0.25">
      <c r="A215" s="2">
        <v>3435</v>
      </c>
      <c r="B215" s="2">
        <v>219</v>
      </c>
    </row>
    <row r="216" spans="1:2" x14ac:dyDescent="0.25">
      <c r="A216" s="2">
        <v>846</v>
      </c>
      <c r="B216" s="2">
        <v>220</v>
      </c>
    </row>
    <row r="217" spans="1:2" x14ac:dyDescent="0.25">
      <c r="A217" s="2">
        <v>1188</v>
      </c>
      <c r="B217" s="2">
        <v>221</v>
      </c>
    </row>
    <row r="218" spans="1:2" x14ac:dyDescent="0.25">
      <c r="A218" s="2">
        <v>734</v>
      </c>
      <c r="B218" s="2">
        <v>222</v>
      </c>
    </row>
    <row r="219" spans="1:2" x14ac:dyDescent="0.25">
      <c r="A219" s="2">
        <v>1735</v>
      </c>
      <c r="B219" s="2">
        <v>223</v>
      </c>
    </row>
    <row r="220" spans="1:2" x14ac:dyDescent="0.25">
      <c r="A220" s="2">
        <v>2704</v>
      </c>
      <c r="B220" s="2">
        <v>224</v>
      </c>
    </row>
    <row r="221" spans="1:2" x14ac:dyDescent="0.25">
      <c r="A221" s="2">
        <v>1549</v>
      </c>
      <c r="B221" s="2">
        <v>225</v>
      </c>
    </row>
    <row r="222" spans="1:2" x14ac:dyDescent="0.25">
      <c r="A222" s="2">
        <v>1753</v>
      </c>
      <c r="B222" s="2">
        <v>226</v>
      </c>
    </row>
    <row r="223" spans="1:2" x14ac:dyDescent="0.25">
      <c r="A223" s="2">
        <v>3457</v>
      </c>
      <c r="B223" s="2">
        <v>227</v>
      </c>
    </row>
    <row r="224" spans="1:2" x14ac:dyDescent="0.25">
      <c r="A224" s="2">
        <v>3149</v>
      </c>
      <c r="B224" s="2">
        <v>228</v>
      </c>
    </row>
    <row r="225" spans="1:2" x14ac:dyDescent="0.25">
      <c r="A225" s="2">
        <v>1396</v>
      </c>
      <c r="B225" s="2">
        <v>229</v>
      </c>
    </row>
    <row r="226" spans="1:2" x14ac:dyDescent="0.25">
      <c r="A226" s="2">
        <v>574</v>
      </c>
      <c r="B226" s="2">
        <v>230</v>
      </c>
    </row>
    <row r="227" spans="1:2" x14ac:dyDescent="0.25">
      <c r="A227" s="2">
        <v>1396</v>
      </c>
      <c r="B227" s="2">
        <v>231</v>
      </c>
    </row>
    <row r="228" spans="1:2" x14ac:dyDescent="0.25">
      <c r="A228" s="2">
        <v>1836</v>
      </c>
      <c r="B228" s="2">
        <v>232</v>
      </c>
    </row>
    <row r="229" spans="1:2" x14ac:dyDescent="0.25">
      <c r="A229" s="2">
        <v>2080</v>
      </c>
      <c r="B229" s="2">
        <v>233</v>
      </c>
    </row>
    <row r="230" spans="1:2" x14ac:dyDescent="0.25">
      <c r="A230" s="2">
        <v>384</v>
      </c>
      <c r="B230" s="2">
        <v>234</v>
      </c>
    </row>
    <row r="231" spans="1:2" x14ac:dyDescent="0.25">
      <c r="A231" s="2">
        <v>1452</v>
      </c>
      <c r="B231" s="2">
        <v>235</v>
      </c>
    </row>
    <row r="232" spans="1:2" x14ac:dyDescent="0.25">
      <c r="A232" s="2">
        <v>2285</v>
      </c>
      <c r="B232" s="2">
        <v>236</v>
      </c>
    </row>
    <row r="233" spans="1:2" x14ac:dyDescent="0.25">
      <c r="A233" s="2">
        <v>3472</v>
      </c>
      <c r="B233" s="2">
        <v>237</v>
      </c>
    </row>
    <row r="234" spans="1:2" x14ac:dyDescent="0.25">
      <c r="A234" s="2">
        <v>2164</v>
      </c>
      <c r="B234" s="2">
        <v>238</v>
      </c>
    </row>
    <row r="235" spans="1:2" x14ac:dyDescent="0.25">
      <c r="A235" s="2">
        <v>790</v>
      </c>
      <c r="B235" s="2">
        <v>239</v>
      </c>
    </row>
    <row r="236" spans="1:2" x14ac:dyDescent="0.25">
      <c r="A236" s="2">
        <v>3479</v>
      </c>
      <c r="B236" s="2">
        <v>240</v>
      </c>
    </row>
    <row r="237" spans="1:2" x14ac:dyDescent="0.25">
      <c r="A237" s="2">
        <v>1097</v>
      </c>
      <c r="B237" s="2">
        <v>241</v>
      </c>
    </row>
    <row r="238" spans="1:2" x14ac:dyDescent="0.25">
      <c r="A238" s="2">
        <v>701</v>
      </c>
      <c r="B238" s="2">
        <v>242</v>
      </c>
    </row>
    <row r="239" spans="1:2" x14ac:dyDescent="0.25">
      <c r="A239" s="2">
        <v>654</v>
      </c>
      <c r="B239" s="2">
        <v>243</v>
      </c>
    </row>
    <row r="240" spans="1:2" x14ac:dyDescent="0.25">
      <c r="A240" s="2">
        <v>2568</v>
      </c>
      <c r="B240" s="2">
        <v>244</v>
      </c>
    </row>
    <row r="241" spans="1:2" x14ac:dyDescent="0.25">
      <c r="A241" s="2">
        <v>1912</v>
      </c>
      <c r="B241" s="2">
        <v>245</v>
      </c>
    </row>
    <row r="242" spans="1:2" x14ac:dyDescent="0.25">
      <c r="A242" s="2">
        <v>2125</v>
      </c>
      <c r="B242" s="2">
        <v>246</v>
      </c>
    </row>
    <row r="243" spans="1:2" x14ac:dyDescent="0.25">
      <c r="A243" s="2">
        <v>309</v>
      </c>
      <c r="B243" s="2">
        <v>247</v>
      </c>
    </row>
    <row r="244" spans="1:2" x14ac:dyDescent="0.25">
      <c r="A244" s="2">
        <v>1519</v>
      </c>
      <c r="B244" s="2">
        <v>248</v>
      </c>
    </row>
    <row r="245" spans="1:2" x14ac:dyDescent="0.25">
      <c r="A245" s="2">
        <v>441</v>
      </c>
      <c r="B245" s="2">
        <v>249</v>
      </c>
    </row>
    <row r="246" spans="1:2" x14ac:dyDescent="0.25">
      <c r="A246" s="2">
        <v>360</v>
      </c>
      <c r="B246" s="2">
        <v>250</v>
      </c>
    </row>
    <row r="247" spans="1:2" x14ac:dyDescent="0.25">
      <c r="A247" s="2">
        <v>1960</v>
      </c>
      <c r="B247" s="2">
        <v>251</v>
      </c>
    </row>
    <row r="248" spans="1:2" x14ac:dyDescent="0.25">
      <c r="A248" s="2">
        <v>2015</v>
      </c>
      <c r="B248" s="2">
        <v>252</v>
      </c>
    </row>
    <row r="249" spans="1:2" x14ac:dyDescent="0.25">
      <c r="A249" s="2">
        <v>2891</v>
      </c>
      <c r="B249" s="2">
        <v>253</v>
      </c>
    </row>
    <row r="250" spans="1:2" x14ac:dyDescent="0.25">
      <c r="A250" s="2">
        <v>2071</v>
      </c>
      <c r="B250" s="2">
        <v>254</v>
      </c>
    </row>
    <row r="251" spans="1:2" x14ac:dyDescent="0.25">
      <c r="A251" s="2">
        <v>1573</v>
      </c>
      <c r="B251" s="2">
        <v>255</v>
      </c>
    </row>
    <row r="252" spans="1:2" x14ac:dyDescent="0.25">
      <c r="A252" s="2">
        <v>2859</v>
      </c>
      <c r="B252" s="2">
        <v>256</v>
      </c>
    </row>
    <row r="253" spans="1:2" x14ac:dyDescent="0.25">
      <c r="A253" s="2">
        <v>2322</v>
      </c>
      <c r="B253" s="2">
        <v>257</v>
      </c>
    </row>
    <row r="254" spans="1:2" x14ac:dyDescent="0.25">
      <c r="A254" s="2">
        <v>850</v>
      </c>
      <c r="B254" s="2">
        <v>258</v>
      </c>
    </row>
    <row r="255" spans="1:2" x14ac:dyDescent="0.25">
      <c r="A255" s="2">
        <v>2493</v>
      </c>
      <c r="B255" s="2">
        <v>259</v>
      </c>
    </row>
    <row r="256" spans="1:2" x14ac:dyDescent="0.25">
      <c r="A256" s="2">
        <v>346</v>
      </c>
      <c r="B256" s="2">
        <v>260</v>
      </c>
    </row>
    <row r="257" spans="1:2" x14ac:dyDescent="0.25">
      <c r="A257" s="2">
        <v>1337</v>
      </c>
      <c r="B257" s="2">
        <v>261</v>
      </c>
    </row>
    <row r="258" spans="1:2" x14ac:dyDescent="0.25">
      <c r="A258" s="2">
        <v>3488</v>
      </c>
      <c r="B258" s="2">
        <v>262</v>
      </c>
    </row>
    <row r="259" spans="1:2" x14ac:dyDescent="0.25">
      <c r="A259" s="2">
        <v>948</v>
      </c>
      <c r="B259" s="2">
        <v>263</v>
      </c>
    </row>
    <row r="260" spans="1:2" x14ac:dyDescent="0.25">
      <c r="A260" s="2">
        <v>2976</v>
      </c>
      <c r="B260" s="2">
        <v>264</v>
      </c>
    </row>
    <row r="261" spans="1:2" x14ac:dyDescent="0.25">
      <c r="A261" s="2">
        <v>3132</v>
      </c>
      <c r="B261" s="2">
        <v>265</v>
      </c>
    </row>
    <row r="262" spans="1:2" x14ac:dyDescent="0.25">
      <c r="A262" s="2">
        <v>2248</v>
      </c>
      <c r="B262" s="2">
        <v>266</v>
      </c>
    </row>
    <row r="263" spans="1:2" x14ac:dyDescent="0.25">
      <c r="A263" s="2">
        <v>702</v>
      </c>
      <c r="B263" s="2">
        <v>267</v>
      </c>
    </row>
    <row r="264" spans="1:2" x14ac:dyDescent="0.25">
      <c r="A264" s="2">
        <v>444</v>
      </c>
      <c r="B264" s="2">
        <v>268</v>
      </c>
    </row>
    <row r="265" spans="1:2" x14ac:dyDescent="0.25">
      <c r="A265" s="2">
        <v>1547</v>
      </c>
      <c r="B265" s="2">
        <v>269</v>
      </c>
    </row>
    <row r="266" spans="1:2" x14ac:dyDescent="0.25">
      <c r="A266" s="2">
        <v>339</v>
      </c>
      <c r="B266" s="2">
        <v>270</v>
      </c>
    </row>
    <row r="267" spans="1:2" x14ac:dyDescent="0.25">
      <c r="A267" s="2">
        <v>1728</v>
      </c>
      <c r="B267" s="2">
        <v>271</v>
      </c>
    </row>
    <row r="268" spans="1:2" x14ac:dyDescent="0.25">
      <c r="A268" s="2">
        <v>3155</v>
      </c>
      <c r="B268" s="2">
        <v>272</v>
      </c>
    </row>
    <row r="269" spans="1:2" x14ac:dyDescent="0.25">
      <c r="A269" s="2">
        <v>1634</v>
      </c>
      <c r="B269" s="2">
        <v>273</v>
      </c>
    </row>
    <row r="270" spans="1:2" x14ac:dyDescent="0.25">
      <c r="A270" s="2">
        <v>2008</v>
      </c>
      <c r="B270" s="2">
        <v>274</v>
      </c>
    </row>
    <row r="271" spans="1:2" x14ac:dyDescent="0.25">
      <c r="A271" s="2">
        <v>2398</v>
      </c>
      <c r="B271" s="2">
        <v>275</v>
      </c>
    </row>
    <row r="272" spans="1:2" x14ac:dyDescent="0.25">
      <c r="A272" s="2">
        <v>2643</v>
      </c>
      <c r="B272" s="2">
        <v>276</v>
      </c>
    </row>
    <row r="273" spans="1:2" x14ac:dyDescent="0.25">
      <c r="A273" s="2">
        <v>2045</v>
      </c>
      <c r="B273" s="2">
        <v>277</v>
      </c>
    </row>
    <row r="274" spans="1:2" x14ac:dyDescent="0.25">
      <c r="A274" s="2">
        <v>2686</v>
      </c>
      <c r="B274" s="2">
        <v>278</v>
      </c>
    </row>
    <row r="275" spans="1:2" x14ac:dyDescent="0.25">
      <c r="A275" s="2">
        <v>2790</v>
      </c>
      <c r="B275" s="2">
        <v>279</v>
      </c>
    </row>
    <row r="276" spans="1:2" x14ac:dyDescent="0.25">
      <c r="A276" s="2">
        <v>2909</v>
      </c>
      <c r="B276" s="2">
        <v>280</v>
      </c>
    </row>
    <row r="277" spans="1:2" x14ac:dyDescent="0.25">
      <c r="A277" s="2">
        <v>3348</v>
      </c>
      <c r="B277" s="2">
        <v>281</v>
      </c>
    </row>
    <row r="278" spans="1:2" x14ac:dyDescent="0.25">
      <c r="A278" s="2">
        <v>1912</v>
      </c>
      <c r="B278" s="2">
        <v>282</v>
      </c>
    </row>
    <row r="279" spans="1:2" x14ac:dyDescent="0.25">
      <c r="A279" s="2">
        <v>89</v>
      </c>
      <c r="B279" s="2">
        <v>283</v>
      </c>
    </row>
    <row r="280" spans="1:2" x14ac:dyDescent="0.25">
      <c r="A280" s="2">
        <v>901</v>
      </c>
      <c r="B280" s="2">
        <v>284</v>
      </c>
    </row>
    <row r="281" spans="1:2" x14ac:dyDescent="0.25">
      <c r="A281" s="2">
        <v>926</v>
      </c>
      <c r="B281" s="2">
        <v>285</v>
      </c>
    </row>
    <row r="282" spans="1:2" x14ac:dyDescent="0.25">
      <c r="A282" s="2">
        <v>1221</v>
      </c>
      <c r="B282" s="2">
        <v>286</v>
      </c>
    </row>
    <row r="283" spans="1:2" x14ac:dyDescent="0.25">
      <c r="A283" s="2">
        <v>3093</v>
      </c>
      <c r="B283" s="2">
        <v>287</v>
      </c>
    </row>
    <row r="284" spans="1:2" x14ac:dyDescent="0.25">
      <c r="A284" s="2">
        <v>1040</v>
      </c>
      <c r="B284" s="2">
        <v>288</v>
      </c>
    </row>
    <row r="285" spans="1:2" x14ac:dyDescent="0.25">
      <c r="A285" s="2">
        <v>864</v>
      </c>
      <c r="B285" s="2">
        <v>289</v>
      </c>
    </row>
    <row r="286" spans="1:2" x14ac:dyDescent="0.25">
      <c r="A286" s="2">
        <v>3203</v>
      </c>
      <c r="B286" s="2">
        <v>290</v>
      </c>
    </row>
    <row r="287" spans="1:2" x14ac:dyDescent="0.25">
      <c r="A287" s="2">
        <v>1847</v>
      </c>
      <c r="B287" s="2">
        <v>291</v>
      </c>
    </row>
    <row r="288" spans="1:2" x14ac:dyDescent="0.25">
      <c r="A288" s="2">
        <v>2810</v>
      </c>
      <c r="B288" s="2">
        <v>292</v>
      </c>
    </row>
    <row r="289" spans="1:2" x14ac:dyDescent="0.25">
      <c r="A289" s="2">
        <v>3119</v>
      </c>
      <c r="B289" s="2">
        <v>293</v>
      </c>
    </row>
    <row r="290" spans="1:2" x14ac:dyDescent="0.25">
      <c r="A290" s="2">
        <v>2786</v>
      </c>
      <c r="B290" s="2">
        <v>294</v>
      </c>
    </row>
    <row r="291" spans="1:2" x14ac:dyDescent="0.25">
      <c r="A291" s="2">
        <v>2382</v>
      </c>
      <c r="B291" s="2">
        <v>295</v>
      </c>
    </row>
    <row r="292" spans="1:2" x14ac:dyDescent="0.25">
      <c r="A292" s="2">
        <v>2513</v>
      </c>
      <c r="B292" s="2">
        <v>296</v>
      </c>
    </row>
    <row r="293" spans="1:2" x14ac:dyDescent="0.25">
      <c r="A293" s="2">
        <v>2894</v>
      </c>
      <c r="B293" s="2">
        <v>297</v>
      </c>
    </row>
    <row r="294" spans="1:2" x14ac:dyDescent="0.25">
      <c r="A294" s="2">
        <v>2123</v>
      </c>
      <c r="B294" s="2">
        <v>298</v>
      </c>
    </row>
    <row r="295" spans="1:2" x14ac:dyDescent="0.25">
      <c r="A295" s="2">
        <v>3067</v>
      </c>
      <c r="B295" s="2">
        <v>299</v>
      </c>
    </row>
    <row r="296" spans="1:2" x14ac:dyDescent="0.25">
      <c r="A296" s="2">
        <v>1073</v>
      </c>
      <c r="B296" s="2">
        <v>300</v>
      </c>
    </row>
    <row r="297" spans="1:2" x14ac:dyDescent="0.25">
      <c r="A297" s="2">
        <v>1254</v>
      </c>
      <c r="B297" s="2">
        <v>301</v>
      </c>
    </row>
    <row r="298" spans="1:2" x14ac:dyDescent="0.25">
      <c r="A298" s="2">
        <v>2992</v>
      </c>
      <c r="B298" s="2">
        <v>302</v>
      </c>
    </row>
    <row r="299" spans="1:2" x14ac:dyDescent="0.25">
      <c r="A299" s="2">
        <v>482</v>
      </c>
      <c r="B299" s="2">
        <v>303</v>
      </c>
    </row>
    <row r="300" spans="1:2" x14ac:dyDescent="0.25">
      <c r="A300" s="2">
        <v>54</v>
      </c>
      <c r="B300" s="2">
        <v>304</v>
      </c>
    </row>
    <row r="301" spans="1:2" x14ac:dyDescent="0.25">
      <c r="A301" s="2">
        <v>604</v>
      </c>
      <c r="B301" s="2">
        <v>305</v>
      </c>
    </row>
    <row r="302" spans="1:2" x14ac:dyDescent="0.25">
      <c r="A302" s="2">
        <v>3000</v>
      </c>
      <c r="B302" s="2">
        <v>306</v>
      </c>
    </row>
    <row r="303" spans="1:2" x14ac:dyDescent="0.25">
      <c r="A303" s="2">
        <v>1170</v>
      </c>
      <c r="B303" s="2">
        <v>307</v>
      </c>
    </row>
    <row r="304" spans="1:2" x14ac:dyDescent="0.25">
      <c r="A304" s="2">
        <v>2121</v>
      </c>
      <c r="B304" s="2">
        <v>308</v>
      </c>
    </row>
    <row r="305" spans="1:2" x14ac:dyDescent="0.25">
      <c r="A305" s="2">
        <v>3048</v>
      </c>
      <c r="B305" s="2">
        <v>309</v>
      </c>
    </row>
    <row r="306" spans="1:2" x14ac:dyDescent="0.25">
      <c r="A306" s="2">
        <v>2852</v>
      </c>
      <c r="B306" s="2">
        <v>310</v>
      </c>
    </row>
    <row r="307" spans="1:2" x14ac:dyDescent="0.25">
      <c r="A307" s="2">
        <v>2207</v>
      </c>
      <c r="B307" s="2">
        <v>312</v>
      </c>
    </row>
    <row r="308" spans="1:2" x14ac:dyDescent="0.25">
      <c r="A308" s="2">
        <v>2794</v>
      </c>
      <c r="B308" s="2">
        <v>313</v>
      </c>
    </row>
    <row r="309" spans="1:2" x14ac:dyDescent="0.25">
      <c r="A309" s="2">
        <v>2092</v>
      </c>
      <c r="B309" s="2">
        <v>314</v>
      </c>
    </row>
    <row r="310" spans="1:2" x14ac:dyDescent="0.25">
      <c r="A310" s="2">
        <v>1826</v>
      </c>
      <c r="B310" s="2">
        <v>315</v>
      </c>
    </row>
    <row r="311" spans="1:2" x14ac:dyDescent="0.25">
      <c r="A311" s="2">
        <v>1915</v>
      </c>
      <c r="B311" s="2">
        <v>316</v>
      </c>
    </row>
    <row r="312" spans="1:2" x14ac:dyDescent="0.25">
      <c r="A312" s="2">
        <v>2356</v>
      </c>
      <c r="B312" s="2">
        <v>317</v>
      </c>
    </row>
    <row r="313" spans="1:2" x14ac:dyDescent="0.25">
      <c r="A313" s="2">
        <v>2265</v>
      </c>
      <c r="B313" s="2">
        <v>318</v>
      </c>
    </row>
    <row r="314" spans="1:2" x14ac:dyDescent="0.25">
      <c r="A314" s="2">
        <v>1939</v>
      </c>
      <c r="B314" s="2">
        <v>319</v>
      </c>
    </row>
    <row r="315" spans="1:2" x14ac:dyDescent="0.25">
      <c r="A315" s="2">
        <v>1270</v>
      </c>
      <c r="B315" s="2">
        <v>320</v>
      </c>
    </row>
    <row r="316" spans="1:2" x14ac:dyDescent="0.25">
      <c r="A316" s="2">
        <v>1015</v>
      </c>
      <c r="B316" s="2">
        <v>321</v>
      </c>
    </row>
    <row r="317" spans="1:2" x14ac:dyDescent="0.25">
      <c r="A317" s="2">
        <v>3360</v>
      </c>
      <c r="B317" s="2">
        <v>322</v>
      </c>
    </row>
    <row r="318" spans="1:2" x14ac:dyDescent="0.25">
      <c r="A318" s="2">
        <v>3076</v>
      </c>
      <c r="B318" s="2">
        <v>324</v>
      </c>
    </row>
    <row r="319" spans="1:2" x14ac:dyDescent="0.25">
      <c r="A319" s="2">
        <v>554</v>
      </c>
      <c r="B319" s="2">
        <v>325</v>
      </c>
    </row>
    <row r="320" spans="1:2" x14ac:dyDescent="0.25">
      <c r="A320" s="2">
        <v>2388</v>
      </c>
      <c r="B320" s="2">
        <v>326</v>
      </c>
    </row>
    <row r="321" spans="1:2" x14ac:dyDescent="0.25">
      <c r="A321" s="2">
        <v>1156</v>
      </c>
      <c r="B321" s="2">
        <v>327</v>
      </c>
    </row>
    <row r="322" spans="1:2" x14ac:dyDescent="0.25">
      <c r="A322" s="2">
        <v>538</v>
      </c>
      <c r="B322" s="2">
        <v>328</v>
      </c>
    </row>
    <row r="323" spans="1:2" x14ac:dyDescent="0.25">
      <c r="A323" s="2">
        <v>2992</v>
      </c>
      <c r="B323" s="2">
        <v>329</v>
      </c>
    </row>
    <row r="324" spans="1:2" x14ac:dyDescent="0.25">
      <c r="A324" s="2">
        <v>845</v>
      </c>
      <c r="B324" s="2">
        <v>330</v>
      </c>
    </row>
    <row r="325" spans="1:2" x14ac:dyDescent="0.25">
      <c r="A325" s="2">
        <v>1073</v>
      </c>
      <c r="B325" s="2">
        <v>331</v>
      </c>
    </row>
    <row r="326" spans="1:2" x14ac:dyDescent="0.25">
      <c r="A326" s="2">
        <v>1074</v>
      </c>
      <c r="B326" s="2">
        <v>332</v>
      </c>
    </row>
    <row r="327" spans="1:2" x14ac:dyDescent="0.25">
      <c r="A327" s="2">
        <v>1461</v>
      </c>
      <c r="B327" s="2">
        <v>333</v>
      </c>
    </row>
    <row r="328" spans="1:2" x14ac:dyDescent="0.25">
      <c r="A328" s="2">
        <v>1342</v>
      </c>
      <c r="B328" s="2">
        <v>334</v>
      </c>
    </row>
    <row r="329" spans="1:2" x14ac:dyDescent="0.25">
      <c r="A329" s="2">
        <v>2393</v>
      </c>
      <c r="B329" s="2">
        <v>335</v>
      </c>
    </row>
    <row r="330" spans="1:2" x14ac:dyDescent="0.25">
      <c r="A330" s="2">
        <v>747</v>
      </c>
      <c r="B330" s="2">
        <v>336</v>
      </c>
    </row>
    <row r="331" spans="1:2" x14ac:dyDescent="0.25">
      <c r="A331" s="2">
        <v>2865</v>
      </c>
      <c r="B331" s="2">
        <v>337</v>
      </c>
    </row>
    <row r="332" spans="1:2" x14ac:dyDescent="0.25">
      <c r="A332" s="2">
        <v>1253</v>
      </c>
      <c r="B332" s="2">
        <v>338</v>
      </c>
    </row>
    <row r="333" spans="1:2" x14ac:dyDescent="0.25">
      <c r="A333" s="2">
        <v>897</v>
      </c>
      <c r="B333" s="2">
        <v>339</v>
      </c>
    </row>
    <row r="334" spans="1:2" x14ac:dyDescent="0.25">
      <c r="A334" s="2">
        <v>2849</v>
      </c>
      <c r="B334" s="2">
        <v>340</v>
      </c>
    </row>
    <row r="335" spans="1:2" x14ac:dyDescent="0.25">
      <c r="A335" s="2">
        <v>1324</v>
      </c>
      <c r="B335" s="2">
        <v>341</v>
      </c>
    </row>
    <row r="336" spans="1:2" x14ac:dyDescent="0.25">
      <c r="A336" s="2">
        <v>3276</v>
      </c>
      <c r="B336" s="2">
        <v>342</v>
      </c>
    </row>
    <row r="337" spans="1:2" x14ac:dyDescent="0.25">
      <c r="A337" s="2">
        <v>1167</v>
      </c>
      <c r="B337" s="2">
        <v>343</v>
      </c>
    </row>
    <row r="338" spans="1:2" x14ac:dyDescent="0.25">
      <c r="A338" s="2">
        <v>752</v>
      </c>
      <c r="B338" s="2">
        <v>344</v>
      </c>
    </row>
    <row r="339" spans="1:2" x14ac:dyDescent="0.25">
      <c r="A339" s="2">
        <v>598</v>
      </c>
      <c r="B339" s="2">
        <v>345</v>
      </c>
    </row>
    <row r="340" spans="1:2" x14ac:dyDescent="0.25">
      <c r="A340" s="2">
        <v>2027</v>
      </c>
      <c r="B340" s="2">
        <v>347</v>
      </c>
    </row>
    <row r="341" spans="1:2" x14ac:dyDescent="0.25">
      <c r="A341" s="2">
        <v>2707</v>
      </c>
      <c r="B341" s="2">
        <v>348</v>
      </c>
    </row>
    <row r="342" spans="1:2" x14ac:dyDescent="0.25">
      <c r="A342" s="2">
        <v>96</v>
      </c>
      <c r="B342" s="2">
        <v>349</v>
      </c>
    </row>
    <row r="343" spans="1:2" x14ac:dyDescent="0.25">
      <c r="A343" s="2">
        <v>2572</v>
      </c>
      <c r="B343" s="2">
        <v>350</v>
      </c>
    </row>
    <row r="344" spans="1:2" x14ac:dyDescent="0.25">
      <c r="A344" s="2">
        <v>280</v>
      </c>
      <c r="B344" s="2">
        <v>351</v>
      </c>
    </row>
    <row r="345" spans="1:2" x14ac:dyDescent="0.25">
      <c r="A345" s="2">
        <v>3032</v>
      </c>
      <c r="B345" s="2">
        <v>352</v>
      </c>
    </row>
    <row r="346" spans="1:2" x14ac:dyDescent="0.25">
      <c r="A346" s="2">
        <v>3086</v>
      </c>
      <c r="B346" s="2">
        <v>353</v>
      </c>
    </row>
    <row r="347" spans="1:2" x14ac:dyDescent="0.25">
      <c r="A347" s="2">
        <v>2680</v>
      </c>
      <c r="B347" s="2">
        <v>354</v>
      </c>
    </row>
    <row r="348" spans="1:2" x14ac:dyDescent="0.25">
      <c r="A348" s="2">
        <v>2443</v>
      </c>
      <c r="B348" s="2">
        <v>355</v>
      </c>
    </row>
    <row r="349" spans="1:2" x14ac:dyDescent="0.25">
      <c r="A349" s="2">
        <v>2677</v>
      </c>
      <c r="B349" s="2">
        <v>356</v>
      </c>
    </row>
    <row r="350" spans="1:2" x14ac:dyDescent="0.25">
      <c r="A350" s="2">
        <v>2556</v>
      </c>
      <c r="B350" s="2">
        <v>357</v>
      </c>
    </row>
    <row r="351" spans="1:2" x14ac:dyDescent="0.25">
      <c r="A351" s="2">
        <v>2060</v>
      </c>
      <c r="B351" s="2">
        <v>358</v>
      </c>
    </row>
    <row r="352" spans="1:2" x14ac:dyDescent="0.25">
      <c r="A352" s="2">
        <v>2470</v>
      </c>
      <c r="B352" s="2">
        <v>359</v>
      </c>
    </row>
    <row r="353" spans="1:2" x14ac:dyDescent="0.25">
      <c r="A353" s="2">
        <v>2992</v>
      </c>
      <c r="B353" s="2">
        <v>360</v>
      </c>
    </row>
    <row r="354" spans="1:2" x14ac:dyDescent="0.25">
      <c r="A354" s="2">
        <v>3347</v>
      </c>
      <c r="B354" s="2">
        <v>361</v>
      </c>
    </row>
    <row r="355" spans="1:2" x14ac:dyDescent="0.25">
      <c r="A355" s="2">
        <v>3466</v>
      </c>
      <c r="B355" s="2">
        <v>362</v>
      </c>
    </row>
    <row r="356" spans="1:2" x14ac:dyDescent="0.25">
      <c r="A356" s="2">
        <v>970</v>
      </c>
      <c r="B356" s="2">
        <v>363</v>
      </c>
    </row>
    <row r="357" spans="1:2" x14ac:dyDescent="0.25">
      <c r="A357" s="2">
        <v>2175</v>
      </c>
      <c r="B357" s="2">
        <v>364</v>
      </c>
    </row>
    <row r="358" spans="1:2" x14ac:dyDescent="0.25">
      <c r="A358" s="2">
        <v>2461</v>
      </c>
      <c r="B358" s="2">
        <v>365</v>
      </c>
    </row>
    <row r="359" spans="1:2" x14ac:dyDescent="0.25">
      <c r="A359" s="2">
        <v>1946</v>
      </c>
      <c r="B359" s="2">
        <v>366</v>
      </c>
    </row>
    <row r="360" spans="1:2" x14ac:dyDescent="0.25">
      <c r="A360" s="2">
        <v>2309</v>
      </c>
      <c r="B360" s="2">
        <v>367</v>
      </c>
    </row>
    <row r="361" spans="1:2" x14ac:dyDescent="0.25">
      <c r="A361" s="2">
        <v>934</v>
      </c>
      <c r="B361" s="2">
        <v>368</v>
      </c>
    </row>
    <row r="362" spans="1:2" x14ac:dyDescent="0.25">
      <c r="A362" s="2">
        <v>1836</v>
      </c>
      <c r="B362" s="2">
        <v>369</v>
      </c>
    </row>
    <row r="363" spans="1:2" x14ac:dyDescent="0.25">
      <c r="A363" s="2">
        <v>3435</v>
      </c>
      <c r="B363" s="2">
        <v>370</v>
      </c>
    </row>
    <row r="364" spans="1:2" x14ac:dyDescent="0.25">
      <c r="A364" s="2">
        <v>3303</v>
      </c>
      <c r="B364" s="2">
        <v>371</v>
      </c>
    </row>
    <row r="365" spans="1:2" x14ac:dyDescent="0.25">
      <c r="A365" s="2">
        <v>156</v>
      </c>
      <c r="B365" s="2">
        <v>372</v>
      </c>
    </row>
    <row r="366" spans="1:2" x14ac:dyDescent="0.25">
      <c r="A366" s="2">
        <v>1484</v>
      </c>
      <c r="B366" s="2">
        <v>373</v>
      </c>
    </row>
    <row r="367" spans="1:2" x14ac:dyDescent="0.25">
      <c r="A367" s="2">
        <v>1073</v>
      </c>
      <c r="B367" s="2">
        <v>374</v>
      </c>
    </row>
    <row r="368" spans="1:2" x14ac:dyDescent="0.25">
      <c r="A368" s="2">
        <v>1244</v>
      </c>
      <c r="B368" s="2">
        <v>375</v>
      </c>
    </row>
    <row r="369" spans="1:2" x14ac:dyDescent="0.25">
      <c r="A369" s="2">
        <v>1009</v>
      </c>
      <c r="B369" s="2">
        <v>376</v>
      </c>
    </row>
    <row r="370" spans="1:2" x14ac:dyDescent="0.25">
      <c r="A370" s="2">
        <v>1155</v>
      </c>
      <c r="B370" s="2">
        <v>377</v>
      </c>
    </row>
    <row r="371" spans="1:2" x14ac:dyDescent="0.25">
      <c r="A371" s="2">
        <v>2006</v>
      </c>
      <c r="B371" s="2">
        <v>378</v>
      </c>
    </row>
    <row r="372" spans="1:2" x14ac:dyDescent="0.25">
      <c r="A372" s="2">
        <v>2601</v>
      </c>
      <c r="B372" s="2">
        <v>379</v>
      </c>
    </row>
    <row r="373" spans="1:2" x14ac:dyDescent="0.25">
      <c r="A373" s="2">
        <v>746</v>
      </c>
      <c r="B373" s="2">
        <v>380</v>
      </c>
    </row>
    <row r="374" spans="1:2" x14ac:dyDescent="0.25">
      <c r="A374" s="2">
        <v>3435</v>
      </c>
      <c r="B374" s="2">
        <v>381</v>
      </c>
    </row>
    <row r="375" spans="1:2" x14ac:dyDescent="0.25">
      <c r="A375" s="2">
        <v>338</v>
      </c>
      <c r="B375" s="2">
        <v>382</v>
      </c>
    </row>
    <row r="376" spans="1:2" x14ac:dyDescent="0.25">
      <c r="A376" s="2">
        <v>2431</v>
      </c>
      <c r="B376" s="2">
        <v>384</v>
      </c>
    </row>
    <row r="377" spans="1:2" x14ac:dyDescent="0.25">
      <c r="A377" s="2">
        <v>1868</v>
      </c>
      <c r="B377" s="2">
        <v>385</v>
      </c>
    </row>
    <row r="378" spans="1:2" x14ac:dyDescent="0.25">
      <c r="A378" s="2">
        <v>2678</v>
      </c>
      <c r="B378" s="2">
        <v>386</v>
      </c>
    </row>
    <row r="379" spans="1:2" x14ac:dyDescent="0.25">
      <c r="A379" s="2">
        <v>2297</v>
      </c>
      <c r="B379" s="2">
        <v>387</v>
      </c>
    </row>
    <row r="380" spans="1:2" x14ac:dyDescent="0.25">
      <c r="A380" s="2">
        <v>371</v>
      </c>
      <c r="B380" s="2">
        <v>388</v>
      </c>
    </row>
    <row r="381" spans="1:2" x14ac:dyDescent="0.25">
      <c r="A381" s="2">
        <v>2155</v>
      </c>
      <c r="B381" s="2">
        <v>389</v>
      </c>
    </row>
    <row r="382" spans="1:2" x14ac:dyDescent="0.25">
      <c r="A382" s="2">
        <v>1585</v>
      </c>
      <c r="B382" s="2">
        <v>390</v>
      </c>
    </row>
    <row r="383" spans="1:2" x14ac:dyDescent="0.25">
      <c r="A383" s="2">
        <v>2445</v>
      </c>
      <c r="B383" s="2">
        <v>391</v>
      </c>
    </row>
    <row r="384" spans="1:2" x14ac:dyDescent="0.25">
      <c r="A384" s="2">
        <v>385</v>
      </c>
      <c r="B384" s="2">
        <v>392</v>
      </c>
    </row>
    <row r="385" spans="1:2" x14ac:dyDescent="0.25">
      <c r="A385" s="2">
        <v>682</v>
      </c>
      <c r="B385" s="2">
        <v>393</v>
      </c>
    </row>
    <row r="386" spans="1:2" x14ac:dyDescent="0.25">
      <c r="A386" s="2">
        <v>1731</v>
      </c>
      <c r="B386" s="2">
        <v>394</v>
      </c>
    </row>
    <row r="387" spans="1:2" x14ac:dyDescent="0.25">
      <c r="A387" s="2">
        <v>1256</v>
      </c>
      <c r="B387" s="2">
        <v>395</v>
      </c>
    </row>
    <row r="388" spans="1:2" x14ac:dyDescent="0.25">
      <c r="A388" s="2">
        <v>561</v>
      </c>
      <c r="B388" s="2">
        <v>396</v>
      </c>
    </row>
    <row r="389" spans="1:2" x14ac:dyDescent="0.25">
      <c r="A389" s="2">
        <v>3244</v>
      </c>
      <c r="B389" s="2">
        <v>397</v>
      </c>
    </row>
    <row r="390" spans="1:2" x14ac:dyDescent="0.25">
      <c r="A390" s="2">
        <v>1037</v>
      </c>
      <c r="B390" s="2">
        <v>398</v>
      </c>
    </row>
    <row r="391" spans="1:2" x14ac:dyDescent="0.25">
      <c r="A391" s="2">
        <v>2411</v>
      </c>
      <c r="B391" s="2">
        <v>399</v>
      </c>
    </row>
    <row r="392" spans="1:2" x14ac:dyDescent="0.25">
      <c r="A392" s="2">
        <v>1156</v>
      </c>
      <c r="B392" s="2">
        <v>400</v>
      </c>
    </row>
    <row r="393" spans="1:2" x14ac:dyDescent="0.25">
      <c r="A393" s="2">
        <v>3422</v>
      </c>
      <c r="B393" s="2">
        <v>401</v>
      </c>
    </row>
    <row r="394" spans="1:2" x14ac:dyDescent="0.25">
      <c r="A394" s="2">
        <v>2225</v>
      </c>
      <c r="B394" s="2">
        <v>402</v>
      </c>
    </row>
    <row r="395" spans="1:2" x14ac:dyDescent="0.25">
      <c r="A395" s="2">
        <v>1047</v>
      </c>
      <c r="B395" s="2">
        <v>403</v>
      </c>
    </row>
    <row r="396" spans="1:2" x14ac:dyDescent="0.25">
      <c r="A396" s="2">
        <v>3350</v>
      </c>
      <c r="B396" s="2">
        <v>405</v>
      </c>
    </row>
    <row r="397" spans="1:2" x14ac:dyDescent="0.25">
      <c r="A397" s="2">
        <v>2728</v>
      </c>
      <c r="B397" s="2">
        <v>406</v>
      </c>
    </row>
    <row r="398" spans="1:2" x14ac:dyDescent="0.25">
      <c r="A398" s="2">
        <v>2909</v>
      </c>
      <c r="B398" s="2">
        <v>407</v>
      </c>
    </row>
    <row r="399" spans="1:2" x14ac:dyDescent="0.25">
      <c r="A399" s="2">
        <v>360</v>
      </c>
      <c r="B399" s="2">
        <v>408</v>
      </c>
    </row>
    <row r="400" spans="1:2" x14ac:dyDescent="0.25">
      <c r="A400" s="2">
        <v>2780</v>
      </c>
      <c r="B400" s="2">
        <v>409</v>
      </c>
    </row>
    <row r="401" spans="1:2" x14ac:dyDescent="0.25">
      <c r="A401" s="2">
        <v>1702</v>
      </c>
      <c r="B401" s="2">
        <v>410</v>
      </c>
    </row>
    <row r="402" spans="1:2" x14ac:dyDescent="0.25">
      <c r="A402" s="2">
        <v>3312</v>
      </c>
      <c r="B402" s="2">
        <v>411</v>
      </c>
    </row>
    <row r="403" spans="1:2" x14ac:dyDescent="0.25">
      <c r="A403" s="2">
        <v>957</v>
      </c>
      <c r="B403" s="2">
        <v>412</v>
      </c>
    </row>
    <row r="404" spans="1:2" x14ac:dyDescent="0.25">
      <c r="A404" s="2">
        <v>3278</v>
      </c>
      <c r="B404" s="2">
        <v>413</v>
      </c>
    </row>
    <row r="405" spans="1:2" x14ac:dyDescent="0.25">
      <c r="A405" s="2">
        <v>185</v>
      </c>
      <c r="B405" s="2">
        <v>414</v>
      </c>
    </row>
    <row r="406" spans="1:2" x14ac:dyDescent="0.25">
      <c r="A406" s="2">
        <v>3311</v>
      </c>
      <c r="B406" s="2">
        <v>415</v>
      </c>
    </row>
    <row r="407" spans="1:2" x14ac:dyDescent="0.25">
      <c r="A407" s="2">
        <v>1123</v>
      </c>
      <c r="B407" s="2">
        <v>416</v>
      </c>
    </row>
    <row r="408" spans="1:2" x14ac:dyDescent="0.25">
      <c r="A408" s="2">
        <v>736</v>
      </c>
      <c r="B408" s="2">
        <v>417</v>
      </c>
    </row>
    <row r="409" spans="1:2" x14ac:dyDescent="0.25">
      <c r="A409" s="2">
        <v>3499</v>
      </c>
      <c r="B409" s="2">
        <v>418</v>
      </c>
    </row>
    <row r="410" spans="1:2" x14ac:dyDescent="0.25">
      <c r="A410" s="2">
        <v>1326</v>
      </c>
      <c r="B410" s="2">
        <v>419</v>
      </c>
    </row>
    <row r="411" spans="1:2" x14ac:dyDescent="0.25">
      <c r="A411" s="2">
        <v>2807</v>
      </c>
      <c r="B411" s="2">
        <v>420</v>
      </c>
    </row>
    <row r="412" spans="1:2" x14ac:dyDescent="0.25">
      <c r="A412" s="2">
        <v>2469</v>
      </c>
      <c r="B412" s="2">
        <v>421</v>
      </c>
    </row>
    <row r="413" spans="1:2" x14ac:dyDescent="0.25">
      <c r="A413" s="2">
        <v>3081</v>
      </c>
      <c r="B413" s="2">
        <v>422</v>
      </c>
    </row>
    <row r="414" spans="1:2" x14ac:dyDescent="0.25">
      <c r="A414" s="2">
        <v>1187</v>
      </c>
      <c r="B414" s="2">
        <v>423</v>
      </c>
    </row>
    <row r="415" spans="1:2" x14ac:dyDescent="0.25">
      <c r="A415" s="2">
        <v>3306</v>
      </c>
      <c r="B415" s="2">
        <v>424</v>
      </c>
    </row>
    <row r="416" spans="1:2" x14ac:dyDescent="0.25">
      <c r="A416" s="2">
        <v>2949</v>
      </c>
      <c r="B416" s="2">
        <v>425</v>
      </c>
    </row>
    <row r="417" spans="1:2" x14ac:dyDescent="0.25">
      <c r="A417" s="2">
        <v>1946</v>
      </c>
      <c r="B417" s="2">
        <v>426</v>
      </c>
    </row>
    <row r="418" spans="1:2" x14ac:dyDescent="0.25">
      <c r="A418" s="2">
        <v>1253</v>
      </c>
      <c r="B418" s="2">
        <v>427</v>
      </c>
    </row>
    <row r="419" spans="1:2" x14ac:dyDescent="0.25">
      <c r="A419" s="2">
        <v>2175</v>
      </c>
      <c r="B419" s="2">
        <v>428</v>
      </c>
    </row>
    <row r="420" spans="1:2" x14ac:dyDescent="0.25">
      <c r="A420" s="2">
        <v>1815</v>
      </c>
      <c r="B420" s="2">
        <v>429</v>
      </c>
    </row>
    <row r="421" spans="1:2" x14ac:dyDescent="0.25">
      <c r="A421" s="2">
        <v>1810</v>
      </c>
      <c r="B421" s="2">
        <v>430</v>
      </c>
    </row>
    <row r="422" spans="1:2" x14ac:dyDescent="0.25">
      <c r="A422" s="2">
        <v>1157</v>
      </c>
      <c r="B422" s="2">
        <v>431</v>
      </c>
    </row>
    <row r="423" spans="1:2" x14ac:dyDescent="0.25">
      <c r="A423" s="2">
        <v>2871</v>
      </c>
      <c r="B423" s="2">
        <v>432</v>
      </c>
    </row>
    <row r="424" spans="1:2" x14ac:dyDescent="0.25">
      <c r="A424" s="2">
        <v>3201</v>
      </c>
      <c r="B424" s="2">
        <v>433</v>
      </c>
    </row>
    <row r="425" spans="1:2" x14ac:dyDescent="0.25">
      <c r="A425" s="2">
        <v>957</v>
      </c>
      <c r="B425" s="2">
        <v>434</v>
      </c>
    </row>
    <row r="426" spans="1:2" x14ac:dyDescent="0.25">
      <c r="A426" s="2">
        <v>451</v>
      </c>
      <c r="B426" s="2">
        <v>435</v>
      </c>
    </row>
    <row r="427" spans="1:2" x14ac:dyDescent="0.25">
      <c r="A427" s="2">
        <v>2123</v>
      </c>
      <c r="B427" s="2">
        <v>436</v>
      </c>
    </row>
    <row r="428" spans="1:2" x14ac:dyDescent="0.25">
      <c r="A428" s="2">
        <v>1761</v>
      </c>
      <c r="B428" s="2">
        <v>437</v>
      </c>
    </row>
    <row r="429" spans="1:2" x14ac:dyDescent="0.25">
      <c r="A429" s="2">
        <v>1926</v>
      </c>
      <c r="B429" s="2">
        <v>438</v>
      </c>
    </row>
    <row r="430" spans="1:2" x14ac:dyDescent="0.25">
      <c r="A430" s="2">
        <v>1960</v>
      </c>
      <c r="B430" s="2">
        <v>439</v>
      </c>
    </row>
    <row r="431" spans="1:2" x14ac:dyDescent="0.25">
      <c r="A431" s="2">
        <v>1202</v>
      </c>
      <c r="B431" s="2">
        <v>440</v>
      </c>
    </row>
    <row r="432" spans="1:2" x14ac:dyDescent="0.25">
      <c r="A432" s="2">
        <v>971</v>
      </c>
      <c r="B432" s="2">
        <v>441</v>
      </c>
    </row>
    <row r="433" spans="1:2" x14ac:dyDescent="0.25">
      <c r="A433" s="2">
        <v>2338</v>
      </c>
      <c r="B433" s="2">
        <v>442</v>
      </c>
    </row>
    <row r="434" spans="1:2" x14ac:dyDescent="0.25">
      <c r="A434" s="2">
        <v>234</v>
      </c>
      <c r="B434" s="2">
        <v>443</v>
      </c>
    </row>
    <row r="435" spans="1:2" x14ac:dyDescent="0.25">
      <c r="A435" s="2">
        <v>2742</v>
      </c>
      <c r="B435" s="2">
        <v>444</v>
      </c>
    </row>
    <row r="436" spans="1:2" x14ac:dyDescent="0.25">
      <c r="A436" s="2">
        <v>2675</v>
      </c>
      <c r="B436" s="2">
        <v>445</v>
      </c>
    </row>
    <row r="437" spans="1:2" x14ac:dyDescent="0.25">
      <c r="A437" s="2">
        <v>2790</v>
      </c>
      <c r="B437" s="2">
        <v>446</v>
      </c>
    </row>
    <row r="438" spans="1:2" x14ac:dyDescent="0.25">
      <c r="A438" s="2">
        <v>371</v>
      </c>
      <c r="B438" s="2">
        <v>447</v>
      </c>
    </row>
    <row r="439" spans="1:2" x14ac:dyDescent="0.25">
      <c r="A439" s="2">
        <v>2998</v>
      </c>
      <c r="B439" s="2">
        <v>448</v>
      </c>
    </row>
    <row r="440" spans="1:2" x14ac:dyDescent="0.25">
      <c r="A440" s="2">
        <v>223</v>
      </c>
      <c r="B440" s="2">
        <v>449</v>
      </c>
    </row>
    <row r="441" spans="1:2" x14ac:dyDescent="0.25">
      <c r="A441" s="2">
        <v>3038</v>
      </c>
      <c r="B441" s="2">
        <v>450</v>
      </c>
    </row>
    <row r="442" spans="1:2" x14ac:dyDescent="0.25">
      <c r="A442" s="2">
        <v>2912</v>
      </c>
      <c r="B442" s="2">
        <v>451</v>
      </c>
    </row>
    <row r="443" spans="1:2" x14ac:dyDescent="0.25">
      <c r="A443" s="2">
        <v>3435</v>
      </c>
      <c r="B443" s="2">
        <v>452</v>
      </c>
    </row>
    <row r="444" spans="1:2" x14ac:dyDescent="0.25">
      <c r="A444" s="2">
        <v>2433</v>
      </c>
      <c r="B444" s="2">
        <v>453</v>
      </c>
    </row>
    <row r="445" spans="1:2" x14ac:dyDescent="0.25">
      <c r="A445" s="2">
        <v>2221</v>
      </c>
      <c r="B445" s="2">
        <v>454</v>
      </c>
    </row>
    <row r="446" spans="1:2" x14ac:dyDescent="0.25">
      <c r="A446" s="2">
        <v>2221</v>
      </c>
      <c r="B446" s="2">
        <v>455</v>
      </c>
    </row>
    <row r="447" spans="1:2" x14ac:dyDescent="0.25">
      <c r="A447" s="2">
        <v>141</v>
      </c>
      <c r="B447" s="2">
        <v>456</v>
      </c>
    </row>
    <row r="448" spans="1:2" x14ac:dyDescent="0.25">
      <c r="A448" s="2">
        <v>1070</v>
      </c>
      <c r="B448" s="2">
        <v>457</v>
      </c>
    </row>
    <row r="449" spans="1:2" x14ac:dyDescent="0.25">
      <c r="A449" s="2">
        <v>548</v>
      </c>
      <c r="B449" s="2">
        <v>458</v>
      </c>
    </row>
    <row r="450" spans="1:2" x14ac:dyDescent="0.25">
      <c r="A450" s="2">
        <v>3207</v>
      </c>
      <c r="B450" s="2">
        <v>459</v>
      </c>
    </row>
    <row r="451" spans="1:2" x14ac:dyDescent="0.25">
      <c r="A451" s="2">
        <v>3168</v>
      </c>
      <c r="B451" s="2">
        <v>460</v>
      </c>
    </row>
    <row r="452" spans="1:2" x14ac:dyDescent="0.25">
      <c r="A452" s="2">
        <v>2392</v>
      </c>
      <c r="B452" s="2">
        <v>461</v>
      </c>
    </row>
    <row r="453" spans="1:2" x14ac:dyDescent="0.25">
      <c r="A453" s="2">
        <v>2309</v>
      </c>
      <c r="B453" s="2">
        <v>462</v>
      </c>
    </row>
    <row r="454" spans="1:2" x14ac:dyDescent="0.25">
      <c r="A454" s="2">
        <v>2847</v>
      </c>
      <c r="B454" s="2">
        <v>463</v>
      </c>
    </row>
    <row r="455" spans="1:2" x14ac:dyDescent="0.25">
      <c r="A455" s="2">
        <v>1612</v>
      </c>
      <c r="B455" s="2">
        <v>464</v>
      </c>
    </row>
    <row r="456" spans="1:2" x14ac:dyDescent="0.25">
      <c r="A456" s="2">
        <v>695</v>
      </c>
      <c r="B456" s="2">
        <v>465</v>
      </c>
    </row>
    <row r="457" spans="1:2" x14ac:dyDescent="0.25">
      <c r="A457" s="2">
        <v>2295</v>
      </c>
      <c r="B457" s="2">
        <v>466</v>
      </c>
    </row>
    <row r="458" spans="1:2" x14ac:dyDescent="0.25">
      <c r="A458" s="2">
        <v>2714</v>
      </c>
      <c r="B458" s="2">
        <v>467</v>
      </c>
    </row>
    <row r="459" spans="1:2" x14ac:dyDescent="0.25">
      <c r="A459" s="2">
        <v>404</v>
      </c>
      <c r="B459" s="2">
        <v>468</v>
      </c>
    </row>
    <row r="460" spans="1:2" x14ac:dyDescent="0.25">
      <c r="A460" s="2">
        <v>1530</v>
      </c>
      <c r="B460" s="2">
        <v>469</v>
      </c>
    </row>
    <row r="461" spans="1:2" x14ac:dyDescent="0.25">
      <c r="A461" s="2">
        <v>2431</v>
      </c>
      <c r="B461" s="2">
        <v>470</v>
      </c>
    </row>
    <row r="462" spans="1:2" x14ac:dyDescent="0.25">
      <c r="A462" s="2">
        <v>1496</v>
      </c>
      <c r="B462" s="2">
        <v>471</v>
      </c>
    </row>
    <row r="463" spans="1:2" x14ac:dyDescent="0.25">
      <c r="A463" s="2">
        <v>2318</v>
      </c>
      <c r="B463" s="2">
        <v>472</v>
      </c>
    </row>
    <row r="464" spans="1:2" x14ac:dyDescent="0.25">
      <c r="A464" s="2">
        <v>3242</v>
      </c>
      <c r="B464" s="2">
        <v>473</v>
      </c>
    </row>
    <row r="465" spans="1:2" x14ac:dyDescent="0.25">
      <c r="A465" s="2">
        <v>3219</v>
      </c>
      <c r="B465" s="2">
        <v>474</v>
      </c>
    </row>
    <row r="466" spans="1:2" x14ac:dyDescent="0.25">
      <c r="A466" s="2">
        <v>1810</v>
      </c>
      <c r="B466" s="2">
        <v>475</v>
      </c>
    </row>
    <row r="467" spans="1:2" x14ac:dyDescent="0.25">
      <c r="A467" s="2">
        <v>1534</v>
      </c>
      <c r="B467" s="2">
        <v>476</v>
      </c>
    </row>
    <row r="468" spans="1:2" x14ac:dyDescent="0.25">
      <c r="A468" s="2">
        <v>2000</v>
      </c>
      <c r="B468" s="2">
        <v>477</v>
      </c>
    </row>
    <row r="469" spans="1:2" x14ac:dyDescent="0.25">
      <c r="A469" s="2">
        <v>203</v>
      </c>
      <c r="B469" s="2">
        <v>478</v>
      </c>
    </row>
    <row r="470" spans="1:2" x14ac:dyDescent="0.25">
      <c r="A470" s="2">
        <v>2829</v>
      </c>
      <c r="B470" s="2">
        <v>479</v>
      </c>
    </row>
    <row r="471" spans="1:2" x14ac:dyDescent="0.25">
      <c r="A471" s="2">
        <v>2333</v>
      </c>
      <c r="B471" s="2">
        <v>480</v>
      </c>
    </row>
    <row r="472" spans="1:2" x14ac:dyDescent="0.25">
      <c r="A472" s="2">
        <v>954</v>
      </c>
      <c r="B472" s="2">
        <v>481</v>
      </c>
    </row>
    <row r="473" spans="1:2" x14ac:dyDescent="0.25">
      <c r="A473" s="2">
        <v>1786</v>
      </c>
      <c r="B473" s="2">
        <v>482</v>
      </c>
    </row>
    <row r="474" spans="1:2" x14ac:dyDescent="0.25">
      <c r="A474" s="2">
        <v>3000</v>
      </c>
      <c r="B474" s="2">
        <v>483</v>
      </c>
    </row>
    <row r="475" spans="1:2" x14ac:dyDescent="0.25">
      <c r="A475" s="2">
        <v>1273</v>
      </c>
      <c r="B475" s="2">
        <v>484</v>
      </c>
    </row>
    <row r="476" spans="1:2" x14ac:dyDescent="0.25">
      <c r="A476" s="2">
        <v>1236</v>
      </c>
      <c r="B476" s="2">
        <v>485</v>
      </c>
    </row>
    <row r="477" spans="1:2" x14ac:dyDescent="0.25">
      <c r="A477" s="2">
        <v>1613</v>
      </c>
      <c r="B477" s="2">
        <v>486</v>
      </c>
    </row>
    <row r="478" spans="1:2" x14ac:dyDescent="0.25">
      <c r="A478" s="2">
        <v>360</v>
      </c>
      <c r="B478" s="2">
        <v>487</v>
      </c>
    </row>
    <row r="479" spans="1:2" x14ac:dyDescent="0.25">
      <c r="A479" s="2">
        <v>2323</v>
      </c>
      <c r="B479" s="2">
        <v>488</v>
      </c>
    </row>
    <row r="480" spans="1:2" x14ac:dyDescent="0.25">
      <c r="A480" s="2">
        <v>2522</v>
      </c>
      <c r="B480" s="2">
        <v>489</v>
      </c>
    </row>
    <row r="481" spans="1:2" x14ac:dyDescent="0.25">
      <c r="A481" s="2">
        <v>3263</v>
      </c>
      <c r="B481" s="2">
        <v>490</v>
      </c>
    </row>
    <row r="482" spans="1:2" x14ac:dyDescent="0.25">
      <c r="A482" s="2">
        <v>852</v>
      </c>
      <c r="B482" s="2">
        <v>492</v>
      </c>
    </row>
    <row r="483" spans="1:2" x14ac:dyDescent="0.25">
      <c r="A483" s="2">
        <v>1761</v>
      </c>
      <c r="B483" s="2">
        <v>493</v>
      </c>
    </row>
    <row r="484" spans="1:2" x14ac:dyDescent="0.25">
      <c r="A484" s="2">
        <v>3242</v>
      </c>
      <c r="B484" s="2">
        <v>494</v>
      </c>
    </row>
    <row r="485" spans="1:2" x14ac:dyDescent="0.25">
      <c r="A485" s="2">
        <v>1311</v>
      </c>
      <c r="B485" s="2">
        <v>495</v>
      </c>
    </row>
    <row r="486" spans="1:2" x14ac:dyDescent="0.25">
      <c r="A486" s="2">
        <v>1473</v>
      </c>
      <c r="B486" s="2">
        <v>496</v>
      </c>
    </row>
    <row r="487" spans="1:2" x14ac:dyDescent="0.25">
      <c r="A487" s="2">
        <v>1907</v>
      </c>
      <c r="B487" s="2">
        <v>497</v>
      </c>
    </row>
    <row r="488" spans="1:2" x14ac:dyDescent="0.25">
      <c r="A488" s="2">
        <v>2751</v>
      </c>
      <c r="B488" s="2">
        <v>498</v>
      </c>
    </row>
    <row r="489" spans="1:2" x14ac:dyDescent="0.25">
      <c r="A489" s="2">
        <v>2742</v>
      </c>
      <c r="B489" s="2">
        <v>499</v>
      </c>
    </row>
    <row r="490" spans="1:2" x14ac:dyDescent="0.25">
      <c r="A490" s="2">
        <v>21</v>
      </c>
      <c r="B490" s="2">
        <v>500</v>
      </c>
    </row>
    <row r="491" spans="1:2" x14ac:dyDescent="0.25">
      <c r="A491" s="2">
        <v>827</v>
      </c>
      <c r="B491" s="2">
        <v>501</v>
      </c>
    </row>
    <row r="492" spans="1:2" x14ac:dyDescent="0.25">
      <c r="A492" s="2">
        <v>2357</v>
      </c>
      <c r="B492" s="2">
        <v>502</v>
      </c>
    </row>
    <row r="493" spans="1:2" x14ac:dyDescent="0.25">
      <c r="A493" s="2">
        <v>1901</v>
      </c>
      <c r="B493" s="2">
        <v>503</v>
      </c>
    </row>
    <row r="494" spans="1:2" x14ac:dyDescent="0.25">
      <c r="A494" s="2">
        <v>3025</v>
      </c>
      <c r="B494" s="2">
        <v>504</v>
      </c>
    </row>
    <row r="495" spans="1:2" x14ac:dyDescent="0.25">
      <c r="A495" s="2">
        <v>1036</v>
      </c>
      <c r="B495" s="2">
        <v>505</v>
      </c>
    </row>
    <row r="496" spans="1:2" x14ac:dyDescent="0.25">
      <c r="A496" s="2">
        <v>736</v>
      </c>
      <c r="B496" s="2">
        <v>506</v>
      </c>
    </row>
    <row r="497" spans="1:2" x14ac:dyDescent="0.25">
      <c r="A497" s="2">
        <v>370</v>
      </c>
      <c r="B497" s="2">
        <v>507</v>
      </c>
    </row>
    <row r="498" spans="1:2" x14ac:dyDescent="0.25">
      <c r="A498" s="2">
        <v>2749</v>
      </c>
      <c r="B498" s="2">
        <v>508</v>
      </c>
    </row>
    <row r="499" spans="1:2" x14ac:dyDescent="0.25">
      <c r="A499" s="2">
        <v>2535</v>
      </c>
      <c r="B499" s="2">
        <v>509</v>
      </c>
    </row>
    <row r="500" spans="1:2" x14ac:dyDescent="0.25">
      <c r="A500" s="2">
        <v>513</v>
      </c>
      <c r="B500" s="2">
        <v>510</v>
      </c>
    </row>
    <row r="501" spans="1:2" x14ac:dyDescent="0.25">
      <c r="A501" s="2">
        <v>1862</v>
      </c>
      <c r="B501" s="2">
        <v>511</v>
      </c>
    </row>
    <row r="502" spans="1:2" x14ac:dyDescent="0.25">
      <c r="A502" s="2">
        <v>592</v>
      </c>
      <c r="B502" s="2">
        <v>512</v>
      </c>
    </row>
    <row r="503" spans="1:2" x14ac:dyDescent="0.25">
      <c r="A503" s="2">
        <v>1108</v>
      </c>
      <c r="B503" s="2">
        <v>513</v>
      </c>
    </row>
    <row r="504" spans="1:2" x14ac:dyDescent="0.25">
      <c r="A504" s="2">
        <v>561</v>
      </c>
      <c r="B504" s="2">
        <v>514</v>
      </c>
    </row>
    <row r="505" spans="1:2" x14ac:dyDescent="0.25">
      <c r="A505" s="2">
        <v>660</v>
      </c>
      <c r="B505" s="2">
        <v>515</v>
      </c>
    </row>
    <row r="506" spans="1:2" x14ac:dyDescent="0.25">
      <c r="A506" s="2">
        <v>3025</v>
      </c>
      <c r="B506" s="2">
        <v>516</v>
      </c>
    </row>
    <row r="507" spans="1:2" x14ac:dyDescent="0.25">
      <c r="A507" s="2">
        <v>2057</v>
      </c>
      <c r="B507" s="2">
        <v>517</v>
      </c>
    </row>
    <row r="508" spans="1:2" x14ac:dyDescent="0.25">
      <c r="A508" s="2">
        <v>404</v>
      </c>
      <c r="B508" s="2">
        <v>518</v>
      </c>
    </row>
    <row r="509" spans="1:2" x14ac:dyDescent="0.25">
      <c r="A509" s="2">
        <v>3118</v>
      </c>
      <c r="B509" s="2">
        <v>519</v>
      </c>
    </row>
    <row r="510" spans="1:2" x14ac:dyDescent="0.25">
      <c r="A510" s="2">
        <v>2923</v>
      </c>
      <c r="B510" s="2">
        <v>520</v>
      </c>
    </row>
    <row r="511" spans="1:2" x14ac:dyDescent="0.25">
      <c r="A511" s="2">
        <v>1894</v>
      </c>
      <c r="B511" s="2">
        <v>521</v>
      </c>
    </row>
    <row r="512" spans="1:2" x14ac:dyDescent="0.25">
      <c r="A512" s="2">
        <v>2670</v>
      </c>
      <c r="B512" s="2">
        <v>522</v>
      </c>
    </row>
    <row r="513" spans="1:2" x14ac:dyDescent="0.25">
      <c r="A513" s="2">
        <v>23</v>
      </c>
      <c r="B513" s="2">
        <v>523</v>
      </c>
    </row>
    <row r="514" spans="1:2" x14ac:dyDescent="0.25">
      <c r="A514" s="2">
        <v>115</v>
      </c>
      <c r="B514" s="2">
        <v>524</v>
      </c>
    </row>
    <row r="515" spans="1:2" x14ac:dyDescent="0.25">
      <c r="A515" s="2">
        <v>3034</v>
      </c>
      <c r="B515" s="2">
        <v>525</v>
      </c>
    </row>
    <row r="516" spans="1:2" x14ac:dyDescent="0.25">
      <c r="A516" s="2">
        <v>2067</v>
      </c>
      <c r="B516" s="2">
        <v>526</v>
      </c>
    </row>
    <row r="517" spans="1:2" x14ac:dyDescent="0.25">
      <c r="A517" s="2">
        <v>3379</v>
      </c>
      <c r="B517" s="2">
        <v>527</v>
      </c>
    </row>
    <row r="518" spans="1:2" x14ac:dyDescent="0.25">
      <c r="A518" s="2">
        <v>1303</v>
      </c>
      <c r="B518" s="2">
        <v>528</v>
      </c>
    </row>
    <row r="519" spans="1:2" x14ac:dyDescent="0.25">
      <c r="A519" s="2">
        <v>1414</v>
      </c>
      <c r="B519" s="2">
        <v>529</v>
      </c>
    </row>
    <row r="520" spans="1:2" x14ac:dyDescent="0.25">
      <c r="A520" s="2">
        <v>3496</v>
      </c>
      <c r="B520" s="2">
        <v>530</v>
      </c>
    </row>
    <row r="521" spans="1:2" x14ac:dyDescent="0.25">
      <c r="A521" s="2">
        <v>2540</v>
      </c>
      <c r="B521" s="2">
        <v>531</v>
      </c>
    </row>
    <row r="522" spans="1:2" x14ac:dyDescent="0.25">
      <c r="A522" s="2">
        <v>3051</v>
      </c>
      <c r="B522" s="2">
        <v>532</v>
      </c>
    </row>
    <row r="523" spans="1:2" x14ac:dyDescent="0.25">
      <c r="A523" s="2">
        <v>1255</v>
      </c>
      <c r="B523" s="2">
        <v>533</v>
      </c>
    </row>
    <row r="524" spans="1:2" x14ac:dyDescent="0.25">
      <c r="A524" s="2">
        <v>1518</v>
      </c>
      <c r="B524" s="2">
        <v>534</v>
      </c>
    </row>
    <row r="525" spans="1:2" x14ac:dyDescent="0.25">
      <c r="A525" s="2">
        <v>2173</v>
      </c>
      <c r="B525" s="2">
        <v>535</v>
      </c>
    </row>
    <row r="526" spans="1:2" x14ac:dyDescent="0.25">
      <c r="A526" s="2">
        <v>1775</v>
      </c>
      <c r="B526" s="2">
        <v>536</v>
      </c>
    </row>
    <row r="527" spans="1:2" x14ac:dyDescent="0.25">
      <c r="A527" s="2">
        <v>3239</v>
      </c>
      <c r="B527" s="2">
        <v>537</v>
      </c>
    </row>
    <row r="528" spans="1:2" x14ac:dyDescent="0.25">
      <c r="A528" s="2">
        <v>2742</v>
      </c>
      <c r="B528" s="2">
        <v>538</v>
      </c>
    </row>
    <row r="529" spans="1:2" x14ac:dyDescent="0.25">
      <c r="A529" s="2">
        <v>2093</v>
      </c>
      <c r="B529" s="2">
        <v>539</v>
      </c>
    </row>
    <row r="530" spans="1:2" x14ac:dyDescent="0.25">
      <c r="A530" s="2">
        <v>2363</v>
      </c>
      <c r="B530" s="2">
        <v>540</v>
      </c>
    </row>
    <row r="531" spans="1:2" x14ac:dyDescent="0.25">
      <c r="A531" s="2">
        <v>1735</v>
      </c>
      <c r="B531" s="2">
        <v>541</v>
      </c>
    </row>
    <row r="532" spans="1:2" x14ac:dyDescent="0.25">
      <c r="A532" s="2">
        <v>1772</v>
      </c>
      <c r="B532" s="2">
        <v>542</v>
      </c>
    </row>
    <row r="533" spans="1:2" x14ac:dyDescent="0.25">
      <c r="A533" s="2">
        <v>2123</v>
      </c>
      <c r="B533" s="2">
        <v>543</v>
      </c>
    </row>
    <row r="534" spans="1:2" x14ac:dyDescent="0.25">
      <c r="A534" s="2">
        <v>3472</v>
      </c>
      <c r="B534" s="2">
        <v>544</v>
      </c>
    </row>
    <row r="535" spans="1:2" x14ac:dyDescent="0.25">
      <c r="A535" s="2">
        <v>1599</v>
      </c>
      <c r="B535" s="2">
        <v>545</v>
      </c>
    </row>
    <row r="536" spans="1:2" x14ac:dyDescent="0.25">
      <c r="A536" s="2">
        <v>2495</v>
      </c>
      <c r="B536" s="2">
        <v>546</v>
      </c>
    </row>
    <row r="537" spans="1:2" x14ac:dyDescent="0.25">
      <c r="A537" s="2">
        <v>3315</v>
      </c>
      <c r="B537" s="2">
        <v>547</v>
      </c>
    </row>
    <row r="538" spans="1:2" x14ac:dyDescent="0.25">
      <c r="A538" s="2">
        <v>3319</v>
      </c>
      <c r="B538" s="2">
        <v>548</v>
      </c>
    </row>
    <row r="539" spans="1:2" x14ac:dyDescent="0.25">
      <c r="A539" s="2">
        <v>3291</v>
      </c>
      <c r="B539" s="2">
        <v>549</v>
      </c>
    </row>
    <row r="540" spans="1:2" x14ac:dyDescent="0.25">
      <c r="A540" s="2">
        <v>3319</v>
      </c>
      <c r="B540" s="2">
        <v>550</v>
      </c>
    </row>
    <row r="541" spans="1:2" x14ac:dyDescent="0.25">
      <c r="A541" s="2">
        <v>1951</v>
      </c>
      <c r="B541" s="2">
        <v>551</v>
      </c>
    </row>
    <row r="542" spans="1:2" x14ac:dyDescent="0.25">
      <c r="A542" s="2">
        <v>3472</v>
      </c>
      <c r="B542" s="2">
        <v>552</v>
      </c>
    </row>
    <row r="543" spans="1:2" x14ac:dyDescent="0.25">
      <c r="A543" s="2">
        <v>1704</v>
      </c>
      <c r="B543" s="2">
        <v>553</v>
      </c>
    </row>
    <row r="544" spans="1:2" x14ac:dyDescent="0.25">
      <c r="A544" s="2">
        <v>681</v>
      </c>
      <c r="B544" s="2">
        <v>554</v>
      </c>
    </row>
    <row r="545" spans="1:2" x14ac:dyDescent="0.25">
      <c r="A545" s="2">
        <v>3223</v>
      </c>
      <c r="B545" s="2">
        <v>555</v>
      </c>
    </row>
    <row r="546" spans="1:2" x14ac:dyDescent="0.25">
      <c r="A546" s="2">
        <v>2326</v>
      </c>
      <c r="B546" s="2">
        <v>556</v>
      </c>
    </row>
    <row r="547" spans="1:2" x14ac:dyDescent="0.25">
      <c r="A547" s="2">
        <v>3283</v>
      </c>
      <c r="B547" s="2">
        <v>557</v>
      </c>
    </row>
    <row r="548" spans="1:2" x14ac:dyDescent="0.25">
      <c r="A548" s="2">
        <v>1456</v>
      </c>
      <c r="B548" s="2">
        <v>558</v>
      </c>
    </row>
    <row r="549" spans="1:2" x14ac:dyDescent="0.25">
      <c r="A549" s="2">
        <v>2599</v>
      </c>
      <c r="B549" s="2">
        <v>559</v>
      </c>
    </row>
    <row r="550" spans="1:2" x14ac:dyDescent="0.25">
      <c r="A550" s="2">
        <v>2643</v>
      </c>
      <c r="B550" s="2">
        <v>560</v>
      </c>
    </row>
    <row r="551" spans="1:2" x14ac:dyDescent="0.25">
      <c r="A551" s="2">
        <v>940</v>
      </c>
      <c r="B551" s="2">
        <v>561</v>
      </c>
    </row>
    <row r="552" spans="1:2" x14ac:dyDescent="0.25">
      <c r="A552" s="2">
        <v>2678</v>
      </c>
      <c r="B552" s="2">
        <v>562</v>
      </c>
    </row>
    <row r="553" spans="1:2" x14ac:dyDescent="0.25">
      <c r="A553" s="2">
        <v>1868</v>
      </c>
      <c r="B553" s="2">
        <v>563</v>
      </c>
    </row>
    <row r="554" spans="1:2" x14ac:dyDescent="0.25">
      <c r="A554" s="2">
        <v>39</v>
      </c>
      <c r="B554" s="2">
        <v>564</v>
      </c>
    </row>
    <row r="555" spans="1:2" x14ac:dyDescent="0.25">
      <c r="A555" s="2">
        <v>1145</v>
      </c>
      <c r="B555" s="2">
        <v>565</v>
      </c>
    </row>
    <row r="556" spans="1:2" x14ac:dyDescent="0.25">
      <c r="A556" s="2">
        <v>2909</v>
      </c>
      <c r="B556" s="2">
        <v>566</v>
      </c>
    </row>
    <row r="557" spans="1:2" x14ac:dyDescent="0.25">
      <c r="A557" s="2">
        <v>460</v>
      </c>
      <c r="B557" s="2">
        <v>567</v>
      </c>
    </row>
    <row r="558" spans="1:2" x14ac:dyDescent="0.25">
      <c r="A558" s="2">
        <v>620</v>
      </c>
      <c r="B558" s="2">
        <v>568</v>
      </c>
    </row>
    <row r="559" spans="1:2" x14ac:dyDescent="0.25">
      <c r="A559" s="2">
        <v>672</v>
      </c>
      <c r="B559" s="2">
        <v>569</v>
      </c>
    </row>
    <row r="560" spans="1:2" x14ac:dyDescent="0.25">
      <c r="A560" s="2">
        <v>3202</v>
      </c>
      <c r="B560" s="2">
        <v>570</v>
      </c>
    </row>
    <row r="561" spans="1:2" x14ac:dyDescent="0.25">
      <c r="A561" s="2">
        <v>323</v>
      </c>
      <c r="B561" s="2">
        <v>571</v>
      </c>
    </row>
    <row r="562" spans="1:2" x14ac:dyDescent="0.25">
      <c r="A562" s="2">
        <v>3034</v>
      </c>
      <c r="B562" s="2">
        <v>572</v>
      </c>
    </row>
    <row r="563" spans="1:2" x14ac:dyDescent="0.25">
      <c r="A563" s="2">
        <v>2817</v>
      </c>
      <c r="B563" s="2">
        <v>573</v>
      </c>
    </row>
    <row r="564" spans="1:2" x14ac:dyDescent="0.25">
      <c r="A564" s="2">
        <v>3131</v>
      </c>
      <c r="B564" s="2">
        <v>574</v>
      </c>
    </row>
    <row r="565" spans="1:2" x14ac:dyDescent="0.25">
      <c r="A565" s="2">
        <v>1430</v>
      </c>
      <c r="B565" s="2">
        <v>575</v>
      </c>
    </row>
    <row r="566" spans="1:2" x14ac:dyDescent="0.25">
      <c r="A566" s="2">
        <v>338</v>
      </c>
      <c r="B566" s="2">
        <v>576</v>
      </c>
    </row>
    <row r="567" spans="1:2" x14ac:dyDescent="0.25">
      <c r="A567" s="2">
        <v>900</v>
      </c>
      <c r="B567" s="2">
        <v>577</v>
      </c>
    </row>
    <row r="568" spans="1:2" x14ac:dyDescent="0.25">
      <c r="A568" s="2">
        <v>1786</v>
      </c>
      <c r="B568" s="2">
        <v>578</v>
      </c>
    </row>
    <row r="569" spans="1:2" x14ac:dyDescent="0.25">
      <c r="A569" s="2">
        <v>1522</v>
      </c>
      <c r="B569" s="2">
        <v>579</v>
      </c>
    </row>
    <row r="570" spans="1:2" x14ac:dyDescent="0.25">
      <c r="A570" s="2">
        <v>2054</v>
      </c>
      <c r="B570" s="2">
        <v>580</v>
      </c>
    </row>
    <row r="571" spans="1:2" x14ac:dyDescent="0.25">
      <c r="A571" s="2">
        <v>3363</v>
      </c>
      <c r="B571" s="2">
        <v>581</v>
      </c>
    </row>
    <row r="572" spans="1:2" x14ac:dyDescent="0.25">
      <c r="A572" s="2">
        <v>2636</v>
      </c>
      <c r="B572" s="2">
        <v>582</v>
      </c>
    </row>
    <row r="573" spans="1:2" x14ac:dyDescent="0.25">
      <c r="A573" s="2">
        <v>2849</v>
      </c>
      <c r="B573" s="2">
        <v>583</v>
      </c>
    </row>
    <row r="574" spans="1:2" x14ac:dyDescent="0.25">
      <c r="A574" s="2">
        <v>1559</v>
      </c>
      <c r="B574" s="2">
        <v>584</v>
      </c>
    </row>
    <row r="575" spans="1:2" x14ac:dyDescent="0.25">
      <c r="A575" s="2">
        <v>2604</v>
      </c>
      <c r="B575" s="2">
        <v>585</v>
      </c>
    </row>
    <row r="576" spans="1:2" x14ac:dyDescent="0.25">
      <c r="A576" s="2">
        <v>1377</v>
      </c>
      <c r="B576" s="2">
        <v>586</v>
      </c>
    </row>
    <row r="577" spans="1:2" x14ac:dyDescent="0.25">
      <c r="A577" s="2">
        <v>2123</v>
      </c>
      <c r="B577" s="2">
        <v>587</v>
      </c>
    </row>
    <row r="578" spans="1:2" x14ac:dyDescent="0.25">
      <c r="A578" s="2">
        <v>3285</v>
      </c>
      <c r="B578" s="2">
        <v>588</v>
      </c>
    </row>
    <row r="579" spans="1:2" x14ac:dyDescent="0.25">
      <c r="A579" s="2">
        <v>2729</v>
      </c>
      <c r="B579" s="2">
        <v>589</v>
      </c>
    </row>
    <row r="580" spans="1:2" x14ac:dyDescent="0.25">
      <c r="A580" s="2">
        <v>469</v>
      </c>
      <c r="B580" s="2">
        <v>590</v>
      </c>
    </row>
    <row r="581" spans="1:2" x14ac:dyDescent="0.25">
      <c r="A581" s="2">
        <v>3117</v>
      </c>
      <c r="B581" s="2">
        <v>591</v>
      </c>
    </row>
    <row r="582" spans="1:2" x14ac:dyDescent="0.25">
      <c r="A582" s="2">
        <v>1793</v>
      </c>
      <c r="B582" s="2">
        <v>592</v>
      </c>
    </row>
    <row r="583" spans="1:2" x14ac:dyDescent="0.25">
      <c r="A583" s="2">
        <v>955</v>
      </c>
      <c r="B583" s="2">
        <v>593</v>
      </c>
    </row>
    <row r="584" spans="1:2" x14ac:dyDescent="0.25">
      <c r="A584" s="2">
        <v>1819</v>
      </c>
      <c r="B584" s="2">
        <v>594</v>
      </c>
    </row>
    <row r="585" spans="1:2" x14ac:dyDescent="0.25">
      <c r="A585" s="2">
        <v>1447</v>
      </c>
      <c r="B585" s="2">
        <v>595</v>
      </c>
    </row>
    <row r="586" spans="1:2" x14ac:dyDescent="0.25">
      <c r="A586" s="2">
        <v>2280</v>
      </c>
      <c r="B586" s="2">
        <v>596</v>
      </c>
    </row>
    <row r="587" spans="1:2" x14ac:dyDescent="0.25">
      <c r="A587" s="2">
        <v>2996</v>
      </c>
      <c r="B587" s="2">
        <v>597</v>
      </c>
    </row>
    <row r="588" spans="1:2" x14ac:dyDescent="0.25">
      <c r="A588" s="2">
        <v>358</v>
      </c>
      <c r="B588" s="2">
        <v>598</v>
      </c>
    </row>
    <row r="589" spans="1:2" x14ac:dyDescent="0.25">
      <c r="A589" s="2">
        <v>700</v>
      </c>
      <c r="B589" s="2">
        <v>599</v>
      </c>
    </row>
    <row r="590" spans="1:2" x14ac:dyDescent="0.25">
      <c r="A590" s="2">
        <v>2626</v>
      </c>
      <c r="B590" s="2">
        <v>600</v>
      </c>
    </row>
    <row r="591" spans="1:2" x14ac:dyDescent="0.25">
      <c r="A591" s="2">
        <v>1964</v>
      </c>
      <c r="B591" s="2">
        <v>601</v>
      </c>
    </row>
    <row r="592" spans="1:2" x14ac:dyDescent="0.25">
      <c r="A592" s="2">
        <v>370</v>
      </c>
      <c r="B592" s="2">
        <v>602</v>
      </c>
    </row>
    <row r="593" spans="1:2" x14ac:dyDescent="0.25">
      <c r="A593" s="2">
        <v>1613</v>
      </c>
      <c r="B593" s="2">
        <v>603</v>
      </c>
    </row>
    <row r="594" spans="1:2" x14ac:dyDescent="0.25">
      <c r="A594" s="2">
        <v>337</v>
      </c>
      <c r="B594" s="2">
        <v>604</v>
      </c>
    </row>
    <row r="595" spans="1:2" x14ac:dyDescent="0.25">
      <c r="A595" s="2">
        <v>1452</v>
      </c>
      <c r="B595" s="2">
        <v>605</v>
      </c>
    </row>
    <row r="596" spans="1:2" x14ac:dyDescent="0.25">
      <c r="A596" s="2">
        <v>2676</v>
      </c>
      <c r="B596" s="2">
        <v>606</v>
      </c>
    </row>
    <row r="597" spans="1:2" x14ac:dyDescent="0.25">
      <c r="A597" s="2">
        <v>1290</v>
      </c>
      <c r="B597" s="2">
        <v>607</v>
      </c>
    </row>
    <row r="598" spans="1:2" x14ac:dyDescent="0.25">
      <c r="A598" s="2">
        <v>2233</v>
      </c>
      <c r="B598" s="2">
        <v>608</v>
      </c>
    </row>
    <row r="599" spans="1:2" x14ac:dyDescent="0.25">
      <c r="A599" s="2">
        <v>2916</v>
      </c>
      <c r="B599" s="2">
        <v>609</v>
      </c>
    </row>
    <row r="600" spans="1:2" x14ac:dyDescent="0.25">
      <c r="A600" s="2">
        <v>2079</v>
      </c>
      <c r="B600" s="2">
        <v>610</v>
      </c>
    </row>
    <row r="601" spans="1:2" x14ac:dyDescent="0.25">
      <c r="A601" s="2">
        <v>693</v>
      </c>
      <c r="B601" s="2">
        <v>611</v>
      </c>
    </row>
    <row r="602" spans="1:2" x14ac:dyDescent="0.25">
      <c r="A602" s="2">
        <v>2719</v>
      </c>
      <c r="B602" s="2">
        <v>612</v>
      </c>
    </row>
    <row r="603" spans="1:2" x14ac:dyDescent="0.25">
      <c r="A603" s="2">
        <v>1573</v>
      </c>
      <c r="B603" s="2">
        <v>613</v>
      </c>
    </row>
    <row r="604" spans="1:2" x14ac:dyDescent="0.25">
      <c r="A604" s="2">
        <v>616</v>
      </c>
      <c r="B604" s="2">
        <v>614</v>
      </c>
    </row>
    <row r="605" spans="1:2" x14ac:dyDescent="0.25">
      <c r="A605" s="2">
        <v>2192</v>
      </c>
      <c r="B605" s="2">
        <v>615</v>
      </c>
    </row>
    <row r="606" spans="1:2" x14ac:dyDescent="0.25">
      <c r="A606" s="2">
        <v>1330</v>
      </c>
      <c r="B606" s="2">
        <v>616</v>
      </c>
    </row>
    <row r="607" spans="1:2" x14ac:dyDescent="0.25">
      <c r="A607" s="2">
        <v>840</v>
      </c>
      <c r="B607" s="2">
        <v>617</v>
      </c>
    </row>
    <row r="608" spans="1:2" x14ac:dyDescent="0.25">
      <c r="A608" s="2">
        <v>1264</v>
      </c>
      <c r="B608" s="2">
        <v>618</v>
      </c>
    </row>
    <row r="609" spans="1:2" x14ac:dyDescent="0.25">
      <c r="A609" s="2">
        <v>360</v>
      </c>
      <c r="B609" s="2">
        <v>619</v>
      </c>
    </row>
    <row r="610" spans="1:2" x14ac:dyDescent="0.25">
      <c r="A610" s="2">
        <v>74</v>
      </c>
      <c r="B610" s="2">
        <v>620</v>
      </c>
    </row>
    <row r="611" spans="1:2" x14ac:dyDescent="0.25">
      <c r="A611" s="2">
        <v>2056</v>
      </c>
      <c r="B611" s="2">
        <v>621</v>
      </c>
    </row>
    <row r="612" spans="1:2" x14ac:dyDescent="0.25">
      <c r="A612" s="2">
        <v>2535</v>
      </c>
      <c r="B612" s="2">
        <v>622</v>
      </c>
    </row>
    <row r="613" spans="1:2" x14ac:dyDescent="0.25">
      <c r="A613" s="2">
        <v>2835</v>
      </c>
      <c r="B613" s="2">
        <v>623</v>
      </c>
    </row>
    <row r="614" spans="1:2" x14ac:dyDescent="0.25">
      <c r="A614" s="2">
        <v>2497</v>
      </c>
      <c r="B614" s="2">
        <v>624</v>
      </c>
    </row>
    <row r="615" spans="1:2" x14ac:dyDescent="0.25">
      <c r="A615" s="2">
        <v>626</v>
      </c>
      <c r="B615" s="2">
        <v>625</v>
      </c>
    </row>
    <row r="616" spans="1:2" x14ac:dyDescent="0.25">
      <c r="A616" s="2">
        <v>3353</v>
      </c>
      <c r="B616" s="2">
        <v>626</v>
      </c>
    </row>
    <row r="617" spans="1:2" x14ac:dyDescent="0.25">
      <c r="A617" s="2">
        <v>1346</v>
      </c>
      <c r="B617" s="2">
        <v>627</v>
      </c>
    </row>
    <row r="618" spans="1:2" x14ac:dyDescent="0.25">
      <c r="A618" s="2">
        <v>1415</v>
      </c>
      <c r="B618" s="2">
        <v>628</v>
      </c>
    </row>
    <row r="619" spans="1:2" x14ac:dyDescent="0.25">
      <c r="A619" s="2">
        <v>2761</v>
      </c>
      <c r="B619" s="2">
        <v>629</v>
      </c>
    </row>
    <row r="620" spans="1:2" x14ac:dyDescent="0.25">
      <c r="A620" s="2">
        <v>3458</v>
      </c>
      <c r="B620" s="2">
        <v>630</v>
      </c>
    </row>
    <row r="621" spans="1:2" x14ac:dyDescent="0.25">
      <c r="A621" s="2">
        <v>1126</v>
      </c>
      <c r="B621" s="2">
        <v>631</v>
      </c>
    </row>
    <row r="622" spans="1:2" x14ac:dyDescent="0.25">
      <c r="A622" s="2">
        <v>3242</v>
      </c>
      <c r="B622" s="2">
        <v>632</v>
      </c>
    </row>
    <row r="623" spans="1:2" x14ac:dyDescent="0.25">
      <c r="A623" s="2">
        <v>940</v>
      </c>
      <c r="B623" s="2">
        <v>633</v>
      </c>
    </row>
    <row r="624" spans="1:2" x14ac:dyDescent="0.25">
      <c r="A624" s="2">
        <v>3442</v>
      </c>
      <c r="B624" s="2">
        <v>634</v>
      </c>
    </row>
    <row r="625" spans="1:2" x14ac:dyDescent="0.25">
      <c r="A625" s="2">
        <v>940</v>
      </c>
      <c r="B625" s="2">
        <v>635</v>
      </c>
    </row>
    <row r="626" spans="1:2" x14ac:dyDescent="0.25">
      <c r="A626" s="2">
        <v>859</v>
      </c>
      <c r="B626" s="2">
        <v>636</v>
      </c>
    </row>
    <row r="627" spans="1:2" x14ac:dyDescent="0.25">
      <c r="A627" s="2">
        <v>3163</v>
      </c>
      <c r="B627" s="2">
        <v>637</v>
      </c>
    </row>
    <row r="628" spans="1:2" x14ac:dyDescent="0.25">
      <c r="A628" s="2">
        <v>2841</v>
      </c>
      <c r="B628" s="2">
        <v>638</v>
      </c>
    </row>
    <row r="629" spans="1:2" x14ac:dyDescent="0.25">
      <c r="A629" s="2">
        <v>1264</v>
      </c>
      <c r="B629" s="2">
        <v>639</v>
      </c>
    </row>
    <row r="630" spans="1:2" x14ac:dyDescent="0.25">
      <c r="A630" s="2">
        <v>436</v>
      </c>
      <c r="B630" s="2">
        <v>640</v>
      </c>
    </row>
    <row r="631" spans="1:2" x14ac:dyDescent="0.25">
      <c r="A631" s="2">
        <v>1757</v>
      </c>
      <c r="B631" s="2">
        <v>641</v>
      </c>
    </row>
    <row r="632" spans="1:2" x14ac:dyDescent="0.25">
      <c r="A632" s="2">
        <v>2492</v>
      </c>
      <c r="B632" s="2">
        <v>642</v>
      </c>
    </row>
    <row r="633" spans="1:2" x14ac:dyDescent="0.25">
      <c r="A633" s="2">
        <v>759</v>
      </c>
      <c r="B633" s="2">
        <v>643</v>
      </c>
    </row>
    <row r="634" spans="1:2" x14ac:dyDescent="0.25">
      <c r="A634" s="2">
        <v>604</v>
      </c>
      <c r="B634" s="2">
        <v>644</v>
      </c>
    </row>
    <row r="635" spans="1:2" x14ac:dyDescent="0.25">
      <c r="A635" s="2">
        <v>2661</v>
      </c>
      <c r="B635" s="2">
        <v>645</v>
      </c>
    </row>
    <row r="636" spans="1:2" x14ac:dyDescent="0.25">
      <c r="A636" s="2">
        <v>1916</v>
      </c>
      <c r="B636" s="2">
        <v>646</v>
      </c>
    </row>
    <row r="637" spans="1:2" x14ac:dyDescent="0.25">
      <c r="A637" s="2">
        <v>3387</v>
      </c>
      <c r="B637" s="2">
        <v>647</v>
      </c>
    </row>
    <row r="638" spans="1:2" x14ac:dyDescent="0.25">
      <c r="A638" s="2">
        <v>957</v>
      </c>
      <c r="B638" s="2">
        <v>648</v>
      </c>
    </row>
    <row r="639" spans="1:2" x14ac:dyDescent="0.25">
      <c r="A639" s="2">
        <v>1939</v>
      </c>
      <c r="B639" s="2">
        <v>649</v>
      </c>
    </row>
    <row r="640" spans="1:2" x14ac:dyDescent="0.25">
      <c r="A640" s="2">
        <v>1735</v>
      </c>
      <c r="B640" s="2">
        <v>650</v>
      </c>
    </row>
    <row r="641" spans="1:2" x14ac:dyDescent="0.25">
      <c r="A641" s="2">
        <v>3053</v>
      </c>
      <c r="B641" s="2">
        <v>651</v>
      </c>
    </row>
    <row r="642" spans="1:2" x14ac:dyDescent="0.25">
      <c r="A642" s="2">
        <v>1773</v>
      </c>
      <c r="B642" s="2">
        <v>652</v>
      </c>
    </row>
    <row r="643" spans="1:2" x14ac:dyDescent="0.25">
      <c r="A643" s="2">
        <v>1836</v>
      </c>
      <c r="B643" s="2">
        <v>653</v>
      </c>
    </row>
    <row r="644" spans="1:2" x14ac:dyDescent="0.25">
      <c r="A644" s="2">
        <v>1229</v>
      </c>
      <c r="B644" s="2">
        <v>654</v>
      </c>
    </row>
    <row r="645" spans="1:2" x14ac:dyDescent="0.25">
      <c r="A645" s="2">
        <v>2502</v>
      </c>
      <c r="B645" s="2">
        <v>655</v>
      </c>
    </row>
    <row r="646" spans="1:2" x14ac:dyDescent="0.25">
      <c r="A646" s="2">
        <v>1278</v>
      </c>
      <c r="B646" s="2">
        <v>656</v>
      </c>
    </row>
    <row r="647" spans="1:2" x14ac:dyDescent="0.25">
      <c r="A647" s="2">
        <v>1148</v>
      </c>
      <c r="B647" s="2">
        <v>657</v>
      </c>
    </row>
    <row r="648" spans="1:2" x14ac:dyDescent="0.25">
      <c r="A648" s="2">
        <v>2455</v>
      </c>
      <c r="B648" s="2">
        <v>658</v>
      </c>
    </row>
    <row r="649" spans="1:2" x14ac:dyDescent="0.25">
      <c r="A649" s="2">
        <v>3297</v>
      </c>
      <c r="B649" s="2">
        <v>659</v>
      </c>
    </row>
    <row r="650" spans="1:2" x14ac:dyDescent="0.25">
      <c r="A650" s="2">
        <v>2909</v>
      </c>
      <c r="B650" s="2">
        <v>660</v>
      </c>
    </row>
    <row r="651" spans="1:2" x14ac:dyDescent="0.25">
      <c r="A651" s="2">
        <v>3163</v>
      </c>
      <c r="B651" s="2">
        <v>661</v>
      </c>
    </row>
    <row r="652" spans="1:2" x14ac:dyDescent="0.25">
      <c r="A652" s="2">
        <v>1831</v>
      </c>
      <c r="B652" s="2">
        <v>662</v>
      </c>
    </row>
    <row r="653" spans="1:2" x14ac:dyDescent="0.25">
      <c r="A653" s="2">
        <v>1692</v>
      </c>
      <c r="B653" s="2">
        <v>663</v>
      </c>
    </row>
    <row r="654" spans="1:2" x14ac:dyDescent="0.25">
      <c r="A654" s="2">
        <v>3067</v>
      </c>
      <c r="B654" s="2">
        <v>664</v>
      </c>
    </row>
    <row r="655" spans="1:2" x14ac:dyDescent="0.25">
      <c r="A655" s="2">
        <v>1065</v>
      </c>
      <c r="B655" s="2">
        <v>665</v>
      </c>
    </row>
    <row r="656" spans="1:2" x14ac:dyDescent="0.25">
      <c r="A656" s="2">
        <v>406</v>
      </c>
      <c r="B656" s="2">
        <v>666</v>
      </c>
    </row>
    <row r="657" spans="1:2" x14ac:dyDescent="0.25">
      <c r="A657" s="2">
        <v>616</v>
      </c>
      <c r="B657" s="2">
        <v>667</v>
      </c>
    </row>
    <row r="658" spans="1:2" x14ac:dyDescent="0.25">
      <c r="A658" s="2">
        <v>2023</v>
      </c>
      <c r="B658" s="2">
        <v>668</v>
      </c>
    </row>
    <row r="659" spans="1:2" x14ac:dyDescent="0.25">
      <c r="A659" s="2">
        <v>2068</v>
      </c>
      <c r="B659" s="2">
        <v>669</v>
      </c>
    </row>
    <row r="660" spans="1:2" x14ac:dyDescent="0.25">
      <c r="A660" s="2">
        <v>85</v>
      </c>
      <c r="B660" s="2">
        <v>670</v>
      </c>
    </row>
    <row r="661" spans="1:2" x14ac:dyDescent="0.25">
      <c r="A661" s="2">
        <v>2006</v>
      </c>
      <c r="B661" s="2">
        <v>671</v>
      </c>
    </row>
    <row r="662" spans="1:2" x14ac:dyDescent="0.25">
      <c r="A662" s="2">
        <v>2242</v>
      </c>
      <c r="B662" s="2">
        <v>672</v>
      </c>
    </row>
    <row r="663" spans="1:2" x14ac:dyDescent="0.25">
      <c r="A663" s="2">
        <v>3310</v>
      </c>
      <c r="B663" s="2">
        <v>673</v>
      </c>
    </row>
    <row r="664" spans="1:2" x14ac:dyDescent="0.25">
      <c r="A664" s="2">
        <v>341</v>
      </c>
      <c r="B664" s="2">
        <v>674</v>
      </c>
    </row>
    <row r="665" spans="1:2" x14ac:dyDescent="0.25">
      <c r="A665" s="2">
        <v>1894</v>
      </c>
      <c r="B665" s="2">
        <v>675</v>
      </c>
    </row>
    <row r="666" spans="1:2" x14ac:dyDescent="0.25">
      <c r="A666" s="2">
        <v>840</v>
      </c>
      <c r="B666" s="2">
        <v>676</v>
      </c>
    </row>
    <row r="667" spans="1:2" x14ac:dyDescent="0.25">
      <c r="A667" s="2">
        <v>859</v>
      </c>
      <c r="B667" s="2">
        <v>677</v>
      </c>
    </row>
    <row r="668" spans="1:2" x14ac:dyDescent="0.25">
      <c r="A668" s="2">
        <v>3405</v>
      </c>
      <c r="B668" s="2">
        <v>678</v>
      </c>
    </row>
    <row r="669" spans="1:2" x14ac:dyDescent="0.25">
      <c r="A669" s="2">
        <v>3289</v>
      </c>
      <c r="B669" s="2">
        <v>679</v>
      </c>
    </row>
    <row r="670" spans="1:2" x14ac:dyDescent="0.25">
      <c r="A670" s="2">
        <v>1552</v>
      </c>
      <c r="B670" s="2">
        <v>680</v>
      </c>
    </row>
    <row r="671" spans="1:2" x14ac:dyDescent="0.25">
      <c r="A671" s="2">
        <v>2027</v>
      </c>
      <c r="B671" s="2">
        <v>682</v>
      </c>
    </row>
    <row r="672" spans="1:2" x14ac:dyDescent="0.25">
      <c r="A672" s="2">
        <v>3222</v>
      </c>
      <c r="B672" s="2">
        <v>683</v>
      </c>
    </row>
    <row r="673" spans="1:2" x14ac:dyDescent="0.25">
      <c r="A673" s="2">
        <v>2202</v>
      </c>
      <c r="B673" s="2">
        <v>684</v>
      </c>
    </row>
    <row r="674" spans="1:2" x14ac:dyDescent="0.25">
      <c r="A674" s="2">
        <v>1613</v>
      </c>
      <c r="B674" s="2">
        <v>685</v>
      </c>
    </row>
    <row r="675" spans="1:2" x14ac:dyDescent="0.25">
      <c r="A675" s="2">
        <v>957</v>
      </c>
      <c r="B675" s="2">
        <v>686</v>
      </c>
    </row>
    <row r="676" spans="1:2" x14ac:dyDescent="0.25">
      <c r="A676" s="2">
        <v>1856</v>
      </c>
      <c r="B676" s="2">
        <v>687</v>
      </c>
    </row>
    <row r="677" spans="1:2" x14ac:dyDescent="0.25">
      <c r="A677" s="2">
        <v>3010</v>
      </c>
      <c r="B677" s="2">
        <v>688</v>
      </c>
    </row>
    <row r="678" spans="1:2" x14ac:dyDescent="0.25">
      <c r="A678" s="2">
        <v>1728</v>
      </c>
      <c r="B678" s="2">
        <v>689</v>
      </c>
    </row>
    <row r="679" spans="1:2" x14ac:dyDescent="0.25">
      <c r="A679" s="2">
        <v>273</v>
      </c>
      <c r="B679" s="2">
        <v>690</v>
      </c>
    </row>
    <row r="680" spans="1:2" x14ac:dyDescent="0.25">
      <c r="A680" s="2">
        <v>2899</v>
      </c>
      <c r="B680" s="2">
        <v>691</v>
      </c>
    </row>
    <row r="681" spans="1:2" x14ac:dyDescent="0.25">
      <c r="A681" s="2">
        <v>572</v>
      </c>
      <c r="B681" s="2">
        <v>692</v>
      </c>
    </row>
    <row r="682" spans="1:2" x14ac:dyDescent="0.25">
      <c r="A682" s="2">
        <v>2338</v>
      </c>
      <c r="B682" s="2">
        <v>693</v>
      </c>
    </row>
    <row r="683" spans="1:2" x14ac:dyDescent="0.25">
      <c r="A683" s="2">
        <v>593</v>
      </c>
      <c r="B683" s="2">
        <v>694</v>
      </c>
    </row>
    <row r="684" spans="1:2" x14ac:dyDescent="0.25">
      <c r="A684" s="2">
        <v>1117</v>
      </c>
      <c r="B684" s="2">
        <v>695</v>
      </c>
    </row>
    <row r="685" spans="1:2" x14ac:dyDescent="0.25">
      <c r="A685" s="2">
        <v>470</v>
      </c>
      <c r="B685" s="2">
        <v>696</v>
      </c>
    </row>
    <row r="686" spans="1:2" x14ac:dyDescent="0.25">
      <c r="A686" s="2">
        <v>2633</v>
      </c>
      <c r="B686" s="2">
        <v>697</v>
      </c>
    </row>
    <row r="687" spans="1:2" x14ac:dyDescent="0.25">
      <c r="A687" s="2">
        <v>786</v>
      </c>
      <c r="B687" s="2">
        <v>698</v>
      </c>
    </row>
    <row r="688" spans="1:2" x14ac:dyDescent="0.25">
      <c r="A688" s="2">
        <v>3384</v>
      </c>
      <c r="B688" s="2">
        <v>699</v>
      </c>
    </row>
    <row r="689" spans="1:2" x14ac:dyDescent="0.25">
      <c r="A689" s="2">
        <v>3350</v>
      </c>
      <c r="B689" s="2">
        <v>700</v>
      </c>
    </row>
    <row r="690" spans="1:2" x14ac:dyDescent="0.25">
      <c r="A690" s="2">
        <v>3245</v>
      </c>
      <c r="B690" s="2">
        <v>701</v>
      </c>
    </row>
    <row r="691" spans="1:2" x14ac:dyDescent="0.25">
      <c r="A691" s="2">
        <v>657</v>
      </c>
      <c r="B691" s="2">
        <v>702</v>
      </c>
    </row>
    <row r="692" spans="1:2" x14ac:dyDescent="0.25">
      <c r="A692" s="2">
        <v>1838</v>
      </c>
      <c r="B692" s="2">
        <v>703</v>
      </c>
    </row>
    <row r="693" spans="1:2" x14ac:dyDescent="0.25">
      <c r="A693" s="2">
        <v>2534</v>
      </c>
      <c r="B693" s="2">
        <v>704</v>
      </c>
    </row>
    <row r="694" spans="1:2" x14ac:dyDescent="0.25">
      <c r="A694" s="2">
        <v>660</v>
      </c>
      <c r="B694" s="2">
        <v>705</v>
      </c>
    </row>
    <row r="695" spans="1:2" x14ac:dyDescent="0.25">
      <c r="A695" s="2">
        <v>2992</v>
      </c>
      <c r="B695" s="2">
        <v>706</v>
      </c>
    </row>
    <row r="696" spans="1:2" x14ac:dyDescent="0.25">
      <c r="A696" s="2">
        <v>1024</v>
      </c>
      <c r="B696" s="2">
        <v>707</v>
      </c>
    </row>
    <row r="697" spans="1:2" x14ac:dyDescent="0.25">
      <c r="A697" s="2">
        <v>3117</v>
      </c>
      <c r="B697" s="2">
        <v>708</v>
      </c>
    </row>
    <row r="698" spans="1:2" x14ac:dyDescent="0.25">
      <c r="A698" s="2">
        <v>404</v>
      </c>
      <c r="B698" s="2">
        <v>709</v>
      </c>
    </row>
    <row r="699" spans="1:2" x14ac:dyDescent="0.25">
      <c r="A699" s="2">
        <v>912</v>
      </c>
      <c r="B699" s="2">
        <v>710</v>
      </c>
    </row>
    <row r="700" spans="1:2" x14ac:dyDescent="0.25">
      <c r="A700" s="2">
        <v>400</v>
      </c>
      <c r="B700" s="2">
        <v>711</v>
      </c>
    </row>
    <row r="701" spans="1:2" x14ac:dyDescent="0.25">
      <c r="A701" s="2">
        <v>1704</v>
      </c>
      <c r="B701" s="2">
        <v>712</v>
      </c>
    </row>
    <row r="702" spans="1:2" x14ac:dyDescent="0.25">
      <c r="A702" s="2">
        <v>1890</v>
      </c>
      <c r="B702" s="2">
        <v>713</v>
      </c>
    </row>
    <row r="703" spans="1:2" x14ac:dyDescent="0.25">
      <c r="A703" s="2">
        <v>1834</v>
      </c>
      <c r="B703" s="2">
        <v>714</v>
      </c>
    </row>
    <row r="704" spans="1:2" x14ac:dyDescent="0.25">
      <c r="A704" s="2">
        <v>1471</v>
      </c>
      <c r="B704" s="2">
        <v>715</v>
      </c>
    </row>
    <row r="705" spans="1:2" x14ac:dyDescent="0.25">
      <c r="A705" s="2">
        <v>1470</v>
      </c>
      <c r="B705" s="2">
        <v>716</v>
      </c>
    </row>
    <row r="706" spans="1:2" x14ac:dyDescent="0.25">
      <c r="A706" s="2">
        <v>2493</v>
      </c>
      <c r="B706" s="2">
        <v>717</v>
      </c>
    </row>
    <row r="707" spans="1:2" x14ac:dyDescent="0.25">
      <c r="A707" s="2">
        <v>1590</v>
      </c>
      <c r="B707" s="2">
        <v>718</v>
      </c>
    </row>
    <row r="708" spans="1:2" x14ac:dyDescent="0.25">
      <c r="A708" s="2">
        <v>3251</v>
      </c>
      <c r="B708" s="2">
        <v>719</v>
      </c>
    </row>
    <row r="709" spans="1:2" x14ac:dyDescent="0.25">
      <c r="A709" s="2">
        <v>74</v>
      </c>
      <c r="B709" s="2">
        <v>720</v>
      </c>
    </row>
    <row r="710" spans="1:2" x14ac:dyDescent="0.25">
      <c r="A710" s="2">
        <v>4</v>
      </c>
      <c r="B710" s="2">
        <v>721</v>
      </c>
    </row>
    <row r="711" spans="1:2" x14ac:dyDescent="0.25">
      <c r="A711" s="2">
        <v>1303</v>
      </c>
      <c r="B711" s="2">
        <v>722</v>
      </c>
    </row>
    <row r="712" spans="1:2" x14ac:dyDescent="0.25">
      <c r="A712" s="2">
        <v>1700</v>
      </c>
      <c r="B712" s="2">
        <v>723</v>
      </c>
    </row>
    <row r="713" spans="1:2" x14ac:dyDescent="0.25">
      <c r="A713" s="2">
        <v>3042</v>
      </c>
      <c r="B713" s="2">
        <v>724</v>
      </c>
    </row>
    <row r="714" spans="1:2" x14ac:dyDescent="0.25">
      <c r="A714" s="2">
        <v>964</v>
      </c>
      <c r="B714" s="2">
        <v>725</v>
      </c>
    </row>
    <row r="715" spans="1:2" x14ac:dyDescent="0.25">
      <c r="A715" s="2">
        <v>1128</v>
      </c>
      <c r="B715" s="2">
        <v>726</v>
      </c>
    </row>
    <row r="716" spans="1:2" x14ac:dyDescent="0.25">
      <c r="A716" s="2">
        <v>2623</v>
      </c>
      <c r="B716" s="2">
        <v>727</v>
      </c>
    </row>
    <row r="717" spans="1:2" x14ac:dyDescent="0.25">
      <c r="A717" s="2">
        <v>2931</v>
      </c>
      <c r="B717" s="2">
        <v>728</v>
      </c>
    </row>
    <row r="718" spans="1:2" x14ac:dyDescent="0.25">
      <c r="A718" s="2">
        <v>2185</v>
      </c>
      <c r="B718" s="2">
        <v>729</v>
      </c>
    </row>
    <row r="719" spans="1:2" x14ac:dyDescent="0.25">
      <c r="A719" s="2">
        <v>1372</v>
      </c>
      <c r="B719" s="2">
        <v>730</v>
      </c>
    </row>
    <row r="720" spans="1:2" x14ac:dyDescent="0.25">
      <c r="A720" s="2">
        <v>940</v>
      </c>
      <c r="B720" s="2">
        <v>731</v>
      </c>
    </row>
    <row r="721" spans="1:2" x14ac:dyDescent="0.25">
      <c r="A721" s="2">
        <v>2131</v>
      </c>
      <c r="B721" s="2">
        <v>732</v>
      </c>
    </row>
    <row r="722" spans="1:2" x14ac:dyDescent="0.25">
      <c r="A722" s="2">
        <v>813</v>
      </c>
      <c r="B722" s="2">
        <v>733</v>
      </c>
    </row>
    <row r="723" spans="1:2" x14ac:dyDescent="0.25">
      <c r="A723" s="2">
        <v>3189</v>
      </c>
      <c r="B723" s="2">
        <v>734</v>
      </c>
    </row>
    <row r="724" spans="1:2" x14ac:dyDescent="0.25">
      <c r="A724" s="2">
        <v>3486</v>
      </c>
      <c r="B724" s="2">
        <v>735</v>
      </c>
    </row>
    <row r="725" spans="1:2" x14ac:dyDescent="0.25">
      <c r="A725" s="2">
        <v>2550</v>
      </c>
      <c r="B725" s="2">
        <v>737</v>
      </c>
    </row>
    <row r="726" spans="1:2" x14ac:dyDescent="0.25">
      <c r="A726" s="2">
        <v>56</v>
      </c>
      <c r="B726" s="2">
        <v>738</v>
      </c>
    </row>
    <row r="727" spans="1:2" x14ac:dyDescent="0.25">
      <c r="A727" s="2">
        <v>1329</v>
      </c>
      <c r="B727" s="2">
        <v>739</v>
      </c>
    </row>
    <row r="728" spans="1:2" x14ac:dyDescent="0.25">
      <c r="A728" s="2">
        <v>3176</v>
      </c>
      <c r="B728" s="2">
        <v>740</v>
      </c>
    </row>
    <row r="729" spans="1:2" x14ac:dyDescent="0.25">
      <c r="A729" s="2">
        <v>2923</v>
      </c>
      <c r="B729" s="2">
        <v>741</v>
      </c>
    </row>
    <row r="730" spans="1:2" x14ac:dyDescent="0.25">
      <c r="A730" s="2">
        <v>3019</v>
      </c>
      <c r="B730" s="2">
        <v>742</v>
      </c>
    </row>
    <row r="731" spans="1:2" x14ac:dyDescent="0.25">
      <c r="A731" s="2">
        <v>2175</v>
      </c>
      <c r="B731" s="2">
        <v>743</v>
      </c>
    </row>
    <row r="732" spans="1:2" x14ac:dyDescent="0.25">
      <c r="A732" s="2">
        <v>2392</v>
      </c>
      <c r="B732" s="2">
        <v>744</v>
      </c>
    </row>
    <row r="733" spans="1:2" x14ac:dyDescent="0.25">
      <c r="A733" s="2">
        <v>1105</v>
      </c>
      <c r="B733" s="2">
        <v>745</v>
      </c>
    </row>
    <row r="734" spans="1:2" x14ac:dyDescent="0.25">
      <c r="A734" s="2">
        <v>3086</v>
      </c>
      <c r="B734" s="2">
        <v>746</v>
      </c>
    </row>
    <row r="735" spans="1:2" x14ac:dyDescent="0.25">
      <c r="A735" s="2">
        <v>2249</v>
      </c>
      <c r="B735" s="2">
        <v>747</v>
      </c>
    </row>
    <row r="736" spans="1:2" x14ac:dyDescent="0.25">
      <c r="A736" s="2">
        <v>2676</v>
      </c>
      <c r="B736" s="2">
        <v>748</v>
      </c>
    </row>
    <row r="737" spans="1:2" x14ac:dyDescent="0.25">
      <c r="A737" s="2">
        <v>3232</v>
      </c>
      <c r="B737" s="2">
        <v>749</v>
      </c>
    </row>
    <row r="738" spans="1:2" x14ac:dyDescent="0.25">
      <c r="A738" s="2">
        <v>1697</v>
      </c>
      <c r="B738" s="2">
        <v>750</v>
      </c>
    </row>
    <row r="739" spans="1:2" x14ac:dyDescent="0.25">
      <c r="A739" s="2">
        <v>2363</v>
      </c>
      <c r="B739" s="2">
        <v>751</v>
      </c>
    </row>
    <row r="740" spans="1:2" x14ac:dyDescent="0.25">
      <c r="A740" s="2">
        <v>1465</v>
      </c>
      <c r="B740" s="2">
        <v>752</v>
      </c>
    </row>
    <row r="741" spans="1:2" x14ac:dyDescent="0.25">
      <c r="A741" s="2">
        <v>1039</v>
      </c>
      <c r="B741" s="2">
        <v>753</v>
      </c>
    </row>
    <row r="742" spans="1:2" x14ac:dyDescent="0.25">
      <c r="A742" s="2">
        <v>1163</v>
      </c>
      <c r="B742" s="2">
        <v>754</v>
      </c>
    </row>
    <row r="743" spans="1:2" x14ac:dyDescent="0.25">
      <c r="A743" s="2">
        <v>5</v>
      </c>
      <c r="B743" s="2">
        <v>755</v>
      </c>
    </row>
    <row r="744" spans="1:2" x14ac:dyDescent="0.25">
      <c r="A744" s="2">
        <v>204</v>
      </c>
      <c r="B744" s="2">
        <v>756</v>
      </c>
    </row>
    <row r="745" spans="1:2" x14ac:dyDescent="0.25">
      <c r="A745" s="2">
        <v>518</v>
      </c>
      <c r="B745" s="2">
        <v>757</v>
      </c>
    </row>
    <row r="746" spans="1:2" x14ac:dyDescent="0.25">
      <c r="A746" s="2">
        <v>218</v>
      </c>
      <c r="B746" s="2">
        <v>758</v>
      </c>
    </row>
    <row r="747" spans="1:2" x14ac:dyDescent="0.25">
      <c r="A747" s="2">
        <v>1728</v>
      </c>
      <c r="B747" s="2">
        <v>759</v>
      </c>
    </row>
    <row r="748" spans="1:2" x14ac:dyDescent="0.25">
      <c r="A748" s="2">
        <v>2289</v>
      </c>
      <c r="B748" s="2">
        <v>760</v>
      </c>
    </row>
    <row r="749" spans="1:2" x14ac:dyDescent="0.25">
      <c r="A749" s="2">
        <v>1332</v>
      </c>
      <c r="B749" s="2">
        <v>761</v>
      </c>
    </row>
    <row r="750" spans="1:2" x14ac:dyDescent="0.25">
      <c r="A750" s="2">
        <v>3466</v>
      </c>
      <c r="B750" s="2">
        <v>762</v>
      </c>
    </row>
    <row r="751" spans="1:2" x14ac:dyDescent="0.25">
      <c r="A751" s="2">
        <v>3131</v>
      </c>
      <c r="B751" s="2">
        <v>763</v>
      </c>
    </row>
    <row r="752" spans="1:2" x14ac:dyDescent="0.25">
      <c r="A752" s="2">
        <v>1606</v>
      </c>
      <c r="B752" s="2">
        <v>764</v>
      </c>
    </row>
    <row r="753" spans="1:2" x14ac:dyDescent="0.25">
      <c r="A753" s="2">
        <v>1634</v>
      </c>
      <c r="B753" s="2">
        <v>765</v>
      </c>
    </row>
    <row r="754" spans="1:2" x14ac:dyDescent="0.25">
      <c r="A754" s="2">
        <v>926</v>
      </c>
      <c r="B754" s="2">
        <v>766</v>
      </c>
    </row>
    <row r="755" spans="1:2" x14ac:dyDescent="0.25">
      <c r="A755" s="2">
        <v>1149</v>
      </c>
      <c r="B755" s="2">
        <v>767</v>
      </c>
    </row>
    <row r="756" spans="1:2" x14ac:dyDescent="0.25">
      <c r="A756" s="2">
        <v>1395</v>
      </c>
      <c r="B756" s="2">
        <v>768</v>
      </c>
    </row>
    <row r="757" spans="1:2" x14ac:dyDescent="0.25">
      <c r="A757" s="2">
        <v>3224</v>
      </c>
      <c r="B757" s="2">
        <v>769</v>
      </c>
    </row>
    <row r="758" spans="1:2" x14ac:dyDescent="0.25">
      <c r="A758" s="2">
        <v>1929</v>
      </c>
      <c r="B758" s="2">
        <v>770</v>
      </c>
    </row>
    <row r="759" spans="1:2" x14ac:dyDescent="0.25">
      <c r="A759" s="2">
        <v>204</v>
      </c>
      <c r="B759" s="2">
        <v>771</v>
      </c>
    </row>
    <row r="760" spans="1:2" x14ac:dyDescent="0.25">
      <c r="A760" s="2">
        <v>260</v>
      </c>
      <c r="B760" s="2">
        <v>772</v>
      </c>
    </row>
    <row r="761" spans="1:2" x14ac:dyDescent="0.25">
      <c r="A761" s="2">
        <v>2050</v>
      </c>
      <c r="B761" s="2">
        <v>773</v>
      </c>
    </row>
    <row r="762" spans="1:2" x14ac:dyDescent="0.25">
      <c r="A762" s="2">
        <v>404</v>
      </c>
      <c r="B762" s="2">
        <v>774</v>
      </c>
    </row>
    <row r="763" spans="1:2" x14ac:dyDescent="0.25">
      <c r="A763" s="2">
        <v>2722</v>
      </c>
      <c r="B763" s="2">
        <v>775</v>
      </c>
    </row>
    <row r="764" spans="1:2" x14ac:dyDescent="0.25">
      <c r="A764" s="2">
        <v>2831</v>
      </c>
      <c r="B764" s="2">
        <v>776</v>
      </c>
    </row>
    <row r="765" spans="1:2" x14ac:dyDescent="0.25">
      <c r="A765" s="2">
        <v>2524</v>
      </c>
      <c r="B765" s="2">
        <v>777</v>
      </c>
    </row>
    <row r="766" spans="1:2" x14ac:dyDescent="0.25">
      <c r="A766" s="2">
        <v>2613</v>
      </c>
      <c r="B766" s="2">
        <v>778</v>
      </c>
    </row>
    <row r="767" spans="1:2" x14ac:dyDescent="0.25">
      <c r="A767" s="2">
        <v>1746</v>
      </c>
      <c r="B767" s="2">
        <v>779</v>
      </c>
    </row>
    <row r="768" spans="1:2" x14ac:dyDescent="0.25">
      <c r="A768" s="2">
        <v>1653</v>
      </c>
      <c r="B768" s="2">
        <v>780</v>
      </c>
    </row>
    <row r="769" spans="1:2" x14ac:dyDescent="0.25">
      <c r="A769" s="2">
        <v>1612</v>
      </c>
      <c r="B769" s="2">
        <v>781</v>
      </c>
    </row>
    <row r="770" spans="1:2" x14ac:dyDescent="0.25">
      <c r="A770" s="2">
        <v>1311</v>
      </c>
      <c r="B770" s="2">
        <v>782</v>
      </c>
    </row>
    <row r="771" spans="1:2" x14ac:dyDescent="0.25">
      <c r="A771" s="2">
        <v>1361</v>
      </c>
      <c r="B771" s="2">
        <v>783</v>
      </c>
    </row>
    <row r="772" spans="1:2" x14ac:dyDescent="0.25">
      <c r="A772" s="2">
        <v>2652</v>
      </c>
      <c r="B772" s="2">
        <v>784</v>
      </c>
    </row>
    <row r="773" spans="1:2" x14ac:dyDescent="0.25">
      <c r="A773" s="2">
        <v>1813</v>
      </c>
      <c r="B773" s="2">
        <v>785</v>
      </c>
    </row>
    <row r="774" spans="1:2" x14ac:dyDescent="0.25">
      <c r="A774" s="2">
        <v>2189</v>
      </c>
      <c r="B774" s="2">
        <v>787</v>
      </c>
    </row>
    <row r="775" spans="1:2" x14ac:dyDescent="0.25">
      <c r="A775" s="2">
        <v>2294</v>
      </c>
      <c r="B775" s="2">
        <v>788</v>
      </c>
    </row>
    <row r="776" spans="1:2" x14ac:dyDescent="0.25">
      <c r="A776" s="2">
        <v>2506</v>
      </c>
      <c r="B776" s="2">
        <v>789</v>
      </c>
    </row>
    <row r="777" spans="1:2" x14ac:dyDescent="0.25">
      <c r="A777" s="2">
        <v>2636</v>
      </c>
      <c r="B777" s="2">
        <v>790</v>
      </c>
    </row>
    <row r="778" spans="1:2" x14ac:dyDescent="0.25">
      <c r="A778" s="2">
        <v>1585</v>
      </c>
      <c r="B778" s="2">
        <v>791</v>
      </c>
    </row>
    <row r="779" spans="1:2" x14ac:dyDescent="0.25">
      <c r="A779" s="2">
        <v>1402</v>
      </c>
      <c r="B779" s="2">
        <v>792</v>
      </c>
    </row>
    <row r="780" spans="1:2" x14ac:dyDescent="0.25">
      <c r="A780" s="2">
        <v>874</v>
      </c>
      <c r="B780" s="2">
        <v>793</v>
      </c>
    </row>
    <row r="781" spans="1:2" x14ac:dyDescent="0.25">
      <c r="A781" s="2">
        <v>813</v>
      </c>
      <c r="B781" s="2">
        <v>794</v>
      </c>
    </row>
    <row r="782" spans="1:2" x14ac:dyDescent="0.25">
      <c r="A782" s="2">
        <v>2550</v>
      </c>
      <c r="B782" s="2">
        <v>795</v>
      </c>
    </row>
    <row r="783" spans="1:2" x14ac:dyDescent="0.25">
      <c r="A783" s="2">
        <v>1207</v>
      </c>
      <c r="B783" s="2">
        <v>796</v>
      </c>
    </row>
    <row r="784" spans="1:2" x14ac:dyDescent="0.25">
      <c r="A784" s="2">
        <v>517</v>
      </c>
      <c r="B784" s="2">
        <v>797</v>
      </c>
    </row>
    <row r="785" spans="1:2" x14ac:dyDescent="0.25">
      <c r="A785" s="2">
        <v>3317</v>
      </c>
      <c r="B785" s="2">
        <v>798</v>
      </c>
    </row>
    <row r="786" spans="1:2" x14ac:dyDescent="0.25">
      <c r="A786" s="2">
        <v>2599</v>
      </c>
      <c r="B786" s="2">
        <v>799</v>
      </c>
    </row>
    <row r="787" spans="1:2" x14ac:dyDescent="0.25">
      <c r="A787" s="2">
        <v>1544</v>
      </c>
      <c r="B787" s="2">
        <v>800</v>
      </c>
    </row>
    <row r="788" spans="1:2" x14ac:dyDescent="0.25">
      <c r="A788" s="2">
        <v>823</v>
      </c>
      <c r="B788" s="2">
        <v>801</v>
      </c>
    </row>
    <row r="789" spans="1:2" x14ac:dyDescent="0.25">
      <c r="A789" s="2">
        <v>470</v>
      </c>
      <c r="B789" s="2">
        <v>802</v>
      </c>
    </row>
    <row r="790" spans="1:2" x14ac:dyDescent="0.25">
      <c r="A790" s="2">
        <v>3150</v>
      </c>
      <c r="B790" s="2">
        <v>803</v>
      </c>
    </row>
    <row r="791" spans="1:2" x14ac:dyDescent="0.25">
      <c r="A791" s="2">
        <v>2057</v>
      </c>
      <c r="B791" s="2">
        <v>804</v>
      </c>
    </row>
    <row r="792" spans="1:2" x14ac:dyDescent="0.25">
      <c r="A792" s="2">
        <v>1447</v>
      </c>
      <c r="B792" s="2">
        <v>805</v>
      </c>
    </row>
    <row r="793" spans="1:2" x14ac:dyDescent="0.25">
      <c r="A793" s="2">
        <v>807</v>
      </c>
      <c r="B793" s="2">
        <v>806</v>
      </c>
    </row>
    <row r="794" spans="1:2" x14ac:dyDescent="0.25">
      <c r="A794" s="2">
        <v>1735</v>
      </c>
      <c r="B794" s="2">
        <v>807</v>
      </c>
    </row>
    <row r="795" spans="1:2" x14ac:dyDescent="0.25">
      <c r="A795" s="2">
        <v>166</v>
      </c>
      <c r="B795" s="2">
        <v>808</v>
      </c>
    </row>
    <row r="796" spans="1:2" x14ac:dyDescent="0.25">
      <c r="A796" s="2">
        <v>1735</v>
      </c>
      <c r="B796" s="2">
        <v>809</v>
      </c>
    </row>
    <row r="797" spans="1:2" x14ac:dyDescent="0.25">
      <c r="A797" s="2">
        <v>3202</v>
      </c>
      <c r="B797" s="2">
        <v>810</v>
      </c>
    </row>
    <row r="798" spans="1:2" x14ac:dyDescent="0.25">
      <c r="A798" s="2">
        <v>458</v>
      </c>
      <c r="B798" s="2">
        <v>811</v>
      </c>
    </row>
    <row r="799" spans="1:2" x14ac:dyDescent="0.25">
      <c r="A799" s="2">
        <v>2601</v>
      </c>
      <c r="B799" s="2">
        <v>812</v>
      </c>
    </row>
    <row r="800" spans="1:2" x14ac:dyDescent="0.25">
      <c r="A800" s="2">
        <v>3091</v>
      </c>
      <c r="B800" s="2">
        <v>813</v>
      </c>
    </row>
    <row r="801" spans="1:2" x14ac:dyDescent="0.25">
      <c r="A801" s="2">
        <v>946</v>
      </c>
      <c r="B801" s="2">
        <v>814</v>
      </c>
    </row>
    <row r="802" spans="1:2" x14ac:dyDescent="0.25">
      <c r="A802" s="2">
        <v>2601</v>
      </c>
      <c r="B802" s="2">
        <v>815</v>
      </c>
    </row>
    <row r="803" spans="1:2" x14ac:dyDescent="0.25">
      <c r="A803" s="2">
        <v>548</v>
      </c>
      <c r="B803" s="2">
        <v>816</v>
      </c>
    </row>
    <row r="804" spans="1:2" x14ac:dyDescent="0.25">
      <c r="A804" s="2">
        <v>53</v>
      </c>
      <c r="B804" s="2">
        <v>817</v>
      </c>
    </row>
    <row r="805" spans="1:2" x14ac:dyDescent="0.25">
      <c r="A805" s="2">
        <v>932</v>
      </c>
      <c r="B805" s="2">
        <v>818</v>
      </c>
    </row>
    <row r="806" spans="1:2" x14ac:dyDescent="0.25">
      <c r="A806" s="2">
        <v>1858</v>
      </c>
      <c r="B806" s="2">
        <v>819</v>
      </c>
    </row>
    <row r="807" spans="1:2" x14ac:dyDescent="0.25">
      <c r="A807" s="2">
        <v>1715</v>
      </c>
      <c r="B807" s="2">
        <v>820</v>
      </c>
    </row>
    <row r="808" spans="1:2" x14ac:dyDescent="0.25">
      <c r="A808" s="2">
        <v>2023</v>
      </c>
      <c r="B808" s="2">
        <v>821</v>
      </c>
    </row>
    <row r="809" spans="1:2" x14ac:dyDescent="0.25">
      <c r="A809" s="2">
        <v>2370</v>
      </c>
      <c r="B809" s="2">
        <v>822</v>
      </c>
    </row>
    <row r="810" spans="1:2" x14ac:dyDescent="0.25">
      <c r="A810" s="2">
        <v>19</v>
      </c>
      <c r="B810" s="2">
        <v>823</v>
      </c>
    </row>
    <row r="811" spans="1:2" x14ac:dyDescent="0.25">
      <c r="A811" s="2">
        <v>1024</v>
      </c>
      <c r="B811" s="2">
        <v>824</v>
      </c>
    </row>
    <row r="812" spans="1:2" x14ac:dyDescent="0.25">
      <c r="A812" s="2">
        <v>1247</v>
      </c>
      <c r="B812" s="2">
        <v>825</v>
      </c>
    </row>
    <row r="813" spans="1:2" x14ac:dyDescent="0.25">
      <c r="A813" s="2">
        <v>1297</v>
      </c>
      <c r="B813" s="2">
        <v>826</v>
      </c>
    </row>
    <row r="814" spans="1:2" x14ac:dyDescent="0.25">
      <c r="A814" s="2">
        <v>1338</v>
      </c>
      <c r="B814" s="2">
        <v>827</v>
      </c>
    </row>
    <row r="815" spans="1:2" x14ac:dyDescent="0.25">
      <c r="A815" s="2">
        <v>3223</v>
      </c>
      <c r="B815" s="2">
        <v>828</v>
      </c>
    </row>
    <row r="816" spans="1:2" x14ac:dyDescent="0.25">
      <c r="A816" s="2">
        <v>3019</v>
      </c>
      <c r="B816" s="2">
        <v>829</v>
      </c>
    </row>
    <row r="817" spans="1:2" x14ac:dyDescent="0.25">
      <c r="A817" s="2">
        <v>17</v>
      </c>
      <c r="B817" s="2">
        <v>830</v>
      </c>
    </row>
    <row r="818" spans="1:2" x14ac:dyDescent="0.25">
      <c r="A818" s="2">
        <v>188</v>
      </c>
      <c r="B818" s="2">
        <v>831</v>
      </c>
    </row>
    <row r="819" spans="1:2" x14ac:dyDescent="0.25">
      <c r="A819" s="2">
        <v>1091</v>
      </c>
      <c r="B819" s="2">
        <v>832</v>
      </c>
    </row>
    <row r="820" spans="1:2" x14ac:dyDescent="0.25">
      <c r="A820" s="2">
        <v>3448</v>
      </c>
      <c r="B820" s="2">
        <v>833</v>
      </c>
    </row>
    <row r="821" spans="1:2" x14ac:dyDescent="0.25">
      <c r="A821" s="2">
        <v>2210</v>
      </c>
      <c r="B821" s="2">
        <v>834</v>
      </c>
    </row>
    <row r="822" spans="1:2" x14ac:dyDescent="0.25">
      <c r="A822" s="2">
        <v>1085</v>
      </c>
      <c r="B822" s="2">
        <v>835</v>
      </c>
    </row>
    <row r="823" spans="1:2" x14ac:dyDescent="0.25">
      <c r="A823" s="2">
        <v>1937</v>
      </c>
      <c r="B823" s="2">
        <v>836</v>
      </c>
    </row>
    <row r="824" spans="1:2" x14ac:dyDescent="0.25">
      <c r="A824" s="2">
        <v>1894</v>
      </c>
      <c r="B824" s="2">
        <v>837</v>
      </c>
    </row>
    <row r="825" spans="1:2" x14ac:dyDescent="0.25">
      <c r="A825" s="2">
        <v>1556</v>
      </c>
      <c r="B825" s="2">
        <v>838</v>
      </c>
    </row>
    <row r="826" spans="1:2" x14ac:dyDescent="0.25">
      <c r="A826" s="2">
        <v>3163</v>
      </c>
      <c r="B826" s="2">
        <v>840</v>
      </c>
    </row>
    <row r="827" spans="1:2" x14ac:dyDescent="0.25">
      <c r="A827" s="2">
        <v>1799</v>
      </c>
      <c r="B827" s="2">
        <v>841</v>
      </c>
    </row>
    <row r="828" spans="1:2" x14ac:dyDescent="0.25">
      <c r="A828" s="2">
        <v>2955</v>
      </c>
      <c r="B828" s="2">
        <v>842</v>
      </c>
    </row>
    <row r="829" spans="1:2" x14ac:dyDescent="0.25">
      <c r="A829" s="2">
        <v>510</v>
      </c>
      <c r="B829" s="2">
        <v>843</v>
      </c>
    </row>
    <row r="830" spans="1:2" x14ac:dyDescent="0.25">
      <c r="A830" s="2">
        <v>1261</v>
      </c>
      <c r="B830" s="2">
        <v>844</v>
      </c>
    </row>
    <row r="831" spans="1:2" x14ac:dyDescent="0.25">
      <c r="A831" s="2">
        <v>898</v>
      </c>
      <c r="B831" s="2">
        <v>845</v>
      </c>
    </row>
    <row r="832" spans="1:2" x14ac:dyDescent="0.25">
      <c r="A832" s="2">
        <v>1177</v>
      </c>
      <c r="B832" s="2">
        <v>846</v>
      </c>
    </row>
    <row r="833" spans="1:2" x14ac:dyDescent="0.25">
      <c r="A833" s="2">
        <v>3487</v>
      </c>
      <c r="B833" s="2">
        <v>847</v>
      </c>
    </row>
    <row r="834" spans="1:2" x14ac:dyDescent="0.25">
      <c r="A834" s="2">
        <v>602</v>
      </c>
      <c r="B834" s="2">
        <v>848</v>
      </c>
    </row>
    <row r="835" spans="1:2" x14ac:dyDescent="0.25">
      <c r="A835" s="2">
        <v>2488</v>
      </c>
      <c r="B835" s="2">
        <v>849</v>
      </c>
    </row>
    <row r="836" spans="1:2" x14ac:dyDescent="0.25">
      <c r="A836" s="2">
        <v>223</v>
      </c>
      <c r="B836" s="2">
        <v>850</v>
      </c>
    </row>
    <row r="837" spans="1:2" x14ac:dyDescent="0.25">
      <c r="A837" s="2">
        <v>1706</v>
      </c>
      <c r="B837" s="2">
        <v>851</v>
      </c>
    </row>
    <row r="838" spans="1:2" x14ac:dyDescent="0.25">
      <c r="A838" s="2">
        <v>875</v>
      </c>
      <c r="B838" s="2">
        <v>852</v>
      </c>
    </row>
    <row r="839" spans="1:2" x14ac:dyDescent="0.25">
      <c r="A839" s="2">
        <v>3131</v>
      </c>
      <c r="B839" s="2">
        <v>853</v>
      </c>
    </row>
    <row r="840" spans="1:2" x14ac:dyDescent="0.25">
      <c r="A840" s="2">
        <v>2506</v>
      </c>
      <c r="B840" s="2">
        <v>854</v>
      </c>
    </row>
    <row r="841" spans="1:2" x14ac:dyDescent="0.25">
      <c r="A841" s="2">
        <v>941</v>
      </c>
      <c r="B841" s="2">
        <v>855</v>
      </c>
    </row>
    <row r="842" spans="1:2" x14ac:dyDescent="0.25">
      <c r="A842" s="2">
        <v>1413</v>
      </c>
      <c r="B842" s="2">
        <v>856</v>
      </c>
    </row>
    <row r="843" spans="1:2" x14ac:dyDescent="0.25">
      <c r="A843" s="2">
        <v>2443</v>
      </c>
      <c r="B843" s="2">
        <v>857</v>
      </c>
    </row>
    <row r="844" spans="1:2" x14ac:dyDescent="0.25">
      <c r="A844" s="2">
        <v>3292</v>
      </c>
      <c r="B844" s="2">
        <v>858</v>
      </c>
    </row>
    <row r="845" spans="1:2" x14ac:dyDescent="0.25">
      <c r="A845" s="2">
        <v>1826</v>
      </c>
      <c r="B845" s="2">
        <v>859</v>
      </c>
    </row>
    <row r="846" spans="1:2" x14ac:dyDescent="0.25">
      <c r="A846" s="2">
        <v>275</v>
      </c>
      <c r="B846" s="2">
        <v>860</v>
      </c>
    </row>
    <row r="847" spans="1:2" x14ac:dyDescent="0.25">
      <c r="A847" s="2">
        <v>1787</v>
      </c>
      <c r="B847" s="2">
        <v>861</v>
      </c>
    </row>
    <row r="848" spans="1:2" x14ac:dyDescent="0.25">
      <c r="A848" s="2">
        <v>2112</v>
      </c>
      <c r="B848" s="2">
        <v>862</v>
      </c>
    </row>
    <row r="849" spans="1:2" x14ac:dyDescent="0.25">
      <c r="A849" s="2">
        <v>2594</v>
      </c>
      <c r="B849" s="2">
        <v>863</v>
      </c>
    </row>
    <row r="850" spans="1:2" x14ac:dyDescent="0.25">
      <c r="A850" s="2">
        <v>940</v>
      </c>
      <c r="B850" s="2">
        <v>865</v>
      </c>
    </row>
    <row r="851" spans="1:2" x14ac:dyDescent="0.25">
      <c r="A851" s="2">
        <v>3403</v>
      </c>
      <c r="B851" s="2">
        <v>866</v>
      </c>
    </row>
    <row r="852" spans="1:2" x14ac:dyDescent="0.25">
      <c r="A852" s="2">
        <v>3328</v>
      </c>
      <c r="B852" s="2">
        <v>867</v>
      </c>
    </row>
    <row r="853" spans="1:2" x14ac:dyDescent="0.25">
      <c r="A853" s="2">
        <v>1727</v>
      </c>
      <c r="B853" s="2">
        <v>868</v>
      </c>
    </row>
    <row r="854" spans="1:2" x14ac:dyDescent="0.25">
      <c r="A854" s="2">
        <v>1967</v>
      </c>
      <c r="B854" s="2">
        <v>869</v>
      </c>
    </row>
    <row r="855" spans="1:2" x14ac:dyDescent="0.25">
      <c r="A855" s="2">
        <v>717</v>
      </c>
      <c r="B855" s="2">
        <v>870</v>
      </c>
    </row>
    <row r="856" spans="1:2" x14ac:dyDescent="0.25">
      <c r="A856" s="2">
        <v>84</v>
      </c>
      <c r="B856" s="2">
        <v>871</v>
      </c>
    </row>
    <row r="857" spans="1:2" x14ac:dyDescent="0.25">
      <c r="A857" s="2">
        <v>68</v>
      </c>
      <c r="B857" s="2">
        <v>872</v>
      </c>
    </row>
    <row r="858" spans="1:2" x14ac:dyDescent="0.25">
      <c r="A858" s="2">
        <v>58</v>
      </c>
      <c r="B858" s="2">
        <v>873</v>
      </c>
    </row>
    <row r="859" spans="1:2" x14ac:dyDescent="0.25">
      <c r="A859" s="2">
        <v>2582</v>
      </c>
      <c r="B859" s="2">
        <v>874</v>
      </c>
    </row>
    <row r="860" spans="1:2" x14ac:dyDescent="0.25">
      <c r="A860" s="2">
        <v>2865</v>
      </c>
      <c r="B860" s="2">
        <v>875</v>
      </c>
    </row>
    <row r="861" spans="1:2" x14ac:dyDescent="0.25">
      <c r="A861" s="2">
        <v>2780</v>
      </c>
      <c r="B861" s="2">
        <v>876</v>
      </c>
    </row>
    <row r="862" spans="1:2" x14ac:dyDescent="0.25">
      <c r="A862" s="2">
        <v>3321</v>
      </c>
      <c r="B862" s="2">
        <v>877</v>
      </c>
    </row>
    <row r="863" spans="1:2" x14ac:dyDescent="0.25">
      <c r="A863" s="2">
        <v>3283</v>
      </c>
      <c r="B863" s="2">
        <v>878</v>
      </c>
    </row>
    <row r="864" spans="1:2" x14ac:dyDescent="0.25">
      <c r="A864" s="2">
        <v>1621</v>
      </c>
      <c r="B864" s="2">
        <v>879</v>
      </c>
    </row>
    <row r="865" spans="1:2" x14ac:dyDescent="0.25">
      <c r="A865" s="2">
        <v>1123</v>
      </c>
      <c r="B865" s="2">
        <v>880</v>
      </c>
    </row>
    <row r="866" spans="1:2" x14ac:dyDescent="0.25">
      <c r="A866" s="2">
        <v>887</v>
      </c>
      <c r="B866" s="2">
        <v>881</v>
      </c>
    </row>
    <row r="867" spans="1:2" x14ac:dyDescent="0.25">
      <c r="A867" s="2">
        <v>1072</v>
      </c>
      <c r="B867" s="2">
        <v>882</v>
      </c>
    </row>
    <row r="868" spans="1:2" x14ac:dyDescent="0.25">
      <c r="A868" s="2">
        <v>1117</v>
      </c>
      <c r="B868" s="2">
        <v>883</v>
      </c>
    </row>
    <row r="869" spans="1:2" x14ac:dyDescent="0.25">
      <c r="A869" s="2">
        <v>2219</v>
      </c>
      <c r="B869" s="2">
        <v>884</v>
      </c>
    </row>
    <row r="870" spans="1:2" x14ac:dyDescent="0.25">
      <c r="A870" s="2">
        <v>1449</v>
      </c>
      <c r="B870" s="2">
        <v>885</v>
      </c>
    </row>
    <row r="871" spans="1:2" x14ac:dyDescent="0.25">
      <c r="A871" s="2">
        <v>2382</v>
      </c>
      <c r="B871" s="2">
        <v>886</v>
      </c>
    </row>
    <row r="872" spans="1:2" x14ac:dyDescent="0.25">
      <c r="A872" s="2">
        <v>2948</v>
      </c>
      <c r="B872" s="2">
        <v>887</v>
      </c>
    </row>
    <row r="873" spans="1:2" x14ac:dyDescent="0.25">
      <c r="A873" s="2">
        <v>1697</v>
      </c>
      <c r="B873" s="2">
        <v>888</v>
      </c>
    </row>
    <row r="874" spans="1:2" x14ac:dyDescent="0.25">
      <c r="A874" s="2">
        <v>2309</v>
      </c>
      <c r="B874" s="2">
        <v>889</v>
      </c>
    </row>
    <row r="875" spans="1:2" x14ac:dyDescent="0.25">
      <c r="A875" s="2">
        <v>429</v>
      </c>
      <c r="B875" s="2">
        <v>890</v>
      </c>
    </row>
    <row r="876" spans="1:2" x14ac:dyDescent="0.25">
      <c r="A876" s="2">
        <v>2775</v>
      </c>
      <c r="B876" s="2">
        <v>891</v>
      </c>
    </row>
    <row r="877" spans="1:2" x14ac:dyDescent="0.25">
      <c r="A877" s="2">
        <v>1336</v>
      </c>
      <c r="B877" s="2">
        <v>892</v>
      </c>
    </row>
    <row r="878" spans="1:2" x14ac:dyDescent="0.25">
      <c r="A878" s="2">
        <v>684</v>
      </c>
      <c r="B878" s="2">
        <v>893</v>
      </c>
    </row>
    <row r="879" spans="1:2" x14ac:dyDescent="0.25">
      <c r="A879" s="2">
        <v>565</v>
      </c>
      <c r="B879" s="2">
        <v>894</v>
      </c>
    </row>
    <row r="880" spans="1:2" x14ac:dyDescent="0.25">
      <c r="A880" s="2">
        <v>1059</v>
      </c>
      <c r="B880" s="2">
        <v>895</v>
      </c>
    </row>
    <row r="881" spans="1:2" x14ac:dyDescent="0.25">
      <c r="A881" s="2">
        <v>3117</v>
      </c>
      <c r="B881" s="2">
        <v>896</v>
      </c>
    </row>
    <row r="882" spans="1:2" x14ac:dyDescent="0.25">
      <c r="A882" s="2">
        <v>2006</v>
      </c>
      <c r="B882" s="2">
        <v>897</v>
      </c>
    </row>
    <row r="883" spans="1:2" x14ac:dyDescent="0.25">
      <c r="A883" s="2">
        <v>2411</v>
      </c>
      <c r="B883" s="2">
        <v>898</v>
      </c>
    </row>
    <row r="884" spans="1:2" x14ac:dyDescent="0.25">
      <c r="A884" s="2">
        <v>1254</v>
      </c>
      <c r="B884" s="2">
        <v>899</v>
      </c>
    </row>
    <row r="885" spans="1:2" x14ac:dyDescent="0.25">
      <c r="A885" s="2">
        <v>864</v>
      </c>
      <c r="B885" s="2">
        <v>900</v>
      </c>
    </row>
    <row r="886" spans="1:2" x14ac:dyDescent="0.25">
      <c r="A886" s="2">
        <v>1852</v>
      </c>
      <c r="B886" s="2">
        <v>901</v>
      </c>
    </row>
    <row r="887" spans="1:2" x14ac:dyDescent="0.25">
      <c r="A887" s="2">
        <v>2797</v>
      </c>
      <c r="B887" s="2">
        <v>902</v>
      </c>
    </row>
    <row r="888" spans="1:2" x14ac:dyDescent="0.25">
      <c r="A888" s="2">
        <v>1131</v>
      </c>
      <c r="B888" s="2">
        <v>903</v>
      </c>
    </row>
    <row r="889" spans="1:2" x14ac:dyDescent="0.25">
      <c r="A889" s="2">
        <v>2773</v>
      </c>
      <c r="B889" s="2">
        <v>904</v>
      </c>
    </row>
    <row r="890" spans="1:2" x14ac:dyDescent="0.25">
      <c r="A890" s="2">
        <v>1328</v>
      </c>
      <c r="B890" s="2">
        <v>905</v>
      </c>
    </row>
    <row r="891" spans="1:2" x14ac:dyDescent="0.25">
      <c r="A891" s="2">
        <v>2935</v>
      </c>
      <c r="B891" s="2">
        <v>906</v>
      </c>
    </row>
    <row r="892" spans="1:2" x14ac:dyDescent="0.25">
      <c r="A892" s="2">
        <v>2677</v>
      </c>
      <c r="B892" s="2">
        <v>907</v>
      </c>
    </row>
    <row r="893" spans="1:2" x14ac:dyDescent="0.25">
      <c r="A893" s="2">
        <v>1437</v>
      </c>
      <c r="B893" s="2">
        <v>908</v>
      </c>
    </row>
    <row r="894" spans="1:2" x14ac:dyDescent="0.25">
      <c r="A894" s="2">
        <v>2198</v>
      </c>
      <c r="B894" s="2">
        <v>909</v>
      </c>
    </row>
    <row r="895" spans="1:2" x14ac:dyDescent="0.25">
      <c r="A895" s="2">
        <v>2388</v>
      </c>
      <c r="B895" s="2">
        <v>910</v>
      </c>
    </row>
    <row r="896" spans="1:2" x14ac:dyDescent="0.25">
      <c r="A896" s="2">
        <v>552</v>
      </c>
      <c r="B896" s="2">
        <v>911</v>
      </c>
    </row>
    <row r="897" spans="1:2" x14ac:dyDescent="0.25">
      <c r="A897" s="2">
        <v>2411</v>
      </c>
      <c r="B897" s="2">
        <v>912</v>
      </c>
    </row>
    <row r="898" spans="1:2" x14ac:dyDescent="0.25">
      <c r="A898" s="2">
        <v>23</v>
      </c>
      <c r="B898" s="2">
        <v>913</v>
      </c>
    </row>
    <row r="899" spans="1:2" x14ac:dyDescent="0.25">
      <c r="A899" s="2">
        <v>282</v>
      </c>
      <c r="B899" s="2">
        <v>914</v>
      </c>
    </row>
    <row r="900" spans="1:2" x14ac:dyDescent="0.25">
      <c r="A900" s="2">
        <v>2849</v>
      </c>
      <c r="B900" s="2">
        <v>915</v>
      </c>
    </row>
    <row r="901" spans="1:2" x14ac:dyDescent="0.25">
      <c r="A901" s="2">
        <v>634</v>
      </c>
      <c r="B901" s="2">
        <v>916</v>
      </c>
    </row>
    <row r="902" spans="1:2" x14ac:dyDescent="0.25">
      <c r="A902" s="2">
        <v>2079</v>
      </c>
      <c r="B902" s="2">
        <v>917</v>
      </c>
    </row>
    <row r="903" spans="1:2" x14ac:dyDescent="0.25">
      <c r="A903" s="2">
        <v>1724</v>
      </c>
      <c r="B903" s="2">
        <v>918</v>
      </c>
    </row>
    <row r="904" spans="1:2" x14ac:dyDescent="0.25">
      <c r="A904" s="2">
        <v>1870</v>
      </c>
      <c r="B904" s="2">
        <v>919</v>
      </c>
    </row>
    <row r="905" spans="1:2" x14ac:dyDescent="0.25">
      <c r="A905" s="2">
        <v>2258</v>
      </c>
      <c r="B905" s="2">
        <v>920</v>
      </c>
    </row>
    <row r="906" spans="1:2" x14ac:dyDescent="0.25">
      <c r="A906" s="2">
        <v>1253</v>
      </c>
      <c r="B906" s="2">
        <v>921</v>
      </c>
    </row>
    <row r="907" spans="1:2" x14ac:dyDescent="0.25">
      <c r="A907" s="2">
        <v>857</v>
      </c>
      <c r="B907" s="2">
        <v>922</v>
      </c>
    </row>
    <row r="908" spans="1:2" x14ac:dyDescent="0.25">
      <c r="A908" s="2">
        <v>1372</v>
      </c>
      <c r="B908" s="2">
        <v>923</v>
      </c>
    </row>
    <row r="909" spans="1:2" x14ac:dyDescent="0.25">
      <c r="A909" s="2">
        <v>260</v>
      </c>
      <c r="B909" s="2">
        <v>924</v>
      </c>
    </row>
    <row r="910" spans="1:2" x14ac:dyDescent="0.25">
      <c r="A910" s="2">
        <v>2204</v>
      </c>
      <c r="B910" s="2">
        <v>925</v>
      </c>
    </row>
    <row r="911" spans="1:2" x14ac:dyDescent="0.25">
      <c r="A911" s="2">
        <v>1434</v>
      </c>
      <c r="B911" s="2">
        <v>926</v>
      </c>
    </row>
    <row r="912" spans="1:2" x14ac:dyDescent="0.25">
      <c r="A912" s="2">
        <v>1154</v>
      </c>
      <c r="B912" s="2">
        <v>927</v>
      </c>
    </row>
    <row r="913" spans="1:2" x14ac:dyDescent="0.25">
      <c r="A913" s="2">
        <v>3073</v>
      </c>
      <c r="B913" s="2">
        <v>928</v>
      </c>
    </row>
    <row r="914" spans="1:2" x14ac:dyDescent="0.25">
      <c r="A914" s="2">
        <v>1348</v>
      </c>
      <c r="B914" s="2">
        <v>929</v>
      </c>
    </row>
    <row r="915" spans="1:2" x14ac:dyDescent="0.25">
      <c r="A915" s="2">
        <v>988</v>
      </c>
      <c r="B915" s="2">
        <v>930</v>
      </c>
    </row>
    <row r="916" spans="1:2" x14ac:dyDescent="0.25">
      <c r="A916" s="2">
        <v>813</v>
      </c>
      <c r="B916" s="2">
        <v>931</v>
      </c>
    </row>
    <row r="917" spans="1:2" x14ac:dyDescent="0.25">
      <c r="A917" s="2">
        <v>2871</v>
      </c>
      <c r="B917" s="2">
        <v>932</v>
      </c>
    </row>
    <row r="918" spans="1:2" x14ac:dyDescent="0.25">
      <c r="A918" s="2">
        <v>1724</v>
      </c>
      <c r="B918" s="2">
        <v>933</v>
      </c>
    </row>
    <row r="919" spans="1:2" x14ac:dyDescent="0.25">
      <c r="A919" s="2">
        <v>2221</v>
      </c>
      <c r="B919" s="2">
        <v>934</v>
      </c>
    </row>
    <row r="920" spans="1:2" x14ac:dyDescent="0.25">
      <c r="A920" s="2">
        <v>217</v>
      </c>
      <c r="B920" s="2">
        <v>935</v>
      </c>
    </row>
    <row r="921" spans="1:2" x14ac:dyDescent="0.25">
      <c r="A921" s="2">
        <v>1178</v>
      </c>
      <c r="B921" s="2">
        <v>936</v>
      </c>
    </row>
    <row r="922" spans="1:2" x14ac:dyDescent="0.25">
      <c r="A922" s="2">
        <v>652</v>
      </c>
      <c r="B922" s="2">
        <v>937</v>
      </c>
    </row>
    <row r="923" spans="1:2" x14ac:dyDescent="0.25">
      <c r="A923" s="2">
        <v>445</v>
      </c>
      <c r="B923" s="2">
        <v>938</v>
      </c>
    </row>
    <row r="924" spans="1:2" x14ac:dyDescent="0.25">
      <c r="A924" s="2">
        <v>311</v>
      </c>
      <c r="B924" s="2">
        <v>941</v>
      </c>
    </row>
    <row r="925" spans="1:2" x14ac:dyDescent="0.25">
      <c r="A925" s="2">
        <v>1982</v>
      </c>
      <c r="B925" s="2">
        <v>942</v>
      </c>
    </row>
    <row r="926" spans="1:2" x14ac:dyDescent="0.25">
      <c r="A926" s="2">
        <v>1439</v>
      </c>
      <c r="B926" s="2">
        <v>943</v>
      </c>
    </row>
    <row r="927" spans="1:2" x14ac:dyDescent="0.25">
      <c r="A927" s="2">
        <v>3019</v>
      </c>
      <c r="B927" s="2">
        <v>944</v>
      </c>
    </row>
    <row r="928" spans="1:2" x14ac:dyDescent="0.25">
      <c r="A928" s="2">
        <v>3404</v>
      </c>
      <c r="B928" s="2">
        <v>945</v>
      </c>
    </row>
    <row r="929" spans="1:2" x14ac:dyDescent="0.25">
      <c r="A929" s="2">
        <v>2233</v>
      </c>
      <c r="B929" s="2">
        <v>946</v>
      </c>
    </row>
    <row r="930" spans="1:2" x14ac:dyDescent="0.25">
      <c r="A930" s="2">
        <v>1391</v>
      </c>
      <c r="B930" s="2">
        <v>947</v>
      </c>
    </row>
    <row r="931" spans="1:2" x14ac:dyDescent="0.25">
      <c r="A931" s="2">
        <v>3199</v>
      </c>
      <c r="B931" s="2">
        <v>948</v>
      </c>
    </row>
    <row r="932" spans="1:2" x14ac:dyDescent="0.25">
      <c r="A932" s="2">
        <v>1430</v>
      </c>
      <c r="B932" s="2">
        <v>949</v>
      </c>
    </row>
    <row r="933" spans="1:2" x14ac:dyDescent="0.25">
      <c r="A933" s="2">
        <v>2448</v>
      </c>
      <c r="B933" s="2">
        <v>950</v>
      </c>
    </row>
    <row r="934" spans="1:2" x14ac:dyDescent="0.25">
      <c r="A934" s="2">
        <v>3241</v>
      </c>
      <c r="B934" s="2">
        <v>951</v>
      </c>
    </row>
    <row r="935" spans="1:2" x14ac:dyDescent="0.25">
      <c r="A935" s="2">
        <v>3326</v>
      </c>
      <c r="B935" s="2">
        <v>952</v>
      </c>
    </row>
    <row r="936" spans="1:2" x14ac:dyDescent="0.25">
      <c r="A936" s="2">
        <v>3048</v>
      </c>
      <c r="B936" s="2">
        <v>953</v>
      </c>
    </row>
    <row r="937" spans="1:2" x14ac:dyDescent="0.25">
      <c r="A937" s="2">
        <v>3288</v>
      </c>
      <c r="B937" s="2">
        <v>954</v>
      </c>
    </row>
    <row r="938" spans="1:2" x14ac:dyDescent="0.25">
      <c r="A938" s="2">
        <v>515</v>
      </c>
      <c r="B938" s="2">
        <v>955</v>
      </c>
    </row>
    <row r="939" spans="1:2" x14ac:dyDescent="0.25">
      <c r="A939" s="2">
        <v>470</v>
      </c>
      <c r="B939" s="2">
        <v>956</v>
      </c>
    </row>
    <row r="940" spans="1:2" x14ac:dyDescent="0.25">
      <c r="A940" s="2">
        <v>2810</v>
      </c>
      <c r="B940" s="2">
        <v>957</v>
      </c>
    </row>
    <row r="941" spans="1:2" x14ac:dyDescent="0.25">
      <c r="A941" s="2">
        <v>2225</v>
      </c>
      <c r="B941" s="2">
        <v>958</v>
      </c>
    </row>
    <row r="942" spans="1:2" x14ac:dyDescent="0.25">
      <c r="A942" s="2">
        <v>2887</v>
      </c>
      <c r="B942" s="2">
        <v>959</v>
      </c>
    </row>
    <row r="943" spans="1:2" x14ac:dyDescent="0.25">
      <c r="A943" s="2">
        <v>2601</v>
      </c>
      <c r="B943" s="2">
        <v>960</v>
      </c>
    </row>
    <row r="944" spans="1:2" x14ac:dyDescent="0.25">
      <c r="A944" s="2">
        <v>3030</v>
      </c>
      <c r="B944" s="2">
        <v>961</v>
      </c>
    </row>
    <row r="945" spans="1:2" x14ac:dyDescent="0.25">
      <c r="A945" s="2">
        <v>3053</v>
      </c>
      <c r="B945" s="2">
        <v>962</v>
      </c>
    </row>
    <row r="946" spans="1:2" x14ac:dyDescent="0.25">
      <c r="A946" s="2">
        <v>1090</v>
      </c>
      <c r="B946" s="2">
        <v>963</v>
      </c>
    </row>
    <row r="947" spans="1:2" x14ac:dyDescent="0.25">
      <c r="A947" s="2">
        <v>2069</v>
      </c>
      <c r="B947" s="2">
        <v>964</v>
      </c>
    </row>
    <row r="948" spans="1:2" x14ac:dyDescent="0.25">
      <c r="A948" s="2">
        <v>2535</v>
      </c>
      <c r="B948" s="2">
        <v>965</v>
      </c>
    </row>
    <row r="949" spans="1:2" x14ac:dyDescent="0.25">
      <c r="A949" s="2">
        <v>852</v>
      </c>
      <c r="B949" s="2">
        <v>966</v>
      </c>
    </row>
    <row r="950" spans="1:2" x14ac:dyDescent="0.25">
      <c r="A950" s="2">
        <v>140</v>
      </c>
      <c r="B950" s="2">
        <v>967</v>
      </c>
    </row>
    <row r="951" spans="1:2" x14ac:dyDescent="0.25">
      <c r="A951" s="2">
        <v>1000</v>
      </c>
      <c r="B951" s="2">
        <v>968</v>
      </c>
    </row>
    <row r="952" spans="1:2" x14ac:dyDescent="0.25">
      <c r="A952" s="2">
        <v>315</v>
      </c>
      <c r="B952" s="2">
        <v>969</v>
      </c>
    </row>
    <row r="953" spans="1:2" x14ac:dyDescent="0.25">
      <c r="A953" s="2">
        <v>1273</v>
      </c>
      <c r="B953" s="2">
        <v>970</v>
      </c>
    </row>
    <row r="954" spans="1:2" x14ac:dyDescent="0.25">
      <c r="A954" s="2">
        <v>1724</v>
      </c>
      <c r="B954" s="2">
        <v>971</v>
      </c>
    </row>
    <row r="955" spans="1:2" x14ac:dyDescent="0.25">
      <c r="A955" s="2">
        <v>2411</v>
      </c>
      <c r="B955" s="2">
        <v>972</v>
      </c>
    </row>
    <row r="956" spans="1:2" x14ac:dyDescent="0.25">
      <c r="A956" s="2">
        <v>2060</v>
      </c>
      <c r="B956" s="2">
        <v>973</v>
      </c>
    </row>
    <row r="957" spans="1:2" x14ac:dyDescent="0.25">
      <c r="A957" s="2">
        <v>1847</v>
      </c>
      <c r="B957" s="2">
        <v>974</v>
      </c>
    </row>
    <row r="958" spans="1:2" x14ac:dyDescent="0.25">
      <c r="A958" s="2">
        <v>736</v>
      </c>
      <c r="B958" s="2">
        <v>975</v>
      </c>
    </row>
    <row r="959" spans="1:2" x14ac:dyDescent="0.25">
      <c r="A959" s="2">
        <v>1813</v>
      </c>
      <c r="B959" s="2">
        <v>976</v>
      </c>
    </row>
    <row r="960" spans="1:2" x14ac:dyDescent="0.25">
      <c r="A960" s="2">
        <v>2338</v>
      </c>
      <c r="B960" s="2">
        <v>977</v>
      </c>
    </row>
    <row r="961" spans="1:2" x14ac:dyDescent="0.25">
      <c r="A961" s="2">
        <v>120</v>
      </c>
      <c r="B961" s="2">
        <v>978</v>
      </c>
    </row>
    <row r="962" spans="1:2" x14ac:dyDescent="0.25">
      <c r="A962" s="2">
        <v>81</v>
      </c>
      <c r="B962" s="2">
        <v>979</v>
      </c>
    </row>
    <row r="963" spans="1:2" x14ac:dyDescent="0.25">
      <c r="A963" s="2">
        <v>974</v>
      </c>
      <c r="B963" s="2">
        <v>980</v>
      </c>
    </row>
    <row r="964" spans="1:2" x14ac:dyDescent="0.25">
      <c r="A964" s="2">
        <v>1945</v>
      </c>
      <c r="B964" s="2">
        <v>981</v>
      </c>
    </row>
    <row r="965" spans="1:2" x14ac:dyDescent="0.25">
      <c r="A965" s="2">
        <v>1453</v>
      </c>
      <c r="B965" s="2">
        <v>982</v>
      </c>
    </row>
    <row r="966" spans="1:2" x14ac:dyDescent="0.25">
      <c r="A966" s="2">
        <v>859</v>
      </c>
      <c r="B966" s="2">
        <v>983</v>
      </c>
    </row>
    <row r="967" spans="1:2" x14ac:dyDescent="0.25">
      <c r="A967" s="2">
        <v>2246</v>
      </c>
      <c r="B967" s="2">
        <v>984</v>
      </c>
    </row>
    <row r="968" spans="1:2" x14ac:dyDescent="0.25">
      <c r="A968" s="2">
        <v>3115</v>
      </c>
      <c r="B968" s="2">
        <v>985</v>
      </c>
    </row>
    <row r="969" spans="1:2" x14ac:dyDescent="0.25">
      <c r="A969" s="2">
        <v>2672</v>
      </c>
      <c r="B969" s="2">
        <v>986</v>
      </c>
    </row>
    <row r="970" spans="1:2" x14ac:dyDescent="0.25">
      <c r="A970" s="2">
        <v>2959</v>
      </c>
      <c r="B970" s="2">
        <v>987</v>
      </c>
    </row>
    <row r="971" spans="1:2" x14ac:dyDescent="0.25">
      <c r="A971" s="2">
        <v>2613</v>
      </c>
      <c r="B971" s="2">
        <v>988</v>
      </c>
    </row>
    <row r="972" spans="1:2" x14ac:dyDescent="0.25">
      <c r="A972" s="2">
        <v>3219</v>
      </c>
      <c r="B972" s="2">
        <v>989</v>
      </c>
    </row>
    <row r="973" spans="1:2" x14ac:dyDescent="0.25">
      <c r="A973" s="2">
        <v>2114</v>
      </c>
      <c r="B973" s="2">
        <v>991</v>
      </c>
    </row>
    <row r="974" spans="1:2" x14ac:dyDescent="0.25">
      <c r="A974" s="2">
        <v>1859</v>
      </c>
      <c r="B974" s="2">
        <v>992</v>
      </c>
    </row>
    <row r="975" spans="1:2" x14ac:dyDescent="0.25">
      <c r="A975" s="2">
        <v>2033</v>
      </c>
      <c r="B975" s="2">
        <v>993</v>
      </c>
    </row>
    <row r="976" spans="1:2" x14ac:dyDescent="0.25">
      <c r="A976" s="2">
        <v>323</v>
      </c>
      <c r="B976" s="2">
        <v>994</v>
      </c>
    </row>
    <row r="977" spans="1:2" x14ac:dyDescent="0.25">
      <c r="A977" s="2">
        <v>1585</v>
      </c>
      <c r="B977" s="2">
        <v>995</v>
      </c>
    </row>
    <row r="978" spans="1:2" x14ac:dyDescent="0.25">
      <c r="A978" s="2">
        <v>1034</v>
      </c>
      <c r="B978" s="2">
        <v>996</v>
      </c>
    </row>
    <row r="979" spans="1:2" x14ac:dyDescent="0.25">
      <c r="A979" s="2">
        <v>2535</v>
      </c>
      <c r="B979" s="2">
        <v>997</v>
      </c>
    </row>
    <row r="980" spans="1:2" x14ac:dyDescent="0.25">
      <c r="A980" s="2">
        <v>1673</v>
      </c>
      <c r="B980" s="2">
        <v>998</v>
      </c>
    </row>
    <row r="981" spans="1:2" x14ac:dyDescent="0.25">
      <c r="A981" s="2">
        <v>1230</v>
      </c>
      <c r="B981" s="2">
        <v>999</v>
      </c>
    </row>
    <row r="982" spans="1:2" x14ac:dyDescent="0.25">
      <c r="A982" s="2">
        <v>1822</v>
      </c>
      <c r="B982" s="2">
        <v>1000</v>
      </c>
    </row>
    <row r="983" spans="1:2" x14ac:dyDescent="0.25">
      <c r="A983" s="2">
        <v>3359</v>
      </c>
      <c r="B983" s="2">
        <v>1001</v>
      </c>
    </row>
    <row r="984" spans="1:2" x14ac:dyDescent="0.25">
      <c r="A984" s="2">
        <v>1826</v>
      </c>
      <c r="B984" s="2">
        <v>1002</v>
      </c>
    </row>
    <row r="985" spans="1:2" x14ac:dyDescent="0.25">
      <c r="A985" s="2">
        <v>193</v>
      </c>
      <c r="B985" s="2">
        <v>1003</v>
      </c>
    </row>
    <row r="986" spans="1:2" x14ac:dyDescent="0.25">
      <c r="A986" s="2">
        <v>1775</v>
      </c>
      <c r="B986" s="2">
        <v>1004</v>
      </c>
    </row>
    <row r="987" spans="1:2" x14ac:dyDescent="0.25">
      <c r="A987" s="2">
        <v>1613</v>
      </c>
      <c r="B987" s="2">
        <v>1005</v>
      </c>
    </row>
    <row r="988" spans="1:2" x14ac:dyDescent="0.25">
      <c r="A988" s="2">
        <v>2233</v>
      </c>
      <c r="B988" s="2">
        <v>1006</v>
      </c>
    </row>
    <row r="989" spans="1:2" x14ac:dyDescent="0.25">
      <c r="A989" s="2">
        <v>1557</v>
      </c>
      <c r="B989" s="2">
        <v>1007</v>
      </c>
    </row>
    <row r="990" spans="1:2" x14ac:dyDescent="0.25">
      <c r="A990" s="2">
        <v>1705</v>
      </c>
      <c r="B990" s="2">
        <v>1008</v>
      </c>
    </row>
    <row r="991" spans="1:2" x14ac:dyDescent="0.25">
      <c r="A991" s="2">
        <v>2570</v>
      </c>
      <c r="B991" s="2">
        <v>1010</v>
      </c>
    </row>
    <row r="992" spans="1:2" x14ac:dyDescent="0.25">
      <c r="A992" s="2">
        <v>1735</v>
      </c>
      <c r="B992" s="2">
        <v>1011</v>
      </c>
    </row>
    <row r="993" spans="1:2" x14ac:dyDescent="0.25">
      <c r="A993" s="2">
        <v>1602</v>
      </c>
      <c r="B993" s="2">
        <v>1012</v>
      </c>
    </row>
    <row r="994" spans="1:2" x14ac:dyDescent="0.25">
      <c r="A994" s="2">
        <v>1794</v>
      </c>
      <c r="B994" s="2">
        <v>1013</v>
      </c>
    </row>
    <row r="995" spans="1:2" x14ac:dyDescent="0.25">
      <c r="A995" s="2">
        <v>1187</v>
      </c>
      <c r="B995" s="2">
        <v>1014</v>
      </c>
    </row>
    <row r="996" spans="1:2" x14ac:dyDescent="0.25">
      <c r="A996" s="2">
        <v>1858</v>
      </c>
      <c r="B996" s="2">
        <v>1015</v>
      </c>
    </row>
    <row r="997" spans="1:2" x14ac:dyDescent="0.25">
      <c r="A997" s="2">
        <v>3150</v>
      </c>
      <c r="B997" s="2">
        <v>1016</v>
      </c>
    </row>
    <row r="998" spans="1:2" x14ac:dyDescent="0.25">
      <c r="A998" s="2">
        <v>2006</v>
      </c>
      <c r="B998" s="2">
        <v>1017</v>
      </c>
    </row>
    <row r="999" spans="1:2" x14ac:dyDescent="0.25">
      <c r="A999" s="2">
        <v>1764</v>
      </c>
      <c r="B999" s="2">
        <v>1018</v>
      </c>
    </row>
    <row r="1000" spans="1:2" x14ac:dyDescent="0.25">
      <c r="A1000" s="2">
        <v>3126</v>
      </c>
      <c r="B1000" s="2">
        <v>1019</v>
      </c>
    </row>
    <row r="1001" spans="1:2" x14ac:dyDescent="0.25">
      <c r="A1001" s="2">
        <v>2321</v>
      </c>
      <c r="B1001" s="2">
        <v>1020</v>
      </c>
    </row>
    <row r="1002" spans="1:2" x14ac:dyDescent="0.25">
      <c r="A1002" s="2">
        <v>572</v>
      </c>
      <c r="B1002" s="2">
        <v>1021</v>
      </c>
    </row>
    <row r="1003" spans="1:2" x14ac:dyDescent="0.25">
      <c r="A1003" s="2">
        <v>3392</v>
      </c>
      <c r="B1003" s="2">
        <v>1022</v>
      </c>
    </row>
    <row r="1004" spans="1:2" x14ac:dyDescent="0.25">
      <c r="A1004" s="2">
        <v>3189</v>
      </c>
      <c r="B1004" s="2">
        <v>1023</v>
      </c>
    </row>
    <row r="1005" spans="1:2" x14ac:dyDescent="0.25">
      <c r="A1005" s="2">
        <v>3488</v>
      </c>
      <c r="B1005" s="2">
        <v>1025</v>
      </c>
    </row>
    <row r="1006" spans="1:2" x14ac:dyDescent="0.25">
      <c r="A1006" s="2">
        <v>2079</v>
      </c>
      <c r="B1006" s="2">
        <v>1026</v>
      </c>
    </row>
    <row r="1007" spans="1:2" x14ac:dyDescent="0.25">
      <c r="A1007" s="2">
        <v>1434</v>
      </c>
      <c r="B1007" s="2">
        <v>1027</v>
      </c>
    </row>
    <row r="1008" spans="1:2" x14ac:dyDescent="0.25">
      <c r="A1008" s="2">
        <v>1866</v>
      </c>
      <c r="B1008" s="2">
        <v>1028</v>
      </c>
    </row>
    <row r="1009" spans="1:2" x14ac:dyDescent="0.25">
      <c r="A1009" s="2">
        <v>2458</v>
      </c>
      <c r="B1009" s="2">
        <v>1029</v>
      </c>
    </row>
    <row r="1010" spans="1:2" x14ac:dyDescent="0.25">
      <c r="A1010" s="2">
        <v>1145</v>
      </c>
      <c r="B1010" s="2">
        <v>1030</v>
      </c>
    </row>
    <row r="1011" spans="1:2" x14ac:dyDescent="0.25">
      <c r="A1011" s="2">
        <v>2033</v>
      </c>
      <c r="B1011" s="2">
        <v>1031</v>
      </c>
    </row>
    <row r="1012" spans="1:2" x14ac:dyDescent="0.25">
      <c r="A1012" s="2">
        <v>582</v>
      </c>
      <c r="B1012" s="2">
        <v>1032</v>
      </c>
    </row>
    <row r="1013" spans="1:2" x14ac:dyDescent="0.25">
      <c r="A1013" s="2">
        <v>3433</v>
      </c>
      <c r="B1013" s="2">
        <v>1033</v>
      </c>
    </row>
    <row r="1014" spans="1:2" x14ac:dyDescent="0.25">
      <c r="A1014" s="2">
        <v>2909</v>
      </c>
      <c r="B1014" s="2">
        <v>1034</v>
      </c>
    </row>
    <row r="1015" spans="1:2" x14ac:dyDescent="0.25">
      <c r="A1015" s="2">
        <v>3349</v>
      </c>
      <c r="B1015" s="2">
        <v>1035</v>
      </c>
    </row>
    <row r="1016" spans="1:2" x14ac:dyDescent="0.25">
      <c r="A1016" s="2">
        <v>1337</v>
      </c>
      <c r="B1016" s="2">
        <v>1036</v>
      </c>
    </row>
    <row r="1017" spans="1:2" x14ac:dyDescent="0.25">
      <c r="A1017" s="2">
        <v>2774</v>
      </c>
      <c r="B1017" s="2">
        <v>1037</v>
      </c>
    </row>
    <row r="1018" spans="1:2" x14ac:dyDescent="0.25">
      <c r="A1018" s="2">
        <v>1109</v>
      </c>
      <c r="B1018" s="2">
        <v>1038</v>
      </c>
    </row>
    <row r="1019" spans="1:2" x14ac:dyDescent="0.25">
      <c r="A1019" s="2">
        <v>1375</v>
      </c>
      <c r="B1019" s="2">
        <v>1039</v>
      </c>
    </row>
    <row r="1020" spans="1:2" x14ac:dyDescent="0.25">
      <c r="A1020" s="2">
        <v>74</v>
      </c>
      <c r="B1020" s="2">
        <v>1040</v>
      </c>
    </row>
    <row r="1021" spans="1:2" x14ac:dyDescent="0.25">
      <c r="A1021" s="2">
        <v>3121</v>
      </c>
      <c r="B1021" s="2">
        <v>1041</v>
      </c>
    </row>
    <row r="1022" spans="1:2" x14ac:dyDescent="0.25">
      <c r="A1022" s="2">
        <v>1414</v>
      </c>
      <c r="B1022" s="2">
        <v>1042</v>
      </c>
    </row>
    <row r="1023" spans="1:2" x14ac:dyDescent="0.25">
      <c r="A1023" s="2">
        <v>3404</v>
      </c>
      <c r="B1023" s="2">
        <v>1043</v>
      </c>
    </row>
    <row r="1024" spans="1:2" x14ac:dyDescent="0.25">
      <c r="A1024" s="2">
        <v>1986</v>
      </c>
      <c r="B1024" s="2">
        <v>1044</v>
      </c>
    </row>
    <row r="1025" spans="1:2" x14ac:dyDescent="0.25">
      <c r="A1025" s="2">
        <v>1434</v>
      </c>
      <c r="B1025" s="2">
        <v>1045</v>
      </c>
    </row>
    <row r="1026" spans="1:2" x14ac:dyDescent="0.25">
      <c r="A1026" s="2">
        <v>2989</v>
      </c>
      <c r="B1026" s="2">
        <v>1046</v>
      </c>
    </row>
    <row r="1027" spans="1:2" x14ac:dyDescent="0.25">
      <c r="A1027" s="2">
        <v>1466</v>
      </c>
      <c r="B1027" s="2">
        <v>1047</v>
      </c>
    </row>
    <row r="1028" spans="1:2" x14ac:dyDescent="0.25">
      <c r="A1028" s="2">
        <v>1667</v>
      </c>
      <c r="B1028" s="2">
        <v>1048</v>
      </c>
    </row>
    <row r="1029" spans="1:2" x14ac:dyDescent="0.25">
      <c r="A1029" s="2">
        <v>1613</v>
      </c>
      <c r="B1029" s="2">
        <v>1049</v>
      </c>
    </row>
    <row r="1030" spans="1:2" x14ac:dyDescent="0.25">
      <c r="A1030" s="2">
        <v>1618</v>
      </c>
      <c r="B1030" s="2">
        <v>1050</v>
      </c>
    </row>
    <row r="1031" spans="1:2" x14ac:dyDescent="0.25">
      <c r="A1031" s="2">
        <v>1663</v>
      </c>
      <c r="B1031" s="2">
        <v>1051</v>
      </c>
    </row>
    <row r="1032" spans="1:2" x14ac:dyDescent="0.25">
      <c r="A1032" s="2">
        <v>1465</v>
      </c>
      <c r="B1032" s="2">
        <v>1052</v>
      </c>
    </row>
    <row r="1033" spans="1:2" x14ac:dyDescent="0.25">
      <c r="A1033" s="2">
        <v>299</v>
      </c>
      <c r="B1033" s="2">
        <v>1053</v>
      </c>
    </row>
    <row r="1034" spans="1:2" x14ac:dyDescent="0.25">
      <c r="A1034" s="2">
        <v>1692</v>
      </c>
      <c r="B1034" s="2">
        <v>1054</v>
      </c>
    </row>
    <row r="1035" spans="1:2" x14ac:dyDescent="0.25">
      <c r="A1035" s="2">
        <v>115</v>
      </c>
      <c r="B1035" s="2">
        <v>1055</v>
      </c>
    </row>
    <row r="1036" spans="1:2" x14ac:dyDescent="0.25">
      <c r="A1036" s="2">
        <v>34</v>
      </c>
      <c r="B1036" s="2">
        <v>1056</v>
      </c>
    </row>
    <row r="1037" spans="1:2" x14ac:dyDescent="0.25">
      <c r="A1037" s="2">
        <v>2095</v>
      </c>
      <c r="B1037" s="2">
        <v>1057</v>
      </c>
    </row>
    <row r="1038" spans="1:2" x14ac:dyDescent="0.25">
      <c r="A1038" s="2">
        <v>2675</v>
      </c>
      <c r="B1038" s="2">
        <v>1058</v>
      </c>
    </row>
    <row r="1039" spans="1:2" x14ac:dyDescent="0.25">
      <c r="A1039" s="2">
        <v>2482</v>
      </c>
      <c r="B1039" s="2">
        <v>1059</v>
      </c>
    </row>
    <row r="1040" spans="1:2" x14ac:dyDescent="0.25">
      <c r="A1040" s="2">
        <v>2599</v>
      </c>
      <c r="B1040" s="2">
        <v>1060</v>
      </c>
    </row>
    <row r="1041" spans="1:2" x14ac:dyDescent="0.25">
      <c r="A1041" s="2">
        <v>93</v>
      </c>
      <c r="B1041" s="2">
        <v>1061</v>
      </c>
    </row>
    <row r="1042" spans="1:2" x14ac:dyDescent="0.25">
      <c r="A1042" s="2">
        <v>2806</v>
      </c>
      <c r="B1042" s="2">
        <v>1062</v>
      </c>
    </row>
    <row r="1043" spans="1:2" x14ac:dyDescent="0.25">
      <c r="A1043" s="2">
        <v>2963</v>
      </c>
      <c r="B1043" s="2">
        <v>1063</v>
      </c>
    </row>
    <row r="1044" spans="1:2" x14ac:dyDescent="0.25">
      <c r="A1044" s="2">
        <v>2970</v>
      </c>
      <c r="B1044" s="2">
        <v>1064</v>
      </c>
    </row>
    <row r="1045" spans="1:2" x14ac:dyDescent="0.25">
      <c r="A1045" s="2">
        <v>2797</v>
      </c>
      <c r="B1045" s="2">
        <v>1065</v>
      </c>
    </row>
    <row r="1046" spans="1:2" x14ac:dyDescent="0.25">
      <c r="A1046" s="2">
        <v>2470</v>
      </c>
      <c r="B1046" s="2">
        <v>1066</v>
      </c>
    </row>
    <row r="1047" spans="1:2" x14ac:dyDescent="0.25">
      <c r="A1047" s="2">
        <v>3233</v>
      </c>
      <c r="B1047" s="2">
        <v>1067</v>
      </c>
    </row>
    <row r="1048" spans="1:2" x14ac:dyDescent="0.25">
      <c r="A1048" s="2">
        <v>1317</v>
      </c>
      <c r="B1048" s="2">
        <v>1068</v>
      </c>
    </row>
    <row r="1049" spans="1:2" x14ac:dyDescent="0.25">
      <c r="A1049" s="2">
        <v>2708</v>
      </c>
      <c r="B1049" s="2">
        <v>1069</v>
      </c>
    </row>
    <row r="1050" spans="1:2" x14ac:dyDescent="0.25">
      <c r="A1050" s="2">
        <v>513</v>
      </c>
      <c r="B1050" s="2">
        <v>1070</v>
      </c>
    </row>
    <row r="1051" spans="1:2" x14ac:dyDescent="0.25">
      <c r="A1051" s="2">
        <v>396</v>
      </c>
      <c r="B1051" s="2">
        <v>1071</v>
      </c>
    </row>
    <row r="1052" spans="1:2" x14ac:dyDescent="0.25">
      <c r="A1052" s="2">
        <v>1824</v>
      </c>
      <c r="B1052" s="2">
        <v>1072</v>
      </c>
    </row>
    <row r="1053" spans="1:2" x14ac:dyDescent="0.25">
      <c r="A1053" s="2">
        <v>3487</v>
      </c>
      <c r="B1053" s="2">
        <v>1073</v>
      </c>
    </row>
    <row r="1054" spans="1:2" x14ac:dyDescent="0.25">
      <c r="A1054" s="2">
        <v>2415</v>
      </c>
      <c r="B1054" s="2">
        <v>1074</v>
      </c>
    </row>
    <row r="1055" spans="1:2" x14ac:dyDescent="0.25">
      <c r="A1055" s="2">
        <v>2507</v>
      </c>
      <c r="B1055" s="2">
        <v>1075</v>
      </c>
    </row>
    <row r="1056" spans="1:2" x14ac:dyDescent="0.25">
      <c r="A1056" s="2">
        <v>2260</v>
      </c>
      <c r="B1056" s="2">
        <v>1076</v>
      </c>
    </row>
    <row r="1057" spans="1:2" x14ac:dyDescent="0.25">
      <c r="A1057" s="2">
        <v>2582</v>
      </c>
      <c r="B1057" s="2">
        <v>1077</v>
      </c>
    </row>
    <row r="1058" spans="1:2" x14ac:dyDescent="0.25">
      <c r="A1058" s="2">
        <v>1950</v>
      </c>
      <c r="B1058" s="2">
        <v>1078</v>
      </c>
    </row>
    <row r="1059" spans="1:2" x14ac:dyDescent="0.25">
      <c r="A1059" s="2">
        <v>1886</v>
      </c>
      <c r="B1059" s="2">
        <v>1079</v>
      </c>
    </row>
    <row r="1060" spans="1:2" x14ac:dyDescent="0.25">
      <c r="A1060" s="2">
        <v>2121</v>
      </c>
      <c r="B1060" s="2">
        <v>1080</v>
      </c>
    </row>
    <row r="1061" spans="1:2" x14ac:dyDescent="0.25">
      <c r="A1061" s="2">
        <v>173</v>
      </c>
      <c r="B1061" s="2">
        <v>1081</v>
      </c>
    </row>
    <row r="1062" spans="1:2" x14ac:dyDescent="0.25">
      <c r="A1062" s="2">
        <v>1396</v>
      </c>
      <c r="B1062" s="2">
        <v>1082</v>
      </c>
    </row>
    <row r="1063" spans="1:2" x14ac:dyDescent="0.25">
      <c r="A1063" s="2">
        <v>21</v>
      </c>
      <c r="B1063" s="2">
        <v>1083</v>
      </c>
    </row>
    <row r="1064" spans="1:2" x14ac:dyDescent="0.25">
      <c r="A1064" s="2">
        <v>634</v>
      </c>
      <c r="B1064" s="2">
        <v>1084</v>
      </c>
    </row>
    <row r="1065" spans="1:2" x14ac:dyDescent="0.25">
      <c r="A1065" s="2">
        <v>3090</v>
      </c>
      <c r="B1065" s="2">
        <v>1085</v>
      </c>
    </row>
    <row r="1066" spans="1:2" x14ac:dyDescent="0.25">
      <c r="A1066" s="2">
        <v>1248</v>
      </c>
      <c r="B1066" s="2">
        <v>1086</v>
      </c>
    </row>
    <row r="1067" spans="1:2" x14ac:dyDescent="0.25">
      <c r="A1067" s="2">
        <v>2492</v>
      </c>
      <c r="B1067" s="2">
        <v>1087</v>
      </c>
    </row>
    <row r="1068" spans="1:2" x14ac:dyDescent="0.25">
      <c r="A1068" s="2">
        <v>1731</v>
      </c>
      <c r="B1068" s="2">
        <v>1088</v>
      </c>
    </row>
    <row r="1069" spans="1:2" x14ac:dyDescent="0.25">
      <c r="A1069" s="2">
        <v>681</v>
      </c>
      <c r="B1069" s="2">
        <v>1089</v>
      </c>
    </row>
    <row r="1070" spans="1:2" x14ac:dyDescent="0.25">
      <c r="A1070" s="2">
        <v>1200</v>
      </c>
      <c r="B1070" s="2">
        <v>1090</v>
      </c>
    </row>
    <row r="1071" spans="1:2" x14ac:dyDescent="0.25">
      <c r="A1071" s="2">
        <v>1188</v>
      </c>
      <c r="B1071" s="2">
        <v>1092</v>
      </c>
    </row>
    <row r="1072" spans="1:2" x14ac:dyDescent="0.25">
      <c r="A1072" s="2">
        <v>2854</v>
      </c>
      <c r="B1072" s="2">
        <v>1093</v>
      </c>
    </row>
    <row r="1073" spans="1:2" x14ac:dyDescent="0.25">
      <c r="A1073" s="2">
        <v>1075</v>
      </c>
      <c r="B1073" s="2">
        <v>1094</v>
      </c>
    </row>
    <row r="1074" spans="1:2" x14ac:dyDescent="0.25">
      <c r="A1074" s="2">
        <v>450</v>
      </c>
      <c r="B1074" s="2">
        <v>1095</v>
      </c>
    </row>
    <row r="1075" spans="1:2" x14ac:dyDescent="0.25">
      <c r="A1075" s="2">
        <v>2184</v>
      </c>
      <c r="B1075" s="2">
        <v>1096</v>
      </c>
    </row>
    <row r="1076" spans="1:2" x14ac:dyDescent="0.25">
      <c r="A1076" s="2">
        <v>3306</v>
      </c>
      <c r="B1076" s="2">
        <v>1097</v>
      </c>
    </row>
    <row r="1077" spans="1:2" x14ac:dyDescent="0.25">
      <c r="A1077" s="2">
        <v>2499</v>
      </c>
      <c r="B1077" s="2">
        <v>1098</v>
      </c>
    </row>
    <row r="1078" spans="1:2" x14ac:dyDescent="0.25">
      <c r="A1078" s="2">
        <v>1795</v>
      </c>
      <c r="B1078" s="2">
        <v>1099</v>
      </c>
    </row>
    <row r="1079" spans="1:2" x14ac:dyDescent="0.25">
      <c r="A1079" s="2">
        <v>2399</v>
      </c>
      <c r="B1079" s="2">
        <v>1100</v>
      </c>
    </row>
    <row r="1080" spans="1:2" x14ac:dyDescent="0.25">
      <c r="A1080" s="2">
        <v>1481</v>
      </c>
      <c r="B1080" s="2">
        <v>1101</v>
      </c>
    </row>
    <row r="1081" spans="1:2" x14ac:dyDescent="0.25">
      <c r="A1081" s="2">
        <v>3031</v>
      </c>
      <c r="B1081" s="2">
        <v>1102</v>
      </c>
    </row>
    <row r="1082" spans="1:2" x14ac:dyDescent="0.25">
      <c r="A1082" s="2">
        <v>1351</v>
      </c>
      <c r="B1082" s="2">
        <v>1103</v>
      </c>
    </row>
    <row r="1083" spans="1:2" x14ac:dyDescent="0.25">
      <c r="A1083" s="2">
        <v>1700</v>
      </c>
      <c r="B1083" s="2">
        <v>1104</v>
      </c>
    </row>
    <row r="1084" spans="1:2" x14ac:dyDescent="0.25">
      <c r="A1084" s="2">
        <v>2243</v>
      </c>
      <c r="B1084" s="2">
        <v>1105</v>
      </c>
    </row>
    <row r="1085" spans="1:2" x14ac:dyDescent="0.25">
      <c r="A1085" s="2">
        <v>1150</v>
      </c>
      <c r="B1085" s="2">
        <v>1106</v>
      </c>
    </row>
    <row r="1086" spans="1:2" x14ac:dyDescent="0.25">
      <c r="A1086" s="2">
        <v>606</v>
      </c>
      <c r="B1086" s="2">
        <v>1107</v>
      </c>
    </row>
    <row r="1087" spans="1:2" x14ac:dyDescent="0.25">
      <c r="A1087" s="2">
        <v>940</v>
      </c>
      <c r="B1087" s="2">
        <v>1108</v>
      </c>
    </row>
    <row r="1088" spans="1:2" x14ac:dyDescent="0.25">
      <c r="A1088" s="2">
        <v>3447</v>
      </c>
      <c r="B1088" s="2">
        <v>1109</v>
      </c>
    </row>
    <row r="1089" spans="1:2" x14ac:dyDescent="0.25">
      <c r="A1089" s="2">
        <v>1072</v>
      </c>
      <c r="B1089" s="2">
        <v>1110</v>
      </c>
    </row>
    <row r="1090" spans="1:2" x14ac:dyDescent="0.25">
      <c r="A1090" s="2">
        <v>2131</v>
      </c>
      <c r="B1090" s="2">
        <v>1111</v>
      </c>
    </row>
    <row r="1091" spans="1:2" x14ac:dyDescent="0.25">
      <c r="A1091" s="2">
        <v>3201</v>
      </c>
      <c r="B1091" s="2">
        <v>1112</v>
      </c>
    </row>
    <row r="1092" spans="1:2" x14ac:dyDescent="0.25">
      <c r="A1092" s="2">
        <v>2653</v>
      </c>
      <c r="B1092" s="2">
        <v>1113</v>
      </c>
    </row>
    <row r="1093" spans="1:2" x14ac:dyDescent="0.25">
      <c r="A1093" s="2">
        <v>2424</v>
      </c>
      <c r="B1093" s="2">
        <v>1114</v>
      </c>
    </row>
    <row r="1094" spans="1:2" x14ac:dyDescent="0.25">
      <c r="A1094" s="2">
        <v>3435</v>
      </c>
      <c r="B1094" s="2">
        <v>1115</v>
      </c>
    </row>
    <row r="1095" spans="1:2" x14ac:dyDescent="0.25">
      <c r="A1095" s="2">
        <v>1379</v>
      </c>
      <c r="B1095" s="2">
        <v>1116</v>
      </c>
    </row>
    <row r="1096" spans="1:2" x14ac:dyDescent="0.25">
      <c r="A1096" s="2">
        <v>839</v>
      </c>
      <c r="B1096" s="2">
        <v>1117</v>
      </c>
    </row>
    <row r="1097" spans="1:2" x14ac:dyDescent="0.25">
      <c r="A1097" s="2">
        <v>3416</v>
      </c>
      <c r="B1097" s="2">
        <v>1118</v>
      </c>
    </row>
    <row r="1098" spans="1:2" x14ac:dyDescent="0.25">
      <c r="A1098" s="2">
        <v>1950</v>
      </c>
      <c r="B1098" s="2">
        <v>1119</v>
      </c>
    </row>
    <row r="1099" spans="1:2" x14ac:dyDescent="0.25">
      <c r="A1099" s="2">
        <v>3034</v>
      </c>
      <c r="B1099" s="2">
        <v>1120</v>
      </c>
    </row>
    <row r="1100" spans="1:2" x14ac:dyDescent="0.25">
      <c r="A1100" s="2">
        <v>449</v>
      </c>
      <c r="B1100" s="2">
        <v>1121</v>
      </c>
    </row>
    <row r="1101" spans="1:2" x14ac:dyDescent="0.25">
      <c r="A1101" s="2">
        <v>2837</v>
      </c>
      <c r="B1101" s="2">
        <v>1122</v>
      </c>
    </row>
    <row r="1102" spans="1:2" x14ac:dyDescent="0.25">
      <c r="A1102" s="2">
        <v>1680</v>
      </c>
      <c r="B1102" s="2">
        <v>1123</v>
      </c>
    </row>
    <row r="1103" spans="1:2" x14ac:dyDescent="0.25">
      <c r="A1103" s="2">
        <v>3034</v>
      </c>
      <c r="B1103" s="2">
        <v>1124</v>
      </c>
    </row>
    <row r="1104" spans="1:2" x14ac:dyDescent="0.25">
      <c r="A1104" s="2">
        <v>2399</v>
      </c>
      <c r="B1104" s="2">
        <v>1125</v>
      </c>
    </row>
    <row r="1105" spans="1:2" x14ac:dyDescent="0.25">
      <c r="A1105" s="2">
        <v>2883</v>
      </c>
      <c r="B1105" s="2">
        <v>1126</v>
      </c>
    </row>
    <row r="1106" spans="1:2" x14ac:dyDescent="0.25">
      <c r="A1106" s="2">
        <v>2102</v>
      </c>
      <c r="B1106" s="2">
        <v>1127</v>
      </c>
    </row>
    <row r="1107" spans="1:2" x14ac:dyDescent="0.25">
      <c r="A1107" s="2">
        <v>2175</v>
      </c>
      <c r="B1107" s="2">
        <v>1128</v>
      </c>
    </row>
    <row r="1108" spans="1:2" x14ac:dyDescent="0.25">
      <c r="A1108" s="2">
        <v>2810</v>
      </c>
      <c r="B1108" s="2">
        <v>1129</v>
      </c>
    </row>
    <row r="1109" spans="1:2" x14ac:dyDescent="0.25">
      <c r="A1109" s="2">
        <v>1687</v>
      </c>
      <c r="B1109" s="2">
        <v>1130</v>
      </c>
    </row>
    <row r="1110" spans="1:2" x14ac:dyDescent="0.25">
      <c r="A1110" s="2">
        <v>1889</v>
      </c>
      <c r="B1110" s="2">
        <v>1132</v>
      </c>
    </row>
    <row r="1111" spans="1:2" x14ac:dyDescent="0.25">
      <c r="A1111" s="2">
        <v>3215</v>
      </c>
      <c r="B1111" s="2">
        <v>1133</v>
      </c>
    </row>
    <row r="1112" spans="1:2" x14ac:dyDescent="0.25">
      <c r="A1112" s="2">
        <v>3499</v>
      </c>
      <c r="B1112" s="2">
        <v>1134</v>
      </c>
    </row>
    <row r="1113" spans="1:2" x14ac:dyDescent="0.25">
      <c r="A1113" s="2">
        <v>1311</v>
      </c>
      <c r="B1113" s="2">
        <v>1135</v>
      </c>
    </row>
    <row r="1114" spans="1:2" x14ac:dyDescent="0.25">
      <c r="A1114" s="2">
        <v>514</v>
      </c>
      <c r="B1114" s="2">
        <v>1136</v>
      </c>
    </row>
    <row r="1115" spans="1:2" x14ac:dyDescent="0.25">
      <c r="A1115" s="2">
        <v>2676</v>
      </c>
      <c r="B1115" s="2">
        <v>1137</v>
      </c>
    </row>
    <row r="1116" spans="1:2" x14ac:dyDescent="0.25">
      <c r="A1116" s="2">
        <v>359</v>
      </c>
      <c r="B1116" s="2">
        <v>1138</v>
      </c>
    </row>
    <row r="1117" spans="1:2" x14ac:dyDescent="0.25">
      <c r="A1117" s="2">
        <v>950</v>
      </c>
      <c r="B1117" s="2">
        <v>1139</v>
      </c>
    </row>
    <row r="1118" spans="1:2" x14ac:dyDescent="0.25">
      <c r="A1118" s="2">
        <v>1025</v>
      </c>
      <c r="B1118" s="2">
        <v>1140</v>
      </c>
    </row>
    <row r="1119" spans="1:2" x14ac:dyDescent="0.25">
      <c r="A1119" s="2">
        <v>228</v>
      </c>
      <c r="B1119" s="2">
        <v>1141</v>
      </c>
    </row>
    <row r="1120" spans="1:2" x14ac:dyDescent="0.25">
      <c r="A1120" s="2">
        <v>1760</v>
      </c>
      <c r="B1120" s="2">
        <v>1142</v>
      </c>
    </row>
    <row r="1121" spans="1:2" x14ac:dyDescent="0.25">
      <c r="A1121" s="2">
        <v>3073</v>
      </c>
      <c r="B1121" s="2">
        <v>1143</v>
      </c>
    </row>
    <row r="1122" spans="1:2" x14ac:dyDescent="0.25">
      <c r="A1122" s="2">
        <v>1677</v>
      </c>
      <c r="B1122" s="2">
        <v>1144</v>
      </c>
    </row>
    <row r="1123" spans="1:2" x14ac:dyDescent="0.25">
      <c r="A1123" s="2">
        <v>2092</v>
      </c>
      <c r="B1123" s="2">
        <v>1145</v>
      </c>
    </row>
    <row r="1124" spans="1:2" x14ac:dyDescent="0.25">
      <c r="A1124" s="2">
        <v>1255</v>
      </c>
      <c r="B1124" s="2">
        <v>1146</v>
      </c>
    </row>
    <row r="1125" spans="1:2" x14ac:dyDescent="0.25">
      <c r="A1125" s="2">
        <v>2899</v>
      </c>
      <c r="B1125" s="2">
        <v>1147</v>
      </c>
    </row>
    <row r="1126" spans="1:2" x14ac:dyDescent="0.25">
      <c r="A1126" s="2">
        <v>444</v>
      </c>
      <c r="B1126" s="2">
        <v>1148</v>
      </c>
    </row>
    <row r="1127" spans="1:2" x14ac:dyDescent="0.25">
      <c r="A1127" s="2">
        <v>1747</v>
      </c>
      <c r="B1127" s="2">
        <v>1149</v>
      </c>
    </row>
    <row r="1128" spans="1:2" x14ac:dyDescent="0.25">
      <c r="A1128" s="2">
        <v>597</v>
      </c>
      <c r="B1128" s="2">
        <v>1150</v>
      </c>
    </row>
    <row r="1129" spans="1:2" x14ac:dyDescent="0.25">
      <c r="A1129" s="2">
        <v>3287</v>
      </c>
      <c r="B1129" s="2">
        <v>1151</v>
      </c>
    </row>
    <row r="1130" spans="1:2" x14ac:dyDescent="0.25">
      <c r="A1130" s="2">
        <v>1970</v>
      </c>
      <c r="B1130" s="2">
        <v>1152</v>
      </c>
    </row>
    <row r="1131" spans="1:2" x14ac:dyDescent="0.25">
      <c r="A1131" s="2">
        <v>3310</v>
      </c>
      <c r="B1131" s="2">
        <v>1153</v>
      </c>
    </row>
    <row r="1132" spans="1:2" x14ac:dyDescent="0.25">
      <c r="A1132" s="2">
        <v>790</v>
      </c>
      <c r="B1132" s="2">
        <v>1154</v>
      </c>
    </row>
    <row r="1133" spans="1:2" x14ac:dyDescent="0.25">
      <c r="A1133" s="2">
        <v>3031</v>
      </c>
      <c r="B1133" s="2">
        <v>1155</v>
      </c>
    </row>
    <row r="1134" spans="1:2" x14ac:dyDescent="0.25">
      <c r="A1134" s="2">
        <v>1667</v>
      </c>
      <c r="B1134" s="2">
        <v>1157</v>
      </c>
    </row>
    <row r="1135" spans="1:2" x14ac:dyDescent="0.25">
      <c r="A1135" s="2">
        <v>1918</v>
      </c>
      <c r="B1135" s="2">
        <v>1158</v>
      </c>
    </row>
    <row r="1136" spans="1:2" x14ac:dyDescent="0.25">
      <c r="A1136" s="2">
        <v>1368</v>
      </c>
      <c r="B1136" s="2">
        <v>1159</v>
      </c>
    </row>
    <row r="1137" spans="1:2" x14ac:dyDescent="0.25">
      <c r="A1137" s="2">
        <v>3203</v>
      </c>
      <c r="B1137" s="2">
        <v>1160</v>
      </c>
    </row>
    <row r="1138" spans="1:2" x14ac:dyDescent="0.25">
      <c r="A1138" s="2">
        <v>1889</v>
      </c>
      <c r="B1138" s="2">
        <v>1161</v>
      </c>
    </row>
    <row r="1139" spans="1:2" x14ac:dyDescent="0.25">
      <c r="A1139" s="2">
        <v>2307</v>
      </c>
      <c r="B1139" s="2">
        <v>1162</v>
      </c>
    </row>
    <row r="1140" spans="1:2" x14ac:dyDescent="0.25">
      <c r="A1140" s="2">
        <v>399</v>
      </c>
      <c r="B1140" s="2">
        <v>1163</v>
      </c>
    </row>
    <row r="1141" spans="1:2" x14ac:dyDescent="0.25">
      <c r="A1141" s="2">
        <v>11</v>
      </c>
      <c r="B1141" s="2">
        <v>1164</v>
      </c>
    </row>
    <row r="1142" spans="1:2" x14ac:dyDescent="0.25">
      <c r="A1142" s="2">
        <v>1926</v>
      </c>
      <c r="B1142" s="2">
        <v>1165</v>
      </c>
    </row>
    <row r="1143" spans="1:2" x14ac:dyDescent="0.25">
      <c r="A1143" s="2">
        <v>2613</v>
      </c>
      <c r="B1143" s="2">
        <v>1166</v>
      </c>
    </row>
    <row r="1144" spans="1:2" x14ac:dyDescent="0.25">
      <c r="A1144" s="2">
        <v>1411</v>
      </c>
      <c r="B1144" s="2">
        <v>1167</v>
      </c>
    </row>
    <row r="1145" spans="1:2" x14ac:dyDescent="0.25">
      <c r="A1145" s="2">
        <v>3091</v>
      </c>
      <c r="B1145" s="2">
        <v>1168</v>
      </c>
    </row>
    <row r="1146" spans="1:2" x14ac:dyDescent="0.25">
      <c r="A1146" s="2">
        <v>3414</v>
      </c>
      <c r="B1146" s="2">
        <v>1169</v>
      </c>
    </row>
    <row r="1147" spans="1:2" x14ac:dyDescent="0.25">
      <c r="A1147" s="2">
        <v>3025</v>
      </c>
      <c r="B1147" s="2">
        <v>1170</v>
      </c>
    </row>
    <row r="1148" spans="1:2" x14ac:dyDescent="0.25">
      <c r="A1148" s="2">
        <v>1548</v>
      </c>
      <c r="B1148" s="2">
        <v>1171</v>
      </c>
    </row>
    <row r="1149" spans="1:2" x14ac:dyDescent="0.25">
      <c r="A1149" s="2">
        <v>1318</v>
      </c>
      <c r="B1149" s="2">
        <v>1172</v>
      </c>
    </row>
    <row r="1150" spans="1:2" x14ac:dyDescent="0.25">
      <c r="A1150" s="2">
        <v>2904</v>
      </c>
      <c r="B1150" s="2">
        <v>1173</v>
      </c>
    </row>
    <row r="1151" spans="1:2" x14ac:dyDescent="0.25">
      <c r="A1151" s="2">
        <v>2079</v>
      </c>
      <c r="B1151" s="2">
        <v>1174</v>
      </c>
    </row>
    <row r="1152" spans="1:2" x14ac:dyDescent="0.25">
      <c r="A1152" s="2">
        <v>1401</v>
      </c>
      <c r="B1152" s="2">
        <v>1175</v>
      </c>
    </row>
    <row r="1153" spans="1:2" x14ac:dyDescent="0.25">
      <c r="A1153" s="2">
        <v>1301</v>
      </c>
      <c r="B1153" s="2">
        <v>1176</v>
      </c>
    </row>
    <row r="1154" spans="1:2" x14ac:dyDescent="0.25">
      <c r="A1154" s="2">
        <v>2582</v>
      </c>
      <c r="B1154" s="2">
        <v>1177</v>
      </c>
    </row>
    <row r="1155" spans="1:2" x14ac:dyDescent="0.25">
      <c r="A1155" s="2">
        <v>491</v>
      </c>
      <c r="B1155" s="2">
        <v>1178</v>
      </c>
    </row>
    <row r="1156" spans="1:2" x14ac:dyDescent="0.25">
      <c r="A1156" s="2">
        <v>3242</v>
      </c>
      <c r="B1156" s="2">
        <v>1179</v>
      </c>
    </row>
    <row r="1157" spans="1:2" x14ac:dyDescent="0.25">
      <c r="A1157" s="2">
        <v>1899</v>
      </c>
      <c r="B1157" s="2">
        <v>1180</v>
      </c>
    </row>
    <row r="1158" spans="1:2" x14ac:dyDescent="0.25">
      <c r="A1158" s="2">
        <v>2958</v>
      </c>
      <c r="B1158" s="2">
        <v>1181</v>
      </c>
    </row>
    <row r="1159" spans="1:2" x14ac:dyDescent="0.25">
      <c r="A1159" s="2">
        <v>1810</v>
      </c>
      <c r="B1159" s="2">
        <v>1182</v>
      </c>
    </row>
    <row r="1160" spans="1:2" x14ac:dyDescent="0.25">
      <c r="A1160" s="2">
        <v>2393</v>
      </c>
      <c r="B1160" s="2">
        <v>1183</v>
      </c>
    </row>
    <row r="1161" spans="1:2" x14ac:dyDescent="0.25">
      <c r="A1161" s="2">
        <v>460</v>
      </c>
      <c r="B1161" s="2">
        <v>1184</v>
      </c>
    </row>
    <row r="1162" spans="1:2" x14ac:dyDescent="0.25">
      <c r="A1162" s="2">
        <v>57</v>
      </c>
      <c r="B1162" s="2">
        <v>1185</v>
      </c>
    </row>
    <row r="1163" spans="1:2" x14ac:dyDescent="0.25">
      <c r="A1163" s="2">
        <v>846</v>
      </c>
      <c r="B1163" s="2">
        <v>1186</v>
      </c>
    </row>
    <row r="1164" spans="1:2" x14ac:dyDescent="0.25">
      <c r="A1164" s="2">
        <v>390</v>
      </c>
      <c r="B1164" s="2">
        <v>1187</v>
      </c>
    </row>
    <row r="1165" spans="1:2" x14ac:dyDescent="0.25">
      <c r="A1165" s="2">
        <v>2270</v>
      </c>
      <c r="B1165" s="2">
        <v>1188</v>
      </c>
    </row>
    <row r="1166" spans="1:2" x14ac:dyDescent="0.25">
      <c r="A1166" s="2">
        <v>271</v>
      </c>
      <c r="B1166" s="2">
        <v>1189</v>
      </c>
    </row>
    <row r="1167" spans="1:2" x14ac:dyDescent="0.25">
      <c r="A1167" s="2">
        <v>2361</v>
      </c>
      <c r="B1167" s="2">
        <v>1190</v>
      </c>
    </row>
    <row r="1168" spans="1:2" x14ac:dyDescent="0.25">
      <c r="A1168" s="2">
        <v>3090</v>
      </c>
      <c r="B1168" s="2">
        <v>1191</v>
      </c>
    </row>
    <row r="1169" spans="1:2" x14ac:dyDescent="0.25">
      <c r="A1169" s="2">
        <v>890</v>
      </c>
      <c r="B1169" s="2">
        <v>1192</v>
      </c>
    </row>
    <row r="1170" spans="1:2" x14ac:dyDescent="0.25">
      <c r="A1170" s="2">
        <v>2887</v>
      </c>
      <c r="B1170" s="2">
        <v>1193</v>
      </c>
    </row>
    <row r="1171" spans="1:2" x14ac:dyDescent="0.25">
      <c r="A1171" s="2">
        <v>1484</v>
      </c>
      <c r="B1171" s="2">
        <v>1194</v>
      </c>
    </row>
    <row r="1172" spans="1:2" x14ac:dyDescent="0.25">
      <c r="A1172" s="2">
        <v>1462</v>
      </c>
      <c r="B1172" s="2">
        <v>1195</v>
      </c>
    </row>
    <row r="1173" spans="1:2" x14ac:dyDescent="0.25">
      <c r="A1173" s="2">
        <v>3311</v>
      </c>
      <c r="B1173" s="2">
        <v>1196</v>
      </c>
    </row>
    <row r="1174" spans="1:2" x14ac:dyDescent="0.25">
      <c r="A1174" s="2">
        <v>3431</v>
      </c>
      <c r="B1174" s="2">
        <v>1197</v>
      </c>
    </row>
    <row r="1175" spans="1:2" x14ac:dyDescent="0.25">
      <c r="A1175" s="2">
        <v>526</v>
      </c>
      <c r="B1175" s="2">
        <v>1198</v>
      </c>
    </row>
    <row r="1176" spans="1:2" x14ac:dyDescent="0.25">
      <c r="A1176" s="2">
        <v>1646</v>
      </c>
      <c r="B1176" s="2">
        <v>1199</v>
      </c>
    </row>
    <row r="1177" spans="1:2" x14ac:dyDescent="0.25">
      <c r="A1177" s="2">
        <v>3019</v>
      </c>
      <c r="B1177" s="2">
        <v>1200</v>
      </c>
    </row>
    <row r="1178" spans="1:2" x14ac:dyDescent="0.25">
      <c r="A1178" s="2">
        <v>633</v>
      </c>
      <c r="B1178" s="2">
        <v>1201</v>
      </c>
    </row>
    <row r="1179" spans="1:2" x14ac:dyDescent="0.25">
      <c r="A1179" s="2">
        <v>827</v>
      </c>
      <c r="B1179" s="2">
        <v>1202</v>
      </c>
    </row>
    <row r="1180" spans="1:2" x14ac:dyDescent="0.25">
      <c r="A1180" s="2">
        <v>3053</v>
      </c>
      <c r="B1180" s="2">
        <v>1203</v>
      </c>
    </row>
    <row r="1181" spans="1:2" x14ac:dyDescent="0.25">
      <c r="A1181" s="2">
        <v>638</v>
      </c>
      <c r="B1181" s="2">
        <v>1204</v>
      </c>
    </row>
    <row r="1182" spans="1:2" x14ac:dyDescent="0.25">
      <c r="A1182" s="2">
        <v>1465</v>
      </c>
      <c r="B1182" s="2">
        <v>1205</v>
      </c>
    </row>
    <row r="1183" spans="1:2" x14ac:dyDescent="0.25">
      <c r="A1183" s="2">
        <v>1116</v>
      </c>
      <c r="B1183" s="2">
        <v>1206</v>
      </c>
    </row>
    <row r="1184" spans="1:2" x14ac:dyDescent="0.25">
      <c r="A1184" s="2">
        <v>3283</v>
      </c>
      <c r="B1184" s="2">
        <v>1207</v>
      </c>
    </row>
    <row r="1185" spans="1:2" x14ac:dyDescent="0.25">
      <c r="A1185" s="2">
        <v>861</v>
      </c>
      <c r="B1185" s="2">
        <v>1208</v>
      </c>
    </row>
    <row r="1186" spans="1:2" x14ac:dyDescent="0.25">
      <c r="A1186" s="2">
        <v>2334</v>
      </c>
      <c r="B1186" s="2">
        <v>1209</v>
      </c>
    </row>
    <row r="1187" spans="1:2" x14ac:dyDescent="0.25">
      <c r="A1187" s="2">
        <v>2118</v>
      </c>
      <c r="B1187" s="2">
        <v>1210</v>
      </c>
    </row>
    <row r="1188" spans="1:2" x14ac:dyDescent="0.25">
      <c r="A1188" s="2">
        <v>1338</v>
      </c>
      <c r="B1188" s="2">
        <v>1211</v>
      </c>
    </row>
    <row r="1189" spans="1:2" x14ac:dyDescent="0.25">
      <c r="A1189" s="2">
        <v>2448</v>
      </c>
      <c r="B1189" s="2">
        <v>1212</v>
      </c>
    </row>
    <row r="1190" spans="1:2" x14ac:dyDescent="0.25">
      <c r="A1190" s="2">
        <v>2458</v>
      </c>
      <c r="B1190" s="2">
        <v>1213</v>
      </c>
    </row>
    <row r="1191" spans="1:2" x14ac:dyDescent="0.25">
      <c r="A1191" s="2">
        <v>1680</v>
      </c>
      <c r="B1191" s="2">
        <v>1214</v>
      </c>
    </row>
    <row r="1192" spans="1:2" x14ac:dyDescent="0.25">
      <c r="A1192" s="2">
        <v>665</v>
      </c>
      <c r="B1192" s="2">
        <v>1215</v>
      </c>
    </row>
    <row r="1193" spans="1:2" x14ac:dyDescent="0.25">
      <c r="A1193" s="2">
        <v>717</v>
      </c>
      <c r="B1193" s="2">
        <v>1216</v>
      </c>
    </row>
    <row r="1194" spans="1:2" x14ac:dyDescent="0.25">
      <c r="A1194" s="2">
        <v>2092</v>
      </c>
      <c r="B1194" s="2">
        <v>1217</v>
      </c>
    </row>
    <row r="1195" spans="1:2" x14ac:dyDescent="0.25">
      <c r="A1195" s="2">
        <v>1773</v>
      </c>
      <c r="B1195" s="2">
        <v>1218</v>
      </c>
    </row>
    <row r="1196" spans="1:2" x14ac:dyDescent="0.25">
      <c r="A1196" s="2">
        <v>2656</v>
      </c>
      <c r="B1196" s="2">
        <v>1219</v>
      </c>
    </row>
    <row r="1197" spans="1:2" x14ac:dyDescent="0.25">
      <c r="A1197" s="2">
        <v>708</v>
      </c>
      <c r="B1197" s="2">
        <v>1220</v>
      </c>
    </row>
    <row r="1198" spans="1:2" x14ac:dyDescent="0.25">
      <c r="A1198" s="2">
        <v>3136</v>
      </c>
      <c r="B1198" s="2">
        <v>1221</v>
      </c>
    </row>
    <row r="1199" spans="1:2" x14ac:dyDescent="0.25">
      <c r="A1199" s="2">
        <v>1391</v>
      </c>
      <c r="B1199" s="2">
        <v>1222</v>
      </c>
    </row>
    <row r="1200" spans="1:2" x14ac:dyDescent="0.25">
      <c r="A1200" s="2">
        <v>13</v>
      </c>
      <c r="B1200" s="2">
        <v>1223</v>
      </c>
    </row>
    <row r="1201" spans="1:2" x14ac:dyDescent="0.25">
      <c r="A1201" s="2">
        <v>458</v>
      </c>
      <c r="B1201" s="2">
        <v>1224</v>
      </c>
    </row>
    <row r="1202" spans="1:2" x14ac:dyDescent="0.25">
      <c r="A1202" s="2">
        <v>3090</v>
      </c>
      <c r="B1202" s="2">
        <v>1225</v>
      </c>
    </row>
    <row r="1203" spans="1:2" x14ac:dyDescent="0.25">
      <c r="A1203" s="2">
        <v>14</v>
      </c>
      <c r="B1203" s="2">
        <v>1226</v>
      </c>
    </row>
    <row r="1204" spans="1:2" x14ac:dyDescent="0.25">
      <c r="A1204" s="2">
        <v>89</v>
      </c>
      <c r="B1204" s="2">
        <v>1227</v>
      </c>
    </row>
    <row r="1205" spans="1:2" x14ac:dyDescent="0.25">
      <c r="A1205" s="2">
        <v>1681</v>
      </c>
      <c r="B1205" s="2">
        <v>1228</v>
      </c>
    </row>
    <row r="1206" spans="1:2" x14ac:dyDescent="0.25">
      <c r="A1206" s="2">
        <v>940</v>
      </c>
      <c r="B1206" s="2">
        <v>1229</v>
      </c>
    </row>
    <row r="1207" spans="1:2" x14ac:dyDescent="0.25">
      <c r="A1207" s="2">
        <v>209</v>
      </c>
      <c r="B1207" s="2">
        <v>1230</v>
      </c>
    </row>
    <row r="1208" spans="1:2" x14ac:dyDescent="0.25">
      <c r="A1208" s="2">
        <v>58</v>
      </c>
      <c r="B1208" s="2">
        <v>1231</v>
      </c>
    </row>
    <row r="1209" spans="1:2" x14ac:dyDescent="0.25">
      <c r="A1209" s="2">
        <v>1338</v>
      </c>
      <c r="B1209" s="2">
        <v>1232</v>
      </c>
    </row>
    <row r="1210" spans="1:2" x14ac:dyDescent="0.25">
      <c r="A1210" s="2">
        <v>3072</v>
      </c>
      <c r="B1210" s="2">
        <v>1233</v>
      </c>
    </row>
    <row r="1211" spans="1:2" x14ac:dyDescent="0.25">
      <c r="A1211" s="2">
        <v>199</v>
      </c>
      <c r="B1211" s="2">
        <v>1234</v>
      </c>
    </row>
    <row r="1212" spans="1:2" x14ac:dyDescent="0.25">
      <c r="A1212" s="2">
        <v>2524</v>
      </c>
      <c r="B1212" s="2">
        <v>1235</v>
      </c>
    </row>
    <row r="1213" spans="1:2" x14ac:dyDescent="0.25">
      <c r="A1213" s="2">
        <v>1336</v>
      </c>
      <c r="B1213" s="2">
        <v>1236</v>
      </c>
    </row>
    <row r="1214" spans="1:2" x14ac:dyDescent="0.25">
      <c r="A1214" s="2">
        <v>2511</v>
      </c>
      <c r="B1214" s="2">
        <v>1237</v>
      </c>
    </row>
    <row r="1215" spans="1:2" x14ac:dyDescent="0.25">
      <c r="A1215" s="2">
        <v>763</v>
      </c>
      <c r="B1215" s="2">
        <v>1238</v>
      </c>
    </row>
    <row r="1216" spans="1:2" x14ac:dyDescent="0.25">
      <c r="A1216" s="2">
        <v>553</v>
      </c>
      <c r="B1216" s="2">
        <v>1239</v>
      </c>
    </row>
    <row r="1217" spans="1:2" x14ac:dyDescent="0.25">
      <c r="A1217" s="2">
        <v>2885</v>
      </c>
      <c r="B1217" s="2">
        <v>1240</v>
      </c>
    </row>
    <row r="1218" spans="1:2" x14ac:dyDescent="0.25">
      <c r="A1218" s="2">
        <v>1991</v>
      </c>
      <c r="B1218" s="2">
        <v>1241</v>
      </c>
    </row>
    <row r="1219" spans="1:2" x14ac:dyDescent="0.25">
      <c r="A1219" s="2">
        <v>2607</v>
      </c>
      <c r="B1219" s="2">
        <v>1242</v>
      </c>
    </row>
    <row r="1220" spans="1:2" x14ac:dyDescent="0.25">
      <c r="A1220" s="2">
        <v>821</v>
      </c>
      <c r="B1220" s="2">
        <v>1243</v>
      </c>
    </row>
    <row r="1221" spans="1:2" x14ac:dyDescent="0.25">
      <c r="A1221" s="2">
        <v>2031</v>
      </c>
      <c r="B1221" s="2">
        <v>1244</v>
      </c>
    </row>
    <row r="1222" spans="1:2" x14ac:dyDescent="0.25">
      <c r="A1222" s="2">
        <v>1585</v>
      </c>
      <c r="B1222" s="2">
        <v>1245</v>
      </c>
    </row>
    <row r="1223" spans="1:2" x14ac:dyDescent="0.25">
      <c r="A1223" s="2">
        <v>3448</v>
      </c>
      <c r="B1223" s="2">
        <v>1246</v>
      </c>
    </row>
    <row r="1224" spans="1:2" x14ac:dyDescent="0.25">
      <c r="A1224" s="2">
        <v>827</v>
      </c>
      <c r="B1224" s="2">
        <v>1247</v>
      </c>
    </row>
    <row r="1225" spans="1:2" x14ac:dyDescent="0.25">
      <c r="A1225" s="2">
        <v>1728</v>
      </c>
      <c r="B1225" s="2">
        <v>1248</v>
      </c>
    </row>
    <row r="1226" spans="1:2" x14ac:dyDescent="0.25">
      <c r="A1226" s="2">
        <v>346</v>
      </c>
      <c r="B1226" s="2">
        <v>1249</v>
      </c>
    </row>
    <row r="1227" spans="1:2" x14ac:dyDescent="0.25">
      <c r="A1227" s="2">
        <v>3203</v>
      </c>
      <c r="B1227" s="2">
        <v>1250</v>
      </c>
    </row>
    <row r="1228" spans="1:2" x14ac:dyDescent="0.25">
      <c r="A1228" s="2">
        <v>2198</v>
      </c>
      <c r="B1228" s="2">
        <v>1251</v>
      </c>
    </row>
    <row r="1229" spans="1:2" x14ac:dyDescent="0.25">
      <c r="A1229" s="2">
        <v>1258</v>
      </c>
      <c r="B1229" s="2">
        <v>1252</v>
      </c>
    </row>
    <row r="1230" spans="1:2" x14ac:dyDescent="0.25">
      <c r="A1230" s="2">
        <v>2367</v>
      </c>
      <c r="B1230" s="2">
        <v>1253</v>
      </c>
    </row>
    <row r="1231" spans="1:2" x14ac:dyDescent="0.25">
      <c r="A1231" s="2">
        <v>2198</v>
      </c>
      <c r="B1231" s="2">
        <v>1254</v>
      </c>
    </row>
    <row r="1232" spans="1:2" x14ac:dyDescent="0.25">
      <c r="A1232" s="2">
        <v>1831</v>
      </c>
      <c r="B1232" s="2">
        <v>1255</v>
      </c>
    </row>
    <row r="1233" spans="1:2" x14ac:dyDescent="0.25">
      <c r="A1233" s="2">
        <v>3007</v>
      </c>
      <c r="B1233" s="2">
        <v>1256</v>
      </c>
    </row>
    <row r="1234" spans="1:2" x14ac:dyDescent="0.25">
      <c r="A1234" s="2">
        <v>1085</v>
      </c>
      <c r="B1234" s="2">
        <v>1257</v>
      </c>
    </row>
    <row r="1235" spans="1:2" x14ac:dyDescent="0.25">
      <c r="A1235" s="2">
        <v>3163</v>
      </c>
      <c r="B1235" s="2">
        <v>1258</v>
      </c>
    </row>
    <row r="1236" spans="1:2" x14ac:dyDescent="0.25">
      <c r="A1236" s="2">
        <v>197</v>
      </c>
      <c r="B1236" s="2">
        <v>1259</v>
      </c>
    </row>
    <row r="1237" spans="1:2" x14ac:dyDescent="0.25">
      <c r="A1237" s="2">
        <v>2027</v>
      </c>
      <c r="B1237" s="2">
        <v>1260</v>
      </c>
    </row>
    <row r="1238" spans="1:2" x14ac:dyDescent="0.25">
      <c r="A1238" s="2">
        <v>470</v>
      </c>
      <c r="B1238" s="2">
        <v>1261</v>
      </c>
    </row>
    <row r="1239" spans="1:2" x14ac:dyDescent="0.25">
      <c r="A1239" s="2">
        <v>3239</v>
      </c>
      <c r="B1239" s="2">
        <v>1262</v>
      </c>
    </row>
    <row r="1240" spans="1:2" x14ac:dyDescent="0.25">
      <c r="A1240" s="2">
        <v>1866</v>
      </c>
      <c r="B1240" s="2">
        <v>1263</v>
      </c>
    </row>
    <row r="1241" spans="1:2" x14ac:dyDescent="0.25">
      <c r="A1241" s="2">
        <v>404</v>
      </c>
      <c r="B1241" s="2">
        <v>1264</v>
      </c>
    </row>
    <row r="1242" spans="1:2" x14ac:dyDescent="0.25">
      <c r="A1242" s="2">
        <v>3064</v>
      </c>
      <c r="B1242" s="2">
        <v>1265</v>
      </c>
    </row>
    <row r="1243" spans="1:2" x14ac:dyDescent="0.25">
      <c r="A1243" s="2">
        <v>1330</v>
      </c>
      <c r="B1243" s="2">
        <v>1266</v>
      </c>
    </row>
    <row r="1244" spans="1:2" x14ac:dyDescent="0.25">
      <c r="A1244" s="2">
        <v>1342</v>
      </c>
      <c r="B1244" s="2">
        <v>1267</v>
      </c>
    </row>
    <row r="1245" spans="1:2" x14ac:dyDescent="0.25">
      <c r="A1245" s="2">
        <v>3371</v>
      </c>
      <c r="B1245" s="2">
        <v>1268</v>
      </c>
    </row>
    <row r="1246" spans="1:2" x14ac:dyDescent="0.25">
      <c r="A1246" s="2">
        <v>2067</v>
      </c>
      <c r="B1246" s="2">
        <v>1269</v>
      </c>
    </row>
    <row r="1247" spans="1:2" x14ac:dyDescent="0.25">
      <c r="A1247" s="2">
        <v>11</v>
      </c>
      <c r="B1247" s="2">
        <v>1270</v>
      </c>
    </row>
    <row r="1248" spans="1:2" x14ac:dyDescent="0.25">
      <c r="A1248" s="2">
        <v>3334</v>
      </c>
      <c r="B1248" s="2">
        <v>1271</v>
      </c>
    </row>
    <row r="1249" spans="1:2" x14ac:dyDescent="0.25">
      <c r="A1249" s="2">
        <v>2511</v>
      </c>
      <c r="B1249" s="2">
        <v>1272</v>
      </c>
    </row>
    <row r="1250" spans="1:2" x14ac:dyDescent="0.25">
      <c r="A1250" s="2">
        <v>3119</v>
      </c>
      <c r="B1250" s="2">
        <v>1273</v>
      </c>
    </row>
    <row r="1251" spans="1:2" x14ac:dyDescent="0.25">
      <c r="A1251" s="2">
        <v>2994</v>
      </c>
      <c r="B1251" s="2">
        <v>1274</v>
      </c>
    </row>
    <row r="1252" spans="1:2" x14ac:dyDescent="0.25">
      <c r="A1252" s="2">
        <v>700</v>
      </c>
      <c r="B1252" s="2">
        <v>1275</v>
      </c>
    </row>
    <row r="1253" spans="1:2" x14ac:dyDescent="0.25">
      <c r="A1253" s="2">
        <v>356</v>
      </c>
      <c r="B1253" s="2">
        <v>1276</v>
      </c>
    </row>
    <row r="1254" spans="1:2" x14ac:dyDescent="0.25">
      <c r="A1254" s="2">
        <v>2588</v>
      </c>
      <c r="B1254" s="2">
        <v>1277</v>
      </c>
    </row>
    <row r="1255" spans="1:2" x14ac:dyDescent="0.25">
      <c r="A1255" s="2">
        <v>404</v>
      </c>
      <c r="B1255" s="2">
        <v>1278</v>
      </c>
    </row>
    <row r="1256" spans="1:2" x14ac:dyDescent="0.25">
      <c r="A1256" s="2">
        <v>2410</v>
      </c>
      <c r="B1256" s="2">
        <v>1279</v>
      </c>
    </row>
    <row r="1257" spans="1:2" x14ac:dyDescent="0.25">
      <c r="A1257" s="2">
        <v>2877</v>
      </c>
      <c r="B1257" s="2">
        <v>1280</v>
      </c>
    </row>
    <row r="1258" spans="1:2" x14ac:dyDescent="0.25">
      <c r="A1258" s="2">
        <v>2623</v>
      </c>
      <c r="B1258" s="2">
        <v>1281</v>
      </c>
    </row>
    <row r="1259" spans="1:2" x14ac:dyDescent="0.25">
      <c r="A1259" s="2">
        <v>1110</v>
      </c>
      <c r="B1259" s="2">
        <v>1282</v>
      </c>
    </row>
    <row r="1260" spans="1:2" x14ac:dyDescent="0.25">
      <c r="A1260" s="2">
        <v>2623</v>
      </c>
      <c r="B1260" s="2">
        <v>1283</v>
      </c>
    </row>
    <row r="1261" spans="1:2" x14ac:dyDescent="0.25">
      <c r="A1261" s="2">
        <v>793</v>
      </c>
      <c r="B1261" s="2">
        <v>1284</v>
      </c>
    </row>
    <row r="1262" spans="1:2" x14ac:dyDescent="0.25">
      <c r="A1262" s="2">
        <v>2057</v>
      </c>
      <c r="B1262" s="2">
        <v>1285</v>
      </c>
    </row>
    <row r="1263" spans="1:2" x14ac:dyDescent="0.25">
      <c r="A1263" s="2">
        <v>93</v>
      </c>
      <c r="B1263" s="2">
        <v>1286</v>
      </c>
    </row>
    <row r="1264" spans="1:2" x14ac:dyDescent="0.25">
      <c r="A1264" s="2">
        <v>1317</v>
      </c>
      <c r="B1264" s="2">
        <v>1287</v>
      </c>
    </row>
    <row r="1265" spans="1:2" x14ac:dyDescent="0.25">
      <c r="A1265" s="2">
        <v>2293</v>
      </c>
      <c r="B1265" s="2">
        <v>1288</v>
      </c>
    </row>
    <row r="1266" spans="1:2" x14ac:dyDescent="0.25">
      <c r="A1266" s="2">
        <v>3311</v>
      </c>
      <c r="B1266" s="2">
        <v>1289</v>
      </c>
    </row>
    <row r="1267" spans="1:2" x14ac:dyDescent="0.25">
      <c r="A1267" s="2">
        <v>1967</v>
      </c>
      <c r="B1267" s="2">
        <v>1290</v>
      </c>
    </row>
    <row r="1268" spans="1:2" x14ac:dyDescent="0.25">
      <c r="A1268" s="2">
        <v>2495</v>
      </c>
      <c r="B1268" s="2">
        <v>1291</v>
      </c>
    </row>
    <row r="1269" spans="1:2" x14ac:dyDescent="0.25">
      <c r="A1269" s="2">
        <v>3141</v>
      </c>
      <c r="B1269" s="2">
        <v>1292</v>
      </c>
    </row>
    <row r="1270" spans="1:2" x14ac:dyDescent="0.25">
      <c r="A1270" s="2">
        <v>2257</v>
      </c>
      <c r="B1270" s="2">
        <v>1294</v>
      </c>
    </row>
    <row r="1271" spans="1:2" x14ac:dyDescent="0.25">
      <c r="A1271" s="2">
        <v>3048</v>
      </c>
      <c r="B1271" s="2">
        <v>1295</v>
      </c>
    </row>
    <row r="1272" spans="1:2" x14ac:dyDescent="0.25">
      <c r="A1272" s="2">
        <v>2414</v>
      </c>
      <c r="B1272" s="2">
        <v>1296</v>
      </c>
    </row>
    <row r="1273" spans="1:2" x14ac:dyDescent="0.25">
      <c r="A1273" s="2">
        <v>3203</v>
      </c>
      <c r="B1273" s="2">
        <v>1297</v>
      </c>
    </row>
    <row r="1274" spans="1:2" x14ac:dyDescent="0.25">
      <c r="A1274" s="2">
        <v>3206</v>
      </c>
      <c r="B1274" s="2">
        <v>1298</v>
      </c>
    </row>
    <row r="1275" spans="1:2" x14ac:dyDescent="0.25">
      <c r="A1275" s="2">
        <v>2607</v>
      </c>
      <c r="B1275" s="2">
        <v>1299</v>
      </c>
    </row>
    <row r="1276" spans="1:2" x14ac:dyDescent="0.25">
      <c r="A1276" s="2">
        <v>196</v>
      </c>
      <c r="B1276" s="2">
        <v>1300</v>
      </c>
    </row>
    <row r="1277" spans="1:2" x14ac:dyDescent="0.25">
      <c r="A1277" s="2">
        <v>2280</v>
      </c>
      <c r="B1277" s="2">
        <v>1301</v>
      </c>
    </row>
    <row r="1278" spans="1:2" x14ac:dyDescent="0.25">
      <c r="A1278" s="2">
        <v>1316</v>
      </c>
      <c r="B1278" s="2">
        <v>1302</v>
      </c>
    </row>
    <row r="1279" spans="1:2" x14ac:dyDescent="0.25">
      <c r="A1279" s="2">
        <v>3090</v>
      </c>
      <c r="B1279" s="2">
        <v>1303</v>
      </c>
    </row>
    <row r="1280" spans="1:2" x14ac:dyDescent="0.25">
      <c r="A1280" s="2">
        <v>2871</v>
      </c>
      <c r="B1280" s="2">
        <v>1304</v>
      </c>
    </row>
    <row r="1281" spans="1:2" x14ac:dyDescent="0.25">
      <c r="A1281" s="2">
        <v>69</v>
      </c>
      <c r="B1281" s="2">
        <v>1305</v>
      </c>
    </row>
    <row r="1282" spans="1:2" x14ac:dyDescent="0.25">
      <c r="A1282" s="2">
        <v>3395</v>
      </c>
      <c r="B1282" s="2">
        <v>1306</v>
      </c>
    </row>
    <row r="1283" spans="1:2" x14ac:dyDescent="0.25">
      <c r="A1283" s="2">
        <v>1287</v>
      </c>
      <c r="B1283" s="2">
        <v>1307</v>
      </c>
    </row>
    <row r="1284" spans="1:2" x14ac:dyDescent="0.25">
      <c r="A1284" s="2">
        <v>1256</v>
      </c>
      <c r="B1284" s="2">
        <v>1308</v>
      </c>
    </row>
    <row r="1285" spans="1:2" x14ac:dyDescent="0.25">
      <c r="A1285" s="2">
        <v>751</v>
      </c>
      <c r="B1285" s="2">
        <v>1309</v>
      </c>
    </row>
    <row r="1286" spans="1:2" x14ac:dyDescent="0.25">
      <c r="A1286" s="2">
        <v>1499</v>
      </c>
      <c r="B1286" s="2">
        <v>1310</v>
      </c>
    </row>
    <row r="1287" spans="1:2" x14ac:dyDescent="0.25">
      <c r="A1287" s="2">
        <v>1324</v>
      </c>
      <c r="B1287" s="2">
        <v>1311</v>
      </c>
    </row>
    <row r="1288" spans="1:2" x14ac:dyDescent="0.25">
      <c r="A1288" s="2">
        <v>1160</v>
      </c>
      <c r="B1288" s="2">
        <v>1312</v>
      </c>
    </row>
    <row r="1289" spans="1:2" x14ac:dyDescent="0.25">
      <c r="A1289" s="2">
        <v>1166</v>
      </c>
      <c r="B1289" s="2">
        <v>1313</v>
      </c>
    </row>
    <row r="1290" spans="1:2" x14ac:dyDescent="0.25">
      <c r="A1290" s="2">
        <v>1541</v>
      </c>
      <c r="B1290" s="2">
        <v>1314</v>
      </c>
    </row>
    <row r="1291" spans="1:2" x14ac:dyDescent="0.25">
      <c r="A1291" s="2">
        <v>2991</v>
      </c>
      <c r="B1291" s="2">
        <v>1315</v>
      </c>
    </row>
    <row r="1292" spans="1:2" x14ac:dyDescent="0.25">
      <c r="A1292" s="2">
        <v>1555</v>
      </c>
      <c r="B1292" s="2">
        <v>1316</v>
      </c>
    </row>
    <row r="1293" spans="1:2" x14ac:dyDescent="0.25">
      <c r="A1293" s="2">
        <v>2363</v>
      </c>
      <c r="B1293" s="2">
        <v>1317</v>
      </c>
    </row>
    <row r="1294" spans="1:2" x14ac:dyDescent="0.25">
      <c r="A1294" s="2">
        <v>2661</v>
      </c>
      <c r="B1294" s="2">
        <v>1318</v>
      </c>
    </row>
    <row r="1295" spans="1:2" x14ac:dyDescent="0.25">
      <c r="A1295" s="2">
        <v>1548</v>
      </c>
      <c r="B1295" s="2">
        <v>1319</v>
      </c>
    </row>
    <row r="1296" spans="1:2" x14ac:dyDescent="0.25">
      <c r="A1296" s="2">
        <v>502</v>
      </c>
      <c r="B1296" s="2">
        <v>1320</v>
      </c>
    </row>
    <row r="1297" spans="1:2" x14ac:dyDescent="0.25">
      <c r="A1297" s="2">
        <v>1402</v>
      </c>
      <c r="B1297" s="2">
        <v>1321</v>
      </c>
    </row>
    <row r="1298" spans="1:2" x14ac:dyDescent="0.25">
      <c r="A1298" s="2">
        <v>529</v>
      </c>
      <c r="B1298" s="2">
        <v>1322</v>
      </c>
    </row>
    <row r="1299" spans="1:2" x14ac:dyDescent="0.25">
      <c r="A1299" s="2">
        <v>2703</v>
      </c>
      <c r="B1299" s="2">
        <v>1323</v>
      </c>
    </row>
    <row r="1300" spans="1:2" x14ac:dyDescent="0.25">
      <c r="A1300" s="2">
        <v>1124</v>
      </c>
      <c r="B1300" s="2">
        <v>1325</v>
      </c>
    </row>
    <row r="1301" spans="1:2" x14ac:dyDescent="0.25">
      <c r="A1301" s="2">
        <v>2865</v>
      </c>
      <c r="B1301" s="2">
        <v>1326</v>
      </c>
    </row>
    <row r="1302" spans="1:2" x14ac:dyDescent="0.25">
      <c r="A1302" s="2">
        <v>3426</v>
      </c>
      <c r="B1302" s="2">
        <v>1327</v>
      </c>
    </row>
    <row r="1303" spans="1:2" x14ac:dyDescent="0.25">
      <c r="A1303" s="2">
        <v>1627</v>
      </c>
      <c r="B1303" s="2">
        <v>1328</v>
      </c>
    </row>
    <row r="1304" spans="1:2" x14ac:dyDescent="0.25">
      <c r="A1304" s="2">
        <v>3085</v>
      </c>
      <c r="B1304" s="2">
        <v>1329</v>
      </c>
    </row>
    <row r="1305" spans="1:2" x14ac:dyDescent="0.25">
      <c r="A1305" s="2">
        <v>819</v>
      </c>
      <c r="B1305" s="2">
        <v>1331</v>
      </c>
    </row>
    <row r="1306" spans="1:2" x14ac:dyDescent="0.25">
      <c r="A1306" s="2">
        <v>1469</v>
      </c>
      <c r="B1306" s="2">
        <v>1332</v>
      </c>
    </row>
    <row r="1307" spans="1:2" x14ac:dyDescent="0.25">
      <c r="A1307" s="2">
        <v>1735</v>
      </c>
      <c r="B1307" s="2">
        <v>1333</v>
      </c>
    </row>
    <row r="1308" spans="1:2" x14ac:dyDescent="0.25">
      <c r="A1308" s="2">
        <v>756</v>
      </c>
      <c r="B1308" s="2">
        <v>1334</v>
      </c>
    </row>
    <row r="1309" spans="1:2" x14ac:dyDescent="0.25">
      <c r="A1309" s="2">
        <v>3219</v>
      </c>
      <c r="B1309" s="2">
        <v>1335</v>
      </c>
    </row>
    <row r="1310" spans="1:2" x14ac:dyDescent="0.25">
      <c r="A1310" s="2">
        <v>1585</v>
      </c>
      <c r="B1310" s="2">
        <v>1336</v>
      </c>
    </row>
    <row r="1311" spans="1:2" x14ac:dyDescent="0.25">
      <c r="A1311" s="2">
        <v>3242</v>
      </c>
      <c r="B1311" s="2">
        <v>1337</v>
      </c>
    </row>
    <row r="1312" spans="1:2" x14ac:dyDescent="0.25">
      <c r="A1312" s="2">
        <v>3442</v>
      </c>
      <c r="B1312" s="2">
        <v>1338</v>
      </c>
    </row>
    <row r="1313" spans="1:2" x14ac:dyDescent="0.25">
      <c r="A1313" s="2">
        <v>3404</v>
      </c>
      <c r="B1313" s="2">
        <v>1339</v>
      </c>
    </row>
    <row r="1314" spans="1:2" x14ac:dyDescent="0.25">
      <c r="A1314" s="2">
        <v>1633</v>
      </c>
      <c r="B1314" s="2">
        <v>1340</v>
      </c>
    </row>
    <row r="1315" spans="1:2" x14ac:dyDescent="0.25">
      <c r="A1315" s="2">
        <v>1105</v>
      </c>
      <c r="B1315" s="2">
        <v>1341</v>
      </c>
    </row>
    <row r="1316" spans="1:2" x14ac:dyDescent="0.25">
      <c r="A1316" s="2">
        <v>3081</v>
      </c>
      <c r="B1316" s="2">
        <v>1342</v>
      </c>
    </row>
    <row r="1317" spans="1:2" x14ac:dyDescent="0.25">
      <c r="A1317" s="2">
        <v>39</v>
      </c>
      <c r="B1317" s="2">
        <v>1343</v>
      </c>
    </row>
    <row r="1318" spans="1:2" x14ac:dyDescent="0.25">
      <c r="A1318" s="2">
        <v>1448</v>
      </c>
      <c r="B1318" s="2">
        <v>1344</v>
      </c>
    </row>
    <row r="1319" spans="1:2" x14ac:dyDescent="0.25">
      <c r="A1319" s="2">
        <v>1163</v>
      </c>
      <c r="B1319" s="2">
        <v>1345</v>
      </c>
    </row>
    <row r="1320" spans="1:2" x14ac:dyDescent="0.25">
      <c r="A1320" s="2">
        <v>1655</v>
      </c>
      <c r="B1320" s="2">
        <v>1346</v>
      </c>
    </row>
    <row r="1321" spans="1:2" x14ac:dyDescent="0.25">
      <c r="A1321" s="2">
        <v>197</v>
      </c>
      <c r="B1321" s="2">
        <v>1347</v>
      </c>
    </row>
    <row r="1322" spans="1:2" x14ac:dyDescent="0.25">
      <c r="A1322" s="2">
        <v>3168</v>
      </c>
      <c r="B1322" s="2">
        <v>1348</v>
      </c>
    </row>
    <row r="1323" spans="1:2" x14ac:dyDescent="0.25">
      <c r="A1323" s="2">
        <v>2710</v>
      </c>
      <c r="B1323" s="2">
        <v>1349</v>
      </c>
    </row>
    <row r="1324" spans="1:2" x14ac:dyDescent="0.25">
      <c r="A1324" s="2">
        <v>536</v>
      </c>
      <c r="B1324" s="2">
        <v>1350</v>
      </c>
    </row>
    <row r="1325" spans="1:2" x14ac:dyDescent="0.25">
      <c r="A1325" s="2">
        <v>2252</v>
      </c>
      <c r="B1325" s="2">
        <v>1351</v>
      </c>
    </row>
    <row r="1326" spans="1:2" x14ac:dyDescent="0.25">
      <c r="A1326" s="2">
        <v>130</v>
      </c>
      <c r="B1326" s="2">
        <v>1352</v>
      </c>
    </row>
    <row r="1327" spans="1:2" x14ac:dyDescent="0.25">
      <c r="A1327" s="2">
        <v>3366</v>
      </c>
      <c r="B1327" s="2">
        <v>1353</v>
      </c>
    </row>
    <row r="1328" spans="1:2" x14ac:dyDescent="0.25">
      <c r="A1328" s="2">
        <v>1697</v>
      </c>
      <c r="B1328" s="2">
        <v>1354</v>
      </c>
    </row>
    <row r="1329" spans="1:2" x14ac:dyDescent="0.25">
      <c r="A1329" s="2">
        <v>2111</v>
      </c>
      <c r="B1329" s="2">
        <v>1355</v>
      </c>
    </row>
    <row r="1330" spans="1:2" x14ac:dyDescent="0.25">
      <c r="A1330" s="2">
        <v>460</v>
      </c>
      <c r="B1330" s="2">
        <v>1356</v>
      </c>
    </row>
    <row r="1331" spans="1:2" x14ac:dyDescent="0.25">
      <c r="A1331" s="2">
        <v>2597</v>
      </c>
      <c r="B1331" s="2">
        <v>1357</v>
      </c>
    </row>
    <row r="1332" spans="1:2" x14ac:dyDescent="0.25">
      <c r="A1332" s="2">
        <v>2249</v>
      </c>
      <c r="B1332" s="2">
        <v>1358</v>
      </c>
    </row>
    <row r="1333" spans="1:2" x14ac:dyDescent="0.25">
      <c r="A1333" s="2">
        <v>807</v>
      </c>
      <c r="B1333" s="2">
        <v>1359</v>
      </c>
    </row>
    <row r="1334" spans="1:2" x14ac:dyDescent="0.25">
      <c r="A1334" s="2">
        <v>959</v>
      </c>
      <c r="B1334" s="2">
        <v>1360</v>
      </c>
    </row>
    <row r="1335" spans="1:2" x14ac:dyDescent="0.25">
      <c r="A1335" s="2">
        <v>368</v>
      </c>
      <c r="B1335" s="2">
        <v>1361</v>
      </c>
    </row>
    <row r="1336" spans="1:2" x14ac:dyDescent="0.25">
      <c r="A1336" s="2">
        <v>912</v>
      </c>
      <c r="B1336" s="2">
        <v>1362</v>
      </c>
    </row>
    <row r="1337" spans="1:2" x14ac:dyDescent="0.25">
      <c r="A1337" s="2">
        <v>2151</v>
      </c>
      <c r="B1337" s="2">
        <v>1363</v>
      </c>
    </row>
    <row r="1338" spans="1:2" x14ac:dyDescent="0.25">
      <c r="A1338" s="2">
        <v>2318</v>
      </c>
      <c r="B1338" s="2">
        <v>1364</v>
      </c>
    </row>
    <row r="1339" spans="1:2" x14ac:dyDescent="0.25">
      <c r="A1339" s="2">
        <v>2467</v>
      </c>
      <c r="B1339" s="2">
        <v>1365</v>
      </c>
    </row>
    <row r="1340" spans="1:2" x14ac:dyDescent="0.25">
      <c r="A1340" s="2">
        <v>1994</v>
      </c>
      <c r="B1340" s="2">
        <v>1366</v>
      </c>
    </row>
    <row r="1341" spans="1:2" x14ac:dyDescent="0.25">
      <c r="A1341" s="2">
        <v>608</v>
      </c>
      <c r="B1341" s="2">
        <v>1367</v>
      </c>
    </row>
    <row r="1342" spans="1:2" x14ac:dyDescent="0.25">
      <c r="A1342" s="2">
        <v>1123</v>
      </c>
      <c r="B1342" s="2">
        <v>1368</v>
      </c>
    </row>
    <row r="1343" spans="1:2" x14ac:dyDescent="0.25">
      <c r="A1343" s="2">
        <v>3131</v>
      </c>
      <c r="B1343" s="2">
        <v>1369</v>
      </c>
    </row>
    <row r="1344" spans="1:2" x14ac:dyDescent="0.25">
      <c r="A1344" s="2">
        <v>2256</v>
      </c>
      <c r="B1344" s="2">
        <v>1370</v>
      </c>
    </row>
    <row r="1345" spans="1:2" x14ac:dyDescent="0.25">
      <c r="A1345" s="2">
        <v>2244</v>
      </c>
      <c r="B1345" s="2">
        <v>1371</v>
      </c>
    </row>
    <row r="1346" spans="1:2" x14ac:dyDescent="0.25">
      <c r="A1346" s="2">
        <v>674</v>
      </c>
      <c r="B1346" s="2">
        <v>1372</v>
      </c>
    </row>
    <row r="1347" spans="1:2" x14ac:dyDescent="0.25">
      <c r="A1347" s="2">
        <v>1303</v>
      </c>
      <c r="B1347" s="2">
        <v>1373</v>
      </c>
    </row>
    <row r="1348" spans="1:2" x14ac:dyDescent="0.25">
      <c r="A1348" s="2">
        <v>3119</v>
      </c>
      <c r="B1348" s="2">
        <v>1374</v>
      </c>
    </row>
    <row r="1349" spans="1:2" x14ac:dyDescent="0.25">
      <c r="A1349" s="2">
        <v>1728</v>
      </c>
      <c r="B1349" s="2">
        <v>1375</v>
      </c>
    </row>
    <row r="1350" spans="1:2" x14ac:dyDescent="0.25">
      <c r="A1350" s="2">
        <v>655</v>
      </c>
      <c r="B1350" s="2">
        <v>1376</v>
      </c>
    </row>
    <row r="1351" spans="1:2" x14ac:dyDescent="0.25">
      <c r="A1351" s="2">
        <v>2935</v>
      </c>
      <c r="B1351" s="2">
        <v>1377</v>
      </c>
    </row>
    <row r="1352" spans="1:2" x14ac:dyDescent="0.25">
      <c r="A1352" s="2">
        <v>1759</v>
      </c>
      <c r="B1352" s="2">
        <v>1378</v>
      </c>
    </row>
    <row r="1353" spans="1:2" x14ac:dyDescent="0.25">
      <c r="A1353" s="2">
        <v>429</v>
      </c>
      <c r="B1353" s="2">
        <v>1379</v>
      </c>
    </row>
    <row r="1354" spans="1:2" x14ac:dyDescent="0.25">
      <c r="A1354" s="2">
        <v>2611</v>
      </c>
      <c r="B1354" s="2">
        <v>1380</v>
      </c>
    </row>
    <row r="1355" spans="1:2" x14ac:dyDescent="0.25">
      <c r="A1355" s="2">
        <v>2825</v>
      </c>
      <c r="B1355" s="2">
        <v>1381</v>
      </c>
    </row>
    <row r="1356" spans="1:2" x14ac:dyDescent="0.25">
      <c r="A1356" s="2">
        <v>324</v>
      </c>
      <c r="B1356" s="2">
        <v>1382</v>
      </c>
    </row>
    <row r="1357" spans="1:2" x14ac:dyDescent="0.25">
      <c r="A1357" s="2">
        <v>1348</v>
      </c>
      <c r="B1357" s="2">
        <v>1383</v>
      </c>
    </row>
    <row r="1358" spans="1:2" x14ac:dyDescent="0.25">
      <c r="A1358" s="2">
        <v>2257</v>
      </c>
      <c r="B1358" s="2">
        <v>1384</v>
      </c>
    </row>
    <row r="1359" spans="1:2" x14ac:dyDescent="0.25">
      <c r="A1359" s="2">
        <v>3016</v>
      </c>
      <c r="B1359" s="2">
        <v>1385</v>
      </c>
    </row>
    <row r="1360" spans="1:2" x14ac:dyDescent="0.25">
      <c r="A1360" s="2">
        <v>346</v>
      </c>
      <c r="B1360" s="2">
        <v>1386</v>
      </c>
    </row>
    <row r="1361" spans="1:2" x14ac:dyDescent="0.25">
      <c r="A1361" s="2">
        <v>1496</v>
      </c>
      <c r="B1361" s="2">
        <v>1387</v>
      </c>
    </row>
    <row r="1362" spans="1:2" x14ac:dyDescent="0.25">
      <c r="A1362" s="2">
        <v>2414</v>
      </c>
      <c r="B1362" s="2">
        <v>1388</v>
      </c>
    </row>
    <row r="1363" spans="1:2" x14ac:dyDescent="0.25">
      <c r="A1363" s="2">
        <v>910</v>
      </c>
      <c r="B1363" s="2">
        <v>1389</v>
      </c>
    </row>
    <row r="1364" spans="1:2" x14ac:dyDescent="0.25">
      <c r="A1364" s="2">
        <v>3360</v>
      </c>
      <c r="B1364" s="2">
        <v>1390</v>
      </c>
    </row>
    <row r="1365" spans="1:2" x14ac:dyDescent="0.25">
      <c r="A1365" s="2">
        <v>990</v>
      </c>
      <c r="B1365" s="2">
        <v>1391</v>
      </c>
    </row>
    <row r="1366" spans="1:2" x14ac:dyDescent="0.25">
      <c r="A1366" s="2">
        <v>3402</v>
      </c>
      <c r="B1366" s="2">
        <v>1392</v>
      </c>
    </row>
    <row r="1367" spans="1:2" x14ac:dyDescent="0.25">
      <c r="A1367" s="2">
        <v>3064</v>
      </c>
      <c r="B1367" s="2">
        <v>1393</v>
      </c>
    </row>
    <row r="1368" spans="1:2" x14ac:dyDescent="0.25">
      <c r="A1368" s="2">
        <v>1454</v>
      </c>
      <c r="B1368" s="2">
        <v>1394</v>
      </c>
    </row>
    <row r="1369" spans="1:2" x14ac:dyDescent="0.25">
      <c r="A1369" s="2">
        <v>2443</v>
      </c>
      <c r="B1369" s="2">
        <v>1395</v>
      </c>
    </row>
    <row r="1370" spans="1:2" x14ac:dyDescent="0.25">
      <c r="A1370" s="2">
        <v>809</v>
      </c>
      <c r="B1370" s="2">
        <v>1396</v>
      </c>
    </row>
    <row r="1371" spans="1:2" x14ac:dyDescent="0.25">
      <c r="A1371" s="2">
        <v>328</v>
      </c>
      <c r="B1371" s="2">
        <v>1397</v>
      </c>
    </row>
    <row r="1372" spans="1:2" x14ac:dyDescent="0.25">
      <c r="A1372" s="2">
        <v>3119</v>
      </c>
      <c r="B1372" s="2">
        <v>1398</v>
      </c>
    </row>
    <row r="1373" spans="1:2" x14ac:dyDescent="0.25">
      <c r="A1373" s="2">
        <v>2424</v>
      </c>
      <c r="B1373" s="2">
        <v>1399</v>
      </c>
    </row>
    <row r="1374" spans="1:2" x14ac:dyDescent="0.25">
      <c r="A1374" s="2">
        <v>872</v>
      </c>
      <c r="B1374" s="2">
        <v>1400</v>
      </c>
    </row>
    <row r="1375" spans="1:2" x14ac:dyDescent="0.25">
      <c r="A1375" s="2">
        <v>2411</v>
      </c>
      <c r="B1375" s="2">
        <v>1401</v>
      </c>
    </row>
    <row r="1376" spans="1:2" x14ac:dyDescent="0.25">
      <c r="A1376" s="2">
        <v>3131</v>
      </c>
      <c r="B1376" s="2">
        <v>1402</v>
      </c>
    </row>
    <row r="1377" spans="1:2" x14ac:dyDescent="0.25">
      <c r="A1377" s="2">
        <v>3062</v>
      </c>
      <c r="B1377" s="2">
        <v>1403</v>
      </c>
    </row>
    <row r="1378" spans="1:2" x14ac:dyDescent="0.25">
      <c r="A1378" s="2">
        <v>3000</v>
      </c>
      <c r="B1378" s="2">
        <v>1404</v>
      </c>
    </row>
    <row r="1379" spans="1:2" x14ac:dyDescent="0.25">
      <c r="A1379" s="2">
        <v>2405</v>
      </c>
      <c r="B1379" s="2">
        <v>1405</v>
      </c>
    </row>
    <row r="1380" spans="1:2" x14ac:dyDescent="0.25">
      <c r="A1380" s="2">
        <v>2431</v>
      </c>
      <c r="B1380" s="2">
        <v>1406</v>
      </c>
    </row>
    <row r="1381" spans="1:2" x14ac:dyDescent="0.25">
      <c r="A1381" s="2">
        <v>3169</v>
      </c>
      <c r="B1381" s="2">
        <v>1407</v>
      </c>
    </row>
    <row r="1382" spans="1:2" x14ac:dyDescent="0.25">
      <c r="A1382" s="2">
        <v>1613</v>
      </c>
      <c r="B1382" s="2">
        <v>1408</v>
      </c>
    </row>
    <row r="1383" spans="1:2" x14ac:dyDescent="0.25">
      <c r="A1383" s="2">
        <v>2714</v>
      </c>
      <c r="B1383" s="2">
        <v>1409</v>
      </c>
    </row>
    <row r="1384" spans="1:2" x14ac:dyDescent="0.25">
      <c r="A1384" s="2">
        <v>2729</v>
      </c>
      <c r="B1384" s="2">
        <v>1410</v>
      </c>
    </row>
    <row r="1385" spans="1:2" x14ac:dyDescent="0.25">
      <c r="A1385" s="2">
        <v>2797</v>
      </c>
      <c r="B1385" s="2">
        <v>1412</v>
      </c>
    </row>
    <row r="1386" spans="1:2" x14ac:dyDescent="0.25">
      <c r="A1386" s="2">
        <v>2742</v>
      </c>
      <c r="B1386" s="2">
        <v>1413</v>
      </c>
    </row>
    <row r="1387" spans="1:2" x14ac:dyDescent="0.25">
      <c r="A1387" s="2">
        <v>2492</v>
      </c>
      <c r="B1387" s="2">
        <v>1414</v>
      </c>
    </row>
    <row r="1388" spans="1:2" x14ac:dyDescent="0.25">
      <c r="A1388" s="2">
        <v>3040</v>
      </c>
      <c r="B1388" s="2">
        <v>1415</v>
      </c>
    </row>
    <row r="1389" spans="1:2" x14ac:dyDescent="0.25">
      <c r="A1389" s="2">
        <v>3317</v>
      </c>
      <c r="B1389" s="2">
        <v>1416</v>
      </c>
    </row>
    <row r="1390" spans="1:2" x14ac:dyDescent="0.25">
      <c r="A1390" s="2">
        <v>1439</v>
      </c>
      <c r="B1390" s="2">
        <v>1417</v>
      </c>
    </row>
    <row r="1391" spans="1:2" x14ac:dyDescent="0.25">
      <c r="A1391" s="2">
        <v>444</v>
      </c>
      <c r="B1391" s="2">
        <v>1418</v>
      </c>
    </row>
    <row r="1392" spans="1:2" x14ac:dyDescent="0.25">
      <c r="A1392" s="2">
        <v>508</v>
      </c>
      <c r="B1392" s="2">
        <v>1419</v>
      </c>
    </row>
    <row r="1393" spans="1:2" x14ac:dyDescent="0.25">
      <c r="A1393" s="2">
        <v>824</v>
      </c>
      <c r="B1393" s="2">
        <v>1420</v>
      </c>
    </row>
    <row r="1394" spans="1:2" x14ac:dyDescent="0.25">
      <c r="A1394" s="2">
        <v>1406</v>
      </c>
      <c r="B1394" s="2">
        <v>1421</v>
      </c>
    </row>
    <row r="1395" spans="1:2" x14ac:dyDescent="0.25">
      <c r="A1395" s="2">
        <v>2907</v>
      </c>
      <c r="B1395" s="2">
        <v>1422</v>
      </c>
    </row>
    <row r="1396" spans="1:2" x14ac:dyDescent="0.25">
      <c r="A1396" s="2">
        <v>1039</v>
      </c>
      <c r="B1396" s="2">
        <v>1423</v>
      </c>
    </row>
    <row r="1397" spans="1:2" x14ac:dyDescent="0.25">
      <c r="A1397" s="2">
        <v>2810</v>
      </c>
      <c r="B1397" s="2">
        <v>1424</v>
      </c>
    </row>
    <row r="1398" spans="1:2" x14ac:dyDescent="0.25">
      <c r="A1398" s="2">
        <v>2601</v>
      </c>
      <c r="B1398" s="2">
        <v>1425</v>
      </c>
    </row>
    <row r="1399" spans="1:2" x14ac:dyDescent="0.25">
      <c r="A1399" s="2">
        <v>2851</v>
      </c>
      <c r="B1399" s="2">
        <v>1426</v>
      </c>
    </row>
    <row r="1400" spans="1:2" x14ac:dyDescent="0.25">
      <c r="A1400" s="2">
        <v>1211</v>
      </c>
      <c r="B1400" s="2">
        <v>1427</v>
      </c>
    </row>
    <row r="1401" spans="1:2" x14ac:dyDescent="0.25">
      <c r="A1401" s="2">
        <v>3247</v>
      </c>
      <c r="B1401" s="2">
        <v>1428</v>
      </c>
    </row>
    <row r="1402" spans="1:2" x14ac:dyDescent="0.25">
      <c r="A1402" s="2">
        <v>3427</v>
      </c>
      <c r="B1402" s="2">
        <v>1429</v>
      </c>
    </row>
    <row r="1403" spans="1:2" x14ac:dyDescent="0.25">
      <c r="A1403" s="2">
        <v>1333</v>
      </c>
      <c r="B1403" s="2">
        <v>1430</v>
      </c>
    </row>
    <row r="1404" spans="1:2" x14ac:dyDescent="0.25">
      <c r="A1404" s="2">
        <v>1036</v>
      </c>
      <c r="B1404" s="2">
        <v>1431</v>
      </c>
    </row>
    <row r="1405" spans="1:2" x14ac:dyDescent="0.25">
      <c r="A1405" s="2">
        <v>53</v>
      </c>
      <c r="B1405" s="2">
        <v>1432</v>
      </c>
    </row>
    <row r="1406" spans="1:2" x14ac:dyDescent="0.25">
      <c r="A1406" s="2">
        <v>743</v>
      </c>
      <c r="B1406" s="2">
        <v>1433</v>
      </c>
    </row>
    <row r="1407" spans="1:2" x14ac:dyDescent="0.25">
      <c r="A1407" s="2">
        <v>3435</v>
      </c>
      <c r="B1407" s="2">
        <v>1434</v>
      </c>
    </row>
    <row r="1408" spans="1:2" x14ac:dyDescent="0.25">
      <c r="A1408" s="2">
        <v>1577</v>
      </c>
      <c r="B1408" s="2">
        <v>1435</v>
      </c>
    </row>
    <row r="1409" spans="1:2" x14ac:dyDescent="0.25">
      <c r="A1409" s="2">
        <v>3395</v>
      </c>
      <c r="B1409" s="2">
        <v>1436</v>
      </c>
    </row>
    <row r="1410" spans="1:2" x14ac:dyDescent="0.25">
      <c r="A1410" s="2">
        <v>3168</v>
      </c>
      <c r="B1410" s="2">
        <v>1437</v>
      </c>
    </row>
    <row r="1411" spans="1:2" x14ac:dyDescent="0.25">
      <c r="A1411" s="2">
        <v>2474</v>
      </c>
      <c r="B1411" s="2">
        <v>1438</v>
      </c>
    </row>
    <row r="1412" spans="1:2" x14ac:dyDescent="0.25">
      <c r="A1412" s="2">
        <v>582</v>
      </c>
      <c r="B1412" s="2">
        <v>1440</v>
      </c>
    </row>
    <row r="1413" spans="1:2" x14ac:dyDescent="0.25">
      <c r="A1413" s="2">
        <v>1451</v>
      </c>
      <c r="B1413" s="2">
        <v>1441</v>
      </c>
    </row>
    <row r="1414" spans="1:2" x14ac:dyDescent="0.25">
      <c r="A1414" s="2">
        <v>2121</v>
      </c>
      <c r="B1414" s="2">
        <v>1442</v>
      </c>
    </row>
    <row r="1415" spans="1:2" x14ac:dyDescent="0.25">
      <c r="A1415" s="2">
        <v>1826</v>
      </c>
      <c r="B1415" s="2">
        <v>1443</v>
      </c>
    </row>
    <row r="1416" spans="1:2" x14ac:dyDescent="0.25">
      <c r="A1416" s="2">
        <v>2225</v>
      </c>
      <c r="B1416" s="2">
        <v>1444</v>
      </c>
    </row>
    <row r="1417" spans="1:2" x14ac:dyDescent="0.25">
      <c r="A1417" s="2">
        <v>1927</v>
      </c>
      <c r="B1417" s="2">
        <v>1445</v>
      </c>
    </row>
    <row r="1418" spans="1:2" x14ac:dyDescent="0.25">
      <c r="A1418" s="2">
        <v>2005</v>
      </c>
      <c r="B1418" s="2">
        <v>1446</v>
      </c>
    </row>
    <row r="1419" spans="1:2" x14ac:dyDescent="0.25">
      <c r="A1419" s="2">
        <v>2998</v>
      </c>
      <c r="B1419" s="2">
        <v>1447</v>
      </c>
    </row>
    <row r="1420" spans="1:2" x14ac:dyDescent="0.25">
      <c r="A1420" s="2">
        <v>1759</v>
      </c>
      <c r="B1420" s="2">
        <v>1448</v>
      </c>
    </row>
    <row r="1421" spans="1:2" x14ac:dyDescent="0.25">
      <c r="A1421" s="2">
        <v>2636</v>
      </c>
      <c r="B1421" s="2">
        <v>1449</v>
      </c>
    </row>
    <row r="1422" spans="1:2" x14ac:dyDescent="0.25">
      <c r="A1422" s="2">
        <v>2492</v>
      </c>
      <c r="B1422" s="2">
        <v>1450</v>
      </c>
    </row>
    <row r="1423" spans="1:2" x14ac:dyDescent="0.25">
      <c r="A1423" s="2">
        <v>2996</v>
      </c>
      <c r="B1423" s="2">
        <v>1451</v>
      </c>
    </row>
    <row r="1424" spans="1:2" x14ac:dyDescent="0.25">
      <c r="A1424" s="2">
        <v>2865</v>
      </c>
      <c r="B1424" s="2">
        <v>1452</v>
      </c>
    </row>
    <row r="1425" spans="1:2" x14ac:dyDescent="0.25">
      <c r="A1425" s="2">
        <v>3120</v>
      </c>
      <c r="B1425" s="2">
        <v>1454</v>
      </c>
    </row>
    <row r="1426" spans="1:2" x14ac:dyDescent="0.25">
      <c r="A1426" s="2">
        <v>2230</v>
      </c>
      <c r="B1426" s="2">
        <v>1455</v>
      </c>
    </row>
    <row r="1427" spans="1:2" x14ac:dyDescent="0.25">
      <c r="A1427" s="2">
        <v>1651</v>
      </c>
      <c r="B1427" s="2">
        <v>1456</v>
      </c>
    </row>
    <row r="1428" spans="1:2" x14ac:dyDescent="0.25">
      <c r="A1428" s="2">
        <v>778</v>
      </c>
      <c r="B1428" s="2">
        <v>1457</v>
      </c>
    </row>
    <row r="1429" spans="1:2" x14ac:dyDescent="0.25">
      <c r="A1429" s="2">
        <v>3435</v>
      </c>
      <c r="B1429" s="2">
        <v>1458</v>
      </c>
    </row>
    <row r="1430" spans="1:2" x14ac:dyDescent="0.25">
      <c r="A1430" s="2">
        <v>2524</v>
      </c>
      <c r="B1430" s="2">
        <v>1459</v>
      </c>
    </row>
    <row r="1431" spans="1:2" x14ac:dyDescent="0.25">
      <c r="A1431" s="2">
        <v>3275</v>
      </c>
      <c r="B1431" s="2">
        <v>1460</v>
      </c>
    </row>
    <row r="1432" spans="1:2" x14ac:dyDescent="0.25">
      <c r="A1432" s="2">
        <v>1649</v>
      </c>
      <c r="B1432" s="2">
        <v>1461</v>
      </c>
    </row>
    <row r="1433" spans="1:2" x14ac:dyDescent="0.25">
      <c r="A1433" s="2">
        <v>1912</v>
      </c>
      <c r="B1433" s="2">
        <v>1462</v>
      </c>
    </row>
    <row r="1434" spans="1:2" x14ac:dyDescent="0.25">
      <c r="A1434" s="2">
        <v>2376</v>
      </c>
      <c r="B1434" s="2">
        <v>1463</v>
      </c>
    </row>
    <row r="1435" spans="1:2" x14ac:dyDescent="0.25">
      <c r="A1435" s="2">
        <v>1547</v>
      </c>
      <c r="B1435" s="2">
        <v>1464</v>
      </c>
    </row>
    <row r="1436" spans="1:2" x14ac:dyDescent="0.25">
      <c r="A1436" s="2">
        <v>1866</v>
      </c>
      <c r="B1436" s="2">
        <v>1465</v>
      </c>
    </row>
    <row r="1437" spans="1:2" x14ac:dyDescent="0.25">
      <c r="A1437" s="2">
        <v>1024</v>
      </c>
      <c r="B1437" s="2">
        <v>1466</v>
      </c>
    </row>
    <row r="1438" spans="1:2" x14ac:dyDescent="0.25">
      <c r="A1438" s="2">
        <v>1960</v>
      </c>
      <c r="B1438" s="2">
        <v>1467</v>
      </c>
    </row>
    <row r="1439" spans="1:2" x14ac:dyDescent="0.25">
      <c r="A1439" s="2">
        <v>1795</v>
      </c>
      <c r="B1439" s="2">
        <v>1468</v>
      </c>
    </row>
    <row r="1440" spans="1:2" x14ac:dyDescent="0.25">
      <c r="A1440" s="2">
        <v>390</v>
      </c>
      <c r="B1440" s="2">
        <v>1469</v>
      </c>
    </row>
    <row r="1441" spans="1:2" x14ac:dyDescent="0.25">
      <c r="A1441" s="2">
        <v>649</v>
      </c>
      <c r="B1441" s="2">
        <v>1470</v>
      </c>
    </row>
    <row r="1442" spans="1:2" x14ac:dyDescent="0.25">
      <c r="A1442" s="2">
        <v>3101</v>
      </c>
      <c r="B1442" s="2">
        <v>1471</v>
      </c>
    </row>
    <row r="1443" spans="1:2" x14ac:dyDescent="0.25">
      <c r="A1443" s="2">
        <v>2654</v>
      </c>
      <c r="B1443" s="2">
        <v>1472</v>
      </c>
    </row>
    <row r="1444" spans="1:2" x14ac:dyDescent="0.25">
      <c r="A1444" s="2">
        <v>1325</v>
      </c>
      <c r="B1444" s="2">
        <v>1473</v>
      </c>
    </row>
    <row r="1445" spans="1:2" x14ac:dyDescent="0.25">
      <c r="A1445" s="2">
        <v>3266</v>
      </c>
      <c r="B1445" s="2">
        <v>1474</v>
      </c>
    </row>
    <row r="1446" spans="1:2" x14ac:dyDescent="0.25">
      <c r="A1446" s="2">
        <v>3263</v>
      </c>
      <c r="B1446" s="2">
        <v>1475</v>
      </c>
    </row>
    <row r="1447" spans="1:2" x14ac:dyDescent="0.25">
      <c r="A1447" s="2">
        <v>460</v>
      </c>
      <c r="B1447" s="2">
        <v>1476</v>
      </c>
    </row>
    <row r="1448" spans="1:2" x14ac:dyDescent="0.25">
      <c r="A1448" s="2">
        <v>2169</v>
      </c>
      <c r="B1448" s="2">
        <v>1477</v>
      </c>
    </row>
    <row r="1449" spans="1:2" x14ac:dyDescent="0.25">
      <c r="A1449" s="2">
        <v>1446</v>
      </c>
      <c r="B1449" s="2">
        <v>1478</v>
      </c>
    </row>
    <row r="1450" spans="1:2" x14ac:dyDescent="0.25">
      <c r="A1450" s="2">
        <v>2068</v>
      </c>
      <c r="B1450" s="2">
        <v>1479</v>
      </c>
    </row>
    <row r="1451" spans="1:2" x14ac:dyDescent="0.25">
      <c r="A1451" s="2">
        <v>2935</v>
      </c>
      <c r="B1451" s="2">
        <v>1480</v>
      </c>
    </row>
    <row r="1452" spans="1:2" x14ac:dyDescent="0.25">
      <c r="A1452" s="2">
        <v>406</v>
      </c>
      <c r="B1452" s="2">
        <v>1481</v>
      </c>
    </row>
    <row r="1453" spans="1:2" x14ac:dyDescent="0.25">
      <c r="A1453" s="2">
        <v>1702</v>
      </c>
      <c r="B1453" s="2">
        <v>1482</v>
      </c>
    </row>
    <row r="1454" spans="1:2" x14ac:dyDescent="0.25">
      <c r="A1454" s="2">
        <v>1864</v>
      </c>
      <c r="B1454" s="2">
        <v>1483</v>
      </c>
    </row>
    <row r="1455" spans="1:2" x14ac:dyDescent="0.25">
      <c r="A1455" s="2">
        <v>2591</v>
      </c>
      <c r="B1455" s="2">
        <v>1484</v>
      </c>
    </row>
    <row r="1456" spans="1:2" x14ac:dyDescent="0.25">
      <c r="A1456" s="2">
        <v>459</v>
      </c>
      <c r="B1456" s="2">
        <v>1485</v>
      </c>
    </row>
    <row r="1457" spans="1:2" x14ac:dyDescent="0.25">
      <c r="A1457" s="2">
        <v>1826</v>
      </c>
      <c r="B1457" s="2">
        <v>1486</v>
      </c>
    </row>
    <row r="1458" spans="1:2" x14ac:dyDescent="0.25">
      <c r="A1458" s="2">
        <v>3292</v>
      </c>
      <c r="B1458" s="2">
        <v>1487</v>
      </c>
    </row>
    <row r="1459" spans="1:2" x14ac:dyDescent="0.25">
      <c r="A1459" s="2">
        <v>3363</v>
      </c>
      <c r="B1459" s="2">
        <v>1488</v>
      </c>
    </row>
    <row r="1460" spans="1:2" x14ac:dyDescent="0.25">
      <c r="A1460" s="2">
        <v>173</v>
      </c>
      <c r="B1460" s="2">
        <v>1489</v>
      </c>
    </row>
    <row r="1461" spans="1:2" x14ac:dyDescent="0.25">
      <c r="A1461" s="2">
        <v>1336</v>
      </c>
      <c r="B1461" s="2">
        <v>1490</v>
      </c>
    </row>
    <row r="1462" spans="1:2" x14ac:dyDescent="0.25">
      <c r="A1462" s="2">
        <v>76</v>
      </c>
      <c r="B1462" s="2">
        <v>1491</v>
      </c>
    </row>
    <row r="1463" spans="1:2" x14ac:dyDescent="0.25">
      <c r="A1463" s="2">
        <v>2659</v>
      </c>
      <c r="B1463" s="2">
        <v>1492</v>
      </c>
    </row>
    <row r="1464" spans="1:2" x14ac:dyDescent="0.25">
      <c r="A1464" s="2">
        <v>12</v>
      </c>
      <c r="B1464" s="2">
        <v>1493</v>
      </c>
    </row>
    <row r="1465" spans="1:2" x14ac:dyDescent="0.25">
      <c r="A1465" s="2">
        <v>1887</v>
      </c>
      <c r="B1465" s="2">
        <v>1494</v>
      </c>
    </row>
    <row r="1466" spans="1:2" x14ac:dyDescent="0.25">
      <c r="A1466" s="2">
        <v>3007</v>
      </c>
      <c r="B1466" s="2">
        <v>1495</v>
      </c>
    </row>
    <row r="1467" spans="1:2" x14ac:dyDescent="0.25">
      <c r="A1467" s="2">
        <v>1773</v>
      </c>
      <c r="B1467" s="2">
        <v>1496</v>
      </c>
    </row>
    <row r="1468" spans="1:2" x14ac:dyDescent="0.25">
      <c r="A1468" s="2">
        <v>3007</v>
      </c>
      <c r="B1468" s="2">
        <v>1497</v>
      </c>
    </row>
    <row r="1469" spans="1:2" x14ac:dyDescent="0.25">
      <c r="A1469" s="2">
        <v>1847</v>
      </c>
      <c r="B1469" s="2">
        <v>1498</v>
      </c>
    </row>
    <row r="1470" spans="1:2" x14ac:dyDescent="0.25">
      <c r="A1470" s="2">
        <v>602</v>
      </c>
      <c r="B1470" s="2">
        <v>1499</v>
      </c>
    </row>
    <row r="1471" spans="1:2" x14ac:dyDescent="0.25">
      <c r="A1471" s="2">
        <v>1724</v>
      </c>
      <c r="B1471" s="2">
        <v>1500</v>
      </c>
    </row>
    <row r="1472" spans="1:2" x14ac:dyDescent="0.25">
      <c r="A1472" s="2">
        <v>2737</v>
      </c>
      <c r="B1472" s="2">
        <v>1501</v>
      </c>
    </row>
    <row r="1473" spans="1:2" x14ac:dyDescent="0.25">
      <c r="A1473" s="2">
        <v>858</v>
      </c>
      <c r="B1473" s="2">
        <v>1502</v>
      </c>
    </row>
    <row r="1474" spans="1:2" x14ac:dyDescent="0.25">
      <c r="A1474" s="2">
        <v>2333</v>
      </c>
      <c r="B1474" s="2">
        <v>1503</v>
      </c>
    </row>
    <row r="1475" spans="1:2" x14ac:dyDescent="0.25">
      <c r="A1475" s="2">
        <v>223</v>
      </c>
      <c r="B1475" s="2">
        <v>1504</v>
      </c>
    </row>
    <row r="1476" spans="1:2" x14ac:dyDescent="0.25">
      <c r="A1476" s="2">
        <v>1428</v>
      </c>
      <c r="B1476" s="2">
        <v>1505</v>
      </c>
    </row>
    <row r="1477" spans="1:2" x14ac:dyDescent="0.25">
      <c r="A1477" s="2">
        <v>2311</v>
      </c>
      <c r="B1477" s="2">
        <v>1506</v>
      </c>
    </row>
    <row r="1478" spans="1:2" x14ac:dyDescent="0.25">
      <c r="A1478" s="2">
        <v>692</v>
      </c>
      <c r="B1478" s="2">
        <v>1507</v>
      </c>
    </row>
    <row r="1479" spans="1:2" x14ac:dyDescent="0.25">
      <c r="A1479" s="2">
        <v>2196</v>
      </c>
      <c r="B1479" s="2">
        <v>1508</v>
      </c>
    </row>
    <row r="1480" spans="1:2" x14ac:dyDescent="0.25">
      <c r="A1480" s="2">
        <v>2737</v>
      </c>
      <c r="B1480" s="2">
        <v>1509</v>
      </c>
    </row>
    <row r="1481" spans="1:2" x14ac:dyDescent="0.25">
      <c r="A1481" s="2">
        <v>1836</v>
      </c>
      <c r="B1481" s="2">
        <v>1510</v>
      </c>
    </row>
    <row r="1482" spans="1:2" x14ac:dyDescent="0.25">
      <c r="A1482" s="2">
        <v>2826</v>
      </c>
      <c r="B1482" s="2">
        <v>1511</v>
      </c>
    </row>
    <row r="1483" spans="1:2" x14ac:dyDescent="0.25">
      <c r="A1483" s="2">
        <v>43</v>
      </c>
      <c r="B1483" s="2">
        <v>1512</v>
      </c>
    </row>
    <row r="1484" spans="1:2" x14ac:dyDescent="0.25">
      <c r="A1484" s="2">
        <v>1057</v>
      </c>
      <c r="B1484" s="2">
        <v>1513</v>
      </c>
    </row>
    <row r="1485" spans="1:2" x14ac:dyDescent="0.25">
      <c r="A1485" s="2">
        <v>3376</v>
      </c>
      <c r="B1485" s="2">
        <v>1514</v>
      </c>
    </row>
    <row r="1486" spans="1:2" x14ac:dyDescent="0.25">
      <c r="A1486" s="2">
        <v>3220</v>
      </c>
      <c r="B1486" s="2">
        <v>1515</v>
      </c>
    </row>
    <row r="1487" spans="1:2" x14ac:dyDescent="0.25">
      <c r="A1487" s="2">
        <v>3466</v>
      </c>
      <c r="B1487" s="2">
        <v>1516</v>
      </c>
    </row>
    <row r="1488" spans="1:2" x14ac:dyDescent="0.25">
      <c r="A1488" s="2">
        <v>2021</v>
      </c>
      <c r="B1488" s="2">
        <v>1517</v>
      </c>
    </row>
    <row r="1489" spans="1:2" x14ac:dyDescent="0.25">
      <c r="A1489" s="2">
        <v>1453</v>
      </c>
      <c r="B1489" s="2">
        <v>1518</v>
      </c>
    </row>
    <row r="1490" spans="1:2" x14ac:dyDescent="0.25">
      <c r="A1490" s="2">
        <v>397</v>
      </c>
      <c r="B1490" s="2">
        <v>1519</v>
      </c>
    </row>
    <row r="1491" spans="1:2" x14ac:dyDescent="0.25">
      <c r="A1491" s="2">
        <v>3427</v>
      </c>
      <c r="B1491" s="2">
        <v>1520</v>
      </c>
    </row>
    <row r="1492" spans="1:2" x14ac:dyDescent="0.25">
      <c r="A1492" s="2">
        <v>3297</v>
      </c>
      <c r="B1492" s="2">
        <v>1521</v>
      </c>
    </row>
    <row r="1493" spans="1:2" x14ac:dyDescent="0.25">
      <c r="A1493" s="2">
        <v>1245</v>
      </c>
      <c r="B1493" s="2">
        <v>1522</v>
      </c>
    </row>
    <row r="1494" spans="1:2" x14ac:dyDescent="0.25">
      <c r="A1494" s="2">
        <v>1587</v>
      </c>
      <c r="B1494" s="2">
        <v>1523</v>
      </c>
    </row>
    <row r="1495" spans="1:2" x14ac:dyDescent="0.25">
      <c r="A1495" s="2">
        <v>1623</v>
      </c>
      <c r="B1495" s="2">
        <v>1524</v>
      </c>
    </row>
    <row r="1496" spans="1:2" x14ac:dyDescent="0.25">
      <c r="A1496" s="2">
        <v>1045</v>
      </c>
      <c r="B1496" s="2">
        <v>1525</v>
      </c>
    </row>
    <row r="1497" spans="1:2" x14ac:dyDescent="0.25">
      <c r="A1497" s="2">
        <v>2954</v>
      </c>
      <c r="B1497" s="2">
        <v>1526</v>
      </c>
    </row>
    <row r="1498" spans="1:2" x14ac:dyDescent="0.25">
      <c r="A1498" s="2">
        <v>2825</v>
      </c>
      <c r="B1498" s="2">
        <v>1527</v>
      </c>
    </row>
    <row r="1499" spans="1:2" x14ac:dyDescent="0.25">
      <c r="A1499" s="2">
        <v>2729</v>
      </c>
      <c r="B1499" s="2">
        <v>1528</v>
      </c>
    </row>
    <row r="1500" spans="1:2" x14ac:dyDescent="0.25">
      <c r="A1500" s="2">
        <v>788</v>
      </c>
      <c r="B1500" s="2">
        <v>1529</v>
      </c>
    </row>
    <row r="1501" spans="1:2" x14ac:dyDescent="0.25">
      <c r="A1501" s="2">
        <v>1324</v>
      </c>
      <c r="B1501" s="2">
        <v>1530</v>
      </c>
    </row>
    <row r="1502" spans="1:2" x14ac:dyDescent="0.25">
      <c r="A1502" s="2">
        <v>2219</v>
      </c>
      <c r="B1502" s="2">
        <v>1531</v>
      </c>
    </row>
    <row r="1503" spans="1:2" x14ac:dyDescent="0.25">
      <c r="A1503" s="2">
        <v>291</v>
      </c>
      <c r="B1503" s="2">
        <v>1532</v>
      </c>
    </row>
    <row r="1504" spans="1:2" x14ac:dyDescent="0.25">
      <c r="A1504" s="2">
        <v>910</v>
      </c>
      <c r="B1504" s="2">
        <v>1533</v>
      </c>
    </row>
    <row r="1505" spans="1:2" x14ac:dyDescent="0.25">
      <c r="A1505" s="2">
        <v>10</v>
      </c>
      <c r="B1505" s="2">
        <v>1534</v>
      </c>
    </row>
    <row r="1506" spans="1:2" x14ac:dyDescent="0.25">
      <c r="A1506" s="2">
        <v>3117</v>
      </c>
      <c r="B1506" s="2">
        <v>1535</v>
      </c>
    </row>
    <row r="1507" spans="1:2" x14ac:dyDescent="0.25">
      <c r="A1507" s="2">
        <v>3169</v>
      </c>
      <c r="B1507" s="2">
        <v>1536</v>
      </c>
    </row>
    <row r="1508" spans="1:2" x14ac:dyDescent="0.25">
      <c r="A1508" s="2">
        <v>1845</v>
      </c>
      <c r="B1508" s="2">
        <v>1537</v>
      </c>
    </row>
    <row r="1509" spans="1:2" x14ac:dyDescent="0.25">
      <c r="A1509" s="2">
        <v>2072</v>
      </c>
      <c r="B1509" s="2">
        <v>1538</v>
      </c>
    </row>
    <row r="1510" spans="1:2" x14ac:dyDescent="0.25">
      <c r="A1510" s="2">
        <v>2774</v>
      </c>
      <c r="B1510" s="2">
        <v>1539</v>
      </c>
    </row>
    <row r="1511" spans="1:2" x14ac:dyDescent="0.25">
      <c r="A1511" s="2">
        <v>2303</v>
      </c>
      <c r="B1511" s="2">
        <v>1540</v>
      </c>
    </row>
    <row r="1512" spans="1:2" x14ac:dyDescent="0.25">
      <c r="A1512" s="2">
        <v>1826</v>
      </c>
      <c r="B1512" s="2">
        <v>1541</v>
      </c>
    </row>
    <row r="1513" spans="1:2" x14ac:dyDescent="0.25">
      <c r="A1513" s="2">
        <v>1968</v>
      </c>
      <c r="B1513" s="2">
        <v>1542</v>
      </c>
    </row>
    <row r="1514" spans="1:2" x14ac:dyDescent="0.25">
      <c r="A1514" s="2">
        <v>2502</v>
      </c>
      <c r="B1514" s="2">
        <v>1543</v>
      </c>
    </row>
    <row r="1515" spans="1:2" x14ac:dyDescent="0.25">
      <c r="A1515" s="2">
        <v>1382</v>
      </c>
      <c r="B1515" s="2">
        <v>1544</v>
      </c>
    </row>
    <row r="1516" spans="1:2" x14ac:dyDescent="0.25">
      <c r="A1516" s="2">
        <v>2917</v>
      </c>
      <c r="B1516" s="2">
        <v>1545</v>
      </c>
    </row>
    <row r="1517" spans="1:2" x14ac:dyDescent="0.25">
      <c r="A1517" s="2">
        <v>2887</v>
      </c>
      <c r="B1517" s="2">
        <v>1546</v>
      </c>
    </row>
    <row r="1518" spans="1:2" x14ac:dyDescent="0.25">
      <c r="A1518" s="2">
        <v>514</v>
      </c>
      <c r="B1518" s="2">
        <v>1547</v>
      </c>
    </row>
    <row r="1519" spans="1:2" x14ac:dyDescent="0.25">
      <c r="A1519" s="2">
        <v>323</v>
      </c>
      <c r="B1519" s="2">
        <v>1548</v>
      </c>
    </row>
    <row r="1520" spans="1:2" x14ac:dyDescent="0.25">
      <c r="A1520" s="2">
        <v>1465</v>
      </c>
      <c r="B1520" s="2">
        <v>1549</v>
      </c>
    </row>
    <row r="1521" spans="1:2" x14ac:dyDescent="0.25">
      <c r="A1521" s="2">
        <v>2746</v>
      </c>
      <c r="B1521" s="2">
        <v>1550</v>
      </c>
    </row>
    <row r="1522" spans="1:2" x14ac:dyDescent="0.25">
      <c r="A1522" s="2">
        <v>140</v>
      </c>
      <c r="B1522" s="2">
        <v>1551</v>
      </c>
    </row>
    <row r="1523" spans="1:2" x14ac:dyDescent="0.25">
      <c r="A1523" s="2">
        <v>939</v>
      </c>
      <c r="B1523" s="2">
        <v>1552</v>
      </c>
    </row>
    <row r="1524" spans="1:2" x14ac:dyDescent="0.25">
      <c r="A1524" s="2">
        <v>2987</v>
      </c>
      <c r="B1524" s="2">
        <v>1553</v>
      </c>
    </row>
    <row r="1525" spans="1:2" x14ac:dyDescent="0.25">
      <c r="A1525" s="2">
        <v>2902</v>
      </c>
      <c r="B1525" s="2">
        <v>1554</v>
      </c>
    </row>
    <row r="1526" spans="1:2" x14ac:dyDescent="0.25">
      <c r="A1526" s="2">
        <v>736</v>
      </c>
      <c r="B1526" s="2">
        <v>1555</v>
      </c>
    </row>
    <row r="1527" spans="1:2" x14ac:dyDescent="0.25">
      <c r="A1527" s="2">
        <v>2285</v>
      </c>
      <c r="B1527" s="2">
        <v>1556</v>
      </c>
    </row>
    <row r="1528" spans="1:2" x14ac:dyDescent="0.25">
      <c r="A1528" s="2">
        <v>1117</v>
      </c>
      <c r="B1528" s="2">
        <v>1557</v>
      </c>
    </row>
    <row r="1529" spans="1:2" x14ac:dyDescent="0.25">
      <c r="A1529" s="2">
        <v>1769</v>
      </c>
      <c r="B1529" s="2">
        <v>1558</v>
      </c>
    </row>
    <row r="1530" spans="1:2" x14ac:dyDescent="0.25">
      <c r="A1530" s="2">
        <v>1927</v>
      </c>
      <c r="B1530" s="2">
        <v>1559</v>
      </c>
    </row>
    <row r="1531" spans="1:2" x14ac:dyDescent="0.25">
      <c r="A1531" s="2">
        <v>2996</v>
      </c>
      <c r="B1531" s="2">
        <v>1560</v>
      </c>
    </row>
    <row r="1532" spans="1:2" x14ac:dyDescent="0.25">
      <c r="A1532" s="2">
        <v>1396</v>
      </c>
      <c r="B1532" s="2">
        <v>1561</v>
      </c>
    </row>
    <row r="1533" spans="1:2" x14ac:dyDescent="0.25">
      <c r="A1533" s="2">
        <v>374</v>
      </c>
      <c r="B1533" s="2">
        <v>1562</v>
      </c>
    </row>
    <row r="1534" spans="1:2" x14ac:dyDescent="0.25">
      <c r="A1534" s="2">
        <v>657</v>
      </c>
      <c r="B1534" s="2">
        <v>1563</v>
      </c>
    </row>
    <row r="1535" spans="1:2" x14ac:dyDescent="0.25">
      <c r="A1535" s="2">
        <v>940</v>
      </c>
      <c r="B1535" s="2">
        <v>1564</v>
      </c>
    </row>
    <row r="1536" spans="1:2" x14ac:dyDescent="0.25">
      <c r="A1536" s="2">
        <v>1338</v>
      </c>
      <c r="B1536" s="2">
        <v>1565</v>
      </c>
    </row>
    <row r="1537" spans="1:2" x14ac:dyDescent="0.25">
      <c r="A1537" s="2">
        <v>1084</v>
      </c>
      <c r="B1537" s="2">
        <v>1566</v>
      </c>
    </row>
    <row r="1538" spans="1:2" x14ac:dyDescent="0.25">
      <c r="A1538" s="2">
        <v>2954</v>
      </c>
      <c r="B1538" s="2">
        <v>1567</v>
      </c>
    </row>
    <row r="1539" spans="1:2" x14ac:dyDescent="0.25">
      <c r="A1539" s="2">
        <v>1450</v>
      </c>
      <c r="B1539" s="2">
        <v>1568</v>
      </c>
    </row>
    <row r="1540" spans="1:2" x14ac:dyDescent="0.25">
      <c r="A1540" s="2">
        <v>2023</v>
      </c>
      <c r="B1540" s="2">
        <v>1569</v>
      </c>
    </row>
    <row r="1541" spans="1:2" x14ac:dyDescent="0.25">
      <c r="A1541" s="2">
        <v>2414</v>
      </c>
      <c r="B1541" s="2">
        <v>1570</v>
      </c>
    </row>
    <row r="1542" spans="1:2" x14ac:dyDescent="0.25">
      <c r="A1542" s="2">
        <v>1011</v>
      </c>
      <c r="B1542" s="2">
        <v>1571</v>
      </c>
    </row>
    <row r="1543" spans="1:2" x14ac:dyDescent="0.25">
      <c r="A1543" s="2">
        <v>875</v>
      </c>
      <c r="B1543" s="2">
        <v>1572</v>
      </c>
    </row>
    <row r="1544" spans="1:2" x14ac:dyDescent="0.25">
      <c r="A1544" s="2">
        <v>2307</v>
      </c>
      <c r="B1544" s="2">
        <v>1573</v>
      </c>
    </row>
    <row r="1545" spans="1:2" x14ac:dyDescent="0.25">
      <c r="A1545" s="2">
        <v>1968</v>
      </c>
      <c r="B1545" s="2">
        <v>1574</v>
      </c>
    </row>
    <row r="1546" spans="1:2" x14ac:dyDescent="0.25">
      <c r="A1546" s="2">
        <v>1930</v>
      </c>
      <c r="B1546" s="2">
        <v>1575</v>
      </c>
    </row>
    <row r="1547" spans="1:2" x14ac:dyDescent="0.25">
      <c r="A1547" s="2">
        <v>720</v>
      </c>
      <c r="B1547" s="2">
        <v>1576</v>
      </c>
    </row>
    <row r="1548" spans="1:2" x14ac:dyDescent="0.25">
      <c r="A1548" s="2">
        <v>1290</v>
      </c>
      <c r="B1548" s="2">
        <v>1577</v>
      </c>
    </row>
    <row r="1549" spans="1:2" x14ac:dyDescent="0.25">
      <c r="A1549" s="2">
        <v>1374</v>
      </c>
      <c r="B1549" s="2">
        <v>1578</v>
      </c>
    </row>
    <row r="1550" spans="1:2" x14ac:dyDescent="0.25">
      <c r="A1550" s="2">
        <v>2220</v>
      </c>
      <c r="B1550" s="2">
        <v>1579</v>
      </c>
    </row>
    <row r="1551" spans="1:2" x14ac:dyDescent="0.25">
      <c r="A1551" s="2">
        <v>2815</v>
      </c>
      <c r="B1551" s="2">
        <v>1580</v>
      </c>
    </row>
    <row r="1552" spans="1:2" x14ac:dyDescent="0.25">
      <c r="A1552" s="2">
        <v>710</v>
      </c>
      <c r="B1552" s="2">
        <v>1581</v>
      </c>
    </row>
    <row r="1553" spans="1:2" x14ac:dyDescent="0.25">
      <c r="A1553" s="2">
        <v>2599</v>
      </c>
      <c r="B1553" s="2">
        <v>1582</v>
      </c>
    </row>
    <row r="1554" spans="1:2" x14ac:dyDescent="0.25">
      <c r="A1554" s="2">
        <v>602</v>
      </c>
      <c r="B1554" s="2">
        <v>1583</v>
      </c>
    </row>
    <row r="1555" spans="1:2" x14ac:dyDescent="0.25">
      <c r="A1555" s="2">
        <v>1724</v>
      </c>
      <c r="B1555" s="2">
        <v>1584</v>
      </c>
    </row>
    <row r="1556" spans="1:2" x14ac:dyDescent="0.25">
      <c r="A1556" s="2">
        <v>2756</v>
      </c>
      <c r="B1556" s="2">
        <v>1586</v>
      </c>
    </row>
    <row r="1557" spans="1:2" x14ac:dyDescent="0.25">
      <c r="A1557" s="2">
        <v>1847</v>
      </c>
      <c r="B1557" s="2">
        <v>1587</v>
      </c>
    </row>
    <row r="1558" spans="1:2" x14ac:dyDescent="0.25">
      <c r="A1558" s="2">
        <v>798</v>
      </c>
      <c r="B1558" s="2">
        <v>1588</v>
      </c>
    </row>
    <row r="1559" spans="1:2" x14ac:dyDescent="0.25">
      <c r="A1559" s="2">
        <v>2048</v>
      </c>
      <c r="B1559" s="2">
        <v>1589</v>
      </c>
    </row>
    <row r="1560" spans="1:2" x14ac:dyDescent="0.25">
      <c r="A1560" s="2">
        <v>1831</v>
      </c>
      <c r="B1560" s="2">
        <v>1590</v>
      </c>
    </row>
    <row r="1561" spans="1:2" x14ac:dyDescent="0.25">
      <c r="A1561" s="2">
        <v>1036</v>
      </c>
      <c r="B1561" s="2">
        <v>1591</v>
      </c>
    </row>
    <row r="1562" spans="1:2" x14ac:dyDescent="0.25">
      <c r="A1562" s="2">
        <v>1940</v>
      </c>
      <c r="B1562" s="2">
        <v>1592</v>
      </c>
    </row>
    <row r="1563" spans="1:2" x14ac:dyDescent="0.25">
      <c r="A1563" s="2">
        <v>3119</v>
      </c>
      <c r="B1563" s="2">
        <v>1593</v>
      </c>
    </row>
    <row r="1564" spans="1:2" x14ac:dyDescent="0.25">
      <c r="A1564" s="2">
        <v>3128</v>
      </c>
      <c r="B1564" s="2">
        <v>1594</v>
      </c>
    </row>
    <row r="1565" spans="1:2" x14ac:dyDescent="0.25">
      <c r="A1565" s="2">
        <v>2050</v>
      </c>
      <c r="B1565" s="2">
        <v>1595</v>
      </c>
    </row>
    <row r="1566" spans="1:2" x14ac:dyDescent="0.25">
      <c r="A1566" s="2">
        <v>520</v>
      </c>
      <c r="B1566" s="2">
        <v>1596</v>
      </c>
    </row>
    <row r="1567" spans="1:2" x14ac:dyDescent="0.25">
      <c r="A1567" s="2">
        <v>2603</v>
      </c>
      <c r="B1567" s="2">
        <v>1597</v>
      </c>
    </row>
    <row r="1568" spans="1:2" x14ac:dyDescent="0.25">
      <c r="A1568" s="2">
        <v>3387</v>
      </c>
      <c r="B1568" s="2">
        <v>1598</v>
      </c>
    </row>
    <row r="1569" spans="1:2" x14ac:dyDescent="0.25">
      <c r="A1569" s="2">
        <v>865</v>
      </c>
      <c r="B1569" s="2">
        <v>1599</v>
      </c>
    </row>
    <row r="1570" spans="1:2" x14ac:dyDescent="0.25">
      <c r="A1570" s="2">
        <v>2326</v>
      </c>
      <c r="B1570" s="2">
        <v>1600</v>
      </c>
    </row>
    <row r="1571" spans="1:2" x14ac:dyDescent="0.25">
      <c r="A1571" s="2">
        <v>926</v>
      </c>
      <c r="B1571" s="2">
        <v>1601</v>
      </c>
    </row>
    <row r="1572" spans="1:2" x14ac:dyDescent="0.25">
      <c r="A1572" s="2">
        <v>2996</v>
      </c>
      <c r="B1572" s="2">
        <v>1602</v>
      </c>
    </row>
    <row r="1573" spans="1:2" x14ac:dyDescent="0.25">
      <c r="A1573" s="2">
        <v>736</v>
      </c>
      <c r="B1573" s="2">
        <v>1603</v>
      </c>
    </row>
    <row r="1574" spans="1:2" x14ac:dyDescent="0.25">
      <c r="A1574" s="2">
        <v>1618</v>
      </c>
      <c r="B1574" s="2">
        <v>1604</v>
      </c>
    </row>
    <row r="1575" spans="1:2" x14ac:dyDescent="0.25">
      <c r="A1575" s="2">
        <v>303</v>
      </c>
      <c r="B1575" s="2">
        <v>1605</v>
      </c>
    </row>
    <row r="1576" spans="1:2" x14ac:dyDescent="0.25">
      <c r="A1576" s="2">
        <v>1759</v>
      </c>
      <c r="B1576" s="2">
        <v>1606</v>
      </c>
    </row>
    <row r="1577" spans="1:2" x14ac:dyDescent="0.25">
      <c r="A1577" s="2">
        <v>2582</v>
      </c>
      <c r="B1577" s="2">
        <v>1607</v>
      </c>
    </row>
    <row r="1578" spans="1:2" x14ac:dyDescent="0.25">
      <c r="A1578" s="2">
        <v>3287</v>
      </c>
      <c r="B1578" s="2">
        <v>1608</v>
      </c>
    </row>
    <row r="1579" spans="1:2" x14ac:dyDescent="0.25">
      <c r="A1579" s="2">
        <v>1443</v>
      </c>
      <c r="B1579" s="2">
        <v>1609</v>
      </c>
    </row>
    <row r="1580" spans="1:2" x14ac:dyDescent="0.25">
      <c r="A1580" s="2">
        <v>1931</v>
      </c>
      <c r="B1580" s="2">
        <v>1610</v>
      </c>
    </row>
    <row r="1581" spans="1:2" x14ac:dyDescent="0.25">
      <c r="A1581" s="2">
        <v>2240</v>
      </c>
      <c r="B1581" s="2">
        <v>1611</v>
      </c>
    </row>
    <row r="1582" spans="1:2" x14ac:dyDescent="0.25">
      <c r="A1582" s="2">
        <v>74</v>
      </c>
      <c r="B1582" s="2">
        <v>1612</v>
      </c>
    </row>
    <row r="1583" spans="1:2" x14ac:dyDescent="0.25">
      <c r="A1583" s="2">
        <v>940</v>
      </c>
      <c r="B1583" s="2">
        <v>1613</v>
      </c>
    </row>
    <row r="1584" spans="1:2" x14ac:dyDescent="0.25">
      <c r="A1584" s="2">
        <v>2865</v>
      </c>
      <c r="B1584" s="2">
        <v>1614</v>
      </c>
    </row>
    <row r="1585" spans="1:2" x14ac:dyDescent="0.25">
      <c r="A1585" s="2">
        <v>368</v>
      </c>
      <c r="B1585" s="2">
        <v>1615</v>
      </c>
    </row>
    <row r="1586" spans="1:2" x14ac:dyDescent="0.25">
      <c r="A1586" s="2">
        <v>2812</v>
      </c>
      <c r="B1586" s="2">
        <v>1616</v>
      </c>
    </row>
    <row r="1587" spans="1:2" x14ac:dyDescent="0.25">
      <c r="A1587" s="2">
        <v>166</v>
      </c>
      <c r="B1587" s="2">
        <v>1617</v>
      </c>
    </row>
    <row r="1588" spans="1:2" x14ac:dyDescent="0.25">
      <c r="A1588" s="2">
        <v>790</v>
      </c>
      <c r="B1588" s="2">
        <v>1618</v>
      </c>
    </row>
    <row r="1589" spans="1:2" x14ac:dyDescent="0.25">
      <c r="A1589" s="2">
        <v>455</v>
      </c>
      <c r="B1589" s="2">
        <v>1619</v>
      </c>
    </row>
    <row r="1590" spans="1:2" x14ac:dyDescent="0.25">
      <c r="A1590" s="2">
        <v>205</v>
      </c>
      <c r="B1590" s="2">
        <v>1620</v>
      </c>
    </row>
    <row r="1591" spans="1:2" x14ac:dyDescent="0.25">
      <c r="A1591" s="2">
        <v>3226</v>
      </c>
      <c r="B1591" s="2">
        <v>1621</v>
      </c>
    </row>
    <row r="1592" spans="1:2" x14ac:dyDescent="0.25">
      <c r="A1592" s="2">
        <v>120</v>
      </c>
      <c r="B1592" s="2">
        <v>1622</v>
      </c>
    </row>
    <row r="1593" spans="1:2" x14ac:dyDescent="0.25">
      <c r="A1593" s="2">
        <v>3283</v>
      </c>
      <c r="B1593" s="2">
        <v>1623</v>
      </c>
    </row>
    <row r="1594" spans="1:2" x14ac:dyDescent="0.25">
      <c r="A1594" s="2">
        <v>1649</v>
      </c>
      <c r="B1594" s="2">
        <v>1624</v>
      </c>
    </row>
    <row r="1595" spans="1:2" x14ac:dyDescent="0.25">
      <c r="A1595" s="2">
        <v>3199</v>
      </c>
      <c r="B1595" s="2">
        <v>1625</v>
      </c>
    </row>
    <row r="1596" spans="1:2" x14ac:dyDescent="0.25">
      <c r="A1596" s="2">
        <v>554</v>
      </c>
      <c r="B1596" s="2">
        <v>1626</v>
      </c>
    </row>
    <row r="1597" spans="1:2" x14ac:dyDescent="0.25">
      <c r="A1597" s="2">
        <v>978</v>
      </c>
      <c r="B1597" s="2">
        <v>1627</v>
      </c>
    </row>
    <row r="1598" spans="1:2" x14ac:dyDescent="0.25">
      <c r="A1598" s="2">
        <v>939</v>
      </c>
      <c r="B1598" s="2">
        <v>1628</v>
      </c>
    </row>
    <row r="1599" spans="1:2" x14ac:dyDescent="0.25">
      <c r="A1599" s="2">
        <v>2027</v>
      </c>
      <c r="B1599" s="2">
        <v>1629</v>
      </c>
    </row>
    <row r="1600" spans="1:2" x14ac:dyDescent="0.25">
      <c r="A1600" s="2">
        <v>2128</v>
      </c>
      <c r="B1600" s="2">
        <v>1630</v>
      </c>
    </row>
    <row r="1601" spans="1:2" x14ac:dyDescent="0.25">
      <c r="A1601" s="2">
        <v>120</v>
      </c>
      <c r="B1601" s="2">
        <v>1631</v>
      </c>
    </row>
    <row r="1602" spans="1:2" x14ac:dyDescent="0.25">
      <c r="A1602" s="2">
        <v>1608</v>
      </c>
      <c r="B1602" s="2">
        <v>1632</v>
      </c>
    </row>
    <row r="1603" spans="1:2" x14ac:dyDescent="0.25">
      <c r="A1603" s="2">
        <v>2865</v>
      </c>
      <c r="B1603" s="2">
        <v>1633</v>
      </c>
    </row>
    <row r="1604" spans="1:2" x14ac:dyDescent="0.25">
      <c r="A1604" s="2">
        <v>2443</v>
      </c>
      <c r="B1604" s="2">
        <v>1634</v>
      </c>
    </row>
    <row r="1605" spans="1:2" x14ac:dyDescent="0.25">
      <c r="A1605" s="2">
        <v>3432</v>
      </c>
      <c r="B1605" s="2">
        <v>1635</v>
      </c>
    </row>
    <row r="1606" spans="1:2" x14ac:dyDescent="0.25">
      <c r="A1606" s="2">
        <v>3360</v>
      </c>
      <c r="B1606" s="2">
        <v>1636</v>
      </c>
    </row>
    <row r="1607" spans="1:2" x14ac:dyDescent="0.25">
      <c r="A1607" s="2">
        <v>3081</v>
      </c>
      <c r="B1607" s="2">
        <v>1637</v>
      </c>
    </row>
    <row r="1608" spans="1:2" x14ac:dyDescent="0.25">
      <c r="A1608" s="2">
        <v>3487</v>
      </c>
      <c r="B1608" s="2">
        <v>1638</v>
      </c>
    </row>
    <row r="1609" spans="1:2" x14ac:dyDescent="0.25">
      <c r="A1609" s="2">
        <v>2008</v>
      </c>
      <c r="B1609" s="2">
        <v>1639</v>
      </c>
    </row>
    <row r="1610" spans="1:2" x14ac:dyDescent="0.25">
      <c r="A1610" s="2">
        <v>949</v>
      </c>
      <c r="B1610" s="2">
        <v>1640</v>
      </c>
    </row>
    <row r="1611" spans="1:2" x14ac:dyDescent="0.25">
      <c r="A1611" s="2">
        <v>2783</v>
      </c>
      <c r="B1611" s="2">
        <v>1641</v>
      </c>
    </row>
    <row r="1612" spans="1:2" x14ac:dyDescent="0.25">
      <c r="A1612" s="2">
        <v>852</v>
      </c>
      <c r="B1612" s="2">
        <v>1642</v>
      </c>
    </row>
    <row r="1613" spans="1:2" x14ac:dyDescent="0.25">
      <c r="A1613" s="2">
        <v>3086</v>
      </c>
      <c r="B1613" s="2">
        <v>1643</v>
      </c>
    </row>
    <row r="1614" spans="1:2" x14ac:dyDescent="0.25">
      <c r="A1614" s="2">
        <v>3085</v>
      </c>
      <c r="B1614" s="2">
        <v>1644</v>
      </c>
    </row>
    <row r="1615" spans="1:2" x14ac:dyDescent="0.25">
      <c r="A1615" s="2">
        <v>1786</v>
      </c>
      <c r="B1615" s="2">
        <v>1645</v>
      </c>
    </row>
    <row r="1616" spans="1:2" x14ac:dyDescent="0.25">
      <c r="A1616" s="2">
        <v>2221</v>
      </c>
      <c r="B1616" s="2">
        <v>1646</v>
      </c>
    </row>
    <row r="1617" spans="1:2" x14ac:dyDescent="0.25">
      <c r="A1617" s="2">
        <v>1820</v>
      </c>
      <c r="B1617" s="2">
        <v>1647</v>
      </c>
    </row>
    <row r="1618" spans="1:2" x14ac:dyDescent="0.25">
      <c r="A1618" s="2">
        <v>1191</v>
      </c>
      <c r="B1618" s="2">
        <v>1648</v>
      </c>
    </row>
    <row r="1619" spans="1:2" x14ac:dyDescent="0.25">
      <c r="A1619" s="2">
        <v>1721</v>
      </c>
      <c r="B1619" s="2">
        <v>1649</v>
      </c>
    </row>
    <row r="1620" spans="1:2" x14ac:dyDescent="0.25">
      <c r="A1620" s="2">
        <v>2333</v>
      </c>
      <c r="B1620" s="2">
        <v>1650</v>
      </c>
    </row>
    <row r="1621" spans="1:2" x14ac:dyDescent="0.25">
      <c r="A1621" s="2">
        <v>3442</v>
      </c>
      <c r="B1621" s="2">
        <v>1651</v>
      </c>
    </row>
    <row r="1622" spans="1:2" x14ac:dyDescent="0.25">
      <c r="A1622" s="2">
        <v>2895</v>
      </c>
      <c r="B1622" s="2">
        <v>1652</v>
      </c>
    </row>
    <row r="1623" spans="1:2" x14ac:dyDescent="0.25">
      <c r="A1623" s="2">
        <v>3484</v>
      </c>
      <c r="B1623" s="2">
        <v>1653</v>
      </c>
    </row>
    <row r="1624" spans="1:2" x14ac:dyDescent="0.25">
      <c r="A1624" s="2">
        <v>1135</v>
      </c>
      <c r="B1624" s="2">
        <v>1654</v>
      </c>
    </row>
    <row r="1625" spans="1:2" x14ac:dyDescent="0.25">
      <c r="A1625" s="2">
        <v>634</v>
      </c>
      <c r="B1625" s="2">
        <v>1655</v>
      </c>
    </row>
    <row r="1626" spans="1:2" x14ac:dyDescent="0.25">
      <c r="A1626" s="2">
        <v>54</v>
      </c>
      <c r="B1626" s="2">
        <v>1656</v>
      </c>
    </row>
    <row r="1627" spans="1:2" x14ac:dyDescent="0.25">
      <c r="A1627" s="2">
        <v>1341</v>
      </c>
      <c r="B1627" s="2">
        <v>1657</v>
      </c>
    </row>
    <row r="1628" spans="1:2" x14ac:dyDescent="0.25">
      <c r="A1628" s="2">
        <v>2140</v>
      </c>
      <c r="B1628" s="2">
        <v>1658</v>
      </c>
    </row>
    <row r="1629" spans="1:2" x14ac:dyDescent="0.25">
      <c r="A1629" s="2">
        <v>1880</v>
      </c>
      <c r="B1629" s="2">
        <v>1659</v>
      </c>
    </row>
    <row r="1630" spans="1:2" x14ac:dyDescent="0.25">
      <c r="A1630" s="2">
        <v>1232</v>
      </c>
      <c r="B1630" s="2">
        <v>1660</v>
      </c>
    </row>
    <row r="1631" spans="1:2" x14ac:dyDescent="0.25">
      <c r="A1631" s="2">
        <v>2095</v>
      </c>
      <c r="B1631" s="2">
        <v>1661</v>
      </c>
    </row>
    <row r="1632" spans="1:2" x14ac:dyDescent="0.25">
      <c r="A1632" s="2">
        <v>1874</v>
      </c>
      <c r="B1632" s="2">
        <v>1662</v>
      </c>
    </row>
    <row r="1633" spans="1:2" x14ac:dyDescent="0.25">
      <c r="A1633" s="2">
        <v>828</v>
      </c>
      <c r="B1633" s="2">
        <v>1663</v>
      </c>
    </row>
    <row r="1634" spans="1:2" x14ac:dyDescent="0.25">
      <c r="A1634" s="2">
        <v>1434</v>
      </c>
      <c r="B1634" s="2">
        <v>1664</v>
      </c>
    </row>
    <row r="1635" spans="1:2" x14ac:dyDescent="0.25">
      <c r="A1635" s="2">
        <v>163</v>
      </c>
      <c r="B1635" s="2">
        <v>1665</v>
      </c>
    </row>
    <row r="1636" spans="1:2" x14ac:dyDescent="0.25">
      <c r="A1636" s="2">
        <v>1473</v>
      </c>
      <c r="B1636" s="2">
        <v>1666</v>
      </c>
    </row>
    <row r="1637" spans="1:2" x14ac:dyDescent="0.25">
      <c r="A1637" s="2">
        <v>1967</v>
      </c>
      <c r="B1637" s="2">
        <v>1667</v>
      </c>
    </row>
    <row r="1638" spans="1:2" x14ac:dyDescent="0.25">
      <c r="A1638" s="2">
        <v>3352</v>
      </c>
      <c r="B1638" s="2">
        <v>1668</v>
      </c>
    </row>
    <row r="1639" spans="1:2" x14ac:dyDescent="0.25">
      <c r="A1639" s="2">
        <v>718</v>
      </c>
      <c r="B1639" s="2">
        <v>1669</v>
      </c>
    </row>
    <row r="1640" spans="1:2" x14ac:dyDescent="0.25">
      <c r="A1640" s="2">
        <v>2458</v>
      </c>
      <c r="B1640" s="2">
        <v>1670</v>
      </c>
    </row>
    <row r="1641" spans="1:2" x14ac:dyDescent="0.25">
      <c r="A1641" s="2">
        <v>2431</v>
      </c>
      <c r="B1641" s="2">
        <v>1671</v>
      </c>
    </row>
    <row r="1642" spans="1:2" x14ac:dyDescent="0.25">
      <c r="A1642" s="2">
        <v>384</v>
      </c>
      <c r="B1642" s="2">
        <v>1672</v>
      </c>
    </row>
    <row r="1643" spans="1:2" x14ac:dyDescent="0.25">
      <c r="A1643" s="2">
        <v>1729</v>
      </c>
      <c r="B1643" s="2">
        <v>1673</v>
      </c>
    </row>
    <row r="1644" spans="1:2" x14ac:dyDescent="0.25">
      <c r="A1644" s="2">
        <v>2401</v>
      </c>
      <c r="B1644" s="2">
        <v>1674</v>
      </c>
    </row>
    <row r="1645" spans="1:2" x14ac:dyDescent="0.25">
      <c r="A1645" s="2">
        <v>1939</v>
      </c>
      <c r="B1645" s="2">
        <v>1675</v>
      </c>
    </row>
    <row r="1646" spans="1:2" x14ac:dyDescent="0.25">
      <c r="A1646" s="2">
        <v>1162</v>
      </c>
      <c r="B1646" s="2">
        <v>1676</v>
      </c>
    </row>
    <row r="1647" spans="1:2" x14ac:dyDescent="0.25">
      <c r="A1647" s="2">
        <v>12</v>
      </c>
      <c r="B1647" s="2">
        <v>1677</v>
      </c>
    </row>
    <row r="1648" spans="1:2" x14ac:dyDescent="0.25">
      <c r="A1648" s="2">
        <v>813</v>
      </c>
      <c r="B1648" s="2">
        <v>1678</v>
      </c>
    </row>
    <row r="1649" spans="1:2" x14ac:dyDescent="0.25">
      <c r="A1649" s="2">
        <v>2267</v>
      </c>
      <c r="B1649" s="2">
        <v>1679</v>
      </c>
    </row>
    <row r="1650" spans="1:2" x14ac:dyDescent="0.25">
      <c r="A1650" s="2">
        <v>341</v>
      </c>
      <c r="B1650" s="2">
        <v>1680</v>
      </c>
    </row>
    <row r="1651" spans="1:2" x14ac:dyDescent="0.25">
      <c r="A1651" s="2">
        <v>1612</v>
      </c>
      <c r="B1651" s="2">
        <v>1681</v>
      </c>
    </row>
    <row r="1652" spans="1:2" x14ac:dyDescent="0.25">
      <c r="A1652" s="2">
        <v>2713</v>
      </c>
      <c r="B1652" s="2">
        <v>1682</v>
      </c>
    </row>
    <row r="1653" spans="1:2" x14ac:dyDescent="0.25">
      <c r="A1653" s="2">
        <v>2507</v>
      </c>
      <c r="B1653" s="2">
        <v>1683</v>
      </c>
    </row>
    <row r="1654" spans="1:2" x14ac:dyDescent="0.25">
      <c r="A1654" s="2">
        <v>948</v>
      </c>
      <c r="B1654" s="2">
        <v>1684</v>
      </c>
    </row>
    <row r="1655" spans="1:2" x14ac:dyDescent="0.25">
      <c r="A1655" s="2">
        <v>751</v>
      </c>
      <c r="B1655" s="2">
        <v>1685</v>
      </c>
    </row>
    <row r="1656" spans="1:2" x14ac:dyDescent="0.25">
      <c r="A1656" s="2">
        <v>3201</v>
      </c>
      <c r="B1656" s="2">
        <v>1686</v>
      </c>
    </row>
    <row r="1657" spans="1:2" x14ac:dyDescent="0.25">
      <c r="A1657" s="2">
        <v>2511</v>
      </c>
      <c r="B1657" s="2">
        <v>1687</v>
      </c>
    </row>
    <row r="1658" spans="1:2" x14ac:dyDescent="0.25">
      <c r="A1658" s="2">
        <v>1518</v>
      </c>
      <c r="B1658" s="2">
        <v>1688</v>
      </c>
    </row>
    <row r="1659" spans="1:2" x14ac:dyDescent="0.25">
      <c r="A1659" s="2">
        <v>1255</v>
      </c>
      <c r="B1659" s="2">
        <v>1689</v>
      </c>
    </row>
    <row r="1660" spans="1:2" x14ac:dyDescent="0.25">
      <c r="A1660" s="2">
        <v>1908</v>
      </c>
      <c r="B1660" s="2">
        <v>1690</v>
      </c>
    </row>
    <row r="1661" spans="1:2" x14ac:dyDescent="0.25">
      <c r="A1661" s="2">
        <v>2009</v>
      </c>
      <c r="B1661" s="2">
        <v>1691</v>
      </c>
    </row>
    <row r="1662" spans="1:2" x14ac:dyDescent="0.25">
      <c r="A1662" s="2">
        <v>2411</v>
      </c>
      <c r="B1662" s="2">
        <v>1692</v>
      </c>
    </row>
    <row r="1663" spans="1:2" x14ac:dyDescent="0.25">
      <c r="A1663" s="2">
        <v>2768</v>
      </c>
      <c r="B1663" s="2">
        <v>1693</v>
      </c>
    </row>
    <row r="1664" spans="1:2" x14ac:dyDescent="0.25">
      <c r="A1664" s="2">
        <v>150</v>
      </c>
      <c r="B1664" s="2">
        <v>1694</v>
      </c>
    </row>
    <row r="1665" spans="1:2" x14ac:dyDescent="0.25">
      <c r="A1665" s="2">
        <v>2773</v>
      </c>
      <c r="B1665" s="2">
        <v>1695</v>
      </c>
    </row>
    <row r="1666" spans="1:2" x14ac:dyDescent="0.25">
      <c r="A1666" s="2">
        <v>1414</v>
      </c>
      <c r="B1666" s="2">
        <v>1696</v>
      </c>
    </row>
    <row r="1667" spans="1:2" x14ac:dyDescent="0.25">
      <c r="A1667" s="2">
        <v>1131</v>
      </c>
      <c r="B1667" s="2">
        <v>1697</v>
      </c>
    </row>
    <row r="1668" spans="1:2" x14ac:dyDescent="0.25">
      <c r="A1668" s="2">
        <v>2746</v>
      </c>
      <c r="B1668" s="2">
        <v>1698</v>
      </c>
    </row>
    <row r="1669" spans="1:2" x14ac:dyDescent="0.25">
      <c r="A1669" s="2">
        <v>58</v>
      </c>
      <c r="B1669" s="2">
        <v>1699</v>
      </c>
    </row>
    <row r="1670" spans="1:2" x14ac:dyDescent="0.25">
      <c r="A1670" s="2">
        <v>3263</v>
      </c>
      <c r="B1670" s="2">
        <v>1700</v>
      </c>
    </row>
    <row r="1671" spans="1:2" x14ac:dyDescent="0.25">
      <c r="A1671" s="2">
        <v>1874</v>
      </c>
      <c r="B1671" s="2">
        <v>1701</v>
      </c>
    </row>
    <row r="1672" spans="1:2" x14ac:dyDescent="0.25">
      <c r="A1672" s="2">
        <v>2443</v>
      </c>
      <c r="B1672" s="2">
        <v>1702</v>
      </c>
    </row>
    <row r="1673" spans="1:2" x14ac:dyDescent="0.25">
      <c r="A1673" s="2">
        <v>400</v>
      </c>
      <c r="B1673" s="2">
        <v>1703</v>
      </c>
    </row>
    <row r="1674" spans="1:2" x14ac:dyDescent="0.25">
      <c r="A1674" s="2">
        <v>2347</v>
      </c>
      <c r="B1674" s="2">
        <v>1704</v>
      </c>
    </row>
    <row r="1675" spans="1:2" x14ac:dyDescent="0.25">
      <c r="A1675" s="2">
        <v>2522</v>
      </c>
      <c r="B1675" s="2">
        <v>1705</v>
      </c>
    </row>
    <row r="1676" spans="1:2" x14ac:dyDescent="0.25">
      <c r="A1676" s="2">
        <v>2936</v>
      </c>
      <c r="B1676" s="2">
        <v>1706</v>
      </c>
    </row>
    <row r="1677" spans="1:2" x14ac:dyDescent="0.25">
      <c r="A1677" s="2">
        <v>1106</v>
      </c>
      <c r="B1677" s="2">
        <v>1707</v>
      </c>
    </row>
    <row r="1678" spans="1:2" x14ac:dyDescent="0.25">
      <c r="A1678" s="2">
        <v>17</v>
      </c>
      <c r="B1678" s="2">
        <v>1708</v>
      </c>
    </row>
    <row r="1679" spans="1:2" x14ac:dyDescent="0.25">
      <c r="A1679" s="2">
        <v>1131</v>
      </c>
      <c r="B1679" s="2">
        <v>1709</v>
      </c>
    </row>
    <row r="1680" spans="1:2" x14ac:dyDescent="0.25">
      <c r="A1680" s="2">
        <v>3045</v>
      </c>
      <c r="B1680" s="2">
        <v>1710</v>
      </c>
    </row>
    <row r="1681" spans="1:2" x14ac:dyDescent="0.25">
      <c r="A1681" s="2">
        <v>3364</v>
      </c>
      <c r="B1681" s="2">
        <v>1711</v>
      </c>
    </row>
    <row r="1682" spans="1:2" x14ac:dyDescent="0.25">
      <c r="A1682" s="2">
        <v>294</v>
      </c>
      <c r="B1682" s="2">
        <v>1712</v>
      </c>
    </row>
    <row r="1683" spans="1:2" x14ac:dyDescent="0.25">
      <c r="A1683" s="2">
        <v>2263</v>
      </c>
      <c r="B1683" s="2">
        <v>1713</v>
      </c>
    </row>
    <row r="1684" spans="1:2" x14ac:dyDescent="0.25">
      <c r="A1684" s="2">
        <v>2923</v>
      </c>
      <c r="B1684" s="2">
        <v>1714</v>
      </c>
    </row>
    <row r="1685" spans="1:2" x14ac:dyDescent="0.25">
      <c r="A1685" s="2">
        <v>1901</v>
      </c>
      <c r="B1685" s="2">
        <v>1715</v>
      </c>
    </row>
    <row r="1686" spans="1:2" x14ac:dyDescent="0.25">
      <c r="A1686" s="2">
        <v>1756</v>
      </c>
      <c r="B1686" s="2">
        <v>1716</v>
      </c>
    </row>
    <row r="1687" spans="1:2" x14ac:dyDescent="0.25">
      <c r="A1687" s="2">
        <v>163</v>
      </c>
      <c r="B1687" s="2">
        <v>1717</v>
      </c>
    </row>
    <row r="1688" spans="1:2" x14ac:dyDescent="0.25">
      <c r="A1688" s="2">
        <v>1409</v>
      </c>
      <c r="B1688" s="2">
        <v>1718</v>
      </c>
    </row>
    <row r="1689" spans="1:2" x14ac:dyDescent="0.25">
      <c r="A1689" s="2">
        <v>2797</v>
      </c>
      <c r="B1689" s="2">
        <v>1719</v>
      </c>
    </row>
    <row r="1690" spans="1:2" x14ac:dyDescent="0.25">
      <c r="A1690" s="2">
        <v>14</v>
      </c>
      <c r="B1690" s="2">
        <v>1720</v>
      </c>
    </row>
    <row r="1691" spans="1:2" x14ac:dyDescent="0.25">
      <c r="A1691" s="2">
        <v>681</v>
      </c>
      <c r="B1691" s="2">
        <v>1721</v>
      </c>
    </row>
    <row r="1692" spans="1:2" x14ac:dyDescent="0.25">
      <c r="A1692" s="2">
        <v>2601</v>
      </c>
      <c r="B1692" s="2">
        <v>1722</v>
      </c>
    </row>
    <row r="1693" spans="1:2" x14ac:dyDescent="0.25">
      <c r="A1693" s="2">
        <v>1973</v>
      </c>
      <c r="B1693" s="2">
        <v>1723</v>
      </c>
    </row>
    <row r="1694" spans="1:2" x14ac:dyDescent="0.25">
      <c r="A1694" s="2">
        <v>1735</v>
      </c>
      <c r="B1694" s="2">
        <v>1724</v>
      </c>
    </row>
    <row r="1695" spans="1:2" x14ac:dyDescent="0.25">
      <c r="A1695" s="2">
        <v>1245</v>
      </c>
      <c r="B1695" s="2">
        <v>1725</v>
      </c>
    </row>
    <row r="1696" spans="1:2" x14ac:dyDescent="0.25">
      <c r="A1696" s="2">
        <v>2990</v>
      </c>
      <c r="B1696" s="2">
        <v>1726</v>
      </c>
    </row>
    <row r="1697" spans="1:2" x14ac:dyDescent="0.25">
      <c r="A1697" s="2">
        <v>1105</v>
      </c>
      <c r="B1697" s="2">
        <v>1727</v>
      </c>
    </row>
    <row r="1698" spans="1:2" x14ac:dyDescent="0.25">
      <c r="A1698" s="2">
        <v>3019</v>
      </c>
      <c r="B1698" s="2">
        <v>1728</v>
      </c>
    </row>
    <row r="1699" spans="1:2" x14ac:dyDescent="0.25">
      <c r="A1699" s="2">
        <v>2045</v>
      </c>
      <c r="B1699" s="2">
        <v>1729</v>
      </c>
    </row>
    <row r="1700" spans="1:2" x14ac:dyDescent="0.25">
      <c r="A1700" s="2">
        <v>1080</v>
      </c>
      <c r="B1700" s="2">
        <v>1730</v>
      </c>
    </row>
    <row r="1701" spans="1:2" x14ac:dyDescent="0.25">
      <c r="A1701" s="2">
        <v>3081</v>
      </c>
      <c r="B1701" s="2">
        <v>1731</v>
      </c>
    </row>
    <row r="1702" spans="1:2" x14ac:dyDescent="0.25">
      <c r="A1702" s="2">
        <v>3027</v>
      </c>
      <c r="B1702" s="2">
        <v>1732</v>
      </c>
    </row>
    <row r="1703" spans="1:2" x14ac:dyDescent="0.25">
      <c r="A1703" s="2">
        <v>1649</v>
      </c>
      <c r="B1703" s="2">
        <v>1733</v>
      </c>
    </row>
    <row r="1704" spans="1:2" x14ac:dyDescent="0.25">
      <c r="A1704" s="2">
        <v>1386</v>
      </c>
      <c r="B1704" s="2">
        <v>1734</v>
      </c>
    </row>
    <row r="1705" spans="1:2" x14ac:dyDescent="0.25">
      <c r="A1705" s="2">
        <v>1220</v>
      </c>
      <c r="B1705" s="2">
        <v>1736</v>
      </c>
    </row>
    <row r="1706" spans="1:2" x14ac:dyDescent="0.25">
      <c r="A1706" s="2">
        <v>736</v>
      </c>
      <c r="B1706" s="2">
        <v>1737</v>
      </c>
    </row>
    <row r="1707" spans="1:2" x14ac:dyDescent="0.25">
      <c r="A1707" s="2">
        <v>223</v>
      </c>
      <c r="B1707" s="2">
        <v>1738</v>
      </c>
    </row>
    <row r="1708" spans="1:2" x14ac:dyDescent="0.25">
      <c r="A1708" s="2">
        <v>990</v>
      </c>
      <c r="B1708" s="2">
        <v>1739</v>
      </c>
    </row>
    <row r="1709" spans="1:2" x14ac:dyDescent="0.25">
      <c r="A1709" s="2">
        <v>2085</v>
      </c>
      <c r="B1709" s="2">
        <v>1740</v>
      </c>
    </row>
    <row r="1710" spans="1:2" x14ac:dyDescent="0.25">
      <c r="A1710" s="2">
        <v>1643</v>
      </c>
      <c r="B1710" s="2">
        <v>1741</v>
      </c>
    </row>
    <row r="1711" spans="1:2" x14ac:dyDescent="0.25">
      <c r="A1711" s="2">
        <v>3090</v>
      </c>
      <c r="B1711" s="2">
        <v>1742</v>
      </c>
    </row>
    <row r="1712" spans="1:2" x14ac:dyDescent="0.25">
      <c r="A1712" s="2">
        <v>3016</v>
      </c>
      <c r="B1712" s="2">
        <v>1743</v>
      </c>
    </row>
    <row r="1713" spans="1:2" x14ac:dyDescent="0.25">
      <c r="A1713" s="2">
        <v>2493</v>
      </c>
      <c r="B1713" s="2">
        <v>1744</v>
      </c>
    </row>
    <row r="1714" spans="1:2" x14ac:dyDescent="0.25">
      <c r="A1714" s="2">
        <v>179</v>
      </c>
      <c r="B1714" s="2">
        <v>1745</v>
      </c>
    </row>
    <row r="1715" spans="1:2" x14ac:dyDescent="0.25">
      <c r="A1715" s="2">
        <v>790</v>
      </c>
      <c r="B1715" s="2">
        <v>1746</v>
      </c>
    </row>
    <row r="1716" spans="1:2" x14ac:dyDescent="0.25">
      <c r="A1716" s="2">
        <v>432</v>
      </c>
      <c r="B1716" s="2">
        <v>1747</v>
      </c>
    </row>
    <row r="1717" spans="1:2" x14ac:dyDescent="0.25">
      <c r="A1717" s="2">
        <v>3434</v>
      </c>
      <c r="B1717" s="2">
        <v>1748</v>
      </c>
    </row>
    <row r="1718" spans="1:2" x14ac:dyDescent="0.25">
      <c r="A1718" s="2">
        <v>3281</v>
      </c>
      <c r="B1718" s="2">
        <v>1749</v>
      </c>
    </row>
    <row r="1719" spans="1:2" x14ac:dyDescent="0.25">
      <c r="A1719" s="2">
        <v>1278</v>
      </c>
      <c r="B1719" s="2">
        <v>1750</v>
      </c>
    </row>
    <row r="1720" spans="1:2" x14ac:dyDescent="0.25">
      <c r="A1720" s="2">
        <v>1857</v>
      </c>
      <c r="B1720" s="2">
        <v>1751</v>
      </c>
    </row>
    <row r="1721" spans="1:2" x14ac:dyDescent="0.25">
      <c r="A1721" s="2">
        <v>1861</v>
      </c>
      <c r="B1721" s="2">
        <v>1752</v>
      </c>
    </row>
    <row r="1722" spans="1:2" x14ac:dyDescent="0.25">
      <c r="A1722" s="2">
        <v>856</v>
      </c>
      <c r="B1722" s="2">
        <v>1753</v>
      </c>
    </row>
    <row r="1723" spans="1:2" x14ac:dyDescent="0.25">
      <c r="A1723" s="2">
        <v>1817</v>
      </c>
      <c r="B1723" s="2">
        <v>1754</v>
      </c>
    </row>
    <row r="1724" spans="1:2" x14ac:dyDescent="0.25">
      <c r="A1724" s="2">
        <v>1002</v>
      </c>
      <c r="B1724" s="2">
        <v>1755</v>
      </c>
    </row>
    <row r="1725" spans="1:2" x14ac:dyDescent="0.25">
      <c r="A1725" s="2">
        <v>3226</v>
      </c>
      <c r="B1725" s="2">
        <v>1756</v>
      </c>
    </row>
    <row r="1726" spans="1:2" x14ac:dyDescent="0.25">
      <c r="A1726" s="2">
        <v>1131</v>
      </c>
      <c r="B1726" s="2">
        <v>1757</v>
      </c>
    </row>
    <row r="1727" spans="1:2" x14ac:dyDescent="0.25">
      <c r="A1727" s="2">
        <v>829</v>
      </c>
      <c r="B1727" s="2">
        <v>1758</v>
      </c>
    </row>
    <row r="1728" spans="1:2" x14ac:dyDescent="0.25">
      <c r="A1728" s="2">
        <v>1249</v>
      </c>
      <c r="B1728" s="2">
        <v>1759</v>
      </c>
    </row>
    <row r="1729" spans="1:2" x14ac:dyDescent="0.25">
      <c r="A1729" s="2">
        <v>1027</v>
      </c>
      <c r="B1729" s="2">
        <v>1760</v>
      </c>
    </row>
    <row r="1730" spans="1:2" x14ac:dyDescent="0.25">
      <c r="A1730" s="2">
        <v>602</v>
      </c>
      <c r="B1730" s="2">
        <v>1761</v>
      </c>
    </row>
    <row r="1731" spans="1:2" x14ac:dyDescent="0.25">
      <c r="A1731" s="2">
        <v>46</v>
      </c>
      <c r="B1731" s="2">
        <v>1762</v>
      </c>
    </row>
    <row r="1732" spans="1:2" x14ac:dyDescent="0.25">
      <c r="A1732" s="2">
        <v>1658</v>
      </c>
      <c r="B1732" s="2">
        <v>1763</v>
      </c>
    </row>
    <row r="1733" spans="1:2" x14ac:dyDescent="0.25">
      <c r="A1733" s="2">
        <v>329</v>
      </c>
      <c r="B1733" s="2">
        <v>1764</v>
      </c>
    </row>
    <row r="1734" spans="1:2" x14ac:dyDescent="0.25">
      <c r="A1734" s="2">
        <v>504</v>
      </c>
      <c r="B1734" s="2">
        <v>1765</v>
      </c>
    </row>
    <row r="1735" spans="1:2" x14ac:dyDescent="0.25">
      <c r="A1735" s="2">
        <v>2310</v>
      </c>
      <c r="B1735" s="2">
        <v>1766</v>
      </c>
    </row>
    <row r="1736" spans="1:2" x14ac:dyDescent="0.25">
      <c r="A1736" s="2">
        <v>3048</v>
      </c>
      <c r="B1736" s="2">
        <v>1767</v>
      </c>
    </row>
    <row r="1737" spans="1:2" x14ac:dyDescent="0.25">
      <c r="A1737" s="2">
        <v>1545</v>
      </c>
      <c r="B1737" s="2">
        <v>1768</v>
      </c>
    </row>
    <row r="1738" spans="1:2" x14ac:dyDescent="0.25">
      <c r="A1738" s="2">
        <v>2097</v>
      </c>
      <c r="B1738" s="2">
        <v>1769</v>
      </c>
    </row>
    <row r="1739" spans="1:2" x14ac:dyDescent="0.25">
      <c r="A1739" s="2">
        <v>1337</v>
      </c>
      <c r="B1739" s="2">
        <v>1770</v>
      </c>
    </row>
    <row r="1740" spans="1:2" x14ac:dyDescent="0.25">
      <c r="A1740" s="2">
        <v>1482</v>
      </c>
      <c r="B1740" s="2">
        <v>1771</v>
      </c>
    </row>
    <row r="1741" spans="1:2" x14ac:dyDescent="0.25">
      <c r="A1741" s="2">
        <v>2249</v>
      </c>
      <c r="B1741" s="2">
        <v>1772</v>
      </c>
    </row>
    <row r="1742" spans="1:2" x14ac:dyDescent="0.25">
      <c r="A1742" s="2">
        <v>2797</v>
      </c>
      <c r="B1742" s="2">
        <v>1773</v>
      </c>
    </row>
    <row r="1743" spans="1:2" x14ac:dyDescent="0.25">
      <c r="A1743" s="2">
        <v>5</v>
      </c>
      <c r="B1743" s="2">
        <v>1774</v>
      </c>
    </row>
    <row r="1744" spans="1:2" x14ac:dyDescent="0.25">
      <c r="A1744" s="2">
        <v>1434</v>
      </c>
      <c r="B1744" s="2">
        <v>1775</v>
      </c>
    </row>
    <row r="1745" spans="1:2" x14ac:dyDescent="0.25">
      <c r="A1745" s="2">
        <v>591</v>
      </c>
      <c r="B1745" s="2">
        <v>1776</v>
      </c>
    </row>
    <row r="1746" spans="1:2" x14ac:dyDescent="0.25">
      <c r="A1746" s="2">
        <v>684</v>
      </c>
      <c r="B1746" s="2">
        <v>1777</v>
      </c>
    </row>
    <row r="1747" spans="1:2" x14ac:dyDescent="0.25">
      <c r="A1747" s="2">
        <v>2458</v>
      </c>
      <c r="B1747" s="2">
        <v>1778</v>
      </c>
    </row>
    <row r="1748" spans="1:2" x14ac:dyDescent="0.25">
      <c r="A1748" s="2">
        <v>799</v>
      </c>
      <c r="B1748" s="2">
        <v>1779</v>
      </c>
    </row>
    <row r="1749" spans="1:2" x14ac:dyDescent="0.25">
      <c r="A1749" s="2">
        <v>824</v>
      </c>
      <c r="B1749" s="2">
        <v>1780</v>
      </c>
    </row>
    <row r="1750" spans="1:2" x14ac:dyDescent="0.25">
      <c r="A1750" s="2">
        <v>399</v>
      </c>
      <c r="B1750" s="2">
        <v>1781</v>
      </c>
    </row>
    <row r="1751" spans="1:2" x14ac:dyDescent="0.25">
      <c r="A1751" s="2">
        <v>2541</v>
      </c>
      <c r="B1751" s="2">
        <v>1782</v>
      </c>
    </row>
    <row r="1752" spans="1:2" x14ac:dyDescent="0.25">
      <c r="A1752" s="2">
        <v>135</v>
      </c>
      <c r="B1752" s="2">
        <v>1783</v>
      </c>
    </row>
    <row r="1753" spans="1:2" x14ac:dyDescent="0.25">
      <c r="A1753" s="2">
        <v>2841</v>
      </c>
      <c r="B1753" s="2">
        <v>1784</v>
      </c>
    </row>
    <row r="1754" spans="1:2" x14ac:dyDescent="0.25">
      <c r="A1754" s="2">
        <v>2728</v>
      </c>
      <c r="B1754" s="2">
        <v>1785</v>
      </c>
    </row>
    <row r="1755" spans="1:2" x14ac:dyDescent="0.25">
      <c r="A1755" s="2">
        <v>2361</v>
      </c>
      <c r="B1755" s="2">
        <v>1786</v>
      </c>
    </row>
    <row r="1756" spans="1:2" x14ac:dyDescent="0.25">
      <c r="A1756" s="2">
        <v>2060</v>
      </c>
      <c r="B1756" s="2">
        <v>1787</v>
      </c>
    </row>
    <row r="1757" spans="1:2" x14ac:dyDescent="0.25">
      <c r="A1757" s="2">
        <v>1289</v>
      </c>
      <c r="B1757" s="2">
        <v>1788</v>
      </c>
    </row>
    <row r="1758" spans="1:2" x14ac:dyDescent="0.25">
      <c r="A1758" s="2">
        <v>3432</v>
      </c>
      <c r="B1758" s="2">
        <v>1789</v>
      </c>
    </row>
    <row r="1759" spans="1:2" x14ac:dyDescent="0.25">
      <c r="A1759" s="2">
        <v>909</v>
      </c>
      <c r="B1759" s="2">
        <v>1790</v>
      </c>
    </row>
    <row r="1760" spans="1:2" x14ac:dyDescent="0.25">
      <c r="A1760" s="2">
        <v>217</v>
      </c>
      <c r="B1760" s="2">
        <v>1791</v>
      </c>
    </row>
    <row r="1761" spans="1:2" x14ac:dyDescent="0.25">
      <c r="A1761" s="2">
        <v>1065</v>
      </c>
      <c r="B1761" s="2">
        <v>1792</v>
      </c>
    </row>
    <row r="1762" spans="1:2" x14ac:dyDescent="0.25">
      <c r="A1762" s="2">
        <v>2051</v>
      </c>
      <c r="B1762" s="2">
        <v>1793</v>
      </c>
    </row>
    <row r="1763" spans="1:2" x14ac:dyDescent="0.25">
      <c r="A1763" s="2">
        <v>1831</v>
      </c>
      <c r="B1763" s="2">
        <v>1794</v>
      </c>
    </row>
    <row r="1764" spans="1:2" x14ac:dyDescent="0.25">
      <c r="A1764" s="2">
        <v>518</v>
      </c>
      <c r="B1764" s="2">
        <v>1795</v>
      </c>
    </row>
    <row r="1765" spans="1:2" x14ac:dyDescent="0.25">
      <c r="A1765" s="2">
        <v>2221</v>
      </c>
      <c r="B1765" s="2">
        <v>1796</v>
      </c>
    </row>
    <row r="1766" spans="1:2" x14ac:dyDescent="0.25">
      <c r="A1766" s="2">
        <v>3353</v>
      </c>
      <c r="B1766" s="2">
        <v>1797</v>
      </c>
    </row>
    <row r="1767" spans="1:2" x14ac:dyDescent="0.25">
      <c r="A1767" s="2">
        <v>2179</v>
      </c>
      <c r="B1767" s="2">
        <v>1798</v>
      </c>
    </row>
    <row r="1768" spans="1:2" x14ac:dyDescent="0.25">
      <c r="A1768" s="2">
        <v>2060</v>
      </c>
      <c r="B1768" s="2">
        <v>1799</v>
      </c>
    </row>
    <row r="1769" spans="1:2" x14ac:dyDescent="0.25">
      <c r="A1769" s="2">
        <v>1375</v>
      </c>
      <c r="B1769" s="2">
        <v>1800</v>
      </c>
    </row>
    <row r="1770" spans="1:2" x14ac:dyDescent="0.25">
      <c r="A1770" s="2">
        <v>3408</v>
      </c>
      <c r="B1770" s="2">
        <v>1801</v>
      </c>
    </row>
    <row r="1771" spans="1:2" x14ac:dyDescent="0.25">
      <c r="A1771" s="2">
        <v>617</v>
      </c>
      <c r="B1771" s="2">
        <v>1802</v>
      </c>
    </row>
    <row r="1772" spans="1:2" x14ac:dyDescent="0.25">
      <c r="A1772" s="2">
        <v>3268</v>
      </c>
      <c r="B1772" s="2">
        <v>1803</v>
      </c>
    </row>
    <row r="1773" spans="1:2" x14ac:dyDescent="0.25">
      <c r="A1773" s="2">
        <v>2746</v>
      </c>
      <c r="B1773" s="2">
        <v>1804</v>
      </c>
    </row>
    <row r="1774" spans="1:2" x14ac:dyDescent="0.25">
      <c r="A1774" s="2">
        <v>1613</v>
      </c>
      <c r="B1774" s="2">
        <v>1805</v>
      </c>
    </row>
    <row r="1775" spans="1:2" x14ac:dyDescent="0.25">
      <c r="A1775" s="2">
        <v>2896</v>
      </c>
      <c r="B1775" s="2">
        <v>1806</v>
      </c>
    </row>
    <row r="1776" spans="1:2" x14ac:dyDescent="0.25">
      <c r="A1776" s="2">
        <v>203</v>
      </c>
      <c r="B1776" s="2">
        <v>1807</v>
      </c>
    </row>
    <row r="1777" spans="1:2" x14ac:dyDescent="0.25">
      <c r="A1777" s="2">
        <v>3064</v>
      </c>
      <c r="B1777" s="2">
        <v>1808</v>
      </c>
    </row>
    <row r="1778" spans="1:2" x14ac:dyDescent="0.25">
      <c r="A1778" s="2">
        <v>2899</v>
      </c>
      <c r="B1778" s="2">
        <v>1809</v>
      </c>
    </row>
    <row r="1779" spans="1:2" x14ac:dyDescent="0.25">
      <c r="A1779" s="2">
        <v>3239</v>
      </c>
      <c r="B1779" s="2">
        <v>1810</v>
      </c>
    </row>
    <row r="1780" spans="1:2" x14ac:dyDescent="0.25">
      <c r="A1780" s="2">
        <v>3120</v>
      </c>
      <c r="B1780" s="2">
        <v>1811</v>
      </c>
    </row>
    <row r="1781" spans="1:2" x14ac:dyDescent="0.25">
      <c r="A1781" s="2">
        <v>467</v>
      </c>
      <c r="B1781" s="2">
        <v>1812</v>
      </c>
    </row>
    <row r="1782" spans="1:2" x14ac:dyDescent="0.25">
      <c r="A1782" s="2">
        <v>2357</v>
      </c>
      <c r="B1782" s="2">
        <v>1813</v>
      </c>
    </row>
    <row r="1783" spans="1:2" x14ac:dyDescent="0.25">
      <c r="A1783" s="2">
        <v>2069</v>
      </c>
      <c r="B1783" s="2">
        <v>1814</v>
      </c>
    </row>
    <row r="1784" spans="1:2" x14ac:dyDescent="0.25">
      <c r="A1784" s="2">
        <v>304</v>
      </c>
      <c r="B1784" s="2">
        <v>1816</v>
      </c>
    </row>
    <row r="1785" spans="1:2" x14ac:dyDescent="0.25">
      <c r="A1785" s="2">
        <v>2611</v>
      </c>
      <c r="B1785" s="2">
        <v>1817</v>
      </c>
    </row>
    <row r="1786" spans="1:2" x14ac:dyDescent="0.25">
      <c r="A1786" s="2">
        <v>3310</v>
      </c>
      <c r="B1786" s="2">
        <v>1818</v>
      </c>
    </row>
    <row r="1787" spans="1:2" x14ac:dyDescent="0.25">
      <c r="A1787" s="2">
        <v>2715</v>
      </c>
      <c r="B1787" s="2">
        <v>1819</v>
      </c>
    </row>
    <row r="1788" spans="1:2" x14ac:dyDescent="0.25">
      <c r="A1788" s="2">
        <v>1011</v>
      </c>
      <c r="B1788" s="2">
        <v>1820</v>
      </c>
    </row>
    <row r="1789" spans="1:2" x14ac:dyDescent="0.25">
      <c r="A1789" s="2">
        <v>674</v>
      </c>
      <c r="B1789" s="2">
        <v>1821</v>
      </c>
    </row>
    <row r="1790" spans="1:2" x14ac:dyDescent="0.25">
      <c r="A1790" s="2">
        <v>2431</v>
      </c>
      <c r="B1790" s="2">
        <v>1822</v>
      </c>
    </row>
    <row r="1791" spans="1:2" x14ac:dyDescent="0.25">
      <c r="A1791" s="2">
        <v>2322</v>
      </c>
      <c r="B1791" s="2">
        <v>1823</v>
      </c>
    </row>
    <row r="1792" spans="1:2" x14ac:dyDescent="0.25">
      <c r="A1792" s="2">
        <v>2797</v>
      </c>
      <c r="B1792" s="2">
        <v>1824</v>
      </c>
    </row>
    <row r="1793" spans="1:2" x14ac:dyDescent="0.25">
      <c r="A1793" s="2">
        <v>1889</v>
      </c>
      <c r="B1793" s="2">
        <v>1825</v>
      </c>
    </row>
    <row r="1794" spans="1:2" x14ac:dyDescent="0.25">
      <c r="A1794" s="2">
        <v>682</v>
      </c>
      <c r="B1794" s="2">
        <v>1827</v>
      </c>
    </row>
    <row r="1795" spans="1:2" x14ac:dyDescent="0.25">
      <c r="A1795" s="2">
        <v>1282</v>
      </c>
      <c r="B1795" s="2">
        <v>1828</v>
      </c>
    </row>
    <row r="1796" spans="1:2" x14ac:dyDescent="0.25">
      <c r="A1796" s="2">
        <v>634</v>
      </c>
      <c r="B1796" s="2">
        <v>1829</v>
      </c>
    </row>
    <row r="1797" spans="1:2" x14ac:dyDescent="0.25">
      <c r="A1797" s="2">
        <v>1739</v>
      </c>
      <c r="B1797" s="2">
        <v>1830</v>
      </c>
    </row>
    <row r="1798" spans="1:2" x14ac:dyDescent="0.25">
      <c r="A1798" s="2">
        <v>2411</v>
      </c>
      <c r="B1798" s="2">
        <v>1831</v>
      </c>
    </row>
    <row r="1799" spans="1:2" x14ac:dyDescent="0.25">
      <c r="A1799" s="2">
        <v>2487</v>
      </c>
      <c r="B1799" s="2">
        <v>1832</v>
      </c>
    </row>
    <row r="1800" spans="1:2" x14ac:dyDescent="0.25">
      <c r="A1800" s="2">
        <v>2376</v>
      </c>
      <c r="B1800" s="2">
        <v>1833</v>
      </c>
    </row>
    <row r="1801" spans="1:2" x14ac:dyDescent="0.25">
      <c r="A1801" s="2">
        <v>2871</v>
      </c>
      <c r="B1801" s="2">
        <v>1834</v>
      </c>
    </row>
    <row r="1802" spans="1:2" x14ac:dyDescent="0.25">
      <c r="A1802" s="2">
        <v>2333</v>
      </c>
      <c r="B1802" s="2">
        <v>1835</v>
      </c>
    </row>
    <row r="1803" spans="1:2" x14ac:dyDescent="0.25">
      <c r="A1803" s="2">
        <v>736</v>
      </c>
      <c r="B1803" s="2">
        <v>1836</v>
      </c>
    </row>
    <row r="1804" spans="1:2" x14ac:dyDescent="0.25">
      <c r="A1804" s="2">
        <v>880</v>
      </c>
      <c r="B1804" s="2">
        <v>1837</v>
      </c>
    </row>
    <row r="1805" spans="1:2" x14ac:dyDescent="0.25">
      <c r="A1805" s="2">
        <v>3487</v>
      </c>
      <c r="B1805" s="2">
        <v>1838</v>
      </c>
    </row>
    <row r="1806" spans="1:2" x14ac:dyDescent="0.25">
      <c r="A1806" s="2">
        <v>940</v>
      </c>
      <c r="B1806" s="2">
        <v>1839</v>
      </c>
    </row>
    <row r="1807" spans="1:2" x14ac:dyDescent="0.25">
      <c r="A1807" s="2">
        <v>1089</v>
      </c>
      <c r="B1807" s="2">
        <v>1840</v>
      </c>
    </row>
    <row r="1808" spans="1:2" x14ac:dyDescent="0.25">
      <c r="A1808" s="2">
        <v>346</v>
      </c>
      <c r="B1808" s="2">
        <v>1841</v>
      </c>
    </row>
    <row r="1809" spans="1:2" x14ac:dyDescent="0.25">
      <c r="A1809" s="2">
        <v>672</v>
      </c>
      <c r="B1809" s="2">
        <v>1842</v>
      </c>
    </row>
    <row r="1810" spans="1:2" x14ac:dyDescent="0.25">
      <c r="A1810" s="2">
        <v>3117</v>
      </c>
      <c r="B1810" s="2">
        <v>1843</v>
      </c>
    </row>
    <row r="1811" spans="1:2" x14ac:dyDescent="0.25">
      <c r="A1811" s="2">
        <v>3241</v>
      </c>
      <c r="B1811" s="2">
        <v>1844</v>
      </c>
    </row>
    <row r="1812" spans="1:2" x14ac:dyDescent="0.25">
      <c r="A1812" s="2">
        <v>3199</v>
      </c>
      <c r="B1812" s="2">
        <v>1845</v>
      </c>
    </row>
    <row r="1813" spans="1:2" x14ac:dyDescent="0.25">
      <c r="A1813" s="2">
        <v>1424</v>
      </c>
      <c r="B1813" s="2">
        <v>1846</v>
      </c>
    </row>
    <row r="1814" spans="1:2" x14ac:dyDescent="0.25">
      <c r="A1814" s="2">
        <v>2865</v>
      </c>
      <c r="B1814" s="2">
        <v>1847</v>
      </c>
    </row>
    <row r="1815" spans="1:2" x14ac:dyDescent="0.25">
      <c r="A1815" s="2">
        <v>1177</v>
      </c>
      <c r="B1815" s="2">
        <v>1848</v>
      </c>
    </row>
    <row r="1816" spans="1:2" x14ac:dyDescent="0.25">
      <c r="A1816" s="2">
        <v>964</v>
      </c>
      <c r="B1816" s="2">
        <v>1849</v>
      </c>
    </row>
    <row r="1817" spans="1:2" x14ac:dyDescent="0.25">
      <c r="A1817" s="2">
        <v>2033</v>
      </c>
      <c r="B1817" s="2">
        <v>1850</v>
      </c>
    </row>
    <row r="1818" spans="1:2" x14ac:dyDescent="0.25">
      <c r="A1818" s="2">
        <v>3413</v>
      </c>
      <c r="B1818" s="2">
        <v>1851</v>
      </c>
    </row>
    <row r="1819" spans="1:2" x14ac:dyDescent="0.25">
      <c r="A1819" s="2">
        <v>1773</v>
      </c>
      <c r="B1819" s="2">
        <v>1852</v>
      </c>
    </row>
    <row r="1820" spans="1:2" x14ac:dyDescent="0.25">
      <c r="A1820" s="2">
        <v>1312</v>
      </c>
      <c r="B1820" s="2">
        <v>1853</v>
      </c>
    </row>
    <row r="1821" spans="1:2" x14ac:dyDescent="0.25">
      <c r="A1821" s="2">
        <v>3460</v>
      </c>
      <c r="B1821" s="2">
        <v>1854</v>
      </c>
    </row>
    <row r="1822" spans="1:2" x14ac:dyDescent="0.25">
      <c r="A1822" s="2">
        <v>2570</v>
      </c>
      <c r="B1822" s="2">
        <v>1855</v>
      </c>
    </row>
    <row r="1823" spans="1:2" x14ac:dyDescent="0.25">
      <c r="A1823" s="2">
        <v>2349</v>
      </c>
      <c r="B1823" s="2">
        <v>1856</v>
      </c>
    </row>
    <row r="1824" spans="1:2" x14ac:dyDescent="0.25">
      <c r="A1824" s="2">
        <v>383</v>
      </c>
      <c r="B1824" s="2">
        <v>1857</v>
      </c>
    </row>
    <row r="1825" spans="1:2" x14ac:dyDescent="0.25">
      <c r="A1825" s="2">
        <v>3034</v>
      </c>
      <c r="B1825" s="2">
        <v>1858</v>
      </c>
    </row>
    <row r="1826" spans="1:2" x14ac:dyDescent="0.25">
      <c r="A1826" s="2">
        <v>1264</v>
      </c>
      <c r="B1826" s="2">
        <v>1859</v>
      </c>
    </row>
    <row r="1827" spans="1:2" x14ac:dyDescent="0.25">
      <c r="A1827" s="2">
        <v>3320</v>
      </c>
      <c r="B1827" s="2">
        <v>1860</v>
      </c>
    </row>
    <row r="1828" spans="1:2" x14ac:dyDescent="0.25">
      <c r="A1828" s="2">
        <v>404</v>
      </c>
      <c r="B1828" s="2">
        <v>1861</v>
      </c>
    </row>
    <row r="1829" spans="1:2" x14ac:dyDescent="0.25">
      <c r="A1829" s="2">
        <v>1815</v>
      </c>
      <c r="B1829" s="2">
        <v>1862</v>
      </c>
    </row>
    <row r="1830" spans="1:2" x14ac:dyDescent="0.25">
      <c r="A1830" s="2">
        <v>3263</v>
      </c>
      <c r="B1830" s="2">
        <v>1863</v>
      </c>
    </row>
    <row r="1831" spans="1:2" x14ac:dyDescent="0.25">
      <c r="A1831" s="2">
        <v>1985</v>
      </c>
      <c r="B1831" s="2">
        <v>1864</v>
      </c>
    </row>
    <row r="1832" spans="1:2" x14ac:dyDescent="0.25">
      <c r="A1832" s="2">
        <v>499</v>
      </c>
      <c r="B1832" s="2">
        <v>1865</v>
      </c>
    </row>
    <row r="1833" spans="1:2" x14ac:dyDescent="0.25">
      <c r="A1833" s="2">
        <v>370</v>
      </c>
      <c r="B1833" s="2">
        <v>1867</v>
      </c>
    </row>
    <row r="1834" spans="1:2" x14ac:dyDescent="0.25">
      <c r="A1834" s="2">
        <v>217</v>
      </c>
      <c r="B1834" s="2">
        <v>1869</v>
      </c>
    </row>
    <row r="1835" spans="1:2" x14ac:dyDescent="0.25">
      <c r="A1835" s="2">
        <v>2093</v>
      </c>
      <c r="B1835" s="2">
        <v>1870</v>
      </c>
    </row>
    <row r="1836" spans="1:2" x14ac:dyDescent="0.25">
      <c r="A1836" s="2">
        <v>2095</v>
      </c>
      <c r="B1836" s="2">
        <v>1871</v>
      </c>
    </row>
    <row r="1837" spans="1:2" x14ac:dyDescent="0.25">
      <c r="A1837" s="2">
        <v>360</v>
      </c>
      <c r="B1837" s="2">
        <v>1872</v>
      </c>
    </row>
    <row r="1838" spans="1:2" x14ac:dyDescent="0.25">
      <c r="A1838" s="2">
        <v>2410</v>
      </c>
      <c r="B1838" s="2">
        <v>1873</v>
      </c>
    </row>
    <row r="1839" spans="1:2" x14ac:dyDescent="0.25">
      <c r="A1839" s="2">
        <v>3101</v>
      </c>
      <c r="B1839" s="2">
        <v>1874</v>
      </c>
    </row>
    <row r="1840" spans="1:2" x14ac:dyDescent="0.25">
      <c r="A1840" s="2">
        <v>304</v>
      </c>
      <c r="B1840" s="2">
        <v>1875</v>
      </c>
    </row>
    <row r="1841" spans="1:2" x14ac:dyDescent="0.25">
      <c r="A1841" s="2">
        <v>2826</v>
      </c>
      <c r="B1841" s="2">
        <v>1876</v>
      </c>
    </row>
    <row r="1842" spans="1:2" x14ac:dyDescent="0.25">
      <c r="A1842" s="2">
        <v>2102</v>
      </c>
      <c r="B1842" s="2">
        <v>1877</v>
      </c>
    </row>
    <row r="1843" spans="1:2" x14ac:dyDescent="0.25">
      <c r="A1843" s="2">
        <v>3224</v>
      </c>
      <c r="B1843" s="2">
        <v>1878</v>
      </c>
    </row>
    <row r="1844" spans="1:2" x14ac:dyDescent="0.25">
      <c r="A1844" s="2">
        <v>900</v>
      </c>
      <c r="B1844" s="2">
        <v>1879</v>
      </c>
    </row>
    <row r="1845" spans="1:2" x14ac:dyDescent="0.25">
      <c r="A1845" s="2">
        <v>1589</v>
      </c>
      <c r="B1845" s="2">
        <v>1880</v>
      </c>
    </row>
    <row r="1846" spans="1:2" x14ac:dyDescent="0.25">
      <c r="A1846" s="2">
        <v>213</v>
      </c>
      <c r="B1846" s="2">
        <v>1881</v>
      </c>
    </row>
    <row r="1847" spans="1:2" x14ac:dyDescent="0.25">
      <c r="A1847" s="2">
        <v>2442</v>
      </c>
      <c r="B1847" s="2">
        <v>1882</v>
      </c>
    </row>
    <row r="1848" spans="1:2" x14ac:dyDescent="0.25">
      <c r="A1848" s="2">
        <v>3119</v>
      </c>
      <c r="B1848" s="2">
        <v>1883</v>
      </c>
    </row>
    <row r="1849" spans="1:2" x14ac:dyDescent="0.25">
      <c r="A1849" s="2">
        <v>832</v>
      </c>
      <c r="B1849" s="2">
        <v>1884</v>
      </c>
    </row>
    <row r="1850" spans="1:2" x14ac:dyDescent="0.25">
      <c r="A1850" s="2">
        <v>578</v>
      </c>
      <c r="B1850" s="2">
        <v>1885</v>
      </c>
    </row>
    <row r="1851" spans="1:2" x14ac:dyDescent="0.25">
      <c r="A1851" s="2">
        <v>994</v>
      </c>
      <c r="B1851" s="2">
        <v>1886</v>
      </c>
    </row>
    <row r="1852" spans="1:2" x14ac:dyDescent="0.25">
      <c r="A1852" s="2">
        <v>460</v>
      </c>
      <c r="B1852" s="2">
        <v>1887</v>
      </c>
    </row>
    <row r="1853" spans="1:2" x14ac:dyDescent="0.25">
      <c r="A1853" s="2">
        <v>1710</v>
      </c>
      <c r="B1853" s="2">
        <v>1888</v>
      </c>
    </row>
    <row r="1854" spans="1:2" x14ac:dyDescent="0.25">
      <c r="A1854" s="2">
        <v>3026</v>
      </c>
      <c r="B1854" s="2">
        <v>1889</v>
      </c>
    </row>
    <row r="1855" spans="1:2" x14ac:dyDescent="0.25">
      <c r="A1855" s="2">
        <v>1408</v>
      </c>
      <c r="B1855" s="2">
        <v>1890</v>
      </c>
    </row>
    <row r="1856" spans="1:2" x14ac:dyDescent="0.25">
      <c r="A1856" s="2">
        <v>2715</v>
      </c>
      <c r="B1856" s="2">
        <v>1891</v>
      </c>
    </row>
    <row r="1857" spans="1:2" x14ac:dyDescent="0.25">
      <c r="A1857" s="2">
        <v>1874</v>
      </c>
      <c r="B1857" s="2">
        <v>1892</v>
      </c>
    </row>
    <row r="1858" spans="1:2" x14ac:dyDescent="0.25">
      <c r="A1858" s="2">
        <v>2060</v>
      </c>
      <c r="B1858" s="2">
        <v>1893</v>
      </c>
    </row>
    <row r="1859" spans="1:2" x14ac:dyDescent="0.25">
      <c r="A1859" s="2">
        <v>3119</v>
      </c>
      <c r="B1859" s="2">
        <v>1894</v>
      </c>
    </row>
    <row r="1860" spans="1:2" x14ac:dyDescent="0.25">
      <c r="A1860" s="2">
        <v>2547</v>
      </c>
      <c r="B1860" s="2">
        <v>1895</v>
      </c>
    </row>
    <row r="1861" spans="1:2" x14ac:dyDescent="0.25">
      <c r="A1861" s="2">
        <v>989</v>
      </c>
      <c r="B1861" s="2">
        <v>1896</v>
      </c>
    </row>
    <row r="1862" spans="1:2" x14ac:dyDescent="0.25">
      <c r="A1862" s="2">
        <v>3384</v>
      </c>
      <c r="B1862" s="2">
        <v>1897</v>
      </c>
    </row>
    <row r="1863" spans="1:2" x14ac:dyDescent="0.25">
      <c r="A1863" s="2">
        <v>2775</v>
      </c>
      <c r="B1863" s="2">
        <v>1898</v>
      </c>
    </row>
    <row r="1864" spans="1:2" x14ac:dyDescent="0.25">
      <c r="A1864" s="2">
        <v>2582</v>
      </c>
      <c r="B1864" s="2">
        <v>1899</v>
      </c>
    </row>
    <row r="1865" spans="1:2" x14ac:dyDescent="0.25">
      <c r="A1865" s="2">
        <v>632</v>
      </c>
      <c r="B1865" s="2">
        <v>1900</v>
      </c>
    </row>
    <row r="1866" spans="1:2" x14ac:dyDescent="0.25">
      <c r="A1866" s="2">
        <v>3442</v>
      </c>
      <c r="B1866" s="2">
        <v>1901</v>
      </c>
    </row>
    <row r="1867" spans="1:2" x14ac:dyDescent="0.25">
      <c r="A1867" s="2">
        <v>2210</v>
      </c>
      <c r="B1867" s="2">
        <v>1902</v>
      </c>
    </row>
    <row r="1868" spans="1:2" x14ac:dyDescent="0.25">
      <c r="A1868" s="2">
        <v>1161</v>
      </c>
      <c r="B1868" s="2">
        <v>1903</v>
      </c>
    </row>
    <row r="1869" spans="1:2" x14ac:dyDescent="0.25">
      <c r="A1869" s="2">
        <v>705</v>
      </c>
      <c r="B1869" s="2">
        <v>1904</v>
      </c>
    </row>
    <row r="1870" spans="1:2" x14ac:dyDescent="0.25">
      <c r="A1870" s="2">
        <v>2661</v>
      </c>
      <c r="B1870" s="2">
        <v>1905</v>
      </c>
    </row>
    <row r="1871" spans="1:2" x14ac:dyDescent="0.25">
      <c r="A1871" s="2">
        <v>2983</v>
      </c>
      <c r="B1871" s="2">
        <v>1906</v>
      </c>
    </row>
    <row r="1872" spans="1:2" x14ac:dyDescent="0.25">
      <c r="A1872" s="2">
        <v>2953</v>
      </c>
      <c r="B1872" s="2">
        <v>1907</v>
      </c>
    </row>
    <row r="1873" spans="1:2" x14ac:dyDescent="0.25">
      <c r="A1873" s="2">
        <v>3426</v>
      </c>
      <c r="B1873" s="2">
        <v>1908</v>
      </c>
    </row>
    <row r="1874" spans="1:2" x14ac:dyDescent="0.25">
      <c r="A1874" s="2">
        <v>2082</v>
      </c>
      <c r="B1874" s="2">
        <v>1909</v>
      </c>
    </row>
    <row r="1875" spans="1:2" x14ac:dyDescent="0.25">
      <c r="A1875" s="2">
        <v>3203</v>
      </c>
      <c r="B1875" s="2">
        <v>1910</v>
      </c>
    </row>
    <row r="1876" spans="1:2" x14ac:dyDescent="0.25">
      <c r="A1876" s="2">
        <v>2904</v>
      </c>
      <c r="B1876" s="2">
        <v>1911</v>
      </c>
    </row>
    <row r="1877" spans="1:2" x14ac:dyDescent="0.25">
      <c r="A1877" s="2">
        <v>1697</v>
      </c>
      <c r="B1877" s="2">
        <v>1912</v>
      </c>
    </row>
    <row r="1878" spans="1:2" x14ac:dyDescent="0.25">
      <c r="A1878" s="2">
        <v>557</v>
      </c>
      <c r="B1878" s="2">
        <v>1913</v>
      </c>
    </row>
    <row r="1879" spans="1:2" x14ac:dyDescent="0.25">
      <c r="A1879" s="2">
        <v>2870</v>
      </c>
      <c r="B1879" s="2">
        <v>1914</v>
      </c>
    </row>
    <row r="1880" spans="1:2" x14ac:dyDescent="0.25">
      <c r="A1880" s="2">
        <v>2812</v>
      </c>
      <c r="B1880" s="2">
        <v>1915</v>
      </c>
    </row>
    <row r="1881" spans="1:2" x14ac:dyDescent="0.25">
      <c r="A1881" s="2">
        <v>2511</v>
      </c>
      <c r="B1881" s="2">
        <v>1916</v>
      </c>
    </row>
    <row r="1882" spans="1:2" x14ac:dyDescent="0.25">
      <c r="A1882" s="2">
        <v>1115</v>
      </c>
      <c r="B1882" s="2">
        <v>1917</v>
      </c>
    </row>
    <row r="1883" spans="1:2" x14ac:dyDescent="0.25">
      <c r="A1883" s="2">
        <v>616</v>
      </c>
      <c r="B1883" s="2">
        <v>1918</v>
      </c>
    </row>
    <row r="1884" spans="1:2" x14ac:dyDescent="0.25">
      <c r="A1884" s="2">
        <v>2464</v>
      </c>
      <c r="B1884" s="2">
        <v>1919</v>
      </c>
    </row>
    <row r="1885" spans="1:2" x14ac:dyDescent="0.25">
      <c r="A1885" s="2">
        <v>2713</v>
      </c>
      <c r="B1885" s="2">
        <v>1920</v>
      </c>
    </row>
    <row r="1886" spans="1:2" x14ac:dyDescent="0.25">
      <c r="A1886" s="2">
        <v>2743</v>
      </c>
      <c r="B1886" s="2">
        <v>1921</v>
      </c>
    </row>
    <row r="1887" spans="1:2" x14ac:dyDescent="0.25">
      <c r="A1887" s="2">
        <v>1286</v>
      </c>
      <c r="B1887" s="2">
        <v>1922</v>
      </c>
    </row>
    <row r="1888" spans="1:2" x14ac:dyDescent="0.25">
      <c r="A1888" s="2">
        <v>1618</v>
      </c>
      <c r="B1888" s="2">
        <v>1923</v>
      </c>
    </row>
    <row r="1889" spans="1:2" x14ac:dyDescent="0.25">
      <c r="A1889" s="2">
        <v>1354</v>
      </c>
      <c r="B1889" s="2">
        <v>1924</v>
      </c>
    </row>
    <row r="1890" spans="1:2" x14ac:dyDescent="0.25">
      <c r="A1890" s="2">
        <v>1409</v>
      </c>
      <c r="B1890" s="2">
        <v>1925</v>
      </c>
    </row>
    <row r="1891" spans="1:2" x14ac:dyDescent="0.25">
      <c r="A1891" s="2">
        <v>2936</v>
      </c>
      <c r="B1891" s="2">
        <v>1926</v>
      </c>
    </row>
    <row r="1892" spans="1:2" x14ac:dyDescent="0.25">
      <c r="A1892" s="2">
        <v>3025</v>
      </c>
      <c r="B1892" s="2">
        <v>1927</v>
      </c>
    </row>
    <row r="1893" spans="1:2" x14ac:dyDescent="0.25">
      <c r="A1893" s="2">
        <v>2865</v>
      </c>
      <c r="B1893" s="2">
        <v>1928</v>
      </c>
    </row>
    <row r="1894" spans="1:2" x14ac:dyDescent="0.25">
      <c r="A1894" s="2">
        <v>1417</v>
      </c>
      <c r="B1894" s="2">
        <v>1929</v>
      </c>
    </row>
    <row r="1895" spans="1:2" x14ac:dyDescent="0.25">
      <c r="A1895" s="2">
        <v>2827</v>
      </c>
      <c r="B1895" s="2">
        <v>1930</v>
      </c>
    </row>
    <row r="1896" spans="1:2" x14ac:dyDescent="0.25">
      <c r="A1896" s="2">
        <v>1857</v>
      </c>
      <c r="B1896" s="2">
        <v>1931</v>
      </c>
    </row>
    <row r="1897" spans="1:2" x14ac:dyDescent="0.25">
      <c r="A1897" s="2">
        <v>3053</v>
      </c>
      <c r="B1897" s="2">
        <v>1932</v>
      </c>
    </row>
    <row r="1898" spans="1:2" x14ac:dyDescent="0.25">
      <c r="A1898" s="2">
        <v>455</v>
      </c>
      <c r="B1898" s="2">
        <v>1933</v>
      </c>
    </row>
    <row r="1899" spans="1:2" x14ac:dyDescent="0.25">
      <c r="A1899" s="2">
        <v>2065</v>
      </c>
      <c r="B1899" s="2">
        <v>1934</v>
      </c>
    </row>
    <row r="1900" spans="1:2" x14ac:dyDescent="0.25">
      <c r="A1900" s="2">
        <v>1350</v>
      </c>
      <c r="B1900" s="2">
        <v>1935</v>
      </c>
    </row>
    <row r="1901" spans="1:2" x14ac:dyDescent="0.25">
      <c r="A1901" s="2">
        <v>1282</v>
      </c>
      <c r="B1901" s="2">
        <v>1936</v>
      </c>
    </row>
    <row r="1902" spans="1:2" x14ac:dyDescent="0.25">
      <c r="A1902" s="2">
        <v>491</v>
      </c>
      <c r="B1902" s="2">
        <v>1937</v>
      </c>
    </row>
    <row r="1903" spans="1:2" x14ac:dyDescent="0.25">
      <c r="A1903" s="2">
        <v>2772</v>
      </c>
      <c r="B1903" s="2">
        <v>1938</v>
      </c>
    </row>
    <row r="1904" spans="1:2" x14ac:dyDescent="0.25">
      <c r="A1904" s="2">
        <v>681</v>
      </c>
      <c r="B1904" s="2">
        <v>1939</v>
      </c>
    </row>
    <row r="1905" spans="1:2" x14ac:dyDescent="0.25">
      <c r="A1905" s="2">
        <v>2322</v>
      </c>
      <c r="B1905" s="2">
        <v>1940</v>
      </c>
    </row>
    <row r="1906" spans="1:2" x14ac:dyDescent="0.25">
      <c r="A1906" s="2">
        <v>1410</v>
      </c>
      <c r="B1906" s="2">
        <v>1941</v>
      </c>
    </row>
    <row r="1907" spans="1:2" x14ac:dyDescent="0.25">
      <c r="A1907" s="2">
        <v>839</v>
      </c>
      <c r="B1907" s="2">
        <v>1942</v>
      </c>
    </row>
    <row r="1908" spans="1:2" x14ac:dyDescent="0.25">
      <c r="A1908" s="2">
        <v>735</v>
      </c>
      <c r="B1908" s="2">
        <v>1943</v>
      </c>
    </row>
    <row r="1909" spans="1:2" x14ac:dyDescent="0.25">
      <c r="A1909" s="2">
        <v>2243</v>
      </c>
      <c r="B1909" s="2">
        <v>1944</v>
      </c>
    </row>
    <row r="1910" spans="1:2" x14ac:dyDescent="0.25">
      <c r="A1910" s="2">
        <v>2363</v>
      </c>
      <c r="B1910" s="2">
        <v>1945</v>
      </c>
    </row>
    <row r="1911" spans="1:2" x14ac:dyDescent="0.25">
      <c r="A1911" s="2">
        <v>2299</v>
      </c>
      <c r="B1911" s="2">
        <v>1946</v>
      </c>
    </row>
    <row r="1912" spans="1:2" x14ac:dyDescent="0.25">
      <c r="A1912" s="2">
        <v>2896</v>
      </c>
      <c r="B1912" s="2">
        <v>1947</v>
      </c>
    </row>
    <row r="1913" spans="1:2" x14ac:dyDescent="0.25">
      <c r="A1913" s="2">
        <v>125</v>
      </c>
      <c r="B1913" s="2">
        <v>1948</v>
      </c>
    </row>
    <row r="1914" spans="1:2" x14ac:dyDescent="0.25">
      <c r="A1914" s="2">
        <v>1744</v>
      </c>
      <c r="B1914" s="2">
        <v>1949</v>
      </c>
    </row>
    <row r="1915" spans="1:2" x14ac:dyDescent="0.25">
      <c r="A1915" s="2">
        <v>3406</v>
      </c>
      <c r="B1915" s="2">
        <v>1950</v>
      </c>
    </row>
    <row r="1916" spans="1:2" x14ac:dyDescent="0.25">
      <c r="A1916" s="2">
        <v>1868</v>
      </c>
      <c r="B1916" s="2">
        <v>1951</v>
      </c>
    </row>
    <row r="1917" spans="1:2" x14ac:dyDescent="0.25">
      <c r="A1917" s="2">
        <v>92</v>
      </c>
      <c r="B1917" s="2">
        <v>1952</v>
      </c>
    </row>
    <row r="1918" spans="1:2" x14ac:dyDescent="0.25">
      <c r="A1918" s="2">
        <v>2887</v>
      </c>
      <c r="B1918" s="2">
        <v>1953</v>
      </c>
    </row>
    <row r="1919" spans="1:2" x14ac:dyDescent="0.25">
      <c r="A1919" s="2">
        <v>2560</v>
      </c>
      <c r="B1919" s="2">
        <v>1954</v>
      </c>
    </row>
    <row r="1920" spans="1:2" x14ac:dyDescent="0.25">
      <c r="A1920" s="2">
        <v>2105</v>
      </c>
      <c r="B1920" s="2">
        <v>1955</v>
      </c>
    </row>
    <row r="1921" spans="1:2" x14ac:dyDescent="0.25">
      <c r="A1921" s="2">
        <v>538</v>
      </c>
      <c r="B1921" s="2">
        <v>1956</v>
      </c>
    </row>
    <row r="1922" spans="1:2" x14ac:dyDescent="0.25">
      <c r="A1922" s="2">
        <v>2680</v>
      </c>
      <c r="B1922" s="2">
        <v>1957</v>
      </c>
    </row>
    <row r="1923" spans="1:2" x14ac:dyDescent="0.25">
      <c r="A1923" s="2">
        <v>2756</v>
      </c>
      <c r="B1923" s="2">
        <v>1958</v>
      </c>
    </row>
    <row r="1924" spans="1:2" x14ac:dyDescent="0.25">
      <c r="A1924" s="2">
        <v>851</v>
      </c>
      <c r="B1924" s="2">
        <v>1959</v>
      </c>
    </row>
    <row r="1925" spans="1:2" x14ac:dyDescent="0.25">
      <c r="A1925" s="2">
        <v>3460</v>
      </c>
      <c r="B1925" s="2">
        <v>1960</v>
      </c>
    </row>
    <row r="1926" spans="1:2" x14ac:dyDescent="0.25">
      <c r="A1926" s="2">
        <v>3098</v>
      </c>
      <c r="B1926" s="2">
        <v>1961</v>
      </c>
    </row>
    <row r="1927" spans="1:2" x14ac:dyDescent="0.25">
      <c r="A1927" s="2">
        <v>3119</v>
      </c>
      <c r="B1927" s="2">
        <v>1962</v>
      </c>
    </row>
    <row r="1928" spans="1:2" x14ac:dyDescent="0.25">
      <c r="A1928" s="2">
        <v>946</v>
      </c>
      <c r="B1928" s="2">
        <v>1963</v>
      </c>
    </row>
    <row r="1929" spans="1:2" x14ac:dyDescent="0.25">
      <c r="A1929" s="2">
        <v>3043</v>
      </c>
      <c r="B1929" s="2">
        <v>1964</v>
      </c>
    </row>
    <row r="1930" spans="1:2" x14ac:dyDescent="0.25">
      <c r="A1930" s="2">
        <v>1511</v>
      </c>
      <c r="B1930" s="2">
        <v>1965</v>
      </c>
    </row>
    <row r="1931" spans="1:2" x14ac:dyDescent="0.25">
      <c r="A1931" s="2">
        <v>469</v>
      </c>
      <c r="B1931" s="2">
        <v>1966</v>
      </c>
    </row>
    <row r="1932" spans="1:2" x14ac:dyDescent="0.25">
      <c r="A1932" s="2">
        <v>2111</v>
      </c>
      <c r="B1932" s="2">
        <v>1968</v>
      </c>
    </row>
    <row r="1933" spans="1:2" x14ac:dyDescent="0.25">
      <c r="A1933" s="2">
        <v>1006</v>
      </c>
      <c r="B1933" s="2">
        <v>1969</v>
      </c>
    </row>
    <row r="1934" spans="1:2" x14ac:dyDescent="0.25">
      <c r="A1934" s="2">
        <v>3168</v>
      </c>
      <c r="B1934" s="2">
        <v>1970</v>
      </c>
    </row>
    <row r="1935" spans="1:2" x14ac:dyDescent="0.25">
      <c r="A1935" s="2">
        <v>681</v>
      </c>
      <c r="B1935" s="2">
        <v>1971</v>
      </c>
    </row>
    <row r="1936" spans="1:2" x14ac:dyDescent="0.25">
      <c r="A1936" s="2">
        <v>2072</v>
      </c>
      <c r="B1936" s="2">
        <v>1972</v>
      </c>
    </row>
    <row r="1937" spans="1:2" x14ac:dyDescent="0.25">
      <c r="A1937" s="2">
        <v>947</v>
      </c>
      <c r="B1937" s="2">
        <v>1973</v>
      </c>
    </row>
    <row r="1938" spans="1:2" x14ac:dyDescent="0.25">
      <c r="A1938" s="2">
        <v>529</v>
      </c>
      <c r="B1938" s="2">
        <v>1974</v>
      </c>
    </row>
    <row r="1939" spans="1:2" x14ac:dyDescent="0.25">
      <c r="A1939" s="2">
        <v>2835</v>
      </c>
      <c r="B1939" s="2">
        <v>1975</v>
      </c>
    </row>
    <row r="1940" spans="1:2" x14ac:dyDescent="0.25">
      <c r="A1940" s="2">
        <v>575</v>
      </c>
      <c r="B1940" s="2">
        <v>1976</v>
      </c>
    </row>
    <row r="1941" spans="1:2" x14ac:dyDescent="0.25">
      <c r="A1941" s="2">
        <v>970</v>
      </c>
      <c r="B1941" s="2">
        <v>1977</v>
      </c>
    </row>
    <row r="1942" spans="1:2" x14ac:dyDescent="0.25">
      <c r="A1942" s="2">
        <v>710</v>
      </c>
      <c r="B1942" s="2">
        <v>1978</v>
      </c>
    </row>
    <row r="1943" spans="1:2" x14ac:dyDescent="0.25">
      <c r="A1943" s="2">
        <v>2986</v>
      </c>
      <c r="B1943" s="2">
        <v>1979</v>
      </c>
    </row>
    <row r="1944" spans="1:2" x14ac:dyDescent="0.25">
      <c r="A1944" s="2">
        <v>2514</v>
      </c>
      <c r="B1944" s="2">
        <v>1980</v>
      </c>
    </row>
    <row r="1945" spans="1:2" x14ac:dyDescent="0.25">
      <c r="A1945" s="2">
        <v>379</v>
      </c>
      <c r="B1945" s="2">
        <v>1981</v>
      </c>
    </row>
    <row r="1946" spans="1:2" x14ac:dyDescent="0.25">
      <c r="A1946" s="2">
        <v>3048</v>
      </c>
      <c r="B1946" s="2">
        <v>1982</v>
      </c>
    </row>
    <row r="1947" spans="1:2" x14ac:dyDescent="0.25">
      <c r="A1947" s="2">
        <v>2940</v>
      </c>
      <c r="B1947" s="2">
        <v>1983</v>
      </c>
    </row>
    <row r="1948" spans="1:2" x14ac:dyDescent="0.25">
      <c r="A1948" s="2">
        <v>3324</v>
      </c>
      <c r="B1948" s="2">
        <v>1984</v>
      </c>
    </row>
    <row r="1949" spans="1:2" x14ac:dyDescent="0.25">
      <c r="A1949" s="2">
        <v>990</v>
      </c>
      <c r="B1949" s="2">
        <v>1985</v>
      </c>
    </row>
    <row r="1950" spans="1:2" x14ac:dyDescent="0.25">
      <c r="A1950" s="2">
        <v>1333</v>
      </c>
      <c r="B1950" s="2">
        <v>1986</v>
      </c>
    </row>
    <row r="1951" spans="1:2" x14ac:dyDescent="0.25">
      <c r="A1951" s="2">
        <v>552</v>
      </c>
      <c r="B1951" s="2">
        <v>1987</v>
      </c>
    </row>
    <row r="1952" spans="1:2" x14ac:dyDescent="0.25">
      <c r="A1952" s="2">
        <v>637</v>
      </c>
      <c r="B1952" s="2">
        <v>1988</v>
      </c>
    </row>
    <row r="1953" spans="1:2" x14ac:dyDescent="0.25">
      <c r="A1953" s="2">
        <v>2270</v>
      </c>
      <c r="B1953" s="2">
        <v>1989</v>
      </c>
    </row>
    <row r="1954" spans="1:2" x14ac:dyDescent="0.25">
      <c r="A1954" s="2">
        <v>3368</v>
      </c>
      <c r="B1954" s="2">
        <v>1990</v>
      </c>
    </row>
    <row r="1955" spans="1:2" x14ac:dyDescent="0.25">
      <c r="A1955" s="2">
        <v>3034</v>
      </c>
      <c r="B1955" s="2">
        <v>1991</v>
      </c>
    </row>
    <row r="1956" spans="1:2" x14ac:dyDescent="0.25">
      <c r="A1956" s="2">
        <v>2217</v>
      </c>
      <c r="B1956" s="2">
        <v>1992</v>
      </c>
    </row>
    <row r="1957" spans="1:2" x14ac:dyDescent="0.25">
      <c r="A1957" s="2">
        <v>1555</v>
      </c>
      <c r="B1957" s="2">
        <v>1993</v>
      </c>
    </row>
    <row r="1958" spans="1:2" x14ac:dyDescent="0.25">
      <c r="A1958" s="2">
        <v>3168</v>
      </c>
      <c r="B1958" s="2">
        <v>1994</v>
      </c>
    </row>
    <row r="1959" spans="1:2" x14ac:dyDescent="0.25">
      <c r="A1959" s="2">
        <v>3201</v>
      </c>
      <c r="B1959" s="2">
        <v>1995</v>
      </c>
    </row>
    <row r="1960" spans="1:2" x14ac:dyDescent="0.25">
      <c r="A1960" s="2">
        <v>940</v>
      </c>
      <c r="B1960" s="2">
        <v>1996</v>
      </c>
    </row>
    <row r="1961" spans="1:2" x14ac:dyDescent="0.25">
      <c r="A1961" s="2">
        <v>791</v>
      </c>
      <c r="B1961" s="2">
        <v>1997</v>
      </c>
    </row>
    <row r="1962" spans="1:2" x14ac:dyDescent="0.25">
      <c r="A1962" s="2">
        <v>1279</v>
      </c>
      <c r="B1962" s="2">
        <v>1998</v>
      </c>
    </row>
    <row r="1963" spans="1:2" x14ac:dyDescent="0.25">
      <c r="A1963" s="2">
        <v>566</v>
      </c>
      <c r="B1963" s="2">
        <v>1999</v>
      </c>
    </row>
    <row r="1964" spans="1:2" x14ac:dyDescent="0.25">
      <c r="A1964" s="2">
        <v>634</v>
      </c>
      <c r="B1964" s="2">
        <v>2000</v>
      </c>
    </row>
    <row r="1965" spans="1:2" x14ac:dyDescent="0.25">
      <c r="A1965" s="2">
        <v>2092</v>
      </c>
      <c r="B1965" s="2">
        <v>2001</v>
      </c>
    </row>
    <row r="1966" spans="1:2" x14ac:dyDescent="0.25">
      <c r="A1966" s="2">
        <v>2852</v>
      </c>
      <c r="B1966" s="2">
        <v>2002</v>
      </c>
    </row>
    <row r="1967" spans="1:2" x14ac:dyDescent="0.25">
      <c r="A1967" s="2">
        <v>2459</v>
      </c>
      <c r="B1967" s="2">
        <v>2003</v>
      </c>
    </row>
    <row r="1968" spans="1:2" x14ac:dyDescent="0.25">
      <c r="A1968" s="2">
        <v>2093</v>
      </c>
      <c r="B1968" s="2">
        <v>2004</v>
      </c>
    </row>
    <row r="1969" spans="1:2" x14ac:dyDescent="0.25">
      <c r="A1969" s="2">
        <v>3311</v>
      </c>
      <c r="B1969" s="2">
        <v>2005</v>
      </c>
    </row>
    <row r="1970" spans="1:2" x14ac:dyDescent="0.25">
      <c r="A1970" s="2">
        <v>2036</v>
      </c>
      <c r="B1970" s="2">
        <v>2007</v>
      </c>
    </row>
    <row r="1971" spans="1:2" x14ac:dyDescent="0.25">
      <c r="A1971" s="2">
        <v>866</v>
      </c>
      <c r="B1971" s="2">
        <v>2009</v>
      </c>
    </row>
    <row r="1972" spans="1:2" x14ac:dyDescent="0.25">
      <c r="A1972" s="2">
        <v>393</v>
      </c>
      <c r="B1972" s="2">
        <v>2010</v>
      </c>
    </row>
    <row r="1973" spans="1:2" x14ac:dyDescent="0.25">
      <c r="A1973" s="2">
        <v>1518</v>
      </c>
      <c r="B1973" s="2">
        <v>2011</v>
      </c>
    </row>
    <row r="1974" spans="1:2" x14ac:dyDescent="0.25">
      <c r="A1974" s="2">
        <v>2703</v>
      </c>
      <c r="B1974" s="2">
        <v>2012</v>
      </c>
    </row>
    <row r="1975" spans="1:2" x14ac:dyDescent="0.25">
      <c r="A1975" s="2">
        <v>660</v>
      </c>
      <c r="B1975" s="2">
        <v>2013</v>
      </c>
    </row>
    <row r="1976" spans="1:2" x14ac:dyDescent="0.25">
      <c r="A1976" s="2">
        <v>3138</v>
      </c>
      <c r="B1976" s="2">
        <v>2014</v>
      </c>
    </row>
    <row r="1977" spans="1:2" x14ac:dyDescent="0.25">
      <c r="A1977" s="2">
        <v>90</v>
      </c>
      <c r="B1977" s="2">
        <v>2015</v>
      </c>
    </row>
    <row r="1978" spans="1:2" x14ac:dyDescent="0.25">
      <c r="A1978" s="2">
        <v>2242</v>
      </c>
      <c r="B1978" s="2">
        <v>2016</v>
      </c>
    </row>
    <row r="1979" spans="1:2" x14ac:dyDescent="0.25">
      <c r="A1979" s="2">
        <v>2479</v>
      </c>
      <c r="B1979" s="2">
        <v>2017</v>
      </c>
    </row>
    <row r="1980" spans="1:2" x14ac:dyDescent="0.25">
      <c r="A1980" s="2">
        <v>2675</v>
      </c>
      <c r="B1980" s="2">
        <v>2018</v>
      </c>
    </row>
    <row r="1981" spans="1:2" x14ac:dyDescent="0.25">
      <c r="A1981" s="2">
        <v>3370</v>
      </c>
      <c r="B1981" s="2">
        <v>2019</v>
      </c>
    </row>
    <row r="1982" spans="1:2" x14ac:dyDescent="0.25">
      <c r="A1982" s="2">
        <v>1772</v>
      </c>
      <c r="B1982" s="2">
        <v>2020</v>
      </c>
    </row>
    <row r="1983" spans="1:2" x14ac:dyDescent="0.25">
      <c r="A1983" s="2">
        <v>1025</v>
      </c>
      <c r="B1983" s="2">
        <v>2021</v>
      </c>
    </row>
    <row r="1984" spans="1:2" x14ac:dyDescent="0.25">
      <c r="A1984" s="2">
        <v>28</v>
      </c>
      <c r="B1984" s="2">
        <v>2022</v>
      </c>
    </row>
    <row r="1985" spans="1:2" x14ac:dyDescent="0.25">
      <c r="A1985" s="2">
        <v>3442</v>
      </c>
      <c r="B1985" s="2">
        <v>2023</v>
      </c>
    </row>
    <row r="1986" spans="1:2" x14ac:dyDescent="0.25">
      <c r="A1986" s="2">
        <v>62</v>
      </c>
      <c r="B1986" s="2">
        <v>2024</v>
      </c>
    </row>
    <row r="1987" spans="1:2" x14ac:dyDescent="0.25">
      <c r="A1987" s="2">
        <v>3319</v>
      </c>
      <c r="B1987" s="2">
        <v>2025</v>
      </c>
    </row>
    <row r="1988" spans="1:2" x14ac:dyDescent="0.25">
      <c r="A1988" s="2">
        <v>1426</v>
      </c>
      <c r="B1988" s="2">
        <v>2026</v>
      </c>
    </row>
    <row r="1989" spans="1:2" x14ac:dyDescent="0.25">
      <c r="A1989" s="2">
        <v>1531</v>
      </c>
      <c r="B1989" s="2">
        <v>2028</v>
      </c>
    </row>
    <row r="1990" spans="1:2" x14ac:dyDescent="0.25">
      <c r="A1990" s="2">
        <v>1926</v>
      </c>
      <c r="B1990" s="2">
        <v>2029</v>
      </c>
    </row>
    <row r="1991" spans="1:2" x14ac:dyDescent="0.25">
      <c r="A1991" s="2">
        <v>862</v>
      </c>
      <c r="B1991" s="2">
        <v>2030</v>
      </c>
    </row>
    <row r="1992" spans="1:2" x14ac:dyDescent="0.25">
      <c r="A1992" s="2">
        <v>1391</v>
      </c>
      <c r="B1992" s="2">
        <v>2031</v>
      </c>
    </row>
    <row r="1993" spans="1:2" x14ac:dyDescent="0.25">
      <c r="A1993" s="2">
        <v>2744</v>
      </c>
      <c r="B1993" s="2">
        <v>2032</v>
      </c>
    </row>
    <row r="1994" spans="1:2" x14ac:dyDescent="0.25">
      <c r="A1994" s="2">
        <v>1274</v>
      </c>
      <c r="B1994" s="2">
        <v>2033</v>
      </c>
    </row>
    <row r="1995" spans="1:2" x14ac:dyDescent="0.25">
      <c r="A1995" s="2">
        <v>1466</v>
      </c>
      <c r="B1995" s="2">
        <v>2034</v>
      </c>
    </row>
    <row r="1996" spans="1:2" x14ac:dyDescent="0.25">
      <c r="A1996" s="2">
        <v>1500</v>
      </c>
      <c r="B1996" s="2">
        <v>2035</v>
      </c>
    </row>
    <row r="1997" spans="1:2" x14ac:dyDescent="0.25">
      <c r="A1997" s="2">
        <v>1578</v>
      </c>
      <c r="B1997" s="2">
        <v>2036</v>
      </c>
    </row>
    <row r="1998" spans="1:2" x14ac:dyDescent="0.25">
      <c r="A1998" s="2">
        <v>1486</v>
      </c>
      <c r="B1998" s="2">
        <v>2037</v>
      </c>
    </row>
    <row r="1999" spans="1:2" x14ac:dyDescent="0.25">
      <c r="A1999" s="2">
        <v>1795</v>
      </c>
      <c r="B1999" s="2">
        <v>2038</v>
      </c>
    </row>
    <row r="2000" spans="1:2" x14ac:dyDescent="0.25">
      <c r="A2000" s="2">
        <v>867</v>
      </c>
      <c r="B2000" s="2">
        <v>2039</v>
      </c>
    </row>
    <row r="2001" spans="1:2" x14ac:dyDescent="0.25">
      <c r="A2001" s="2">
        <v>2823</v>
      </c>
      <c r="B2001" s="2">
        <v>2040</v>
      </c>
    </row>
    <row r="2002" spans="1:2" x14ac:dyDescent="0.25">
      <c r="A2002" s="2">
        <v>2326</v>
      </c>
      <c r="B2002" s="2">
        <v>2041</v>
      </c>
    </row>
    <row r="2003" spans="1:2" x14ac:dyDescent="0.25">
      <c r="A2003" s="2">
        <v>27</v>
      </c>
      <c r="B2003" s="2">
        <v>2042</v>
      </c>
    </row>
    <row r="2004" spans="1:2" x14ac:dyDescent="0.25">
      <c r="A2004" s="2">
        <v>3214</v>
      </c>
      <c r="B2004" s="2">
        <v>2043</v>
      </c>
    </row>
    <row r="2005" spans="1:2" x14ac:dyDescent="0.25">
      <c r="A2005" s="2">
        <v>290</v>
      </c>
      <c r="B2005" s="2">
        <v>2044</v>
      </c>
    </row>
    <row r="2006" spans="1:2" x14ac:dyDescent="0.25">
      <c r="A2006" s="2">
        <v>2364</v>
      </c>
      <c r="B2006" s="2">
        <v>2045</v>
      </c>
    </row>
    <row r="2007" spans="1:2" x14ac:dyDescent="0.25">
      <c r="A2007" s="2">
        <v>1996</v>
      </c>
      <c r="B2007" s="2">
        <v>2046</v>
      </c>
    </row>
    <row r="2008" spans="1:2" x14ac:dyDescent="0.25">
      <c r="A2008" s="2">
        <v>1164</v>
      </c>
      <c r="B2008" s="2">
        <v>2047</v>
      </c>
    </row>
    <row r="2009" spans="1:2" x14ac:dyDescent="0.25">
      <c r="A2009" s="2">
        <v>2060</v>
      </c>
      <c r="B2009" s="2">
        <v>2048</v>
      </c>
    </row>
    <row r="2010" spans="1:2" x14ac:dyDescent="0.25">
      <c r="A2010" s="2">
        <v>73</v>
      </c>
      <c r="B2010" s="2">
        <v>2049</v>
      </c>
    </row>
    <row r="2011" spans="1:2" x14ac:dyDescent="0.25">
      <c r="A2011" s="2">
        <v>1967</v>
      </c>
      <c r="B2011" s="2">
        <v>2050</v>
      </c>
    </row>
    <row r="2012" spans="1:2" x14ac:dyDescent="0.25">
      <c r="A2012" s="2">
        <v>2221</v>
      </c>
      <c r="B2012" s="2">
        <v>2051</v>
      </c>
    </row>
    <row r="2013" spans="1:2" x14ac:dyDescent="0.25">
      <c r="A2013" s="2">
        <v>374</v>
      </c>
      <c r="B2013" s="2">
        <v>2052</v>
      </c>
    </row>
    <row r="2014" spans="1:2" x14ac:dyDescent="0.25">
      <c r="A2014" s="2">
        <v>120</v>
      </c>
      <c r="B2014" s="2">
        <v>2053</v>
      </c>
    </row>
    <row r="2015" spans="1:2" x14ac:dyDescent="0.25">
      <c r="A2015" s="2">
        <v>324</v>
      </c>
      <c r="B2015" s="2">
        <v>2054</v>
      </c>
    </row>
    <row r="2016" spans="1:2" x14ac:dyDescent="0.25">
      <c r="A2016" s="2">
        <v>1009</v>
      </c>
      <c r="B2016" s="2">
        <v>2055</v>
      </c>
    </row>
    <row r="2017" spans="1:2" x14ac:dyDescent="0.25">
      <c r="A2017" s="2">
        <v>3048</v>
      </c>
      <c r="B2017" s="2">
        <v>2056</v>
      </c>
    </row>
    <row r="2018" spans="1:2" x14ac:dyDescent="0.25">
      <c r="A2018" s="2">
        <v>2810</v>
      </c>
      <c r="B2018" s="2">
        <v>2057</v>
      </c>
    </row>
    <row r="2019" spans="1:2" x14ac:dyDescent="0.25">
      <c r="A2019" s="2">
        <v>3189</v>
      </c>
      <c r="B2019" s="2">
        <v>2058</v>
      </c>
    </row>
    <row r="2020" spans="1:2" x14ac:dyDescent="0.25">
      <c r="A2020" s="2">
        <v>1386</v>
      </c>
      <c r="B2020" s="2">
        <v>2059</v>
      </c>
    </row>
    <row r="2021" spans="1:2" x14ac:dyDescent="0.25">
      <c r="A2021" s="2">
        <v>2621</v>
      </c>
      <c r="B2021" s="2">
        <v>2061</v>
      </c>
    </row>
    <row r="2022" spans="1:2" x14ac:dyDescent="0.25">
      <c r="A2022" s="2">
        <v>387</v>
      </c>
      <c r="B2022" s="2">
        <v>2062</v>
      </c>
    </row>
    <row r="2023" spans="1:2" x14ac:dyDescent="0.25">
      <c r="A2023" s="2">
        <v>74</v>
      </c>
      <c r="B2023" s="2">
        <v>2063</v>
      </c>
    </row>
    <row r="2024" spans="1:2" x14ac:dyDescent="0.25">
      <c r="A2024" s="2">
        <v>2272</v>
      </c>
      <c r="B2024" s="2">
        <v>2064</v>
      </c>
    </row>
    <row r="2025" spans="1:2" x14ac:dyDescent="0.25">
      <c r="A2025" s="2">
        <v>635</v>
      </c>
      <c r="B2025" s="2">
        <v>2065</v>
      </c>
    </row>
    <row r="2026" spans="1:2" x14ac:dyDescent="0.25">
      <c r="A2026" s="2">
        <v>529</v>
      </c>
      <c r="B2026" s="2">
        <v>2066</v>
      </c>
    </row>
    <row r="2027" spans="1:2" x14ac:dyDescent="0.25">
      <c r="A2027" s="2">
        <v>491</v>
      </c>
      <c r="B2027" s="2">
        <v>2067</v>
      </c>
    </row>
    <row r="2028" spans="1:2" x14ac:dyDescent="0.25">
      <c r="A2028" s="2">
        <v>1585</v>
      </c>
      <c r="B2028" s="2">
        <v>2068</v>
      </c>
    </row>
    <row r="2029" spans="1:2" x14ac:dyDescent="0.25">
      <c r="A2029" s="2">
        <v>1868</v>
      </c>
      <c r="B2029" s="2">
        <v>2069</v>
      </c>
    </row>
    <row r="2030" spans="1:2" x14ac:dyDescent="0.25">
      <c r="A2030" s="2">
        <v>790</v>
      </c>
      <c r="B2030" s="2">
        <v>2070</v>
      </c>
    </row>
    <row r="2031" spans="1:2" x14ac:dyDescent="0.25">
      <c r="A2031" s="2">
        <v>3350</v>
      </c>
      <c r="B2031" s="2">
        <v>2071</v>
      </c>
    </row>
    <row r="2032" spans="1:2" x14ac:dyDescent="0.25">
      <c r="A2032" s="2">
        <v>1231</v>
      </c>
      <c r="B2032" s="2">
        <v>2072</v>
      </c>
    </row>
    <row r="2033" spans="1:2" x14ac:dyDescent="0.25">
      <c r="A2033" s="2">
        <v>2550</v>
      </c>
      <c r="B2033" s="2">
        <v>2073</v>
      </c>
    </row>
    <row r="2034" spans="1:2" x14ac:dyDescent="0.25">
      <c r="A2034" s="2">
        <v>1728</v>
      </c>
      <c r="B2034" s="2">
        <v>2074</v>
      </c>
    </row>
    <row r="2035" spans="1:2" x14ac:dyDescent="0.25">
      <c r="A2035" s="2">
        <v>2145</v>
      </c>
      <c r="B2035" s="2">
        <v>2075</v>
      </c>
    </row>
    <row r="2036" spans="1:2" x14ac:dyDescent="0.25">
      <c r="A2036" s="2">
        <v>3403</v>
      </c>
      <c r="B2036" s="2">
        <v>2076</v>
      </c>
    </row>
    <row r="2037" spans="1:2" x14ac:dyDescent="0.25">
      <c r="A2037" s="2">
        <v>2931</v>
      </c>
      <c r="B2037" s="2">
        <v>2077</v>
      </c>
    </row>
    <row r="2038" spans="1:2" x14ac:dyDescent="0.25">
      <c r="A2038" s="2">
        <v>2086</v>
      </c>
      <c r="B2038" s="2">
        <v>2078</v>
      </c>
    </row>
    <row r="2039" spans="1:2" x14ac:dyDescent="0.25">
      <c r="A2039" s="2">
        <v>2008</v>
      </c>
      <c r="B2039" s="2">
        <v>2079</v>
      </c>
    </row>
    <row r="2040" spans="1:2" x14ac:dyDescent="0.25">
      <c r="A2040" s="2">
        <v>2571</v>
      </c>
      <c r="B2040" s="2">
        <v>2080</v>
      </c>
    </row>
    <row r="2041" spans="1:2" x14ac:dyDescent="0.25">
      <c r="A2041" s="2">
        <v>493</v>
      </c>
      <c r="B2041" s="2">
        <v>2081</v>
      </c>
    </row>
    <row r="2042" spans="1:2" x14ac:dyDescent="0.25">
      <c r="A2042" s="2">
        <v>2852</v>
      </c>
      <c r="B2042" s="2">
        <v>2082</v>
      </c>
    </row>
    <row r="2043" spans="1:2" x14ac:dyDescent="0.25">
      <c r="A2043" s="2">
        <v>2140</v>
      </c>
      <c r="B2043" s="2">
        <v>2083</v>
      </c>
    </row>
    <row r="2044" spans="1:2" x14ac:dyDescent="0.25">
      <c r="A2044" s="2">
        <v>1006</v>
      </c>
      <c r="B2044" s="2">
        <v>2084</v>
      </c>
    </row>
    <row r="2045" spans="1:2" x14ac:dyDescent="0.25">
      <c r="A2045" s="2">
        <v>3242</v>
      </c>
      <c r="B2045" s="2">
        <v>2085</v>
      </c>
    </row>
    <row r="2046" spans="1:2" x14ac:dyDescent="0.25">
      <c r="A2046" s="2">
        <v>1453</v>
      </c>
      <c r="B2046" s="2">
        <v>2086</v>
      </c>
    </row>
    <row r="2047" spans="1:2" x14ac:dyDescent="0.25">
      <c r="A2047" s="2">
        <v>2582</v>
      </c>
      <c r="B2047" s="2">
        <v>2087</v>
      </c>
    </row>
    <row r="2048" spans="1:2" x14ac:dyDescent="0.25">
      <c r="A2048" s="2">
        <v>3031</v>
      </c>
      <c r="B2048" s="2">
        <v>2088</v>
      </c>
    </row>
    <row r="2049" spans="1:2" x14ac:dyDescent="0.25">
      <c r="A2049" s="2">
        <v>1836</v>
      </c>
      <c r="B2049" s="2">
        <v>2089</v>
      </c>
    </row>
    <row r="2050" spans="1:2" x14ac:dyDescent="0.25">
      <c r="A2050" s="2">
        <v>2645</v>
      </c>
      <c r="B2050" s="2">
        <v>2090</v>
      </c>
    </row>
    <row r="2051" spans="1:2" x14ac:dyDescent="0.25">
      <c r="A2051" s="2">
        <v>3283</v>
      </c>
      <c r="B2051" s="2">
        <v>2091</v>
      </c>
    </row>
    <row r="2052" spans="1:2" x14ac:dyDescent="0.25">
      <c r="A2052" s="2">
        <v>857</v>
      </c>
      <c r="B2052" s="2">
        <v>2092</v>
      </c>
    </row>
    <row r="2053" spans="1:2" x14ac:dyDescent="0.25">
      <c r="A2053" s="2">
        <v>346</v>
      </c>
      <c r="B2053" s="2">
        <v>2093</v>
      </c>
    </row>
    <row r="2054" spans="1:2" x14ac:dyDescent="0.25">
      <c r="A2054" s="2">
        <v>1687</v>
      </c>
      <c r="B2054" s="2">
        <v>2094</v>
      </c>
    </row>
    <row r="2055" spans="1:2" x14ac:dyDescent="0.25">
      <c r="A2055" s="2">
        <v>3435</v>
      </c>
      <c r="B2055" s="2">
        <v>2095</v>
      </c>
    </row>
    <row r="2056" spans="1:2" x14ac:dyDescent="0.25">
      <c r="A2056" s="2">
        <v>3427</v>
      </c>
      <c r="B2056" s="2">
        <v>2096</v>
      </c>
    </row>
    <row r="2057" spans="1:2" x14ac:dyDescent="0.25">
      <c r="A2057" s="2">
        <v>1681</v>
      </c>
      <c r="B2057" s="2">
        <v>2097</v>
      </c>
    </row>
    <row r="2058" spans="1:2" x14ac:dyDescent="0.25">
      <c r="A2058" s="2">
        <v>1080</v>
      </c>
      <c r="B2058" s="2">
        <v>2098</v>
      </c>
    </row>
    <row r="2059" spans="1:2" x14ac:dyDescent="0.25">
      <c r="A2059" s="2">
        <v>1822</v>
      </c>
      <c r="B2059" s="2">
        <v>2099</v>
      </c>
    </row>
    <row r="2060" spans="1:2" x14ac:dyDescent="0.25">
      <c r="A2060" s="2">
        <v>600</v>
      </c>
      <c r="B2060" s="2">
        <v>2100</v>
      </c>
    </row>
    <row r="2061" spans="1:2" x14ac:dyDescent="0.25">
      <c r="A2061" s="2">
        <v>1063</v>
      </c>
      <c r="B2061" s="2">
        <v>2101</v>
      </c>
    </row>
    <row r="2062" spans="1:2" x14ac:dyDescent="0.25">
      <c r="A2062" s="2">
        <v>2209</v>
      </c>
      <c r="B2062" s="2">
        <v>2102</v>
      </c>
    </row>
    <row r="2063" spans="1:2" x14ac:dyDescent="0.25">
      <c r="A2063" s="2">
        <v>2904</v>
      </c>
      <c r="B2063" s="2">
        <v>2103</v>
      </c>
    </row>
    <row r="2064" spans="1:2" x14ac:dyDescent="0.25">
      <c r="A2064" s="2">
        <v>2742</v>
      </c>
      <c r="B2064" s="2">
        <v>2104</v>
      </c>
    </row>
    <row r="2065" spans="1:2" x14ac:dyDescent="0.25">
      <c r="A2065" s="2">
        <v>1815</v>
      </c>
      <c r="B2065" s="2">
        <v>2105</v>
      </c>
    </row>
    <row r="2066" spans="1:2" x14ac:dyDescent="0.25">
      <c r="A2066" s="2">
        <v>1447</v>
      </c>
      <c r="B2066" s="2">
        <v>2106</v>
      </c>
    </row>
    <row r="2067" spans="1:2" x14ac:dyDescent="0.25">
      <c r="A2067" s="2">
        <v>2244</v>
      </c>
      <c r="B2067" s="2">
        <v>2107</v>
      </c>
    </row>
    <row r="2068" spans="1:2" x14ac:dyDescent="0.25">
      <c r="A2068" s="2">
        <v>1989</v>
      </c>
      <c r="B2068" s="2">
        <v>2108</v>
      </c>
    </row>
    <row r="2069" spans="1:2" x14ac:dyDescent="0.25">
      <c r="A2069" s="2">
        <v>2469</v>
      </c>
      <c r="B2069" s="2">
        <v>2109</v>
      </c>
    </row>
    <row r="2070" spans="1:2" x14ac:dyDescent="0.25">
      <c r="A2070" s="2">
        <v>2551</v>
      </c>
      <c r="B2070" s="2">
        <v>2110</v>
      </c>
    </row>
    <row r="2071" spans="1:2" x14ac:dyDescent="0.25">
      <c r="A2071" s="2">
        <v>2613</v>
      </c>
      <c r="B2071" s="2">
        <v>2111</v>
      </c>
    </row>
    <row r="2072" spans="1:2" x14ac:dyDescent="0.25">
      <c r="A2072" s="2">
        <v>1123</v>
      </c>
      <c r="B2072" s="2">
        <v>2112</v>
      </c>
    </row>
    <row r="2073" spans="1:2" x14ac:dyDescent="0.25">
      <c r="A2073" s="2">
        <v>2604</v>
      </c>
      <c r="B2073" s="2">
        <v>2113</v>
      </c>
    </row>
    <row r="2074" spans="1:2" x14ac:dyDescent="0.25">
      <c r="A2074" s="2">
        <v>1810</v>
      </c>
      <c r="B2074" s="2">
        <v>2114</v>
      </c>
    </row>
    <row r="2075" spans="1:2" x14ac:dyDescent="0.25">
      <c r="A2075" s="2">
        <v>1300</v>
      </c>
      <c r="B2075" s="2">
        <v>2115</v>
      </c>
    </row>
    <row r="2076" spans="1:2" x14ac:dyDescent="0.25">
      <c r="A2076" s="2">
        <v>1332</v>
      </c>
      <c r="B2076" s="2">
        <v>2116</v>
      </c>
    </row>
    <row r="2077" spans="1:2" x14ac:dyDescent="0.25">
      <c r="A2077" s="2">
        <v>413</v>
      </c>
      <c r="B2077" s="2">
        <v>2117</v>
      </c>
    </row>
    <row r="2078" spans="1:2" x14ac:dyDescent="0.25">
      <c r="A2078" s="2">
        <v>3199</v>
      </c>
      <c r="B2078" s="2">
        <v>2118</v>
      </c>
    </row>
    <row r="2079" spans="1:2" x14ac:dyDescent="0.25">
      <c r="A2079" s="2">
        <v>439</v>
      </c>
      <c r="B2079" s="2">
        <v>2119</v>
      </c>
    </row>
    <row r="2080" spans="1:2" x14ac:dyDescent="0.25">
      <c r="A2080" s="2">
        <v>1152</v>
      </c>
      <c r="B2080" s="2">
        <v>2120</v>
      </c>
    </row>
    <row r="2081" spans="1:2" x14ac:dyDescent="0.25">
      <c r="A2081" s="2">
        <v>3019</v>
      </c>
      <c r="B2081" s="2">
        <v>2121</v>
      </c>
    </row>
    <row r="2082" spans="1:2" x14ac:dyDescent="0.25">
      <c r="A2082" s="2">
        <v>3199</v>
      </c>
      <c r="B2082" s="2">
        <v>2122</v>
      </c>
    </row>
    <row r="2083" spans="1:2" x14ac:dyDescent="0.25">
      <c r="A2083" s="2">
        <v>2865</v>
      </c>
      <c r="B2083" s="2">
        <v>2124</v>
      </c>
    </row>
    <row r="2084" spans="1:2" x14ac:dyDescent="0.25">
      <c r="A2084" s="2">
        <v>786</v>
      </c>
      <c r="B2084" s="2">
        <v>2125</v>
      </c>
    </row>
    <row r="2085" spans="1:2" x14ac:dyDescent="0.25">
      <c r="A2085" s="2">
        <v>2392</v>
      </c>
      <c r="B2085" s="2">
        <v>2126</v>
      </c>
    </row>
    <row r="2086" spans="1:2" x14ac:dyDescent="0.25">
      <c r="A2086" s="2">
        <v>3270</v>
      </c>
      <c r="B2086" s="2">
        <v>2127</v>
      </c>
    </row>
    <row r="2087" spans="1:2" x14ac:dyDescent="0.25">
      <c r="A2087" s="2">
        <v>2871</v>
      </c>
      <c r="B2087" s="2">
        <v>2128</v>
      </c>
    </row>
    <row r="2088" spans="1:2" x14ac:dyDescent="0.25">
      <c r="A2088" s="2">
        <v>2347</v>
      </c>
      <c r="B2088" s="2">
        <v>2129</v>
      </c>
    </row>
    <row r="2089" spans="1:2" x14ac:dyDescent="0.25">
      <c r="A2089" s="2">
        <v>1931</v>
      </c>
      <c r="B2089" s="2">
        <v>2130</v>
      </c>
    </row>
    <row r="2090" spans="1:2" x14ac:dyDescent="0.25">
      <c r="A2090" s="2">
        <v>852</v>
      </c>
      <c r="B2090" s="2">
        <v>2131</v>
      </c>
    </row>
    <row r="2091" spans="1:2" x14ac:dyDescent="0.25">
      <c r="A2091" s="2">
        <v>3186</v>
      </c>
      <c r="B2091" s="2">
        <v>2132</v>
      </c>
    </row>
    <row r="2092" spans="1:2" x14ac:dyDescent="0.25">
      <c r="A2092" s="2">
        <v>3277</v>
      </c>
      <c r="B2092" s="2">
        <v>2133</v>
      </c>
    </row>
    <row r="2093" spans="1:2" x14ac:dyDescent="0.25">
      <c r="A2093" s="2">
        <v>1848</v>
      </c>
      <c r="B2093" s="2">
        <v>2134</v>
      </c>
    </row>
    <row r="2094" spans="1:2" x14ac:dyDescent="0.25">
      <c r="A2094" s="2">
        <v>3387</v>
      </c>
      <c r="B2094" s="2">
        <v>2135</v>
      </c>
    </row>
    <row r="2095" spans="1:2" x14ac:dyDescent="0.25">
      <c r="A2095" s="2">
        <v>2151</v>
      </c>
      <c r="B2095" s="2">
        <v>2136</v>
      </c>
    </row>
    <row r="2096" spans="1:2" x14ac:dyDescent="0.25">
      <c r="A2096" s="2">
        <v>897</v>
      </c>
      <c r="B2096" s="2">
        <v>2137</v>
      </c>
    </row>
    <row r="2097" spans="1:2" x14ac:dyDescent="0.25">
      <c r="A2097" s="2">
        <v>825</v>
      </c>
      <c r="B2097" s="2">
        <v>2138</v>
      </c>
    </row>
    <row r="2098" spans="1:2" x14ac:dyDescent="0.25">
      <c r="A2098" s="2">
        <v>2122</v>
      </c>
      <c r="B2098" s="2">
        <v>2139</v>
      </c>
    </row>
    <row r="2099" spans="1:2" x14ac:dyDescent="0.25">
      <c r="A2099" s="2">
        <v>2749</v>
      </c>
      <c r="B2099" s="2">
        <v>2140</v>
      </c>
    </row>
    <row r="2100" spans="1:2" x14ac:dyDescent="0.25">
      <c r="A2100" s="2">
        <v>2949</v>
      </c>
      <c r="B2100" s="2">
        <v>2141</v>
      </c>
    </row>
    <row r="2101" spans="1:2" x14ac:dyDescent="0.25">
      <c r="A2101" s="2">
        <v>912</v>
      </c>
      <c r="B2101" s="2">
        <v>2142</v>
      </c>
    </row>
    <row r="2102" spans="1:2" x14ac:dyDescent="0.25">
      <c r="A2102" s="2">
        <v>1807</v>
      </c>
      <c r="B2102" s="2">
        <v>2143</v>
      </c>
    </row>
    <row r="2103" spans="1:2" x14ac:dyDescent="0.25">
      <c r="A2103" s="2">
        <v>2125</v>
      </c>
      <c r="B2103" s="2">
        <v>2144</v>
      </c>
    </row>
    <row r="2104" spans="1:2" x14ac:dyDescent="0.25">
      <c r="A2104" s="2">
        <v>2524</v>
      </c>
      <c r="B2104" s="2">
        <v>2145</v>
      </c>
    </row>
    <row r="2105" spans="1:2" x14ac:dyDescent="0.25">
      <c r="A2105" s="2">
        <v>1117</v>
      </c>
      <c r="B2105" s="2">
        <v>2146</v>
      </c>
    </row>
    <row r="2106" spans="1:2" x14ac:dyDescent="0.25">
      <c r="A2106" s="2">
        <v>1324</v>
      </c>
      <c r="B2106" s="2">
        <v>2147</v>
      </c>
    </row>
    <row r="2107" spans="1:2" x14ac:dyDescent="0.25">
      <c r="A2107" s="2">
        <v>1637</v>
      </c>
      <c r="B2107" s="2">
        <v>2148</v>
      </c>
    </row>
    <row r="2108" spans="1:2" x14ac:dyDescent="0.25">
      <c r="A2108" s="2">
        <v>2936</v>
      </c>
      <c r="B2108" s="2">
        <v>2149</v>
      </c>
    </row>
    <row r="2109" spans="1:2" x14ac:dyDescent="0.25">
      <c r="A2109" s="2">
        <v>2174</v>
      </c>
      <c r="B2109" s="2">
        <v>2150</v>
      </c>
    </row>
    <row r="2110" spans="1:2" x14ac:dyDescent="0.25">
      <c r="A2110" s="2">
        <v>635</v>
      </c>
      <c r="B2110" s="2">
        <v>2151</v>
      </c>
    </row>
    <row r="2111" spans="1:2" x14ac:dyDescent="0.25">
      <c r="A2111" s="2">
        <v>918</v>
      </c>
      <c r="B2111" s="2">
        <v>2152</v>
      </c>
    </row>
    <row r="2112" spans="1:2" x14ac:dyDescent="0.25">
      <c r="A2112" s="2">
        <v>29</v>
      </c>
      <c r="B2112" s="2">
        <v>2153</v>
      </c>
    </row>
    <row r="2113" spans="1:2" x14ac:dyDescent="0.25">
      <c r="A2113" s="2">
        <v>2210</v>
      </c>
      <c r="B2113" s="2">
        <v>2154</v>
      </c>
    </row>
    <row r="2114" spans="1:2" x14ac:dyDescent="0.25">
      <c r="A2114" s="2">
        <v>2749</v>
      </c>
      <c r="B2114" s="2">
        <v>2155</v>
      </c>
    </row>
    <row r="2115" spans="1:2" x14ac:dyDescent="0.25">
      <c r="A2115" s="2">
        <v>2226</v>
      </c>
      <c r="B2115" s="2">
        <v>2156</v>
      </c>
    </row>
    <row r="2116" spans="1:2" x14ac:dyDescent="0.25">
      <c r="A2116" s="2">
        <v>402</v>
      </c>
      <c r="B2116" s="2">
        <v>2157</v>
      </c>
    </row>
    <row r="2117" spans="1:2" x14ac:dyDescent="0.25">
      <c r="A2117" s="2">
        <v>166</v>
      </c>
      <c r="B2117" s="2">
        <v>2158</v>
      </c>
    </row>
    <row r="2118" spans="1:2" x14ac:dyDescent="0.25">
      <c r="A2118" s="2">
        <v>1700</v>
      </c>
      <c r="B2118" s="2">
        <v>2159</v>
      </c>
    </row>
    <row r="2119" spans="1:2" x14ac:dyDescent="0.25">
      <c r="A2119" s="2">
        <v>2172</v>
      </c>
      <c r="B2119" s="2">
        <v>2160</v>
      </c>
    </row>
    <row r="2120" spans="1:2" x14ac:dyDescent="0.25">
      <c r="A2120" s="2">
        <v>3135</v>
      </c>
      <c r="B2120" s="2">
        <v>2161</v>
      </c>
    </row>
    <row r="2121" spans="1:2" x14ac:dyDescent="0.25">
      <c r="A2121" s="2">
        <v>604</v>
      </c>
      <c r="B2121" s="2">
        <v>2162</v>
      </c>
    </row>
    <row r="2122" spans="1:2" x14ac:dyDescent="0.25">
      <c r="A2122" s="2">
        <v>1611</v>
      </c>
      <c r="B2122" s="2">
        <v>2163</v>
      </c>
    </row>
    <row r="2123" spans="1:2" x14ac:dyDescent="0.25">
      <c r="A2123" s="2">
        <v>2831</v>
      </c>
      <c r="B2123" s="2">
        <v>2164</v>
      </c>
    </row>
    <row r="2124" spans="1:2" x14ac:dyDescent="0.25">
      <c r="A2124" s="2">
        <v>2276</v>
      </c>
      <c r="B2124" s="2">
        <v>2165</v>
      </c>
    </row>
    <row r="2125" spans="1:2" x14ac:dyDescent="0.25">
      <c r="A2125" s="2">
        <v>473</v>
      </c>
      <c r="B2125" s="2">
        <v>2166</v>
      </c>
    </row>
    <row r="2126" spans="1:2" x14ac:dyDescent="0.25">
      <c r="A2126" s="2">
        <v>1555</v>
      </c>
      <c r="B2126" s="2">
        <v>2167</v>
      </c>
    </row>
    <row r="2127" spans="1:2" x14ac:dyDescent="0.25">
      <c r="A2127" s="2">
        <v>370</v>
      </c>
      <c r="B2127" s="2">
        <v>2168</v>
      </c>
    </row>
    <row r="2128" spans="1:2" x14ac:dyDescent="0.25">
      <c r="A2128" s="2">
        <v>813</v>
      </c>
      <c r="B2128" s="2">
        <v>2169</v>
      </c>
    </row>
    <row r="2129" spans="1:2" x14ac:dyDescent="0.25">
      <c r="A2129" s="2">
        <v>636</v>
      </c>
      <c r="B2129" s="2">
        <v>2170</v>
      </c>
    </row>
    <row r="2130" spans="1:2" x14ac:dyDescent="0.25">
      <c r="A2130" s="2">
        <v>2000</v>
      </c>
      <c r="B2130" s="2">
        <v>2171</v>
      </c>
    </row>
    <row r="2131" spans="1:2" x14ac:dyDescent="0.25">
      <c r="A2131" s="2">
        <v>1655</v>
      </c>
      <c r="B2131" s="2">
        <v>2172</v>
      </c>
    </row>
    <row r="2132" spans="1:2" x14ac:dyDescent="0.25">
      <c r="A2132" s="2">
        <v>3053</v>
      </c>
      <c r="B2132" s="2">
        <v>2173</v>
      </c>
    </row>
    <row r="2133" spans="1:2" x14ac:dyDescent="0.25">
      <c r="A2133" s="2">
        <v>3406</v>
      </c>
      <c r="B2133" s="2">
        <v>2174</v>
      </c>
    </row>
    <row r="2134" spans="1:2" x14ac:dyDescent="0.25">
      <c r="A2134" s="2">
        <v>58</v>
      </c>
      <c r="B2134" s="2">
        <v>2175</v>
      </c>
    </row>
    <row r="2135" spans="1:2" x14ac:dyDescent="0.25">
      <c r="A2135" s="2">
        <v>2742</v>
      </c>
      <c r="B2135" s="2">
        <v>2176</v>
      </c>
    </row>
    <row r="2136" spans="1:2" x14ac:dyDescent="0.25">
      <c r="A2136" s="2">
        <v>984</v>
      </c>
      <c r="B2136" s="2">
        <v>2177</v>
      </c>
    </row>
    <row r="2137" spans="1:2" x14ac:dyDescent="0.25">
      <c r="A2137" s="2">
        <v>3486</v>
      </c>
      <c r="B2137" s="2">
        <v>2178</v>
      </c>
    </row>
    <row r="2138" spans="1:2" x14ac:dyDescent="0.25">
      <c r="A2138" s="2">
        <v>1552</v>
      </c>
      <c r="B2138" s="2">
        <v>2179</v>
      </c>
    </row>
    <row r="2139" spans="1:2" x14ac:dyDescent="0.25">
      <c r="A2139" s="2">
        <v>3442</v>
      </c>
      <c r="B2139" s="2">
        <v>2180</v>
      </c>
    </row>
    <row r="2140" spans="1:2" x14ac:dyDescent="0.25">
      <c r="A2140" s="2">
        <v>2626</v>
      </c>
      <c r="B2140" s="2">
        <v>2181</v>
      </c>
    </row>
    <row r="2141" spans="1:2" x14ac:dyDescent="0.25">
      <c r="A2141" s="2">
        <v>521</v>
      </c>
      <c r="B2141" s="2">
        <v>2182</v>
      </c>
    </row>
    <row r="2142" spans="1:2" x14ac:dyDescent="0.25">
      <c r="A2142" s="2">
        <v>323</v>
      </c>
      <c r="B2142" s="2">
        <v>2183</v>
      </c>
    </row>
    <row r="2143" spans="1:2" x14ac:dyDescent="0.25">
      <c r="A2143" s="2">
        <v>1108</v>
      </c>
      <c r="B2143" s="2">
        <v>2184</v>
      </c>
    </row>
    <row r="2144" spans="1:2" x14ac:dyDescent="0.25">
      <c r="A2144" s="2">
        <v>120</v>
      </c>
      <c r="B2144" s="2">
        <v>2185</v>
      </c>
    </row>
    <row r="2145" spans="1:2" x14ac:dyDescent="0.25">
      <c r="A2145" s="2">
        <v>1279</v>
      </c>
      <c r="B2145" s="2">
        <v>2186</v>
      </c>
    </row>
    <row r="2146" spans="1:2" x14ac:dyDescent="0.25">
      <c r="A2146" s="2">
        <v>2075</v>
      </c>
      <c r="B2146" s="2">
        <v>2187</v>
      </c>
    </row>
    <row r="2147" spans="1:2" x14ac:dyDescent="0.25">
      <c r="A2147" s="2">
        <v>1960</v>
      </c>
      <c r="B2147" s="2">
        <v>2188</v>
      </c>
    </row>
    <row r="2148" spans="1:2" x14ac:dyDescent="0.25">
      <c r="A2148" s="2">
        <v>1697</v>
      </c>
      <c r="B2148" s="2">
        <v>2189</v>
      </c>
    </row>
    <row r="2149" spans="1:2" x14ac:dyDescent="0.25">
      <c r="A2149" s="2">
        <v>873</v>
      </c>
      <c r="B2149" s="2">
        <v>2190</v>
      </c>
    </row>
    <row r="2150" spans="1:2" x14ac:dyDescent="0.25">
      <c r="A2150" s="2">
        <v>3363</v>
      </c>
      <c r="B2150" s="2">
        <v>2191</v>
      </c>
    </row>
    <row r="2151" spans="1:2" x14ac:dyDescent="0.25">
      <c r="A2151" s="2">
        <v>1679</v>
      </c>
      <c r="B2151" s="2">
        <v>2192</v>
      </c>
    </row>
    <row r="2152" spans="1:2" x14ac:dyDescent="0.25">
      <c r="A2152" s="2">
        <v>1315</v>
      </c>
      <c r="B2152" s="2">
        <v>2193</v>
      </c>
    </row>
    <row r="2153" spans="1:2" x14ac:dyDescent="0.25">
      <c r="A2153" s="2">
        <v>3076</v>
      </c>
      <c r="B2153" s="2">
        <v>2194</v>
      </c>
    </row>
    <row r="2154" spans="1:2" x14ac:dyDescent="0.25">
      <c r="A2154" s="2">
        <v>1165</v>
      </c>
      <c r="B2154" s="2">
        <v>2195</v>
      </c>
    </row>
    <row r="2155" spans="1:2" x14ac:dyDescent="0.25">
      <c r="A2155" s="2">
        <v>2604</v>
      </c>
      <c r="B2155" s="2">
        <v>2196</v>
      </c>
    </row>
    <row r="2156" spans="1:2" x14ac:dyDescent="0.25">
      <c r="A2156" s="2">
        <v>1986</v>
      </c>
      <c r="B2156" s="2">
        <v>2197</v>
      </c>
    </row>
    <row r="2157" spans="1:2" x14ac:dyDescent="0.25">
      <c r="A2157" s="2">
        <v>58</v>
      </c>
      <c r="B2157" s="2">
        <v>2198</v>
      </c>
    </row>
    <row r="2158" spans="1:2" x14ac:dyDescent="0.25">
      <c r="A2158" s="2">
        <v>519</v>
      </c>
      <c r="B2158" s="2">
        <v>2199</v>
      </c>
    </row>
    <row r="2159" spans="1:2" x14ac:dyDescent="0.25">
      <c r="A2159" s="2">
        <v>1743</v>
      </c>
      <c r="B2159" s="2">
        <v>2200</v>
      </c>
    </row>
    <row r="2160" spans="1:2" x14ac:dyDescent="0.25">
      <c r="A2160" s="2">
        <v>1838</v>
      </c>
      <c r="B2160" s="2">
        <v>2201</v>
      </c>
    </row>
    <row r="2161" spans="1:2" x14ac:dyDescent="0.25">
      <c r="A2161" s="2">
        <v>491</v>
      </c>
      <c r="B2161" s="2">
        <v>2202</v>
      </c>
    </row>
    <row r="2162" spans="1:2" x14ac:dyDescent="0.25">
      <c r="A2162" s="2">
        <v>947</v>
      </c>
      <c r="B2162" s="2">
        <v>2203</v>
      </c>
    </row>
    <row r="2163" spans="1:2" x14ac:dyDescent="0.25">
      <c r="A2163" s="2">
        <v>1585</v>
      </c>
      <c r="B2163" s="2">
        <v>2204</v>
      </c>
    </row>
    <row r="2164" spans="1:2" x14ac:dyDescent="0.25">
      <c r="A2164" s="2">
        <v>2182</v>
      </c>
      <c r="B2164" s="2">
        <v>2205</v>
      </c>
    </row>
    <row r="2165" spans="1:2" x14ac:dyDescent="0.25">
      <c r="A2165" s="2">
        <v>2302</v>
      </c>
      <c r="B2165" s="2">
        <v>2206</v>
      </c>
    </row>
    <row r="2166" spans="1:2" x14ac:dyDescent="0.25">
      <c r="A2166" s="2">
        <v>186</v>
      </c>
      <c r="B2166" s="2">
        <v>2207</v>
      </c>
    </row>
    <row r="2167" spans="1:2" x14ac:dyDescent="0.25">
      <c r="A2167" s="2">
        <v>3321</v>
      </c>
      <c r="B2167" s="2">
        <v>2208</v>
      </c>
    </row>
    <row r="2168" spans="1:2" x14ac:dyDescent="0.25">
      <c r="A2168" s="2">
        <v>778</v>
      </c>
      <c r="B2168" s="2">
        <v>2209</v>
      </c>
    </row>
    <row r="2169" spans="1:2" x14ac:dyDescent="0.25">
      <c r="A2169" s="2">
        <v>3297</v>
      </c>
      <c r="B2169" s="2">
        <v>2210</v>
      </c>
    </row>
    <row r="2170" spans="1:2" x14ac:dyDescent="0.25">
      <c r="A2170" s="2">
        <v>2074</v>
      </c>
      <c r="B2170" s="2">
        <v>2211</v>
      </c>
    </row>
    <row r="2171" spans="1:2" x14ac:dyDescent="0.25">
      <c r="A2171" s="2">
        <v>1991</v>
      </c>
      <c r="B2171" s="2">
        <v>2212</v>
      </c>
    </row>
    <row r="2172" spans="1:2" x14ac:dyDescent="0.25">
      <c r="A2172" s="2">
        <v>2665</v>
      </c>
      <c r="B2172" s="2">
        <v>2213</v>
      </c>
    </row>
    <row r="2173" spans="1:2" x14ac:dyDescent="0.25">
      <c r="A2173" s="2">
        <v>3326</v>
      </c>
      <c r="B2173" s="2">
        <v>2214</v>
      </c>
    </row>
    <row r="2174" spans="1:2" x14ac:dyDescent="0.25">
      <c r="A2174" s="2">
        <v>120</v>
      </c>
      <c r="B2174" s="2">
        <v>2215</v>
      </c>
    </row>
    <row r="2175" spans="1:2" x14ac:dyDescent="0.25">
      <c r="A2175" s="2">
        <v>645</v>
      </c>
      <c r="B2175" s="2">
        <v>2216</v>
      </c>
    </row>
    <row r="2176" spans="1:2" x14ac:dyDescent="0.25">
      <c r="A2176" s="2">
        <v>1858</v>
      </c>
      <c r="B2176" s="2">
        <v>2217</v>
      </c>
    </row>
    <row r="2177" spans="1:2" x14ac:dyDescent="0.25">
      <c r="A2177" s="2">
        <v>3031</v>
      </c>
      <c r="B2177" s="2">
        <v>2218</v>
      </c>
    </row>
    <row r="2178" spans="1:2" x14ac:dyDescent="0.25">
      <c r="A2178" s="2">
        <v>940</v>
      </c>
      <c r="B2178" s="2">
        <v>2219</v>
      </c>
    </row>
    <row r="2179" spans="1:2" x14ac:dyDescent="0.25">
      <c r="A2179" s="2">
        <v>506</v>
      </c>
      <c r="B2179" s="2">
        <v>2220</v>
      </c>
    </row>
    <row r="2180" spans="1:2" x14ac:dyDescent="0.25">
      <c r="A2180" s="2">
        <v>2613</v>
      </c>
      <c r="B2180" s="2">
        <v>2221</v>
      </c>
    </row>
    <row r="2181" spans="1:2" x14ac:dyDescent="0.25">
      <c r="A2181" s="2">
        <v>3027</v>
      </c>
      <c r="B2181" s="2">
        <v>2222</v>
      </c>
    </row>
    <row r="2182" spans="1:2" x14ac:dyDescent="0.25">
      <c r="A2182" s="2">
        <v>3040</v>
      </c>
      <c r="B2182" s="2">
        <v>2223</v>
      </c>
    </row>
    <row r="2183" spans="1:2" x14ac:dyDescent="0.25">
      <c r="A2183" s="2">
        <v>1815</v>
      </c>
      <c r="B2183" s="2">
        <v>2224</v>
      </c>
    </row>
    <row r="2184" spans="1:2" x14ac:dyDescent="0.25">
      <c r="A2184" s="2">
        <v>217</v>
      </c>
      <c r="B2184" s="2">
        <v>2225</v>
      </c>
    </row>
    <row r="2185" spans="1:2" x14ac:dyDescent="0.25">
      <c r="A2185" s="2">
        <v>1569</v>
      </c>
      <c r="B2185" s="2">
        <v>2226</v>
      </c>
    </row>
    <row r="2186" spans="1:2" x14ac:dyDescent="0.25">
      <c r="A2186" s="2">
        <v>867</v>
      </c>
      <c r="B2186" s="2">
        <v>2227</v>
      </c>
    </row>
    <row r="2187" spans="1:2" x14ac:dyDescent="0.25">
      <c r="A2187" s="2">
        <v>933</v>
      </c>
      <c r="B2187" s="2">
        <v>2228</v>
      </c>
    </row>
    <row r="2188" spans="1:2" x14ac:dyDescent="0.25">
      <c r="A2188" s="2">
        <v>2654</v>
      </c>
      <c r="B2188" s="2">
        <v>2229</v>
      </c>
    </row>
    <row r="2189" spans="1:2" x14ac:dyDescent="0.25">
      <c r="A2189" s="2">
        <v>760</v>
      </c>
      <c r="B2189" s="2">
        <v>2230</v>
      </c>
    </row>
    <row r="2190" spans="1:2" x14ac:dyDescent="0.25">
      <c r="A2190" s="2">
        <v>3342</v>
      </c>
      <c r="B2190" s="2">
        <v>2231</v>
      </c>
    </row>
    <row r="2191" spans="1:2" x14ac:dyDescent="0.25">
      <c r="A2191" s="2">
        <v>3447</v>
      </c>
      <c r="B2191" s="2">
        <v>2232</v>
      </c>
    </row>
    <row r="2192" spans="1:2" x14ac:dyDescent="0.25">
      <c r="A2192" s="2">
        <v>1009</v>
      </c>
      <c r="B2192" s="2">
        <v>2233</v>
      </c>
    </row>
    <row r="2193" spans="1:2" x14ac:dyDescent="0.25">
      <c r="A2193" s="2">
        <v>329</v>
      </c>
      <c r="B2193" s="2">
        <v>2234</v>
      </c>
    </row>
    <row r="2194" spans="1:2" x14ac:dyDescent="0.25">
      <c r="A2194" s="2">
        <v>2067</v>
      </c>
      <c r="B2194" s="2">
        <v>2235</v>
      </c>
    </row>
    <row r="2195" spans="1:2" x14ac:dyDescent="0.25">
      <c r="A2195" s="2">
        <v>229</v>
      </c>
      <c r="B2195" s="2">
        <v>2236</v>
      </c>
    </row>
    <row r="2196" spans="1:2" x14ac:dyDescent="0.25">
      <c r="A2196" s="2">
        <v>2159</v>
      </c>
      <c r="B2196" s="2">
        <v>2237</v>
      </c>
    </row>
    <row r="2197" spans="1:2" x14ac:dyDescent="0.25">
      <c r="A2197" s="2">
        <v>649</v>
      </c>
      <c r="B2197" s="2">
        <v>2238</v>
      </c>
    </row>
    <row r="2198" spans="1:2" x14ac:dyDescent="0.25">
      <c r="A2198" s="2">
        <v>715</v>
      </c>
      <c r="B2198" s="2">
        <v>2239</v>
      </c>
    </row>
    <row r="2199" spans="1:2" x14ac:dyDescent="0.25">
      <c r="A2199" s="2">
        <v>1569</v>
      </c>
      <c r="B2199" s="2">
        <v>2240</v>
      </c>
    </row>
    <row r="2200" spans="1:2" x14ac:dyDescent="0.25">
      <c r="A2200" s="2">
        <v>1799</v>
      </c>
      <c r="B2200" s="2">
        <v>2241</v>
      </c>
    </row>
    <row r="2201" spans="1:2" x14ac:dyDescent="0.25">
      <c r="A2201" s="2">
        <v>255</v>
      </c>
      <c r="B2201" s="2">
        <v>2242</v>
      </c>
    </row>
    <row r="2202" spans="1:2" x14ac:dyDescent="0.25">
      <c r="A2202" s="2">
        <v>940</v>
      </c>
      <c r="B2202" s="2">
        <v>2243</v>
      </c>
    </row>
    <row r="2203" spans="1:2" x14ac:dyDescent="0.25">
      <c r="A2203" s="2">
        <v>3303</v>
      </c>
      <c r="B2203" s="2">
        <v>2244</v>
      </c>
    </row>
    <row r="2204" spans="1:2" x14ac:dyDescent="0.25">
      <c r="A2204" s="2">
        <v>451</v>
      </c>
      <c r="B2204" s="2">
        <v>2245</v>
      </c>
    </row>
    <row r="2205" spans="1:2" x14ac:dyDescent="0.25">
      <c r="A2205" s="2">
        <v>2243</v>
      </c>
      <c r="B2205" s="2">
        <v>2246</v>
      </c>
    </row>
    <row r="2206" spans="1:2" x14ac:dyDescent="0.25">
      <c r="A2206" s="2">
        <v>1724</v>
      </c>
      <c r="B2206" s="2">
        <v>2247</v>
      </c>
    </row>
    <row r="2207" spans="1:2" x14ac:dyDescent="0.25">
      <c r="A2207" s="2">
        <v>2387</v>
      </c>
      <c r="B2207" s="2">
        <v>2248</v>
      </c>
    </row>
    <row r="2208" spans="1:2" x14ac:dyDescent="0.25">
      <c r="A2208" s="2">
        <v>311</v>
      </c>
      <c r="B2208" s="2">
        <v>2249</v>
      </c>
    </row>
    <row r="2209" spans="1:2" x14ac:dyDescent="0.25">
      <c r="A2209" s="2">
        <v>3383</v>
      </c>
      <c r="B2209" s="2">
        <v>2250</v>
      </c>
    </row>
    <row r="2210" spans="1:2" x14ac:dyDescent="0.25">
      <c r="A2210" s="2">
        <v>228</v>
      </c>
      <c r="B2210" s="2">
        <v>2251</v>
      </c>
    </row>
    <row r="2211" spans="1:2" x14ac:dyDescent="0.25">
      <c r="A2211" s="2">
        <v>1417</v>
      </c>
      <c r="B2211" s="2">
        <v>2252</v>
      </c>
    </row>
    <row r="2212" spans="1:2" x14ac:dyDescent="0.25">
      <c r="A2212" s="2">
        <v>1918</v>
      </c>
      <c r="B2212" s="2">
        <v>2253</v>
      </c>
    </row>
    <row r="2213" spans="1:2" x14ac:dyDescent="0.25">
      <c r="A2213" s="2">
        <v>2361</v>
      </c>
      <c r="B2213" s="2">
        <v>2254</v>
      </c>
    </row>
    <row r="2214" spans="1:2" x14ac:dyDescent="0.25">
      <c r="A2214" s="2">
        <v>1815</v>
      </c>
      <c r="B2214" s="2">
        <v>2255</v>
      </c>
    </row>
    <row r="2215" spans="1:2" x14ac:dyDescent="0.25">
      <c r="A2215" s="2">
        <v>957</v>
      </c>
      <c r="B2215" s="2">
        <v>2256</v>
      </c>
    </row>
    <row r="2216" spans="1:2" x14ac:dyDescent="0.25">
      <c r="A2216" s="2">
        <v>3019</v>
      </c>
      <c r="B2216" s="2">
        <v>2257</v>
      </c>
    </row>
    <row r="2217" spans="1:2" x14ac:dyDescent="0.25">
      <c r="A2217" s="2">
        <v>759</v>
      </c>
      <c r="B2217" s="2">
        <v>2258</v>
      </c>
    </row>
    <row r="2218" spans="1:2" x14ac:dyDescent="0.25">
      <c r="A2218" s="2">
        <v>1085</v>
      </c>
      <c r="B2218" s="2">
        <v>2259</v>
      </c>
    </row>
    <row r="2219" spans="1:2" x14ac:dyDescent="0.25">
      <c r="A2219" s="2">
        <v>323</v>
      </c>
      <c r="B2219" s="2">
        <v>2260</v>
      </c>
    </row>
    <row r="2220" spans="1:2" x14ac:dyDescent="0.25">
      <c r="A2220" s="2">
        <v>37</v>
      </c>
      <c r="B2220" s="2">
        <v>2261</v>
      </c>
    </row>
    <row r="2221" spans="1:2" x14ac:dyDescent="0.25">
      <c r="A2221" s="2">
        <v>346</v>
      </c>
      <c r="B2221" s="2">
        <v>2262</v>
      </c>
    </row>
    <row r="2222" spans="1:2" x14ac:dyDescent="0.25">
      <c r="A2222" s="2">
        <v>508</v>
      </c>
      <c r="B2222" s="2">
        <v>2263</v>
      </c>
    </row>
    <row r="2223" spans="1:2" x14ac:dyDescent="0.25">
      <c r="A2223" s="2">
        <v>1444</v>
      </c>
      <c r="B2223" s="2">
        <v>2264</v>
      </c>
    </row>
    <row r="2224" spans="1:2" x14ac:dyDescent="0.25">
      <c r="A2224" s="2">
        <v>384</v>
      </c>
      <c r="B2224" s="2">
        <v>2265</v>
      </c>
    </row>
    <row r="2225" spans="1:2" x14ac:dyDescent="0.25">
      <c r="A2225" s="2">
        <v>3063</v>
      </c>
      <c r="B2225" s="2">
        <v>2266</v>
      </c>
    </row>
    <row r="2226" spans="1:2" x14ac:dyDescent="0.25">
      <c r="A2226" s="2">
        <v>203</v>
      </c>
      <c r="B2226" s="2">
        <v>2267</v>
      </c>
    </row>
    <row r="2227" spans="1:2" x14ac:dyDescent="0.25">
      <c r="A2227" s="2">
        <v>2603</v>
      </c>
      <c r="B2227" s="2">
        <v>2268</v>
      </c>
    </row>
    <row r="2228" spans="1:2" x14ac:dyDescent="0.25">
      <c r="A2228" s="2">
        <v>2276</v>
      </c>
      <c r="B2228" s="2">
        <v>2269</v>
      </c>
    </row>
    <row r="2229" spans="1:2" x14ac:dyDescent="0.25">
      <c r="A2229" s="2">
        <v>941</v>
      </c>
      <c r="B2229" s="2">
        <v>2270</v>
      </c>
    </row>
    <row r="2230" spans="1:2" x14ac:dyDescent="0.25">
      <c r="A2230" s="2">
        <v>3259</v>
      </c>
      <c r="B2230" s="2">
        <v>2271</v>
      </c>
    </row>
    <row r="2231" spans="1:2" x14ac:dyDescent="0.25">
      <c r="A2231" s="2">
        <v>5</v>
      </c>
      <c r="B2231" s="2">
        <v>2272</v>
      </c>
    </row>
    <row r="2232" spans="1:2" x14ac:dyDescent="0.25">
      <c r="A2232" s="2">
        <v>416</v>
      </c>
      <c r="B2232" s="2">
        <v>2273</v>
      </c>
    </row>
    <row r="2233" spans="1:2" x14ac:dyDescent="0.25">
      <c r="A2233" s="2">
        <v>2957</v>
      </c>
      <c r="B2233" s="2">
        <v>2274</v>
      </c>
    </row>
    <row r="2234" spans="1:2" x14ac:dyDescent="0.25">
      <c r="A2234" s="2">
        <v>1499</v>
      </c>
      <c r="B2234" s="2">
        <v>2275</v>
      </c>
    </row>
    <row r="2235" spans="1:2" x14ac:dyDescent="0.25">
      <c r="A2235" s="2">
        <v>2810</v>
      </c>
      <c r="B2235" s="2">
        <v>2276</v>
      </c>
    </row>
    <row r="2236" spans="1:2" x14ac:dyDescent="0.25">
      <c r="A2236" s="2">
        <v>1667</v>
      </c>
      <c r="B2236" s="2">
        <v>2277</v>
      </c>
    </row>
    <row r="2237" spans="1:2" x14ac:dyDescent="0.25">
      <c r="A2237" s="2">
        <v>1137</v>
      </c>
      <c r="B2237" s="2">
        <v>2278</v>
      </c>
    </row>
    <row r="2238" spans="1:2" x14ac:dyDescent="0.25">
      <c r="A2238" s="2">
        <v>2948</v>
      </c>
      <c r="B2238" s="2">
        <v>2279</v>
      </c>
    </row>
    <row r="2239" spans="1:2" x14ac:dyDescent="0.25">
      <c r="A2239" s="2">
        <v>1040</v>
      </c>
      <c r="B2239" s="2">
        <v>2280</v>
      </c>
    </row>
    <row r="2240" spans="1:2" x14ac:dyDescent="0.25">
      <c r="A2240" s="2">
        <v>437</v>
      </c>
      <c r="B2240" s="2">
        <v>2281</v>
      </c>
    </row>
    <row r="2241" spans="1:2" x14ac:dyDescent="0.25">
      <c r="A2241" s="2">
        <v>511</v>
      </c>
      <c r="B2241" s="2">
        <v>2282</v>
      </c>
    </row>
    <row r="2242" spans="1:2" x14ac:dyDescent="0.25">
      <c r="A2242" s="2">
        <v>1148</v>
      </c>
      <c r="B2242" s="2">
        <v>2283</v>
      </c>
    </row>
    <row r="2243" spans="1:2" x14ac:dyDescent="0.25">
      <c r="A2243" s="2">
        <v>1877</v>
      </c>
      <c r="B2243" s="2">
        <v>2284</v>
      </c>
    </row>
    <row r="2244" spans="1:2" x14ac:dyDescent="0.25">
      <c r="A2244" s="2">
        <v>1311</v>
      </c>
      <c r="B2244" s="2">
        <v>2285</v>
      </c>
    </row>
    <row r="2245" spans="1:2" x14ac:dyDescent="0.25">
      <c r="A2245" s="2">
        <v>2661</v>
      </c>
      <c r="B2245" s="2">
        <v>2286</v>
      </c>
    </row>
    <row r="2246" spans="1:2" x14ac:dyDescent="0.25">
      <c r="A2246" s="2">
        <v>2202</v>
      </c>
      <c r="B2246" s="2">
        <v>2287</v>
      </c>
    </row>
    <row r="2247" spans="1:2" x14ac:dyDescent="0.25">
      <c r="A2247" s="2">
        <v>193</v>
      </c>
      <c r="B2247" s="2">
        <v>2288</v>
      </c>
    </row>
    <row r="2248" spans="1:2" x14ac:dyDescent="0.25">
      <c r="A2248" s="2">
        <v>1633</v>
      </c>
      <c r="B2248" s="2">
        <v>2289</v>
      </c>
    </row>
    <row r="2249" spans="1:2" x14ac:dyDescent="0.25">
      <c r="A2249" s="2">
        <v>2986</v>
      </c>
      <c r="B2249" s="2">
        <v>2290</v>
      </c>
    </row>
    <row r="2250" spans="1:2" x14ac:dyDescent="0.25">
      <c r="A2250" s="2">
        <v>2644</v>
      </c>
      <c r="B2250" s="2">
        <v>2291</v>
      </c>
    </row>
    <row r="2251" spans="1:2" x14ac:dyDescent="0.25">
      <c r="A2251" s="2">
        <v>1760</v>
      </c>
      <c r="B2251" s="2">
        <v>2292</v>
      </c>
    </row>
    <row r="2252" spans="1:2" x14ac:dyDescent="0.25">
      <c r="A2252" s="2">
        <v>2655</v>
      </c>
      <c r="B2252" s="2">
        <v>2293</v>
      </c>
    </row>
    <row r="2253" spans="1:2" x14ac:dyDescent="0.25">
      <c r="A2253" s="2">
        <v>491</v>
      </c>
      <c r="B2253" s="2">
        <v>2294</v>
      </c>
    </row>
    <row r="2254" spans="1:2" x14ac:dyDescent="0.25">
      <c r="A2254" s="2">
        <v>518</v>
      </c>
      <c r="B2254" s="2">
        <v>2295</v>
      </c>
    </row>
    <row r="2255" spans="1:2" x14ac:dyDescent="0.25">
      <c r="A2255" s="2">
        <v>2992</v>
      </c>
      <c r="B2255" s="2">
        <v>2296</v>
      </c>
    </row>
    <row r="2256" spans="1:2" x14ac:dyDescent="0.25">
      <c r="A2256" s="2">
        <v>3249</v>
      </c>
      <c r="B2256" s="2">
        <v>2297</v>
      </c>
    </row>
    <row r="2257" spans="1:2" x14ac:dyDescent="0.25">
      <c r="A2257" s="2">
        <v>3276</v>
      </c>
      <c r="B2257" s="2">
        <v>2298</v>
      </c>
    </row>
    <row r="2258" spans="1:2" x14ac:dyDescent="0.25">
      <c r="A2258" s="2">
        <v>926</v>
      </c>
      <c r="B2258" s="2">
        <v>2299</v>
      </c>
    </row>
    <row r="2259" spans="1:2" x14ac:dyDescent="0.25">
      <c r="A2259" s="2">
        <v>929</v>
      </c>
      <c r="B2259" s="2">
        <v>2300</v>
      </c>
    </row>
    <row r="2260" spans="1:2" x14ac:dyDescent="0.25">
      <c r="A2260" s="2">
        <v>1156</v>
      </c>
      <c r="B2260" s="2">
        <v>2301</v>
      </c>
    </row>
    <row r="2261" spans="1:2" x14ac:dyDescent="0.25">
      <c r="A2261" s="2">
        <v>922</v>
      </c>
      <c r="B2261" s="2">
        <v>2302</v>
      </c>
    </row>
    <row r="2262" spans="1:2" x14ac:dyDescent="0.25">
      <c r="A2262" s="2">
        <v>2297</v>
      </c>
      <c r="B2262" s="2">
        <v>2303</v>
      </c>
    </row>
    <row r="2263" spans="1:2" x14ac:dyDescent="0.25">
      <c r="A2263" s="2">
        <v>782</v>
      </c>
      <c r="B2263" s="2">
        <v>2304</v>
      </c>
    </row>
    <row r="2264" spans="1:2" x14ac:dyDescent="0.25">
      <c r="A2264" s="2">
        <v>2603</v>
      </c>
      <c r="B2264" s="2">
        <v>2305</v>
      </c>
    </row>
    <row r="2265" spans="1:2" x14ac:dyDescent="0.25">
      <c r="A2265" s="2">
        <v>2384</v>
      </c>
      <c r="B2265" s="2">
        <v>2306</v>
      </c>
    </row>
    <row r="2266" spans="1:2" x14ac:dyDescent="0.25">
      <c r="A2266" s="2">
        <v>736</v>
      </c>
      <c r="B2266" s="2">
        <v>2307</v>
      </c>
    </row>
    <row r="2267" spans="1:2" x14ac:dyDescent="0.25">
      <c r="A2267" s="2">
        <v>1850</v>
      </c>
      <c r="B2267" s="2">
        <v>2308</v>
      </c>
    </row>
    <row r="2268" spans="1:2" x14ac:dyDescent="0.25">
      <c r="A2268" s="2">
        <v>2655</v>
      </c>
      <c r="B2268" s="2">
        <v>2309</v>
      </c>
    </row>
    <row r="2269" spans="1:2" x14ac:dyDescent="0.25">
      <c r="A2269" s="2">
        <v>1273</v>
      </c>
      <c r="B2269" s="2">
        <v>2310</v>
      </c>
    </row>
    <row r="2270" spans="1:2" x14ac:dyDescent="0.25">
      <c r="A2270" s="2">
        <v>2977</v>
      </c>
      <c r="B2270" s="2">
        <v>2311</v>
      </c>
    </row>
    <row r="2271" spans="1:2" x14ac:dyDescent="0.25">
      <c r="A2271" s="2">
        <v>946</v>
      </c>
      <c r="B2271" s="2">
        <v>2312</v>
      </c>
    </row>
    <row r="2272" spans="1:2" x14ac:dyDescent="0.25">
      <c r="A2272" s="2">
        <v>182</v>
      </c>
      <c r="B2272" s="2">
        <v>2313</v>
      </c>
    </row>
    <row r="2273" spans="1:2" x14ac:dyDescent="0.25">
      <c r="A2273" s="2">
        <v>2405</v>
      </c>
      <c r="B2273" s="2">
        <v>2314</v>
      </c>
    </row>
    <row r="2274" spans="1:2" x14ac:dyDescent="0.25">
      <c r="A2274" s="2">
        <v>635</v>
      </c>
      <c r="B2274" s="2">
        <v>2315</v>
      </c>
    </row>
    <row r="2275" spans="1:2" x14ac:dyDescent="0.25">
      <c r="A2275" s="2">
        <v>1450</v>
      </c>
      <c r="B2275" s="2">
        <v>2316</v>
      </c>
    </row>
    <row r="2276" spans="1:2" x14ac:dyDescent="0.25">
      <c r="A2276" s="2">
        <v>3158</v>
      </c>
      <c r="B2276" s="2">
        <v>2317</v>
      </c>
    </row>
    <row r="2277" spans="1:2" x14ac:dyDescent="0.25">
      <c r="A2277" s="2">
        <v>971</v>
      </c>
      <c r="B2277" s="2">
        <v>2318</v>
      </c>
    </row>
    <row r="2278" spans="1:2" x14ac:dyDescent="0.25">
      <c r="A2278" s="2">
        <v>515</v>
      </c>
      <c r="B2278" s="2">
        <v>2319</v>
      </c>
    </row>
    <row r="2279" spans="1:2" x14ac:dyDescent="0.25">
      <c r="A2279" s="2">
        <v>1482</v>
      </c>
      <c r="B2279" s="2">
        <v>2320</v>
      </c>
    </row>
    <row r="2280" spans="1:2" x14ac:dyDescent="0.25">
      <c r="A2280" s="2">
        <v>2006</v>
      </c>
      <c r="B2280" s="2">
        <v>2321</v>
      </c>
    </row>
    <row r="2281" spans="1:2" x14ac:dyDescent="0.25">
      <c r="A2281" s="2">
        <v>1124</v>
      </c>
      <c r="B2281" s="2">
        <v>2322</v>
      </c>
    </row>
    <row r="2282" spans="1:2" x14ac:dyDescent="0.25">
      <c r="A2282" s="2">
        <v>3163</v>
      </c>
      <c r="B2282" s="2">
        <v>2323</v>
      </c>
    </row>
    <row r="2283" spans="1:2" x14ac:dyDescent="0.25">
      <c r="A2283" s="2">
        <v>2613</v>
      </c>
      <c r="B2283" s="2">
        <v>2324</v>
      </c>
    </row>
    <row r="2284" spans="1:2" x14ac:dyDescent="0.25">
      <c r="A2284" s="2">
        <v>3222</v>
      </c>
      <c r="B2284" s="2">
        <v>2325</v>
      </c>
    </row>
    <row r="2285" spans="1:2" x14ac:dyDescent="0.25">
      <c r="A2285" s="2">
        <v>526</v>
      </c>
      <c r="B2285" s="2">
        <v>2326</v>
      </c>
    </row>
    <row r="2286" spans="1:2" x14ac:dyDescent="0.25">
      <c r="A2286" s="2">
        <v>2279</v>
      </c>
      <c r="B2286" s="2">
        <v>2327</v>
      </c>
    </row>
    <row r="2287" spans="1:2" x14ac:dyDescent="0.25">
      <c r="A2287" s="2">
        <v>2554</v>
      </c>
      <c r="B2287" s="2">
        <v>2328</v>
      </c>
    </row>
    <row r="2288" spans="1:2" x14ac:dyDescent="0.25">
      <c r="A2288" s="2">
        <v>3247</v>
      </c>
      <c r="B2288" s="2">
        <v>2329</v>
      </c>
    </row>
    <row r="2289" spans="1:2" x14ac:dyDescent="0.25">
      <c r="A2289" s="2">
        <v>2151</v>
      </c>
      <c r="B2289" s="2">
        <v>2330</v>
      </c>
    </row>
    <row r="2290" spans="1:2" x14ac:dyDescent="0.25">
      <c r="A2290" s="2">
        <v>861</v>
      </c>
      <c r="B2290" s="2">
        <v>2331</v>
      </c>
    </row>
    <row r="2291" spans="1:2" x14ac:dyDescent="0.25">
      <c r="A2291" s="2">
        <v>778</v>
      </c>
      <c r="B2291" s="2">
        <v>2332</v>
      </c>
    </row>
    <row r="2292" spans="1:2" x14ac:dyDescent="0.25">
      <c r="A2292" s="2">
        <v>809</v>
      </c>
      <c r="B2292" s="2">
        <v>2333</v>
      </c>
    </row>
    <row r="2293" spans="1:2" x14ac:dyDescent="0.25">
      <c r="A2293" s="2">
        <v>1348</v>
      </c>
      <c r="B2293" s="2">
        <v>2334</v>
      </c>
    </row>
    <row r="2294" spans="1:2" x14ac:dyDescent="0.25">
      <c r="A2294" s="2">
        <v>2770</v>
      </c>
      <c r="B2294" s="2">
        <v>2335</v>
      </c>
    </row>
    <row r="2295" spans="1:2" x14ac:dyDescent="0.25">
      <c r="A2295" s="2">
        <v>1732</v>
      </c>
      <c r="B2295" s="2">
        <v>2336</v>
      </c>
    </row>
    <row r="2296" spans="1:2" x14ac:dyDescent="0.25">
      <c r="A2296" s="2">
        <v>2661</v>
      </c>
      <c r="B2296" s="2">
        <v>2337</v>
      </c>
    </row>
    <row r="2297" spans="1:2" x14ac:dyDescent="0.25">
      <c r="A2297" s="2">
        <v>1395</v>
      </c>
      <c r="B2297" s="2">
        <v>2338</v>
      </c>
    </row>
    <row r="2298" spans="1:2" x14ac:dyDescent="0.25">
      <c r="A2298" s="2">
        <v>3294</v>
      </c>
      <c r="B2298" s="2">
        <v>2339</v>
      </c>
    </row>
    <row r="2299" spans="1:2" x14ac:dyDescent="0.25">
      <c r="A2299" s="2">
        <v>824</v>
      </c>
      <c r="B2299" s="2">
        <v>2340</v>
      </c>
    </row>
    <row r="2300" spans="1:2" x14ac:dyDescent="0.25">
      <c r="A2300" s="2">
        <v>3276</v>
      </c>
      <c r="B2300" s="2">
        <v>2341</v>
      </c>
    </row>
    <row r="2301" spans="1:2" x14ac:dyDescent="0.25">
      <c r="A2301" s="2">
        <v>1810</v>
      </c>
      <c r="B2301" s="2">
        <v>2342</v>
      </c>
    </row>
    <row r="2302" spans="1:2" x14ac:dyDescent="0.25">
      <c r="A2302" s="2">
        <v>2627</v>
      </c>
      <c r="B2302" s="2">
        <v>2343</v>
      </c>
    </row>
    <row r="2303" spans="1:2" x14ac:dyDescent="0.25">
      <c r="A2303" s="2">
        <v>3108</v>
      </c>
      <c r="B2303" s="2">
        <v>2344</v>
      </c>
    </row>
    <row r="2304" spans="1:2" x14ac:dyDescent="0.25">
      <c r="A2304" s="2">
        <v>3181</v>
      </c>
      <c r="B2304" s="2">
        <v>2345</v>
      </c>
    </row>
    <row r="2305" spans="1:2" x14ac:dyDescent="0.25">
      <c r="A2305" s="2">
        <v>551</v>
      </c>
      <c r="B2305" s="2">
        <v>2346</v>
      </c>
    </row>
    <row r="2306" spans="1:2" x14ac:dyDescent="0.25">
      <c r="A2306" s="2">
        <v>3053</v>
      </c>
      <c r="B2306" s="2">
        <v>2347</v>
      </c>
    </row>
    <row r="2307" spans="1:2" x14ac:dyDescent="0.25">
      <c r="A2307" s="2">
        <v>1941</v>
      </c>
      <c r="B2307" s="2">
        <v>2348</v>
      </c>
    </row>
    <row r="2308" spans="1:2" x14ac:dyDescent="0.25">
      <c r="A2308" s="2">
        <v>1681</v>
      </c>
      <c r="B2308" s="2">
        <v>2349</v>
      </c>
    </row>
    <row r="2309" spans="1:2" x14ac:dyDescent="0.25">
      <c r="A2309" s="2">
        <v>1868</v>
      </c>
      <c r="B2309" s="2">
        <v>2350</v>
      </c>
    </row>
    <row r="2310" spans="1:2" x14ac:dyDescent="0.25">
      <c r="A2310" s="2">
        <v>3488</v>
      </c>
      <c r="B2310" s="2">
        <v>2351</v>
      </c>
    </row>
    <row r="2311" spans="1:2" x14ac:dyDescent="0.25">
      <c r="A2311" s="2">
        <v>2871</v>
      </c>
      <c r="B2311" s="2">
        <v>2352</v>
      </c>
    </row>
    <row r="2312" spans="1:2" x14ac:dyDescent="0.25">
      <c r="A2312" s="2">
        <v>872</v>
      </c>
      <c r="B2312" s="2">
        <v>2353</v>
      </c>
    </row>
    <row r="2313" spans="1:2" x14ac:dyDescent="0.25">
      <c r="A2313" s="2">
        <v>1110</v>
      </c>
      <c r="B2313" s="2">
        <v>2354</v>
      </c>
    </row>
    <row r="2314" spans="1:2" x14ac:dyDescent="0.25">
      <c r="A2314" s="2">
        <v>787</v>
      </c>
      <c r="B2314" s="2">
        <v>2355</v>
      </c>
    </row>
    <row r="2315" spans="1:2" x14ac:dyDescent="0.25">
      <c r="A2315" s="2">
        <v>1973</v>
      </c>
      <c r="B2315" s="2">
        <v>2356</v>
      </c>
    </row>
    <row r="2316" spans="1:2" x14ac:dyDescent="0.25">
      <c r="A2316" s="2">
        <v>2470</v>
      </c>
      <c r="B2316" s="2">
        <v>2357</v>
      </c>
    </row>
    <row r="2317" spans="1:2" x14ac:dyDescent="0.25">
      <c r="A2317" s="2">
        <v>2202</v>
      </c>
      <c r="B2317" s="2">
        <v>2358</v>
      </c>
    </row>
    <row r="2318" spans="1:2" x14ac:dyDescent="0.25">
      <c r="A2318" s="2">
        <v>483</v>
      </c>
      <c r="B2318" s="2">
        <v>2359</v>
      </c>
    </row>
    <row r="2319" spans="1:2" x14ac:dyDescent="0.25">
      <c r="A2319" s="2">
        <v>1724</v>
      </c>
      <c r="B2319" s="2">
        <v>2360</v>
      </c>
    </row>
    <row r="2320" spans="1:2" x14ac:dyDescent="0.25">
      <c r="A2320" s="2">
        <v>386</v>
      </c>
      <c r="B2320" s="2">
        <v>2361</v>
      </c>
    </row>
    <row r="2321" spans="1:2" x14ac:dyDescent="0.25">
      <c r="A2321" s="2">
        <v>383</v>
      </c>
      <c r="B2321" s="2">
        <v>2362</v>
      </c>
    </row>
    <row r="2322" spans="1:2" x14ac:dyDescent="0.25">
      <c r="A2322" s="2">
        <v>736</v>
      </c>
      <c r="B2322" s="2">
        <v>2363</v>
      </c>
    </row>
    <row r="2323" spans="1:2" x14ac:dyDescent="0.25">
      <c r="A2323" s="2">
        <v>337</v>
      </c>
      <c r="B2323" s="2">
        <v>2364</v>
      </c>
    </row>
    <row r="2324" spans="1:2" x14ac:dyDescent="0.25">
      <c r="A2324" s="2">
        <v>478</v>
      </c>
      <c r="B2324" s="2">
        <v>2365</v>
      </c>
    </row>
    <row r="2325" spans="1:2" x14ac:dyDescent="0.25">
      <c r="A2325" s="2">
        <v>428</v>
      </c>
      <c r="B2325" s="2">
        <v>2366</v>
      </c>
    </row>
    <row r="2326" spans="1:2" x14ac:dyDescent="0.25">
      <c r="A2326" s="2">
        <v>3054</v>
      </c>
      <c r="B2326" s="2">
        <v>2367</v>
      </c>
    </row>
    <row r="2327" spans="1:2" x14ac:dyDescent="0.25">
      <c r="A2327" s="2">
        <v>133</v>
      </c>
      <c r="B2327" s="2">
        <v>2368</v>
      </c>
    </row>
    <row r="2328" spans="1:2" x14ac:dyDescent="0.25">
      <c r="A2328" s="2">
        <v>2381</v>
      </c>
      <c r="B2328" s="2">
        <v>2369</v>
      </c>
    </row>
    <row r="2329" spans="1:2" x14ac:dyDescent="0.25">
      <c r="A2329" s="2">
        <v>2865</v>
      </c>
      <c r="B2329" s="2">
        <v>2370</v>
      </c>
    </row>
    <row r="2330" spans="1:2" x14ac:dyDescent="0.25">
      <c r="A2330" s="2">
        <v>1569</v>
      </c>
      <c r="B2330" s="2">
        <v>2371</v>
      </c>
    </row>
    <row r="2331" spans="1:2" x14ac:dyDescent="0.25">
      <c r="A2331" s="2">
        <v>3408</v>
      </c>
      <c r="B2331" s="2">
        <v>2372</v>
      </c>
    </row>
    <row r="2332" spans="1:2" x14ac:dyDescent="0.25">
      <c r="A2332" s="2">
        <v>1531</v>
      </c>
      <c r="B2332" s="2">
        <v>2373</v>
      </c>
    </row>
    <row r="2333" spans="1:2" x14ac:dyDescent="0.25">
      <c r="A2333" s="2">
        <v>514</v>
      </c>
      <c r="B2333" s="2">
        <v>2374</v>
      </c>
    </row>
    <row r="2334" spans="1:2" x14ac:dyDescent="0.25">
      <c r="A2334" s="2">
        <v>959</v>
      </c>
      <c r="B2334" s="2">
        <v>2375</v>
      </c>
    </row>
    <row r="2335" spans="1:2" x14ac:dyDescent="0.25">
      <c r="A2335" s="2">
        <v>3053</v>
      </c>
      <c r="B2335" s="2">
        <v>2376</v>
      </c>
    </row>
    <row r="2336" spans="1:2" x14ac:dyDescent="0.25">
      <c r="A2336" s="2">
        <v>1718</v>
      </c>
      <c r="B2336" s="2">
        <v>2377</v>
      </c>
    </row>
    <row r="2337" spans="1:2" x14ac:dyDescent="0.25">
      <c r="A2337" s="2">
        <v>2743</v>
      </c>
      <c r="B2337" s="2">
        <v>2378</v>
      </c>
    </row>
    <row r="2338" spans="1:2" x14ac:dyDescent="0.25">
      <c r="A2338" s="2">
        <v>182</v>
      </c>
      <c r="B2338" s="2">
        <v>2379</v>
      </c>
    </row>
    <row r="2339" spans="1:2" x14ac:dyDescent="0.25">
      <c r="A2339" s="2">
        <v>2732</v>
      </c>
      <c r="B2339" s="2">
        <v>2380</v>
      </c>
    </row>
    <row r="2340" spans="1:2" x14ac:dyDescent="0.25">
      <c r="A2340" s="2">
        <v>970</v>
      </c>
      <c r="B2340" s="2">
        <v>2381</v>
      </c>
    </row>
    <row r="2341" spans="1:2" x14ac:dyDescent="0.25">
      <c r="A2341" s="2">
        <v>1131</v>
      </c>
      <c r="B2341" s="2">
        <v>2382</v>
      </c>
    </row>
    <row r="2342" spans="1:2" x14ac:dyDescent="0.25">
      <c r="A2342" s="2">
        <v>1612</v>
      </c>
      <c r="B2342" s="2">
        <v>2383</v>
      </c>
    </row>
    <row r="2343" spans="1:2" x14ac:dyDescent="0.25">
      <c r="A2343" s="2">
        <v>1994</v>
      </c>
      <c r="B2343" s="2">
        <v>2384</v>
      </c>
    </row>
    <row r="2344" spans="1:2" x14ac:dyDescent="0.25">
      <c r="A2344" s="2">
        <v>755</v>
      </c>
      <c r="B2344" s="2">
        <v>2385</v>
      </c>
    </row>
    <row r="2345" spans="1:2" x14ac:dyDescent="0.25">
      <c r="A2345" s="2">
        <v>988</v>
      </c>
      <c r="B2345" s="2">
        <v>2386</v>
      </c>
    </row>
    <row r="2346" spans="1:2" x14ac:dyDescent="0.25">
      <c r="A2346" s="2">
        <v>360</v>
      </c>
      <c r="B2346" s="2">
        <v>2387</v>
      </c>
    </row>
    <row r="2347" spans="1:2" x14ac:dyDescent="0.25">
      <c r="A2347" s="2">
        <v>3054</v>
      </c>
      <c r="B2347" s="2">
        <v>2388</v>
      </c>
    </row>
    <row r="2348" spans="1:2" x14ac:dyDescent="0.25">
      <c r="A2348" s="2">
        <v>3306</v>
      </c>
      <c r="B2348" s="2">
        <v>2389</v>
      </c>
    </row>
    <row r="2349" spans="1:2" x14ac:dyDescent="0.25">
      <c r="A2349" s="2">
        <v>2643</v>
      </c>
      <c r="B2349" s="2">
        <v>2390</v>
      </c>
    </row>
    <row r="2350" spans="1:2" x14ac:dyDescent="0.25">
      <c r="A2350" s="2">
        <v>840</v>
      </c>
      <c r="B2350" s="2">
        <v>2391</v>
      </c>
    </row>
    <row r="2351" spans="1:2" x14ac:dyDescent="0.25">
      <c r="A2351" s="2">
        <v>940</v>
      </c>
      <c r="B2351" s="2">
        <v>2392</v>
      </c>
    </row>
    <row r="2352" spans="1:2" x14ac:dyDescent="0.25">
      <c r="A2352" s="2">
        <v>1868</v>
      </c>
      <c r="B2352" s="2">
        <v>2393</v>
      </c>
    </row>
    <row r="2353" spans="1:2" x14ac:dyDescent="0.25">
      <c r="A2353" s="2">
        <v>1266</v>
      </c>
      <c r="B2353" s="2">
        <v>2394</v>
      </c>
    </row>
    <row r="2354" spans="1:2" x14ac:dyDescent="0.25">
      <c r="A2354" s="2">
        <v>3217</v>
      </c>
      <c r="B2354" s="2">
        <v>2395</v>
      </c>
    </row>
    <row r="2355" spans="1:2" x14ac:dyDescent="0.25">
      <c r="A2355" s="2">
        <v>768</v>
      </c>
      <c r="B2355" s="2">
        <v>2396</v>
      </c>
    </row>
    <row r="2356" spans="1:2" x14ac:dyDescent="0.25">
      <c r="A2356" s="2">
        <v>1368</v>
      </c>
      <c r="B2356" s="2">
        <v>2397</v>
      </c>
    </row>
    <row r="2357" spans="1:2" x14ac:dyDescent="0.25">
      <c r="A2357" s="2">
        <v>74</v>
      </c>
      <c r="B2357" s="2">
        <v>2398</v>
      </c>
    </row>
    <row r="2358" spans="1:2" x14ac:dyDescent="0.25">
      <c r="A2358" s="2">
        <v>1439</v>
      </c>
      <c r="B2358" s="2">
        <v>2399</v>
      </c>
    </row>
    <row r="2359" spans="1:2" x14ac:dyDescent="0.25">
      <c r="A2359" s="2">
        <v>3281</v>
      </c>
      <c r="B2359" s="2">
        <v>2400</v>
      </c>
    </row>
    <row r="2360" spans="1:2" x14ac:dyDescent="0.25">
      <c r="A2360" s="2">
        <v>644</v>
      </c>
      <c r="B2360" s="2">
        <v>2401</v>
      </c>
    </row>
    <row r="2361" spans="1:2" x14ac:dyDescent="0.25">
      <c r="A2361" s="2">
        <v>1374</v>
      </c>
      <c r="B2361" s="2">
        <v>2402</v>
      </c>
    </row>
    <row r="2362" spans="1:2" x14ac:dyDescent="0.25">
      <c r="A2362" s="2">
        <v>74</v>
      </c>
      <c r="B2362" s="2">
        <v>2403</v>
      </c>
    </row>
    <row r="2363" spans="1:2" x14ac:dyDescent="0.25">
      <c r="A2363" s="2">
        <v>1604</v>
      </c>
      <c r="B2363" s="2">
        <v>2404</v>
      </c>
    </row>
    <row r="2364" spans="1:2" x14ac:dyDescent="0.25">
      <c r="A2364" s="2">
        <v>970</v>
      </c>
      <c r="B2364" s="2">
        <v>2405</v>
      </c>
    </row>
    <row r="2365" spans="1:2" x14ac:dyDescent="0.25">
      <c r="A2365" s="2">
        <v>1058</v>
      </c>
      <c r="B2365" s="2">
        <v>2406</v>
      </c>
    </row>
    <row r="2366" spans="1:2" x14ac:dyDescent="0.25">
      <c r="A2366" s="2">
        <v>2405</v>
      </c>
      <c r="B2366" s="2">
        <v>2407</v>
      </c>
    </row>
    <row r="2367" spans="1:2" x14ac:dyDescent="0.25">
      <c r="A2367" s="2">
        <v>2486</v>
      </c>
      <c r="B2367" s="2">
        <v>2408</v>
      </c>
    </row>
    <row r="2368" spans="1:2" x14ac:dyDescent="0.25">
      <c r="A2368" s="2">
        <v>3194</v>
      </c>
      <c r="B2368" s="2">
        <v>2409</v>
      </c>
    </row>
    <row r="2369" spans="1:2" x14ac:dyDescent="0.25">
      <c r="A2369" s="2">
        <v>81</v>
      </c>
      <c r="B2369" s="2">
        <v>2410</v>
      </c>
    </row>
    <row r="2370" spans="1:2" x14ac:dyDescent="0.25">
      <c r="A2370" s="2">
        <v>122</v>
      </c>
      <c r="B2370" s="2">
        <v>2412</v>
      </c>
    </row>
    <row r="2371" spans="1:2" x14ac:dyDescent="0.25">
      <c r="A2371" s="2">
        <v>423</v>
      </c>
      <c r="B2371" s="2">
        <v>2413</v>
      </c>
    </row>
    <row r="2372" spans="1:2" x14ac:dyDescent="0.25">
      <c r="A2372" s="2">
        <v>17</v>
      </c>
      <c r="B2372" s="2">
        <v>2414</v>
      </c>
    </row>
    <row r="2373" spans="1:2" x14ac:dyDescent="0.25">
      <c r="A2373" s="2">
        <v>68</v>
      </c>
      <c r="B2373" s="2">
        <v>2415</v>
      </c>
    </row>
    <row r="2374" spans="1:2" x14ac:dyDescent="0.25">
      <c r="A2374" s="2">
        <v>510</v>
      </c>
      <c r="B2374" s="2">
        <v>2416</v>
      </c>
    </row>
    <row r="2375" spans="1:2" x14ac:dyDescent="0.25">
      <c r="A2375" s="2">
        <v>2823</v>
      </c>
      <c r="B2375" s="2">
        <v>2417</v>
      </c>
    </row>
    <row r="2376" spans="1:2" x14ac:dyDescent="0.25">
      <c r="A2376" s="2">
        <v>2060</v>
      </c>
      <c r="B2376" s="2">
        <v>2418</v>
      </c>
    </row>
    <row r="2377" spans="1:2" x14ac:dyDescent="0.25">
      <c r="A2377" s="2">
        <v>1128</v>
      </c>
      <c r="B2377" s="2">
        <v>2419</v>
      </c>
    </row>
    <row r="2378" spans="1:2" x14ac:dyDescent="0.25">
      <c r="A2378" s="2">
        <v>3317</v>
      </c>
      <c r="B2378" s="2">
        <v>2420</v>
      </c>
    </row>
    <row r="2379" spans="1:2" x14ac:dyDescent="0.25">
      <c r="A2379" s="2">
        <v>3340</v>
      </c>
      <c r="B2379" s="2">
        <v>2421</v>
      </c>
    </row>
    <row r="2380" spans="1:2" x14ac:dyDescent="0.25">
      <c r="A2380" s="2">
        <v>2147</v>
      </c>
      <c r="B2380" s="2">
        <v>2422</v>
      </c>
    </row>
    <row r="2381" spans="1:2" x14ac:dyDescent="0.25">
      <c r="A2381" s="2">
        <v>2675</v>
      </c>
      <c r="B2381" s="2">
        <v>2423</v>
      </c>
    </row>
    <row r="2382" spans="1:2" x14ac:dyDescent="0.25">
      <c r="A2382" s="2">
        <v>3458</v>
      </c>
      <c r="B2382" s="2">
        <v>2424</v>
      </c>
    </row>
    <row r="2383" spans="1:2" x14ac:dyDescent="0.25">
      <c r="A2383" s="2">
        <v>1406</v>
      </c>
      <c r="B2383" s="2">
        <v>2425</v>
      </c>
    </row>
    <row r="2384" spans="1:2" x14ac:dyDescent="0.25">
      <c r="A2384" s="2">
        <v>1326</v>
      </c>
      <c r="B2384" s="2">
        <v>2426</v>
      </c>
    </row>
    <row r="2385" spans="1:2" x14ac:dyDescent="0.25">
      <c r="A2385" s="2">
        <v>3026</v>
      </c>
      <c r="B2385" s="2">
        <v>2427</v>
      </c>
    </row>
    <row r="2386" spans="1:2" x14ac:dyDescent="0.25">
      <c r="A2386" s="2">
        <v>3054</v>
      </c>
      <c r="B2386" s="2">
        <v>2428</v>
      </c>
    </row>
    <row r="2387" spans="1:2" x14ac:dyDescent="0.25">
      <c r="A2387" s="2">
        <v>352</v>
      </c>
      <c r="B2387" s="2">
        <v>2429</v>
      </c>
    </row>
    <row r="2388" spans="1:2" x14ac:dyDescent="0.25">
      <c r="A2388" s="2">
        <v>228</v>
      </c>
      <c r="B2388" s="2">
        <v>2430</v>
      </c>
    </row>
    <row r="2389" spans="1:2" x14ac:dyDescent="0.25">
      <c r="A2389" s="2">
        <v>3053</v>
      </c>
      <c r="B2389" s="2">
        <v>2432</v>
      </c>
    </row>
    <row r="2390" spans="1:2" x14ac:dyDescent="0.25">
      <c r="A2390" s="2">
        <v>2443</v>
      </c>
      <c r="B2390" s="2">
        <v>2433</v>
      </c>
    </row>
    <row r="2391" spans="1:2" x14ac:dyDescent="0.25">
      <c r="A2391" s="2">
        <v>1909</v>
      </c>
      <c r="B2391" s="2">
        <v>2434</v>
      </c>
    </row>
    <row r="2392" spans="1:2" x14ac:dyDescent="0.25">
      <c r="A2392" s="2">
        <v>2845</v>
      </c>
      <c r="B2392" s="2">
        <v>2435</v>
      </c>
    </row>
    <row r="2393" spans="1:2" x14ac:dyDescent="0.25">
      <c r="A2393" s="2">
        <v>1692</v>
      </c>
      <c r="B2393" s="2">
        <v>2436</v>
      </c>
    </row>
    <row r="2394" spans="1:2" x14ac:dyDescent="0.25">
      <c r="A2394" s="2">
        <v>2706</v>
      </c>
      <c r="B2394" s="2">
        <v>2437</v>
      </c>
    </row>
    <row r="2395" spans="1:2" x14ac:dyDescent="0.25">
      <c r="A2395" s="2">
        <v>2198</v>
      </c>
      <c r="B2395" s="2">
        <v>2438</v>
      </c>
    </row>
    <row r="2396" spans="1:2" x14ac:dyDescent="0.25">
      <c r="A2396" s="2">
        <v>10</v>
      </c>
      <c r="B2396" s="2">
        <v>2439</v>
      </c>
    </row>
    <row r="2397" spans="1:2" x14ac:dyDescent="0.25">
      <c r="A2397" s="2">
        <v>479</v>
      </c>
      <c r="B2397" s="2">
        <v>2440</v>
      </c>
    </row>
    <row r="2398" spans="1:2" x14ac:dyDescent="0.25">
      <c r="A2398" s="2">
        <v>2140</v>
      </c>
      <c r="B2398" s="2">
        <v>2441</v>
      </c>
    </row>
    <row r="2399" spans="1:2" x14ac:dyDescent="0.25">
      <c r="A2399" s="2">
        <v>167</v>
      </c>
      <c r="B2399" s="2">
        <v>2442</v>
      </c>
    </row>
    <row r="2400" spans="1:2" x14ac:dyDescent="0.25">
      <c r="A2400" s="2">
        <v>1578</v>
      </c>
      <c r="B2400" s="2">
        <v>2444</v>
      </c>
    </row>
    <row r="2401" spans="1:2" x14ac:dyDescent="0.25">
      <c r="A2401" s="2">
        <v>3061</v>
      </c>
      <c r="B2401" s="2">
        <v>2445</v>
      </c>
    </row>
    <row r="2402" spans="1:2" x14ac:dyDescent="0.25">
      <c r="A2402" s="2">
        <v>497</v>
      </c>
      <c r="B2402" s="2">
        <v>2446</v>
      </c>
    </row>
    <row r="2403" spans="1:2" x14ac:dyDescent="0.25">
      <c r="A2403" s="2">
        <v>1295</v>
      </c>
      <c r="B2403" s="2">
        <v>2447</v>
      </c>
    </row>
    <row r="2404" spans="1:2" x14ac:dyDescent="0.25">
      <c r="A2404" s="2">
        <v>3239</v>
      </c>
      <c r="B2404" s="2">
        <v>2448</v>
      </c>
    </row>
    <row r="2405" spans="1:2" x14ac:dyDescent="0.25">
      <c r="A2405" s="2">
        <v>1429</v>
      </c>
      <c r="B2405" s="2">
        <v>2449</v>
      </c>
    </row>
    <row r="2406" spans="1:2" x14ac:dyDescent="0.25">
      <c r="A2406" s="2">
        <v>1058</v>
      </c>
      <c r="B2406" s="2">
        <v>2450</v>
      </c>
    </row>
    <row r="2407" spans="1:2" x14ac:dyDescent="0.25">
      <c r="A2407" s="2">
        <v>1410</v>
      </c>
      <c r="B2407" s="2">
        <v>2451</v>
      </c>
    </row>
    <row r="2408" spans="1:2" x14ac:dyDescent="0.25">
      <c r="A2408" s="2">
        <v>3447</v>
      </c>
      <c r="B2408" s="2">
        <v>2452</v>
      </c>
    </row>
    <row r="2409" spans="1:2" x14ac:dyDescent="0.25">
      <c r="A2409" s="2">
        <v>1163</v>
      </c>
      <c r="B2409" s="2">
        <v>2453</v>
      </c>
    </row>
    <row r="2410" spans="1:2" x14ac:dyDescent="0.25">
      <c r="A2410" s="2">
        <v>1864</v>
      </c>
      <c r="B2410" s="2">
        <v>2454</v>
      </c>
    </row>
    <row r="2411" spans="1:2" x14ac:dyDescent="0.25">
      <c r="A2411" s="2">
        <v>1786</v>
      </c>
      <c r="B2411" s="2">
        <v>2455</v>
      </c>
    </row>
    <row r="2412" spans="1:2" x14ac:dyDescent="0.25">
      <c r="A2412" s="2">
        <v>3447</v>
      </c>
      <c r="B2412" s="2">
        <v>2456</v>
      </c>
    </row>
    <row r="2413" spans="1:2" x14ac:dyDescent="0.25">
      <c r="A2413" s="2">
        <v>189</v>
      </c>
      <c r="B2413" s="2">
        <v>2457</v>
      </c>
    </row>
    <row r="2414" spans="1:2" x14ac:dyDescent="0.25">
      <c r="A2414" s="2">
        <v>1449</v>
      </c>
      <c r="B2414" s="2">
        <v>2458</v>
      </c>
    </row>
    <row r="2415" spans="1:2" x14ac:dyDescent="0.25">
      <c r="A2415" s="2">
        <v>1259</v>
      </c>
      <c r="B2415" s="2">
        <v>2459</v>
      </c>
    </row>
    <row r="2416" spans="1:2" x14ac:dyDescent="0.25">
      <c r="A2416" s="2">
        <v>1363</v>
      </c>
      <c r="B2416" s="2">
        <v>2460</v>
      </c>
    </row>
    <row r="2417" spans="1:2" x14ac:dyDescent="0.25">
      <c r="A2417" s="2">
        <v>1221</v>
      </c>
      <c r="B2417" s="2">
        <v>2461</v>
      </c>
    </row>
    <row r="2418" spans="1:2" x14ac:dyDescent="0.25">
      <c r="A2418" s="2">
        <v>2619</v>
      </c>
      <c r="B2418" s="2">
        <v>2462</v>
      </c>
    </row>
    <row r="2419" spans="1:2" x14ac:dyDescent="0.25">
      <c r="A2419" s="2">
        <v>3499</v>
      </c>
      <c r="B2419" s="2">
        <v>2463</v>
      </c>
    </row>
    <row r="2420" spans="1:2" x14ac:dyDescent="0.25">
      <c r="A2420" s="2">
        <v>3215</v>
      </c>
      <c r="B2420" s="2">
        <v>2464</v>
      </c>
    </row>
    <row r="2421" spans="1:2" x14ac:dyDescent="0.25">
      <c r="A2421" s="2">
        <v>2729</v>
      </c>
      <c r="B2421" s="2">
        <v>2465</v>
      </c>
    </row>
    <row r="2422" spans="1:2" x14ac:dyDescent="0.25">
      <c r="A2422" s="2">
        <v>100</v>
      </c>
      <c r="B2422" s="2">
        <v>2466</v>
      </c>
    </row>
    <row r="2423" spans="1:2" x14ac:dyDescent="0.25">
      <c r="A2423" s="2">
        <v>2761</v>
      </c>
      <c r="B2423" s="2">
        <v>2467</v>
      </c>
    </row>
    <row r="2424" spans="1:2" x14ac:dyDescent="0.25">
      <c r="A2424" s="2">
        <v>2458</v>
      </c>
      <c r="B2424" s="2">
        <v>2468</v>
      </c>
    </row>
    <row r="2425" spans="1:2" x14ac:dyDescent="0.25">
      <c r="A2425" s="2">
        <v>2953</v>
      </c>
      <c r="B2425" s="2">
        <v>2469</v>
      </c>
    </row>
    <row r="2426" spans="1:2" x14ac:dyDescent="0.25">
      <c r="A2426" s="2">
        <v>1019</v>
      </c>
      <c r="B2426" s="2">
        <v>2471</v>
      </c>
    </row>
    <row r="2427" spans="1:2" x14ac:dyDescent="0.25">
      <c r="A2427" s="2">
        <v>1306</v>
      </c>
      <c r="B2427" s="2">
        <v>2472</v>
      </c>
    </row>
    <row r="2428" spans="1:2" x14ac:dyDescent="0.25">
      <c r="A2428" s="2">
        <v>37</v>
      </c>
      <c r="B2428" s="2">
        <v>2473</v>
      </c>
    </row>
    <row r="2429" spans="1:2" x14ac:dyDescent="0.25">
      <c r="A2429" s="2">
        <v>3002</v>
      </c>
      <c r="B2429" s="2">
        <v>2474</v>
      </c>
    </row>
    <row r="2430" spans="1:2" x14ac:dyDescent="0.25">
      <c r="A2430" s="2">
        <v>1201</v>
      </c>
      <c r="B2430" s="2">
        <v>2475</v>
      </c>
    </row>
    <row r="2431" spans="1:2" x14ac:dyDescent="0.25">
      <c r="A2431" s="2">
        <v>3267</v>
      </c>
      <c r="B2431" s="2">
        <v>2476</v>
      </c>
    </row>
    <row r="2432" spans="1:2" x14ac:dyDescent="0.25">
      <c r="A2432" s="2">
        <v>554</v>
      </c>
      <c r="B2432" s="2">
        <v>2477</v>
      </c>
    </row>
    <row r="2433" spans="1:2" x14ac:dyDescent="0.25">
      <c r="A2433" s="2">
        <v>145</v>
      </c>
      <c r="B2433" s="2">
        <v>2478</v>
      </c>
    </row>
    <row r="2434" spans="1:2" x14ac:dyDescent="0.25">
      <c r="A2434" s="2">
        <v>2363</v>
      </c>
      <c r="B2434" s="2">
        <v>2479</v>
      </c>
    </row>
    <row r="2435" spans="1:2" x14ac:dyDescent="0.25">
      <c r="A2435" s="2">
        <v>604</v>
      </c>
      <c r="B2435" s="2">
        <v>2480</v>
      </c>
    </row>
    <row r="2436" spans="1:2" x14ac:dyDescent="0.25">
      <c r="A2436" s="2">
        <v>1470</v>
      </c>
      <c r="B2436" s="2">
        <v>2481</v>
      </c>
    </row>
    <row r="2437" spans="1:2" x14ac:dyDescent="0.25">
      <c r="A2437" s="2">
        <v>13</v>
      </c>
      <c r="B2437" s="2">
        <v>2482</v>
      </c>
    </row>
    <row r="2438" spans="1:2" x14ac:dyDescent="0.25">
      <c r="A2438" s="2">
        <v>829</v>
      </c>
      <c r="B2438" s="2">
        <v>2483</v>
      </c>
    </row>
    <row r="2439" spans="1:2" x14ac:dyDescent="0.25">
      <c r="A2439" s="2">
        <v>2922</v>
      </c>
      <c r="B2439" s="2">
        <v>2484</v>
      </c>
    </row>
    <row r="2440" spans="1:2" x14ac:dyDescent="0.25">
      <c r="A2440" s="2">
        <v>1968</v>
      </c>
      <c r="B2440" s="2">
        <v>2485</v>
      </c>
    </row>
    <row r="2441" spans="1:2" x14ac:dyDescent="0.25">
      <c r="A2441" s="2">
        <v>2852</v>
      </c>
      <c r="B2441" s="2">
        <v>2486</v>
      </c>
    </row>
    <row r="2442" spans="1:2" x14ac:dyDescent="0.25">
      <c r="A2442" s="2">
        <v>857</v>
      </c>
      <c r="B2442" s="2">
        <v>2487</v>
      </c>
    </row>
    <row r="2443" spans="1:2" x14ac:dyDescent="0.25">
      <c r="A2443" s="2">
        <v>381</v>
      </c>
      <c r="B2443" s="2">
        <v>2488</v>
      </c>
    </row>
    <row r="2444" spans="1:2" x14ac:dyDescent="0.25">
      <c r="A2444" s="2">
        <v>1561</v>
      </c>
      <c r="B2444" s="2">
        <v>2489</v>
      </c>
    </row>
    <row r="2445" spans="1:2" x14ac:dyDescent="0.25">
      <c r="A2445" s="2">
        <v>1773</v>
      </c>
      <c r="B2445" s="2">
        <v>2490</v>
      </c>
    </row>
    <row r="2446" spans="1:2" x14ac:dyDescent="0.25">
      <c r="A2446" s="2">
        <v>1355</v>
      </c>
      <c r="B2446" s="2">
        <v>2491</v>
      </c>
    </row>
    <row r="2447" spans="1:2" x14ac:dyDescent="0.25">
      <c r="A2447" s="2">
        <v>1330</v>
      </c>
      <c r="B2447" s="2">
        <v>2492</v>
      </c>
    </row>
    <row r="2448" spans="1:2" x14ac:dyDescent="0.25">
      <c r="A2448" s="2">
        <v>2563</v>
      </c>
      <c r="B2448" s="2">
        <v>2493</v>
      </c>
    </row>
    <row r="2449" spans="1:2" x14ac:dyDescent="0.25">
      <c r="A2449" s="2">
        <v>2310</v>
      </c>
      <c r="B2449" s="2">
        <v>2494</v>
      </c>
    </row>
    <row r="2450" spans="1:2" x14ac:dyDescent="0.25">
      <c r="A2450" s="2">
        <v>934</v>
      </c>
      <c r="B2450" s="2">
        <v>2495</v>
      </c>
    </row>
    <row r="2451" spans="1:2" x14ac:dyDescent="0.25">
      <c r="A2451" s="2">
        <v>3076</v>
      </c>
      <c r="B2451" s="2">
        <v>2496</v>
      </c>
    </row>
    <row r="2452" spans="1:2" x14ac:dyDescent="0.25">
      <c r="A2452" s="2">
        <v>1565</v>
      </c>
      <c r="B2452" s="2">
        <v>2497</v>
      </c>
    </row>
    <row r="2453" spans="1:2" x14ac:dyDescent="0.25">
      <c r="A2453" s="2">
        <v>3442</v>
      </c>
      <c r="B2453" s="2">
        <v>2498</v>
      </c>
    </row>
    <row r="2454" spans="1:2" x14ac:dyDescent="0.25">
      <c r="A2454" s="2">
        <v>2515</v>
      </c>
      <c r="B2454" s="2">
        <v>2499</v>
      </c>
    </row>
    <row r="2455" spans="1:2" x14ac:dyDescent="0.25">
      <c r="A2455" s="2">
        <v>1635</v>
      </c>
      <c r="B2455" s="2">
        <v>2500</v>
      </c>
    </row>
    <row r="2456" spans="1:2" x14ac:dyDescent="0.25">
      <c r="A2456" s="2">
        <v>2362</v>
      </c>
      <c r="B2456" s="2">
        <v>2501</v>
      </c>
    </row>
    <row r="2457" spans="1:2" x14ac:dyDescent="0.25">
      <c r="A2457" s="2">
        <v>3186</v>
      </c>
      <c r="B2457" s="2">
        <v>2502</v>
      </c>
    </row>
    <row r="2458" spans="1:2" x14ac:dyDescent="0.25">
      <c r="A2458" s="2">
        <v>742</v>
      </c>
      <c r="B2458" s="2">
        <v>2503</v>
      </c>
    </row>
    <row r="2459" spans="1:2" x14ac:dyDescent="0.25">
      <c r="A2459" s="2">
        <v>3115</v>
      </c>
      <c r="B2459" s="2">
        <v>2504</v>
      </c>
    </row>
    <row r="2460" spans="1:2" x14ac:dyDescent="0.25">
      <c r="A2460" s="2">
        <v>909</v>
      </c>
      <c r="B2460" s="2">
        <v>2505</v>
      </c>
    </row>
    <row r="2461" spans="1:2" x14ac:dyDescent="0.25">
      <c r="A2461" s="2">
        <v>778</v>
      </c>
      <c r="B2461" s="2">
        <v>2506</v>
      </c>
    </row>
    <row r="2462" spans="1:2" x14ac:dyDescent="0.25">
      <c r="A2462" s="2">
        <v>1868</v>
      </c>
      <c r="B2462" s="2">
        <v>2507</v>
      </c>
    </row>
    <row r="2463" spans="1:2" x14ac:dyDescent="0.25">
      <c r="A2463" s="2">
        <v>492</v>
      </c>
      <c r="B2463" s="2">
        <v>2508</v>
      </c>
    </row>
    <row r="2464" spans="1:2" x14ac:dyDescent="0.25">
      <c r="A2464" s="2">
        <v>1846</v>
      </c>
      <c r="B2464" s="2">
        <v>2509</v>
      </c>
    </row>
    <row r="2465" spans="1:2" x14ac:dyDescent="0.25">
      <c r="A2465" s="2">
        <v>2821</v>
      </c>
      <c r="B2465" s="2">
        <v>2510</v>
      </c>
    </row>
    <row r="2466" spans="1:2" x14ac:dyDescent="0.25">
      <c r="A2466" s="2">
        <v>2023</v>
      </c>
      <c r="B2466" s="2">
        <v>2511</v>
      </c>
    </row>
    <row r="2467" spans="1:2" x14ac:dyDescent="0.25">
      <c r="A2467" s="2">
        <v>1249</v>
      </c>
      <c r="B2467" s="2">
        <v>2512</v>
      </c>
    </row>
    <row r="2468" spans="1:2" x14ac:dyDescent="0.25">
      <c r="A2468" s="2">
        <v>2507</v>
      </c>
      <c r="B2468" s="2">
        <v>2513</v>
      </c>
    </row>
    <row r="2469" spans="1:2" x14ac:dyDescent="0.25">
      <c r="A2469" s="2">
        <v>2402</v>
      </c>
      <c r="B2469" s="2">
        <v>2514</v>
      </c>
    </row>
    <row r="2470" spans="1:2" x14ac:dyDescent="0.25">
      <c r="A2470" s="2">
        <v>1200</v>
      </c>
      <c r="B2470" s="2">
        <v>2515</v>
      </c>
    </row>
    <row r="2471" spans="1:2" x14ac:dyDescent="0.25">
      <c r="A2471" s="2">
        <v>407</v>
      </c>
      <c r="B2471" s="2">
        <v>2516</v>
      </c>
    </row>
    <row r="2472" spans="1:2" x14ac:dyDescent="0.25">
      <c r="A2472" s="2">
        <v>2655</v>
      </c>
      <c r="B2472" s="2">
        <v>2517</v>
      </c>
    </row>
    <row r="2473" spans="1:2" x14ac:dyDescent="0.25">
      <c r="A2473" s="2">
        <v>574</v>
      </c>
      <c r="B2473" s="2">
        <v>2518</v>
      </c>
    </row>
    <row r="2474" spans="1:2" x14ac:dyDescent="0.25">
      <c r="A2474" s="2">
        <v>1396</v>
      </c>
      <c r="B2474" s="2">
        <v>2519</v>
      </c>
    </row>
    <row r="2475" spans="1:2" x14ac:dyDescent="0.25">
      <c r="A2475" s="2">
        <v>2887</v>
      </c>
      <c r="B2475" s="2">
        <v>2520</v>
      </c>
    </row>
    <row r="2476" spans="1:2" x14ac:dyDescent="0.25">
      <c r="A2476" s="2">
        <v>2262</v>
      </c>
      <c r="B2476" s="2">
        <v>2521</v>
      </c>
    </row>
    <row r="2477" spans="1:2" x14ac:dyDescent="0.25">
      <c r="A2477" s="2">
        <v>1578</v>
      </c>
      <c r="B2477" s="2">
        <v>2522</v>
      </c>
    </row>
    <row r="2478" spans="1:2" x14ac:dyDescent="0.25">
      <c r="A2478" s="2">
        <v>634</v>
      </c>
      <c r="B2478" s="2">
        <v>2523</v>
      </c>
    </row>
    <row r="2479" spans="1:2" x14ac:dyDescent="0.25">
      <c r="A2479" s="2">
        <v>2123</v>
      </c>
      <c r="B2479" s="2">
        <v>2524</v>
      </c>
    </row>
    <row r="2480" spans="1:2" x14ac:dyDescent="0.25">
      <c r="A2480" s="2">
        <v>2121</v>
      </c>
      <c r="B2480" s="2">
        <v>2525</v>
      </c>
    </row>
    <row r="2481" spans="1:2" x14ac:dyDescent="0.25">
      <c r="A2481" s="2">
        <v>475</v>
      </c>
      <c r="B2481" s="2">
        <v>2526</v>
      </c>
    </row>
    <row r="2482" spans="1:2" x14ac:dyDescent="0.25">
      <c r="A2482" s="2">
        <v>2665</v>
      </c>
      <c r="B2482" s="2">
        <v>2527</v>
      </c>
    </row>
    <row r="2483" spans="1:2" x14ac:dyDescent="0.25">
      <c r="A2483" s="2">
        <v>1908</v>
      </c>
      <c r="B2483" s="2">
        <v>2528</v>
      </c>
    </row>
    <row r="2484" spans="1:2" x14ac:dyDescent="0.25">
      <c r="A2484" s="2">
        <v>2502</v>
      </c>
      <c r="B2484" s="2">
        <v>2529</v>
      </c>
    </row>
    <row r="2485" spans="1:2" x14ac:dyDescent="0.25">
      <c r="A2485" s="2">
        <v>1243</v>
      </c>
      <c r="B2485" s="2">
        <v>2530</v>
      </c>
    </row>
    <row r="2486" spans="1:2" x14ac:dyDescent="0.25">
      <c r="A2486" s="2">
        <v>1744</v>
      </c>
      <c r="B2486" s="2">
        <v>2531</v>
      </c>
    </row>
    <row r="2487" spans="1:2" x14ac:dyDescent="0.25">
      <c r="A2487" s="2">
        <v>3019</v>
      </c>
      <c r="B2487" s="2">
        <v>2532</v>
      </c>
    </row>
    <row r="2488" spans="1:2" x14ac:dyDescent="0.25">
      <c r="A2488" s="2">
        <v>1448</v>
      </c>
      <c r="B2488" s="2">
        <v>2533</v>
      </c>
    </row>
    <row r="2489" spans="1:2" x14ac:dyDescent="0.25">
      <c r="A2489" s="2">
        <v>1735</v>
      </c>
      <c r="B2489" s="2">
        <v>2534</v>
      </c>
    </row>
    <row r="2490" spans="1:2" x14ac:dyDescent="0.25">
      <c r="A2490" s="2">
        <v>1002</v>
      </c>
      <c r="B2490" s="2">
        <v>2535</v>
      </c>
    </row>
    <row r="2491" spans="1:2" x14ac:dyDescent="0.25">
      <c r="A2491" s="2">
        <v>2644</v>
      </c>
      <c r="B2491" s="2">
        <v>2536</v>
      </c>
    </row>
    <row r="2492" spans="1:2" x14ac:dyDescent="0.25">
      <c r="A2492" s="2">
        <v>1014</v>
      </c>
      <c r="B2492" s="2">
        <v>2537</v>
      </c>
    </row>
    <row r="2493" spans="1:2" x14ac:dyDescent="0.25">
      <c r="A2493" s="2">
        <v>2263</v>
      </c>
      <c r="B2493" s="2">
        <v>2538</v>
      </c>
    </row>
    <row r="2494" spans="1:2" x14ac:dyDescent="0.25">
      <c r="A2494" s="2">
        <v>1968</v>
      </c>
      <c r="B2494" s="2">
        <v>2539</v>
      </c>
    </row>
    <row r="2495" spans="1:2" x14ac:dyDescent="0.25">
      <c r="A2495" s="2">
        <v>660</v>
      </c>
      <c r="B2495" s="2">
        <v>2540</v>
      </c>
    </row>
    <row r="2496" spans="1:2" x14ac:dyDescent="0.25">
      <c r="A2496" s="2">
        <v>2257</v>
      </c>
      <c r="B2496" s="2">
        <v>2541</v>
      </c>
    </row>
    <row r="2497" spans="1:2" x14ac:dyDescent="0.25">
      <c r="A2497" s="2">
        <v>1675</v>
      </c>
      <c r="B2497" s="2">
        <v>2542</v>
      </c>
    </row>
    <row r="2498" spans="1:2" x14ac:dyDescent="0.25">
      <c r="A2498" s="2">
        <v>330</v>
      </c>
      <c r="B2498" s="2">
        <v>2543</v>
      </c>
    </row>
    <row r="2499" spans="1:2" x14ac:dyDescent="0.25">
      <c r="A2499" s="2">
        <v>616</v>
      </c>
      <c r="B2499" s="2">
        <v>2544</v>
      </c>
    </row>
    <row r="2500" spans="1:2" x14ac:dyDescent="0.25">
      <c r="A2500" s="2">
        <v>96</v>
      </c>
      <c r="B2500" s="2">
        <v>2545</v>
      </c>
    </row>
    <row r="2501" spans="1:2" x14ac:dyDescent="0.25">
      <c r="A2501" s="2">
        <v>1686</v>
      </c>
      <c r="B2501" s="2">
        <v>2546</v>
      </c>
    </row>
    <row r="2502" spans="1:2" x14ac:dyDescent="0.25">
      <c r="A2502" s="2">
        <v>720</v>
      </c>
      <c r="B2502" s="2">
        <v>2547</v>
      </c>
    </row>
    <row r="2503" spans="1:2" x14ac:dyDescent="0.25">
      <c r="A2503" s="2">
        <v>1807</v>
      </c>
      <c r="B2503" s="2">
        <v>2548</v>
      </c>
    </row>
    <row r="2504" spans="1:2" x14ac:dyDescent="0.25">
      <c r="A2504" s="2">
        <v>520</v>
      </c>
      <c r="B2504" s="2">
        <v>2549</v>
      </c>
    </row>
    <row r="2505" spans="1:2" x14ac:dyDescent="0.25">
      <c r="A2505" s="2">
        <v>3472</v>
      </c>
      <c r="B2505" s="2">
        <v>2550</v>
      </c>
    </row>
    <row r="2506" spans="1:2" x14ac:dyDescent="0.25">
      <c r="A2506" s="2">
        <v>1278</v>
      </c>
      <c r="B2506" s="2">
        <v>2551</v>
      </c>
    </row>
    <row r="2507" spans="1:2" x14ac:dyDescent="0.25">
      <c r="A2507" s="2">
        <v>275</v>
      </c>
      <c r="B2507" s="2">
        <v>2552</v>
      </c>
    </row>
    <row r="2508" spans="1:2" x14ac:dyDescent="0.25">
      <c r="A2508" s="2">
        <v>2623</v>
      </c>
      <c r="B2508" s="2">
        <v>2553</v>
      </c>
    </row>
    <row r="2509" spans="1:2" x14ac:dyDescent="0.25">
      <c r="A2509" s="2">
        <v>3037</v>
      </c>
      <c r="B2509" s="2">
        <v>2554</v>
      </c>
    </row>
    <row r="2510" spans="1:2" x14ac:dyDescent="0.25">
      <c r="A2510" s="2">
        <v>2728</v>
      </c>
      <c r="B2510" s="2">
        <v>2555</v>
      </c>
    </row>
    <row r="2511" spans="1:2" x14ac:dyDescent="0.25">
      <c r="A2511" s="2">
        <v>1049</v>
      </c>
      <c r="B2511" s="2">
        <v>2556</v>
      </c>
    </row>
    <row r="2512" spans="1:2" x14ac:dyDescent="0.25">
      <c r="A2512" s="2">
        <v>3263</v>
      </c>
      <c r="B2512" s="2">
        <v>2557</v>
      </c>
    </row>
    <row r="2513" spans="1:2" x14ac:dyDescent="0.25">
      <c r="A2513" s="2">
        <v>3086</v>
      </c>
      <c r="B2513" s="2">
        <v>2558</v>
      </c>
    </row>
    <row r="2514" spans="1:2" x14ac:dyDescent="0.25">
      <c r="A2514" s="2">
        <v>3443</v>
      </c>
      <c r="B2514" s="2">
        <v>2559</v>
      </c>
    </row>
    <row r="2515" spans="1:2" x14ac:dyDescent="0.25">
      <c r="A2515" s="2">
        <v>3442</v>
      </c>
      <c r="B2515" s="2">
        <v>2560</v>
      </c>
    </row>
    <row r="2516" spans="1:2" x14ac:dyDescent="0.25">
      <c r="A2516" s="2">
        <v>2256</v>
      </c>
      <c r="B2516" s="2">
        <v>2561</v>
      </c>
    </row>
    <row r="2517" spans="1:2" x14ac:dyDescent="0.25">
      <c r="A2517" s="2">
        <v>3325</v>
      </c>
      <c r="B2517" s="2">
        <v>2562</v>
      </c>
    </row>
    <row r="2518" spans="1:2" x14ac:dyDescent="0.25">
      <c r="A2518" s="2">
        <v>3435</v>
      </c>
      <c r="B2518" s="2">
        <v>2563</v>
      </c>
    </row>
    <row r="2519" spans="1:2" x14ac:dyDescent="0.25">
      <c r="A2519" s="2">
        <v>3448</v>
      </c>
      <c r="B2519" s="2">
        <v>2564</v>
      </c>
    </row>
    <row r="2520" spans="1:2" x14ac:dyDescent="0.25">
      <c r="A2520" s="2">
        <v>912</v>
      </c>
      <c r="B2520" s="2">
        <v>2565</v>
      </c>
    </row>
    <row r="2521" spans="1:2" x14ac:dyDescent="0.25">
      <c r="A2521" s="2">
        <v>2977</v>
      </c>
      <c r="B2521" s="2">
        <v>2566</v>
      </c>
    </row>
    <row r="2522" spans="1:2" x14ac:dyDescent="0.25">
      <c r="A2522" s="2">
        <v>1633</v>
      </c>
      <c r="B2522" s="2">
        <v>2567</v>
      </c>
    </row>
    <row r="2523" spans="1:2" x14ac:dyDescent="0.25">
      <c r="A2523" s="2">
        <v>330</v>
      </c>
      <c r="B2523" s="2">
        <v>2568</v>
      </c>
    </row>
    <row r="2524" spans="1:2" x14ac:dyDescent="0.25">
      <c r="A2524" s="2">
        <v>627</v>
      </c>
      <c r="B2524" s="2">
        <v>2569</v>
      </c>
    </row>
    <row r="2525" spans="1:2" x14ac:dyDescent="0.25">
      <c r="A2525" s="2">
        <v>2370</v>
      </c>
      <c r="B2525" s="2">
        <v>2570</v>
      </c>
    </row>
    <row r="2526" spans="1:2" x14ac:dyDescent="0.25">
      <c r="A2526" s="2">
        <v>2902</v>
      </c>
      <c r="B2526" s="2">
        <v>2571</v>
      </c>
    </row>
    <row r="2527" spans="1:2" x14ac:dyDescent="0.25">
      <c r="A2527" s="2">
        <v>173</v>
      </c>
      <c r="B2527" s="2">
        <v>2572</v>
      </c>
    </row>
    <row r="2528" spans="1:2" x14ac:dyDescent="0.25">
      <c r="A2528" s="2">
        <v>2535</v>
      </c>
      <c r="B2528" s="2">
        <v>2573</v>
      </c>
    </row>
    <row r="2529" spans="1:2" x14ac:dyDescent="0.25">
      <c r="A2529" s="2">
        <v>1970</v>
      </c>
      <c r="B2529" s="2">
        <v>2574</v>
      </c>
    </row>
    <row r="2530" spans="1:2" x14ac:dyDescent="0.25">
      <c r="A2530" s="2">
        <v>3107</v>
      </c>
      <c r="B2530" s="2">
        <v>2575</v>
      </c>
    </row>
    <row r="2531" spans="1:2" x14ac:dyDescent="0.25">
      <c r="A2531" s="2">
        <v>2539</v>
      </c>
      <c r="B2531" s="2">
        <v>2576</v>
      </c>
    </row>
    <row r="2532" spans="1:2" x14ac:dyDescent="0.25">
      <c r="A2532" s="2">
        <v>1459</v>
      </c>
      <c r="B2532" s="2">
        <v>2577</v>
      </c>
    </row>
    <row r="2533" spans="1:2" x14ac:dyDescent="0.25">
      <c r="A2533" s="2">
        <v>169</v>
      </c>
      <c r="B2533" s="2">
        <v>2578</v>
      </c>
    </row>
    <row r="2534" spans="1:2" x14ac:dyDescent="0.25">
      <c r="A2534" s="2">
        <v>406</v>
      </c>
      <c r="B2534" s="2">
        <v>2579</v>
      </c>
    </row>
    <row r="2535" spans="1:2" x14ac:dyDescent="0.25">
      <c r="A2535" s="2">
        <v>3350</v>
      </c>
      <c r="B2535" s="2">
        <v>2580</v>
      </c>
    </row>
    <row r="2536" spans="1:2" x14ac:dyDescent="0.25">
      <c r="A2536" s="2">
        <v>3199</v>
      </c>
      <c r="B2536" s="2">
        <v>2581</v>
      </c>
    </row>
    <row r="2537" spans="1:2" x14ac:dyDescent="0.25">
      <c r="A2537" s="2">
        <v>58</v>
      </c>
      <c r="B2537" s="2">
        <v>2582</v>
      </c>
    </row>
    <row r="2538" spans="1:2" x14ac:dyDescent="0.25">
      <c r="A2538" s="2">
        <v>179</v>
      </c>
      <c r="B2538" s="2">
        <v>2583</v>
      </c>
    </row>
    <row r="2539" spans="1:2" x14ac:dyDescent="0.25">
      <c r="A2539" s="2">
        <v>514</v>
      </c>
      <c r="B2539" s="2">
        <v>2584</v>
      </c>
    </row>
    <row r="2540" spans="1:2" x14ac:dyDescent="0.25">
      <c r="A2540" s="2">
        <v>984</v>
      </c>
      <c r="B2540" s="2">
        <v>2585</v>
      </c>
    </row>
    <row r="2541" spans="1:2" x14ac:dyDescent="0.25">
      <c r="A2541" s="2">
        <v>3247</v>
      </c>
      <c r="B2541" s="2">
        <v>2586</v>
      </c>
    </row>
    <row r="2542" spans="1:2" x14ac:dyDescent="0.25">
      <c r="A2542" s="2">
        <v>2330</v>
      </c>
      <c r="B2542" s="2">
        <v>2587</v>
      </c>
    </row>
    <row r="2543" spans="1:2" x14ac:dyDescent="0.25">
      <c r="A2543" s="2">
        <v>1683</v>
      </c>
      <c r="B2543" s="2">
        <v>2588</v>
      </c>
    </row>
    <row r="2544" spans="1:2" x14ac:dyDescent="0.25">
      <c r="A2544" s="2">
        <v>2966</v>
      </c>
      <c r="B2544" s="2">
        <v>2589</v>
      </c>
    </row>
    <row r="2545" spans="1:2" x14ac:dyDescent="0.25">
      <c r="A2545" s="2">
        <v>2332</v>
      </c>
      <c r="B2545" s="2">
        <v>2590</v>
      </c>
    </row>
    <row r="2546" spans="1:2" x14ac:dyDescent="0.25">
      <c r="A2546" s="2">
        <v>1273</v>
      </c>
      <c r="B2546" s="2">
        <v>2591</v>
      </c>
    </row>
    <row r="2547" spans="1:2" x14ac:dyDescent="0.25">
      <c r="A2547" s="2">
        <v>2653</v>
      </c>
      <c r="B2547" s="2">
        <v>2592</v>
      </c>
    </row>
    <row r="2548" spans="1:2" x14ac:dyDescent="0.25">
      <c r="A2548" s="2">
        <v>2938</v>
      </c>
      <c r="B2548" s="2">
        <v>2593</v>
      </c>
    </row>
    <row r="2549" spans="1:2" x14ac:dyDescent="0.25">
      <c r="A2549" s="2">
        <v>1937</v>
      </c>
      <c r="B2549" s="2">
        <v>2594</v>
      </c>
    </row>
    <row r="2550" spans="1:2" x14ac:dyDescent="0.25">
      <c r="A2550" s="2">
        <v>2071</v>
      </c>
      <c r="B2550" s="2">
        <v>2595</v>
      </c>
    </row>
    <row r="2551" spans="1:2" x14ac:dyDescent="0.25">
      <c r="A2551" s="2">
        <v>1324</v>
      </c>
      <c r="B2551" s="2">
        <v>2596</v>
      </c>
    </row>
    <row r="2552" spans="1:2" x14ac:dyDescent="0.25">
      <c r="A2552" s="2">
        <v>255</v>
      </c>
      <c r="B2552" s="2">
        <v>2597</v>
      </c>
    </row>
    <row r="2553" spans="1:2" x14ac:dyDescent="0.25">
      <c r="A2553" s="2">
        <v>2347</v>
      </c>
      <c r="B2553" s="2">
        <v>2598</v>
      </c>
    </row>
    <row r="2554" spans="1:2" x14ac:dyDescent="0.25">
      <c r="A2554" s="2">
        <v>1556</v>
      </c>
      <c r="B2554" s="2">
        <v>2600</v>
      </c>
    </row>
    <row r="2555" spans="1:2" x14ac:dyDescent="0.25">
      <c r="A2555" s="2">
        <v>1342</v>
      </c>
      <c r="B2555" s="2">
        <v>2602</v>
      </c>
    </row>
    <row r="2556" spans="1:2" x14ac:dyDescent="0.25">
      <c r="A2556" s="2">
        <v>1518</v>
      </c>
      <c r="B2556" s="2">
        <v>2603</v>
      </c>
    </row>
    <row r="2557" spans="1:2" x14ac:dyDescent="0.25">
      <c r="A2557" s="2">
        <v>2299</v>
      </c>
      <c r="B2557" s="2">
        <v>2604</v>
      </c>
    </row>
    <row r="2558" spans="1:2" x14ac:dyDescent="0.25">
      <c r="A2558" s="2">
        <v>548</v>
      </c>
      <c r="B2558" s="2">
        <v>2605</v>
      </c>
    </row>
    <row r="2559" spans="1:2" x14ac:dyDescent="0.25">
      <c r="A2559" s="2">
        <v>2319</v>
      </c>
      <c r="B2559" s="2">
        <v>2606</v>
      </c>
    </row>
    <row r="2560" spans="1:2" x14ac:dyDescent="0.25">
      <c r="A2560" s="2">
        <v>2352</v>
      </c>
      <c r="B2560" s="2">
        <v>2607</v>
      </c>
    </row>
    <row r="2561" spans="1:2" x14ac:dyDescent="0.25">
      <c r="A2561" s="2">
        <v>3437</v>
      </c>
      <c r="B2561" s="2">
        <v>2608</v>
      </c>
    </row>
    <row r="2562" spans="1:2" x14ac:dyDescent="0.25">
      <c r="A2562" s="2">
        <v>964</v>
      </c>
      <c r="B2562" s="2">
        <v>2609</v>
      </c>
    </row>
    <row r="2563" spans="1:2" x14ac:dyDescent="0.25">
      <c r="A2563" s="2">
        <v>605</v>
      </c>
      <c r="B2563" s="2">
        <v>2610</v>
      </c>
    </row>
    <row r="2564" spans="1:2" x14ac:dyDescent="0.25">
      <c r="A2564" s="2">
        <v>2260</v>
      </c>
      <c r="B2564" s="2">
        <v>2611</v>
      </c>
    </row>
    <row r="2565" spans="1:2" x14ac:dyDescent="0.25">
      <c r="A2565" s="2">
        <v>1836</v>
      </c>
      <c r="B2565" s="2">
        <v>2612</v>
      </c>
    </row>
    <row r="2566" spans="1:2" x14ac:dyDescent="0.25">
      <c r="A2566" s="2">
        <v>1074</v>
      </c>
      <c r="B2566" s="2">
        <v>2614</v>
      </c>
    </row>
    <row r="2567" spans="1:2" x14ac:dyDescent="0.25">
      <c r="A2567" s="2">
        <v>3104</v>
      </c>
      <c r="B2567" s="2">
        <v>2615</v>
      </c>
    </row>
    <row r="2568" spans="1:2" x14ac:dyDescent="0.25">
      <c r="A2568" s="2">
        <v>3052</v>
      </c>
      <c r="B2568" s="2">
        <v>2616</v>
      </c>
    </row>
    <row r="2569" spans="1:2" x14ac:dyDescent="0.25">
      <c r="A2569" s="2">
        <v>514</v>
      </c>
      <c r="B2569" s="2">
        <v>2617</v>
      </c>
    </row>
    <row r="2570" spans="1:2" x14ac:dyDescent="0.25">
      <c r="A2570" s="2">
        <v>1633</v>
      </c>
      <c r="B2570" s="2">
        <v>2618</v>
      </c>
    </row>
    <row r="2571" spans="1:2" x14ac:dyDescent="0.25">
      <c r="A2571" s="2">
        <v>1550</v>
      </c>
      <c r="B2571" s="2">
        <v>2619</v>
      </c>
    </row>
    <row r="2572" spans="1:2" x14ac:dyDescent="0.25">
      <c r="A2572" s="2">
        <v>2049</v>
      </c>
      <c r="B2572" s="2">
        <v>2620</v>
      </c>
    </row>
    <row r="2573" spans="1:2" x14ac:dyDescent="0.25">
      <c r="A2573" s="2">
        <v>1530</v>
      </c>
      <c r="B2573" s="2">
        <v>2621</v>
      </c>
    </row>
    <row r="2574" spans="1:2" x14ac:dyDescent="0.25">
      <c r="A2574" s="2">
        <v>1678</v>
      </c>
      <c r="B2574" s="2">
        <v>2622</v>
      </c>
    </row>
    <row r="2575" spans="1:2" x14ac:dyDescent="0.25">
      <c r="A2575" s="2">
        <v>674</v>
      </c>
      <c r="B2575" s="2">
        <v>2623</v>
      </c>
    </row>
    <row r="2576" spans="1:2" x14ac:dyDescent="0.25">
      <c r="A2576" s="2">
        <v>64</v>
      </c>
      <c r="B2576" s="2">
        <v>2624</v>
      </c>
    </row>
    <row r="2577" spans="1:2" x14ac:dyDescent="0.25">
      <c r="A2577" s="2">
        <v>1497</v>
      </c>
      <c r="B2577" s="2">
        <v>2625</v>
      </c>
    </row>
    <row r="2578" spans="1:2" x14ac:dyDescent="0.25">
      <c r="A2578" s="2">
        <v>873</v>
      </c>
      <c r="B2578" s="2">
        <v>2626</v>
      </c>
    </row>
    <row r="2579" spans="1:2" x14ac:dyDescent="0.25">
      <c r="A2579" s="2">
        <v>1025</v>
      </c>
      <c r="B2579" s="2">
        <v>2627</v>
      </c>
    </row>
    <row r="2580" spans="1:2" x14ac:dyDescent="0.25">
      <c r="A2580" s="2">
        <v>583</v>
      </c>
      <c r="B2580" s="2">
        <v>2628</v>
      </c>
    </row>
    <row r="2581" spans="1:2" x14ac:dyDescent="0.25">
      <c r="A2581" s="2">
        <v>3143</v>
      </c>
      <c r="B2581" s="2">
        <v>2629</v>
      </c>
    </row>
    <row r="2582" spans="1:2" x14ac:dyDescent="0.25">
      <c r="A2582" s="2">
        <v>1317</v>
      </c>
      <c r="B2582" s="2">
        <v>2630</v>
      </c>
    </row>
    <row r="2583" spans="1:2" x14ac:dyDescent="0.25">
      <c r="A2583" s="2">
        <v>1780</v>
      </c>
      <c r="B2583" s="2">
        <v>2631</v>
      </c>
    </row>
    <row r="2584" spans="1:2" x14ac:dyDescent="0.25">
      <c r="A2584" s="2">
        <v>799</v>
      </c>
      <c r="B2584" s="2">
        <v>2632</v>
      </c>
    </row>
    <row r="2585" spans="1:2" x14ac:dyDescent="0.25">
      <c r="A2585" s="2">
        <v>1161</v>
      </c>
      <c r="B2585" s="2">
        <v>2633</v>
      </c>
    </row>
    <row r="2586" spans="1:2" x14ac:dyDescent="0.25">
      <c r="A2586" s="2">
        <v>3292</v>
      </c>
      <c r="B2586" s="2">
        <v>2634</v>
      </c>
    </row>
    <row r="2587" spans="1:2" x14ac:dyDescent="0.25">
      <c r="A2587" s="2">
        <v>231</v>
      </c>
      <c r="B2587" s="2">
        <v>2635</v>
      </c>
    </row>
    <row r="2588" spans="1:2" x14ac:dyDescent="0.25">
      <c r="A2588" s="2">
        <v>2006</v>
      </c>
      <c r="B2588" s="2">
        <v>2636</v>
      </c>
    </row>
    <row r="2589" spans="1:2" x14ac:dyDescent="0.25">
      <c r="A2589" s="2">
        <v>684</v>
      </c>
      <c r="B2589" s="2">
        <v>2637</v>
      </c>
    </row>
    <row r="2590" spans="1:2" x14ac:dyDescent="0.25">
      <c r="A2590" s="2">
        <v>2761</v>
      </c>
      <c r="B2590" s="2">
        <v>2638</v>
      </c>
    </row>
    <row r="2591" spans="1:2" x14ac:dyDescent="0.25">
      <c r="A2591" s="2">
        <v>572</v>
      </c>
      <c r="B2591" s="2">
        <v>2639</v>
      </c>
    </row>
    <row r="2592" spans="1:2" x14ac:dyDescent="0.25">
      <c r="A2592" s="2">
        <v>3119</v>
      </c>
      <c r="B2592" s="2">
        <v>2640</v>
      </c>
    </row>
    <row r="2593" spans="1:2" x14ac:dyDescent="0.25">
      <c r="A2593" s="2">
        <v>2352</v>
      </c>
      <c r="B2593" s="2">
        <v>2641</v>
      </c>
    </row>
    <row r="2594" spans="1:2" x14ac:dyDescent="0.25">
      <c r="A2594" s="2">
        <v>2677</v>
      </c>
      <c r="B2594" s="2">
        <v>2642</v>
      </c>
    </row>
    <row r="2595" spans="1:2" x14ac:dyDescent="0.25">
      <c r="A2595" s="2">
        <v>518</v>
      </c>
      <c r="B2595" s="2">
        <v>2643</v>
      </c>
    </row>
    <row r="2596" spans="1:2" x14ac:dyDescent="0.25">
      <c r="A2596" s="2">
        <v>480</v>
      </c>
      <c r="B2596" s="2">
        <v>2644</v>
      </c>
    </row>
    <row r="2597" spans="1:2" x14ac:dyDescent="0.25">
      <c r="A2597" s="2">
        <v>918</v>
      </c>
      <c r="B2597" s="2">
        <v>2645</v>
      </c>
    </row>
    <row r="2598" spans="1:2" x14ac:dyDescent="0.25">
      <c r="A2598" s="2">
        <v>689</v>
      </c>
      <c r="B2598" s="2">
        <v>2646</v>
      </c>
    </row>
    <row r="2599" spans="1:2" x14ac:dyDescent="0.25">
      <c r="A2599" s="2">
        <v>1693</v>
      </c>
      <c r="B2599" s="2">
        <v>2647</v>
      </c>
    </row>
    <row r="2600" spans="1:2" x14ac:dyDescent="0.25">
      <c r="A2600" s="2">
        <v>623</v>
      </c>
      <c r="B2600" s="2">
        <v>2648</v>
      </c>
    </row>
    <row r="2601" spans="1:2" x14ac:dyDescent="0.25">
      <c r="A2601" s="2">
        <v>2675</v>
      </c>
      <c r="B2601" s="2">
        <v>2649</v>
      </c>
    </row>
    <row r="2602" spans="1:2" x14ac:dyDescent="0.25">
      <c r="A2602" s="2">
        <v>665</v>
      </c>
      <c r="B2602" s="2">
        <v>2650</v>
      </c>
    </row>
    <row r="2603" spans="1:2" x14ac:dyDescent="0.25">
      <c r="A2603" s="2">
        <v>203</v>
      </c>
      <c r="B2603" s="2">
        <v>2651</v>
      </c>
    </row>
    <row r="2604" spans="1:2" x14ac:dyDescent="0.25">
      <c r="A2604" s="2">
        <v>3287</v>
      </c>
      <c r="B2604" s="2">
        <v>2652</v>
      </c>
    </row>
    <row r="2605" spans="1:2" x14ac:dyDescent="0.25">
      <c r="A2605" s="2">
        <v>1024</v>
      </c>
      <c r="B2605" s="2">
        <v>2653</v>
      </c>
    </row>
    <row r="2606" spans="1:2" x14ac:dyDescent="0.25">
      <c r="A2606" s="2">
        <v>1787</v>
      </c>
      <c r="B2606" s="2">
        <v>2654</v>
      </c>
    </row>
    <row r="2607" spans="1:2" x14ac:dyDescent="0.25">
      <c r="A2607" s="2">
        <v>404</v>
      </c>
      <c r="B2607" s="2">
        <v>2655</v>
      </c>
    </row>
    <row r="2608" spans="1:2" x14ac:dyDescent="0.25">
      <c r="A2608" s="2">
        <v>3039</v>
      </c>
      <c r="B2608" s="2">
        <v>2656</v>
      </c>
    </row>
    <row r="2609" spans="1:2" x14ac:dyDescent="0.25">
      <c r="A2609" s="2">
        <v>30</v>
      </c>
      <c r="B2609" s="2">
        <v>2657</v>
      </c>
    </row>
    <row r="2610" spans="1:2" x14ac:dyDescent="0.25">
      <c r="A2610" s="2">
        <v>3190</v>
      </c>
      <c r="B2610" s="2">
        <v>2658</v>
      </c>
    </row>
    <row r="2611" spans="1:2" x14ac:dyDescent="0.25">
      <c r="A2611" s="2">
        <v>2118</v>
      </c>
      <c r="B2611" s="2">
        <v>2659</v>
      </c>
    </row>
    <row r="2612" spans="1:2" x14ac:dyDescent="0.25">
      <c r="A2612" s="2">
        <v>2704</v>
      </c>
      <c r="B2612" s="2">
        <v>2660</v>
      </c>
    </row>
    <row r="2613" spans="1:2" x14ac:dyDescent="0.25">
      <c r="A2613" s="2">
        <v>3466</v>
      </c>
      <c r="B2613" s="2">
        <v>2661</v>
      </c>
    </row>
    <row r="2614" spans="1:2" x14ac:dyDescent="0.25">
      <c r="A2614" s="2">
        <v>2347</v>
      </c>
      <c r="B2614" s="2">
        <v>2662</v>
      </c>
    </row>
    <row r="2615" spans="1:2" x14ac:dyDescent="0.25">
      <c r="A2615" s="2">
        <v>720</v>
      </c>
      <c r="B2615" s="2">
        <v>2663</v>
      </c>
    </row>
    <row r="2616" spans="1:2" x14ac:dyDescent="0.25">
      <c r="A2616" s="2">
        <v>129</v>
      </c>
      <c r="B2616" s="2">
        <v>2664</v>
      </c>
    </row>
    <row r="2617" spans="1:2" x14ac:dyDescent="0.25">
      <c r="A2617" s="2">
        <v>1584</v>
      </c>
      <c r="B2617" s="2">
        <v>2665</v>
      </c>
    </row>
    <row r="2618" spans="1:2" x14ac:dyDescent="0.25">
      <c r="A2618" s="2">
        <v>10</v>
      </c>
      <c r="B2618" s="2">
        <v>2666</v>
      </c>
    </row>
    <row r="2619" spans="1:2" x14ac:dyDescent="0.25">
      <c r="A2619" s="2">
        <v>1100</v>
      </c>
      <c r="B2619" s="2">
        <v>2667</v>
      </c>
    </row>
    <row r="2620" spans="1:2" x14ac:dyDescent="0.25">
      <c r="A2620" s="2">
        <v>2353</v>
      </c>
      <c r="B2620" s="2">
        <v>2668</v>
      </c>
    </row>
    <row r="2621" spans="1:2" x14ac:dyDescent="0.25">
      <c r="A2621" s="2">
        <v>666</v>
      </c>
      <c r="B2621" s="2">
        <v>2669</v>
      </c>
    </row>
    <row r="2622" spans="1:2" x14ac:dyDescent="0.25">
      <c r="A2622" s="2">
        <v>935</v>
      </c>
      <c r="B2622" s="2">
        <v>2670</v>
      </c>
    </row>
    <row r="2623" spans="1:2" x14ac:dyDescent="0.25">
      <c r="A2623" s="2">
        <v>1675</v>
      </c>
      <c r="B2623" s="2">
        <v>2671</v>
      </c>
    </row>
    <row r="2624" spans="1:2" x14ac:dyDescent="0.25">
      <c r="A2624" s="2">
        <v>2955</v>
      </c>
      <c r="B2624" s="2">
        <v>2672</v>
      </c>
    </row>
    <row r="2625" spans="1:2" x14ac:dyDescent="0.25">
      <c r="A2625" s="2">
        <v>1531</v>
      </c>
      <c r="B2625" s="2">
        <v>2673</v>
      </c>
    </row>
    <row r="2626" spans="1:2" x14ac:dyDescent="0.25">
      <c r="A2626" s="2">
        <v>980</v>
      </c>
      <c r="B2626" s="2">
        <v>2674</v>
      </c>
    </row>
    <row r="2627" spans="1:2" x14ac:dyDescent="0.25">
      <c r="A2627" s="2">
        <v>2963</v>
      </c>
      <c r="B2627" s="2">
        <v>2675</v>
      </c>
    </row>
    <row r="2628" spans="1:2" x14ac:dyDescent="0.25">
      <c r="A2628" s="2">
        <v>548</v>
      </c>
      <c r="B2628" s="2">
        <v>2676</v>
      </c>
    </row>
    <row r="2629" spans="1:2" x14ac:dyDescent="0.25">
      <c r="A2629" s="2">
        <v>1836</v>
      </c>
      <c r="B2629" s="2">
        <v>2677</v>
      </c>
    </row>
    <row r="2630" spans="1:2" x14ac:dyDescent="0.25">
      <c r="A2630" s="2">
        <v>2647</v>
      </c>
      <c r="B2630" s="2">
        <v>2679</v>
      </c>
    </row>
    <row r="2631" spans="1:2" x14ac:dyDescent="0.25">
      <c r="A2631" s="2">
        <v>1787</v>
      </c>
      <c r="B2631" s="2">
        <v>2680</v>
      </c>
    </row>
    <row r="2632" spans="1:2" x14ac:dyDescent="0.25">
      <c r="A2632" s="2">
        <v>2411</v>
      </c>
      <c r="B2632" s="2">
        <v>2681</v>
      </c>
    </row>
    <row r="2633" spans="1:2" x14ac:dyDescent="0.25">
      <c r="A2633" s="2">
        <v>1222</v>
      </c>
      <c r="B2633" s="2">
        <v>2682</v>
      </c>
    </row>
    <row r="2634" spans="1:2" x14ac:dyDescent="0.25">
      <c r="A2634" s="2">
        <v>1876</v>
      </c>
      <c r="B2634" s="2">
        <v>2683</v>
      </c>
    </row>
    <row r="2635" spans="1:2" x14ac:dyDescent="0.25">
      <c r="A2635" s="2">
        <v>3321</v>
      </c>
      <c r="B2635" s="2">
        <v>2684</v>
      </c>
    </row>
    <row r="2636" spans="1:2" x14ac:dyDescent="0.25">
      <c r="A2636" s="2">
        <v>1531</v>
      </c>
      <c r="B2636" s="2">
        <v>2685</v>
      </c>
    </row>
    <row r="2637" spans="1:2" x14ac:dyDescent="0.25">
      <c r="A2637" s="2">
        <v>1156</v>
      </c>
      <c r="B2637" s="2">
        <v>2686</v>
      </c>
    </row>
    <row r="2638" spans="1:2" x14ac:dyDescent="0.25">
      <c r="A2638" s="2">
        <v>691</v>
      </c>
      <c r="B2638" s="2">
        <v>2687</v>
      </c>
    </row>
    <row r="2639" spans="1:2" x14ac:dyDescent="0.25">
      <c r="A2639" s="2">
        <v>603</v>
      </c>
      <c r="B2639" s="2">
        <v>2688</v>
      </c>
    </row>
    <row r="2640" spans="1:2" x14ac:dyDescent="0.25">
      <c r="A2640" s="2">
        <v>2813</v>
      </c>
      <c r="B2640" s="2">
        <v>2689</v>
      </c>
    </row>
    <row r="2641" spans="1:2" x14ac:dyDescent="0.25">
      <c r="A2641" s="2">
        <v>1177</v>
      </c>
      <c r="B2641" s="2">
        <v>2690</v>
      </c>
    </row>
    <row r="2642" spans="1:2" x14ac:dyDescent="0.25">
      <c r="A2642" s="2">
        <v>2992</v>
      </c>
      <c r="B2642" s="2">
        <v>2691</v>
      </c>
    </row>
    <row r="2643" spans="1:2" x14ac:dyDescent="0.25">
      <c r="A2643" s="2">
        <v>3442</v>
      </c>
      <c r="B2643" s="2">
        <v>2692</v>
      </c>
    </row>
    <row r="2644" spans="1:2" x14ac:dyDescent="0.25">
      <c r="A2644" s="2">
        <v>916</v>
      </c>
      <c r="B2644" s="2">
        <v>2693</v>
      </c>
    </row>
    <row r="2645" spans="1:2" x14ac:dyDescent="0.25">
      <c r="A2645" s="2">
        <v>3261</v>
      </c>
      <c r="B2645" s="2">
        <v>2694</v>
      </c>
    </row>
    <row r="2646" spans="1:2" x14ac:dyDescent="0.25">
      <c r="A2646" s="2">
        <v>2123</v>
      </c>
      <c r="B2646" s="2">
        <v>2695</v>
      </c>
    </row>
    <row r="2647" spans="1:2" x14ac:dyDescent="0.25">
      <c r="A2647" s="2">
        <v>3386</v>
      </c>
      <c r="B2647" s="2">
        <v>2696</v>
      </c>
    </row>
    <row r="2648" spans="1:2" x14ac:dyDescent="0.25">
      <c r="A2648" s="2">
        <v>830</v>
      </c>
      <c r="B2648" s="2">
        <v>2697</v>
      </c>
    </row>
    <row r="2649" spans="1:2" x14ac:dyDescent="0.25">
      <c r="A2649" s="2">
        <v>3119</v>
      </c>
      <c r="B2649" s="2">
        <v>2698</v>
      </c>
    </row>
    <row r="2650" spans="1:2" x14ac:dyDescent="0.25">
      <c r="A2650" s="2">
        <v>2080</v>
      </c>
      <c r="B2650" s="2">
        <v>2699</v>
      </c>
    </row>
    <row r="2651" spans="1:2" x14ac:dyDescent="0.25">
      <c r="A2651" s="2">
        <v>1231</v>
      </c>
      <c r="B2651" s="2">
        <v>2700</v>
      </c>
    </row>
    <row r="2652" spans="1:2" x14ac:dyDescent="0.25">
      <c r="A2652" s="2">
        <v>970</v>
      </c>
      <c r="B2652" s="2">
        <v>2701</v>
      </c>
    </row>
    <row r="2653" spans="1:2" x14ac:dyDescent="0.25">
      <c r="A2653" s="2">
        <v>2470</v>
      </c>
      <c r="B2653" s="2">
        <v>2702</v>
      </c>
    </row>
    <row r="2654" spans="1:2" x14ac:dyDescent="0.25">
      <c r="A2654" s="2">
        <v>2680</v>
      </c>
      <c r="B2654" s="2">
        <v>2703</v>
      </c>
    </row>
    <row r="2655" spans="1:2" x14ac:dyDescent="0.25">
      <c r="A2655" s="2">
        <v>2841</v>
      </c>
      <c r="B2655" s="2">
        <v>2704</v>
      </c>
    </row>
    <row r="2656" spans="1:2" x14ac:dyDescent="0.25">
      <c r="A2656" s="2">
        <v>2713</v>
      </c>
      <c r="B2656" s="2">
        <v>2705</v>
      </c>
    </row>
    <row r="2657" spans="1:2" x14ac:dyDescent="0.25">
      <c r="A2657" s="2">
        <v>839</v>
      </c>
      <c r="B2657" s="2">
        <v>2706</v>
      </c>
    </row>
    <row r="2658" spans="1:2" x14ac:dyDescent="0.25">
      <c r="A2658" s="2">
        <v>3292</v>
      </c>
      <c r="B2658" s="2">
        <v>2707</v>
      </c>
    </row>
    <row r="2659" spans="1:2" x14ac:dyDescent="0.25">
      <c r="A2659" s="2">
        <v>568</v>
      </c>
      <c r="B2659" s="2">
        <v>2708</v>
      </c>
    </row>
    <row r="2660" spans="1:2" x14ac:dyDescent="0.25">
      <c r="A2660" s="2">
        <v>1011</v>
      </c>
      <c r="B2660" s="2">
        <v>2709</v>
      </c>
    </row>
    <row r="2661" spans="1:2" x14ac:dyDescent="0.25">
      <c r="A2661" s="2">
        <v>3121</v>
      </c>
      <c r="B2661" s="2">
        <v>2710</v>
      </c>
    </row>
    <row r="2662" spans="1:2" x14ac:dyDescent="0.25">
      <c r="A2662" s="2">
        <v>1700</v>
      </c>
      <c r="B2662" s="2">
        <v>2711</v>
      </c>
    </row>
    <row r="2663" spans="1:2" x14ac:dyDescent="0.25">
      <c r="A2663" s="2">
        <v>1110</v>
      </c>
      <c r="B2663" s="2">
        <v>2712</v>
      </c>
    </row>
    <row r="2664" spans="1:2" x14ac:dyDescent="0.25">
      <c r="A2664" s="2">
        <v>2601</v>
      </c>
      <c r="B2664" s="2">
        <v>2713</v>
      </c>
    </row>
    <row r="2665" spans="1:2" x14ac:dyDescent="0.25">
      <c r="A2665" s="2">
        <v>1951</v>
      </c>
      <c r="B2665" s="2">
        <v>2714</v>
      </c>
    </row>
    <row r="2666" spans="1:2" x14ac:dyDescent="0.25">
      <c r="A2666" s="2">
        <v>3026</v>
      </c>
      <c r="B2666" s="2">
        <v>2715</v>
      </c>
    </row>
    <row r="2667" spans="1:2" x14ac:dyDescent="0.25">
      <c r="A2667" s="2">
        <v>1470</v>
      </c>
      <c r="B2667" s="2">
        <v>2716</v>
      </c>
    </row>
    <row r="2668" spans="1:2" x14ac:dyDescent="0.25">
      <c r="A2668" s="2">
        <v>401</v>
      </c>
      <c r="B2668" s="2">
        <v>2717</v>
      </c>
    </row>
    <row r="2669" spans="1:2" x14ac:dyDescent="0.25">
      <c r="A2669" s="2">
        <v>362</v>
      </c>
      <c r="B2669" s="2">
        <v>2718</v>
      </c>
    </row>
    <row r="2670" spans="1:2" x14ac:dyDescent="0.25">
      <c r="A2670" s="2">
        <v>125</v>
      </c>
      <c r="B2670" s="2">
        <v>2719</v>
      </c>
    </row>
    <row r="2671" spans="1:2" x14ac:dyDescent="0.25">
      <c r="A2671" s="2">
        <v>1887</v>
      </c>
      <c r="B2671" s="2">
        <v>2720</v>
      </c>
    </row>
    <row r="2672" spans="1:2" x14ac:dyDescent="0.25">
      <c r="A2672" s="2">
        <v>3452</v>
      </c>
      <c r="B2672" s="2">
        <v>2721</v>
      </c>
    </row>
    <row r="2673" spans="1:2" x14ac:dyDescent="0.25">
      <c r="A2673" s="2">
        <v>1375</v>
      </c>
      <c r="B2673" s="2">
        <v>2722</v>
      </c>
    </row>
    <row r="2674" spans="1:2" x14ac:dyDescent="0.25">
      <c r="A2674" s="2">
        <v>3064</v>
      </c>
      <c r="B2674" s="2">
        <v>2723</v>
      </c>
    </row>
    <row r="2675" spans="1:2" x14ac:dyDescent="0.25">
      <c r="A2675" s="2">
        <v>1381</v>
      </c>
      <c r="B2675" s="2">
        <v>2724</v>
      </c>
    </row>
    <row r="2676" spans="1:2" x14ac:dyDescent="0.25">
      <c r="A2676" s="2">
        <v>2683</v>
      </c>
      <c r="B2676" s="2">
        <v>2725</v>
      </c>
    </row>
    <row r="2677" spans="1:2" x14ac:dyDescent="0.25">
      <c r="A2677" s="2">
        <v>3305</v>
      </c>
      <c r="B2677" s="2">
        <v>2726</v>
      </c>
    </row>
    <row r="2678" spans="1:2" x14ac:dyDescent="0.25">
      <c r="A2678" s="2">
        <v>912</v>
      </c>
      <c r="B2678" s="2">
        <v>2727</v>
      </c>
    </row>
    <row r="2679" spans="1:2" x14ac:dyDescent="0.25">
      <c r="A2679" s="2">
        <v>3034</v>
      </c>
      <c r="B2679" s="2">
        <v>2728</v>
      </c>
    </row>
    <row r="2680" spans="1:2" x14ac:dyDescent="0.25">
      <c r="A2680" s="2">
        <v>3199</v>
      </c>
      <c r="B2680" s="2">
        <v>2729</v>
      </c>
    </row>
    <row r="2681" spans="1:2" x14ac:dyDescent="0.25">
      <c r="A2681" s="2">
        <v>812</v>
      </c>
      <c r="B2681" s="2">
        <v>2730</v>
      </c>
    </row>
    <row r="2682" spans="1:2" x14ac:dyDescent="0.25">
      <c r="A2682" s="2">
        <v>1290</v>
      </c>
      <c r="B2682" s="2">
        <v>2731</v>
      </c>
    </row>
    <row r="2683" spans="1:2" x14ac:dyDescent="0.25">
      <c r="A2683" s="2">
        <v>1655</v>
      </c>
      <c r="B2683" s="2">
        <v>2732</v>
      </c>
    </row>
    <row r="2684" spans="1:2" x14ac:dyDescent="0.25">
      <c r="A2684" s="2">
        <v>81</v>
      </c>
      <c r="B2684" s="2">
        <v>2733</v>
      </c>
    </row>
    <row r="2685" spans="1:2" x14ac:dyDescent="0.25">
      <c r="A2685" s="2">
        <v>2184</v>
      </c>
      <c r="B2685" s="2">
        <v>2734</v>
      </c>
    </row>
    <row r="2686" spans="1:2" x14ac:dyDescent="0.25">
      <c r="A2686" s="2">
        <v>2258</v>
      </c>
      <c r="B2686" s="2">
        <v>2735</v>
      </c>
    </row>
    <row r="2687" spans="1:2" x14ac:dyDescent="0.25">
      <c r="A2687" s="2">
        <v>592</v>
      </c>
      <c r="B2687" s="2">
        <v>2736</v>
      </c>
    </row>
    <row r="2688" spans="1:2" x14ac:dyDescent="0.25">
      <c r="A2688" s="2">
        <v>864</v>
      </c>
      <c r="B2688" s="2">
        <v>2737</v>
      </c>
    </row>
    <row r="2689" spans="1:2" x14ac:dyDescent="0.25">
      <c r="A2689" s="2">
        <v>2678</v>
      </c>
      <c r="B2689" s="2">
        <v>2738</v>
      </c>
    </row>
    <row r="2690" spans="1:2" x14ac:dyDescent="0.25">
      <c r="A2690" s="2">
        <v>852</v>
      </c>
      <c r="B2690" s="2">
        <v>2739</v>
      </c>
    </row>
    <row r="2691" spans="1:2" x14ac:dyDescent="0.25">
      <c r="A2691" s="2">
        <v>2686</v>
      </c>
      <c r="B2691" s="2">
        <v>2740</v>
      </c>
    </row>
    <row r="2692" spans="1:2" x14ac:dyDescent="0.25">
      <c r="A2692" s="2">
        <v>50</v>
      </c>
      <c r="B2692" s="2">
        <v>2741</v>
      </c>
    </row>
    <row r="2693" spans="1:2" x14ac:dyDescent="0.25">
      <c r="A2693" s="2">
        <v>2411</v>
      </c>
      <c r="B2693" s="2">
        <v>2742</v>
      </c>
    </row>
    <row r="2694" spans="1:2" x14ac:dyDescent="0.25">
      <c r="A2694" s="2">
        <v>2829</v>
      </c>
      <c r="B2694" s="2">
        <v>2743</v>
      </c>
    </row>
    <row r="2695" spans="1:2" x14ac:dyDescent="0.25">
      <c r="A2695" s="2">
        <v>1278</v>
      </c>
      <c r="B2695" s="2">
        <v>2744</v>
      </c>
    </row>
    <row r="2696" spans="1:2" x14ac:dyDescent="0.25">
      <c r="A2696" s="2">
        <v>3442</v>
      </c>
      <c r="B2696" s="2">
        <v>2745</v>
      </c>
    </row>
    <row r="2697" spans="1:2" x14ac:dyDescent="0.25">
      <c r="A2697" s="2">
        <v>2470</v>
      </c>
      <c r="B2697" s="2">
        <v>2746</v>
      </c>
    </row>
    <row r="2698" spans="1:2" x14ac:dyDescent="0.25">
      <c r="A2698" s="2">
        <v>1520</v>
      </c>
      <c r="B2698" s="2">
        <v>2747</v>
      </c>
    </row>
    <row r="2699" spans="1:2" x14ac:dyDescent="0.25">
      <c r="A2699" s="2">
        <v>1552</v>
      </c>
      <c r="B2699" s="2">
        <v>2748</v>
      </c>
    </row>
    <row r="2700" spans="1:2" x14ac:dyDescent="0.25">
      <c r="A2700" s="2">
        <v>681</v>
      </c>
      <c r="B2700" s="2">
        <v>2749</v>
      </c>
    </row>
    <row r="2701" spans="1:2" x14ac:dyDescent="0.25">
      <c r="A2701" s="2">
        <v>2270</v>
      </c>
      <c r="B2701" s="2">
        <v>2750</v>
      </c>
    </row>
    <row r="2702" spans="1:2" x14ac:dyDescent="0.25">
      <c r="A2702" s="2">
        <v>620</v>
      </c>
      <c r="B2702" s="2">
        <v>2751</v>
      </c>
    </row>
    <row r="2703" spans="1:2" x14ac:dyDescent="0.25">
      <c r="A2703" s="2">
        <v>1342</v>
      </c>
      <c r="B2703" s="2">
        <v>2752</v>
      </c>
    </row>
    <row r="2704" spans="1:2" x14ac:dyDescent="0.25">
      <c r="A2704" s="2">
        <v>1630</v>
      </c>
      <c r="B2704" s="2">
        <v>2753</v>
      </c>
    </row>
    <row r="2705" spans="1:2" x14ac:dyDescent="0.25">
      <c r="A2705" s="2">
        <v>2332</v>
      </c>
      <c r="B2705" s="2">
        <v>2754</v>
      </c>
    </row>
    <row r="2706" spans="1:2" x14ac:dyDescent="0.25">
      <c r="A2706" s="2">
        <v>2148</v>
      </c>
      <c r="B2706" s="2">
        <v>2755</v>
      </c>
    </row>
    <row r="2707" spans="1:2" x14ac:dyDescent="0.25">
      <c r="A2707" s="2">
        <v>1179</v>
      </c>
      <c r="B2707" s="2">
        <v>2756</v>
      </c>
    </row>
    <row r="2708" spans="1:2" x14ac:dyDescent="0.25">
      <c r="A2708" s="2">
        <v>73</v>
      </c>
      <c r="B2708" s="2">
        <v>2757</v>
      </c>
    </row>
    <row r="2709" spans="1:2" x14ac:dyDescent="0.25">
      <c r="A2709" s="2">
        <v>725</v>
      </c>
      <c r="B2709" s="2">
        <v>2758</v>
      </c>
    </row>
    <row r="2710" spans="1:2" x14ac:dyDescent="0.25">
      <c r="A2710" s="2">
        <v>43</v>
      </c>
      <c r="B2710" s="2">
        <v>2759</v>
      </c>
    </row>
    <row r="2711" spans="1:2" x14ac:dyDescent="0.25">
      <c r="A2711" s="2">
        <v>1918</v>
      </c>
      <c r="B2711" s="2">
        <v>2760</v>
      </c>
    </row>
    <row r="2712" spans="1:2" x14ac:dyDescent="0.25">
      <c r="A2712" s="2">
        <v>47</v>
      </c>
      <c r="B2712" s="2">
        <v>2761</v>
      </c>
    </row>
    <row r="2713" spans="1:2" x14ac:dyDescent="0.25">
      <c r="A2713" s="2">
        <v>3414</v>
      </c>
      <c r="B2713" s="2">
        <v>2762</v>
      </c>
    </row>
    <row r="2714" spans="1:2" x14ac:dyDescent="0.25">
      <c r="A2714" s="2">
        <v>3108</v>
      </c>
      <c r="B2714" s="2">
        <v>2763</v>
      </c>
    </row>
    <row r="2715" spans="1:2" x14ac:dyDescent="0.25">
      <c r="A2715" s="2">
        <v>2956</v>
      </c>
      <c r="B2715" s="2">
        <v>2764</v>
      </c>
    </row>
    <row r="2716" spans="1:2" x14ac:dyDescent="0.25">
      <c r="A2716" s="2">
        <v>1370</v>
      </c>
      <c r="B2716" s="2">
        <v>2765</v>
      </c>
    </row>
    <row r="2717" spans="1:2" x14ac:dyDescent="0.25">
      <c r="A2717" s="2">
        <v>3032</v>
      </c>
      <c r="B2717" s="2">
        <v>2766</v>
      </c>
    </row>
    <row r="2718" spans="1:2" x14ac:dyDescent="0.25">
      <c r="A2718" s="2">
        <v>2074</v>
      </c>
      <c r="B2718" s="2">
        <v>2767</v>
      </c>
    </row>
    <row r="2719" spans="1:2" x14ac:dyDescent="0.25">
      <c r="A2719" s="2">
        <v>1011</v>
      </c>
      <c r="B2719" s="2">
        <v>2768</v>
      </c>
    </row>
    <row r="2720" spans="1:2" x14ac:dyDescent="0.25">
      <c r="A2720" s="2">
        <v>1470</v>
      </c>
      <c r="B2720" s="2">
        <v>2769</v>
      </c>
    </row>
    <row r="2721" spans="1:2" x14ac:dyDescent="0.25">
      <c r="A2721" s="2">
        <v>1907</v>
      </c>
      <c r="B2721" s="2">
        <v>2770</v>
      </c>
    </row>
    <row r="2722" spans="1:2" x14ac:dyDescent="0.25">
      <c r="A2722" s="2">
        <v>1072</v>
      </c>
      <c r="B2722" s="2">
        <v>2771</v>
      </c>
    </row>
    <row r="2723" spans="1:2" x14ac:dyDescent="0.25">
      <c r="A2723" s="2">
        <v>1330</v>
      </c>
      <c r="B2723" s="2">
        <v>2772</v>
      </c>
    </row>
    <row r="2724" spans="1:2" x14ac:dyDescent="0.25">
      <c r="A2724" s="2">
        <v>2507</v>
      </c>
      <c r="B2724" s="2">
        <v>2773</v>
      </c>
    </row>
    <row r="2725" spans="1:2" x14ac:dyDescent="0.25">
      <c r="A2725" s="2">
        <v>2198</v>
      </c>
      <c r="B2725" s="2">
        <v>2774</v>
      </c>
    </row>
    <row r="2726" spans="1:2" x14ac:dyDescent="0.25">
      <c r="A2726" s="2">
        <v>762</v>
      </c>
      <c r="B2726" s="2">
        <v>2775</v>
      </c>
    </row>
    <row r="2727" spans="1:2" x14ac:dyDescent="0.25">
      <c r="A2727" s="2">
        <v>2599</v>
      </c>
      <c r="B2727" s="2">
        <v>2776</v>
      </c>
    </row>
    <row r="2728" spans="1:2" x14ac:dyDescent="0.25">
      <c r="A2728" s="2">
        <v>353</v>
      </c>
      <c r="B2728" s="2">
        <v>2777</v>
      </c>
    </row>
    <row r="2729" spans="1:2" x14ac:dyDescent="0.25">
      <c r="A2729" s="2">
        <v>3496</v>
      </c>
      <c r="B2729" s="2">
        <v>2778</v>
      </c>
    </row>
    <row r="2730" spans="1:2" x14ac:dyDescent="0.25">
      <c r="A2730" s="2">
        <v>81</v>
      </c>
      <c r="B2730" s="2">
        <v>2779</v>
      </c>
    </row>
    <row r="2731" spans="1:2" x14ac:dyDescent="0.25">
      <c r="A2731" s="2">
        <v>2470</v>
      </c>
      <c r="B2731" s="2">
        <v>2780</v>
      </c>
    </row>
    <row r="2732" spans="1:2" x14ac:dyDescent="0.25">
      <c r="A2732" s="2">
        <v>64</v>
      </c>
      <c r="B2732" s="2">
        <v>2781</v>
      </c>
    </row>
    <row r="2733" spans="1:2" x14ac:dyDescent="0.25">
      <c r="A2733" s="2">
        <v>689</v>
      </c>
      <c r="B2733" s="2">
        <v>2782</v>
      </c>
    </row>
    <row r="2734" spans="1:2" x14ac:dyDescent="0.25">
      <c r="A2734" s="2">
        <v>1081</v>
      </c>
      <c r="B2734" s="2">
        <v>2783</v>
      </c>
    </row>
    <row r="2735" spans="1:2" x14ac:dyDescent="0.25">
      <c r="A2735" s="2">
        <v>2790</v>
      </c>
      <c r="B2735" s="2">
        <v>2784</v>
      </c>
    </row>
    <row r="2736" spans="1:2" x14ac:dyDescent="0.25">
      <c r="A2736" s="2">
        <v>2570</v>
      </c>
      <c r="B2736" s="2">
        <v>2785</v>
      </c>
    </row>
    <row r="2737" spans="1:2" x14ac:dyDescent="0.25">
      <c r="A2737" s="2">
        <v>3239</v>
      </c>
      <c r="B2737" s="2">
        <v>2786</v>
      </c>
    </row>
    <row r="2738" spans="1:2" x14ac:dyDescent="0.25">
      <c r="A2738" s="2">
        <v>535</v>
      </c>
      <c r="B2738" s="2">
        <v>2787</v>
      </c>
    </row>
    <row r="2739" spans="1:2" x14ac:dyDescent="0.25">
      <c r="A2739" s="2">
        <v>384</v>
      </c>
      <c r="B2739" s="2">
        <v>2788</v>
      </c>
    </row>
    <row r="2740" spans="1:2" x14ac:dyDescent="0.25">
      <c r="A2740" s="2">
        <v>565</v>
      </c>
      <c r="B2740" s="2">
        <v>2789</v>
      </c>
    </row>
    <row r="2741" spans="1:2" x14ac:dyDescent="0.25">
      <c r="A2741" s="2">
        <v>3199</v>
      </c>
      <c r="B2741" s="2">
        <v>2790</v>
      </c>
    </row>
    <row r="2742" spans="1:2" x14ac:dyDescent="0.25">
      <c r="A2742" s="2">
        <v>742</v>
      </c>
      <c r="B2742" s="2">
        <v>2791</v>
      </c>
    </row>
    <row r="2743" spans="1:2" x14ac:dyDescent="0.25">
      <c r="A2743" s="2">
        <v>384</v>
      </c>
      <c r="B2743" s="2">
        <v>2792</v>
      </c>
    </row>
    <row r="2744" spans="1:2" x14ac:dyDescent="0.25">
      <c r="A2744" s="2">
        <v>3158</v>
      </c>
      <c r="B2744" s="2">
        <v>2793</v>
      </c>
    </row>
    <row r="2745" spans="1:2" x14ac:dyDescent="0.25">
      <c r="A2745" s="2">
        <v>1939</v>
      </c>
      <c r="B2745" s="2">
        <v>2794</v>
      </c>
    </row>
    <row r="2746" spans="1:2" x14ac:dyDescent="0.25">
      <c r="A2746" s="2">
        <v>207</v>
      </c>
      <c r="B2746" s="2">
        <v>2795</v>
      </c>
    </row>
    <row r="2747" spans="1:2" x14ac:dyDescent="0.25">
      <c r="A2747" s="2">
        <v>2204</v>
      </c>
      <c r="B2747" s="2">
        <v>2796</v>
      </c>
    </row>
    <row r="2748" spans="1:2" x14ac:dyDescent="0.25">
      <c r="A2748" s="2">
        <v>2311</v>
      </c>
      <c r="B2748" s="2">
        <v>2798</v>
      </c>
    </row>
    <row r="2749" spans="1:2" x14ac:dyDescent="0.25">
      <c r="A2749" s="2">
        <v>1303</v>
      </c>
      <c r="B2749" s="2">
        <v>2799</v>
      </c>
    </row>
    <row r="2750" spans="1:2" x14ac:dyDescent="0.25">
      <c r="A2750" s="2">
        <v>2323</v>
      </c>
      <c r="B2750" s="2">
        <v>2800</v>
      </c>
    </row>
    <row r="2751" spans="1:2" x14ac:dyDescent="0.25">
      <c r="A2751" s="2">
        <v>2798</v>
      </c>
      <c r="B2751" s="2">
        <v>2801</v>
      </c>
    </row>
    <row r="2752" spans="1:2" x14ac:dyDescent="0.25">
      <c r="A2752" s="2">
        <v>2464</v>
      </c>
      <c r="B2752" s="2">
        <v>2802</v>
      </c>
    </row>
    <row r="2753" spans="1:2" x14ac:dyDescent="0.25">
      <c r="A2753" s="2">
        <v>1702</v>
      </c>
      <c r="B2753" s="2">
        <v>2803</v>
      </c>
    </row>
    <row r="2754" spans="1:2" x14ac:dyDescent="0.25">
      <c r="A2754" s="2">
        <v>2196</v>
      </c>
      <c r="B2754" s="2">
        <v>2804</v>
      </c>
    </row>
    <row r="2755" spans="1:2" x14ac:dyDescent="0.25">
      <c r="A2755" s="2">
        <v>2916</v>
      </c>
      <c r="B2755" s="2">
        <v>2805</v>
      </c>
    </row>
    <row r="2756" spans="1:2" x14ac:dyDescent="0.25">
      <c r="A2756" s="2">
        <v>54</v>
      </c>
      <c r="B2756" s="2">
        <v>2806</v>
      </c>
    </row>
    <row r="2757" spans="1:2" x14ac:dyDescent="0.25">
      <c r="A2757" s="2">
        <v>140</v>
      </c>
      <c r="B2757" s="2">
        <v>2807</v>
      </c>
    </row>
    <row r="2758" spans="1:2" x14ac:dyDescent="0.25">
      <c r="A2758" s="2">
        <v>632</v>
      </c>
      <c r="B2758" s="2">
        <v>2808</v>
      </c>
    </row>
    <row r="2759" spans="1:2" x14ac:dyDescent="0.25">
      <c r="A2759" s="2">
        <v>2190</v>
      </c>
      <c r="B2759" s="2">
        <v>2809</v>
      </c>
    </row>
    <row r="2760" spans="1:2" x14ac:dyDescent="0.25">
      <c r="A2760" s="2">
        <v>1815</v>
      </c>
      <c r="B2760" s="2">
        <v>2810</v>
      </c>
    </row>
    <row r="2761" spans="1:2" x14ac:dyDescent="0.25">
      <c r="A2761" s="2">
        <v>639</v>
      </c>
      <c r="B2761" s="2">
        <v>2811</v>
      </c>
    </row>
    <row r="2762" spans="1:2" x14ac:dyDescent="0.25">
      <c r="A2762" s="2">
        <v>2749</v>
      </c>
      <c r="B2762" s="2">
        <v>2812</v>
      </c>
    </row>
    <row r="2763" spans="1:2" x14ac:dyDescent="0.25">
      <c r="A2763" s="2">
        <v>2388</v>
      </c>
      <c r="B2763" s="2">
        <v>2813</v>
      </c>
    </row>
    <row r="2764" spans="1:2" x14ac:dyDescent="0.25">
      <c r="A2764" s="2">
        <v>204</v>
      </c>
      <c r="B2764" s="2">
        <v>2814</v>
      </c>
    </row>
    <row r="2765" spans="1:2" x14ac:dyDescent="0.25">
      <c r="A2765" s="2">
        <v>399</v>
      </c>
      <c r="B2765" s="2">
        <v>2815</v>
      </c>
    </row>
    <row r="2766" spans="1:2" x14ac:dyDescent="0.25">
      <c r="A2766" s="2">
        <v>2556</v>
      </c>
      <c r="B2766" s="2">
        <v>2816</v>
      </c>
    </row>
    <row r="2767" spans="1:2" x14ac:dyDescent="0.25">
      <c r="A2767" s="2">
        <v>3287</v>
      </c>
      <c r="B2767" s="2">
        <v>2817</v>
      </c>
    </row>
    <row r="2768" spans="1:2" x14ac:dyDescent="0.25">
      <c r="A2768" s="2">
        <v>1395</v>
      </c>
      <c r="B2768" s="2">
        <v>2818</v>
      </c>
    </row>
    <row r="2769" spans="1:2" x14ac:dyDescent="0.25">
      <c r="A2769" s="2">
        <v>2204</v>
      </c>
      <c r="B2769" s="2">
        <v>2819</v>
      </c>
    </row>
    <row r="2770" spans="1:2" x14ac:dyDescent="0.25">
      <c r="A2770" s="2">
        <v>2169</v>
      </c>
      <c r="B2770" s="2">
        <v>2820</v>
      </c>
    </row>
    <row r="2771" spans="1:2" x14ac:dyDescent="0.25">
      <c r="A2771" s="2">
        <v>1218</v>
      </c>
      <c r="B2771" s="2">
        <v>2821</v>
      </c>
    </row>
    <row r="2772" spans="1:2" x14ac:dyDescent="0.25">
      <c r="A2772" s="2">
        <v>2256</v>
      </c>
      <c r="B2772" s="2">
        <v>2822</v>
      </c>
    </row>
    <row r="2773" spans="1:2" x14ac:dyDescent="0.25">
      <c r="A2773" s="2">
        <v>2233</v>
      </c>
      <c r="B2773" s="2">
        <v>2823</v>
      </c>
    </row>
    <row r="2774" spans="1:2" x14ac:dyDescent="0.25">
      <c r="A2774" s="2">
        <v>1569</v>
      </c>
      <c r="B2774" s="2">
        <v>2824</v>
      </c>
    </row>
    <row r="2775" spans="1:2" x14ac:dyDescent="0.25">
      <c r="A2775" s="2">
        <v>902</v>
      </c>
      <c r="B2775" s="2">
        <v>2825</v>
      </c>
    </row>
    <row r="2776" spans="1:2" x14ac:dyDescent="0.25">
      <c r="A2776" s="2">
        <v>637</v>
      </c>
      <c r="B2776" s="2">
        <v>2826</v>
      </c>
    </row>
    <row r="2777" spans="1:2" x14ac:dyDescent="0.25">
      <c r="A2777" s="2">
        <v>1482</v>
      </c>
      <c r="B2777" s="2">
        <v>2827</v>
      </c>
    </row>
    <row r="2778" spans="1:2" x14ac:dyDescent="0.25">
      <c r="A2778" s="2">
        <v>897</v>
      </c>
      <c r="B2778" s="2">
        <v>2828</v>
      </c>
    </row>
    <row r="2779" spans="1:2" x14ac:dyDescent="0.25">
      <c r="A2779" s="2">
        <v>3131</v>
      </c>
      <c r="B2779" s="2">
        <v>2829</v>
      </c>
    </row>
    <row r="2780" spans="1:2" x14ac:dyDescent="0.25">
      <c r="A2780" s="2">
        <v>1839</v>
      </c>
      <c r="B2780" s="2">
        <v>2830</v>
      </c>
    </row>
    <row r="2781" spans="1:2" x14ac:dyDescent="0.25">
      <c r="A2781" s="2">
        <v>223</v>
      </c>
      <c r="B2781" s="2">
        <v>2831</v>
      </c>
    </row>
    <row r="2782" spans="1:2" x14ac:dyDescent="0.25">
      <c r="A2782" s="2">
        <v>1110</v>
      </c>
      <c r="B2782" s="2">
        <v>2832</v>
      </c>
    </row>
    <row r="2783" spans="1:2" x14ac:dyDescent="0.25">
      <c r="A2783" s="2">
        <v>1928</v>
      </c>
      <c r="B2783" s="2">
        <v>2833</v>
      </c>
    </row>
    <row r="2784" spans="1:2" x14ac:dyDescent="0.25">
      <c r="A2784" s="2">
        <v>1927</v>
      </c>
      <c r="B2784" s="2">
        <v>2834</v>
      </c>
    </row>
    <row r="2785" spans="1:2" x14ac:dyDescent="0.25">
      <c r="A2785" s="2">
        <v>74</v>
      </c>
      <c r="B2785" s="2">
        <v>2835</v>
      </c>
    </row>
    <row r="2786" spans="1:2" x14ac:dyDescent="0.25">
      <c r="A2786" s="2">
        <v>1290</v>
      </c>
      <c r="B2786" s="2">
        <v>2836</v>
      </c>
    </row>
    <row r="2787" spans="1:2" x14ac:dyDescent="0.25">
      <c r="A2787" s="2">
        <v>1375</v>
      </c>
      <c r="B2787" s="2">
        <v>2837</v>
      </c>
    </row>
    <row r="2788" spans="1:2" x14ac:dyDescent="0.25">
      <c r="A2788" s="2">
        <v>1609</v>
      </c>
      <c r="B2788" s="2">
        <v>2838</v>
      </c>
    </row>
    <row r="2789" spans="1:2" x14ac:dyDescent="0.25">
      <c r="A2789" s="2">
        <v>2977</v>
      </c>
      <c r="B2789" s="2">
        <v>2839</v>
      </c>
    </row>
    <row r="2790" spans="1:2" x14ac:dyDescent="0.25">
      <c r="A2790" s="2">
        <v>3412</v>
      </c>
      <c r="B2790" s="2">
        <v>2840</v>
      </c>
    </row>
    <row r="2791" spans="1:2" x14ac:dyDescent="0.25">
      <c r="A2791" s="2">
        <v>939</v>
      </c>
      <c r="B2791" s="2">
        <v>2841</v>
      </c>
    </row>
    <row r="2792" spans="1:2" x14ac:dyDescent="0.25">
      <c r="A2792" s="2">
        <v>2456</v>
      </c>
      <c r="B2792" s="2">
        <v>2842</v>
      </c>
    </row>
    <row r="2793" spans="1:2" x14ac:dyDescent="0.25">
      <c r="A2793" s="2">
        <v>1396</v>
      </c>
      <c r="B2793" s="2">
        <v>2843</v>
      </c>
    </row>
    <row r="2794" spans="1:2" x14ac:dyDescent="0.25">
      <c r="A2794" s="2">
        <v>2700</v>
      </c>
      <c r="B2794" s="2">
        <v>2844</v>
      </c>
    </row>
    <row r="2795" spans="1:2" x14ac:dyDescent="0.25">
      <c r="A2795" s="2">
        <v>1036</v>
      </c>
      <c r="B2795" s="2">
        <v>2845</v>
      </c>
    </row>
    <row r="2796" spans="1:2" x14ac:dyDescent="0.25">
      <c r="A2796" s="2">
        <v>2627</v>
      </c>
      <c r="B2796" s="2">
        <v>2846</v>
      </c>
    </row>
    <row r="2797" spans="1:2" x14ac:dyDescent="0.25">
      <c r="A2797" s="2">
        <v>2761</v>
      </c>
      <c r="B2797" s="2">
        <v>2847</v>
      </c>
    </row>
    <row r="2798" spans="1:2" x14ac:dyDescent="0.25">
      <c r="A2798" s="2">
        <v>1908</v>
      </c>
      <c r="B2798" s="2">
        <v>2848</v>
      </c>
    </row>
    <row r="2799" spans="1:2" x14ac:dyDescent="0.25">
      <c r="A2799" s="2">
        <v>681</v>
      </c>
      <c r="B2799" s="2">
        <v>2849</v>
      </c>
    </row>
    <row r="2800" spans="1:2" x14ac:dyDescent="0.25">
      <c r="A2800" s="2">
        <v>910</v>
      </c>
      <c r="B2800" s="2">
        <v>2850</v>
      </c>
    </row>
    <row r="2801" spans="1:2" x14ac:dyDescent="0.25">
      <c r="A2801" s="2">
        <v>1326</v>
      </c>
      <c r="B2801" s="2">
        <v>2851</v>
      </c>
    </row>
    <row r="2802" spans="1:2" x14ac:dyDescent="0.25">
      <c r="A2802" s="2">
        <v>2841</v>
      </c>
      <c r="B2802" s="2">
        <v>2852</v>
      </c>
    </row>
    <row r="2803" spans="1:2" x14ac:dyDescent="0.25">
      <c r="A2803" s="2">
        <v>1795</v>
      </c>
      <c r="B2803" s="2">
        <v>2853</v>
      </c>
    </row>
    <row r="2804" spans="1:2" x14ac:dyDescent="0.25">
      <c r="A2804" s="2">
        <v>1521</v>
      </c>
      <c r="B2804" s="2">
        <v>2854</v>
      </c>
    </row>
    <row r="2805" spans="1:2" x14ac:dyDescent="0.25">
      <c r="A2805" s="2">
        <v>1443</v>
      </c>
      <c r="B2805" s="2">
        <v>2855</v>
      </c>
    </row>
    <row r="2806" spans="1:2" x14ac:dyDescent="0.25">
      <c r="A2806" s="2">
        <v>2069</v>
      </c>
      <c r="B2806" s="2">
        <v>2856</v>
      </c>
    </row>
    <row r="2807" spans="1:2" x14ac:dyDescent="0.25">
      <c r="A2807" s="2">
        <v>3331</v>
      </c>
      <c r="B2807" s="2">
        <v>2857</v>
      </c>
    </row>
    <row r="2808" spans="1:2" x14ac:dyDescent="0.25">
      <c r="A2808" s="2">
        <v>3034</v>
      </c>
      <c r="B2808" s="2">
        <v>2858</v>
      </c>
    </row>
    <row r="2809" spans="1:2" x14ac:dyDescent="0.25">
      <c r="A2809" s="2">
        <v>1253</v>
      </c>
      <c r="B2809" s="2">
        <v>2859</v>
      </c>
    </row>
    <row r="2810" spans="1:2" x14ac:dyDescent="0.25">
      <c r="A2810" s="2">
        <v>799</v>
      </c>
      <c r="B2810" s="2">
        <v>2860</v>
      </c>
    </row>
    <row r="2811" spans="1:2" x14ac:dyDescent="0.25">
      <c r="A2811" s="2">
        <v>681</v>
      </c>
      <c r="B2811" s="2">
        <v>2861</v>
      </c>
    </row>
    <row r="2812" spans="1:2" x14ac:dyDescent="0.25">
      <c r="A2812" s="2">
        <v>1593</v>
      </c>
      <c r="B2812" s="2">
        <v>2862</v>
      </c>
    </row>
    <row r="2813" spans="1:2" x14ac:dyDescent="0.25">
      <c r="A2813" s="2">
        <v>3102</v>
      </c>
      <c r="B2813" s="2">
        <v>2863</v>
      </c>
    </row>
    <row r="2814" spans="1:2" x14ac:dyDescent="0.25">
      <c r="A2814" s="2">
        <v>347</v>
      </c>
      <c r="B2814" s="2">
        <v>2864</v>
      </c>
    </row>
    <row r="2815" spans="1:2" x14ac:dyDescent="0.25">
      <c r="A2815" s="2">
        <v>2033</v>
      </c>
      <c r="B2815" s="2">
        <v>2866</v>
      </c>
    </row>
    <row r="2816" spans="1:2" x14ac:dyDescent="0.25">
      <c r="A2816" s="2">
        <v>2565</v>
      </c>
      <c r="B2816" s="2">
        <v>2867</v>
      </c>
    </row>
    <row r="2817" spans="1:2" x14ac:dyDescent="0.25">
      <c r="A2817" s="2">
        <v>3115</v>
      </c>
      <c r="B2817" s="2">
        <v>2868</v>
      </c>
    </row>
    <row r="2818" spans="1:2" x14ac:dyDescent="0.25">
      <c r="A2818" s="2">
        <v>1439</v>
      </c>
      <c r="B2818" s="2">
        <v>2869</v>
      </c>
    </row>
    <row r="2819" spans="1:2" x14ac:dyDescent="0.25">
      <c r="A2819" s="2">
        <v>3056</v>
      </c>
      <c r="B2819" s="2">
        <v>2870</v>
      </c>
    </row>
    <row r="2820" spans="1:2" x14ac:dyDescent="0.25">
      <c r="A2820" s="2">
        <v>3435</v>
      </c>
      <c r="B2820" s="2">
        <v>2871</v>
      </c>
    </row>
    <row r="2821" spans="1:2" x14ac:dyDescent="0.25">
      <c r="A2821" s="2">
        <v>3382</v>
      </c>
      <c r="B2821" s="2">
        <v>2872</v>
      </c>
    </row>
    <row r="2822" spans="1:2" x14ac:dyDescent="0.25">
      <c r="A2822" s="2">
        <v>2530</v>
      </c>
      <c r="B2822" s="2">
        <v>2873</v>
      </c>
    </row>
    <row r="2823" spans="1:2" x14ac:dyDescent="0.25">
      <c r="A2823" s="2">
        <v>526</v>
      </c>
      <c r="B2823" s="2">
        <v>2874</v>
      </c>
    </row>
    <row r="2824" spans="1:2" x14ac:dyDescent="0.25">
      <c r="A2824" s="2">
        <v>1002</v>
      </c>
      <c r="B2824" s="2">
        <v>2875</v>
      </c>
    </row>
    <row r="2825" spans="1:2" x14ac:dyDescent="0.25">
      <c r="A2825" s="2">
        <v>2916</v>
      </c>
      <c r="B2825" s="2">
        <v>2876</v>
      </c>
    </row>
    <row r="2826" spans="1:2" x14ac:dyDescent="0.25">
      <c r="A2826" s="2">
        <v>2093</v>
      </c>
      <c r="B2826" s="2">
        <v>2877</v>
      </c>
    </row>
    <row r="2827" spans="1:2" x14ac:dyDescent="0.25">
      <c r="A2827" s="2">
        <v>1845</v>
      </c>
      <c r="B2827" s="2">
        <v>2878</v>
      </c>
    </row>
    <row r="2828" spans="1:2" x14ac:dyDescent="0.25">
      <c r="A2828" s="2">
        <v>3499</v>
      </c>
      <c r="B2828" s="2">
        <v>2879</v>
      </c>
    </row>
    <row r="2829" spans="1:2" x14ac:dyDescent="0.25">
      <c r="A2829" s="2">
        <v>2309</v>
      </c>
      <c r="B2829" s="2">
        <v>2880</v>
      </c>
    </row>
    <row r="2830" spans="1:2" x14ac:dyDescent="0.25">
      <c r="A2830" s="2">
        <v>2487</v>
      </c>
      <c r="B2830" s="2">
        <v>2881</v>
      </c>
    </row>
    <row r="2831" spans="1:2" x14ac:dyDescent="0.25">
      <c r="A2831" s="2">
        <v>3196</v>
      </c>
      <c r="B2831" s="2">
        <v>2882</v>
      </c>
    </row>
    <row r="2832" spans="1:2" x14ac:dyDescent="0.25">
      <c r="A2832" s="2">
        <v>1229</v>
      </c>
      <c r="B2832" s="2">
        <v>2883</v>
      </c>
    </row>
    <row r="2833" spans="1:2" x14ac:dyDescent="0.25">
      <c r="A2833" s="2">
        <v>1649</v>
      </c>
      <c r="B2833" s="2">
        <v>2884</v>
      </c>
    </row>
    <row r="2834" spans="1:2" x14ac:dyDescent="0.25">
      <c r="A2834" s="2">
        <v>1028</v>
      </c>
      <c r="B2834" s="2">
        <v>2885</v>
      </c>
    </row>
    <row r="2835" spans="1:2" x14ac:dyDescent="0.25">
      <c r="A2835" s="2">
        <v>3275</v>
      </c>
      <c r="B2835" s="2">
        <v>2886</v>
      </c>
    </row>
    <row r="2836" spans="1:2" x14ac:dyDescent="0.25">
      <c r="A2836" s="2">
        <v>940</v>
      </c>
      <c r="B2836" s="2">
        <v>2888</v>
      </c>
    </row>
    <row r="2837" spans="1:2" x14ac:dyDescent="0.25">
      <c r="A2837" s="2">
        <v>497</v>
      </c>
      <c r="B2837" s="2">
        <v>2889</v>
      </c>
    </row>
    <row r="2838" spans="1:2" x14ac:dyDescent="0.25">
      <c r="A2838" s="2">
        <v>2737</v>
      </c>
      <c r="B2838" s="2">
        <v>2890</v>
      </c>
    </row>
    <row r="2839" spans="1:2" x14ac:dyDescent="0.25">
      <c r="A2839" s="2">
        <v>290</v>
      </c>
      <c r="B2839" s="2">
        <v>2891</v>
      </c>
    </row>
    <row r="2840" spans="1:2" x14ac:dyDescent="0.25">
      <c r="A2840" s="2">
        <v>400</v>
      </c>
      <c r="B2840" s="2">
        <v>2892</v>
      </c>
    </row>
    <row r="2841" spans="1:2" x14ac:dyDescent="0.25">
      <c r="A2841" s="2">
        <v>10</v>
      </c>
      <c r="B2841" s="2">
        <v>2893</v>
      </c>
    </row>
    <row r="2842" spans="1:2" x14ac:dyDescent="0.25">
      <c r="A2842" s="2">
        <v>2198</v>
      </c>
      <c r="B2842" s="2">
        <v>2894</v>
      </c>
    </row>
    <row r="2843" spans="1:2" x14ac:dyDescent="0.25">
      <c r="A2843" s="2">
        <v>3357</v>
      </c>
      <c r="B2843" s="2">
        <v>2895</v>
      </c>
    </row>
    <row r="2844" spans="1:2" x14ac:dyDescent="0.25">
      <c r="A2844" s="2">
        <v>3242</v>
      </c>
      <c r="B2844" s="2">
        <v>2896</v>
      </c>
    </row>
    <row r="2845" spans="1:2" x14ac:dyDescent="0.25">
      <c r="A2845" s="2">
        <v>1907</v>
      </c>
      <c r="B2845" s="2">
        <v>2897</v>
      </c>
    </row>
    <row r="2846" spans="1:2" x14ac:dyDescent="0.25">
      <c r="A2846" s="2">
        <v>2121</v>
      </c>
      <c r="B2846" s="2">
        <v>2898</v>
      </c>
    </row>
    <row r="2847" spans="1:2" x14ac:dyDescent="0.25">
      <c r="A2847" s="2">
        <v>1822</v>
      </c>
      <c r="B2847" s="2">
        <v>2899</v>
      </c>
    </row>
    <row r="2848" spans="1:2" x14ac:dyDescent="0.25">
      <c r="A2848" s="2">
        <v>2268</v>
      </c>
      <c r="B2848" s="2">
        <v>2900</v>
      </c>
    </row>
    <row r="2849" spans="1:2" x14ac:dyDescent="0.25">
      <c r="A2849" s="2">
        <v>520</v>
      </c>
      <c r="B2849" s="2">
        <v>2901</v>
      </c>
    </row>
    <row r="2850" spans="1:2" x14ac:dyDescent="0.25">
      <c r="A2850" s="2">
        <v>3484</v>
      </c>
      <c r="B2850" s="2">
        <v>2902</v>
      </c>
    </row>
    <row r="2851" spans="1:2" x14ac:dyDescent="0.25">
      <c r="A2851" s="2">
        <v>1406</v>
      </c>
      <c r="B2851" s="2">
        <v>2903</v>
      </c>
    </row>
    <row r="2852" spans="1:2" x14ac:dyDescent="0.25">
      <c r="A2852" s="2">
        <v>324</v>
      </c>
      <c r="B2852" s="2">
        <v>2904</v>
      </c>
    </row>
    <row r="2853" spans="1:2" x14ac:dyDescent="0.25">
      <c r="A2853" s="2">
        <v>2557</v>
      </c>
      <c r="B2853" s="2">
        <v>2905</v>
      </c>
    </row>
    <row r="2854" spans="1:2" x14ac:dyDescent="0.25">
      <c r="A2854" s="2">
        <v>2636</v>
      </c>
      <c r="B2854" s="2">
        <v>2906</v>
      </c>
    </row>
    <row r="2855" spans="1:2" x14ac:dyDescent="0.25">
      <c r="A2855" s="2">
        <v>1859</v>
      </c>
      <c r="B2855" s="2">
        <v>2907</v>
      </c>
    </row>
    <row r="2856" spans="1:2" x14ac:dyDescent="0.25">
      <c r="A2856" s="2">
        <v>981</v>
      </c>
      <c r="B2856" s="2">
        <v>2908</v>
      </c>
    </row>
    <row r="2857" spans="1:2" x14ac:dyDescent="0.25">
      <c r="A2857" s="2">
        <v>491</v>
      </c>
      <c r="B2857" s="2">
        <v>2909</v>
      </c>
    </row>
    <row r="2858" spans="1:2" x14ac:dyDescent="0.25">
      <c r="A2858" s="2">
        <v>3406</v>
      </c>
      <c r="B2858" s="2">
        <v>2910</v>
      </c>
    </row>
    <row r="2859" spans="1:2" x14ac:dyDescent="0.25">
      <c r="A2859" s="2">
        <v>1454</v>
      </c>
      <c r="B2859" s="2">
        <v>2911</v>
      </c>
    </row>
    <row r="2860" spans="1:2" x14ac:dyDescent="0.25">
      <c r="A2860" s="2">
        <v>1582</v>
      </c>
      <c r="B2860" s="2">
        <v>2912</v>
      </c>
    </row>
    <row r="2861" spans="1:2" x14ac:dyDescent="0.25">
      <c r="A2861" s="2">
        <v>346</v>
      </c>
      <c r="B2861" s="2">
        <v>2913</v>
      </c>
    </row>
    <row r="2862" spans="1:2" x14ac:dyDescent="0.25">
      <c r="A2862" s="2">
        <v>1788</v>
      </c>
      <c r="B2862" s="2">
        <v>2914</v>
      </c>
    </row>
    <row r="2863" spans="1:2" x14ac:dyDescent="0.25">
      <c r="A2863" s="2">
        <v>996</v>
      </c>
      <c r="B2863" s="2">
        <v>2915</v>
      </c>
    </row>
    <row r="2864" spans="1:2" x14ac:dyDescent="0.25">
      <c r="A2864" s="2">
        <v>3094</v>
      </c>
      <c r="B2864" s="2">
        <v>2916</v>
      </c>
    </row>
    <row r="2865" spans="1:2" x14ac:dyDescent="0.25">
      <c r="A2865" s="2">
        <v>370</v>
      </c>
      <c r="B2865" s="2">
        <v>2917</v>
      </c>
    </row>
    <row r="2866" spans="1:2" x14ac:dyDescent="0.25">
      <c r="A2866" s="2">
        <v>1034</v>
      </c>
      <c r="B2866" s="2">
        <v>2918</v>
      </c>
    </row>
    <row r="2867" spans="1:2" x14ac:dyDescent="0.25">
      <c r="A2867" s="2">
        <v>897</v>
      </c>
      <c r="B2867" s="2">
        <v>2919</v>
      </c>
    </row>
    <row r="2868" spans="1:2" x14ac:dyDescent="0.25">
      <c r="A2868" s="2">
        <v>1764</v>
      </c>
      <c r="B2868" s="2">
        <v>2920</v>
      </c>
    </row>
    <row r="2869" spans="1:2" x14ac:dyDescent="0.25">
      <c r="A2869" s="2">
        <v>3403</v>
      </c>
      <c r="B2869" s="2">
        <v>2921</v>
      </c>
    </row>
    <row r="2870" spans="1:2" x14ac:dyDescent="0.25">
      <c r="A2870" s="2">
        <v>2728</v>
      </c>
      <c r="B2870" s="2">
        <v>2922</v>
      </c>
    </row>
    <row r="2871" spans="1:2" x14ac:dyDescent="0.25">
      <c r="A2871" s="2">
        <v>346</v>
      </c>
      <c r="B2871" s="2">
        <v>2923</v>
      </c>
    </row>
    <row r="2872" spans="1:2" x14ac:dyDescent="0.25">
      <c r="A2872" s="2">
        <v>1613</v>
      </c>
      <c r="B2872" s="2">
        <v>2924</v>
      </c>
    </row>
    <row r="2873" spans="1:2" x14ac:dyDescent="0.25">
      <c r="A2873" s="2">
        <v>2196</v>
      </c>
      <c r="B2873" s="2">
        <v>2925</v>
      </c>
    </row>
    <row r="2874" spans="1:2" x14ac:dyDescent="0.25">
      <c r="A2874" s="2">
        <v>3220</v>
      </c>
      <c r="B2874" s="2">
        <v>2926</v>
      </c>
    </row>
    <row r="2875" spans="1:2" x14ac:dyDescent="0.25">
      <c r="A2875" s="2">
        <v>729</v>
      </c>
      <c r="B2875" s="2">
        <v>2927</v>
      </c>
    </row>
    <row r="2876" spans="1:2" x14ac:dyDescent="0.25">
      <c r="A2876" s="2">
        <v>1297</v>
      </c>
      <c r="B2876" s="2">
        <v>2928</v>
      </c>
    </row>
    <row r="2877" spans="1:2" x14ac:dyDescent="0.25">
      <c r="A2877" s="2">
        <v>610</v>
      </c>
      <c r="B2877" s="2">
        <v>2929</v>
      </c>
    </row>
    <row r="2878" spans="1:2" x14ac:dyDescent="0.25">
      <c r="A2878" s="2">
        <v>2700</v>
      </c>
      <c r="B2878" s="2">
        <v>2930</v>
      </c>
    </row>
    <row r="2879" spans="1:2" x14ac:dyDescent="0.25">
      <c r="A2879" s="2">
        <v>1034</v>
      </c>
      <c r="B2879" s="2">
        <v>2931</v>
      </c>
    </row>
    <row r="2880" spans="1:2" x14ac:dyDescent="0.25">
      <c r="A2880" s="2">
        <v>1091</v>
      </c>
      <c r="B2880" s="2">
        <v>2932</v>
      </c>
    </row>
    <row r="2881" spans="1:2" x14ac:dyDescent="0.25">
      <c r="A2881" s="2">
        <v>2509</v>
      </c>
      <c r="B2881" s="2">
        <v>2933</v>
      </c>
    </row>
    <row r="2882" spans="1:2" x14ac:dyDescent="0.25">
      <c r="A2882" s="2">
        <v>1968</v>
      </c>
      <c r="B2882" s="2">
        <v>2934</v>
      </c>
    </row>
    <row r="2883" spans="1:2" x14ac:dyDescent="0.25">
      <c r="A2883" s="2">
        <v>2786</v>
      </c>
      <c r="B2883" s="2">
        <v>2935</v>
      </c>
    </row>
    <row r="2884" spans="1:2" x14ac:dyDescent="0.25">
      <c r="A2884" s="2">
        <v>491</v>
      </c>
      <c r="B2884" s="2">
        <v>2936</v>
      </c>
    </row>
    <row r="2885" spans="1:2" x14ac:dyDescent="0.25">
      <c r="A2885" s="2">
        <v>3367</v>
      </c>
      <c r="B2885" s="2">
        <v>2937</v>
      </c>
    </row>
    <row r="2886" spans="1:2" x14ac:dyDescent="0.25">
      <c r="A2886" s="2">
        <v>130</v>
      </c>
      <c r="B2886" s="2">
        <v>2938</v>
      </c>
    </row>
    <row r="2887" spans="1:2" x14ac:dyDescent="0.25">
      <c r="A2887" s="2">
        <v>821</v>
      </c>
      <c r="B2887" s="2">
        <v>2939</v>
      </c>
    </row>
    <row r="2888" spans="1:2" x14ac:dyDescent="0.25">
      <c r="A2888" s="2">
        <v>3406</v>
      </c>
      <c r="B2888" s="2">
        <v>2940</v>
      </c>
    </row>
    <row r="2889" spans="1:2" x14ac:dyDescent="0.25">
      <c r="A2889" s="2">
        <v>508</v>
      </c>
      <c r="B2889" s="2">
        <v>2941</v>
      </c>
    </row>
    <row r="2890" spans="1:2" x14ac:dyDescent="0.25">
      <c r="A2890" s="2">
        <v>1872</v>
      </c>
      <c r="B2890" s="2">
        <v>2942</v>
      </c>
    </row>
    <row r="2891" spans="1:2" x14ac:dyDescent="0.25">
      <c r="A2891" s="2">
        <v>1697</v>
      </c>
      <c r="B2891" s="2">
        <v>2943</v>
      </c>
    </row>
    <row r="2892" spans="1:2" x14ac:dyDescent="0.25">
      <c r="A2892" s="2">
        <v>3438</v>
      </c>
      <c r="B2892" s="2">
        <v>2944</v>
      </c>
    </row>
    <row r="2893" spans="1:2" x14ac:dyDescent="0.25">
      <c r="A2893" s="2">
        <v>1590</v>
      </c>
      <c r="B2893" s="2">
        <v>2945</v>
      </c>
    </row>
    <row r="2894" spans="1:2" x14ac:dyDescent="0.25">
      <c r="A2894" s="2">
        <v>3043</v>
      </c>
      <c r="B2894" s="2">
        <v>2946</v>
      </c>
    </row>
    <row r="2895" spans="1:2" x14ac:dyDescent="0.25">
      <c r="A2895" s="2">
        <v>347</v>
      </c>
      <c r="B2895" s="2">
        <v>2947</v>
      </c>
    </row>
    <row r="2896" spans="1:2" x14ac:dyDescent="0.25">
      <c r="A2896" s="2">
        <v>2294</v>
      </c>
      <c r="B2896" s="2">
        <v>2948</v>
      </c>
    </row>
    <row r="2897" spans="1:2" x14ac:dyDescent="0.25">
      <c r="A2897" s="2">
        <v>778</v>
      </c>
      <c r="B2897" s="2">
        <v>2949</v>
      </c>
    </row>
    <row r="2898" spans="1:2" x14ac:dyDescent="0.25">
      <c r="A2898" s="2">
        <v>368</v>
      </c>
      <c r="B2898" s="2">
        <v>2950</v>
      </c>
    </row>
    <row r="2899" spans="1:2" x14ac:dyDescent="0.25">
      <c r="A2899" s="2">
        <v>2803</v>
      </c>
      <c r="B2899" s="2">
        <v>2951</v>
      </c>
    </row>
    <row r="2900" spans="1:2" x14ac:dyDescent="0.25">
      <c r="A2900" s="2">
        <v>2423</v>
      </c>
      <c r="B2900" s="2">
        <v>2952</v>
      </c>
    </row>
    <row r="2901" spans="1:2" x14ac:dyDescent="0.25">
      <c r="A2901" s="2">
        <v>58</v>
      </c>
      <c r="B2901" s="2">
        <v>2953</v>
      </c>
    </row>
    <row r="2902" spans="1:2" x14ac:dyDescent="0.25">
      <c r="A2902" s="2">
        <v>1004</v>
      </c>
      <c r="B2902" s="2">
        <v>2954</v>
      </c>
    </row>
    <row r="2903" spans="1:2" x14ac:dyDescent="0.25">
      <c r="A2903" s="2">
        <v>1822</v>
      </c>
      <c r="B2903" s="2">
        <v>2955</v>
      </c>
    </row>
    <row r="2904" spans="1:2" x14ac:dyDescent="0.25">
      <c r="A2904" s="2">
        <v>1170</v>
      </c>
      <c r="B2904" s="2">
        <v>2956</v>
      </c>
    </row>
    <row r="2905" spans="1:2" x14ac:dyDescent="0.25">
      <c r="A2905" s="2">
        <v>2204</v>
      </c>
      <c r="B2905" s="2">
        <v>2957</v>
      </c>
    </row>
    <row r="2906" spans="1:2" x14ac:dyDescent="0.25">
      <c r="A2906" s="2">
        <v>1444</v>
      </c>
      <c r="B2906" s="2">
        <v>2958</v>
      </c>
    </row>
    <row r="2907" spans="1:2" x14ac:dyDescent="0.25">
      <c r="A2907" s="2">
        <v>2719</v>
      </c>
      <c r="B2907" s="2">
        <v>2959</v>
      </c>
    </row>
    <row r="2908" spans="1:2" x14ac:dyDescent="0.25">
      <c r="A2908" s="2">
        <v>1694</v>
      </c>
      <c r="B2908" s="2">
        <v>2960</v>
      </c>
    </row>
    <row r="2909" spans="1:2" x14ac:dyDescent="0.25">
      <c r="A2909" s="2">
        <v>2361</v>
      </c>
      <c r="B2909" s="2">
        <v>2961</v>
      </c>
    </row>
    <row r="2910" spans="1:2" x14ac:dyDescent="0.25">
      <c r="A2910" s="2">
        <v>2984</v>
      </c>
      <c r="B2910" s="2">
        <v>2962</v>
      </c>
    </row>
    <row r="2911" spans="1:2" x14ac:dyDescent="0.25">
      <c r="A2911" s="2">
        <v>58</v>
      </c>
      <c r="B2911" s="2">
        <v>2963</v>
      </c>
    </row>
    <row r="2912" spans="1:2" x14ac:dyDescent="0.25">
      <c r="A2912" s="2">
        <v>1183</v>
      </c>
      <c r="B2912" s="2">
        <v>2964</v>
      </c>
    </row>
    <row r="2913" spans="1:2" x14ac:dyDescent="0.25">
      <c r="A2913" s="2">
        <v>2145</v>
      </c>
      <c r="B2913" s="2">
        <v>2965</v>
      </c>
    </row>
    <row r="2914" spans="1:2" x14ac:dyDescent="0.25">
      <c r="A2914" s="2">
        <v>1413</v>
      </c>
      <c r="B2914" s="2">
        <v>2966</v>
      </c>
    </row>
    <row r="2915" spans="1:2" x14ac:dyDescent="0.25">
      <c r="A2915" s="2">
        <v>1449</v>
      </c>
      <c r="B2915" s="2">
        <v>2967</v>
      </c>
    </row>
    <row r="2916" spans="1:2" x14ac:dyDescent="0.25">
      <c r="A2916" s="2">
        <v>3499</v>
      </c>
      <c r="B2916" s="2">
        <v>2968</v>
      </c>
    </row>
    <row r="2917" spans="1:2" x14ac:dyDescent="0.25">
      <c r="A2917" s="2">
        <v>13</v>
      </c>
      <c r="B2917" s="2">
        <v>2969</v>
      </c>
    </row>
    <row r="2918" spans="1:2" x14ac:dyDescent="0.25">
      <c r="A2918" s="2">
        <v>1582</v>
      </c>
      <c r="B2918" s="2">
        <v>2970</v>
      </c>
    </row>
    <row r="2919" spans="1:2" x14ac:dyDescent="0.25">
      <c r="A2919" s="2">
        <v>3285</v>
      </c>
      <c r="B2919" s="2">
        <v>2971</v>
      </c>
    </row>
    <row r="2920" spans="1:2" x14ac:dyDescent="0.25">
      <c r="A2920" s="2">
        <v>2737</v>
      </c>
      <c r="B2920" s="2">
        <v>2972</v>
      </c>
    </row>
    <row r="2921" spans="1:2" x14ac:dyDescent="0.25">
      <c r="A2921" s="2">
        <v>1210</v>
      </c>
      <c r="B2921" s="2">
        <v>2973</v>
      </c>
    </row>
    <row r="2922" spans="1:2" x14ac:dyDescent="0.25">
      <c r="A2922" s="2">
        <v>138</v>
      </c>
      <c r="B2922" s="2">
        <v>2974</v>
      </c>
    </row>
    <row r="2923" spans="1:2" x14ac:dyDescent="0.25">
      <c r="A2923" s="2">
        <v>3464</v>
      </c>
      <c r="B2923" s="2">
        <v>2975</v>
      </c>
    </row>
    <row r="2924" spans="1:2" x14ac:dyDescent="0.25">
      <c r="A2924" s="2">
        <v>1761</v>
      </c>
      <c r="B2924" s="2">
        <v>2976</v>
      </c>
    </row>
    <row r="2925" spans="1:2" x14ac:dyDescent="0.25">
      <c r="A2925" s="2">
        <v>1735</v>
      </c>
      <c r="B2925" s="2">
        <v>2977</v>
      </c>
    </row>
    <row r="2926" spans="1:2" x14ac:dyDescent="0.25">
      <c r="A2926" s="2">
        <v>1727</v>
      </c>
      <c r="B2926" s="2">
        <v>2978</v>
      </c>
    </row>
    <row r="2927" spans="1:2" x14ac:dyDescent="0.25">
      <c r="A2927" s="2">
        <v>1217</v>
      </c>
      <c r="B2927" s="2">
        <v>2979</v>
      </c>
    </row>
    <row r="2928" spans="1:2" x14ac:dyDescent="0.25">
      <c r="A2928" s="2">
        <v>2037</v>
      </c>
      <c r="B2928" s="2">
        <v>2980</v>
      </c>
    </row>
    <row r="2929" spans="1:2" x14ac:dyDescent="0.25">
      <c r="A2929" s="2">
        <v>3487</v>
      </c>
      <c r="B2929" s="2">
        <v>2981</v>
      </c>
    </row>
    <row r="2930" spans="1:2" x14ac:dyDescent="0.25">
      <c r="A2930" s="2">
        <v>1457</v>
      </c>
      <c r="B2930" s="2">
        <v>2982</v>
      </c>
    </row>
    <row r="2931" spans="1:2" x14ac:dyDescent="0.25">
      <c r="A2931" s="2">
        <v>790</v>
      </c>
      <c r="B2931" s="2">
        <v>2983</v>
      </c>
    </row>
    <row r="2932" spans="1:2" x14ac:dyDescent="0.25">
      <c r="A2932" s="2">
        <v>518</v>
      </c>
      <c r="B2932" s="2">
        <v>2984</v>
      </c>
    </row>
    <row r="2933" spans="1:2" x14ac:dyDescent="0.25">
      <c r="A2933" s="2">
        <v>2332</v>
      </c>
      <c r="B2933" s="2">
        <v>2985</v>
      </c>
    </row>
    <row r="2934" spans="1:2" x14ac:dyDescent="0.25">
      <c r="A2934" s="2">
        <v>1023</v>
      </c>
      <c r="B2934" s="2">
        <v>2986</v>
      </c>
    </row>
    <row r="2935" spans="1:2" x14ac:dyDescent="0.25">
      <c r="A2935" s="2">
        <v>2983</v>
      </c>
      <c r="B2935" s="2">
        <v>2987</v>
      </c>
    </row>
    <row r="2936" spans="1:2" x14ac:dyDescent="0.25">
      <c r="A2936" s="2">
        <v>888</v>
      </c>
      <c r="B2936" s="2">
        <v>2988</v>
      </c>
    </row>
    <row r="2937" spans="1:2" x14ac:dyDescent="0.25">
      <c r="A2937" s="2">
        <v>203</v>
      </c>
      <c r="B2937" s="2">
        <v>2989</v>
      </c>
    </row>
    <row r="2938" spans="1:2" x14ac:dyDescent="0.25">
      <c r="A2938" s="2">
        <v>409</v>
      </c>
      <c r="B2938" s="2">
        <v>2990</v>
      </c>
    </row>
    <row r="2939" spans="1:2" x14ac:dyDescent="0.25">
      <c r="A2939" s="2">
        <v>2902</v>
      </c>
      <c r="B2939" s="2">
        <v>2991</v>
      </c>
    </row>
    <row r="2940" spans="1:2" x14ac:dyDescent="0.25">
      <c r="A2940" s="2">
        <v>2613</v>
      </c>
      <c r="B2940" s="2">
        <v>2992</v>
      </c>
    </row>
    <row r="2941" spans="1:2" x14ac:dyDescent="0.25">
      <c r="A2941" s="2">
        <v>2949</v>
      </c>
      <c r="B2941" s="2">
        <v>2993</v>
      </c>
    </row>
    <row r="2942" spans="1:2" x14ac:dyDescent="0.25">
      <c r="A2942" s="2">
        <v>491</v>
      </c>
      <c r="B2942" s="2">
        <v>2994</v>
      </c>
    </row>
    <row r="2943" spans="1:2" x14ac:dyDescent="0.25">
      <c r="A2943" s="2">
        <v>212</v>
      </c>
      <c r="B2943" s="2">
        <v>2995</v>
      </c>
    </row>
    <row r="2944" spans="1:2" x14ac:dyDescent="0.25">
      <c r="A2944" s="2">
        <v>2905</v>
      </c>
      <c r="B2944" s="2">
        <v>2997</v>
      </c>
    </row>
    <row r="2945" spans="1:2" x14ac:dyDescent="0.25">
      <c r="A2945" s="2">
        <v>3091</v>
      </c>
      <c r="B2945" s="2">
        <v>2998</v>
      </c>
    </row>
    <row r="2946" spans="1:2" x14ac:dyDescent="0.25">
      <c r="A2946" s="2">
        <v>1404</v>
      </c>
      <c r="B2946" s="2">
        <v>2999</v>
      </c>
    </row>
    <row r="2947" spans="1:2" x14ac:dyDescent="0.25">
      <c r="A2947" s="2">
        <v>634</v>
      </c>
      <c r="B2947" s="2">
        <v>3000</v>
      </c>
    </row>
    <row r="2948" spans="1:2" x14ac:dyDescent="0.25">
      <c r="A2948" s="2">
        <v>1452</v>
      </c>
      <c r="B2948" s="2">
        <v>3001</v>
      </c>
    </row>
    <row r="2949" spans="1:2" x14ac:dyDescent="0.25">
      <c r="A2949" s="2">
        <v>1156</v>
      </c>
      <c r="B2949" s="2">
        <v>3002</v>
      </c>
    </row>
    <row r="2950" spans="1:2" x14ac:dyDescent="0.25">
      <c r="A2950" s="2">
        <v>1872</v>
      </c>
      <c r="B2950" s="2">
        <v>3003</v>
      </c>
    </row>
    <row r="2951" spans="1:2" x14ac:dyDescent="0.25">
      <c r="A2951" s="2">
        <v>1912</v>
      </c>
      <c r="B2951" s="2">
        <v>3004</v>
      </c>
    </row>
    <row r="2952" spans="1:2" x14ac:dyDescent="0.25">
      <c r="A2952" s="2">
        <v>2768</v>
      </c>
      <c r="B2952" s="2">
        <v>3005</v>
      </c>
    </row>
    <row r="2953" spans="1:2" x14ac:dyDescent="0.25">
      <c r="A2953" s="2">
        <v>2339</v>
      </c>
      <c r="B2953" s="2">
        <v>3006</v>
      </c>
    </row>
    <row r="2954" spans="1:2" x14ac:dyDescent="0.25">
      <c r="A2954" s="2">
        <v>1439</v>
      </c>
      <c r="B2954" s="2">
        <v>3007</v>
      </c>
    </row>
    <row r="2955" spans="1:2" x14ac:dyDescent="0.25">
      <c r="A2955" s="2">
        <v>632</v>
      </c>
      <c r="B2955" s="2">
        <v>3008</v>
      </c>
    </row>
    <row r="2956" spans="1:2" x14ac:dyDescent="0.25">
      <c r="A2956" s="2">
        <v>1229</v>
      </c>
      <c r="B2956" s="2">
        <v>3009</v>
      </c>
    </row>
    <row r="2957" spans="1:2" x14ac:dyDescent="0.25">
      <c r="A2957" s="2">
        <v>2095</v>
      </c>
      <c r="B2957" s="2">
        <v>3010</v>
      </c>
    </row>
    <row r="2958" spans="1:2" x14ac:dyDescent="0.25">
      <c r="A2958" s="2">
        <v>2173</v>
      </c>
      <c r="B2958" s="2">
        <v>3011</v>
      </c>
    </row>
    <row r="2959" spans="1:2" x14ac:dyDescent="0.25">
      <c r="A2959" s="2">
        <v>1395</v>
      </c>
      <c r="B2959" s="2">
        <v>3012</v>
      </c>
    </row>
    <row r="2960" spans="1:2" x14ac:dyDescent="0.25">
      <c r="A2960" s="2">
        <v>1532</v>
      </c>
      <c r="B2960" s="2">
        <v>3013</v>
      </c>
    </row>
    <row r="2961" spans="1:2" x14ac:dyDescent="0.25">
      <c r="A2961" s="2">
        <v>1765</v>
      </c>
      <c r="B2961" s="2">
        <v>3014</v>
      </c>
    </row>
    <row r="2962" spans="1:2" x14ac:dyDescent="0.25">
      <c r="A2962" s="2">
        <v>3000</v>
      </c>
      <c r="B2962" s="2">
        <v>3015</v>
      </c>
    </row>
    <row r="2963" spans="1:2" x14ac:dyDescent="0.25">
      <c r="A2963" s="2">
        <v>2433</v>
      </c>
      <c r="B2963" s="2">
        <v>3016</v>
      </c>
    </row>
    <row r="2964" spans="1:2" x14ac:dyDescent="0.25">
      <c r="A2964" s="2">
        <v>1318</v>
      </c>
      <c r="B2964" s="2">
        <v>3017</v>
      </c>
    </row>
    <row r="2965" spans="1:2" x14ac:dyDescent="0.25">
      <c r="A2965" s="2">
        <v>3155</v>
      </c>
      <c r="B2965" s="2">
        <v>3018</v>
      </c>
    </row>
    <row r="2966" spans="1:2" x14ac:dyDescent="0.25">
      <c r="A2966" s="2">
        <v>2044</v>
      </c>
      <c r="B2966" s="2">
        <v>3020</v>
      </c>
    </row>
    <row r="2967" spans="1:2" x14ac:dyDescent="0.25">
      <c r="A2967" s="2">
        <v>2242</v>
      </c>
      <c r="B2967" s="2">
        <v>3021</v>
      </c>
    </row>
    <row r="2968" spans="1:2" x14ac:dyDescent="0.25">
      <c r="A2968" s="2">
        <v>2382</v>
      </c>
      <c r="B2968" s="2">
        <v>3022</v>
      </c>
    </row>
    <row r="2969" spans="1:2" x14ac:dyDescent="0.25">
      <c r="A2969" s="2">
        <v>1412</v>
      </c>
      <c r="B2969" s="2">
        <v>3023</v>
      </c>
    </row>
    <row r="2970" spans="1:2" x14ac:dyDescent="0.25">
      <c r="A2970" s="2">
        <v>1023</v>
      </c>
      <c r="B2970" s="2">
        <v>3024</v>
      </c>
    </row>
    <row r="2971" spans="1:2" x14ac:dyDescent="0.25">
      <c r="A2971" s="2">
        <v>58</v>
      </c>
      <c r="B2971" s="2">
        <v>3025</v>
      </c>
    </row>
    <row r="2972" spans="1:2" x14ac:dyDescent="0.25">
      <c r="A2972" s="2">
        <v>1894</v>
      </c>
      <c r="B2972" s="2">
        <v>3027</v>
      </c>
    </row>
    <row r="2973" spans="1:2" x14ac:dyDescent="0.25">
      <c r="A2973" s="2">
        <v>245</v>
      </c>
      <c r="B2973" s="2">
        <v>3028</v>
      </c>
    </row>
    <row r="2974" spans="1:2" x14ac:dyDescent="0.25">
      <c r="A2974" s="2">
        <v>940</v>
      </c>
      <c r="B2974" s="2">
        <v>3029</v>
      </c>
    </row>
    <row r="2975" spans="1:2" x14ac:dyDescent="0.25">
      <c r="A2975" s="2">
        <v>491</v>
      </c>
      <c r="B2975" s="2">
        <v>3030</v>
      </c>
    </row>
    <row r="2976" spans="1:2" x14ac:dyDescent="0.25">
      <c r="A2976" s="2">
        <v>2996</v>
      </c>
      <c r="B2976" s="2">
        <v>3031</v>
      </c>
    </row>
    <row r="2977" spans="1:2" x14ac:dyDescent="0.25">
      <c r="A2977" s="2">
        <v>2996</v>
      </c>
      <c r="B2977" s="2">
        <v>3032</v>
      </c>
    </row>
    <row r="2978" spans="1:2" x14ac:dyDescent="0.25">
      <c r="A2978" s="2">
        <v>1351</v>
      </c>
      <c r="B2978" s="2">
        <v>3033</v>
      </c>
    </row>
    <row r="2979" spans="1:2" x14ac:dyDescent="0.25">
      <c r="A2979" s="2">
        <v>1009</v>
      </c>
      <c r="B2979" s="2">
        <v>3034</v>
      </c>
    </row>
    <row r="2980" spans="1:2" x14ac:dyDescent="0.25">
      <c r="A2980" s="2">
        <v>2774</v>
      </c>
      <c r="B2980" s="2">
        <v>3035</v>
      </c>
    </row>
    <row r="2981" spans="1:2" x14ac:dyDescent="0.25">
      <c r="A2981" s="2">
        <v>605</v>
      </c>
      <c r="B2981" s="2">
        <v>3036</v>
      </c>
    </row>
    <row r="2982" spans="1:2" x14ac:dyDescent="0.25">
      <c r="A2982" s="2">
        <v>2865</v>
      </c>
      <c r="B2982" s="2">
        <v>3037</v>
      </c>
    </row>
    <row r="2983" spans="1:2" x14ac:dyDescent="0.25">
      <c r="A2983" s="2">
        <v>1822</v>
      </c>
      <c r="B2983" s="2">
        <v>3038</v>
      </c>
    </row>
    <row r="2984" spans="1:2" x14ac:dyDescent="0.25">
      <c r="A2984" s="2">
        <v>3199</v>
      </c>
      <c r="B2984" s="2">
        <v>3039</v>
      </c>
    </row>
    <row r="2985" spans="1:2" x14ac:dyDescent="0.25">
      <c r="A2985" s="2">
        <v>491</v>
      </c>
      <c r="B2985" s="2">
        <v>3040</v>
      </c>
    </row>
    <row r="2986" spans="1:2" x14ac:dyDescent="0.25">
      <c r="A2986" s="2">
        <v>140</v>
      </c>
      <c r="B2986" s="2">
        <v>3041</v>
      </c>
    </row>
    <row r="2987" spans="1:2" x14ac:dyDescent="0.25">
      <c r="A2987" s="2">
        <v>3404</v>
      </c>
      <c r="B2987" s="2">
        <v>3042</v>
      </c>
    </row>
    <row r="2988" spans="1:2" x14ac:dyDescent="0.25">
      <c r="A2988" s="2">
        <v>1324</v>
      </c>
      <c r="B2988" s="2">
        <v>3043</v>
      </c>
    </row>
    <row r="2989" spans="1:2" x14ac:dyDescent="0.25">
      <c r="A2989" s="2">
        <v>3455</v>
      </c>
      <c r="B2989" s="2">
        <v>3044</v>
      </c>
    </row>
    <row r="2990" spans="1:2" x14ac:dyDescent="0.25">
      <c r="A2990" s="2">
        <v>1085</v>
      </c>
      <c r="B2990" s="2">
        <v>3045</v>
      </c>
    </row>
    <row r="2991" spans="1:2" x14ac:dyDescent="0.25">
      <c r="A2991" s="2">
        <v>1644</v>
      </c>
      <c r="B2991" s="2">
        <v>3046</v>
      </c>
    </row>
    <row r="2992" spans="1:2" x14ac:dyDescent="0.25">
      <c r="A2992" s="2">
        <v>610</v>
      </c>
      <c r="B2992" s="2">
        <v>3047</v>
      </c>
    </row>
    <row r="2993" spans="1:2" x14ac:dyDescent="0.25">
      <c r="A2993" s="2">
        <v>3053</v>
      </c>
      <c r="B2993" s="2">
        <v>3048</v>
      </c>
    </row>
    <row r="2994" spans="1:2" x14ac:dyDescent="0.25">
      <c r="A2994" s="2">
        <v>2312</v>
      </c>
      <c r="B2994" s="2">
        <v>3049</v>
      </c>
    </row>
    <row r="2995" spans="1:2" x14ac:dyDescent="0.25">
      <c r="A2995" s="2">
        <v>2824</v>
      </c>
      <c r="B2995" s="2">
        <v>3050</v>
      </c>
    </row>
    <row r="2996" spans="1:2" x14ac:dyDescent="0.25">
      <c r="A2996" s="2">
        <v>1077</v>
      </c>
      <c r="B2996" s="2">
        <v>3051</v>
      </c>
    </row>
    <row r="2997" spans="1:2" x14ac:dyDescent="0.25">
      <c r="A2997" s="2">
        <v>3037</v>
      </c>
      <c r="B2997" s="2">
        <v>3052</v>
      </c>
    </row>
    <row r="2998" spans="1:2" x14ac:dyDescent="0.25">
      <c r="A2998" s="2">
        <v>681</v>
      </c>
      <c r="B2998" s="2">
        <v>3054</v>
      </c>
    </row>
    <row r="2999" spans="1:2" x14ac:dyDescent="0.25">
      <c r="A2999" s="2">
        <v>554</v>
      </c>
      <c r="B2999" s="2">
        <v>3055</v>
      </c>
    </row>
    <row r="3000" spans="1:2" x14ac:dyDescent="0.25">
      <c r="A3000" s="2">
        <v>2262</v>
      </c>
      <c r="B3000" s="2">
        <v>3056</v>
      </c>
    </row>
    <row r="3001" spans="1:2" x14ac:dyDescent="0.25">
      <c r="A3001" s="2">
        <v>637</v>
      </c>
      <c r="B3001" s="2">
        <v>3057</v>
      </c>
    </row>
    <row r="3002" spans="1:2" x14ac:dyDescent="0.25">
      <c r="A3002" s="2">
        <v>672</v>
      </c>
      <c r="B3002" s="2">
        <v>3058</v>
      </c>
    </row>
    <row r="3003" spans="1:2" x14ac:dyDescent="0.25">
      <c r="A3003" s="2">
        <v>2803</v>
      </c>
      <c r="B3003" s="2">
        <v>3059</v>
      </c>
    </row>
    <row r="3004" spans="1:2" x14ac:dyDescent="0.25">
      <c r="A3004" s="2">
        <v>1824</v>
      </c>
      <c r="B3004" s="2">
        <v>3060</v>
      </c>
    </row>
    <row r="3005" spans="1:2" x14ac:dyDescent="0.25">
      <c r="A3005" s="2">
        <v>939</v>
      </c>
      <c r="B3005" s="2">
        <v>3061</v>
      </c>
    </row>
    <row r="3006" spans="1:2" x14ac:dyDescent="0.25">
      <c r="A3006" s="2">
        <v>3092</v>
      </c>
      <c r="B3006" s="2">
        <v>3062</v>
      </c>
    </row>
    <row r="3007" spans="1:2" x14ac:dyDescent="0.25">
      <c r="A3007" s="2">
        <v>1616</v>
      </c>
      <c r="B3007" s="2">
        <v>3063</v>
      </c>
    </row>
    <row r="3008" spans="1:2" x14ac:dyDescent="0.25">
      <c r="A3008" s="2">
        <v>788</v>
      </c>
      <c r="B3008" s="2">
        <v>3064</v>
      </c>
    </row>
    <row r="3009" spans="1:2" x14ac:dyDescent="0.25">
      <c r="A3009" s="2">
        <v>2963</v>
      </c>
      <c r="B3009" s="2">
        <v>3065</v>
      </c>
    </row>
    <row r="3010" spans="1:2" x14ac:dyDescent="0.25">
      <c r="A3010" s="2">
        <v>3008</v>
      </c>
      <c r="B3010" s="2">
        <v>3066</v>
      </c>
    </row>
    <row r="3011" spans="1:2" x14ac:dyDescent="0.25">
      <c r="A3011" s="2">
        <v>1293</v>
      </c>
      <c r="B3011" s="2">
        <v>3067</v>
      </c>
    </row>
    <row r="3012" spans="1:2" x14ac:dyDescent="0.25">
      <c r="A3012" s="2">
        <v>3321</v>
      </c>
      <c r="B3012" s="2">
        <v>3068</v>
      </c>
    </row>
    <row r="3013" spans="1:2" x14ac:dyDescent="0.25">
      <c r="A3013" s="2">
        <v>3338</v>
      </c>
      <c r="B3013" s="2">
        <v>3069</v>
      </c>
    </row>
    <row r="3014" spans="1:2" x14ac:dyDescent="0.25">
      <c r="A3014" s="2">
        <v>670</v>
      </c>
      <c r="B3014" s="2">
        <v>3070</v>
      </c>
    </row>
    <row r="3015" spans="1:2" x14ac:dyDescent="0.25">
      <c r="A3015" s="2">
        <v>96</v>
      </c>
      <c r="B3015" s="2">
        <v>3071</v>
      </c>
    </row>
    <row r="3016" spans="1:2" x14ac:dyDescent="0.25">
      <c r="A3016" s="2">
        <v>2310</v>
      </c>
      <c r="B3016" s="2">
        <v>3072</v>
      </c>
    </row>
    <row r="3017" spans="1:2" x14ac:dyDescent="0.25">
      <c r="A3017" s="2">
        <v>3311</v>
      </c>
      <c r="B3017" s="2">
        <v>3073</v>
      </c>
    </row>
    <row r="3018" spans="1:2" x14ac:dyDescent="0.25">
      <c r="A3018" s="2">
        <v>1254</v>
      </c>
      <c r="B3018" s="2">
        <v>3074</v>
      </c>
    </row>
    <row r="3019" spans="1:2" x14ac:dyDescent="0.25">
      <c r="A3019" s="2">
        <v>1324</v>
      </c>
      <c r="B3019" s="2">
        <v>3075</v>
      </c>
    </row>
    <row r="3020" spans="1:2" x14ac:dyDescent="0.25">
      <c r="A3020" s="2">
        <v>1826</v>
      </c>
      <c r="B3020" s="2">
        <v>3076</v>
      </c>
    </row>
    <row r="3021" spans="1:2" x14ac:dyDescent="0.25">
      <c r="A3021" s="2">
        <v>909</v>
      </c>
      <c r="B3021" s="2">
        <v>3077</v>
      </c>
    </row>
    <row r="3022" spans="1:2" x14ac:dyDescent="0.25">
      <c r="A3022" s="2">
        <v>1996</v>
      </c>
      <c r="B3022" s="2">
        <v>3078</v>
      </c>
    </row>
    <row r="3023" spans="1:2" x14ac:dyDescent="0.25">
      <c r="A3023" s="2">
        <v>78</v>
      </c>
      <c r="B3023" s="2">
        <v>3079</v>
      </c>
    </row>
    <row r="3024" spans="1:2" x14ac:dyDescent="0.25">
      <c r="A3024" s="2">
        <v>237</v>
      </c>
      <c r="B3024" s="2">
        <v>3080</v>
      </c>
    </row>
    <row r="3025" spans="1:2" x14ac:dyDescent="0.25">
      <c r="A3025" s="2">
        <v>491</v>
      </c>
      <c r="B3025" s="2">
        <v>3081</v>
      </c>
    </row>
    <row r="3026" spans="1:2" x14ac:dyDescent="0.25">
      <c r="A3026" s="2">
        <v>2363</v>
      </c>
      <c r="B3026" s="2">
        <v>3082</v>
      </c>
    </row>
    <row r="3027" spans="1:2" x14ac:dyDescent="0.25">
      <c r="A3027" s="2">
        <v>572</v>
      </c>
      <c r="B3027" s="2">
        <v>3083</v>
      </c>
    </row>
    <row r="3028" spans="1:2" x14ac:dyDescent="0.25">
      <c r="A3028" s="2">
        <v>450</v>
      </c>
      <c r="B3028" s="2">
        <v>3084</v>
      </c>
    </row>
    <row r="3029" spans="1:2" x14ac:dyDescent="0.25">
      <c r="A3029" s="2">
        <v>2418</v>
      </c>
      <c r="B3029" s="2">
        <v>3085</v>
      </c>
    </row>
    <row r="3030" spans="1:2" x14ac:dyDescent="0.25">
      <c r="A3030" s="2">
        <v>2652</v>
      </c>
      <c r="B3030" s="2">
        <v>3086</v>
      </c>
    </row>
    <row r="3031" spans="1:2" x14ac:dyDescent="0.25">
      <c r="A3031" s="2">
        <v>591</v>
      </c>
      <c r="B3031" s="2">
        <v>3087</v>
      </c>
    </row>
    <row r="3032" spans="1:2" x14ac:dyDescent="0.25">
      <c r="A3032" s="2">
        <v>852</v>
      </c>
      <c r="B3032" s="2">
        <v>3088</v>
      </c>
    </row>
    <row r="3033" spans="1:2" x14ac:dyDescent="0.25">
      <c r="A3033" s="2">
        <v>2359</v>
      </c>
      <c r="B3033" s="2">
        <v>3089</v>
      </c>
    </row>
    <row r="3034" spans="1:2" x14ac:dyDescent="0.25">
      <c r="A3034" s="2">
        <v>736</v>
      </c>
      <c r="B3034" s="2">
        <v>3090</v>
      </c>
    </row>
    <row r="3035" spans="1:2" x14ac:dyDescent="0.25">
      <c r="A3035" s="2">
        <v>3442</v>
      </c>
      <c r="B3035" s="2">
        <v>3091</v>
      </c>
    </row>
    <row r="3036" spans="1:2" x14ac:dyDescent="0.25">
      <c r="A3036" s="2">
        <v>1799</v>
      </c>
      <c r="B3036" s="2">
        <v>3092</v>
      </c>
    </row>
    <row r="3037" spans="1:2" x14ac:dyDescent="0.25">
      <c r="A3037" s="2">
        <v>2255</v>
      </c>
      <c r="B3037" s="2">
        <v>3093</v>
      </c>
    </row>
    <row r="3038" spans="1:2" x14ac:dyDescent="0.25">
      <c r="A3038" s="2">
        <v>1612</v>
      </c>
      <c r="B3038" s="2">
        <v>3094</v>
      </c>
    </row>
    <row r="3039" spans="1:2" x14ac:dyDescent="0.25">
      <c r="A3039" s="2">
        <v>17</v>
      </c>
      <c r="B3039" s="2">
        <v>3095</v>
      </c>
    </row>
    <row r="3040" spans="1:2" x14ac:dyDescent="0.25">
      <c r="A3040" s="2">
        <v>2293</v>
      </c>
      <c r="B3040" s="2">
        <v>3096</v>
      </c>
    </row>
    <row r="3041" spans="1:2" x14ac:dyDescent="0.25">
      <c r="A3041" s="2">
        <v>1761</v>
      </c>
      <c r="B3041" s="2">
        <v>3097</v>
      </c>
    </row>
    <row r="3042" spans="1:2" x14ac:dyDescent="0.25">
      <c r="A3042" s="2">
        <v>3472</v>
      </c>
      <c r="B3042" s="2">
        <v>3098</v>
      </c>
    </row>
    <row r="3043" spans="1:2" x14ac:dyDescent="0.25">
      <c r="A3043" s="2">
        <v>2946</v>
      </c>
      <c r="B3043" s="2">
        <v>3099</v>
      </c>
    </row>
    <row r="3044" spans="1:2" x14ac:dyDescent="0.25">
      <c r="A3044" s="2">
        <v>475</v>
      </c>
      <c r="B3044" s="2">
        <v>3100</v>
      </c>
    </row>
    <row r="3045" spans="1:2" x14ac:dyDescent="0.25">
      <c r="A3045" s="2">
        <v>289</v>
      </c>
      <c r="B3045" s="2">
        <v>3101</v>
      </c>
    </row>
    <row r="3046" spans="1:2" x14ac:dyDescent="0.25">
      <c r="A3046" s="2">
        <v>76</v>
      </c>
      <c r="B3046" s="2">
        <v>3102</v>
      </c>
    </row>
    <row r="3047" spans="1:2" x14ac:dyDescent="0.25">
      <c r="A3047" s="2">
        <v>2541</v>
      </c>
      <c r="B3047" s="2">
        <v>3103</v>
      </c>
    </row>
    <row r="3048" spans="1:2" x14ac:dyDescent="0.25">
      <c r="A3048" s="2">
        <v>2502</v>
      </c>
      <c r="B3048" s="2">
        <v>3104</v>
      </c>
    </row>
    <row r="3049" spans="1:2" x14ac:dyDescent="0.25">
      <c r="A3049" s="2">
        <v>2240</v>
      </c>
      <c r="B3049" s="2">
        <v>3105</v>
      </c>
    </row>
    <row r="3050" spans="1:2" x14ac:dyDescent="0.25">
      <c r="A3050" s="2">
        <v>1089</v>
      </c>
      <c r="B3050" s="2">
        <v>3106</v>
      </c>
    </row>
    <row r="3051" spans="1:2" x14ac:dyDescent="0.25">
      <c r="A3051" s="2">
        <v>3019</v>
      </c>
      <c r="B3051" s="2">
        <v>3107</v>
      </c>
    </row>
    <row r="3052" spans="1:2" x14ac:dyDescent="0.25">
      <c r="A3052" s="2">
        <v>1231</v>
      </c>
      <c r="B3052" s="2">
        <v>3108</v>
      </c>
    </row>
    <row r="3053" spans="1:2" x14ac:dyDescent="0.25">
      <c r="A3053" s="2">
        <v>1913</v>
      </c>
      <c r="B3053" s="2">
        <v>3109</v>
      </c>
    </row>
    <row r="3054" spans="1:2" x14ac:dyDescent="0.25">
      <c r="A3054" s="2">
        <v>1683</v>
      </c>
      <c r="B3054" s="2">
        <v>3110</v>
      </c>
    </row>
    <row r="3055" spans="1:2" x14ac:dyDescent="0.25">
      <c r="A3055" s="2">
        <v>918</v>
      </c>
      <c r="B3055" s="2">
        <v>3111</v>
      </c>
    </row>
    <row r="3056" spans="1:2" x14ac:dyDescent="0.25">
      <c r="A3056" s="2">
        <v>1537</v>
      </c>
      <c r="B3056" s="2">
        <v>3112</v>
      </c>
    </row>
    <row r="3057" spans="1:2" x14ac:dyDescent="0.25">
      <c r="A3057" s="2">
        <v>2656</v>
      </c>
      <c r="B3057" s="2">
        <v>3113</v>
      </c>
    </row>
    <row r="3058" spans="1:2" x14ac:dyDescent="0.25">
      <c r="A3058" s="2">
        <v>1245</v>
      </c>
      <c r="B3058" s="2">
        <v>3114</v>
      </c>
    </row>
    <row r="3059" spans="1:2" x14ac:dyDescent="0.25">
      <c r="A3059" s="2">
        <v>3025</v>
      </c>
      <c r="B3059" s="2">
        <v>3115</v>
      </c>
    </row>
    <row r="3060" spans="1:2" x14ac:dyDescent="0.25">
      <c r="A3060" s="2">
        <v>2206</v>
      </c>
      <c r="B3060" s="2">
        <v>3116</v>
      </c>
    </row>
    <row r="3061" spans="1:2" x14ac:dyDescent="0.25">
      <c r="A3061" s="2">
        <v>1411</v>
      </c>
      <c r="B3061" s="2">
        <v>3117</v>
      </c>
    </row>
    <row r="3062" spans="1:2" x14ac:dyDescent="0.25">
      <c r="A3062" s="2">
        <v>2333</v>
      </c>
      <c r="B3062" s="2">
        <v>3118</v>
      </c>
    </row>
    <row r="3063" spans="1:2" x14ac:dyDescent="0.25">
      <c r="A3063" s="2">
        <v>1702</v>
      </c>
      <c r="B3063" s="2">
        <v>3120</v>
      </c>
    </row>
    <row r="3064" spans="1:2" x14ac:dyDescent="0.25">
      <c r="A3064" s="2">
        <v>1552</v>
      </c>
      <c r="B3064" s="2">
        <v>3121</v>
      </c>
    </row>
    <row r="3065" spans="1:2" x14ac:dyDescent="0.25">
      <c r="A3065" s="2">
        <v>2845</v>
      </c>
      <c r="B3065" s="2">
        <v>3122</v>
      </c>
    </row>
    <row r="3066" spans="1:2" x14ac:dyDescent="0.25">
      <c r="A3066" s="2">
        <v>121</v>
      </c>
      <c r="B3066" s="2">
        <v>3123</v>
      </c>
    </row>
    <row r="3067" spans="1:2" x14ac:dyDescent="0.25">
      <c r="A3067" s="2">
        <v>2013</v>
      </c>
      <c r="B3067" s="2">
        <v>3124</v>
      </c>
    </row>
    <row r="3068" spans="1:2" x14ac:dyDescent="0.25">
      <c r="A3068" s="2">
        <v>2069</v>
      </c>
      <c r="B3068" s="2">
        <v>3125</v>
      </c>
    </row>
    <row r="3069" spans="1:2" x14ac:dyDescent="0.25">
      <c r="A3069" s="2">
        <v>1866</v>
      </c>
      <c r="B3069" s="2">
        <v>3126</v>
      </c>
    </row>
    <row r="3070" spans="1:2" x14ac:dyDescent="0.25">
      <c r="A3070" s="2">
        <v>1790</v>
      </c>
      <c r="B3070" s="2">
        <v>3127</v>
      </c>
    </row>
    <row r="3071" spans="1:2" x14ac:dyDescent="0.25">
      <c r="A3071" s="2">
        <v>2852</v>
      </c>
      <c r="B3071" s="2">
        <v>3128</v>
      </c>
    </row>
    <row r="3072" spans="1:2" x14ac:dyDescent="0.25">
      <c r="A3072" s="2">
        <v>3163</v>
      </c>
      <c r="B3072" s="2">
        <v>3129</v>
      </c>
    </row>
    <row r="3073" spans="1:2" x14ac:dyDescent="0.25">
      <c r="A3073" s="2">
        <v>847</v>
      </c>
      <c r="B3073" s="2">
        <v>3130</v>
      </c>
    </row>
    <row r="3074" spans="1:2" x14ac:dyDescent="0.25">
      <c r="A3074" s="2">
        <v>1024</v>
      </c>
      <c r="B3074" s="2">
        <v>3131</v>
      </c>
    </row>
    <row r="3075" spans="1:2" x14ac:dyDescent="0.25">
      <c r="A3075" s="2">
        <v>2424</v>
      </c>
      <c r="B3075" s="2">
        <v>3132</v>
      </c>
    </row>
    <row r="3076" spans="1:2" x14ac:dyDescent="0.25">
      <c r="A3076" s="2">
        <v>1200</v>
      </c>
      <c r="B3076" s="2">
        <v>3133</v>
      </c>
    </row>
    <row r="3077" spans="1:2" x14ac:dyDescent="0.25">
      <c r="A3077" s="2">
        <v>327</v>
      </c>
      <c r="B3077" s="2">
        <v>3134</v>
      </c>
    </row>
    <row r="3078" spans="1:2" x14ac:dyDescent="0.25">
      <c r="A3078" s="2">
        <v>3141</v>
      </c>
      <c r="B3078" s="2">
        <v>3135</v>
      </c>
    </row>
    <row r="3079" spans="1:2" x14ac:dyDescent="0.25">
      <c r="A3079" s="2">
        <v>2411</v>
      </c>
      <c r="B3079" s="2">
        <v>3136</v>
      </c>
    </row>
    <row r="3080" spans="1:2" x14ac:dyDescent="0.25">
      <c r="A3080" s="2">
        <v>3259</v>
      </c>
      <c r="B3080" s="2">
        <v>3137</v>
      </c>
    </row>
    <row r="3081" spans="1:2" x14ac:dyDescent="0.25">
      <c r="A3081" s="2">
        <v>3016</v>
      </c>
      <c r="B3081" s="2">
        <v>3138</v>
      </c>
    </row>
    <row r="3082" spans="1:2" x14ac:dyDescent="0.25">
      <c r="A3082" s="2">
        <v>2991</v>
      </c>
      <c r="B3082" s="2">
        <v>3139</v>
      </c>
    </row>
    <row r="3083" spans="1:2" x14ac:dyDescent="0.25">
      <c r="A3083" s="2">
        <v>3447</v>
      </c>
      <c r="B3083" s="2">
        <v>3140</v>
      </c>
    </row>
    <row r="3084" spans="1:2" x14ac:dyDescent="0.25">
      <c r="A3084" s="2">
        <v>1162</v>
      </c>
      <c r="B3084" s="2">
        <v>3141</v>
      </c>
    </row>
    <row r="3085" spans="1:2" x14ac:dyDescent="0.25">
      <c r="A3085" s="2">
        <v>1402</v>
      </c>
      <c r="B3085" s="2">
        <v>3142</v>
      </c>
    </row>
    <row r="3086" spans="1:2" x14ac:dyDescent="0.25">
      <c r="A3086" s="2">
        <v>2931</v>
      </c>
      <c r="B3086" s="2">
        <v>3143</v>
      </c>
    </row>
    <row r="3087" spans="1:2" x14ac:dyDescent="0.25">
      <c r="A3087" s="2">
        <v>2125</v>
      </c>
      <c r="B3087" s="2">
        <v>3144</v>
      </c>
    </row>
    <row r="3088" spans="1:2" x14ac:dyDescent="0.25">
      <c r="A3088" s="2">
        <v>2609</v>
      </c>
      <c r="B3088" s="2">
        <v>3145</v>
      </c>
    </row>
    <row r="3089" spans="1:2" x14ac:dyDescent="0.25">
      <c r="A3089" s="2">
        <v>2287</v>
      </c>
      <c r="B3089" s="2">
        <v>3146</v>
      </c>
    </row>
    <row r="3090" spans="1:2" x14ac:dyDescent="0.25">
      <c r="A3090" s="2">
        <v>635</v>
      </c>
      <c r="B3090" s="2">
        <v>3147</v>
      </c>
    </row>
    <row r="3091" spans="1:2" x14ac:dyDescent="0.25">
      <c r="A3091" s="2">
        <v>947</v>
      </c>
      <c r="B3091" s="2">
        <v>3148</v>
      </c>
    </row>
    <row r="3092" spans="1:2" x14ac:dyDescent="0.25">
      <c r="A3092" s="2">
        <v>864</v>
      </c>
      <c r="B3092" s="2">
        <v>3149</v>
      </c>
    </row>
    <row r="3093" spans="1:2" x14ac:dyDescent="0.25">
      <c r="A3093" s="2">
        <v>3202</v>
      </c>
      <c r="B3093" s="2">
        <v>3150</v>
      </c>
    </row>
    <row r="3094" spans="1:2" x14ac:dyDescent="0.25">
      <c r="A3094" s="2">
        <v>2178</v>
      </c>
      <c r="B3094" s="2">
        <v>3151</v>
      </c>
    </row>
    <row r="3095" spans="1:2" x14ac:dyDescent="0.25">
      <c r="A3095" s="2">
        <v>2363</v>
      </c>
      <c r="B3095" s="2">
        <v>3152</v>
      </c>
    </row>
    <row r="3096" spans="1:2" x14ac:dyDescent="0.25">
      <c r="A3096" s="2">
        <v>260</v>
      </c>
      <c r="B3096" s="2">
        <v>3153</v>
      </c>
    </row>
    <row r="3097" spans="1:2" x14ac:dyDescent="0.25">
      <c r="A3097" s="2">
        <v>1667</v>
      </c>
      <c r="B3097" s="2">
        <v>3154</v>
      </c>
    </row>
    <row r="3098" spans="1:2" x14ac:dyDescent="0.25">
      <c r="A3098" s="2">
        <v>1449</v>
      </c>
      <c r="B3098" s="2">
        <v>3155</v>
      </c>
    </row>
    <row r="3099" spans="1:2" x14ac:dyDescent="0.25">
      <c r="A3099" s="2">
        <v>1955</v>
      </c>
      <c r="B3099" s="2">
        <v>3156</v>
      </c>
    </row>
    <row r="3100" spans="1:2" x14ac:dyDescent="0.25">
      <c r="A3100" s="2">
        <v>605</v>
      </c>
      <c r="B3100" s="2">
        <v>3157</v>
      </c>
    </row>
    <row r="3101" spans="1:2" x14ac:dyDescent="0.25">
      <c r="A3101" s="2">
        <v>1393</v>
      </c>
      <c r="B3101" s="2">
        <v>3158</v>
      </c>
    </row>
    <row r="3102" spans="1:2" x14ac:dyDescent="0.25">
      <c r="A3102" s="2">
        <v>346</v>
      </c>
      <c r="B3102" s="2">
        <v>3159</v>
      </c>
    </row>
    <row r="3103" spans="1:2" x14ac:dyDescent="0.25">
      <c r="A3103" s="2">
        <v>1002</v>
      </c>
      <c r="B3103" s="2">
        <v>3160</v>
      </c>
    </row>
    <row r="3104" spans="1:2" x14ac:dyDescent="0.25">
      <c r="A3104" s="2">
        <v>1283</v>
      </c>
      <c r="B3104" s="2">
        <v>3161</v>
      </c>
    </row>
    <row r="3105" spans="1:2" x14ac:dyDescent="0.25">
      <c r="A3105" s="2">
        <v>2534</v>
      </c>
      <c r="B3105" s="2">
        <v>3162</v>
      </c>
    </row>
    <row r="3106" spans="1:2" x14ac:dyDescent="0.25">
      <c r="A3106" s="2">
        <v>53</v>
      </c>
      <c r="B3106" s="2">
        <v>3164</v>
      </c>
    </row>
    <row r="3107" spans="1:2" x14ac:dyDescent="0.25">
      <c r="A3107" s="2">
        <v>1395</v>
      </c>
      <c r="B3107" s="2">
        <v>3165</v>
      </c>
    </row>
    <row r="3108" spans="1:2" x14ac:dyDescent="0.25">
      <c r="A3108" s="2">
        <v>1555</v>
      </c>
      <c r="B3108" s="2">
        <v>3166</v>
      </c>
    </row>
    <row r="3109" spans="1:2" x14ac:dyDescent="0.25">
      <c r="A3109" s="2">
        <v>3133</v>
      </c>
      <c r="B3109" s="2">
        <v>3167</v>
      </c>
    </row>
    <row r="3110" spans="1:2" x14ac:dyDescent="0.25">
      <c r="A3110" s="2">
        <v>1815</v>
      </c>
      <c r="B3110" s="2">
        <v>3168</v>
      </c>
    </row>
    <row r="3111" spans="1:2" x14ac:dyDescent="0.25">
      <c r="A3111" s="2">
        <v>3075</v>
      </c>
      <c r="B3111" s="2">
        <v>3169</v>
      </c>
    </row>
    <row r="3112" spans="1:2" x14ac:dyDescent="0.25">
      <c r="A3112" s="2">
        <v>2219</v>
      </c>
      <c r="B3112" s="2">
        <v>3170</v>
      </c>
    </row>
    <row r="3113" spans="1:2" x14ac:dyDescent="0.25">
      <c r="A3113" s="2">
        <v>1256</v>
      </c>
      <c r="B3113" s="2">
        <v>3171</v>
      </c>
    </row>
    <row r="3114" spans="1:2" x14ac:dyDescent="0.25">
      <c r="A3114" s="2">
        <v>3368</v>
      </c>
      <c r="B3114" s="2">
        <v>3172</v>
      </c>
    </row>
    <row r="3115" spans="1:2" x14ac:dyDescent="0.25">
      <c r="A3115" s="2">
        <v>926</v>
      </c>
      <c r="B3115" s="2">
        <v>3173</v>
      </c>
    </row>
    <row r="3116" spans="1:2" x14ac:dyDescent="0.25">
      <c r="A3116" s="2">
        <v>2015</v>
      </c>
      <c r="B3116" s="2">
        <v>3174</v>
      </c>
    </row>
    <row r="3117" spans="1:2" x14ac:dyDescent="0.25">
      <c r="A3117" s="2">
        <v>237</v>
      </c>
      <c r="B3117" s="2">
        <v>3175</v>
      </c>
    </row>
    <row r="3118" spans="1:2" x14ac:dyDescent="0.25">
      <c r="A3118" s="2">
        <v>1163</v>
      </c>
      <c r="B3118" s="2">
        <v>3176</v>
      </c>
    </row>
    <row r="3119" spans="1:2" x14ac:dyDescent="0.25">
      <c r="A3119" s="2">
        <v>1009</v>
      </c>
      <c r="B3119" s="2">
        <v>3177</v>
      </c>
    </row>
    <row r="3120" spans="1:2" x14ac:dyDescent="0.25">
      <c r="A3120" s="2">
        <v>2654</v>
      </c>
      <c r="B3120" s="2">
        <v>3178</v>
      </c>
    </row>
    <row r="3121" spans="1:2" x14ac:dyDescent="0.25">
      <c r="A3121" s="2">
        <v>122</v>
      </c>
      <c r="B3121" s="2">
        <v>3179</v>
      </c>
    </row>
    <row r="3122" spans="1:2" x14ac:dyDescent="0.25">
      <c r="A3122" s="2">
        <v>2102</v>
      </c>
      <c r="B3122" s="2">
        <v>3180</v>
      </c>
    </row>
    <row r="3123" spans="1:2" x14ac:dyDescent="0.25">
      <c r="A3123" s="2">
        <v>1374</v>
      </c>
      <c r="B3123" s="2">
        <v>3181</v>
      </c>
    </row>
    <row r="3124" spans="1:2" x14ac:dyDescent="0.25">
      <c r="A3124" s="2">
        <v>2916</v>
      </c>
      <c r="B3124" s="2">
        <v>3182</v>
      </c>
    </row>
    <row r="3125" spans="1:2" x14ac:dyDescent="0.25">
      <c r="A3125" s="2">
        <v>2657</v>
      </c>
      <c r="B3125" s="2">
        <v>3183</v>
      </c>
    </row>
    <row r="3126" spans="1:2" x14ac:dyDescent="0.25">
      <c r="A3126" s="2">
        <v>113</v>
      </c>
      <c r="B3126" s="2">
        <v>3184</v>
      </c>
    </row>
    <row r="3127" spans="1:2" x14ac:dyDescent="0.25">
      <c r="A3127" s="2">
        <v>1395</v>
      </c>
      <c r="B3127" s="2">
        <v>3185</v>
      </c>
    </row>
    <row r="3128" spans="1:2" x14ac:dyDescent="0.25">
      <c r="A3128" s="2">
        <v>3464</v>
      </c>
      <c r="B3128" s="2">
        <v>3187</v>
      </c>
    </row>
    <row r="3129" spans="1:2" x14ac:dyDescent="0.25">
      <c r="A3129" s="2">
        <v>944</v>
      </c>
      <c r="B3129" s="2">
        <v>3188</v>
      </c>
    </row>
    <row r="3130" spans="1:2" x14ac:dyDescent="0.25">
      <c r="A3130" s="2">
        <v>2307</v>
      </c>
      <c r="B3130" s="2">
        <v>3189</v>
      </c>
    </row>
    <row r="3131" spans="1:2" x14ac:dyDescent="0.25">
      <c r="A3131" s="2">
        <v>710</v>
      </c>
      <c r="B3131" s="2">
        <v>3190</v>
      </c>
    </row>
    <row r="3132" spans="1:2" x14ac:dyDescent="0.25">
      <c r="A3132" s="2">
        <v>638</v>
      </c>
      <c r="B3132" s="2">
        <v>3191</v>
      </c>
    </row>
    <row r="3133" spans="1:2" x14ac:dyDescent="0.25">
      <c r="A3133" s="2">
        <v>922</v>
      </c>
      <c r="B3133" s="2">
        <v>3192</v>
      </c>
    </row>
    <row r="3134" spans="1:2" x14ac:dyDescent="0.25">
      <c r="A3134" s="2">
        <v>3086</v>
      </c>
      <c r="B3134" s="2">
        <v>3193</v>
      </c>
    </row>
    <row r="3135" spans="1:2" x14ac:dyDescent="0.25">
      <c r="A3135" s="2">
        <v>3168</v>
      </c>
      <c r="B3135" s="2">
        <v>3194</v>
      </c>
    </row>
    <row r="3136" spans="1:2" x14ac:dyDescent="0.25">
      <c r="A3136" s="2">
        <v>805</v>
      </c>
      <c r="B3136" s="2">
        <v>3195</v>
      </c>
    </row>
    <row r="3137" spans="1:2" x14ac:dyDescent="0.25">
      <c r="A3137" s="2">
        <v>1439</v>
      </c>
      <c r="B3137" s="2">
        <v>3196</v>
      </c>
    </row>
    <row r="3138" spans="1:2" x14ac:dyDescent="0.25">
      <c r="A3138" s="2">
        <v>582</v>
      </c>
      <c r="B3138" s="2">
        <v>3197</v>
      </c>
    </row>
    <row r="3139" spans="1:2" x14ac:dyDescent="0.25">
      <c r="A3139" s="2">
        <v>2963</v>
      </c>
      <c r="B3139" s="2">
        <v>3198</v>
      </c>
    </row>
    <row r="3140" spans="1:2" x14ac:dyDescent="0.25">
      <c r="A3140" s="2">
        <v>2608</v>
      </c>
      <c r="B3140" s="2">
        <v>3200</v>
      </c>
    </row>
    <row r="3141" spans="1:2" x14ac:dyDescent="0.25">
      <c r="A3141" s="2">
        <v>1894</v>
      </c>
      <c r="B3141" s="2">
        <v>3201</v>
      </c>
    </row>
    <row r="3142" spans="1:2" x14ac:dyDescent="0.25">
      <c r="A3142" s="2">
        <v>2079</v>
      </c>
      <c r="B3142" s="2">
        <v>3202</v>
      </c>
    </row>
    <row r="3143" spans="1:2" x14ac:dyDescent="0.25">
      <c r="A3143" s="2">
        <v>3199</v>
      </c>
      <c r="B3143" s="2">
        <v>3203</v>
      </c>
    </row>
    <row r="3144" spans="1:2" x14ac:dyDescent="0.25">
      <c r="A3144" s="2">
        <v>1352</v>
      </c>
      <c r="B3144" s="2">
        <v>3204</v>
      </c>
    </row>
    <row r="3145" spans="1:2" x14ac:dyDescent="0.25">
      <c r="A3145" s="2">
        <v>2715</v>
      </c>
      <c r="B3145" s="2">
        <v>3205</v>
      </c>
    </row>
    <row r="3146" spans="1:2" x14ac:dyDescent="0.25">
      <c r="A3146" s="2">
        <v>1274</v>
      </c>
      <c r="B3146" s="2">
        <v>3206</v>
      </c>
    </row>
    <row r="3147" spans="1:2" x14ac:dyDescent="0.25">
      <c r="A3147" s="2">
        <v>3019</v>
      </c>
      <c r="B3147" s="2">
        <v>3207</v>
      </c>
    </row>
    <row r="3148" spans="1:2" x14ac:dyDescent="0.25">
      <c r="A3148" s="2">
        <v>959</v>
      </c>
      <c r="B3148" s="2">
        <v>3208</v>
      </c>
    </row>
    <row r="3149" spans="1:2" x14ac:dyDescent="0.25">
      <c r="A3149" s="2">
        <v>397</v>
      </c>
      <c r="B3149" s="2">
        <v>3209</v>
      </c>
    </row>
    <row r="3150" spans="1:2" x14ac:dyDescent="0.25">
      <c r="A3150" s="2">
        <v>1638</v>
      </c>
      <c r="B3150" s="2">
        <v>3210</v>
      </c>
    </row>
    <row r="3151" spans="1:2" x14ac:dyDescent="0.25">
      <c r="A3151" s="2">
        <v>657</v>
      </c>
      <c r="B3151" s="2">
        <v>3211</v>
      </c>
    </row>
    <row r="3152" spans="1:2" x14ac:dyDescent="0.25">
      <c r="A3152" s="2">
        <v>2065</v>
      </c>
      <c r="B3152" s="2">
        <v>3212</v>
      </c>
    </row>
    <row r="3153" spans="1:2" x14ac:dyDescent="0.25">
      <c r="A3153" s="2">
        <v>3379</v>
      </c>
      <c r="B3153" s="2">
        <v>3213</v>
      </c>
    </row>
    <row r="3154" spans="1:2" x14ac:dyDescent="0.25">
      <c r="A3154" s="2">
        <v>1164</v>
      </c>
      <c r="B3154" s="2">
        <v>3214</v>
      </c>
    </row>
    <row r="3155" spans="1:2" x14ac:dyDescent="0.25">
      <c r="A3155" s="2">
        <v>939</v>
      </c>
      <c r="B3155" s="2">
        <v>3215</v>
      </c>
    </row>
    <row r="3156" spans="1:2" x14ac:dyDescent="0.25">
      <c r="A3156" s="2">
        <v>2878</v>
      </c>
      <c r="B3156" s="2">
        <v>3216</v>
      </c>
    </row>
    <row r="3157" spans="1:2" x14ac:dyDescent="0.25">
      <c r="A3157" s="2">
        <v>10</v>
      </c>
      <c r="B3157" s="2">
        <v>3217</v>
      </c>
    </row>
    <row r="3158" spans="1:2" x14ac:dyDescent="0.25">
      <c r="A3158" s="2">
        <v>871</v>
      </c>
      <c r="B3158" s="2">
        <v>3218</v>
      </c>
    </row>
    <row r="3159" spans="1:2" x14ac:dyDescent="0.25">
      <c r="A3159" s="2">
        <v>1434</v>
      </c>
      <c r="B3159" s="2">
        <v>3219</v>
      </c>
    </row>
    <row r="3160" spans="1:2" x14ac:dyDescent="0.25">
      <c r="A3160" s="2">
        <v>31</v>
      </c>
      <c r="B3160" s="2">
        <v>3220</v>
      </c>
    </row>
    <row r="3161" spans="1:2" x14ac:dyDescent="0.25">
      <c r="A3161" s="2">
        <v>3215</v>
      </c>
      <c r="B3161" s="2">
        <v>3221</v>
      </c>
    </row>
    <row r="3162" spans="1:2" x14ac:dyDescent="0.25">
      <c r="A3162" s="2">
        <v>290</v>
      </c>
      <c r="B3162" s="2">
        <v>3222</v>
      </c>
    </row>
    <row r="3163" spans="1:2" x14ac:dyDescent="0.25">
      <c r="A3163" s="2">
        <v>2936</v>
      </c>
      <c r="B3163" s="2">
        <v>3223</v>
      </c>
    </row>
    <row r="3164" spans="1:2" x14ac:dyDescent="0.25">
      <c r="A3164" s="2">
        <v>790</v>
      </c>
      <c r="B3164" s="2">
        <v>3224</v>
      </c>
    </row>
    <row r="3165" spans="1:2" x14ac:dyDescent="0.25">
      <c r="A3165" s="2">
        <v>2415</v>
      </c>
      <c r="B3165" s="2">
        <v>3225</v>
      </c>
    </row>
    <row r="3166" spans="1:2" x14ac:dyDescent="0.25">
      <c r="A3166" s="2">
        <v>875</v>
      </c>
      <c r="B3166" s="2">
        <v>3226</v>
      </c>
    </row>
    <row r="3167" spans="1:2" x14ac:dyDescent="0.25">
      <c r="A3167" s="2">
        <v>1786</v>
      </c>
      <c r="B3167" s="2">
        <v>3227</v>
      </c>
    </row>
    <row r="3168" spans="1:2" x14ac:dyDescent="0.25">
      <c r="A3168" s="2">
        <v>1746</v>
      </c>
      <c r="B3168" s="2">
        <v>3228</v>
      </c>
    </row>
    <row r="3169" spans="1:2" x14ac:dyDescent="0.25">
      <c r="A3169" s="2">
        <v>3452</v>
      </c>
      <c r="B3169" s="2">
        <v>3229</v>
      </c>
    </row>
    <row r="3170" spans="1:2" x14ac:dyDescent="0.25">
      <c r="A3170" s="2">
        <v>93</v>
      </c>
      <c r="B3170" s="2">
        <v>3230</v>
      </c>
    </row>
    <row r="3171" spans="1:2" x14ac:dyDescent="0.25">
      <c r="A3171" s="2">
        <v>455</v>
      </c>
      <c r="B3171" s="2">
        <v>3231</v>
      </c>
    </row>
    <row r="3172" spans="1:2" x14ac:dyDescent="0.25">
      <c r="A3172" s="2">
        <v>3319</v>
      </c>
      <c r="B3172" s="2">
        <v>3232</v>
      </c>
    </row>
    <row r="3173" spans="1:2" x14ac:dyDescent="0.25">
      <c r="A3173" s="2">
        <v>3186</v>
      </c>
      <c r="B3173" s="2">
        <v>3233</v>
      </c>
    </row>
    <row r="3174" spans="1:2" x14ac:dyDescent="0.25">
      <c r="A3174" s="2">
        <v>516</v>
      </c>
      <c r="B3174" s="2">
        <v>3234</v>
      </c>
    </row>
    <row r="3175" spans="1:2" x14ac:dyDescent="0.25">
      <c r="A3175" s="2">
        <v>1815</v>
      </c>
      <c r="B3175" s="2">
        <v>3235</v>
      </c>
    </row>
    <row r="3176" spans="1:2" x14ac:dyDescent="0.25">
      <c r="A3176" s="2">
        <v>2351</v>
      </c>
      <c r="B3176" s="2">
        <v>3236</v>
      </c>
    </row>
    <row r="3177" spans="1:2" x14ac:dyDescent="0.25">
      <c r="A3177" s="2">
        <v>1951</v>
      </c>
      <c r="B3177" s="2">
        <v>3237</v>
      </c>
    </row>
    <row r="3178" spans="1:2" x14ac:dyDescent="0.25">
      <c r="A3178" s="2">
        <v>2955</v>
      </c>
      <c r="B3178" s="2">
        <v>3238</v>
      </c>
    </row>
    <row r="3179" spans="1:2" x14ac:dyDescent="0.25">
      <c r="A3179" s="2">
        <v>1023</v>
      </c>
      <c r="B3179" s="2">
        <v>3240</v>
      </c>
    </row>
    <row r="3180" spans="1:2" x14ac:dyDescent="0.25">
      <c r="A3180" s="2">
        <v>3120</v>
      </c>
      <c r="B3180" s="2">
        <v>3241</v>
      </c>
    </row>
    <row r="3181" spans="1:2" x14ac:dyDescent="0.25">
      <c r="A3181" s="2">
        <v>681</v>
      </c>
      <c r="B3181" s="2">
        <v>3242</v>
      </c>
    </row>
    <row r="3182" spans="1:2" x14ac:dyDescent="0.25">
      <c r="A3182" s="2">
        <v>2731</v>
      </c>
      <c r="B3182" s="2">
        <v>3243</v>
      </c>
    </row>
    <row r="3183" spans="1:2" x14ac:dyDescent="0.25">
      <c r="A3183" s="2">
        <v>3199</v>
      </c>
      <c r="B3183" s="2">
        <v>3244</v>
      </c>
    </row>
    <row r="3184" spans="1:2" x14ac:dyDescent="0.25">
      <c r="A3184" s="2">
        <v>518</v>
      </c>
      <c r="B3184" s="2">
        <v>3245</v>
      </c>
    </row>
    <row r="3185" spans="1:2" x14ac:dyDescent="0.25">
      <c r="A3185" s="2">
        <v>328</v>
      </c>
      <c r="B3185" s="2">
        <v>3246</v>
      </c>
    </row>
    <row r="3186" spans="1:2" x14ac:dyDescent="0.25">
      <c r="A3186" s="2">
        <v>1824</v>
      </c>
      <c r="B3186" s="2">
        <v>3247</v>
      </c>
    </row>
    <row r="3187" spans="1:2" x14ac:dyDescent="0.25">
      <c r="A3187" s="2">
        <v>788</v>
      </c>
      <c r="B3187" s="2">
        <v>3248</v>
      </c>
    </row>
    <row r="3188" spans="1:2" x14ac:dyDescent="0.25">
      <c r="A3188" s="2">
        <v>2225</v>
      </c>
      <c r="B3188" s="2">
        <v>3249</v>
      </c>
    </row>
    <row r="3189" spans="1:2" x14ac:dyDescent="0.25">
      <c r="A3189" s="2">
        <v>1482</v>
      </c>
      <c r="B3189" s="2">
        <v>3250</v>
      </c>
    </row>
    <row r="3190" spans="1:2" x14ac:dyDescent="0.25">
      <c r="A3190" s="2">
        <v>370</v>
      </c>
      <c r="B3190" s="2">
        <v>3251</v>
      </c>
    </row>
    <row r="3191" spans="1:2" x14ac:dyDescent="0.25">
      <c r="A3191" s="2">
        <v>2033</v>
      </c>
      <c r="B3191" s="2">
        <v>3252</v>
      </c>
    </row>
    <row r="3192" spans="1:2" x14ac:dyDescent="0.25">
      <c r="A3192" s="2">
        <v>1699</v>
      </c>
      <c r="B3192" s="2">
        <v>3253</v>
      </c>
    </row>
    <row r="3193" spans="1:2" x14ac:dyDescent="0.25">
      <c r="A3193" s="2">
        <v>217</v>
      </c>
      <c r="B3193" s="2">
        <v>3254</v>
      </c>
    </row>
    <row r="3194" spans="1:2" x14ac:dyDescent="0.25">
      <c r="A3194" s="2">
        <v>2624</v>
      </c>
      <c r="B3194" s="2">
        <v>3255</v>
      </c>
    </row>
    <row r="3195" spans="1:2" x14ac:dyDescent="0.25">
      <c r="A3195" s="2">
        <v>2780</v>
      </c>
      <c r="B3195" s="2">
        <v>3256</v>
      </c>
    </row>
    <row r="3196" spans="1:2" x14ac:dyDescent="0.25">
      <c r="A3196" s="2">
        <v>383</v>
      </c>
      <c r="B3196" s="2">
        <v>3257</v>
      </c>
    </row>
    <row r="3197" spans="1:2" x14ac:dyDescent="0.25">
      <c r="A3197" s="2">
        <v>2661</v>
      </c>
      <c r="B3197" s="2">
        <v>3258</v>
      </c>
    </row>
    <row r="3198" spans="1:2" x14ac:dyDescent="0.25">
      <c r="A3198" s="2">
        <v>2243</v>
      </c>
      <c r="B3198" s="2">
        <v>3259</v>
      </c>
    </row>
    <row r="3199" spans="1:2" x14ac:dyDescent="0.25">
      <c r="A3199" s="2">
        <v>1180</v>
      </c>
      <c r="B3199" s="2">
        <v>3260</v>
      </c>
    </row>
    <row r="3200" spans="1:2" x14ac:dyDescent="0.25">
      <c r="A3200" s="2">
        <v>2797</v>
      </c>
      <c r="B3200" s="2">
        <v>3261</v>
      </c>
    </row>
    <row r="3201" spans="1:2" x14ac:dyDescent="0.25">
      <c r="A3201" s="2">
        <v>786</v>
      </c>
      <c r="B3201" s="2">
        <v>3262</v>
      </c>
    </row>
    <row r="3202" spans="1:2" x14ac:dyDescent="0.25">
      <c r="A3202" s="2">
        <v>3442</v>
      </c>
      <c r="B3202" s="2">
        <v>3263</v>
      </c>
    </row>
    <row r="3203" spans="1:2" x14ac:dyDescent="0.25">
      <c r="A3203" s="2">
        <v>1700</v>
      </c>
      <c r="B3203" s="2">
        <v>3264</v>
      </c>
    </row>
    <row r="3204" spans="1:2" x14ac:dyDescent="0.25">
      <c r="A3204" s="2">
        <v>518</v>
      </c>
      <c r="B3204" s="2">
        <v>3265</v>
      </c>
    </row>
    <row r="3205" spans="1:2" x14ac:dyDescent="0.25">
      <c r="A3205" s="2">
        <v>2893</v>
      </c>
      <c r="B3205" s="2">
        <v>3266</v>
      </c>
    </row>
    <row r="3206" spans="1:2" x14ac:dyDescent="0.25">
      <c r="A3206" s="2">
        <v>974</v>
      </c>
      <c r="B3206" s="2">
        <v>3267</v>
      </c>
    </row>
    <row r="3207" spans="1:2" x14ac:dyDescent="0.25">
      <c r="A3207" s="2">
        <v>2023</v>
      </c>
      <c r="B3207" s="2">
        <v>3268</v>
      </c>
    </row>
    <row r="3208" spans="1:2" x14ac:dyDescent="0.25">
      <c r="A3208" s="2">
        <v>3403</v>
      </c>
      <c r="B3208" s="2">
        <v>3269</v>
      </c>
    </row>
    <row r="3209" spans="1:2" x14ac:dyDescent="0.25">
      <c r="A3209" s="2">
        <v>1261</v>
      </c>
      <c r="B3209" s="2">
        <v>3270</v>
      </c>
    </row>
    <row r="3210" spans="1:2" x14ac:dyDescent="0.25">
      <c r="A3210" s="2">
        <v>3247</v>
      </c>
      <c r="B3210" s="2">
        <v>3271</v>
      </c>
    </row>
    <row r="3211" spans="1:2" x14ac:dyDescent="0.25">
      <c r="A3211" s="2">
        <v>600</v>
      </c>
      <c r="B3211" s="2">
        <v>3272</v>
      </c>
    </row>
    <row r="3212" spans="1:2" x14ac:dyDescent="0.25">
      <c r="A3212" s="2">
        <v>2996</v>
      </c>
      <c r="B3212" s="2">
        <v>3273</v>
      </c>
    </row>
    <row r="3213" spans="1:2" x14ac:dyDescent="0.25">
      <c r="A3213" s="2">
        <v>35</v>
      </c>
      <c r="B3213" s="2">
        <v>3274</v>
      </c>
    </row>
    <row r="3214" spans="1:2" x14ac:dyDescent="0.25">
      <c r="A3214" s="2">
        <v>2768</v>
      </c>
      <c r="B3214" s="2">
        <v>3275</v>
      </c>
    </row>
    <row r="3215" spans="1:2" x14ac:dyDescent="0.25">
      <c r="A3215" s="2">
        <v>2289</v>
      </c>
      <c r="B3215" s="2">
        <v>3276</v>
      </c>
    </row>
    <row r="3216" spans="1:2" x14ac:dyDescent="0.25">
      <c r="A3216" s="2">
        <v>1927</v>
      </c>
      <c r="B3216" s="2">
        <v>3277</v>
      </c>
    </row>
    <row r="3217" spans="1:2" x14ac:dyDescent="0.25">
      <c r="A3217" s="2">
        <v>2105</v>
      </c>
      <c r="B3217" s="2">
        <v>3278</v>
      </c>
    </row>
    <row r="3218" spans="1:2" x14ac:dyDescent="0.25">
      <c r="A3218" s="2">
        <v>1425</v>
      </c>
      <c r="B3218" s="2">
        <v>3279</v>
      </c>
    </row>
    <row r="3219" spans="1:2" x14ac:dyDescent="0.25">
      <c r="A3219" s="2">
        <v>2411</v>
      </c>
      <c r="B3219" s="2">
        <v>3280</v>
      </c>
    </row>
    <row r="3220" spans="1:2" x14ac:dyDescent="0.25">
      <c r="A3220" s="2">
        <v>1009</v>
      </c>
      <c r="B3220" s="2">
        <v>3281</v>
      </c>
    </row>
    <row r="3221" spans="1:2" x14ac:dyDescent="0.25">
      <c r="A3221" s="2">
        <v>2075</v>
      </c>
      <c r="B3221" s="2">
        <v>3282</v>
      </c>
    </row>
    <row r="3222" spans="1:2" x14ac:dyDescent="0.25">
      <c r="A3222" s="2">
        <v>1617</v>
      </c>
      <c r="B3222" s="2">
        <v>3284</v>
      </c>
    </row>
    <row r="3223" spans="1:2" x14ac:dyDescent="0.25">
      <c r="A3223" s="2">
        <v>964</v>
      </c>
      <c r="B3223" s="2">
        <v>3285</v>
      </c>
    </row>
    <row r="3224" spans="1:2" x14ac:dyDescent="0.25">
      <c r="A3224" s="2">
        <v>84</v>
      </c>
      <c r="B3224" s="2">
        <v>3286</v>
      </c>
    </row>
    <row r="3225" spans="1:2" x14ac:dyDescent="0.25">
      <c r="A3225" s="2">
        <v>3435</v>
      </c>
      <c r="B3225" s="2">
        <v>3287</v>
      </c>
    </row>
    <row r="3226" spans="1:2" x14ac:dyDescent="0.25">
      <c r="A3226" s="2">
        <v>3189</v>
      </c>
      <c r="B3226" s="2">
        <v>3288</v>
      </c>
    </row>
    <row r="3227" spans="1:2" x14ac:dyDescent="0.25">
      <c r="A3227" s="2">
        <v>2008</v>
      </c>
      <c r="B3227" s="2">
        <v>3289</v>
      </c>
    </row>
    <row r="3228" spans="1:2" x14ac:dyDescent="0.25">
      <c r="A3228" s="2">
        <v>2854</v>
      </c>
      <c r="B3228" s="2">
        <v>3290</v>
      </c>
    </row>
    <row r="3229" spans="1:2" x14ac:dyDescent="0.25">
      <c r="A3229" s="2">
        <v>878</v>
      </c>
      <c r="B3229" s="2">
        <v>3291</v>
      </c>
    </row>
    <row r="3230" spans="1:2" x14ac:dyDescent="0.25">
      <c r="A3230" s="2">
        <v>2411</v>
      </c>
      <c r="B3230" s="2">
        <v>3292</v>
      </c>
    </row>
    <row r="3231" spans="1:2" x14ac:dyDescent="0.25">
      <c r="A3231" s="2">
        <v>1788</v>
      </c>
      <c r="B3231" s="2">
        <v>3293</v>
      </c>
    </row>
    <row r="3232" spans="1:2" x14ac:dyDescent="0.25">
      <c r="A3232" s="2">
        <v>3016</v>
      </c>
      <c r="B3232" s="2">
        <v>3294</v>
      </c>
    </row>
    <row r="3233" spans="1:2" x14ac:dyDescent="0.25">
      <c r="A3233" s="2">
        <v>94</v>
      </c>
      <c r="B3233" s="2">
        <v>3295</v>
      </c>
    </row>
    <row r="3234" spans="1:2" x14ac:dyDescent="0.25">
      <c r="A3234" s="2">
        <v>829</v>
      </c>
      <c r="B3234" s="2">
        <v>3296</v>
      </c>
    </row>
    <row r="3235" spans="1:2" x14ac:dyDescent="0.25">
      <c r="A3235" s="2">
        <v>1967</v>
      </c>
      <c r="B3235" s="2">
        <v>3297</v>
      </c>
    </row>
    <row r="3236" spans="1:2" x14ac:dyDescent="0.25">
      <c r="A3236" s="2">
        <v>755</v>
      </c>
      <c r="B3236" s="2">
        <v>3298</v>
      </c>
    </row>
    <row r="3237" spans="1:2" x14ac:dyDescent="0.25">
      <c r="A3237" s="2">
        <v>3413</v>
      </c>
      <c r="B3237" s="2">
        <v>3299</v>
      </c>
    </row>
    <row r="3238" spans="1:2" x14ac:dyDescent="0.25">
      <c r="A3238" s="2">
        <v>329</v>
      </c>
      <c r="B3238" s="2">
        <v>3300</v>
      </c>
    </row>
    <row r="3239" spans="1:2" x14ac:dyDescent="0.25">
      <c r="A3239" s="2">
        <v>1290</v>
      </c>
      <c r="B3239" s="2">
        <v>3302</v>
      </c>
    </row>
    <row r="3240" spans="1:2" x14ac:dyDescent="0.25">
      <c r="A3240" s="2">
        <v>1889</v>
      </c>
      <c r="B3240" s="2">
        <v>3303</v>
      </c>
    </row>
    <row r="3241" spans="1:2" x14ac:dyDescent="0.25">
      <c r="A3241" s="2">
        <v>1305</v>
      </c>
      <c r="B3241" s="2">
        <v>3304</v>
      </c>
    </row>
    <row r="3242" spans="1:2" x14ac:dyDescent="0.25">
      <c r="A3242" s="2">
        <v>2984</v>
      </c>
      <c r="B3242" s="2">
        <v>3305</v>
      </c>
    </row>
    <row r="3243" spans="1:2" x14ac:dyDescent="0.25">
      <c r="A3243" s="2">
        <v>3202</v>
      </c>
      <c r="B3243" s="2">
        <v>3306</v>
      </c>
    </row>
    <row r="3244" spans="1:2" x14ac:dyDescent="0.25">
      <c r="A3244" s="2">
        <v>478</v>
      </c>
      <c r="B3244" s="2">
        <v>3307</v>
      </c>
    </row>
    <row r="3245" spans="1:2" x14ac:dyDescent="0.25">
      <c r="A3245" s="2">
        <v>695</v>
      </c>
      <c r="B3245" s="2">
        <v>3308</v>
      </c>
    </row>
    <row r="3246" spans="1:2" x14ac:dyDescent="0.25">
      <c r="A3246" s="2">
        <v>2563</v>
      </c>
      <c r="B3246" s="2">
        <v>3309</v>
      </c>
    </row>
    <row r="3247" spans="1:2" x14ac:dyDescent="0.25">
      <c r="A3247" s="2">
        <v>1333</v>
      </c>
      <c r="B3247" s="2">
        <v>3310</v>
      </c>
    </row>
    <row r="3248" spans="1:2" x14ac:dyDescent="0.25">
      <c r="A3248" s="2">
        <v>1702</v>
      </c>
      <c r="B3248" s="2">
        <v>3311</v>
      </c>
    </row>
    <row r="3249" spans="1:2" x14ac:dyDescent="0.25">
      <c r="A3249" s="2">
        <v>1700</v>
      </c>
      <c r="B3249" s="2">
        <v>3312</v>
      </c>
    </row>
    <row r="3250" spans="1:2" x14ac:dyDescent="0.25">
      <c r="A3250" s="2">
        <v>535</v>
      </c>
      <c r="B3250" s="2">
        <v>3313</v>
      </c>
    </row>
    <row r="3251" spans="1:2" x14ac:dyDescent="0.25">
      <c r="A3251" s="2">
        <v>559</v>
      </c>
      <c r="B3251" s="2">
        <v>3314</v>
      </c>
    </row>
    <row r="3252" spans="1:2" x14ac:dyDescent="0.25">
      <c r="A3252" s="2">
        <v>898</v>
      </c>
      <c r="B3252" s="2">
        <v>3315</v>
      </c>
    </row>
    <row r="3253" spans="1:2" x14ac:dyDescent="0.25">
      <c r="A3253" s="2">
        <v>2939</v>
      </c>
      <c r="B3253" s="2">
        <v>3316</v>
      </c>
    </row>
    <row r="3254" spans="1:2" x14ac:dyDescent="0.25">
      <c r="A3254" s="2">
        <v>3321</v>
      </c>
      <c r="B3254" s="2">
        <v>3317</v>
      </c>
    </row>
    <row r="3255" spans="1:2" x14ac:dyDescent="0.25">
      <c r="A3255" s="2">
        <v>185</v>
      </c>
      <c r="B3255" s="2">
        <v>3318</v>
      </c>
    </row>
    <row r="3256" spans="1:2" x14ac:dyDescent="0.25">
      <c r="A3256" s="2">
        <v>383</v>
      </c>
      <c r="B3256" s="2">
        <v>3319</v>
      </c>
    </row>
    <row r="3257" spans="1:2" x14ac:dyDescent="0.25">
      <c r="A3257" s="2">
        <v>2653</v>
      </c>
      <c r="B3257" s="2">
        <v>3320</v>
      </c>
    </row>
    <row r="3258" spans="1:2" x14ac:dyDescent="0.25">
      <c r="A3258" s="2">
        <v>736</v>
      </c>
      <c r="B3258" s="2">
        <v>3321</v>
      </c>
    </row>
    <row r="3259" spans="1:2" x14ac:dyDescent="0.25">
      <c r="A3259" s="2">
        <v>2350</v>
      </c>
      <c r="B3259" s="2">
        <v>3322</v>
      </c>
    </row>
    <row r="3260" spans="1:2" x14ac:dyDescent="0.25">
      <c r="A3260" s="2">
        <v>1545</v>
      </c>
      <c r="B3260" s="2">
        <v>3323</v>
      </c>
    </row>
    <row r="3261" spans="1:2" x14ac:dyDescent="0.25">
      <c r="A3261" s="2">
        <v>2294</v>
      </c>
      <c r="B3261" s="2">
        <v>3324</v>
      </c>
    </row>
    <row r="3262" spans="1:2" x14ac:dyDescent="0.25">
      <c r="A3262" s="2">
        <v>3048</v>
      </c>
      <c r="B3262" s="2">
        <v>3325</v>
      </c>
    </row>
    <row r="3263" spans="1:2" x14ac:dyDescent="0.25">
      <c r="A3263" s="2">
        <v>1795</v>
      </c>
      <c r="B3263" s="2">
        <v>3326</v>
      </c>
    </row>
    <row r="3264" spans="1:2" x14ac:dyDescent="0.25">
      <c r="A3264" s="2">
        <v>3203</v>
      </c>
      <c r="B3264" s="2">
        <v>3327</v>
      </c>
    </row>
    <row r="3265" spans="1:2" x14ac:dyDescent="0.25">
      <c r="A3265" s="2">
        <v>3034</v>
      </c>
      <c r="B3265" s="2">
        <v>3328</v>
      </c>
    </row>
    <row r="3266" spans="1:2" x14ac:dyDescent="0.25">
      <c r="A3266" s="2">
        <v>961</v>
      </c>
      <c r="B3266" s="2">
        <v>3329</v>
      </c>
    </row>
    <row r="3267" spans="1:2" x14ac:dyDescent="0.25">
      <c r="A3267" s="2">
        <v>1521</v>
      </c>
      <c r="B3267" s="2">
        <v>3330</v>
      </c>
    </row>
    <row r="3268" spans="1:2" x14ac:dyDescent="0.25">
      <c r="A3268" s="2">
        <v>3281</v>
      </c>
      <c r="B3268" s="2">
        <v>3331</v>
      </c>
    </row>
    <row r="3269" spans="1:2" x14ac:dyDescent="0.25">
      <c r="A3269" s="2">
        <v>1304</v>
      </c>
      <c r="B3269" s="2">
        <v>3332</v>
      </c>
    </row>
    <row r="3270" spans="1:2" x14ac:dyDescent="0.25">
      <c r="A3270" s="2">
        <v>1587</v>
      </c>
      <c r="B3270" s="2">
        <v>3333</v>
      </c>
    </row>
    <row r="3271" spans="1:2" x14ac:dyDescent="0.25">
      <c r="A3271" s="2">
        <v>1862</v>
      </c>
      <c r="B3271" s="2">
        <v>3334</v>
      </c>
    </row>
    <row r="3272" spans="1:2" x14ac:dyDescent="0.25">
      <c r="A3272" s="2">
        <v>2794</v>
      </c>
      <c r="B3272" s="2">
        <v>3335</v>
      </c>
    </row>
    <row r="3273" spans="1:2" x14ac:dyDescent="0.25">
      <c r="A3273" s="2">
        <v>2059</v>
      </c>
      <c r="B3273" s="2">
        <v>3336</v>
      </c>
    </row>
    <row r="3274" spans="1:2" x14ac:dyDescent="0.25">
      <c r="A3274" s="2">
        <v>3170</v>
      </c>
      <c r="B3274" s="2">
        <v>3337</v>
      </c>
    </row>
    <row r="3275" spans="1:2" x14ac:dyDescent="0.25">
      <c r="A3275" s="2">
        <v>1218</v>
      </c>
      <c r="B3275" s="2">
        <v>3338</v>
      </c>
    </row>
    <row r="3276" spans="1:2" x14ac:dyDescent="0.25">
      <c r="A3276" s="2">
        <v>2865</v>
      </c>
      <c r="B3276" s="2">
        <v>3339</v>
      </c>
    </row>
    <row r="3277" spans="1:2" x14ac:dyDescent="0.25">
      <c r="A3277" s="2">
        <v>2507</v>
      </c>
      <c r="B3277" s="2">
        <v>3340</v>
      </c>
    </row>
    <row r="3278" spans="1:2" x14ac:dyDescent="0.25">
      <c r="A3278" s="2">
        <v>1381</v>
      </c>
      <c r="B3278" s="2">
        <v>3341</v>
      </c>
    </row>
    <row r="3279" spans="1:2" x14ac:dyDescent="0.25">
      <c r="A3279" s="2">
        <v>42</v>
      </c>
      <c r="B3279" s="2">
        <v>3342</v>
      </c>
    </row>
    <row r="3280" spans="1:2" x14ac:dyDescent="0.25">
      <c r="A3280" s="2">
        <v>2243</v>
      </c>
      <c r="B3280" s="2">
        <v>3343</v>
      </c>
    </row>
    <row r="3281" spans="1:2" x14ac:dyDescent="0.25">
      <c r="A3281" s="2">
        <v>1781</v>
      </c>
      <c r="B3281" s="2">
        <v>3344</v>
      </c>
    </row>
    <row r="3282" spans="1:2" x14ac:dyDescent="0.25">
      <c r="A3282" s="2">
        <v>1185</v>
      </c>
      <c r="B3282" s="2">
        <v>3345</v>
      </c>
    </row>
    <row r="3283" spans="1:2" x14ac:dyDescent="0.25">
      <c r="A3283" s="2">
        <v>1374</v>
      </c>
      <c r="B3283" s="2">
        <v>3346</v>
      </c>
    </row>
    <row r="3284" spans="1:2" x14ac:dyDescent="0.25">
      <c r="A3284" s="2">
        <v>602</v>
      </c>
      <c r="B3284" s="2">
        <v>3347</v>
      </c>
    </row>
    <row r="3285" spans="1:2" x14ac:dyDescent="0.25">
      <c r="A3285" s="2">
        <v>217</v>
      </c>
      <c r="B3285" s="2">
        <v>3348</v>
      </c>
    </row>
    <row r="3286" spans="1:2" x14ac:dyDescent="0.25">
      <c r="A3286" s="2">
        <v>2707</v>
      </c>
      <c r="B3286" s="2">
        <v>3349</v>
      </c>
    </row>
    <row r="3287" spans="1:2" x14ac:dyDescent="0.25">
      <c r="A3287" s="2">
        <v>2996</v>
      </c>
      <c r="B3287" s="2">
        <v>3350</v>
      </c>
    </row>
    <row r="3288" spans="1:2" x14ac:dyDescent="0.25">
      <c r="A3288" s="2">
        <v>1702</v>
      </c>
      <c r="B3288" s="2">
        <v>3351</v>
      </c>
    </row>
    <row r="3289" spans="1:2" x14ac:dyDescent="0.25">
      <c r="A3289" s="2">
        <v>3030</v>
      </c>
      <c r="B3289" s="2">
        <v>3352</v>
      </c>
    </row>
    <row r="3290" spans="1:2" x14ac:dyDescent="0.25">
      <c r="A3290" s="2">
        <v>130</v>
      </c>
      <c r="B3290" s="2">
        <v>3353</v>
      </c>
    </row>
    <row r="3291" spans="1:2" x14ac:dyDescent="0.25">
      <c r="A3291" s="2">
        <v>1200</v>
      </c>
      <c r="B3291" s="2">
        <v>3354</v>
      </c>
    </row>
    <row r="3292" spans="1:2" x14ac:dyDescent="0.25">
      <c r="A3292" s="2">
        <v>1861</v>
      </c>
      <c r="B3292" s="2">
        <v>3355</v>
      </c>
    </row>
    <row r="3293" spans="1:2" x14ac:dyDescent="0.25">
      <c r="A3293" s="2">
        <v>809</v>
      </c>
      <c r="B3293" s="2">
        <v>3356</v>
      </c>
    </row>
    <row r="3294" spans="1:2" x14ac:dyDescent="0.25">
      <c r="A3294" s="2">
        <v>2611</v>
      </c>
      <c r="B3294" s="2">
        <v>3357</v>
      </c>
    </row>
    <row r="3295" spans="1:2" x14ac:dyDescent="0.25">
      <c r="A3295" s="2">
        <v>1375</v>
      </c>
      <c r="B3295" s="2">
        <v>3358</v>
      </c>
    </row>
    <row r="3296" spans="1:2" x14ac:dyDescent="0.25">
      <c r="A3296" s="2">
        <v>390</v>
      </c>
      <c r="B3296" s="2">
        <v>3359</v>
      </c>
    </row>
    <row r="3297" spans="1:2" x14ac:dyDescent="0.25">
      <c r="A3297" s="2">
        <v>829</v>
      </c>
      <c r="B3297" s="2">
        <v>3360</v>
      </c>
    </row>
    <row r="3298" spans="1:2" x14ac:dyDescent="0.25">
      <c r="A3298" s="2">
        <v>1121</v>
      </c>
      <c r="B3298" s="2">
        <v>3361</v>
      </c>
    </row>
    <row r="3299" spans="1:2" x14ac:dyDescent="0.25">
      <c r="A3299" s="2">
        <v>1457</v>
      </c>
      <c r="B3299" s="2">
        <v>3362</v>
      </c>
    </row>
    <row r="3300" spans="1:2" x14ac:dyDescent="0.25">
      <c r="A3300" s="2">
        <v>2492</v>
      </c>
      <c r="B3300" s="2">
        <v>3363</v>
      </c>
    </row>
    <row r="3301" spans="1:2" x14ac:dyDescent="0.25">
      <c r="A3301" s="2">
        <v>288</v>
      </c>
      <c r="B3301" s="2">
        <v>3364</v>
      </c>
    </row>
    <row r="3302" spans="1:2" x14ac:dyDescent="0.25">
      <c r="A3302" s="2">
        <v>1750</v>
      </c>
      <c r="B3302" s="2">
        <v>3365</v>
      </c>
    </row>
    <row r="3303" spans="1:2" x14ac:dyDescent="0.25">
      <c r="A3303" s="2">
        <v>1303</v>
      </c>
      <c r="B3303" s="2">
        <v>3366</v>
      </c>
    </row>
    <row r="3304" spans="1:2" x14ac:dyDescent="0.25">
      <c r="A3304" s="2">
        <v>1511</v>
      </c>
      <c r="B3304" s="2">
        <v>3367</v>
      </c>
    </row>
    <row r="3305" spans="1:2" x14ac:dyDescent="0.25">
      <c r="A3305" s="2">
        <v>1824</v>
      </c>
      <c r="B3305" s="2">
        <v>3368</v>
      </c>
    </row>
    <row r="3306" spans="1:2" x14ac:dyDescent="0.25">
      <c r="A3306" s="2">
        <v>3137</v>
      </c>
      <c r="B3306" s="2">
        <v>3369</v>
      </c>
    </row>
    <row r="3307" spans="1:2" x14ac:dyDescent="0.25">
      <c r="A3307" s="2">
        <v>2399</v>
      </c>
      <c r="B3307" s="2">
        <v>3370</v>
      </c>
    </row>
    <row r="3308" spans="1:2" x14ac:dyDescent="0.25">
      <c r="A3308" s="2">
        <v>2221</v>
      </c>
      <c r="B3308" s="2">
        <v>3371</v>
      </c>
    </row>
    <row r="3309" spans="1:2" x14ac:dyDescent="0.25">
      <c r="A3309" s="2">
        <v>1913</v>
      </c>
      <c r="B3309" s="2">
        <v>3372</v>
      </c>
    </row>
    <row r="3310" spans="1:2" x14ac:dyDescent="0.25">
      <c r="A3310" s="2">
        <v>3384</v>
      </c>
      <c r="B3310" s="2">
        <v>3373</v>
      </c>
    </row>
    <row r="3311" spans="1:2" x14ac:dyDescent="0.25">
      <c r="A3311" s="2">
        <v>3327</v>
      </c>
      <c r="B3311" s="2">
        <v>3374</v>
      </c>
    </row>
    <row r="3312" spans="1:2" x14ac:dyDescent="0.25">
      <c r="A3312" s="2">
        <v>1706</v>
      </c>
      <c r="B3312" s="2">
        <v>3375</v>
      </c>
    </row>
    <row r="3313" spans="1:2" x14ac:dyDescent="0.25">
      <c r="A3313" s="2">
        <v>1187</v>
      </c>
      <c r="B3313" s="2">
        <v>3376</v>
      </c>
    </row>
    <row r="3314" spans="1:2" x14ac:dyDescent="0.25">
      <c r="A3314" s="2">
        <v>1120</v>
      </c>
      <c r="B3314" s="2">
        <v>3377</v>
      </c>
    </row>
    <row r="3315" spans="1:2" x14ac:dyDescent="0.25">
      <c r="A3315" s="2">
        <v>602</v>
      </c>
      <c r="B3315" s="2">
        <v>3378</v>
      </c>
    </row>
    <row r="3316" spans="1:2" x14ac:dyDescent="0.25">
      <c r="A3316" s="2">
        <v>2360</v>
      </c>
      <c r="B3316" s="2">
        <v>3379</v>
      </c>
    </row>
    <row r="3317" spans="1:2" x14ac:dyDescent="0.25">
      <c r="A3317" s="2">
        <v>790</v>
      </c>
      <c r="B3317" s="2">
        <v>3380</v>
      </c>
    </row>
    <row r="3318" spans="1:2" x14ac:dyDescent="0.25">
      <c r="A3318" s="2">
        <v>3032</v>
      </c>
      <c r="B3318" s="2">
        <v>3381</v>
      </c>
    </row>
    <row r="3319" spans="1:2" x14ac:dyDescent="0.25">
      <c r="A3319" s="2">
        <v>3203</v>
      </c>
      <c r="B3319" s="2">
        <v>3382</v>
      </c>
    </row>
    <row r="3320" spans="1:2" x14ac:dyDescent="0.25">
      <c r="A3320" s="2">
        <v>1462</v>
      </c>
      <c r="B3320" s="2">
        <v>3383</v>
      </c>
    </row>
    <row r="3321" spans="1:2" x14ac:dyDescent="0.25">
      <c r="A3321" s="2">
        <v>3263</v>
      </c>
      <c r="B3321" s="2">
        <v>3384</v>
      </c>
    </row>
    <row r="3322" spans="1:2" x14ac:dyDescent="0.25">
      <c r="A3322" s="2">
        <v>1989</v>
      </c>
      <c r="B3322" s="2">
        <v>3385</v>
      </c>
    </row>
    <row r="3323" spans="1:2" x14ac:dyDescent="0.25">
      <c r="A3323" s="2">
        <v>910</v>
      </c>
      <c r="B3323" s="2">
        <v>3386</v>
      </c>
    </row>
    <row r="3324" spans="1:2" x14ac:dyDescent="0.25">
      <c r="A3324" s="2">
        <v>2728</v>
      </c>
      <c r="B3324" s="2">
        <v>3387</v>
      </c>
    </row>
    <row r="3325" spans="1:2" x14ac:dyDescent="0.25">
      <c r="A3325" s="2">
        <v>2506</v>
      </c>
      <c r="B3325" s="2">
        <v>3388</v>
      </c>
    </row>
    <row r="3326" spans="1:2" x14ac:dyDescent="0.25">
      <c r="A3326" s="2">
        <v>3438</v>
      </c>
      <c r="B3326" s="2">
        <v>3389</v>
      </c>
    </row>
    <row r="3327" spans="1:2" x14ac:dyDescent="0.25">
      <c r="A3327" s="2">
        <v>1415</v>
      </c>
      <c r="B3327" s="2">
        <v>3390</v>
      </c>
    </row>
    <row r="3328" spans="1:2" x14ac:dyDescent="0.25">
      <c r="A3328" s="2">
        <v>511</v>
      </c>
      <c r="B3328" s="2">
        <v>3391</v>
      </c>
    </row>
    <row r="3329" spans="1:2" x14ac:dyDescent="0.25">
      <c r="A3329" s="2">
        <v>1692</v>
      </c>
      <c r="B3329" s="2">
        <v>3392</v>
      </c>
    </row>
    <row r="3330" spans="1:2" x14ac:dyDescent="0.25">
      <c r="A3330" s="2">
        <v>13</v>
      </c>
      <c r="B3330" s="2">
        <v>3393</v>
      </c>
    </row>
    <row r="3331" spans="1:2" x14ac:dyDescent="0.25">
      <c r="A3331" s="2">
        <v>1535</v>
      </c>
      <c r="B3331" s="2">
        <v>3394</v>
      </c>
    </row>
    <row r="3332" spans="1:2" x14ac:dyDescent="0.25">
      <c r="A3332" s="2">
        <v>2262</v>
      </c>
      <c r="B3332" s="2">
        <v>3395</v>
      </c>
    </row>
    <row r="3333" spans="1:2" x14ac:dyDescent="0.25">
      <c r="A3333" s="2">
        <v>1577</v>
      </c>
      <c r="B3333" s="2">
        <v>3396</v>
      </c>
    </row>
    <row r="3334" spans="1:2" x14ac:dyDescent="0.25">
      <c r="A3334" s="2">
        <v>709</v>
      </c>
      <c r="B3334" s="2">
        <v>3397</v>
      </c>
    </row>
    <row r="3335" spans="1:2" x14ac:dyDescent="0.25">
      <c r="A3335" s="2">
        <v>3222</v>
      </c>
      <c r="B3335" s="2">
        <v>3398</v>
      </c>
    </row>
    <row r="3336" spans="1:2" x14ac:dyDescent="0.25">
      <c r="A3336" s="2">
        <v>2776</v>
      </c>
      <c r="B3336" s="2">
        <v>3399</v>
      </c>
    </row>
    <row r="3337" spans="1:2" x14ac:dyDescent="0.25">
      <c r="A3337" s="2">
        <v>1009</v>
      </c>
      <c r="B3337" s="2">
        <v>3400</v>
      </c>
    </row>
    <row r="3338" spans="1:2" x14ac:dyDescent="0.25">
      <c r="A3338" s="2">
        <v>1523</v>
      </c>
      <c r="B3338" s="2">
        <v>3401</v>
      </c>
    </row>
    <row r="3339" spans="1:2" x14ac:dyDescent="0.25">
      <c r="A3339" s="2">
        <v>839</v>
      </c>
      <c r="B3339" s="2">
        <v>3402</v>
      </c>
    </row>
    <row r="3340" spans="1:2" x14ac:dyDescent="0.25">
      <c r="A3340" s="2">
        <v>1799</v>
      </c>
      <c r="B3340" s="2">
        <v>3403</v>
      </c>
    </row>
    <row r="3341" spans="1:2" x14ac:dyDescent="0.25">
      <c r="A3341" s="2">
        <v>1858</v>
      </c>
      <c r="B3341" s="2">
        <v>3404</v>
      </c>
    </row>
    <row r="3342" spans="1:2" x14ac:dyDescent="0.25">
      <c r="A3342" s="2">
        <v>2567</v>
      </c>
      <c r="B3342" s="2">
        <v>3405</v>
      </c>
    </row>
    <row r="3343" spans="1:2" x14ac:dyDescent="0.25">
      <c r="A3343" s="2">
        <v>660</v>
      </c>
      <c r="B3343" s="2">
        <v>3406</v>
      </c>
    </row>
    <row r="3344" spans="1:2" x14ac:dyDescent="0.25">
      <c r="A3344" s="2">
        <v>2341</v>
      </c>
      <c r="B3344" s="2">
        <v>3407</v>
      </c>
    </row>
    <row r="3345" spans="1:2" x14ac:dyDescent="0.25">
      <c r="A3345" s="2">
        <v>3169</v>
      </c>
      <c r="B3345" s="2">
        <v>3408</v>
      </c>
    </row>
    <row r="3346" spans="1:2" x14ac:dyDescent="0.25">
      <c r="A3346" s="2">
        <v>2340</v>
      </c>
      <c r="B3346" s="2">
        <v>3409</v>
      </c>
    </row>
    <row r="3347" spans="1:2" x14ac:dyDescent="0.25">
      <c r="A3347" s="2">
        <v>3469</v>
      </c>
      <c r="B3347" s="2">
        <v>3410</v>
      </c>
    </row>
    <row r="3348" spans="1:2" x14ac:dyDescent="0.25">
      <c r="A3348" s="2">
        <v>606</v>
      </c>
      <c r="B3348" s="2">
        <v>3411</v>
      </c>
    </row>
    <row r="3349" spans="1:2" x14ac:dyDescent="0.25">
      <c r="A3349" s="2">
        <v>492</v>
      </c>
      <c r="B3349" s="2">
        <v>3412</v>
      </c>
    </row>
    <row r="3350" spans="1:2" x14ac:dyDescent="0.25">
      <c r="A3350" s="2">
        <v>2219</v>
      </c>
      <c r="B3350" s="2">
        <v>3413</v>
      </c>
    </row>
    <row r="3351" spans="1:2" x14ac:dyDescent="0.25">
      <c r="A3351" s="2">
        <v>1066</v>
      </c>
      <c r="B3351" s="2">
        <v>3414</v>
      </c>
    </row>
    <row r="3352" spans="1:2" x14ac:dyDescent="0.25">
      <c r="A3352" s="2">
        <v>888</v>
      </c>
      <c r="B3352" s="2">
        <v>3415</v>
      </c>
    </row>
    <row r="3353" spans="1:2" x14ac:dyDescent="0.25">
      <c r="A3353" s="2">
        <v>2105</v>
      </c>
      <c r="B3353" s="2">
        <v>3416</v>
      </c>
    </row>
    <row r="3354" spans="1:2" x14ac:dyDescent="0.25">
      <c r="A3354" s="2">
        <v>2384</v>
      </c>
      <c r="B3354" s="2">
        <v>3417</v>
      </c>
    </row>
    <row r="3355" spans="1:2" x14ac:dyDescent="0.25">
      <c r="A3355" s="2">
        <v>374</v>
      </c>
      <c r="B3355" s="2">
        <v>3418</v>
      </c>
    </row>
    <row r="3356" spans="1:2" x14ac:dyDescent="0.25">
      <c r="A3356" s="2">
        <v>1458</v>
      </c>
      <c r="B3356" s="2">
        <v>3419</v>
      </c>
    </row>
    <row r="3357" spans="1:2" x14ac:dyDescent="0.25">
      <c r="A3357" s="2">
        <v>1072</v>
      </c>
      <c r="B3357" s="2">
        <v>3420</v>
      </c>
    </row>
    <row r="3358" spans="1:2" x14ac:dyDescent="0.25">
      <c r="A3358" s="2">
        <v>383</v>
      </c>
      <c r="B3358" s="2">
        <v>3421</v>
      </c>
    </row>
    <row r="3359" spans="1:2" x14ac:dyDescent="0.25">
      <c r="A3359" s="2">
        <v>2681</v>
      </c>
      <c r="B3359" s="2">
        <v>3422</v>
      </c>
    </row>
    <row r="3360" spans="1:2" x14ac:dyDescent="0.25">
      <c r="A3360" s="2">
        <v>2118</v>
      </c>
      <c r="B3360" s="2">
        <v>3423</v>
      </c>
    </row>
    <row r="3361" spans="1:2" x14ac:dyDescent="0.25">
      <c r="A3361" s="2">
        <v>3015</v>
      </c>
      <c r="B3361" s="2">
        <v>3424</v>
      </c>
    </row>
    <row r="3362" spans="1:2" x14ac:dyDescent="0.25">
      <c r="A3362" s="2">
        <v>3380</v>
      </c>
      <c r="B3362" s="2">
        <v>3425</v>
      </c>
    </row>
    <row r="3363" spans="1:2" x14ac:dyDescent="0.25">
      <c r="A3363" s="2">
        <v>1702</v>
      </c>
      <c r="B3363" s="2">
        <v>3426</v>
      </c>
    </row>
    <row r="3364" spans="1:2" x14ac:dyDescent="0.25">
      <c r="A3364" s="2">
        <v>1602</v>
      </c>
      <c r="B3364" s="2">
        <v>3427</v>
      </c>
    </row>
    <row r="3365" spans="1:2" x14ac:dyDescent="0.25">
      <c r="A3365" s="2">
        <v>1368</v>
      </c>
      <c r="B3365" s="2">
        <v>3428</v>
      </c>
    </row>
    <row r="3366" spans="1:2" x14ac:dyDescent="0.25">
      <c r="A3366" s="2">
        <v>2451</v>
      </c>
      <c r="B3366" s="2">
        <v>3429</v>
      </c>
    </row>
    <row r="3367" spans="1:2" x14ac:dyDescent="0.25">
      <c r="A3367" s="2">
        <v>960</v>
      </c>
      <c r="B3367" s="2">
        <v>3430</v>
      </c>
    </row>
    <row r="3368" spans="1:2" x14ac:dyDescent="0.25">
      <c r="A3368" s="2">
        <v>209</v>
      </c>
      <c r="B3368" s="2">
        <v>3431</v>
      </c>
    </row>
    <row r="3369" spans="1:2" x14ac:dyDescent="0.25">
      <c r="A3369" s="2">
        <v>3186</v>
      </c>
      <c r="B3369" s="2">
        <v>3432</v>
      </c>
    </row>
    <row r="3370" spans="1:2" x14ac:dyDescent="0.25">
      <c r="A3370" s="2">
        <v>616</v>
      </c>
      <c r="B3370" s="2">
        <v>3433</v>
      </c>
    </row>
    <row r="3371" spans="1:2" x14ac:dyDescent="0.25">
      <c r="A3371" s="2">
        <v>2027</v>
      </c>
      <c r="B3371" s="2">
        <v>3434</v>
      </c>
    </row>
    <row r="3372" spans="1:2" x14ac:dyDescent="0.25">
      <c r="A3372" s="2">
        <v>1499</v>
      </c>
      <c r="B3372" s="2">
        <v>3436</v>
      </c>
    </row>
    <row r="3373" spans="1:2" x14ac:dyDescent="0.25">
      <c r="A3373" s="2">
        <v>1613</v>
      </c>
      <c r="B3373" s="2">
        <v>3437</v>
      </c>
    </row>
    <row r="3374" spans="1:2" x14ac:dyDescent="0.25">
      <c r="A3374" s="2">
        <v>514</v>
      </c>
      <c r="B3374" s="2">
        <v>3438</v>
      </c>
    </row>
    <row r="3375" spans="1:2" x14ac:dyDescent="0.25">
      <c r="A3375" s="2">
        <v>1729</v>
      </c>
      <c r="B3375" s="2">
        <v>3439</v>
      </c>
    </row>
    <row r="3376" spans="1:2" x14ac:dyDescent="0.25">
      <c r="A3376" s="2">
        <v>3411</v>
      </c>
      <c r="B3376" s="2">
        <v>3440</v>
      </c>
    </row>
    <row r="3377" spans="1:2" x14ac:dyDescent="0.25">
      <c r="A3377" s="2">
        <v>1859</v>
      </c>
      <c r="B3377" s="2">
        <v>3441</v>
      </c>
    </row>
    <row r="3378" spans="1:2" x14ac:dyDescent="0.25">
      <c r="A3378" s="2">
        <v>1264</v>
      </c>
      <c r="B3378" s="2">
        <v>3443</v>
      </c>
    </row>
    <row r="3379" spans="1:2" x14ac:dyDescent="0.25">
      <c r="A3379" s="2">
        <v>1121</v>
      </c>
      <c r="B3379" s="2">
        <v>3444</v>
      </c>
    </row>
    <row r="3380" spans="1:2" x14ac:dyDescent="0.25">
      <c r="A3380" s="2">
        <v>2427</v>
      </c>
      <c r="B3380" s="2">
        <v>3445</v>
      </c>
    </row>
    <row r="3381" spans="1:2" x14ac:dyDescent="0.25">
      <c r="A3381" s="2">
        <v>561</v>
      </c>
      <c r="B3381" s="2">
        <v>3446</v>
      </c>
    </row>
    <row r="3382" spans="1:2" x14ac:dyDescent="0.25">
      <c r="A3382" s="2">
        <v>912</v>
      </c>
      <c r="B3382" s="2">
        <v>3447</v>
      </c>
    </row>
    <row r="3383" spans="1:2" x14ac:dyDescent="0.25">
      <c r="A3383" s="2">
        <v>1573</v>
      </c>
      <c r="B3383" s="2">
        <v>3448</v>
      </c>
    </row>
    <row r="3384" spans="1:2" x14ac:dyDescent="0.25">
      <c r="A3384" s="2">
        <v>1824</v>
      </c>
      <c r="B3384" s="2">
        <v>3449</v>
      </c>
    </row>
    <row r="3385" spans="1:2" x14ac:dyDescent="0.25">
      <c r="A3385" s="2">
        <v>642</v>
      </c>
      <c r="B3385" s="2">
        <v>3450</v>
      </c>
    </row>
    <row r="3386" spans="1:2" x14ac:dyDescent="0.25">
      <c r="A3386" s="2">
        <v>1372</v>
      </c>
      <c r="B3386" s="2">
        <v>3451</v>
      </c>
    </row>
    <row r="3387" spans="1:2" x14ac:dyDescent="0.25">
      <c r="A3387" s="2">
        <v>404</v>
      </c>
      <c r="B3387" s="2">
        <v>3452</v>
      </c>
    </row>
    <row r="3388" spans="1:2" x14ac:dyDescent="0.25">
      <c r="A3388" s="2">
        <v>1289</v>
      </c>
      <c r="B3388" s="2">
        <v>3453</v>
      </c>
    </row>
    <row r="3389" spans="1:2" x14ac:dyDescent="0.25">
      <c r="A3389" s="2">
        <v>2065</v>
      </c>
      <c r="B3389" s="2">
        <v>3454</v>
      </c>
    </row>
    <row r="3390" spans="1:2" x14ac:dyDescent="0.25">
      <c r="A3390" s="2">
        <v>1275</v>
      </c>
      <c r="B3390" s="2">
        <v>3455</v>
      </c>
    </row>
    <row r="3391" spans="1:2" x14ac:dyDescent="0.25">
      <c r="A3391" s="2">
        <v>2627</v>
      </c>
      <c r="B3391" s="2">
        <v>3456</v>
      </c>
    </row>
    <row r="3392" spans="1:2" x14ac:dyDescent="0.25">
      <c r="A3392" s="2">
        <v>3217</v>
      </c>
      <c r="B3392" s="2">
        <v>3457</v>
      </c>
    </row>
    <row r="3393" spans="1:2" x14ac:dyDescent="0.25">
      <c r="A3393" s="2">
        <v>341</v>
      </c>
      <c r="B3393" s="2">
        <v>3458</v>
      </c>
    </row>
    <row r="3394" spans="1:2" x14ac:dyDescent="0.25">
      <c r="A3394" s="2">
        <v>2707</v>
      </c>
      <c r="B3394" s="2">
        <v>3459</v>
      </c>
    </row>
    <row r="3395" spans="1:2" x14ac:dyDescent="0.25">
      <c r="A3395" s="2">
        <v>1002</v>
      </c>
      <c r="B3395" s="2">
        <v>3460</v>
      </c>
    </row>
    <row r="3396" spans="1:2" x14ac:dyDescent="0.25">
      <c r="A3396" s="2">
        <v>2332</v>
      </c>
      <c r="B3396" s="2">
        <v>3461</v>
      </c>
    </row>
    <row r="3397" spans="1:2" x14ac:dyDescent="0.25">
      <c r="A3397" s="2">
        <v>2100</v>
      </c>
      <c r="B3397" s="2">
        <v>3462</v>
      </c>
    </row>
    <row r="3398" spans="1:2" x14ac:dyDescent="0.25">
      <c r="A3398" s="2">
        <v>2796</v>
      </c>
      <c r="B3398" s="2">
        <v>3463</v>
      </c>
    </row>
    <row r="3399" spans="1:2" x14ac:dyDescent="0.25">
      <c r="A3399" s="2">
        <v>2738</v>
      </c>
      <c r="B3399" s="2">
        <v>3464</v>
      </c>
    </row>
    <row r="3400" spans="1:2" x14ac:dyDescent="0.25">
      <c r="A3400" s="2">
        <v>2204</v>
      </c>
      <c r="B3400" s="2">
        <v>3465</v>
      </c>
    </row>
    <row r="3401" spans="1:2" x14ac:dyDescent="0.25">
      <c r="A3401" s="2">
        <v>1815</v>
      </c>
      <c r="B3401" s="2">
        <v>3466</v>
      </c>
    </row>
    <row r="3402" spans="1:2" x14ac:dyDescent="0.25">
      <c r="A3402" s="2">
        <v>1178</v>
      </c>
      <c r="B3402" s="2">
        <v>3467</v>
      </c>
    </row>
    <row r="3403" spans="1:2" x14ac:dyDescent="0.25">
      <c r="A3403" s="2">
        <v>5</v>
      </c>
      <c r="B3403" s="2">
        <v>3468</v>
      </c>
    </row>
    <row r="3404" spans="1:2" x14ac:dyDescent="0.25">
      <c r="A3404" s="2">
        <v>2255</v>
      </c>
      <c r="B3404" s="2">
        <v>3469</v>
      </c>
    </row>
    <row r="3405" spans="1:2" x14ac:dyDescent="0.25">
      <c r="A3405" s="2">
        <v>92</v>
      </c>
      <c r="B3405" s="2">
        <v>3470</v>
      </c>
    </row>
    <row r="3406" spans="1:2" x14ac:dyDescent="0.25">
      <c r="A3406" s="2">
        <v>2008</v>
      </c>
      <c r="B3406" s="2">
        <v>3471</v>
      </c>
    </row>
    <row r="3407" spans="1:2" x14ac:dyDescent="0.25">
      <c r="A3407" s="2">
        <v>2411</v>
      </c>
      <c r="B3407" s="2">
        <v>3472</v>
      </c>
    </row>
    <row r="3408" spans="1:2" x14ac:dyDescent="0.25">
      <c r="A3408" s="2">
        <v>2249</v>
      </c>
      <c r="B3408" s="2">
        <v>3473</v>
      </c>
    </row>
    <row r="3409" spans="1:2" x14ac:dyDescent="0.25">
      <c r="A3409" s="2">
        <v>1852</v>
      </c>
      <c r="B3409" s="2">
        <v>3474</v>
      </c>
    </row>
    <row r="3410" spans="1:2" x14ac:dyDescent="0.25">
      <c r="A3410" s="2">
        <v>167</v>
      </c>
      <c r="B3410" s="2">
        <v>3475</v>
      </c>
    </row>
    <row r="3411" spans="1:2" x14ac:dyDescent="0.25">
      <c r="A3411" s="2">
        <v>2023</v>
      </c>
      <c r="B3411" s="2">
        <v>3476</v>
      </c>
    </row>
    <row r="3412" spans="1:2" x14ac:dyDescent="0.25">
      <c r="A3412" s="2">
        <v>1555</v>
      </c>
      <c r="B3412" s="2">
        <v>3477</v>
      </c>
    </row>
    <row r="3413" spans="1:2" x14ac:dyDescent="0.25">
      <c r="A3413" s="2">
        <v>2513</v>
      </c>
      <c r="B3413" s="2">
        <v>3478</v>
      </c>
    </row>
    <row r="3414" spans="1:2" x14ac:dyDescent="0.25">
      <c r="A3414" s="2">
        <v>2626</v>
      </c>
      <c r="B3414" s="2">
        <v>3479</v>
      </c>
    </row>
    <row r="3415" spans="1:2" x14ac:dyDescent="0.25">
      <c r="A3415" s="2">
        <v>1099</v>
      </c>
      <c r="B3415" s="2">
        <v>3480</v>
      </c>
    </row>
    <row r="3416" spans="1:2" x14ac:dyDescent="0.25">
      <c r="A3416" s="2">
        <v>19</v>
      </c>
      <c r="B3416" s="2">
        <v>3481</v>
      </c>
    </row>
    <row r="3417" spans="1:2" x14ac:dyDescent="0.25">
      <c r="A3417" s="2">
        <v>2023</v>
      </c>
      <c r="B3417" s="2">
        <v>3482</v>
      </c>
    </row>
    <row r="3418" spans="1:2" x14ac:dyDescent="0.25">
      <c r="A3418" s="2">
        <v>1466</v>
      </c>
      <c r="B3418" s="2">
        <v>3483</v>
      </c>
    </row>
    <row r="3419" spans="1:2" x14ac:dyDescent="0.25">
      <c r="A3419" s="2">
        <v>940</v>
      </c>
      <c r="B3419" s="2">
        <v>3484</v>
      </c>
    </row>
    <row r="3420" spans="1:2" x14ac:dyDescent="0.25">
      <c r="A3420" s="2">
        <v>1646</v>
      </c>
      <c r="B3420" s="2">
        <v>3485</v>
      </c>
    </row>
    <row r="3421" spans="1:2" x14ac:dyDescent="0.25">
      <c r="A3421" s="2">
        <v>554</v>
      </c>
      <c r="B3421" s="2">
        <v>3486</v>
      </c>
    </row>
    <row r="3422" spans="1:2" x14ac:dyDescent="0.25">
      <c r="A3422" s="2">
        <v>865</v>
      </c>
      <c r="B3422" s="2">
        <v>3487</v>
      </c>
    </row>
    <row r="3423" spans="1:2" x14ac:dyDescent="0.25">
      <c r="A3423" s="2">
        <v>3466</v>
      </c>
      <c r="B3423" s="2">
        <v>3488</v>
      </c>
    </row>
    <row r="3424" spans="1:2" x14ac:dyDescent="0.25">
      <c r="A3424" s="2">
        <v>1337</v>
      </c>
      <c r="B3424" s="2">
        <v>3489</v>
      </c>
    </row>
    <row r="3425" spans="1:2" x14ac:dyDescent="0.25">
      <c r="A3425" s="2">
        <v>3276</v>
      </c>
      <c r="B3425" s="2">
        <v>3490</v>
      </c>
    </row>
    <row r="3426" spans="1:2" x14ac:dyDescent="0.25">
      <c r="A3426" s="2">
        <v>255</v>
      </c>
      <c r="B3426" s="2">
        <v>3491</v>
      </c>
    </row>
    <row r="3427" spans="1:2" x14ac:dyDescent="0.25">
      <c r="A3427" s="2">
        <v>1561</v>
      </c>
      <c r="B3427" s="2">
        <v>3492</v>
      </c>
    </row>
    <row r="3428" spans="1:2" x14ac:dyDescent="0.25">
      <c r="A3428" s="2">
        <v>437</v>
      </c>
      <c r="B3428" s="2">
        <v>3493</v>
      </c>
    </row>
    <row r="3429" spans="1:2" x14ac:dyDescent="0.25">
      <c r="A3429" s="2">
        <v>2604</v>
      </c>
      <c r="B3429" s="2">
        <v>3494</v>
      </c>
    </row>
    <row r="3430" spans="1:2" x14ac:dyDescent="0.25">
      <c r="A3430" s="2">
        <v>537</v>
      </c>
      <c r="B3430" s="2">
        <v>3495</v>
      </c>
    </row>
    <row r="3431" spans="1:2" x14ac:dyDescent="0.25">
      <c r="A3431" s="2">
        <v>3026</v>
      </c>
      <c r="B3431" s="2">
        <v>3496</v>
      </c>
    </row>
    <row r="3432" spans="1:2" x14ac:dyDescent="0.25">
      <c r="A3432" s="2">
        <v>3466</v>
      </c>
      <c r="B3432" s="2">
        <v>3497</v>
      </c>
    </row>
    <row r="3433" spans="1:2" x14ac:dyDescent="0.25">
      <c r="A3433" s="2">
        <v>1179</v>
      </c>
      <c r="B3433" s="2">
        <v>3498</v>
      </c>
    </row>
    <row r="3434" spans="1:2" x14ac:dyDescent="0.25">
      <c r="A3434" s="2">
        <v>358</v>
      </c>
      <c r="B3434" s="2">
        <v>3499</v>
      </c>
    </row>
    <row r="3435" spans="1:2" x14ac:dyDescent="0.25">
      <c r="A3435" s="2">
        <v>2623</v>
      </c>
      <c r="B3435" s="2">
        <v>3500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B1942-5B84-4F38-918C-3D4DF20413B2}">
  <dimension ref="A1:D2703"/>
  <sheetViews>
    <sheetView workbookViewId="0">
      <selection activeCell="H33" sqref="H33"/>
    </sheetView>
  </sheetViews>
  <sheetFormatPr defaultRowHeight="15" x14ac:dyDescent="0.25"/>
  <cols>
    <col min="1" max="1" width="14.85546875" bestFit="1" customWidth="1"/>
    <col min="2" max="2" width="17.7109375" bestFit="1" customWidth="1"/>
    <col min="3" max="3" width="12.85546875" bestFit="1" customWidth="1"/>
    <col min="4" max="4" width="10.42578125" bestFit="1" customWidth="1"/>
  </cols>
  <sheetData>
    <row r="1" spans="1:4" x14ac:dyDescent="0.25">
      <c r="A1" s="16" t="s">
        <v>35</v>
      </c>
      <c r="B1" s="16" t="s">
        <v>3436</v>
      </c>
      <c r="C1" s="16" t="s">
        <v>3437</v>
      </c>
      <c r="D1" s="16" t="s">
        <v>3438</v>
      </c>
    </row>
    <row r="2" spans="1:4" x14ac:dyDescent="0.25">
      <c r="A2" s="13">
        <v>2</v>
      </c>
      <c r="B2" s="12">
        <v>44702</v>
      </c>
      <c r="C2" s="13" t="s">
        <v>55</v>
      </c>
      <c r="D2" s="13" t="s">
        <v>60</v>
      </c>
    </row>
    <row r="3" spans="1:4" x14ac:dyDescent="0.25">
      <c r="A3" s="15">
        <v>3</v>
      </c>
      <c r="B3" s="14">
        <v>45802</v>
      </c>
      <c r="C3" s="15" t="s">
        <v>60</v>
      </c>
      <c r="D3" s="15" t="s">
        <v>64</v>
      </c>
    </row>
    <row r="4" spans="1:4" x14ac:dyDescent="0.25">
      <c r="A4" s="13">
        <v>6</v>
      </c>
      <c r="B4" s="12">
        <v>43782</v>
      </c>
      <c r="C4" s="13" t="s">
        <v>66</v>
      </c>
      <c r="D4" s="13" t="s">
        <v>55</v>
      </c>
    </row>
    <row r="5" spans="1:4" x14ac:dyDescent="0.25">
      <c r="A5" s="15">
        <v>6</v>
      </c>
      <c r="B5" s="14">
        <v>43903</v>
      </c>
      <c r="C5" s="15" t="s">
        <v>55</v>
      </c>
      <c r="D5" s="15" t="s">
        <v>60</v>
      </c>
    </row>
    <row r="6" spans="1:4" x14ac:dyDescent="0.25">
      <c r="A6" s="13">
        <v>6</v>
      </c>
      <c r="B6" s="12">
        <v>45237</v>
      </c>
      <c r="C6" s="13" t="s">
        <v>60</v>
      </c>
      <c r="D6" s="13" t="s">
        <v>64</v>
      </c>
    </row>
    <row r="7" spans="1:4" x14ac:dyDescent="0.25">
      <c r="A7" s="15">
        <v>6</v>
      </c>
      <c r="B7" s="14">
        <v>45366</v>
      </c>
      <c r="C7" s="15" t="s">
        <v>64</v>
      </c>
      <c r="D7" s="15" t="s">
        <v>75</v>
      </c>
    </row>
    <row r="8" spans="1:4" x14ac:dyDescent="0.25">
      <c r="A8" s="13">
        <v>7</v>
      </c>
      <c r="B8" s="12">
        <v>43609</v>
      </c>
      <c r="C8" s="13" t="s">
        <v>55</v>
      </c>
      <c r="D8" s="13" t="s">
        <v>60</v>
      </c>
    </row>
    <row r="9" spans="1:4" x14ac:dyDescent="0.25">
      <c r="A9" s="15">
        <v>7</v>
      </c>
      <c r="B9" s="14">
        <v>44775</v>
      </c>
      <c r="C9" s="15" t="s">
        <v>60</v>
      </c>
      <c r="D9" s="15" t="s">
        <v>64</v>
      </c>
    </row>
    <row r="10" spans="1:4" x14ac:dyDescent="0.25">
      <c r="A10" s="13">
        <v>8</v>
      </c>
      <c r="B10" s="12">
        <v>44065</v>
      </c>
      <c r="C10" s="13" t="s">
        <v>55</v>
      </c>
      <c r="D10" s="13" t="s">
        <v>60</v>
      </c>
    </row>
    <row r="11" spans="1:4" x14ac:dyDescent="0.25">
      <c r="A11" s="15">
        <v>9</v>
      </c>
      <c r="B11" s="14">
        <v>44320</v>
      </c>
      <c r="C11" s="15" t="s">
        <v>55</v>
      </c>
      <c r="D11" s="15" t="s">
        <v>60</v>
      </c>
    </row>
    <row r="12" spans="1:4" x14ac:dyDescent="0.25">
      <c r="A12" s="13">
        <v>15</v>
      </c>
      <c r="B12" s="12">
        <v>44271</v>
      </c>
      <c r="C12" s="13" t="s">
        <v>66</v>
      </c>
      <c r="D12" s="13" t="s">
        <v>55</v>
      </c>
    </row>
    <row r="13" spans="1:4" x14ac:dyDescent="0.25">
      <c r="A13" s="15">
        <v>15</v>
      </c>
      <c r="B13" s="14">
        <v>45061</v>
      </c>
      <c r="C13" s="15" t="s">
        <v>55</v>
      </c>
      <c r="D13" s="15" t="s">
        <v>60</v>
      </c>
    </row>
    <row r="14" spans="1:4" x14ac:dyDescent="0.25">
      <c r="A14" s="13">
        <v>15</v>
      </c>
      <c r="B14" s="12">
        <v>45562</v>
      </c>
      <c r="C14" s="13" t="s">
        <v>60</v>
      </c>
      <c r="D14" s="13" t="s">
        <v>64</v>
      </c>
    </row>
    <row r="15" spans="1:4" x14ac:dyDescent="0.25">
      <c r="A15" s="15">
        <v>15</v>
      </c>
      <c r="B15" s="14">
        <v>46007</v>
      </c>
      <c r="C15" s="15" t="s">
        <v>64</v>
      </c>
      <c r="D15" s="15" t="s">
        <v>75</v>
      </c>
    </row>
    <row r="16" spans="1:4" x14ac:dyDescent="0.25">
      <c r="A16" s="13">
        <v>20</v>
      </c>
      <c r="B16" s="12">
        <v>45606</v>
      </c>
      <c r="C16" s="13" t="s">
        <v>55</v>
      </c>
      <c r="D16" s="13" t="s">
        <v>60</v>
      </c>
    </row>
    <row r="17" spans="1:4" x14ac:dyDescent="0.25">
      <c r="A17" s="15">
        <v>24</v>
      </c>
      <c r="B17" s="14">
        <v>44587</v>
      </c>
      <c r="C17" s="15" t="s">
        <v>55</v>
      </c>
      <c r="D17" s="15" t="s">
        <v>60</v>
      </c>
    </row>
    <row r="18" spans="1:4" x14ac:dyDescent="0.25">
      <c r="A18" s="13">
        <v>27</v>
      </c>
      <c r="B18" s="12">
        <v>43986</v>
      </c>
      <c r="C18" s="13" t="s">
        <v>60</v>
      </c>
      <c r="D18" s="13" t="s">
        <v>64</v>
      </c>
    </row>
    <row r="19" spans="1:4" x14ac:dyDescent="0.25">
      <c r="A19" s="15">
        <v>28</v>
      </c>
      <c r="B19" s="14">
        <v>45751</v>
      </c>
      <c r="C19" s="15" t="s">
        <v>66</v>
      </c>
      <c r="D19" s="15" t="s">
        <v>55</v>
      </c>
    </row>
    <row r="20" spans="1:4" x14ac:dyDescent="0.25">
      <c r="A20" s="13">
        <v>33</v>
      </c>
      <c r="B20" s="12">
        <v>44261</v>
      </c>
      <c r="C20" s="13" t="s">
        <v>55</v>
      </c>
      <c r="D20" s="13" t="s">
        <v>60</v>
      </c>
    </row>
    <row r="21" spans="1:4" x14ac:dyDescent="0.25">
      <c r="A21" s="15">
        <v>33</v>
      </c>
      <c r="B21" s="14">
        <v>45124</v>
      </c>
      <c r="C21" s="15" t="s">
        <v>60</v>
      </c>
      <c r="D21" s="15" t="s">
        <v>64</v>
      </c>
    </row>
    <row r="22" spans="1:4" x14ac:dyDescent="0.25">
      <c r="A22" s="13">
        <v>33</v>
      </c>
      <c r="B22" s="12">
        <v>45981</v>
      </c>
      <c r="C22" s="13" t="s">
        <v>64</v>
      </c>
      <c r="D22" s="13" t="s">
        <v>75</v>
      </c>
    </row>
    <row r="23" spans="1:4" x14ac:dyDescent="0.25">
      <c r="A23" s="15">
        <v>34</v>
      </c>
      <c r="B23" s="14">
        <v>45013</v>
      </c>
      <c r="C23" s="15" t="s">
        <v>60</v>
      </c>
      <c r="D23" s="15" t="s">
        <v>64</v>
      </c>
    </row>
    <row r="24" spans="1:4" x14ac:dyDescent="0.25">
      <c r="A24" s="13">
        <v>34</v>
      </c>
      <c r="B24" s="12">
        <v>45597</v>
      </c>
      <c r="C24" s="13" t="s">
        <v>64</v>
      </c>
      <c r="D24" s="13" t="s">
        <v>75</v>
      </c>
    </row>
    <row r="25" spans="1:4" x14ac:dyDescent="0.25">
      <c r="A25" s="15">
        <v>35</v>
      </c>
      <c r="B25" s="14">
        <v>45805</v>
      </c>
      <c r="C25" s="15" t="s">
        <v>55</v>
      </c>
      <c r="D25" s="15" t="s">
        <v>60</v>
      </c>
    </row>
    <row r="26" spans="1:4" x14ac:dyDescent="0.25">
      <c r="A26" s="13">
        <v>36</v>
      </c>
      <c r="B26" s="12">
        <v>42908</v>
      </c>
      <c r="C26" s="13" t="s">
        <v>60</v>
      </c>
      <c r="D26" s="13" t="s">
        <v>64</v>
      </c>
    </row>
    <row r="27" spans="1:4" x14ac:dyDescent="0.25">
      <c r="A27" s="15">
        <v>39</v>
      </c>
      <c r="B27" s="14">
        <v>43425</v>
      </c>
      <c r="C27" s="15" t="s">
        <v>60</v>
      </c>
      <c r="D27" s="15" t="s">
        <v>64</v>
      </c>
    </row>
    <row r="28" spans="1:4" x14ac:dyDescent="0.25">
      <c r="A28" s="13">
        <v>39</v>
      </c>
      <c r="B28" s="12">
        <v>44394</v>
      </c>
      <c r="C28" s="13" t="s">
        <v>64</v>
      </c>
      <c r="D28" s="13" t="s">
        <v>75</v>
      </c>
    </row>
    <row r="29" spans="1:4" x14ac:dyDescent="0.25">
      <c r="A29" s="15">
        <v>39</v>
      </c>
      <c r="B29" s="14">
        <v>45078</v>
      </c>
      <c r="C29" s="15" t="s">
        <v>75</v>
      </c>
      <c r="D29" s="15" t="s">
        <v>71</v>
      </c>
    </row>
    <row r="30" spans="1:4" x14ac:dyDescent="0.25">
      <c r="A30" s="13">
        <v>40</v>
      </c>
      <c r="B30" s="12">
        <v>44568</v>
      </c>
      <c r="C30" s="13" t="s">
        <v>55</v>
      </c>
      <c r="D30" s="13" t="s">
        <v>60</v>
      </c>
    </row>
    <row r="31" spans="1:4" x14ac:dyDescent="0.25">
      <c r="A31" s="15">
        <v>40</v>
      </c>
      <c r="B31" s="14">
        <v>45343</v>
      </c>
      <c r="C31" s="15" t="s">
        <v>60</v>
      </c>
      <c r="D31" s="15" t="s">
        <v>64</v>
      </c>
    </row>
    <row r="32" spans="1:4" x14ac:dyDescent="0.25">
      <c r="A32" s="13">
        <v>44</v>
      </c>
      <c r="B32" s="12">
        <v>45862</v>
      </c>
      <c r="C32" s="13" t="s">
        <v>66</v>
      </c>
      <c r="D32" s="13" t="s">
        <v>55</v>
      </c>
    </row>
    <row r="33" spans="1:4" x14ac:dyDescent="0.25">
      <c r="A33" s="15">
        <v>47</v>
      </c>
      <c r="B33" s="14">
        <v>44400</v>
      </c>
      <c r="C33" s="15" t="s">
        <v>75</v>
      </c>
      <c r="D33" s="15" t="s">
        <v>71</v>
      </c>
    </row>
    <row r="34" spans="1:4" x14ac:dyDescent="0.25">
      <c r="A34" s="13">
        <v>48</v>
      </c>
      <c r="B34" s="12">
        <v>44675</v>
      </c>
      <c r="C34" s="13" t="s">
        <v>55</v>
      </c>
      <c r="D34" s="13" t="s">
        <v>60</v>
      </c>
    </row>
    <row r="35" spans="1:4" x14ac:dyDescent="0.25">
      <c r="A35" s="15">
        <v>48</v>
      </c>
      <c r="B35" s="14">
        <v>45370</v>
      </c>
      <c r="C35" s="15" t="s">
        <v>60</v>
      </c>
      <c r="D35" s="15" t="s">
        <v>64</v>
      </c>
    </row>
    <row r="36" spans="1:4" x14ac:dyDescent="0.25">
      <c r="A36" s="13">
        <v>49</v>
      </c>
      <c r="B36" s="12">
        <v>45996</v>
      </c>
      <c r="C36" s="13" t="s">
        <v>55</v>
      </c>
      <c r="D36" s="13" t="s">
        <v>60</v>
      </c>
    </row>
    <row r="37" spans="1:4" x14ac:dyDescent="0.25">
      <c r="A37" s="15">
        <v>50</v>
      </c>
      <c r="B37" s="14">
        <v>45597</v>
      </c>
      <c r="C37" s="15" t="s">
        <v>60</v>
      </c>
      <c r="D37" s="15" t="s">
        <v>64</v>
      </c>
    </row>
    <row r="38" spans="1:4" x14ac:dyDescent="0.25">
      <c r="A38" s="13">
        <v>53</v>
      </c>
      <c r="B38" s="12">
        <v>45988</v>
      </c>
      <c r="C38" s="13" t="s">
        <v>60</v>
      </c>
      <c r="D38" s="13" t="s">
        <v>64</v>
      </c>
    </row>
    <row r="39" spans="1:4" x14ac:dyDescent="0.25">
      <c r="A39" s="15">
        <v>54</v>
      </c>
      <c r="B39" s="14">
        <v>45142</v>
      </c>
      <c r="C39" s="15" t="s">
        <v>71</v>
      </c>
      <c r="D39" s="15" t="s">
        <v>3443</v>
      </c>
    </row>
    <row r="40" spans="1:4" x14ac:dyDescent="0.25">
      <c r="A40" s="13">
        <v>56</v>
      </c>
      <c r="B40" s="12">
        <v>44685</v>
      </c>
      <c r="C40" s="13" t="s">
        <v>55</v>
      </c>
      <c r="D40" s="13" t="s">
        <v>60</v>
      </c>
    </row>
    <row r="41" spans="1:4" x14ac:dyDescent="0.25">
      <c r="A41" s="15">
        <v>56</v>
      </c>
      <c r="B41" s="14">
        <v>45337</v>
      </c>
      <c r="C41" s="15" t="s">
        <v>60</v>
      </c>
      <c r="D41" s="15" t="s">
        <v>64</v>
      </c>
    </row>
    <row r="42" spans="1:4" x14ac:dyDescent="0.25">
      <c r="A42" s="13">
        <v>56</v>
      </c>
      <c r="B42" s="12">
        <v>45988</v>
      </c>
      <c r="C42" s="13" t="s">
        <v>64</v>
      </c>
      <c r="D42" s="13" t="s">
        <v>75</v>
      </c>
    </row>
    <row r="43" spans="1:4" x14ac:dyDescent="0.25">
      <c r="A43" s="15">
        <v>60</v>
      </c>
      <c r="B43" s="14">
        <v>43179</v>
      </c>
      <c r="C43" s="15" t="s">
        <v>50</v>
      </c>
      <c r="D43" s="15" t="s">
        <v>66</v>
      </c>
    </row>
    <row r="44" spans="1:4" x14ac:dyDescent="0.25">
      <c r="A44" s="13">
        <v>60</v>
      </c>
      <c r="B44" s="12">
        <v>44812</v>
      </c>
      <c r="C44" s="13" t="s">
        <v>66</v>
      </c>
      <c r="D44" s="13" t="s">
        <v>55</v>
      </c>
    </row>
    <row r="45" spans="1:4" x14ac:dyDescent="0.25">
      <c r="A45" s="15">
        <v>60</v>
      </c>
      <c r="B45" s="14">
        <v>45308</v>
      </c>
      <c r="C45" s="15" t="s">
        <v>55</v>
      </c>
      <c r="D45" s="15" t="s">
        <v>60</v>
      </c>
    </row>
    <row r="46" spans="1:4" x14ac:dyDescent="0.25">
      <c r="A46" s="13">
        <v>60</v>
      </c>
      <c r="B46" s="12">
        <v>45986</v>
      </c>
      <c r="C46" s="13" t="s">
        <v>60</v>
      </c>
      <c r="D46" s="13" t="s">
        <v>64</v>
      </c>
    </row>
    <row r="47" spans="1:4" x14ac:dyDescent="0.25">
      <c r="A47" s="15">
        <v>65</v>
      </c>
      <c r="B47" s="14">
        <v>42253</v>
      </c>
      <c r="C47" s="15" t="s">
        <v>55</v>
      </c>
      <c r="D47" s="15" t="s">
        <v>60</v>
      </c>
    </row>
    <row r="48" spans="1:4" x14ac:dyDescent="0.25">
      <c r="A48" s="13">
        <v>66</v>
      </c>
      <c r="B48" s="12">
        <v>45531</v>
      </c>
      <c r="C48" s="13" t="s">
        <v>60</v>
      </c>
      <c r="D48" s="13" t="s">
        <v>64</v>
      </c>
    </row>
    <row r="49" spans="1:4" x14ac:dyDescent="0.25">
      <c r="A49" s="15">
        <v>68</v>
      </c>
      <c r="B49" s="14">
        <v>45532</v>
      </c>
      <c r="C49" s="15" t="s">
        <v>75</v>
      </c>
      <c r="D49" s="15" t="s">
        <v>71</v>
      </c>
    </row>
    <row r="50" spans="1:4" x14ac:dyDescent="0.25">
      <c r="A50" s="13">
        <v>70</v>
      </c>
      <c r="B50" s="12">
        <v>45175</v>
      </c>
      <c r="C50" s="13" t="s">
        <v>55</v>
      </c>
      <c r="D50" s="13" t="s">
        <v>60</v>
      </c>
    </row>
    <row r="51" spans="1:4" x14ac:dyDescent="0.25">
      <c r="A51" s="15">
        <v>70</v>
      </c>
      <c r="B51" s="14">
        <v>45541</v>
      </c>
      <c r="C51" s="15" t="s">
        <v>60</v>
      </c>
      <c r="D51" s="15" t="s">
        <v>64</v>
      </c>
    </row>
    <row r="52" spans="1:4" x14ac:dyDescent="0.25">
      <c r="A52" s="13">
        <v>70</v>
      </c>
      <c r="B52" s="12">
        <v>45802</v>
      </c>
      <c r="C52" s="13" t="s">
        <v>64</v>
      </c>
      <c r="D52" s="13" t="s">
        <v>75</v>
      </c>
    </row>
    <row r="53" spans="1:4" x14ac:dyDescent="0.25">
      <c r="A53" s="15">
        <v>71</v>
      </c>
      <c r="B53" s="14">
        <v>44521</v>
      </c>
      <c r="C53" s="15" t="s">
        <v>66</v>
      </c>
      <c r="D53" s="15" t="s">
        <v>55</v>
      </c>
    </row>
    <row r="54" spans="1:4" x14ac:dyDescent="0.25">
      <c r="A54" s="13">
        <v>71</v>
      </c>
      <c r="B54" s="12">
        <v>45738</v>
      </c>
      <c r="C54" s="13" t="s">
        <v>55</v>
      </c>
      <c r="D54" s="13" t="s">
        <v>60</v>
      </c>
    </row>
    <row r="55" spans="1:4" x14ac:dyDescent="0.25">
      <c r="A55" s="15">
        <v>78</v>
      </c>
      <c r="B55" s="14">
        <v>45634</v>
      </c>
      <c r="C55" s="15" t="s">
        <v>60</v>
      </c>
      <c r="D55" s="15" t="s">
        <v>64</v>
      </c>
    </row>
    <row r="56" spans="1:4" x14ac:dyDescent="0.25">
      <c r="A56" s="13">
        <v>80</v>
      </c>
      <c r="B56" s="12">
        <v>45426</v>
      </c>
      <c r="C56" s="13" t="s">
        <v>55</v>
      </c>
      <c r="D56" s="13" t="s">
        <v>60</v>
      </c>
    </row>
    <row r="57" spans="1:4" x14ac:dyDescent="0.25">
      <c r="A57" s="15">
        <v>81</v>
      </c>
      <c r="B57" s="14">
        <v>45367</v>
      </c>
      <c r="C57" s="15" t="s">
        <v>75</v>
      </c>
      <c r="D57" s="15" t="s">
        <v>71</v>
      </c>
    </row>
    <row r="58" spans="1:4" x14ac:dyDescent="0.25">
      <c r="A58" s="13">
        <v>84</v>
      </c>
      <c r="B58" s="12">
        <v>44867</v>
      </c>
      <c r="C58" s="13" t="s">
        <v>55</v>
      </c>
      <c r="D58" s="13" t="s">
        <v>60</v>
      </c>
    </row>
    <row r="59" spans="1:4" x14ac:dyDescent="0.25">
      <c r="A59" s="15">
        <v>84</v>
      </c>
      <c r="B59" s="14">
        <v>45975</v>
      </c>
      <c r="C59" s="15" t="s">
        <v>60</v>
      </c>
      <c r="D59" s="15" t="s">
        <v>64</v>
      </c>
    </row>
    <row r="60" spans="1:4" x14ac:dyDescent="0.25">
      <c r="A60" s="13">
        <v>86</v>
      </c>
      <c r="B60" s="12">
        <v>44798</v>
      </c>
      <c r="C60" s="13" t="s">
        <v>55</v>
      </c>
      <c r="D60" s="13" t="s">
        <v>60</v>
      </c>
    </row>
    <row r="61" spans="1:4" x14ac:dyDescent="0.25">
      <c r="A61" s="15">
        <v>86</v>
      </c>
      <c r="B61" s="14">
        <v>45160</v>
      </c>
      <c r="C61" s="15" t="s">
        <v>60</v>
      </c>
      <c r="D61" s="15" t="s">
        <v>64</v>
      </c>
    </row>
    <row r="62" spans="1:4" x14ac:dyDescent="0.25">
      <c r="A62" s="13">
        <v>88</v>
      </c>
      <c r="B62" s="12">
        <v>42512</v>
      </c>
      <c r="C62" s="13" t="s">
        <v>60</v>
      </c>
      <c r="D62" s="13" t="s">
        <v>64</v>
      </c>
    </row>
    <row r="63" spans="1:4" x14ac:dyDescent="0.25">
      <c r="A63" s="15">
        <v>88</v>
      </c>
      <c r="B63" s="14">
        <v>45666</v>
      </c>
      <c r="C63" s="15" t="s">
        <v>64</v>
      </c>
      <c r="D63" s="15" t="s">
        <v>75</v>
      </c>
    </row>
    <row r="64" spans="1:4" x14ac:dyDescent="0.25">
      <c r="A64" s="13">
        <v>93</v>
      </c>
      <c r="B64" s="12">
        <v>43026</v>
      </c>
      <c r="C64" s="13" t="s">
        <v>60</v>
      </c>
      <c r="D64" s="13" t="s">
        <v>64</v>
      </c>
    </row>
    <row r="65" spans="1:4" x14ac:dyDescent="0.25">
      <c r="A65" s="15">
        <v>93</v>
      </c>
      <c r="B65" s="14">
        <v>43752</v>
      </c>
      <c r="C65" s="15" t="s">
        <v>64</v>
      </c>
      <c r="D65" s="15" t="s">
        <v>75</v>
      </c>
    </row>
    <row r="66" spans="1:4" x14ac:dyDescent="0.25">
      <c r="A66" s="13">
        <v>93</v>
      </c>
      <c r="B66" s="12">
        <v>45010</v>
      </c>
      <c r="C66" s="13" t="s">
        <v>75</v>
      </c>
      <c r="D66" s="13" t="s">
        <v>71</v>
      </c>
    </row>
    <row r="67" spans="1:4" x14ac:dyDescent="0.25">
      <c r="A67" s="15">
        <v>93</v>
      </c>
      <c r="B67" s="14">
        <v>45373</v>
      </c>
      <c r="C67" s="15" t="s">
        <v>71</v>
      </c>
      <c r="D67" s="15" t="s">
        <v>3443</v>
      </c>
    </row>
    <row r="68" spans="1:4" x14ac:dyDescent="0.25">
      <c r="A68" s="13">
        <v>97</v>
      </c>
      <c r="B68" s="12">
        <v>43757</v>
      </c>
      <c r="C68" s="13" t="s">
        <v>66</v>
      </c>
      <c r="D68" s="13" t="s">
        <v>55</v>
      </c>
    </row>
    <row r="69" spans="1:4" x14ac:dyDescent="0.25">
      <c r="A69" s="15">
        <v>97</v>
      </c>
      <c r="B69" s="14">
        <v>44199</v>
      </c>
      <c r="C69" s="15" t="s">
        <v>55</v>
      </c>
      <c r="D69" s="15" t="s">
        <v>60</v>
      </c>
    </row>
    <row r="70" spans="1:4" x14ac:dyDescent="0.25">
      <c r="A70" s="13">
        <v>98</v>
      </c>
      <c r="B70" s="12">
        <v>44796</v>
      </c>
      <c r="C70" s="13" t="s">
        <v>60</v>
      </c>
      <c r="D70" s="13" t="s">
        <v>64</v>
      </c>
    </row>
    <row r="71" spans="1:4" x14ac:dyDescent="0.25">
      <c r="A71" s="15">
        <v>99</v>
      </c>
      <c r="B71" s="14">
        <v>45602</v>
      </c>
      <c r="C71" s="15" t="s">
        <v>66</v>
      </c>
      <c r="D71" s="15" t="s">
        <v>55</v>
      </c>
    </row>
    <row r="72" spans="1:4" x14ac:dyDescent="0.25">
      <c r="A72" s="13">
        <v>101</v>
      </c>
      <c r="B72" s="12">
        <v>45190</v>
      </c>
      <c r="C72" s="13" t="s">
        <v>66</v>
      </c>
      <c r="D72" s="13" t="s">
        <v>55</v>
      </c>
    </row>
    <row r="73" spans="1:4" x14ac:dyDescent="0.25">
      <c r="A73" s="15">
        <v>103</v>
      </c>
      <c r="B73" s="14">
        <v>44373</v>
      </c>
      <c r="C73" s="15" t="s">
        <v>55</v>
      </c>
      <c r="D73" s="15" t="s">
        <v>60</v>
      </c>
    </row>
    <row r="74" spans="1:4" x14ac:dyDescent="0.25">
      <c r="A74" s="13">
        <v>103</v>
      </c>
      <c r="B74" s="12">
        <v>45022</v>
      </c>
      <c r="C74" s="13" t="s">
        <v>60</v>
      </c>
      <c r="D74" s="13" t="s">
        <v>64</v>
      </c>
    </row>
    <row r="75" spans="1:4" x14ac:dyDescent="0.25">
      <c r="A75" s="15">
        <v>103</v>
      </c>
      <c r="B75" s="14">
        <v>45398</v>
      </c>
      <c r="C75" s="15" t="s">
        <v>64</v>
      </c>
      <c r="D75" s="15" t="s">
        <v>75</v>
      </c>
    </row>
    <row r="76" spans="1:4" x14ac:dyDescent="0.25">
      <c r="A76" s="13">
        <v>104</v>
      </c>
      <c r="B76" s="12">
        <v>44158</v>
      </c>
      <c r="C76" s="13" t="s">
        <v>66</v>
      </c>
      <c r="D76" s="13" t="s">
        <v>55</v>
      </c>
    </row>
    <row r="77" spans="1:4" x14ac:dyDescent="0.25">
      <c r="A77" s="15">
        <v>105</v>
      </c>
      <c r="B77" s="14">
        <v>45633</v>
      </c>
      <c r="C77" s="15" t="s">
        <v>55</v>
      </c>
      <c r="D77" s="15" t="s">
        <v>60</v>
      </c>
    </row>
    <row r="78" spans="1:4" x14ac:dyDescent="0.25">
      <c r="A78" s="13">
        <v>105</v>
      </c>
      <c r="B78" s="12">
        <v>45942</v>
      </c>
      <c r="C78" s="13" t="s">
        <v>60</v>
      </c>
      <c r="D78" s="13" t="s">
        <v>64</v>
      </c>
    </row>
    <row r="79" spans="1:4" x14ac:dyDescent="0.25">
      <c r="A79" s="15">
        <v>106</v>
      </c>
      <c r="B79" s="14">
        <v>45113</v>
      </c>
      <c r="C79" s="15" t="s">
        <v>55</v>
      </c>
      <c r="D79" s="15" t="s">
        <v>60</v>
      </c>
    </row>
    <row r="80" spans="1:4" x14ac:dyDescent="0.25">
      <c r="A80" s="13">
        <v>107</v>
      </c>
      <c r="B80" s="12">
        <v>44541</v>
      </c>
      <c r="C80" s="13" t="s">
        <v>50</v>
      </c>
      <c r="D80" s="13" t="s">
        <v>66</v>
      </c>
    </row>
    <row r="81" spans="1:4" x14ac:dyDescent="0.25">
      <c r="A81" s="15">
        <v>107</v>
      </c>
      <c r="B81" s="14">
        <v>45467</v>
      </c>
      <c r="C81" s="15" t="s">
        <v>66</v>
      </c>
      <c r="D81" s="15" t="s">
        <v>55</v>
      </c>
    </row>
    <row r="82" spans="1:4" x14ac:dyDescent="0.25">
      <c r="A82" s="13">
        <v>108</v>
      </c>
      <c r="B82" s="12">
        <v>44632</v>
      </c>
      <c r="C82" s="13" t="s">
        <v>66</v>
      </c>
      <c r="D82" s="13" t="s">
        <v>55</v>
      </c>
    </row>
    <row r="83" spans="1:4" x14ac:dyDescent="0.25">
      <c r="A83" s="15">
        <v>109</v>
      </c>
      <c r="B83" s="14">
        <v>44013</v>
      </c>
      <c r="C83" s="15" t="s">
        <v>66</v>
      </c>
      <c r="D83" s="15" t="s">
        <v>55</v>
      </c>
    </row>
    <row r="84" spans="1:4" x14ac:dyDescent="0.25">
      <c r="A84" s="13">
        <v>109</v>
      </c>
      <c r="B84" s="12">
        <v>44441</v>
      </c>
      <c r="C84" s="13" t="s">
        <v>55</v>
      </c>
      <c r="D84" s="13" t="s">
        <v>60</v>
      </c>
    </row>
    <row r="85" spans="1:4" x14ac:dyDescent="0.25">
      <c r="A85" s="15">
        <v>109</v>
      </c>
      <c r="B85" s="14">
        <v>45455</v>
      </c>
      <c r="C85" s="15" t="s">
        <v>60</v>
      </c>
      <c r="D85" s="15" t="s">
        <v>64</v>
      </c>
    </row>
    <row r="86" spans="1:4" x14ac:dyDescent="0.25">
      <c r="A86" s="13">
        <v>111</v>
      </c>
      <c r="B86" s="12">
        <v>44199</v>
      </c>
      <c r="C86" s="13" t="s">
        <v>66</v>
      </c>
      <c r="D86" s="13" t="s">
        <v>55</v>
      </c>
    </row>
    <row r="87" spans="1:4" x14ac:dyDescent="0.25">
      <c r="A87" s="15">
        <v>111</v>
      </c>
      <c r="B87" s="14">
        <v>44969</v>
      </c>
      <c r="C87" s="15" t="s">
        <v>55</v>
      </c>
      <c r="D87" s="15" t="s">
        <v>60</v>
      </c>
    </row>
    <row r="88" spans="1:4" x14ac:dyDescent="0.25">
      <c r="A88" s="13">
        <v>114</v>
      </c>
      <c r="B88" s="12">
        <v>43087</v>
      </c>
      <c r="C88" s="13" t="s">
        <v>66</v>
      </c>
      <c r="D88" s="13" t="s">
        <v>55</v>
      </c>
    </row>
    <row r="89" spans="1:4" x14ac:dyDescent="0.25">
      <c r="A89" s="15">
        <v>116</v>
      </c>
      <c r="B89" s="14">
        <v>43727</v>
      </c>
      <c r="C89" s="15" t="s">
        <v>55</v>
      </c>
      <c r="D89" s="15" t="s">
        <v>60</v>
      </c>
    </row>
    <row r="90" spans="1:4" x14ac:dyDescent="0.25">
      <c r="A90" s="13">
        <v>116</v>
      </c>
      <c r="B90" s="12">
        <v>44098</v>
      </c>
      <c r="C90" s="13" t="s">
        <v>60</v>
      </c>
      <c r="D90" s="13" t="s">
        <v>64</v>
      </c>
    </row>
    <row r="91" spans="1:4" x14ac:dyDescent="0.25">
      <c r="A91" s="15">
        <v>116</v>
      </c>
      <c r="B91" s="14">
        <v>44253</v>
      </c>
      <c r="C91" s="15" t="s">
        <v>64</v>
      </c>
      <c r="D91" s="15" t="s">
        <v>75</v>
      </c>
    </row>
    <row r="92" spans="1:4" x14ac:dyDescent="0.25">
      <c r="A92" s="13">
        <v>116</v>
      </c>
      <c r="B92" s="12">
        <v>45008</v>
      </c>
      <c r="C92" s="13" t="s">
        <v>75</v>
      </c>
      <c r="D92" s="13" t="s">
        <v>71</v>
      </c>
    </row>
    <row r="93" spans="1:4" x14ac:dyDescent="0.25">
      <c r="A93" s="15">
        <v>121</v>
      </c>
      <c r="B93" s="14">
        <v>44692</v>
      </c>
      <c r="C93" s="15" t="s">
        <v>55</v>
      </c>
      <c r="D93" s="15" t="s">
        <v>60</v>
      </c>
    </row>
    <row r="94" spans="1:4" x14ac:dyDescent="0.25">
      <c r="A94" s="13">
        <v>122</v>
      </c>
      <c r="B94" s="12">
        <v>45557</v>
      </c>
      <c r="C94" s="13" t="s">
        <v>75</v>
      </c>
      <c r="D94" s="13" t="s">
        <v>71</v>
      </c>
    </row>
    <row r="95" spans="1:4" x14ac:dyDescent="0.25">
      <c r="A95" s="15">
        <v>122</v>
      </c>
      <c r="B95" s="14">
        <v>45773</v>
      </c>
      <c r="C95" s="15" t="s">
        <v>71</v>
      </c>
      <c r="D95" s="15" t="s">
        <v>3443</v>
      </c>
    </row>
    <row r="96" spans="1:4" x14ac:dyDescent="0.25">
      <c r="A96" s="13">
        <v>127</v>
      </c>
      <c r="B96" s="12">
        <v>44489</v>
      </c>
      <c r="C96" s="13" t="s">
        <v>55</v>
      </c>
      <c r="D96" s="13" t="s">
        <v>60</v>
      </c>
    </row>
    <row r="97" spans="1:4" x14ac:dyDescent="0.25">
      <c r="A97" s="15">
        <v>127</v>
      </c>
      <c r="B97" s="14">
        <v>44692</v>
      </c>
      <c r="C97" s="15" t="s">
        <v>60</v>
      </c>
      <c r="D97" s="15" t="s">
        <v>64</v>
      </c>
    </row>
    <row r="98" spans="1:4" x14ac:dyDescent="0.25">
      <c r="A98" s="13">
        <v>127</v>
      </c>
      <c r="B98" s="12">
        <v>45324</v>
      </c>
      <c r="C98" s="13" t="s">
        <v>64</v>
      </c>
      <c r="D98" s="13" t="s">
        <v>75</v>
      </c>
    </row>
    <row r="99" spans="1:4" x14ac:dyDescent="0.25">
      <c r="A99" s="15">
        <v>129</v>
      </c>
      <c r="B99" s="14">
        <v>45004</v>
      </c>
      <c r="C99" s="15" t="s">
        <v>64</v>
      </c>
      <c r="D99" s="15" t="s">
        <v>75</v>
      </c>
    </row>
    <row r="100" spans="1:4" x14ac:dyDescent="0.25">
      <c r="A100" s="13">
        <v>131</v>
      </c>
      <c r="B100" s="12">
        <v>43667</v>
      </c>
      <c r="C100" s="13" t="s">
        <v>55</v>
      </c>
      <c r="D100" s="13" t="s">
        <v>60</v>
      </c>
    </row>
    <row r="101" spans="1:4" x14ac:dyDescent="0.25">
      <c r="A101" s="15">
        <v>132</v>
      </c>
      <c r="B101" s="14">
        <v>43788</v>
      </c>
      <c r="C101" s="15" t="s">
        <v>50</v>
      </c>
      <c r="D101" s="15" t="s">
        <v>66</v>
      </c>
    </row>
    <row r="102" spans="1:4" x14ac:dyDescent="0.25">
      <c r="A102" s="13">
        <v>132</v>
      </c>
      <c r="B102" s="12">
        <v>45127</v>
      </c>
      <c r="C102" s="13" t="s">
        <v>66</v>
      </c>
      <c r="D102" s="13" t="s">
        <v>55</v>
      </c>
    </row>
    <row r="103" spans="1:4" x14ac:dyDescent="0.25">
      <c r="A103" s="15">
        <v>132</v>
      </c>
      <c r="B103" s="14">
        <v>45780</v>
      </c>
      <c r="C103" s="15" t="s">
        <v>55</v>
      </c>
      <c r="D103" s="15" t="s">
        <v>60</v>
      </c>
    </row>
    <row r="104" spans="1:4" x14ac:dyDescent="0.25">
      <c r="A104" s="13">
        <v>133</v>
      </c>
      <c r="B104" s="12">
        <v>45918</v>
      </c>
      <c r="C104" s="13" t="s">
        <v>60</v>
      </c>
      <c r="D104" s="13" t="s">
        <v>64</v>
      </c>
    </row>
    <row r="105" spans="1:4" x14ac:dyDescent="0.25">
      <c r="A105" s="15">
        <v>134</v>
      </c>
      <c r="B105" s="14">
        <v>45674</v>
      </c>
      <c r="C105" s="15" t="s">
        <v>50</v>
      </c>
      <c r="D105" s="15" t="s">
        <v>66</v>
      </c>
    </row>
    <row r="106" spans="1:4" x14ac:dyDescent="0.25">
      <c r="A106" s="13">
        <v>135</v>
      </c>
      <c r="B106" s="12">
        <v>45797</v>
      </c>
      <c r="C106" s="13" t="s">
        <v>60</v>
      </c>
      <c r="D106" s="13" t="s">
        <v>64</v>
      </c>
    </row>
    <row r="107" spans="1:4" x14ac:dyDescent="0.25">
      <c r="A107" s="15">
        <v>136</v>
      </c>
      <c r="B107" s="14">
        <v>45124</v>
      </c>
      <c r="C107" s="15" t="s">
        <v>66</v>
      </c>
      <c r="D107" s="15" t="s">
        <v>55</v>
      </c>
    </row>
    <row r="108" spans="1:4" x14ac:dyDescent="0.25">
      <c r="A108" s="13">
        <v>137</v>
      </c>
      <c r="B108" s="12">
        <v>43196</v>
      </c>
      <c r="C108" s="13" t="s">
        <v>66</v>
      </c>
      <c r="D108" s="13" t="s">
        <v>55</v>
      </c>
    </row>
    <row r="109" spans="1:4" x14ac:dyDescent="0.25">
      <c r="A109" s="15">
        <v>137</v>
      </c>
      <c r="B109" s="14">
        <v>44405</v>
      </c>
      <c r="C109" s="15" t="s">
        <v>55</v>
      </c>
      <c r="D109" s="15" t="s">
        <v>60</v>
      </c>
    </row>
    <row r="110" spans="1:4" x14ac:dyDescent="0.25">
      <c r="A110" s="13">
        <v>137</v>
      </c>
      <c r="B110" s="12">
        <v>45283</v>
      </c>
      <c r="C110" s="13" t="s">
        <v>60</v>
      </c>
      <c r="D110" s="13" t="s">
        <v>64</v>
      </c>
    </row>
    <row r="111" spans="1:4" x14ac:dyDescent="0.25">
      <c r="A111" s="15">
        <v>137</v>
      </c>
      <c r="B111" s="14">
        <v>45885</v>
      </c>
      <c r="C111" s="15" t="s">
        <v>64</v>
      </c>
      <c r="D111" s="15" t="s">
        <v>75</v>
      </c>
    </row>
    <row r="112" spans="1:4" x14ac:dyDescent="0.25">
      <c r="A112" s="13">
        <v>143</v>
      </c>
      <c r="B112" s="12">
        <v>45268</v>
      </c>
      <c r="C112" s="13" t="s">
        <v>66</v>
      </c>
      <c r="D112" s="13" t="s">
        <v>55</v>
      </c>
    </row>
    <row r="113" spans="1:4" x14ac:dyDescent="0.25">
      <c r="A113" s="15">
        <v>145</v>
      </c>
      <c r="B113" s="14">
        <v>44443</v>
      </c>
      <c r="C113" s="15" t="s">
        <v>55</v>
      </c>
      <c r="D113" s="15" t="s">
        <v>60</v>
      </c>
    </row>
    <row r="114" spans="1:4" x14ac:dyDescent="0.25">
      <c r="A114" s="13">
        <v>145</v>
      </c>
      <c r="B114" s="12">
        <v>45925</v>
      </c>
      <c r="C114" s="13" t="s">
        <v>60</v>
      </c>
      <c r="D114" s="13" t="s">
        <v>64</v>
      </c>
    </row>
    <row r="115" spans="1:4" x14ac:dyDescent="0.25">
      <c r="A115" s="15">
        <v>146</v>
      </c>
      <c r="B115" s="14">
        <v>45510</v>
      </c>
      <c r="C115" s="15" t="s">
        <v>66</v>
      </c>
      <c r="D115" s="15" t="s">
        <v>55</v>
      </c>
    </row>
    <row r="116" spans="1:4" x14ac:dyDescent="0.25">
      <c r="A116" s="13">
        <v>146</v>
      </c>
      <c r="B116" s="12">
        <v>45933</v>
      </c>
      <c r="C116" s="13" t="s">
        <v>55</v>
      </c>
      <c r="D116" s="13" t="s">
        <v>60</v>
      </c>
    </row>
    <row r="117" spans="1:4" x14ac:dyDescent="0.25">
      <c r="A117" s="15">
        <v>148</v>
      </c>
      <c r="B117" s="14">
        <v>43501</v>
      </c>
      <c r="C117" s="15" t="s">
        <v>55</v>
      </c>
      <c r="D117" s="15" t="s">
        <v>60</v>
      </c>
    </row>
    <row r="118" spans="1:4" x14ac:dyDescent="0.25">
      <c r="A118" s="13">
        <v>148</v>
      </c>
      <c r="B118" s="12">
        <v>44608</v>
      </c>
      <c r="C118" s="13" t="s">
        <v>60</v>
      </c>
      <c r="D118" s="13" t="s">
        <v>64</v>
      </c>
    </row>
    <row r="119" spans="1:4" x14ac:dyDescent="0.25">
      <c r="A119" s="15">
        <v>148</v>
      </c>
      <c r="B119" s="14">
        <v>45173</v>
      </c>
      <c r="C119" s="15" t="s">
        <v>64</v>
      </c>
      <c r="D119" s="15" t="s">
        <v>75</v>
      </c>
    </row>
    <row r="120" spans="1:4" x14ac:dyDescent="0.25">
      <c r="A120" s="13">
        <v>148</v>
      </c>
      <c r="B120" s="12">
        <v>45895</v>
      </c>
      <c r="C120" s="13" t="s">
        <v>75</v>
      </c>
      <c r="D120" s="13" t="s">
        <v>71</v>
      </c>
    </row>
    <row r="121" spans="1:4" x14ac:dyDescent="0.25">
      <c r="A121" s="15">
        <v>149</v>
      </c>
      <c r="B121" s="14">
        <v>44822</v>
      </c>
      <c r="C121" s="15" t="s">
        <v>66</v>
      </c>
      <c r="D121" s="15" t="s">
        <v>55</v>
      </c>
    </row>
    <row r="122" spans="1:4" x14ac:dyDescent="0.25">
      <c r="A122" s="13">
        <v>150</v>
      </c>
      <c r="B122" s="12">
        <v>42953</v>
      </c>
      <c r="C122" s="13" t="s">
        <v>55</v>
      </c>
      <c r="D122" s="13" t="s">
        <v>60</v>
      </c>
    </row>
    <row r="123" spans="1:4" x14ac:dyDescent="0.25">
      <c r="A123" s="15">
        <v>150</v>
      </c>
      <c r="B123" s="14">
        <v>44015</v>
      </c>
      <c r="C123" s="15" t="s">
        <v>60</v>
      </c>
      <c r="D123" s="15" t="s">
        <v>64</v>
      </c>
    </row>
    <row r="124" spans="1:4" x14ac:dyDescent="0.25">
      <c r="A124" s="13">
        <v>150</v>
      </c>
      <c r="B124" s="12">
        <v>44458</v>
      </c>
      <c r="C124" s="13" t="s">
        <v>64</v>
      </c>
      <c r="D124" s="13" t="s">
        <v>75</v>
      </c>
    </row>
    <row r="125" spans="1:4" x14ac:dyDescent="0.25">
      <c r="A125" s="15">
        <v>151</v>
      </c>
      <c r="B125" s="14">
        <v>44715</v>
      </c>
      <c r="C125" s="15" t="s">
        <v>55</v>
      </c>
      <c r="D125" s="15" t="s">
        <v>60</v>
      </c>
    </row>
    <row r="126" spans="1:4" x14ac:dyDescent="0.25">
      <c r="A126" s="13">
        <v>151</v>
      </c>
      <c r="B126" s="12">
        <v>45029</v>
      </c>
      <c r="C126" s="13" t="s">
        <v>60</v>
      </c>
      <c r="D126" s="13" t="s">
        <v>64</v>
      </c>
    </row>
    <row r="127" spans="1:4" x14ac:dyDescent="0.25">
      <c r="A127" s="15">
        <v>151</v>
      </c>
      <c r="B127" s="14">
        <v>45602</v>
      </c>
      <c r="C127" s="15" t="s">
        <v>64</v>
      </c>
      <c r="D127" s="15" t="s">
        <v>75</v>
      </c>
    </row>
    <row r="128" spans="1:4" x14ac:dyDescent="0.25">
      <c r="A128" s="13">
        <v>151</v>
      </c>
      <c r="B128" s="12">
        <v>45723</v>
      </c>
      <c r="C128" s="13" t="s">
        <v>75</v>
      </c>
      <c r="D128" s="13" t="s">
        <v>71</v>
      </c>
    </row>
    <row r="129" spans="1:4" x14ac:dyDescent="0.25">
      <c r="A129" s="15">
        <v>153</v>
      </c>
      <c r="B129" s="14">
        <v>43159</v>
      </c>
      <c r="C129" s="15" t="s">
        <v>55</v>
      </c>
      <c r="D129" s="15" t="s">
        <v>60</v>
      </c>
    </row>
    <row r="130" spans="1:4" x14ac:dyDescent="0.25">
      <c r="A130" s="13">
        <v>153</v>
      </c>
      <c r="B130" s="12">
        <v>44173</v>
      </c>
      <c r="C130" s="13" t="s">
        <v>60</v>
      </c>
      <c r="D130" s="13" t="s">
        <v>64</v>
      </c>
    </row>
    <row r="131" spans="1:4" x14ac:dyDescent="0.25">
      <c r="A131" s="15">
        <v>153</v>
      </c>
      <c r="B131" s="14">
        <v>44744</v>
      </c>
      <c r="C131" s="15" t="s">
        <v>64</v>
      </c>
      <c r="D131" s="15" t="s">
        <v>75</v>
      </c>
    </row>
    <row r="132" spans="1:4" x14ac:dyDescent="0.25">
      <c r="A132" s="13">
        <v>153</v>
      </c>
      <c r="B132" s="12">
        <v>45885</v>
      </c>
      <c r="C132" s="13" t="s">
        <v>75</v>
      </c>
      <c r="D132" s="13" t="s">
        <v>71</v>
      </c>
    </row>
    <row r="133" spans="1:4" x14ac:dyDescent="0.25">
      <c r="A133" s="15">
        <v>155</v>
      </c>
      <c r="B133" s="14">
        <v>46014</v>
      </c>
      <c r="C133" s="15" t="s">
        <v>66</v>
      </c>
      <c r="D133" s="15" t="s">
        <v>55</v>
      </c>
    </row>
    <row r="134" spans="1:4" x14ac:dyDescent="0.25">
      <c r="A134" s="13">
        <v>157</v>
      </c>
      <c r="B134" s="12">
        <v>45755</v>
      </c>
      <c r="C134" s="13" t="s">
        <v>66</v>
      </c>
      <c r="D134" s="13" t="s">
        <v>55</v>
      </c>
    </row>
    <row r="135" spans="1:4" x14ac:dyDescent="0.25">
      <c r="A135" s="15">
        <v>158</v>
      </c>
      <c r="B135" s="14">
        <v>43192</v>
      </c>
      <c r="C135" s="15" t="s">
        <v>55</v>
      </c>
      <c r="D135" s="15" t="s">
        <v>60</v>
      </c>
    </row>
    <row r="136" spans="1:4" x14ac:dyDescent="0.25">
      <c r="A136" s="13">
        <v>158</v>
      </c>
      <c r="B136" s="12">
        <v>44734</v>
      </c>
      <c r="C136" s="13" t="s">
        <v>60</v>
      </c>
      <c r="D136" s="13" t="s">
        <v>64</v>
      </c>
    </row>
    <row r="137" spans="1:4" x14ac:dyDescent="0.25">
      <c r="A137" s="15">
        <v>158</v>
      </c>
      <c r="B137" s="14">
        <v>44983</v>
      </c>
      <c r="C137" s="15" t="s">
        <v>64</v>
      </c>
      <c r="D137" s="15" t="s">
        <v>75</v>
      </c>
    </row>
    <row r="138" spans="1:4" x14ac:dyDescent="0.25">
      <c r="A138" s="13">
        <v>158</v>
      </c>
      <c r="B138" s="12">
        <v>45637</v>
      </c>
      <c r="C138" s="13" t="s">
        <v>75</v>
      </c>
      <c r="D138" s="13" t="s">
        <v>71</v>
      </c>
    </row>
    <row r="139" spans="1:4" x14ac:dyDescent="0.25">
      <c r="A139" s="15">
        <v>159</v>
      </c>
      <c r="B139" s="14">
        <v>44954</v>
      </c>
      <c r="C139" s="15" t="s">
        <v>55</v>
      </c>
      <c r="D139" s="15" t="s">
        <v>60</v>
      </c>
    </row>
    <row r="140" spans="1:4" x14ac:dyDescent="0.25">
      <c r="A140" s="13">
        <v>161</v>
      </c>
      <c r="B140" s="12">
        <v>43209</v>
      </c>
      <c r="C140" s="13" t="s">
        <v>60</v>
      </c>
      <c r="D140" s="13" t="s">
        <v>64</v>
      </c>
    </row>
    <row r="141" spans="1:4" x14ac:dyDescent="0.25">
      <c r="A141" s="15">
        <v>161</v>
      </c>
      <c r="B141" s="14">
        <v>43473</v>
      </c>
      <c r="C141" s="15" t="s">
        <v>64</v>
      </c>
      <c r="D141" s="15" t="s">
        <v>75</v>
      </c>
    </row>
    <row r="142" spans="1:4" x14ac:dyDescent="0.25">
      <c r="A142" s="13">
        <v>161</v>
      </c>
      <c r="B142" s="12">
        <v>45481</v>
      </c>
      <c r="C142" s="13" t="s">
        <v>75</v>
      </c>
      <c r="D142" s="13" t="s">
        <v>71</v>
      </c>
    </row>
    <row r="143" spans="1:4" x14ac:dyDescent="0.25">
      <c r="A143" s="15">
        <v>164</v>
      </c>
      <c r="B143" s="14">
        <v>44952</v>
      </c>
      <c r="C143" s="15" t="s">
        <v>60</v>
      </c>
      <c r="D143" s="15" t="s">
        <v>64</v>
      </c>
    </row>
    <row r="144" spans="1:4" x14ac:dyDescent="0.25">
      <c r="A144" s="13">
        <v>164</v>
      </c>
      <c r="B144" s="12">
        <v>45545</v>
      </c>
      <c r="C144" s="13" t="s">
        <v>64</v>
      </c>
      <c r="D144" s="13" t="s">
        <v>75</v>
      </c>
    </row>
    <row r="145" spans="1:4" x14ac:dyDescent="0.25">
      <c r="A145" s="15">
        <v>164</v>
      </c>
      <c r="B145" s="14">
        <v>45701</v>
      </c>
      <c r="C145" s="15" t="s">
        <v>75</v>
      </c>
      <c r="D145" s="15" t="s">
        <v>71</v>
      </c>
    </row>
    <row r="146" spans="1:4" x14ac:dyDescent="0.25">
      <c r="A146" s="13">
        <v>168</v>
      </c>
      <c r="B146" s="12">
        <v>45078</v>
      </c>
      <c r="C146" s="13" t="s">
        <v>55</v>
      </c>
      <c r="D146" s="13" t="s">
        <v>60</v>
      </c>
    </row>
    <row r="147" spans="1:4" x14ac:dyDescent="0.25">
      <c r="A147" s="15">
        <v>169</v>
      </c>
      <c r="B147" s="14">
        <v>45973</v>
      </c>
      <c r="C147" s="15" t="s">
        <v>55</v>
      </c>
      <c r="D147" s="15" t="s">
        <v>60</v>
      </c>
    </row>
    <row r="148" spans="1:4" x14ac:dyDescent="0.25">
      <c r="A148" s="13">
        <v>170</v>
      </c>
      <c r="B148" s="12">
        <v>44141</v>
      </c>
      <c r="C148" s="13" t="s">
        <v>66</v>
      </c>
      <c r="D148" s="13" t="s">
        <v>55</v>
      </c>
    </row>
    <row r="149" spans="1:4" x14ac:dyDescent="0.25">
      <c r="A149" s="15">
        <v>171</v>
      </c>
      <c r="B149" s="14">
        <v>45981</v>
      </c>
      <c r="C149" s="15" t="s">
        <v>55</v>
      </c>
      <c r="D149" s="15" t="s">
        <v>60</v>
      </c>
    </row>
    <row r="150" spans="1:4" x14ac:dyDescent="0.25">
      <c r="A150" s="13">
        <v>172</v>
      </c>
      <c r="B150" s="12">
        <v>42750</v>
      </c>
      <c r="C150" s="13" t="s">
        <v>60</v>
      </c>
      <c r="D150" s="13" t="s">
        <v>64</v>
      </c>
    </row>
    <row r="151" spans="1:4" x14ac:dyDescent="0.25">
      <c r="A151" s="15">
        <v>172</v>
      </c>
      <c r="B151" s="14">
        <v>44351</v>
      </c>
      <c r="C151" s="15" t="s">
        <v>64</v>
      </c>
      <c r="D151" s="15" t="s">
        <v>75</v>
      </c>
    </row>
    <row r="152" spans="1:4" x14ac:dyDescent="0.25">
      <c r="A152" s="13">
        <v>172</v>
      </c>
      <c r="B152" s="12">
        <v>46010</v>
      </c>
      <c r="C152" s="13" t="s">
        <v>75</v>
      </c>
      <c r="D152" s="13" t="s">
        <v>71</v>
      </c>
    </row>
    <row r="153" spans="1:4" x14ac:dyDescent="0.25">
      <c r="A153" s="15">
        <v>174</v>
      </c>
      <c r="B153" s="14">
        <v>43579</v>
      </c>
      <c r="C153" s="15" t="s">
        <v>55</v>
      </c>
      <c r="D153" s="15" t="s">
        <v>60</v>
      </c>
    </row>
    <row r="154" spans="1:4" x14ac:dyDescent="0.25">
      <c r="A154" s="13">
        <v>174</v>
      </c>
      <c r="B154" s="12">
        <v>44491</v>
      </c>
      <c r="C154" s="13" t="s">
        <v>60</v>
      </c>
      <c r="D154" s="13" t="s">
        <v>64</v>
      </c>
    </row>
    <row r="155" spans="1:4" x14ac:dyDescent="0.25">
      <c r="A155" s="15">
        <v>174</v>
      </c>
      <c r="B155" s="14">
        <v>45850</v>
      </c>
      <c r="C155" s="15" t="s">
        <v>64</v>
      </c>
      <c r="D155" s="15" t="s">
        <v>75</v>
      </c>
    </row>
    <row r="156" spans="1:4" x14ac:dyDescent="0.25">
      <c r="A156" s="13">
        <v>175</v>
      </c>
      <c r="B156" s="12">
        <v>45352</v>
      </c>
      <c r="C156" s="13" t="s">
        <v>66</v>
      </c>
      <c r="D156" s="13" t="s">
        <v>55</v>
      </c>
    </row>
    <row r="157" spans="1:4" x14ac:dyDescent="0.25">
      <c r="A157" s="15">
        <v>183</v>
      </c>
      <c r="B157" s="14">
        <v>43558</v>
      </c>
      <c r="C157" s="15" t="s">
        <v>66</v>
      </c>
      <c r="D157" s="15" t="s">
        <v>55</v>
      </c>
    </row>
    <row r="158" spans="1:4" x14ac:dyDescent="0.25">
      <c r="A158" s="13">
        <v>183</v>
      </c>
      <c r="B158" s="12">
        <v>43963</v>
      </c>
      <c r="C158" s="13" t="s">
        <v>55</v>
      </c>
      <c r="D158" s="13" t="s">
        <v>60</v>
      </c>
    </row>
    <row r="159" spans="1:4" x14ac:dyDescent="0.25">
      <c r="A159" s="15">
        <v>183</v>
      </c>
      <c r="B159" s="14">
        <v>45577</v>
      </c>
      <c r="C159" s="15" t="s">
        <v>60</v>
      </c>
      <c r="D159" s="15" t="s">
        <v>64</v>
      </c>
    </row>
    <row r="160" spans="1:4" x14ac:dyDescent="0.25">
      <c r="A160" s="13">
        <v>184</v>
      </c>
      <c r="B160" s="12">
        <v>44766</v>
      </c>
      <c r="C160" s="13" t="s">
        <v>66</v>
      </c>
      <c r="D160" s="13" t="s">
        <v>55</v>
      </c>
    </row>
    <row r="161" spans="1:4" x14ac:dyDescent="0.25">
      <c r="A161" s="15">
        <v>184</v>
      </c>
      <c r="B161" s="14">
        <v>45942</v>
      </c>
      <c r="C161" s="15" t="s">
        <v>55</v>
      </c>
      <c r="D161" s="15" t="s">
        <v>60</v>
      </c>
    </row>
    <row r="162" spans="1:4" x14ac:dyDescent="0.25">
      <c r="A162" s="13">
        <v>187</v>
      </c>
      <c r="B162" s="12">
        <v>44486</v>
      </c>
      <c r="C162" s="13" t="s">
        <v>55</v>
      </c>
      <c r="D162" s="13" t="s">
        <v>60</v>
      </c>
    </row>
    <row r="163" spans="1:4" x14ac:dyDescent="0.25">
      <c r="A163" s="15">
        <v>187</v>
      </c>
      <c r="B163" s="14">
        <v>44629</v>
      </c>
      <c r="C163" s="15" t="s">
        <v>60</v>
      </c>
      <c r="D163" s="15" t="s">
        <v>64</v>
      </c>
    </row>
    <row r="164" spans="1:4" x14ac:dyDescent="0.25">
      <c r="A164" s="13">
        <v>187</v>
      </c>
      <c r="B164" s="12">
        <v>45810</v>
      </c>
      <c r="C164" s="13" t="s">
        <v>64</v>
      </c>
      <c r="D164" s="13" t="s">
        <v>75</v>
      </c>
    </row>
    <row r="165" spans="1:4" x14ac:dyDescent="0.25">
      <c r="A165" s="15">
        <v>190</v>
      </c>
      <c r="B165" s="14">
        <v>43856</v>
      </c>
      <c r="C165" s="15" t="s">
        <v>55</v>
      </c>
      <c r="D165" s="15" t="s">
        <v>60</v>
      </c>
    </row>
    <row r="166" spans="1:4" x14ac:dyDescent="0.25">
      <c r="A166" s="13">
        <v>190</v>
      </c>
      <c r="B166" s="12">
        <v>45108</v>
      </c>
      <c r="C166" s="13" t="s">
        <v>60</v>
      </c>
      <c r="D166" s="13" t="s">
        <v>64</v>
      </c>
    </row>
    <row r="167" spans="1:4" x14ac:dyDescent="0.25">
      <c r="A167" s="15">
        <v>191</v>
      </c>
      <c r="B167" s="14">
        <v>44638</v>
      </c>
      <c r="C167" s="15" t="s">
        <v>60</v>
      </c>
      <c r="D167" s="15" t="s">
        <v>64</v>
      </c>
    </row>
    <row r="168" spans="1:4" x14ac:dyDescent="0.25">
      <c r="A168" s="13">
        <v>191</v>
      </c>
      <c r="B168" s="12">
        <v>44945</v>
      </c>
      <c r="C168" s="13" t="s">
        <v>64</v>
      </c>
      <c r="D168" s="13" t="s">
        <v>75</v>
      </c>
    </row>
    <row r="169" spans="1:4" x14ac:dyDescent="0.25">
      <c r="A169" s="15">
        <v>191</v>
      </c>
      <c r="B169" s="14">
        <v>45453</v>
      </c>
      <c r="C169" s="15" t="s">
        <v>75</v>
      </c>
      <c r="D169" s="15" t="s">
        <v>71</v>
      </c>
    </row>
    <row r="170" spans="1:4" x14ac:dyDescent="0.25">
      <c r="A170" s="13">
        <v>192</v>
      </c>
      <c r="B170" s="12">
        <v>45102</v>
      </c>
      <c r="C170" s="13" t="s">
        <v>66</v>
      </c>
      <c r="D170" s="13" t="s">
        <v>55</v>
      </c>
    </row>
    <row r="171" spans="1:4" x14ac:dyDescent="0.25">
      <c r="A171" s="15">
        <v>192</v>
      </c>
      <c r="B171" s="14">
        <v>45544</v>
      </c>
      <c r="C171" s="15" t="s">
        <v>55</v>
      </c>
      <c r="D171" s="15" t="s">
        <v>60</v>
      </c>
    </row>
    <row r="172" spans="1:4" x14ac:dyDescent="0.25">
      <c r="A172" s="13">
        <v>192</v>
      </c>
      <c r="B172" s="12">
        <v>45906</v>
      </c>
      <c r="C172" s="13" t="s">
        <v>60</v>
      </c>
      <c r="D172" s="13" t="s">
        <v>64</v>
      </c>
    </row>
    <row r="173" spans="1:4" x14ac:dyDescent="0.25">
      <c r="A173" s="15">
        <v>193</v>
      </c>
      <c r="B173" s="14">
        <v>45586</v>
      </c>
      <c r="C173" s="15" t="s">
        <v>64</v>
      </c>
      <c r="D173" s="15" t="s">
        <v>75</v>
      </c>
    </row>
    <row r="174" spans="1:4" x14ac:dyDescent="0.25">
      <c r="A174" s="13">
        <v>194</v>
      </c>
      <c r="B174" s="12">
        <v>45579</v>
      </c>
      <c r="C174" s="13" t="s">
        <v>60</v>
      </c>
      <c r="D174" s="13" t="s">
        <v>64</v>
      </c>
    </row>
    <row r="175" spans="1:4" x14ac:dyDescent="0.25">
      <c r="A175" s="15">
        <v>201</v>
      </c>
      <c r="B175" s="14">
        <v>45479</v>
      </c>
      <c r="C175" s="15" t="s">
        <v>66</v>
      </c>
      <c r="D175" s="15" t="s">
        <v>55</v>
      </c>
    </row>
    <row r="176" spans="1:4" x14ac:dyDescent="0.25">
      <c r="A176" s="13">
        <v>203</v>
      </c>
      <c r="B176" s="12">
        <v>42754</v>
      </c>
      <c r="C176" s="13" t="s">
        <v>71</v>
      </c>
      <c r="D176" s="13" t="s">
        <v>3443</v>
      </c>
    </row>
    <row r="177" spans="1:4" x14ac:dyDescent="0.25">
      <c r="A177" s="15">
        <v>206</v>
      </c>
      <c r="B177" s="14">
        <v>43891</v>
      </c>
      <c r="C177" s="15" t="s">
        <v>66</v>
      </c>
      <c r="D177" s="15" t="s">
        <v>55</v>
      </c>
    </row>
    <row r="178" spans="1:4" x14ac:dyDescent="0.25">
      <c r="A178" s="13">
        <v>206</v>
      </c>
      <c r="B178" s="12">
        <v>45022</v>
      </c>
      <c r="C178" s="13" t="s">
        <v>55</v>
      </c>
      <c r="D178" s="13" t="s">
        <v>60</v>
      </c>
    </row>
    <row r="179" spans="1:4" x14ac:dyDescent="0.25">
      <c r="A179" s="15">
        <v>206</v>
      </c>
      <c r="B179" s="14">
        <v>45989</v>
      </c>
      <c r="C179" s="15" t="s">
        <v>60</v>
      </c>
      <c r="D179" s="15" t="s">
        <v>64</v>
      </c>
    </row>
    <row r="180" spans="1:4" x14ac:dyDescent="0.25">
      <c r="A180" s="13">
        <v>207</v>
      </c>
      <c r="B180" s="12">
        <v>45225</v>
      </c>
      <c r="C180" s="13" t="s">
        <v>55</v>
      </c>
      <c r="D180" s="13" t="s">
        <v>60</v>
      </c>
    </row>
    <row r="181" spans="1:4" x14ac:dyDescent="0.25">
      <c r="A181" s="15">
        <v>208</v>
      </c>
      <c r="B181" s="14">
        <v>43662</v>
      </c>
      <c r="C181" s="15" t="s">
        <v>66</v>
      </c>
      <c r="D181" s="15" t="s">
        <v>55</v>
      </c>
    </row>
    <row r="182" spans="1:4" x14ac:dyDescent="0.25">
      <c r="A182" s="13">
        <v>208</v>
      </c>
      <c r="B182" s="12">
        <v>45748</v>
      </c>
      <c r="C182" s="13" t="s">
        <v>55</v>
      </c>
      <c r="D182" s="13" t="s">
        <v>60</v>
      </c>
    </row>
    <row r="183" spans="1:4" x14ac:dyDescent="0.25">
      <c r="A183" s="15">
        <v>211</v>
      </c>
      <c r="B183" s="14">
        <v>45164</v>
      </c>
      <c r="C183" s="15" t="s">
        <v>66</v>
      </c>
      <c r="D183" s="15" t="s">
        <v>55</v>
      </c>
    </row>
    <row r="184" spans="1:4" x14ac:dyDescent="0.25">
      <c r="A184" s="13">
        <v>211</v>
      </c>
      <c r="B184" s="12">
        <v>45492</v>
      </c>
      <c r="C184" s="13" t="s">
        <v>55</v>
      </c>
      <c r="D184" s="13" t="s">
        <v>60</v>
      </c>
    </row>
    <row r="185" spans="1:4" x14ac:dyDescent="0.25">
      <c r="A185" s="15">
        <v>211</v>
      </c>
      <c r="B185" s="14">
        <v>45739</v>
      </c>
      <c r="C185" s="15" t="s">
        <v>60</v>
      </c>
      <c r="D185" s="15" t="s">
        <v>64</v>
      </c>
    </row>
    <row r="186" spans="1:4" x14ac:dyDescent="0.25">
      <c r="A186" s="13">
        <v>215</v>
      </c>
      <c r="B186" s="12">
        <v>43808</v>
      </c>
      <c r="C186" s="13" t="s">
        <v>55</v>
      </c>
      <c r="D186" s="13" t="s">
        <v>60</v>
      </c>
    </row>
    <row r="187" spans="1:4" x14ac:dyDescent="0.25">
      <c r="A187" s="15">
        <v>215</v>
      </c>
      <c r="B187" s="14">
        <v>43858</v>
      </c>
      <c r="C187" s="15" t="s">
        <v>60</v>
      </c>
      <c r="D187" s="15" t="s">
        <v>64</v>
      </c>
    </row>
    <row r="188" spans="1:4" x14ac:dyDescent="0.25">
      <c r="A188" s="13">
        <v>215</v>
      </c>
      <c r="B188" s="12">
        <v>45857</v>
      </c>
      <c r="C188" s="13" t="s">
        <v>64</v>
      </c>
      <c r="D188" s="13" t="s">
        <v>75</v>
      </c>
    </row>
    <row r="189" spans="1:4" x14ac:dyDescent="0.25">
      <c r="A189" s="15">
        <v>224</v>
      </c>
      <c r="B189" s="14">
        <v>43561</v>
      </c>
      <c r="C189" s="15" t="s">
        <v>55</v>
      </c>
      <c r="D189" s="15" t="s">
        <v>60</v>
      </c>
    </row>
    <row r="190" spans="1:4" x14ac:dyDescent="0.25">
      <c r="A190" s="13">
        <v>224</v>
      </c>
      <c r="B190" s="12">
        <v>44324</v>
      </c>
      <c r="C190" s="13" t="s">
        <v>60</v>
      </c>
      <c r="D190" s="13" t="s">
        <v>64</v>
      </c>
    </row>
    <row r="191" spans="1:4" x14ac:dyDescent="0.25">
      <c r="A191" s="15">
        <v>224</v>
      </c>
      <c r="B191" s="14">
        <v>45163</v>
      </c>
      <c r="C191" s="15" t="s">
        <v>64</v>
      </c>
      <c r="D191" s="15" t="s">
        <v>75</v>
      </c>
    </row>
    <row r="192" spans="1:4" x14ac:dyDescent="0.25">
      <c r="A192" s="13">
        <v>225</v>
      </c>
      <c r="B192" s="12">
        <v>45132</v>
      </c>
      <c r="C192" s="13" t="s">
        <v>55</v>
      </c>
      <c r="D192" s="13" t="s">
        <v>60</v>
      </c>
    </row>
    <row r="193" spans="1:4" x14ac:dyDescent="0.25">
      <c r="A193" s="15">
        <v>228</v>
      </c>
      <c r="B193" s="14">
        <v>43672</v>
      </c>
      <c r="C193" s="15" t="s">
        <v>55</v>
      </c>
      <c r="D193" s="15" t="s">
        <v>60</v>
      </c>
    </row>
    <row r="194" spans="1:4" x14ac:dyDescent="0.25">
      <c r="A194" s="13">
        <v>228</v>
      </c>
      <c r="B194" s="12">
        <v>44548</v>
      </c>
      <c r="C194" s="13" t="s">
        <v>60</v>
      </c>
      <c r="D194" s="13" t="s">
        <v>64</v>
      </c>
    </row>
    <row r="195" spans="1:4" x14ac:dyDescent="0.25">
      <c r="A195" s="15">
        <v>228</v>
      </c>
      <c r="B195" s="14">
        <v>45709</v>
      </c>
      <c r="C195" s="15" t="s">
        <v>64</v>
      </c>
      <c r="D195" s="15" t="s">
        <v>75</v>
      </c>
    </row>
    <row r="196" spans="1:4" x14ac:dyDescent="0.25">
      <c r="A196" s="13">
        <v>232</v>
      </c>
      <c r="B196" s="12">
        <v>42726</v>
      </c>
      <c r="C196" s="13" t="s">
        <v>55</v>
      </c>
      <c r="D196" s="13" t="s">
        <v>60</v>
      </c>
    </row>
    <row r="197" spans="1:4" x14ac:dyDescent="0.25">
      <c r="A197" s="15">
        <v>233</v>
      </c>
      <c r="B197" s="14">
        <v>44534</v>
      </c>
      <c r="C197" s="15" t="s">
        <v>66</v>
      </c>
      <c r="D197" s="15" t="s">
        <v>55</v>
      </c>
    </row>
    <row r="198" spans="1:4" x14ac:dyDescent="0.25">
      <c r="A198" s="13">
        <v>233</v>
      </c>
      <c r="B198" s="12">
        <v>45131</v>
      </c>
      <c r="C198" s="13" t="s">
        <v>55</v>
      </c>
      <c r="D198" s="13" t="s">
        <v>60</v>
      </c>
    </row>
    <row r="199" spans="1:4" x14ac:dyDescent="0.25">
      <c r="A199" s="15">
        <v>233</v>
      </c>
      <c r="B199" s="14">
        <v>45905</v>
      </c>
      <c r="C199" s="15" t="s">
        <v>60</v>
      </c>
      <c r="D199" s="15" t="s">
        <v>64</v>
      </c>
    </row>
    <row r="200" spans="1:4" x14ac:dyDescent="0.25">
      <c r="A200" s="13">
        <v>236</v>
      </c>
      <c r="B200" s="12">
        <v>45061</v>
      </c>
      <c r="C200" s="13" t="s">
        <v>55</v>
      </c>
      <c r="D200" s="13" t="s">
        <v>60</v>
      </c>
    </row>
    <row r="201" spans="1:4" x14ac:dyDescent="0.25">
      <c r="A201" s="15">
        <v>239</v>
      </c>
      <c r="B201" s="14">
        <v>45469</v>
      </c>
      <c r="C201" s="15" t="s">
        <v>55</v>
      </c>
      <c r="D201" s="15" t="s">
        <v>60</v>
      </c>
    </row>
    <row r="202" spans="1:4" x14ac:dyDescent="0.25">
      <c r="A202" s="13">
        <v>242</v>
      </c>
      <c r="B202" s="12">
        <v>42843</v>
      </c>
      <c r="C202" s="13" t="s">
        <v>55</v>
      </c>
      <c r="D202" s="13" t="s">
        <v>60</v>
      </c>
    </row>
    <row r="203" spans="1:4" x14ac:dyDescent="0.25">
      <c r="A203" s="15">
        <v>242</v>
      </c>
      <c r="B203" s="14">
        <v>44288</v>
      </c>
      <c r="C203" s="15" t="s">
        <v>60</v>
      </c>
      <c r="D203" s="15" t="s">
        <v>64</v>
      </c>
    </row>
    <row r="204" spans="1:4" x14ac:dyDescent="0.25">
      <c r="A204" s="13">
        <v>242</v>
      </c>
      <c r="B204" s="12">
        <v>44602</v>
      </c>
      <c r="C204" s="13" t="s">
        <v>64</v>
      </c>
      <c r="D204" s="13" t="s">
        <v>75</v>
      </c>
    </row>
    <row r="205" spans="1:4" x14ac:dyDescent="0.25">
      <c r="A205" s="15">
        <v>242</v>
      </c>
      <c r="B205" s="14">
        <v>45922</v>
      </c>
      <c r="C205" s="15" t="s">
        <v>75</v>
      </c>
      <c r="D205" s="15" t="s">
        <v>71</v>
      </c>
    </row>
    <row r="206" spans="1:4" x14ac:dyDescent="0.25">
      <c r="A206" s="13">
        <v>243</v>
      </c>
      <c r="B206" s="12">
        <v>43148</v>
      </c>
      <c r="C206" s="13" t="s">
        <v>66</v>
      </c>
      <c r="D206" s="13" t="s">
        <v>55</v>
      </c>
    </row>
    <row r="207" spans="1:4" x14ac:dyDescent="0.25">
      <c r="A207" s="15">
        <v>244</v>
      </c>
      <c r="B207" s="14">
        <v>45145</v>
      </c>
      <c r="C207" s="15" t="s">
        <v>66</v>
      </c>
      <c r="D207" s="15" t="s">
        <v>55</v>
      </c>
    </row>
    <row r="208" spans="1:4" x14ac:dyDescent="0.25">
      <c r="A208" s="13">
        <v>249</v>
      </c>
      <c r="B208" s="12">
        <v>42390</v>
      </c>
      <c r="C208" s="13" t="s">
        <v>66</v>
      </c>
      <c r="D208" s="13" t="s">
        <v>55</v>
      </c>
    </row>
    <row r="209" spans="1:4" x14ac:dyDescent="0.25">
      <c r="A209" s="15">
        <v>249</v>
      </c>
      <c r="B209" s="14">
        <v>43556</v>
      </c>
      <c r="C209" s="15" t="s">
        <v>55</v>
      </c>
      <c r="D209" s="15" t="s">
        <v>60</v>
      </c>
    </row>
    <row r="210" spans="1:4" x14ac:dyDescent="0.25">
      <c r="A210" s="13">
        <v>249</v>
      </c>
      <c r="B210" s="12">
        <v>44882</v>
      </c>
      <c r="C210" s="13" t="s">
        <v>60</v>
      </c>
      <c r="D210" s="13" t="s">
        <v>64</v>
      </c>
    </row>
    <row r="211" spans="1:4" x14ac:dyDescent="0.25">
      <c r="A211" s="15">
        <v>249</v>
      </c>
      <c r="B211" s="14">
        <v>45999</v>
      </c>
      <c r="C211" s="15" t="s">
        <v>64</v>
      </c>
      <c r="D211" s="15" t="s">
        <v>75</v>
      </c>
    </row>
    <row r="212" spans="1:4" x14ac:dyDescent="0.25">
      <c r="A212" s="13">
        <v>251</v>
      </c>
      <c r="B212" s="12">
        <v>43198</v>
      </c>
      <c r="C212" s="13" t="s">
        <v>66</v>
      </c>
      <c r="D212" s="13" t="s">
        <v>55</v>
      </c>
    </row>
    <row r="213" spans="1:4" x14ac:dyDescent="0.25">
      <c r="A213" s="15">
        <v>251</v>
      </c>
      <c r="B213" s="14">
        <v>44911</v>
      </c>
      <c r="C213" s="15" t="s">
        <v>55</v>
      </c>
      <c r="D213" s="15" t="s">
        <v>60</v>
      </c>
    </row>
    <row r="214" spans="1:4" x14ac:dyDescent="0.25">
      <c r="A214" s="13">
        <v>252</v>
      </c>
      <c r="B214" s="12">
        <v>45831</v>
      </c>
      <c r="C214" s="13" t="s">
        <v>66</v>
      </c>
      <c r="D214" s="13" t="s">
        <v>55</v>
      </c>
    </row>
    <row r="215" spans="1:4" x14ac:dyDescent="0.25">
      <c r="A215" s="15">
        <v>255</v>
      </c>
      <c r="B215" s="14">
        <v>45312</v>
      </c>
      <c r="C215" s="15" t="s">
        <v>64</v>
      </c>
      <c r="D215" s="15" t="s">
        <v>75</v>
      </c>
    </row>
    <row r="216" spans="1:4" x14ac:dyDescent="0.25">
      <c r="A216" s="13">
        <v>257</v>
      </c>
      <c r="B216" s="12">
        <v>45002</v>
      </c>
      <c r="C216" s="13" t="s">
        <v>66</v>
      </c>
      <c r="D216" s="13" t="s">
        <v>55</v>
      </c>
    </row>
    <row r="217" spans="1:4" x14ac:dyDescent="0.25">
      <c r="A217" s="15">
        <v>258</v>
      </c>
      <c r="B217" s="14">
        <v>45365</v>
      </c>
      <c r="C217" s="15" t="s">
        <v>66</v>
      </c>
      <c r="D217" s="15" t="s">
        <v>55</v>
      </c>
    </row>
    <row r="218" spans="1:4" x14ac:dyDescent="0.25">
      <c r="A218" s="13">
        <v>261</v>
      </c>
      <c r="B218" s="12">
        <v>44428</v>
      </c>
      <c r="C218" s="13" t="s">
        <v>55</v>
      </c>
      <c r="D218" s="13" t="s">
        <v>60</v>
      </c>
    </row>
    <row r="219" spans="1:4" x14ac:dyDescent="0.25">
      <c r="A219" s="15">
        <v>261</v>
      </c>
      <c r="B219" s="14">
        <v>44873</v>
      </c>
      <c r="C219" s="15" t="s">
        <v>60</v>
      </c>
      <c r="D219" s="15" t="s">
        <v>64</v>
      </c>
    </row>
    <row r="220" spans="1:4" x14ac:dyDescent="0.25">
      <c r="A220" s="13">
        <v>261</v>
      </c>
      <c r="B220" s="12">
        <v>45220</v>
      </c>
      <c r="C220" s="13" t="s">
        <v>64</v>
      </c>
      <c r="D220" s="13" t="s">
        <v>75</v>
      </c>
    </row>
    <row r="221" spans="1:4" x14ac:dyDescent="0.25">
      <c r="A221" s="15">
        <v>261</v>
      </c>
      <c r="B221" s="14">
        <v>45911</v>
      </c>
      <c r="C221" s="15" t="s">
        <v>75</v>
      </c>
      <c r="D221" s="15" t="s">
        <v>71</v>
      </c>
    </row>
    <row r="222" spans="1:4" x14ac:dyDescent="0.25">
      <c r="A222" s="13">
        <v>262</v>
      </c>
      <c r="B222" s="12">
        <v>44481</v>
      </c>
      <c r="C222" s="13" t="s">
        <v>66</v>
      </c>
      <c r="D222" s="13" t="s">
        <v>55</v>
      </c>
    </row>
    <row r="223" spans="1:4" x14ac:dyDescent="0.25">
      <c r="A223" s="15">
        <v>263</v>
      </c>
      <c r="B223" s="14">
        <v>44941</v>
      </c>
      <c r="C223" s="15" t="s">
        <v>66</v>
      </c>
      <c r="D223" s="15" t="s">
        <v>55</v>
      </c>
    </row>
    <row r="224" spans="1:4" x14ac:dyDescent="0.25">
      <c r="A224" s="13">
        <v>263</v>
      </c>
      <c r="B224" s="12">
        <v>45372</v>
      </c>
      <c r="C224" s="13" t="s">
        <v>55</v>
      </c>
      <c r="D224" s="13" t="s">
        <v>60</v>
      </c>
    </row>
    <row r="225" spans="1:4" x14ac:dyDescent="0.25">
      <c r="A225" s="15">
        <v>265</v>
      </c>
      <c r="B225" s="14">
        <v>45344</v>
      </c>
      <c r="C225" s="15" t="s">
        <v>66</v>
      </c>
      <c r="D225" s="15" t="s">
        <v>55</v>
      </c>
    </row>
    <row r="226" spans="1:4" x14ac:dyDescent="0.25">
      <c r="A226" s="13">
        <v>266</v>
      </c>
      <c r="B226" s="12">
        <v>43526</v>
      </c>
      <c r="C226" s="13" t="s">
        <v>50</v>
      </c>
      <c r="D226" s="13" t="s">
        <v>66</v>
      </c>
    </row>
    <row r="227" spans="1:4" x14ac:dyDescent="0.25">
      <c r="A227" s="15">
        <v>266</v>
      </c>
      <c r="B227" s="14">
        <v>44446</v>
      </c>
      <c r="C227" s="15" t="s">
        <v>66</v>
      </c>
      <c r="D227" s="15" t="s">
        <v>55</v>
      </c>
    </row>
    <row r="228" spans="1:4" x14ac:dyDescent="0.25">
      <c r="A228" s="13">
        <v>267</v>
      </c>
      <c r="B228" s="12">
        <v>45546</v>
      </c>
      <c r="C228" s="13" t="s">
        <v>66</v>
      </c>
      <c r="D228" s="13" t="s">
        <v>55</v>
      </c>
    </row>
    <row r="229" spans="1:4" x14ac:dyDescent="0.25">
      <c r="A229" s="15">
        <v>268</v>
      </c>
      <c r="B229" s="14">
        <v>44416</v>
      </c>
      <c r="C229" s="15" t="s">
        <v>66</v>
      </c>
      <c r="D229" s="15" t="s">
        <v>55</v>
      </c>
    </row>
    <row r="230" spans="1:4" x14ac:dyDescent="0.25">
      <c r="A230" s="13">
        <v>272</v>
      </c>
      <c r="B230" s="12">
        <v>45268</v>
      </c>
      <c r="C230" s="13" t="s">
        <v>55</v>
      </c>
      <c r="D230" s="13" t="s">
        <v>60</v>
      </c>
    </row>
    <row r="231" spans="1:4" x14ac:dyDescent="0.25">
      <c r="A231" s="15">
        <v>274</v>
      </c>
      <c r="B231" s="14">
        <v>43294</v>
      </c>
      <c r="C231" s="15" t="s">
        <v>55</v>
      </c>
      <c r="D231" s="15" t="s">
        <v>60</v>
      </c>
    </row>
    <row r="232" spans="1:4" x14ac:dyDescent="0.25">
      <c r="A232" s="13">
        <v>274</v>
      </c>
      <c r="B232" s="12">
        <v>45999</v>
      </c>
      <c r="C232" s="13" t="s">
        <v>60</v>
      </c>
      <c r="D232" s="13" t="s">
        <v>64</v>
      </c>
    </row>
    <row r="233" spans="1:4" x14ac:dyDescent="0.25">
      <c r="A233" s="15">
        <v>275</v>
      </c>
      <c r="B233" s="14">
        <v>44985</v>
      </c>
      <c r="C233" s="15" t="s">
        <v>60</v>
      </c>
      <c r="D233" s="15" t="s">
        <v>64</v>
      </c>
    </row>
    <row r="234" spans="1:4" x14ac:dyDescent="0.25">
      <c r="A234" s="13">
        <v>276</v>
      </c>
      <c r="B234" s="12">
        <v>45161</v>
      </c>
      <c r="C234" s="13" t="s">
        <v>55</v>
      </c>
      <c r="D234" s="13" t="s">
        <v>60</v>
      </c>
    </row>
    <row r="235" spans="1:4" x14ac:dyDescent="0.25">
      <c r="A235" s="15">
        <v>278</v>
      </c>
      <c r="B235" s="14">
        <v>45841</v>
      </c>
      <c r="C235" s="15" t="s">
        <v>55</v>
      </c>
      <c r="D235" s="15" t="s">
        <v>60</v>
      </c>
    </row>
    <row r="236" spans="1:4" x14ac:dyDescent="0.25">
      <c r="A236" s="13">
        <v>281</v>
      </c>
      <c r="B236" s="12">
        <v>45301</v>
      </c>
      <c r="C236" s="13" t="s">
        <v>55</v>
      </c>
      <c r="D236" s="13" t="s">
        <v>60</v>
      </c>
    </row>
    <row r="237" spans="1:4" x14ac:dyDescent="0.25">
      <c r="A237" s="15">
        <v>281</v>
      </c>
      <c r="B237" s="14">
        <v>45725</v>
      </c>
      <c r="C237" s="15" t="s">
        <v>60</v>
      </c>
      <c r="D237" s="15" t="s">
        <v>64</v>
      </c>
    </row>
    <row r="238" spans="1:4" x14ac:dyDescent="0.25">
      <c r="A238" s="13">
        <v>285</v>
      </c>
      <c r="B238" s="12">
        <v>45863</v>
      </c>
      <c r="C238" s="13" t="s">
        <v>55</v>
      </c>
      <c r="D238" s="13" t="s">
        <v>60</v>
      </c>
    </row>
    <row r="239" spans="1:4" x14ac:dyDescent="0.25">
      <c r="A239" s="15">
        <v>287</v>
      </c>
      <c r="B239" s="14">
        <v>43588</v>
      </c>
      <c r="C239" s="15" t="s">
        <v>55</v>
      </c>
      <c r="D239" s="15" t="s">
        <v>60</v>
      </c>
    </row>
    <row r="240" spans="1:4" x14ac:dyDescent="0.25">
      <c r="A240" s="13">
        <v>287</v>
      </c>
      <c r="B240" s="12">
        <v>44871</v>
      </c>
      <c r="C240" s="13" t="s">
        <v>60</v>
      </c>
      <c r="D240" s="13" t="s">
        <v>64</v>
      </c>
    </row>
    <row r="241" spans="1:4" x14ac:dyDescent="0.25">
      <c r="A241" s="15">
        <v>291</v>
      </c>
      <c r="B241" s="14">
        <v>45342</v>
      </c>
      <c r="C241" s="15" t="s">
        <v>60</v>
      </c>
      <c r="D241" s="15" t="s">
        <v>64</v>
      </c>
    </row>
    <row r="242" spans="1:4" x14ac:dyDescent="0.25">
      <c r="A242" s="13">
        <v>295</v>
      </c>
      <c r="B242" s="12">
        <v>45575</v>
      </c>
      <c r="C242" s="13" t="s">
        <v>55</v>
      </c>
      <c r="D242" s="13" t="s">
        <v>60</v>
      </c>
    </row>
    <row r="243" spans="1:4" x14ac:dyDescent="0.25">
      <c r="A243" s="15">
        <v>295</v>
      </c>
      <c r="B243" s="14">
        <v>45663</v>
      </c>
      <c r="C243" s="15" t="s">
        <v>60</v>
      </c>
      <c r="D243" s="15" t="s">
        <v>64</v>
      </c>
    </row>
    <row r="244" spans="1:4" x14ac:dyDescent="0.25">
      <c r="A244" s="13">
        <v>299</v>
      </c>
      <c r="B244" s="12">
        <v>43602</v>
      </c>
      <c r="C244" s="13" t="s">
        <v>60</v>
      </c>
      <c r="D244" s="13" t="s">
        <v>64</v>
      </c>
    </row>
    <row r="245" spans="1:4" x14ac:dyDescent="0.25">
      <c r="A245" s="15">
        <v>300</v>
      </c>
      <c r="B245" s="14">
        <v>42636</v>
      </c>
      <c r="C245" s="15" t="s">
        <v>60</v>
      </c>
      <c r="D245" s="15" t="s">
        <v>64</v>
      </c>
    </row>
    <row r="246" spans="1:4" x14ac:dyDescent="0.25">
      <c r="A246" s="13">
        <v>300</v>
      </c>
      <c r="B246" s="12">
        <v>43794</v>
      </c>
      <c r="C246" s="13" t="s">
        <v>64</v>
      </c>
      <c r="D246" s="13" t="s">
        <v>75</v>
      </c>
    </row>
    <row r="247" spans="1:4" x14ac:dyDescent="0.25">
      <c r="A247" s="15">
        <v>300</v>
      </c>
      <c r="B247" s="14">
        <v>44320</v>
      </c>
      <c r="C247" s="15" t="s">
        <v>75</v>
      </c>
      <c r="D247" s="15" t="s">
        <v>71</v>
      </c>
    </row>
    <row r="248" spans="1:4" x14ac:dyDescent="0.25">
      <c r="A248" s="13">
        <v>300</v>
      </c>
      <c r="B248" s="12">
        <v>45310</v>
      </c>
      <c r="C248" s="13" t="s">
        <v>71</v>
      </c>
      <c r="D248" s="13" t="s">
        <v>3443</v>
      </c>
    </row>
    <row r="249" spans="1:4" x14ac:dyDescent="0.25">
      <c r="A249" s="15">
        <v>306</v>
      </c>
      <c r="B249" s="14">
        <v>43961</v>
      </c>
      <c r="C249" s="15" t="s">
        <v>60</v>
      </c>
      <c r="D249" s="15" t="s">
        <v>64</v>
      </c>
    </row>
    <row r="250" spans="1:4" x14ac:dyDescent="0.25">
      <c r="A250" s="13">
        <v>310</v>
      </c>
      <c r="B250" s="12">
        <v>42569</v>
      </c>
      <c r="C250" s="13" t="s">
        <v>55</v>
      </c>
      <c r="D250" s="13" t="s">
        <v>60</v>
      </c>
    </row>
    <row r="251" spans="1:4" x14ac:dyDescent="0.25">
      <c r="A251" s="15">
        <v>310</v>
      </c>
      <c r="B251" s="14">
        <v>45756</v>
      </c>
      <c r="C251" s="15" t="s">
        <v>60</v>
      </c>
      <c r="D251" s="15" t="s">
        <v>64</v>
      </c>
    </row>
    <row r="252" spans="1:4" x14ac:dyDescent="0.25">
      <c r="A252" s="13">
        <v>312</v>
      </c>
      <c r="B252" s="12">
        <v>44492</v>
      </c>
      <c r="C252" s="13" t="s">
        <v>55</v>
      </c>
      <c r="D252" s="13" t="s">
        <v>60</v>
      </c>
    </row>
    <row r="253" spans="1:4" x14ac:dyDescent="0.25">
      <c r="A253" s="15">
        <v>315</v>
      </c>
      <c r="B253" s="14">
        <v>43972</v>
      </c>
      <c r="C253" s="15" t="s">
        <v>60</v>
      </c>
      <c r="D253" s="15" t="s">
        <v>64</v>
      </c>
    </row>
    <row r="254" spans="1:4" x14ac:dyDescent="0.25">
      <c r="A254" s="13">
        <v>316</v>
      </c>
      <c r="B254" s="12">
        <v>45550</v>
      </c>
      <c r="C254" s="13" t="s">
        <v>50</v>
      </c>
      <c r="D254" s="13" t="s">
        <v>66</v>
      </c>
    </row>
    <row r="255" spans="1:4" x14ac:dyDescent="0.25">
      <c r="A255" s="15">
        <v>317</v>
      </c>
      <c r="B255" s="14">
        <v>43793</v>
      </c>
      <c r="C255" s="15" t="s">
        <v>66</v>
      </c>
      <c r="D255" s="15" t="s">
        <v>55</v>
      </c>
    </row>
    <row r="256" spans="1:4" x14ac:dyDescent="0.25">
      <c r="A256" s="13">
        <v>317</v>
      </c>
      <c r="B256" s="12">
        <v>45937</v>
      </c>
      <c r="C256" s="13" t="s">
        <v>55</v>
      </c>
      <c r="D256" s="13" t="s">
        <v>60</v>
      </c>
    </row>
    <row r="257" spans="1:4" x14ac:dyDescent="0.25">
      <c r="A257" s="15">
        <v>319</v>
      </c>
      <c r="B257" s="14">
        <v>43028</v>
      </c>
      <c r="C257" s="15" t="s">
        <v>66</v>
      </c>
      <c r="D257" s="15" t="s">
        <v>55</v>
      </c>
    </row>
    <row r="258" spans="1:4" x14ac:dyDescent="0.25">
      <c r="A258" s="13">
        <v>319</v>
      </c>
      <c r="B258" s="12">
        <v>44105</v>
      </c>
      <c r="C258" s="13" t="s">
        <v>55</v>
      </c>
      <c r="D258" s="13" t="s">
        <v>60</v>
      </c>
    </row>
    <row r="259" spans="1:4" x14ac:dyDescent="0.25">
      <c r="A259" s="15">
        <v>320</v>
      </c>
      <c r="B259" s="14">
        <v>44024</v>
      </c>
      <c r="C259" s="15" t="s">
        <v>66</v>
      </c>
      <c r="D259" s="15" t="s">
        <v>55</v>
      </c>
    </row>
    <row r="260" spans="1:4" x14ac:dyDescent="0.25">
      <c r="A260" s="13">
        <v>320</v>
      </c>
      <c r="B260" s="12">
        <v>44801</v>
      </c>
      <c r="C260" s="13" t="s">
        <v>55</v>
      </c>
      <c r="D260" s="13" t="s">
        <v>60</v>
      </c>
    </row>
    <row r="261" spans="1:4" x14ac:dyDescent="0.25">
      <c r="A261" s="15">
        <v>320</v>
      </c>
      <c r="B261" s="14">
        <v>45176</v>
      </c>
      <c r="C261" s="15" t="s">
        <v>60</v>
      </c>
      <c r="D261" s="15" t="s">
        <v>64</v>
      </c>
    </row>
    <row r="262" spans="1:4" x14ac:dyDescent="0.25">
      <c r="A262" s="13">
        <v>324</v>
      </c>
      <c r="B262" s="12">
        <v>43074</v>
      </c>
      <c r="C262" s="13" t="s">
        <v>64</v>
      </c>
      <c r="D262" s="13" t="s">
        <v>75</v>
      </c>
    </row>
    <row r="263" spans="1:4" x14ac:dyDescent="0.25">
      <c r="A263" s="15">
        <v>324</v>
      </c>
      <c r="B263" s="14">
        <v>45805</v>
      </c>
      <c r="C263" s="15" t="s">
        <v>75</v>
      </c>
      <c r="D263" s="15" t="s">
        <v>71</v>
      </c>
    </row>
    <row r="264" spans="1:4" x14ac:dyDescent="0.25">
      <c r="A264" s="13">
        <v>326</v>
      </c>
      <c r="B264" s="12">
        <v>43542</v>
      </c>
      <c r="C264" s="13" t="s">
        <v>55</v>
      </c>
      <c r="D264" s="13" t="s">
        <v>60</v>
      </c>
    </row>
    <row r="265" spans="1:4" x14ac:dyDescent="0.25">
      <c r="A265" s="15">
        <v>326</v>
      </c>
      <c r="B265" s="14">
        <v>44550</v>
      </c>
      <c r="C265" s="15" t="s">
        <v>60</v>
      </c>
      <c r="D265" s="15" t="s">
        <v>64</v>
      </c>
    </row>
    <row r="266" spans="1:4" x14ac:dyDescent="0.25">
      <c r="A266" s="13">
        <v>326</v>
      </c>
      <c r="B266" s="12">
        <v>44904</v>
      </c>
      <c r="C266" s="13" t="s">
        <v>64</v>
      </c>
      <c r="D266" s="13" t="s">
        <v>75</v>
      </c>
    </row>
    <row r="267" spans="1:4" x14ac:dyDescent="0.25">
      <c r="A267" s="15">
        <v>326</v>
      </c>
      <c r="B267" s="14">
        <v>45419</v>
      </c>
      <c r="C267" s="15" t="s">
        <v>75</v>
      </c>
      <c r="D267" s="15" t="s">
        <v>71</v>
      </c>
    </row>
    <row r="268" spans="1:4" x14ac:dyDescent="0.25">
      <c r="A268" s="13">
        <v>331</v>
      </c>
      <c r="B268" s="12">
        <v>45186</v>
      </c>
      <c r="C268" s="13" t="s">
        <v>60</v>
      </c>
      <c r="D268" s="13" t="s">
        <v>64</v>
      </c>
    </row>
    <row r="269" spans="1:4" x14ac:dyDescent="0.25">
      <c r="A269" s="15">
        <v>335</v>
      </c>
      <c r="B269" s="14">
        <v>44366</v>
      </c>
      <c r="C269" s="15" t="s">
        <v>55</v>
      </c>
      <c r="D269" s="15" t="s">
        <v>60</v>
      </c>
    </row>
    <row r="270" spans="1:4" x14ac:dyDescent="0.25">
      <c r="A270" s="13">
        <v>335</v>
      </c>
      <c r="B270" s="12">
        <v>44950</v>
      </c>
      <c r="C270" s="13" t="s">
        <v>60</v>
      </c>
      <c r="D270" s="13" t="s">
        <v>64</v>
      </c>
    </row>
    <row r="271" spans="1:4" x14ac:dyDescent="0.25">
      <c r="A271" s="15">
        <v>335</v>
      </c>
      <c r="B271" s="14">
        <v>45646</v>
      </c>
      <c r="C271" s="15" t="s">
        <v>64</v>
      </c>
      <c r="D271" s="15" t="s">
        <v>75</v>
      </c>
    </row>
    <row r="272" spans="1:4" x14ac:dyDescent="0.25">
      <c r="A272" s="13">
        <v>335</v>
      </c>
      <c r="B272" s="12">
        <v>45797</v>
      </c>
      <c r="C272" s="13" t="s">
        <v>75</v>
      </c>
      <c r="D272" s="13" t="s">
        <v>71</v>
      </c>
    </row>
    <row r="273" spans="1:4" x14ac:dyDescent="0.25">
      <c r="A273" s="15">
        <v>337</v>
      </c>
      <c r="B273" s="14">
        <v>44426</v>
      </c>
      <c r="C273" s="15" t="s">
        <v>71</v>
      </c>
      <c r="D273" s="15" t="s">
        <v>3443</v>
      </c>
    </row>
    <row r="274" spans="1:4" x14ac:dyDescent="0.25">
      <c r="A274" s="13">
        <v>338</v>
      </c>
      <c r="B274" s="12">
        <v>44820</v>
      </c>
      <c r="C274" s="13" t="s">
        <v>60</v>
      </c>
      <c r="D274" s="13" t="s">
        <v>64</v>
      </c>
    </row>
    <row r="275" spans="1:4" x14ac:dyDescent="0.25">
      <c r="A275" s="15">
        <v>340</v>
      </c>
      <c r="B275" s="14">
        <v>45569</v>
      </c>
      <c r="C275" s="15" t="s">
        <v>64</v>
      </c>
      <c r="D275" s="15" t="s">
        <v>75</v>
      </c>
    </row>
    <row r="276" spans="1:4" x14ac:dyDescent="0.25">
      <c r="A276" s="13">
        <v>342</v>
      </c>
      <c r="B276" s="12">
        <v>45597</v>
      </c>
      <c r="C276" s="13" t="s">
        <v>55</v>
      </c>
      <c r="D276" s="13" t="s">
        <v>60</v>
      </c>
    </row>
    <row r="277" spans="1:4" x14ac:dyDescent="0.25">
      <c r="A277" s="15">
        <v>342</v>
      </c>
      <c r="B277" s="14">
        <v>45921</v>
      </c>
      <c r="C277" s="15" t="s">
        <v>60</v>
      </c>
      <c r="D277" s="15" t="s">
        <v>64</v>
      </c>
    </row>
    <row r="278" spans="1:4" x14ac:dyDescent="0.25">
      <c r="A278" s="13">
        <v>343</v>
      </c>
      <c r="B278" s="12">
        <v>44305</v>
      </c>
      <c r="C278" s="13" t="s">
        <v>55</v>
      </c>
      <c r="D278" s="13" t="s">
        <v>60</v>
      </c>
    </row>
    <row r="279" spans="1:4" x14ac:dyDescent="0.25">
      <c r="A279" s="15">
        <v>343</v>
      </c>
      <c r="B279" s="14">
        <v>45618</v>
      </c>
      <c r="C279" s="15" t="s">
        <v>60</v>
      </c>
      <c r="D279" s="15" t="s">
        <v>64</v>
      </c>
    </row>
    <row r="280" spans="1:4" x14ac:dyDescent="0.25">
      <c r="A280" s="13">
        <v>344</v>
      </c>
      <c r="B280" s="12">
        <v>44485</v>
      </c>
      <c r="C280" s="13" t="s">
        <v>66</v>
      </c>
      <c r="D280" s="13" t="s">
        <v>55</v>
      </c>
    </row>
    <row r="281" spans="1:4" x14ac:dyDescent="0.25">
      <c r="A281" s="15">
        <v>347</v>
      </c>
      <c r="B281" s="14">
        <v>43094</v>
      </c>
      <c r="C281" s="15" t="s">
        <v>75</v>
      </c>
      <c r="D281" s="15" t="s">
        <v>71</v>
      </c>
    </row>
    <row r="282" spans="1:4" x14ac:dyDescent="0.25">
      <c r="A282" s="13">
        <v>348</v>
      </c>
      <c r="B282" s="12">
        <v>43556</v>
      </c>
      <c r="C282" s="13" t="s">
        <v>66</v>
      </c>
      <c r="D282" s="13" t="s">
        <v>55</v>
      </c>
    </row>
    <row r="283" spans="1:4" x14ac:dyDescent="0.25">
      <c r="A283" s="15">
        <v>348</v>
      </c>
      <c r="B283" s="14">
        <v>45387</v>
      </c>
      <c r="C283" s="15" t="s">
        <v>55</v>
      </c>
      <c r="D283" s="15" t="s">
        <v>60</v>
      </c>
    </row>
    <row r="284" spans="1:4" x14ac:dyDescent="0.25">
      <c r="A284" s="13">
        <v>350</v>
      </c>
      <c r="B284" s="12">
        <v>45574</v>
      </c>
      <c r="C284" s="13" t="s">
        <v>50</v>
      </c>
      <c r="D284" s="13" t="s">
        <v>66</v>
      </c>
    </row>
    <row r="285" spans="1:4" x14ac:dyDescent="0.25">
      <c r="A285" s="15">
        <v>351</v>
      </c>
      <c r="B285" s="14">
        <v>45581</v>
      </c>
      <c r="C285" s="15" t="s">
        <v>55</v>
      </c>
      <c r="D285" s="15" t="s">
        <v>60</v>
      </c>
    </row>
    <row r="286" spans="1:4" x14ac:dyDescent="0.25">
      <c r="A286" s="13">
        <v>352</v>
      </c>
      <c r="B286" s="12">
        <v>42787</v>
      </c>
      <c r="C286" s="13" t="s">
        <v>60</v>
      </c>
      <c r="D286" s="13" t="s">
        <v>64</v>
      </c>
    </row>
    <row r="287" spans="1:4" x14ac:dyDescent="0.25">
      <c r="A287" s="15">
        <v>352</v>
      </c>
      <c r="B287" s="14">
        <v>45517</v>
      </c>
      <c r="C287" s="15" t="s">
        <v>64</v>
      </c>
      <c r="D287" s="15" t="s">
        <v>75</v>
      </c>
    </row>
    <row r="288" spans="1:4" x14ac:dyDescent="0.25">
      <c r="A288" s="13">
        <v>353</v>
      </c>
      <c r="B288" s="12">
        <v>43709</v>
      </c>
      <c r="C288" s="13" t="s">
        <v>55</v>
      </c>
      <c r="D288" s="13" t="s">
        <v>60</v>
      </c>
    </row>
    <row r="289" spans="1:4" x14ac:dyDescent="0.25">
      <c r="A289" s="15">
        <v>353</v>
      </c>
      <c r="B289" s="14">
        <v>44222</v>
      </c>
      <c r="C289" s="15" t="s">
        <v>60</v>
      </c>
      <c r="D289" s="15" t="s">
        <v>64</v>
      </c>
    </row>
    <row r="290" spans="1:4" x14ac:dyDescent="0.25">
      <c r="A290" s="13">
        <v>353</v>
      </c>
      <c r="B290" s="12">
        <v>44884</v>
      </c>
      <c r="C290" s="13" t="s">
        <v>64</v>
      </c>
      <c r="D290" s="13" t="s">
        <v>75</v>
      </c>
    </row>
    <row r="291" spans="1:4" x14ac:dyDescent="0.25">
      <c r="A291" s="15">
        <v>353</v>
      </c>
      <c r="B291" s="14">
        <v>45743</v>
      </c>
      <c r="C291" s="15" t="s">
        <v>75</v>
      </c>
      <c r="D291" s="15" t="s">
        <v>71</v>
      </c>
    </row>
    <row r="292" spans="1:4" x14ac:dyDescent="0.25">
      <c r="A292" s="13">
        <v>354</v>
      </c>
      <c r="B292" s="12">
        <v>42372</v>
      </c>
      <c r="C292" s="13" t="s">
        <v>55</v>
      </c>
      <c r="D292" s="13" t="s">
        <v>60</v>
      </c>
    </row>
    <row r="293" spans="1:4" x14ac:dyDescent="0.25">
      <c r="A293" s="15">
        <v>356</v>
      </c>
      <c r="B293" s="14">
        <v>45094</v>
      </c>
      <c r="C293" s="15" t="s">
        <v>55</v>
      </c>
      <c r="D293" s="15" t="s">
        <v>60</v>
      </c>
    </row>
    <row r="294" spans="1:4" x14ac:dyDescent="0.25">
      <c r="A294" s="13">
        <v>357</v>
      </c>
      <c r="B294" s="12">
        <v>43198</v>
      </c>
      <c r="C294" s="13" t="s">
        <v>66</v>
      </c>
      <c r="D294" s="13" t="s">
        <v>55</v>
      </c>
    </row>
    <row r="295" spans="1:4" x14ac:dyDescent="0.25">
      <c r="A295" s="15">
        <v>360</v>
      </c>
      <c r="B295" s="14">
        <v>43510</v>
      </c>
      <c r="C295" s="15" t="s">
        <v>75</v>
      </c>
      <c r="D295" s="15" t="s">
        <v>71</v>
      </c>
    </row>
    <row r="296" spans="1:4" x14ac:dyDescent="0.25">
      <c r="A296" s="13">
        <v>360</v>
      </c>
      <c r="B296" s="12">
        <v>45282</v>
      </c>
      <c r="C296" s="13" t="s">
        <v>71</v>
      </c>
      <c r="D296" s="13" t="s">
        <v>3443</v>
      </c>
    </row>
    <row r="297" spans="1:4" x14ac:dyDescent="0.25">
      <c r="A297" s="15">
        <v>365</v>
      </c>
      <c r="B297" s="14">
        <v>44879</v>
      </c>
      <c r="C297" s="15" t="s">
        <v>66</v>
      </c>
      <c r="D297" s="15" t="s">
        <v>55</v>
      </c>
    </row>
    <row r="298" spans="1:4" x14ac:dyDescent="0.25">
      <c r="A298" s="13">
        <v>365</v>
      </c>
      <c r="B298" s="12">
        <v>45104</v>
      </c>
      <c r="C298" s="13" t="s">
        <v>55</v>
      </c>
      <c r="D298" s="13" t="s">
        <v>60</v>
      </c>
    </row>
    <row r="299" spans="1:4" x14ac:dyDescent="0.25">
      <c r="A299" s="15">
        <v>365</v>
      </c>
      <c r="B299" s="14">
        <v>45358</v>
      </c>
      <c r="C299" s="15" t="s">
        <v>60</v>
      </c>
      <c r="D299" s="15" t="s">
        <v>64</v>
      </c>
    </row>
    <row r="300" spans="1:4" x14ac:dyDescent="0.25">
      <c r="A300" s="13">
        <v>366</v>
      </c>
      <c r="B300" s="12">
        <v>43448</v>
      </c>
      <c r="C300" s="13" t="s">
        <v>55</v>
      </c>
      <c r="D300" s="13" t="s">
        <v>60</v>
      </c>
    </row>
    <row r="301" spans="1:4" x14ac:dyDescent="0.25">
      <c r="A301" s="15">
        <v>366</v>
      </c>
      <c r="B301" s="14">
        <v>45526</v>
      </c>
      <c r="C301" s="15" t="s">
        <v>60</v>
      </c>
      <c r="D301" s="15" t="s">
        <v>64</v>
      </c>
    </row>
    <row r="302" spans="1:4" x14ac:dyDescent="0.25">
      <c r="A302" s="13">
        <v>367</v>
      </c>
      <c r="B302" s="12">
        <v>43623</v>
      </c>
      <c r="C302" s="13" t="s">
        <v>50</v>
      </c>
      <c r="D302" s="13" t="s">
        <v>66</v>
      </c>
    </row>
    <row r="303" spans="1:4" x14ac:dyDescent="0.25">
      <c r="A303" s="15">
        <v>367</v>
      </c>
      <c r="B303" s="14">
        <v>44374</v>
      </c>
      <c r="C303" s="15" t="s">
        <v>66</v>
      </c>
      <c r="D303" s="15" t="s">
        <v>55</v>
      </c>
    </row>
    <row r="304" spans="1:4" x14ac:dyDescent="0.25">
      <c r="A304" s="13">
        <v>367</v>
      </c>
      <c r="B304" s="12">
        <v>45970</v>
      </c>
      <c r="C304" s="13" t="s">
        <v>55</v>
      </c>
      <c r="D304" s="13" t="s">
        <v>60</v>
      </c>
    </row>
    <row r="305" spans="1:4" x14ac:dyDescent="0.25">
      <c r="A305" s="15">
        <v>368</v>
      </c>
      <c r="B305" s="14">
        <v>45378</v>
      </c>
      <c r="C305" s="15" t="s">
        <v>60</v>
      </c>
      <c r="D305" s="15" t="s">
        <v>64</v>
      </c>
    </row>
    <row r="306" spans="1:4" x14ac:dyDescent="0.25">
      <c r="A306" s="13">
        <v>371</v>
      </c>
      <c r="B306" s="12">
        <v>45471</v>
      </c>
      <c r="C306" s="13" t="s">
        <v>60</v>
      </c>
      <c r="D306" s="13" t="s">
        <v>64</v>
      </c>
    </row>
    <row r="307" spans="1:4" x14ac:dyDescent="0.25">
      <c r="A307" s="15">
        <v>372</v>
      </c>
      <c r="B307" s="14">
        <v>44509</v>
      </c>
      <c r="C307" s="15" t="s">
        <v>66</v>
      </c>
      <c r="D307" s="15" t="s">
        <v>55</v>
      </c>
    </row>
    <row r="308" spans="1:4" x14ac:dyDescent="0.25">
      <c r="A308" s="13">
        <v>375</v>
      </c>
      <c r="B308" s="12">
        <v>43753</v>
      </c>
      <c r="C308" s="13" t="s">
        <v>66</v>
      </c>
      <c r="D308" s="13" t="s">
        <v>55</v>
      </c>
    </row>
    <row r="309" spans="1:4" x14ac:dyDescent="0.25">
      <c r="A309" s="15">
        <v>375</v>
      </c>
      <c r="B309" s="14">
        <v>43942</v>
      </c>
      <c r="C309" s="15" t="s">
        <v>55</v>
      </c>
      <c r="D309" s="15" t="s">
        <v>60</v>
      </c>
    </row>
    <row r="310" spans="1:4" x14ac:dyDescent="0.25">
      <c r="A310" s="13">
        <v>375</v>
      </c>
      <c r="B310" s="12">
        <v>44778</v>
      </c>
      <c r="C310" s="13" t="s">
        <v>60</v>
      </c>
      <c r="D310" s="13" t="s">
        <v>64</v>
      </c>
    </row>
    <row r="311" spans="1:4" x14ac:dyDescent="0.25">
      <c r="A311" s="15">
        <v>375</v>
      </c>
      <c r="B311" s="14">
        <v>45816</v>
      </c>
      <c r="C311" s="15" t="s">
        <v>64</v>
      </c>
      <c r="D311" s="15" t="s">
        <v>75</v>
      </c>
    </row>
    <row r="312" spans="1:4" x14ac:dyDescent="0.25">
      <c r="A312" s="13">
        <v>376</v>
      </c>
      <c r="B312" s="12">
        <v>42877</v>
      </c>
      <c r="C312" s="13" t="s">
        <v>60</v>
      </c>
      <c r="D312" s="13" t="s">
        <v>64</v>
      </c>
    </row>
    <row r="313" spans="1:4" x14ac:dyDescent="0.25">
      <c r="A313" s="15">
        <v>376</v>
      </c>
      <c r="B313" s="14">
        <v>43467</v>
      </c>
      <c r="C313" s="15" t="s">
        <v>64</v>
      </c>
      <c r="D313" s="15" t="s">
        <v>75</v>
      </c>
    </row>
    <row r="314" spans="1:4" x14ac:dyDescent="0.25">
      <c r="A314" s="13">
        <v>376</v>
      </c>
      <c r="B314" s="12">
        <v>44110</v>
      </c>
      <c r="C314" s="13" t="s">
        <v>75</v>
      </c>
      <c r="D314" s="13" t="s">
        <v>71</v>
      </c>
    </row>
    <row r="315" spans="1:4" x14ac:dyDescent="0.25">
      <c r="A315" s="15">
        <v>376</v>
      </c>
      <c r="B315" s="14">
        <v>44920</v>
      </c>
      <c r="C315" s="15" t="s">
        <v>71</v>
      </c>
      <c r="D315" s="15" t="s">
        <v>3443</v>
      </c>
    </row>
    <row r="316" spans="1:4" x14ac:dyDescent="0.25">
      <c r="A316" s="13">
        <v>377</v>
      </c>
      <c r="B316" s="12">
        <v>45551</v>
      </c>
      <c r="C316" s="13" t="s">
        <v>55</v>
      </c>
      <c r="D316" s="13" t="s">
        <v>60</v>
      </c>
    </row>
    <row r="317" spans="1:4" x14ac:dyDescent="0.25">
      <c r="A317" s="15">
        <v>377</v>
      </c>
      <c r="B317" s="14">
        <v>45748</v>
      </c>
      <c r="C317" s="15" t="s">
        <v>60</v>
      </c>
      <c r="D317" s="15" t="s">
        <v>64</v>
      </c>
    </row>
    <row r="318" spans="1:4" x14ac:dyDescent="0.25">
      <c r="A318" s="13">
        <v>379</v>
      </c>
      <c r="B318" s="12">
        <v>43111</v>
      </c>
      <c r="C318" s="13" t="s">
        <v>64</v>
      </c>
      <c r="D318" s="13" t="s">
        <v>75</v>
      </c>
    </row>
    <row r="319" spans="1:4" x14ac:dyDescent="0.25">
      <c r="A319" s="15">
        <v>379</v>
      </c>
      <c r="B319" s="14">
        <v>44147</v>
      </c>
      <c r="C319" s="15" t="s">
        <v>75</v>
      </c>
      <c r="D319" s="15" t="s">
        <v>71</v>
      </c>
    </row>
    <row r="320" spans="1:4" x14ac:dyDescent="0.25">
      <c r="A320" s="13">
        <v>380</v>
      </c>
      <c r="B320" s="12">
        <v>42910</v>
      </c>
      <c r="C320" s="13" t="s">
        <v>50</v>
      </c>
      <c r="D320" s="13" t="s">
        <v>66</v>
      </c>
    </row>
    <row r="321" spans="1:4" x14ac:dyDescent="0.25">
      <c r="A321" s="15">
        <v>380</v>
      </c>
      <c r="B321" s="14">
        <v>44791</v>
      </c>
      <c r="C321" s="15" t="s">
        <v>66</v>
      </c>
      <c r="D321" s="15" t="s">
        <v>55</v>
      </c>
    </row>
    <row r="322" spans="1:4" x14ac:dyDescent="0.25">
      <c r="A322" s="13">
        <v>382</v>
      </c>
      <c r="B322" s="12">
        <v>44445</v>
      </c>
      <c r="C322" s="13" t="s">
        <v>55</v>
      </c>
      <c r="D322" s="13" t="s">
        <v>60</v>
      </c>
    </row>
    <row r="323" spans="1:4" x14ac:dyDescent="0.25">
      <c r="A323" s="15">
        <v>382</v>
      </c>
      <c r="B323" s="14">
        <v>45928</v>
      </c>
      <c r="C323" s="15" t="s">
        <v>60</v>
      </c>
      <c r="D323" s="15" t="s">
        <v>64</v>
      </c>
    </row>
    <row r="324" spans="1:4" x14ac:dyDescent="0.25">
      <c r="A324" s="13">
        <v>384</v>
      </c>
      <c r="B324" s="12">
        <v>44811</v>
      </c>
      <c r="C324" s="13" t="s">
        <v>75</v>
      </c>
      <c r="D324" s="13" t="s">
        <v>71</v>
      </c>
    </row>
    <row r="325" spans="1:4" x14ac:dyDescent="0.25">
      <c r="A325" s="15">
        <v>388</v>
      </c>
      <c r="B325" s="14">
        <v>44798</v>
      </c>
      <c r="C325" s="15" t="s">
        <v>66</v>
      </c>
      <c r="D325" s="15" t="s">
        <v>55</v>
      </c>
    </row>
    <row r="326" spans="1:4" x14ac:dyDescent="0.25">
      <c r="A326" s="13">
        <v>388</v>
      </c>
      <c r="B326" s="12">
        <v>45788</v>
      </c>
      <c r="C326" s="13" t="s">
        <v>55</v>
      </c>
      <c r="D326" s="13" t="s">
        <v>60</v>
      </c>
    </row>
    <row r="327" spans="1:4" x14ac:dyDescent="0.25">
      <c r="A327" s="15">
        <v>389</v>
      </c>
      <c r="B327" s="14">
        <v>44245</v>
      </c>
      <c r="C327" s="15" t="s">
        <v>55</v>
      </c>
      <c r="D327" s="15" t="s">
        <v>60</v>
      </c>
    </row>
    <row r="328" spans="1:4" x14ac:dyDescent="0.25">
      <c r="A328" s="13">
        <v>389</v>
      </c>
      <c r="B328" s="12">
        <v>45978</v>
      </c>
      <c r="C328" s="13" t="s">
        <v>60</v>
      </c>
      <c r="D328" s="13" t="s">
        <v>64</v>
      </c>
    </row>
    <row r="329" spans="1:4" x14ac:dyDescent="0.25">
      <c r="A329" s="15">
        <v>394</v>
      </c>
      <c r="B329" s="14">
        <v>45300</v>
      </c>
      <c r="C329" s="15" t="s">
        <v>55</v>
      </c>
      <c r="D329" s="15" t="s">
        <v>60</v>
      </c>
    </row>
    <row r="330" spans="1:4" x14ac:dyDescent="0.25">
      <c r="A330" s="13">
        <v>398</v>
      </c>
      <c r="B330" s="12">
        <v>43972</v>
      </c>
      <c r="C330" s="13" t="s">
        <v>66</v>
      </c>
      <c r="D330" s="13" t="s">
        <v>55</v>
      </c>
    </row>
    <row r="331" spans="1:4" x14ac:dyDescent="0.25">
      <c r="A331" s="15">
        <v>398</v>
      </c>
      <c r="B331" s="14">
        <v>45073</v>
      </c>
      <c r="C331" s="15" t="s">
        <v>55</v>
      </c>
      <c r="D331" s="15" t="s">
        <v>60</v>
      </c>
    </row>
    <row r="332" spans="1:4" x14ac:dyDescent="0.25">
      <c r="A332" s="13">
        <v>399</v>
      </c>
      <c r="B332" s="12">
        <v>45718</v>
      </c>
      <c r="C332" s="13" t="s">
        <v>71</v>
      </c>
      <c r="D332" s="13" t="s">
        <v>3443</v>
      </c>
    </row>
    <row r="333" spans="1:4" x14ac:dyDescent="0.25">
      <c r="A333" s="15">
        <v>403</v>
      </c>
      <c r="B333" s="14">
        <v>45986</v>
      </c>
      <c r="C333" s="15" t="s">
        <v>55</v>
      </c>
      <c r="D333" s="15" t="s">
        <v>60</v>
      </c>
    </row>
    <row r="334" spans="1:4" x14ac:dyDescent="0.25">
      <c r="A334" s="13">
        <v>405</v>
      </c>
      <c r="B334" s="12">
        <v>44419</v>
      </c>
      <c r="C334" s="13" t="s">
        <v>60</v>
      </c>
      <c r="D334" s="13" t="s">
        <v>64</v>
      </c>
    </row>
    <row r="335" spans="1:4" x14ac:dyDescent="0.25">
      <c r="A335" s="15">
        <v>405</v>
      </c>
      <c r="B335" s="14">
        <v>45119</v>
      </c>
      <c r="C335" s="15" t="s">
        <v>64</v>
      </c>
      <c r="D335" s="15" t="s">
        <v>75</v>
      </c>
    </row>
    <row r="336" spans="1:4" x14ac:dyDescent="0.25">
      <c r="A336" s="13">
        <v>407</v>
      </c>
      <c r="B336" s="12">
        <v>42892</v>
      </c>
      <c r="C336" s="13" t="s">
        <v>60</v>
      </c>
      <c r="D336" s="13" t="s">
        <v>64</v>
      </c>
    </row>
    <row r="337" spans="1:4" x14ac:dyDescent="0.25">
      <c r="A337" s="15">
        <v>407</v>
      </c>
      <c r="B337" s="14">
        <v>44471</v>
      </c>
      <c r="C337" s="15" t="s">
        <v>64</v>
      </c>
      <c r="D337" s="15" t="s">
        <v>75</v>
      </c>
    </row>
    <row r="338" spans="1:4" x14ac:dyDescent="0.25">
      <c r="A338" s="13">
        <v>409</v>
      </c>
      <c r="B338" s="12">
        <v>45496</v>
      </c>
      <c r="C338" s="13" t="s">
        <v>64</v>
      </c>
      <c r="D338" s="13" t="s">
        <v>75</v>
      </c>
    </row>
    <row r="339" spans="1:4" x14ac:dyDescent="0.25">
      <c r="A339" s="15">
        <v>410</v>
      </c>
      <c r="B339" s="14">
        <v>44413</v>
      </c>
      <c r="C339" s="15" t="s">
        <v>50</v>
      </c>
      <c r="D339" s="15" t="s">
        <v>66</v>
      </c>
    </row>
    <row r="340" spans="1:4" x14ac:dyDescent="0.25">
      <c r="A340" s="13">
        <v>411</v>
      </c>
      <c r="B340" s="12">
        <v>44697</v>
      </c>
      <c r="C340" s="13" t="s">
        <v>55</v>
      </c>
      <c r="D340" s="13" t="s">
        <v>60</v>
      </c>
    </row>
    <row r="341" spans="1:4" x14ac:dyDescent="0.25">
      <c r="A341" s="15">
        <v>412</v>
      </c>
      <c r="B341" s="14">
        <v>45153</v>
      </c>
      <c r="C341" s="15" t="s">
        <v>66</v>
      </c>
      <c r="D341" s="15" t="s">
        <v>55</v>
      </c>
    </row>
    <row r="342" spans="1:4" x14ac:dyDescent="0.25">
      <c r="A342" s="13">
        <v>412</v>
      </c>
      <c r="B342" s="12">
        <v>45553</v>
      </c>
      <c r="C342" s="13" t="s">
        <v>55</v>
      </c>
      <c r="D342" s="13" t="s">
        <v>60</v>
      </c>
    </row>
    <row r="343" spans="1:4" x14ac:dyDescent="0.25">
      <c r="A343" s="15">
        <v>412</v>
      </c>
      <c r="B343" s="14">
        <v>45936</v>
      </c>
      <c r="C343" s="15" t="s">
        <v>60</v>
      </c>
      <c r="D343" s="15" t="s">
        <v>64</v>
      </c>
    </row>
    <row r="344" spans="1:4" x14ac:dyDescent="0.25">
      <c r="A344" s="13">
        <v>413</v>
      </c>
      <c r="B344" s="12">
        <v>45377</v>
      </c>
      <c r="C344" s="13" t="s">
        <v>55</v>
      </c>
      <c r="D344" s="13" t="s">
        <v>60</v>
      </c>
    </row>
    <row r="345" spans="1:4" x14ac:dyDescent="0.25">
      <c r="A345" s="15">
        <v>413</v>
      </c>
      <c r="B345" s="14">
        <v>45931</v>
      </c>
      <c r="C345" s="15" t="s">
        <v>60</v>
      </c>
      <c r="D345" s="15" t="s">
        <v>64</v>
      </c>
    </row>
    <row r="346" spans="1:4" x14ac:dyDescent="0.25">
      <c r="A346" s="13">
        <v>415</v>
      </c>
      <c r="B346" s="12">
        <v>45995</v>
      </c>
      <c r="C346" s="13" t="s">
        <v>55</v>
      </c>
      <c r="D346" s="13" t="s">
        <v>60</v>
      </c>
    </row>
    <row r="347" spans="1:4" x14ac:dyDescent="0.25">
      <c r="A347" s="15">
        <v>416</v>
      </c>
      <c r="B347" s="14">
        <v>43337</v>
      </c>
      <c r="C347" s="15" t="s">
        <v>60</v>
      </c>
      <c r="D347" s="15" t="s">
        <v>64</v>
      </c>
    </row>
    <row r="348" spans="1:4" x14ac:dyDescent="0.25">
      <c r="A348" s="13">
        <v>416</v>
      </c>
      <c r="B348" s="12">
        <v>43631</v>
      </c>
      <c r="C348" s="13" t="s">
        <v>64</v>
      </c>
      <c r="D348" s="13" t="s">
        <v>75</v>
      </c>
    </row>
    <row r="349" spans="1:4" x14ac:dyDescent="0.25">
      <c r="A349" s="15">
        <v>417</v>
      </c>
      <c r="B349" s="14">
        <v>43127</v>
      </c>
      <c r="C349" s="15" t="s">
        <v>55</v>
      </c>
      <c r="D349" s="15" t="s">
        <v>60</v>
      </c>
    </row>
    <row r="350" spans="1:4" x14ac:dyDescent="0.25">
      <c r="A350" s="13">
        <v>417</v>
      </c>
      <c r="B350" s="12">
        <v>45955</v>
      </c>
      <c r="C350" s="13" t="s">
        <v>60</v>
      </c>
      <c r="D350" s="13" t="s">
        <v>64</v>
      </c>
    </row>
    <row r="351" spans="1:4" x14ac:dyDescent="0.25">
      <c r="A351" s="15">
        <v>421</v>
      </c>
      <c r="B351" s="14">
        <v>45023</v>
      </c>
      <c r="C351" s="15" t="s">
        <v>55</v>
      </c>
      <c r="D351" s="15" t="s">
        <v>60</v>
      </c>
    </row>
    <row r="352" spans="1:4" x14ac:dyDescent="0.25">
      <c r="A352" s="13">
        <v>421</v>
      </c>
      <c r="B352" s="12">
        <v>45419</v>
      </c>
      <c r="C352" s="13" t="s">
        <v>60</v>
      </c>
      <c r="D352" s="13" t="s">
        <v>64</v>
      </c>
    </row>
    <row r="353" spans="1:4" x14ac:dyDescent="0.25">
      <c r="A353" s="15">
        <v>422</v>
      </c>
      <c r="B353" s="14">
        <v>43306</v>
      </c>
      <c r="C353" s="15" t="s">
        <v>55</v>
      </c>
      <c r="D353" s="15" t="s">
        <v>60</v>
      </c>
    </row>
    <row r="354" spans="1:4" x14ac:dyDescent="0.25">
      <c r="A354" s="13">
        <v>423</v>
      </c>
      <c r="B354" s="12">
        <v>46016</v>
      </c>
      <c r="C354" s="13" t="s">
        <v>60</v>
      </c>
      <c r="D354" s="13" t="s">
        <v>64</v>
      </c>
    </row>
    <row r="355" spans="1:4" x14ac:dyDescent="0.25">
      <c r="A355" s="15">
        <v>424</v>
      </c>
      <c r="B355" s="14">
        <v>42742</v>
      </c>
      <c r="C355" s="15" t="s">
        <v>55</v>
      </c>
      <c r="D355" s="15" t="s">
        <v>60</v>
      </c>
    </row>
    <row r="356" spans="1:4" x14ac:dyDescent="0.25">
      <c r="A356" s="13">
        <v>424</v>
      </c>
      <c r="B356" s="12">
        <v>45825</v>
      </c>
      <c r="C356" s="13" t="s">
        <v>60</v>
      </c>
      <c r="D356" s="13" t="s">
        <v>64</v>
      </c>
    </row>
    <row r="357" spans="1:4" x14ac:dyDescent="0.25">
      <c r="A357" s="15">
        <v>425</v>
      </c>
      <c r="B357" s="14">
        <v>44831</v>
      </c>
      <c r="C357" s="15" t="s">
        <v>55</v>
      </c>
      <c r="D357" s="15" t="s">
        <v>60</v>
      </c>
    </row>
    <row r="358" spans="1:4" x14ac:dyDescent="0.25">
      <c r="A358" s="13">
        <v>430</v>
      </c>
      <c r="B358" s="12">
        <v>43843</v>
      </c>
      <c r="C358" s="13" t="s">
        <v>55</v>
      </c>
      <c r="D358" s="13" t="s">
        <v>60</v>
      </c>
    </row>
    <row r="359" spans="1:4" x14ac:dyDescent="0.25">
      <c r="A359" s="15">
        <v>433</v>
      </c>
      <c r="B359" s="14">
        <v>45216</v>
      </c>
      <c r="C359" s="15" t="s">
        <v>55</v>
      </c>
      <c r="D359" s="15" t="s">
        <v>60</v>
      </c>
    </row>
    <row r="360" spans="1:4" x14ac:dyDescent="0.25">
      <c r="A360" s="13">
        <v>433</v>
      </c>
      <c r="B360" s="12">
        <v>45350</v>
      </c>
      <c r="C360" s="13" t="s">
        <v>60</v>
      </c>
      <c r="D360" s="13" t="s">
        <v>64</v>
      </c>
    </row>
    <row r="361" spans="1:4" x14ac:dyDescent="0.25">
      <c r="A361" s="15">
        <v>433</v>
      </c>
      <c r="B361" s="14">
        <v>45989</v>
      </c>
      <c r="C361" s="15" t="s">
        <v>64</v>
      </c>
      <c r="D361" s="15" t="s">
        <v>75</v>
      </c>
    </row>
    <row r="362" spans="1:4" x14ac:dyDescent="0.25">
      <c r="A362" s="13">
        <v>436</v>
      </c>
      <c r="B362" s="12">
        <v>45043</v>
      </c>
      <c r="C362" s="13" t="s">
        <v>60</v>
      </c>
      <c r="D362" s="13" t="s">
        <v>64</v>
      </c>
    </row>
    <row r="363" spans="1:4" x14ac:dyDescent="0.25">
      <c r="A363" s="15">
        <v>438</v>
      </c>
      <c r="B363" s="14">
        <v>44825</v>
      </c>
      <c r="C363" s="15" t="s">
        <v>55</v>
      </c>
      <c r="D363" s="15" t="s">
        <v>60</v>
      </c>
    </row>
    <row r="364" spans="1:4" x14ac:dyDescent="0.25">
      <c r="A364" s="13">
        <v>439</v>
      </c>
      <c r="B364" s="12">
        <v>45105</v>
      </c>
      <c r="C364" s="13" t="s">
        <v>55</v>
      </c>
      <c r="D364" s="13" t="s">
        <v>60</v>
      </c>
    </row>
    <row r="365" spans="1:4" x14ac:dyDescent="0.25">
      <c r="A365" s="15">
        <v>443</v>
      </c>
      <c r="B365" s="14">
        <v>45884</v>
      </c>
      <c r="C365" s="15" t="s">
        <v>55</v>
      </c>
      <c r="D365" s="15" t="s">
        <v>60</v>
      </c>
    </row>
    <row r="366" spans="1:4" x14ac:dyDescent="0.25">
      <c r="A366" s="13">
        <v>450</v>
      </c>
      <c r="B366" s="12">
        <v>45697</v>
      </c>
      <c r="C366" s="13" t="s">
        <v>60</v>
      </c>
      <c r="D366" s="13" t="s">
        <v>64</v>
      </c>
    </row>
    <row r="367" spans="1:4" x14ac:dyDescent="0.25">
      <c r="A367" s="15">
        <v>452</v>
      </c>
      <c r="B367" s="14">
        <v>43758</v>
      </c>
      <c r="C367" s="15" t="s">
        <v>55</v>
      </c>
      <c r="D367" s="15" t="s">
        <v>60</v>
      </c>
    </row>
    <row r="368" spans="1:4" x14ac:dyDescent="0.25">
      <c r="A368" s="13">
        <v>452</v>
      </c>
      <c r="B368" s="12">
        <v>44766</v>
      </c>
      <c r="C368" s="13" t="s">
        <v>60</v>
      </c>
      <c r="D368" s="13" t="s">
        <v>64</v>
      </c>
    </row>
    <row r="369" spans="1:4" x14ac:dyDescent="0.25">
      <c r="A369" s="15">
        <v>454</v>
      </c>
      <c r="B369" s="14">
        <v>45279</v>
      </c>
      <c r="C369" s="15" t="s">
        <v>60</v>
      </c>
      <c r="D369" s="15" t="s">
        <v>64</v>
      </c>
    </row>
    <row r="370" spans="1:4" x14ac:dyDescent="0.25">
      <c r="A370" s="13">
        <v>454</v>
      </c>
      <c r="B370" s="12">
        <v>45476</v>
      </c>
      <c r="C370" s="13" t="s">
        <v>64</v>
      </c>
      <c r="D370" s="13" t="s">
        <v>75</v>
      </c>
    </row>
    <row r="371" spans="1:4" x14ac:dyDescent="0.25">
      <c r="A371" s="15">
        <v>454</v>
      </c>
      <c r="B371" s="14">
        <v>45994</v>
      </c>
      <c r="C371" s="15" t="s">
        <v>75</v>
      </c>
      <c r="D371" s="15" t="s">
        <v>71</v>
      </c>
    </row>
    <row r="372" spans="1:4" x14ac:dyDescent="0.25">
      <c r="A372" s="13">
        <v>456</v>
      </c>
      <c r="B372" s="12">
        <v>44240</v>
      </c>
      <c r="C372" s="13" t="s">
        <v>55</v>
      </c>
      <c r="D372" s="13" t="s">
        <v>60</v>
      </c>
    </row>
    <row r="373" spans="1:4" x14ac:dyDescent="0.25">
      <c r="A373" s="15">
        <v>464</v>
      </c>
      <c r="B373" s="14">
        <v>44152</v>
      </c>
      <c r="C373" s="15" t="s">
        <v>66</v>
      </c>
      <c r="D373" s="15" t="s">
        <v>55</v>
      </c>
    </row>
    <row r="374" spans="1:4" x14ac:dyDescent="0.25">
      <c r="A374" s="13">
        <v>465</v>
      </c>
      <c r="B374" s="12">
        <v>42871</v>
      </c>
      <c r="C374" s="13" t="s">
        <v>55</v>
      </c>
      <c r="D374" s="13" t="s">
        <v>60</v>
      </c>
    </row>
    <row r="375" spans="1:4" x14ac:dyDescent="0.25">
      <c r="A375" s="15">
        <v>465</v>
      </c>
      <c r="B375" s="14">
        <v>44630</v>
      </c>
      <c r="C375" s="15" t="s">
        <v>60</v>
      </c>
      <c r="D375" s="15" t="s">
        <v>64</v>
      </c>
    </row>
    <row r="376" spans="1:4" x14ac:dyDescent="0.25">
      <c r="A376" s="13">
        <v>466</v>
      </c>
      <c r="B376" s="12">
        <v>44820</v>
      </c>
      <c r="C376" s="13" t="s">
        <v>66</v>
      </c>
      <c r="D376" s="13" t="s">
        <v>55</v>
      </c>
    </row>
    <row r="377" spans="1:4" x14ac:dyDescent="0.25">
      <c r="A377" s="15">
        <v>467</v>
      </c>
      <c r="B377" s="14">
        <v>44275</v>
      </c>
      <c r="C377" s="15" t="s">
        <v>55</v>
      </c>
      <c r="D377" s="15" t="s">
        <v>60</v>
      </c>
    </row>
    <row r="378" spans="1:4" x14ac:dyDescent="0.25">
      <c r="A378" s="13">
        <v>470</v>
      </c>
      <c r="B378" s="12">
        <v>44241</v>
      </c>
      <c r="C378" s="13" t="s">
        <v>64</v>
      </c>
      <c r="D378" s="13" t="s">
        <v>75</v>
      </c>
    </row>
    <row r="379" spans="1:4" x14ac:dyDescent="0.25">
      <c r="A379" s="15">
        <v>471</v>
      </c>
      <c r="B379" s="14">
        <v>45817</v>
      </c>
      <c r="C379" s="15" t="s">
        <v>66</v>
      </c>
      <c r="D379" s="15" t="s">
        <v>55</v>
      </c>
    </row>
    <row r="380" spans="1:4" x14ac:dyDescent="0.25">
      <c r="A380" s="13">
        <v>473</v>
      </c>
      <c r="B380" s="12">
        <v>45727</v>
      </c>
      <c r="C380" s="13" t="s">
        <v>64</v>
      </c>
      <c r="D380" s="13" t="s">
        <v>75</v>
      </c>
    </row>
    <row r="381" spans="1:4" x14ac:dyDescent="0.25">
      <c r="A381" s="15">
        <v>474</v>
      </c>
      <c r="B381" s="14">
        <v>44295</v>
      </c>
      <c r="C381" s="15" t="s">
        <v>60</v>
      </c>
      <c r="D381" s="15" t="s">
        <v>64</v>
      </c>
    </row>
    <row r="382" spans="1:4" x14ac:dyDescent="0.25">
      <c r="A382" s="13">
        <v>475</v>
      </c>
      <c r="B382" s="12">
        <v>43169</v>
      </c>
      <c r="C382" s="13" t="s">
        <v>60</v>
      </c>
      <c r="D382" s="13" t="s">
        <v>64</v>
      </c>
    </row>
    <row r="383" spans="1:4" x14ac:dyDescent="0.25">
      <c r="A383" s="15">
        <v>475</v>
      </c>
      <c r="B383" s="14">
        <v>43674</v>
      </c>
      <c r="C383" s="15" t="s">
        <v>64</v>
      </c>
      <c r="D383" s="15" t="s">
        <v>75</v>
      </c>
    </row>
    <row r="384" spans="1:4" x14ac:dyDescent="0.25">
      <c r="A384" s="13">
        <v>479</v>
      </c>
      <c r="B384" s="12">
        <v>45330</v>
      </c>
      <c r="C384" s="13" t="s">
        <v>60</v>
      </c>
      <c r="D384" s="13" t="s">
        <v>64</v>
      </c>
    </row>
    <row r="385" spans="1:4" x14ac:dyDescent="0.25">
      <c r="A385" s="15">
        <v>481</v>
      </c>
      <c r="B385" s="14">
        <v>42961</v>
      </c>
      <c r="C385" s="15" t="s">
        <v>50</v>
      </c>
      <c r="D385" s="15" t="s">
        <v>66</v>
      </c>
    </row>
    <row r="386" spans="1:4" x14ac:dyDescent="0.25">
      <c r="A386" s="13">
        <v>481</v>
      </c>
      <c r="B386" s="12">
        <v>44022</v>
      </c>
      <c r="C386" s="13" t="s">
        <v>66</v>
      </c>
      <c r="D386" s="13" t="s">
        <v>55</v>
      </c>
    </row>
    <row r="387" spans="1:4" x14ac:dyDescent="0.25">
      <c r="A387" s="15">
        <v>481</v>
      </c>
      <c r="B387" s="14">
        <v>45184</v>
      </c>
      <c r="C387" s="15" t="s">
        <v>55</v>
      </c>
      <c r="D387" s="15" t="s">
        <v>60</v>
      </c>
    </row>
    <row r="388" spans="1:4" x14ac:dyDescent="0.25">
      <c r="A388" s="13">
        <v>481</v>
      </c>
      <c r="B388" s="12">
        <v>45910</v>
      </c>
      <c r="C388" s="13" t="s">
        <v>60</v>
      </c>
      <c r="D388" s="13" t="s">
        <v>64</v>
      </c>
    </row>
    <row r="389" spans="1:4" x14ac:dyDescent="0.25">
      <c r="A389" s="15">
        <v>482</v>
      </c>
      <c r="B389" s="14">
        <v>45475</v>
      </c>
      <c r="C389" s="15" t="s">
        <v>60</v>
      </c>
      <c r="D389" s="15" t="s">
        <v>64</v>
      </c>
    </row>
    <row r="390" spans="1:4" x14ac:dyDescent="0.25">
      <c r="A390" s="13">
        <v>484</v>
      </c>
      <c r="B390" s="12">
        <v>45624</v>
      </c>
      <c r="C390" s="13" t="s">
        <v>75</v>
      </c>
      <c r="D390" s="13" t="s">
        <v>71</v>
      </c>
    </row>
    <row r="391" spans="1:4" x14ac:dyDescent="0.25">
      <c r="A391" s="15">
        <v>489</v>
      </c>
      <c r="B391" s="14">
        <v>42756</v>
      </c>
      <c r="C391" s="15" t="s">
        <v>55</v>
      </c>
      <c r="D391" s="15" t="s">
        <v>60</v>
      </c>
    </row>
    <row r="392" spans="1:4" x14ac:dyDescent="0.25">
      <c r="A392" s="13">
        <v>489</v>
      </c>
      <c r="B392" s="12">
        <v>44967</v>
      </c>
      <c r="C392" s="13" t="s">
        <v>60</v>
      </c>
      <c r="D392" s="13" t="s">
        <v>64</v>
      </c>
    </row>
    <row r="393" spans="1:4" x14ac:dyDescent="0.25">
      <c r="A393" s="15">
        <v>489</v>
      </c>
      <c r="B393" s="14">
        <v>45986</v>
      </c>
      <c r="C393" s="15" t="s">
        <v>64</v>
      </c>
      <c r="D393" s="15" t="s">
        <v>75</v>
      </c>
    </row>
    <row r="394" spans="1:4" x14ac:dyDescent="0.25">
      <c r="A394" s="13">
        <v>493</v>
      </c>
      <c r="B394" s="12">
        <v>45965</v>
      </c>
      <c r="C394" s="13" t="s">
        <v>60</v>
      </c>
      <c r="D394" s="13" t="s">
        <v>64</v>
      </c>
    </row>
    <row r="395" spans="1:4" x14ac:dyDescent="0.25">
      <c r="A395" s="15">
        <v>494</v>
      </c>
      <c r="B395" s="14">
        <v>44838</v>
      </c>
      <c r="C395" s="15" t="s">
        <v>66</v>
      </c>
      <c r="D395" s="15" t="s">
        <v>55</v>
      </c>
    </row>
    <row r="396" spans="1:4" x14ac:dyDescent="0.25">
      <c r="A396" s="13">
        <v>494</v>
      </c>
      <c r="B396" s="12">
        <v>45611</v>
      </c>
      <c r="C396" s="13" t="s">
        <v>55</v>
      </c>
      <c r="D396" s="13" t="s">
        <v>60</v>
      </c>
    </row>
    <row r="397" spans="1:4" x14ac:dyDescent="0.25">
      <c r="A397" s="15">
        <v>495</v>
      </c>
      <c r="B397" s="14">
        <v>45308</v>
      </c>
      <c r="C397" s="15" t="s">
        <v>64</v>
      </c>
      <c r="D397" s="15" t="s">
        <v>75</v>
      </c>
    </row>
    <row r="398" spans="1:4" x14ac:dyDescent="0.25">
      <c r="A398" s="13">
        <v>498</v>
      </c>
      <c r="B398" s="12">
        <v>42374</v>
      </c>
      <c r="C398" s="13" t="s">
        <v>55</v>
      </c>
      <c r="D398" s="13" t="s">
        <v>60</v>
      </c>
    </row>
    <row r="399" spans="1:4" x14ac:dyDescent="0.25">
      <c r="A399" s="15">
        <v>498</v>
      </c>
      <c r="B399" s="14">
        <v>44549</v>
      </c>
      <c r="C399" s="15" t="s">
        <v>60</v>
      </c>
      <c r="D399" s="15" t="s">
        <v>64</v>
      </c>
    </row>
    <row r="400" spans="1:4" x14ac:dyDescent="0.25">
      <c r="A400" s="13">
        <v>498</v>
      </c>
      <c r="B400" s="12">
        <v>45031</v>
      </c>
      <c r="C400" s="13" t="s">
        <v>64</v>
      </c>
      <c r="D400" s="13" t="s">
        <v>75</v>
      </c>
    </row>
    <row r="401" spans="1:4" x14ac:dyDescent="0.25">
      <c r="A401" s="15">
        <v>499</v>
      </c>
      <c r="B401" s="14">
        <v>44637</v>
      </c>
      <c r="C401" s="15" t="s">
        <v>75</v>
      </c>
      <c r="D401" s="15" t="s">
        <v>71</v>
      </c>
    </row>
    <row r="402" spans="1:4" x14ac:dyDescent="0.25">
      <c r="A402" s="13">
        <v>499</v>
      </c>
      <c r="B402" s="12">
        <v>44932</v>
      </c>
      <c r="C402" s="13" t="s">
        <v>71</v>
      </c>
      <c r="D402" s="13" t="s">
        <v>3443</v>
      </c>
    </row>
    <row r="403" spans="1:4" x14ac:dyDescent="0.25">
      <c r="A403" s="15">
        <v>500</v>
      </c>
      <c r="B403" s="14">
        <v>45844</v>
      </c>
      <c r="C403" s="15" t="s">
        <v>55</v>
      </c>
      <c r="D403" s="15" t="s">
        <v>60</v>
      </c>
    </row>
    <row r="404" spans="1:4" x14ac:dyDescent="0.25">
      <c r="A404" s="13">
        <v>501</v>
      </c>
      <c r="B404" s="12">
        <v>44829</v>
      </c>
      <c r="C404" s="13" t="s">
        <v>66</v>
      </c>
      <c r="D404" s="13" t="s">
        <v>55</v>
      </c>
    </row>
    <row r="405" spans="1:4" x14ac:dyDescent="0.25">
      <c r="A405" s="15">
        <v>501</v>
      </c>
      <c r="B405" s="14">
        <v>45552</v>
      </c>
      <c r="C405" s="15" t="s">
        <v>55</v>
      </c>
      <c r="D405" s="15" t="s">
        <v>60</v>
      </c>
    </row>
    <row r="406" spans="1:4" x14ac:dyDescent="0.25">
      <c r="A406" s="13">
        <v>502</v>
      </c>
      <c r="B406" s="12">
        <v>45182</v>
      </c>
      <c r="C406" s="13" t="s">
        <v>60</v>
      </c>
      <c r="D406" s="13" t="s">
        <v>64</v>
      </c>
    </row>
    <row r="407" spans="1:4" x14ac:dyDescent="0.25">
      <c r="A407" s="15">
        <v>502</v>
      </c>
      <c r="B407" s="14">
        <v>45559</v>
      </c>
      <c r="C407" s="15" t="s">
        <v>64</v>
      </c>
      <c r="D407" s="15" t="s">
        <v>75</v>
      </c>
    </row>
    <row r="408" spans="1:4" x14ac:dyDescent="0.25">
      <c r="A408" s="13">
        <v>502</v>
      </c>
      <c r="B408" s="12">
        <v>45890</v>
      </c>
      <c r="C408" s="13" t="s">
        <v>75</v>
      </c>
      <c r="D408" s="13" t="s">
        <v>71</v>
      </c>
    </row>
    <row r="409" spans="1:4" x14ac:dyDescent="0.25">
      <c r="A409" s="15">
        <v>505</v>
      </c>
      <c r="B409" s="14">
        <v>43665</v>
      </c>
      <c r="C409" s="15" t="s">
        <v>55</v>
      </c>
      <c r="D409" s="15" t="s">
        <v>60</v>
      </c>
    </row>
    <row r="410" spans="1:4" x14ac:dyDescent="0.25">
      <c r="A410" s="13">
        <v>506</v>
      </c>
      <c r="B410" s="12">
        <v>44624</v>
      </c>
      <c r="C410" s="13" t="s">
        <v>75</v>
      </c>
      <c r="D410" s="13" t="s">
        <v>71</v>
      </c>
    </row>
    <row r="411" spans="1:4" x14ac:dyDescent="0.25">
      <c r="A411" s="15">
        <v>507</v>
      </c>
      <c r="B411" s="14">
        <v>44870</v>
      </c>
      <c r="C411" s="15" t="s">
        <v>64</v>
      </c>
      <c r="D411" s="15" t="s">
        <v>75</v>
      </c>
    </row>
    <row r="412" spans="1:4" x14ac:dyDescent="0.25">
      <c r="A412" s="13">
        <v>507</v>
      </c>
      <c r="B412" s="12">
        <v>45162</v>
      </c>
      <c r="C412" s="13" t="s">
        <v>75</v>
      </c>
      <c r="D412" s="13" t="s">
        <v>71</v>
      </c>
    </row>
    <row r="413" spans="1:4" x14ac:dyDescent="0.25">
      <c r="A413" s="15">
        <v>512</v>
      </c>
      <c r="B413" s="14">
        <v>42654</v>
      </c>
      <c r="C413" s="15" t="s">
        <v>66</v>
      </c>
      <c r="D413" s="15" t="s">
        <v>55</v>
      </c>
    </row>
    <row r="414" spans="1:4" x14ac:dyDescent="0.25">
      <c r="A414" s="13">
        <v>512</v>
      </c>
      <c r="B414" s="12">
        <v>45097</v>
      </c>
      <c r="C414" s="13" t="s">
        <v>55</v>
      </c>
      <c r="D414" s="13" t="s">
        <v>60</v>
      </c>
    </row>
    <row r="415" spans="1:4" x14ac:dyDescent="0.25">
      <c r="A415" s="15">
        <v>513</v>
      </c>
      <c r="B415" s="14">
        <v>44071</v>
      </c>
      <c r="C415" s="15" t="s">
        <v>75</v>
      </c>
      <c r="D415" s="15" t="s">
        <v>71</v>
      </c>
    </row>
    <row r="416" spans="1:4" x14ac:dyDescent="0.25">
      <c r="A416" s="13">
        <v>513</v>
      </c>
      <c r="B416" s="12">
        <v>45002</v>
      </c>
      <c r="C416" s="13" t="s">
        <v>71</v>
      </c>
      <c r="D416" s="13" t="s">
        <v>3443</v>
      </c>
    </row>
    <row r="417" spans="1:4" x14ac:dyDescent="0.25">
      <c r="A417" s="15">
        <v>514</v>
      </c>
      <c r="B417" s="14">
        <v>45476</v>
      </c>
      <c r="C417" s="15" t="s">
        <v>75</v>
      </c>
      <c r="D417" s="15" t="s">
        <v>71</v>
      </c>
    </row>
    <row r="418" spans="1:4" x14ac:dyDescent="0.25">
      <c r="A418" s="13">
        <v>516</v>
      </c>
      <c r="B418" s="12">
        <v>45017</v>
      </c>
      <c r="C418" s="13" t="s">
        <v>60</v>
      </c>
      <c r="D418" s="13" t="s">
        <v>64</v>
      </c>
    </row>
    <row r="419" spans="1:4" x14ac:dyDescent="0.25">
      <c r="A419" s="15">
        <v>523</v>
      </c>
      <c r="B419" s="14">
        <v>44494</v>
      </c>
      <c r="C419" s="15" t="s">
        <v>66</v>
      </c>
      <c r="D419" s="15" t="s">
        <v>55</v>
      </c>
    </row>
    <row r="420" spans="1:4" x14ac:dyDescent="0.25">
      <c r="A420" s="13">
        <v>523</v>
      </c>
      <c r="B420" s="12">
        <v>45189</v>
      </c>
      <c r="C420" s="13" t="s">
        <v>55</v>
      </c>
      <c r="D420" s="13" t="s">
        <v>60</v>
      </c>
    </row>
    <row r="421" spans="1:4" x14ac:dyDescent="0.25">
      <c r="A421" s="15">
        <v>525</v>
      </c>
      <c r="B421" s="14">
        <v>44794</v>
      </c>
      <c r="C421" s="15" t="s">
        <v>75</v>
      </c>
      <c r="D421" s="15" t="s">
        <v>71</v>
      </c>
    </row>
    <row r="422" spans="1:4" x14ac:dyDescent="0.25">
      <c r="A422" s="13">
        <v>528</v>
      </c>
      <c r="B422" s="12">
        <v>44006</v>
      </c>
      <c r="C422" s="13" t="s">
        <v>66</v>
      </c>
      <c r="D422" s="13" t="s">
        <v>55</v>
      </c>
    </row>
    <row r="423" spans="1:4" x14ac:dyDescent="0.25">
      <c r="A423" s="15">
        <v>528</v>
      </c>
      <c r="B423" s="14">
        <v>45196</v>
      </c>
      <c r="C423" s="15" t="s">
        <v>55</v>
      </c>
      <c r="D423" s="15" t="s">
        <v>60</v>
      </c>
    </row>
    <row r="424" spans="1:4" x14ac:dyDescent="0.25">
      <c r="A424" s="13">
        <v>528</v>
      </c>
      <c r="B424" s="12">
        <v>45307</v>
      </c>
      <c r="C424" s="13" t="s">
        <v>60</v>
      </c>
      <c r="D424" s="13" t="s">
        <v>64</v>
      </c>
    </row>
    <row r="425" spans="1:4" x14ac:dyDescent="0.25">
      <c r="A425" s="15">
        <v>528</v>
      </c>
      <c r="B425" s="14">
        <v>45967</v>
      </c>
      <c r="C425" s="15" t="s">
        <v>64</v>
      </c>
      <c r="D425" s="15" t="s">
        <v>75</v>
      </c>
    </row>
    <row r="426" spans="1:4" x14ac:dyDescent="0.25">
      <c r="A426" s="13">
        <v>531</v>
      </c>
      <c r="B426" s="12">
        <v>45515</v>
      </c>
      <c r="C426" s="13" t="s">
        <v>55</v>
      </c>
      <c r="D426" s="13" t="s">
        <v>60</v>
      </c>
    </row>
    <row r="427" spans="1:4" x14ac:dyDescent="0.25">
      <c r="A427" s="15">
        <v>532</v>
      </c>
      <c r="B427" s="14">
        <v>43709</v>
      </c>
      <c r="C427" s="15" t="s">
        <v>55</v>
      </c>
      <c r="D427" s="15" t="s">
        <v>60</v>
      </c>
    </row>
    <row r="428" spans="1:4" x14ac:dyDescent="0.25">
      <c r="A428" s="13">
        <v>536</v>
      </c>
      <c r="B428" s="12">
        <v>43605</v>
      </c>
      <c r="C428" s="13" t="s">
        <v>64</v>
      </c>
      <c r="D428" s="13" t="s">
        <v>75</v>
      </c>
    </row>
    <row r="429" spans="1:4" x14ac:dyDescent="0.25">
      <c r="A429" s="15">
        <v>539</v>
      </c>
      <c r="B429" s="14">
        <v>44763</v>
      </c>
      <c r="C429" s="15" t="s">
        <v>55</v>
      </c>
      <c r="D429" s="15" t="s">
        <v>60</v>
      </c>
    </row>
    <row r="430" spans="1:4" x14ac:dyDescent="0.25">
      <c r="A430" s="13">
        <v>542</v>
      </c>
      <c r="B430" s="12">
        <v>44053</v>
      </c>
      <c r="C430" s="13" t="s">
        <v>55</v>
      </c>
      <c r="D430" s="13" t="s">
        <v>60</v>
      </c>
    </row>
    <row r="431" spans="1:4" x14ac:dyDescent="0.25">
      <c r="A431" s="15">
        <v>545</v>
      </c>
      <c r="B431" s="14">
        <v>43930</v>
      </c>
      <c r="C431" s="15" t="s">
        <v>55</v>
      </c>
      <c r="D431" s="15" t="s">
        <v>60</v>
      </c>
    </row>
    <row r="432" spans="1:4" x14ac:dyDescent="0.25">
      <c r="A432" s="13">
        <v>545</v>
      </c>
      <c r="B432" s="12">
        <v>45611</v>
      </c>
      <c r="C432" s="13" t="s">
        <v>60</v>
      </c>
      <c r="D432" s="13" t="s">
        <v>64</v>
      </c>
    </row>
    <row r="433" spans="1:4" x14ac:dyDescent="0.25">
      <c r="A433" s="15">
        <v>547</v>
      </c>
      <c r="B433" s="14">
        <v>45358</v>
      </c>
      <c r="C433" s="15" t="s">
        <v>60</v>
      </c>
      <c r="D433" s="15" t="s">
        <v>64</v>
      </c>
    </row>
    <row r="434" spans="1:4" x14ac:dyDescent="0.25">
      <c r="A434" s="13">
        <v>548</v>
      </c>
      <c r="B434" s="12">
        <v>45772</v>
      </c>
      <c r="C434" s="13" t="s">
        <v>75</v>
      </c>
      <c r="D434" s="13" t="s">
        <v>71</v>
      </c>
    </row>
    <row r="435" spans="1:4" x14ac:dyDescent="0.25">
      <c r="A435" s="15">
        <v>554</v>
      </c>
      <c r="B435" s="14">
        <v>45125</v>
      </c>
      <c r="C435" s="15" t="s">
        <v>71</v>
      </c>
      <c r="D435" s="15" t="s">
        <v>3443</v>
      </c>
    </row>
    <row r="436" spans="1:4" x14ac:dyDescent="0.25">
      <c r="A436" s="13">
        <v>555</v>
      </c>
      <c r="B436" s="12">
        <v>42043</v>
      </c>
      <c r="C436" s="13" t="s">
        <v>55</v>
      </c>
      <c r="D436" s="13" t="s">
        <v>60</v>
      </c>
    </row>
    <row r="437" spans="1:4" x14ac:dyDescent="0.25">
      <c r="A437" s="15">
        <v>556</v>
      </c>
      <c r="B437" s="14">
        <v>45605</v>
      </c>
      <c r="C437" s="15" t="s">
        <v>55</v>
      </c>
      <c r="D437" s="15" t="s">
        <v>60</v>
      </c>
    </row>
    <row r="438" spans="1:4" x14ac:dyDescent="0.25">
      <c r="A438" s="13">
        <v>556</v>
      </c>
      <c r="B438" s="12">
        <v>45836</v>
      </c>
      <c r="C438" s="13" t="s">
        <v>60</v>
      </c>
      <c r="D438" s="13" t="s">
        <v>64</v>
      </c>
    </row>
    <row r="439" spans="1:4" x14ac:dyDescent="0.25">
      <c r="A439" s="15">
        <v>557</v>
      </c>
      <c r="B439" s="14">
        <v>45004</v>
      </c>
      <c r="C439" s="15" t="s">
        <v>75</v>
      </c>
      <c r="D439" s="15" t="s">
        <v>71</v>
      </c>
    </row>
    <row r="440" spans="1:4" x14ac:dyDescent="0.25">
      <c r="A440" s="13">
        <v>558</v>
      </c>
      <c r="B440" s="12">
        <v>45139</v>
      </c>
      <c r="C440" s="13" t="s">
        <v>66</v>
      </c>
      <c r="D440" s="13" t="s">
        <v>55</v>
      </c>
    </row>
    <row r="441" spans="1:4" x14ac:dyDescent="0.25">
      <c r="A441" s="15">
        <v>561</v>
      </c>
      <c r="B441" s="14">
        <v>44504</v>
      </c>
      <c r="C441" s="15" t="s">
        <v>71</v>
      </c>
      <c r="D441" s="15" t="s">
        <v>3443</v>
      </c>
    </row>
    <row r="442" spans="1:4" x14ac:dyDescent="0.25">
      <c r="A442" s="13">
        <v>562</v>
      </c>
      <c r="B442" s="12">
        <v>42681</v>
      </c>
      <c r="C442" s="13" t="s">
        <v>55</v>
      </c>
      <c r="D442" s="13" t="s">
        <v>60</v>
      </c>
    </row>
    <row r="443" spans="1:4" x14ac:dyDescent="0.25">
      <c r="A443" s="15">
        <v>562</v>
      </c>
      <c r="B443" s="14">
        <v>42846</v>
      </c>
      <c r="C443" s="15" t="s">
        <v>60</v>
      </c>
      <c r="D443" s="15" t="s">
        <v>64</v>
      </c>
    </row>
    <row r="444" spans="1:4" x14ac:dyDescent="0.25">
      <c r="A444" s="13">
        <v>562</v>
      </c>
      <c r="B444" s="12">
        <v>43534</v>
      </c>
      <c r="C444" s="13" t="s">
        <v>64</v>
      </c>
      <c r="D444" s="13" t="s">
        <v>75</v>
      </c>
    </row>
    <row r="445" spans="1:4" x14ac:dyDescent="0.25">
      <c r="A445" s="15">
        <v>562</v>
      </c>
      <c r="B445" s="14">
        <v>45708</v>
      </c>
      <c r="C445" s="15" t="s">
        <v>75</v>
      </c>
      <c r="D445" s="15" t="s">
        <v>71</v>
      </c>
    </row>
    <row r="446" spans="1:4" x14ac:dyDescent="0.25">
      <c r="A446" s="13">
        <v>565</v>
      </c>
      <c r="B446" s="12">
        <v>43612</v>
      </c>
      <c r="C446" s="13" t="s">
        <v>55</v>
      </c>
      <c r="D446" s="13" t="s">
        <v>60</v>
      </c>
    </row>
    <row r="447" spans="1:4" x14ac:dyDescent="0.25">
      <c r="A447" s="15">
        <v>567</v>
      </c>
      <c r="B447" s="14">
        <v>44777</v>
      </c>
      <c r="C447" s="15" t="s">
        <v>66</v>
      </c>
      <c r="D447" s="15" t="s">
        <v>55</v>
      </c>
    </row>
    <row r="448" spans="1:4" x14ac:dyDescent="0.25">
      <c r="A448" s="13">
        <v>568</v>
      </c>
      <c r="B448" s="12">
        <v>43086</v>
      </c>
      <c r="C448" s="13" t="s">
        <v>60</v>
      </c>
      <c r="D448" s="13" t="s">
        <v>64</v>
      </c>
    </row>
    <row r="449" spans="1:4" x14ac:dyDescent="0.25">
      <c r="A449" s="15">
        <v>569</v>
      </c>
      <c r="B449" s="14">
        <v>44547</v>
      </c>
      <c r="C449" s="15" t="s">
        <v>66</v>
      </c>
      <c r="D449" s="15" t="s">
        <v>55</v>
      </c>
    </row>
    <row r="450" spans="1:4" x14ac:dyDescent="0.25">
      <c r="A450" s="13">
        <v>571</v>
      </c>
      <c r="B450" s="12">
        <v>43780</v>
      </c>
      <c r="C450" s="13" t="s">
        <v>55</v>
      </c>
      <c r="D450" s="13" t="s">
        <v>60</v>
      </c>
    </row>
    <row r="451" spans="1:4" x14ac:dyDescent="0.25">
      <c r="A451" s="15">
        <v>573</v>
      </c>
      <c r="B451" s="14">
        <v>44999</v>
      </c>
      <c r="C451" s="15" t="s">
        <v>55</v>
      </c>
      <c r="D451" s="15" t="s">
        <v>60</v>
      </c>
    </row>
    <row r="452" spans="1:4" x14ac:dyDescent="0.25">
      <c r="A452" s="13">
        <v>573</v>
      </c>
      <c r="B452" s="12">
        <v>45669</v>
      </c>
      <c r="C452" s="13" t="s">
        <v>60</v>
      </c>
      <c r="D452" s="13" t="s">
        <v>64</v>
      </c>
    </row>
    <row r="453" spans="1:4" x14ac:dyDescent="0.25">
      <c r="A453" s="15">
        <v>575</v>
      </c>
      <c r="B453" s="14">
        <v>45463</v>
      </c>
      <c r="C453" s="15" t="s">
        <v>55</v>
      </c>
      <c r="D453" s="15" t="s">
        <v>60</v>
      </c>
    </row>
    <row r="454" spans="1:4" x14ac:dyDescent="0.25">
      <c r="A454" s="13">
        <v>577</v>
      </c>
      <c r="B454" s="12">
        <v>44425</v>
      </c>
      <c r="C454" s="13" t="s">
        <v>55</v>
      </c>
      <c r="D454" s="13" t="s">
        <v>60</v>
      </c>
    </row>
    <row r="455" spans="1:4" x14ac:dyDescent="0.25">
      <c r="A455" s="15">
        <v>577</v>
      </c>
      <c r="B455" s="14">
        <v>45031</v>
      </c>
      <c r="C455" s="15" t="s">
        <v>60</v>
      </c>
      <c r="D455" s="15" t="s">
        <v>64</v>
      </c>
    </row>
    <row r="456" spans="1:4" x14ac:dyDescent="0.25">
      <c r="A456" s="13">
        <v>577</v>
      </c>
      <c r="B456" s="12">
        <v>45751</v>
      </c>
      <c r="C456" s="13" t="s">
        <v>64</v>
      </c>
      <c r="D456" s="13" t="s">
        <v>75</v>
      </c>
    </row>
    <row r="457" spans="1:4" x14ac:dyDescent="0.25">
      <c r="A457" s="15">
        <v>579</v>
      </c>
      <c r="B457" s="14">
        <v>45827</v>
      </c>
      <c r="C457" s="15" t="s">
        <v>55</v>
      </c>
      <c r="D457" s="15" t="s">
        <v>60</v>
      </c>
    </row>
    <row r="458" spans="1:4" x14ac:dyDescent="0.25">
      <c r="A458" s="13">
        <v>580</v>
      </c>
      <c r="B458" s="12">
        <v>43185</v>
      </c>
      <c r="C458" s="13" t="s">
        <v>66</v>
      </c>
      <c r="D458" s="13" t="s">
        <v>55</v>
      </c>
    </row>
    <row r="459" spans="1:4" x14ac:dyDescent="0.25">
      <c r="A459" s="15">
        <v>580</v>
      </c>
      <c r="B459" s="14">
        <v>44910</v>
      </c>
      <c r="C459" s="15" t="s">
        <v>55</v>
      </c>
      <c r="D459" s="15" t="s">
        <v>60</v>
      </c>
    </row>
    <row r="460" spans="1:4" x14ac:dyDescent="0.25">
      <c r="A460" s="13">
        <v>580</v>
      </c>
      <c r="B460" s="12">
        <v>45437</v>
      </c>
      <c r="C460" s="13" t="s">
        <v>60</v>
      </c>
      <c r="D460" s="13" t="s">
        <v>64</v>
      </c>
    </row>
    <row r="461" spans="1:4" x14ac:dyDescent="0.25">
      <c r="A461" s="15">
        <v>581</v>
      </c>
      <c r="B461" s="14">
        <v>43876</v>
      </c>
      <c r="C461" s="15" t="s">
        <v>55</v>
      </c>
      <c r="D461" s="15" t="s">
        <v>60</v>
      </c>
    </row>
    <row r="462" spans="1:4" x14ac:dyDescent="0.25">
      <c r="A462" s="13">
        <v>583</v>
      </c>
      <c r="B462" s="12">
        <v>45670</v>
      </c>
      <c r="C462" s="13" t="s">
        <v>60</v>
      </c>
      <c r="D462" s="13" t="s">
        <v>64</v>
      </c>
    </row>
    <row r="463" spans="1:4" x14ac:dyDescent="0.25">
      <c r="A463" s="15">
        <v>585</v>
      </c>
      <c r="B463" s="14">
        <v>45756</v>
      </c>
      <c r="C463" s="15" t="s">
        <v>55</v>
      </c>
      <c r="D463" s="15" t="s">
        <v>60</v>
      </c>
    </row>
    <row r="464" spans="1:4" x14ac:dyDescent="0.25">
      <c r="A464" s="13">
        <v>586</v>
      </c>
      <c r="B464" s="12">
        <v>42669</v>
      </c>
      <c r="C464" s="13" t="s">
        <v>55</v>
      </c>
      <c r="D464" s="13" t="s">
        <v>60</v>
      </c>
    </row>
    <row r="465" spans="1:4" x14ac:dyDescent="0.25">
      <c r="A465" s="15">
        <v>586</v>
      </c>
      <c r="B465" s="14">
        <v>43730</v>
      </c>
      <c r="C465" s="15" t="s">
        <v>60</v>
      </c>
      <c r="D465" s="15" t="s">
        <v>64</v>
      </c>
    </row>
    <row r="466" spans="1:4" x14ac:dyDescent="0.25">
      <c r="A466" s="13">
        <v>587</v>
      </c>
      <c r="B466" s="12">
        <v>44703</v>
      </c>
      <c r="C466" s="13" t="s">
        <v>50</v>
      </c>
      <c r="D466" s="13" t="s">
        <v>66</v>
      </c>
    </row>
    <row r="467" spans="1:4" x14ac:dyDescent="0.25">
      <c r="A467" s="15">
        <v>587</v>
      </c>
      <c r="B467" s="14">
        <v>45254</v>
      </c>
      <c r="C467" s="15" t="s">
        <v>66</v>
      </c>
      <c r="D467" s="15" t="s">
        <v>55</v>
      </c>
    </row>
    <row r="468" spans="1:4" x14ac:dyDescent="0.25">
      <c r="A468" s="13">
        <v>589</v>
      </c>
      <c r="B468" s="12">
        <v>45300</v>
      </c>
      <c r="C468" s="13" t="s">
        <v>55</v>
      </c>
      <c r="D468" s="13" t="s">
        <v>60</v>
      </c>
    </row>
    <row r="469" spans="1:4" x14ac:dyDescent="0.25">
      <c r="A469" s="15">
        <v>589</v>
      </c>
      <c r="B469" s="14">
        <v>46015</v>
      </c>
      <c r="C469" s="15" t="s">
        <v>60</v>
      </c>
      <c r="D469" s="15" t="s">
        <v>64</v>
      </c>
    </row>
    <row r="470" spans="1:4" x14ac:dyDescent="0.25">
      <c r="A470" s="13">
        <v>590</v>
      </c>
      <c r="B470" s="12">
        <v>43530</v>
      </c>
      <c r="C470" s="13" t="s">
        <v>55</v>
      </c>
      <c r="D470" s="13" t="s">
        <v>60</v>
      </c>
    </row>
    <row r="471" spans="1:4" x14ac:dyDescent="0.25">
      <c r="A471" s="15">
        <v>590</v>
      </c>
      <c r="B471" s="14">
        <v>44683</v>
      </c>
      <c r="C471" s="15" t="s">
        <v>60</v>
      </c>
      <c r="D471" s="15" t="s">
        <v>64</v>
      </c>
    </row>
    <row r="472" spans="1:4" x14ac:dyDescent="0.25">
      <c r="A472" s="13">
        <v>593</v>
      </c>
      <c r="B472" s="12">
        <v>43045</v>
      </c>
      <c r="C472" s="13" t="s">
        <v>55</v>
      </c>
      <c r="D472" s="13" t="s">
        <v>60</v>
      </c>
    </row>
    <row r="473" spans="1:4" x14ac:dyDescent="0.25">
      <c r="A473" s="15">
        <v>593</v>
      </c>
      <c r="B473" s="14">
        <v>44295</v>
      </c>
      <c r="C473" s="15" t="s">
        <v>60</v>
      </c>
      <c r="D473" s="15" t="s">
        <v>64</v>
      </c>
    </row>
    <row r="474" spans="1:4" x14ac:dyDescent="0.25">
      <c r="A474" s="13">
        <v>593</v>
      </c>
      <c r="B474" s="12">
        <v>44943</v>
      </c>
      <c r="C474" s="13" t="s">
        <v>64</v>
      </c>
      <c r="D474" s="13" t="s">
        <v>75</v>
      </c>
    </row>
    <row r="475" spans="1:4" x14ac:dyDescent="0.25">
      <c r="A475" s="15">
        <v>593</v>
      </c>
      <c r="B475" s="14">
        <v>45871</v>
      </c>
      <c r="C475" s="15" t="s">
        <v>75</v>
      </c>
      <c r="D475" s="15" t="s">
        <v>71</v>
      </c>
    </row>
    <row r="476" spans="1:4" x14ac:dyDescent="0.25">
      <c r="A476" s="13">
        <v>594</v>
      </c>
      <c r="B476" s="12">
        <v>42295</v>
      </c>
      <c r="C476" s="13" t="s">
        <v>66</v>
      </c>
      <c r="D476" s="13" t="s">
        <v>55</v>
      </c>
    </row>
    <row r="477" spans="1:4" x14ac:dyDescent="0.25">
      <c r="A477" s="15">
        <v>595</v>
      </c>
      <c r="B477" s="14">
        <v>44487</v>
      </c>
      <c r="C477" s="15" t="s">
        <v>55</v>
      </c>
      <c r="D477" s="15" t="s">
        <v>60</v>
      </c>
    </row>
    <row r="478" spans="1:4" x14ac:dyDescent="0.25">
      <c r="A478" s="13">
        <v>595</v>
      </c>
      <c r="B478" s="12">
        <v>44563</v>
      </c>
      <c r="C478" s="13" t="s">
        <v>60</v>
      </c>
      <c r="D478" s="13" t="s">
        <v>64</v>
      </c>
    </row>
    <row r="479" spans="1:4" x14ac:dyDescent="0.25">
      <c r="A479" s="15">
        <v>595</v>
      </c>
      <c r="B479" s="14">
        <v>45100</v>
      </c>
      <c r="C479" s="15" t="s">
        <v>64</v>
      </c>
      <c r="D479" s="15" t="s">
        <v>75</v>
      </c>
    </row>
    <row r="480" spans="1:4" x14ac:dyDescent="0.25">
      <c r="A480" s="13">
        <v>595</v>
      </c>
      <c r="B480" s="12">
        <v>45459</v>
      </c>
      <c r="C480" s="13" t="s">
        <v>75</v>
      </c>
      <c r="D480" s="13" t="s">
        <v>71</v>
      </c>
    </row>
    <row r="481" spans="1:4" x14ac:dyDescent="0.25">
      <c r="A481" s="15">
        <v>598</v>
      </c>
      <c r="B481" s="14">
        <v>45974</v>
      </c>
      <c r="C481" s="15" t="s">
        <v>55</v>
      </c>
      <c r="D481" s="15" t="s">
        <v>60</v>
      </c>
    </row>
    <row r="482" spans="1:4" x14ac:dyDescent="0.25">
      <c r="A482" s="13">
        <v>599</v>
      </c>
      <c r="B482" s="12">
        <v>44972</v>
      </c>
      <c r="C482" s="13" t="s">
        <v>55</v>
      </c>
      <c r="D482" s="13" t="s">
        <v>60</v>
      </c>
    </row>
    <row r="483" spans="1:4" x14ac:dyDescent="0.25">
      <c r="A483" s="15">
        <v>599</v>
      </c>
      <c r="B483" s="14">
        <v>45444</v>
      </c>
      <c r="C483" s="15" t="s">
        <v>60</v>
      </c>
      <c r="D483" s="15" t="s">
        <v>64</v>
      </c>
    </row>
    <row r="484" spans="1:4" x14ac:dyDescent="0.25">
      <c r="A484" s="13">
        <v>599</v>
      </c>
      <c r="B484" s="12">
        <v>45822</v>
      </c>
      <c r="C484" s="13" t="s">
        <v>64</v>
      </c>
      <c r="D484" s="13" t="s">
        <v>75</v>
      </c>
    </row>
    <row r="485" spans="1:4" x14ac:dyDescent="0.25">
      <c r="A485" s="15">
        <v>604</v>
      </c>
      <c r="B485" s="14">
        <v>44630</v>
      </c>
      <c r="C485" s="15" t="s">
        <v>75</v>
      </c>
      <c r="D485" s="15" t="s">
        <v>71</v>
      </c>
    </row>
    <row r="486" spans="1:4" x14ac:dyDescent="0.25">
      <c r="A486" s="13">
        <v>605</v>
      </c>
      <c r="B486" s="12">
        <v>43885</v>
      </c>
      <c r="C486" s="13" t="s">
        <v>64</v>
      </c>
      <c r="D486" s="13" t="s">
        <v>75</v>
      </c>
    </row>
    <row r="487" spans="1:4" x14ac:dyDescent="0.25">
      <c r="A487" s="15">
        <v>605</v>
      </c>
      <c r="B487" s="14">
        <v>44299</v>
      </c>
      <c r="C487" s="15" t="s">
        <v>75</v>
      </c>
      <c r="D487" s="15" t="s">
        <v>71</v>
      </c>
    </row>
    <row r="488" spans="1:4" x14ac:dyDescent="0.25">
      <c r="A488" s="13">
        <v>605</v>
      </c>
      <c r="B488" s="12">
        <v>44662</v>
      </c>
      <c r="C488" s="13" t="s">
        <v>71</v>
      </c>
      <c r="D488" s="13" t="s">
        <v>3443</v>
      </c>
    </row>
    <row r="489" spans="1:4" x14ac:dyDescent="0.25">
      <c r="A489" s="15">
        <v>606</v>
      </c>
      <c r="B489" s="14">
        <v>45327</v>
      </c>
      <c r="C489" s="15" t="s">
        <v>60</v>
      </c>
      <c r="D489" s="15" t="s">
        <v>64</v>
      </c>
    </row>
    <row r="490" spans="1:4" x14ac:dyDescent="0.25">
      <c r="A490" s="13">
        <v>607</v>
      </c>
      <c r="B490" s="12">
        <v>44145</v>
      </c>
      <c r="C490" s="13" t="s">
        <v>64</v>
      </c>
      <c r="D490" s="13" t="s">
        <v>75</v>
      </c>
    </row>
    <row r="491" spans="1:4" x14ac:dyDescent="0.25">
      <c r="A491" s="15">
        <v>608</v>
      </c>
      <c r="B491" s="14">
        <v>44993</v>
      </c>
      <c r="C491" s="15" t="s">
        <v>60</v>
      </c>
      <c r="D491" s="15" t="s">
        <v>64</v>
      </c>
    </row>
    <row r="492" spans="1:4" x14ac:dyDescent="0.25">
      <c r="A492" s="13">
        <v>608</v>
      </c>
      <c r="B492" s="12">
        <v>45631</v>
      </c>
      <c r="C492" s="13" t="s">
        <v>64</v>
      </c>
      <c r="D492" s="13" t="s">
        <v>75</v>
      </c>
    </row>
    <row r="493" spans="1:4" x14ac:dyDescent="0.25">
      <c r="A493" s="15">
        <v>609</v>
      </c>
      <c r="B493" s="14">
        <v>43012</v>
      </c>
      <c r="C493" s="15" t="s">
        <v>66</v>
      </c>
      <c r="D493" s="15" t="s">
        <v>55</v>
      </c>
    </row>
    <row r="494" spans="1:4" x14ac:dyDescent="0.25">
      <c r="A494" s="13">
        <v>609</v>
      </c>
      <c r="B494" s="12">
        <v>44173</v>
      </c>
      <c r="C494" s="13" t="s">
        <v>55</v>
      </c>
      <c r="D494" s="13" t="s">
        <v>60</v>
      </c>
    </row>
    <row r="495" spans="1:4" x14ac:dyDescent="0.25">
      <c r="A495" s="15">
        <v>609</v>
      </c>
      <c r="B495" s="14">
        <v>44355</v>
      </c>
      <c r="C495" s="15" t="s">
        <v>60</v>
      </c>
      <c r="D495" s="15" t="s">
        <v>64</v>
      </c>
    </row>
    <row r="496" spans="1:4" x14ac:dyDescent="0.25">
      <c r="A496" s="13">
        <v>611</v>
      </c>
      <c r="B496" s="12">
        <v>43291</v>
      </c>
      <c r="C496" s="13" t="s">
        <v>66</v>
      </c>
      <c r="D496" s="13" t="s">
        <v>55</v>
      </c>
    </row>
    <row r="497" spans="1:4" x14ac:dyDescent="0.25">
      <c r="A497" s="15">
        <v>615</v>
      </c>
      <c r="B497" s="14">
        <v>44947</v>
      </c>
      <c r="C497" s="15" t="s">
        <v>66</v>
      </c>
      <c r="D497" s="15" t="s">
        <v>55</v>
      </c>
    </row>
    <row r="498" spans="1:4" x14ac:dyDescent="0.25">
      <c r="A498" s="13">
        <v>615</v>
      </c>
      <c r="B498" s="12">
        <v>45871</v>
      </c>
      <c r="C498" s="13" t="s">
        <v>55</v>
      </c>
      <c r="D498" s="13" t="s">
        <v>60</v>
      </c>
    </row>
    <row r="499" spans="1:4" x14ac:dyDescent="0.25">
      <c r="A499" s="15">
        <v>616</v>
      </c>
      <c r="B499" s="14">
        <v>45876</v>
      </c>
      <c r="C499" s="15" t="s">
        <v>75</v>
      </c>
      <c r="D499" s="15" t="s">
        <v>71</v>
      </c>
    </row>
    <row r="500" spans="1:4" x14ac:dyDescent="0.25">
      <c r="A500" s="13">
        <v>619</v>
      </c>
      <c r="B500" s="12">
        <v>45788</v>
      </c>
      <c r="C500" s="13" t="s">
        <v>60</v>
      </c>
      <c r="D500" s="13" t="s">
        <v>64</v>
      </c>
    </row>
    <row r="501" spans="1:4" x14ac:dyDescent="0.25">
      <c r="A501" s="15">
        <v>623</v>
      </c>
      <c r="B501" s="14">
        <v>44966</v>
      </c>
      <c r="C501" s="15" t="s">
        <v>55</v>
      </c>
      <c r="D501" s="15" t="s">
        <v>60</v>
      </c>
    </row>
    <row r="502" spans="1:4" x14ac:dyDescent="0.25">
      <c r="A502" s="13">
        <v>624</v>
      </c>
      <c r="B502" s="12">
        <v>45733</v>
      </c>
      <c r="C502" s="13" t="s">
        <v>55</v>
      </c>
      <c r="D502" s="13" t="s">
        <v>60</v>
      </c>
    </row>
    <row r="503" spans="1:4" x14ac:dyDescent="0.25">
      <c r="A503" s="15">
        <v>625</v>
      </c>
      <c r="B503" s="14">
        <v>45764</v>
      </c>
      <c r="C503" s="15" t="s">
        <v>55</v>
      </c>
      <c r="D503" s="15" t="s">
        <v>60</v>
      </c>
    </row>
    <row r="504" spans="1:4" x14ac:dyDescent="0.25">
      <c r="A504" s="13">
        <v>626</v>
      </c>
      <c r="B504" s="12">
        <v>44691</v>
      </c>
      <c r="C504" s="13" t="s">
        <v>60</v>
      </c>
      <c r="D504" s="13" t="s">
        <v>64</v>
      </c>
    </row>
    <row r="505" spans="1:4" x14ac:dyDescent="0.25">
      <c r="A505" s="15">
        <v>626</v>
      </c>
      <c r="B505" s="14">
        <v>44963</v>
      </c>
      <c r="C505" s="15" t="s">
        <v>64</v>
      </c>
      <c r="D505" s="15" t="s">
        <v>75</v>
      </c>
    </row>
    <row r="506" spans="1:4" x14ac:dyDescent="0.25">
      <c r="A506" s="13">
        <v>626</v>
      </c>
      <c r="B506" s="12">
        <v>45788</v>
      </c>
      <c r="C506" s="13" t="s">
        <v>75</v>
      </c>
      <c r="D506" s="13" t="s">
        <v>71</v>
      </c>
    </row>
    <row r="507" spans="1:4" x14ac:dyDescent="0.25">
      <c r="A507" s="15">
        <v>627</v>
      </c>
      <c r="B507" s="14">
        <v>44501</v>
      </c>
      <c r="C507" s="15" t="s">
        <v>60</v>
      </c>
      <c r="D507" s="15" t="s">
        <v>64</v>
      </c>
    </row>
    <row r="508" spans="1:4" x14ac:dyDescent="0.25">
      <c r="A508" s="13">
        <v>632</v>
      </c>
      <c r="B508" s="12">
        <v>44000</v>
      </c>
      <c r="C508" s="13" t="s">
        <v>64</v>
      </c>
      <c r="D508" s="13" t="s">
        <v>75</v>
      </c>
    </row>
    <row r="509" spans="1:4" x14ac:dyDescent="0.25">
      <c r="A509" s="15">
        <v>634</v>
      </c>
      <c r="B509" s="14">
        <v>45921</v>
      </c>
      <c r="C509" s="15" t="s">
        <v>71</v>
      </c>
      <c r="D509" s="15" t="s">
        <v>3443</v>
      </c>
    </row>
    <row r="510" spans="1:4" x14ac:dyDescent="0.25">
      <c r="A510" s="13">
        <v>636</v>
      </c>
      <c r="B510" s="12">
        <v>45096</v>
      </c>
      <c r="C510" s="13" t="s">
        <v>55</v>
      </c>
      <c r="D510" s="13" t="s">
        <v>60</v>
      </c>
    </row>
    <row r="511" spans="1:4" x14ac:dyDescent="0.25">
      <c r="A511" s="15">
        <v>637</v>
      </c>
      <c r="B511" s="14">
        <v>44628</v>
      </c>
      <c r="C511" s="15" t="s">
        <v>75</v>
      </c>
      <c r="D511" s="15" t="s">
        <v>71</v>
      </c>
    </row>
    <row r="512" spans="1:4" x14ac:dyDescent="0.25">
      <c r="A512" s="13">
        <v>639</v>
      </c>
      <c r="B512" s="12">
        <v>45226</v>
      </c>
      <c r="C512" s="13" t="s">
        <v>60</v>
      </c>
      <c r="D512" s="13" t="s">
        <v>64</v>
      </c>
    </row>
    <row r="513" spans="1:4" x14ac:dyDescent="0.25">
      <c r="A513" s="15">
        <v>640</v>
      </c>
      <c r="B513" s="14">
        <v>43446</v>
      </c>
      <c r="C513" s="15" t="s">
        <v>55</v>
      </c>
      <c r="D513" s="15" t="s">
        <v>60</v>
      </c>
    </row>
    <row r="514" spans="1:4" x14ac:dyDescent="0.25">
      <c r="A514" s="13">
        <v>640</v>
      </c>
      <c r="B514" s="12">
        <v>43782</v>
      </c>
      <c r="C514" s="13" t="s">
        <v>60</v>
      </c>
      <c r="D514" s="13" t="s">
        <v>64</v>
      </c>
    </row>
    <row r="515" spans="1:4" x14ac:dyDescent="0.25">
      <c r="A515" s="15">
        <v>641</v>
      </c>
      <c r="B515" s="14">
        <v>44739</v>
      </c>
      <c r="C515" s="15" t="s">
        <v>55</v>
      </c>
      <c r="D515" s="15" t="s">
        <v>60</v>
      </c>
    </row>
    <row r="516" spans="1:4" x14ac:dyDescent="0.25">
      <c r="A516" s="13">
        <v>641</v>
      </c>
      <c r="B516" s="12">
        <v>45373</v>
      </c>
      <c r="C516" s="13" t="s">
        <v>60</v>
      </c>
      <c r="D516" s="13" t="s">
        <v>64</v>
      </c>
    </row>
    <row r="517" spans="1:4" x14ac:dyDescent="0.25">
      <c r="A517" s="15">
        <v>641</v>
      </c>
      <c r="B517" s="14">
        <v>45973</v>
      </c>
      <c r="C517" s="15" t="s">
        <v>64</v>
      </c>
      <c r="D517" s="15" t="s">
        <v>75</v>
      </c>
    </row>
    <row r="518" spans="1:4" x14ac:dyDescent="0.25">
      <c r="A518" s="13">
        <v>646</v>
      </c>
      <c r="B518" s="12">
        <v>45518</v>
      </c>
      <c r="C518" s="13" t="s">
        <v>55</v>
      </c>
      <c r="D518" s="13" t="s">
        <v>60</v>
      </c>
    </row>
    <row r="519" spans="1:4" x14ac:dyDescent="0.25">
      <c r="A519" s="15">
        <v>646</v>
      </c>
      <c r="B519" s="14">
        <v>45978</v>
      </c>
      <c r="C519" s="15" t="s">
        <v>60</v>
      </c>
      <c r="D519" s="15" t="s">
        <v>64</v>
      </c>
    </row>
    <row r="520" spans="1:4" x14ac:dyDescent="0.25">
      <c r="A520" s="13">
        <v>651</v>
      </c>
      <c r="B520" s="12">
        <v>43991</v>
      </c>
      <c r="C520" s="13" t="s">
        <v>60</v>
      </c>
      <c r="D520" s="13" t="s">
        <v>64</v>
      </c>
    </row>
    <row r="521" spans="1:4" x14ac:dyDescent="0.25">
      <c r="A521" s="15">
        <v>651</v>
      </c>
      <c r="B521" s="14">
        <v>44919</v>
      </c>
      <c r="C521" s="15" t="s">
        <v>64</v>
      </c>
      <c r="D521" s="15" t="s">
        <v>75</v>
      </c>
    </row>
    <row r="522" spans="1:4" x14ac:dyDescent="0.25">
      <c r="A522" s="13">
        <v>652</v>
      </c>
      <c r="B522" s="12">
        <v>45648</v>
      </c>
      <c r="C522" s="13" t="s">
        <v>60</v>
      </c>
      <c r="D522" s="13" t="s">
        <v>64</v>
      </c>
    </row>
    <row r="523" spans="1:4" x14ac:dyDescent="0.25">
      <c r="A523" s="15">
        <v>654</v>
      </c>
      <c r="B523" s="14">
        <v>45465</v>
      </c>
      <c r="C523" s="15" t="s">
        <v>64</v>
      </c>
      <c r="D523" s="15" t="s">
        <v>75</v>
      </c>
    </row>
    <row r="524" spans="1:4" x14ac:dyDescent="0.25">
      <c r="A524" s="13">
        <v>655</v>
      </c>
      <c r="B524" s="12">
        <v>44901</v>
      </c>
      <c r="C524" s="13" t="s">
        <v>55</v>
      </c>
      <c r="D524" s="13" t="s">
        <v>60</v>
      </c>
    </row>
    <row r="525" spans="1:4" x14ac:dyDescent="0.25">
      <c r="A525" s="15">
        <v>658</v>
      </c>
      <c r="B525" s="14">
        <v>42019</v>
      </c>
      <c r="C525" s="15" t="s">
        <v>55</v>
      </c>
      <c r="D525" s="15" t="s">
        <v>60</v>
      </c>
    </row>
    <row r="526" spans="1:4" x14ac:dyDescent="0.25">
      <c r="A526" s="13">
        <v>658</v>
      </c>
      <c r="B526" s="12">
        <v>43428</v>
      </c>
      <c r="C526" s="13" t="s">
        <v>60</v>
      </c>
      <c r="D526" s="13" t="s">
        <v>64</v>
      </c>
    </row>
    <row r="527" spans="1:4" x14ac:dyDescent="0.25">
      <c r="A527" s="15">
        <v>658</v>
      </c>
      <c r="B527" s="14">
        <v>43845</v>
      </c>
      <c r="C527" s="15" t="s">
        <v>64</v>
      </c>
      <c r="D527" s="15" t="s">
        <v>75</v>
      </c>
    </row>
    <row r="528" spans="1:4" x14ac:dyDescent="0.25">
      <c r="A528" s="13">
        <v>658</v>
      </c>
      <c r="B528" s="12">
        <v>45172</v>
      </c>
      <c r="C528" s="13" t="s">
        <v>75</v>
      </c>
      <c r="D528" s="13" t="s">
        <v>71</v>
      </c>
    </row>
    <row r="529" spans="1:4" x14ac:dyDescent="0.25">
      <c r="A529" s="15">
        <v>659</v>
      </c>
      <c r="B529" s="14">
        <v>44490</v>
      </c>
      <c r="C529" s="15" t="s">
        <v>66</v>
      </c>
      <c r="D529" s="15" t="s">
        <v>55</v>
      </c>
    </row>
    <row r="530" spans="1:4" x14ac:dyDescent="0.25">
      <c r="A530" s="13">
        <v>659</v>
      </c>
      <c r="B530" s="12">
        <v>45051</v>
      </c>
      <c r="C530" s="13" t="s">
        <v>55</v>
      </c>
      <c r="D530" s="13" t="s">
        <v>60</v>
      </c>
    </row>
    <row r="531" spans="1:4" x14ac:dyDescent="0.25">
      <c r="A531" s="15">
        <v>660</v>
      </c>
      <c r="B531" s="14">
        <v>45796</v>
      </c>
      <c r="C531" s="15" t="s">
        <v>75</v>
      </c>
      <c r="D531" s="15" t="s">
        <v>71</v>
      </c>
    </row>
    <row r="532" spans="1:4" x14ac:dyDescent="0.25">
      <c r="A532" s="13">
        <v>663</v>
      </c>
      <c r="B532" s="12">
        <v>44489</v>
      </c>
      <c r="C532" s="13" t="s">
        <v>60</v>
      </c>
      <c r="D532" s="13" t="s">
        <v>64</v>
      </c>
    </row>
    <row r="533" spans="1:4" x14ac:dyDescent="0.25">
      <c r="A533" s="15">
        <v>663</v>
      </c>
      <c r="B533" s="14">
        <v>45383</v>
      </c>
      <c r="C533" s="15" t="s">
        <v>64</v>
      </c>
      <c r="D533" s="15" t="s">
        <v>75</v>
      </c>
    </row>
    <row r="534" spans="1:4" x14ac:dyDescent="0.25">
      <c r="A534" s="13">
        <v>665</v>
      </c>
      <c r="B534" s="12">
        <v>45089</v>
      </c>
      <c r="C534" s="13" t="s">
        <v>64</v>
      </c>
      <c r="D534" s="13" t="s">
        <v>75</v>
      </c>
    </row>
    <row r="535" spans="1:4" x14ac:dyDescent="0.25">
      <c r="A535" s="15">
        <v>665</v>
      </c>
      <c r="B535" s="14">
        <v>45298</v>
      </c>
      <c r="C535" s="15" t="s">
        <v>75</v>
      </c>
      <c r="D535" s="15" t="s">
        <v>71</v>
      </c>
    </row>
    <row r="536" spans="1:4" x14ac:dyDescent="0.25">
      <c r="A536" s="13">
        <v>665</v>
      </c>
      <c r="B536" s="12">
        <v>45700</v>
      </c>
      <c r="C536" s="13" t="s">
        <v>71</v>
      </c>
      <c r="D536" s="13" t="s">
        <v>3443</v>
      </c>
    </row>
    <row r="537" spans="1:4" x14ac:dyDescent="0.25">
      <c r="A537" s="15">
        <v>667</v>
      </c>
      <c r="B537" s="14">
        <v>45316</v>
      </c>
      <c r="C537" s="15" t="s">
        <v>66</v>
      </c>
      <c r="D537" s="15" t="s">
        <v>55</v>
      </c>
    </row>
    <row r="538" spans="1:4" x14ac:dyDescent="0.25">
      <c r="A538" s="13">
        <v>670</v>
      </c>
      <c r="B538" s="12">
        <v>43328</v>
      </c>
      <c r="C538" s="13" t="s">
        <v>55</v>
      </c>
      <c r="D538" s="13" t="s">
        <v>60</v>
      </c>
    </row>
    <row r="539" spans="1:4" x14ac:dyDescent="0.25">
      <c r="A539" s="15">
        <v>670</v>
      </c>
      <c r="B539" s="14">
        <v>43852</v>
      </c>
      <c r="C539" s="15" t="s">
        <v>60</v>
      </c>
      <c r="D539" s="15" t="s">
        <v>64</v>
      </c>
    </row>
    <row r="540" spans="1:4" x14ac:dyDescent="0.25">
      <c r="A540" s="13">
        <v>670</v>
      </c>
      <c r="B540" s="12">
        <v>44623</v>
      </c>
      <c r="C540" s="13" t="s">
        <v>64</v>
      </c>
      <c r="D540" s="13" t="s">
        <v>75</v>
      </c>
    </row>
    <row r="541" spans="1:4" x14ac:dyDescent="0.25">
      <c r="A541" s="15">
        <v>670</v>
      </c>
      <c r="B541" s="14">
        <v>45833</v>
      </c>
      <c r="C541" s="15" t="s">
        <v>75</v>
      </c>
      <c r="D541" s="15" t="s">
        <v>71</v>
      </c>
    </row>
    <row r="542" spans="1:4" x14ac:dyDescent="0.25">
      <c r="A542" s="13">
        <v>672</v>
      </c>
      <c r="B542" s="12">
        <v>43946</v>
      </c>
      <c r="C542" s="13" t="s">
        <v>55</v>
      </c>
      <c r="D542" s="13" t="s">
        <v>60</v>
      </c>
    </row>
    <row r="543" spans="1:4" x14ac:dyDescent="0.25">
      <c r="A543" s="15">
        <v>672</v>
      </c>
      <c r="B543" s="14">
        <v>44732</v>
      </c>
      <c r="C543" s="15" t="s">
        <v>60</v>
      </c>
      <c r="D543" s="15" t="s">
        <v>64</v>
      </c>
    </row>
    <row r="544" spans="1:4" x14ac:dyDescent="0.25">
      <c r="A544" s="13">
        <v>672</v>
      </c>
      <c r="B544" s="12">
        <v>45391</v>
      </c>
      <c r="C544" s="13" t="s">
        <v>64</v>
      </c>
      <c r="D544" s="13" t="s">
        <v>75</v>
      </c>
    </row>
    <row r="545" spans="1:4" x14ac:dyDescent="0.25">
      <c r="A545" s="15">
        <v>673</v>
      </c>
      <c r="B545" s="14">
        <v>45020</v>
      </c>
      <c r="C545" s="15" t="s">
        <v>66</v>
      </c>
      <c r="D545" s="15" t="s">
        <v>55</v>
      </c>
    </row>
    <row r="546" spans="1:4" x14ac:dyDescent="0.25">
      <c r="A546" s="13">
        <v>673</v>
      </c>
      <c r="B546" s="12">
        <v>45628</v>
      </c>
      <c r="C546" s="13" t="s">
        <v>55</v>
      </c>
      <c r="D546" s="13" t="s">
        <v>60</v>
      </c>
    </row>
    <row r="547" spans="1:4" x14ac:dyDescent="0.25">
      <c r="A547" s="15">
        <v>674</v>
      </c>
      <c r="B547" s="14">
        <v>45874</v>
      </c>
      <c r="C547" s="15" t="s">
        <v>75</v>
      </c>
      <c r="D547" s="15" t="s">
        <v>71</v>
      </c>
    </row>
    <row r="548" spans="1:4" x14ac:dyDescent="0.25">
      <c r="A548" s="13">
        <v>677</v>
      </c>
      <c r="B548" s="12">
        <v>42546</v>
      </c>
      <c r="C548" s="13" t="s">
        <v>55</v>
      </c>
      <c r="D548" s="13" t="s">
        <v>60</v>
      </c>
    </row>
    <row r="549" spans="1:4" x14ac:dyDescent="0.25">
      <c r="A549" s="15">
        <v>679</v>
      </c>
      <c r="B549" s="14">
        <v>45349</v>
      </c>
      <c r="C549" s="15" t="s">
        <v>66</v>
      </c>
      <c r="D549" s="15" t="s">
        <v>55</v>
      </c>
    </row>
    <row r="550" spans="1:4" x14ac:dyDescent="0.25">
      <c r="A550" s="13">
        <v>682</v>
      </c>
      <c r="B550" s="12">
        <v>45743</v>
      </c>
      <c r="C550" s="13" t="s">
        <v>64</v>
      </c>
      <c r="D550" s="13" t="s">
        <v>75</v>
      </c>
    </row>
    <row r="551" spans="1:4" x14ac:dyDescent="0.25">
      <c r="A551" s="15">
        <v>686</v>
      </c>
      <c r="B551" s="14">
        <v>44474</v>
      </c>
      <c r="C551" s="15" t="s">
        <v>60</v>
      </c>
      <c r="D551" s="15" t="s">
        <v>64</v>
      </c>
    </row>
    <row r="552" spans="1:4" x14ac:dyDescent="0.25">
      <c r="A552" s="13">
        <v>687</v>
      </c>
      <c r="B552" s="12">
        <v>45296</v>
      </c>
      <c r="C552" s="13" t="s">
        <v>66</v>
      </c>
      <c r="D552" s="13" t="s">
        <v>55</v>
      </c>
    </row>
    <row r="553" spans="1:4" x14ac:dyDescent="0.25">
      <c r="A553" s="15">
        <v>689</v>
      </c>
      <c r="B553" s="14">
        <v>42425</v>
      </c>
      <c r="C553" s="15" t="s">
        <v>60</v>
      </c>
      <c r="D553" s="15" t="s">
        <v>64</v>
      </c>
    </row>
    <row r="554" spans="1:4" x14ac:dyDescent="0.25">
      <c r="A554" s="13">
        <v>689</v>
      </c>
      <c r="B554" s="12">
        <v>44639</v>
      </c>
      <c r="C554" s="13" t="s">
        <v>64</v>
      </c>
      <c r="D554" s="13" t="s">
        <v>75</v>
      </c>
    </row>
    <row r="555" spans="1:4" x14ac:dyDescent="0.25">
      <c r="A555" s="15">
        <v>693</v>
      </c>
      <c r="B555" s="14">
        <v>45885</v>
      </c>
      <c r="C555" s="15" t="s">
        <v>55</v>
      </c>
      <c r="D555" s="15" t="s">
        <v>60</v>
      </c>
    </row>
    <row r="556" spans="1:4" x14ac:dyDescent="0.25">
      <c r="A556" s="13">
        <v>696</v>
      </c>
      <c r="B556" s="12">
        <v>45414</v>
      </c>
      <c r="C556" s="13" t="s">
        <v>66</v>
      </c>
      <c r="D556" s="13" t="s">
        <v>55</v>
      </c>
    </row>
    <row r="557" spans="1:4" x14ac:dyDescent="0.25">
      <c r="A557" s="15">
        <v>697</v>
      </c>
      <c r="B557" s="14">
        <v>44579</v>
      </c>
      <c r="C557" s="15" t="s">
        <v>66</v>
      </c>
      <c r="D557" s="15" t="s">
        <v>55</v>
      </c>
    </row>
    <row r="558" spans="1:4" x14ac:dyDescent="0.25">
      <c r="A558" s="13">
        <v>697</v>
      </c>
      <c r="B558" s="12">
        <v>45738</v>
      </c>
      <c r="C558" s="13" t="s">
        <v>55</v>
      </c>
      <c r="D558" s="13" t="s">
        <v>60</v>
      </c>
    </row>
    <row r="559" spans="1:4" x14ac:dyDescent="0.25">
      <c r="A559" s="15">
        <v>699</v>
      </c>
      <c r="B559" s="14">
        <v>44495</v>
      </c>
      <c r="C559" s="15" t="s">
        <v>64</v>
      </c>
      <c r="D559" s="15" t="s">
        <v>75</v>
      </c>
    </row>
    <row r="560" spans="1:4" x14ac:dyDescent="0.25">
      <c r="A560" s="13">
        <v>703</v>
      </c>
      <c r="B560" s="12">
        <v>43848</v>
      </c>
      <c r="C560" s="13" t="s">
        <v>66</v>
      </c>
      <c r="D560" s="13" t="s">
        <v>55</v>
      </c>
    </row>
    <row r="561" spans="1:4" x14ac:dyDescent="0.25">
      <c r="A561" s="15">
        <v>704</v>
      </c>
      <c r="B561" s="14">
        <v>43217</v>
      </c>
      <c r="C561" s="15" t="s">
        <v>66</v>
      </c>
      <c r="D561" s="15" t="s">
        <v>55</v>
      </c>
    </row>
    <row r="562" spans="1:4" x14ac:dyDescent="0.25">
      <c r="A562" s="13">
        <v>704</v>
      </c>
      <c r="B562" s="12">
        <v>44124</v>
      </c>
      <c r="C562" s="13" t="s">
        <v>55</v>
      </c>
      <c r="D562" s="13" t="s">
        <v>60</v>
      </c>
    </row>
    <row r="563" spans="1:4" x14ac:dyDescent="0.25">
      <c r="A563" s="15">
        <v>704</v>
      </c>
      <c r="B563" s="14">
        <v>44512</v>
      </c>
      <c r="C563" s="15" t="s">
        <v>60</v>
      </c>
      <c r="D563" s="15" t="s">
        <v>64</v>
      </c>
    </row>
    <row r="564" spans="1:4" x14ac:dyDescent="0.25">
      <c r="A564" s="13">
        <v>704</v>
      </c>
      <c r="B564" s="12">
        <v>45304</v>
      </c>
      <c r="C564" s="13" t="s">
        <v>64</v>
      </c>
      <c r="D564" s="13" t="s">
        <v>75</v>
      </c>
    </row>
    <row r="565" spans="1:4" x14ac:dyDescent="0.25">
      <c r="A565" s="15">
        <v>707</v>
      </c>
      <c r="B565" s="14">
        <v>44155</v>
      </c>
      <c r="C565" s="15" t="s">
        <v>66</v>
      </c>
      <c r="D565" s="15" t="s">
        <v>55</v>
      </c>
    </row>
    <row r="566" spans="1:4" x14ac:dyDescent="0.25">
      <c r="A566" s="13">
        <v>710</v>
      </c>
      <c r="B566" s="12">
        <v>42428</v>
      </c>
      <c r="C566" s="13" t="s">
        <v>64</v>
      </c>
      <c r="D566" s="13" t="s">
        <v>75</v>
      </c>
    </row>
    <row r="567" spans="1:4" x14ac:dyDescent="0.25">
      <c r="A567" s="15">
        <v>710</v>
      </c>
      <c r="B567" s="14">
        <v>44264</v>
      </c>
      <c r="C567" s="15" t="s">
        <v>75</v>
      </c>
      <c r="D567" s="15" t="s">
        <v>71</v>
      </c>
    </row>
    <row r="568" spans="1:4" x14ac:dyDescent="0.25">
      <c r="A568" s="13">
        <v>711</v>
      </c>
      <c r="B568" s="12">
        <v>45586</v>
      </c>
      <c r="C568" s="13" t="s">
        <v>55</v>
      </c>
      <c r="D568" s="13" t="s">
        <v>60</v>
      </c>
    </row>
    <row r="569" spans="1:4" x14ac:dyDescent="0.25">
      <c r="A569" s="15">
        <v>711</v>
      </c>
      <c r="B569" s="14">
        <v>45950</v>
      </c>
      <c r="C569" s="15" t="s">
        <v>60</v>
      </c>
      <c r="D569" s="15" t="s">
        <v>64</v>
      </c>
    </row>
    <row r="570" spans="1:4" x14ac:dyDescent="0.25">
      <c r="A570" s="13">
        <v>713</v>
      </c>
      <c r="B570" s="12">
        <v>42987</v>
      </c>
      <c r="C570" s="13" t="s">
        <v>66</v>
      </c>
      <c r="D570" s="13" t="s">
        <v>55</v>
      </c>
    </row>
    <row r="571" spans="1:4" x14ac:dyDescent="0.25">
      <c r="A571" s="15">
        <v>714</v>
      </c>
      <c r="B571" s="14">
        <v>45957</v>
      </c>
      <c r="C571" s="15" t="s">
        <v>66</v>
      </c>
      <c r="D571" s="15" t="s">
        <v>55</v>
      </c>
    </row>
    <row r="572" spans="1:4" x14ac:dyDescent="0.25">
      <c r="A572" s="13">
        <v>718</v>
      </c>
      <c r="B572" s="12">
        <v>45464</v>
      </c>
      <c r="C572" s="13" t="s">
        <v>60</v>
      </c>
      <c r="D572" s="13" t="s">
        <v>64</v>
      </c>
    </row>
    <row r="573" spans="1:4" x14ac:dyDescent="0.25">
      <c r="A573" s="15">
        <v>720</v>
      </c>
      <c r="B573" s="14">
        <v>45736</v>
      </c>
      <c r="C573" s="15" t="s">
        <v>75</v>
      </c>
      <c r="D573" s="15" t="s">
        <v>71</v>
      </c>
    </row>
    <row r="574" spans="1:4" x14ac:dyDescent="0.25">
      <c r="A574" s="13">
        <v>722</v>
      </c>
      <c r="B574" s="12">
        <v>44088</v>
      </c>
      <c r="C574" s="13" t="s">
        <v>55</v>
      </c>
      <c r="D574" s="13" t="s">
        <v>60</v>
      </c>
    </row>
    <row r="575" spans="1:4" x14ac:dyDescent="0.25">
      <c r="A575" s="15">
        <v>722</v>
      </c>
      <c r="B575" s="14">
        <v>45166</v>
      </c>
      <c r="C575" s="15" t="s">
        <v>60</v>
      </c>
      <c r="D575" s="15" t="s">
        <v>64</v>
      </c>
    </row>
    <row r="576" spans="1:4" x14ac:dyDescent="0.25">
      <c r="A576" s="13">
        <v>727</v>
      </c>
      <c r="B576" s="12">
        <v>42600</v>
      </c>
      <c r="C576" s="13" t="s">
        <v>60</v>
      </c>
      <c r="D576" s="13" t="s">
        <v>64</v>
      </c>
    </row>
    <row r="577" spans="1:4" x14ac:dyDescent="0.25">
      <c r="A577" s="15">
        <v>729</v>
      </c>
      <c r="B577" s="14">
        <v>45323</v>
      </c>
      <c r="C577" s="15" t="s">
        <v>60</v>
      </c>
      <c r="D577" s="15" t="s">
        <v>64</v>
      </c>
    </row>
    <row r="578" spans="1:4" x14ac:dyDescent="0.25">
      <c r="A578" s="13">
        <v>730</v>
      </c>
      <c r="B578" s="12">
        <v>44491</v>
      </c>
      <c r="C578" s="13" t="s">
        <v>66</v>
      </c>
      <c r="D578" s="13" t="s">
        <v>55</v>
      </c>
    </row>
    <row r="579" spans="1:4" x14ac:dyDescent="0.25">
      <c r="A579" s="15">
        <v>732</v>
      </c>
      <c r="B579" s="14">
        <v>43325</v>
      </c>
      <c r="C579" s="15" t="s">
        <v>55</v>
      </c>
      <c r="D579" s="15" t="s">
        <v>60</v>
      </c>
    </row>
    <row r="580" spans="1:4" x14ac:dyDescent="0.25">
      <c r="A580" s="13">
        <v>733</v>
      </c>
      <c r="B580" s="12">
        <v>42817</v>
      </c>
      <c r="C580" s="13" t="s">
        <v>66</v>
      </c>
      <c r="D580" s="13" t="s">
        <v>55</v>
      </c>
    </row>
    <row r="581" spans="1:4" x14ac:dyDescent="0.25">
      <c r="A581" s="15">
        <v>737</v>
      </c>
      <c r="B581" s="14">
        <v>45125</v>
      </c>
      <c r="C581" s="15" t="s">
        <v>66</v>
      </c>
      <c r="D581" s="15" t="s">
        <v>55</v>
      </c>
    </row>
    <row r="582" spans="1:4" x14ac:dyDescent="0.25">
      <c r="A582" s="13">
        <v>740</v>
      </c>
      <c r="B582" s="12">
        <v>45789</v>
      </c>
      <c r="C582" s="13" t="s">
        <v>55</v>
      </c>
      <c r="D582" s="13" t="s">
        <v>60</v>
      </c>
    </row>
    <row r="583" spans="1:4" x14ac:dyDescent="0.25">
      <c r="A583" s="15">
        <v>743</v>
      </c>
      <c r="B583" s="14">
        <v>45606</v>
      </c>
      <c r="C583" s="15" t="s">
        <v>60</v>
      </c>
      <c r="D583" s="15" t="s">
        <v>64</v>
      </c>
    </row>
    <row r="584" spans="1:4" x14ac:dyDescent="0.25">
      <c r="A584" s="13">
        <v>743</v>
      </c>
      <c r="B584" s="12">
        <v>45786</v>
      </c>
      <c r="C584" s="13" t="s">
        <v>64</v>
      </c>
      <c r="D584" s="13" t="s">
        <v>75</v>
      </c>
    </row>
    <row r="585" spans="1:4" x14ac:dyDescent="0.25">
      <c r="A585" s="15">
        <v>748</v>
      </c>
      <c r="B585" s="14">
        <v>45575</v>
      </c>
      <c r="C585" s="15" t="s">
        <v>55</v>
      </c>
      <c r="D585" s="15" t="s">
        <v>60</v>
      </c>
    </row>
    <row r="586" spans="1:4" x14ac:dyDescent="0.25">
      <c r="A586" s="13">
        <v>749</v>
      </c>
      <c r="B586" s="12">
        <v>45970</v>
      </c>
      <c r="C586" s="13" t="s">
        <v>55</v>
      </c>
      <c r="D586" s="13" t="s">
        <v>60</v>
      </c>
    </row>
    <row r="587" spans="1:4" x14ac:dyDescent="0.25">
      <c r="A587" s="15">
        <v>751</v>
      </c>
      <c r="B587" s="14">
        <v>42425</v>
      </c>
      <c r="C587" s="15" t="s">
        <v>55</v>
      </c>
      <c r="D587" s="15" t="s">
        <v>60</v>
      </c>
    </row>
    <row r="588" spans="1:4" x14ac:dyDescent="0.25">
      <c r="A588" s="13">
        <v>751</v>
      </c>
      <c r="B588" s="12">
        <v>43662</v>
      </c>
      <c r="C588" s="13" t="s">
        <v>60</v>
      </c>
      <c r="D588" s="13" t="s">
        <v>64</v>
      </c>
    </row>
    <row r="589" spans="1:4" x14ac:dyDescent="0.25">
      <c r="A589" s="15">
        <v>751</v>
      </c>
      <c r="B589" s="14">
        <v>44401</v>
      </c>
      <c r="C589" s="15" t="s">
        <v>64</v>
      </c>
      <c r="D589" s="15" t="s">
        <v>75</v>
      </c>
    </row>
    <row r="590" spans="1:4" x14ac:dyDescent="0.25">
      <c r="A590" s="13">
        <v>751</v>
      </c>
      <c r="B590" s="12">
        <v>45318</v>
      </c>
      <c r="C590" s="13" t="s">
        <v>75</v>
      </c>
      <c r="D590" s="13" t="s">
        <v>71</v>
      </c>
    </row>
    <row r="591" spans="1:4" x14ac:dyDescent="0.25">
      <c r="A591" s="15">
        <v>753</v>
      </c>
      <c r="B591" s="14">
        <v>45460</v>
      </c>
      <c r="C591" s="15" t="s">
        <v>55</v>
      </c>
      <c r="D591" s="15" t="s">
        <v>60</v>
      </c>
    </row>
    <row r="592" spans="1:4" x14ac:dyDescent="0.25">
      <c r="A592" s="13">
        <v>755</v>
      </c>
      <c r="B592" s="12">
        <v>44101</v>
      </c>
      <c r="C592" s="13" t="s">
        <v>60</v>
      </c>
      <c r="D592" s="13" t="s">
        <v>64</v>
      </c>
    </row>
    <row r="593" spans="1:4" x14ac:dyDescent="0.25">
      <c r="A593" s="15">
        <v>755</v>
      </c>
      <c r="B593" s="14">
        <v>45817</v>
      </c>
      <c r="C593" s="15" t="s">
        <v>64</v>
      </c>
      <c r="D593" s="15" t="s">
        <v>75</v>
      </c>
    </row>
    <row r="594" spans="1:4" x14ac:dyDescent="0.25">
      <c r="A594" s="13">
        <v>757</v>
      </c>
      <c r="B594" s="12">
        <v>45798</v>
      </c>
      <c r="C594" s="13" t="s">
        <v>55</v>
      </c>
      <c r="D594" s="13" t="s">
        <v>60</v>
      </c>
    </row>
    <row r="595" spans="1:4" x14ac:dyDescent="0.25">
      <c r="A595" s="15">
        <v>758</v>
      </c>
      <c r="B595" s="14">
        <v>42660</v>
      </c>
      <c r="C595" s="15" t="s">
        <v>66</v>
      </c>
      <c r="D595" s="15" t="s">
        <v>55</v>
      </c>
    </row>
    <row r="596" spans="1:4" x14ac:dyDescent="0.25">
      <c r="A596" s="13">
        <v>758</v>
      </c>
      <c r="B596" s="12">
        <v>42918</v>
      </c>
      <c r="C596" s="13" t="s">
        <v>55</v>
      </c>
      <c r="D596" s="13" t="s">
        <v>60</v>
      </c>
    </row>
    <row r="597" spans="1:4" x14ac:dyDescent="0.25">
      <c r="A597" s="15">
        <v>758</v>
      </c>
      <c r="B597" s="14">
        <v>43910</v>
      </c>
      <c r="C597" s="15" t="s">
        <v>60</v>
      </c>
      <c r="D597" s="15" t="s">
        <v>64</v>
      </c>
    </row>
    <row r="598" spans="1:4" x14ac:dyDescent="0.25">
      <c r="A598" s="13">
        <v>758</v>
      </c>
      <c r="B598" s="12">
        <v>44908</v>
      </c>
      <c r="C598" s="13" t="s">
        <v>64</v>
      </c>
      <c r="D598" s="13" t="s">
        <v>75</v>
      </c>
    </row>
    <row r="599" spans="1:4" x14ac:dyDescent="0.25">
      <c r="A599" s="15">
        <v>762</v>
      </c>
      <c r="B599" s="14">
        <v>43243</v>
      </c>
      <c r="C599" s="15" t="s">
        <v>64</v>
      </c>
      <c r="D599" s="15" t="s">
        <v>75</v>
      </c>
    </row>
    <row r="600" spans="1:4" x14ac:dyDescent="0.25">
      <c r="A600" s="13">
        <v>765</v>
      </c>
      <c r="B600" s="12">
        <v>45220</v>
      </c>
      <c r="C600" s="13" t="s">
        <v>60</v>
      </c>
      <c r="D600" s="13" t="s">
        <v>64</v>
      </c>
    </row>
    <row r="601" spans="1:4" x14ac:dyDescent="0.25">
      <c r="A601" s="15">
        <v>765</v>
      </c>
      <c r="B601" s="14">
        <v>45635</v>
      </c>
      <c r="C601" s="15" t="s">
        <v>64</v>
      </c>
      <c r="D601" s="15" t="s">
        <v>75</v>
      </c>
    </row>
    <row r="602" spans="1:4" x14ac:dyDescent="0.25">
      <c r="A602" s="13">
        <v>767</v>
      </c>
      <c r="B602" s="12">
        <v>43736</v>
      </c>
      <c r="C602" s="13" t="s">
        <v>66</v>
      </c>
      <c r="D602" s="13" t="s">
        <v>55</v>
      </c>
    </row>
    <row r="603" spans="1:4" x14ac:dyDescent="0.25">
      <c r="A603" s="15">
        <v>767</v>
      </c>
      <c r="B603" s="14">
        <v>44257</v>
      </c>
      <c r="C603" s="15" t="s">
        <v>55</v>
      </c>
      <c r="D603" s="15" t="s">
        <v>60</v>
      </c>
    </row>
    <row r="604" spans="1:4" x14ac:dyDescent="0.25">
      <c r="A604" s="13">
        <v>767</v>
      </c>
      <c r="B604" s="12">
        <v>44671</v>
      </c>
      <c r="C604" s="13" t="s">
        <v>60</v>
      </c>
      <c r="D604" s="13" t="s">
        <v>64</v>
      </c>
    </row>
    <row r="605" spans="1:4" x14ac:dyDescent="0.25">
      <c r="A605" s="15">
        <v>767</v>
      </c>
      <c r="B605" s="14">
        <v>45470</v>
      </c>
      <c r="C605" s="15" t="s">
        <v>64</v>
      </c>
      <c r="D605" s="15" t="s">
        <v>75</v>
      </c>
    </row>
    <row r="606" spans="1:4" x14ac:dyDescent="0.25">
      <c r="A606" s="13">
        <v>768</v>
      </c>
      <c r="B606" s="12">
        <v>42528</v>
      </c>
      <c r="C606" s="13" t="s">
        <v>60</v>
      </c>
      <c r="D606" s="13" t="s">
        <v>64</v>
      </c>
    </row>
    <row r="607" spans="1:4" x14ac:dyDescent="0.25">
      <c r="A607" s="15">
        <v>770</v>
      </c>
      <c r="B607" s="14">
        <v>45604</v>
      </c>
      <c r="C607" s="15" t="s">
        <v>66</v>
      </c>
      <c r="D607" s="15" t="s">
        <v>55</v>
      </c>
    </row>
    <row r="608" spans="1:4" x14ac:dyDescent="0.25">
      <c r="A608" s="13">
        <v>772</v>
      </c>
      <c r="B608" s="12">
        <v>45783</v>
      </c>
      <c r="C608" s="13" t="s">
        <v>50</v>
      </c>
      <c r="D608" s="13" t="s">
        <v>66</v>
      </c>
    </row>
    <row r="609" spans="1:4" x14ac:dyDescent="0.25">
      <c r="A609" s="15">
        <v>773</v>
      </c>
      <c r="B609" s="14">
        <v>42683</v>
      </c>
      <c r="C609" s="15" t="s">
        <v>66</v>
      </c>
      <c r="D609" s="15" t="s">
        <v>55</v>
      </c>
    </row>
    <row r="610" spans="1:4" x14ac:dyDescent="0.25">
      <c r="A610" s="13">
        <v>773</v>
      </c>
      <c r="B610" s="12">
        <v>43003</v>
      </c>
      <c r="C610" s="13" t="s">
        <v>55</v>
      </c>
      <c r="D610" s="13" t="s">
        <v>60</v>
      </c>
    </row>
    <row r="611" spans="1:4" x14ac:dyDescent="0.25">
      <c r="A611" s="15">
        <v>773</v>
      </c>
      <c r="B611" s="14">
        <v>44536</v>
      </c>
      <c r="C611" s="15" t="s">
        <v>60</v>
      </c>
      <c r="D611" s="15" t="s">
        <v>64</v>
      </c>
    </row>
    <row r="612" spans="1:4" x14ac:dyDescent="0.25">
      <c r="A612" s="13">
        <v>774</v>
      </c>
      <c r="B612" s="12">
        <v>42760</v>
      </c>
      <c r="C612" s="13" t="s">
        <v>60</v>
      </c>
      <c r="D612" s="13" t="s">
        <v>64</v>
      </c>
    </row>
    <row r="613" spans="1:4" x14ac:dyDescent="0.25">
      <c r="A613" s="15">
        <v>774</v>
      </c>
      <c r="B613" s="14">
        <v>43284</v>
      </c>
      <c r="C613" s="15" t="s">
        <v>64</v>
      </c>
      <c r="D613" s="15" t="s">
        <v>75</v>
      </c>
    </row>
    <row r="614" spans="1:4" x14ac:dyDescent="0.25">
      <c r="A614" s="13">
        <v>774</v>
      </c>
      <c r="B614" s="12">
        <v>44344</v>
      </c>
      <c r="C614" s="13" t="s">
        <v>75</v>
      </c>
      <c r="D614" s="13" t="s">
        <v>71</v>
      </c>
    </row>
    <row r="615" spans="1:4" x14ac:dyDescent="0.25">
      <c r="A615" s="15">
        <v>775</v>
      </c>
      <c r="B615" s="14">
        <v>43996</v>
      </c>
      <c r="C615" s="15" t="s">
        <v>66</v>
      </c>
      <c r="D615" s="15" t="s">
        <v>55</v>
      </c>
    </row>
    <row r="616" spans="1:4" x14ac:dyDescent="0.25">
      <c r="A616" s="13">
        <v>775</v>
      </c>
      <c r="B616" s="12">
        <v>45613</v>
      </c>
      <c r="C616" s="13" t="s">
        <v>55</v>
      </c>
      <c r="D616" s="13" t="s">
        <v>60</v>
      </c>
    </row>
    <row r="617" spans="1:4" x14ac:dyDescent="0.25">
      <c r="A617" s="15">
        <v>775</v>
      </c>
      <c r="B617" s="14">
        <v>45775</v>
      </c>
      <c r="C617" s="15" t="s">
        <v>60</v>
      </c>
      <c r="D617" s="15" t="s">
        <v>64</v>
      </c>
    </row>
    <row r="618" spans="1:4" x14ac:dyDescent="0.25">
      <c r="A618" s="13">
        <v>776</v>
      </c>
      <c r="B618" s="12">
        <v>42164</v>
      </c>
      <c r="C618" s="13" t="s">
        <v>55</v>
      </c>
      <c r="D618" s="13" t="s">
        <v>60</v>
      </c>
    </row>
    <row r="619" spans="1:4" x14ac:dyDescent="0.25">
      <c r="A619" s="15">
        <v>776</v>
      </c>
      <c r="B619" s="14">
        <v>45662</v>
      </c>
      <c r="C619" s="15" t="s">
        <v>60</v>
      </c>
      <c r="D619" s="15" t="s">
        <v>64</v>
      </c>
    </row>
    <row r="620" spans="1:4" x14ac:dyDescent="0.25">
      <c r="A620" s="13">
        <v>777</v>
      </c>
      <c r="B620" s="12">
        <v>45695</v>
      </c>
      <c r="C620" s="13" t="s">
        <v>60</v>
      </c>
      <c r="D620" s="13" t="s">
        <v>64</v>
      </c>
    </row>
    <row r="621" spans="1:4" x14ac:dyDescent="0.25">
      <c r="A621" s="15">
        <v>778</v>
      </c>
      <c r="B621" s="14">
        <v>43794</v>
      </c>
      <c r="C621" s="15" t="s">
        <v>71</v>
      </c>
      <c r="D621" s="15" t="s">
        <v>3443</v>
      </c>
    </row>
    <row r="622" spans="1:4" x14ac:dyDescent="0.25">
      <c r="A622" s="13">
        <v>781</v>
      </c>
      <c r="B622" s="12">
        <v>44119</v>
      </c>
      <c r="C622" s="13" t="s">
        <v>66</v>
      </c>
      <c r="D622" s="13" t="s">
        <v>55</v>
      </c>
    </row>
    <row r="623" spans="1:4" x14ac:dyDescent="0.25">
      <c r="A623" s="15">
        <v>781</v>
      </c>
      <c r="B623" s="14">
        <v>45097</v>
      </c>
      <c r="C623" s="15" t="s">
        <v>55</v>
      </c>
      <c r="D623" s="15" t="s">
        <v>60</v>
      </c>
    </row>
    <row r="624" spans="1:4" x14ac:dyDescent="0.25">
      <c r="A624" s="13">
        <v>781</v>
      </c>
      <c r="B624" s="12">
        <v>45819</v>
      </c>
      <c r="C624" s="13" t="s">
        <v>60</v>
      </c>
      <c r="D624" s="13" t="s">
        <v>64</v>
      </c>
    </row>
    <row r="625" spans="1:4" x14ac:dyDescent="0.25">
      <c r="A625" s="15">
        <v>782</v>
      </c>
      <c r="B625" s="14">
        <v>43229</v>
      </c>
      <c r="C625" s="15" t="s">
        <v>55</v>
      </c>
      <c r="D625" s="15" t="s">
        <v>60</v>
      </c>
    </row>
    <row r="626" spans="1:4" x14ac:dyDescent="0.25">
      <c r="A626" s="13">
        <v>782</v>
      </c>
      <c r="B626" s="12">
        <v>44801</v>
      </c>
      <c r="C626" s="13" t="s">
        <v>60</v>
      </c>
      <c r="D626" s="13" t="s">
        <v>64</v>
      </c>
    </row>
    <row r="627" spans="1:4" x14ac:dyDescent="0.25">
      <c r="A627" s="15">
        <v>783</v>
      </c>
      <c r="B627" s="14">
        <v>45706</v>
      </c>
      <c r="C627" s="15" t="s">
        <v>66</v>
      </c>
      <c r="D627" s="15" t="s">
        <v>55</v>
      </c>
    </row>
    <row r="628" spans="1:4" x14ac:dyDescent="0.25">
      <c r="A628" s="13">
        <v>787</v>
      </c>
      <c r="B628" s="12">
        <v>43816</v>
      </c>
      <c r="C628" s="13" t="s">
        <v>60</v>
      </c>
      <c r="D628" s="13" t="s">
        <v>64</v>
      </c>
    </row>
    <row r="629" spans="1:4" x14ac:dyDescent="0.25">
      <c r="A629" s="15">
        <v>788</v>
      </c>
      <c r="B629" s="14">
        <v>45911</v>
      </c>
      <c r="C629" s="15" t="s">
        <v>75</v>
      </c>
      <c r="D629" s="15" t="s">
        <v>71</v>
      </c>
    </row>
    <row r="630" spans="1:4" x14ac:dyDescent="0.25">
      <c r="A630" s="13">
        <v>789</v>
      </c>
      <c r="B630" s="12">
        <v>45224</v>
      </c>
      <c r="C630" s="13" t="s">
        <v>60</v>
      </c>
      <c r="D630" s="13" t="s">
        <v>64</v>
      </c>
    </row>
    <row r="631" spans="1:4" x14ac:dyDescent="0.25">
      <c r="A631" s="15">
        <v>793</v>
      </c>
      <c r="B631" s="14">
        <v>43045</v>
      </c>
      <c r="C631" s="15" t="s">
        <v>55</v>
      </c>
      <c r="D631" s="15" t="s">
        <v>60</v>
      </c>
    </row>
    <row r="632" spans="1:4" x14ac:dyDescent="0.25">
      <c r="A632" s="13">
        <v>794</v>
      </c>
      <c r="B632" s="12">
        <v>45700</v>
      </c>
      <c r="C632" s="13" t="s">
        <v>55</v>
      </c>
      <c r="D632" s="13" t="s">
        <v>60</v>
      </c>
    </row>
    <row r="633" spans="1:4" x14ac:dyDescent="0.25">
      <c r="A633" s="15">
        <v>795</v>
      </c>
      <c r="B633" s="14">
        <v>45822</v>
      </c>
      <c r="C633" s="15" t="s">
        <v>66</v>
      </c>
      <c r="D633" s="15" t="s">
        <v>55</v>
      </c>
    </row>
    <row r="634" spans="1:4" x14ac:dyDescent="0.25">
      <c r="A634" s="13">
        <v>797</v>
      </c>
      <c r="B634" s="12">
        <v>45897</v>
      </c>
      <c r="C634" s="13" t="s">
        <v>55</v>
      </c>
      <c r="D634" s="13" t="s">
        <v>60</v>
      </c>
    </row>
    <row r="635" spans="1:4" x14ac:dyDescent="0.25">
      <c r="A635" s="15">
        <v>798</v>
      </c>
      <c r="B635" s="14">
        <v>42879</v>
      </c>
      <c r="C635" s="15" t="s">
        <v>55</v>
      </c>
      <c r="D635" s="15" t="s">
        <v>60</v>
      </c>
    </row>
    <row r="636" spans="1:4" x14ac:dyDescent="0.25">
      <c r="A636" s="13">
        <v>798</v>
      </c>
      <c r="B636" s="12">
        <v>43791</v>
      </c>
      <c r="C636" s="13" t="s">
        <v>60</v>
      </c>
      <c r="D636" s="13" t="s">
        <v>64</v>
      </c>
    </row>
    <row r="637" spans="1:4" x14ac:dyDescent="0.25">
      <c r="A637" s="15">
        <v>798</v>
      </c>
      <c r="B637" s="14">
        <v>44762</v>
      </c>
      <c r="C637" s="15" t="s">
        <v>64</v>
      </c>
      <c r="D637" s="15" t="s">
        <v>75</v>
      </c>
    </row>
    <row r="638" spans="1:4" x14ac:dyDescent="0.25">
      <c r="A638" s="13">
        <v>798</v>
      </c>
      <c r="B638" s="12">
        <v>46009</v>
      </c>
      <c r="C638" s="13" t="s">
        <v>75</v>
      </c>
      <c r="D638" s="13" t="s">
        <v>71</v>
      </c>
    </row>
    <row r="639" spans="1:4" x14ac:dyDescent="0.25">
      <c r="A639" s="15">
        <v>802</v>
      </c>
      <c r="B639" s="14">
        <v>45157</v>
      </c>
      <c r="C639" s="15" t="s">
        <v>55</v>
      </c>
      <c r="D639" s="15" t="s">
        <v>60</v>
      </c>
    </row>
    <row r="640" spans="1:4" x14ac:dyDescent="0.25">
      <c r="A640" s="13">
        <v>803</v>
      </c>
      <c r="B640" s="12">
        <v>43152</v>
      </c>
      <c r="C640" s="13" t="s">
        <v>55</v>
      </c>
      <c r="D640" s="13" t="s">
        <v>60</v>
      </c>
    </row>
    <row r="641" spans="1:4" x14ac:dyDescent="0.25">
      <c r="A641" s="15">
        <v>803</v>
      </c>
      <c r="B641" s="14">
        <v>43602</v>
      </c>
      <c r="C641" s="15" t="s">
        <v>60</v>
      </c>
      <c r="D641" s="15" t="s">
        <v>64</v>
      </c>
    </row>
    <row r="642" spans="1:4" x14ac:dyDescent="0.25">
      <c r="A642" s="13">
        <v>803</v>
      </c>
      <c r="B642" s="12">
        <v>44519</v>
      </c>
      <c r="C642" s="13" t="s">
        <v>64</v>
      </c>
      <c r="D642" s="13" t="s">
        <v>75</v>
      </c>
    </row>
    <row r="643" spans="1:4" x14ac:dyDescent="0.25">
      <c r="A643" s="15">
        <v>804</v>
      </c>
      <c r="B643" s="14">
        <v>45266</v>
      </c>
      <c r="C643" s="15" t="s">
        <v>55</v>
      </c>
      <c r="D643" s="15" t="s">
        <v>60</v>
      </c>
    </row>
    <row r="644" spans="1:4" x14ac:dyDescent="0.25">
      <c r="A644" s="13">
        <v>806</v>
      </c>
      <c r="B644" s="12">
        <v>45683</v>
      </c>
      <c r="C644" s="13" t="s">
        <v>55</v>
      </c>
      <c r="D644" s="13" t="s">
        <v>60</v>
      </c>
    </row>
    <row r="645" spans="1:4" x14ac:dyDescent="0.25">
      <c r="A645" s="15">
        <v>808</v>
      </c>
      <c r="B645" s="14">
        <v>43162</v>
      </c>
      <c r="C645" s="15" t="s">
        <v>55</v>
      </c>
      <c r="D645" s="15" t="s">
        <v>60</v>
      </c>
    </row>
    <row r="646" spans="1:4" x14ac:dyDescent="0.25">
      <c r="A646" s="13">
        <v>808</v>
      </c>
      <c r="B646" s="12">
        <v>43712</v>
      </c>
      <c r="C646" s="13" t="s">
        <v>60</v>
      </c>
      <c r="D646" s="13" t="s">
        <v>64</v>
      </c>
    </row>
    <row r="647" spans="1:4" x14ac:dyDescent="0.25">
      <c r="A647" s="15">
        <v>808</v>
      </c>
      <c r="B647" s="14">
        <v>44115</v>
      </c>
      <c r="C647" s="15" t="s">
        <v>64</v>
      </c>
      <c r="D647" s="15" t="s">
        <v>75</v>
      </c>
    </row>
    <row r="648" spans="1:4" x14ac:dyDescent="0.25">
      <c r="A648" s="13">
        <v>808</v>
      </c>
      <c r="B648" s="12">
        <v>45703</v>
      </c>
      <c r="C648" s="13" t="s">
        <v>75</v>
      </c>
      <c r="D648" s="13" t="s">
        <v>71</v>
      </c>
    </row>
    <row r="649" spans="1:4" x14ac:dyDescent="0.25">
      <c r="A649" s="15">
        <v>811</v>
      </c>
      <c r="B649" s="14">
        <v>44692</v>
      </c>
      <c r="C649" s="15" t="s">
        <v>66</v>
      </c>
      <c r="D649" s="15" t="s">
        <v>55</v>
      </c>
    </row>
    <row r="650" spans="1:4" x14ac:dyDescent="0.25">
      <c r="A650" s="13">
        <v>811</v>
      </c>
      <c r="B650" s="12">
        <v>45034</v>
      </c>
      <c r="C650" s="13" t="s">
        <v>55</v>
      </c>
      <c r="D650" s="13" t="s">
        <v>60</v>
      </c>
    </row>
    <row r="651" spans="1:4" x14ac:dyDescent="0.25">
      <c r="A651" s="15">
        <v>811</v>
      </c>
      <c r="B651" s="14">
        <v>45389</v>
      </c>
      <c r="C651" s="15" t="s">
        <v>60</v>
      </c>
      <c r="D651" s="15" t="s">
        <v>64</v>
      </c>
    </row>
    <row r="652" spans="1:4" x14ac:dyDescent="0.25">
      <c r="A652" s="13">
        <v>813</v>
      </c>
      <c r="B652" s="12">
        <v>46015</v>
      </c>
      <c r="C652" s="13" t="s">
        <v>75</v>
      </c>
      <c r="D652" s="13" t="s">
        <v>71</v>
      </c>
    </row>
    <row r="653" spans="1:4" x14ac:dyDescent="0.25">
      <c r="A653" s="15">
        <v>817</v>
      </c>
      <c r="B653" s="14">
        <v>44494</v>
      </c>
      <c r="C653" s="15" t="s">
        <v>66</v>
      </c>
      <c r="D653" s="15" t="s">
        <v>55</v>
      </c>
    </row>
    <row r="654" spans="1:4" x14ac:dyDescent="0.25">
      <c r="A654" s="13">
        <v>817</v>
      </c>
      <c r="B654" s="12">
        <v>44789</v>
      </c>
      <c r="C654" s="13" t="s">
        <v>55</v>
      </c>
      <c r="D654" s="13" t="s">
        <v>60</v>
      </c>
    </row>
    <row r="655" spans="1:4" x14ac:dyDescent="0.25">
      <c r="A655" s="15">
        <v>817</v>
      </c>
      <c r="B655" s="14">
        <v>44934</v>
      </c>
      <c r="C655" s="15" t="s">
        <v>60</v>
      </c>
      <c r="D655" s="15" t="s">
        <v>64</v>
      </c>
    </row>
    <row r="656" spans="1:4" x14ac:dyDescent="0.25">
      <c r="A656" s="13">
        <v>817</v>
      </c>
      <c r="B656" s="12">
        <v>45711</v>
      </c>
      <c r="C656" s="13" t="s">
        <v>64</v>
      </c>
      <c r="D656" s="13" t="s">
        <v>75</v>
      </c>
    </row>
    <row r="657" spans="1:4" x14ac:dyDescent="0.25">
      <c r="A657" s="15">
        <v>818</v>
      </c>
      <c r="B657" s="14">
        <v>44328</v>
      </c>
      <c r="C657" s="15" t="s">
        <v>50</v>
      </c>
      <c r="D657" s="15" t="s">
        <v>66</v>
      </c>
    </row>
    <row r="658" spans="1:4" x14ac:dyDescent="0.25">
      <c r="A658" s="13">
        <v>818</v>
      </c>
      <c r="B658" s="12">
        <v>44768</v>
      </c>
      <c r="C658" s="13" t="s">
        <v>66</v>
      </c>
      <c r="D658" s="13" t="s">
        <v>55</v>
      </c>
    </row>
    <row r="659" spans="1:4" x14ac:dyDescent="0.25">
      <c r="A659" s="15">
        <v>820</v>
      </c>
      <c r="B659" s="14">
        <v>44300</v>
      </c>
      <c r="C659" s="15" t="s">
        <v>66</v>
      </c>
      <c r="D659" s="15" t="s">
        <v>55</v>
      </c>
    </row>
    <row r="660" spans="1:4" x14ac:dyDescent="0.25">
      <c r="A660" s="13">
        <v>820</v>
      </c>
      <c r="B660" s="12">
        <v>45989</v>
      </c>
      <c r="C660" s="13" t="s">
        <v>55</v>
      </c>
      <c r="D660" s="13" t="s">
        <v>60</v>
      </c>
    </row>
    <row r="661" spans="1:4" x14ac:dyDescent="0.25">
      <c r="A661" s="15">
        <v>824</v>
      </c>
      <c r="B661" s="14">
        <v>44305</v>
      </c>
      <c r="C661" s="15" t="s">
        <v>75</v>
      </c>
      <c r="D661" s="15" t="s">
        <v>71</v>
      </c>
    </row>
    <row r="662" spans="1:4" x14ac:dyDescent="0.25">
      <c r="A662" s="13">
        <v>825</v>
      </c>
      <c r="B662" s="12">
        <v>44230</v>
      </c>
      <c r="C662" s="13" t="s">
        <v>66</v>
      </c>
      <c r="D662" s="13" t="s">
        <v>55</v>
      </c>
    </row>
    <row r="663" spans="1:4" x14ac:dyDescent="0.25">
      <c r="A663" s="15">
        <v>825</v>
      </c>
      <c r="B663" s="14">
        <v>45226</v>
      </c>
      <c r="C663" s="15" t="s">
        <v>55</v>
      </c>
      <c r="D663" s="15" t="s">
        <v>60</v>
      </c>
    </row>
    <row r="664" spans="1:4" x14ac:dyDescent="0.25">
      <c r="A664" s="13">
        <v>826</v>
      </c>
      <c r="B664" s="12">
        <v>43724</v>
      </c>
      <c r="C664" s="13" t="s">
        <v>66</v>
      </c>
      <c r="D664" s="13" t="s">
        <v>55</v>
      </c>
    </row>
    <row r="665" spans="1:4" x14ac:dyDescent="0.25">
      <c r="A665" s="15">
        <v>826</v>
      </c>
      <c r="B665" s="14">
        <v>45379</v>
      </c>
      <c r="C665" s="15" t="s">
        <v>55</v>
      </c>
      <c r="D665" s="15" t="s">
        <v>60</v>
      </c>
    </row>
    <row r="666" spans="1:4" x14ac:dyDescent="0.25">
      <c r="A666" s="13">
        <v>826</v>
      </c>
      <c r="B666" s="12">
        <v>45692</v>
      </c>
      <c r="C666" s="13" t="s">
        <v>60</v>
      </c>
      <c r="D666" s="13" t="s">
        <v>64</v>
      </c>
    </row>
    <row r="667" spans="1:4" x14ac:dyDescent="0.25">
      <c r="A667" s="15">
        <v>830</v>
      </c>
      <c r="B667" s="14">
        <v>44745</v>
      </c>
      <c r="C667" s="15" t="s">
        <v>60</v>
      </c>
      <c r="D667" s="15" t="s">
        <v>64</v>
      </c>
    </row>
    <row r="668" spans="1:4" x14ac:dyDescent="0.25">
      <c r="A668" s="13">
        <v>831</v>
      </c>
      <c r="B668" s="12">
        <v>43858</v>
      </c>
      <c r="C668" s="13" t="s">
        <v>55</v>
      </c>
      <c r="D668" s="13" t="s">
        <v>60</v>
      </c>
    </row>
    <row r="669" spans="1:4" x14ac:dyDescent="0.25">
      <c r="A669" s="15">
        <v>833</v>
      </c>
      <c r="B669" s="14">
        <v>45093</v>
      </c>
      <c r="C669" s="15" t="s">
        <v>66</v>
      </c>
      <c r="D669" s="15" t="s">
        <v>55</v>
      </c>
    </row>
    <row r="670" spans="1:4" x14ac:dyDescent="0.25">
      <c r="A670" s="13">
        <v>833</v>
      </c>
      <c r="B670" s="12">
        <v>45419</v>
      </c>
      <c r="C670" s="13" t="s">
        <v>55</v>
      </c>
      <c r="D670" s="13" t="s">
        <v>60</v>
      </c>
    </row>
    <row r="671" spans="1:4" x14ac:dyDescent="0.25">
      <c r="A671" s="15">
        <v>834</v>
      </c>
      <c r="B671" s="14">
        <v>45951</v>
      </c>
      <c r="C671" s="15" t="s">
        <v>55</v>
      </c>
      <c r="D671" s="15" t="s">
        <v>60</v>
      </c>
    </row>
    <row r="672" spans="1:4" x14ac:dyDescent="0.25">
      <c r="A672" s="13">
        <v>836</v>
      </c>
      <c r="B672" s="12">
        <v>43588</v>
      </c>
      <c r="C672" s="13" t="s">
        <v>55</v>
      </c>
      <c r="D672" s="13" t="s">
        <v>60</v>
      </c>
    </row>
    <row r="673" spans="1:4" x14ac:dyDescent="0.25">
      <c r="A673" s="15">
        <v>836</v>
      </c>
      <c r="B673" s="14">
        <v>45890</v>
      </c>
      <c r="C673" s="15" t="s">
        <v>60</v>
      </c>
      <c r="D673" s="15" t="s">
        <v>64</v>
      </c>
    </row>
    <row r="674" spans="1:4" x14ac:dyDescent="0.25">
      <c r="A674" s="13">
        <v>837</v>
      </c>
      <c r="B674" s="12">
        <v>45556</v>
      </c>
      <c r="C674" s="13" t="s">
        <v>64</v>
      </c>
      <c r="D674" s="13" t="s">
        <v>75</v>
      </c>
    </row>
    <row r="675" spans="1:4" x14ac:dyDescent="0.25">
      <c r="A675" s="15">
        <v>841</v>
      </c>
      <c r="B675" s="14">
        <v>43748</v>
      </c>
      <c r="C675" s="15" t="s">
        <v>66</v>
      </c>
      <c r="D675" s="15" t="s">
        <v>55</v>
      </c>
    </row>
    <row r="676" spans="1:4" x14ac:dyDescent="0.25">
      <c r="A676" s="13">
        <v>841</v>
      </c>
      <c r="B676" s="12">
        <v>44003</v>
      </c>
      <c r="C676" s="13" t="s">
        <v>55</v>
      </c>
      <c r="D676" s="13" t="s">
        <v>60</v>
      </c>
    </row>
    <row r="677" spans="1:4" x14ac:dyDescent="0.25">
      <c r="A677" s="15">
        <v>841</v>
      </c>
      <c r="B677" s="14">
        <v>44672</v>
      </c>
      <c r="C677" s="15" t="s">
        <v>60</v>
      </c>
      <c r="D677" s="15" t="s">
        <v>64</v>
      </c>
    </row>
    <row r="678" spans="1:4" x14ac:dyDescent="0.25">
      <c r="A678" s="13">
        <v>841</v>
      </c>
      <c r="B678" s="12">
        <v>45432</v>
      </c>
      <c r="C678" s="13" t="s">
        <v>64</v>
      </c>
      <c r="D678" s="13" t="s">
        <v>75</v>
      </c>
    </row>
    <row r="679" spans="1:4" x14ac:dyDescent="0.25">
      <c r="A679" s="15">
        <v>842</v>
      </c>
      <c r="B679" s="14">
        <v>45295</v>
      </c>
      <c r="C679" s="15" t="s">
        <v>60</v>
      </c>
      <c r="D679" s="15" t="s">
        <v>64</v>
      </c>
    </row>
    <row r="680" spans="1:4" x14ac:dyDescent="0.25">
      <c r="A680" s="13">
        <v>843</v>
      </c>
      <c r="B680" s="12">
        <v>43605</v>
      </c>
      <c r="C680" s="13" t="s">
        <v>66</v>
      </c>
      <c r="D680" s="13" t="s">
        <v>55</v>
      </c>
    </row>
    <row r="681" spans="1:4" x14ac:dyDescent="0.25">
      <c r="A681" s="15">
        <v>843</v>
      </c>
      <c r="B681" s="14">
        <v>45506</v>
      </c>
      <c r="C681" s="15" t="s">
        <v>55</v>
      </c>
      <c r="D681" s="15" t="s">
        <v>60</v>
      </c>
    </row>
    <row r="682" spans="1:4" x14ac:dyDescent="0.25">
      <c r="A682" s="13">
        <v>843</v>
      </c>
      <c r="B682" s="12">
        <v>45791</v>
      </c>
      <c r="C682" s="13" t="s">
        <v>60</v>
      </c>
      <c r="D682" s="13" t="s">
        <v>64</v>
      </c>
    </row>
    <row r="683" spans="1:4" x14ac:dyDescent="0.25">
      <c r="A683" s="15">
        <v>844</v>
      </c>
      <c r="B683" s="14">
        <v>44979</v>
      </c>
      <c r="C683" s="15" t="s">
        <v>66</v>
      </c>
      <c r="D683" s="15" t="s">
        <v>55</v>
      </c>
    </row>
    <row r="684" spans="1:4" x14ac:dyDescent="0.25">
      <c r="A684" s="13">
        <v>846</v>
      </c>
      <c r="B684" s="12">
        <v>44595</v>
      </c>
      <c r="C684" s="13" t="s">
        <v>64</v>
      </c>
      <c r="D684" s="13" t="s">
        <v>75</v>
      </c>
    </row>
    <row r="685" spans="1:4" x14ac:dyDescent="0.25">
      <c r="A685" s="15">
        <v>846</v>
      </c>
      <c r="B685" s="14">
        <v>45249</v>
      </c>
      <c r="C685" s="15" t="s">
        <v>75</v>
      </c>
      <c r="D685" s="15" t="s">
        <v>71</v>
      </c>
    </row>
    <row r="686" spans="1:4" x14ac:dyDescent="0.25">
      <c r="A686" s="13">
        <v>848</v>
      </c>
      <c r="B686" s="12">
        <v>45854</v>
      </c>
      <c r="C686" s="13" t="s">
        <v>60</v>
      </c>
      <c r="D686" s="13" t="s">
        <v>64</v>
      </c>
    </row>
    <row r="687" spans="1:4" x14ac:dyDescent="0.25">
      <c r="A687" s="15">
        <v>851</v>
      </c>
      <c r="B687" s="14">
        <v>43974</v>
      </c>
      <c r="C687" s="15" t="s">
        <v>55</v>
      </c>
      <c r="D687" s="15" t="s">
        <v>60</v>
      </c>
    </row>
    <row r="688" spans="1:4" x14ac:dyDescent="0.25">
      <c r="A688" s="13">
        <v>853</v>
      </c>
      <c r="B688" s="12">
        <v>45468</v>
      </c>
      <c r="C688" s="13" t="s">
        <v>66</v>
      </c>
      <c r="D688" s="13" t="s">
        <v>55</v>
      </c>
    </row>
    <row r="689" spans="1:4" x14ac:dyDescent="0.25">
      <c r="A689" s="15">
        <v>853</v>
      </c>
      <c r="B689" s="14">
        <v>45927</v>
      </c>
      <c r="C689" s="15" t="s">
        <v>55</v>
      </c>
      <c r="D689" s="15" t="s">
        <v>60</v>
      </c>
    </row>
    <row r="690" spans="1:4" x14ac:dyDescent="0.25">
      <c r="A690" s="13">
        <v>854</v>
      </c>
      <c r="B690" s="12">
        <v>44203</v>
      </c>
      <c r="C690" s="13" t="s">
        <v>60</v>
      </c>
      <c r="D690" s="13" t="s">
        <v>64</v>
      </c>
    </row>
    <row r="691" spans="1:4" x14ac:dyDescent="0.25">
      <c r="A691" s="15">
        <v>856</v>
      </c>
      <c r="B691" s="14">
        <v>43321</v>
      </c>
      <c r="C691" s="15" t="s">
        <v>60</v>
      </c>
      <c r="D691" s="15" t="s">
        <v>64</v>
      </c>
    </row>
    <row r="692" spans="1:4" x14ac:dyDescent="0.25">
      <c r="A692" s="13">
        <v>858</v>
      </c>
      <c r="B692" s="12">
        <v>46012</v>
      </c>
      <c r="C692" s="13" t="s">
        <v>55</v>
      </c>
      <c r="D692" s="13" t="s">
        <v>60</v>
      </c>
    </row>
    <row r="693" spans="1:4" x14ac:dyDescent="0.25">
      <c r="A693" s="15">
        <v>860</v>
      </c>
      <c r="B693" s="14">
        <v>43005</v>
      </c>
      <c r="C693" s="15" t="s">
        <v>66</v>
      </c>
      <c r="D693" s="15" t="s">
        <v>55</v>
      </c>
    </row>
    <row r="694" spans="1:4" x14ac:dyDescent="0.25">
      <c r="A694" s="13">
        <v>861</v>
      </c>
      <c r="B694" s="12">
        <v>45968</v>
      </c>
      <c r="C694" s="13" t="s">
        <v>60</v>
      </c>
      <c r="D694" s="13" t="s">
        <v>64</v>
      </c>
    </row>
    <row r="695" spans="1:4" x14ac:dyDescent="0.25">
      <c r="A695" s="15">
        <v>862</v>
      </c>
      <c r="B695" s="14">
        <v>45972</v>
      </c>
      <c r="C695" s="15" t="s">
        <v>55</v>
      </c>
      <c r="D695" s="15" t="s">
        <v>60</v>
      </c>
    </row>
    <row r="696" spans="1:4" x14ac:dyDescent="0.25">
      <c r="A696" s="13">
        <v>863</v>
      </c>
      <c r="B696" s="12">
        <v>45362</v>
      </c>
      <c r="C696" s="13" t="s">
        <v>50</v>
      </c>
      <c r="D696" s="13" t="s">
        <v>66</v>
      </c>
    </row>
    <row r="697" spans="1:4" x14ac:dyDescent="0.25">
      <c r="A697" s="15">
        <v>865</v>
      </c>
      <c r="B697" s="14">
        <v>44238</v>
      </c>
      <c r="C697" s="15" t="s">
        <v>71</v>
      </c>
      <c r="D697" s="15" t="s">
        <v>3443</v>
      </c>
    </row>
    <row r="698" spans="1:4" x14ac:dyDescent="0.25">
      <c r="A698" s="13">
        <v>868</v>
      </c>
      <c r="B698" s="12">
        <v>44117</v>
      </c>
      <c r="C698" s="13" t="s">
        <v>55</v>
      </c>
      <c r="D698" s="13" t="s">
        <v>60</v>
      </c>
    </row>
    <row r="699" spans="1:4" x14ac:dyDescent="0.25">
      <c r="A699" s="15">
        <v>868</v>
      </c>
      <c r="B699" s="14">
        <v>44906</v>
      </c>
      <c r="C699" s="15" t="s">
        <v>60</v>
      </c>
      <c r="D699" s="15" t="s">
        <v>64</v>
      </c>
    </row>
    <row r="700" spans="1:4" x14ac:dyDescent="0.25">
      <c r="A700" s="13">
        <v>871</v>
      </c>
      <c r="B700" s="12">
        <v>44643</v>
      </c>
      <c r="C700" s="13" t="s">
        <v>66</v>
      </c>
      <c r="D700" s="13" t="s">
        <v>55</v>
      </c>
    </row>
    <row r="701" spans="1:4" x14ac:dyDescent="0.25">
      <c r="A701" s="15">
        <v>872</v>
      </c>
      <c r="B701" s="14">
        <v>43417</v>
      </c>
      <c r="C701" s="15" t="s">
        <v>60</v>
      </c>
      <c r="D701" s="15" t="s">
        <v>64</v>
      </c>
    </row>
    <row r="702" spans="1:4" x14ac:dyDescent="0.25">
      <c r="A702" s="13">
        <v>874</v>
      </c>
      <c r="B702" s="12">
        <v>45987</v>
      </c>
      <c r="C702" s="13" t="s">
        <v>60</v>
      </c>
      <c r="D702" s="13" t="s">
        <v>64</v>
      </c>
    </row>
    <row r="703" spans="1:4" x14ac:dyDescent="0.25">
      <c r="A703" s="15">
        <v>876</v>
      </c>
      <c r="B703" s="14">
        <v>43365</v>
      </c>
      <c r="C703" s="15" t="s">
        <v>64</v>
      </c>
      <c r="D703" s="15" t="s">
        <v>75</v>
      </c>
    </row>
    <row r="704" spans="1:4" x14ac:dyDescent="0.25">
      <c r="A704" s="13">
        <v>876</v>
      </c>
      <c r="B704" s="12">
        <v>44549</v>
      </c>
      <c r="C704" s="13" t="s">
        <v>75</v>
      </c>
      <c r="D704" s="13" t="s">
        <v>71</v>
      </c>
    </row>
    <row r="705" spans="1:4" x14ac:dyDescent="0.25">
      <c r="A705" s="15">
        <v>876</v>
      </c>
      <c r="B705" s="14">
        <v>45231</v>
      </c>
      <c r="C705" s="15" t="s">
        <v>71</v>
      </c>
      <c r="D705" s="15" t="s">
        <v>3443</v>
      </c>
    </row>
    <row r="706" spans="1:4" x14ac:dyDescent="0.25">
      <c r="A706" s="13">
        <v>878</v>
      </c>
      <c r="B706" s="12">
        <v>45002</v>
      </c>
      <c r="C706" s="13" t="s">
        <v>64</v>
      </c>
      <c r="D706" s="13" t="s">
        <v>75</v>
      </c>
    </row>
    <row r="707" spans="1:4" x14ac:dyDescent="0.25">
      <c r="A707" s="15">
        <v>879</v>
      </c>
      <c r="B707" s="14">
        <v>45520</v>
      </c>
      <c r="C707" s="15" t="s">
        <v>55</v>
      </c>
      <c r="D707" s="15" t="s">
        <v>60</v>
      </c>
    </row>
    <row r="708" spans="1:4" x14ac:dyDescent="0.25">
      <c r="A708" s="13">
        <v>880</v>
      </c>
      <c r="B708" s="12">
        <v>45366</v>
      </c>
      <c r="C708" s="13" t="s">
        <v>60</v>
      </c>
      <c r="D708" s="13" t="s">
        <v>64</v>
      </c>
    </row>
    <row r="709" spans="1:4" x14ac:dyDescent="0.25">
      <c r="A709" s="15">
        <v>883</v>
      </c>
      <c r="B709" s="14">
        <v>44851</v>
      </c>
      <c r="C709" s="15" t="s">
        <v>55</v>
      </c>
      <c r="D709" s="15" t="s">
        <v>60</v>
      </c>
    </row>
    <row r="710" spans="1:4" x14ac:dyDescent="0.25">
      <c r="A710" s="13">
        <v>885</v>
      </c>
      <c r="B710" s="12">
        <v>45005</v>
      </c>
      <c r="C710" s="13" t="s">
        <v>66</v>
      </c>
      <c r="D710" s="13" t="s">
        <v>55</v>
      </c>
    </row>
    <row r="711" spans="1:4" x14ac:dyDescent="0.25">
      <c r="A711" s="15">
        <v>885</v>
      </c>
      <c r="B711" s="14">
        <v>45482</v>
      </c>
      <c r="C711" s="15" t="s">
        <v>55</v>
      </c>
      <c r="D711" s="15" t="s">
        <v>60</v>
      </c>
    </row>
    <row r="712" spans="1:4" x14ac:dyDescent="0.25">
      <c r="A712" s="13">
        <v>885</v>
      </c>
      <c r="B712" s="12">
        <v>45768</v>
      </c>
      <c r="C712" s="13" t="s">
        <v>60</v>
      </c>
      <c r="D712" s="13" t="s">
        <v>64</v>
      </c>
    </row>
    <row r="713" spans="1:4" x14ac:dyDescent="0.25">
      <c r="A713" s="15">
        <v>886</v>
      </c>
      <c r="B713" s="14">
        <v>45545</v>
      </c>
      <c r="C713" s="15" t="s">
        <v>55</v>
      </c>
      <c r="D713" s="15" t="s">
        <v>60</v>
      </c>
    </row>
    <row r="714" spans="1:4" x14ac:dyDescent="0.25">
      <c r="A714" s="13">
        <v>887</v>
      </c>
      <c r="B714" s="12">
        <v>44150</v>
      </c>
      <c r="C714" s="13" t="s">
        <v>55</v>
      </c>
      <c r="D714" s="13" t="s">
        <v>60</v>
      </c>
    </row>
    <row r="715" spans="1:4" x14ac:dyDescent="0.25">
      <c r="A715" s="15">
        <v>887</v>
      </c>
      <c r="B715" s="14">
        <v>44268</v>
      </c>
      <c r="C715" s="15" t="s">
        <v>60</v>
      </c>
      <c r="D715" s="15" t="s">
        <v>64</v>
      </c>
    </row>
    <row r="716" spans="1:4" x14ac:dyDescent="0.25">
      <c r="A716" s="13">
        <v>889</v>
      </c>
      <c r="B716" s="12">
        <v>44655</v>
      </c>
      <c r="C716" s="13" t="s">
        <v>55</v>
      </c>
      <c r="D716" s="13" t="s">
        <v>60</v>
      </c>
    </row>
    <row r="717" spans="1:4" x14ac:dyDescent="0.25">
      <c r="A717" s="15">
        <v>891</v>
      </c>
      <c r="B717" s="14">
        <v>45017</v>
      </c>
      <c r="C717" s="15" t="s">
        <v>66</v>
      </c>
      <c r="D717" s="15" t="s">
        <v>55</v>
      </c>
    </row>
    <row r="718" spans="1:4" x14ac:dyDescent="0.25">
      <c r="A718" s="13">
        <v>891</v>
      </c>
      <c r="B718" s="12">
        <v>45661</v>
      </c>
      <c r="C718" s="13" t="s">
        <v>55</v>
      </c>
      <c r="D718" s="13" t="s">
        <v>60</v>
      </c>
    </row>
    <row r="719" spans="1:4" x14ac:dyDescent="0.25">
      <c r="A719" s="15">
        <v>892</v>
      </c>
      <c r="B719" s="14">
        <v>45804</v>
      </c>
      <c r="C719" s="15" t="s">
        <v>50</v>
      </c>
      <c r="D719" s="15" t="s">
        <v>66</v>
      </c>
    </row>
    <row r="720" spans="1:4" x14ac:dyDescent="0.25">
      <c r="A720" s="13">
        <v>894</v>
      </c>
      <c r="B720" s="12">
        <v>44424</v>
      </c>
      <c r="C720" s="13" t="s">
        <v>66</v>
      </c>
      <c r="D720" s="13" t="s">
        <v>55</v>
      </c>
    </row>
    <row r="721" spans="1:4" x14ac:dyDescent="0.25">
      <c r="A721" s="15">
        <v>894</v>
      </c>
      <c r="B721" s="14">
        <v>44583</v>
      </c>
      <c r="C721" s="15" t="s">
        <v>55</v>
      </c>
      <c r="D721" s="15" t="s">
        <v>60</v>
      </c>
    </row>
    <row r="722" spans="1:4" x14ac:dyDescent="0.25">
      <c r="A722" s="13">
        <v>894</v>
      </c>
      <c r="B722" s="12">
        <v>45730</v>
      </c>
      <c r="C722" s="13" t="s">
        <v>60</v>
      </c>
      <c r="D722" s="13" t="s">
        <v>64</v>
      </c>
    </row>
    <row r="723" spans="1:4" x14ac:dyDescent="0.25">
      <c r="A723" s="15">
        <v>896</v>
      </c>
      <c r="B723" s="14">
        <v>44725</v>
      </c>
      <c r="C723" s="15" t="s">
        <v>55</v>
      </c>
      <c r="D723" s="15" t="s">
        <v>60</v>
      </c>
    </row>
    <row r="724" spans="1:4" x14ac:dyDescent="0.25">
      <c r="A724" s="13">
        <v>899</v>
      </c>
      <c r="B724" s="12">
        <v>45892</v>
      </c>
      <c r="C724" s="13" t="s">
        <v>60</v>
      </c>
      <c r="D724" s="13" t="s">
        <v>64</v>
      </c>
    </row>
    <row r="725" spans="1:4" x14ac:dyDescent="0.25">
      <c r="A725" s="15">
        <v>901</v>
      </c>
      <c r="B725" s="14">
        <v>44658</v>
      </c>
      <c r="C725" s="15" t="s">
        <v>55</v>
      </c>
      <c r="D725" s="15" t="s">
        <v>60</v>
      </c>
    </row>
    <row r="726" spans="1:4" x14ac:dyDescent="0.25">
      <c r="A726" s="13">
        <v>904</v>
      </c>
      <c r="B726" s="12">
        <v>44890</v>
      </c>
      <c r="C726" s="13" t="s">
        <v>55</v>
      </c>
      <c r="D726" s="13" t="s">
        <v>60</v>
      </c>
    </row>
    <row r="727" spans="1:4" x14ac:dyDescent="0.25">
      <c r="A727" s="15">
        <v>904</v>
      </c>
      <c r="B727" s="14">
        <v>45464</v>
      </c>
      <c r="C727" s="15" t="s">
        <v>60</v>
      </c>
      <c r="D727" s="15" t="s">
        <v>64</v>
      </c>
    </row>
    <row r="728" spans="1:4" x14ac:dyDescent="0.25">
      <c r="A728" s="13">
        <v>905</v>
      </c>
      <c r="B728" s="12">
        <v>45743</v>
      </c>
      <c r="C728" s="13" t="s">
        <v>66</v>
      </c>
      <c r="D728" s="13" t="s">
        <v>55</v>
      </c>
    </row>
    <row r="729" spans="1:4" x14ac:dyDescent="0.25">
      <c r="A729" s="15">
        <v>908</v>
      </c>
      <c r="B729" s="14">
        <v>45054</v>
      </c>
      <c r="C729" s="15" t="s">
        <v>66</v>
      </c>
      <c r="D729" s="15" t="s">
        <v>55</v>
      </c>
    </row>
    <row r="730" spans="1:4" x14ac:dyDescent="0.25">
      <c r="A730" s="13">
        <v>909</v>
      </c>
      <c r="B730" s="12">
        <v>45862</v>
      </c>
      <c r="C730" s="13" t="s">
        <v>64</v>
      </c>
      <c r="D730" s="13" t="s">
        <v>75</v>
      </c>
    </row>
    <row r="731" spans="1:4" x14ac:dyDescent="0.25">
      <c r="A731" s="15">
        <v>911</v>
      </c>
      <c r="B731" s="14">
        <v>45581</v>
      </c>
      <c r="C731" s="15" t="s">
        <v>66</v>
      </c>
      <c r="D731" s="15" t="s">
        <v>55</v>
      </c>
    </row>
    <row r="732" spans="1:4" x14ac:dyDescent="0.25">
      <c r="A732" s="13">
        <v>913</v>
      </c>
      <c r="B732" s="12">
        <v>44728</v>
      </c>
      <c r="C732" s="13" t="s">
        <v>55</v>
      </c>
      <c r="D732" s="13" t="s">
        <v>60</v>
      </c>
    </row>
    <row r="733" spans="1:4" x14ac:dyDescent="0.25">
      <c r="A733" s="15">
        <v>913</v>
      </c>
      <c r="B733" s="14">
        <v>45915</v>
      </c>
      <c r="C733" s="15" t="s">
        <v>60</v>
      </c>
      <c r="D733" s="15" t="s">
        <v>64</v>
      </c>
    </row>
    <row r="734" spans="1:4" x14ac:dyDescent="0.25">
      <c r="A734" s="13">
        <v>914</v>
      </c>
      <c r="B734" s="12">
        <v>43674</v>
      </c>
      <c r="C734" s="13" t="s">
        <v>55</v>
      </c>
      <c r="D734" s="13" t="s">
        <v>60</v>
      </c>
    </row>
    <row r="735" spans="1:4" x14ac:dyDescent="0.25">
      <c r="A735" s="15">
        <v>914</v>
      </c>
      <c r="B735" s="14">
        <v>44279</v>
      </c>
      <c r="C735" s="15" t="s">
        <v>60</v>
      </c>
      <c r="D735" s="15" t="s">
        <v>64</v>
      </c>
    </row>
    <row r="736" spans="1:4" x14ac:dyDescent="0.25">
      <c r="A736" s="13">
        <v>914</v>
      </c>
      <c r="B736" s="12">
        <v>45423</v>
      </c>
      <c r="C736" s="13" t="s">
        <v>64</v>
      </c>
      <c r="D736" s="13" t="s">
        <v>75</v>
      </c>
    </row>
    <row r="737" spans="1:4" x14ac:dyDescent="0.25">
      <c r="A737" s="15">
        <v>914</v>
      </c>
      <c r="B737" s="14">
        <v>45918</v>
      </c>
      <c r="C737" s="15" t="s">
        <v>75</v>
      </c>
      <c r="D737" s="15" t="s">
        <v>71</v>
      </c>
    </row>
    <row r="738" spans="1:4" x14ac:dyDescent="0.25">
      <c r="A738" s="13">
        <v>918</v>
      </c>
      <c r="B738" s="12">
        <v>45471</v>
      </c>
      <c r="C738" s="13" t="s">
        <v>64</v>
      </c>
      <c r="D738" s="13" t="s">
        <v>75</v>
      </c>
    </row>
    <row r="739" spans="1:4" x14ac:dyDescent="0.25">
      <c r="A739" s="15">
        <v>919</v>
      </c>
      <c r="B739" s="14">
        <v>45984</v>
      </c>
      <c r="C739" s="15" t="s">
        <v>66</v>
      </c>
      <c r="D739" s="15" t="s">
        <v>55</v>
      </c>
    </row>
    <row r="740" spans="1:4" x14ac:dyDescent="0.25">
      <c r="A740" s="13">
        <v>920</v>
      </c>
      <c r="B740" s="12">
        <v>45544</v>
      </c>
      <c r="C740" s="13" t="s">
        <v>55</v>
      </c>
      <c r="D740" s="13" t="s">
        <v>60</v>
      </c>
    </row>
    <row r="741" spans="1:4" x14ac:dyDescent="0.25">
      <c r="A741" s="15">
        <v>921</v>
      </c>
      <c r="B741" s="14">
        <v>44706</v>
      </c>
      <c r="C741" s="15" t="s">
        <v>55</v>
      </c>
      <c r="D741" s="15" t="s">
        <v>60</v>
      </c>
    </row>
    <row r="742" spans="1:4" x14ac:dyDescent="0.25">
      <c r="A742" s="13">
        <v>923</v>
      </c>
      <c r="B742" s="12">
        <v>44379</v>
      </c>
      <c r="C742" s="13" t="s">
        <v>55</v>
      </c>
      <c r="D742" s="13" t="s">
        <v>60</v>
      </c>
    </row>
    <row r="743" spans="1:4" x14ac:dyDescent="0.25">
      <c r="A743" s="15">
        <v>924</v>
      </c>
      <c r="B743" s="14">
        <v>45186</v>
      </c>
      <c r="C743" s="15" t="s">
        <v>55</v>
      </c>
      <c r="D743" s="15" t="s">
        <v>60</v>
      </c>
    </row>
    <row r="744" spans="1:4" x14ac:dyDescent="0.25">
      <c r="A744" s="13">
        <v>925</v>
      </c>
      <c r="B744" s="12">
        <v>46007</v>
      </c>
      <c r="C744" s="13" t="s">
        <v>55</v>
      </c>
      <c r="D744" s="13" t="s">
        <v>60</v>
      </c>
    </row>
    <row r="745" spans="1:4" x14ac:dyDescent="0.25">
      <c r="A745" s="15">
        <v>927</v>
      </c>
      <c r="B745" s="14">
        <v>45796</v>
      </c>
      <c r="C745" s="15" t="s">
        <v>66</v>
      </c>
      <c r="D745" s="15" t="s">
        <v>55</v>
      </c>
    </row>
    <row r="746" spans="1:4" x14ac:dyDescent="0.25">
      <c r="A746" s="13">
        <v>928</v>
      </c>
      <c r="B746" s="12">
        <v>44361</v>
      </c>
      <c r="C746" s="13" t="s">
        <v>55</v>
      </c>
      <c r="D746" s="13" t="s">
        <v>60</v>
      </c>
    </row>
    <row r="747" spans="1:4" x14ac:dyDescent="0.25">
      <c r="A747" s="15">
        <v>928</v>
      </c>
      <c r="B747" s="14">
        <v>45149</v>
      </c>
      <c r="C747" s="15" t="s">
        <v>60</v>
      </c>
      <c r="D747" s="15" t="s">
        <v>64</v>
      </c>
    </row>
    <row r="748" spans="1:4" x14ac:dyDescent="0.25">
      <c r="A748" s="13">
        <v>928</v>
      </c>
      <c r="B748" s="12">
        <v>45781</v>
      </c>
      <c r="C748" s="13" t="s">
        <v>64</v>
      </c>
      <c r="D748" s="13" t="s">
        <v>75</v>
      </c>
    </row>
    <row r="749" spans="1:4" x14ac:dyDescent="0.25">
      <c r="A749" s="15">
        <v>930</v>
      </c>
      <c r="B749" s="14">
        <v>44849</v>
      </c>
      <c r="C749" s="15" t="s">
        <v>55</v>
      </c>
      <c r="D749" s="15" t="s">
        <v>60</v>
      </c>
    </row>
    <row r="750" spans="1:4" x14ac:dyDescent="0.25">
      <c r="A750" s="13">
        <v>932</v>
      </c>
      <c r="B750" s="12">
        <v>44719</v>
      </c>
      <c r="C750" s="13" t="s">
        <v>66</v>
      </c>
      <c r="D750" s="13" t="s">
        <v>55</v>
      </c>
    </row>
    <row r="751" spans="1:4" x14ac:dyDescent="0.25">
      <c r="A751" s="15">
        <v>936</v>
      </c>
      <c r="B751" s="14">
        <v>45220</v>
      </c>
      <c r="C751" s="15" t="s">
        <v>55</v>
      </c>
      <c r="D751" s="15" t="s">
        <v>60</v>
      </c>
    </row>
    <row r="752" spans="1:4" x14ac:dyDescent="0.25">
      <c r="A752" s="13">
        <v>936</v>
      </c>
      <c r="B752" s="12">
        <v>45912</v>
      </c>
      <c r="C752" s="13" t="s">
        <v>60</v>
      </c>
      <c r="D752" s="13" t="s">
        <v>64</v>
      </c>
    </row>
    <row r="753" spans="1:4" x14ac:dyDescent="0.25">
      <c r="A753" s="15">
        <v>937</v>
      </c>
      <c r="B753" s="14">
        <v>45819</v>
      </c>
      <c r="C753" s="15" t="s">
        <v>55</v>
      </c>
      <c r="D753" s="15" t="s">
        <v>60</v>
      </c>
    </row>
    <row r="754" spans="1:4" x14ac:dyDescent="0.25">
      <c r="A754" s="13">
        <v>941</v>
      </c>
      <c r="B754" s="12">
        <v>44353</v>
      </c>
      <c r="C754" s="13" t="s">
        <v>75</v>
      </c>
      <c r="D754" s="13" t="s">
        <v>71</v>
      </c>
    </row>
    <row r="755" spans="1:4" x14ac:dyDescent="0.25">
      <c r="A755" s="15">
        <v>942</v>
      </c>
      <c r="B755" s="14">
        <v>43318</v>
      </c>
      <c r="C755" s="15" t="s">
        <v>55</v>
      </c>
      <c r="D755" s="15" t="s">
        <v>60</v>
      </c>
    </row>
    <row r="756" spans="1:4" x14ac:dyDescent="0.25">
      <c r="A756" s="13">
        <v>943</v>
      </c>
      <c r="B756" s="12">
        <v>44622</v>
      </c>
      <c r="C756" s="13" t="s">
        <v>60</v>
      </c>
      <c r="D756" s="13" t="s">
        <v>64</v>
      </c>
    </row>
    <row r="757" spans="1:4" x14ac:dyDescent="0.25">
      <c r="A757" s="15">
        <v>951</v>
      </c>
      <c r="B757" s="14">
        <v>42761</v>
      </c>
      <c r="C757" s="15" t="s">
        <v>66</v>
      </c>
      <c r="D757" s="15" t="s">
        <v>55</v>
      </c>
    </row>
    <row r="758" spans="1:4" x14ac:dyDescent="0.25">
      <c r="A758" s="13">
        <v>952</v>
      </c>
      <c r="B758" s="12">
        <v>44292</v>
      </c>
      <c r="C758" s="13" t="s">
        <v>55</v>
      </c>
      <c r="D758" s="13" t="s">
        <v>60</v>
      </c>
    </row>
    <row r="759" spans="1:4" x14ac:dyDescent="0.25">
      <c r="A759" s="15">
        <v>952</v>
      </c>
      <c r="B759" s="14">
        <v>44619</v>
      </c>
      <c r="C759" s="15" t="s">
        <v>60</v>
      </c>
      <c r="D759" s="15" t="s">
        <v>64</v>
      </c>
    </row>
    <row r="760" spans="1:4" x14ac:dyDescent="0.25">
      <c r="A760" s="13">
        <v>953</v>
      </c>
      <c r="B760" s="12">
        <v>45888</v>
      </c>
      <c r="C760" s="13" t="s">
        <v>60</v>
      </c>
      <c r="D760" s="13" t="s">
        <v>64</v>
      </c>
    </row>
    <row r="761" spans="1:4" x14ac:dyDescent="0.25">
      <c r="A761" s="15">
        <v>955</v>
      </c>
      <c r="B761" s="14">
        <v>45987</v>
      </c>
      <c r="C761" s="15" t="s">
        <v>60</v>
      </c>
      <c r="D761" s="15" t="s">
        <v>64</v>
      </c>
    </row>
    <row r="762" spans="1:4" x14ac:dyDescent="0.25">
      <c r="A762" s="13">
        <v>956</v>
      </c>
      <c r="B762" s="12">
        <v>44983</v>
      </c>
      <c r="C762" s="13" t="s">
        <v>66</v>
      </c>
      <c r="D762" s="13" t="s">
        <v>55</v>
      </c>
    </row>
    <row r="763" spans="1:4" x14ac:dyDescent="0.25">
      <c r="A763" s="15">
        <v>956</v>
      </c>
      <c r="B763" s="14">
        <v>45598</v>
      </c>
      <c r="C763" s="15" t="s">
        <v>55</v>
      </c>
      <c r="D763" s="15" t="s">
        <v>60</v>
      </c>
    </row>
    <row r="764" spans="1:4" x14ac:dyDescent="0.25">
      <c r="A764" s="13">
        <v>956</v>
      </c>
      <c r="B764" s="12">
        <v>45884</v>
      </c>
      <c r="C764" s="13" t="s">
        <v>60</v>
      </c>
      <c r="D764" s="13" t="s">
        <v>64</v>
      </c>
    </row>
    <row r="765" spans="1:4" x14ac:dyDescent="0.25">
      <c r="A765" s="15">
        <v>957</v>
      </c>
      <c r="B765" s="14">
        <v>44823</v>
      </c>
      <c r="C765" s="15" t="s">
        <v>64</v>
      </c>
      <c r="D765" s="15" t="s">
        <v>75</v>
      </c>
    </row>
    <row r="766" spans="1:4" x14ac:dyDescent="0.25">
      <c r="A766" s="13">
        <v>961</v>
      </c>
      <c r="B766" s="12">
        <v>45692</v>
      </c>
      <c r="C766" s="13" t="s">
        <v>60</v>
      </c>
      <c r="D766" s="13" t="s">
        <v>64</v>
      </c>
    </row>
    <row r="767" spans="1:4" x14ac:dyDescent="0.25">
      <c r="A767" s="15">
        <v>965</v>
      </c>
      <c r="B767" s="14">
        <v>43004</v>
      </c>
      <c r="C767" s="15" t="s">
        <v>66</v>
      </c>
      <c r="D767" s="15" t="s">
        <v>55</v>
      </c>
    </row>
    <row r="768" spans="1:4" x14ac:dyDescent="0.25">
      <c r="A768" s="13">
        <v>965</v>
      </c>
      <c r="B768" s="12">
        <v>43843</v>
      </c>
      <c r="C768" s="13" t="s">
        <v>55</v>
      </c>
      <c r="D768" s="13" t="s">
        <v>60</v>
      </c>
    </row>
    <row r="769" spans="1:4" x14ac:dyDescent="0.25">
      <c r="A769" s="15">
        <v>965</v>
      </c>
      <c r="B769" s="14">
        <v>44508</v>
      </c>
      <c r="C769" s="15" t="s">
        <v>60</v>
      </c>
      <c r="D769" s="15" t="s">
        <v>64</v>
      </c>
    </row>
    <row r="770" spans="1:4" x14ac:dyDescent="0.25">
      <c r="A770" s="13">
        <v>967</v>
      </c>
      <c r="B770" s="12">
        <v>42907</v>
      </c>
      <c r="C770" s="13" t="s">
        <v>55</v>
      </c>
      <c r="D770" s="13" t="s">
        <v>60</v>
      </c>
    </row>
    <row r="771" spans="1:4" x14ac:dyDescent="0.25">
      <c r="A771" s="15">
        <v>967</v>
      </c>
      <c r="B771" s="14">
        <v>43590</v>
      </c>
      <c r="C771" s="15" t="s">
        <v>60</v>
      </c>
      <c r="D771" s="15" t="s">
        <v>64</v>
      </c>
    </row>
    <row r="772" spans="1:4" x14ac:dyDescent="0.25">
      <c r="A772" s="13">
        <v>967</v>
      </c>
      <c r="B772" s="12">
        <v>45157</v>
      </c>
      <c r="C772" s="13" t="s">
        <v>64</v>
      </c>
      <c r="D772" s="13" t="s">
        <v>75</v>
      </c>
    </row>
    <row r="773" spans="1:4" x14ac:dyDescent="0.25">
      <c r="A773" s="15">
        <v>967</v>
      </c>
      <c r="B773" s="14">
        <v>45754</v>
      </c>
      <c r="C773" s="15" t="s">
        <v>75</v>
      </c>
      <c r="D773" s="15" t="s">
        <v>71</v>
      </c>
    </row>
    <row r="774" spans="1:4" x14ac:dyDescent="0.25">
      <c r="A774" s="13">
        <v>968</v>
      </c>
      <c r="B774" s="12">
        <v>44131</v>
      </c>
      <c r="C774" s="13" t="s">
        <v>55</v>
      </c>
      <c r="D774" s="13" t="s">
        <v>60</v>
      </c>
    </row>
    <row r="775" spans="1:4" x14ac:dyDescent="0.25">
      <c r="A775" s="15">
        <v>968</v>
      </c>
      <c r="B775" s="14">
        <v>45285</v>
      </c>
      <c r="C775" s="15" t="s">
        <v>60</v>
      </c>
      <c r="D775" s="15" t="s">
        <v>64</v>
      </c>
    </row>
    <row r="776" spans="1:4" x14ac:dyDescent="0.25">
      <c r="A776" s="13">
        <v>969</v>
      </c>
      <c r="B776" s="12">
        <v>45255</v>
      </c>
      <c r="C776" s="13" t="s">
        <v>66</v>
      </c>
      <c r="D776" s="13" t="s">
        <v>55</v>
      </c>
    </row>
    <row r="777" spans="1:4" x14ac:dyDescent="0.25">
      <c r="A777" s="15">
        <v>971</v>
      </c>
      <c r="B777" s="14">
        <v>42887</v>
      </c>
      <c r="C777" s="15" t="s">
        <v>64</v>
      </c>
      <c r="D777" s="15" t="s">
        <v>75</v>
      </c>
    </row>
    <row r="778" spans="1:4" x14ac:dyDescent="0.25">
      <c r="A778" s="13">
        <v>971</v>
      </c>
      <c r="B778" s="12">
        <v>43932</v>
      </c>
      <c r="C778" s="13" t="s">
        <v>75</v>
      </c>
      <c r="D778" s="13" t="s">
        <v>71</v>
      </c>
    </row>
    <row r="779" spans="1:4" x14ac:dyDescent="0.25">
      <c r="A779" s="15">
        <v>973</v>
      </c>
      <c r="B779" s="14">
        <v>43475</v>
      </c>
      <c r="C779" s="15" t="s">
        <v>60</v>
      </c>
      <c r="D779" s="15" t="s">
        <v>64</v>
      </c>
    </row>
    <row r="780" spans="1:4" x14ac:dyDescent="0.25">
      <c r="A780" s="13">
        <v>976</v>
      </c>
      <c r="B780" s="12">
        <v>43697</v>
      </c>
      <c r="C780" s="13" t="s">
        <v>55</v>
      </c>
      <c r="D780" s="13" t="s">
        <v>60</v>
      </c>
    </row>
    <row r="781" spans="1:4" x14ac:dyDescent="0.25">
      <c r="A781" s="15">
        <v>976</v>
      </c>
      <c r="B781" s="14">
        <v>44252</v>
      </c>
      <c r="C781" s="15" t="s">
        <v>60</v>
      </c>
      <c r="D781" s="15" t="s">
        <v>64</v>
      </c>
    </row>
    <row r="782" spans="1:4" x14ac:dyDescent="0.25">
      <c r="A782" s="13">
        <v>976</v>
      </c>
      <c r="B782" s="12">
        <v>44595</v>
      </c>
      <c r="C782" s="13" t="s">
        <v>64</v>
      </c>
      <c r="D782" s="13" t="s">
        <v>75</v>
      </c>
    </row>
    <row r="783" spans="1:4" x14ac:dyDescent="0.25">
      <c r="A783" s="15">
        <v>977</v>
      </c>
      <c r="B783" s="14">
        <v>44032</v>
      </c>
      <c r="C783" s="15" t="s">
        <v>66</v>
      </c>
      <c r="D783" s="15" t="s">
        <v>55</v>
      </c>
    </row>
    <row r="784" spans="1:4" x14ac:dyDescent="0.25">
      <c r="A784" s="13">
        <v>977</v>
      </c>
      <c r="B784" s="12">
        <v>44686</v>
      </c>
      <c r="C784" s="13" t="s">
        <v>55</v>
      </c>
      <c r="D784" s="13" t="s">
        <v>60</v>
      </c>
    </row>
    <row r="785" spans="1:4" x14ac:dyDescent="0.25">
      <c r="A785" s="15">
        <v>977</v>
      </c>
      <c r="B785" s="14">
        <v>45356</v>
      </c>
      <c r="C785" s="15" t="s">
        <v>60</v>
      </c>
      <c r="D785" s="15" t="s">
        <v>64</v>
      </c>
    </row>
    <row r="786" spans="1:4" x14ac:dyDescent="0.25">
      <c r="A786" s="13">
        <v>981</v>
      </c>
      <c r="B786" s="12">
        <v>45612</v>
      </c>
      <c r="C786" s="13" t="s">
        <v>64</v>
      </c>
      <c r="D786" s="13" t="s">
        <v>75</v>
      </c>
    </row>
    <row r="787" spans="1:4" x14ac:dyDescent="0.25">
      <c r="A787" s="15">
        <v>982</v>
      </c>
      <c r="B787" s="14">
        <v>42847</v>
      </c>
      <c r="C787" s="15" t="s">
        <v>60</v>
      </c>
      <c r="D787" s="15" t="s">
        <v>64</v>
      </c>
    </row>
    <row r="788" spans="1:4" x14ac:dyDescent="0.25">
      <c r="A788" s="13">
        <v>982</v>
      </c>
      <c r="B788" s="12">
        <v>43953</v>
      </c>
      <c r="C788" s="13" t="s">
        <v>64</v>
      </c>
      <c r="D788" s="13" t="s">
        <v>75</v>
      </c>
    </row>
    <row r="789" spans="1:4" x14ac:dyDescent="0.25">
      <c r="A789" s="15">
        <v>983</v>
      </c>
      <c r="B789" s="14">
        <v>42565</v>
      </c>
      <c r="C789" s="15" t="s">
        <v>55</v>
      </c>
      <c r="D789" s="15" t="s">
        <v>60</v>
      </c>
    </row>
    <row r="790" spans="1:4" x14ac:dyDescent="0.25">
      <c r="A790" s="13">
        <v>985</v>
      </c>
      <c r="B790" s="12">
        <v>43831</v>
      </c>
      <c r="C790" s="13" t="s">
        <v>55</v>
      </c>
      <c r="D790" s="13" t="s">
        <v>60</v>
      </c>
    </row>
    <row r="791" spans="1:4" x14ac:dyDescent="0.25">
      <c r="A791" s="15">
        <v>985</v>
      </c>
      <c r="B791" s="14">
        <v>45663</v>
      </c>
      <c r="C791" s="15" t="s">
        <v>60</v>
      </c>
      <c r="D791" s="15" t="s">
        <v>64</v>
      </c>
    </row>
    <row r="792" spans="1:4" x14ac:dyDescent="0.25">
      <c r="A792" s="13">
        <v>986</v>
      </c>
      <c r="B792" s="12">
        <v>44474</v>
      </c>
      <c r="C792" s="13" t="s">
        <v>50</v>
      </c>
      <c r="D792" s="13" t="s">
        <v>66</v>
      </c>
    </row>
    <row r="793" spans="1:4" x14ac:dyDescent="0.25">
      <c r="A793" s="15">
        <v>986</v>
      </c>
      <c r="B793" s="14">
        <v>45171</v>
      </c>
      <c r="C793" s="15" t="s">
        <v>66</v>
      </c>
      <c r="D793" s="15" t="s">
        <v>55</v>
      </c>
    </row>
    <row r="794" spans="1:4" x14ac:dyDescent="0.25">
      <c r="A794" s="13">
        <v>986</v>
      </c>
      <c r="B794" s="12">
        <v>45390</v>
      </c>
      <c r="C794" s="13" t="s">
        <v>55</v>
      </c>
      <c r="D794" s="13" t="s">
        <v>60</v>
      </c>
    </row>
    <row r="795" spans="1:4" x14ac:dyDescent="0.25">
      <c r="A795" s="15">
        <v>988</v>
      </c>
      <c r="B795" s="14">
        <v>44800</v>
      </c>
      <c r="C795" s="15" t="s">
        <v>64</v>
      </c>
      <c r="D795" s="15" t="s">
        <v>75</v>
      </c>
    </row>
    <row r="796" spans="1:4" x14ac:dyDescent="0.25">
      <c r="A796" s="13">
        <v>988</v>
      </c>
      <c r="B796" s="12">
        <v>45938</v>
      </c>
      <c r="C796" s="13" t="s">
        <v>75</v>
      </c>
      <c r="D796" s="13" t="s">
        <v>71</v>
      </c>
    </row>
    <row r="797" spans="1:4" x14ac:dyDescent="0.25">
      <c r="A797" s="15">
        <v>989</v>
      </c>
      <c r="B797" s="14">
        <v>43591</v>
      </c>
      <c r="C797" s="15" t="s">
        <v>55</v>
      </c>
      <c r="D797" s="15" t="s">
        <v>60</v>
      </c>
    </row>
    <row r="798" spans="1:4" x14ac:dyDescent="0.25">
      <c r="A798" s="13">
        <v>989</v>
      </c>
      <c r="B798" s="12">
        <v>44070</v>
      </c>
      <c r="C798" s="13" t="s">
        <v>60</v>
      </c>
      <c r="D798" s="13" t="s">
        <v>64</v>
      </c>
    </row>
    <row r="799" spans="1:4" x14ac:dyDescent="0.25">
      <c r="A799" s="15">
        <v>991</v>
      </c>
      <c r="B799" s="14">
        <v>45592</v>
      </c>
      <c r="C799" s="15" t="s">
        <v>66</v>
      </c>
      <c r="D799" s="15" t="s">
        <v>55</v>
      </c>
    </row>
    <row r="800" spans="1:4" x14ac:dyDescent="0.25">
      <c r="A800" s="13">
        <v>993</v>
      </c>
      <c r="B800" s="12">
        <v>44122</v>
      </c>
      <c r="C800" s="13" t="s">
        <v>55</v>
      </c>
      <c r="D800" s="13" t="s">
        <v>60</v>
      </c>
    </row>
    <row r="801" spans="1:4" x14ac:dyDescent="0.25">
      <c r="A801" s="15">
        <v>996</v>
      </c>
      <c r="B801" s="14">
        <v>44374</v>
      </c>
      <c r="C801" s="15" t="s">
        <v>60</v>
      </c>
      <c r="D801" s="15" t="s">
        <v>64</v>
      </c>
    </row>
    <row r="802" spans="1:4" x14ac:dyDescent="0.25">
      <c r="A802" s="13">
        <v>997</v>
      </c>
      <c r="B802" s="12">
        <v>45739</v>
      </c>
      <c r="C802" s="13" t="s">
        <v>60</v>
      </c>
      <c r="D802" s="13" t="s">
        <v>64</v>
      </c>
    </row>
    <row r="803" spans="1:4" x14ac:dyDescent="0.25">
      <c r="A803" s="15">
        <v>1000</v>
      </c>
      <c r="B803" s="14">
        <v>44639</v>
      </c>
      <c r="C803" s="15" t="s">
        <v>60</v>
      </c>
      <c r="D803" s="15" t="s">
        <v>64</v>
      </c>
    </row>
    <row r="804" spans="1:4" x14ac:dyDescent="0.25">
      <c r="A804" s="13">
        <v>1000</v>
      </c>
      <c r="B804" s="12">
        <v>45147</v>
      </c>
      <c r="C804" s="13" t="s">
        <v>64</v>
      </c>
      <c r="D804" s="13" t="s">
        <v>75</v>
      </c>
    </row>
    <row r="805" spans="1:4" x14ac:dyDescent="0.25">
      <c r="A805" s="15">
        <v>1000</v>
      </c>
      <c r="B805" s="14">
        <v>45447</v>
      </c>
      <c r="C805" s="15" t="s">
        <v>75</v>
      </c>
      <c r="D805" s="15" t="s">
        <v>71</v>
      </c>
    </row>
    <row r="806" spans="1:4" x14ac:dyDescent="0.25">
      <c r="A806" s="13">
        <v>1000</v>
      </c>
      <c r="B806" s="12">
        <v>45711</v>
      </c>
      <c r="C806" s="13" t="s">
        <v>71</v>
      </c>
      <c r="D806" s="13" t="s">
        <v>3443</v>
      </c>
    </row>
    <row r="807" spans="1:4" x14ac:dyDescent="0.25">
      <c r="A807" s="15">
        <v>1001</v>
      </c>
      <c r="B807" s="14">
        <v>45376</v>
      </c>
      <c r="C807" s="15" t="s">
        <v>55</v>
      </c>
      <c r="D807" s="15" t="s">
        <v>60</v>
      </c>
    </row>
    <row r="808" spans="1:4" x14ac:dyDescent="0.25">
      <c r="A808" s="13">
        <v>1004</v>
      </c>
      <c r="B808" s="12">
        <v>45992</v>
      </c>
      <c r="C808" s="13" t="s">
        <v>64</v>
      </c>
      <c r="D808" s="13" t="s">
        <v>75</v>
      </c>
    </row>
    <row r="809" spans="1:4" x14ac:dyDescent="0.25">
      <c r="A809" s="15">
        <v>1006</v>
      </c>
      <c r="B809" s="14">
        <v>44776</v>
      </c>
      <c r="C809" s="15" t="s">
        <v>64</v>
      </c>
      <c r="D809" s="15" t="s">
        <v>75</v>
      </c>
    </row>
    <row r="810" spans="1:4" x14ac:dyDescent="0.25">
      <c r="A810" s="13">
        <v>1006</v>
      </c>
      <c r="B810" s="12">
        <v>45233</v>
      </c>
      <c r="C810" s="13" t="s">
        <v>75</v>
      </c>
      <c r="D810" s="13" t="s">
        <v>71</v>
      </c>
    </row>
    <row r="811" spans="1:4" x14ac:dyDescent="0.25">
      <c r="A811" s="15">
        <v>1007</v>
      </c>
      <c r="B811" s="14">
        <v>45509</v>
      </c>
      <c r="C811" s="15" t="s">
        <v>66</v>
      </c>
      <c r="D811" s="15" t="s">
        <v>55</v>
      </c>
    </row>
    <row r="812" spans="1:4" x14ac:dyDescent="0.25">
      <c r="A812" s="13">
        <v>1011</v>
      </c>
      <c r="B812" s="12">
        <v>45701</v>
      </c>
      <c r="C812" s="13" t="s">
        <v>71</v>
      </c>
      <c r="D812" s="13" t="s">
        <v>3443</v>
      </c>
    </row>
    <row r="813" spans="1:4" x14ac:dyDescent="0.25">
      <c r="A813" s="15">
        <v>1013</v>
      </c>
      <c r="B813" s="14">
        <v>44014</v>
      </c>
      <c r="C813" s="15" t="s">
        <v>55</v>
      </c>
      <c r="D813" s="15" t="s">
        <v>60</v>
      </c>
    </row>
    <row r="814" spans="1:4" x14ac:dyDescent="0.25">
      <c r="A814" s="13">
        <v>1013</v>
      </c>
      <c r="B814" s="12">
        <v>44536</v>
      </c>
      <c r="C814" s="13" t="s">
        <v>60</v>
      </c>
      <c r="D814" s="13" t="s">
        <v>64</v>
      </c>
    </row>
    <row r="815" spans="1:4" x14ac:dyDescent="0.25">
      <c r="A815" s="15">
        <v>1013</v>
      </c>
      <c r="B815" s="14">
        <v>45358</v>
      </c>
      <c r="C815" s="15" t="s">
        <v>64</v>
      </c>
      <c r="D815" s="15" t="s">
        <v>75</v>
      </c>
    </row>
    <row r="816" spans="1:4" x14ac:dyDescent="0.25">
      <c r="A816" s="13">
        <v>1014</v>
      </c>
      <c r="B816" s="12">
        <v>44630</v>
      </c>
      <c r="C816" s="13" t="s">
        <v>55</v>
      </c>
      <c r="D816" s="13" t="s">
        <v>60</v>
      </c>
    </row>
    <row r="817" spans="1:4" x14ac:dyDescent="0.25">
      <c r="A817" s="15">
        <v>1014</v>
      </c>
      <c r="B817" s="14">
        <v>45934</v>
      </c>
      <c r="C817" s="15" t="s">
        <v>60</v>
      </c>
      <c r="D817" s="15" t="s">
        <v>64</v>
      </c>
    </row>
    <row r="818" spans="1:4" x14ac:dyDescent="0.25">
      <c r="A818" s="13">
        <v>1015</v>
      </c>
      <c r="B818" s="12">
        <v>44985</v>
      </c>
      <c r="C818" s="13" t="s">
        <v>64</v>
      </c>
      <c r="D818" s="13" t="s">
        <v>75</v>
      </c>
    </row>
    <row r="819" spans="1:4" x14ac:dyDescent="0.25">
      <c r="A819" s="15">
        <v>1015</v>
      </c>
      <c r="B819" s="14">
        <v>45738</v>
      </c>
      <c r="C819" s="15" t="s">
        <v>75</v>
      </c>
      <c r="D819" s="15" t="s">
        <v>71</v>
      </c>
    </row>
    <row r="820" spans="1:4" x14ac:dyDescent="0.25">
      <c r="A820" s="13">
        <v>1016</v>
      </c>
      <c r="B820" s="12">
        <v>45033</v>
      </c>
      <c r="C820" s="13" t="s">
        <v>55</v>
      </c>
      <c r="D820" s="13" t="s">
        <v>60</v>
      </c>
    </row>
    <row r="821" spans="1:4" x14ac:dyDescent="0.25">
      <c r="A821" s="15">
        <v>1018</v>
      </c>
      <c r="B821" s="14">
        <v>45020</v>
      </c>
      <c r="C821" s="15" t="s">
        <v>66</v>
      </c>
      <c r="D821" s="15" t="s">
        <v>55</v>
      </c>
    </row>
    <row r="822" spans="1:4" x14ac:dyDescent="0.25">
      <c r="A822" s="13">
        <v>1019</v>
      </c>
      <c r="B822" s="12">
        <v>44213</v>
      </c>
      <c r="C822" s="13" t="s">
        <v>60</v>
      </c>
      <c r="D822" s="13" t="s">
        <v>64</v>
      </c>
    </row>
    <row r="823" spans="1:4" x14ac:dyDescent="0.25">
      <c r="A823" s="15">
        <v>1019</v>
      </c>
      <c r="B823" s="14">
        <v>45633</v>
      </c>
      <c r="C823" s="15" t="s">
        <v>64</v>
      </c>
      <c r="D823" s="15" t="s">
        <v>75</v>
      </c>
    </row>
    <row r="824" spans="1:4" x14ac:dyDescent="0.25">
      <c r="A824" s="13">
        <v>1020</v>
      </c>
      <c r="B824" s="12">
        <v>44733</v>
      </c>
      <c r="C824" s="13" t="s">
        <v>66</v>
      </c>
      <c r="D824" s="13" t="s">
        <v>55</v>
      </c>
    </row>
    <row r="825" spans="1:4" x14ac:dyDescent="0.25">
      <c r="A825" s="15">
        <v>1020</v>
      </c>
      <c r="B825" s="14">
        <v>45131</v>
      </c>
      <c r="C825" s="15" t="s">
        <v>55</v>
      </c>
      <c r="D825" s="15" t="s">
        <v>60</v>
      </c>
    </row>
    <row r="826" spans="1:4" x14ac:dyDescent="0.25">
      <c r="A826" s="13">
        <v>1020</v>
      </c>
      <c r="B826" s="12">
        <v>45404</v>
      </c>
      <c r="C826" s="13" t="s">
        <v>60</v>
      </c>
      <c r="D826" s="13" t="s">
        <v>64</v>
      </c>
    </row>
    <row r="827" spans="1:4" x14ac:dyDescent="0.25">
      <c r="A827" s="15">
        <v>1020</v>
      </c>
      <c r="B827" s="14">
        <v>46001</v>
      </c>
      <c r="C827" s="15" t="s">
        <v>64</v>
      </c>
      <c r="D827" s="15" t="s">
        <v>75</v>
      </c>
    </row>
    <row r="828" spans="1:4" x14ac:dyDescent="0.25">
      <c r="A828" s="13">
        <v>1021</v>
      </c>
      <c r="B828" s="12">
        <v>45041</v>
      </c>
      <c r="C828" s="13" t="s">
        <v>55</v>
      </c>
      <c r="D828" s="13" t="s">
        <v>60</v>
      </c>
    </row>
    <row r="829" spans="1:4" x14ac:dyDescent="0.25">
      <c r="A829" s="15">
        <v>1021</v>
      </c>
      <c r="B829" s="14">
        <v>45452</v>
      </c>
      <c r="C829" s="15" t="s">
        <v>60</v>
      </c>
      <c r="D829" s="15" t="s">
        <v>64</v>
      </c>
    </row>
    <row r="830" spans="1:4" x14ac:dyDescent="0.25">
      <c r="A830" s="13">
        <v>1021</v>
      </c>
      <c r="B830" s="12">
        <v>45890</v>
      </c>
      <c r="C830" s="13" t="s">
        <v>64</v>
      </c>
      <c r="D830" s="13" t="s">
        <v>75</v>
      </c>
    </row>
    <row r="831" spans="1:4" x14ac:dyDescent="0.25">
      <c r="A831" s="15">
        <v>1026</v>
      </c>
      <c r="B831" s="14">
        <v>43843</v>
      </c>
      <c r="C831" s="15" t="s">
        <v>66</v>
      </c>
      <c r="D831" s="15" t="s">
        <v>55</v>
      </c>
    </row>
    <row r="832" spans="1:4" x14ac:dyDescent="0.25">
      <c r="A832" s="13">
        <v>1026</v>
      </c>
      <c r="B832" s="12">
        <v>45174</v>
      </c>
      <c r="C832" s="13" t="s">
        <v>55</v>
      </c>
      <c r="D832" s="13" t="s">
        <v>60</v>
      </c>
    </row>
    <row r="833" spans="1:4" x14ac:dyDescent="0.25">
      <c r="A833" s="15">
        <v>1029</v>
      </c>
      <c r="B833" s="14">
        <v>44614</v>
      </c>
      <c r="C833" s="15" t="s">
        <v>55</v>
      </c>
      <c r="D833" s="15" t="s">
        <v>60</v>
      </c>
    </row>
    <row r="834" spans="1:4" x14ac:dyDescent="0.25">
      <c r="A834" s="13">
        <v>1029</v>
      </c>
      <c r="B834" s="12">
        <v>45914</v>
      </c>
      <c r="C834" s="13" t="s">
        <v>60</v>
      </c>
      <c r="D834" s="13" t="s">
        <v>64</v>
      </c>
    </row>
    <row r="835" spans="1:4" x14ac:dyDescent="0.25">
      <c r="A835" s="15">
        <v>1033</v>
      </c>
      <c r="B835" s="14">
        <v>45797</v>
      </c>
      <c r="C835" s="15" t="s">
        <v>66</v>
      </c>
      <c r="D835" s="15" t="s">
        <v>55</v>
      </c>
    </row>
    <row r="836" spans="1:4" x14ac:dyDescent="0.25">
      <c r="A836" s="13">
        <v>1034</v>
      </c>
      <c r="B836" s="12">
        <v>45714</v>
      </c>
      <c r="C836" s="13" t="s">
        <v>64</v>
      </c>
      <c r="D836" s="13" t="s">
        <v>75</v>
      </c>
    </row>
    <row r="837" spans="1:4" x14ac:dyDescent="0.25">
      <c r="A837" s="15">
        <v>1035</v>
      </c>
      <c r="B837" s="14">
        <v>45134</v>
      </c>
      <c r="C837" s="15" t="s">
        <v>66</v>
      </c>
      <c r="D837" s="15" t="s">
        <v>55</v>
      </c>
    </row>
    <row r="838" spans="1:4" x14ac:dyDescent="0.25">
      <c r="A838" s="13">
        <v>1036</v>
      </c>
      <c r="B838" s="12">
        <v>43678</v>
      </c>
      <c r="C838" s="13" t="s">
        <v>64</v>
      </c>
      <c r="D838" s="13" t="s">
        <v>75</v>
      </c>
    </row>
    <row r="839" spans="1:4" x14ac:dyDescent="0.25">
      <c r="A839" s="15">
        <v>1036</v>
      </c>
      <c r="B839" s="14">
        <v>44032</v>
      </c>
      <c r="C839" s="15" t="s">
        <v>75</v>
      </c>
      <c r="D839" s="15" t="s">
        <v>71</v>
      </c>
    </row>
    <row r="840" spans="1:4" x14ac:dyDescent="0.25">
      <c r="A840" s="13">
        <v>1040</v>
      </c>
      <c r="B840" s="12">
        <v>44205</v>
      </c>
      <c r="C840" s="13" t="s">
        <v>71</v>
      </c>
      <c r="D840" s="13" t="s">
        <v>3443</v>
      </c>
    </row>
    <row r="841" spans="1:4" x14ac:dyDescent="0.25">
      <c r="A841" s="15">
        <v>1041</v>
      </c>
      <c r="B841" s="14">
        <v>45609</v>
      </c>
      <c r="C841" s="15" t="s">
        <v>55</v>
      </c>
      <c r="D841" s="15" t="s">
        <v>60</v>
      </c>
    </row>
    <row r="842" spans="1:4" x14ac:dyDescent="0.25">
      <c r="A842" s="13">
        <v>1041</v>
      </c>
      <c r="B842" s="12">
        <v>45887</v>
      </c>
      <c r="C842" s="13" t="s">
        <v>60</v>
      </c>
      <c r="D842" s="13" t="s">
        <v>64</v>
      </c>
    </row>
    <row r="843" spans="1:4" x14ac:dyDescent="0.25">
      <c r="A843" s="15">
        <v>1042</v>
      </c>
      <c r="B843" s="14">
        <v>45816</v>
      </c>
      <c r="C843" s="15" t="s">
        <v>55</v>
      </c>
      <c r="D843" s="15" t="s">
        <v>60</v>
      </c>
    </row>
    <row r="844" spans="1:4" x14ac:dyDescent="0.25">
      <c r="A844" s="13">
        <v>1043</v>
      </c>
      <c r="B844" s="12">
        <v>44602</v>
      </c>
      <c r="C844" s="13" t="s">
        <v>55</v>
      </c>
      <c r="D844" s="13" t="s">
        <v>60</v>
      </c>
    </row>
    <row r="845" spans="1:4" x14ac:dyDescent="0.25">
      <c r="A845" s="15">
        <v>1043</v>
      </c>
      <c r="B845" s="14">
        <v>45999</v>
      </c>
      <c r="C845" s="15" t="s">
        <v>60</v>
      </c>
      <c r="D845" s="15" t="s">
        <v>64</v>
      </c>
    </row>
    <row r="846" spans="1:4" x14ac:dyDescent="0.25">
      <c r="A846" s="13">
        <v>1045</v>
      </c>
      <c r="B846" s="12">
        <v>42664</v>
      </c>
      <c r="C846" s="13" t="s">
        <v>60</v>
      </c>
      <c r="D846" s="13" t="s">
        <v>64</v>
      </c>
    </row>
    <row r="847" spans="1:4" x14ac:dyDescent="0.25">
      <c r="A847" s="15">
        <v>1047</v>
      </c>
      <c r="B847" s="14">
        <v>45129</v>
      </c>
      <c r="C847" s="15" t="s">
        <v>60</v>
      </c>
      <c r="D847" s="15" t="s">
        <v>64</v>
      </c>
    </row>
    <row r="848" spans="1:4" x14ac:dyDescent="0.25">
      <c r="A848" s="13">
        <v>1048</v>
      </c>
      <c r="B848" s="12">
        <v>44275</v>
      </c>
      <c r="C848" s="13" t="s">
        <v>66</v>
      </c>
      <c r="D848" s="13" t="s">
        <v>55</v>
      </c>
    </row>
    <row r="849" spans="1:4" x14ac:dyDescent="0.25">
      <c r="A849" s="15">
        <v>1048</v>
      </c>
      <c r="B849" s="14">
        <v>45944</v>
      </c>
      <c r="C849" s="15" t="s">
        <v>55</v>
      </c>
      <c r="D849" s="15" t="s">
        <v>60</v>
      </c>
    </row>
    <row r="850" spans="1:4" x14ac:dyDescent="0.25">
      <c r="A850" s="13">
        <v>1050</v>
      </c>
      <c r="B850" s="12">
        <v>42260</v>
      </c>
      <c r="C850" s="13" t="s">
        <v>55</v>
      </c>
      <c r="D850" s="13" t="s">
        <v>60</v>
      </c>
    </row>
    <row r="851" spans="1:4" x14ac:dyDescent="0.25">
      <c r="A851" s="15">
        <v>1050</v>
      </c>
      <c r="B851" s="14">
        <v>43825</v>
      </c>
      <c r="C851" s="15" t="s">
        <v>60</v>
      </c>
      <c r="D851" s="15" t="s">
        <v>64</v>
      </c>
    </row>
    <row r="852" spans="1:4" x14ac:dyDescent="0.25">
      <c r="A852" s="13">
        <v>1051</v>
      </c>
      <c r="B852" s="12">
        <v>42038</v>
      </c>
      <c r="C852" s="13" t="s">
        <v>66</v>
      </c>
      <c r="D852" s="13" t="s">
        <v>55</v>
      </c>
    </row>
    <row r="853" spans="1:4" x14ac:dyDescent="0.25">
      <c r="A853" s="15">
        <v>1051</v>
      </c>
      <c r="B853" s="14">
        <v>45895</v>
      </c>
      <c r="C853" s="15" t="s">
        <v>55</v>
      </c>
      <c r="D853" s="15" t="s">
        <v>60</v>
      </c>
    </row>
    <row r="854" spans="1:4" x14ac:dyDescent="0.25">
      <c r="A854" s="13">
        <v>1053</v>
      </c>
      <c r="B854" s="12">
        <v>44008</v>
      </c>
      <c r="C854" s="13" t="s">
        <v>55</v>
      </c>
      <c r="D854" s="13" t="s">
        <v>60</v>
      </c>
    </row>
    <row r="855" spans="1:4" x14ac:dyDescent="0.25">
      <c r="A855" s="15">
        <v>1053</v>
      </c>
      <c r="B855" s="14">
        <v>44940</v>
      </c>
      <c r="C855" s="15" t="s">
        <v>60</v>
      </c>
      <c r="D855" s="15" t="s">
        <v>64</v>
      </c>
    </row>
    <row r="856" spans="1:4" x14ac:dyDescent="0.25">
      <c r="A856" s="13">
        <v>1053</v>
      </c>
      <c r="B856" s="12">
        <v>45615</v>
      </c>
      <c r="C856" s="13" t="s">
        <v>64</v>
      </c>
      <c r="D856" s="13" t="s">
        <v>75</v>
      </c>
    </row>
    <row r="857" spans="1:4" x14ac:dyDescent="0.25">
      <c r="A857" s="15">
        <v>1056</v>
      </c>
      <c r="B857" s="14">
        <v>42284</v>
      </c>
      <c r="C857" s="15" t="s">
        <v>66</v>
      </c>
      <c r="D857" s="15" t="s">
        <v>55</v>
      </c>
    </row>
    <row r="858" spans="1:4" x14ac:dyDescent="0.25">
      <c r="A858" s="13">
        <v>1056</v>
      </c>
      <c r="B858" s="12">
        <v>42731</v>
      </c>
      <c r="C858" s="13" t="s">
        <v>55</v>
      </c>
      <c r="D858" s="13" t="s">
        <v>60</v>
      </c>
    </row>
    <row r="859" spans="1:4" x14ac:dyDescent="0.25">
      <c r="A859" s="15">
        <v>1056</v>
      </c>
      <c r="B859" s="14">
        <v>43383</v>
      </c>
      <c r="C859" s="15" t="s">
        <v>60</v>
      </c>
      <c r="D859" s="15" t="s">
        <v>64</v>
      </c>
    </row>
    <row r="860" spans="1:4" x14ac:dyDescent="0.25">
      <c r="A860" s="13">
        <v>1057</v>
      </c>
      <c r="B860" s="12">
        <v>45783</v>
      </c>
      <c r="C860" s="13" t="s">
        <v>60</v>
      </c>
      <c r="D860" s="13" t="s">
        <v>64</v>
      </c>
    </row>
    <row r="861" spans="1:4" x14ac:dyDescent="0.25">
      <c r="A861" s="15">
        <v>1064</v>
      </c>
      <c r="B861" s="14">
        <v>43260</v>
      </c>
      <c r="C861" s="15" t="s">
        <v>66</v>
      </c>
      <c r="D861" s="15" t="s">
        <v>55</v>
      </c>
    </row>
    <row r="862" spans="1:4" x14ac:dyDescent="0.25">
      <c r="A862" s="13">
        <v>1064</v>
      </c>
      <c r="B862" s="12">
        <v>43691</v>
      </c>
      <c r="C862" s="13" t="s">
        <v>55</v>
      </c>
      <c r="D862" s="13" t="s">
        <v>60</v>
      </c>
    </row>
    <row r="863" spans="1:4" x14ac:dyDescent="0.25">
      <c r="A863" s="15">
        <v>1064</v>
      </c>
      <c r="B863" s="14">
        <v>45865</v>
      </c>
      <c r="C863" s="15" t="s">
        <v>60</v>
      </c>
      <c r="D863" s="15" t="s">
        <v>64</v>
      </c>
    </row>
    <row r="864" spans="1:4" x14ac:dyDescent="0.25">
      <c r="A864" s="13">
        <v>1065</v>
      </c>
      <c r="B864" s="12">
        <v>44521</v>
      </c>
      <c r="C864" s="13" t="s">
        <v>75</v>
      </c>
      <c r="D864" s="13" t="s">
        <v>71</v>
      </c>
    </row>
    <row r="865" spans="1:4" x14ac:dyDescent="0.25">
      <c r="A865" s="15">
        <v>1069</v>
      </c>
      <c r="B865" s="14">
        <v>45050</v>
      </c>
      <c r="C865" s="15" t="s">
        <v>66</v>
      </c>
      <c r="D865" s="15" t="s">
        <v>55</v>
      </c>
    </row>
    <row r="866" spans="1:4" x14ac:dyDescent="0.25">
      <c r="A866" s="13">
        <v>1069</v>
      </c>
      <c r="B866" s="12">
        <v>45650</v>
      </c>
      <c r="C866" s="13" t="s">
        <v>55</v>
      </c>
      <c r="D866" s="13" t="s">
        <v>60</v>
      </c>
    </row>
    <row r="867" spans="1:4" x14ac:dyDescent="0.25">
      <c r="A867" s="15">
        <v>1069</v>
      </c>
      <c r="B867" s="14">
        <v>45704</v>
      </c>
      <c r="C867" s="15" t="s">
        <v>60</v>
      </c>
      <c r="D867" s="15" t="s">
        <v>64</v>
      </c>
    </row>
    <row r="868" spans="1:4" x14ac:dyDescent="0.25">
      <c r="A868" s="13">
        <v>1071</v>
      </c>
      <c r="B868" s="12">
        <v>44932</v>
      </c>
      <c r="C868" s="13" t="s">
        <v>55</v>
      </c>
      <c r="D868" s="13" t="s">
        <v>60</v>
      </c>
    </row>
    <row r="869" spans="1:4" x14ac:dyDescent="0.25">
      <c r="A869" s="15">
        <v>1071</v>
      </c>
      <c r="B869" s="14">
        <v>45588</v>
      </c>
      <c r="C869" s="15" t="s">
        <v>60</v>
      </c>
      <c r="D869" s="15" t="s">
        <v>64</v>
      </c>
    </row>
    <row r="870" spans="1:4" x14ac:dyDescent="0.25">
      <c r="A870" s="13">
        <v>1073</v>
      </c>
      <c r="B870" s="12">
        <v>45819</v>
      </c>
      <c r="C870" s="13" t="s">
        <v>64</v>
      </c>
      <c r="D870" s="13" t="s">
        <v>75</v>
      </c>
    </row>
    <row r="871" spans="1:4" x14ac:dyDescent="0.25">
      <c r="A871" s="15">
        <v>1074</v>
      </c>
      <c r="B871" s="14">
        <v>45821</v>
      </c>
      <c r="C871" s="15" t="s">
        <v>60</v>
      </c>
      <c r="D871" s="15" t="s">
        <v>64</v>
      </c>
    </row>
    <row r="872" spans="1:4" x14ac:dyDescent="0.25">
      <c r="A872" s="13">
        <v>1077</v>
      </c>
      <c r="B872" s="12">
        <v>45772</v>
      </c>
      <c r="C872" s="13" t="s">
        <v>64</v>
      </c>
      <c r="D872" s="13" t="s">
        <v>75</v>
      </c>
    </row>
    <row r="873" spans="1:4" x14ac:dyDescent="0.25">
      <c r="A873" s="15">
        <v>1078</v>
      </c>
      <c r="B873" s="14">
        <v>43944</v>
      </c>
      <c r="C873" s="15" t="s">
        <v>55</v>
      </c>
      <c r="D873" s="15" t="s">
        <v>60</v>
      </c>
    </row>
    <row r="874" spans="1:4" x14ac:dyDescent="0.25">
      <c r="A874" s="13">
        <v>1079</v>
      </c>
      <c r="B874" s="12">
        <v>45860</v>
      </c>
      <c r="C874" s="13" t="s">
        <v>55</v>
      </c>
      <c r="D874" s="13" t="s">
        <v>60</v>
      </c>
    </row>
    <row r="875" spans="1:4" x14ac:dyDescent="0.25">
      <c r="A875" s="15">
        <v>1081</v>
      </c>
      <c r="B875" s="14">
        <v>45526</v>
      </c>
      <c r="C875" s="15" t="s">
        <v>64</v>
      </c>
      <c r="D875" s="15" t="s">
        <v>75</v>
      </c>
    </row>
    <row r="876" spans="1:4" x14ac:dyDescent="0.25">
      <c r="A876" s="13">
        <v>1084</v>
      </c>
      <c r="B876" s="12">
        <v>46012</v>
      </c>
      <c r="C876" s="13" t="s">
        <v>60</v>
      </c>
      <c r="D876" s="13" t="s">
        <v>64</v>
      </c>
    </row>
    <row r="877" spans="1:4" x14ac:dyDescent="0.25">
      <c r="A877" s="15">
        <v>1087</v>
      </c>
      <c r="B877" s="14">
        <v>45962</v>
      </c>
      <c r="C877" s="15" t="s">
        <v>55</v>
      </c>
      <c r="D877" s="15" t="s">
        <v>60</v>
      </c>
    </row>
    <row r="878" spans="1:4" x14ac:dyDescent="0.25">
      <c r="A878" s="13">
        <v>1089</v>
      </c>
      <c r="B878" s="12">
        <v>44161</v>
      </c>
      <c r="C878" s="13" t="s">
        <v>60</v>
      </c>
      <c r="D878" s="13" t="s">
        <v>64</v>
      </c>
    </row>
    <row r="879" spans="1:4" x14ac:dyDescent="0.25">
      <c r="A879" s="15">
        <v>1089</v>
      </c>
      <c r="B879" s="14">
        <v>45309</v>
      </c>
      <c r="C879" s="15" t="s">
        <v>64</v>
      </c>
      <c r="D879" s="15" t="s">
        <v>75</v>
      </c>
    </row>
    <row r="880" spans="1:4" x14ac:dyDescent="0.25">
      <c r="A880" s="13">
        <v>1090</v>
      </c>
      <c r="B880" s="12">
        <v>42700</v>
      </c>
      <c r="C880" s="13" t="s">
        <v>60</v>
      </c>
      <c r="D880" s="13" t="s">
        <v>64</v>
      </c>
    </row>
    <row r="881" spans="1:4" x14ac:dyDescent="0.25">
      <c r="A881" s="15">
        <v>1093</v>
      </c>
      <c r="B881" s="14">
        <v>43805</v>
      </c>
      <c r="C881" s="15" t="s">
        <v>66</v>
      </c>
      <c r="D881" s="15" t="s">
        <v>55</v>
      </c>
    </row>
    <row r="882" spans="1:4" x14ac:dyDescent="0.25">
      <c r="A882" s="13">
        <v>1093</v>
      </c>
      <c r="B882" s="12">
        <v>44817</v>
      </c>
      <c r="C882" s="13" t="s">
        <v>55</v>
      </c>
      <c r="D882" s="13" t="s">
        <v>60</v>
      </c>
    </row>
    <row r="883" spans="1:4" x14ac:dyDescent="0.25">
      <c r="A883" s="15">
        <v>1093</v>
      </c>
      <c r="B883" s="14">
        <v>45035</v>
      </c>
      <c r="C883" s="15" t="s">
        <v>60</v>
      </c>
      <c r="D883" s="15" t="s">
        <v>64</v>
      </c>
    </row>
    <row r="884" spans="1:4" x14ac:dyDescent="0.25">
      <c r="A884" s="13">
        <v>1095</v>
      </c>
      <c r="B884" s="12">
        <v>44243</v>
      </c>
      <c r="C884" s="13" t="s">
        <v>55</v>
      </c>
      <c r="D884" s="13" t="s">
        <v>60</v>
      </c>
    </row>
    <row r="885" spans="1:4" x14ac:dyDescent="0.25">
      <c r="A885" s="15">
        <v>1095</v>
      </c>
      <c r="B885" s="14">
        <v>44877</v>
      </c>
      <c r="C885" s="15" t="s">
        <v>60</v>
      </c>
      <c r="D885" s="15" t="s">
        <v>64</v>
      </c>
    </row>
    <row r="886" spans="1:4" x14ac:dyDescent="0.25">
      <c r="A886" s="13">
        <v>1095</v>
      </c>
      <c r="B886" s="12">
        <v>45568</v>
      </c>
      <c r="C886" s="13" t="s">
        <v>64</v>
      </c>
      <c r="D886" s="13" t="s">
        <v>75</v>
      </c>
    </row>
    <row r="887" spans="1:4" x14ac:dyDescent="0.25">
      <c r="A887" s="15">
        <v>1095</v>
      </c>
      <c r="B887" s="14">
        <v>45788</v>
      </c>
      <c r="C887" s="15" t="s">
        <v>75</v>
      </c>
      <c r="D887" s="15" t="s">
        <v>71</v>
      </c>
    </row>
    <row r="888" spans="1:4" x14ac:dyDescent="0.25">
      <c r="A888" s="13">
        <v>1096</v>
      </c>
      <c r="B888" s="12">
        <v>44112</v>
      </c>
      <c r="C888" s="13" t="s">
        <v>66</v>
      </c>
      <c r="D888" s="13" t="s">
        <v>55</v>
      </c>
    </row>
    <row r="889" spans="1:4" x14ac:dyDescent="0.25">
      <c r="A889" s="15">
        <v>1096</v>
      </c>
      <c r="B889" s="14">
        <v>44480</v>
      </c>
      <c r="C889" s="15" t="s">
        <v>55</v>
      </c>
      <c r="D889" s="15" t="s">
        <v>60</v>
      </c>
    </row>
    <row r="890" spans="1:4" x14ac:dyDescent="0.25">
      <c r="A890" s="13">
        <v>1096</v>
      </c>
      <c r="B890" s="12">
        <v>45035</v>
      </c>
      <c r="C890" s="13" t="s">
        <v>60</v>
      </c>
      <c r="D890" s="13" t="s">
        <v>64</v>
      </c>
    </row>
    <row r="891" spans="1:4" x14ac:dyDescent="0.25">
      <c r="A891" s="15">
        <v>1096</v>
      </c>
      <c r="B891" s="14">
        <v>45622</v>
      </c>
      <c r="C891" s="15" t="s">
        <v>64</v>
      </c>
      <c r="D891" s="15" t="s">
        <v>75</v>
      </c>
    </row>
    <row r="892" spans="1:4" x14ac:dyDescent="0.25">
      <c r="A892" s="13">
        <v>1097</v>
      </c>
      <c r="B892" s="12">
        <v>45390</v>
      </c>
      <c r="C892" s="13" t="s">
        <v>55</v>
      </c>
      <c r="D892" s="13" t="s">
        <v>60</v>
      </c>
    </row>
    <row r="893" spans="1:4" x14ac:dyDescent="0.25">
      <c r="A893" s="15">
        <v>1101</v>
      </c>
      <c r="B893" s="14">
        <v>44086</v>
      </c>
      <c r="C893" s="15" t="s">
        <v>55</v>
      </c>
      <c r="D893" s="15" t="s">
        <v>60</v>
      </c>
    </row>
    <row r="894" spans="1:4" x14ac:dyDescent="0.25">
      <c r="A894" s="13">
        <v>1101</v>
      </c>
      <c r="B894" s="12">
        <v>44906</v>
      </c>
      <c r="C894" s="13" t="s">
        <v>60</v>
      </c>
      <c r="D894" s="13" t="s">
        <v>64</v>
      </c>
    </row>
    <row r="895" spans="1:4" x14ac:dyDescent="0.25">
      <c r="A895" s="15">
        <v>1101</v>
      </c>
      <c r="B895" s="14">
        <v>45632</v>
      </c>
      <c r="C895" s="15" t="s">
        <v>64</v>
      </c>
      <c r="D895" s="15" t="s">
        <v>75</v>
      </c>
    </row>
    <row r="896" spans="1:4" x14ac:dyDescent="0.25">
      <c r="A896" s="13">
        <v>1106</v>
      </c>
      <c r="B896" s="12">
        <v>45414</v>
      </c>
      <c r="C896" s="13" t="s">
        <v>55</v>
      </c>
      <c r="D896" s="13" t="s">
        <v>60</v>
      </c>
    </row>
    <row r="897" spans="1:4" x14ac:dyDescent="0.25">
      <c r="A897" s="15">
        <v>1106</v>
      </c>
      <c r="B897" s="14">
        <v>45812</v>
      </c>
      <c r="C897" s="15" t="s">
        <v>60</v>
      </c>
      <c r="D897" s="15" t="s">
        <v>64</v>
      </c>
    </row>
    <row r="898" spans="1:4" x14ac:dyDescent="0.25">
      <c r="A898" s="13">
        <v>1109</v>
      </c>
      <c r="B898" s="12">
        <v>43090</v>
      </c>
      <c r="C898" s="13" t="s">
        <v>60</v>
      </c>
      <c r="D898" s="13" t="s">
        <v>64</v>
      </c>
    </row>
    <row r="899" spans="1:4" x14ac:dyDescent="0.25">
      <c r="A899" s="15">
        <v>1109</v>
      </c>
      <c r="B899" s="14">
        <v>43390</v>
      </c>
      <c r="C899" s="15" t="s">
        <v>64</v>
      </c>
      <c r="D899" s="15" t="s">
        <v>75</v>
      </c>
    </row>
    <row r="900" spans="1:4" x14ac:dyDescent="0.25">
      <c r="A900" s="13">
        <v>1109</v>
      </c>
      <c r="B900" s="12">
        <v>43574</v>
      </c>
      <c r="C900" s="13" t="s">
        <v>75</v>
      </c>
      <c r="D900" s="13" t="s">
        <v>71</v>
      </c>
    </row>
    <row r="901" spans="1:4" x14ac:dyDescent="0.25">
      <c r="A901" s="15">
        <v>1109</v>
      </c>
      <c r="B901" s="14">
        <v>45323</v>
      </c>
      <c r="C901" s="15" t="s">
        <v>71</v>
      </c>
      <c r="D901" s="15" t="s">
        <v>3443</v>
      </c>
    </row>
    <row r="902" spans="1:4" x14ac:dyDescent="0.25">
      <c r="A902" s="13">
        <v>1110</v>
      </c>
      <c r="B902" s="12">
        <v>45037</v>
      </c>
      <c r="C902" s="13" t="s">
        <v>60</v>
      </c>
      <c r="D902" s="13" t="s">
        <v>64</v>
      </c>
    </row>
    <row r="903" spans="1:4" x14ac:dyDescent="0.25">
      <c r="A903" s="15">
        <v>1111</v>
      </c>
      <c r="B903" s="14">
        <v>45880</v>
      </c>
      <c r="C903" s="15" t="s">
        <v>66</v>
      </c>
      <c r="D903" s="15" t="s">
        <v>55</v>
      </c>
    </row>
    <row r="904" spans="1:4" x14ac:dyDescent="0.25">
      <c r="A904" s="13">
        <v>1113</v>
      </c>
      <c r="B904" s="12">
        <v>44309</v>
      </c>
      <c r="C904" s="13" t="s">
        <v>66</v>
      </c>
      <c r="D904" s="13" t="s">
        <v>55</v>
      </c>
    </row>
    <row r="905" spans="1:4" x14ac:dyDescent="0.25">
      <c r="A905" s="15">
        <v>1113</v>
      </c>
      <c r="B905" s="14">
        <v>44587</v>
      </c>
      <c r="C905" s="15" t="s">
        <v>55</v>
      </c>
      <c r="D905" s="15" t="s">
        <v>60</v>
      </c>
    </row>
    <row r="906" spans="1:4" x14ac:dyDescent="0.25">
      <c r="A906" s="13">
        <v>1113</v>
      </c>
      <c r="B906" s="12">
        <v>44991</v>
      </c>
      <c r="C906" s="13" t="s">
        <v>60</v>
      </c>
      <c r="D906" s="13" t="s">
        <v>64</v>
      </c>
    </row>
    <row r="907" spans="1:4" x14ac:dyDescent="0.25">
      <c r="A907" s="15">
        <v>1113</v>
      </c>
      <c r="B907" s="14">
        <v>45447</v>
      </c>
      <c r="C907" s="15" t="s">
        <v>64</v>
      </c>
      <c r="D907" s="15" t="s">
        <v>75</v>
      </c>
    </row>
    <row r="908" spans="1:4" x14ac:dyDescent="0.25">
      <c r="A908" s="13">
        <v>1114</v>
      </c>
      <c r="B908" s="12">
        <v>43197</v>
      </c>
      <c r="C908" s="13" t="s">
        <v>55</v>
      </c>
      <c r="D908" s="13" t="s">
        <v>60</v>
      </c>
    </row>
    <row r="909" spans="1:4" x14ac:dyDescent="0.25">
      <c r="A909" s="15">
        <v>1114</v>
      </c>
      <c r="B909" s="14">
        <v>44693</v>
      </c>
      <c r="C909" s="15" t="s">
        <v>60</v>
      </c>
      <c r="D909" s="15" t="s">
        <v>64</v>
      </c>
    </row>
    <row r="910" spans="1:4" x14ac:dyDescent="0.25">
      <c r="A910" s="13">
        <v>1114</v>
      </c>
      <c r="B910" s="12">
        <v>45222</v>
      </c>
      <c r="C910" s="13" t="s">
        <v>64</v>
      </c>
      <c r="D910" s="13" t="s">
        <v>75</v>
      </c>
    </row>
    <row r="911" spans="1:4" x14ac:dyDescent="0.25">
      <c r="A911" s="15">
        <v>1114</v>
      </c>
      <c r="B911" s="14">
        <v>45461</v>
      </c>
      <c r="C911" s="15" t="s">
        <v>75</v>
      </c>
      <c r="D911" s="15" t="s">
        <v>71</v>
      </c>
    </row>
    <row r="912" spans="1:4" x14ac:dyDescent="0.25">
      <c r="A912" s="13">
        <v>1118</v>
      </c>
      <c r="B912" s="12">
        <v>43967</v>
      </c>
      <c r="C912" s="13" t="s">
        <v>55</v>
      </c>
      <c r="D912" s="13" t="s">
        <v>60</v>
      </c>
    </row>
    <row r="913" spans="1:4" x14ac:dyDescent="0.25">
      <c r="A913" s="15">
        <v>1118</v>
      </c>
      <c r="B913" s="14">
        <v>45450</v>
      </c>
      <c r="C913" s="15" t="s">
        <v>60</v>
      </c>
      <c r="D913" s="15" t="s">
        <v>64</v>
      </c>
    </row>
    <row r="914" spans="1:4" x14ac:dyDescent="0.25">
      <c r="A914" s="13">
        <v>1119</v>
      </c>
      <c r="B914" s="12">
        <v>42871</v>
      </c>
      <c r="C914" s="13" t="s">
        <v>66</v>
      </c>
      <c r="D914" s="13" t="s">
        <v>55</v>
      </c>
    </row>
    <row r="915" spans="1:4" x14ac:dyDescent="0.25">
      <c r="A915" s="15">
        <v>1119</v>
      </c>
      <c r="B915" s="14">
        <v>43295</v>
      </c>
      <c r="C915" s="15" t="s">
        <v>55</v>
      </c>
      <c r="D915" s="15" t="s">
        <v>60</v>
      </c>
    </row>
    <row r="916" spans="1:4" x14ac:dyDescent="0.25">
      <c r="A916" s="13">
        <v>1119</v>
      </c>
      <c r="B916" s="12">
        <v>45211</v>
      </c>
      <c r="C916" s="13" t="s">
        <v>60</v>
      </c>
      <c r="D916" s="13" t="s">
        <v>64</v>
      </c>
    </row>
    <row r="917" spans="1:4" x14ac:dyDescent="0.25">
      <c r="A917" s="15">
        <v>1119</v>
      </c>
      <c r="B917" s="14">
        <v>45607</v>
      </c>
      <c r="C917" s="15" t="s">
        <v>64</v>
      </c>
      <c r="D917" s="15" t="s">
        <v>75</v>
      </c>
    </row>
    <row r="918" spans="1:4" x14ac:dyDescent="0.25">
      <c r="A918" s="13">
        <v>1121</v>
      </c>
      <c r="B918" s="12">
        <v>44939</v>
      </c>
      <c r="C918" s="13" t="s">
        <v>64</v>
      </c>
      <c r="D918" s="13" t="s">
        <v>75</v>
      </c>
    </row>
    <row r="919" spans="1:4" x14ac:dyDescent="0.25">
      <c r="A919" s="15">
        <v>1122</v>
      </c>
      <c r="B919" s="14">
        <v>44366</v>
      </c>
      <c r="C919" s="15" t="s">
        <v>66</v>
      </c>
      <c r="D919" s="15" t="s">
        <v>55</v>
      </c>
    </row>
    <row r="920" spans="1:4" x14ac:dyDescent="0.25">
      <c r="A920" s="13">
        <v>1124</v>
      </c>
      <c r="B920" s="12">
        <v>45790</v>
      </c>
      <c r="C920" s="13" t="s">
        <v>75</v>
      </c>
      <c r="D920" s="13" t="s">
        <v>71</v>
      </c>
    </row>
    <row r="921" spans="1:4" x14ac:dyDescent="0.25">
      <c r="A921" s="15">
        <v>1125</v>
      </c>
      <c r="B921" s="14">
        <v>42842</v>
      </c>
      <c r="C921" s="15" t="s">
        <v>55</v>
      </c>
      <c r="D921" s="15" t="s">
        <v>60</v>
      </c>
    </row>
    <row r="922" spans="1:4" x14ac:dyDescent="0.25">
      <c r="A922" s="13">
        <v>1125</v>
      </c>
      <c r="B922" s="12">
        <v>45286</v>
      </c>
      <c r="C922" s="13" t="s">
        <v>60</v>
      </c>
      <c r="D922" s="13" t="s">
        <v>64</v>
      </c>
    </row>
    <row r="923" spans="1:4" x14ac:dyDescent="0.25">
      <c r="A923" s="15">
        <v>1129</v>
      </c>
      <c r="B923" s="14">
        <v>45312</v>
      </c>
      <c r="C923" s="15" t="s">
        <v>60</v>
      </c>
      <c r="D923" s="15" t="s">
        <v>64</v>
      </c>
    </row>
    <row r="924" spans="1:4" x14ac:dyDescent="0.25">
      <c r="A924" s="13">
        <v>1130</v>
      </c>
      <c r="B924" s="12">
        <v>45400</v>
      </c>
      <c r="C924" s="13" t="s">
        <v>60</v>
      </c>
      <c r="D924" s="13" t="s">
        <v>64</v>
      </c>
    </row>
    <row r="925" spans="1:4" x14ac:dyDescent="0.25">
      <c r="A925" s="15">
        <v>1135</v>
      </c>
      <c r="B925" s="14">
        <v>45830</v>
      </c>
      <c r="C925" s="15" t="s">
        <v>60</v>
      </c>
      <c r="D925" s="15" t="s">
        <v>64</v>
      </c>
    </row>
    <row r="926" spans="1:4" x14ac:dyDescent="0.25">
      <c r="A926" s="13">
        <v>1136</v>
      </c>
      <c r="B926" s="12">
        <v>44548</v>
      </c>
      <c r="C926" s="13" t="s">
        <v>64</v>
      </c>
      <c r="D926" s="13" t="s">
        <v>75</v>
      </c>
    </row>
    <row r="927" spans="1:4" x14ac:dyDescent="0.25">
      <c r="A927" s="15">
        <v>1137</v>
      </c>
      <c r="B927" s="14">
        <v>45759</v>
      </c>
      <c r="C927" s="15" t="s">
        <v>60</v>
      </c>
      <c r="D927" s="15" t="s">
        <v>64</v>
      </c>
    </row>
    <row r="928" spans="1:4" x14ac:dyDescent="0.25">
      <c r="A928" s="13">
        <v>1142</v>
      </c>
      <c r="B928" s="12">
        <v>45160</v>
      </c>
      <c r="C928" s="13" t="s">
        <v>66</v>
      </c>
      <c r="D928" s="13" t="s">
        <v>55</v>
      </c>
    </row>
    <row r="929" spans="1:4" x14ac:dyDescent="0.25">
      <c r="A929" s="15">
        <v>1144</v>
      </c>
      <c r="B929" s="14">
        <v>42675</v>
      </c>
      <c r="C929" s="15" t="s">
        <v>66</v>
      </c>
      <c r="D929" s="15" t="s">
        <v>55</v>
      </c>
    </row>
    <row r="930" spans="1:4" x14ac:dyDescent="0.25">
      <c r="A930" s="13">
        <v>1144</v>
      </c>
      <c r="B930" s="12">
        <v>42877</v>
      </c>
      <c r="C930" s="13" t="s">
        <v>55</v>
      </c>
      <c r="D930" s="13" t="s">
        <v>60</v>
      </c>
    </row>
    <row r="931" spans="1:4" x14ac:dyDescent="0.25">
      <c r="A931" s="15">
        <v>1144</v>
      </c>
      <c r="B931" s="14">
        <v>45097</v>
      </c>
      <c r="C931" s="15" t="s">
        <v>60</v>
      </c>
      <c r="D931" s="15" t="s">
        <v>64</v>
      </c>
    </row>
    <row r="932" spans="1:4" x14ac:dyDescent="0.25">
      <c r="A932" s="13">
        <v>1146</v>
      </c>
      <c r="B932" s="12">
        <v>45292</v>
      </c>
      <c r="C932" s="13" t="s">
        <v>55</v>
      </c>
      <c r="D932" s="13" t="s">
        <v>60</v>
      </c>
    </row>
    <row r="933" spans="1:4" x14ac:dyDescent="0.25">
      <c r="A933" s="15">
        <v>1146</v>
      </c>
      <c r="B933" s="14">
        <v>46003</v>
      </c>
      <c r="C933" s="15" t="s">
        <v>60</v>
      </c>
      <c r="D933" s="15" t="s">
        <v>64</v>
      </c>
    </row>
    <row r="934" spans="1:4" x14ac:dyDescent="0.25">
      <c r="A934" s="13">
        <v>1147</v>
      </c>
      <c r="B934" s="12">
        <v>43527</v>
      </c>
      <c r="C934" s="13" t="s">
        <v>55</v>
      </c>
      <c r="D934" s="13" t="s">
        <v>60</v>
      </c>
    </row>
    <row r="935" spans="1:4" x14ac:dyDescent="0.25">
      <c r="A935" s="15">
        <v>1149</v>
      </c>
      <c r="B935" s="14">
        <v>45804</v>
      </c>
      <c r="C935" s="15" t="s">
        <v>55</v>
      </c>
      <c r="D935" s="15" t="s">
        <v>60</v>
      </c>
    </row>
    <row r="936" spans="1:4" x14ac:dyDescent="0.25">
      <c r="A936" s="13">
        <v>1151</v>
      </c>
      <c r="B936" s="12">
        <v>45849</v>
      </c>
      <c r="C936" s="13" t="s">
        <v>55</v>
      </c>
      <c r="D936" s="13" t="s">
        <v>60</v>
      </c>
    </row>
    <row r="937" spans="1:4" x14ac:dyDescent="0.25">
      <c r="A937" s="15">
        <v>1153</v>
      </c>
      <c r="B937" s="14">
        <v>44612</v>
      </c>
      <c r="C937" s="15" t="s">
        <v>66</v>
      </c>
      <c r="D937" s="15" t="s">
        <v>55</v>
      </c>
    </row>
    <row r="938" spans="1:4" x14ac:dyDescent="0.25">
      <c r="A938" s="13">
        <v>1153</v>
      </c>
      <c r="B938" s="12">
        <v>45310</v>
      </c>
      <c r="C938" s="13" t="s">
        <v>55</v>
      </c>
      <c r="D938" s="13" t="s">
        <v>60</v>
      </c>
    </row>
    <row r="939" spans="1:4" x14ac:dyDescent="0.25">
      <c r="A939" s="15">
        <v>1154</v>
      </c>
      <c r="B939" s="14">
        <v>44249</v>
      </c>
      <c r="C939" s="15" t="s">
        <v>55</v>
      </c>
      <c r="D939" s="15" t="s">
        <v>60</v>
      </c>
    </row>
    <row r="940" spans="1:4" x14ac:dyDescent="0.25">
      <c r="A940" s="13">
        <v>1156</v>
      </c>
      <c r="B940" s="12">
        <v>45501</v>
      </c>
      <c r="C940" s="13" t="s">
        <v>71</v>
      </c>
      <c r="D940" s="13" t="s">
        <v>3443</v>
      </c>
    </row>
    <row r="941" spans="1:4" x14ac:dyDescent="0.25">
      <c r="A941" s="15">
        <v>1157</v>
      </c>
      <c r="B941" s="14">
        <v>44788</v>
      </c>
      <c r="C941" s="15" t="s">
        <v>55</v>
      </c>
      <c r="D941" s="15" t="s">
        <v>60</v>
      </c>
    </row>
    <row r="942" spans="1:4" x14ac:dyDescent="0.25">
      <c r="A942" s="13">
        <v>1158</v>
      </c>
      <c r="B942" s="12">
        <v>45365</v>
      </c>
      <c r="C942" s="13" t="s">
        <v>50</v>
      </c>
      <c r="D942" s="13" t="s">
        <v>66</v>
      </c>
    </row>
    <row r="943" spans="1:4" x14ac:dyDescent="0.25">
      <c r="A943" s="15">
        <v>1163</v>
      </c>
      <c r="B943" s="14">
        <v>42913</v>
      </c>
      <c r="C943" s="15" t="s">
        <v>75</v>
      </c>
      <c r="D943" s="15" t="s">
        <v>71</v>
      </c>
    </row>
    <row r="944" spans="1:4" x14ac:dyDescent="0.25">
      <c r="A944" s="13">
        <v>1170</v>
      </c>
      <c r="B944" s="12">
        <v>45400</v>
      </c>
      <c r="C944" s="13" t="s">
        <v>75</v>
      </c>
      <c r="D944" s="13" t="s">
        <v>71</v>
      </c>
    </row>
    <row r="945" spans="1:4" x14ac:dyDescent="0.25">
      <c r="A945" s="15">
        <v>1172</v>
      </c>
      <c r="B945" s="14">
        <v>44675</v>
      </c>
      <c r="C945" s="15" t="s">
        <v>55</v>
      </c>
      <c r="D945" s="15" t="s">
        <v>60</v>
      </c>
    </row>
    <row r="946" spans="1:4" x14ac:dyDescent="0.25">
      <c r="A946" s="13">
        <v>1175</v>
      </c>
      <c r="B946" s="12">
        <v>43045</v>
      </c>
      <c r="C946" s="13" t="s">
        <v>64</v>
      </c>
      <c r="D946" s="13" t="s">
        <v>75</v>
      </c>
    </row>
    <row r="947" spans="1:4" x14ac:dyDescent="0.25">
      <c r="A947" s="15">
        <v>1176</v>
      </c>
      <c r="B947" s="14">
        <v>43387</v>
      </c>
      <c r="C947" s="15" t="s">
        <v>50</v>
      </c>
      <c r="D947" s="15" t="s">
        <v>66</v>
      </c>
    </row>
    <row r="948" spans="1:4" x14ac:dyDescent="0.25">
      <c r="A948" s="13">
        <v>1176</v>
      </c>
      <c r="B948" s="12">
        <v>43563</v>
      </c>
      <c r="C948" s="13" t="s">
        <v>66</v>
      </c>
      <c r="D948" s="13" t="s">
        <v>55</v>
      </c>
    </row>
    <row r="949" spans="1:4" x14ac:dyDescent="0.25">
      <c r="A949" s="15">
        <v>1176</v>
      </c>
      <c r="B949" s="14">
        <v>44182</v>
      </c>
      <c r="C949" s="15" t="s">
        <v>55</v>
      </c>
      <c r="D949" s="15" t="s">
        <v>60</v>
      </c>
    </row>
    <row r="950" spans="1:4" x14ac:dyDescent="0.25">
      <c r="A950" s="13">
        <v>1176</v>
      </c>
      <c r="B950" s="12">
        <v>44433</v>
      </c>
      <c r="C950" s="13" t="s">
        <v>60</v>
      </c>
      <c r="D950" s="13" t="s">
        <v>64</v>
      </c>
    </row>
    <row r="951" spans="1:4" x14ac:dyDescent="0.25">
      <c r="A951" s="15">
        <v>1180</v>
      </c>
      <c r="B951" s="14">
        <v>44892</v>
      </c>
      <c r="C951" s="15" t="s">
        <v>60</v>
      </c>
      <c r="D951" s="15" t="s">
        <v>64</v>
      </c>
    </row>
    <row r="952" spans="1:4" x14ac:dyDescent="0.25">
      <c r="A952" s="13">
        <v>1180</v>
      </c>
      <c r="B952" s="12">
        <v>45268</v>
      </c>
      <c r="C952" s="13" t="s">
        <v>64</v>
      </c>
      <c r="D952" s="13" t="s">
        <v>75</v>
      </c>
    </row>
    <row r="953" spans="1:4" x14ac:dyDescent="0.25">
      <c r="A953" s="15">
        <v>1181</v>
      </c>
      <c r="B953" s="14">
        <v>45211</v>
      </c>
      <c r="C953" s="15" t="s">
        <v>66</v>
      </c>
      <c r="D953" s="15" t="s">
        <v>55</v>
      </c>
    </row>
    <row r="954" spans="1:4" x14ac:dyDescent="0.25">
      <c r="A954" s="13">
        <v>1181</v>
      </c>
      <c r="B954" s="12">
        <v>45508</v>
      </c>
      <c r="C954" s="13" t="s">
        <v>55</v>
      </c>
      <c r="D954" s="13" t="s">
        <v>60</v>
      </c>
    </row>
    <row r="955" spans="1:4" x14ac:dyDescent="0.25">
      <c r="A955" s="15">
        <v>1185</v>
      </c>
      <c r="B955" s="14">
        <v>45802</v>
      </c>
      <c r="C955" s="15" t="s">
        <v>55</v>
      </c>
      <c r="D955" s="15" t="s">
        <v>60</v>
      </c>
    </row>
    <row r="956" spans="1:4" x14ac:dyDescent="0.25">
      <c r="A956" s="13">
        <v>1187</v>
      </c>
      <c r="B956" s="12">
        <v>44204</v>
      </c>
      <c r="C956" s="13" t="s">
        <v>64</v>
      </c>
      <c r="D956" s="13" t="s">
        <v>75</v>
      </c>
    </row>
    <row r="957" spans="1:4" x14ac:dyDescent="0.25">
      <c r="A957" s="15">
        <v>1190</v>
      </c>
      <c r="B957" s="14">
        <v>45094</v>
      </c>
      <c r="C957" s="15" t="s">
        <v>55</v>
      </c>
      <c r="D957" s="15" t="s">
        <v>60</v>
      </c>
    </row>
    <row r="958" spans="1:4" x14ac:dyDescent="0.25">
      <c r="A958" s="13">
        <v>1191</v>
      </c>
      <c r="B958" s="12">
        <v>45425</v>
      </c>
      <c r="C958" s="13" t="s">
        <v>66</v>
      </c>
      <c r="D958" s="13" t="s">
        <v>55</v>
      </c>
    </row>
    <row r="959" spans="1:4" x14ac:dyDescent="0.25">
      <c r="A959" s="15">
        <v>1191</v>
      </c>
      <c r="B959" s="14">
        <v>45719</v>
      </c>
      <c r="C959" s="15" t="s">
        <v>55</v>
      </c>
      <c r="D959" s="15" t="s">
        <v>60</v>
      </c>
    </row>
    <row r="960" spans="1:4" x14ac:dyDescent="0.25">
      <c r="A960" s="13">
        <v>1192</v>
      </c>
      <c r="B960" s="12">
        <v>44619</v>
      </c>
      <c r="C960" s="13" t="s">
        <v>66</v>
      </c>
      <c r="D960" s="13" t="s">
        <v>55</v>
      </c>
    </row>
    <row r="961" spans="1:4" x14ac:dyDescent="0.25">
      <c r="A961" s="15">
        <v>1192</v>
      </c>
      <c r="B961" s="14">
        <v>44994</v>
      </c>
      <c r="C961" s="15" t="s">
        <v>55</v>
      </c>
      <c r="D961" s="15" t="s">
        <v>60</v>
      </c>
    </row>
    <row r="962" spans="1:4" x14ac:dyDescent="0.25">
      <c r="A962" s="13">
        <v>1192</v>
      </c>
      <c r="B962" s="12">
        <v>45306</v>
      </c>
      <c r="C962" s="13" t="s">
        <v>60</v>
      </c>
      <c r="D962" s="13" t="s">
        <v>64</v>
      </c>
    </row>
    <row r="963" spans="1:4" x14ac:dyDescent="0.25">
      <c r="A963" s="15">
        <v>1192</v>
      </c>
      <c r="B963" s="14">
        <v>45974</v>
      </c>
      <c r="C963" s="15" t="s">
        <v>64</v>
      </c>
      <c r="D963" s="15" t="s">
        <v>75</v>
      </c>
    </row>
    <row r="964" spans="1:4" x14ac:dyDescent="0.25">
      <c r="A964" s="13">
        <v>1193</v>
      </c>
      <c r="B964" s="12">
        <v>46002</v>
      </c>
      <c r="C964" s="13" t="s">
        <v>60</v>
      </c>
      <c r="D964" s="13" t="s">
        <v>64</v>
      </c>
    </row>
    <row r="965" spans="1:4" x14ac:dyDescent="0.25">
      <c r="A965" s="15">
        <v>1194</v>
      </c>
      <c r="B965" s="14">
        <v>45756</v>
      </c>
      <c r="C965" s="15" t="s">
        <v>66</v>
      </c>
      <c r="D965" s="15" t="s">
        <v>55</v>
      </c>
    </row>
    <row r="966" spans="1:4" x14ac:dyDescent="0.25">
      <c r="A966" s="13">
        <v>1198</v>
      </c>
      <c r="B966" s="12">
        <v>44889</v>
      </c>
      <c r="C966" s="13" t="s">
        <v>66</v>
      </c>
      <c r="D966" s="13" t="s">
        <v>55</v>
      </c>
    </row>
    <row r="967" spans="1:4" x14ac:dyDescent="0.25">
      <c r="A967" s="15">
        <v>1198</v>
      </c>
      <c r="B967" s="14">
        <v>45939</v>
      </c>
      <c r="C967" s="15" t="s">
        <v>55</v>
      </c>
      <c r="D967" s="15" t="s">
        <v>60</v>
      </c>
    </row>
    <row r="968" spans="1:4" x14ac:dyDescent="0.25">
      <c r="A968" s="13">
        <v>1199</v>
      </c>
      <c r="B968" s="12">
        <v>44686</v>
      </c>
      <c r="C968" s="13" t="s">
        <v>55</v>
      </c>
      <c r="D968" s="13" t="s">
        <v>60</v>
      </c>
    </row>
    <row r="969" spans="1:4" x14ac:dyDescent="0.25">
      <c r="A969" s="15">
        <v>1199</v>
      </c>
      <c r="B969" s="14">
        <v>45234</v>
      </c>
      <c r="C969" s="15" t="s">
        <v>60</v>
      </c>
      <c r="D969" s="15" t="s">
        <v>64</v>
      </c>
    </row>
    <row r="970" spans="1:4" x14ac:dyDescent="0.25">
      <c r="A970" s="13">
        <v>1201</v>
      </c>
      <c r="B970" s="12">
        <v>44326</v>
      </c>
      <c r="C970" s="13" t="s">
        <v>55</v>
      </c>
      <c r="D970" s="13" t="s">
        <v>60</v>
      </c>
    </row>
    <row r="971" spans="1:4" x14ac:dyDescent="0.25">
      <c r="A971" s="15">
        <v>1201</v>
      </c>
      <c r="B971" s="14">
        <v>45787</v>
      </c>
      <c r="C971" s="15" t="s">
        <v>60</v>
      </c>
      <c r="D971" s="15" t="s">
        <v>64</v>
      </c>
    </row>
    <row r="972" spans="1:4" x14ac:dyDescent="0.25">
      <c r="A972" s="13">
        <v>1204</v>
      </c>
      <c r="B972" s="12">
        <v>44010</v>
      </c>
      <c r="C972" s="13" t="s">
        <v>60</v>
      </c>
      <c r="D972" s="13" t="s">
        <v>64</v>
      </c>
    </row>
    <row r="973" spans="1:4" x14ac:dyDescent="0.25">
      <c r="A973" s="15">
        <v>1204</v>
      </c>
      <c r="B973" s="14">
        <v>45675</v>
      </c>
      <c r="C973" s="15" t="s">
        <v>64</v>
      </c>
      <c r="D973" s="15" t="s">
        <v>75</v>
      </c>
    </row>
    <row r="974" spans="1:4" x14ac:dyDescent="0.25">
      <c r="A974" s="13">
        <v>1206</v>
      </c>
      <c r="B974" s="12">
        <v>44306</v>
      </c>
      <c r="C974" s="13" t="s">
        <v>55</v>
      </c>
      <c r="D974" s="13" t="s">
        <v>60</v>
      </c>
    </row>
    <row r="975" spans="1:4" x14ac:dyDescent="0.25">
      <c r="A975" s="15">
        <v>1207</v>
      </c>
      <c r="B975" s="14">
        <v>45572</v>
      </c>
      <c r="C975" s="15" t="s">
        <v>75</v>
      </c>
      <c r="D975" s="15" t="s">
        <v>71</v>
      </c>
    </row>
    <row r="976" spans="1:4" x14ac:dyDescent="0.25">
      <c r="A976" s="13">
        <v>1208</v>
      </c>
      <c r="B976" s="12">
        <v>45995</v>
      </c>
      <c r="C976" s="13" t="s">
        <v>55</v>
      </c>
      <c r="D976" s="13" t="s">
        <v>60</v>
      </c>
    </row>
    <row r="977" spans="1:4" x14ac:dyDescent="0.25">
      <c r="A977" s="15">
        <v>1210</v>
      </c>
      <c r="B977" s="14">
        <v>45833</v>
      </c>
      <c r="C977" s="15" t="s">
        <v>60</v>
      </c>
      <c r="D977" s="15" t="s">
        <v>64</v>
      </c>
    </row>
    <row r="978" spans="1:4" x14ac:dyDescent="0.25">
      <c r="A978" s="13">
        <v>1214</v>
      </c>
      <c r="B978" s="12">
        <v>43258</v>
      </c>
      <c r="C978" s="13" t="s">
        <v>60</v>
      </c>
      <c r="D978" s="13" t="s">
        <v>64</v>
      </c>
    </row>
    <row r="979" spans="1:4" x14ac:dyDescent="0.25">
      <c r="A979" s="15">
        <v>1214</v>
      </c>
      <c r="B979" s="14">
        <v>44410</v>
      </c>
      <c r="C979" s="15" t="s">
        <v>64</v>
      </c>
      <c r="D979" s="15" t="s">
        <v>75</v>
      </c>
    </row>
    <row r="980" spans="1:4" x14ac:dyDescent="0.25">
      <c r="A980" s="13">
        <v>1214</v>
      </c>
      <c r="B980" s="12">
        <v>44867</v>
      </c>
      <c r="C980" s="13" t="s">
        <v>75</v>
      </c>
      <c r="D980" s="13" t="s">
        <v>71</v>
      </c>
    </row>
    <row r="981" spans="1:4" x14ac:dyDescent="0.25">
      <c r="A981" s="15">
        <v>1215</v>
      </c>
      <c r="B981" s="14">
        <v>43933</v>
      </c>
      <c r="C981" s="15" t="s">
        <v>60</v>
      </c>
      <c r="D981" s="15" t="s">
        <v>64</v>
      </c>
    </row>
    <row r="982" spans="1:4" x14ac:dyDescent="0.25">
      <c r="A982" s="13">
        <v>1215</v>
      </c>
      <c r="B982" s="12">
        <v>44624</v>
      </c>
      <c r="C982" s="13" t="s">
        <v>64</v>
      </c>
      <c r="D982" s="13" t="s">
        <v>75</v>
      </c>
    </row>
    <row r="983" spans="1:4" x14ac:dyDescent="0.25">
      <c r="A983" s="15">
        <v>1217</v>
      </c>
      <c r="B983" s="14">
        <v>44351</v>
      </c>
      <c r="C983" s="15" t="s">
        <v>60</v>
      </c>
      <c r="D983" s="15" t="s">
        <v>64</v>
      </c>
    </row>
    <row r="984" spans="1:4" x14ac:dyDescent="0.25">
      <c r="A984" s="13">
        <v>1218</v>
      </c>
      <c r="B984" s="12">
        <v>44618</v>
      </c>
      <c r="C984" s="13" t="s">
        <v>60</v>
      </c>
      <c r="D984" s="13" t="s">
        <v>64</v>
      </c>
    </row>
    <row r="985" spans="1:4" x14ac:dyDescent="0.25">
      <c r="A985" s="15">
        <v>1219</v>
      </c>
      <c r="B985" s="14">
        <v>44686</v>
      </c>
      <c r="C985" s="15" t="s">
        <v>66</v>
      </c>
      <c r="D985" s="15" t="s">
        <v>55</v>
      </c>
    </row>
    <row r="986" spans="1:4" x14ac:dyDescent="0.25">
      <c r="A986" s="13">
        <v>1220</v>
      </c>
      <c r="B986" s="12">
        <v>43928</v>
      </c>
      <c r="C986" s="13" t="s">
        <v>60</v>
      </c>
      <c r="D986" s="13" t="s">
        <v>64</v>
      </c>
    </row>
    <row r="987" spans="1:4" x14ac:dyDescent="0.25">
      <c r="A987" s="15">
        <v>1220</v>
      </c>
      <c r="B987" s="14">
        <v>44700</v>
      </c>
      <c r="C987" s="15" t="s">
        <v>64</v>
      </c>
      <c r="D987" s="15" t="s">
        <v>75</v>
      </c>
    </row>
    <row r="988" spans="1:4" x14ac:dyDescent="0.25">
      <c r="A988" s="13">
        <v>1223</v>
      </c>
      <c r="B988" s="12">
        <v>44159</v>
      </c>
      <c r="C988" s="13" t="s">
        <v>60</v>
      </c>
      <c r="D988" s="13" t="s">
        <v>64</v>
      </c>
    </row>
    <row r="989" spans="1:4" x14ac:dyDescent="0.25">
      <c r="A989" s="15">
        <v>1223</v>
      </c>
      <c r="B989" s="14">
        <v>44781</v>
      </c>
      <c r="C989" s="15" t="s">
        <v>64</v>
      </c>
      <c r="D989" s="15" t="s">
        <v>75</v>
      </c>
    </row>
    <row r="990" spans="1:4" x14ac:dyDescent="0.25">
      <c r="A990" s="13">
        <v>1223</v>
      </c>
      <c r="B990" s="12">
        <v>45701</v>
      </c>
      <c r="C990" s="13" t="s">
        <v>75</v>
      </c>
      <c r="D990" s="13" t="s">
        <v>71</v>
      </c>
    </row>
    <row r="991" spans="1:4" x14ac:dyDescent="0.25">
      <c r="A991" s="15">
        <v>1224</v>
      </c>
      <c r="B991" s="14">
        <v>43694</v>
      </c>
      <c r="C991" s="15" t="s">
        <v>66</v>
      </c>
      <c r="D991" s="15" t="s">
        <v>55</v>
      </c>
    </row>
    <row r="992" spans="1:4" x14ac:dyDescent="0.25">
      <c r="A992" s="13">
        <v>1224</v>
      </c>
      <c r="B992" s="12">
        <v>44313</v>
      </c>
      <c r="C992" s="13" t="s">
        <v>55</v>
      </c>
      <c r="D992" s="13" t="s">
        <v>60</v>
      </c>
    </row>
    <row r="993" spans="1:4" x14ac:dyDescent="0.25">
      <c r="A993" s="15">
        <v>1224</v>
      </c>
      <c r="B993" s="14">
        <v>45223</v>
      </c>
      <c r="C993" s="15" t="s">
        <v>60</v>
      </c>
      <c r="D993" s="15" t="s">
        <v>64</v>
      </c>
    </row>
    <row r="994" spans="1:4" x14ac:dyDescent="0.25">
      <c r="A994" s="13">
        <v>1232</v>
      </c>
      <c r="B994" s="12">
        <v>45947</v>
      </c>
      <c r="C994" s="13" t="s">
        <v>75</v>
      </c>
      <c r="D994" s="13" t="s">
        <v>71</v>
      </c>
    </row>
    <row r="995" spans="1:4" x14ac:dyDescent="0.25">
      <c r="A995" s="15">
        <v>1233</v>
      </c>
      <c r="B995" s="14">
        <v>43690</v>
      </c>
      <c r="C995" s="15" t="s">
        <v>60</v>
      </c>
      <c r="D995" s="15" t="s">
        <v>64</v>
      </c>
    </row>
    <row r="996" spans="1:4" x14ac:dyDescent="0.25">
      <c r="A996" s="13">
        <v>1234</v>
      </c>
      <c r="B996" s="12">
        <v>45521</v>
      </c>
      <c r="C996" s="13" t="s">
        <v>66</v>
      </c>
      <c r="D996" s="13" t="s">
        <v>55</v>
      </c>
    </row>
    <row r="997" spans="1:4" x14ac:dyDescent="0.25">
      <c r="A997" s="15">
        <v>1235</v>
      </c>
      <c r="B997" s="14">
        <v>45706</v>
      </c>
      <c r="C997" s="15" t="s">
        <v>55</v>
      </c>
      <c r="D997" s="15" t="s">
        <v>60</v>
      </c>
    </row>
    <row r="998" spans="1:4" x14ac:dyDescent="0.25">
      <c r="A998" s="13">
        <v>1236</v>
      </c>
      <c r="B998" s="12">
        <v>45682</v>
      </c>
      <c r="C998" s="13" t="s">
        <v>60</v>
      </c>
      <c r="D998" s="13" t="s">
        <v>64</v>
      </c>
    </row>
    <row r="999" spans="1:4" x14ac:dyDescent="0.25">
      <c r="A999" s="15">
        <v>1238</v>
      </c>
      <c r="B999" s="14">
        <v>43832</v>
      </c>
      <c r="C999" s="15" t="s">
        <v>66</v>
      </c>
      <c r="D999" s="15" t="s">
        <v>55</v>
      </c>
    </row>
    <row r="1000" spans="1:4" x14ac:dyDescent="0.25">
      <c r="A1000" s="13">
        <v>1239</v>
      </c>
      <c r="B1000" s="12">
        <v>44305</v>
      </c>
      <c r="C1000" s="13" t="s">
        <v>55</v>
      </c>
      <c r="D1000" s="13" t="s">
        <v>60</v>
      </c>
    </row>
    <row r="1001" spans="1:4" x14ac:dyDescent="0.25">
      <c r="A1001" s="15">
        <v>1241</v>
      </c>
      <c r="B1001" s="14">
        <v>45890</v>
      </c>
      <c r="C1001" s="15" t="s">
        <v>66</v>
      </c>
      <c r="D1001" s="15" t="s">
        <v>55</v>
      </c>
    </row>
    <row r="1002" spans="1:4" x14ac:dyDescent="0.25">
      <c r="A1002" s="13">
        <v>1243</v>
      </c>
      <c r="B1002" s="12">
        <v>43714</v>
      </c>
      <c r="C1002" s="13" t="s">
        <v>64</v>
      </c>
      <c r="D1002" s="13" t="s">
        <v>75</v>
      </c>
    </row>
    <row r="1003" spans="1:4" x14ac:dyDescent="0.25">
      <c r="A1003" s="15">
        <v>1244</v>
      </c>
      <c r="B1003" s="14">
        <v>44193</v>
      </c>
      <c r="C1003" s="15" t="s">
        <v>55</v>
      </c>
      <c r="D1003" s="15" t="s">
        <v>60</v>
      </c>
    </row>
    <row r="1004" spans="1:4" x14ac:dyDescent="0.25">
      <c r="A1004" s="13">
        <v>1246</v>
      </c>
      <c r="B1004" s="12">
        <v>45303</v>
      </c>
      <c r="C1004" s="13" t="s">
        <v>66</v>
      </c>
      <c r="D1004" s="13" t="s">
        <v>55</v>
      </c>
    </row>
    <row r="1005" spans="1:4" x14ac:dyDescent="0.25">
      <c r="A1005" s="15">
        <v>1252</v>
      </c>
      <c r="B1005" s="14">
        <v>45849</v>
      </c>
      <c r="C1005" s="15" t="s">
        <v>66</v>
      </c>
      <c r="D1005" s="15" t="s">
        <v>55</v>
      </c>
    </row>
    <row r="1006" spans="1:4" x14ac:dyDescent="0.25">
      <c r="A1006" s="13">
        <v>1258</v>
      </c>
      <c r="B1006" s="12">
        <v>43296</v>
      </c>
      <c r="C1006" s="13" t="s">
        <v>55</v>
      </c>
      <c r="D1006" s="13" t="s">
        <v>60</v>
      </c>
    </row>
    <row r="1007" spans="1:4" x14ac:dyDescent="0.25">
      <c r="A1007" s="15">
        <v>1258</v>
      </c>
      <c r="B1007" s="14">
        <v>44036</v>
      </c>
      <c r="C1007" s="15" t="s">
        <v>60</v>
      </c>
      <c r="D1007" s="15" t="s">
        <v>64</v>
      </c>
    </row>
    <row r="1008" spans="1:4" x14ac:dyDescent="0.25">
      <c r="A1008" s="13">
        <v>1258</v>
      </c>
      <c r="B1008" s="12">
        <v>45722</v>
      </c>
      <c r="C1008" s="13" t="s">
        <v>64</v>
      </c>
      <c r="D1008" s="13" t="s">
        <v>75</v>
      </c>
    </row>
    <row r="1009" spans="1:4" x14ac:dyDescent="0.25">
      <c r="A1009" s="15">
        <v>1261</v>
      </c>
      <c r="B1009" s="14">
        <v>45833</v>
      </c>
      <c r="C1009" s="15" t="s">
        <v>60</v>
      </c>
      <c r="D1009" s="15" t="s">
        <v>64</v>
      </c>
    </row>
    <row r="1010" spans="1:4" x14ac:dyDescent="0.25">
      <c r="A1010" s="13">
        <v>1263</v>
      </c>
      <c r="B1010" s="12">
        <v>45902</v>
      </c>
      <c r="C1010" s="13" t="s">
        <v>55</v>
      </c>
      <c r="D1010" s="13" t="s">
        <v>60</v>
      </c>
    </row>
    <row r="1011" spans="1:4" x14ac:dyDescent="0.25">
      <c r="A1011" s="15">
        <v>1264</v>
      </c>
      <c r="B1011" s="14">
        <v>44709</v>
      </c>
      <c r="C1011" s="15" t="s">
        <v>75</v>
      </c>
      <c r="D1011" s="15" t="s">
        <v>71</v>
      </c>
    </row>
    <row r="1012" spans="1:4" x14ac:dyDescent="0.25">
      <c r="A1012" s="13">
        <v>1265</v>
      </c>
      <c r="B1012" s="12">
        <v>44040</v>
      </c>
      <c r="C1012" s="13" t="s">
        <v>55</v>
      </c>
      <c r="D1012" s="13" t="s">
        <v>60</v>
      </c>
    </row>
    <row r="1013" spans="1:4" x14ac:dyDescent="0.25">
      <c r="A1013" s="15">
        <v>1266</v>
      </c>
      <c r="B1013" s="14">
        <v>45354</v>
      </c>
      <c r="C1013" s="15" t="s">
        <v>64</v>
      </c>
      <c r="D1013" s="15" t="s">
        <v>75</v>
      </c>
    </row>
    <row r="1014" spans="1:4" x14ac:dyDescent="0.25">
      <c r="A1014" s="13">
        <v>1269</v>
      </c>
      <c r="B1014" s="12">
        <v>44313</v>
      </c>
      <c r="C1014" s="13" t="s">
        <v>55</v>
      </c>
      <c r="D1014" s="13" t="s">
        <v>60</v>
      </c>
    </row>
    <row r="1015" spans="1:4" x14ac:dyDescent="0.25">
      <c r="A1015" s="15">
        <v>1270</v>
      </c>
      <c r="B1015" s="14">
        <v>44364</v>
      </c>
      <c r="C1015" s="15" t="s">
        <v>55</v>
      </c>
      <c r="D1015" s="15" t="s">
        <v>60</v>
      </c>
    </row>
    <row r="1016" spans="1:4" x14ac:dyDescent="0.25">
      <c r="A1016" s="13">
        <v>1273</v>
      </c>
      <c r="B1016" s="12">
        <v>43956</v>
      </c>
      <c r="C1016" s="13" t="s">
        <v>71</v>
      </c>
      <c r="D1016" s="13" t="s">
        <v>3443</v>
      </c>
    </row>
    <row r="1017" spans="1:4" x14ac:dyDescent="0.25">
      <c r="A1017" s="15">
        <v>1278</v>
      </c>
      <c r="B1017" s="14">
        <v>44120</v>
      </c>
      <c r="C1017" s="15" t="s">
        <v>75</v>
      </c>
      <c r="D1017" s="15" t="s">
        <v>71</v>
      </c>
    </row>
    <row r="1018" spans="1:4" x14ac:dyDescent="0.25">
      <c r="A1018" s="13">
        <v>1284</v>
      </c>
      <c r="B1018" s="12">
        <v>45825</v>
      </c>
      <c r="C1018" s="13" t="s">
        <v>66</v>
      </c>
      <c r="D1018" s="13" t="s">
        <v>55</v>
      </c>
    </row>
    <row r="1019" spans="1:4" x14ac:dyDescent="0.25">
      <c r="A1019" s="15">
        <v>1285</v>
      </c>
      <c r="B1019" s="14">
        <v>44330</v>
      </c>
      <c r="C1019" s="15" t="s">
        <v>55</v>
      </c>
      <c r="D1019" s="15" t="s">
        <v>60</v>
      </c>
    </row>
    <row r="1020" spans="1:4" x14ac:dyDescent="0.25">
      <c r="A1020" s="13">
        <v>1285</v>
      </c>
      <c r="B1020" s="12">
        <v>45507</v>
      </c>
      <c r="C1020" s="13" t="s">
        <v>60</v>
      </c>
      <c r="D1020" s="13" t="s">
        <v>64</v>
      </c>
    </row>
    <row r="1021" spans="1:4" x14ac:dyDescent="0.25">
      <c r="A1021" s="15">
        <v>1285</v>
      </c>
      <c r="B1021" s="14">
        <v>45984</v>
      </c>
      <c r="C1021" s="15" t="s">
        <v>64</v>
      </c>
      <c r="D1021" s="15" t="s">
        <v>75</v>
      </c>
    </row>
    <row r="1022" spans="1:4" x14ac:dyDescent="0.25">
      <c r="A1022" s="13">
        <v>1286</v>
      </c>
      <c r="B1022" s="12">
        <v>44535</v>
      </c>
      <c r="C1022" s="13" t="s">
        <v>55</v>
      </c>
      <c r="D1022" s="13" t="s">
        <v>60</v>
      </c>
    </row>
    <row r="1023" spans="1:4" x14ac:dyDescent="0.25">
      <c r="A1023" s="15">
        <v>1286</v>
      </c>
      <c r="B1023" s="14">
        <v>45652</v>
      </c>
      <c r="C1023" s="15" t="s">
        <v>60</v>
      </c>
      <c r="D1023" s="15" t="s">
        <v>64</v>
      </c>
    </row>
    <row r="1024" spans="1:4" x14ac:dyDescent="0.25">
      <c r="A1024" s="13">
        <v>1292</v>
      </c>
      <c r="B1024" s="12">
        <v>43611</v>
      </c>
      <c r="C1024" s="13" t="s">
        <v>55</v>
      </c>
      <c r="D1024" s="13" t="s">
        <v>60</v>
      </c>
    </row>
    <row r="1025" spans="1:4" x14ac:dyDescent="0.25">
      <c r="A1025" s="15">
        <v>1292</v>
      </c>
      <c r="B1025" s="14">
        <v>44386</v>
      </c>
      <c r="C1025" s="15" t="s">
        <v>60</v>
      </c>
      <c r="D1025" s="15" t="s">
        <v>64</v>
      </c>
    </row>
    <row r="1026" spans="1:4" x14ac:dyDescent="0.25">
      <c r="A1026" s="13">
        <v>1294</v>
      </c>
      <c r="B1026" s="12">
        <v>45030</v>
      </c>
      <c r="C1026" s="13" t="s">
        <v>60</v>
      </c>
      <c r="D1026" s="13" t="s">
        <v>64</v>
      </c>
    </row>
    <row r="1027" spans="1:4" x14ac:dyDescent="0.25">
      <c r="A1027" s="15">
        <v>1296</v>
      </c>
      <c r="B1027" s="14">
        <v>44199</v>
      </c>
      <c r="C1027" s="15" t="s">
        <v>55</v>
      </c>
      <c r="D1027" s="15" t="s">
        <v>60</v>
      </c>
    </row>
    <row r="1028" spans="1:4" x14ac:dyDescent="0.25">
      <c r="A1028" s="13">
        <v>1300</v>
      </c>
      <c r="B1028" s="12">
        <v>44434</v>
      </c>
      <c r="C1028" s="13" t="s">
        <v>55</v>
      </c>
      <c r="D1028" s="13" t="s">
        <v>60</v>
      </c>
    </row>
    <row r="1029" spans="1:4" x14ac:dyDescent="0.25">
      <c r="A1029" s="15">
        <v>1300</v>
      </c>
      <c r="B1029" s="14">
        <v>44903</v>
      </c>
      <c r="C1029" s="15" t="s">
        <v>60</v>
      </c>
      <c r="D1029" s="15" t="s">
        <v>64</v>
      </c>
    </row>
    <row r="1030" spans="1:4" x14ac:dyDescent="0.25">
      <c r="A1030" s="13">
        <v>1300</v>
      </c>
      <c r="B1030" s="12">
        <v>45876</v>
      </c>
      <c r="C1030" s="13" t="s">
        <v>64</v>
      </c>
      <c r="D1030" s="13" t="s">
        <v>75</v>
      </c>
    </row>
    <row r="1031" spans="1:4" x14ac:dyDescent="0.25">
      <c r="A1031" s="15">
        <v>1301</v>
      </c>
      <c r="B1031" s="14">
        <v>44229</v>
      </c>
      <c r="C1031" s="15" t="s">
        <v>64</v>
      </c>
      <c r="D1031" s="15" t="s">
        <v>75</v>
      </c>
    </row>
    <row r="1032" spans="1:4" x14ac:dyDescent="0.25">
      <c r="A1032" s="13">
        <v>1305</v>
      </c>
      <c r="B1032" s="12">
        <v>44887</v>
      </c>
      <c r="C1032" s="13" t="s">
        <v>66</v>
      </c>
      <c r="D1032" s="13" t="s">
        <v>55</v>
      </c>
    </row>
    <row r="1033" spans="1:4" x14ac:dyDescent="0.25">
      <c r="A1033" s="15">
        <v>1305</v>
      </c>
      <c r="B1033" s="14">
        <v>45286</v>
      </c>
      <c r="C1033" s="15" t="s">
        <v>55</v>
      </c>
      <c r="D1033" s="15" t="s">
        <v>60</v>
      </c>
    </row>
    <row r="1034" spans="1:4" x14ac:dyDescent="0.25">
      <c r="A1034" s="13">
        <v>1306</v>
      </c>
      <c r="B1034" s="12">
        <v>45477</v>
      </c>
      <c r="C1034" s="13" t="s">
        <v>55</v>
      </c>
      <c r="D1034" s="13" t="s">
        <v>60</v>
      </c>
    </row>
    <row r="1035" spans="1:4" x14ac:dyDescent="0.25">
      <c r="A1035" s="15">
        <v>1307</v>
      </c>
      <c r="B1035" s="14">
        <v>43183</v>
      </c>
      <c r="C1035" s="15" t="s">
        <v>66</v>
      </c>
      <c r="D1035" s="15" t="s">
        <v>55</v>
      </c>
    </row>
    <row r="1036" spans="1:4" x14ac:dyDescent="0.25">
      <c r="A1036" s="13">
        <v>1307</v>
      </c>
      <c r="B1036" s="12">
        <v>43502</v>
      </c>
      <c r="C1036" s="13" t="s">
        <v>55</v>
      </c>
      <c r="D1036" s="13" t="s">
        <v>60</v>
      </c>
    </row>
    <row r="1037" spans="1:4" x14ac:dyDescent="0.25">
      <c r="A1037" s="15">
        <v>1307</v>
      </c>
      <c r="B1037" s="14">
        <v>44178</v>
      </c>
      <c r="C1037" s="15" t="s">
        <v>60</v>
      </c>
      <c r="D1037" s="15" t="s">
        <v>64</v>
      </c>
    </row>
    <row r="1038" spans="1:4" x14ac:dyDescent="0.25">
      <c r="A1038" s="13">
        <v>1307</v>
      </c>
      <c r="B1038" s="12">
        <v>44466</v>
      </c>
      <c r="C1038" s="13" t="s">
        <v>64</v>
      </c>
      <c r="D1038" s="13" t="s">
        <v>75</v>
      </c>
    </row>
    <row r="1039" spans="1:4" x14ac:dyDescent="0.25">
      <c r="A1039" s="15">
        <v>1309</v>
      </c>
      <c r="B1039" s="14">
        <v>44111</v>
      </c>
      <c r="C1039" s="15" t="s">
        <v>66</v>
      </c>
      <c r="D1039" s="15" t="s">
        <v>55</v>
      </c>
    </row>
    <row r="1040" spans="1:4" x14ac:dyDescent="0.25">
      <c r="A1040" s="13">
        <v>1309</v>
      </c>
      <c r="B1040" s="12">
        <v>44705</v>
      </c>
      <c r="C1040" s="13" t="s">
        <v>55</v>
      </c>
      <c r="D1040" s="13" t="s">
        <v>60</v>
      </c>
    </row>
    <row r="1041" spans="1:4" x14ac:dyDescent="0.25">
      <c r="A1041" s="15">
        <v>1310</v>
      </c>
      <c r="B1041" s="14">
        <v>44594</v>
      </c>
      <c r="C1041" s="15" t="s">
        <v>55</v>
      </c>
      <c r="D1041" s="15" t="s">
        <v>60</v>
      </c>
    </row>
    <row r="1042" spans="1:4" x14ac:dyDescent="0.25">
      <c r="A1042" s="13">
        <v>1311</v>
      </c>
      <c r="B1042" s="12">
        <v>45409</v>
      </c>
      <c r="C1042" s="13" t="s">
        <v>71</v>
      </c>
      <c r="D1042" s="13" t="s">
        <v>3443</v>
      </c>
    </row>
    <row r="1043" spans="1:4" x14ac:dyDescent="0.25">
      <c r="A1043" s="15">
        <v>1313</v>
      </c>
      <c r="B1043" s="14">
        <v>43682</v>
      </c>
      <c r="C1043" s="15" t="s">
        <v>66</v>
      </c>
      <c r="D1043" s="15" t="s">
        <v>55</v>
      </c>
    </row>
    <row r="1044" spans="1:4" x14ac:dyDescent="0.25">
      <c r="A1044" s="13">
        <v>1313</v>
      </c>
      <c r="B1044" s="12">
        <v>44960</v>
      </c>
      <c r="C1044" s="13" t="s">
        <v>55</v>
      </c>
      <c r="D1044" s="13" t="s">
        <v>60</v>
      </c>
    </row>
    <row r="1045" spans="1:4" x14ac:dyDescent="0.25">
      <c r="A1045" s="15">
        <v>1314</v>
      </c>
      <c r="B1045" s="14">
        <v>45266</v>
      </c>
      <c r="C1045" s="15" t="s">
        <v>66</v>
      </c>
      <c r="D1045" s="15" t="s">
        <v>55</v>
      </c>
    </row>
    <row r="1046" spans="1:4" x14ac:dyDescent="0.25">
      <c r="A1046" s="13">
        <v>1319</v>
      </c>
      <c r="B1046" s="12">
        <v>44890</v>
      </c>
      <c r="C1046" s="13" t="s">
        <v>66</v>
      </c>
      <c r="D1046" s="13" t="s">
        <v>55</v>
      </c>
    </row>
    <row r="1047" spans="1:4" x14ac:dyDescent="0.25">
      <c r="A1047" s="15">
        <v>1319</v>
      </c>
      <c r="B1047" s="14">
        <v>44999</v>
      </c>
      <c r="C1047" s="15" t="s">
        <v>55</v>
      </c>
      <c r="D1047" s="15" t="s">
        <v>60</v>
      </c>
    </row>
    <row r="1048" spans="1:4" x14ac:dyDescent="0.25">
      <c r="A1048" s="13">
        <v>1319</v>
      </c>
      <c r="B1048" s="12">
        <v>45390</v>
      </c>
      <c r="C1048" s="13" t="s">
        <v>60</v>
      </c>
      <c r="D1048" s="13" t="s">
        <v>64</v>
      </c>
    </row>
    <row r="1049" spans="1:4" x14ac:dyDescent="0.25">
      <c r="A1049" s="15">
        <v>1320</v>
      </c>
      <c r="B1049" s="14">
        <v>44412</v>
      </c>
      <c r="C1049" s="15" t="s">
        <v>66</v>
      </c>
      <c r="D1049" s="15" t="s">
        <v>55</v>
      </c>
    </row>
    <row r="1050" spans="1:4" x14ac:dyDescent="0.25">
      <c r="A1050" s="13">
        <v>1320</v>
      </c>
      <c r="B1050" s="12">
        <v>44872</v>
      </c>
      <c r="C1050" s="13" t="s">
        <v>55</v>
      </c>
      <c r="D1050" s="13" t="s">
        <v>60</v>
      </c>
    </row>
    <row r="1051" spans="1:4" x14ac:dyDescent="0.25">
      <c r="A1051" s="15">
        <v>1321</v>
      </c>
      <c r="B1051" s="14">
        <v>42865</v>
      </c>
      <c r="C1051" s="15" t="s">
        <v>60</v>
      </c>
      <c r="D1051" s="15" t="s">
        <v>64</v>
      </c>
    </row>
    <row r="1052" spans="1:4" x14ac:dyDescent="0.25">
      <c r="A1052" s="13">
        <v>1321</v>
      </c>
      <c r="B1052" s="12">
        <v>44445</v>
      </c>
      <c r="C1052" s="13" t="s">
        <v>64</v>
      </c>
      <c r="D1052" s="13" t="s">
        <v>75</v>
      </c>
    </row>
    <row r="1053" spans="1:4" x14ac:dyDescent="0.25">
      <c r="A1053" s="15">
        <v>1321</v>
      </c>
      <c r="B1053" s="14">
        <v>44637</v>
      </c>
      <c r="C1053" s="15" t="s">
        <v>75</v>
      </c>
      <c r="D1053" s="15" t="s">
        <v>71</v>
      </c>
    </row>
    <row r="1054" spans="1:4" x14ac:dyDescent="0.25">
      <c r="A1054" s="13">
        <v>1321</v>
      </c>
      <c r="B1054" s="12">
        <v>46007</v>
      </c>
      <c r="C1054" s="13" t="s">
        <v>71</v>
      </c>
      <c r="D1054" s="13" t="s">
        <v>3443</v>
      </c>
    </row>
    <row r="1055" spans="1:4" x14ac:dyDescent="0.25">
      <c r="A1055" s="15">
        <v>1323</v>
      </c>
      <c r="B1055" s="14">
        <v>43702</v>
      </c>
      <c r="C1055" s="15" t="s">
        <v>55</v>
      </c>
      <c r="D1055" s="15" t="s">
        <v>60</v>
      </c>
    </row>
    <row r="1056" spans="1:4" x14ac:dyDescent="0.25">
      <c r="A1056" s="13">
        <v>1323</v>
      </c>
      <c r="B1056" s="12">
        <v>44748</v>
      </c>
      <c r="C1056" s="13" t="s">
        <v>60</v>
      </c>
      <c r="D1056" s="13" t="s">
        <v>64</v>
      </c>
    </row>
    <row r="1057" spans="1:4" x14ac:dyDescent="0.25">
      <c r="A1057" s="15">
        <v>1329</v>
      </c>
      <c r="B1057" s="14">
        <v>45702</v>
      </c>
      <c r="C1057" s="15" t="s">
        <v>55</v>
      </c>
      <c r="D1057" s="15" t="s">
        <v>60</v>
      </c>
    </row>
    <row r="1058" spans="1:4" x14ac:dyDescent="0.25">
      <c r="A1058" s="13">
        <v>1331</v>
      </c>
      <c r="B1058" s="12">
        <v>43073</v>
      </c>
      <c r="C1058" s="13" t="s">
        <v>55</v>
      </c>
      <c r="D1058" s="13" t="s">
        <v>60</v>
      </c>
    </row>
    <row r="1059" spans="1:4" x14ac:dyDescent="0.25">
      <c r="A1059" s="15">
        <v>1331</v>
      </c>
      <c r="B1059" s="14">
        <v>45405</v>
      </c>
      <c r="C1059" s="15" t="s">
        <v>60</v>
      </c>
      <c r="D1059" s="15" t="s">
        <v>64</v>
      </c>
    </row>
    <row r="1060" spans="1:4" x14ac:dyDescent="0.25">
      <c r="A1060" s="13">
        <v>1333</v>
      </c>
      <c r="B1060" s="12">
        <v>44467</v>
      </c>
      <c r="C1060" s="13" t="s">
        <v>75</v>
      </c>
      <c r="D1060" s="13" t="s">
        <v>71</v>
      </c>
    </row>
    <row r="1061" spans="1:4" x14ac:dyDescent="0.25">
      <c r="A1061" s="15">
        <v>1333</v>
      </c>
      <c r="B1061" s="14">
        <v>45529</v>
      </c>
      <c r="C1061" s="15" t="s">
        <v>71</v>
      </c>
      <c r="D1061" s="15" t="s">
        <v>3443</v>
      </c>
    </row>
    <row r="1062" spans="1:4" x14ac:dyDescent="0.25">
      <c r="A1062" s="13">
        <v>1334</v>
      </c>
      <c r="B1062" s="12">
        <v>45437</v>
      </c>
      <c r="C1062" s="13" t="s">
        <v>55</v>
      </c>
      <c r="D1062" s="13" t="s">
        <v>60</v>
      </c>
    </row>
    <row r="1063" spans="1:4" x14ac:dyDescent="0.25">
      <c r="A1063" s="15">
        <v>1337</v>
      </c>
      <c r="B1063" s="14">
        <v>45006</v>
      </c>
      <c r="C1063" s="15" t="s">
        <v>75</v>
      </c>
      <c r="D1063" s="15" t="s">
        <v>71</v>
      </c>
    </row>
    <row r="1064" spans="1:4" x14ac:dyDescent="0.25">
      <c r="A1064" s="13">
        <v>1339</v>
      </c>
      <c r="B1064" s="12">
        <v>43560</v>
      </c>
      <c r="C1064" s="13" t="s">
        <v>55</v>
      </c>
      <c r="D1064" s="13" t="s">
        <v>60</v>
      </c>
    </row>
    <row r="1065" spans="1:4" x14ac:dyDescent="0.25">
      <c r="A1065" s="15">
        <v>1339</v>
      </c>
      <c r="B1065" s="14">
        <v>44661</v>
      </c>
      <c r="C1065" s="15" t="s">
        <v>60</v>
      </c>
      <c r="D1065" s="15" t="s">
        <v>64</v>
      </c>
    </row>
    <row r="1066" spans="1:4" x14ac:dyDescent="0.25">
      <c r="A1066" s="13">
        <v>1341</v>
      </c>
      <c r="B1066" s="12">
        <v>43770</v>
      </c>
      <c r="C1066" s="13" t="s">
        <v>60</v>
      </c>
      <c r="D1066" s="13" t="s">
        <v>64</v>
      </c>
    </row>
    <row r="1067" spans="1:4" x14ac:dyDescent="0.25">
      <c r="A1067" s="15">
        <v>1343</v>
      </c>
      <c r="B1067" s="14">
        <v>44253</v>
      </c>
      <c r="C1067" s="15" t="s">
        <v>55</v>
      </c>
      <c r="D1067" s="15" t="s">
        <v>60</v>
      </c>
    </row>
    <row r="1068" spans="1:4" x14ac:dyDescent="0.25">
      <c r="A1068" s="13">
        <v>1344</v>
      </c>
      <c r="B1068" s="12">
        <v>44148</v>
      </c>
      <c r="C1068" s="13" t="s">
        <v>66</v>
      </c>
      <c r="D1068" s="13" t="s">
        <v>55</v>
      </c>
    </row>
    <row r="1069" spans="1:4" x14ac:dyDescent="0.25">
      <c r="A1069" s="15">
        <v>1344</v>
      </c>
      <c r="B1069" s="14">
        <v>45358</v>
      </c>
      <c r="C1069" s="15" t="s">
        <v>55</v>
      </c>
      <c r="D1069" s="15" t="s">
        <v>60</v>
      </c>
    </row>
    <row r="1070" spans="1:4" x14ac:dyDescent="0.25">
      <c r="A1070" s="13">
        <v>1344</v>
      </c>
      <c r="B1070" s="12">
        <v>45700</v>
      </c>
      <c r="C1070" s="13" t="s">
        <v>60</v>
      </c>
      <c r="D1070" s="13" t="s">
        <v>64</v>
      </c>
    </row>
    <row r="1071" spans="1:4" x14ac:dyDescent="0.25">
      <c r="A1071" s="15">
        <v>1345</v>
      </c>
      <c r="B1071" s="14">
        <v>44019</v>
      </c>
      <c r="C1071" s="15" t="s">
        <v>55</v>
      </c>
      <c r="D1071" s="15" t="s">
        <v>60</v>
      </c>
    </row>
    <row r="1072" spans="1:4" x14ac:dyDescent="0.25">
      <c r="A1072" s="13">
        <v>1345</v>
      </c>
      <c r="B1072" s="12">
        <v>44484</v>
      </c>
      <c r="C1072" s="13" t="s">
        <v>60</v>
      </c>
      <c r="D1072" s="13" t="s">
        <v>64</v>
      </c>
    </row>
    <row r="1073" spans="1:4" x14ac:dyDescent="0.25">
      <c r="A1073" s="15">
        <v>1345</v>
      </c>
      <c r="B1073" s="14">
        <v>44877</v>
      </c>
      <c r="C1073" s="15" t="s">
        <v>64</v>
      </c>
      <c r="D1073" s="15" t="s">
        <v>75</v>
      </c>
    </row>
    <row r="1074" spans="1:4" x14ac:dyDescent="0.25">
      <c r="A1074" s="13">
        <v>1345</v>
      </c>
      <c r="B1074" s="12">
        <v>45303</v>
      </c>
      <c r="C1074" s="13" t="s">
        <v>75</v>
      </c>
      <c r="D1074" s="13" t="s">
        <v>71</v>
      </c>
    </row>
    <row r="1075" spans="1:4" x14ac:dyDescent="0.25">
      <c r="A1075" s="15">
        <v>1348</v>
      </c>
      <c r="B1075" s="14">
        <v>44154</v>
      </c>
      <c r="C1075" s="15" t="s">
        <v>64</v>
      </c>
      <c r="D1075" s="15" t="s">
        <v>75</v>
      </c>
    </row>
    <row r="1076" spans="1:4" x14ac:dyDescent="0.25">
      <c r="A1076" s="13">
        <v>1349</v>
      </c>
      <c r="B1076" s="12">
        <v>45000</v>
      </c>
      <c r="C1076" s="13" t="s">
        <v>50</v>
      </c>
      <c r="D1076" s="13" t="s">
        <v>66</v>
      </c>
    </row>
    <row r="1077" spans="1:4" x14ac:dyDescent="0.25">
      <c r="A1077" s="15">
        <v>1349</v>
      </c>
      <c r="B1077" s="14">
        <v>45610</v>
      </c>
      <c r="C1077" s="15" t="s">
        <v>66</v>
      </c>
      <c r="D1077" s="15" t="s">
        <v>55</v>
      </c>
    </row>
    <row r="1078" spans="1:4" x14ac:dyDescent="0.25">
      <c r="A1078" s="13">
        <v>1349</v>
      </c>
      <c r="B1078" s="12">
        <v>45968</v>
      </c>
      <c r="C1078" s="13" t="s">
        <v>55</v>
      </c>
      <c r="D1078" s="13" t="s">
        <v>60</v>
      </c>
    </row>
    <row r="1079" spans="1:4" x14ac:dyDescent="0.25">
      <c r="A1079" s="15">
        <v>1350</v>
      </c>
      <c r="B1079" s="14">
        <v>45753</v>
      </c>
      <c r="C1079" s="15" t="s">
        <v>60</v>
      </c>
      <c r="D1079" s="15" t="s">
        <v>64</v>
      </c>
    </row>
    <row r="1080" spans="1:4" x14ac:dyDescent="0.25">
      <c r="A1080" s="13">
        <v>1354</v>
      </c>
      <c r="B1080" s="12">
        <v>43870</v>
      </c>
      <c r="C1080" s="13" t="s">
        <v>64</v>
      </c>
      <c r="D1080" s="13" t="s">
        <v>75</v>
      </c>
    </row>
    <row r="1081" spans="1:4" x14ac:dyDescent="0.25">
      <c r="A1081" s="15">
        <v>1354</v>
      </c>
      <c r="B1081" s="14">
        <v>44269</v>
      </c>
      <c r="C1081" s="15" t="s">
        <v>75</v>
      </c>
      <c r="D1081" s="15" t="s">
        <v>71</v>
      </c>
    </row>
    <row r="1082" spans="1:4" x14ac:dyDescent="0.25">
      <c r="A1082" s="13">
        <v>1354</v>
      </c>
      <c r="B1082" s="12">
        <v>44905</v>
      </c>
      <c r="C1082" s="13" t="s">
        <v>71</v>
      </c>
      <c r="D1082" s="13" t="s">
        <v>3443</v>
      </c>
    </row>
    <row r="1083" spans="1:4" x14ac:dyDescent="0.25">
      <c r="A1083" s="15">
        <v>1359</v>
      </c>
      <c r="B1083" s="14">
        <v>45489</v>
      </c>
      <c r="C1083" s="15" t="s">
        <v>60</v>
      </c>
      <c r="D1083" s="15" t="s">
        <v>64</v>
      </c>
    </row>
    <row r="1084" spans="1:4" x14ac:dyDescent="0.25">
      <c r="A1084" s="13">
        <v>1359</v>
      </c>
      <c r="B1084" s="12">
        <v>45800</v>
      </c>
      <c r="C1084" s="13" t="s">
        <v>64</v>
      </c>
      <c r="D1084" s="13" t="s">
        <v>75</v>
      </c>
    </row>
    <row r="1085" spans="1:4" x14ac:dyDescent="0.25">
      <c r="A1085" s="15">
        <v>1360</v>
      </c>
      <c r="B1085" s="14">
        <v>45826</v>
      </c>
      <c r="C1085" s="15" t="s">
        <v>60</v>
      </c>
      <c r="D1085" s="15" t="s">
        <v>64</v>
      </c>
    </row>
    <row r="1086" spans="1:4" x14ac:dyDescent="0.25">
      <c r="A1086" s="13">
        <v>1362</v>
      </c>
      <c r="B1086" s="12">
        <v>45104</v>
      </c>
      <c r="C1086" s="13" t="s">
        <v>75</v>
      </c>
      <c r="D1086" s="13" t="s">
        <v>71</v>
      </c>
    </row>
    <row r="1087" spans="1:4" x14ac:dyDescent="0.25">
      <c r="A1087" s="15">
        <v>1364</v>
      </c>
      <c r="B1087" s="14">
        <v>42736</v>
      </c>
      <c r="C1087" s="15" t="s">
        <v>55</v>
      </c>
      <c r="D1087" s="15" t="s">
        <v>60</v>
      </c>
    </row>
    <row r="1088" spans="1:4" x14ac:dyDescent="0.25">
      <c r="A1088" s="13">
        <v>1364</v>
      </c>
      <c r="B1088" s="12">
        <v>43506</v>
      </c>
      <c r="C1088" s="13" t="s">
        <v>60</v>
      </c>
      <c r="D1088" s="13" t="s">
        <v>64</v>
      </c>
    </row>
    <row r="1089" spans="1:4" x14ac:dyDescent="0.25">
      <c r="A1089" s="15">
        <v>1364</v>
      </c>
      <c r="B1089" s="14">
        <v>45980</v>
      </c>
      <c r="C1089" s="15" t="s">
        <v>64</v>
      </c>
      <c r="D1089" s="15" t="s">
        <v>75</v>
      </c>
    </row>
    <row r="1090" spans="1:4" x14ac:dyDescent="0.25">
      <c r="A1090" s="13">
        <v>1365</v>
      </c>
      <c r="B1090" s="12">
        <v>43574</v>
      </c>
      <c r="C1090" s="13" t="s">
        <v>66</v>
      </c>
      <c r="D1090" s="13" t="s">
        <v>55</v>
      </c>
    </row>
    <row r="1091" spans="1:4" x14ac:dyDescent="0.25">
      <c r="A1091" s="15">
        <v>1365</v>
      </c>
      <c r="B1091" s="14">
        <v>45653</v>
      </c>
      <c r="C1091" s="15" t="s">
        <v>55</v>
      </c>
      <c r="D1091" s="15" t="s">
        <v>60</v>
      </c>
    </row>
    <row r="1092" spans="1:4" x14ac:dyDescent="0.25">
      <c r="A1092" s="13">
        <v>1366</v>
      </c>
      <c r="B1092" s="12">
        <v>45274</v>
      </c>
      <c r="C1092" s="13" t="s">
        <v>55</v>
      </c>
      <c r="D1092" s="13" t="s">
        <v>60</v>
      </c>
    </row>
    <row r="1093" spans="1:4" x14ac:dyDescent="0.25">
      <c r="A1093" s="15">
        <v>1367</v>
      </c>
      <c r="B1093" s="14">
        <v>44177</v>
      </c>
      <c r="C1093" s="15" t="s">
        <v>55</v>
      </c>
      <c r="D1093" s="15" t="s">
        <v>60</v>
      </c>
    </row>
    <row r="1094" spans="1:4" x14ac:dyDescent="0.25">
      <c r="A1094" s="13">
        <v>1369</v>
      </c>
      <c r="B1094" s="12">
        <v>43900</v>
      </c>
      <c r="C1094" s="13" t="s">
        <v>66</v>
      </c>
      <c r="D1094" s="13" t="s">
        <v>55</v>
      </c>
    </row>
    <row r="1095" spans="1:4" x14ac:dyDescent="0.25">
      <c r="A1095" s="15">
        <v>1369</v>
      </c>
      <c r="B1095" s="14">
        <v>44729</v>
      </c>
      <c r="C1095" s="15" t="s">
        <v>55</v>
      </c>
      <c r="D1095" s="15" t="s">
        <v>60</v>
      </c>
    </row>
    <row r="1096" spans="1:4" x14ac:dyDescent="0.25">
      <c r="A1096" s="13">
        <v>1371</v>
      </c>
      <c r="B1096" s="12">
        <v>45447</v>
      </c>
      <c r="C1096" s="13" t="s">
        <v>55</v>
      </c>
      <c r="D1096" s="13" t="s">
        <v>60</v>
      </c>
    </row>
    <row r="1097" spans="1:4" x14ac:dyDescent="0.25">
      <c r="A1097" s="15">
        <v>1372</v>
      </c>
      <c r="B1097" s="14">
        <v>45220</v>
      </c>
      <c r="C1097" s="15" t="s">
        <v>60</v>
      </c>
      <c r="D1097" s="15" t="s">
        <v>64</v>
      </c>
    </row>
    <row r="1098" spans="1:4" x14ac:dyDescent="0.25">
      <c r="A1098" s="13">
        <v>1372</v>
      </c>
      <c r="B1098" s="12">
        <v>45355</v>
      </c>
      <c r="C1098" s="13" t="s">
        <v>64</v>
      </c>
      <c r="D1098" s="13" t="s">
        <v>75</v>
      </c>
    </row>
    <row r="1099" spans="1:4" x14ac:dyDescent="0.25">
      <c r="A1099" s="15">
        <v>1373</v>
      </c>
      <c r="B1099" s="14">
        <v>45420</v>
      </c>
      <c r="C1099" s="15" t="s">
        <v>55</v>
      </c>
      <c r="D1099" s="15" t="s">
        <v>60</v>
      </c>
    </row>
    <row r="1100" spans="1:4" x14ac:dyDescent="0.25">
      <c r="A1100" s="13">
        <v>1377</v>
      </c>
      <c r="B1100" s="12">
        <v>44938</v>
      </c>
      <c r="C1100" s="13" t="s">
        <v>60</v>
      </c>
      <c r="D1100" s="13" t="s">
        <v>64</v>
      </c>
    </row>
    <row r="1101" spans="1:4" x14ac:dyDescent="0.25">
      <c r="A1101" s="15">
        <v>1378</v>
      </c>
      <c r="B1101" s="14">
        <v>45642</v>
      </c>
      <c r="C1101" s="15" t="s">
        <v>55</v>
      </c>
      <c r="D1101" s="15" t="s">
        <v>60</v>
      </c>
    </row>
    <row r="1102" spans="1:4" x14ac:dyDescent="0.25">
      <c r="A1102" s="13">
        <v>1382</v>
      </c>
      <c r="B1102" s="12">
        <v>44883</v>
      </c>
      <c r="C1102" s="13" t="s">
        <v>60</v>
      </c>
      <c r="D1102" s="13" t="s">
        <v>64</v>
      </c>
    </row>
    <row r="1103" spans="1:4" x14ac:dyDescent="0.25">
      <c r="A1103" s="15">
        <v>1382</v>
      </c>
      <c r="B1103" s="14">
        <v>45985</v>
      </c>
      <c r="C1103" s="15" t="s">
        <v>64</v>
      </c>
      <c r="D1103" s="15" t="s">
        <v>75</v>
      </c>
    </row>
    <row r="1104" spans="1:4" x14ac:dyDescent="0.25">
      <c r="A1104" s="13">
        <v>1385</v>
      </c>
      <c r="B1104" s="12">
        <v>45976</v>
      </c>
      <c r="C1104" s="13" t="s">
        <v>55</v>
      </c>
      <c r="D1104" s="13" t="s">
        <v>60</v>
      </c>
    </row>
    <row r="1105" spans="1:4" x14ac:dyDescent="0.25">
      <c r="A1105" s="15">
        <v>1386</v>
      </c>
      <c r="B1105" s="14">
        <v>45858</v>
      </c>
      <c r="C1105" s="15" t="s">
        <v>64</v>
      </c>
      <c r="D1105" s="15" t="s">
        <v>75</v>
      </c>
    </row>
    <row r="1106" spans="1:4" x14ac:dyDescent="0.25">
      <c r="A1106" s="13">
        <v>1387</v>
      </c>
      <c r="B1106" s="12">
        <v>43291</v>
      </c>
      <c r="C1106" s="13" t="s">
        <v>66</v>
      </c>
      <c r="D1106" s="13" t="s">
        <v>55</v>
      </c>
    </row>
    <row r="1107" spans="1:4" x14ac:dyDescent="0.25">
      <c r="A1107" s="15">
        <v>1390</v>
      </c>
      <c r="B1107" s="14">
        <v>44244</v>
      </c>
      <c r="C1107" s="15" t="s">
        <v>55</v>
      </c>
      <c r="D1107" s="15" t="s">
        <v>60</v>
      </c>
    </row>
    <row r="1108" spans="1:4" x14ac:dyDescent="0.25">
      <c r="A1108" s="13">
        <v>1390</v>
      </c>
      <c r="B1108" s="12">
        <v>44939</v>
      </c>
      <c r="C1108" s="13" t="s">
        <v>60</v>
      </c>
      <c r="D1108" s="13" t="s">
        <v>64</v>
      </c>
    </row>
    <row r="1109" spans="1:4" x14ac:dyDescent="0.25">
      <c r="A1109" s="15">
        <v>1390</v>
      </c>
      <c r="B1109" s="14">
        <v>45649</v>
      </c>
      <c r="C1109" s="15" t="s">
        <v>64</v>
      </c>
      <c r="D1109" s="15" t="s">
        <v>75</v>
      </c>
    </row>
    <row r="1110" spans="1:4" x14ac:dyDescent="0.25">
      <c r="A1110" s="13">
        <v>1390</v>
      </c>
      <c r="B1110" s="12">
        <v>45987</v>
      </c>
      <c r="C1110" s="13" t="s">
        <v>75</v>
      </c>
      <c r="D1110" s="13" t="s">
        <v>71</v>
      </c>
    </row>
    <row r="1111" spans="1:4" x14ac:dyDescent="0.25">
      <c r="A1111" s="15">
        <v>1392</v>
      </c>
      <c r="B1111" s="14">
        <v>45630</v>
      </c>
      <c r="C1111" s="15" t="s">
        <v>66</v>
      </c>
      <c r="D1111" s="15" t="s">
        <v>55</v>
      </c>
    </row>
    <row r="1112" spans="1:4" x14ac:dyDescent="0.25">
      <c r="A1112" s="13">
        <v>1393</v>
      </c>
      <c r="B1112" s="12">
        <v>44797</v>
      </c>
      <c r="C1112" s="13" t="s">
        <v>60</v>
      </c>
      <c r="D1112" s="13" t="s">
        <v>64</v>
      </c>
    </row>
    <row r="1113" spans="1:4" x14ac:dyDescent="0.25">
      <c r="A1113" s="15">
        <v>1393</v>
      </c>
      <c r="B1113" s="14">
        <v>45773</v>
      </c>
      <c r="C1113" s="15" t="s">
        <v>64</v>
      </c>
      <c r="D1113" s="15" t="s">
        <v>75</v>
      </c>
    </row>
    <row r="1114" spans="1:4" x14ac:dyDescent="0.25">
      <c r="A1114" s="13">
        <v>1394</v>
      </c>
      <c r="B1114" s="12">
        <v>43643</v>
      </c>
      <c r="C1114" s="13" t="s">
        <v>55</v>
      </c>
      <c r="D1114" s="13" t="s">
        <v>60</v>
      </c>
    </row>
    <row r="1115" spans="1:4" x14ac:dyDescent="0.25">
      <c r="A1115" s="15">
        <v>1394</v>
      </c>
      <c r="B1115" s="14">
        <v>44890</v>
      </c>
      <c r="C1115" s="15" t="s">
        <v>60</v>
      </c>
      <c r="D1115" s="15" t="s">
        <v>64</v>
      </c>
    </row>
    <row r="1116" spans="1:4" x14ac:dyDescent="0.25">
      <c r="A1116" s="13">
        <v>1394</v>
      </c>
      <c r="B1116" s="12">
        <v>45528</v>
      </c>
      <c r="C1116" s="13" t="s">
        <v>64</v>
      </c>
      <c r="D1116" s="13" t="s">
        <v>75</v>
      </c>
    </row>
    <row r="1117" spans="1:4" x14ac:dyDescent="0.25">
      <c r="A1117" s="15">
        <v>1396</v>
      </c>
      <c r="B1117" s="14">
        <v>43874</v>
      </c>
      <c r="C1117" s="15" t="s">
        <v>75</v>
      </c>
      <c r="D1117" s="15" t="s">
        <v>71</v>
      </c>
    </row>
    <row r="1118" spans="1:4" x14ac:dyDescent="0.25">
      <c r="A1118" s="13">
        <v>1397</v>
      </c>
      <c r="B1118" s="12">
        <v>44067</v>
      </c>
      <c r="C1118" s="13" t="s">
        <v>55</v>
      </c>
      <c r="D1118" s="13" t="s">
        <v>60</v>
      </c>
    </row>
    <row r="1119" spans="1:4" x14ac:dyDescent="0.25">
      <c r="A1119" s="15">
        <v>1397</v>
      </c>
      <c r="B1119" s="14">
        <v>44727</v>
      </c>
      <c r="C1119" s="15" t="s">
        <v>60</v>
      </c>
      <c r="D1119" s="15" t="s">
        <v>64</v>
      </c>
    </row>
    <row r="1120" spans="1:4" x14ac:dyDescent="0.25">
      <c r="A1120" s="13">
        <v>1397</v>
      </c>
      <c r="B1120" s="12">
        <v>45643</v>
      </c>
      <c r="C1120" s="13" t="s">
        <v>64</v>
      </c>
      <c r="D1120" s="13" t="s">
        <v>75</v>
      </c>
    </row>
    <row r="1121" spans="1:4" x14ac:dyDescent="0.25">
      <c r="A1121" s="15">
        <v>1398</v>
      </c>
      <c r="B1121" s="14">
        <v>45444</v>
      </c>
      <c r="C1121" s="15" t="s">
        <v>66</v>
      </c>
      <c r="D1121" s="15" t="s">
        <v>55</v>
      </c>
    </row>
    <row r="1122" spans="1:4" x14ac:dyDescent="0.25">
      <c r="A1122" s="13">
        <v>1400</v>
      </c>
      <c r="B1122" s="12">
        <v>44943</v>
      </c>
      <c r="C1122" s="13" t="s">
        <v>55</v>
      </c>
      <c r="D1122" s="13" t="s">
        <v>60</v>
      </c>
    </row>
    <row r="1123" spans="1:4" x14ac:dyDescent="0.25">
      <c r="A1123" s="15">
        <v>1402</v>
      </c>
      <c r="B1123" s="14">
        <v>44268</v>
      </c>
      <c r="C1123" s="15" t="s">
        <v>64</v>
      </c>
      <c r="D1123" s="15" t="s">
        <v>75</v>
      </c>
    </row>
    <row r="1124" spans="1:4" x14ac:dyDescent="0.25">
      <c r="A1124" s="13">
        <v>1402</v>
      </c>
      <c r="B1124" s="12">
        <v>45793</v>
      </c>
      <c r="C1124" s="13" t="s">
        <v>75</v>
      </c>
      <c r="D1124" s="13" t="s">
        <v>71</v>
      </c>
    </row>
    <row r="1125" spans="1:4" x14ac:dyDescent="0.25">
      <c r="A1125" s="15">
        <v>1405</v>
      </c>
      <c r="B1125" s="14">
        <v>45213</v>
      </c>
      <c r="C1125" s="15" t="s">
        <v>55</v>
      </c>
      <c r="D1125" s="15" t="s">
        <v>60</v>
      </c>
    </row>
    <row r="1126" spans="1:4" x14ac:dyDescent="0.25">
      <c r="A1126" s="13">
        <v>1405</v>
      </c>
      <c r="B1126" s="12">
        <v>45910</v>
      </c>
      <c r="C1126" s="13" t="s">
        <v>60</v>
      </c>
      <c r="D1126" s="13" t="s">
        <v>64</v>
      </c>
    </row>
    <row r="1127" spans="1:4" x14ac:dyDescent="0.25">
      <c r="A1127" s="15">
        <v>1407</v>
      </c>
      <c r="B1127" s="14">
        <v>45294</v>
      </c>
      <c r="C1127" s="15" t="s">
        <v>55</v>
      </c>
      <c r="D1127" s="15" t="s">
        <v>60</v>
      </c>
    </row>
    <row r="1128" spans="1:4" x14ac:dyDescent="0.25">
      <c r="A1128" s="13">
        <v>1409</v>
      </c>
      <c r="B1128" s="12">
        <v>45648</v>
      </c>
      <c r="C1128" s="13" t="s">
        <v>60</v>
      </c>
      <c r="D1128" s="13" t="s">
        <v>64</v>
      </c>
    </row>
    <row r="1129" spans="1:4" x14ac:dyDescent="0.25">
      <c r="A1129" s="15">
        <v>1412</v>
      </c>
      <c r="B1129" s="14">
        <v>45583</v>
      </c>
      <c r="C1129" s="15" t="s">
        <v>75</v>
      </c>
      <c r="D1129" s="15" t="s">
        <v>71</v>
      </c>
    </row>
    <row r="1130" spans="1:4" x14ac:dyDescent="0.25">
      <c r="A1130" s="13">
        <v>1414</v>
      </c>
      <c r="B1130" s="12">
        <v>45528</v>
      </c>
      <c r="C1130" s="13" t="s">
        <v>75</v>
      </c>
      <c r="D1130" s="13" t="s">
        <v>71</v>
      </c>
    </row>
    <row r="1131" spans="1:4" x14ac:dyDescent="0.25">
      <c r="A1131" s="15">
        <v>1414</v>
      </c>
      <c r="B1131" s="14">
        <v>45823</v>
      </c>
      <c r="C1131" s="15" t="s">
        <v>71</v>
      </c>
      <c r="D1131" s="15" t="s">
        <v>3443</v>
      </c>
    </row>
    <row r="1132" spans="1:4" x14ac:dyDescent="0.25">
      <c r="A1132" s="13">
        <v>1421</v>
      </c>
      <c r="B1132" s="12">
        <v>44373</v>
      </c>
      <c r="C1132" s="13" t="s">
        <v>55</v>
      </c>
      <c r="D1132" s="13" t="s">
        <v>60</v>
      </c>
    </row>
    <row r="1133" spans="1:4" x14ac:dyDescent="0.25">
      <c r="A1133" s="15">
        <v>1421</v>
      </c>
      <c r="B1133" s="14">
        <v>44898</v>
      </c>
      <c r="C1133" s="15" t="s">
        <v>60</v>
      </c>
      <c r="D1133" s="15" t="s">
        <v>64</v>
      </c>
    </row>
    <row r="1134" spans="1:4" x14ac:dyDescent="0.25">
      <c r="A1134" s="13">
        <v>1421</v>
      </c>
      <c r="B1134" s="12">
        <v>45520</v>
      </c>
      <c r="C1134" s="13" t="s">
        <v>64</v>
      </c>
      <c r="D1134" s="13" t="s">
        <v>75</v>
      </c>
    </row>
    <row r="1135" spans="1:4" x14ac:dyDescent="0.25">
      <c r="A1135" s="15">
        <v>1422</v>
      </c>
      <c r="B1135" s="14">
        <v>44643</v>
      </c>
      <c r="C1135" s="15" t="s">
        <v>66</v>
      </c>
      <c r="D1135" s="15" t="s">
        <v>55</v>
      </c>
    </row>
    <row r="1136" spans="1:4" x14ac:dyDescent="0.25">
      <c r="A1136" s="13">
        <v>1422</v>
      </c>
      <c r="B1136" s="12">
        <v>45642</v>
      </c>
      <c r="C1136" s="13" t="s">
        <v>55</v>
      </c>
      <c r="D1136" s="13" t="s">
        <v>60</v>
      </c>
    </row>
    <row r="1137" spans="1:4" x14ac:dyDescent="0.25">
      <c r="A1137" s="15">
        <v>1422</v>
      </c>
      <c r="B1137" s="14">
        <v>45975</v>
      </c>
      <c r="C1137" s="15" t="s">
        <v>60</v>
      </c>
      <c r="D1137" s="15" t="s">
        <v>64</v>
      </c>
    </row>
    <row r="1138" spans="1:4" x14ac:dyDescent="0.25">
      <c r="A1138" s="13">
        <v>1424</v>
      </c>
      <c r="B1138" s="12">
        <v>44361</v>
      </c>
      <c r="C1138" s="13" t="s">
        <v>64</v>
      </c>
      <c r="D1138" s="13" t="s">
        <v>75</v>
      </c>
    </row>
    <row r="1139" spans="1:4" x14ac:dyDescent="0.25">
      <c r="A1139" s="15">
        <v>1424</v>
      </c>
      <c r="B1139" s="14">
        <v>45494</v>
      </c>
      <c r="C1139" s="15" t="s">
        <v>75</v>
      </c>
      <c r="D1139" s="15" t="s">
        <v>71</v>
      </c>
    </row>
    <row r="1140" spans="1:4" x14ac:dyDescent="0.25">
      <c r="A1140" s="13">
        <v>1425</v>
      </c>
      <c r="B1140" s="12">
        <v>42859</v>
      </c>
      <c r="C1140" s="13" t="s">
        <v>64</v>
      </c>
      <c r="D1140" s="13" t="s">
        <v>75</v>
      </c>
    </row>
    <row r="1141" spans="1:4" x14ac:dyDescent="0.25">
      <c r="A1141" s="15">
        <v>1425</v>
      </c>
      <c r="B1141" s="14">
        <v>44312</v>
      </c>
      <c r="C1141" s="15" t="s">
        <v>75</v>
      </c>
      <c r="D1141" s="15" t="s">
        <v>71</v>
      </c>
    </row>
    <row r="1142" spans="1:4" x14ac:dyDescent="0.25">
      <c r="A1142" s="13">
        <v>1425</v>
      </c>
      <c r="B1142" s="12">
        <v>45444</v>
      </c>
      <c r="C1142" s="13" t="s">
        <v>71</v>
      </c>
      <c r="D1142" s="13" t="s">
        <v>3443</v>
      </c>
    </row>
    <row r="1143" spans="1:4" x14ac:dyDescent="0.25">
      <c r="A1143" s="15">
        <v>1427</v>
      </c>
      <c r="B1143" s="14">
        <v>43241</v>
      </c>
      <c r="C1143" s="15" t="s">
        <v>60</v>
      </c>
      <c r="D1143" s="15" t="s">
        <v>64</v>
      </c>
    </row>
    <row r="1144" spans="1:4" x14ac:dyDescent="0.25">
      <c r="A1144" s="13">
        <v>1429</v>
      </c>
      <c r="B1144" s="12">
        <v>45339</v>
      </c>
      <c r="C1144" s="13" t="s">
        <v>55</v>
      </c>
      <c r="D1144" s="13" t="s">
        <v>60</v>
      </c>
    </row>
    <row r="1145" spans="1:4" x14ac:dyDescent="0.25">
      <c r="A1145" s="15">
        <v>1430</v>
      </c>
      <c r="B1145" s="14">
        <v>42029</v>
      </c>
      <c r="C1145" s="15" t="s">
        <v>64</v>
      </c>
      <c r="D1145" s="15" t="s">
        <v>75</v>
      </c>
    </row>
    <row r="1146" spans="1:4" x14ac:dyDescent="0.25">
      <c r="A1146" s="13">
        <v>1431</v>
      </c>
      <c r="B1146" s="12">
        <v>45445</v>
      </c>
      <c r="C1146" s="13" t="s">
        <v>55</v>
      </c>
      <c r="D1146" s="13" t="s">
        <v>60</v>
      </c>
    </row>
    <row r="1147" spans="1:4" x14ac:dyDescent="0.25">
      <c r="A1147" s="15">
        <v>1433</v>
      </c>
      <c r="B1147" s="14">
        <v>45650</v>
      </c>
      <c r="C1147" s="15" t="s">
        <v>55</v>
      </c>
      <c r="D1147" s="15" t="s">
        <v>60</v>
      </c>
    </row>
    <row r="1148" spans="1:4" x14ac:dyDescent="0.25">
      <c r="A1148" s="13">
        <v>1435</v>
      </c>
      <c r="B1148" s="12">
        <v>45256</v>
      </c>
      <c r="C1148" s="13" t="s">
        <v>55</v>
      </c>
      <c r="D1148" s="13" t="s">
        <v>60</v>
      </c>
    </row>
    <row r="1149" spans="1:4" x14ac:dyDescent="0.25">
      <c r="A1149" s="15">
        <v>1437</v>
      </c>
      <c r="B1149" s="14">
        <v>45468</v>
      </c>
      <c r="C1149" s="15" t="s">
        <v>55</v>
      </c>
      <c r="D1149" s="15" t="s">
        <v>60</v>
      </c>
    </row>
    <row r="1150" spans="1:4" x14ac:dyDescent="0.25">
      <c r="A1150" s="13">
        <v>1448</v>
      </c>
      <c r="B1150" s="12">
        <v>43940</v>
      </c>
      <c r="C1150" s="13" t="s">
        <v>60</v>
      </c>
      <c r="D1150" s="13" t="s">
        <v>64</v>
      </c>
    </row>
    <row r="1151" spans="1:4" x14ac:dyDescent="0.25">
      <c r="A1151" s="15">
        <v>1452</v>
      </c>
      <c r="B1151" s="14">
        <v>44415</v>
      </c>
      <c r="C1151" s="15" t="s">
        <v>71</v>
      </c>
      <c r="D1151" s="15" t="s">
        <v>3443</v>
      </c>
    </row>
    <row r="1152" spans="1:4" x14ac:dyDescent="0.25">
      <c r="A1152" s="13">
        <v>1455</v>
      </c>
      <c r="B1152" s="12">
        <v>43523</v>
      </c>
      <c r="C1152" s="13" t="s">
        <v>66</v>
      </c>
      <c r="D1152" s="13" t="s">
        <v>55</v>
      </c>
    </row>
    <row r="1153" spans="1:4" x14ac:dyDescent="0.25">
      <c r="A1153" s="15">
        <v>1460</v>
      </c>
      <c r="B1153" s="14">
        <v>43135</v>
      </c>
      <c r="C1153" s="15" t="s">
        <v>55</v>
      </c>
      <c r="D1153" s="15" t="s">
        <v>60</v>
      </c>
    </row>
    <row r="1154" spans="1:4" x14ac:dyDescent="0.25">
      <c r="A1154" s="13">
        <v>1464</v>
      </c>
      <c r="B1154" s="12">
        <v>45689</v>
      </c>
      <c r="C1154" s="13" t="s">
        <v>55</v>
      </c>
      <c r="D1154" s="13" t="s">
        <v>60</v>
      </c>
    </row>
    <row r="1155" spans="1:4" x14ac:dyDescent="0.25">
      <c r="A1155" s="15">
        <v>1473</v>
      </c>
      <c r="B1155" s="14">
        <v>43955</v>
      </c>
      <c r="C1155" s="15" t="s">
        <v>60</v>
      </c>
      <c r="D1155" s="15" t="s">
        <v>64</v>
      </c>
    </row>
    <row r="1156" spans="1:4" x14ac:dyDescent="0.25">
      <c r="A1156" s="13">
        <v>1473</v>
      </c>
      <c r="B1156" s="12">
        <v>44236</v>
      </c>
      <c r="C1156" s="13" t="s">
        <v>64</v>
      </c>
      <c r="D1156" s="13" t="s">
        <v>75</v>
      </c>
    </row>
    <row r="1157" spans="1:4" x14ac:dyDescent="0.25">
      <c r="A1157" s="15">
        <v>1474</v>
      </c>
      <c r="B1157" s="14">
        <v>43750</v>
      </c>
      <c r="C1157" s="15" t="s">
        <v>66</v>
      </c>
      <c r="D1157" s="15" t="s">
        <v>55</v>
      </c>
    </row>
    <row r="1158" spans="1:4" x14ac:dyDescent="0.25">
      <c r="A1158" s="13">
        <v>1474</v>
      </c>
      <c r="B1158" s="12">
        <v>44787</v>
      </c>
      <c r="C1158" s="13" t="s">
        <v>55</v>
      </c>
      <c r="D1158" s="13" t="s">
        <v>60</v>
      </c>
    </row>
    <row r="1159" spans="1:4" x14ac:dyDescent="0.25">
      <c r="A1159" s="15">
        <v>1474</v>
      </c>
      <c r="B1159" s="14">
        <v>44934</v>
      </c>
      <c r="C1159" s="15" t="s">
        <v>60</v>
      </c>
      <c r="D1159" s="15" t="s">
        <v>64</v>
      </c>
    </row>
    <row r="1160" spans="1:4" x14ac:dyDescent="0.25">
      <c r="A1160" s="13">
        <v>1476</v>
      </c>
      <c r="B1160" s="12">
        <v>45667</v>
      </c>
      <c r="C1160" s="13" t="s">
        <v>66</v>
      </c>
      <c r="D1160" s="13" t="s">
        <v>55</v>
      </c>
    </row>
    <row r="1161" spans="1:4" x14ac:dyDescent="0.25">
      <c r="A1161" s="15">
        <v>1477</v>
      </c>
      <c r="B1161" s="14">
        <v>45476</v>
      </c>
      <c r="C1161" s="15" t="s">
        <v>60</v>
      </c>
      <c r="D1161" s="15" t="s">
        <v>64</v>
      </c>
    </row>
    <row r="1162" spans="1:4" x14ac:dyDescent="0.25">
      <c r="A1162" s="13">
        <v>1479</v>
      </c>
      <c r="B1162" s="12">
        <v>45624</v>
      </c>
      <c r="C1162" s="13" t="s">
        <v>55</v>
      </c>
      <c r="D1162" s="13" t="s">
        <v>60</v>
      </c>
    </row>
    <row r="1163" spans="1:4" x14ac:dyDescent="0.25">
      <c r="A1163" s="15">
        <v>1480</v>
      </c>
      <c r="B1163" s="14">
        <v>43786</v>
      </c>
      <c r="C1163" s="15" t="s">
        <v>66</v>
      </c>
      <c r="D1163" s="15" t="s">
        <v>55</v>
      </c>
    </row>
    <row r="1164" spans="1:4" x14ac:dyDescent="0.25">
      <c r="A1164" s="13">
        <v>1480</v>
      </c>
      <c r="B1164" s="12">
        <v>44872</v>
      </c>
      <c r="C1164" s="13" t="s">
        <v>55</v>
      </c>
      <c r="D1164" s="13" t="s">
        <v>60</v>
      </c>
    </row>
    <row r="1165" spans="1:4" x14ac:dyDescent="0.25">
      <c r="A1165" s="15">
        <v>1480</v>
      </c>
      <c r="B1165" s="14">
        <v>45240</v>
      </c>
      <c r="C1165" s="15" t="s">
        <v>60</v>
      </c>
      <c r="D1165" s="15" t="s">
        <v>64</v>
      </c>
    </row>
    <row r="1166" spans="1:4" x14ac:dyDescent="0.25">
      <c r="A1166" s="13">
        <v>1480</v>
      </c>
      <c r="B1166" s="12">
        <v>45927</v>
      </c>
      <c r="C1166" s="13" t="s">
        <v>64</v>
      </c>
      <c r="D1166" s="13" t="s">
        <v>75</v>
      </c>
    </row>
    <row r="1167" spans="1:4" x14ac:dyDescent="0.25">
      <c r="A1167" s="15">
        <v>1484</v>
      </c>
      <c r="B1167" s="14">
        <v>42859</v>
      </c>
      <c r="C1167" s="15" t="s">
        <v>55</v>
      </c>
      <c r="D1167" s="15" t="s">
        <v>60</v>
      </c>
    </row>
    <row r="1168" spans="1:4" x14ac:dyDescent="0.25">
      <c r="A1168" s="13">
        <v>1485</v>
      </c>
      <c r="B1168" s="12">
        <v>45073</v>
      </c>
      <c r="C1168" s="13" t="s">
        <v>55</v>
      </c>
      <c r="D1168" s="13" t="s">
        <v>60</v>
      </c>
    </row>
    <row r="1169" spans="1:4" x14ac:dyDescent="0.25">
      <c r="A1169" s="15">
        <v>1485</v>
      </c>
      <c r="B1169" s="14">
        <v>45966</v>
      </c>
      <c r="C1169" s="15" t="s">
        <v>60</v>
      </c>
      <c r="D1169" s="15" t="s">
        <v>64</v>
      </c>
    </row>
    <row r="1170" spans="1:4" x14ac:dyDescent="0.25">
      <c r="A1170" s="13">
        <v>1486</v>
      </c>
      <c r="B1170" s="12">
        <v>45348</v>
      </c>
      <c r="C1170" s="13" t="s">
        <v>75</v>
      </c>
      <c r="D1170" s="13" t="s">
        <v>71</v>
      </c>
    </row>
    <row r="1171" spans="1:4" x14ac:dyDescent="0.25">
      <c r="A1171" s="15">
        <v>1489</v>
      </c>
      <c r="B1171" s="14">
        <v>43512</v>
      </c>
      <c r="C1171" s="15" t="s">
        <v>60</v>
      </c>
      <c r="D1171" s="15" t="s">
        <v>64</v>
      </c>
    </row>
    <row r="1172" spans="1:4" x14ac:dyDescent="0.25">
      <c r="A1172" s="13">
        <v>1489</v>
      </c>
      <c r="B1172" s="12">
        <v>43906</v>
      </c>
      <c r="C1172" s="13" t="s">
        <v>64</v>
      </c>
      <c r="D1172" s="13" t="s">
        <v>75</v>
      </c>
    </row>
    <row r="1173" spans="1:4" x14ac:dyDescent="0.25">
      <c r="A1173" s="15">
        <v>1490</v>
      </c>
      <c r="B1173" s="14">
        <v>44654</v>
      </c>
      <c r="C1173" s="15" t="s">
        <v>55</v>
      </c>
      <c r="D1173" s="15" t="s">
        <v>60</v>
      </c>
    </row>
    <row r="1174" spans="1:4" x14ac:dyDescent="0.25">
      <c r="A1174" s="13">
        <v>1490</v>
      </c>
      <c r="B1174" s="12">
        <v>45752</v>
      </c>
      <c r="C1174" s="13" t="s">
        <v>60</v>
      </c>
      <c r="D1174" s="13" t="s">
        <v>64</v>
      </c>
    </row>
    <row r="1175" spans="1:4" x14ac:dyDescent="0.25">
      <c r="A1175" s="15">
        <v>1493</v>
      </c>
      <c r="B1175" s="14">
        <v>45647</v>
      </c>
      <c r="C1175" s="15" t="s">
        <v>55</v>
      </c>
      <c r="D1175" s="15" t="s">
        <v>60</v>
      </c>
    </row>
    <row r="1176" spans="1:4" x14ac:dyDescent="0.25">
      <c r="A1176" s="13">
        <v>1494</v>
      </c>
      <c r="B1176" s="12">
        <v>44575</v>
      </c>
      <c r="C1176" s="13" t="s">
        <v>60</v>
      </c>
      <c r="D1176" s="13" t="s">
        <v>64</v>
      </c>
    </row>
    <row r="1177" spans="1:4" x14ac:dyDescent="0.25">
      <c r="A1177" s="15">
        <v>1498</v>
      </c>
      <c r="B1177" s="14">
        <v>45245</v>
      </c>
      <c r="C1177" s="15" t="s">
        <v>55</v>
      </c>
      <c r="D1177" s="15" t="s">
        <v>60</v>
      </c>
    </row>
    <row r="1178" spans="1:4" x14ac:dyDescent="0.25">
      <c r="A1178" s="13">
        <v>1500</v>
      </c>
      <c r="B1178" s="12">
        <v>45517</v>
      </c>
      <c r="C1178" s="13" t="s">
        <v>66</v>
      </c>
      <c r="D1178" s="13" t="s">
        <v>55</v>
      </c>
    </row>
    <row r="1179" spans="1:4" x14ac:dyDescent="0.25">
      <c r="A1179" s="15">
        <v>1503</v>
      </c>
      <c r="B1179" s="14">
        <v>45976</v>
      </c>
      <c r="C1179" s="15" t="s">
        <v>66</v>
      </c>
      <c r="D1179" s="15" t="s">
        <v>55</v>
      </c>
    </row>
    <row r="1180" spans="1:4" x14ac:dyDescent="0.25">
      <c r="A1180" s="13">
        <v>1506</v>
      </c>
      <c r="B1180" s="12">
        <v>45556</v>
      </c>
      <c r="C1180" s="13" t="s">
        <v>66</v>
      </c>
      <c r="D1180" s="13" t="s">
        <v>55</v>
      </c>
    </row>
    <row r="1181" spans="1:4" x14ac:dyDescent="0.25">
      <c r="A1181" s="15">
        <v>1506</v>
      </c>
      <c r="B1181" s="14">
        <v>45671</v>
      </c>
      <c r="C1181" s="15" t="s">
        <v>55</v>
      </c>
      <c r="D1181" s="15" t="s">
        <v>60</v>
      </c>
    </row>
    <row r="1182" spans="1:4" x14ac:dyDescent="0.25">
      <c r="A1182" s="13">
        <v>1507</v>
      </c>
      <c r="B1182" s="12">
        <v>42300</v>
      </c>
      <c r="C1182" s="13" t="s">
        <v>66</v>
      </c>
      <c r="D1182" s="13" t="s">
        <v>55</v>
      </c>
    </row>
    <row r="1183" spans="1:4" x14ac:dyDescent="0.25">
      <c r="A1183" s="15">
        <v>1510</v>
      </c>
      <c r="B1183" s="14">
        <v>44582</v>
      </c>
      <c r="C1183" s="15" t="s">
        <v>66</v>
      </c>
      <c r="D1183" s="15" t="s">
        <v>55</v>
      </c>
    </row>
    <row r="1184" spans="1:4" x14ac:dyDescent="0.25">
      <c r="A1184" s="13">
        <v>1511</v>
      </c>
      <c r="B1184" s="12">
        <v>43258</v>
      </c>
      <c r="C1184" s="13" t="s">
        <v>60</v>
      </c>
      <c r="D1184" s="13" t="s">
        <v>64</v>
      </c>
    </row>
    <row r="1185" spans="1:4" x14ac:dyDescent="0.25">
      <c r="A1185" s="15">
        <v>1514</v>
      </c>
      <c r="B1185" s="14">
        <v>45363</v>
      </c>
      <c r="C1185" s="15" t="s">
        <v>66</v>
      </c>
      <c r="D1185" s="15" t="s">
        <v>55</v>
      </c>
    </row>
    <row r="1186" spans="1:4" x14ac:dyDescent="0.25">
      <c r="A1186" s="13">
        <v>1514</v>
      </c>
      <c r="B1186" s="12">
        <v>45881</v>
      </c>
      <c r="C1186" s="13" t="s">
        <v>55</v>
      </c>
      <c r="D1186" s="13" t="s">
        <v>60</v>
      </c>
    </row>
    <row r="1187" spans="1:4" x14ac:dyDescent="0.25">
      <c r="A1187" s="15">
        <v>1515</v>
      </c>
      <c r="B1187" s="14">
        <v>45285</v>
      </c>
      <c r="C1187" s="15" t="s">
        <v>55</v>
      </c>
      <c r="D1187" s="15" t="s">
        <v>60</v>
      </c>
    </row>
    <row r="1188" spans="1:4" x14ac:dyDescent="0.25">
      <c r="A1188" s="13">
        <v>1515</v>
      </c>
      <c r="B1188" s="12">
        <v>45310</v>
      </c>
      <c r="C1188" s="13" t="s">
        <v>60</v>
      </c>
      <c r="D1188" s="13" t="s">
        <v>64</v>
      </c>
    </row>
    <row r="1189" spans="1:4" x14ac:dyDescent="0.25">
      <c r="A1189" s="15">
        <v>1515</v>
      </c>
      <c r="B1189" s="14">
        <v>45804</v>
      </c>
      <c r="C1189" s="15" t="s">
        <v>64</v>
      </c>
      <c r="D1189" s="15" t="s">
        <v>75</v>
      </c>
    </row>
    <row r="1190" spans="1:4" x14ac:dyDescent="0.25">
      <c r="A1190" s="13">
        <v>1516</v>
      </c>
      <c r="B1190" s="12">
        <v>44646</v>
      </c>
      <c r="C1190" s="13" t="s">
        <v>55</v>
      </c>
      <c r="D1190" s="13" t="s">
        <v>60</v>
      </c>
    </row>
    <row r="1191" spans="1:4" x14ac:dyDescent="0.25">
      <c r="A1191" s="15">
        <v>1517</v>
      </c>
      <c r="B1191" s="14">
        <v>44198</v>
      </c>
      <c r="C1191" s="15" t="s">
        <v>55</v>
      </c>
      <c r="D1191" s="15" t="s">
        <v>60</v>
      </c>
    </row>
    <row r="1192" spans="1:4" x14ac:dyDescent="0.25">
      <c r="A1192" s="13">
        <v>1517</v>
      </c>
      <c r="B1192" s="12">
        <v>45725</v>
      </c>
      <c r="C1192" s="13" t="s">
        <v>60</v>
      </c>
      <c r="D1192" s="13" t="s">
        <v>64</v>
      </c>
    </row>
    <row r="1193" spans="1:4" x14ac:dyDescent="0.25">
      <c r="A1193" s="15">
        <v>1519</v>
      </c>
      <c r="B1193" s="14">
        <v>44489</v>
      </c>
      <c r="C1193" s="15" t="s">
        <v>55</v>
      </c>
      <c r="D1193" s="15" t="s">
        <v>60</v>
      </c>
    </row>
    <row r="1194" spans="1:4" x14ac:dyDescent="0.25">
      <c r="A1194" s="13">
        <v>1520</v>
      </c>
      <c r="B1194" s="12">
        <v>42637</v>
      </c>
      <c r="C1194" s="13" t="s">
        <v>55</v>
      </c>
      <c r="D1194" s="13" t="s">
        <v>60</v>
      </c>
    </row>
    <row r="1195" spans="1:4" x14ac:dyDescent="0.25">
      <c r="A1195" s="15">
        <v>1520</v>
      </c>
      <c r="B1195" s="14">
        <v>43298</v>
      </c>
      <c r="C1195" s="15" t="s">
        <v>60</v>
      </c>
      <c r="D1195" s="15" t="s">
        <v>64</v>
      </c>
    </row>
    <row r="1196" spans="1:4" x14ac:dyDescent="0.25">
      <c r="A1196" s="13">
        <v>1522</v>
      </c>
      <c r="B1196" s="12">
        <v>44279</v>
      </c>
      <c r="C1196" s="13" t="s">
        <v>64</v>
      </c>
      <c r="D1196" s="13" t="s">
        <v>75</v>
      </c>
    </row>
    <row r="1197" spans="1:4" x14ac:dyDescent="0.25">
      <c r="A1197" s="15">
        <v>1522</v>
      </c>
      <c r="B1197" s="14">
        <v>45724</v>
      </c>
      <c r="C1197" s="15" t="s">
        <v>75</v>
      </c>
      <c r="D1197" s="15" t="s">
        <v>71</v>
      </c>
    </row>
    <row r="1198" spans="1:4" x14ac:dyDescent="0.25">
      <c r="A1198" s="13">
        <v>1523</v>
      </c>
      <c r="B1198" s="12">
        <v>45887</v>
      </c>
      <c r="C1198" s="13" t="s">
        <v>55</v>
      </c>
      <c r="D1198" s="13" t="s">
        <v>60</v>
      </c>
    </row>
    <row r="1199" spans="1:4" x14ac:dyDescent="0.25">
      <c r="A1199" s="15">
        <v>1524</v>
      </c>
      <c r="B1199" s="14">
        <v>43565</v>
      </c>
      <c r="C1199" s="15" t="s">
        <v>66</v>
      </c>
      <c r="D1199" s="15" t="s">
        <v>55</v>
      </c>
    </row>
    <row r="1200" spans="1:4" x14ac:dyDescent="0.25">
      <c r="A1200" s="13">
        <v>1524</v>
      </c>
      <c r="B1200" s="12">
        <v>45005</v>
      </c>
      <c r="C1200" s="13" t="s">
        <v>55</v>
      </c>
      <c r="D1200" s="13" t="s">
        <v>60</v>
      </c>
    </row>
    <row r="1201" spans="1:4" x14ac:dyDescent="0.25">
      <c r="A1201" s="15">
        <v>1524</v>
      </c>
      <c r="B1201" s="14">
        <v>45589</v>
      </c>
      <c r="C1201" s="15" t="s">
        <v>60</v>
      </c>
      <c r="D1201" s="15" t="s">
        <v>64</v>
      </c>
    </row>
    <row r="1202" spans="1:4" x14ac:dyDescent="0.25">
      <c r="A1202" s="13">
        <v>1524</v>
      </c>
      <c r="B1202" s="12">
        <v>45810</v>
      </c>
      <c r="C1202" s="13" t="s">
        <v>64</v>
      </c>
      <c r="D1202" s="13" t="s">
        <v>75</v>
      </c>
    </row>
    <row r="1203" spans="1:4" x14ac:dyDescent="0.25">
      <c r="A1203" s="15">
        <v>1525</v>
      </c>
      <c r="B1203" s="14">
        <v>45162</v>
      </c>
      <c r="C1203" s="15" t="s">
        <v>55</v>
      </c>
      <c r="D1203" s="15" t="s">
        <v>60</v>
      </c>
    </row>
    <row r="1204" spans="1:4" x14ac:dyDescent="0.25">
      <c r="A1204" s="13">
        <v>1525</v>
      </c>
      <c r="B1204" s="12">
        <v>45530</v>
      </c>
      <c r="C1204" s="13" t="s">
        <v>60</v>
      </c>
      <c r="D1204" s="13" t="s">
        <v>64</v>
      </c>
    </row>
    <row r="1205" spans="1:4" x14ac:dyDescent="0.25">
      <c r="A1205" s="15">
        <v>1529</v>
      </c>
      <c r="B1205" s="14">
        <v>45829</v>
      </c>
      <c r="C1205" s="15" t="s">
        <v>55</v>
      </c>
      <c r="D1205" s="15" t="s">
        <v>60</v>
      </c>
    </row>
    <row r="1206" spans="1:4" x14ac:dyDescent="0.25">
      <c r="A1206" s="13">
        <v>1533</v>
      </c>
      <c r="B1206" s="12">
        <v>44016</v>
      </c>
      <c r="C1206" s="13" t="s">
        <v>55</v>
      </c>
      <c r="D1206" s="13" t="s">
        <v>60</v>
      </c>
    </row>
    <row r="1207" spans="1:4" x14ac:dyDescent="0.25">
      <c r="A1207" s="15">
        <v>1533</v>
      </c>
      <c r="B1207" s="14">
        <v>45314</v>
      </c>
      <c r="C1207" s="15" t="s">
        <v>60</v>
      </c>
      <c r="D1207" s="15" t="s">
        <v>64</v>
      </c>
    </row>
    <row r="1208" spans="1:4" x14ac:dyDescent="0.25">
      <c r="A1208" s="13">
        <v>1538</v>
      </c>
      <c r="B1208" s="12">
        <v>44114</v>
      </c>
      <c r="C1208" s="13" t="s">
        <v>66</v>
      </c>
      <c r="D1208" s="13" t="s">
        <v>55</v>
      </c>
    </row>
    <row r="1209" spans="1:4" x14ac:dyDescent="0.25">
      <c r="A1209" s="15">
        <v>1538</v>
      </c>
      <c r="B1209" s="14">
        <v>44209</v>
      </c>
      <c r="C1209" s="15" t="s">
        <v>55</v>
      </c>
      <c r="D1209" s="15" t="s">
        <v>60</v>
      </c>
    </row>
    <row r="1210" spans="1:4" x14ac:dyDescent="0.25">
      <c r="A1210" s="13">
        <v>1538</v>
      </c>
      <c r="B1210" s="12">
        <v>44663</v>
      </c>
      <c r="C1210" s="13" t="s">
        <v>60</v>
      </c>
      <c r="D1210" s="13" t="s">
        <v>64</v>
      </c>
    </row>
    <row r="1211" spans="1:4" x14ac:dyDescent="0.25">
      <c r="A1211" s="15">
        <v>1538</v>
      </c>
      <c r="B1211" s="14">
        <v>45510</v>
      </c>
      <c r="C1211" s="15" t="s">
        <v>64</v>
      </c>
      <c r="D1211" s="15" t="s">
        <v>75</v>
      </c>
    </row>
    <row r="1212" spans="1:4" x14ac:dyDescent="0.25">
      <c r="A1212" s="13">
        <v>1539</v>
      </c>
      <c r="B1212" s="12">
        <v>45529</v>
      </c>
      <c r="C1212" s="13" t="s">
        <v>66</v>
      </c>
      <c r="D1212" s="13" t="s">
        <v>55</v>
      </c>
    </row>
    <row r="1213" spans="1:4" x14ac:dyDescent="0.25">
      <c r="A1213" s="15">
        <v>1542</v>
      </c>
      <c r="B1213" s="14">
        <v>44945</v>
      </c>
      <c r="C1213" s="15" t="s">
        <v>60</v>
      </c>
      <c r="D1213" s="15" t="s">
        <v>64</v>
      </c>
    </row>
    <row r="1214" spans="1:4" x14ac:dyDescent="0.25">
      <c r="A1214" s="13">
        <v>1544</v>
      </c>
      <c r="B1214" s="12">
        <v>44161</v>
      </c>
      <c r="C1214" s="13" t="s">
        <v>55</v>
      </c>
      <c r="D1214" s="13" t="s">
        <v>60</v>
      </c>
    </row>
    <row r="1215" spans="1:4" x14ac:dyDescent="0.25">
      <c r="A1215" s="15">
        <v>1546</v>
      </c>
      <c r="B1215" s="14">
        <v>43625</v>
      </c>
      <c r="C1215" s="15" t="s">
        <v>55</v>
      </c>
      <c r="D1215" s="15" t="s">
        <v>60</v>
      </c>
    </row>
    <row r="1216" spans="1:4" x14ac:dyDescent="0.25">
      <c r="A1216" s="13">
        <v>1546</v>
      </c>
      <c r="B1216" s="12">
        <v>45043</v>
      </c>
      <c r="C1216" s="13" t="s">
        <v>60</v>
      </c>
      <c r="D1216" s="13" t="s">
        <v>64</v>
      </c>
    </row>
    <row r="1217" spans="1:4" x14ac:dyDescent="0.25">
      <c r="A1217" s="15">
        <v>1546</v>
      </c>
      <c r="B1217" s="14">
        <v>45803</v>
      </c>
      <c r="C1217" s="15" t="s">
        <v>64</v>
      </c>
      <c r="D1217" s="15" t="s">
        <v>75</v>
      </c>
    </row>
    <row r="1218" spans="1:4" x14ac:dyDescent="0.25">
      <c r="A1218" s="13">
        <v>1547</v>
      </c>
      <c r="B1218" s="12">
        <v>44615</v>
      </c>
      <c r="C1218" s="13" t="s">
        <v>64</v>
      </c>
      <c r="D1218" s="13" t="s">
        <v>75</v>
      </c>
    </row>
    <row r="1219" spans="1:4" x14ac:dyDescent="0.25">
      <c r="A1219" s="15">
        <v>1551</v>
      </c>
      <c r="B1219" s="14">
        <v>43101</v>
      </c>
      <c r="C1219" s="15" t="s">
        <v>55</v>
      </c>
      <c r="D1219" s="15" t="s">
        <v>60</v>
      </c>
    </row>
    <row r="1220" spans="1:4" x14ac:dyDescent="0.25">
      <c r="A1220" s="13">
        <v>1551</v>
      </c>
      <c r="B1220" s="12">
        <v>43906</v>
      </c>
      <c r="C1220" s="13" t="s">
        <v>60</v>
      </c>
      <c r="D1220" s="13" t="s">
        <v>64</v>
      </c>
    </row>
    <row r="1221" spans="1:4" x14ac:dyDescent="0.25">
      <c r="A1221" s="15">
        <v>1559</v>
      </c>
      <c r="B1221" s="14">
        <v>43549</v>
      </c>
      <c r="C1221" s="15" t="s">
        <v>64</v>
      </c>
      <c r="D1221" s="15" t="s">
        <v>75</v>
      </c>
    </row>
    <row r="1222" spans="1:4" x14ac:dyDescent="0.25">
      <c r="A1222" s="13">
        <v>1561</v>
      </c>
      <c r="B1222" s="12">
        <v>45455</v>
      </c>
      <c r="C1222" s="13" t="s">
        <v>55</v>
      </c>
      <c r="D1222" s="13" t="s">
        <v>60</v>
      </c>
    </row>
    <row r="1223" spans="1:4" x14ac:dyDescent="0.25">
      <c r="A1223" s="15">
        <v>1561</v>
      </c>
      <c r="B1223" s="14">
        <v>45912</v>
      </c>
      <c r="C1223" s="15" t="s">
        <v>60</v>
      </c>
      <c r="D1223" s="15" t="s">
        <v>64</v>
      </c>
    </row>
    <row r="1224" spans="1:4" x14ac:dyDescent="0.25">
      <c r="A1224" s="13">
        <v>1565</v>
      </c>
      <c r="B1224" s="12">
        <v>44992</v>
      </c>
      <c r="C1224" s="13" t="s">
        <v>64</v>
      </c>
      <c r="D1224" s="13" t="s">
        <v>75</v>
      </c>
    </row>
    <row r="1225" spans="1:4" x14ac:dyDescent="0.25">
      <c r="A1225" s="15">
        <v>1566</v>
      </c>
      <c r="B1225" s="14">
        <v>44138</v>
      </c>
      <c r="C1225" s="15" t="s">
        <v>55</v>
      </c>
      <c r="D1225" s="15" t="s">
        <v>60</v>
      </c>
    </row>
    <row r="1226" spans="1:4" x14ac:dyDescent="0.25">
      <c r="A1226" s="13">
        <v>1566</v>
      </c>
      <c r="B1226" s="12">
        <v>45882</v>
      </c>
      <c r="C1226" s="13" t="s">
        <v>60</v>
      </c>
      <c r="D1226" s="13" t="s">
        <v>64</v>
      </c>
    </row>
    <row r="1227" spans="1:4" x14ac:dyDescent="0.25">
      <c r="A1227" s="15">
        <v>1567</v>
      </c>
      <c r="B1227" s="14">
        <v>43313</v>
      </c>
      <c r="C1227" s="15" t="s">
        <v>55</v>
      </c>
      <c r="D1227" s="15" t="s">
        <v>60</v>
      </c>
    </row>
    <row r="1228" spans="1:4" x14ac:dyDescent="0.25">
      <c r="A1228" s="13">
        <v>1567</v>
      </c>
      <c r="B1228" s="12">
        <v>45832</v>
      </c>
      <c r="C1228" s="13" t="s">
        <v>60</v>
      </c>
      <c r="D1228" s="13" t="s">
        <v>64</v>
      </c>
    </row>
    <row r="1229" spans="1:4" x14ac:dyDescent="0.25">
      <c r="A1229" s="15">
        <v>1570</v>
      </c>
      <c r="B1229" s="14">
        <v>43460</v>
      </c>
      <c r="C1229" s="15" t="s">
        <v>55</v>
      </c>
      <c r="D1229" s="15" t="s">
        <v>60</v>
      </c>
    </row>
    <row r="1230" spans="1:4" x14ac:dyDescent="0.25">
      <c r="A1230" s="13">
        <v>1571</v>
      </c>
      <c r="B1230" s="12">
        <v>45591</v>
      </c>
      <c r="C1230" s="13" t="s">
        <v>55</v>
      </c>
      <c r="D1230" s="13" t="s">
        <v>60</v>
      </c>
    </row>
    <row r="1231" spans="1:4" x14ac:dyDescent="0.25">
      <c r="A1231" s="15">
        <v>1572</v>
      </c>
      <c r="B1231" s="14">
        <v>43855</v>
      </c>
      <c r="C1231" s="15" t="s">
        <v>55</v>
      </c>
      <c r="D1231" s="15" t="s">
        <v>60</v>
      </c>
    </row>
    <row r="1232" spans="1:4" x14ac:dyDescent="0.25">
      <c r="A1232" s="13">
        <v>1572</v>
      </c>
      <c r="B1232" s="12">
        <v>45602</v>
      </c>
      <c r="C1232" s="13" t="s">
        <v>60</v>
      </c>
      <c r="D1232" s="13" t="s">
        <v>64</v>
      </c>
    </row>
    <row r="1233" spans="1:4" x14ac:dyDescent="0.25">
      <c r="A1233" s="15">
        <v>1573</v>
      </c>
      <c r="B1233" s="14">
        <v>45995</v>
      </c>
      <c r="C1233" s="15" t="s">
        <v>75</v>
      </c>
      <c r="D1233" s="15" t="s">
        <v>71</v>
      </c>
    </row>
    <row r="1234" spans="1:4" x14ac:dyDescent="0.25">
      <c r="A1234" s="13">
        <v>1575</v>
      </c>
      <c r="B1234" s="12">
        <v>42856</v>
      </c>
      <c r="C1234" s="13" t="s">
        <v>66</v>
      </c>
      <c r="D1234" s="13" t="s">
        <v>55</v>
      </c>
    </row>
    <row r="1235" spans="1:4" x14ac:dyDescent="0.25">
      <c r="A1235" s="15">
        <v>1575</v>
      </c>
      <c r="B1235" s="14">
        <v>43766</v>
      </c>
      <c r="C1235" s="15" t="s">
        <v>55</v>
      </c>
      <c r="D1235" s="15" t="s">
        <v>60</v>
      </c>
    </row>
    <row r="1236" spans="1:4" x14ac:dyDescent="0.25">
      <c r="A1236" s="13">
        <v>1582</v>
      </c>
      <c r="B1236" s="12">
        <v>45120</v>
      </c>
      <c r="C1236" s="13" t="s">
        <v>75</v>
      </c>
      <c r="D1236" s="13" t="s">
        <v>71</v>
      </c>
    </row>
    <row r="1237" spans="1:4" x14ac:dyDescent="0.25">
      <c r="A1237" s="15">
        <v>1583</v>
      </c>
      <c r="B1237" s="14">
        <v>45676</v>
      </c>
      <c r="C1237" s="15" t="s">
        <v>55</v>
      </c>
      <c r="D1237" s="15" t="s">
        <v>60</v>
      </c>
    </row>
    <row r="1238" spans="1:4" x14ac:dyDescent="0.25">
      <c r="A1238" s="13">
        <v>1586</v>
      </c>
      <c r="B1238" s="12">
        <v>44398</v>
      </c>
      <c r="C1238" s="13" t="s">
        <v>66</v>
      </c>
      <c r="D1238" s="13" t="s">
        <v>55</v>
      </c>
    </row>
    <row r="1239" spans="1:4" x14ac:dyDescent="0.25">
      <c r="A1239" s="15">
        <v>1589</v>
      </c>
      <c r="B1239" s="14">
        <v>44061</v>
      </c>
      <c r="C1239" s="15" t="s">
        <v>60</v>
      </c>
      <c r="D1239" s="15" t="s">
        <v>64</v>
      </c>
    </row>
    <row r="1240" spans="1:4" x14ac:dyDescent="0.25">
      <c r="A1240" s="13">
        <v>1589</v>
      </c>
      <c r="B1240" s="12">
        <v>44476</v>
      </c>
      <c r="C1240" s="13" t="s">
        <v>64</v>
      </c>
      <c r="D1240" s="13" t="s">
        <v>75</v>
      </c>
    </row>
    <row r="1241" spans="1:4" x14ac:dyDescent="0.25">
      <c r="A1241" s="15">
        <v>1589</v>
      </c>
      <c r="B1241" s="14">
        <v>45523</v>
      </c>
      <c r="C1241" s="15" t="s">
        <v>75</v>
      </c>
      <c r="D1241" s="15" t="s">
        <v>71</v>
      </c>
    </row>
    <row r="1242" spans="1:4" x14ac:dyDescent="0.25">
      <c r="A1242" s="13">
        <v>1591</v>
      </c>
      <c r="B1242" s="12">
        <v>45031</v>
      </c>
      <c r="C1242" s="13" t="s">
        <v>66</v>
      </c>
      <c r="D1242" s="13" t="s">
        <v>55</v>
      </c>
    </row>
    <row r="1243" spans="1:4" x14ac:dyDescent="0.25">
      <c r="A1243" s="15">
        <v>1593</v>
      </c>
      <c r="B1243" s="14">
        <v>45310</v>
      </c>
      <c r="C1243" s="15" t="s">
        <v>71</v>
      </c>
      <c r="D1243" s="15" t="s">
        <v>3443</v>
      </c>
    </row>
    <row r="1244" spans="1:4" x14ac:dyDescent="0.25">
      <c r="A1244" s="13">
        <v>1594</v>
      </c>
      <c r="B1244" s="12">
        <v>44982</v>
      </c>
      <c r="C1244" s="13" t="s">
        <v>66</v>
      </c>
      <c r="D1244" s="13" t="s">
        <v>55</v>
      </c>
    </row>
    <row r="1245" spans="1:4" x14ac:dyDescent="0.25">
      <c r="A1245" s="15">
        <v>1594</v>
      </c>
      <c r="B1245" s="14">
        <v>45783</v>
      </c>
      <c r="C1245" s="15" t="s">
        <v>55</v>
      </c>
      <c r="D1245" s="15" t="s">
        <v>60</v>
      </c>
    </row>
    <row r="1246" spans="1:4" x14ac:dyDescent="0.25">
      <c r="A1246" s="13">
        <v>1596</v>
      </c>
      <c r="B1246" s="12">
        <v>44415</v>
      </c>
      <c r="C1246" s="13" t="s">
        <v>60</v>
      </c>
      <c r="D1246" s="13" t="s">
        <v>64</v>
      </c>
    </row>
    <row r="1247" spans="1:4" x14ac:dyDescent="0.25">
      <c r="A1247" s="15">
        <v>1596</v>
      </c>
      <c r="B1247" s="14">
        <v>45614</v>
      </c>
      <c r="C1247" s="15" t="s">
        <v>64</v>
      </c>
      <c r="D1247" s="15" t="s">
        <v>75</v>
      </c>
    </row>
    <row r="1248" spans="1:4" x14ac:dyDescent="0.25">
      <c r="A1248" s="13">
        <v>1598</v>
      </c>
      <c r="B1248" s="12">
        <v>45331</v>
      </c>
      <c r="C1248" s="13" t="s">
        <v>55</v>
      </c>
      <c r="D1248" s="13" t="s">
        <v>60</v>
      </c>
    </row>
    <row r="1249" spans="1:4" x14ac:dyDescent="0.25">
      <c r="A1249" s="15">
        <v>1600</v>
      </c>
      <c r="B1249" s="14">
        <v>42900</v>
      </c>
      <c r="C1249" s="15" t="s">
        <v>55</v>
      </c>
      <c r="D1249" s="15" t="s">
        <v>60</v>
      </c>
    </row>
    <row r="1250" spans="1:4" x14ac:dyDescent="0.25">
      <c r="A1250" s="13">
        <v>1601</v>
      </c>
      <c r="B1250" s="12">
        <v>43467</v>
      </c>
      <c r="C1250" s="13" t="s">
        <v>55</v>
      </c>
      <c r="D1250" s="13" t="s">
        <v>60</v>
      </c>
    </row>
    <row r="1251" spans="1:4" x14ac:dyDescent="0.25">
      <c r="A1251" s="15">
        <v>1610</v>
      </c>
      <c r="B1251" s="14">
        <v>44858</v>
      </c>
      <c r="C1251" s="15" t="s">
        <v>66</v>
      </c>
      <c r="D1251" s="15" t="s">
        <v>55</v>
      </c>
    </row>
    <row r="1252" spans="1:4" x14ac:dyDescent="0.25">
      <c r="A1252" s="13">
        <v>1613</v>
      </c>
      <c r="B1252" s="12">
        <v>45841</v>
      </c>
      <c r="C1252" s="13" t="s">
        <v>71</v>
      </c>
      <c r="D1252" s="13" t="s">
        <v>3443</v>
      </c>
    </row>
    <row r="1253" spans="1:4" x14ac:dyDescent="0.25">
      <c r="A1253" s="15">
        <v>1615</v>
      </c>
      <c r="B1253" s="14">
        <v>44026</v>
      </c>
      <c r="C1253" s="15" t="s">
        <v>55</v>
      </c>
      <c r="D1253" s="15" t="s">
        <v>60</v>
      </c>
    </row>
    <row r="1254" spans="1:4" x14ac:dyDescent="0.25">
      <c r="A1254" s="13">
        <v>1615</v>
      </c>
      <c r="B1254" s="12">
        <v>44457</v>
      </c>
      <c r="C1254" s="13" t="s">
        <v>60</v>
      </c>
      <c r="D1254" s="13" t="s">
        <v>64</v>
      </c>
    </row>
    <row r="1255" spans="1:4" x14ac:dyDescent="0.25">
      <c r="A1255" s="15">
        <v>1615</v>
      </c>
      <c r="B1255" s="14">
        <v>45453</v>
      </c>
      <c r="C1255" s="15" t="s">
        <v>64</v>
      </c>
      <c r="D1255" s="15" t="s">
        <v>75</v>
      </c>
    </row>
    <row r="1256" spans="1:4" x14ac:dyDescent="0.25">
      <c r="A1256" s="13">
        <v>1619</v>
      </c>
      <c r="B1256" s="12">
        <v>43230</v>
      </c>
      <c r="C1256" s="13" t="s">
        <v>55</v>
      </c>
      <c r="D1256" s="13" t="s">
        <v>60</v>
      </c>
    </row>
    <row r="1257" spans="1:4" x14ac:dyDescent="0.25">
      <c r="A1257" s="15">
        <v>1620</v>
      </c>
      <c r="B1257" s="14">
        <v>44751</v>
      </c>
      <c r="C1257" s="15" t="s">
        <v>55</v>
      </c>
      <c r="D1257" s="15" t="s">
        <v>60</v>
      </c>
    </row>
    <row r="1258" spans="1:4" x14ac:dyDescent="0.25">
      <c r="A1258" s="13">
        <v>1622</v>
      </c>
      <c r="B1258" s="12">
        <v>43445</v>
      </c>
      <c r="C1258" s="13" t="s">
        <v>66</v>
      </c>
      <c r="D1258" s="13" t="s">
        <v>55</v>
      </c>
    </row>
    <row r="1259" spans="1:4" x14ac:dyDescent="0.25">
      <c r="A1259" s="15">
        <v>1622</v>
      </c>
      <c r="B1259" s="14">
        <v>44076</v>
      </c>
      <c r="C1259" s="15" t="s">
        <v>55</v>
      </c>
      <c r="D1259" s="15" t="s">
        <v>60</v>
      </c>
    </row>
    <row r="1260" spans="1:4" x14ac:dyDescent="0.25">
      <c r="A1260" s="13">
        <v>1624</v>
      </c>
      <c r="B1260" s="12">
        <v>45968</v>
      </c>
      <c r="C1260" s="13" t="s">
        <v>66</v>
      </c>
      <c r="D1260" s="13" t="s">
        <v>55</v>
      </c>
    </row>
    <row r="1261" spans="1:4" x14ac:dyDescent="0.25">
      <c r="A1261" s="15">
        <v>1626</v>
      </c>
      <c r="B1261" s="14">
        <v>44780</v>
      </c>
      <c r="C1261" s="15" t="s">
        <v>55</v>
      </c>
      <c r="D1261" s="15" t="s">
        <v>60</v>
      </c>
    </row>
    <row r="1262" spans="1:4" x14ac:dyDescent="0.25">
      <c r="A1262" s="13">
        <v>1626</v>
      </c>
      <c r="B1262" s="12">
        <v>45056</v>
      </c>
      <c r="C1262" s="13" t="s">
        <v>60</v>
      </c>
      <c r="D1262" s="13" t="s">
        <v>64</v>
      </c>
    </row>
    <row r="1263" spans="1:4" x14ac:dyDescent="0.25">
      <c r="A1263" s="15">
        <v>1626</v>
      </c>
      <c r="B1263" s="14">
        <v>45531</v>
      </c>
      <c r="C1263" s="15" t="s">
        <v>64</v>
      </c>
      <c r="D1263" s="15" t="s">
        <v>75</v>
      </c>
    </row>
    <row r="1264" spans="1:4" x14ac:dyDescent="0.25">
      <c r="A1264" s="13">
        <v>1626</v>
      </c>
      <c r="B1264" s="12">
        <v>45956</v>
      </c>
      <c r="C1264" s="13" t="s">
        <v>75</v>
      </c>
      <c r="D1264" s="13" t="s">
        <v>71</v>
      </c>
    </row>
    <row r="1265" spans="1:4" x14ac:dyDescent="0.25">
      <c r="A1265" s="15">
        <v>1630</v>
      </c>
      <c r="B1265" s="14">
        <v>44632</v>
      </c>
      <c r="C1265" s="15" t="s">
        <v>55</v>
      </c>
      <c r="D1265" s="15" t="s">
        <v>60</v>
      </c>
    </row>
    <row r="1266" spans="1:4" x14ac:dyDescent="0.25">
      <c r="A1266" s="13">
        <v>1634</v>
      </c>
      <c r="B1266" s="12">
        <v>44696</v>
      </c>
      <c r="C1266" s="13" t="s">
        <v>64</v>
      </c>
      <c r="D1266" s="13" t="s">
        <v>75</v>
      </c>
    </row>
    <row r="1267" spans="1:4" x14ac:dyDescent="0.25">
      <c r="A1267" s="15">
        <v>1635</v>
      </c>
      <c r="B1267" s="14">
        <v>42189</v>
      </c>
      <c r="C1267" s="15" t="s">
        <v>55</v>
      </c>
      <c r="D1267" s="15" t="s">
        <v>60</v>
      </c>
    </row>
    <row r="1268" spans="1:4" x14ac:dyDescent="0.25">
      <c r="A1268" s="13">
        <v>1635</v>
      </c>
      <c r="B1268" s="12">
        <v>43716</v>
      </c>
      <c r="C1268" s="13" t="s">
        <v>60</v>
      </c>
      <c r="D1268" s="13" t="s">
        <v>64</v>
      </c>
    </row>
    <row r="1269" spans="1:4" x14ac:dyDescent="0.25">
      <c r="A1269" s="15">
        <v>1635</v>
      </c>
      <c r="B1269" s="14">
        <v>44175</v>
      </c>
      <c r="C1269" s="15" t="s">
        <v>64</v>
      </c>
      <c r="D1269" s="15" t="s">
        <v>75</v>
      </c>
    </row>
    <row r="1270" spans="1:4" x14ac:dyDescent="0.25">
      <c r="A1270" s="13">
        <v>1635</v>
      </c>
      <c r="B1270" s="12">
        <v>45051</v>
      </c>
      <c r="C1270" s="13" t="s">
        <v>75</v>
      </c>
      <c r="D1270" s="13" t="s">
        <v>71</v>
      </c>
    </row>
    <row r="1271" spans="1:4" x14ac:dyDescent="0.25">
      <c r="A1271" s="15">
        <v>1637</v>
      </c>
      <c r="B1271" s="14">
        <v>44717</v>
      </c>
      <c r="C1271" s="15" t="s">
        <v>64</v>
      </c>
      <c r="D1271" s="15" t="s">
        <v>75</v>
      </c>
    </row>
    <row r="1272" spans="1:4" x14ac:dyDescent="0.25">
      <c r="A1272" s="13">
        <v>1637</v>
      </c>
      <c r="B1272" s="12">
        <v>45914</v>
      </c>
      <c r="C1272" s="13" t="s">
        <v>75</v>
      </c>
      <c r="D1272" s="13" t="s">
        <v>71</v>
      </c>
    </row>
    <row r="1273" spans="1:4" x14ac:dyDescent="0.25">
      <c r="A1273" s="15">
        <v>1638</v>
      </c>
      <c r="B1273" s="14">
        <v>45344</v>
      </c>
      <c r="C1273" s="15" t="s">
        <v>60</v>
      </c>
      <c r="D1273" s="15" t="s">
        <v>64</v>
      </c>
    </row>
    <row r="1274" spans="1:4" x14ac:dyDescent="0.25">
      <c r="A1274" s="13">
        <v>1638</v>
      </c>
      <c r="B1274" s="12">
        <v>45871</v>
      </c>
      <c r="C1274" s="13" t="s">
        <v>64</v>
      </c>
      <c r="D1274" s="13" t="s">
        <v>75</v>
      </c>
    </row>
    <row r="1275" spans="1:4" x14ac:dyDescent="0.25">
      <c r="A1275" s="15">
        <v>1640</v>
      </c>
      <c r="B1275" s="14">
        <v>45024</v>
      </c>
      <c r="C1275" s="15" t="s">
        <v>50</v>
      </c>
      <c r="D1275" s="15" t="s">
        <v>66</v>
      </c>
    </row>
    <row r="1276" spans="1:4" x14ac:dyDescent="0.25">
      <c r="A1276" s="13">
        <v>1643</v>
      </c>
      <c r="B1276" s="12">
        <v>43197</v>
      </c>
      <c r="C1276" s="13" t="s">
        <v>55</v>
      </c>
      <c r="D1276" s="13" t="s">
        <v>60</v>
      </c>
    </row>
    <row r="1277" spans="1:4" x14ac:dyDescent="0.25">
      <c r="A1277" s="15">
        <v>1643</v>
      </c>
      <c r="B1277" s="14">
        <v>44787</v>
      </c>
      <c r="C1277" s="15" t="s">
        <v>60</v>
      </c>
      <c r="D1277" s="15" t="s">
        <v>64</v>
      </c>
    </row>
    <row r="1278" spans="1:4" x14ac:dyDescent="0.25">
      <c r="A1278" s="13">
        <v>1643</v>
      </c>
      <c r="B1278" s="12">
        <v>45544</v>
      </c>
      <c r="C1278" s="13" t="s">
        <v>64</v>
      </c>
      <c r="D1278" s="13" t="s">
        <v>75</v>
      </c>
    </row>
    <row r="1279" spans="1:4" x14ac:dyDescent="0.25">
      <c r="A1279" s="15">
        <v>1643</v>
      </c>
      <c r="B1279" s="14">
        <v>45681</v>
      </c>
      <c r="C1279" s="15" t="s">
        <v>75</v>
      </c>
      <c r="D1279" s="15" t="s">
        <v>71</v>
      </c>
    </row>
    <row r="1280" spans="1:4" x14ac:dyDescent="0.25">
      <c r="A1280" s="13">
        <v>1644</v>
      </c>
      <c r="B1280" s="12">
        <v>45172</v>
      </c>
      <c r="C1280" s="13" t="s">
        <v>55</v>
      </c>
      <c r="D1280" s="13" t="s">
        <v>60</v>
      </c>
    </row>
    <row r="1281" spans="1:4" x14ac:dyDescent="0.25">
      <c r="A1281" s="15">
        <v>1645</v>
      </c>
      <c r="B1281" s="14">
        <v>44116</v>
      </c>
      <c r="C1281" s="15" t="s">
        <v>55</v>
      </c>
      <c r="D1281" s="15" t="s">
        <v>60</v>
      </c>
    </row>
    <row r="1282" spans="1:4" x14ac:dyDescent="0.25">
      <c r="A1282" s="13">
        <v>1645</v>
      </c>
      <c r="B1282" s="12">
        <v>44601</v>
      </c>
      <c r="C1282" s="13" t="s">
        <v>60</v>
      </c>
      <c r="D1282" s="13" t="s">
        <v>64</v>
      </c>
    </row>
    <row r="1283" spans="1:4" x14ac:dyDescent="0.25">
      <c r="A1283" s="15">
        <v>1645</v>
      </c>
      <c r="B1283" s="14">
        <v>45227</v>
      </c>
      <c r="C1283" s="15" t="s">
        <v>64</v>
      </c>
      <c r="D1283" s="15" t="s">
        <v>75</v>
      </c>
    </row>
    <row r="1284" spans="1:4" x14ac:dyDescent="0.25">
      <c r="A1284" s="13">
        <v>1645</v>
      </c>
      <c r="B1284" s="12">
        <v>46012</v>
      </c>
      <c r="C1284" s="13" t="s">
        <v>75</v>
      </c>
      <c r="D1284" s="13" t="s">
        <v>71</v>
      </c>
    </row>
    <row r="1285" spans="1:4" x14ac:dyDescent="0.25">
      <c r="A1285" s="15">
        <v>1646</v>
      </c>
      <c r="B1285" s="14">
        <v>44779</v>
      </c>
      <c r="C1285" s="15" t="s">
        <v>64</v>
      </c>
      <c r="D1285" s="15" t="s">
        <v>75</v>
      </c>
    </row>
    <row r="1286" spans="1:4" x14ac:dyDescent="0.25">
      <c r="A1286" s="13">
        <v>1647</v>
      </c>
      <c r="B1286" s="12">
        <v>44039</v>
      </c>
      <c r="C1286" s="13" t="s">
        <v>66</v>
      </c>
      <c r="D1286" s="13" t="s">
        <v>55</v>
      </c>
    </row>
    <row r="1287" spans="1:4" x14ac:dyDescent="0.25">
      <c r="A1287" s="15">
        <v>1648</v>
      </c>
      <c r="B1287" s="14">
        <v>43244</v>
      </c>
      <c r="C1287" s="15" t="s">
        <v>50</v>
      </c>
      <c r="D1287" s="15" t="s">
        <v>66</v>
      </c>
    </row>
    <row r="1288" spans="1:4" x14ac:dyDescent="0.25">
      <c r="A1288" s="13">
        <v>1648</v>
      </c>
      <c r="B1288" s="12">
        <v>43655</v>
      </c>
      <c r="C1288" s="13" t="s">
        <v>66</v>
      </c>
      <c r="D1288" s="13" t="s">
        <v>55</v>
      </c>
    </row>
    <row r="1289" spans="1:4" x14ac:dyDescent="0.25">
      <c r="A1289" s="15">
        <v>1648</v>
      </c>
      <c r="B1289" s="14">
        <v>45788</v>
      </c>
      <c r="C1289" s="15" t="s">
        <v>55</v>
      </c>
      <c r="D1289" s="15" t="s">
        <v>60</v>
      </c>
    </row>
    <row r="1290" spans="1:4" x14ac:dyDescent="0.25">
      <c r="A1290" s="13">
        <v>1649</v>
      </c>
      <c r="B1290" s="12">
        <v>45981</v>
      </c>
      <c r="C1290" s="13" t="s">
        <v>60</v>
      </c>
      <c r="D1290" s="13" t="s">
        <v>64</v>
      </c>
    </row>
    <row r="1291" spans="1:4" x14ac:dyDescent="0.25">
      <c r="A1291" s="15">
        <v>1652</v>
      </c>
      <c r="B1291" s="14">
        <v>43581</v>
      </c>
      <c r="C1291" s="15" t="s">
        <v>66</v>
      </c>
      <c r="D1291" s="15" t="s">
        <v>55</v>
      </c>
    </row>
    <row r="1292" spans="1:4" x14ac:dyDescent="0.25">
      <c r="A1292" s="13">
        <v>1652</v>
      </c>
      <c r="B1292" s="12">
        <v>44416</v>
      </c>
      <c r="C1292" s="13" t="s">
        <v>55</v>
      </c>
      <c r="D1292" s="13" t="s">
        <v>60</v>
      </c>
    </row>
    <row r="1293" spans="1:4" x14ac:dyDescent="0.25">
      <c r="A1293" s="15">
        <v>1652</v>
      </c>
      <c r="B1293" s="14">
        <v>45127</v>
      </c>
      <c r="C1293" s="15" t="s">
        <v>60</v>
      </c>
      <c r="D1293" s="15" t="s">
        <v>64</v>
      </c>
    </row>
    <row r="1294" spans="1:4" x14ac:dyDescent="0.25">
      <c r="A1294" s="13">
        <v>1653</v>
      </c>
      <c r="B1294" s="12">
        <v>44696</v>
      </c>
      <c r="C1294" s="13" t="s">
        <v>75</v>
      </c>
      <c r="D1294" s="13" t="s">
        <v>71</v>
      </c>
    </row>
    <row r="1295" spans="1:4" x14ac:dyDescent="0.25">
      <c r="A1295" s="15">
        <v>1654</v>
      </c>
      <c r="B1295" s="14">
        <v>43856</v>
      </c>
      <c r="C1295" s="15" t="s">
        <v>55</v>
      </c>
      <c r="D1295" s="15" t="s">
        <v>60</v>
      </c>
    </row>
    <row r="1296" spans="1:4" x14ac:dyDescent="0.25">
      <c r="A1296" s="13">
        <v>1654</v>
      </c>
      <c r="B1296" s="12">
        <v>44375</v>
      </c>
      <c r="C1296" s="13" t="s">
        <v>60</v>
      </c>
      <c r="D1296" s="13" t="s">
        <v>64</v>
      </c>
    </row>
    <row r="1297" spans="1:4" x14ac:dyDescent="0.25">
      <c r="A1297" s="15">
        <v>1654</v>
      </c>
      <c r="B1297" s="14">
        <v>45035</v>
      </c>
      <c r="C1297" s="15" t="s">
        <v>64</v>
      </c>
      <c r="D1297" s="15" t="s">
        <v>75</v>
      </c>
    </row>
    <row r="1298" spans="1:4" x14ac:dyDescent="0.25">
      <c r="A1298" s="13">
        <v>1654</v>
      </c>
      <c r="B1298" s="12">
        <v>45511</v>
      </c>
      <c r="C1298" s="13" t="s">
        <v>75</v>
      </c>
      <c r="D1298" s="13" t="s">
        <v>71</v>
      </c>
    </row>
    <row r="1299" spans="1:4" x14ac:dyDescent="0.25">
      <c r="A1299" s="15">
        <v>1656</v>
      </c>
      <c r="B1299" s="14">
        <v>45051</v>
      </c>
      <c r="C1299" s="15" t="s">
        <v>60</v>
      </c>
      <c r="D1299" s="15" t="s">
        <v>64</v>
      </c>
    </row>
    <row r="1300" spans="1:4" x14ac:dyDescent="0.25">
      <c r="A1300" s="13">
        <v>1657</v>
      </c>
      <c r="B1300" s="12">
        <v>45992</v>
      </c>
      <c r="C1300" s="13" t="s">
        <v>55</v>
      </c>
      <c r="D1300" s="13" t="s">
        <v>60</v>
      </c>
    </row>
    <row r="1301" spans="1:4" x14ac:dyDescent="0.25">
      <c r="A1301" s="15">
        <v>1659</v>
      </c>
      <c r="B1301" s="14">
        <v>44253</v>
      </c>
      <c r="C1301" s="15" t="s">
        <v>50</v>
      </c>
      <c r="D1301" s="15" t="s">
        <v>66</v>
      </c>
    </row>
    <row r="1302" spans="1:4" x14ac:dyDescent="0.25">
      <c r="A1302" s="13">
        <v>1659</v>
      </c>
      <c r="B1302" s="12">
        <v>45708</v>
      </c>
      <c r="C1302" s="13" t="s">
        <v>66</v>
      </c>
      <c r="D1302" s="13" t="s">
        <v>55</v>
      </c>
    </row>
    <row r="1303" spans="1:4" x14ac:dyDescent="0.25">
      <c r="A1303" s="15">
        <v>1662</v>
      </c>
      <c r="B1303" s="14">
        <v>45638</v>
      </c>
      <c r="C1303" s="15" t="s">
        <v>55</v>
      </c>
      <c r="D1303" s="15" t="s">
        <v>60</v>
      </c>
    </row>
    <row r="1304" spans="1:4" x14ac:dyDescent="0.25">
      <c r="A1304" s="13">
        <v>1664</v>
      </c>
      <c r="B1304" s="12">
        <v>42268</v>
      </c>
      <c r="C1304" s="13" t="s">
        <v>55</v>
      </c>
      <c r="D1304" s="13" t="s">
        <v>60</v>
      </c>
    </row>
    <row r="1305" spans="1:4" x14ac:dyDescent="0.25">
      <c r="A1305" s="15">
        <v>1664</v>
      </c>
      <c r="B1305" s="14">
        <v>44480</v>
      </c>
      <c r="C1305" s="15" t="s">
        <v>60</v>
      </c>
      <c r="D1305" s="15" t="s">
        <v>64</v>
      </c>
    </row>
    <row r="1306" spans="1:4" x14ac:dyDescent="0.25">
      <c r="A1306" s="13">
        <v>1664</v>
      </c>
      <c r="B1306" s="12">
        <v>44844</v>
      </c>
      <c r="C1306" s="13" t="s">
        <v>64</v>
      </c>
      <c r="D1306" s="13" t="s">
        <v>75</v>
      </c>
    </row>
    <row r="1307" spans="1:4" x14ac:dyDescent="0.25">
      <c r="A1307" s="15">
        <v>1667</v>
      </c>
      <c r="B1307" s="14">
        <v>42563</v>
      </c>
      <c r="C1307" s="15" t="s">
        <v>75</v>
      </c>
      <c r="D1307" s="15" t="s">
        <v>71</v>
      </c>
    </row>
    <row r="1308" spans="1:4" x14ac:dyDescent="0.25">
      <c r="A1308" s="13">
        <v>1668</v>
      </c>
      <c r="B1308" s="12">
        <v>43715</v>
      </c>
      <c r="C1308" s="13" t="s">
        <v>55</v>
      </c>
      <c r="D1308" s="13" t="s">
        <v>60</v>
      </c>
    </row>
    <row r="1309" spans="1:4" x14ac:dyDescent="0.25">
      <c r="A1309" s="15">
        <v>1668</v>
      </c>
      <c r="B1309" s="14">
        <v>44758</v>
      </c>
      <c r="C1309" s="15" t="s">
        <v>60</v>
      </c>
      <c r="D1309" s="15" t="s">
        <v>64</v>
      </c>
    </row>
    <row r="1310" spans="1:4" x14ac:dyDescent="0.25">
      <c r="A1310" s="13">
        <v>1669</v>
      </c>
      <c r="B1310" s="12">
        <v>45346</v>
      </c>
      <c r="C1310" s="13" t="s">
        <v>66</v>
      </c>
      <c r="D1310" s="13" t="s">
        <v>55</v>
      </c>
    </row>
    <row r="1311" spans="1:4" x14ac:dyDescent="0.25">
      <c r="A1311" s="15">
        <v>1670</v>
      </c>
      <c r="B1311" s="14">
        <v>43244</v>
      </c>
      <c r="C1311" s="15" t="s">
        <v>55</v>
      </c>
      <c r="D1311" s="15" t="s">
        <v>60</v>
      </c>
    </row>
    <row r="1312" spans="1:4" x14ac:dyDescent="0.25">
      <c r="A1312" s="13">
        <v>1670</v>
      </c>
      <c r="B1312" s="12">
        <v>44446</v>
      </c>
      <c r="C1312" s="13" t="s">
        <v>60</v>
      </c>
      <c r="D1312" s="13" t="s">
        <v>64</v>
      </c>
    </row>
    <row r="1313" spans="1:4" x14ac:dyDescent="0.25">
      <c r="A1313" s="15">
        <v>1670</v>
      </c>
      <c r="B1313" s="14">
        <v>44722</v>
      </c>
      <c r="C1313" s="15" t="s">
        <v>64</v>
      </c>
      <c r="D1313" s="15" t="s">
        <v>75</v>
      </c>
    </row>
    <row r="1314" spans="1:4" x14ac:dyDescent="0.25">
      <c r="A1314" s="13">
        <v>1670</v>
      </c>
      <c r="B1314" s="12">
        <v>45255</v>
      </c>
      <c r="C1314" s="13" t="s">
        <v>75</v>
      </c>
      <c r="D1314" s="13" t="s">
        <v>71</v>
      </c>
    </row>
    <row r="1315" spans="1:4" x14ac:dyDescent="0.25">
      <c r="A1315" s="15">
        <v>1672</v>
      </c>
      <c r="B1315" s="14">
        <v>44097</v>
      </c>
      <c r="C1315" s="15" t="s">
        <v>55</v>
      </c>
      <c r="D1315" s="15" t="s">
        <v>60</v>
      </c>
    </row>
    <row r="1316" spans="1:4" x14ac:dyDescent="0.25">
      <c r="A1316" s="13">
        <v>1672</v>
      </c>
      <c r="B1316" s="12">
        <v>45728</v>
      </c>
      <c r="C1316" s="13" t="s">
        <v>60</v>
      </c>
      <c r="D1316" s="13" t="s">
        <v>64</v>
      </c>
    </row>
    <row r="1317" spans="1:4" x14ac:dyDescent="0.25">
      <c r="A1317" s="15">
        <v>1673</v>
      </c>
      <c r="B1317" s="14">
        <v>45677</v>
      </c>
      <c r="C1317" s="15" t="s">
        <v>55</v>
      </c>
      <c r="D1317" s="15" t="s">
        <v>60</v>
      </c>
    </row>
    <row r="1318" spans="1:4" x14ac:dyDescent="0.25">
      <c r="A1318" s="13">
        <v>1677</v>
      </c>
      <c r="B1318" s="12">
        <v>44777</v>
      </c>
      <c r="C1318" s="13" t="s">
        <v>55</v>
      </c>
      <c r="D1318" s="13" t="s">
        <v>60</v>
      </c>
    </row>
    <row r="1319" spans="1:4" x14ac:dyDescent="0.25">
      <c r="A1319" s="15">
        <v>1677</v>
      </c>
      <c r="B1319" s="14">
        <v>45824</v>
      </c>
      <c r="C1319" s="15" t="s">
        <v>60</v>
      </c>
      <c r="D1319" s="15" t="s">
        <v>64</v>
      </c>
    </row>
    <row r="1320" spans="1:4" x14ac:dyDescent="0.25">
      <c r="A1320" s="13">
        <v>1678</v>
      </c>
      <c r="B1320" s="12">
        <v>43209</v>
      </c>
      <c r="C1320" s="13" t="s">
        <v>55</v>
      </c>
      <c r="D1320" s="13" t="s">
        <v>60</v>
      </c>
    </row>
    <row r="1321" spans="1:4" x14ac:dyDescent="0.25">
      <c r="A1321" s="15">
        <v>1678</v>
      </c>
      <c r="B1321" s="14">
        <v>44359</v>
      </c>
      <c r="C1321" s="15" t="s">
        <v>60</v>
      </c>
      <c r="D1321" s="15" t="s">
        <v>64</v>
      </c>
    </row>
    <row r="1322" spans="1:4" x14ac:dyDescent="0.25">
      <c r="A1322" s="13">
        <v>1678</v>
      </c>
      <c r="B1322" s="12">
        <v>44963</v>
      </c>
      <c r="C1322" s="13" t="s">
        <v>64</v>
      </c>
      <c r="D1322" s="13" t="s">
        <v>75</v>
      </c>
    </row>
    <row r="1323" spans="1:4" x14ac:dyDescent="0.25">
      <c r="A1323" s="15">
        <v>1681</v>
      </c>
      <c r="B1323" s="14">
        <v>45051</v>
      </c>
      <c r="C1323" s="15" t="s">
        <v>75</v>
      </c>
      <c r="D1323" s="15" t="s">
        <v>71</v>
      </c>
    </row>
    <row r="1324" spans="1:4" x14ac:dyDescent="0.25">
      <c r="A1324" s="13">
        <v>1681</v>
      </c>
      <c r="B1324" s="12">
        <v>45730</v>
      </c>
      <c r="C1324" s="13" t="s">
        <v>71</v>
      </c>
      <c r="D1324" s="13" t="s">
        <v>3443</v>
      </c>
    </row>
    <row r="1325" spans="1:4" x14ac:dyDescent="0.25">
      <c r="A1325" s="15">
        <v>1682</v>
      </c>
      <c r="B1325" s="14">
        <v>45084</v>
      </c>
      <c r="C1325" s="15" t="s">
        <v>55</v>
      </c>
      <c r="D1325" s="15" t="s">
        <v>60</v>
      </c>
    </row>
    <row r="1326" spans="1:4" x14ac:dyDescent="0.25">
      <c r="A1326" s="13">
        <v>1682</v>
      </c>
      <c r="B1326" s="12">
        <v>45508</v>
      </c>
      <c r="C1326" s="13" t="s">
        <v>60</v>
      </c>
      <c r="D1326" s="13" t="s">
        <v>64</v>
      </c>
    </row>
    <row r="1327" spans="1:4" x14ac:dyDescent="0.25">
      <c r="A1327" s="15">
        <v>1684</v>
      </c>
      <c r="B1327" s="14">
        <v>43051</v>
      </c>
      <c r="C1327" s="15" t="s">
        <v>64</v>
      </c>
      <c r="D1327" s="15" t="s">
        <v>75</v>
      </c>
    </row>
    <row r="1328" spans="1:4" x14ac:dyDescent="0.25">
      <c r="A1328" s="13">
        <v>1685</v>
      </c>
      <c r="B1328" s="12">
        <v>45008</v>
      </c>
      <c r="C1328" s="13" t="s">
        <v>66</v>
      </c>
      <c r="D1328" s="13" t="s">
        <v>55</v>
      </c>
    </row>
    <row r="1329" spans="1:4" x14ac:dyDescent="0.25">
      <c r="A1329" s="15">
        <v>1686</v>
      </c>
      <c r="B1329" s="14">
        <v>45754</v>
      </c>
      <c r="C1329" s="15" t="s">
        <v>55</v>
      </c>
      <c r="D1329" s="15" t="s">
        <v>60</v>
      </c>
    </row>
    <row r="1330" spans="1:4" x14ac:dyDescent="0.25">
      <c r="A1330" s="13">
        <v>1689</v>
      </c>
      <c r="B1330" s="12">
        <v>45823</v>
      </c>
      <c r="C1330" s="13" t="s">
        <v>66</v>
      </c>
      <c r="D1330" s="13" t="s">
        <v>55</v>
      </c>
    </row>
    <row r="1331" spans="1:4" x14ac:dyDescent="0.25">
      <c r="A1331" s="15">
        <v>1690</v>
      </c>
      <c r="B1331" s="14">
        <v>43302</v>
      </c>
      <c r="C1331" s="15" t="s">
        <v>66</v>
      </c>
      <c r="D1331" s="15" t="s">
        <v>55</v>
      </c>
    </row>
    <row r="1332" spans="1:4" x14ac:dyDescent="0.25">
      <c r="A1332" s="13">
        <v>1690</v>
      </c>
      <c r="B1332" s="12">
        <v>43545</v>
      </c>
      <c r="C1332" s="13" t="s">
        <v>55</v>
      </c>
      <c r="D1332" s="13" t="s">
        <v>60</v>
      </c>
    </row>
    <row r="1333" spans="1:4" x14ac:dyDescent="0.25">
      <c r="A1333" s="15">
        <v>1690</v>
      </c>
      <c r="B1333" s="14">
        <v>44378</v>
      </c>
      <c r="C1333" s="15" t="s">
        <v>60</v>
      </c>
      <c r="D1333" s="15" t="s">
        <v>64</v>
      </c>
    </row>
    <row r="1334" spans="1:4" x14ac:dyDescent="0.25">
      <c r="A1334" s="13">
        <v>1690</v>
      </c>
      <c r="B1334" s="12">
        <v>44627</v>
      </c>
      <c r="C1334" s="13" t="s">
        <v>64</v>
      </c>
      <c r="D1334" s="13" t="s">
        <v>75</v>
      </c>
    </row>
    <row r="1335" spans="1:4" x14ac:dyDescent="0.25">
      <c r="A1335" s="15">
        <v>1691</v>
      </c>
      <c r="B1335" s="14">
        <v>45555</v>
      </c>
      <c r="C1335" s="15" t="s">
        <v>66</v>
      </c>
      <c r="D1335" s="15" t="s">
        <v>55</v>
      </c>
    </row>
    <row r="1336" spans="1:4" x14ac:dyDescent="0.25">
      <c r="A1336" s="13">
        <v>1691</v>
      </c>
      <c r="B1336" s="12">
        <v>45708</v>
      </c>
      <c r="C1336" s="13" t="s">
        <v>55</v>
      </c>
      <c r="D1336" s="13" t="s">
        <v>60</v>
      </c>
    </row>
    <row r="1337" spans="1:4" x14ac:dyDescent="0.25">
      <c r="A1337" s="15">
        <v>1694</v>
      </c>
      <c r="B1337" s="14">
        <v>45978</v>
      </c>
      <c r="C1337" s="15" t="s">
        <v>66</v>
      </c>
      <c r="D1337" s="15" t="s">
        <v>55</v>
      </c>
    </row>
    <row r="1338" spans="1:4" x14ac:dyDescent="0.25">
      <c r="A1338" s="13">
        <v>1696</v>
      </c>
      <c r="B1338" s="12">
        <v>45359</v>
      </c>
      <c r="C1338" s="13" t="s">
        <v>60</v>
      </c>
      <c r="D1338" s="13" t="s">
        <v>64</v>
      </c>
    </row>
    <row r="1339" spans="1:4" x14ac:dyDescent="0.25">
      <c r="A1339" s="15">
        <v>1697</v>
      </c>
      <c r="B1339" s="14">
        <v>44071</v>
      </c>
      <c r="C1339" s="15" t="s">
        <v>71</v>
      </c>
      <c r="D1339" s="15" t="s">
        <v>3443</v>
      </c>
    </row>
    <row r="1340" spans="1:4" x14ac:dyDescent="0.25">
      <c r="A1340" s="13">
        <v>1698</v>
      </c>
      <c r="B1340" s="12">
        <v>42638</v>
      </c>
      <c r="C1340" s="13" t="s">
        <v>66</v>
      </c>
      <c r="D1340" s="13" t="s">
        <v>55</v>
      </c>
    </row>
    <row r="1341" spans="1:4" x14ac:dyDescent="0.25">
      <c r="A1341" s="15">
        <v>1698</v>
      </c>
      <c r="B1341" s="14">
        <v>43393</v>
      </c>
      <c r="C1341" s="15" t="s">
        <v>55</v>
      </c>
      <c r="D1341" s="15" t="s">
        <v>60</v>
      </c>
    </row>
    <row r="1342" spans="1:4" x14ac:dyDescent="0.25">
      <c r="A1342" s="13">
        <v>1698</v>
      </c>
      <c r="B1342" s="12">
        <v>44026</v>
      </c>
      <c r="C1342" s="13" t="s">
        <v>60</v>
      </c>
      <c r="D1342" s="13" t="s">
        <v>64</v>
      </c>
    </row>
    <row r="1343" spans="1:4" x14ac:dyDescent="0.25">
      <c r="A1343" s="15">
        <v>1702</v>
      </c>
      <c r="B1343" s="14">
        <v>45471</v>
      </c>
      <c r="C1343" s="15" t="s">
        <v>71</v>
      </c>
      <c r="D1343" s="15" t="s">
        <v>3443</v>
      </c>
    </row>
    <row r="1344" spans="1:4" x14ac:dyDescent="0.25">
      <c r="A1344" s="13">
        <v>1703</v>
      </c>
      <c r="B1344" s="12">
        <v>43631</v>
      </c>
      <c r="C1344" s="13" t="s">
        <v>55</v>
      </c>
      <c r="D1344" s="13" t="s">
        <v>60</v>
      </c>
    </row>
    <row r="1345" spans="1:4" x14ac:dyDescent="0.25">
      <c r="A1345" s="15">
        <v>1703</v>
      </c>
      <c r="B1345" s="14">
        <v>45141</v>
      </c>
      <c r="C1345" s="15" t="s">
        <v>60</v>
      </c>
      <c r="D1345" s="15" t="s">
        <v>64</v>
      </c>
    </row>
    <row r="1346" spans="1:4" x14ac:dyDescent="0.25">
      <c r="A1346" s="13">
        <v>1707</v>
      </c>
      <c r="B1346" s="12">
        <v>44849</v>
      </c>
      <c r="C1346" s="13" t="s">
        <v>66</v>
      </c>
      <c r="D1346" s="13" t="s">
        <v>55</v>
      </c>
    </row>
    <row r="1347" spans="1:4" x14ac:dyDescent="0.25">
      <c r="A1347" s="15">
        <v>1707</v>
      </c>
      <c r="B1347" s="14">
        <v>45206</v>
      </c>
      <c r="C1347" s="15" t="s">
        <v>55</v>
      </c>
      <c r="D1347" s="15" t="s">
        <v>60</v>
      </c>
    </row>
    <row r="1348" spans="1:4" x14ac:dyDescent="0.25">
      <c r="A1348" s="13">
        <v>1710</v>
      </c>
      <c r="B1348" s="12">
        <v>44210</v>
      </c>
      <c r="C1348" s="13" t="s">
        <v>55</v>
      </c>
      <c r="D1348" s="13" t="s">
        <v>60</v>
      </c>
    </row>
    <row r="1349" spans="1:4" x14ac:dyDescent="0.25">
      <c r="A1349" s="15">
        <v>1710</v>
      </c>
      <c r="B1349" s="14">
        <v>44641</v>
      </c>
      <c r="C1349" s="15" t="s">
        <v>60</v>
      </c>
      <c r="D1349" s="15" t="s">
        <v>64</v>
      </c>
    </row>
    <row r="1350" spans="1:4" x14ac:dyDescent="0.25">
      <c r="A1350" s="13">
        <v>1710</v>
      </c>
      <c r="B1350" s="12">
        <v>44951</v>
      </c>
      <c r="C1350" s="13" t="s">
        <v>64</v>
      </c>
      <c r="D1350" s="13" t="s">
        <v>75</v>
      </c>
    </row>
    <row r="1351" spans="1:4" x14ac:dyDescent="0.25">
      <c r="A1351" s="15">
        <v>1710</v>
      </c>
      <c r="B1351" s="14">
        <v>45582</v>
      </c>
      <c r="C1351" s="15" t="s">
        <v>75</v>
      </c>
      <c r="D1351" s="15" t="s">
        <v>71</v>
      </c>
    </row>
    <row r="1352" spans="1:4" x14ac:dyDescent="0.25">
      <c r="A1352" s="13">
        <v>1712</v>
      </c>
      <c r="B1352" s="12">
        <v>43848</v>
      </c>
      <c r="C1352" s="13" t="s">
        <v>66</v>
      </c>
      <c r="D1352" s="13" t="s">
        <v>55</v>
      </c>
    </row>
    <row r="1353" spans="1:4" x14ac:dyDescent="0.25">
      <c r="A1353" s="15">
        <v>1713</v>
      </c>
      <c r="B1353" s="14">
        <v>45890</v>
      </c>
      <c r="C1353" s="15" t="s">
        <v>66</v>
      </c>
      <c r="D1353" s="15" t="s">
        <v>55</v>
      </c>
    </row>
    <row r="1354" spans="1:4" x14ac:dyDescent="0.25">
      <c r="A1354" s="13">
        <v>1718</v>
      </c>
      <c r="B1354" s="12">
        <v>42072</v>
      </c>
      <c r="C1354" s="13" t="s">
        <v>66</v>
      </c>
      <c r="D1354" s="13" t="s">
        <v>55</v>
      </c>
    </row>
    <row r="1355" spans="1:4" x14ac:dyDescent="0.25">
      <c r="A1355" s="15">
        <v>1718</v>
      </c>
      <c r="B1355" s="14">
        <v>43848</v>
      </c>
      <c r="C1355" s="15" t="s">
        <v>55</v>
      </c>
      <c r="D1355" s="15" t="s">
        <v>60</v>
      </c>
    </row>
    <row r="1356" spans="1:4" x14ac:dyDescent="0.25">
      <c r="A1356" s="13">
        <v>1718</v>
      </c>
      <c r="B1356" s="12">
        <v>44242</v>
      </c>
      <c r="C1356" s="13" t="s">
        <v>60</v>
      </c>
      <c r="D1356" s="13" t="s">
        <v>64</v>
      </c>
    </row>
    <row r="1357" spans="1:4" x14ac:dyDescent="0.25">
      <c r="A1357" s="15">
        <v>1718</v>
      </c>
      <c r="B1357" s="14">
        <v>45435</v>
      </c>
      <c r="C1357" s="15" t="s">
        <v>64</v>
      </c>
      <c r="D1357" s="15" t="s">
        <v>75</v>
      </c>
    </row>
    <row r="1358" spans="1:4" x14ac:dyDescent="0.25">
      <c r="A1358" s="13">
        <v>1719</v>
      </c>
      <c r="B1358" s="12">
        <v>43703</v>
      </c>
      <c r="C1358" s="13" t="s">
        <v>75</v>
      </c>
      <c r="D1358" s="13" t="s">
        <v>71</v>
      </c>
    </row>
    <row r="1359" spans="1:4" x14ac:dyDescent="0.25">
      <c r="A1359" s="15">
        <v>1720</v>
      </c>
      <c r="B1359" s="14">
        <v>44755</v>
      </c>
      <c r="C1359" s="15" t="s">
        <v>55</v>
      </c>
      <c r="D1359" s="15" t="s">
        <v>60</v>
      </c>
    </row>
    <row r="1360" spans="1:4" x14ac:dyDescent="0.25">
      <c r="A1360" s="13">
        <v>1720</v>
      </c>
      <c r="B1360" s="12">
        <v>44966</v>
      </c>
      <c r="C1360" s="13" t="s">
        <v>60</v>
      </c>
      <c r="D1360" s="13" t="s">
        <v>64</v>
      </c>
    </row>
    <row r="1361" spans="1:4" x14ac:dyDescent="0.25">
      <c r="A1361" s="15">
        <v>1720</v>
      </c>
      <c r="B1361" s="14">
        <v>45741</v>
      </c>
      <c r="C1361" s="15" t="s">
        <v>64</v>
      </c>
      <c r="D1361" s="15" t="s">
        <v>75</v>
      </c>
    </row>
    <row r="1362" spans="1:4" x14ac:dyDescent="0.25">
      <c r="A1362" s="13">
        <v>1721</v>
      </c>
      <c r="B1362" s="12">
        <v>44508</v>
      </c>
      <c r="C1362" s="13" t="s">
        <v>64</v>
      </c>
      <c r="D1362" s="13" t="s">
        <v>75</v>
      </c>
    </row>
    <row r="1363" spans="1:4" x14ac:dyDescent="0.25">
      <c r="A1363" s="15">
        <v>1724</v>
      </c>
      <c r="B1363" s="14">
        <v>44294</v>
      </c>
      <c r="C1363" s="15" t="s">
        <v>71</v>
      </c>
      <c r="D1363" s="15" t="s">
        <v>3443</v>
      </c>
    </row>
    <row r="1364" spans="1:4" x14ac:dyDescent="0.25">
      <c r="A1364" s="13">
        <v>1726</v>
      </c>
      <c r="B1364" s="12">
        <v>45969</v>
      </c>
      <c r="C1364" s="13" t="s">
        <v>55</v>
      </c>
      <c r="D1364" s="13" t="s">
        <v>60</v>
      </c>
    </row>
    <row r="1365" spans="1:4" x14ac:dyDescent="0.25">
      <c r="A1365" s="15">
        <v>1730</v>
      </c>
      <c r="B1365" s="14">
        <v>43535</v>
      </c>
      <c r="C1365" s="15" t="s">
        <v>55</v>
      </c>
      <c r="D1365" s="15" t="s">
        <v>60</v>
      </c>
    </row>
    <row r="1366" spans="1:4" x14ac:dyDescent="0.25">
      <c r="A1366" s="13">
        <v>1730</v>
      </c>
      <c r="B1366" s="12">
        <v>44396</v>
      </c>
      <c r="C1366" s="13" t="s">
        <v>60</v>
      </c>
      <c r="D1366" s="13" t="s">
        <v>64</v>
      </c>
    </row>
    <row r="1367" spans="1:4" x14ac:dyDescent="0.25">
      <c r="A1367" s="15">
        <v>1730</v>
      </c>
      <c r="B1367" s="14">
        <v>44751</v>
      </c>
      <c r="C1367" s="15" t="s">
        <v>64</v>
      </c>
      <c r="D1367" s="15" t="s">
        <v>75</v>
      </c>
    </row>
    <row r="1368" spans="1:4" x14ac:dyDescent="0.25">
      <c r="A1368" s="13">
        <v>1730</v>
      </c>
      <c r="B1368" s="12">
        <v>45163</v>
      </c>
      <c r="C1368" s="13" t="s">
        <v>75</v>
      </c>
      <c r="D1368" s="13" t="s">
        <v>71</v>
      </c>
    </row>
    <row r="1369" spans="1:4" x14ac:dyDescent="0.25">
      <c r="A1369" s="15">
        <v>1732</v>
      </c>
      <c r="B1369" s="14">
        <v>45213</v>
      </c>
      <c r="C1369" s="15" t="s">
        <v>55</v>
      </c>
      <c r="D1369" s="15" t="s">
        <v>60</v>
      </c>
    </row>
    <row r="1370" spans="1:4" x14ac:dyDescent="0.25">
      <c r="A1370" s="13">
        <v>1733</v>
      </c>
      <c r="B1370" s="12">
        <v>45128</v>
      </c>
      <c r="C1370" s="13" t="s">
        <v>55</v>
      </c>
      <c r="D1370" s="13" t="s">
        <v>60</v>
      </c>
    </row>
    <row r="1371" spans="1:4" x14ac:dyDescent="0.25">
      <c r="A1371" s="15">
        <v>1736</v>
      </c>
      <c r="B1371" s="14">
        <v>43138</v>
      </c>
      <c r="C1371" s="15" t="s">
        <v>55</v>
      </c>
      <c r="D1371" s="15" t="s">
        <v>60</v>
      </c>
    </row>
    <row r="1372" spans="1:4" x14ac:dyDescent="0.25">
      <c r="A1372" s="13">
        <v>1736</v>
      </c>
      <c r="B1372" s="12">
        <v>45848</v>
      </c>
      <c r="C1372" s="13" t="s">
        <v>60</v>
      </c>
      <c r="D1372" s="13" t="s">
        <v>64</v>
      </c>
    </row>
    <row r="1373" spans="1:4" x14ac:dyDescent="0.25">
      <c r="A1373" s="15">
        <v>1738</v>
      </c>
      <c r="B1373" s="14">
        <v>42344</v>
      </c>
      <c r="C1373" s="15" t="s">
        <v>75</v>
      </c>
      <c r="D1373" s="15" t="s">
        <v>71</v>
      </c>
    </row>
    <row r="1374" spans="1:4" x14ac:dyDescent="0.25">
      <c r="A1374" s="13">
        <v>1738</v>
      </c>
      <c r="B1374" s="12">
        <v>43819</v>
      </c>
      <c r="C1374" s="13" t="s">
        <v>71</v>
      </c>
      <c r="D1374" s="13" t="s">
        <v>3443</v>
      </c>
    </row>
    <row r="1375" spans="1:4" x14ac:dyDescent="0.25">
      <c r="A1375" s="15">
        <v>1741</v>
      </c>
      <c r="B1375" s="14">
        <v>43988</v>
      </c>
      <c r="C1375" s="15" t="s">
        <v>66</v>
      </c>
      <c r="D1375" s="15" t="s">
        <v>55</v>
      </c>
    </row>
    <row r="1376" spans="1:4" x14ac:dyDescent="0.25">
      <c r="A1376" s="13">
        <v>1741</v>
      </c>
      <c r="B1376" s="12">
        <v>45710</v>
      </c>
      <c r="C1376" s="13" t="s">
        <v>55</v>
      </c>
      <c r="D1376" s="13" t="s">
        <v>60</v>
      </c>
    </row>
    <row r="1377" spans="1:4" x14ac:dyDescent="0.25">
      <c r="A1377" s="15">
        <v>1743</v>
      </c>
      <c r="B1377" s="14">
        <v>44425</v>
      </c>
      <c r="C1377" s="15" t="s">
        <v>55</v>
      </c>
      <c r="D1377" s="15" t="s">
        <v>60</v>
      </c>
    </row>
    <row r="1378" spans="1:4" x14ac:dyDescent="0.25">
      <c r="A1378" s="13">
        <v>1743</v>
      </c>
      <c r="B1378" s="12">
        <v>44652</v>
      </c>
      <c r="C1378" s="13" t="s">
        <v>60</v>
      </c>
      <c r="D1378" s="13" t="s">
        <v>64</v>
      </c>
    </row>
    <row r="1379" spans="1:4" x14ac:dyDescent="0.25">
      <c r="A1379" s="15">
        <v>1743</v>
      </c>
      <c r="B1379" s="14">
        <v>45880</v>
      </c>
      <c r="C1379" s="15" t="s">
        <v>64</v>
      </c>
      <c r="D1379" s="15" t="s">
        <v>75</v>
      </c>
    </row>
    <row r="1380" spans="1:4" x14ac:dyDescent="0.25">
      <c r="A1380" s="13">
        <v>1744</v>
      </c>
      <c r="B1380" s="12">
        <v>44838</v>
      </c>
      <c r="C1380" s="13" t="s">
        <v>55</v>
      </c>
      <c r="D1380" s="13" t="s">
        <v>60</v>
      </c>
    </row>
    <row r="1381" spans="1:4" x14ac:dyDescent="0.25">
      <c r="A1381" s="15">
        <v>1744</v>
      </c>
      <c r="B1381" s="14">
        <v>45050</v>
      </c>
      <c r="C1381" s="15" t="s">
        <v>60</v>
      </c>
      <c r="D1381" s="15" t="s">
        <v>64</v>
      </c>
    </row>
    <row r="1382" spans="1:4" x14ac:dyDescent="0.25">
      <c r="A1382" s="13">
        <v>1744</v>
      </c>
      <c r="B1382" s="12">
        <v>45313</v>
      </c>
      <c r="C1382" s="13" t="s">
        <v>64</v>
      </c>
      <c r="D1382" s="13" t="s">
        <v>75</v>
      </c>
    </row>
    <row r="1383" spans="1:4" x14ac:dyDescent="0.25">
      <c r="A1383" s="15">
        <v>1744</v>
      </c>
      <c r="B1383" s="14">
        <v>45813</v>
      </c>
      <c r="C1383" s="15" t="s">
        <v>75</v>
      </c>
      <c r="D1383" s="15" t="s">
        <v>71</v>
      </c>
    </row>
    <row r="1384" spans="1:4" x14ac:dyDescent="0.25">
      <c r="A1384" s="13">
        <v>1748</v>
      </c>
      <c r="B1384" s="12">
        <v>42657</v>
      </c>
      <c r="C1384" s="13" t="s">
        <v>55</v>
      </c>
      <c r="D1384" s="13" t="s">
        <v>60</v>
      </c>
    </row>
    <row r="1385" spans="1:4" x14ac:dyDescent="0.25">
      <c r="A1385" s="15">
        <v>1748</v>
      </c>
      <c r="B1385" s="14">
        <v>45160</v>
      </c>
      <c r="C1385" s="15" t="s">
        <v>60</v>
      </c>
      <c r="D1385" s="15" t="s">
        <v>64</v>
      </c>
    </row>
    <row r="1386" spans="1:4" x14ac:dyDescent="0.25">
      <c r="A1386" s="13">
        <v>1748</v>
      </c>
      <c r="B1386" s="12">
        <v>45790</v>
      </c>
      <c r="C1386" s="13" t="s">
        <v>64</v>
      </c>
      <c r="D1386" s="13" t="s">
        <v>75</v>
      </c>
    </row>
    <row r="1387" spans="1:4" x14ac:dyDescent="0.25">
      <c r="A1387" s="15">
        <v>1749</v>
      </c>
      <c r="B1387" s="14">
        <v>43856</v>
      </c>
      <c r="C1387" s="15" t="s">
        <v>55</v>
      </c>
      <c r="D1387" s="15" t="s">
        <v>60</v>
      </c>
    </row>
    <row r="1388" spans="1:4" x14ac:dyDescent="0.25">
      <c r="A1388" s="13">
        <v>1751</v>
      </c>
      <c r="B1388" s="12">
        <v>44932</v>
      </c>
      <c r="C1388" s="13" t="s">
        <v>60</v>
      </c>
      <c r="D1388" s="13" t="s">
        <v>64</v>
      </c>
    </row>
    <row r="1389" spans="1:4" x14ac:dyDescent="0.25">
      <c r="A1389" s="15">
        <v>1754</v>
      </c>
      <c r="B1389" s="14">
        <v>45805</v>
      </c>
      <c r="C1389" s="15" t="s">
        <v>66</v>
      </c>
      <c r="D1389" s="15" t="s">
        <v>55</v>
      </c>
    </row>
    <row r="1390" spans="1:4" x14ac:dyDescent="0.25">
      <c r="A1390" s="13">
        <v>1755</v>
      </c>
      <c r="B1390" s="12">
        <v>45336</v>
      </c>
      <c r="C1390" s="13" t="s">
        <v>66</v>
      </c>
      <c r="D1390" s="13" t="s">
        <v>55</v>
      </c>
    </row>
    <row r="1391" spans="1:4" x14ac:dyDescent="0.25">
      <c r="A1391" s="15">
        <v>1755</v>
      </c>
      <c r="B1391" s="14">
        <v>45993</v>
      </c>
      <c r="C1391" s="15" t="s">
        <v>55</v>
      </c>
      <c r="D1391" s="15" t="s">
        <v>60</v>
      </c>
    </row>
    <row r="1392" spans="1:4" x14ac:dyDescent="0.25">
      <c r="A1392" s="13">
        <v>1762</v>
      </c>
      <c r="B1392" s="12">
        <v>44475</v>
      </c>
      <c r="C1392" s="13" t="s">
        <v>55</v>
      </c>
      <c r="D1392" s="13" t="s">
        <v>60</v>
      </c>
    </row>
    <row r="1393" spans="1:4" x14ac:dyDescent="0.25">
      <c r="A1393" s="15">
        <v>1767</v>
      </c>
      <c r="B1393" s="14">
        <v>44555</v>
      </c>
      <c r="C1393" s="15" t="s">
        <v>60</v>
      </c>
      <c r="D1393" s="15" t="s">
        <v>64</v>
      </c>
    </row>
    <row r="1394" spans="1:4" x14ac:dyDescent="0.25">
      <c r="A1394" s="13">
        <v>1768</v>
      </c>
      <c r="B1394" s="12">
        <v>43906</v>
      </c>
      <c r="C1394" s="13" t="s">
        <v>66</v>
      </c>
      <c r="D1394" s="13" t="s">
        <v>55</v>
      </c>
    </row>
    <row r="1395" spans="1:4" x14ac:dyDescent="0.25">
      <c r="A1395" s="15">
        <v>1770</v>
      </c>
      <c r="B1395" s="14">
        <v>43759</v>
      </c>
      <c r="C1395" s="15" t="s">
        <v>60</v>
      </c>
      <c r="D1395" s="15" t="s">
        <v>64</v>
      </c>
    </row>
    <row r="1396" spans="1:4" x14ac:dyDescent="0.25">
      <c r="A1396" s="13">
        <v>1770</v>
      </c>
      <c r="B1396" s="12">
        <v>44257</v>
      </c>
      <c r="C1396" s="13" t="s">
        <v>64</v>
      </c>
      <c r="D1396" s="13" t="s">
        <v>75</v>
      </c>
    </row>
    <row r="1397" spans="1:4" x14ac:dyDescent="0.25">
      <c r="A1397" s="15">
        <v>1771</v>
      </c>
      <c r="B1397" s="14">
        <v>45467</v>
      </c>
      <c r="C1397" s="15" t="s">
        <v>64</v>
      </c>
      <c r="D1397" s="15" t="s">
        <v>75</v>
      </c>
    </row>
    <row r="1398" spans="1:4" x14ac:dyDescent="0.25">
      <c r="A1398" s="13">
        <v>1772</v>
      </c>
      <c r="B1398" s="12">
        <v>45264</v>
      </c>
      <c r="C1398" s="13" t="s">
        <v>64</v>
      </c>
      <c r="D1398" s="13" t="s">
        <v>75</v>
      </c>
    </row>
    <row r="1399" spans="1:4" x14ac:dyDescent="0.25">
      <c r="A1399" s="15">
        <v>1774</v>
      </c>
      <c r="B1399" s="14">
        <v>42931</v>
      </c>
      <c r="C1399" s="15" t="s">
        <v>55</v>
      </c>
      <c r="D1399" s="15" t="s">
        <v>60</v>
      </c>
    </row>
    <row r="1400" spans="1:4" x14ac:dyDescent="0.25">
      <c r="A1400" s="13">
        <v>1776</v>
      </c>
      <c r="B1400" s="12">
        <v>45484</v>
      </c>
      <c r="C1400" s="13" t="s">
        <v>55</v>
      </c>
      <c r="D1400" s="13" t="s">
        <v>60</v>
      </c>
    </row>
    <row r="1401" spans="1:4" x14ac:dyDescent="0.25">
      <c r="A1401" s="15">
        <v>1776</v>
      </c>
      <c r="B1401" s="14">
        <v>45698</v>
      </c>
      <c r="C1401" s="15" t="s">
        <v>60</v>
      </c>
      <c r="D1401" s="15" t="s">
        <v>64</v>
      </c>
    </row>
    <row r="1402" spans="1:4" x14ac:dyDescent="0.25">
      <c r="A1402" s="13">
        <v>1778</v>
      </c>
      <c r="B1402" s="12">
        <v>43393</v>
      </c>
      <c r="C1402" s="13" t="s">
        <v>55</v>
      </c>
      <c r="D1402" s="13" t="s">
        <v>60</v>
      </c>
    </row>
    <row r="1403" spans="1:4" x14ac:dyDescent="0.25">
      <c r="A1403" s="15">
        <v>1778</v>
      </c>
      <c r="B1403" s="14">
        <v>44869</v>
      </c>
      <c r="C1403" s="15" t="s">
        <v>60</v>
      </c>
      <c r="D1403" s="15" t="s">
        <v>64</v>
      </c>
    </row>
    <row r="1404" spans="1:4" x14ac:dyDescent="0.25">
      <c r="A1404" s="13">
        <v>1778</v>
      </c>
      <c r="B1404" s="12">
        <v>45216</v>
      </c>
      <c r="C1404" s="13" t="s">
        <v>64</v>
      </c>
      <c r="D1404" s="13" t="s">
        <v>75</v>
      </c>
    </row>
    <row r="1405" spans="1:4" x14ac:dyDescent="0.25">
      <c r="A1405" s="15">
        <v>1780</v>
      </c>
      <c r="B1405" s="14">
        <v>45383</v>
      </c>
      <c r="C1405" s="15" t="s">
        <v>60</v>
      </c>
      <c r="D1405" s="15" t="s">
        <v>64</v>
      </c>
    </row>
    <row r="1406" spans="1:4" x14ac:dyDescent="0.25">
      <c r="A1406" s="13">
        <v>1783</v>
      </c>
      <c r="B1406" s="12">
        <v>44848</v>
      </c>
      <c r="C1406" s="13" t="s">
        <v>55</v>
      </c>
      <c r="D1406" s="13" t="s">
        <v>60</v>
      </c>
    </row>
    <row r="1407" spans="1:4" x14ac:dyDescent="0.25">
      <c r="A1407" s="15">
        <v>1791</v>
      </c>
      <c r="B1407" s="14">
        <v>45605</v>
      </c>
      <c r="C1407" s="15" t="s">
        <v>64</v>
      </c>
      <c r="D1407" s="15" t="s">
        <v>75</v>
      </c>
    </row>
    <row r="1408" spans="1:4" x14ac:dyDescent="0.25">
      <c r="A1408" s="13">
        <v>1793</v>
      </c>
      <c r="B1408" s="12">
        <v>45752</v>
      </c>
      <c r="C1408" s="13" t="s">
        <v>60</v>
      </c>
      <c r="D1408" s="13" t="s">
        <v>64</v>
      </c>
    </row>
    <row r="1409" spans="1:4" x14ac:dyDescent="0.25">
      <c r="A1409" s="15">
        <v>1796</v>
      </c>
      <c r="B1409" s="14">
        <v>44991</v>
      </c>
      <c r="C1409" s="15" t="s">
        <v>66</v>
      </c>
      <c r="D1409" s="15" t="s">
        <v>55</v>
      </c>
    </row>
    <row r="1410" spans="1:4" x14ac:dyDescent="0.25">
      <c r="A1410" s="13">
        <v>1798</v>
      </c>
      <c r="B1410" s="12">
        <v>42780</v>
      </c>
      <c r="C1410" s="13" t="s">
        <v>66</v>
      </c>
      <c r="D1410" s="13" t="s">
        <v>55</v>
      </c>
    </row>
    <row r="1411" spans="1:4" x14ac:dyDescent="0.25">
      <c r="A1411" s="15">
        <v>1798</v>
      </c>
      <c r="B1411" s="14">
        <v>43611</v>
      </c>
      <c r="C1411" s="15" t="s">
        <v>55</v>
      </c>
      <c r="D1411" s="15" t="s">
        <v>60</v>
      </c>
    </row>
    <row r="1412" spans="1:4" x14ac:dyDescent="0.25">
      <c r="A1412" s="13">
        <v>1798</v>
      </c>
      <c r="B1412" s="12">
        <v>44339</v>
      </c>
      <c r="C1412" s="13" t="s">
        <v>60</v>
      </c>
      <c r="D1412" s="13" t="s">
        <v>64</v>
      </c>
    </row>
    <row r="1413" spans="1:4" x14ac:dyDescent="0.25">
      <c r="A1413" s="15">
        <v>1798</v>
      </c>
      <c r="B1413" s="14">
        <v>44756</v>
      </c>
      <c r="C1413" s="15" t="s">
        <v>64</v>
      </c>
      <c r="D1413" s="15" t="s">
        <v>75</v>
      </c>
    </row>
    <row r="1414" spans="1:4" x14ac:dyDescent="0.25">
      <c r="A1414" s="13">
        <v>1799</v>
      </c>
      <c r="B1414" s="12">
        <v>45965</v>
      </c>
      <c r="C1414" s="13" t="s">
        <v>71</v>
      </c>
      <c r="D1414" s="13" t="s">
        <v>3443</v>
      </c>
    </row>
    <row r="1415" spans="1:4" x14ac:dyDescent="0.25">
      <c r="A1415" s="15">
        <v>1801</v>
      </c>
      <c r="B1415" s="14">
        <v>45296</v>
      </c>
      <c r="C1415" s="15" t="s">
        <v>55</v>
      </c>
      <c r="D1415" s="15" t="s">
        <v>60</v>
      </c>
    </row>
    <row r="1416" spans="1:4" x14ac:dyDescent="0.25">
      <c r="A1416" s="13">
        <v>1803</v>
      </c>
      <c r="B1416" s="12">
        <v>44078</v>
      </c>
      <c r="C1416" s="13" t="s">
        <v>55</v>
      </c>
      <c r="D1416" s="13" t="s">
        <v>60</v>
      </c>
    </row>
    <row r="1417" spans="1:4" x14ac:dyDescent="0.25">
      <c r="A1417" s="15">
        <v>1803</v>
      </c>
      <c r="B1417" s="14">
        <v>45374</v>
      </c>
      <c r="C1417" s="15" t="s">
        <v>60</v>
      </c>
      <c r="D1417" s="15" t="s">
        <v>64</v>
      </c>
    </row>
    <row r="1418" spans="1:4" x14ac:dyDescent="0.25">
      <c r="A1418" s="13">
        <v>1804</v>
      </c>
      <c r="B1418" s="12">
        <v>44412</v>
      </c>
      <c r="C1418" s="13" t="s">
        <v>60</v>
      </c>
      <c r="D1418" s="13" t="s">
        <v>64</v>
      </c>
    </row>
    <row r="1419" spans="1:4" x14ac:dyDescent="0.25">
      <c r="A1419" s="15">
        <v>1804</v>
      </c>
      <c r="B1419" s="14">
        <v>44760</v>
      </c>
      <c r="C1419" s="15" t="s">
        <v>64</v>
      </c>
      <c r="D1419" s="15" t="s">
        <v>75</v>
      </c>
    </row>
    <row r="1420" spans="1:4" x14ac:dyDescent="0.25">
      <c r="A1420" s="13">
        <v>1804</v>
      </c>
      <c r="B1420" s="12">
        <v>45205</v>
      </c>
      <c r="C1420" s="13" t="s">
        <v>75</v>
      </c>
      <c r="D1420" s="13" t="s">
        <v>71</v>
      </c>
    </row>
    <row r="1421" spans="1:4" x14ac:dyDescent="0.25">
      <c r="A1421" s="15">
        <v>1805</v>
      </c>
      <c r="B1421" s="14">
        <v>43601</v>
      </c>
      <c r="C1421" s="15" t="s">
        <v>55</v>
      </c>
      <c r="D1421" s="15" t="s">
        <v>60</v>
      </c>
    </row>
    <row r="1422" spans="1:4" x14ac:dyDescent="0.25">
      <c r="A1422" s="13">
        <v>1805</v>
      </c>
      <c r="B1422" s="12">
        <v>44150</v>
      </c>
      <c r="C1422" s="13" t="s">
        <v>60</v>
      </c>
      <c r="D1422" s="13" t="s">
        <v>64</v>
      </c>
    </row>
    <row r="1423" spans="1:4" x14ac:dyDescent="0.25">
      <c r="A1423" s="15">
        <v>1805</v>
      </c>
      <c r="B1423" s="14">
        <v>44897</v>
      </c>
      <c r="C1423" s="15" t="s">
        <v>64</v>
      </c>
      <c r="D1423" s="15" t="s">
        <v>75</v>
      </c>
    </row>
    <row r="1424" spans="1:4" x14ac:dyDescent="0.25">
      <c r="A1424" s="13">
        <v>1811</v>
      </c>
      <c r="B1424" s="12">
        <v>45067</v>
      </c>
      <c r="C1424" s="13" t="s">
        <v>60</v>
      </c>
      <c r="D1424" s="13" t="s">
        <v>64</v>
      </c>
    </row>
    <row r="1425" spans="1:4" x14ac:dyDescent="0.25">
      <c r="A1425" s="15">
        <v>1814</v>
      </c>
      <c r="B1425" s="14">
        <v>44483</v>
      </c>
      <c r="C1425" s="15" t="s">
        <v>55</v>
      </c>
      <c r="D1425" s="15" t="s">
        <v>60</v>
      </c>
    </row>
    <row r="1426" spans="1:4" x14ac:dyDescent="0.25">
      <c r="A1426" s="13">
        <v>1814</v>
      </c>
      <c r="B1426" s="12">
        <v>44661</v>
      </c>
      <c r="C1426" s="13" t="s">
        <v>60</v>
      </c>
      <c r="D1426" s="13" t="s">
        <v>64</v>
      </c>
    </row>
    <row r="1427" spans="1:4" x14ac:dyDescent="0.25">
      <c r="A1427" s="15">
        <v>1814</v>
      </c>
      <c r="B1427" s="14">
        <v>45226</v>
      </c>
      <c r="C1427" s="15" t="s">
        <v>64</v>
      </c>
      <c r="D1427" s="15" t="s">
        <v>75</v>
      </c>
    </row>
    <row r="1428" spans="1:4" x14ac:dyDescent="0.25">
      <c r="A1428" s="13">
        <v>1814</v>
      </c>
      <c r="B1428" s="12">
        <v>45316</v>
      </c>
      <c r="C1428" s="13" t="s">
        <v>75</v>
      </c>
      <c r="D1428" s="13" t="s">
        <v>71</v>
      </c>
    </row>
    <row r="1429" spans="1:4" x14ac:dyDescent="0.25">
      <c r="A1429" s="15">
        <v>1816</v>
      </c>
      <c r="B1429" s="14">
        <v>43839</v>
      </c>
      <c r="C1429" s="15" t="s">
        <v>66</v>
      </c>
      <c r="D1429" s="15" t="s">
        <v>55</v>
      </c>
    </row>
    <row r="1430" spans="1:4" x14ac:dyDescent="0.25">
      <c r="A1430" s="13">
        <v>1816</v>
      </c>
      <c r="B1430" s="12">
        <v>44977</v>
      </c>
      <c r="C1430" s="13" t="s">
        <v>55</v>
      </c>
      <c r="D1430" s="13" t="s">
        <v>60</v>
      </c>
    </row>
    <row r="1431" spans="1:4" x14ac:dyDescent="0.25">
      <c r="A1431" s="15">
        <v>1817</v>
      </c>
      <c r="B1431" s="14">
        <v>43304</v>
      </c>
      <c r="C1431" s="15" t="s">
        <v>60</v>
      </c>
      <c r="D1431" s="15" t="s">
        <v>64</v>
      </c>
    </row>
    <row r="1432" spans="1:4" x14ac:dyDescent="0.25">
      <c r="A1432" s="13">
        <v>1817</v>
      </c>
      <c r="B1432" s="12">
        <v>43874</v>
      </c>
      <c r="C1432" s="13" t="s">
        <v>64</v>
      </c>
      <c r="D1432" s="13" t="s">
        <v>75</v>
      </c>
    </row>
    <row r="1433" spans="1:4" x14ac:dyDescent="0.25">
      <c r="A1433" s="15">
        <v>1820</v>
      </c>
      <c r="B1433" s="14">
        <v>45002</v>
      </c>
      <c r="C1433" s="15" t="s">
        <v>55</v>
      </c>
      <c r="D1433" s="15" t="s">
        <v>60</v>
      </c>
    </row>
    <row r="1434" spans="1:4" x14ac:dyDescent="0.25">
      <c r="A1434" s="13">
        <v>1827</v>
      </c>
      <c r="B1434" s="12">
        <v>45714</v>
      </c>
      <c r="C1434" s="13" t="s">
        <v>60</v>
      </c>
      <c r="D1434" s="13" t="s">
        <v>64</v>
      </c>
    </row>
    <row r="1435" spans="1:4" x14ac:dyDescent="0.25">
      <c r="A1435" s="15">
        <v>1831</v>
      </c>
      <c r="B1435" s="14">
        <v>45221</v>
      </c>
      <c r="C1435" s="15" t="s">
        <v>71</v>
      </c>
      <c r="D1435" s="15" t="s">
        <v>3443</v>
      </c>
    </row>
    <row r="1436" spans="1:4" x14ac:dyDescent="0.25">
      <c r="A1436" s="13">
        <v>1836</v>
      </c>
      <c r="B1436" s="12">
        <v>44823</v>
      </c>
      <c r="C1436" s="13" t="s">
        <v>71</v>
      </c>
      <c r="D1436" s="13" t="s">
        <v>3443</v>
      </c>
    </row>
    <row r="1437" spans="1:4" x14ac:dyDescent="0.25">
      <c r="A1437" s="15">
        <v>1840</v>
      </c>
      <c r="B1437" s="14">
        <v>45349</v>
      </c>
      <c r="C1437" s="15" t="s">
        <v>55</v>
      </c>
      <c r="D1437" s="15" t="s">
        <v>60</v>
      </c>
    </row>
    <row r="1438" spans="1:4" x14ac:dyDescent="0.25">
      <c r="A1438" s="13">
        <v>1842</v>
      </c>
      <c r="B1438" s="12">
        <v>44979</v>
      </c>
      <c r="C1438" s="13" t="s">
        <v>66</v>
      </c>
      <c r="D1438" s="13" t="s">
        <v>55</v>
      </c>
    </row>
    <row r="1439" spans="1:4" x14ac:dyDescent="0.25">
      <c r="A1439" s="15">
        <v>1843</v>
      </c>
      <c r="B1439" s="14">
        <v>45333</v>
      </c>
      <c r="C1439" s="15" t="s">
        <v>55</v>
      </c>
      <c r="D1439" s="15" t="s">
        <v>60</v>
      </c>
    </row>
    <row r="1440" spans="1:4" x14ac:dyDescent="0.25">
      <c r="A1440" s="13">
        <v>1846</v>
      </c>
      <c r="B1440" s="12">
        <v>45159</v>
      </c>
      <c r="C1440" s="13" t="s">
        <v>60</v>
      </c>
      <c r="D1440" s="13" t="s">
        <v>64</v>
      </c>
    </row>
    <row r="1441" spans="1:4" x14ac:dyDescent="0.25">
      <c r="A1441" s="15">
        <v>1848</v>
      </c>
      <c r="B1441" s="14">
        <v>42837</v>
      </c>
      <c r="C1441" s="15" t="s">
        <v>60</v>
      </c>
      <c r="D1441" s="15" t="s">
        <v>64</v>
      </c>
    </row>
    <row r="1442" spans="1:4" x14ac:dyDescent="0.25">
      <c r="A1442" s="13">
        <v>1853</v>
      </c>
      <c r="B1442" s="12">
        <v>44639</v>
      </c>
      <c r="C1442" s="13" t="s">
        <v>66</v>
      </c>
      <c r="D1442" s="13" t="s">
        <v>55</v>
      </c>
    </row>
    <row r="1443" spans="1:4" x14ac:dyDescent="0.25">
      <c r="A1443" s="15">
        <v>1855</v>
      </c>
      <c r="B1443" s="14">
        <v>45345</v>
      </c>
      <c r="C1443" s="15" t="s">
        <v>55</v>
      </c>
      <c r="D1443" s="15" t="s">
        <v>60</v>
      </c>
    </row>
    <row r="1444" spans="1:4" x14ac:dyDescent="0.25">
      <c r="A1444" s="13">
        <v>1856</v>
      </c>
      <c r="B1444" s="12">
        <v>43091</v>
      </c>
      <c r="C1444" s="13" t="s">
        <v>55</v>
      </c>
      <c r="D1444" s="13" t="s">
        <v>60</v>
      </c>
    </row>
    <row r="1445" spans="1:4" x14ac:dyDescent="0.25">
      <c r="A1445" s="15">
        <v>1856</v>
      </c>
      <c r="B1445" s="14">
        <v>44126</v>
      </c>
      <c r="C1445" s="15" t="s">
        <v>60</v>
      </c>
      <c r="D1445" s="15" t="s">
        <v>64</v>
      </c>
    </row>
    <row r="1446" spans="1:4" x14ac:dyDescent="0.25">
      <c r="A1446" s="13">
        <v>1856</v>
      </c>
      <c r="B1446" s="12">
        <v>44200</v>
      </c>
      <c r="C1446" s="13" t="s">
        <v>64</v>
      </c>
      <c r="D1446" s="13" t="s">
        <v>75</v>
      </c>
    </row>
    <row r="1447" spans="1:4" x14ac:dyDescent="0.25">
      <c r="A1447" s="15">
        <v>1856</v>
      </c>
      <c r="B1447" s="14">
        <v>45048</v>
      </c>
      <c r="C1447" s="15" t="s">
        <v>75</v>
      </c>
      <c r="D1447" s="15" t="s">
        <v>71</v>
      </c>
    </row>
    <row r="1448" spans="1:4" x14ac:dyDescent="0.25">
      <c r="A1448" s="13">
        <v>1860</v>
      </c>
      <c r="B1448" s="12">
        <v>43568</v>
      </c>
      <c r="C1448" s="13" t="s">
        <v>66</v>
      </c>
      <c r="D1448" s="13" t="s">
        <v>55</v>
      </c>
    </row>
    <row r="1449" spans="1:4" x14ac:dyDescent="0.25">
      <c r="A1449" s="15">
        <v>1867</v>
      </c>
      <c r="B1449" s="14">
        <v>43876</v>
      </c>
      <c r="C1449" s="15" t="s">
        <v>66</v>
      </c>
      <c r="D1449" s="15" t="s">
        <v>55</v>
      </c>
    </row>
    <row r="1450" spans="1:4" x14ac:dyDescent="0.25">
      <c r="A1450" s="13">
        <v>1867</v>
      </c>
      <c r="B1450" s="12">
        <v>46006</v>
      </c>
      <c r="C1450" s="13" t="s">
        <v>55</v>
      </c>
      <c r="D1450" s="13" t="s">
        <v>60</v>
      </c>
    </row>
    <row r="1451" spans="1:4" x14ac:dyDescent="0.25">
      <c r="A1451" s="15">
        <v>1873</v>
      </c>
      <c r="B1451" s="14">
        <v>45251</v>
      </c>
      <c r="C1451" s="15" t="s">
        <v>55</v>
      </c>
      <c r="D1451" s="15" t="s">
        <v>60</v>
      </c>
    </row>
    <row r="1452" spans="1:4" x14ac:dyDescent="0.25">
      <c r="A1452" s="13">
        <v>1874</v>
      </c>
      <c r="B1452" s="12">
        <v>42535</v>
      </c>
      <c r="C1452" s="13" t="s">
        <v>64</v>
      </c>
      <c r="D1452" s="13" t="s">
        <v>75</v>
      </c>
    </row>
    <row r="1453" spans="1:4" x14ac:dyDescent="0.25">
      <c r="A1453" s="15">
        <v>1874</v>
      </c>
      <c r="B1453" s="14">
        <v>44264</v>
      </c>
      <c r="C1453" s="15" t="s">
        <v>75</v>
      </c>
      <c r="D1453" s="15" t="s">
        <v>71</v>
      </c>
    </row>
    <row r="1454" spans="1:4" x14ac:dyDescent="0.25">
      <c r="A1454" s="13">
        <v>1874</v>
      </c>
      <c r="B1454" s="12">
        <v>45439</v>
      </c>
      <c r="C1454" s="13" t="s">
        <v>71</v>
      </c>
      <c r="D1454" s="13" t="s">
        <v>3443</v>
      </c>
    </row>
    <row r="1455" spans="1:4" x14ac:dyDescent="0.25">
      <c r="A1455" s="15">
        <v>1875</v>
      </c>
      <c r="B1455" s="14">
        <v>43574</v>
      </c>
      <c r="C1455" s="15" t="s">
        <v>66</v>
      </c>
      <c r="D1455" s="15" t="s">
        <v>55</v>
      </c>
    </row>
    <row r="1456" spans="1:4" x14ac:dyDescent="0.25">
      <c r="A1456" s="13">
        <v>1877</v>
      </c>
      <c r="B1456" s="12">
        <v>44235</v>
      </c>
      <c r="C1456" s="13" t="s">
        <v>55</v>
      </c>
      <c r="D1456" s="13" t="s">
        <v>60</v>
      </c>
    </row>
    <row r="1457" spans="1:4" x14ac:dyDescent="0.25">
      <c r="A1457" s="15">
        <v>1877</v>
      </c>
      <c r="B1457" s="14">
        <v>45073</v>
      </c>
      <c r="C1457" s="15" t="s">
        <v>60</v>
      </c>
      <c r="D1457" s="15" t="s">
        <v>64</v>
      </c>
    </row>
    <row r="1458" spans="1:4" x14ac:dyDescent="0.25">
      <c r="A1458" s="13">
        <v>1880</v>
      </c>
      <c r="B1458" s="12">
        <v>44748</v>
      </c>
      <c r="C1458" s="13" t="s">
        <v>55</v>
      </c>
      <c r="D1458" s="13" t="s">
        <v>60</v>
      </c>
    </row>
    <row r="1459" spans="1:4" x14ac:dyDescent="0.25">
      <c r="A1459" s="15">
        <v>1881</v>
      </c>
      <c r="B1459" s="14">
        <v>44764</v>
      </c>
      <c r="C1459" s="15" t="s">
        <v>66</v>
      </c>
      <c r="D1459" s="15" t="s">
        <v>55</v>
      </c>
    </row>
    <row r="1460" spans="1:4" x14ac:dyDescent="0.25">
      <c r="A1460" s="13">
        <v>1881</v>
      </c>
      <c r="B1460" s="12">
        <v>45732</v>
      </c>
      <c r="C1460" s="13" t="s">
        <v>55</v>
      </c>
      <c r="D1460" s="13" t="s">
        <v>60</v>
      </c>
    </row>
    <row r="1461" spans="1:4" x14ac:dyDescent="0.25">
      <c r="A1461" s="15">
        <v>1882</v>
      </c>
      <c r="B1461" s="14">
        <v>43580</v>
      </c>
      <c r="C1461" s="15" t="s">
        <v>50</v>
      </c>
      <c r="D1461" s="15" t="s">
        <v>66</v>
      </c>
    </row>
    <row r="1462" spans="1:4" x14ac:dyDescent="0.25">
      <c r="A1462" s="13">
        <v>1882</v>
      </c>
      <c r="B1462" s="12">
        <v>43917</v>
      </c>
      <c r="C1462" s="13" t="s">
        <v>66</v>
      </c>
      <c r="D1462" s="13" t="s">
        <v>55</v>
      </c>
    </row>
    <row r="1463" spans="1:4" x14ac:dyDescent="0.25">
      <c r="A1463" s="15">
        <v>1882</v>
      </c>
      <c r="B1463" s="14">
        <v>44616</v>
      </c>
      <c r="C1463" s="15" t="s">
        <v>55</v>
      </c>
      <c r="D1463" s="15" t="s">
        <v>60</v>
      </c>
    </row>
    <row r="1464" spans="1:4" x14ac:dyDescent="0.25">
      <c r="A1464" s="13">
        <v>1882</v>
      </c>
      <c r="B1464" s="12">
        <v>44954</v>
      </c>
      <c r="C1464" s="13" t="s">
        <v>60</v>
      </c>
      <c r="D1464" s="13" t="s">
        <v>64</v>
      </c>
    </row>
    <row r="1465" spans="1:4" x14ac:dyDescent="0.25">
      <c r="A1465" s="15">
        <v>1883</v>
      </c>
      <c r="B1465" s="14">
        <v>45648</v>
      </c>
      <c r="C1465" s="15" t="s">
        <v>55</v>
      </c>
      <c r="D1465" s="15" t="s">
        <v>60</v>
      </c>
    </row>
    <row r="1466" spans="1:4" x14ac:dyDescent="0.25">
      <c r="A1466" s="13">
        <v>1884</v>
      </c>
      <c r="B1466" s="12">
        <v>45585</v>
      </c>
      <c r="C1466" s="13" t="s">
        <v>66</v>
      </c>
      <c r="D1466" s="13" t="s">
        <v>55</v>
      </c>
    </row>
    <row r="1467" spans="1:4" x14ac:dyDescent="0.25">
      <c r="A1467" s="15">
        <v>1890</v>
      </c>
      <c r="B1467" s="14">
        <v>43267</v>
      </c>
      <c r="C1467" s="15" t="s">
        <v>55</v>
      </c>
      <c r="D1467" s="15" t="s">
        <v>60</v>
      </c>
    </row>
    <row r="1468" spans="1:4" x14ac:dyDescent="0.25">
      <c r="A1468" s="13">
        <v>1890</v>
      </c>
      <c r="B1468" s="12">
        <v>43812</v>
      </c>
      <c r="C1468" s="13" t="s">
        <v>60</v>
      </c>
      <c r="D1468" s="13" t="s">
        <v>64</v>
      </c>
    </row>
    <row r="1469" spans="1:4" x14ac:dyDescent="0.25">
      <c r="A1469" s="15">
        <v>1890</v>
      </c>
      <c r="B1469" s="14">
        <v>43893</v>
      </c>
      <c r="C1469" s="15" t="s">
        <v>64</v>
      </c>
      <c r="D1469" s="15" t="s">
        <v>75</v>
      </c>
    </row>
    <row r="1470" spans="1:4" x14ac:dyDescent="0.25">
      <c r="A1470" s="13">
        <v>1890</v>
      </c>
      <c r="B1470" s="12">
        <v>45681</v>
      </c>
      <c r="C1470" s="13" t="s">
        <v>75</v>
      </c>
      <c r="D1470" s="13" t="s">
        <v>71</v>
      </c>
    </row>
    <row r="1471" spans="1:4" x14ac:dyDescent="0.25">
      <c r="A1471" s="15">
        <v>1892</v>
      </c>
      <c r="B1471" s="14">
        <v>43265</v>
      </c>
      <c r="C1471" s="15" t="s">
        <v>55</v>
      </c>
      <c r="D1471" s="15" t="s">
        <v>60</v>
      </c>
    </row>
    <row r="1472" spans="1:4" x14ac:dyDescent="0.25">
      <c r="A1472" s="13">
        <v>1892</v>
      </c>
      <c r="B1472" s="12">
        <v>45129</v>
      </c>
      <c r="C1472" s="13" t="s">
        <v>60</v>
      </c>
      <c r="D1472" s="13" t="s">
        <v>64</v>
      </c>
    </row>
    <row r="1473" spans="1:4" x14ac:dyDescent="0.25">
      <c r="A1473" s="15">
        <v>1893</v>
      </c>
      <c r="B1473" s="14">
        <v>44259</v>
      </c>
      <c r="C1473" s="15" t="s">
        <v>64</v>
      </c>
      <c r="D1473" s="15" t="s">
        <v>75</v>
      </c>
    </row>
    <row r="1474" spans="1:4" x14ac:dyDescent="0.25">
      <c r="A1474" s="13">
        <v>1894</v>
      </c>
      <c r="B1474" s="12">
        <v>45295</v>
      </c>
      <c r="C1474" s="13" t="s">
        <v>71</v>
      </c>
      <c r="D1474" s="13" t="s">
        <v>3443</v>
      </c>
    </row>
    <row r="1475" spans="1:4" x14ac:dyDescent="0.25">
      <c r="A1475" s="15">
        <v>1895</v>
      </c>
      <c r="B1475" s="14">
        <v>45717</v>
      </c>
      <c r="C1475" s="15" t="s">
        <v>55</v>
      </c>
      <c r="D1475" s="15" t="s">
        <v>60</v>
      </c>
    </row>
    <row r="1476" spans="1:4" x14ac:dyDescent="0.25">
      <c r="A1476" s="13">
        <v>1898</v>
      </c>
      <c r="B1476" s="12">
        <v>43328</v>
      </c>
      <c r="C1476" s="13" t="s">
        <v>50</v>
      </c>
      <c r="D1476" s="13" t="s">
        <v>66</v>
      </c>
    </row>
    <row r="1477" spans="1:4" x14ac:dyDescent="0.25">
      <c r="A1477" s="15">
        <v>1898</v>
      </c>
      <c r="B1477" s="14">
        <v>45939</v>
      </c>
      <c r="C1477" s="15" t="s">
        <v>66</v>
      </c>
      <c r="D1477" s="15" t="s">
        <v>55</v>
      </c>
    </row>
    <row r="1478" spans="1:4" x14ac:dyDescent="0.25">
      <c r="A1478" s="13">
        <v>1906</v>
      </c>
      <c r="B1478" s="12">
        <v>43720</v>
      </c>
      <c r="C1478" s="13" t="s">
        <v>55</v>
      </c>
      <c r="D1478" s="13" t="s">
        <v>60</v>
      </c>
    </row>
    <row r="1479" spans="1:4" x14ac:dyDescent="0.25">
      <c r="A1479" s="15">
        <v>1906</v>
      </c>
      <c r="B1479" s="14">
        <v>44039</v>
      </c>
      <c r="C1479" s="15" t="s">
        <v>60</v>
      </c>
      <c r="D1479" s="15" t="s">
        <v>64</v>
      </c>
    </row>
    <row r="1480" spans="1:4" x14ac:dyDescent="0.25">
      <c r="A1480" s="13">
        <v>1906</v>
      </c>
      <c r="B1480" s="12">
        <v>44693</v>
      </c>
      <c r="C1480" s="13" t="s">
        <v>64</v>
      </c>
      <c r="D1480" s="13" t="s">
        <v>75</v>
      </c>
    </row>
    <row r="1481" spans="1:4" x14ac:dyDescent="0.25">
      <c r="A1481" s="15">
        <v>1908</v>
      </c>
      <c r="B1481" s="14">
        <v>43509</v>
      </c>
      <c r="C1481" s="15" t="s">
        <v>64</v>
      </c>
      <c r="D1481" s="15" t="s">
        <v>75</v>
      </c>
    </row>
    <row r="1482" spans="1:4" x14ac:dyDescent="0.25">
      <c r="A1482" s="13">
        <v>1908</v>
      </c>
      <c r="B1482" s="12">
        <v>45448</v>
      </c>
      <c r="C1482" s="13" t="s">
        <v>75</v>
      </c>
      <c r="D1482" s="13" t="s">
        <v>71</v>
      </c>
    </row>
    <row r="1483" spans="1:4" x14ac:dyDescent="0.25">
      <c r="A1483" s="15">
        <v>1911</v>
      </c>
      <c r="B1483" s="14">
        <v>42592</v>
      </c>
      <c r="C1483" s="15" t="s">
        <v>66</v>
      </c>
      <c r="D1483" s="15" t="s">
        <v>55</v>
      </c>
    </row>
    <row r="1484" spans="1:4" x14ac:dyDescent="0.25">
      <c r="A1484" s="13">
        <v>1911</v>
      </c>
      <c r="B1484" s="12">
        <v>44422</v>
      </c>
      <c r="C1484" s="13" t="s">
        <v>55</v>
      </c>
      <c r="D1484" s="13" t="s">
        <v>60</v>
      </c>
    </row>
    <row r="1485" spans="1:4" x14ac:dyDescent="0.25">
      <c r="A1485" s="15">
        <v>1911</v>
      </c>
      <c r="B1485" s="14">
        <v>45035</v>
      </c>
      <c r="C1485" s="15" t="s">
        <v>60</v>
      </c>
      <c r="D1485" s="15" t="s">
        <v>64</v>
      </c>
    </row>
    <row r="1486" spans="1:4" x14ac:dyDescent="0.25">
      <c r="A1486" s="13">
        <v>1911</v>
      </c>
      <c r="B1486" s="12">
        <v>45891</v>
      </c>
      <c r="C1486" s="13" t="s">
        <v>64</v>
      </c>
      <c r="D1486" s="13" t="s">
        <v>75</v>
      </c>
    </row>
    <row r="1487" spans="1:4" x14ac:dyDescent="0.25">
      <c r="A1487" s="15">
        <v>1912</v>
      </c>
      <c r="B1487" s="14">
        <v>44436</v>
      </c>
      <c r="C1487" s="15" t="s">
        <v>75</v>
      </c>
      <c r="D1487" s="15" t="s">
        <v>71</v>
      </c>
    </row>
    <row r="1488" spans="1:4" x14ac:dyDescent="0.25">
      <c r="A1488" s="13">
        <v>1915</v>
      </c>
      <c r="B1488" s="12">
        <v>43841</v>
      </c>
      <c r="C1488" s="13" t="s">
        <v>66</v>
      </c>
      <c r="D1488" s="13" t="s">
        <v>55</v>
      </c>
    </row>
    <row r="1489" spans="1:4" x14ac:dyDescent="0.25">
      <c r="A1489" s="15">
        <v>1919</v>
      </c>
      <c r="B1489" s="14">
        <v>44007</v>
      </c>
      <c r="C1489" s="15" t="s">
        <v>66</v>
      </c>
      <c r="D1489" s="15" t="s">
        <v>55</v>
      </c>
    </row>
    <row r="1490" spans="1:4" x14ac:dyDescent="0.25">
      <c r="A1490" s="13">
        <v>1919</v>
      </c>
      <c r="B1490" s="12">
        <v>44969</v>
      </c>
      <c r="C1490" s="13" t="s">
        <v>55</v>
      </c>
      <c r="D1490" s="13" t="s">
        <v>60</v>
      </c>
    </row>
    <row r="1491" spans="1:4" x14ac:dyDescent="0.25">
      <c r="A1491" s="15">
        <v>1919</v>
      </c>
      <c r="B1491" s="14">
        <v>45385</v>
      </c>
      <c r="C1491" s="15" t="s">
        <v>60</v>
      </c>
      <c r="D1491" s="15" t="s">
        <v>64</v>
      </c>
    </row>
    <row r="1492" spans="1:4" x14ac:dyDescent="0.25">
      <c r="A1492" s="13">
        <v>1920</v>
      </c>
      <c r="B1492" s="12">
        <v>45981</v>
      </c>
      <c r="C1492" s="13" t="s">
        <v>55</v>
      </c>
      <c r="D1492" s="13" t="s">
        <v>60</v>
      </c>
    </row>
    <row r="1493" spans="1:4" x14ac:dyDescent="0.25">
      <c r="A1493" s="15">
        <v>1921</v>
      </c>
      <c r="B1493" s="14">
        <v>44144</v>
      </c>
      <c r="C1493" s="15" t="s">
        <v>55</v>
      </c>
      <c r="D1493" s="15" t="s">
        <v>60</v>
      </c>
    </row>
    <row r="1494" spans="1:4" x14ac:dyDescent="0.25">
      <c r="A1494" s="13">
        <v>1921</v>
      </c>
      <c r="B1494" s="12">
        <v>44769</v>
      </c>
      <c r="C1494" s="13" t="s">
        <v>60</v>
      </c>
      <c r="D1494" s="13" t="s">
        <v>64</v>
      </c>
    </row>
    <row r="1495" spans="1:4" x14ac:dyDescent="0.25">
      <c r="A1495" s="15">
        <v>1923</v>
      </c>
      <c r="B1495" s="14">
        <v>44410</v>
      </c>
      <c r="C1495" s="15" t="s">
        <v>55</v>
      </c>
      <c r="D1495" s="15" t="s">
        <v>60</v>
      </c>
    </row>
    <row r="1496" spans="1:4" x14ac:dyDescent="0.25">
      <c r="A1496" s="13">
        <v>1930</v>
      </c>
      <c r="B1496" s="12">
        <v>45642</v>
      </c>
      <c r="C1496" s="13" t="s">
        <v>55</v>
      </c>
      <c r="D1496" s="13" t="s">
        <v>60</v>
      </c>
    </row>
    <row r="1497" spans="1:4" x14ac:dyDescent="0.25">
      <c r="A1497" s="15">
        <v>1934</v>
      </c>
      <c r="B1497" s="14">
        <v>45537</v>
      </c>
      <c r="C1497" s="15" t="s">
        <v>60</v>
      </c>
      <c r="D1497" s="15" t="s">
        <v>64</v>
      </c>
    </row>
    <row r="1498" spans="1:4" x14ac:dyDescent="0.25">
      <c r="A1498" s="13">
        <v>1935</v>
      </c>
      <c r="B1498" s="12">
        <v>45315</v>
      </c>
      <c r="C1498" s="13" t="s">
        <v>50</v>
      </c>
      <c r="D1498" s="13" t="s">
        <v>66</v>
      </c>
    </row>
    <row r="1499" spans="1:4" x14ac:dyDescent="0.25">
      <c r="A1499" s="15">
        <v>1936</v>
      </c>
      <c r="B1499" s="14">
        <v>43200</v>
      </c>
      <c r="C1499" s="15" t="s">
        <v>66</v>
      </c>
      <c r="D1499" s="15" t="s">
        <v>55</v>
      </c>
    </row>
    <row r="1500" spans="1:4" x14ac:dyDescent="0.25">
      <c r="A1500" s="13">
        <v>1938</v>
      </c>
      <c r="B1500" s="12">
        <v>44860</v>
      </c>
      <c r="C1500" s="13" t="s">
        <v>55</v>
      </c>
      <c r="D1500" s="13" t="s">
        <v>60</v>
      </c>
    </row>
    <row r="1501" spans="1:4" x14ac:dyDescent="0.25">
      <c r="A1501" s="15">
        <v>1938</v>
      </c>
      <c r="B1501" s="14">
        <v>45269</v>
      </c>
      <c r="C1501" s="15" t="s">
        <v>60</v>
      </c>
      <c r="D1501" s="15" t="s">
        <v>64</v>
      </c>
    </row>
    <row r="1502" spans="1:4" x14ac:dyDescent="0.25">
      <c r="A1502" s="13">
        <v>1938</v>
      </c>
      <c r="B1502" s="12">
        <v>45582</v>
      </c>
      <c r="C1502" s="13" t="s">
        <v>64</v>
      </c>
      <c r="D1502" s="13" t="s">
        <v>75</v>
      </c>
    </row>
    <row r="1503" spans="1:4" x14ac:dyDescent="0.25">
      <c r="A1503" s="15">
        <v>1938</v>
      </c>
      <c r="B1503" s="14">
        <v>45759</v>
      </c>
      <c r="C1503" s="15" t="s">
        <v>75</v>
      </c>
      <c r="D1503" s="15" t="s">
        <v>71</v>
      </c>
    </row>
    <row r="1504" spans="1:4" x14ac:dyDescent="0.25">
      <c r="A1504" s="13">
        <v>1942</v>
      </c>
      <c r="B1504" s="12">
        <v>43046</v>
      </c>
      <c r="C1504" s="13" t="s">
        <v>55</v>
      </c>
      <c r="D1504" s="13" t="s">
        <v>60</v>
      </c>
    </row>
    <row r="1505" spans="1:4" x14ac:dyDescent="0.25">
      <c r="A1505" s="15">
        <v>1942</v>
      </c>
      <c r="B1505" s="14">
        <v>45871</v>
      </c>
      <c r="C1505" s="15" t="s">
        <v>60</v>
      </c>
      <c r="D1505" s="15" t="s">
        <v>64</v>
      </c>
    </row>
    <row r="1506" spans="1:4" x14ac:dyDescent="0.25">
      <c r="A1506" s="13">
        <v>1944</v>
      </c>
      <c r="B1506" s="12">
        <v>42396</v>
      </c>
      <c r="C1506" s="13" t="s">
        <v>66</v>
      </c>
      <c r="D1506" s="13" t="s">
        <v>55</v>
      </c>
    </row>
    <row r="1507" spans="1:4" x14ac:dyDescent="0.25">
      <c r="A1507" s="15">
        <v>1944</v>
      </c>
      <c r="B1507" s="14">
        <v>42921</v>
      </c>
      <c r="C1507" s="15" t="s">
        <v>55</v>
      </c>
      <c r="D1507" s="15" t="s">
        <v>60</v>
      </c>
    </row>
    <row r="1508" spans="1:4" x14ac:dyDescent="0.25">
      <c r="A1508" s="13">
        <v>1944</v>
      </c>
      <c r="B1508" s="12">
        <v>44022</v>
      </c>
      <c r="C1508" s="13" t="s">
        <v>60</v>
      </c>
      <c r="D1508" s="13" t="s">
        <v>64</v>
      </c>
    </row>
    <row r="1509" spans="1:4" x14ac:dyDescent="0.25">
      <c r="A1509" s="15">
        <v>1944</v>
      </c>
      <c r="B1509" s="14">
        <v>44766</v>
      </c>
      <c r="C1509" s="15" t="s">
        <v>64</v>
      </c>
      <c r="D1509" s="15" t="s">
        <v>75</v>
      </c>
    </row>
    <row r="1510" spans="1:4" x14ac:dyDescent="0.25">
      <c r="A1510" s="13">
        <v>1951</v>
      </c>
      <c r="B1510" s="12">
        <v>44519</v>
      </c>
      <c r="C1510" s="13" t="s">
        <v>75</v>
      </c>
      <c r="D1510" s="13" t="s">
        <v>71</v>
      </c>
    </row>
    <row r="1511" spans="1:4" x14ac:dyDescent="0.25">
      <c r="A1511" s="15">
        <v>1952</v>
      </c>
      <c r="B1511" s="14">
        <v>42202</v>
      </c>
      <c r="C1511" s="15" t="s">
        <v>55</v>
      </c>
      <c r="D1511" s="15" t="s">
        <v>60</v>
      </c>
    </row>
    <row r="1512" spans="1:4" x14ac:dyDescent="0.25">
      <c r="A1512" s="13">
        <v>1952</v>
      </c>
      <c r="B1512" s="12">
        <v>43222</v>
      </c>
      <c r="C1512" s="13" t="s">
        <v>60</v>
      </c>
      <c r="D1512" s="13" t="s">
        <v>64</v>
      </c>
    </row>
    <row r="1513" spans="1:4" x14ac:dyDescent="0.25">
      <c r="A1513" s="15">
        <v>1952</v>
      </c>
      <c r="B1513" s="14">
        <v>44357</v>
      </c>
      <c r="C1513" s="15" t="s">
        <v>64</v>
      </c>
      <c r="D1513" s="15" t="s">
        <v>75</v>
      </c>
    </row>
    <row r="1514" spans="1:4" x14ac:dyDescent="0.25">
      <c r="A1514" s="13">
        <v>1952</v>
      </c>
      <c r="B1514" s="12">
        <v>45711</v>
      </c>
      <c r="C1514" s="13" t="s">
        <v>75</v>
      </c>
      <c r="D1514" s="13" t="s">
        <v>71</v>
      </c>
    </row>
    <row r="1515" spans="1:4" x14ac:dyDescent="0.25">
      <c r="A1515" s="15">
        <v>1955</v>
      </c>
      <c r="B1515" s="14">
        <v>44836</v>
      </c>
      <c r="C1515" s="15" t="s">
        <v>60</v>
      </c>
      <c r="D1515" s="15" t="s">
        <v>64</v>
      </c>
    </row>
    <row r="1516" spans="1:4" x14ac:dyDescent="0.25">
      <c r="A1516" s="13">
        <v>1956</v>
      </c>
      <c r="B1516" s="12">
        <v>45392</v>
      </c>
      <c r="C1516" s="13" t="s">
        <v>55</v>
      </c>
      <c r="D1516" s="13" t="s">
        <v>60</v>
      </c>
    </row>
    <row r="1517" spans="1:4" x14ac:dyDescent="0.25">
      <c r="A1517" s="15">
        <v>1956</v>
      </c>
      <c r="B1517" s="14">
        <v>45886</v>
      </c>
      <c r="C1517" s="15" t="s">
        <v>60</v>
      </c>
      <c r="D1517" s="15" t="s">
        <v>64</v>
      </c>
    </row>
    <row r="1518" spans="1:4" x14ac:dyDescent="0.25">
      <c r="A1518" s="13">
        <v>1958</v>
      </c>
      <c r="B1518" s="12">
        <v>45723</v>
      </c>
      <c r="C1518" s="13" t="s">
        <v>66</v>
      </c>
      <c r="D1518" s="13" t="s">
        <v>55</v>
      </c>
    </row>
    <row r="1519" spans="1:4" x14ac:dyDescent="0.25">
      <c r="A1519" s="15">
        <v>1959</v>
      </c>
      <c r="B1519" s="14">
        <v>45834</v>
      </c>
      <c r="C1519" s="15" t="s">
        <v>66</v>
      </c>
      <c r="D1519" s="15" t="s">
        <v>55</v>
      </c>
    </row>
    <row r="1520" spans="1:4" x14ac:dyDescent="0.25">
      <c r="A1520" s="13">
        <v>1960</v>
      </c>
      <c r="B1520" s="12">
        <v>45911</v>
      </c>
      <c r="C1520" s="13" t="s">
        <v>60</v>
      </c>
      <c r="D1520" s="13" t="s">
        <v>64</v>
      </c>
    </row>
    <row r="1521" spans="1:4" x14ac:dyDescent="0.25">
      <c r="A1521" s="15">
        <v>1962</v>
      </c>
      <c r="B1521" s="14">
        <v>43899</v>
      </c>
      <c r="C1521" s="15" t="s">
        <v>66</v>
      </c>
      <c r="D1521" s="15" t="s">
        <v>55</v>
      </c>
    </row>
    <row r="1522" spans="1:4" x14ac:dyDescent="0.25">
      <c r="A1522" s="13">
        <v>1963</v>
      </c>
      <c r="B1522" s="12">
        <v>42711</v>
      </c>
      <c r="C1522" s="13" t="s">
        <v>55</v>
      </c>
      <c r="D1522" s="13" t="s">
        <v>60</v>
      </c>
    </row>
    <row r="1523" spans="1:4" x14ac:dyDescent="0.25">
      <c r="A1523" s="15">
        <v>1963</v>
      </c>
      <c r="B1523" s="14">
        <v>43481</v>
      </c>
      <c r="C1523" s="15" t="s">
        <v>60</v>
      </c>
      <c r="D1523" s="15" t="s">
        <v>64</v>
      </c>
    </row>
    <row r="1524" spans="1:4" x14ac:dyDescent="0.25">
      <c r="A1524" s="13">
        <v>1964</v>
      </c>
      <c r="B1524" s="12">
        <v>44410</v>
      </c>
      <c r="C1524" s="13" t="s">
        <v>60</v>
      </c>
      <c r="D1524" s="13" t="s">
        <v>64</v>
      </c>
    </row>
    <row r="1525" spans="1:4" x14ac:dyDescent="0.25">
      <c r="A1525" s="15">
        <v>1964</v>
      </c>
      <c r="B1525" s="14">
        <v>45520</v>
      </c>
      <c r="C1525" s="15" t="s">
        <v>64</v>
      </c>
      <c r="D1525" s="15" t="s">
        <v>75</v>
      </c>
    </row>
    <row r="1526" spans="1:4" x14ac:dyDescent="0.25">
      <c r="A1526" s="13">
        <v>1969</v>
      </c>
      <c r="B1526" s="12">
        <v>45436</v>
      </c>
      <c r="C1526" s="13" t="s">
        <v>60</v>
      </c>
      <c r="D1526" s="13" t="s">
        <v>64</v>
      </c>
    </row>
    <row r="1527" spans="1:4" x14ac:dyDescent="0.25">
      <c r="A1527" s="15">
        <v>1970</v>
      </c>
      <c r="B1527" s="14">
        <v>43925</v>
      </c>
      <c r="C1527" s="15" t="s">
        <v>64</v>
      </c>
      <c r="D1527" s="15" t="s">
        <v>75</v>
      </c>
    </row>
    <row r="1528" spans="1:4" x14ac:dyDescent="0.25">
      <c r="A1528" s="13">
        <v>1971</v>
      </c>
      <c r="B1528" s="12">
        <v>44858</v>
      </c>
      <c r="C1528" s="13" t="s">
        <v>55</v>
      </c>
      <c r="D1528" s="13" t="s">
        <v>60</v>
      </c>
    </row>
    <row r="1529" spans="1:4" x14ac:dyDescent="0.25">
      <c r="A1529" s="15">
        <v>1974</v>
      </c>
      <c r="B1529" s="14">
        <v>42442</v>
      </c>
      <c r="C1529" s="15" t="s">
        <v>55</v>
      </c>
      <c r="D1529" s="15" t="s">
        <v>60</v>
      </c>
    </row>
    <row r="1530" spans="1:4" x14ac:dyDescent="0.25">
      <c r="A1530" s="13">
        <v>1974</v>
      </c>
      <c r="B1530" s="12">
        <v>43943</v>
      </c>
      <c r="C1530" s="13" t="s">
        <v>60</v>
      </c>
      <c r="D1530" s="13" t="s">
        <v>64</v>
      </c>
    </row>
    <row r="1531" spans="1:4" x14ac:dyDescent="0.25">
      <c r="A1531" s="15">
        <v>1974</v>
      </c>
      <c r="B1531" s="14">
        <v>44643</v>
      </c>
      <c r="C1531" s="15" t="s">
        <v>64</v>
      </c>
      <c r="D1531" s="15" t="s">
        <v>75</v>
      </c>
    </row>
    <row r="1532" spans="1:4" x14ac:dyDescent="0.25">
      <c r="A1532" s="13">
        <v>1974</v>
      </c>
      <c r="B1532" s="12">
        <v>45150</v>
      </c>
      <c r="C1532" s="13" t="s">
        <v>75</v>
      </c>
      <c r="D1532" s="13" t="s">
        <v>71</v>
      </c>
    </row>
    <row r="1533" spans="1:4" x14ac:dyDescent="0.25">
      <c r="A1533" s="15">
        <v>1976</v>
      </c>
      <c r="B1533" s="14">
        <v>44648</v>
      </c>
      <c r="C1533" s="15" t="s">
        <v>66</v>
      </c>
      <c r="D1533" s="15" t="s">
        <v>55</v>
      </c>
    </row>
    <row r="1534" spans="1:4" x14ac:dyDescent="0.25">
      <c r="A1534" s="13">
        <v>1976</v>
      </c>
      <c r="B1534" s="12">
        <v>45196</v>
      </c>
      <c r="C1534" s="13" t="s">
        <v>55</v>
      </c>
      <c r="D1534" s="13" t="s">
        <v>60</v>
      </c>
    </row>
    <row r="1535" spans="1:4" x14ac:dyDescent="0.25">
      <c r="A1535" s="15">
        <v>1976</v>
      </c>
      <c r="B1535" s="14">
        <v>45536</v>
      </c>
      <c r="C1535" s="15" t="s">
        <v>60</v>
      </c>
      <c r="D1535" s="15" t="s">
        <v>64</v>
      </c>
    </row>
    <row r="1536" spans="1:4" x14ac:dyDescent="0.25">
      <c r="A1536" s="13">
        <v>1977</v>
      </c>
      <c r="B1536" s="12">
        <v>44574</v>
      </c>
      <c r="C1536" s="13" t="s">
        <v>60</v>
      </c>
      <c r="D1536" s="13" t="s">
        <v>64</v>
      </c>
    </row>
    <row r="1537" spans="1:4" x14ac:dyDescent="0.25">
      <c r="A1537" s="15">
        <v>1978</v>
      </c>
      <c r="B1537" s="14">
        <v>45650</v>
      </c>
      <c r="C1537" s="15" t="s">
        <v>55</v>
      </c>
      <c r="D1537" s="15" t="s">
        <v>60</v>
      </c>
    </row>
    <row r="1538" spans="1:4" x14ac:dyDescent="0.25">
      <c r="A1538" s="13">
        <v>1979</v>
      </c>
      <c r="B1538" s="12">
        <v>43996</v>
      </c>
      <c r="C1538" s="13" t="s">
        <v>50</v>
      </c>
      <c r="D1538" s="13" t="s">
        <v>66</v>
      </c>
    </row>
    <row r="1539" spans="1:4" x14ac:dyDescent="0.25">
      <c r="A1539" s="15">
        <v>1979</v>
      </c>
      <c r="B1539" s="14">
        <v>44992</v>
      </c>
      <c r="C1539" s="15" t="s">
        <v>66</v>
      </c>
      <c r="D1539" s="15" t="s">
        <v>55</v>
      </c>
    </row>
    <row r="1540" spans="1:4" x14ac:dyDescent="0.25">
      <c r="A1540" s="13">
        <v>1980</v>
      </c>
      <c r="B1540" s="12">
        <v>43164</v>
      </c>
      <c r="C1540" s="13" t="s">
        <v>66</v>
      </c>
      <c r="D1540" s="13" t="s">
        <v>55</v>
      </c>
    </row>
    <row r="1541" spans="1:4" x14ac:dyDescent="0.25">
      <c r="A1541" s="15">
        <v>1980</v>
      </c>
      <c r="B1541" s="14">
        <v>43477</v>
      </c>
      <c r="C1541" s="15" t="s">
        <v>55</v>
      </c>
      <c r="D1541" s="15" t="s">
        <v>60</v>
      </c>
    </row>
    <row r="1542" spans="1:4" x14ac:dyDescent="0.25">
      <c r="A1542" s="13">
        <v>1980</v>
      </c>
      <c r="B1542" s="12">
        <v>45752</v>
      </c>
      <c r="C1542" s="13" t="s">
        <v>60</v>
      </c>
      <c r="D1542" s="13" t="s">
        <v>64</v>
      </c>
    </row>
    <row r="1543" spans="1:4" x14ac:dyDescent="0.25">
      <c r="A1543" s="15">
        <v>1981</v>
      </c>
      <c r="B1543" s="14">
        <v>45863</v>
      </c>
      <c r="C1543" s="15" t="s">
        <v>55</v>
      </c>
      <c r="D1543" s="15" t="s">
        <v>60</v>
      </c>
    </row>
    <row r="1544" spans="1:4" x14ac:dyDescent="0.25">
      <c r="A1544" s="13">
        <v>1983</v>
      </c>
      <c r="B1544" s="12">
        <v>44445</v>
      </c>
      <c r="C1544" s="13" t="s">
        <v>66</v>
      </c>
      <c r="D1544" s="13" t="s">
        <v>55</v>
      </c>
    </row>
    <row r="1545" spans="1:4" x14ac:dyDescent="0.25">
      <c r="A1545" s="15">
        <v>1983</v>
      </c>
      <c r="B1545" s="14">
        <v>45803</v>
      </c>
      <c r="C1545" s="15" t="s">
        <v>55</v>
      </c>
      <c r="D1545" s="15" t="s">
        <v>60</v>
      </c>
    </row>
    <row r="1546" spans="1:4" x14ac:dyDescent="0.25">
      <c r="A1546" s="13">
        <v>1987</v>
      </c>
      <c r="B1546" s="12">
        <v>45186</v>
      </c>
      <c r="C1546" s="13" t="s">
        <v>66</v>
      </c>
      <c r="D1546" s="13" t="s">
        <v>55</v>
      </c>
    </row>
    <row r="1547" spans="1:4" x14ac:dyDescent="0.25">
      <c r="A1547" s="15">
        <v>1987</v>
      </c>
      <c r="B1547" s="14">
        <v>45985</v>
      </c>
      <c r="C1547" s="15" t="s">
        <v>55</v>
      </c>
      <c r="D1547" s="15" t="s">
        <v>60</v>
      </c>
    </row>
    <row r="1548" spans="1:4" x14ac:dyDescent="0.25">
      <c r="A1548" s="13">
        <v>1990</v>
      </c>
      <c r="B1548" s="12">
        <v>43617</v>
      </c>
      <c r="C1548" s="13" t="s">
        <v>55</v>
      </c>
      <c r="D1548" s="13" t="s">
        <v>60</v>
      </c>
    </row>
    <row r="1549" spans="1:4" x14ac:dyDescent="0.25">
      <c r="A1549" s="15">
        <v>1992</v>
      </c>
      <c r="B1549" s="14">
        <v>43063</v>
      </c>
      <c r="C1549" s="15" t="s">
        <v>66</v>
      </c>
      <c r="D1549" s="15" t="s">
        <v>55</v>
      </c>
    </row>
    <row r="1550" spans="1:4" x14ac:dyDescent="0.25">
      <c r="A1550" s="13">
        <v>1992</v>
      </c>
      <c r="B1550" s="12">
        <v>43996</v>
      </c>
      <c r="C1550" s="13" t="s">
        <v>55</v>
      </c>
      <c r="D1550" s="13" t="s">
        <v>60</v>
      </c>
    </row>
    <row r="1551" spans="1:4" x14ac:dyDescent="0.25">
      <c r="A1551" s="15">
        <v>1993</v>
      </c>
      <c r="B1551" s="14">
        <v>43466</v>
      </c>
      <c r="C1551" s="15" t="s">
        <v>66</v>
      </c>
      <c r="D1551" s="15" t="s">
        <v>55</v>
      </c>
    </row>
    <row r="1552" spans="1:4" x14ac:dyDescent="0.25">
      <c r="A1552" s="13">
        <v>1993</v>
      </c>
      <c r="B1552" s="12">
        <v>44953</v>
      </c>
      <c r="C1552" s="13" t="s">
        <v>55</v>
      </c>
      <c r="D1552" s="13" t="s">
        <v>60</v>
      </c>
    </row>
    <row r="1553" spans="1:4" x14ac:dyDescent="0.25">
      <c r="A1553" s="15">
        <v>1993</v>
      </c>
      <c r="B1553" s="14">
        <v>45318</v>
      </c>
      <c r="C1553" s="15" t="s">
        <v>60</v>
      </c>
      <c r="D1553" s="15" t="s">
        <v>64</v>
      </c>
    </row>
    <row r="1554" spans="1:4" x14ac:dyDescent="0.25">
      <c r="A1554" s="13">
        <v>1995</v>
      </c>
      <c r="B1554" s="12">
        <v>43644</v>
      </c>
      <c r="C1554" s="13" t="s">
        <v>55</v>
      </c>
      <c r="D1554" s="13" t="s">
        <v>60</v>
      </c>
    </row>
    <row r="1555" spans="1:4" x14ac:dyDescent="0.25">
      <c r="A1555" s="15">
        <v>1995</v>
      </c>
      <c r="B1555" s="14">
        <v>44187</v>
      </c>
      <c r="C1555" s="15" t="s">
        <v>60</v>
      </c>
      <c r="D1555" s="15" t="s">
        <v>64</v>
      </c>
    </row>
    <row r="1556" spans="1:4" x14ac:dyDescent="0.25">
      <c r="A1556" s="13">
        <v>1995</v>
      </c>
      <c r="B1556" s="12">
        <v>45979</v>
      </c>
      <c r="C1556" s="13" t="s">
        <v>64</v>
      </c>
      <c r="D1556" s="13" t="s">
        <v>75</v>
      </c>
    </row>
    <row r="1557" spans="1:4" x14ac:dyDescent="0.25">
      <c r="A1557" s="15">
        <v>1996</v>
      </c>
      <c r="B1557" s="14">
        <v>44608</v>
      </c>
      <c r="C1557" s="15" t="s">
        <v>71</v>
      </c>
      <c r="D1557" s="15" t="s">
        <v>3443</v>
      </c>
    </row>
    <row r="1558" spans="1:4" x14ac:dyDescent="0.25">
      <c r="A1558" s="13">
        <v>1997</v>
      </c>
      <c r="B1558" s="12">
        <v>43741</v>
      </c>
      <c r="C1558" s="13" t="s">
        <v>50</v>
      </c>
      <c r="D1558" s="13" t="s">
        <v>66</v>
      </c>
    </row>
    <row r="1559" spans="1:4" x14ac:dyDescent="0.25">
      <c r="A1559" s="15">
        <v>1997</v>
      </c>
      <c r="B1559" s="14">
        <v>45339</v>
      </c>
      <c r="C1559" s="15" t="s">
        <v>66</v>
      </c>
      <c r="D1559" s="15" t="s">
        <v>55</v>
      </c>
    </row>
    <row r="1560" spans="1:4" x14ac:dyDescent="0.25">
      <c r="A1560" s="13">
        <v>1998</v>
      </c>
      <c r="B1560" s="12">
        <v>45590</v>
      </c>
      <c r="C1560" s="13" t="s">
        <v>55</v>
      </c>
      <c r="D1560" s="13" t="s">
        <v>60</v>
      </c>
    </row>
    <row r="1561" spans="1:4" x14ac:dyDescent="0.25">
      <c r="A1561" s="15">
        <v>1999</v>
      </c>
      <c r="B1561" s="14">
        <v>45557</v>
      </c>
      <c r="C1561" s="15" t="s">
        <v>50</v>
      </c>
      <c r="D1561" s="15" t="s">
        <v>66</v>
      </c>
    </row>
    <row r="1562" spans="1:4" x14ac:dyDescent="0.25">
      <c r="A1562" s="13">
        <v>1999</v>
      </c>
      <c r="B1562" s="12">
        <v>45933</v>
      </c>
      <c r="C1562" s="13" t="s">
        <v>66</v>
      </c>
      <c r="D1562" s="13" t="s">
        <v>55</v>
      </c>
    </row>
    <row r="1563" spans="1:4" x14ac:dyDescent="0.25">
      <c r="A1563" s="15">
        <v>2000</v>
      </c>
      <c r="B1563" s="14">
        <v>45385</v>
      </c>
      <c r="C1563" s="15" t="s">
        <v>75</v>
      </c>
      <c r="D1563" s="15" t="s">
        <v>71</v>
      </c>
    </row>
    <row r="1564" spans="1:4" x14ac:dyDescent="0.25">
      <c r="A1564" s="13">
        <v>2002</v>
      </c>
      <c r="B1564" s="12">
        <v>45092</v>
      </c>
      <c r="C1564" s="13" t="s">
        <v>55</v>
      </c>
      <c r="D1564" s="13" t="s">
        <v>60</v>
      </c>
    </row>
    <row r="1565" spans="1:4" x14ac:dyDescent="0.25">
      <c r="A1565" s="15">
        <v>2003</v>
      </c>
      <c r="B1565" s="14">
        <v>45284</v>
      </c>
      <c r="C1565" s="15" t="s">
        <v>55</v>
      </c>
      <c r="D1565" s="15" t="s">
        <v>60</v>
      </c>
    </row>
    <row r="1566" spans="1:4" x14ac:dyDescent="0.25">
      <c r="A1566" s="13">
        <v>2004</v>
      </c>
      <c r="B1566" s="12">
        <v>45786</v>
      </c>
      <c r="C1566" s="13" t="s">
        <v>60</v>
      </c>
      <c r="D1566" s="13" t="s">
        <v>64</v>
      </c>
    </row>
    <row r="1567" spans="1:4" x14ac:dyDescent="0.25">
      <c r="A1567" s="15">
        <v>2009</v>
      </c>
      <c r="B1567" s="14">
        <v>43903</v>
      </c>
      <c r="C1567" s="15" t="s">
        <v>55</v>
      </c>
      <c r="D1567" s="15" t="s">
        <v>60</v>
      </c>
    </row>
    <row r="1568" spans="1:4" x14ac:dyDescent="0.25">
      <c r="A1568" s="13">
        <v>2010</v>
      </c>
      <c r="B1568" s="12">
        <v>43133</v>
      </c>
      <c r="C1568" s="13" t="s">
        <v>66</v>
      </c>
      <c r="D1568" s="13" t="s">
        <v>55</v>
      </c>
    </row>
    <row r="1569" spans="1:4" x14ac:dyDescent="0.25">
      <c r="A1569" s="15">
        <v>2010</v>
      </c>
      <c r="B1569" s="14">
        <v>44024</v>
      </c>
      <c r="C1569" s="15" t="s">
        <v>55</v>
      </c>
      <c r="D1569" s="15" t="s">
        <v>60</v>
      </c>
    </row>
    <row r="1570" spans="1:4" x14ac:dyDescent="0.25">
      <c r="A1570" s="13">
        <v>2012</v>
      </c>
      <c r="B1570" s="12">
        <v>45157</v>
      </c>
      <c r="C1570" s="13" t="s">
        <v>55</v>
      </c>
      <c r="D1570" s="13" t="s">
        <v>60</v>
      </c>
    </row>
    <row r="1571" spans="1:4" x14ac:dyDescent="0.25">
      <c r="A1571" s="15">
        <v>2013</v>
      </c>
      <c r="B1571" s="14">
        <v>42859</v>
      </c>
      <c r="C1571" s="15" t="s">
        <v>60</v>
      </c>
      <c r="D1571" s="15" t="s">
        <v>64</v>
      </c>
    </row>
    <row r="1572" spans="1:4" x14ac:dyDescent="0.25">
      <c r="A1572" s="13">
        <v>2013</v>
      </c>
      <c r="B1572" s="12">
        <v>43357</v>
      </c>
      <c r="C1572" s="13" t="s">
        <v>64</v>
      </c>
      <c r="D1572" s="13" t="s">
        <v>75</v>
      </c>
    </row>
    <row r="1573" spans="1:4" x14ac:dyDescent="0.25">
      <c r="A1573" s="15">
        <v>2013</v>
      </c>
      <c r="B1573" s="14">
        <v>44861</v>
      </c>
      <c r="C1573" s="15" t="s">
        <v>75</v>
      </c>
      <c r="D1573" s="15" t="s">
        <v>71</v>
      </c>
    </row>
    <row r="1574" spans="1:4" x14ac:dyDescent="0.25">
      <c r="A1574" s="13">
        <v>2014</v>
      </c>
      <c r="B1574" s="12">
        <v>45501</v>
      </c>
      <c r="C1574" s="13" t="s">
        <v>66</v>
      </c>
      <c r="D1574" s="13" t="s">
        <v>55</v>
      </c>
    </row>
    <row r="1575" spans="1:4" x14ac:dyDescent="0.25">
      <c r="A1575" s="15">
        <v>2015</v>
      </c>
      <c r="B1575" s="14">
        <v>43593</v>
      </c>
      <c r="C1575" s="15" t="s">
        <v>60</v>
      </c>
      <c r="D1575" s="15" t="s">
        <v>64</v>
      </c>
    </row>
    <row r="1576" spans="1:4" x14ac:dyDescent="0.25">
      <c r="A1576" s="13">
        <v>2016</v>
      </c>
      <c r="B1576" s="12">
        <v>42269</v>
      </c>
      <c r="C1576" s="13" t="s">
        <v>55</v>
      </c>
      <c r="D1576" s="13" t="s">
        <v>60</v>
      </c>
    </row>
    <row r="1577" spans="1:4" x14ac:dyDescent="0.25">
      <c r="A1577" s="15">
        <v>2016</v>
      </c>
      <c r="B1577" s="14">
        <v>44016</v>
      </c>
      <c r="C1577" s="15" t="s">
        <v>60</v>
      </c>
      <c r="D1577" s="15" t="s">
        <v>64</v>
      </c>
    </row>
    <row r="1578" spans="1:4" x14ac:dyDescent="0.25">
      <c r="A1578" s="13">
        <v>2016</v>
      </c>
      <c r="B1578" s="12">
        <v>45246</v>
      </c>
      <c r="C1578" s="13" t="s">
        <v>64</v>
      </c>
      <c r="D1578" s="13" t="s">
        <v>75</v>
      </c>
    </row>
    <row r="1579" spans="1:4" x14ac:dyDescent="0.25">
      <c r="A1579" s="15">
        <v>2016</v>
      </c>
      <c r="B1579" s="14">
        <v>45464</v>
      </c>
      <c r="C1579" s="15" t="s">
        <v>75</v>
      </c>
      <c r="D1579" s="15" t="s">
        <v>71</v>
      </c>
    </row>
    <row r="1580" spans="1:4" x14ac:dyDescent="0.25">
      <c r="A1580" s="13">
        <v>2017</v>
      </c>
      <c r="B1580" s="12">
        <v>44256</v>
      </c>
      <c r="C1580" s="13" t="s">
        <v>55</v>
      </c>
      <c r="D1580" s="13" t="s">
        <v>60</v>
      </c>
    </row>
    <row r="1581" spans="1:4" x14ac:dyDescent="0.25">
      <c r="A1581" s="15">
        <v>2017</v>
      </c>
      <c r="B1581" s="14">
        <v>45864</v>
      </c>
      <c r="C1581" s="15" t="s">
        <v>60</v>
      </c>
      <c r="D1581" s="15" t="s">
        <v>64</v>
      </c>
    </row>
    <row r="1582" spans="1:4" x14ac:dyDescent="0.25">
      <c r="A1582" s="13">
        <v>2022</v>
      </c>
      <c r="B1582" s="12">
        <v>45456</v>
      </c>
      <c r="C1582" s="13" t="s">
        <v>50</v>
      </c>
      <c r="D1582" s="13" t="s">
        <v>66</v>
      </c>
    </row>
    <row r="1583" spans="1:4" x14ac:dyDescent="0.25">
      <c r="A1583" s="15">
        <v>2024</v>
      </c>
      <c r="B1583" s="14">
        <v>44822</v>
      </c>
      <c r="C1583" s="15" t="s">
        <v>55</v>
      </c>
      <c r="D1583" s="15" t="s">
        <v>60</v>
      </c>
    </row>
    <row r="1584" spans="1:4" x14ac:dyDescent="0.25">
      <c r="A1584" s="13">
        <v>2024</v>
      </c>
      <c r="B1584" s="12">
        <v>45385</v>
      </c>
      <c r="C1584" s="13" t="s">
        <v>60</v>
      </c>
      <c r="D1584" s="13" t="s">
        <v>64</v>
      </c>
    </row>
    <row r="1585" spans="1:4" x14ac:dyDescent="0.25">
      <c r="A1585" s="15">
        <v>2024</v>
      </c>
      <c r="B1585" s="14">
        <v>45957</v>
      </c>
      <c r="C1585" s="15" t="s">
        <v>64</v>
      </c>
      <c r="D1585" s="15" t="s">
        <v>75</v>
      </c>
    </row>
    <row r="1586" spans="1:4" x14ac:dyDescent="0.25">
      <c r="A1586" s="13">
        <v>2028</v>
      </c>
      <c r="B1586" s="12">
        <v>45982</v>
      </c>
      <c r="C1586" s="13" t="s">
        <v>55</v>
      </c>
      <c r="D1586" s="13" t="s">
        <v>60</v>
      </c>
    </row>
    <row r="1587" spans="1:4" x14ac:dyDescent="0.25">
      <c r="A1587" s="15">
        <v>2029</v>
      </c>
      <c r="B1587" s="14">
        <v>45495</v>
      </c>
      <c r="C1587" s="15" t="s">
        <v>60</v>
      </c>
      <c r="D1587" s="15" t="s">
        <v>64</v>
      </c>
    </row>
    <row r="1588" spans="1:4" x14ac:dyDescent="0.25">
      <c r="A1588" s="13">
        <v>2030</v>
      </c>
      <c r="B1588" s="12">
        <v>44436</v>
      </c>
      <c r="C1588" s="13" t="s">
        <v>66</v>
      </c>
      <c r="D1588" s="13" t="s">
        <v>55</v>
      </c>
    </row>
    <row r="1589" spans="1:4" x14ac:dyDescent="0.25">
      <c r="A1589" s="15">
        <v>2032</v>
      </c>
      <c r="B1589" s="14">
        <v>45613</v>
      </c>
      <c r="C1589" s="15" t="s">
        <v>66</v>
      </c>
      <c r="D1589" s="15" t="s">
        <v>55</v>
      </c>
    </row>
    <row r="1590" spans="1:4" x14ac:dyDescent="0.25">
      <c r="A1590" s="13">
        <v>2032</v>
      </c>
      <c r="B1590" s="12">
        <v>45658</v>
      </c>
      <c r="C1590" s="13" t="s">
        <v>55</v>
      </c>
      <c r="D1590" s="13" t="s">
        <v>60</v>
      </c>
    </row>
    <row r="1591" spans="1:4" x14ac:dyDescent="0.25">
      <c r="A1591" s="15">
        <v>2033</v>
      </c>
      <c r="B1591" s="14">
        <v>45264</v>
      </c>
      <c r="C1591" s="15" t="s">
        <v>64</v>
      </c>
      <c r="D1591" s="15" t="s">
        <v>75</v>
      </c>
    </row>
    <row r="1592" spans="1:4" x14ac:dyDescent="0.25">
      <c r="A1592" s="13">
        <v>2033</v>
      </c>
      <c r="B1592" s="12">
        <v>45439</v>
      </c>
      <c r="C1592" s="13" t="s">
        <v>75</v>
      </c>
      <c r="D1592" s="13" t="s">
        <v>71</v>
      </c>
    </row>
    <row r="1593" spans="1:4" x14ac:dyDescent="0.25">
      <c r="A1593" s="15">
        <v>2036</v>
      </c>
      <c r="B1593" s="14">
        <v>45251</v>
      </c>
      <c r="C1593" s="15" t="s">
        <v>64</v>
      </c>
      <c r="D1593" s="15" t="s">
        <v>75</v>
      </c>
    </row>
    <row r="1594" spans="1:4" x14ac:dyDescent="0.25">
      <c r="A1594" s="13">
        <v>2038</v>
      </c>
      <c r="B1594" s="12">
        <v>45874</v>
      </c>
      <c r="C1594" s="13" t="s">
        <v>55</v>
      </c>
      <c r="D1594" s="13" t="s">
        <v>60</v>
      </c>
    </row>
    <row r="1595" spans="1:4" x14ac:dyDescent="0.25">
      <c r="A1595" s="15">
        <v>2039</v>
      </c>
      <c r="B1595" s="14">
        <v>42178</v>
      </c>
      <c r="C1595" s="15" t="s">
        <v>55</v>
      </c>
      <c r="D1595" s="15" t="s">
        <v>60</v>
      </c>
    </row>
    <row r="1596" spans="1:4" x14ac:dyDescent="0.25">
      <c r="A1596" s="13">
        <v>2039</v>
      </c>
      <c r="B1596" s="12">
        <v>44883</v>
      </c>
      <c r="C1596" s="13" t="s">
        <v>60</v>
      </c>
      <c r="D1596" s="13" t="s">
        <v>64</v>
      </c>
    </row>
    <row r="1597" spans="1:4" x14ac:dyDescent="0.25">
      <c r="A1597" s="15">
        <v>2042</v>
      </c>
      <c r="B1597" s="14">
        <v>45283</v>
      </c>
      <c r="C1597" s="15" t="s">
        <v>55</v>
      </c>
      <c r="D1597" s="15" t="s">
        <v>60</v>
      </c>
    </row>
    <row r="1598" spans="1:4" x14ac:dyDescent="0.25">
      <c r="A1598" s="13">
        <v>2042</v>
      </c>
      <c r="B1598" s="12">
        <v>45342</v>
      </c>
      <c r="C1598" s="13" t="s">
        <v>60</v>
      </c>
      <c r="D1598" s="13" t="s">
        <v>64</v>
      </c>
    </row>
    <row r="1599" spans="1:4" x14ac:dyDescent="0.25">
      <c r="A1599" s="15">
        <v>2048</v>
      </c>
      <c r="B1599" s="14">
        <v>42940</v>
      </c>
      <c r="C1599" s="15" t="s">
        <v>75</v>
      </c>
      <c r="D1599" s="15" t="s">
        <v>71</v>
      </c>
    </row>
    <row r="1600" spans="1:4" x14ac:dyDescent="0.25">
      <c r="A1600" s="13">
        <v>2048</v>
      </c>
      <c r="B1600" s="12">
        <v>45958</v>
      </c>
      <c r="C1600" s="13" t="s">
        <v>71</v>
      </c>
      <c r="D1600" s="13" t="s">
        <v>3443</v>
      </c>
    </row>
    <row r="1601" spans="1:4" x14ac:dyDescent="0.25">
      <c r="A1601" s="15">
        <v>2052</v>
      </c>
      <c r="B1601" s="14">
        <v>44727</v>
      </c>
      <c r="C1601" s="15" t="s">
        <v>55</v>
      </c>
      <c r="D1601" s="15" t="s">
        <v>60</v>
      </c>
    </row>
    <row r="1602" spans="1:4" x14ac:dyDescent="0.25">
      <c r="A1602" s="13">
        <v>2055</v>
      </c>
      <c r="B1602" s="12">
        <v>44187</v>
      </c>
      <c r="C1602" s="13" t="s">
        <v>55</v>
      </c>
      <c r="D1602" s="13" t="s">
        <v>60</v>
      </c>
    </row>
    <row r="1603" spans="1:4" x14ac:dyDescent="0.25">
      <c r="A1603" s="15">
        <v>2058</v>
      </c>
      <c r="B1603" s="14">
        <v>44305</v>
      </c>
      <c r="C1603" s="15" t="s">
        <v>60</v>
      </c>
      <c r="D1603" s="15" t="s">
        <v>64</v>
      </c>
    </row>
    <row r="1604" spans="1:4" x14ac:dyDescent="0.25">
      <c r="A1604" s="13">
        <v>2059</v>
      </c>
      <c r="B1604" s="12">
        <v>45994</v>
      </c>
      <c r="C1604" s="13" t="s">
        <v>60</v>
      </c>
      <c r="D1604" s="13" t="s">
        <v>64</v>
      </c>
    </row>
    <row r="1605" spans="1:4" x14ac:dyDescent="0.25">
      <c r="A1605" s="15">
        <v>2061</v>
      </c>
      <c r="B1605" s="14">
        <v>45037</v>
      </c>
      <c r="C1605" s="15" t="s">
        <v>66</v>
      </c>
      <c r="D1605" s="15" t="s">
        <v>55</v>
      </c>
    </row>
    <row r="1606" spans="1:4" x14ac:dyDescent="0.25">
      <c r="A1606" s="13">
        <v>2061</v>
      </c>
      <c r="B1606" s="12">
        <v>45547</v>
      </c>
      <c r="C1606" s="13" t="s">
        <v>55</v>
      </c>
      <c r="D1606" s="13" t="s">
        <v>60</v>
      </c>
    </row>
    <row r="1607" spans="1:4" x14ac:dyDescent="0.25">
      <c r="A1607" s="15">
        <v>2064</v>
      </c>
      <c r="B1607" s="14">
        <v>45719</v>
      </c>
      <c r="C1607" s="15" t="s">
        <v>55</v>
      </c>
      <c r="D1607" s="15" t="s">
        <v>60</v>
      </c>
    </row>
    <row r="1608" spans="1:4" x14ac:dyDescent="0.25">
      <c r="A1608" s="13">
        <v>2065</v>
      </c>
      <c r="B1608" s="12">
        <v>45926</v>
      </c>
      <c r="C1608" s="13" t="s">
        <v>75</v>
      </c>
      <c r="D1608" s="13" t="s">
        <v>71</v>
      </c>
    </row>
    <row r="1609" spans="1:4" x14ac:dyDescent="0.25">
      <c r="A1609" s="15">
        <v>2067</v>
      </c>
      <c r="B1609" s="14">
        <v>45590</v>
      </c>
      <c r="C1609" s="15" t="s">
        <v>71</v>
      </c>
      <c r="D1609" s="15" t="s">
        <v>3443</v>
      </c>
    </row>
    <row r="1610" spans="1:4" x14ac:dyDescent="0.25">
      <c r="A1610" s="13">
        <v>2075</v>
      </c>
      <c r="B1610" s="12">
        <v>43035</v>
      </c>
      <c r="C1610" s="13" t="s">
        <v>55</v>
      </c>
      <c r="D1610" s="13" t="s">
        <v>60</v>
      </c>
    </row>
    <row r="1611" spans="1:4" x14ac:dyDescent="0.25">
      <c r="A1611" s="15">
        <v>2075</v>
      </c>
      <c r="B1611" s="14">
        <v>44053</v>
      </c>
      <c r="C1611" s="15" t="s">
        <v>60</v>
      </c>
      <c r="D1611" s="15" t="s">
        <v>64</v>
      </c>
    </row>
    <row r="1612" spans="1:4" x14ac:dyDescent="0.25">
      <c r="A1612" s="13">
        <v>2076</v>
      </c>
      <c r="B1612" s="12">
        <v>44615</v>
      </c>
      <c r="C1612" s="13" t="s">
        <v>55</v>
      </c>
      <c r="D1612" s="13" t="s">
        <v>60</v>
      </c>
    </row>
    <row r="1613" spans="1:4" x14ac:dyDescent="0.25">
      <c r="A1613" s="15">
        <v>2076</v>
      </c>
      <c r="B1613" s="14">
        <v>45529</v>
      </c>
      <c r="C1613" s="15" t="s">
        <v>60</v>
      </c>
      <c r="D1613" s="15" t="s">
        <v>64</v>
      </c>
    </row>
    <row r="1614" spans="1:4" x14ac:dyDescent="0.25">
      <c r="A1614" s="13">
        <v>2077</v>
      </c>
      <c r="B1614" s="12">
        <v>42780</v>
      </c>
      <c r="C1614" s="13" t="s">
        <v>55</v>
      </c>
      <c r="D1614" s="13" t="s">
        <v>60</v>
      </c>
    </row>
    <row r="1615" spans="1:4" x14ac:dyDescent="0.25">
      <c r="A1615" s="15">
        <v>2077</v>
      </c>
      <c r="B1615" s="14">
        <v>44641</v>
      </c>
      <c r="C1615" s="15" t="s">
        <v>60</v>
      </c>
      <c r="D1615" s="15" t="s">
        <v>64</v>
      </c>
    </row>
    <row r="1616" spans="1:4" x14ac:dyDescent="0.25">
      <c r="A1616" s="13">
        <v>2077</v>
      </c>
      <c r="B1616" s="12">
        <v>45285</v>
      </c>
      <c r="C1616" s="13" t="s">
        <v>64</v>
      </c>
      <c r="D1616" s="13" t="s">
        <v>75</v>
      </c>
    </row>
    <row r="1617" spans="1:4" x14ac:dyDescent="0.25">
      <c r="A1617" s="15">
        <v>2077</v>
      </c>
      <c r="B1617" s="14">
        <v>45651</v>
      </c>
      <c r="C1617" s="15" t="s">
        <v>75</v>
      </c>
      <c r="D1617" s="15" t="s">
        <v>71</v>
      </c>
    </row>
    <row r="1618" spans="1:4" x14ac:dyDescent="0.25">
      <c r="A1618" s="13">
        <v>2079</v>
      </c>
      <c r="B1618" s="12">
        <v>45634</v>
      </c>
      <c r="C1618" s="13" t="s">
        <v>71</v>
      </c>
      <c r="D1618" s="13" t="s">
        <v>3443</v>
      </c>
    </row>
    <row r="1619" spans="1:4" x14ac:dyDescent="0.25">
      <c r="A1619" s="15">
        <v>2083</v>
      </c>
      <c r="B1619" s="14">
        <v>44593</v>
      </c>
      <c r="C1619" s="15" t="s">
        <v>55</v>
      </c>
      <c r="D1619" s="15" t="s">
        <v>60</v>
      </c>
    </row>
    <row r="1620" spans="1:4" x14ac:dyDescent="0.25">
      <c r="A1620" s="13">
        <v>2086</v>
      </c>
      <c r="B1620" s="12">
        <v>45928</v>
      </c>
      <c r="C1620" s="13" t="s">
        <v>55</v>
      </c>
      <c r="D1620" s="13" t="s">
        <v>60</v>
      </c>
    </row>
    <row r="1621" spans="1:4" x14ac:dyDescent="0.25">
      <c r="A1621" s="15">
        <v>2089</v>
      </c>
      <c r="B1621" s="14">
        <v>45919</v>
      </c>
      <c r="C1621" s="15" t="s">
        <v>60</v>
      </c>
      <c r="D1621" s="15" t="s">
        <v>64</v>
      </c>
    </row>
    <row r="1622" spans="1:4" x14ac:dyDescent="0.25">
      <c r="A1622" s="13">
        <v>2090</v>
      </c>
      <c r="B1622" s="12">
        <v>44236</v>
      </c>
      <c r="C1622" s="13" t="s">
        <v>66</v>
      </c>
      <c r="D1622" s="13" t="s">
        <v>55</v>
      </c>
    </row>
    <row r="1623" spans="1:4" x14ac:dyDescent="0.25">
      <c r="A1623" s="15">
        <v>2090</v>
      </c>
      <c r="B1623" s="14">
        <v>44769</v>
      </c>
      <c r="C1623" s="15" t="s">
        <v>55</v>
      </c>
      <c r="D1623" s="15" t="s">
        <v>60</v>
      </c>
    </row>
    <row r="1624" spans="1:4" x14ac:dyDescent="0.25">
      <c r="A1624" s="13">
        <v>2090</v>
      </c>
      <c r="B1624" s="12">
        <v>45089</v>
      </c>
      <c r="C1624" s="13" t="s">
        <v>60</v>
      </c>
      <c r="D1624" s="13" t="s">
        <v>64</v>
      </c>
    </row>
    <row r="1625" spans="1:4" x14ac:dyDescent="0.25">
      <c r="A1625" s="15">
        <v>2091</v>
      </c>
      <c r="B1625" s="14">
        <v>45820</v>
      </c>
      <c r="C1625" s="15" t="s">
        <v>55</v>
      </c>
      <c r="D1625" s="15" t="s">
        <v>60</v>
      </c>
    </row>
    <row r="1626" spans="1:4" x14ac:dyDescent="0.25">
      <c r="A1626" s="13">
        <v>2092</v>
      </c>
      <c r="B1626" s="12">
        <v>45845</v>
      </c>
      <c r="C1626" s="13" t="s">
        <v>75</v>
      </c>
      <c r="D1626" s="13" t="s">
        <v>71</v>
      </c>
    </row>
    <row r="1627" spans="1:4" x14ac:dyDescent="0.25">
      <c r="A1627" s="15">
        <v>2095</v>
      </c>
      <c r="B1627" s="14">
        <v>43515</v>
      </c>
      <c r="C1627" s="15" t="s">
        <v>75</v>
      </c>
      <c r="D1627" s="15" t="s">
        <v>71</v>
      </c>
    </row>
    <row r="1628" spans="1:4" x14ac:dyDescent="0.25">
      <c r="A1628" s="13">
        <v>2095</v>
      </c>
      <c r="B1628" s="12">
        <v>44971</v>
      </c>
      <c r="C1628" s="13" t="s">
        <v>71</v>
      </c>
      <c r="D1628" s="13" t="s">
        <v>3443</v>
      </c>
    </row>
    <row r="1629" spans="1:4" x14ac:dyDescent="0.25">
      <c r="A1629" s="15">
        <v>2096</v>
      </c>
      <c r="B1629" s="14">
        <v>43199</v>
      </c>
      <c r="C1629" s="15" t="s">
        <v>66</v>
      </c>
      <c r="D1629" s="15" t="s">
        <v>55</v>
      </c>
    </row>
    <row r="1630" spans="1:4" x14ac:dyDescent="0.25">
      <c r="A1630" s="13">
        <v>2096</v>
      </c>
      <c r="B1630" s="12">
        <v>43506</v>
      </c>
      <c r="C1630" s="13" t="s">
        <v>55</v>
      </c>
      <c r="D1630" s="13" t="s">
        <v>60</v>
      </c>
    </row>
    <row r="1631" spans="1:4" x14ac:dyDescent="0.25">
      <c r="A1631" s="15">
        <v>2096</v>
      </c>
      <c r="B1631" s="14">
        <v>43987</v>
      </c>
      <c r="C1631" s="15" t="s">
        <v>60</v>
      </c>
      <c r="D1631" s="15" t="s">
        <v>64</v>
      </c>
    </row>
    <row r="1632" spans="1:4" x14ac:dyDescent="0.25">
      <c r="A1632" s="13">
        <v>2096</v>
      </c>
      <c r="B1632" s="12">
        <v>45805</v>
      </c>
      <c r="C1632" s="13" t="s">
        <v>64</v>
      </c>
      <c r="D1632" s="13" t="s">
        <v>75</v>
      </c>
    </row>
    <row r="1633" spans="1:4" x14ac:dyDescent="0.25">
      <c r="A1633" s="15">
        <v>2098</v>
      </c>
      <c r="B1633" s="14">
        <v>45239</v>
      </c>
      <c r="C1633" s="15" t="s">
        <v>66</v>
      </c>
      <c r="D1633" s="15" t="s">
        <v>55</v>
      </c>
    </row>
    <row r="1634" spans="1:4" x14ac:dyDescent="0.25">
      <c r="A1634" s="13">
        <v>2098</v>
      </c>
      <c r="B1634" s="12">
        <v>45394</v>
      </c>
      <c r="C1634" s="13" t="s">
        <v>55</v>
      </c>
      <c r="D1634" s="13" t="s">
        <v>60</v>
      </c>
    </row>
    <row r="1635" spans="1:4" x14ac:dyDescent="0.25">
      <c r="A1635" s="15">
        <v>2102</v>
      </c>
      <c r="B1635" s="14">
        <v>43840</v>
      </c>
      <c r="C1635" s="15" t="s">
        <v>60</v>
      </c>
      <c r="D1635" s="15" t="s">
        <v>64</v>
      </c>
    </row>
    <row r="1636" spans="1:4" x14ac:dyDescent="0.25">
      <c r="A1636" s="13">
        <v>2110</v>
      </c>
      <c r="B1636" s="12">
        <v>45445</v>
      </c>
      <c r="C1636" s="13" t="s">
        <v>55</v>
      </c>
      <c r="D1636" s="13" t="s">
        <v>60</v>
      </c>
    </row>
    <row r="1637" spans="1:4" x14ac:dyDescent="0.25">
      <c r="A1637" s="15">
        <v>2111</v>
      </c>
      <c r="B1637" s="14">
        <v>43552</v>
      </c>
      <c r="C1637" s="15" t="s">
        <v>71</v>
      </c>
      <c r="D1637" s="15" t="s">
        <v>3443</v>
      </c>
    </row>
    <row r="1638" spans="1:4" x14ac:dyDescent="0.25">
      <c r="A1638" s="13">
        <v>2114</v>
      </c>
      <c r="B1638" s="12">
        <v>45733</v>
      </c>
      <c r="C1638" s="13" t="s">
        <v>55</v>
      </c>
      <c r="D1638" s="13" t="s">
        <v>60</v>
      </c>
    </row>
    <row r="1639" spans="1:4" x14ac:dyDescent="0.25">
      <c r="A1639" s="15">
        <v>2116</v>
      </c>
      <c r="B1639" s="14">
        <v>44885</v>
      </c>
      <c r="C1639" s="15" t="s">
        <v>66</v>
      </c>
      <c r="D1639" s="15" t="s">
        <v>55</v>
      </c>
    </row>
    <row r="1640" spans="1:4" x14ac:dyDescent="0.25">
      <c r="A1640" s="13">
        <v>2116</v>
      </c>
      <c r="B1640" s="12">
        <v>44994</v>
      </c>
      <c r="C1640" s="13" t="s">
        <v>55</v>
      </c>
      <c r="D1640" s="13" t="s">
        <v>60</v>
      </c>
    </row>
    <row r="1641" spans="1:4" x14ac:dyDescent="0.25">
      <c r="A1641" s="15">
        <v>2116</v>
      </c>
      <c r="B1641" s="14">
        <v>45447</v>
      </c>
      <c r="C1641" s="15" t="s">
        <v>60</v>
      </c>
      <c r="D1641" s="15" t="s">
        <v>64</v>
      </c>
    </row>
    <row r="1642" spans="1:4" x14ac:dyDescent="0.25">
      <c r="A1642" s="13">
        <v>2116</v>
      </c>
      <c r="B1642" s="12">
        <v>45854</v>
      </c>
      <c r="C1642" s="13" t="s">
        <v>64</v>
      </c>
      <c r="D1642" s="13" t="s">
        <v>75</v>
      </c>
    </row>
    <row r="1643" spans="1:4" x14ac:dyDescent="0.25">
      <c r="A1643" s="15">
        <v>2117</v>
      </c>
      <c r="B1643" s="14">
        <v>44495</v>
      </c>
      <c r="C1643" s="15" t="s">
        <v>66</v>
      </c>
      <c r="D1643" s="15" t="s">
        <v>55</v>
      </c>
    </row>
    <row r="1644" spans="1:4" x14ac:dyDescent="0.25">
      <c r="A1644" s="13">
        <v>2117</v>
      </c>
      <c r="B1644" s="12">
        <v>44596</v>
      </c>
      <c r="C1644" s="13" t="s">
        <v>55</v>
      </c>
      <c r="D1644" s="13" t="s">
        <v>60</v>
      </c>
    </row>
    <row r="1645" spans="1:4" x14ac:dyDescent="0.25">
      <c r="A1645" s="15">
        <v>2118</v>
      </c>
      <c r="B1645" s="14">
        <v>45203</v>
      </c>
      <c r="C1645" s="15" t="s">
        <v>64</v>
      </c>
      <c r="D1645" s="15" t="s">
        <v>75</v>
      </c>
    </row>
    <row r="1646" spans="1:4" x14ac:dyDescent="0.25">
      <c r="A1646" s="13">
        <v>2120</v>
      </c>
      <c r="B1646" s="12">
        <v>45651</v>
      </c>
      <c r="C1646" s="13" t="s">
        <v>66</v>
      </c>
      <c r="D1646" s="13" t="s">
        <v>55</v>
      </c>
    </row>
    <row r="1647" spans="1:4" x14ac:dyDescent="0.25">
      <c r="A1647" s="15">
        <v>2122</v>
      </c>
      <c r="B1647" s="14">
        <v>45069</v>
      </c>
      <c r="C1647" s="15" t="s">
        <v>75</v>
      </c>
      <c r="D1647" s="15" t="s">
        <v>71</v>
      </c>
    </row>
    <row r="1648" spans="1:4" x14ac:dyDescent="0.25">
      <c r="A1648" s="13">
        <v>2123</v>
      </c>
      <c r="B1648" s="12">
        <v>44610</v>
      </c>
      <c r="C1648" s="13" t="s">
        <v>71</v>
      </c>
      <c r="D1648" s="13" t="s">
        <v>3443</v>
      </c>
    </row>
    <row r="1649" spans="1:4" x14ac:dyDescent="0.25">
      <c r="A1649" s="15">
        <v>2124</v>
      </c>
      <c r="B1649" s="14">
        <v>43722</v>
      </c>
      <c r="C1649" s="15" t="s">
        <v>64</v>
      </c>
      <c r="D1649" s="15" t="s">
        <v>75</v>
      </c>
    </row>
    <row r="1650" spans="1:4" x14ac:dyDescent="0.25">
      <c r="A1650" s="13">
        <v>2124</v>
      </c>
      <c r="B1650" s="12">
        <v>44510</v>
      </c>
      <c r="C1650" s="13" t="s">
        <v>75</v>
      </c>
      <c r="D1650" s="13" t="s">
        <v>71</v>
      </c>
    </row>
    <row r="1651" spans="1:4" x14ac:dyDescent="0.25">
      <c r="A1651" s="15">
        <v>2129</v>
      </c>
      <c r="B1651" s="14">
        <v>45480</v>
      </c>
      <c r="C1651" s="15" t="s">
        <v>55</v>
      </c>
      <c r="D1651" s="15" t="s">
        <v>60</v>
      </c>
    </row>
    <row r="1652" spans="1:4" x14ac:dyDescent="0.25">
      <c r="A1652" s="13">
        <v>2129</v>
      </c>
      <c r="B1652" s="12">
        <v>45897</v>
      </c>
      <c r="C1652" s="13" t="s">
        <v>60</v>
      </c>
      <c r="D1652" s="13" t="s">
        <v>64</v>
      </c>
    </row>
    <row r="1653" spans="1:4" x14ac:dyDescent="0.25">
      <c r="A1653" s="15">
        <v>2132</v>
      </c>
      <c r="B1653" s="14">
        <v>42864</v>
      </c>
      <c r="C1653" s="15" t="s">
        <v>66</v>
      </c>
      <c r="D1653" s="15" t="s">
        <v>55</v>
      </c>
    </row>
    <row r="1654" spans="1:4" x14ac:dyDescent="0.25">
      <c r="A1654" s="13">
        <v>2132</v>
      </c>
      <c r="B1654" s="12">
        <v>43322</v>
      </c>
      <c r="C1654" s="13" t="s">
        <v>55</v>
      </c>
      <c r="D1654" s="13" t="s">
        <v>60</v>
      </c>
    </row>
    <row r="1655" spans="1:4" x14ac:dyDescent="0.25">
      <c r="A1655" s="15">
        <v>2132</v>
      </c>
      <c r="B1655" s="14">
        <v>44898</v>
      </c>
      <c r="C1655" s="15" t="s">
        <v>60</v>
      </c>
      <c r="D1655" s="15" t="s">
        <v>64</v>
      </c>
    </row>
    <row r="1656" spans="1:4" x14ac:dyDescent="0.25">
      <c r="A1656" s="13">
        <v>2133</v>
      </c>
      <c r="B1656" s="12">
        <v>43549</v>
      </c>
      <c r="C1656" s="13" t="s">
        <v>55</v>
      </c>
      <c r="D1656" s="13" t="s">
        <v>60</v>
      </c>
    </row>
    <row r="1657" spans="1:4" x14ac:dyDescent="0.25">
      <c r="A1657" s="15">
        <v>2133</v>
      </c>
      <c r="B1657" s="14">
        <v>44354</v>
      </c>
      <c r="C1657" s="15" t="s">
        <v>60</v>
      </c>
      <c r="D1657" s="15" t="s">
        <v>64</v>
      </c>
    </row>
    <row r="1658" spans="1:4" x14ac:dyDescent="0.25">
      <c r="A1658" s="13">
        <v>2133</v>
      </c>
      <c r="B1658" s="12">
        <v>45004</v>
      </c>
      <c r="C1658" s="13" t="s">
        <v>64</v>
      </c>
      <c r="D1658" s="13" t="s">
        <v>75</v>
      </c>
    </row>
    <row r="1659" spans="1:4" x14ac:dyDescent="0.25">
      <c r="A1659" s="15">
        <v>2133</v>
      </c>
      <c r="B1659" s="14">
        <v>45403</v>
      </c>
      <c r="C1659" s="15" t="s">
        <v>75</v>
      </c>
      <c r="D1659" s="15" t="s">
        <v>71</v>
      </c>
    </row>
    <row r="1660" spans="1:4" x14ac:dyDescent="0.25">
      <c r="A1660" s="13">
        <v>2134</v>
      </c>
      <c r="B1660" s="12">
        <v>45556</v>
      </c>
      <c r="C1660" s="13" t="s">
        <v>55</v>
      </c>
      <c r="D1660" s="13" t="s">
        <v>60</v>
      </c>
    </row>
    <row r="1661" spans="1:4" x14ac:dyDescent="0.25">
      <c r="A1661" s="15">
        <v>2136</v>
      </c>
      <c r="B1661" s="14">
        <v>43902</v>
      </c>
      <c r="C1661" s="15" t="s">
        <v>55</v>
      </c>
      <c r="D1661" s="15" t="s">
        <v>60</v>
      </c>
    </row>
    <row r="1662" spans="1:4" x14ac:dyDescent="0.25">
      <c r="A1662" s="13">
        <v>2137</v>
      </c>
      <c r="B1662" s="12">
        <v>44701</v>
      </c>
      <c r="C1662" s="13" t="s">
        <v>55</v>
      </c>
      <c r="D1662" s="13" t="s">
        <v>60</v>
      </c>
    </row>
    <row r="1663" spans="1:4" x14ac:dyDescent="0.25">
      <c r="A1663" s="15">
        <v>2138</v>
      </c>
      <c r="B1663" s="14">
        <v>44353</v>
      </c>
      <c r="C1663" s="15" t="s">
        <v>50</v>
      </c>
      <c r="D1663" s="15" t="s">
        <v>66</v>
      </c>
    </row>
    <row r="1664" spans="1:4" x14ac:dyDescent="0.25">
      <c r="A1664" s="13">
        <v>2138</v>
      </c>
      <c r="B1664" s="12">
        <v>45928</v>
      </c>
      <c r="C1664" s="13" t="s">
        <v>66</v>
      </c>
      <c r="D1664" s="13" t="s">
        <v>55</v>
      </c>
    </row>
    <row r="1665" spans="1:4" x14ac:dyDescent="0.25">
      <c r="A1665" s="15">
        <v>2140</v>
      </c>
      <c r="B1665" s="14">
        <v>45928</v>
      </c>
      <c r="C1665" s="15" t="s">
        <v>64</v>
      </c>
      <c r="D1665" s="15" t="s">
        <v>75</v>
      </c>
    </row>
    <row r="1666" spans="1:4" x14ac:dyDescent="0.25">
      <c r="A1666" s="13">
        <v>2143</v>
      </c>
      <c r="B1666" s="12">
        <v>45957</v>
      </c>
      <c r="C1666" s="13" t="s">
        <v>55</v>
      </c>
      <c r="D1666" s="13" t="s">
        <v>60</v>
      </c>
    </row>
    <row r="1667" spans="1:4" x14ac:dyDescent="0.25">
      <c r="A1667" s="15">
        <v>2144</v>
      </c>
      <c r="B1667" s="14">
        <v>42096</v>
      </c>
      <c r="C1667" s="15" t="s">
        <v>66</v>
      </c>
      <c r="D1667" s="15" t="s">
        <v>55</v>
      </c>
    </row>
    <row r="1668" spans="1:4" x14ac:dyDescent="0.25">
      <c r="A1668" s="13">
        <v>2144</v>
      </c>
      <c r="B1668" s="12">
        <v>42710</v>
      </c>
      <c r="C1668" s="13" t="s">
        <v>55</v>
      </c>
      <c r="D1668" s="13" t="s">
        <v>60</v>
      </c>
    </row>
    <row r="1669" spans="1:4" x14ac:dyDescent="0.25">
      <c r="A1669" s="15">
        <v>2144</v>
      </c>
      <c r="B1669" s="14">
        <v>45897</v>
      </c>
      <c r="C1669" s="15" t="s">
        <v>60</v>
      </c>
      <c r="D1669" s="15" t="s">
        <v>64</v>
      </c>
    </row>
    <row r="1670" spans="1:4" x14ac:dyDescent="0.25">
      <c r="A1670" s="13">
        <v>2145</v>
      </c>
      <c r="B1670" s="12">
        <v>45217</v>
      </c>
      <c r="C1670" s="13" t="s">
        <v>60</v>
      </c>
      <c r="D1670" s="13" t="s">
        <v>64</v>
      </c>
    </row>
    <row r="1671" spans="1:4" x14ac:dyDescent="0.25">
      <c r="A1671" s="15">
        <v>2152</v>
      </c>
      <c r="B1671" s="14">
        <v>44805</v>
      </c>
      <c r="C1671" s="15" t="s">
        <v>60</v>
      </c>
      <c r="D1671" s="15" t="s">
        <v>64</v>
      </c>
    </row>
    <row r="1672" spans="1:4" x14ac:dyDescent="0.25">
      <c r="A1672" s="13">
        <v>2153</v>
      </c>
      <c r="B1672" s="12">
        <v>45539</v>
      </c>
      <c r="C1672" s="13" t="s">
        <v>55</v>
      </c>
      <c r="D1672" s="13" t="s">
        <v>60</v>
      </c>
    </row>
    <row r="1673" spans="1:4" x14ac:dyDescent="0.25">
      <c r="A1673" s="15">
        <v>2155</v>
      </c>
      <c r="B1673" s="14">
        <v>45839</v>
      </c>
      <c r="C1673" s="15" t="s">
        <v>60</v>
      </c>
      <c r="D1673" s="15" t="s">
        <v>64</v>
      </c>
    </row>
    <row r="1674" spans="1:4" x14ac:dyDescent="0.25">
      <c r="A1674" s="13">
        <v>2156</v>
      </c>
      <c r="B1674" s="12">
        <v>43521</v>
      </c>
      <c r="C1674" s="13" t="s">
        <v>55</v>
      </c>
      <c r="D1674" s="13" t="s">
        <v>60</v>
      </c>
    </row>
    <row r="1675" spans="1:4" x14ac:dyDescent="0.25">
      <c r="A1675" s="15">
        <v>2157</v>
      </c>
      <c r="B1675" s="14">
        <v>45851</v>
      </c>
      <c r="C1675" s="15" t="s">
        <v>66</v>
      </c>
      <c r="D1675" s="15" t="s">
        <v>55</v>
      </c>
    </row>
    <row r="1676" spans="1:4" x14ac:dyDescent="0.25">
      <c r="A1676" s="13">
        <v>2158</v>
      </c>
      <c r="B1676" s="12">
        <v>44047</v>
      </c>
      <c r="C1676" s="13" t="s">
        <v>55</v>
      </c>
      <c r="D1676" s="13" t="s">
        <v>60</v>
      </c>
    </row>
    <row r="1677" spans="1:4" x14ac:dyDescent="0.25">
      <c r="A1677" s="15">
        <v>2158</v>
      </c>
      <c r="B1677" s="14">
        <v>44366</v>
      </c>
      <c r="C1677" s="15" t="s">
        <v>60</v>
      </c>
      <c r="D1677" s="15" t="s">
        <v>64</v>
      </c>
    </row>
    <row r="1678" spans="1:4" x14ac:dyDescent="0.25">
      <c r="A1678" s="13">
        <v>2158</v>
      </c>
      <c r="B1678" s="12">
        <v>44934</v>
      </c>
      <c r="C1678" s="13" t="s">
        <v>64</v>
      </c>
      <c r="D1678" s="13" t="s">
        <v>75</v>
      </c>
    </row>
    <row r="1679" spans="1:4" x14ac:dyDescent="0.25">
      <c r="A1679" s="15">
        <v>2158</v>
      </c>
      <c r="B1679" s="14">
        <v>45483</v>
      </c>
      <c r="C1679" s="15" t="s">
        <v>75</v>
      </c>
      <c r="D1679" s="15" t="s">
        <v>71</v>
      </c>
    </row>
    <row r="1680" spans="1:4" x14ac:dyDescent="0.25">
      <c r="A1680" s="13">
        <v>2160</v>
      </c>
      <c r="B1680" s="12">
        <v>45558</v>
      </c>
      <c r="C1680" s="13" t="s">
        <v>55</v>
      </c>
      <c r="D1680" s="13" t="s">
        <v>60</v>
      </c>
    </row>
    <row r="1681" spans="1:4" x14ac:dyDescent="0.25">
      <c r="A1681" s="15">
        <v>2161</v>
      </c>
      <c r="B1681" s="14">
        <v>42731</v>
      </c>
      <c r="C1681" s="15" t="s">
        <v>66</v>
      </c>
      <c r="D1681" s="15" t="s">
        <v>55</v>
      </c>
    </row>
    <row r="1682" spans="1:4" x14ac:dyDescent="0.25">
      <c r="A1682" s="13">
        <v>2161</v>
      </c>
      <c r="B1682" s="12">
        <v>43031</v>
      </c>
      <c r="C1682" s="13" t="s">
        <v>55</v>
      </c>
      <c r="D1682" s="13" t="s">
        <v>60</v>
      </c>
    </row>
    <row r="1683" spans="1:4" x14ac:dyDescent="0.25">
      <c r="A1683" s="15">
        <v>2161</v>
      </c>
      <c r="B1683" s="14">
        <v>43638</v>
      </c>
      <c r="C1683" s="15" t="s">
        <v>60</v>
      </c>
      <c r="D1683" s="15" t="s">
        <v>64</v>
      </c>
    </row>
    <row r="1684" spans="1:4" x14ac:dyDescent="0.25">
      <c r="A1684" s="13">
        <v>2161</v>
      </c>
      <c r="B1684" s="12">
        <v>45585</v>
      </c>
      <c r="C1684" s="13" t="s">
        <v>64</v>
      </c>
      <c r="D1684" s="13" t="s">
        <v>75</v>
      </c>
    </row>
    <row r="1685" spans="1:4" x14ac:dyDescent="0.25">
      <c r="A1685" s="15">
        <v>2164</v>
      </c>
      <c r="B1685" s="14">
        <v>45672</v>
      </c>
      <c r="C1685" s="15" t="s">
        <v>55</v>
      </c>
      <c r="D1685" s="15" t="s">
        <v>60</v>
      </c>
    </row>
    <row r="1686" spans="1:4" x14ac:dyDescent="0.25">
      <c r="A1686" s="13">
        <v>2165</v>
      </c>
      <c r="B1686" s="12">
        <v>44474</v>
      </c>
      <c r="C1686" s="13" t="s">
        <v>66</v>
      </c>
      <c r="D1686" s="13" t="s">
        <v>55</v>
      </c>
    </row>
    <row r="1687" spans="1:4" x14ac:dyDescent="0.25">
      <c r="A1687" s="15">
        <v>2165</v>
      </c>
      <c r="B1687" s="14">
        <v>44978</v>
      </c>
      <c r="C1687" s="15" t="s">
        <v>55</v>
      </c>
      <c r="D1687" s="15" t="s">
        <v>60</v>
      </c>
    </row>
    <row r="1688" spans="1:4" x14ac:dyDescent="0.25">
      <c r="A1688" s="13">
        <v>2165</v>
      </c>
      <c r="B1688" s="12">
        <v>45875</v>
      </c>
      <c r="C1688" s="13" t="s">
        <v>60</v>
      </c>
      <c r="D1688" s="13" t="s">
        <v>64</v>
      </c>
    </row>
    <row r="1689" spans="1:4" x14ac:dyDescent="0.25">
      <c r="A1689" s="15">
        <v>2166</v>
      </c>
      <c r="B1689" s="14">
        <v>45819</v>
      </c>
      <c r="C1689" s="15" t="s">
        <v>60</v>
      </c>
      <c r="D1689" s="15" t="s">
        <v>64</v>
      </c>
    </row>
    <row r="1690" spans="1:4" x14ac:dyDescent="0.25">
      <c r="A1690" s="13">
        <v>2171</v>
      </c>
      <c r="B1690" s="12">
        <v>44113</v>
      </c>
      <c r="C1690" s="13" t="s">
        <v>60</v>
      </c>
      <c r="D1690" s="13" t="s">
        <v>64</v>
      </c>
    </row>
    <row r="1691" spans="1:4" x14ac:dyDescent="0.25">
      <c r="A1691" s="15">
        <v>2171</v>
      </c>
      <c r="B1691" s="14">
        <v>44492</v>
      </c>
      <c r="C1691" s="15" t="s">
        <v>64</v>
      </c>
      <c r="D1691" s="15" t="s">
        <v>75</v>
      </c>
    </row>
    <row r="1692" spans="1:4" x14ac:dyDescent="0.25">
      <c r="A1692" s="13">
        <v>2175</v>
      </c>
      <c r="B1692" s="12">
        <v>44324</v>
      </c>
      <c r="C1692" s="13" t="s">
        <v>71</v>
      </c>
      <c r="D1692" s="13" t="s">
        <v>3443</v>
      </c>
    </row>
    <row r="1693" spans="1:4" x14ac:dyDescent="0.25">
      <c r="A1693" s="15">
        <v>2176</v>
      </c>
      <c r="B1693" s="14">
        <v>45629</v>
      </c>
      <c r="C1693" s="15" t="s">
        <v>55</v>
      </c>
      <c r="D1693" s="15" t="s">
        <v>60</v>
      </c>
    </row>
    <row r="1694" spans="1:4" x14ac:dyDescent="0.25">
      <c r="A1694" s="13">
        <v>2176</v>
      </c>
      <c r="B1694" s="12">
        <v>45948</v>
      </c>
      <c r="C1694" s="13" t="s">
        <v>60</v>
      </c>
      <c r="D1694" s="13" t="s">
        <v>64</v>
      </c>
    </row>
    <row r="1695" spans="1:4" x14ac:dyDescent="0.25">
      <c r="A1695" s="15">
        <v>2178</v>
      </c>
      <c r="B1695" s="14">
        <v>44372</v>
      </c>
      <c r="C1695" s="15" t="s">
        <v>64</v>
      </c>
      <c r="D1695" s="15" t="s">
        <v>75</v>
      </c>
    </row>
    <row r="1696" spans="1:4" x14ac:dyDescent="0.25">
      <c r="A1696" s="13">
        <v>2182</v>
      </c>
      <c r="B1696" s="12">
        <v>45811</v>
      </c>
      <c r="C1696" s="13" t="s">
        <v>66</v>
      </c>
      <c r="D1696" s="13" t="s">
        <v>55</v>
      </c>
    </row>
    <row r="1697" spans="1:4" x14ac:dyDescent="0.25">
      <c r="A1697" s="15">
        <v>2188</v>
      </c>
      <c r="B1697" s="14">
        <v>45066</v>
      </c>
      <c r="C1697" s="15" t="s">
        <v>50</v>
      </c>
      <c r="D1697" s="15" t="s">
        <v>66</v>
      </c>
    </row>
    <row r="1698" spans="1:4" x14ac:dyDescent="0.25">
      <c r="A1698" s="13">
        <v>2188</v>
      </c>
      <c r="B1698" s="12">
        <v>45414</v>
      </c>
      <c r="C1698" s="13" t="s">
        <v>66</v>
      </c>
      <c r="D1698" s="13" t="s">
        <v>55</v>
      </c>
    </row>
    <row r="1699" spans="1:4" x14ac:dyDescent="0.25">
      <c r="A1699" s="15">
        <v>2188</v>
      </c>
      <c r="B1699" s="14">
        <v>45902</v>
      </c>
      <c r="C1699" s="15" t="s">
        <v>55</v>
      </c>
      <c r="D1699" s="15" t="s">
        <v>60</v>
      </c>
    </row>
    <row r="1700" spans="1:4" x14ac:dyDescent="0.25">
      <c r="A1700" s="13">
        <v>2191</v>
      </c>
      <c r="B1700" s="12">
        <v>44970</v>
      </c>
      <c r="C1700" s="13" t="s">
        <v>66</v>
      </c>
      <c r="D1700" s="13" t="s">
        <v>55</v>
      </c>
    </row>
    <row r="1701" spans="1:4" x14ac:dyDescent="0.25">
      <c r="A1701" s="15">
        <v>2191</v>
      </c>
      <c r="B1701" s="14">
        <v>45523</v>
      </c>
      <c r="C1701" s="15" t="s">
        <v>55</v>
      </c>
      <c r="D1701" s="15" t="s">
        <v>60</v>
      </c>
    </row>
    <row r="1702" spans="1:4" x14ac:dyDescent="0.25">
      <c r="A1702" s="13">
        <v>2193</v>
      </c>
      <c r="B1702" s="12">
        <v>45993</v>
      </c>
      <c r="C1702" s="13" t="s">
        <v>66</v>
      </c>
      <c r="D1702" s="13" t="s">
        <v>55</v>
      </c>
    </row>
    <row r="1703" spans="1:4" x14ac:dyDescent="0.25">
      <c r="A1703" s="15">
        <v>2199</v>
      </c>
      <c r="B1703" s="14">
        <v>44587</v>
      </c>
      <c r="C1703" s="15" t="s">
        <v>66</v>
      </c>
      <c r="D1703" s="15" t="s">
        <v>55</v>
      </c>
    </row>
    <row r="1704" spans="1:4" x14ac:dyDescent="0.25">
      <c r="A1704" s="13">
        <v>2199</v>
      </c>
      <c r="B1704" s="12">
        <v>45097</v>
      </c>
      <c r="C1704" s="13" t="s">
        <v>55</v>
      </c>
      <c r="D1704" s="13" t="s">
        <v>60</v>
      </c>
    </row>
    <row r="1705" spans="1:4" x14ac:dyDescent="0.25">
      <c r="A1705" s="15">
        <v>2199</v>
      </c>
      <c r="B1705" s="14">
        <v>45378</v>
      </c>
      <c r="C1705" s="15" t="s">
        <v>60</v>
      </c>
      <c r="D1705" s="15" t="s">
        <v>64</v>
      </c>
    </row>
    <row r="1706" spans="1:4" x14ac:dyDescent="0.25">
      <c r="A1706" s="13">
        <v>2199</v>
      </c>
      <c r="B1706" s="12">
        <v>45675</v>
      </c>
      <c r="C1706" s="13" t="s">
        <v>64</v>
      </c>
      <c r="D1706" s="13" t="s">
        <v>75</v>
      </c>
    </row>
    <row r="1707" spans="1:4" x14ac:dyDescent="0.25">
      <c r="A1707" s="15">
        <v>2201</v>
      </c>
      <c r="B1707" s="14">
        <v>42874</v>
      </c>
      <c r="C1707" s="15" t="s">
        <v>55</v>
      </c>
      <c r="D1707" s="15" t="s">
        <v>60</v>
      </c>
    </row>
    <row r="1708" spans="1:4" x14ac:dyDescent="0.25">
      <c r="A1708" s="13">
        <v>2201</v>
      </c>
      <c r="B1708" s="12">
        <v>44295</v>
      </c>
      <c r="C1708" s="13" t="s">
        <v>60</v>
      </c>
      <c r="D1708" s="13" t="s">
        <v>64</v>
      </c>
    </row>
    <row r="1709" spans="1:4" x14ac:dyDescent="0.25">
      <c r="A1709" s="15">
        <v>2201</v>
      </c>
      <c r="B1709" s="14">
        <v>44790</v>
      </c>
      <c r="C1709" s="15" t="s">
        <v>64</v>
      </c>
      <c r="D1709" s="15" t="s">
        <v>75</v>
      </c>
    </row>
    <row r="1710" spans="1:4" x14ac:dyDescent="0.25">
      <c r="A1710" s="13">
        <v>2205</v>
      </c>
      <c r="B1710" s="12">
        <v>45673</v>
      </c>
      <c r="C1710" s="13" t="s">
        <v>50</v>
      </c>
      <c r="D1710" s="13" t="s">
        <v>66</v>
      </c>
    </row>
    <row r="1711" spans="1:4" x14ac:dyDescent="0.25">
      <c r="A1711" s="15">
        <v>2208</v>
      </c>
      <c r="B1711" s="14">
        <v>45825</v>
      </c>
      <c r="C1711" s="15" t="s">
        <v>60</v>
      </c>
      <c r="D1711" s="15" t="s">
        <v>64</v>
      </c>
    </row>
    <row r="1712" spans="1:4" x14ac:dyDescent="0.25">
      <c r="A1712" s="13">
        <v>2209</v>
      </c>
      <c r="B1712" s="12">
        <v>45375</v>
      </c>
      <c r="C1712" s="13" t="s">
        <v>75</v>
      </c>
      <c r="D1712" s="13" t="s">
        <v>71</v>
      </c>
    </row>
    <row r="1713" spans="1:4" x14ac:dyDescent="0.25">
      <c r="A1713" s="15">
        <v>2212</v>
      </c>
      <c r="B1713" s="14">
        <v>43109</v>
      </c>
      <c r="C1713" s="15" t="s">
        <v>55</v>
      </c>
      <c r="D1713" s="15" t="s">
        <v>60</v>
      </c>
    </row>
    <row r="1714" spans="1:4" x14ac:dyDescent="0.25">
      <c r="A1714" s="13">
        <v>2212</v>
      </c>
      <c r="B1714" s="12">
        <v>43774</v>
      </c>
      <c r="C1714" s="13" t="s">
        <v>60</v>
      </c>
      <c r="D1714" s="13" t="s">
        <v>64</v>
      </c>
    </row>
    <row r="1715" spans="1:4" x14ac:dyDescent="0.25">
      <c r="A1715" s="15">
        <v>2212</v>
      </c>
      <c r="B1715" s="14">
        <v>44732</v>
      </c>
      <c r="C1715" s="15" t="s">
        <v>64</v>
      </c>
      <c r="D1715" s="15" t="s">
        <v>75</v>
      </c>
    </row>
    <row r="1716" spans="1:4" x14ac:dyDescent="0.25">
      <c r="A1716" s="13">
        <v>2212</v>
      </c>
      <c r="B1716" s="12">
        <v>45518</v>
      </c>
      <c r="C1716" s="13" t="s">
        <v>75</v>
      </c>
      <c r="D1716" s="13" t="s">
        <v>71</v>
      </c>
    </row>
    <row r="1717" spans="1:4" x14ac:dyDescent="0.25">
      <c r="A1717" s="15">
        <v>2213</v>
      </c>
      <c r="B1717" s="14">
        <v>44247</v>
      </c>
      <c r="C1717" s="15" t="s">
        <v>55</v>
      </c>
      <c r="D1717" s="15" t="s">
        <v>60</v>
      </c>
    </row>
    <row r="1718" spans="1:4" x14ac:dyDescent="0.25">
      <c r="A1718" s="13">
        <v>2213</v>
      </c>
      <c r="B1718" s="12">
        <v>45476</v>
      </c>
      <c r="C1718" s="13" t="s">
        <v>60</v>
      </c>
      <c r="D1718" s="13" t="s">
        <v>64</v>
      </c>
    </row>
    <row r="1719" spans="1:4" x14ac:dyDescent="0.25">
      <c r="A1719" s="15">
        <v>2214</v>
      </c>
      <c r="B1719" s="14">
        <v>44357</v>
      </c>
      <c r="C1719" s="15" t="s">
        <v>66</v>
      </c>
      <c r="D1719" s="15" t="s">
        <v>55</v>
      </c>
    </row>
    <row r="1720" spans="1:4" x14ac:dyDescent="0.25">
      <c r="A1720" s="13">
        <v>2215</v>
      </c>
      <c r="B1720" s="12">
        <v>43806</v>
      </c>
      <c r="C1720" s="13" t="s">
        <v>64</v>
      </c>
      <c r="D1720" s="13" t="s">
        <v>75</v>
      </c>
    </row>
    <row r="1721" spans="1:4" x14ac:dyDescent="0.25">
      <c r="A1721" s="15">
        <v>2217</v>
      </c>
      <c r="B1721" s="14">
        <v>43606</v>
      </c>
      <c r="C1721" s="15" t="s">
        <v>64</v>
      </c>
      <c r="D1721" s="15" t="s">
        <v>75</v>
      </c>
    </row>
    <row r="1722" spans="1:4" x14ac:dyDescent="0.25">
      <c r="A1722" s="13">
        <v>2218</v>
      </c>
      <c r="B1722" s="12">
        <v>45523</v>
      </c>
      <c r="C1722" s="13" t="s">
        <v>60</v>
      </c>
      <c r="D1722" s="13" t="s">
        <v>64</v>
      </c>
    </row>
    <row r="1723" spans="1:4" x14ac:dyDescent="0.25">
      <c r="A1723" s="15">
        <v>2222</v>
      </c>
      <c r="B1723" s="14">
        <v>43430</v>
      </c>
      <c r="C1723" s="15" t="s">
        <v>60</v>
      </c>
      <c r="D1723" s="15" t="s">
        <v>64</v>
      </c>
    </row>
    <row r="1724" spans="1:4" x14ac:dyDescent="0.25">
      <c r="A1724" s="13">
        <v>2222</v>
      </c>
      <c r="B1724" s="12">
        <v>45944</v>
      </c>
      <c r="C1724" s="13" t="s">
        <v>64</v>
      </c>
      <c r="D1724" s="13" t="s">
        <v>75</v>
      </c>
    </row>
    <row r="1725" spans="1:4" x14ac:dyDescent="0.25">
      <c r="A1725" s="15">
        <v>2223</v>
      </c>
      <c r="B1725" s="14">
        <v>43622</v>
      </c>
      <c r="C1725" s="15" t="s">
        <v>66</v>
      </c>
      <c r="D1725" s="15" t="s">
        <v>55</v>
      </c>
    </row>
    <row r="1726" spans="1:4" x14ac:dyDescent="0.25">
      <c r="A1726" s="13">
        <v>2226</v>
      </c>
      <c r="B1726" s="12">
        <v>44368</v>
      </c>
      <c r="C1726" s="13" t="s">
        <v>60</v>
      </c>
      <c r="D1726" s="13" t="s">
        <v>64</v>
      </c>
    </row>
    <row r="1727" spans="1:4" x14ac:dyDescent="0.25">
      <c r="A1727" s="15">
        <v>2229</v>
      </c>
      <c r="B1727" s="14">
        <v>45754</v>
      </c>
      <c r="C1727" s="15" t="s">
        <v>66</v>
      </c>
      <c r="D1727" s="15" t="s">
        <v>55</v>
      </c>
    </row>
    <row r="1728" spans="1:4" x14ac:dyDescent="0.25">
      <c r="A1728" s="13">
        <v>2231</v>
      </c>
      <c r="B1728" s="12">
        <v>44935</v>
      </c>
      <c r="C1728" s="13" t="s">
        <v>50</v>
      </c>
      <c r="D1728" s="13" t="s">
        <v>66</v>
      </c>
    </row>
    <row r="1729" spans="1:4" x14ac:dyDescent="0.25">
      <c r="A1729" s="15">
        <v>2233</v>
      </c>
      <c r="B1729" s="14">
        <v>44617</v>
      </c>
      <c r="C1729" s="15" t="s">
        <v>75</v>
      </c>
      <c r="D1729" s="15" t="s">
        <v>71</v>
      </c>
    </row>
    <row r="1730" spans="1:4" x14ac:dyDescent="0.25">
      <c r="A1730" s="13">
        <v>2234</v>
      </c>
      <c r="B1730" s="12">
        <v>44913</v>
      </c>
      <c r="C1730" s="13" t="s">
        <v>60</v>
      </c>
      <c r="D1730" s="13" t="s">
        <v>64</v>
      </c>
    </row>
    <row r="1731" spans="1:4" x14ac:dyDescent="0.25">
      <c r="A1731" s="15">
        <v>2234</v>
      </c>
      <c r="B1731" s="14">
        <v>45880</v>
      </c>
      <c r="C1731" s="15" t="s">
        <v>64</v>
      </c>
      <c r="D1731" s="15" t="s">
        <v>75</v>
      </c>
    </row>
    <row r="1732" spans="1:4" x14ac:dyDescent="0.25">
      <c r="A1732" s="13">
        <v>2237</v>
      </c>
      <c r="B1732" s="12">
        <v>42481</v>
      </c>
      <c r="C1732" s="13" t="s">
        <v>60</v>
      </c>
      <c r="D1732" s="13" t="s">
        <v>64</v>
      </c>
    </row>
    <row r="1733" spans="1:4" x14ac:dyDescent="0.25">
      <c r="A1733" s="15">
        <v>2237</v>
      </c>
      <c r="B1733" s="14">
        <v>43015</v>
      </c>
      <c r="C1733" s="15" t="s">
        <v>64</v>
      </c>
      <c r="D1733" s="15" t="s">
        <v>75</v>
      </c>
    </row>
    <row r="1734" spans="1:4" x14ac:dyDescent="0.25">
      <c r="A1734" s="13">
        <v>2237</v>
      </c>
      <c r="B1734" s="12">
        <v>44532</v>
      </c>
      <c r="C1734" s="13" t="s">
        <v>75</v>
      </c>
      <c r="D1734" s="13" t="s">
        <v>71</v>
      </c>
    </row>
    <row r="1735" spans="1:4" x14ac:dyDescent="0.25">
      <c r="A1735" s="15">
        <v>2237</v>
      </c>
      <c r="B1735" s="14">
        <v>45387</v>
      </c>
      <c r="C1735" s="15" t="s">
        <v>71</v>
      </c>
      <c r="D1735" s="15" t="s">
        <v>3443</v>
      </c>
    </row>
    <row r="1736" spans="1:4" x14ac:dyDescent="0.25">
      <c r="A1736" s="13">
        <v>2238</v>
      </c>
      <c r="B1736" s="12">
        <v>43998</v>
      </c>
      <c r="C1736" s="13" t="s">
        <v>60</v>
      </c>
      <c r="D1736" s="13" t="s">
        <v>64</v>
      </c>
    </row>
    <row r="1737" spans="1:4" x14ac:dyDescent="0.25">
      <c r="A1737" s="15">
        <v>2247</v>
      </c>
      <c r="B1737" s="14">
        <v>44512</v>
      </c>
      <c r="C1737" s="15" t="s">
        <v>55</v>
      </c>
      <c r="D1737" s="15" t="s">
        <v>60</v>
      </c>
    </row>
    <row r="1738" spans="1:4" x14ac:dyDescent="0.25">
      <c r="A1738" s="13">
        <v>2251</v>
      </c>
      <c r="B1738" s="12">
        <v>44370</v>
      </c>
      <c r="C1738" s="13" t="s">
        <v>66</v>
      </c>
      <c r="D1738" s="13" t="s">
        <v>55</v>
      </c>
    </row>
    <row r="1739" spans="1:4" x14ac:dyDescent="0.25">
      <c r="A1739" s="15">
        <v>2251</v>
      </c>
      <c r="B1739" s="14">
        <v>45161</v>
      </c>
      <c r="C1739" s="15" t="s">
        <v>55</v>
      </c>
      <c r="D1739" s="15" t="s">
        <v>60</v>
      </c>
    </row>
    <row r="1740" spans="1:4" x14ac:dyDescent="0.25">
      <c r="A1740" s="13">
        <v>2251</v>
      </c>
      <c r="B1740" s="12">
        <v>45781</v>
      </c>
      <c r="C1740" s="13" t="s">
        <v>60</v>
      </c>
      <c r="D1740" s="13" t="s">
        <v>64</v>
      </c>
    </row>
    <row r="1741" spans="1:4" x14ac:dyDescent="0.25">
      <c r="A1741" s="15">
        <v>2253</v>
      </c>
      <c r="B1741" s="14">
        <v>44261</v>
      </c>
      <c r="C1741" s="15" t="s">
        <v>55</v>
      </c>
      <c r="D1741" s="15" t="s">
        <v>60</v>
      </c>
    </row>
    <row r="1742" spans="1:4" x14ac:dyDescent="0.25">
      <c r="A1742" s="13">
        <v>2253</v>
      </c>
      <c r="B1742" s="12">
        <v>44687</v>
      </c>
      <c r="C1742" s="13" t="s">
        <v>60</v>
      </c>
      <c r="D1742" s="13" t="s">
        <v>64</v>
      </c>
    </row>
    <row r="1743" spans="1:4" x14ac:dyDescent="0.25">
      <c r="A1743" s="15">
        <v>2255</v>
      </c>
      <c r="B1743" s="14">
        <v>45254</v>
      </c>
      <c r="C1743" s="15" t="s">
        <v>71</v>
      </c>
      <c r="D1743" s="15" t="s">
        <v>3443</v>
      </c>
    </row>
    <row r="1744" spans="1:4" x14ac:dyDescent="0.25">
      <c r="A1744" s="13">
        <v>2257</v>
      </c>
      <c r="B1744" s="12">
        <v>44856</v>
      </c>
      <c r="C1744" s="13" t="s">
        <v>64</v>
      </c>
      <c r="D1744" s="13" t="s">
        <v>75</v>
      </c>
    </row>
    <row r="1745" spans="1:4" x14ac:dyDescent="0.25">
      <c r="A1745" s="15">
        <v>2257</v>
      </c>
      <c r="B1745" s="14">
        <v>45572</v>
      </c>
      <c r="C1745" s="15" t="s">
        <v>75</v>
      </c>
      <c r="D1745" s="15" t="s">
        <v>71</v>
      </c>
    </row>
    <row r="1746" spans="1:4" x14ac:dyDescent="0.25">
      <c r="A1746" s="13">
        <v>2258</v>
      </c>
      <c r="B1746" s="12">
        <v>44959</v>
      </c>
      <c r="C1746" s="13" t="s">
        <v>64</v>
      </c>
      <c r="D1746" s="13" t="s">
        <v>75</v>
      </c>
    </row>
    <row r="1747" spans="1:4" x14ac:dyDescent="0.25">
      <c r="A1747" s="15">
        <v>2259</v>
      </c>
      <c r="B1747" s="14">
        <v>43604</v>
      </c>
      <c r="C1747" s="15" t="s">
        <v>60</v>
      </c>
      <c r="D1747" s="15" t="s">
        <v>64</v>
      </c>
    </row>
    <row r="1748" spans="1:4" x14ac:dyDescent="0.25">
      <c r="A1748" s="13">
        <v>2261</v>
      </c>
      <c r="B1748" s="12">
        <v>43014</v>
      </c>
      <c r="C1748" s="13" t="s">
        <v>55</v>
      </c>
      <c r="D1748" s="13" t="s">
        <v>60</v>
      </c>
    </row>
    <row r="1749" spans="1:4" x14ac:dyDescent="0.25">
      <c r="A1749" s="15">
        <v>2261</v>
      </c>
      <c r="B1749" s="14">
        <v>43819</v>
      </c>
      <c r="C1749" s="15" t="s">
        <v>60</v>
      </c>
      <c r="D1749" s="15" t="s">
        <v>64</v>
      </c>
    </row>
    <row r="1750" spans="1:4" x14ac:dyDescent="0.25">
      <c r="A1750" s="13">
        <v>2261</v>
      </c>
      <c r="B1750" s="12">
        <v>44202</v>
      </c>
      <c r="C1750" s="13" t="s">
        <v>64</v>
      </c>
      <c r="D1750" s="13" t="s">
        <v>75</v>
      </c>
    </row>
    <row r="1751" spans="1:4" x14ac:dyDescent="0.25">
      <c r="A1751" s="15">
        <v>2261</v>
      </c>
      <c r="B1751" s="14">
        <v>45469</v>
      </c>
      <c r="C1751" s="15" t="s">
        <v>75</v>
      </c>
      <c r="D1751" s="15" t="s">
        <v>71</v>
      </c>
    </row>
    <row r="1752" spans="1:4" x14ac:dyDescent="0.25">
      <c r="A1752" s="13">
        <v>2262</v>
      </c>
      <c r="B1752" s="12">
        <v>43703</v>
      </c>
      <c r="C1752" s="13" t="s">
        <v>64</v>
      </c>
      <c r="D1752" s="13" t="s">
        <v>75</v>
      </c>
    </row>
    <row r="1753" spans="1:4" x14ac:dyDescent="0.25">
      <c r="A1753" s="15">
        <v>2262</v>
      </c>
      <c r="B1753" s="14">
        <v>45849</v>
      </c>
      <c r="C1753" s="15" t="s">
        <v>75</v>
      </c>
      <c r="D1753" s="15" t="s">
        <v>71</v>
      </c>
    </row>
    <row r="1754" spans="1:4" x14ac:dyDescent="0.25">
      <c r="A1754" s="13">
        <v>2263</v>
      </c>
      <c r="B1754" s="12">
        <v>45041</v>
      </c>
      <c r="C1754" s="13" t="s">
        <v>60</v>
      </c>
      <c r="D1754" s="13" t="s">
        <v>64</v>
      </c>
    </row>
    <row r="1755" spans="1:4" x14ac:dyDescent="0.25">
      <c r="A1755" s="15">
        <v>2264</v>
      </c>
      <c r="B1755" s="14">
        <v>44696</v>
      </c>
      <c r="C1755" s="15" t="s">
        <v>60</v>
      </c>
      <c r="D1755" s="15" t="s">
        <v>64</v>
      </c>
    </row>
    <row r="1756" spans="1:4" x14ac:dyDescent="0.25">
      <c r="A1756" s="13">
        <v>2265</v>
      </c>
      <c r="B1756" s="12">
        <v>45475</v>
      </c>
      <c r="C1756" s="13" t="s">
        <v>55</v>
      </c>
      <c r="D1756" s="13" t="s">
        <v>60</v>
      </c>
    </row>
    <row r="1757" spans="1:4" x14ac:dyDescent="0.25">
      <c r="A1757" s="15">
        <v>2266</v>
      </c>
      <c r="B1757" s="14">
        <v>42327</v>
      </c>
      <c r="C1757" s="15" t="s">
        <v>66</v>
      </c>
      <c r="D1757" s="15" t="s">
        <v>55</v>
      </c>
    </row>
    <row r="1758" spans="1:4" x14ac:dyDescent="0.25">
      <c r="A1758" s="13">
        <v>2267</v>
      </c>
      <c r="B1758" s="12">
        <v>43782</v>
      </c>
      <c r="C1758" s="13" t="s">
        <v>75</v>
      </c>
      <c r="D1758" s="13" t="s">
        <v>71</v>
      </c>
    </row>
    <row r="1759" spans="1:4" x14ac:dyDescent="0.25">
      <c r="A1759" s="15">
        <v>2269</v>
      </c>
      <c r="B1759" s="14">
        <v>45417</v>
      </c>
      <c r="C1759" s="15" t="s">
        <v>66</v>
      </c>
      <c r="D1759" s="15" t="s">
        <v>55</v>
      </c>
    </row>
    <row r="1760" spans="1:4" x14ac:dyDescent="0.25">
      <c r="A1760" s="13">
        <v>2273</v>
      </c>
      <c r="B1760" s="12">
        <v>45731</v>
      </c>
      <c r="C1760" s="13" t="s">
        <v>55</v>
      </c>
      <c r="D1760" s="13" t="s">
        <v>60</v>
      </c>
    </row>
    <row r="1761" spans="1:4" x14ac:dyDescent="0.25">
      <c r="A1761" s="15">
        <v>2275</v>
      </c>
      <c r="B1761" s="14">
        <v>44356</v>
      </c>
      <c r="C1761" s="15" t="s">
        <v>66</v>
      </c>
      <c r="D1761" s="15" t="s">
        <v>55</v>
      </c>
    </row>
    <row r="1762" spans="1:4" x14ac:dyDescent="0.25">
      <c r="A1762" s="13">
        <v>2280</v>
      </c>
      <c r="B1762" s="12">
        <v>43709</v>
      </c>
      <c r="C1762" s="13" t="s">
        <v>75</v>
      </c>
      <c r="D1762" s="13" t="s">
        <v>71</v>
      </c>
    </row>
    <row r="1763" spans="1:4" x14ac:dyDescent="0.25">
      <c r="A1763" s="15">
        <v>2283</v>
      </c>
      <c r="B1763" s="14">
        <v>42269</v>
      </c>
      <c r="C1763" s="15" t="s">
        <v>55</v>
      </c>
      <c r="D1763" s="15" t="s">
        <v>60</v>
      </c>
    </row>
    <row r="1764" spans="1:4" x14ac:dyDescent="0.25">
      <c r="A1764" s="13">
        <v>2283</v>
      </c>
      <c r="B1764" s="12">
        <v>43035</v>
      </c>
      <c r="C1764" s="13" t="s">
        <v>60</v>
      </c>
      <c r="D1764" s="13" t="s">
        <v>64</v>
      </c>
    </row>
    <row r="1765" spans="1:4" x14ac:dyDescent="0.25">
      <c r="A1765" s="15">
        <v>2283</v>
      </c>
      <c r="B1765" s="14">
        <v>44609</v>
      </c>
      <c r="C1765" s="15" t="s">
        <v>64</v>
      </c>
      <c r="D1765" s="15" t="s">
        <v>75</v>
      </c>
    </row>
    <row r="1766" spans="1:4" x14ac:dyDescent="0.25">
      <c r="A1766" s="13">
        <v>2283</v>
      </c>
      <c r="B1766" s="12">
        <v>45998</v>
      </c>
      <c r="C1766" s="13" t="s">
        <v>75</v>
      </c>
      <c r="D1766" s="13" t="s">
        <v>71</v>
      </c>
    </row>
    <row r="1767" spans="1:4" x14ac:dyDescent="0.25">
      <c r="A1767" s="15">
        <v>2284</v>
      </c>
      <c r="B1767" s="14">
        <v>43478</v>
      </c>
      <c r="C1767" s="15" t="s">
        <v>66</v>
      </c>
      <c r="D1767" s="15" t="s">
        <v>55</v>
      </c>
    </row>
    <row r="1768" spans="1:4" x14ac:dyDescent="0.25">
      <c r="A1768" s="13">
        <v>2284</v>
      </c>
      <c r="B1768" s="12">
        <v>44443</v>
      </c>
      <c r="C1768" s="13" t="s">
        <v>55</v>
      </c>
      <c r="D1768" s="13" t="s">
        <v>60</v>
      </c>
    </row>
    <row r="1769" spans="1:4" x14ac:dyDescent="0.25">
      <c r="A1769" s="15">
        <v>2285</v>
      </c>
      <c r="B1769" s="14">
        <v>43700</v>
      </c>
      <c r="C1769" s="15" t="s">
        <v>75</v>
      </c>
      <c r="D1769" s="15" t="s">
        <v>71</v>
      </c>
    </row>
    <row r="1770" spans="1:4" x14ac:dyDescent="0.25">
      <c r="A1770" s="13">
        <v>2285</v>
      </c>
      <c r="B1770" s="12">
        <v>45113</v>
      </c>
      <c r="C1770" s="13" t="s">
        <v>71</v>
      </c>
      <c r="D1770" s="13" t="s">
        <v>3443</v>
      </c>
    </row>
    <row r="1771" spans="1:4" x14ac:dyDescent="0.25">
      <c r="A1771" s="15">
        <v>2290</v>
      </c>
      <c r="B1771" s="14">
        <v>44354</v>
      </c>
      <c r="C1771" s="15" t="s">
        <v>55</v>
      </c>
      <c r="D1771" s="15" t="s">
        <v>60</v>
      </c>
    </row>
    <row r="1772" spans="1:4" x14ac:dyDescent="0.25">
      <c r="A1772" s="13">
        <v>2290</v>
      </c>
      <c r="B1772" s="12">
        <v>45598</v>
      </c>
      <c r="C1772" s="13" t="s">
        <v>60</v>
      </c>
      <c r="D1772" s="13" t="s">
        <v>64</v>
      </c>
    </row>
    <row r="1773" spans="1:4" x14ac:dyDescent="0.25">
      <c r="A1773" s="15">
        <v>2294</v>
      </c>
      <c r="B1773" s="14">
        <v>45719</v>
      </c>
      <c r="C1773" s="15" t="s">
        <v>71</v>
      </c>
      <c r="D1773" s="15" t="s">
        <v>3443</v>
      </c>
    </row>
    <row r="1774" spans="1:4" x14ac:dyDescent="0.25">
      <c r="A1774" s="13">
        <v>2296</v>
      </c>
      <c r="B1774" s="12">
        <v>44579</v>
      </c>
      <c r="C1774" s="13" t="s">
        <v>55</v>
      </c>
      <c r="D1774" s="13" t="s">
        <v>60</v>
      </c>
    </row>
    <row r="1775" spans="1:4" x14ac:dyDescent="0.25">
      <c r="A1775" s="15">
        <v>2296</v>
      </c>
      <c r="B1775" s="14">
        <v>45216</v>
      </c>
      <c r="C1775" s="15" t="s">
        <v>60</v>
      </c>
      <c r="D1775" s="15" t="s">
        <v>64</v>
      </c>
    </row>
    <row r="1776" spans="1:4" x14ac:dyDescent="0.25">
      <c r="A1776" s="13">
        <v>2299</v>
      </c>
      <c r="B1776" s="12">
        <v>44983</v>
      </c>
      <c r="C1776" s="13" t="s">
        <v>64</v>
      </c>
      <c r="D1776" s="13" t="s">
        <v>75</v>
      </c>
    </row>
    <row r="1777" spans="1:4" x14ac:dyDescent="0.25">
      <c r="A1777" s="15">
        <v>2300</v>
      </c>
      <c r="B1777" s="14">
        <v>44080</v>
      </c>
      <c r="C1777" s="15" t="s">
        <v>55</v>
      </c>
      <c r="D1777" s="15" t="s">
        <v>60</v>
      </c>
    </row>
    <row r="1778" spans="1:4" x14ac:dyDescent="0.25">
      <c r="A1778" s="13">
        <v>2302</v>
      </c>
      <c r="B1778" s="12">
        <v>44005</v>
      </c>
      <c r="C1778" s="13" t="s">
        <v>60</v>
      </c>
      <c r="D1778" s="13" t="s">
        <v>64</v>
      </c>
    </row>
    <row r="1779" spans="1:4" x14ac:dyDescent="0.25">
      <c r="A1779" s="15">
        <v>2304</v>
      </c>
      <c r="B1779" s="14">
        <v>45200</v>
      </c>
      <c r="C1779" s="15" t="s">
        <v>66</v>
      </c>
      <c r="D1779" s="15" t="s">
        <v>55</v>
      </c>
    </row>
    <row r="1780" spans="1:4" x14ac:dyDescent="0.25">
      <c r="A1780" s="13">
        <v>2305</v>
      </c>
      <c r="B1780" s="12">
        <v>44338</v>
      </c>
      <c r="C1780" s="13" t="s">
        <v>55</v>
      </c>
      <c r="D1780" s="13" t="s">
        <v>60</v>
      </c>
    </row>
    <row r="1781" spans="1:4" x14ac:dyDescent="0.25">
      <c r="A1781" s="15">
        <v>2305</v>
      </c>
      <c r="B1781" s="14">
        <v>45030</v>
      </c>
      <c r="C1781" s="15" t="s">
        <v>60</v>
      </c>
      <c r="D1781" s="15" t="s">
        <v>64</v>
      </c>
    </row>
    <row r="1782" spans="1:4" x14ac:dyDescent="0.25">
      <c r="A1782" s="13">
        <v>2308</v>
      </c>
      <c r="B1782" s="12">
        <v>42786</v>
      </c>
      <c r="C1782" s="13" t="s">
        <v>55</v>
      </c>
      <c r="D1782" s="13" t="s">
        <v>60</v>
      </c>
    </row>
    <row r="1783" spans="1:4" x14ac:dyDescent="0.25">
      <c r="A1783" s="15">
        <v>2308</v>
      </c>
      <c r="B1783" s="14">
        <v>44904</v>
      </c>
      <c r="C1783" s="15" t="s">
        <v>60</v>
      </c>
      <c r="D1783" s="15" t="s">
        <v>64</v>
      </c>
    </row>
    <row r="1784" spans="1:4" x14ac:dyDescent="0.25">
      <c r="A1784" s="13">
        <v>2308</v>
      </c>
      <c r="B1784" s="12">
        <v>45102</v>
      </c>
      <c r="C1784" s="13" t="s">
        <v>64</v>
      </c>
      <c r="D1784" s="13" t="s">
        <v>75</v>
      </c>
    </row>
    <row r="1785" spans="1:4" x14ac:dyDescent="0.25">
      <c r="A1785" s="15">
        <v>2308</v>
      </c>
      <c r="B1785" s="14">
        <v>46007</v>
      </c>
      <c r="C1785" s="15" t="s">
        <v>75</v>
      </c>
      <c r="D1785" s="15" t="s">
        <v>71</v>
      </c>
    </row>
    <row r="1786" spans="1:4" x14ac:dyDescent="0.25">
      <c r="A1786" s="13">
        <v>2309</v>
      </c>
      <c r="B1786" s="12">
        <v>44201</v>
      </c>
      <c r="C1786" s="13" t="s">
        <v>60</v>
      </c>
      <c r="D1786" s="13" t="s">
        <v>64</v>
      </c>
    </row>
    <row r="1787" spans="1:4" x14ac:dyDescent="0.25">
      <c r="A1787" s="15">
        <v>2311</v>
      </c>
      <c r="B1787" s="14">
        <v>44211</v>
      </c>
      <c r="C1787" s="15" t="s">
        <v>60</v>
      </c>
      <c r="D1787" s="15" t="s">
        <v>64</v>
      </c>
    </row>
    <row r="1788" spans="1:4" x14ac:dyDescent="0.25">
      <c r="A1788" s="13">
        <v>2312</v>
      </c>
      <c r="B1788" s="12">
        <v>45287</v>
      </c>
      <c r="C1788" s="13" t="s">
        <v>60</v>
      </c>
      <c r="D1788" s="13" t="s">
        <v>64</v>
      </c>
    </row>
    <row r="1789" spans="1:4" x14ac:dyDescent="0.25">
      <c r="A1789" s="15">
        <v>2313</v>
      </c>
      <c r="B1789" s="14">
        <v>42990</v>
      </c>
      <c r="C1789" s="15" t="s">
        <v>55</v>
      </c>
      <c r="D1789" s="15" t="s">
        <v>60</v>
      </c>
    </row>
    <row r="1790" spans="1:4" x14ac:dyDescent="0.25">
      <c r="A1790" s="13">
        <v>2313</v>
      </c>
      <c r="B1790" s="12">
        <v>44326</v>
      </c>
      <c r="C1790" s="13" t="s">
        <v>60</v>
      </c>
      <c r="D1790" s="13" t="s">
        <v>64</v>
      </c>
    </row>
    <row r="1791" spans="1:4" x14ac:dyDescent="0.25">
      <c r="A1791" s="15">
        <v>2314</v>
      </c>
      <c r="B1791" s="14">
        <v>44211</v>
      </c>
      <c r="C1791" s="15" t="s">
        <v>60</v>
      </c>
      <c r="D1791" s="15" t="s">
        <v>64</v>
      </c>
    </row>
    <row r="1792" spans="1:4" x14ac:dyDescent="0.25">
      <c r="A1792" s="13">
        <v>2314</v>
      </c>
      <c r="B1792" s="12">
        <v>45236</v>
      </c>
      <c r="C1792" s="13" t="s">
        <v>64</v>
      </c>
      <c r="D1792" s="13" t="s">
        <v>75</v>
      </c>
    </row>
    <row r="1793" spans="1:4" x14ac:dyDescent="0.25">
      <c r="A1793" s="15">
        <v>2316</v>
      </c>
      <c r="B1793" s="14">
        <v>44489</v>
      </c>
      <c r="C1793" s="15" t="s">
        <v>60</v>
      </c>
      <c r="D1793" s="15" t="s">
        <v>64</v>
      </c>
    </row>
    <row r="1794" spans="1:4" x14ac:dyDescent="0.25">
      <c r="A1794" s="13">
        <v>2316</v>
      </c>
      <c r="B1794" s="12">
        <v>45767</v>
      </c>
      <c r="C1794" s="13" t="s">
        <v>64</v>
      </c>
      <c r="D1794" s="13" t="s">
        <v>75</v>
      </c>
    </row>
    <row r="1795" spans="1:4" x14ac:dyDescent="0.25">
      <c r="A1795" s="15">
        <v>2317</v>
      </c>
      <c r="B1795" s="14">
        <v>44542</v>
      </c>
      <c r="C1795" s="15" t="s">
        <v>66</v>
      </c>
      <c r="D1795" s="15" t="s">
        <v>55</v>
      </c>
    </row>
    <row r="1796" spans="1:4" x14ac:dyDescent="0.25">
      <c r="A1796" s="13">
        <v>2317</v>
      </c>
      <c r="B1796" s="12">
        <v>45052</v>
      </c>
      <c r="C1796" s="13" t="s">
        <v>55</v>
      </c>
      <c r="D1796" s="13" t="s">
        <v>60</v>
      </c>
    </row>
    <row r="1797" spans="1:4" x14ac:dyDescent="0.25">
      <c r="A1797" s="15">
        <v>2323</v>
      </c>
      <c r="B1797" s="14">
        <v>43872</v>
      </c>
      <c r="C1797" s="15" t="s">
        <v>64</v>
      </c>
      <c r="D1797" s="15" t="s">
        <v>75</v>
      </c>
    </row>
    <row r="1798" spans="1:4" x14ac:dyDescent="0.25">
      <c r="A1798" s="13">
        <v>2326</v>
      </c>
      <c r="B1798" s="12">
        <v>44395</v>
      </c>
      <c r="C1798" s="13" t="s">
        <v>60</v>
      </c>
      <c r="D1798" s="13" t="s">
        <v>64</v>
      </c>
    </row>
    <row r="1799" spans="1:4" x14ac:dyDescent="0.25">
      <c r="A1799" s="15">
        <v>2326</v>
      </c>
      <c r="B1799" s="14">
        <v>45910</v>
      </c>
      <c r="C1799" s="15" t="s">
        <v>64</v>
      </c>
      <c r="D1799" s="15" t="s">
        <v>75</v>
      </c>
    </row>
    <row r="1800" spans="1:4" x14ac:dyDescent="0.25">
      <c r="A1800" s="13">
        <v>2327</v>
      </c>
      <c r="B1800" s="12">
        <v>44798</v>
      </c>
      <c r="C1800" s="13" t="s">
        <v>66</v>
      </c>
      <c r="D1800" s="13" t="s">
        <v>55</v>
      </c>
    </row>
    <row r="1801" spans="1:4" x14ac:dyDescent="0.25">
      <c r="A1801" s="15">
        <v>2328</v>
      </c>
      <c r="B1801" s="14">
        <v>45910</v>
      </c>
      <c r="C1801" s="15" t="s">
        <v>66</v>
      </c>
      <c r="D1801" s="15" t="s">
        <v>55</v>
      </c>
    </row>
    <row r="1802" spans="1:4" x14ac:dyDescent="0.25">
      <c r="A1802" s="13">
        <v>2329</v>
      </c>
      <c r="B1802" s="12">
        <v>44241</v>
      </c>
      <c r="C1802" s="13" t="s">
        <v>55</v>
      </c>
      <c r="D1802" s="13" t="s">
        <v>60</v>
      </c>
    </row>
    <row r="1803" spans="1:4" x14ac:dyDescent="0.25">
      <c r="A1803" s="15">
        <v>2330</v>
      </c>
      <c r="B1803" s="14">
        <v>44791</v>
      </c>
      <c r="C1803" s="15" t="s">
        <v>60</v>
      </c>
      <c r="D1803" s="15" t="s">
        <v>64</v>
      </c>
    </row>
    <row r="1804" spans="1:4" x14ac:dyDescent="0.25">
      <c r="A1804" s="13">
        <v>2336</v>
      </c>
      <c r="B1804" s="12">
        <v>44412</v>
      </c>
      <c r="C1804" s="13" t="s">
        <v>66</v>
      </c>
      <c r="D1804" s="13" t="s">
        <v>55</v>
      </c>
    </row>
    <row r="1805" spans="1:4" x14ac:dyDescent="0.25">
      <c r="A1805" s="15">
        <v>2336</v>
      </c>
      <c r="B1805" s="14">
        <v>44759</v>
      </c>
      <c r="C1805" s="15" t="s">
        <v>55</v>
      </c>
      <c r="D1805" s="15" t="s">
        <v>60</v>
      </c>
    </row>
    <row r="1806" spans="1:4" x14ac:dyDescent="0.25">
      <c r="A1806" s="13">
        <v>2336</v>
      </c>
      <c r="B1806" s="12">
        <v>45514</v>
      </c>
      <c r="C1806" s="13" t="s">
        <v>60</v>
      </c>
      <c r="D1806" s="13" t="s">
        <v>64</v>
      </c>
    </row>
    <row r="1807" spans="1:4" x14ac:dyDescent="0.25">
      <c r="A1807" s="15">
        <v>2336</v>
      </c>
      <c r="B1807" s="14">
        <v>45887</v>
      </c>
      <c r="C1807" s="15" t="s">
        <v>64</v>
      </c>
      <c r="D1807" s="15" t="s">
        <v>75</v>
      </c>
    </row>
    <row r="1808" spans="1:4" x14ac:dyDescent="0.25">
      <c r="A1808" s="13">
        <v>2337</v>
      </c>
      <c r="B1808" s="12">
        <v>44567</v>
      </c>
      <c r="C1808" s="13" t="s">
        <v>66</v>
      </c>
      <c r="D1808" s="13" t="s">
        <v>55</v>
      </c>
    </row>
    <row r="1809" spans="1:4" x14ac:dyDescent="0.25">
      <c r="A1809" s="15">
        <v>2337</v>
      </c>
      <c r="B1809" s="14">
        <v>45622</v>
      </c>
      <c r="C1809" s="15" t="s">
        <v>55</v>
      </c>
      <c r="D1809" s="15" t="s">
        <v>60</v>
      </c>
    </row>
    <row r="1810" spans="1:4" x14ac:dyDescent="0.25">
      <c r="A1810" s="13">
        <v>2337</v>
      </c>
      <c r="B1810" s="12">
        <v>45917</v>
      </c>
      <c r="C1810" s="13" t="s">
        <v>60</v>
      </c>
      <c r="D1810" s="13" t="s">
        <v>64</v>
      </c>
    </row>
    <row r="1811" spans="1:4" x14ac:dyDescent="0.25">
      <c r="A1811" s="15">
        <v>2339</v>
      </c>
      <c r="B1811" s="14">
        <v>45324</v>
      </c>
      <c r="C1811" s="15" t="s">
        <v>55</v>
      </c>
      <c r="D1811" s="15" t="s">
        <v>60</v>
      </c>
    </row>
    <row r="1812" spans="1:4" x14ac:dyDescent="0.25">
      <c r="A1812" s="13">
        <v>2340</v>
      </c>
      <c r="B1812" s="12">
        <v>45709</v>
      </c>
      <c r="C1812" s="13" t="s">
        <v>64</v>
      </c>
      <c r="D1812" s="13" t="s">
        <v>75</v>
      </c>
    </row>
    <row r="1813" spans="1:4" x14ac:dyDescent="0.25">
      <c r="A1813" s="15">
        <v>2342</v>
      </c>
      <c r="B1813" s="14">
        <v>43897</v>
      </c>
      <c r="C1813" s="15" t="s">
        <v>60</v>
      </c>
      <c r="D1813" s="15" t="s">
        <v>64</v>
      </c>
    </row>
    <row r="1814" spans="1:4" x14ac:dyDescent="0.25">
      <c r="A1814" s="13">
        <v>2345</v>
      </c>
      <c r="B1814" s="12">
        <v>42599</v>
      </c>
      <c r="C1814" s="13" t="s">
        <v>66</v>
      </c>
      <c r="D1814" s="13" t="s">
        <v>55</v>
      </c>
    </row>
    <row r="1815" spans="1:4" x14ac:dyDescent="0.25">
      <c r="A1815" s="15">
        <v>2347</v>
      </c>
      <c r="B1815" s="14">
        <v>44397</v>
      </c>
      <c r="C1815" s="15" t="s">
        <v>75</v>
      </c>
      <c r="D1815" s="15" t="s">
        <v>71</v>
      </c>
    </row>
    <row r="1816" spans="1:4" x14ac:dyDescent="0.25">
      <c r="A1816" s="13">
        <v>2347</v>
      </c>
      <c r="B1816" s="12">
        <v>45343</v>
      </c>
      <c r="C1816" s="13" t="s">
        <v>71</v>
      </c>
      <c r="D1816" s="13" t="s">
        <v>3443</v>
      </c>
    </row>
    <row r="1817" spans="1:4" x14ac:dyDescent="0.25">
      <c r="A1817" s="15">
        <v>2353</v>
      </c>
      <c r="B1817" s="14">
        <v>43807</v>
      </c>
      <c r="C1817" s="15" t="s">
        <v>55</v>
      </c>
      <c r="D1817" s="15" t="s">
        <v>60</v>
      </c>
    </row>
    <row r="1818" spans="1:4" x14ac:dyDescent="0.25">
      <c r="A1818" s="13">
        <v>2353</v>
      </c>
      <c r="B1818" s="12">
        <v>43948</v>
      </c>
      <c r="C1818" s="13" t="s">
        <v>60</v>
      </c>
      <c r="D1818" s="13" t="s">
        <v>64</v>
      </c>
    </row>
    <row r="1819" spans="1:4" x14ac:dyDescent="0.25">
      <c r="A1819" s="15">
        <v>2355</v>
      </c>
      <c r="B1819" s="14">
        <v>43177</v>
      </c>
      <c r="C1819" s="15" t="s">
        <v>55</v>
      </c>
      <c r="D1819" s="15" t="s">
        <v>60</v>
      </c>
    </row>
    <row r="1820" spans="1:4" x14ac:dyDescent="0.25">
      <c r="A1820" s="13">
        <v>2355</v>
      </c>
      <c r="B1820" s="12">
        <v>44690</v>
      </c>
      <c r="C1820" s="13" t="s">
        <v>60</v>
      </c>
      <c r="D1820" s="13" t="s">
        <v>64</v>
      </c>
    </row>
    <row r="1821" spans="1:4" x14ac:dyDescent="0.25">
      <c r="A1821" s="15">
        <v>2365</v>
      </c>
      <c r="B1821" s="14">
        <v>43647</v>
      </c>
      <c r="C1821" s="15" t="s">
        <v>55</v>
      </c>
      <c r="D1821" s="15" t="s">
        <v>60</v>
      </c>
    </row>
    <row r="1822" spans="1:4" x14ac:dyDescent="0.25">
      <c r="A1822" s="13">
        <v>2365</v>
      </c>
      <c r="B1822" s="12">
        <v>44464</v>
      </c>
      <c r="C1822" s="13" t="s">
        <v>60</v>
      </c>
      <c r="D1822" s="13" t="s">
        <v>64</v>
      </c>
    </row>
    <row r="1823" spans="1:4" x14ac:dyDescent="0.25">
      <c r="A1823" s="15">
        <v>2365</v>
      </c>
      <c r="B1823" s="14">
        <v>45359</v>
      </c>
      <c r="C1823" s="15" t="s">
        <v>64</v>
      </c>
      <c r="D1823" s="15" t="s">
        <v>75</v>
      </c>
    </row>
    <row r="1824" spans="1:4" x14ac:dyDescent="0.25">
      <c r="A1824" s="13">
        <v>2366</v>
      </c>
      <c r="B1824" s="12">
        <v>43048</v>
      </c>
      <c r="C1824" s="13" t="s">
        <v>66</v>
      </c>
      <c r="D1824" s="13" t="s">
        <v>55</v>
      </c>
    </row>
    <row r="1825" spans="1:4" x14ac:dyDescent="0.25">
      <c r="A1825" s="15">
        <v>2366</v>
      </c>
      <c r="B1825" s="14">
        <v>44388</v>
      </c>
      <c r="C1825" s="15" t="s">
        <v>55</v>
      </c>
      <c r="D1825" s="15" t="s">
        <v>60</v>
      </c>
    </row>
    <row r="1826" spans="1:4" x14ac:dyDescent="0.25">
      <c r="A1826" s="13">
        <v>2368</v>
      </c>
      <c r="B1826" s="12">
        <v>45493</v>
      </c>
      <c r="C1826" s="13" t="s">
        <v>55</v>
      </c>
      <c r="D1826" s="13" t="s">
        <v>60</v>
      </c>
    </row>
    <row r="1827" spans="1:4" x14ac:dyDescent="0.25">
      <c r="A1827" s="15">
        <v>2368</v>
      </c>
      <c r="B1827" s="14">
        <v>45664</v>
      </c>
      <c r="C1827" s="15" t="s">
        <v>60</v>
      </c>
      <c r="D1827" s="15" t="s">
        <v>64</v>
      </c>
    </row>
    <row r="1828" spans="1:4" x14ac:dyDescent="0.25">
      <c r="A1828" s="13">
        <v>2372</v>
      </c>
      <c r="B1828" s="12">
        <v>45360</v>
      </c>
      <c r="C1828" s="13" t="s">
        <v>55</v>
      </c>
      <c r="D1828" s="13" t="s">
        <v>60</v>
      </c>
    </row>
    <row r="1829" spans="1:4" x14ac:dyDescent="0.25">
      <c r="A1829" s="15">
        <v>2372</v>
      </c>
      <c r="B1829" s="14">
        <v>45713</v>
      </c>
      <c r="C1829" s="15" t="s">
        <v>60</v>
      </c>
      <c r="D1829" s="15" t="s">
        <v>64</v>
      </c>
    </row>
    <row r="1830" spans="1:4" x14ac:dyDescent="0.25">
      <c r="A1830" s="13">
        <v>2374</v>
      </c>
      <c r="B1830" s="12">
        <v>42800</v>
      </c>
      <c r="C1830" s="13" t="s">
        <v>55</v>
      </c>
      <c r="D1830" s="13" t="s">
        <v>60</v>
      </c>
    </row>
    <row r="1831" spans="1:4" x14ac:dyDescent="0.25">
      <c r="A1831" s="15">
        <v>2374</v>
      </c>
      <c r="B1831" s="14">
        <v>43732</v>
      </c>
      <c r="C1831" s="15" t="s">
        <v>60</v>
      </c>
      <c r="D1831" s="15" t="s">
        <v>64</v>
      </c>
    </row>
    <row r="1832" spans="1:4" x14ac:dyDescent="0.25">
      <c r="A1832" s="13">
        <v>2374</v>
      </c>
      <c r="B1832" s="12">
        <v>43965</v>
      </c>
      <c r="C1832" s="13" t="s">
        <v>64</v>
      </c>
      <c r="D1832" s="13" t="s">
        <v>75</v>
      </c>
    </row>
    <row r="1833" spans="1:4" x14ac:dyDescent="0.25">
      <c r="A1833" s="15">
        <v>2377</v>
      </c>
      <c r="B1833" s="14">
        <v>45021</v>
      </c>
      <c r="C1833" s="15" t="s">
        <v>50</v>
      </c>
      <c r="D1833" s="15" t="s">
        <v>66</v>
      </c>
    </row>
    <row r="1834" spans="1:4" x14ac:dyDescent="0.25">
      <c r="A1834" s="13">
        <v>2378</v>
      </c>
      <c r="B1834" s="12">
        <v>45282</v>
      </c>
      <c r="C1834" s="13" t="s">
        <v>55</v>
      </c>
      <c r="D1834" s="13" t="s">
        <v>60</v>
      </c>
    </row>
    <row r="1835" spans="1:4" x14ac:dyDescent="0.25">
      <c r="A1835" s="15">
        <v>2378</v>
      </c>
      <c r="B1835" s="14">
        <v>45354</v>
      </c>
      <c r="C1835" s="15" t="s">
        <v>60</v>
      </c>
      <c r="D1835" s="15" t="s">
        <v>64</v>
      </c>
    </row>
    <row r="1836" spans="1:4" x14ac:dyDescent="0.25">
      <c r="A1836" s="13">
        <v>2379</v>
      </c>
      <c r="B1836" s="12">
        <v>45427</v>
      </c>
      <c r="C1836" s="13" t="s">
        <v>55</v>
      </c>
      <c r="D1836" s="13" t="s">
        <v>60</v>
      </c>
    </row>
    <row r="1837" spans="1:4" x14ac:dyDescent="0.25">
      <c r="A1837" s="15">
        <v>2386</v>
      </c>
      <c r="B1837" s="14">
        <v>44467</v>
      </c>
      <c r="C1837" s="15" t="s">
        <v>55</v>
      </c>
      <c r="D1837" s="15" t="s">
        <v>60</v>
      </c>
    </row>
    <row r="1838" spans="1:4" x14ac:dyDescent="0.25">
      <c r="A1838" s="13">
        <v>2386</v>
      </c>
      <c r="B1838" s="12">
        <v>45098</v>
      </c>
      <c r="C1838" s="13" t="s">
        <v>60</v>
      </c>
      <c r="D1838" s="13" t="s">
        <v>64</v>
      </c>
    </row>
    <row r="1839" spans="1:4" x14ac:dyDescent="0.25">
      <c r="A1839" s="15">
        <v>2386</v>
      </c>
      <c r="B1839" s="14">
        <v>45674</v>
      </c>
      <c r="C1839" s="15" t="s">
        <v>64</v>
      </c>
      <c r="D1839" s="15" t="s">
        <v>75</v>
      </c>
    </row>
    <row r="1840" spans="1:4" x14ac:dyDescent="0.25">
      <c r="A1840" s="13">
        <v>2391</v>
      </c>
      <c r="B1840" s="12">
        <v>44552</v>
      </c>
      <c r="C1840" s="13" t="s">
        <v>66</v>
      </c>
      <c r="D1840" s="13" t="s">
        <v>55</v>
      </c>
    </row>
    <row r="1841" spans="1:4" x14ac:dyDescent="0.25">
      <c r="A1841" s="15">
        <v>2391</v>
      </c>
      <c r="B1841" s="14">
        <v>44758</v>
      </c>
      <c r="C1841" s="15" t="s">
        <v>55</v>
      </c>
      <c r="D1841" s="15" t="s">
        <v>60</v>
      </c>
    </row>
    <row r="1842" spans="1:4" x14ac:dyDescent="0.25">
      <c r="A1842" s="13">
        <v>2391</v>
      </c>
      <c r="B1842" s="12">
        <v>45460</v>
      </c>
      <c r="C1842" s="13" t="s">
        <v>60</v>
      </c>
      <c r="D1842" s="13" t="s">
        <v>64</v>
      </c>
    </row>
    <row r="1843" spans="1:4" x14ac:dyDescent="0.25">
      <c r="A1843" s="15">
        <v>2391</v>
      </c>
      <c r="B1843" s="14">
        <v>45827</v>
      </c>
      <c r="C1843" s="15" t="s">
        <v>64</v>
      </c>
      <c r="D1843" s="15" t="s">
        <v>75</v>
      </c>
    </row>
    <row r="1844" spans="1:4" x14ac:dyDescent="0.25">
      <c r="A1844" s="13">
        <v>2395</v>
      </c>
      <c r="B1844" s="12">
        <v>45193</v>
      </c>
      <c r="C1844" s="13" t="s">
        <v>55</v>
      </c>
      <c r="D1844" s="13" t="s">
        <v>60</v>
      </c>
    </row>
    <row r="1845" spans="1:4" x14ac:dyDescent="0.25">
      <c r="A1845" s="15">
        <v>2396</v>
      </c>
      <c r="B1845" s="14">
        <v>45954</v>
      </c>
      <c r="C1845" s="15" t="s">
        <v>66</v>
      </c>
      <c r="D1845" s="15" t="s">
        <v>55</v>
      </c>
    </row>
    <row r="1846" spans="1:4" x14ac:dyDescent="0.25">
      <c r="A1846" s="13">
        <v>2400</v>
      </c>
      <c r="B1846" s="12">
        <v>44629</v>
      </c>
      <c r="C1846" s="13" t="s">
        <v>55</v>
      </c>
      <c r="D1846" s="13" t="s">
        <v>60</v>
      </c>
    </row>
    <row r="1847" spans="1:4" x14ac:dyDescent="0.25">
      <c r="A1847" s="15">
        <v>2401</v>
      </c>
      <c r="B1847" s="14">
        <v>42952</v>
      </c>
      <c r="C1847" s="15" t="s">
        <v>55</v>
      </c>
      <c r="D1847" s="15" t="s">
        <v>60</v>
      </c>
    </row>
    <row r="1848" spans="1:4" x14ac:dyDescent="0.25">
      <c r="A1848" s="13">
        <v>2401</v>
      </c>
      <c r="B1848" s="12">
        <v>44564</v>
      </c>
      <c r="C1848" s="13" t="s">
        <v>60</v>
      </c>
      <c r="D1848" s="13" t="s">
        <v>64</v>
      </c>
    </row>
    <row r="1849" spans="1:4" x14ac:dyDescent="0.25">
      <c r="A1849" s="15">
        <v>2401</v>
      </c>
      <c r="B1849" s="14">
        <v>45897</v>
      </c>
      <c r="C1849" s="15" t="s">
        <v>64</v>
      </c>
      <c r="D1849" s="15" t="s">
        <v>75</v>
      </c>
    </row>
    <row r="1850" spans="1:4" x14ac:dyDescent="0.25">
      <c r="A1850" s="13">
        <v>2403</v>
      </c>
      <c r="B1850" s="12">
        <v>43601</v>
      </c>
      <c r="C1850" s="13" t="s">
        <v>71</v>
      </c>
      <c r="D1850" s="13" t="s">
        <v>3443</v>
      </c>
    </row>
    <row r="1851" spans="1:4" x14ac:dyDescent="0.25">
      <c r="A1851" s="15">
        <v>2404</v>
      </c>
      <c r="B1851" s="14">
        <v>44250</v>
      </c>
      <c r="C1851" s="15" t="s">
        <v>66</v>
      </c>
      <c r="D1851" s="15" t="s">
        <v>55</v>
      </c>
    </row>
    <row r="1852" spans="1:4" x14ac:dyDescent="0.25">
      <c r="A1852" s="13">
        <v>2404</v>
      </c>
      <c r="B1852" s="12">
        <v>45123</v>
      </c>
      <c r="C1852" s="13" t="s">
        <v>55</v>
      </c>
      <c r="D1852" s="13" t="s">
        <v>60</v>
      </c>
    </row>
    <row r="1853" spans="1:4" x14ac:dyDescent="0.25">
      <c r="A1853" s="15">
        <v>2404</v>
      </c>
      <c r="B1853" s="14">
        <v>45612</v>
      </c>
      <c r="C1853" s="15" t="s">
        <v>60</v>
      </c>
      <c r="D1853" s="15" t="s">
        <v>64</v>
      </c>
    </row>
    <row r="1854" spans="1:4" x14ac:dyDescent="0.25">
      <c r="A1854" s="13">
        <v>2407</v>
      </c>
      <c r="B1854" s="12">
        <v>44944</v>
      </c>
      <c r="C1854" s="13" t="s">
        <v>66</v>
      </c>
      <c r="D1854" s="13" t="s">
        <v>55</v>
      </c>
    </row>
    <row r="1855" spans="1:4" x14ac:dyDescent="0.25">
      <c r="A1855" s="15">
        <v>2408</v>
      </c>
      <c r="B1855" s="14">
        <v>45271</v>
      </c>
      <c r="C1855" s="15" t="s">
        <v>55</v>
      </c>
      <c r="D1855" s="15" t="s">
        <v>60</v>
      </c>
    </row>
    <row r="1856" spans="1:4" x14ac:dyDescent="0.25">
      <c r="A1856" s="13">
        <v>2408</v>
      </c>
      <c r="B1856" s="12">
        <v>45597</v>
      </c>
      <c r="C1856" s="13" t="s">
        <v>60</v>
      </c>
      <c r="D1856" s="13" t="s">
        <v>64</v>
      </c>
    </row>
    <row r="1857" spans="1:4" x14ac:dyDescent="0.25">
      <c r="A1857" s="15">
        <v>2408</v>
      </c>
      <c r="B1857" s="14">
        <v>45767</v>
      </c>
      <c r="C1857" s="15" t="s">
        <v>64</v>
      </c>
      <c r="D1857" s="15" t="s">
        <v>75</v>
      </c>
    </row>
    <row r="1858" spans="1:4" x14ac:dyDescent="0.25">
      <c r="A1858" s="13">
        <v>2412</v>
      </c>
      <c r="B1858" s="12">
        <v>45272</v>
      </c>
      <c r="C1858" s="13" t="s">
        <v>60</v>
      </c>
      <c r="D1858" s="13" t="s">
        <v>64</v>
      </c>
    </row>
    <row r="1859" spans="1:4" x14ac:dyDescent="0.25">
      <c r="A1859" s="15">
        <v>2416</v>
      </c>
      <c r="B1859" s="14">
        <v>46013</v>
      </c>
      <c r="C1859" s="15" t="s">
        <v>66</v>
      </c>
      <c r="D1859" s="15" t="s">
        <v>55</v>
      </c>
    </row>
    <row r="1860" spans="1:4" x14ac:dyDescent="0.25">
      <c r="A1860" s="13">
        <v>2418</v>
      </c>
      <c r="B1860" s="12">
        <v>44653</v>
      </c>
      <c r="C1860" s="13" t="s">
        <v>71</v>
      </c>
      <c r="D1860" s="13" t="s">
        <v>3443</v>
      </c>
    </row>
    <row r="1861" spans="1:4" x14ac:dyDescent="0.25">
      <c r="A1861" s="15">
        <v>2419</v>
      </c>
      <c r="B1861" s="14">
        <v>45933</v>
      </c>
      <c r="C1861" s="15" t="s">
        <v>66</v>
      </c>
      <c r="D1861" s="15" t="s">
        <v>55</v>
      </c>
    </row>
    <row r="1862" spans="1:4" x14ac:dyDescent="0.25">
      <c r="A1862" s="13">
        <v>2421</v>
      </c>
      <c r="B1862" s="12">
        <v>42784</v>
      </c>
      <c r="C1862" s="13" t="s">
        <v>55</v>
      </c>
      <c r="D1862" s="13" t="s">
        <v>60</v>
      </c>
    </row>
    <row r="1863" spans="1:4" x14ac:dyDescent="0.25">
      <c r="A1863" s="15">
        <v>2421</v>
      </c>
      <c r="B1863" s="14">
        <v>43254</v>
      </c>
      <c r="C1863" s="15" t="s">
        <v>60</v>
      </c>
      <c r="D1863" s="15" t="s">
        <v>64</v>
      </c>
    </row>
    <row r="1864" spans="1:4" x14ac:dyDescent="0.25">
      <c r="A1864" s="13">
        <v>2421</v>
      </c>
      <c r="B1864" s="12">
        <v>43834</v>
      </c>
      <c r="C1864" s="13" t="s">
        <v>64</v>
      </c>
      <c r="D1864" s="13" t="s">
        <v>75</v>
      </c>
    </row>
    <row r="1865" spans="1:4" x14ac:dyDescent="0.25">
      <c r="A1865" s="15">
        <v>2422</v>
      </c>
      <c r="B1865" s="14">
        <v>45819</v>
      </c>
      <c r="C1865" s="15" t="s">
        <v>55</v>
      </c>
      <c r="D1865" s="15" t="s">
        <v>60</v>
      </c>
    </row>
    <row r="1866" spans="1:4" x14ac:dyDescent="0.25">
      <c r="A1866" s="13">
        <v>2423</v>
      </c>
      <c r="B1866" s="12">
        <v>44566</v>
      </c>
      <c r="C1866" s="13" t="s">
        <v>60</v>
      </c>
      <c r="D1866" s="13" t="s">
        <v>64</v>
      </c>
    </row>
    <row r="1867" spans="1:4" x14ac:dyDescent="0.25">
      <c r="A1867" s="15">
        <v>2427</v>
      </c>
      <c r="B1867" s="14">
        <v>45894</v>
      </c>
      <c r="C1867" s="15" t="s">
        <v>64</v>
      </c>
      <c r="D1867" s="15" t="s">
        <v>75</v>
      </c>
    </row>
    <row r="1868" spans="1:4" x14ac:dyDescent="0.25">
      <c r="A1868" s="13">
        <v>2429</v>
      </c>
      <c r="B1868" s="12">
        <v>42931</v>
      </c>
      <c r="C1868" s="13" t="s">
        <v>66</v>
      </c>
      <c r="D1868" s="13" t="s">
        <v>55</v>
      </c>
    </row>
    <row r="1869" spans="1:4" x14ac:dyDescent="0.25">
      <c r="A1869" s="15">
        <v>2429</v>
      </c>
      <c r="B1869" s="14">
        <v>43702</v>
      </c>
      <c r="C1869" s="15" t="s">
        <v>55</v>
      </c>
      <c r="D1869" s="15" t="s">
        <v>60</v>
      </c>
    </row>
    <row r="1870" spans="1:4" x14ac:dyDescent="0.25">
      <c r="A1870" s="13">
        <v>2429</v>
      </c>
      <c r="B1870" s="12">
        <v>45834</v>
      </c>
      <c r="C1870" s="13" t="s">
        <v>60</v>
      </c>
      <c r="D1870" s="13" t="s">
        <v>64</v>
      </c>
    </row>
    <row r="1871" spans="1:4" x14ac:dyDescent="0.25">
      <c r="A1871" s="15">
        <v>2430</v>
      </c>
      <c r="B1871" s="14">
        <v>44766</v>
      </c>
      <c r="C1871" s="15" t="s">
        <v>66</v>
      </c>
      <c r="D1871" s="15" t="s">
        <v>55</v>
      </c>
    </row>
    <row r="1872" spans="1:4" x14ac:dyDescent="0.25">
      <c r="A1872" s="13">
        <v>2430</v>
      </c>
      <c r="B1872" s="12">
        <v>45098</v>
      </c>
      <c r="C1872" s="13" t="s">
        <v>55</v>
      </c>
      <c r="D1872" s="13" t="s">
        <v>60</v>
      </c>
    </row>
    <row r="1873" spans="1:4" x14ac:dyDescent="0.25">
      <c r="A1873" s="15">
        <v>2430</v>
      </c>
      <c r="B1873" s="14">
        <v>45514</v>
      </c>
      <c r="C1873" s="15" t="s">
        <v>60</v>
      </c>
      <c r="D1873" s="15" t="s">
        <v>64</v>
      </c>
    </row>
    <row r="1874" spans="1:4" x14ac:dyDescent="0.25">
      <c r="A1874" s="13">
        <v>2432</v>
      </c>
      <c r="B1874" s="12">
        <v>43011</v>
      </c>
      <c r="C1874" s="13" t="s">
        <v>55</v>
      </c>
      <c r="D1874" s="13" t="s">
        <v>60</v>
      </c>
    </row>
    <row r="1875" spans="1:4" x14ac:dyDescent="0.25">
      <c r="A1875" s="15">
        <v>2434</v>
      </c>
      <c r="B1875" s="14">
        <v>45538</v>
      </c>
      <c r="C1875" s="15" t="s">
        <v>55</v>
      </c>
      <c r="D1875" s="15" t="s">
        <v>60</v>
      </c>
    </row>
    <row r="1876" spans="1:4" x14ac:dyDescent="0.25">
      <c r="A1876" s="13">
        <v>2434</v>
      </c>
      <c r="B1876" s="12">
        <v>45714</v>
      </c>
      <c r="C1876" s="13" t="s">
        <v>60</v>
      </c>
      <c r="D1876" s="13" t="s">
        <v>64</v>
      </c>
    </row>
    <row r="1877" spans="1:4" x14ac:dyDescent="0.25">
      <c r="A1877" s="15">
        <v>2435</v>
      </c>
      <c r="B1877" s="14">
        <v>43413</v>
      </c>
      <c r="C1877" s="15" t="s">
        <v>66</v>
      </c>
      <c r="D1877" s="15" t="s">
        <v>55</v>
      </c>
    </row>
    <row r="1878" spans="1:4" x14ac:dyDescent="0.25">
      <c r="A1878" s="13">
        <v>2435</v>
      </c>
      <c r="B1878" s="12">
        <v>44246</v>
      </c>
      <c r="C1878" s="13" t="s">
        <v>55</v>
      </c>
      <c r="D1878" s="13" t="s">
        <v>60</v>
      </c>
    </row>
    <row r="1879" spans="1:4" x14ac:dyDescent="0.25">
      <c r="A1879" s="15">
        <v>2438</v>
      </c>
      <c r="B1879" s="14">
        <v>45903</v>
      </c>
      <c r="C1879" s="15" t="s">
        <v>55</v>
      </c>
      <c r="D1879" s="15" t="s">
        <v>60</v>
      </c>
    </row>
    <row r="1880" spans="1:4" x14ac:dyDescent="0.25">
      <c r="A1880" s="13">
        <v>2439</v>
      </c>
      <c r="B1880" s="12">
        <v>44510</v>
      </c>
      <c r="C1880" s="13" t="s">
        <v>60</v>
      </c>
      <c r="D1880" s="13" t="s">
        <v>64</v>
      </c>
    </row>
    <row r="1881" spans="1:4" x14ac:dyDescent="0.25">
      <c r="A1881" s="15">
        <v>2440</v>
      </c>
      <c r="B1881" s="14">
        <v>45062</v>
      </c>
      <c r="C1881" s="15" t="s">
        <v>55</v>
      </c>
      <c r="D1881" s="15" t="s">
        <v>60</v>
      </c>
    </row>
    <row r="1882" spans="1:4" x14ac:dyDescent="0.25">
      <c r="A1882" s="13">
        <v>2449</v>
      </c>
      <c r="B1882" s="12">
        <v>43713</v>
      </c>
      <c r="C1882" s="13" t="s">
        <v>50</v>
      </c>
      <c r="D1882" s="13" t="s">
        <v>66</v>
      </c>
    </row>
    <row r="1883" spans="1:4" x14ac:dyDescent="0.25">
      <c r="A1883" s="15">
        <v>2449</v>
      </c>
      <c r="B1883" s="14">
        <v>44371</v>
      </c>
      <c r="C1883" s="15" t="s">
        <v>66</v>
      </c>
      <c r="D1883" s="15" t="s">
        <v>55</v>
      </c>
    </row>
    <row r="1884" spans="1:4" x14ac:dyDescent="0.25">
      <c r="A1884" s="13">
        <v>2458</v>
      </c>
      <c r="B1884" s="12">
        <v>45690</v>
      </c>
      <c r="C1884" s="13" t="s">
        <v>60</v>
      </c>
      <c r="D1884" s="13" t="s">
        <v>64</v>
      </c>
    </row>
    <row r="1885" spans="1:4" x14ac:dyDescent="0.25">
      <c r="A1885" s="15">
        <v>2461</v>
      </c>
      <c r="B1885" s="14">
        <v>44065</v>
      </c>
      <c r="C1885" s="15" t="s">
        <v>55</v>
      </c>
      <c r="D1885" s="15" t="s">
        <v>60</v>
      </c>
    </row>
    <row r="1886" spans="1:4" x14ac:dyDescent="0.25">
      <c r="A1886" s="13">
        <v>2464</v>
      </c>
      <c r="B1886" s="12">
        <v>45466</v>
      </c>
      <c r="C1886" s="13" t="s">
        <v>55</v>
      </c>
      <c r="D1886" s="13" t="s">
        <v>60</v>
      </c>
    </row>
    <row r="1887" spans="1:4" x14ac:dyDescent="0.25">
      <c r="A1887" s="15">
        <v>2465</v>
      </c>
      <c r="B1887" s="14">
        <v>42211</v>
      </c>
      <c r="C1887" s="15" t="s">
        <v>60</v>
      </c>
      <c r="D1887" s="15" t="s">
        <v>64</v>
      </c>
    </row>
    <row r="1888" spans="1:4" x14ac:dyDescent="0.25">
      <c r="A1888" s="13">
        <v>2465</v>
      </c>
      <c r="B1888" s="12">
        <v>44150</v>
      </c>
      <c r="C1888" s="13" t="s">
        <v>64</v>
      </c>
      <c r="D1888" s="13" t="s">
        <v>75</v>
      </c>
    </row>
    <row r="1889" spans="1:4" x14ac:dyDescent="0.25">
      <c r="A1889" s="15">
        <v>2465</v>
      </c>
      <c r="B1889" s="14">
        <v>44446</v>
      </c>
      <c r="C1889" s="15" t="s">
        <v>75</v>
      </c>
      <c r="D1889" s="15" t="s">
        <v>71</v>
      </c>
    </row>
    <row r="1890" spans="1:4" x14ac:dyDescent="0.25">
      <c r="A1890" s="13">
        <v>2467</v>
      </c>
      <c r="B1890" s="12">
        <v>45779</v>
      </c>
      <c r="C1890" s="13" t="s">
        <v>55</v>
      </c>
      <c r="D1890" s="13" t="s">
        <v>60</v>
      </c>
    </row>
    <row r="1891" spans="1:4" x14ac:dyDescent="0.25">
      <c r="A1891" s="15">
        <v>2468</v>
      </c>
      <c r="B1891" s="14">
        <v>44787</v>
      </c>
      <c r="C1891" s="15" t="s">
        <v>55</v>
      </c>
      <c r="D1891" s="15" t="s">
        <v>60</v>
      </c>
    </row>
    <row r="1892" spans="1:4" x14ac:dyDescent="0.25">
      <c r="A1892" s="13">
        <v>2473</v>
      </c>
      <c r="B1892" s="12">
        <v>45570</v>
      </c>
      <c r="C1892" s="13" t="s">
        <v>55</v>
      </c>
      <c r="D1892" s="13" t="s">
        <v>60</v>
      </c>
    </row>
    <row r="1893" spans="1:4" x14ac:dyDescent="0.25">
      <c r="A1893" s="15">
        <v>2476</v>
      </c>
      <c r="B1893" s="14">
        <v>45303</v>
      </c>
      <c r="C1893" s="15" t="s">
        <v>66</v>
      </c>
      <c r="D1893" s="15" t="s">
        <v>55</v>
      </c>
    </row>
    <row r="1894" spans="1:4" x14ac:dyDescent="0.25">
      <c r="A1894" s="13">
        <v>2477</v>
      </c>
      <c r="B1894" s="12">
        <v>44200</v>
      </c>
      <c r="C1894" s="13" t="s">
        <v>55</v>
      </c>
      <c r="D1894" s="13" t="s">
        <v>60</v>
      </c>
    </row>
    <row r="1895" spans="1:4" x14ac:dyDescent="0.25">
      <c r="A1895" s="15">
        <v>2481</v>
      </c>
      <c r="B1895" s="14">
        <v>43271</v>
      </c>
      <c r="C1895" s="15" t="s">
        <v>50</v>
      </c>
      <c r="D1895" s="15" t="s">
        <v>66</v>
      </c>
    </row>
    <row r="1896" spans="1:4" x14ac:dyDescent="0.25">
      <c r="A1896" s="13">
        <v>2481</v>
      </c>
      <c r="B1896" s="12">
        <v>44309</v>
      </c>
      <c r="C1896" s="13" t="s">
        <v>66</v>
      </c>
      <c r="D1896" s="13" t="s">
        <v>55</v>
      </c>
    </row>
    <row r="1897" spans="1:4" x14ac:dyDescent="0.25">
      <c r="A1897" s="15">
        <v>2484</v>
      </c>
      <c r="B1897" s="14">
        <v>45986</v>
      </c>
      <c r="C1897" s="15" t="s">
        <v>55</v>
      </c>
      <c r="D1897" s="15" t="s">
        <v>60</v>
      </c>
    </row>
    <row r="1898" spans="1:4" x14ac:dyDescent="0.25">
      <c r="A1898" s="13">
        <v>2489</v>
      </c>
      <c r="B1898" s="12">
        <v>45036</v>
      </c>
      <c r="C1898" s="13" t="s">
        <v>50</v>
      </c>
      <c r="D1898" s="13" t="s">
        <v>66</v>
      </c>
    </row>
    <row r="1899" spans="1:4" x14ac:dyDescent="0.25">
      <c r="A1899" s="15">
        <v>2490</v>
      </c>
      <c r="B1899" s="14">
        <v>45336</v>
      </c>
      <c r="C1899" s="15" t="s">
        <v>66</v>
      </c>
      <c r="D1899" s="15" t="s">
        <v>55</v>
      </c>
    </row>
    <row r="1900" spans="1:4" x14ac:dyDescent="0.25">
      <c r="A1900" s="13">
        <v>2490</v>
      </c>
      <c r="B1900" s="12">
        <v>45765</v>
      </c>
      <c r="C1900" s="13" t="s">
        <v>55</v>
      </c>
      <c r="D1900" s="13" t="s">
        <v>60</v>
      </c>
    </row>
    <row r="1901" spans="1:4" x14ac:dyDescent="0.25">
      <c r="A1901" s="15">
        <v>2491</v>
      </c>
      <c r="B1901" s="14">
        <v>44415</v>
      </c>
      <c r="C1901" s="15" t="s">
        <v>66</v>
      </c>
      <c r="D1901" s="15" t="s">
        <v>55</v>
      </c>
    </row>
    <row r="1902" spans="1:4" x14ac:dyDescent="0.25">
      <c r="A1902" s="13">
        <v>2491</v>
      </c>
      <c r="B1902" s="12">
        <v>45162</v>
      </c>
      <c r="C1902" s="13" t="s">
        <v>55</v>
      </c>
      <c r="D1902" s="13" t="s">
        <v>60</v>
      </c>
    </row>
    <row r="1903" spans="1:4" x14ac:dyDescent="0.25">
      <c r="A1903" s="15">
        <v>2492</v>
      </c>
      <c r="B1903" s="14">
        <v>44602</v>
      </c>
      <c r="C1903" s="15" t="s">
        <v>71</v>
      </c>
      <c r="D1903" s="15" t="s">
        <v>3443</v>
      </c>
    </row>
    <row r="1904" spans="1:4" x14ac:dyDescent="0.25">
      <c r="A1904" s="13">
        <v>2494</v>
      </c>
      <c r="B1904" s="12">
        <v>45118</v>
      </c>
      <c r="C1904" s="13" t="s">
        <v>55</v>
      </c>
      <c r="D1904" s="13" t="s">
        <v>60</v>
      </c>
    </row>
    <row r="1905" spans="1:4" x14ac:dyDescent="0.25">
      <c r="A1905" s="15">
        <v>2494</v>
      </c>
      <c r="B1905" s="14">
        <v>45679</v>
      </c>
      <c r="C1905" s="15" t="s">
        <v>60</v>
      </c>
      <c r="D1905" s="15" t="s">
        <v>64</v>
      </c>
    </row>
    <row r="1906" spans="1:4" x14ac:dyDescent="0.25">
      <c r="A1906" s="13">
        <v>2498</v>
      </c>
      <c r="B1906" s="12">
        <v>43853</v>
      </c>
      <c r="C1906" s="13" t="s">
        <v>55</v>
      </c>
      <c r="D1906" s="13" t="s">
        <v>60</v>
      </c>
    </row>
    <row r="1907" spans="1:4" x14ac:dyDescent="0.25">
      <c r="A1907" s="15">
        <v>2499</v>
      </c>
      <c r="B1907" s="14">
        <v>45761</v>
      </c>
      <c r="C1907" s="15" t="s">
        <v>60</v>
      </c>
      <c r="D1907" s="15" t="s">
        <v>64</v>
      </c>
    </row>
    <row r="1908" spans="1:4" x14ac:dyDescent="0.25">
      <c r="A1908" s="13">
        <v>2500</v>
      </c>
      <c r="B1908" s="12">
        <v>44218</v>
      </c>
      <c r="C1908" s="13" t="s">
        <v>66</v>
      </c>
      <c r="D1908" s="13" t="s">
        <v>55</v>
      </c>
    </row>
    <row r="1909" spans="1:4" x14ac:dyDescent="0.25">
      <c r="A1909" s="15">
        <v>2500</v>
      </c>
      <c r="B1909" s="14">
        <v>45785</v>
      </c>
      <c r="C1909" s="15" t="s">
        <v>55</v>
      </c>
      <c r="D1909" s="15" t="s">
        <v>60</v>
      </c>
    </row>
    <row r="1910" spans="1:4" x14ac:dyDescent="0.25">
      <c r="A1910" s="13">
        <v>2504</v>
      </c>
      <c r="B1910" s="12">
        <v>44519</v>
      </c>
      <c r="C1910" s="13" t="s">
        <v>55</v>
      </c>
      <c r="D1910" s="13" t="s">
        <v>60</v>
      </c>
    </row>
    <row r="1911" spans="1:4" x14ac:dyDescent="0.25">
      <c r="A1911" s="15">
        <v>2509</v>
      </c>
      <c r="B1911" s="14">
        <v>43729</v>
      </c>
      <c r="C1911" s="15" t="s">
        <v>55</v>
      </c>
      <c r="D1911" s="15" t="s">
        <v>60</v>
      </c>
    </row>
    <row r="1912" spans="1:4" x14ac:dyDescent="0.25">
      <c r="A1912" s="13">
        <v>2509</v>
      </c>
      <c r="B1912" s="12">
        <v>44581</v>
      </c>
      <c r="C1912" s="13" t="s">
        <v>60</v>
      </c>
      <c r="D1912" s="13" t="s">
        <v>64</v>
      </c>
    </row>
    <row r="1913" spans="1:4" x14ac:dyDescent="0.25">
      <c r="A1913" s="15">
        <v>2510</v>
      </c>
      <c r="B1913" s="14">
        <v>45433</v>
      </c>
      <c r="C1913" s="15" t="s">
        <v>66</v>
      </c>
      <c r="D1913" s="15" t="s">
        <v>55</v>
      </c>
    </row>
    <row r="1914" spans="1:4" x14ac:dyDescent="0.25">
      <c r="A1914" s="13">
        <v>2516</v>
      </c>
      <c r="B1914" s="12">
        <v>45560</v>
      </c>
      <c r="C1914" s="13" t="s">
        <v>66</v>
      </c>
      <c r="D1914" s="13" t="s">
        <v>55</v>
      </c>
    </row>
    <row r="1915" spans="1:4" x14ac:dyDescent="0.25">
      <c r="A1915" s="15">
        <v>2516</v>
      </c>
      <c r="B1915" s="14">
        <v>45987</v>
      </c>
      <c r="C1915" s="15" t="s">
        <v>55</v>
      </c>
      <c r="D1915" s="15" t="s">
        <v>60</v>
      </c>
    </row>
    <row r="1916" spans="1:4" x14ac:dyDescent="0.25">
      <c r="A1916" s="13">
        <v>2519</v>
      </c>
      <c r="B1916" s="12">
        <v>45071</v>
      </c>
      <c r="C1916" s="13" t="s">
        <v>66</v>
      </c>
      <c r="D1916" s="13" t="s">
        <v>55</v>
      </c>
    </row>
    <row r="1917" spans="1:4" x14ac:dyDescent="0.25">
      <c r="A1917" s="15">
        <v>2520</v>
      </c>
      <c r="B1917" s="14">
        <v>44754</v>
      </c>
      <c r="C1917" s="15" t="s">
        <v>71</v>
      </c>
      <c r="D1917" s="15" t="s">
        <v>3443</v>
      </c>
    </row>
    <row r="1918" spans="1:4" x14ac:dyDescent="0.25">
      <c r="A1918" s="13">
        <v>2521</v>
      </c>
      <c r="B1918" s="12">
        <v>42526</v>
      </c>
      <c r="C1918" s="13" t="s">
        <v>55</v>
      </c>
      <c r="D1918" s="13" t="s">
        <v>60</v>
      </c>
    </row>
    <row r="1919" spans="1:4" x14ac:dyDescent="0.25">
      <c r="A1919" s="15">
        <v>2521</v>
      </c>
      <c r="B1919" s="14">
        <v>42973</v>
      </c>
      <c r="C1919" s="15" t="s">
        <v>60</v>
      </c>
      <c r="D1919" s="15" t="s">
        <v>64</v>
      </c>
    </row>
    <row r="1920" spans="1:4" x14ac:dyDescent="0.25">
      <c r="A1920" s="13">
        <v>2521</v>
      </c>
      <c r="B1920" s="12">
        <v>45204</v>
      </c>
      <c r="C1920" s="13" t="s">
        <v>64</v>
      </c>
      <c r="D1920" s="13" t="s">
        <v>75</v>
      </c>
    </row>
    <row r="1921" spans="1:4" x14ac:dyDescent="0.25">
      <c r="A1921" s="15">
        <v>2521</v>
      </c>
      <c r="B1921" s="14">
        <v>45293</v>
      </c>
      <c r="C1921" s="15" t="s">
        <v>75</v>
      </c>
      <c r="D1921" s="15" t="s">
        <v>71</v>
      </c>
    </row>
    <row r="1922" spans="1:4" x14ac:dyDescent="0.25">
      <c r="A1922" s="13">
        <v>2522</v>
      </c>
      <c r="B1922" s="12">
        <v>45304</v>
      </c>
      <c r="C1922" s="13" t="s">
        <v>64</v>
      </c>
      <c r="D1922" s="13" t="s">
        <v>75</v>
      </c>
    </row>
    <row r="1923" spans="1:4" x14ac:dyDescent="0.25">
      <c r="A1923" s="15">
        <v>2526</v>
      </c>
      <c r="B1923" s="14">
        <v>43409</v>
      </c>
      <c r="C1923" s="15" t="s">
        <v>55</v>
      </c>
      <c r="D1923" s="15" t="s">
        <v>60</v>
      </c>
    </row>
    <row r="1924" spans="1:4" x14ac:dyDescent="0.25">
      <c r="A1924" s="13">
        <v>2526</v>
      </c>
      <c r="B1924" s="12">
        <v>45105</v>
      </c>
      <c r="C1924" s="13" t="s">
        <v>60</v>
      </c>
      <c r="D1924" s="13" t="s">
        <v>64</v>
      </c>
    </row>
    <row r="1925" spans="1:4" x14ac:dyDescent="0.25">
      <c r="A1925" s="15">
        <v>2530</v>
      </c>
      <c r="B1925" s="14">
        <v>44063</v>
      </c>
      <c r="C1925" s="15" t="s">
        <v>60</v>
      </c>
      <c r="D1925" s="15" t="s">
        <v>64</v>
      </c>
    </row>
    <row r="1926" spans="1:4" x14ac:dyDescent="0.25">
      <c r="A1926" s="13">
        <v>2530</v>
      </c>
      <c r="B1926" s="12">
        <v>45161</v>
      </c>
      <c r="C1926" s="13" t="s">
        <v>64</v>
      </c>
      <c r="D1926" s="13" t="s">
        <v>75</v>
      </c>
    </row>
    <row r="1927" spans="1:4" x14ac:dyDescent="0.25">
      <c r="A1927" s="15">
        <v>2531</v>
      </c>
      <c r="B1927" s="14">
        <v>43660</v>
      </c>
      <c r="C1927" s="15" t="s">
        <v>50</v>
      </c>
      <c r="D1927" s="15" t="s">
        <v>66</v>
      </c>
    </row>
    <row r="1928" spans="1:4" x14ac:dyDescent="0.25">
      <c r="A1928" s="13">
        <v>2531</v>
      </c>
      <c r="B1928" s="12">
        <v>43876</v>
      </c>
      <c r="C1928" s="13" t="s">
        <v>66</v>
      </c>
      <c r="D1928" s="13" t="s">
        <v>55</v>
      </c>
    </row>
    <row r="1929" spans="1:4" x14ac:dyDescent="0.25">
      <c r="A1929" s="15">
        <v>2531</v>
      </c>
      <c r="B1929" s="14">
        <v>44440</v>
      </c>
      <c r="C1929" s="15" t="s">
        <v>55</v>
      </c>
      <c r="D1929" s="15" t="s">
        <v>60</v>
      </c>
    </row>
    <row r="1930" spans="1:4" x14ac:dyDescent="0.25">
      <c r="A1930" s="13">
        <v>2531</v>
      </c>
      <c r="B1930" s="12">
        <v>44827</v>
      </c>
      <c r="C1930" s="13" t="s">
        <v>60</v>
      </c>
      <c r="D1930" s="13" t="s">
        <v>64</v>
      </c>
    </row>
    <row r="1931" spans="1:4" x14ac:dyDescent="0.25">
      <c r="A1931" s="15">
        <v>2533</v>
      </c>
      <c r="B1931" s="14">
        <v>45843</v>
      </c>
      <c r="C1931" s="15" t="s">
        <v>55</v>
      </c>
      <c r="D1931" s="15" t="s">
        <v>60</v>
      </c>
    </row>
    <row r="1932" spans="1:4" x14ac:dyDescent="0.25">
      <c r="A1932" s="13">
        <v>2535</v>
      </c>
      <c r="B1932" s="12">
        <v>44232</v>
      </c>
      <c r="C1932" s="13" t="s">
        <v>64</v>
      </c>
      <c r="D1932" s="13" t="s">
        <v>75</v>
      </c>
    </row>
    <row r="1933" spans="1:4" x14ac:dyDescent="0.25">
      <c r="A1933" s="15">
        <v>2535</v>
      </c>
      <c r="B1933" s="14">
        <v>45743</v>
      </c>
      <c r="C1933" s="15" t="s">
        <v>75</v>
      </c>
      <c r="D1933" s="15" t="s">
        <v>71</v>
      </c>
    </row>
    <row r="1934" spans="1:4" x14ac:dyDescent="0.25">
      <c r="A1934" s="13">
        <v>2536</v>
      </c>
      <c r="B1934" s="12">
        <v>44766</v>
      </c>
      <c r="C1934" s="13" t="s">
        <v>66</v>
      </c>
      <c r="D1934" s="13" t="s">
        <v>55</v>
      </c>
    </row>
    <row r="1935" spans="1:4" x14ac:dyDescent="0.25">
      <c r="A1935" s="15">
        <v>2538</v>
      </c>
      <c r="B1935" s="14">
        <v>45536</v>
      </c>
      <c r="C1935" s="15" t="s">
        <v>55</v>
      </c>
      <c r="D1935" s="15" t="s">
        <v>60</v>
      </c>
    </row>
    <row r="1936" spans="1:4" x14ac:dyDescent="0.25">
      <c r="A1936" s="13">
        <v>2542</v>
      </c>
      <c r="B1936" s="12">
        <v>45787</v>
      </c>
      <c r="C1936" s="13" t="s">
        <v>55</v>
      </c>
      <c r="D1936" s="13" t="s">
        <v>60</v>
      </c>
    </row>
    <row r="1937" spans="1:4" x14ac:dyDescent="0.25">
      <c r="A1937" s="15">
        <v>2544</v>
      </c>
      <c r="B1937" s="14">
        <v>43501</v>
      </c>
      <c r="C1937" s="15" t="s">
        <v>55</v>
      </c>
      <c r="D1937" s="15" t="s">
        <v>60</v>
      </c>
    </row>
    <row r="1938" spans="1:4" x14ac:dyDescent="0.25">
      <c r="A1938" s="13">
        <v>2544</v>
      </c>
      <c r="B1938" s="12">
        <v>44294</v>
      </c>
      <c r="C1938" s="13" t="s">
        <v>60</v>
      </c>
      <c r="D1938" s="13" t="s">
        <v>64</v>
      </c>
    </row>
    <row r="1939" spans="1:4" x14ac:dyDescent="0.25">
      <c r="A1939" s="15">
        <v>2544</v>
      </c>
      <c r="B1939" s="14">
        <v>44620</v>
      </c>
      <c r="C1939" s="15" t="s">
        <v>64</v>
      </c>
      <c r="D1939" s="15" t="s">
        <v>75</v>
      </c>
    </row>
    <row r="1940" spans="1:4" x14ac:dyDescent="0.25">
      <c r="A1940" s="13">
        <v>2544</v>
      </c>
      <c r="B1940" s="12">
        <v>45471</v>
      </c>
      <c r="C1940" s="13" t="s">
        <v>75</v>
      </c>
      <c r="D1940" s="13" t="s">
        <v>71</v>
      </c>
    </row>
    <row r="1941" spans="1:4" x14ac:dyDescent="0.25">
      <c r="A1941" s="15">
        <v>2547</v>
      </c>
      <c r="B1941" s="14">
        <v>45238</v>
      </c>
      <c r="C1941" s="15" t="s">
        <v>60</v>
      </c>
      <c r="D1941" s="15" t="s">
        <v>64</v>
      </c>
    </row>
    <row r="1942" spans="1:4" x14ac:dyDescent="0.25">
      <c r="A1942" s="13">
        <v>2548</v>
      </c>
      <c r="B1942" s="12">
        <v>43067</v>
      </c>
      <c r="C1942" s="13" t="s">
        <v>55</v>
      </c>
      <c r="D1942" s="13" t="s">
        <v>60</v>
      </c>
    </row>
    <row r="1943" spans="1:4" x14ac:dyDescent="0.25">
      <c r="A1943" s="15">
        <v>2548</v>
      </c>
      <c r="B1943" s="14">
        <v>43211</v>
      </c>
      <c r="C1943" s="15" t="s">
        <v>60</v>
      </c>
      <c r="D1943" s="15" t="s">
        <v>64</v>
      </c>
    </row>
    <row r="1944" spans="1:4" x14ac:dyDescent="0.25">
      <c r="A1944" s="13">
        <v>2548</v>
      </c>
      <c r="B1944" s="12">
        <v>43539</v>
      </c>
      <c r="C1944" s="13" t="s">
        <v>64</v>
      </c>
      <c r="D1944" s="13" t="s">
        <v>75</v>
      </c>
    </row>
    <row r="1945" spans="1:4" x14ac:dyDescent="0.25">
      <c r="A1945" s="15">
        <v>2548</v>
      </c>
      <c r="B1945" s="14">
        <v>44087</v>
      </c>
      <c r="C1945" s="15" t="s">
        <v>75</v>
      </c>
      <c r="D1945" s="15" t="s">
        <v>71</v>
      </c>
    </row>
    <row r="1946" spans="1:4" x14ac:dyDescent="0.25">
      <c r="A1946" s="13">
        <v>2549</v>
      </c>
      <c r="B1946" s="12">
        <v>44368</v>
      </c>
      <c r="C1946" s="13" t="s">
        <v>55</v>
      </c>
      <c r="D1946" s="13" t="s">
        <v>60</v>
      </c>
    </row>
    <row r="1947" spans="1:4" x14ac:dyDescent="0.25">
      <c r="A1947" s="15">
        <v>2549</v>
      </c>
      <c r="B1947" s="14">
        <v>45231</v>
      </c>
      <c r="C1947" s="15" t="s">
        <v>60</v>
      </c>
      <c r="D1947" s="15" t="s">
        <v>64</v>
      </c>
    </row>
    <row r="1948" spans="1:4" x14ac:dyDescent="0.25">
      <c r="A1948" s="13">
        <v>2550</v>
      </c>
      <c r="B1948" s="12">
        <v>44996</v>
      </c>
      <c r="C1948" s="13" t="s">
        <v>75</v>
      </c>
      <c r="D1948" s="13" t="s">
        <v>71</v>
      </c>
    </row>
    <row r="1949" spans="1:4" x14ac:dyDescent="0.25">
      <c r="A1949" s="15">
        <v>2552</v>
      </c>
      <c r="B1949" s="14">
        <v>45713</v>
      </c>
      <c r="C1949" s="15" t="s">
        <v>66</v>
      </c>
      <c r="D1949" s="15" t="s">
        <v>55</v>
      </c>
    </row>
    <row r="1950" spans="1:4" x14ac:dyDescent="0.25">
      <c r="A1950" s="13">
        <v>2554</v>
      </c>
      <c r="B1950" s="12">
        <v>43549</v>
      </c>
      <c r="C1950" s="13" t="s">
        <v>55</v>
      </c>
      <c r="D1950" s="13" t="s">
        <v>60</v>
      </c>
    </row>
    <row r="1951" spans="1:4" x14ac:dyDescent="0.25">
      <c r="A1951" s="15">
        <v>2554</v>
      </c>
      <c r="B1951" s="14">
        <v>44228</v>
      </c>
      <c r="C1951" s="15" t="s">
        <v>60</v>
      </c>
      <c r="D1951" s="15" t="s">
        <v>64</v>
      </c>
    </row>
    <row r="1952" spans="1:4" x14ac:dyDescent="0.25">
      <c r="A1952" s="13">
        <v>2554</v>
      </c>
      <c r="B1952" s="12">
        <v>44987</v>
      </c>
      <c r="C1952" s="13" t="s">
        <v>64</v>
      </c>
      <c r="D1952" s="13" t="s">
        <v>75</v>
      </c>
    </row>
    <row r="1953" spans="1:4" x14ac:dyDescent="0.25">
      <c r="A1953" s="15">
        <v>2557</v>
      </c>
      <c r="B1953" s="14">
        <v>44589</v>
      </c>
      <c r="C1953" s="15" t="s">
        <v>64</v>
      </c>
      <c r="D1953" s="15" t="s">
        <v>75</v>
      </c>
    </row>
    <row r="1954" spans="1:4" x14ac:dyDescent="0.25">
      <c r="A1954" s="13">
        <v>2559</v>
      </c>
      <c r="B1954" s="12">
        <v>42768</v>
      </c>
      <c r="C1954" s="13" t="s">
        <v>55</v>
      </c>
      <c r="D1954" s="13" t="s">
        <v>60</v>
      </c>
    </row>
    <row r="1955" spans="1:4" x14ac:dyDescent="0.25">
      <c r="A1955" s="15">
        <v>2561</v>
      </c>
      <c r="B1955" s="14">
        <v>45274</v>
      </c>
      <c r="C1955" s="15" t="s">
        <v>55</v>
      </c>
      <c r="D1955" s="15" t="s">
        <v>60</v>
      </c>
    </row>
    <row r="1956" spans="1:4" x14ac:dyDescent="0.25">
      <c r="A1956" s="13">
        <v>2562</v>
      </c>
      <c r="B1956" s="12">
        <v>45056</v>
      </c>
      <c r="C1956" s="13" t="s">
        <v>55</v>
      </c>
      <c r="D1956" s="13" t="s">
        <v>60</v>
      </c>
    </row>
    <row r="1957" spans="1:4" x14ac:dyDescent="0.25">
      <c r="A1957" s="15">
        <v>2564</v>
      </c>
      <c r="B1957" s="14">
        <v>45847</v>
      </c>
      <c r="C1957" s="15" t="s">
        <v>66</v>
      </c>
      <c r="D1957" s="15" t="s">
        <v>55</v>
      </c>
    </row>
    <row r="1958" spans="1:4" x14ac:dyDescent="0.25">
      <c r="A1958" s="13">
        <v>2566</v>
      </c>
      <c r="B1958" s="12">
        <v>44733</v>
      </c>
      <c r="C1958" s="13" t="s">
        <v>66</v>
      </c>
      <c r="D1958" s="13" t="s">
        <v>55</v>
      </c>
    </row>
    <row r="1959" spans="1:4" x14ac:dyDescent="0.25">
      <c r="A1959" s="15">
        <v>2566</v>
      </c>
      <c r="B1959" s="14">
        <v>44987</v>
      </c>
      <c r="C1959" s="15" t="s">
        <v>55</v>
      </c>
      <c r="D1959" s="15" t="s">
        <v>60</v>
      </c>
    </row>
    <row r="1960" spans="1:4" x14ac:dyDescent="0.25">
      <c r="A1960" s="13">
        <v>2568</v>
      </c>
      <c r="B1960" s="12">
        <v>45478</v>
      </c>
      <c r="C1960" s="13" t="s">
        <v>55</v>
      </c>
      <c r="D1960" s="13" t="s">
        <v>60</v>
      </c>
    </row>
    <row r="1961" spans="1:4" x14ac:dyDescent="0.25">
      <c r="A1961" s="15">
        <v>2568</v>
      </c>
      <c r="B1961" s="14">
        <v>45877</v>
      </c>
      <c r="C1961" s="15" t="s">
        <v>60</v>
      </c>
      <c r="D1961" s="15" t="s">
        <v>64</v>
      </c>
    </row>
    <row r="1962" spans="1:4" x14ac:dyDescent="0.25">
      <c r="A1962" s="13">
        <v>2569</v>
      </c>
      <c r="B1962" s="12">
        <v>43552</v>
      </c>
      <c r="C1962" s="13" t="s">
        <v>50</v>
      </c>
      <c r="D1962" s="13" t="s">
        <v>66</v>
      </c>
    </row>
    <row r="1963" spans="1:4" x14ac:dyDescent="0.25">
      <c r="A1963" s="15">
        <v>2569</v>
      </c>
      <c r="B1963" s="14">
        <v>44631</v>
      </c>
      <c r="C1963" s="15" t="s">
        <v>66</v>
      </c>
      <c r="D1963" s="15" t="s">
        <v>55</v>
      </c>
    </row>
    <row r="1964" spans="1:4" x14ac:dyDescent="0.25">
      <c r="A1964" s="13">
        <v>2569</v>
      </c>
      <c r="B1964" s="12">
        <v>45671</v>
      </c>
      <c r="C1964" s="13" t="s">
        <v>55</v>
      </c>
      <c r="D1964" s="13" t="s">
        <v>60</v>
      </c>
    </row>
    <row r="1965" spans="1:4" x14ac:dyDescent="0.25">
      <c r="A1965" s="15">
        <v>2570</v>
      </c>
      <c r="B1965" s="14">
        <v>44393</v>
      </c>
      <c r="C1965" s="15" t="s">
        <v>64</v>
      </c>
      <c r="D1965" s="15" t="s">
        <v>75</v>
      </c>
    </row>
    <row r="1966" spans="1:4" x14ac:dyDescent="0.25">
      <c r="A1966" s="13">
        <v>2570</v>
      </c>
      <c r="B1966" s="12">
        <v>44737</v>
      </c>
      <c r="C1966" s="13" t="s">
        <v>75</v>
      </c>
      <c r="D1966" s="13" t="s">
        <v>71</v>
      </c>
    </row>
    <row r="1967" spans="1:4" x14ac:dyDescent="0.25">
      <c r="A1967" s="15">
        <v>2570</v>
      </c>
      <c r="B1967" s="14">
        <v>45299</v>
      </c>
      <c r="C1967" s="15" t="s">
        <v>71</v>
      </c>
      <c r="D1967" s="15" t="s">
        <v>3443</v>
      </c>
    </row>
    <row r="1968" spans="1:4" x14ac:dyDescent="0.25">
      <c r="A1968" s="13">
        <v>2573</v>
      </c>
      <c r="B1968" s="12">
        <v>45215</v>
      </c>
      <c r="C1968" s="13" t="s">
        <v>55</v>
      </c>
      <c r="D1968" s="13" t="s">
        <v>60</v>
      </c>
    </row>
    <row r="1969" spans="1:4" x14ac:dyDescent="0.25">
      <c r="A1969" s="15">
        <v>2576</v>
      </c>
      <c r="B1969" s="14">
        <v>44853</v>
      </c>
      <c r="C1969" s="15" t="s">
        <v>55</v>
      </c>
      <c r="D1969" s="15" t="s">
        <v>60</v>
      </c>
    </row>
    <row r="1970" spans="1:4" x14ac:dyDescent="0.25">
      <c r="A1970" s="13">
        <v>2576</v>
      </c>
      <c r="B1970" s="12">
        <v>45043</v>
      </c>
      <c r="C1970" s="13" t="s">
        <v>60</v>
      </c>
      <c r="D1970" s="13" t="s">
        <v>64</v>
      </c>
    </row>
    <row r="1971" spans="1:4" x14ac:dyDescent="0.25">
      <c r="A1971" s="15">
        <v>2576</v>
      </c>
      <c r="B1971" s="14">
        <v>45414</v>
      </c>
      <c r="C1971" s="15" t="s">
        <v>64</v>
      </c>
      <c r="D1971" s="15" t="s">
        <v>75</v>
      </c>
    </row>
    <row r="1972" spans="1:4" x14ac:dyDescent="0.25">
      <c r="A1972" s="13">
        <v>2576</v>
      </c>
      <c r="B1972" s="12">
        <v>45980</v>
      </c>
      <c r="C1972" s="13" t="s">
        <v>75</v>
      </c>
      <c r="D1972" s="13" t="s">
        <v>71</v>
      </c>
    </row>
    <row r="1973" spans="1:4" x14ac:dyDescent="0.25">
      <c r="A1973" s="15">
        <v>2583</v>
      </c>
      <c r="B1973" s="14">
        <v>45882</v>
      </c>
      <c r="C1973" s="15" t="s">
        <v>60</v>
      </c>
      <c r="D1973" s="15" t="s">
        <v>64</v>
      </c>
    </row>
    <row r="1974" spans="1:4" x14ac:dyDescent="0.25">
      <c r="A1974" s="13">
        <v>2585</v>
      </c>
      <c r="B1974" s="12">
        <v>45417</v>
      </c>
      <c r="C1974" s="13" t="s">
        <v>55</v>
      </c>
      <c r="D1974" s="13" t="s">
        <v>60</v>
      </c>
    </row>
    <row r="1975" spans="1:4" x14ac:dyDescent="0.25">
      <c r="A1975" s="15">
        <v>2587</v>
      </c>
      <c r="B1975" s="14">
        <v>43187</v>
      </c>
      <c r="C1975" s="15" t="s">
        <v>55</v>
      </c>
      <c r="D1975" s="15" t="s">
        <v>60</v>
      </c>
    </row>
    <row r="1976" spans="1:4" x14ac:dyDescent="0.25">
      <c r="A1976" s="13">
        <v>2587</v>
      </c>
      <c r="B1976" s="12">
        <v>43549</v>
      </c>
      <c r="C1976" s="13" t="s">
        <v>60</v>
      </c>
      <c r="D1976" s="13" t="s">
        <v>64</v>
      </c>
    </row>
    <row r="1977" spans="1:4" x14ac:dyDescent="0.25">
      <c r="A1977" s="15">
        <v>2587</v>
      </c>
      <c r="B1977" s="14">
        <v>44623</v>
      </c>
      <c r="C1977" s="15" t="s">
        <v>64</v>
      </c>
      <c r="D1977" s="15" t="s">
        <v>75</v>
      </c>
    </row>
    <row r="1978" spans="1:4" x14ac:dyDescent="0.25">
      <c r="A1978" s="13">
        <v>2592</v>
      </c>
      <c r="B1978" s="12">
        <v>43587</v>
      </c>
      <c r="C1978" s="13" t="s">
        <v>55</v>
      </c>
      <c r="D1978" s="13" t="s">
        <v>60</v>
      </c>
    </row>
    <row r="1979" spans="1:4" x14ac:dyDescent="0.25">
      <c r="A1979" s="15">
        <v>2592</v>
      </c>
      <c r="B1979" s="14">
        <v>45796</v>
      </c>
      <c r="C1979" s="15" t="s">
        <v>60</v>
      </c>
      <c r="D1979" s="15" t="s">
        <v>64</v>
      </c>
    </row>
    <row r="1980" spans="1:4" x14ac:dyDescent="0.25">
      <c r="A1980" s="13">
        <v>2593</v>
      </c>
      <c r="B1980" s="12">
        <v>45704</v>
      </c>
      <c r="C1980" s="13" t="s">
        <v>66</v>
      </c>
      <c r="D1980" s="13" t="s">
        <v>55</v>
      </c>
    </row>
    <row r="1981" spans="1:4" x14ac:dyDescent="0.25">
      <c r="A1981" s="15">
        <v>2595</v>
      </c>
      <c r="B1981" s="14">
        <v>43634</v>
      </c>
      <c r="C1981" s="15" t="s">
        <v>66</v>
      </c>
      <c r="D1981" s="15" t="s">
        <v>55</v>
      </c>
    </row>
    <row r="1982" spans="1:4" x14ac:dyDescent="0.25">
      <c r="A1982" s="13">
        <v>2595</v>
      </c>
      <c r="B1982" s="12">
        <v>44364</v>
      </c>
      <c r="C1982" s="13" t="s">
        <v>55</v>
      </c>
      <c r="D1982" s="13" t="s">
        <v>60</v>
      </c>
    </row>
    <row r="1983" spans="1:4" x14ac:dyDescent="0.25">
      <c r="A1983" s="15">
        <v>2595</v>
      </c>
      <c r="B1983" s="14">
        <v>45000</v>
      </c>
      <c r="C1983" s="15" t="s">
        <v>60</v>
      </c>
      <c r="D1983" s="15" t="s">
        <v>64</v>
      </c>
    </row>
    <row r="1984" spans="1:4" x14ac:dyDescent="0.25">
      <c r="A1984" s="13">
        <v>2600</v>
      </c>
      <c r="B1984" s="12">
        <v>45919</v>
      </c>
      <c r="C1984" s="13" t="s">
        <v>50</v>
      </c>
      <c r="D1984" s="13" t="s">
        <v>66</v>
      </c>
    </row>
    <row r="1985" spans="1:4" x14ac:dyDescent="0.25">
      <c r="A1985" s="15">
        <v>2601</v>
      </c>
      <c r="B1985" s="14">
        <v>44808</v>
      </c>
      <c r="C1985" s="15" t="s">
        <v>71</v>
      </c>
      <c r="D1985" s="15" t="s">
        <v>3443</v>
      </c>
    </row>
    <row r="1986" spans="1:4" x14ac:dyDescent="0.25">
      <c r="A1986" s="13">
        <v>2604</v>
      </c>
      <c r="B1986" s="12">
        <v>44746</v>
      </c>
      <c r="C1986" s="13" t="s">
        <v>60</v>
      </c>
      <c r="D1986" s="13" t="s">
        <v>64</v>
      </c>
    </row>
    <row r="1987" spans="1:4" x14ac:dyDescent="0.25">
      <c r="A1987" s="15">
        <v>2605</v>
      </c>
      <c r="B1987" s="14">
        <v>44577</v>
      </c>
      <c r="C1987" s="15" t="s">
        <v>66</v>
      </c>
      <c r="D1987" s="15" t="s">
        <v>55</v>
      </c>
    </row>
    <row r="1988" spans="1:4" x14ac:dyDescent="0.25">
      <c r="A1988" s="13">
        <v>2605</v>
      </c>
      <c r="B1988" s="12">
        <v>45438</v>
      </c>
      <c r="C1988" s="13" t="s">
        <v>55</v>
      </c>
      <c r="D1988" s="13" t="s">
        <v>60</v>
      </c>
    </row>
    <row r="1989" spans="1:4" x14ac:dyDescent="0.25">
      <c r="A1989" s="15">
        <v>2610</v>
      </c>
      <c r="B1989" s="14">
        <v>44029</v>
      </c>
      <c r="C1989" s="15" t="s">
        <v>66</v>
      </c>
      <c r="D1989" s="15" t="s">
        <v>55</v>
      </c>
    </row>
    <row r="1990" spans="1:4" x14ac:dyDescent="0.25">
      <c r="A1990" s="13">
        <v>2610</v>
      </c>
      <c r="B1990" s="12">
        <v>44307</v>
      </c>
      <c r="C1990" s="13" t="s">
        <v>55</v>
      </c>
      <c r="D1990" s="13" t="s">
        <v>60</v>
      </c>
    </row>
    <row r="1991" spans="1:4" x14ac:dyDescent="0.25">
      <c r="A1991" s="15">
        <v>2610</v>
      </c>
      <c r="B1991" s="14">
        <v>45334</v>
      </c>
      <c r="C1991" s="15" t="s">
        <v>60</v>
      </c>
      <c r="D1991" s="15" t="s">
        <v>64</v>
      </c>
    </row>
    <row r="1992" spans="1:4" x14ac:dyDescent="0.25">
      <c r="A1992" s="13">
        <v>2610</v>
      </c>
      <c r="B1992" s="12">
        <v>45844</v>
      </c>
      <c r="C1992" s="13" t="s">
        <v>64</v>
      </c>
      <c r="D1992" s="13" t="s">
        <v>75</v>
      </c>
    </row>
    <row r="1993" spans="1:4" x14ac:dyDescent="0.25">
      <c r="A1993" s="15">
        <v>2612</v>
      </c>
      <c r="B1993" s="14">
        <v>43260</v>
      </c>
      <c r="C1993" s="15" t="s">
        <v>55</v>
      </c>
      <c r="D1993" s="15" t="s">
        <v>60</v>
      </c>
    </row>
    <row r="1994" spans="1:4" x14ac:dyDescent="0.25">
      <c r="A1994" s="13">
        <v>2612</v>
      </c>
      <c r="B1994" s="12">
        <v>43932</v>
      </c>
      <c r="C1994" s="13" t="s">
        <v>60</v>
      </c>
      <c r="D1994" s="13" t="s">
        <v>64</v>
      </c>
    </row>
    <row r="1995" spans="1:4" x14ac:dyDescent="0.25">
      <c r="A1995" s="15">
        <v>2612</v>
      </c>
      <c r="B1995" s="14">
        <v>45744</v>
      </c>
      <c r="C1995" s="15" t="s">
        <v>64</v>
      </c>
      <c r="D1995" s="15" t="s">
        <v>75</v>
      </c>
    </row>
    <row r="1996" spans="1:4" x14ac:dyDescent="0.25">
      <c r="A1996" s="13">
        <v>2615</v>
      </c>
      <c r="B1996" s="12">
        <v>43127</v>
      </c>
      <c r="C1996" s="13" t="s">
        <v>55</v>
      </c>
      <c r="D1996" s="13" t="s">
        <v>60</v>
      </c>
    </row>
    <row r="1997" spans="1:4" x14ac:dyDescent="0.25">
      <c r="A1997" s="15">
        <v>2617</v>
      </c>
      <c r="B1997" s="14">
        <v>45091</v>
      </c>
      <c r="C1997" s="15" t="s">
        <v>55</v>
      </c>
      <c r="D1997" s="15" t="s">
        <v>60</v>
      </c>
    </row>
    <row r="1998" spans="1:4" x14ac:dyDescent="0.25">
      <c r="A1998" s="13">
        <v>2618</v>
      </c>
      <c r="B1998" s="12">
        <v>45339</v>
      </c>
      <c r="C1998" s="13" t="s">
        <v>55</v>
      </c>
      <c r="D1998" s="13" t="s">
        <v>60</v>
      </c>
    </row>
    <row r="1999" spans="1:4" x14ac:dyDescent="0.25">
      <c r="A1999" s="15">
        <v>2619</v>
      </c>
      <c r="B1999" s="14">
        <v>43617</v>
      </c>
      <c r="C1999" s="15" t="s">
        <v>55</v>
      </c>
      <c r="D1999" s="15" t="s">
        <v>60</v>
      </c>
    </row>
    <row r="2000" spans="1:4" x14ac:dyDescent="0.25">
      <c r="A2000" s="13">
        <v>2620</v>
      </c>
      <c r="B2000" s="12">
        <v>45020</v>
      </c>
      <c r="C2000" s="13" t="s">
        <v>55</v>
      </c>
      <c r="D2000" s="13" t="s">
        <v>60</v>
      </c>
    </row>
    <row r="2001" spans="1:4" x14ac:dyDescent="0.25">
      <c r="A2001" s="15">
        <v>2621</v>
      </c>
      <c r="B2001" s="14">
        <v>43625</v>
      </c>
      <c r="C2001" s="15" t="s">
        <v>55</v>
      </c>
      <c r="D2001" s="15" t="s">
        <v>60</v>
      </c>
    </row>
    <row r="2002" spans="1:4" x14ac:dyDescent="0.25">
      <c r="A2002" s="13">
        <v>2622</v>
      </c>
      <c r="B2002" s="12">
        <v>43423</v>
      </c>
      <c r="C2002" s="13" t="s">
        <v>66</v>
      </c>
      <c r="D2002" s="13" t="s">
        <v>55</v>
      </c>
    </row>
    <row r="2003" spans="1:4" x14ac:dyDescent="0.25">
      <c r="A2003" s="15">
        <v>2623</v>
      </c>
      <c r="B2003" s="14">
        <v>45190</v>
      </c>
      <c r="C2003" s="15" t="s">
        <v>64</v>
      </c>
      <c r="D2003" s="15" t="s">
        <v>75</v>
      </c>
    </row>
    <row r="2004" spans="1:4" x14ac:dyDescent="0.25">
      <c r="A2004" s="13">
        <v>2629</v>
      </c>
      <c r="B2004" s="12">
        <v>43528</v>
      </c>
      <c r="C2004" s="13" t="s">
        <v>50</v>
      </c>
      <c r="D2004" s="13" t="s">
        <v>66</v>
      </c>
    </row>
    <row r="2005" spans="1:4" x14ac:dyDescent="0.25">
      <c r="A2005" s="15">
        <v>2629</v>
      </c>
      <c r="B2005" s="14">
        <v>44441</v>
      </c>
      <c r="C2005" s="15" t="s">
        <v>66</v>
      </c>
      <c r="D2005" s="15" t="s">
        <v>55</v>
      </c>
    </row>
    <row r="2006" spans="1:4" x14ac:dyDescent="0.25">
      <c r="A2006" s="13">
        <v>2631</v>
      </c>
      <c r="B2006" s="12">
        <v>46015</v>
      </c>
      <c r="C2006" s="13" t="s">
        <v>66</v>
      </c>
      <c r="D2006" s="13" t="s">
        <v>55</v>
      </c>
    </row>
    <row r="2007" spans="1:4" x14ac:dyDescent="0.25">
      <c r="A2007" s="15">
        <v>2632</v>
      </c>
      <c r="B2007" s="14">
        <v>44081</v>
      </c>
      <c r="C2007" s="15" t="s">
        <v>60</v>
      </c>
      <c r="D2007" s="15" t="s">
        <v>64</v>
      </c>
    </row>
    <row r="2008" spans="1:4" x14ac:dyDescent="0.25">
      <c r="A2008" s="13">
        <v>2632</v>
      </c>
      <c r="B2008" s="12">
        <v>44210</v>
      </c>
      <c r="C2008" s="13" t="s">
        <v>64</v>
      </c>
      <c r="D2008" s="13" t="s">
        <v>75</v>
      </c>
    </row>
    <row r="2009" spans="1:4" x14ac:dyDescent="0.25">
      <c r="A2009" s="15">
        <v>2634</v>
      </c>
      <c r="B2009" s="14">
        <v>45031</v>
      </c>
      <c r="C2009" s="15" t="s">
        <v>66</v>
      </c>
      <c r="D2009" s="15" t="s">
        <v>55</v>
      </c>
    </row>
    <row r="2010" spans="1:4" x14ac:dyDescent="0.25">
      <c r="A2010" s="13">
        <v>2635</v>
      </c>
      <c r="B2010" s="12">
        <v>43728</v>
      </c>
      <c r="C2010" s="13" t="s">
        <v>66</v>
      </c>
      <c r="D2010" s="13" t="s">
        <v>55</v>
      </c>
    </row>
    <row r="2011" spans="1:4" x14ac:dyDescent="0.25">
      <c r="A2011" s="15">
        <v>2638</v>
      </c>
      <c r="B2011" s="14">
        <v>45758</v>
      </c>
      <c r="C2011" s="15" t="s">
        <v>66</v>
      </c>
      <c r="D2011" s="15" t="s">
        <v>55</v>
      </c>
    </row>
    <row r="2012" spans="1:4" x14ac:dyDescent="0.25">
      <c r="A2012" s="13">
        <v>2639</v>
      </c>
      <c r="B2012" s="12">
        <v>44878</v>
      </c>
      <c r="C2012" s="13" t="s">
        <v>55</v>
      </c>
      <c r="D2012" s="13" t="s">
        <v>60</v>
      </c>
    </row>
    <row r="2013" spans="1:4" x14ac:dyDescent="0.25">
      <c r="A2013" s="15">
        <v>2641</v>
      </c>
      <c r="B2013" s="14">
        <v>45302</v>
      </c>
      <c r="C2013" s="15" t="s">
        <v>60</v>
      </c>
      <c r="D2013" s="15" t="s">
        <v>64</v>
      </c>
    </row>
    <row r="2014" spans="1:4" x14ac:dyDescent="0.25">
      <c r="A2014" s="13">
        <v>2641</v>
      </c>
      <c r="B2014" s="12">
        <v>45916</v>
      </c>
      <c r="C2014" s="13" t="s">
        <v>64</v>
      </c>
      <c r="D2014" s="13" t="s">
        <v>75</v>
      </c>
    </row>
    <row r="2015" spans="1:4" x14ac:dyDescent="0.25">
      <c r="A2015" s="15">
        <v>2643</v>
      </c>
      <c r="B2015" s="14">
        <v>43526</v>
      </c>
      <c r="C2015" s="15" t="s">
        <v>64</v>
      </c>
      <c r="D2015" s="15" t="s">
        <v>75</v>
      </c>
    </row>
    <row r="2016" spans="1:4" x14ac:dyDescent="0.25">
      <c r="A2016" s="13">
        <v>2643</v>
      </c>
      <c r="B2016" s="12">
        <v>44659</v>
      </c>
      <c r="C2016" s="13" t="s">
        <v>75</v>
      </c>
      <c r="D2016" s="13" t="s">
        <v>71</v>
      </c>
    </row>
    <row r="2017" spans="1:4" x14ac:dyDescent="0.25">
      <c r="A2017" s="15">
        <v>2647</v>
      </c>
      <c r="B2017" s="14">
        <v>45465</v>
      </c>
      <c r="C2017" s="15" t="s">
        <v>55</v>
      </c>
      <c r="D2017" s="15" t="s">
        <v>60</v>
      </c>
    </row>
    <row r="2018" spans="1:4" x14ac:dyDescent="0.25">
      <c r="A2018" s="13">
        <v>2647</v>
      </c>
      <c r="B2018" s="12">
        <v>46005</v>
      </c>
      <c r="C2018" s="13" t="s">
        <v>60</v>
      </c>
      <c r="D2018" s="13" t="s">
        <v>64</v>
      </c>
    </row>
    <row r="2019" spans="1:4" x14ac:dyDescent="0.25">
      <c r="A2019" s="15">
        <v>2648</v>
      </c>
      <c r="B2019" s="14">
        <v>42270</v>
      </c>
      <c r="C2019" s="15" t="s">
        <v>66</v>
      </c>
      <c r="D2019" s="15" t="s">
        <v>55</v>
      </c>
    </row>
    <row r="2020" spans="1:4" x14ac:dyDescent="0.25">
      <c r="A2020" s="13">
        <v>2648</v>
      </c>
      <c r="B2020" s="12">
        <v>42549</v>
      </c>
      <c r="C2020" s="13" t="s">
        <v>55</v>
      </c>
      <c r="D2020" s="13" t="s">
        <v>60</v>
      </c>
    </row>
    <row r="2021" spans="1:4" x14ac:dyDescent="0.25">
      <c r="A2021" s="15">
        <v>2648</v>
      </c>
      <c r="B2021" s="14">
        <v>44899</v>
      </c>
      <c r="C2021" s="15" t="s">
        <v>60</v>
      </c>
      <c r="D2021" s="15" t="s">
        <v>64</v>
      </c>
    </row>
    <row r="2022" spans="1:4" x14ac:dyDescent="0.25">
      <c r="A2022" s="13">
        <v>2648</v>
      </c>
      <c r="B2022" s="12">
        <v>45770</v>
      </c>
      <c r="C2022" s="13" t="s">
        <v>64</v>
      </c>
      <c r="D2022" s="13" t="s">
        <v>75</v>
      </c>
    </row>
    <row r="2023" spans="1:4" x14ac:dyDescent="0.25">
      <c r="A2023" s="15">
        <v>2652</v>
      </c>
      <c r="B2023" s="14">
        <v>43908</v>
      </c>
      <c r="C2023" s="15" t="s">
        <v>64</v>
      </c>
      <c r="D2023" s="15" t="s">
        <v>75</v>
      </c>
    </row>
    <row r="2024" spans="1:4" x14ac:dyDescent="0.25">
      <c r="A2024" s="13">
        <v>2653</v>
      </c>
      <c r="B2024" s="12">
        <v>44970</v>
      </c>
      <c r="C2024" s="13" t="s">
        <v>75</v>
      </c>
      <c r="D2024" s="13" t="s">
        <v>71</v>
      </c>
    </row>
    <row r="2025" spans="1:4" x14ac:dyDescent="0.25">
      <c r="A2025" s="15">
        <v>2657</v>
      </c>
      <c r="B2025" s="14">
        <v>44774</v>
      </c>
      <c r="C2025" s="15" t="s">
        <v>55</v>
      </c>
      <c r="D2025" s="15" t="s">
        <v>60</v>
      </c>
    </row>
    <row r="2026" spans="1:4" x14ac:dyDescent="0.25">
      <c r="A2026" s="13">
        <v>2657</v>
      </c>
      <c r="B2026" s="12">
        <v>45099</v>
      </c>
      <c r="C2026" s="13" t="s">
        <v>60</v>
      </c>
      <c r="D2026" s="13" t="s">
        <v>64</v>
      </c>
    </row>
    <row r="2027" spans="1:4" x14ac:dyDescent="0.25">
      <c r="A2027" s="15">
        <v>2657</v>
      </c>
      <c r="B2027" s="14">
        <v>45434</v>
      </c>
      <c r="C2027" s="15" t="s">
        <v>64</v>
      </c>
      <c r="D2027" s="15" t="s">
        <v>75</v>
      </c>
    </row>
    <row r="2028" spans="1:4" x14ac:dyDescent="0.25">
      <c r="A2028" s="13">
        <v>2657</v>
      </c>
      <c r="B2028" s="12">
        <v>45934</v>
      </c>
      <c r="C2028" s="13" t="s">
        <v>75</v>
      </c>
      <c r="D2028" s="13" t="s">
        <v>71</v>
      </c>
    </row>
    <row r="2029" spans="1:4" x14ac:dyDescent="0.25">
      <c r="A2029" s="15">
        <v>2663</v>
      </c>
      <c r="B2029" s="14">
        <v>44420</v>
      </c>
      <c r="C2029" s="15" t="s">
        <v>55</v>
      </c>
      <c r="D2029" s="15" t="s">
        <v>60</v>
      </c>
    </row>
    <row r="2030" spans="1:4" x14ac:dyDescent="0.25">
      <c r="A2030" s="13">
        <v>2664</v>
      </c>
      <c r="B2030" s="12">
        <v>44155</v>
      </c>
      <c r="C2030" s="13" t="s">
        <v>60</v>
      </c>
      <c r="D2030" s="13" t="s">
        <v>64</v>
      </c>
    </row>
    <row r="2031" spans="1:4" x14ac:dyDescent="0.25">
      <c r="A2031" s="15">
        <v>2664</v>
      </c>
      <c r="B2031" s="14">
        <v>44726</v>
      </c>
      <c r="C2031" s="15" t="s">
        <v>64</v>
      </c>
      <c r="D2031" s="15" t="s">
        <v>75</v>
      </c>
    </row>
    <row r="2032" spans="1:4" x14ac:dyDescent="0.25">
      <c r="A2032" s="13">
        <v>2664</v>
      </c>
      <c r="B2032" s="12">
        <v>45812</v>
      </c>
      <c r="C2032" s="13" t="s">
        <v>75</v>
      </c>
      <c r="D2032" s="13" t="s">
        <v>71</v>
      </c>
    </row>
    <row r="2033" spans="1:4" x14ac:dyDescent="0.25">
      <c r="A2033" s="15">
        <v>2669</v>
      </c>
      <c r="B2033" s="14">
        <v>44525</v>
      </c>
      <c r="C2033" s="15" t="s">
        <v>66</v>
      </c>
      <c r="D2033" s="15" t="s">
        <v>55</v>
      </c>
    </row>
    <row r="2034" spans="1:4" x14ac:dyDescent="0.25">
      <c r="A2034" s="13">
        <v>2669</v>
      </c>
      <c r="B2034" s="12">
        <v>44745</v>
      </c>
      <c r="C2034" s="13" t="s">
        <v>55</v>
      </c>
      <c r="D2034" s="13" t="s">
        <v>60</v>
      </c>
    </row>
    <row r="2035" spans="1:4" x14ac:dyDescent="0.25">
      <c r="A2035" s="15">
        <v>2670</v>
      </c>
      <c r="B2035" s="14">
        <v>45772</v>
      </c>
      <c r="C2035" s="15" t="s">
        <v>55</v>
      </c>
      <c r="D2035" s="15" t="s">
        <v>60</v>
      </c>
    </row>
    <row r="2036" spans="1:4" x14ac:dyDescent="0.25">
      <c r="A2036" s="13">
        <v>2671</v>
      </c>
      <c r="B2036" s="12">
        <v>44004</v>
      </c>
      <c r="C2036" s="13" t="s">
        <v>55</v>
      </c>
      <c r="D2036" s="13" t="s">
        <v>60</v>
      </c>
    </row>
    <row r="2037" spans="1:4" x14ac:dyDescent="0.25">
      <c r="A2037" s="15">
        <v>2671</v>
      </c>
      <c r="B2037" s="14">
        <v>44648</v>
      </c>
      <c r="C2037" s="15" t="s">
        <v>60</v>
      </c>
      <c r="D2037" s="15" t="s">
        <v>64</v>
      </c>
    </row>
    <row r="2038" spans="1:4" x14ac:dyDescent="0.25">
      <c r="A2038" s="13">
        <v>2671</v>
      </c>
      <c r="B2038" s="12">
        <v>45934</v>
      </c>
      <c r="C2038" s="13" t="s">
        <v>64</v>
      </c>
      <c r="D2038" s="13" t="s">
        <v>75</v>
      </c>
    </row>
    <row r="2039" spans="1:4" x14ac:dyDescent="0.25">
      <c r="A2039" s="15">
        <v>2672</v>
      </c>
      <c r="B2039" s="14">
        <v>44617</v>
      </c>
      <c r="C2039" s="15" t="s">
        <v>55</v>
      </c>
      <c r="D2039" s="15" t="s">
        <v>60</v>
      </c>
    </row>
    <row r="2040" spans="1:4" x14ac:dyDescent="0.25">
      <c r="A2040" s="13">
        <v>2672</v>
      </c>
      <c r="B2040" s="12">
        <v>45263</v>
      </c>
      <c r="C2040" s="13" t="s">
        <v>60</v>
      </c>
      <c r="D2040" s="13" t="s">
        <v>64</v>
      </c>
    </row>
    <row r="2041" spans="1:4" x14ac:dyDescent="0.25">
      <c r="A2041" s="15">
        <v>2672</v>
      </c>
      <c r="B2041" s="14">
        <v>46004</v>
      </c>
      <c r="C2041" s="15" t="s">
        <v>64</v>
      </c>
      <c r="D2041" s="15" t="s">
        <v>75</v>
      </c>
    </row>
    <row r="2042" spans="1:4" x14ac:dyDescent="0.25">
      <c r="A2042" s="13">
        <v>2674</v>
      </c>
      <c r="B2042" s="12">
        <v>43560</v>
      </c>
      <c r="C2042" s="13" t="s">
        <v>55</v>
      </c>
      <c r="D2042" s="13" t="s">
        <v>60</v>
      </c>
    </row>
    <row r="2043" spans="1:4" x14ac:dyDescent="0.25">
      <c r="A2043" s="15">
        <v>2674</v>
      </c>
      <c r="B2043" s="14">
        <v>43845</v>
      </c>
      <c r="C2043" s="15" t="s">
        <v>60</v>
      </c>
      <c r="D2043" s="15" t="s">
        <v>64</v>
      </c>
    </row>
    <row r="2044" spans="1:4" x14ac:dyDescent="0.25">
      <c r="A2044" s="13">
        <v>2677</v>
      </c>
      <c r="B2044" s="12">
        <v>44503</v>
      </c>
      <c r="C2044" s="13" t="s">
        <v>64</v>
      </c>
      <c r="D2044" s="13" t="s">
        <v>75</v>
      </c>
    </row>
    <row r="2045" spans="1:4" x14ac:dyDescent="0.25">
      <c r="A2045" s="15">
        <v>2677</v>
      </c>
      <c r="B2045" s="14">
        <v>45923</v>
      </c>
      <c r="C2045" s="15" t="s">
        <v>75</v>
      </c>
      <c r="D2045" s="15" t="s">
        <v>71</v>
      </c>
    </row>
    <row r="2046" spans="1:4" x14ac:dyDescent="0.25">
      <c r="A2046" s="13">
        <v>2679</v>
      </c>
      <c r="B2046" s="12">
        <v>43764</v>
      </c>
      <c r="C2046" s="13" t="s">
        <v>66</v>
      </c>
      <c r="D2046" s="13" t="s">
        <v>55</v>
      </c>
    </row>
    <row r="2047" spans="1:4" x14ac:dyDescent="0.25">
      <c r="A2047" s="15">
        <v>2679</v>
      </c>
      <c r="B2047" s="14">
        <v>44488</v>
      </c>
      <c r="C2047" s="15" t="s">
        <v>55</v>
      </c>
      <c r="D2047" s="15" t="s">
        <v>60</v>
      </c>
    </row>
    <row r="2048" spans="1:4" x14ac:dyDescent="0.25">
      <c r="A2048" s="13">
        <v>2682</v>
      </c>
      <c r="B2048" s="12">
        <v>45332</v>
      </c>
      <c r="C2048" s="13" t="s">
        <v>55</v>
      </c>
      <c r="D2048" s="13" t="s">
        <v>60</v>
      </c>
    </row>
    <row r="2049" spans="1:4" x14ac:dyDescent="0.25">
      <c r="A2049" s="15">
        <v>2683</v>
      </c>
      <c r="B2049" s="14">
        <v>45328</v>
      </c>
      <c r="C2049" s="15" t="s">
        <v>55</v>
      </c>
      <c r="D2049" s="15" t="s">
        <v>60</v>
      </c>
    </row>
    <row r="2050" spans="1:4" x14ac:dyDescent="0.25">
      <c r="A2050" s="13">
        <v>2683</v>
      </c>
      <c r="B2050" s="12">
        <v>45733</v>
      </c>
      <c r="C2050" s="13" t="s">
        <v>60</v>
      </c>
      <c r="D2050" s="13" t="s">
        <v>64</v>
      </c>
    </row>
    <row r="2051" spans="1:4" x14ac:dyDescent="0.25">
      <c r="A2051" s="15">
        <v>2684</v>
      </c>
      <c r="B2051" s="14">
        <v>43483</v>
      </c>
      <c r="C2051" s="15" t="s">
        <v>55</v>
      </c>
      <c r="D2051" s="15" t="s">
        <v>60</v>
      </c>
    </row>
    <row r="2052" spans="1:4" x14ac:dyDescent="0.25">
      <c r="A2052" s="13">
        <v>2685</v>
      </c>
      <c r="B2052" s="12">
        <v>44562</v>
      </c>
      <c r="C2052" s="13" t="s">
        <v>66</v>
      </c>
      <c r="D2052" s="13" t="s">
        <v>55</v>
      </c>
    </row>
    <row r="2053" spans="1:4" x14ac:dyDescent="0.25">
      <c r="A2053" s="15">
        <v>2685</v>
      </c>
      <c r="B2053" s="14">
        <v>45067</v>
      </c>
      <c r="C2053" s="15" t="s">
        <v>55</v>
      </c>
      <c r="D2053" s="15" t="s">
        <v>60</v>
      </c>
    </row>
    <row r="2054" spans="1:4" x14ac:dyDescent="0.25">
      <c r="A2054" s="13">
        <v>2685</v>
      </c>
      <c r="B2054" s="12">
        <v>45571</v>
      </c>
      <c r="C2054" s="13" t="s">
        <v>60</v>
      </c>
      <c r="D2054" s="13" t="s">
        <v>64</v>
      </c>
    </row>
    <row r="2055" spans="1:4" x14ac:dyDescent="0.25">
      <c r="A2055" s="15">
        <v>2685</v>
      </c>
      <c r="B2055" s="14">
        <v>45790</v>
      </c>
      <c r="C2055" s="15" t="s">
        <v>64</v>
      </c>
      <c r="D2055" s="15" t="s">
        <v>75</v>
      </c>
    </row>
    <row r="2056" spans="1:4" x14ac:dyDescent="0.25">
      <c r="A2056" s="13">
        <v>2688</v>
      </c>
      <c r="B2056" s="12">
        <v>44998</v>
      </c>
      <c r="C2056" s="13" t="s">
        <v>55</v>
      </c>
      <c r="D2056" s="13" t="s">
        <v>60</v>
      </c>
    </row>
    <row r="2057" spans="1:4" x14ac:dyDescent="0.25">
      <c r="A2057" s="15">
        <v>2688</v>
      </c>
      <c r="B2057" s="14">
        <v>45386</v>
      </c>
      <c r="C2057" s="15" t="s">
        <v>60</v>
      </c>
      <c r="D2057" s="15" t="s">
        <v>64</v>
      </c>
    </row>
    <row r="2058" spans="1:4" x14ac:dyDescent="0.25">
      <c r="A2058" s="13">
        <v>2689</v>
      </c>
      <c r="B2058" s="12">
        <v>44525</v>
      </c>
      <c r="C2058" s="13" t="s">
        <v>55</v>
      </c>
      <c r="D2058" s="13" t="s">
        <v>60</v>
      </c>
    </row>
    <row r="2059" spans="1:4" x14ac:dyDescent="0.25">
      <c r="A2059" s="15">
        <v>2689</v>
      </c>
      <c r="B2059" s="14">
        <v>44644</v>
      </c>
      <c r="C2059" s="15" t="s">
        <v>60</v>
      </c>
      <c r="D2059" s="15" t="s">
        <v>64</v>
      </c>
    </row>
    <row r="2060" spans="1:4" x14ac:dyDescent="0.25">
      <c r="A2060" s="13">
        <v>2693</v>
      </c>
      <c r="B2060" s="12">
        <v>45044</v>
      </c>
      <c r="C2060" s="13" t="s">
        <v>55</v>
      </c>
      <c r="D2060" s="13" t="s">
        <v>60</v>
      </c>
    </row>
    <row r="2061" spans="1:4" x14ac:dyDescent="0.25">
      <c r="A2061" s="15">
        <v>2693</v>
      </c>
      <c r="B2061" s="14">
        <v>45827</v>
      </c>
      <c r="C2061" s="15" t="s">
        <v>60</v>
      </c>
      <c r="D2061" s="15" t="s">
        <v>64</v>
      </c>
    </row>
    <row r="2062" spans="1:4" x14ac:dyDescent="0.25">
      <c r="A2062" s="13">
        <v>2694</v>
      </c>
      <c r="B2062" s="12">
        <v>44233</v>
      </c>
      <c r="C2062" s="13" t="s">
        <v>55</v>
      </c>
      <c r="D2062" s="13" t="s">
        <v>60</v>
      </c>
    </row>
    <row r="2063" spans="1:4" x14ac:dyDescent="0.25">
      <c r="A2063" s="15">
        <v>2694</v>
      </c>
      <c r="B2063" s="14">
        <v>45327</v>
      </c>
      <c r="C2063" s="15" t="s">
        <v>60</v>
      </c>
      <c r="D2063" s="15" t="s">
        <v>64</v>
      </c>
    </row>
    <row r="2064" spans="1:4" x14ac:dyDescent="0.25">
      <c r="A2064" s="13">
        <v>2695</v>
      </c>
      <c r="B2064" s="12">
        <v>45828</v>
      </c>
      <c r="C2064" s="13" t="s">
        <v>60</v>
      </c>
      <c r="D2064" s="13" t="s">
        <v>64</v>
      </c>
    </row>
    <row r="2065" spans="1:4" x14ac:dyDescent="0.25">
      <c r="A2065" s="15">
        <v>2697</v>
      </c>
      <c r="B2065" s="14">
        <v>42639</v>
      </c>
      <c r="C2065" s="15" t="s">
        <v>55</v>
      </c>
      <c r="D2065" s="15" t="s">
        <v>60</v>
      </c>
    </row>
    <row r="2066" spans="1:4" x14ac:dyDescent="0.25">
      <c r="A2066" s="13">
        <v>2697</v>
      </c>
      <c r="B2066" s="12">
        <v>45185</v>
      </c>
      <c r="C2066" s="13" t="s">
        <v>60</v>
      </c>
      <c r="D2066" s="13" t="s">
        <v>64</v>
      </c>
    </row>
    <row r="2067" spans="1:4" x14ac:dyDescent="0.25">
      <c r="A2067" s="15">
        <v>2697</v>
      </c>
      <c r="B2067" s="14">
        <v>45314</v>
      </c>
      <c r="C2067" s="15" t="s">
        <v>64</v>
      </c>
      <c r="D2067" s="15" t="s">
        <v>75</v>
      </c>
    </row>
    <row r="2068" spans="1:4" x14ac:dyDescent="0.25">
      <c r="A2068" s="13">
        <v>2697</v>
      </c>
      <c r="B2068" s="12">
        <v>45824</v>
      </c>
      <c r="C2068" s="13" t="s">
        <v>75</v>
      </c>
      <c r="D2068" s="13" t="s">
        <v>71</v>
      </c>
    </row>
    <row r="2069" spans="1:4" x14ac:dyDescent="0.25">
      <c r="A2069" s="15">
        <v>2699</v>
      </c>
      <c r="B2069" s="14">
        <v>42775</v>
      </c>
      <c r="C2069" s="15" t="s">
        <v>66</v>
      </c>
      <c r="D2069" s="15" t="s">
        <v>55</v>
      </c>
    </row>
    <row r="2070" spans="1:4" x14ac:dyDescent="0.25">
      <c r="A2070" s="13">
        <v>2699</v>
      </c>
      <c r="B2070" s="12">
        <v>43300</v>
      </c>
      <c r="C2070" s="13" t="s">
        <v>55</v>
      </c>
      <c r="D2070" s="13" t="s">
        <v>60</v>
      </c>
    </row>
    <row r="2071" spans="1:4" x14ac:dyDescent="0.25">
      <c r="A2071" s="15">
        <v>2699</v>
      </c>
      <c r="B2071" s="14">
        <v>45939</v>
      </c>
      <c r="C2071" s="15" t="s">
        <v>60</v>
      </c>
      <c r="D2071" s="15" t="s">
        <v>64</v>
      </c>
    </row>
    <row r="2072" spans="1:4" x14ac:dyDescent="0.25">
      <c r="A2072" s="13">
        <v>2700</v>
      </c>
      <c r="B2072" s="12">
        <v>45336</v>
      </c>
      <c r="C2072" s="13" t="s">
        <v>55</v>
      </c>
      <c r="D2072" s="13" t="s">
        <v>60</v>
      </c>
    </row>
    <row r="2073" spans="1:4" x14ac:dyDescent="0.25">
      <c r="A2073" s="15">
        <v>2701</v>
      </c>
      <c r="B2073" s="14">
        <v>42181</v>
      </c>
      <c r="C2073" s="15" t="s">
        <v>55</v>
      </c>
      <c r="D2073" s="15" t="s">
        <v>60</v>
      </c>
    </row>
    <row r="2074" spans="1:4" x14ac:dyDescent="0.25">
      <c r="A2074" s="13">
        <v>2701</v>
      </c>
      <c r="B2074" s="12">
        <v>43575</v>
      </c>
      <c r="C2074" s="13" t="s">
        <v>60</v>
      </c>
      <c r="D2074" s="13" t="s">
        <v>64</v>
      </c>
    </row>
    <row r="2075" spans="1:4" x14ac:dyDescent="0.25">
      <c r="A2075" s="15">
        <v>2702</v>
      </c>
      <c r="B2075" s="14">
        <v>45261</v>
      </c>
      <c r="C2075" s="15" t="s">
        <v>64</v>
      </c>
      <c r="D2075" s="15" t="s">
        <v>75</v>
      </c>
    </row>
    <row r="2076" spans="1:4" x14ac:dyDescent="0.25">
      <c r="A2076" s="13">
        <v>2705</v>
      </c>
      <c r="B2076" s="12">
        <v>45379</v>
      </c>
      <c r="C2076" s="13" t="s">
        <v>55</v>
      </c>
      <c r="D2076" s="13" t="s">
        <v>60</v>
      </c>
    </row>
    <row r="2077" spans="1:4" x14ac:dyDescent="0.25">
      <c r="A2077" s="15">
        <v>2710</v>
      </c>
      <c r="B2077" s="14">
        <v>43474</v>
      </c>
      <c r="C2077" s="15" t="s">
        <v>66</v>
      </c>
      <c r="D2077" s="15" t="s">
        <v>55</v>
      </c>
    </row>
    <row r="2078" spans="1:4" x14ac:dyDescent="0.25">
      <c r="A2078" s="13">
        <v>2710</v>
      </c>
      <c r="B2078" s="12">
        <v>44753</v>
      </c>
      <c r="C2078" s="13" t="s">
        <v>55</v>
      </c>
      <c r="D2078" s="13" t="s">
        <v>60</v>
      </c>
    </row>
    <row r="2079" spans="1:4" x14ac:dyDescent="0.25">
      <c r="A2079" s="15">
        <v>2710</v>
      </c>
      <c r="B2079" s="14">
        <v>45057</v>
      </c>
      <c r="C2079" s="15" t="s">
        <v>60</v>
      </c>
      <c r="D2079" s="15" t="s">
        <v>64</v>
      </c>
    </row>
    <row r="2080" spans="1:4" x14ac:dyDescent="0.25">
      <c r="A2080" s="13">
        <v>2710</v>
      </c>
      <c r="B2080" s="12">
        <v>45849</v>
      </c>
      <c r="C2080" s="13" t="s">
        <v>64</v>
      </c>
      <c r="D2080" s="13" t="s">
        <v>75</v>
      </c>
    </row>
    <row r="2081" spans="1:4" x14ac:dyDescent="0.25">
      <c r="A2081" s="15">
        <v>2712</v>
      </c>
      <c r="B2081" s="14">
        <v>45622</v>
      </c>
      <c r="C2081" s="15" t="s">
        <v>55</v>
      </c>
      <c r="D2081" s="15" t="s">
        <v>60</v>
      </c>
    </row>
    <row r="2082" spans="1:4" x14ac:dyDescent="0.25">
      <c r="A2082" s="13">
        <v>2716</v>
      </c>
      <c r="B2082" s="12">
        <v>45301</v>
      </c>
      <c r="C2082" s="13" t="s">
        <v>55</v>
      </c>
      <c r="D2082" s="13" t="s">
        <v>60</v>
      </c>
    </row>
    <row r="2083" spans="1:4" x14ac:dyDescent="0.25">
      <c r="A2083" s="15">
        <v>2716</v>
      </c>
      <c r="B2083" s="14">
        <v>45979</v>
      </c>
      <c r="C2083" s="15" t="s">
        <v>60</v>
      </c>
      <c r="D2083" s="15" t="s">
        <v>64</v>
      </c>
    </row>
    <row r="2084" spans="1:4" x14ac:dyDescent="0.25">
      <c r="A2084" s="13">
        <v>2717</v>
      </c>
      <c r="B2084" s="12">
        <v>45694</v>
      </c>
      <c r="C2084" s="13" t="s">
        <v>50</v>
      </c>
      <c r="D2084" s="13" t="s">
        <v>66</v>
      </c>
    </row>
    <row r="2085" spans="1:4" x14ac:dyDescent="0.25">
      <c r="A2085" s="15">
        <v>2718</v>
      </c>
      <c r="B2085" s="14">
        <v>46010</v>
      </c>
      <c r="C2085" s="15" t="s">
        <v>55</v>
      </c>
      <c r="D2085" s="15" t="s">
        <v>60</v>
      </c>
    </row>
    <row r="2086" spans="1:4" x14ac:dyDescent="0.25">
      <c r="A2086" s="13">
        <v>2722</v>
      </c>
      <c r="B2086" s="12">
        <v>44175</v>
      </c>
      <c r="C2086" s="13" t="s">
        <v>60</v>
      </c>
      <c r="D2086" s="13" t="s">
        <v>64</v>
      </c>
    </row>
    <row r="2087" spans="1:4" x14ac:dyDescent="0.25">
      <c r="A2087" s="15">
        <v>2722</v>
      </c>
      <c r="B2087" s="14">
        <v>44728</v>
      </c>
      <c r="C2087" s="15" t="s">
        <v>64</v>
      </c>
      <c r="D2087" s="15" t="s">
        <v>75</v>
      </c>
    </row>
    <row r="2088" spans="1:4" x14ac:dyDescent="0.25">
      <c r="A2088" s="13">
        <v>2722</v>
      </c>
      <c r="B2088" s="12">
        <v>45435</v>
      </c>
      <c r="C2088" s="13" t="s">
        <v>75</v>
      </c>
      <c r="D2088" s="13" t="s">
        <v>71</v>
      </c>
    </row>
    <row r="2089" spans="1:4" x14ac:dyDescent="0.25">
      <c r="A2089" s="15">
        <v>2724</v>
      </c>
      <c r="B2089" s="14">
        <v>44474</v>
      </c>
      <c r="C2089" s="15" t="s">
        <v>55</v>
      </c>
      <c r="D2089" s="15" t="s">
        <v>60</v>
      </c>
    </row>
    <row r="2090" spans="1:4" x14ac:dyDescent="0.25">
      <c r="A2090" s="13">
        <v>2725</v>
      </c>
      <c r="B2090" s="12">
        <v>44112</v>
      </c>
      <c r="C2090" s="13" t="s">
        <v>66</v>
      </c>
      <c r="D2090" s="13" t="s">
        <v>55</v>
      </c>
    </row>
    <row r="2091" spans="1:4" x14ac:dyDescent="0.25">
      <c r="A2091" s="15">
        <v>2728</v>
      </c>
      <c r="B2091" s="14">
        <v>42717</v>
      </c>
      <c r="C2091" s="15" t="s">
        <v>75</v>
      </c>
      <c r="D2091" s="15" t="s">
        <v>71</v>
      </c>
    </row>
    <row r="2092" spans="1:4" x14ac:dyDescent="0.25">
      <c r="A2092" s="13">
        <v>2728</v>
      </c>
      <c r="B2092" s="12">
        <v>44237</v>
      </c>
      <c r="C2092" s="13" t="s">
        <v>71</v>
      </c>
      <c r="D2092" s="13" t="s">
        <v>3443</v>
      </c>
    </row>
    <row r="2093" spans="1:4" x14ac:dyDescent="0.25">
      <c r="A2093" s="15">
        <v>2730</v>
      </c>
      <c r="B2093" s="14">
        <v>44443</v>
      </c>
      <c r="C2093" s="15" t="s">
        <v>55</v>
      </c>
      <c r="D2093" s="15" t="s">
        <v>60</v>
      </c>
    </row>
    <row r="2094" spans="1:4" x14ac:dyDescent="0.25">
      <c r="A2094" s="13">
        <v>2730</v>
      </c>
      <c r="B2094" s="12">
        <v>45599</v>
      </c>
      <c r="C2094" s="13" t="s">
        <v>60</v>
      </c>
      <c r="D2094" s="13" t="s">
        <v>64</v>
      </c>
    </row>
    <row r="2095" spans="1:4" x14ac:dyDescent="0.25">
      <c r="A2095" s="15">
        <v>2730</v>
      </c>
      <c r="B2095" s="14">
        <v>45670</v>
      </c>
      <c r="C2095" s="15" t="s">
        <v>64</v>
      </c>
      <c r="D2095" s="15" t="s">
        <v>75</v>
      </c>
    </row>
    <row r="2096" spans="1:4" x14ac:dyDescent="0.25">
      <c r="A2096" s="13">
        <v>2732</v>
      </c>
      <c r="B2096" s="12">
        <v>44915</v>
      </c>
      <c r="C2096" s="13" t="s">
        <v>64</v>
      </c>
      <c r="D2096" s="13" t="s">
        <v>75</v>
      </c>
    </row>
    <row r="2097" spans="1:4" x14ac:dyDescent="0.25">
      <c r="A2097" s="15">
        <v>2738</v>
      </c>
      <c r="B2097" s="14">
        <v>44942</v>
      </c>
      <c r="C2097" s="15" t="s">
        <v>64</v>
      </c>
      <c r="D2097" s="15" t="s">
        <v>75</v>
      </c>
    </row>
    <row r="2098" spans="1:4" x14ac:dyDescent="0.25">
      <c r="A2098" s="13">
        <v>2739</v>
      </c>
      <c r="B2098" s="12">
        <v>45737</v>
      </c>
      <c r="C2098" s="13" t="s">
        <v>60</v>
      </c>
      <c r="D2098" s="13" t="s">
        <v>64</v>
      </c>
    </row>
    <row r="2099" spans="1:4" x14ac:dyDescent="0.25">
      <c r="A2099" s="15">
        <v>2741</v>
      </c>
      <c r="B2099" s="14">
        <v>45660</v>
      </c>
      <c r="C2099" s="15" t="s">
        <v>66</v>
      </c>
      <c r="D2099" s="15" t="s">
        <v>55</v>
      </c>
    </row>
    <row r="2100" spans="1:4" x14ac:dyDescent="0.25">
      <c r="A2100" s="13">
        <v>2743</v>
      </c>
      <c r="B2100" s="12">
        <v>43990</v>
      </c>
      <c r="C2100" s="13" t="s">
        <v>60</v>
      </c>
      <c r="D2100" s="13" t="s">
        <v>64</v>
      </c>
    </row>
    <row r="2101" spans="1:4" x14ac:dyDescent="0.25">
      <c r="A2101" s="15">
        <v>2743</v>
      </c>
      <c r="B2101" s="14">
        <v>45148</v>
      </c>
      <c r="C2101" s="15" t="s">
        <v>64</v>
      </c>
      <c r="D2101" s="15" t="s">
        <v>75</v>
      </c>
    </row>
    <row r="2102" spans="1:4" x14ac:dyDescent="0.25">
      <c r="A2102" s="13">
        <v>2744</v>
      </c>
      <c r="B2102" s="12">
        <v>45714</v>
      </c>
      <c r="C2102" s="13" t="s">
        <v>60</v>
      </c>
      <c r="D2102" s="13" t="s">
        <v>64</v>
      </c>
    </row>
    <row r="2103" spans="1:4" x14ac:dyDescent="0.25">
      <c r="A2103" s="15">
        <v>2748</v>
      </c>
      <c r="B2103" s="14">
        <v>45982</v>
      </c>
      <c r="C2103" s="15" t="s">
        <v>55</v>
      </c>
      <c r="D2103" s="15" t="s">
        <v>60</v>
      </c>
    </row>
    <row r="2104" spans="1:4" x14ac:dyDescent="0.25">
      <c r="A2104" s="13">
        <v>2749</v>
      </c>
      <c r="B2104" s="12">
        <v>45958</v>
      </c>
      <c r="C2104" s="13" t="s">
        <v>75</v>
      </c>
      <c r="D2104" s="13" t="s">
        <v>71</v>
      </c>
    </row>
    <row r="2105" spans="1:4" x14ac:dyDescent="0.25">
      <c r="A2105" s="15">
        <v>2750</v>
      </c>
      <c r="B2105" s="14">
        <v>43984</v>
      </c>
      <c r="C2105" s="15" t="s">
        <v>55</v>
      </c>
      <c r="D2105" s="15" t="s">
        <v>60</v>
      </c>
    </row>
    <row r="2106" spans="1:4" x14ac:dyDescent="0.25">
      <c r="A2106" s="13">
        <v>2750</v>
      </c>
      <c r="B2106" s="12">
        <v>44732</v>
      </c>
      <c r="C2106" s="13" t="s">
        <v>60</v>
      </c>
      <c r="D2106" s="13" t="s">
        <v>64</v>
      </c>
    </row>
    <row r="2107" spans="1:4" x14ac:dyDescent="0.25">
      <c r="A2107" s="15">
        <v>2752</v>
      </c>
      <c r="B2107" s="14">
        <v>45415</v>
      </c>
      <c r="C2107" s="15" t="s">
        <v>66</v>
      </c>
      <c r="D2107" s="15" t="s">
        <v>55</v>
      </c>
    </row>
    <row r="2108" spans="1:4" x14ac:dyDescent="0.25">
      <c r="A2108" s="13">
        <v>2752</v>
      </c>
      <c r="B2108" s="12">
        <v>45915</v>
      </c>
      <c r="C2108" s="13" t="s">
        <v>55</v>
      </c>
      <c r="D2108" s="13" t="s">
        <v>60</v>
      </c>
    </row>
    <row r="2109" spans="1:4" x14ac:dyDescent="0.25">
      <c r="A2109" s="15">
        <v>2755</v>
      </c>
      <c r="B2109" s="14">
        <v>45581</v>
      </c>
      <c r="C2109" s="15" t="s">
        <v>55</v>
      </c>
      <c r="D2109" s="15" t="s">
        <v>60</v>
      </c>
    </row>
    <row r="2110" spans="1:4" x14ac:dyDescent="0.25">
      <c r="A2110" s="13">
        <v>2760</v>
      </c>
      <c r="B2110" s="12">
        <v>45462</v>
      </c>
      <c r="C2110" s="13" t="s">
        <v>66</v>
      </c>
      <c r="D2110" s="13" t="s">
        <v>55</v>
      </c>
    </row>
    <row r="2111" spans="1:4" x14ac:dyDescent="0.25">
      <c r="A2111" s="15">
        <v>2761</v>
      </c>
      <c r="B2111" s="14">
        <v>43387</v>
      </c>
      <c r="C2111" s="15" t="s">
        <v>64</v>
      </c>
      <c r="D2111" s="15" t="s">
        <v>75</v>
      </c>
    </row>
    <row r="2112" spans="1:4" x14ac:dyDescent="0.25">
      <c r="A2112" s="13">
        <v>2761</v>
      </c>
      <c r="B2112" s="12">
        <v>43492</v>
      </c>
      <c r="C2112" s="13" t="s">
        <v>75</v>
      </c>
      <c r="D2112" s="13" t="s">
        <v>71</v>
      </c>
    </row>
    <row r="2113" spans="1:4" x14ac:dyDescent="0.25">
      <c r="A2113" s="15">
        <v>2761</v>
      </c>
      <c r="B2113" s="14">
        <v>44721</v>
      </c>
      <c r="C2113" s="15" t="s">
        <v>71</v>
      </c>
      <c r="D2113" s="15" t="s">
        <v>3443</v>
      </c>
    </row>
    <row r="2114" spans="1:4" x14ac:dyDescent="0.25">
      <c r="A2114" s="13">
        <v>2762</v>
      </c>
      <c r="B2114" s="12">
        <v>43601</v>
      </c>
      <c r="C2114" s="13" t="s">
        <v>55</v>
      </c>
      <c r="D2114" s="13" t="s">
        <v>60</v>
      </c>
    </row>
    <row r="2115" spans="1:4" x14ac:dyDescent="0.25">
      <c r="A2115" s="15">
        <v>2762</v>
      </c>
      <c r="B2115" s="14">
        <v>44313</v>
      </c>
      <c r="C2115" s="15" t="s">
        <v>60</v>
      </c>
      <c r="D2115" s="15" t="s">
        <v>64</v>
      </c>
    </row>
    <row r="2116" spans="1:4" x14ac:dyDescent="0.25">
      <c r="A2116" s="13">
        <v>2762</v>
      </c>
      <c r="B2116" s="12">
        <v>44943</v>
      </c>
      <c r="C2116" s="13" t="s">
        <v>64</v>
      </c>
      <c r="D2116" s="13" t="s">
        <v>75</v>
      </c>
    </row>
    <row r="2117" spans="1:4" x14ac:dyDescent="0.25">
      <c r="A2117" s="15">
        <v>2762</v>
      </c>
      <c r="B2117" s="14">
        <v>45522</v>
      </c>
      <c r="C2117" s="15" t="s">
        <v>75</v>
      </c>
      <c r="D2117" s="15" t="s">
        <v>71</v>
      </c>
    </row>
    <row r="2118" spans="1:4" x14ac:dyDescent="0.25">
      <c r="A2118" s="13">
        <v>2765</v>
      </c>
      <c r="B2118" s="12">
        <v>42085</v>
      </c>
      <c r="C2118" s="13" t="s">
        <v>66</v>
      </c>
      <c r="D2118" s="13" t="s">
        <v>55</v>
      </c>
    </row>
    <row r="2119" spans="1:4" x14ac:dyDescent="0.25">
      <c r="A2119" s="15">
        <v>2765</v>
      </c>
      <c r="B2119" s="14">
        <v>45324</v>
      </c>
      <c r="C2119" s="15" t="s">
        <v>55</v>
      </c>
      <c r="D2119" s="15" t="s">
        <v>60</v>
      </c>
    </row>
    <row r="2120" spans="1:4" x14ac:dyDescent="0.25">
      <c r="A2120" s="13">
        <v>2766</v>
      </c>
      <c r="B2120" s="12">
        <v>43479</v>
      </c>
      <c r="C2120" s="13" t="s">
        <v>66</v>
      </c>
      <c r="D2120" s="13" t="s">
        <v>55</v>
      </c>
    </row>
    <row r="2121" spans="1:4" x14ac:dyDescent="0.25">
      <c r="A2121" s="15">
        <v>2766</v>
      </c>
      <c r="B2121" s="14">
        <v>44635</v>
      </c>
      <c r="C2121" s="15" t="s">
        <v>55</v>
      </c>
      <c r="D2121" s="15" t="s">
        <v>60</v>
      </c>
    </row>
    <row r="2122" spans="1:4" x14ac:dyDescent="0.25">
      <c r="A2122" s="13">
        <v>2766</v>
      </c>
      <c r="B2122" s="12">
        <v>45434</v>
      </c>
      <c r="C2122" s="13" t="s">
        <v>60</v>
      </c>
      <c r="D2122" s="13" t="s">
        <v>64</v>
      </c>
    </row>
    <row r="2123" spans="1:4" x14ac:dyDescent="0.25">
      <c r="A2123" s="15">
        <v>2766</v>
      </c>
      <c r="B2123" s="14">
        <v>45712</v>
      </c>
      <c r="C2123" s="15" t="s">
        <v>64</v>
      </c>
      <c r="D2123" s="15" t="s">
        <v>75</v>
      </c>
    </row>
    <row r="2124" spans="1:4" x14ac:dyDescent="0.25">
      <c r="A2124" s="13">
        <v>2771</v>
      </c>
      <c r="B2124" s="12">
        <v>43247</v>
      </c>
      <c r="C2124" s="13" t="s">
        <v>66</v>
      </c>
      <c r="D2124" s="13" t="s">
        <v>55</v>
      </c>
    </row>
    <row r="2125" spans="1:4" x14ac:dyDescent="0.25">
      <c r="A2125" s="15">
        <v>2771</v>
      </c>
      <c r="B2125" s="14">
        <v>44369</v>
      </c>
      <c r="C2125" s="15" t="s">
        <v>55</v>
      </c>
      <c r="D2125" s="15" t="s">
        <v>60</v>
      </c>
    </row>
    <row r="2126" spans="1:4" x14ac:dyDescent="0.25">
      <c r="A2126" s="13">
        <v>2771</v>
      </c>
      <c r="B2126" s="12">
        <v>45458</v>
      </c>
      <c r="C2126" s="13" t="s">
        <v>60</v>
      </c>
      <c r="D2126" s="13" t="s">
        <v>64</v>
      </c>
    </row>
    <row r="2127" spans="1:4" x14ac:dyDescent="0.25">
      <c r="A2127" s="15">
        <v>2771</v>
      </c>
      <c r="B2127" s="14">
        <v>46001</v>
      </c>
      <c r="C2127" s="15" t="s">
        <v>64</v>
      </c>
      <c r="D2127" s="15" t="s">
        <v>75</v>
      </c>
    </row>
    <row r="2128" spans="1:4" x14ac:dyDescent="0.25">
      <c r="A2128" s="13">
        <v>2775</v>
      </c>
      <c r="B2128" s="12">
        <v>45679</v>
      </c>
      <c r="C2128" s="13" t="s">
        <v>55</v>
      </c>
      <c r="D2128" s="13" t="s">
        <v>60</v>
      </c>
    </row>
    <row r="2129" spans="1:4" x14ac:dyDescent="0.25">
      <c r="A2129" s="15">
        <v>2777</v>
      </c>
      <c r="B2129" s="14">
        <v>45758</v>
      </c>
      <c r="C2129" s="15" t="s">
        <v>66</v>
      </c>
      <c r="D2129" s="15" t="s">
        <v>55</v>
      </c>
    </row>
    <row r="2130" spans="1:4" x14ac:dyDescent="0.25">
      <c r="A2130" s="13">
        <v>2779</v>
      </c>
      <c r="B2130" s="12">
        <v>42833</v>
      </c>
      <c r="C2130" s="13" t="s">
        <v>55</v>
      </c>
      <c r="D2130" s="13" t="s">
        <v>60</v>
      </c>
    </row>
    <row r="2131" spans="1:4" x14ac:dyDescent="0.25">
      <c r="A2131" s="15">
        <v>2779</v>
      </c>
      <c r="B2131" s="14">
        <v>43558</v>
      </c>
      <c r="C2131" s="15" t="s">
        <v>60</v>
      </c>
      <c r="D2131" s="15" t="s">
        <v>64</v>
      </c>
    </row>
    <row r="2132" spans="1:4" x14ac:dyDescent="0.25">
      <c r="A2132" s="13">
        <v>2782</v>
      </c>
      <c r="B2132" s="12">
        <v>43422</v>
      </c>
      <c r="C2132" s="13" t="s">
        <v>66</v>
      </c>
      <c r="D2132" s="13" t="s">
        <v>55</v>
      </c>
    </row>
    <row r="2133" spans="1:4" x14ac:dyDescent="0.25">
      <c r="A2133" s="15">
        <v>2783</v>
      </c>
      <c r="B2133" s="14">
        <v>44234</v>
      </c>
      <c r="C2133" s="15" t="s">
        <v>55</v>
      </c>
      <c r="D2133" s="15" t="s">
        <v>60</v>
      </c>
    </row>
    <row r="2134" spans="1:4" x14ac:dyDescent="0.25">
      <c r="A2134" s="13">
        <v>2783</v>
      </c>
      <c r="B2134" s="12">
        <v>44645</v>
      </c>
      <c r="C2134" s="13" t="s">
        <v>60</v>
      </c>
      <c r="D2134" s="13" t="s">
        <v>64</v>
      </c>
    </row>
    <row r="2135" spans="1:4" x14ac:dyDescent="0.25">
      <c r="A2135" s="15">
        <v>2783</v>
      </c>
      <c r="B2135" s="14">
        <v>45269</v>
      </c>
      <c r="C2135" s="15" t="s">
        <v>64</v>
      </c>
      <c r="D2135" s="15" t="s">
        <v>75</v>
      </c>
    </row>
    <row r="2136" spans="1:4" x14ac:dyDescent="0.25">
      <c r="A2136" s="13">
        <v>2783</v>
      </c>
      <c r="B2136" s="12">
        <v>45484</v>
      </c>
      <c r="C2136" s="13" t="s">
        <v>75</v>
      </c>
      <c r="D2136" s="13" t="s">
        <v>71</v>
      </c>
    </row>
    <row r="2137" spans="1:4" x14ac:dyDescent="0.25">
      <c r="A2137" s="15">
        <v>2784</v>
      </c>
      <c r="B2137" s="14">
        <v>45791</v>
      </c>
      <c r="C2137" s="15" t="s">
        <v>55</v>
      </c>
      <c r="D2137" s="15" t="s">
        <v>60</v>
      </c>
    </row>
    <row r="2138" spans="1:4" x14ac:dyDescent="0.25">
      <c r="A2138" s="13">
        <v>2786</v>
      </c>
      <c r="B2138" s="12">
        <v>44800</v>
      </c>
      <c r="C2138" s="13" t="s">
        <v>75</v>
      </c>
      <c r="D2138" s="13" t="s">
        <v>71</v>
      </c>
    </row>
    <row r="2139" spans="1:4" x14ac:dyDescent="0.25">
      <c r="A2139" s="15">
        <v>2786</v>
      </c>
      <c r="B2139" s="14">
        <v>45530</v>
      </c>
      <c r="C2139" s="15" t="s">
        <v>71</v>
      </c>
      <c r="D2139" s="15" t="s">
        <v>3443</v>
      </c>
    </row>
    <row r="2140" spans="1:4" x14ac:dyDescent="0.25">
      <c r="A2140" s="13">
        <v>2789</v>
      </c>
      <c r="B2140" s="12">
        <v>43927</v>
      </c>
      <c r="C2140" s="13" t="s">
        <v>66</v>
      </c>
      <c r="D2140" s="13" t="s">
        <v>55</v>
      </c>
    </row>
    <row r="2141" spans="1:4" x14ac:dyDescent="0.25">
      <c r="A2141" s="15">
        <v>2789</v>
      </c>
      <c r="B2141" s="14">
        <v>44969</v>
      </c>
      <c r="C2141" s="15" t="s">
        <v>55</v>
      </c>
      <c r="D2141" s="15" t="s">
        <v>60</v>
      </c>
    </row>
    <row r="2142" spans="1:4" x14ac:dyDescent="0.25">
      <c r="A2142" s="13">
        <v>2790</v>
      </c>
      <c r="B2142" s="12">
        <v>44282</v>
      </c>
      <c r="C2142" s="13" t="s">
        <v>64</v>
      </c>
      <c r="D2142" s="13" t="s">
        <v>75</v>
      </c>
    </row>
    <row r="2143" spans="1:4" x14ac:dyDescent="0.25">
      <c r="A2143" s="15">
        <v>2793</v>
      </c>
      <c r="B2143" s="14">
        <v>44442</v>
      </c>
      <c r="C2143" s="15" t="s">
        <v>66</v>
      </c>
      <c r="D2143" s="15" t="s">
        <v>55</v>
      </c>
    </row>
    <row r="2144" spans="1:4" x14ac:dyDescent="0.25">
      <c r="A2144" s="13">
        <v>2793</v>
      </c>
      <c r="B2144" s="12">
        <v>45543</v>
      </c>
      <c r="C2144" s="13" t="s">
        <v>55</v>
      </c>
      <c r="D2144" s="13" t="s">
        <v>60</v>
      </c>
    </row>
    <row r="2145" spans="1:4" x14ac:dyDescent="0.25">
      <c r="A2145" s="15">
        <v>2794</v>
      </c>
      <c r="B2145" s="14">
        <v>44583</v>
      </c>
      <c r="C2145" s="15" t="s">
        <v>60</v>
      </c>
      <c r="D2145" s="15" t="s">
        <v>64</v>
      </c>
    </row>
    <row r="2146" spans="1:4" x14ac:dyDescent="0.25">
      <c r="A2146" s="13">
        <v>2794</v>
      </c>
      <c r="B2146" s="12">
        <v>45188</v>
      </c>
      <c r="C2146" s="13" t="s">
        <v>64</v>
      </c>
      <c r="D2146" s="13" t="s">
        <v>75</v>
      </c>
    </row>
    <row r="2147" spans="1:4" x14ac:dyDescent="0.25">
      <c r="A2147" s="15">
        <v>2799</v>
      </c>
      <c r="B2147" s="14">
        <v>44474</v>
      </c>
      <c r="C2147" s="15" t="s">
        <v>55</v>
      </c>
      <c r="D2147" s="15" t="s">
        <v>60</v>
      </c>
    </row>
    <row r="2148" spans="1:4" x14ac:dyDescent="0.25">
      <c r="A2148" s="13">
        <v>2799</v>
      </c>
      <c r="B2148" s="12">
        <v>44827</v>
      </c>
      <c r="C2148" s="13" t="s">
        <v>60</v>
      </c>
      <c r="D2148" s="13" t="s">
        <v>64</v>
      </c>
    </row>
    <row r="2149" spans="1:4" x14ac:dyDescent="0.25">
      <c r="A2149" s="15">
        <v>2800</v>
      </c>
      <c r="B2149" s="14">
        <v>42303</v>
      </c>
      <c r="C2149" s="15" t="s">
        <v>55</v>
      </c>
      <c r="D2149" s="15" t="s">
        <v>60</v>
      </c>
    </row>
    <row r="2150" spans="1:4" x14ac:dyDescent="0.25">
      <c r="A2150" s="13">
        <v>2800</v>
      </c>
      <c r="B2150" s="12">
        <v>43097</v>
      </c>
      <c r="C2150" s="13" t="s">
        <v>60</v>
      </c>
      <c r="D2150" s="13" t="s">
        <v>64</v>
      </c>
    </row>
    <row r="2151" spans="1:4" x14ac:dyDescent="0.25">
      <c r="A2151" s="15">
        <v>2800</v>
      </c>
      <c r="B2151" s="14">
        <v>44306</v>
      </c>
      <c r="C2151" s="15" t="s">
        <v>64</v>
      </c>
      <c r="D2151" s="15" t="s">
        <v>75</v>
      </c>
    </row>
    <row r="2152" spans="1:4" x14ac:dyDescent="0.25">
      <c r="A2152" s="13">
        <v>2802</v>
      </c>
      <c r="B2152" s="12">
        <v>43806</v>
      </c>
      <c r="C2152" s="13" t="s">
        <v>66</v>
      </c>
      <c r="D2152" s="13" t="s">
        <v>55</v>
      </c>
    </row>
    <row r="2153" spans="1:4" x14ac:dyDescent="0.25">
      <c r="A2153" s="15">
        <v>2802</v>
      </c>
      <c r="B2153" s="14">
        <v>44189</v>
      </c>
      <c r="C2153" s="15" t="s">
        <v>55</v>
      </c>
      <c r="D2153" s="15" t="s">
        <v>60</v>
      </c>
    </row>
    <row r="2154" spans="1:4" x14ac:dyDescent="0.25">
      <c r="A2154" s="13">
        <v>2802</v>
      </c>
      <c r="B2154" s="12">
        <v>44652</v>
      </c>
      <c r="C2154" s="13" t="s">
        <v>60</v>
      </c>
      <c r="D2154" s="13" t="s">
        <v>64</v>
      </c>
    </row>
    <row r="2155" spans="1:4" x14ac:dyDescent="0.25">
      <c r="A2155" s="15">
        <v>2803</v>
      </c>
      <c r="B2155" s="14">
        <v>42629</v>
      </c>
      <c r="C2155" s="15" t="s">
        <v>75</v>
      </c>
      <c r="D2155" s="15" t="s">
        <v>71</v>
      </c>
    </row>
    <row r="2156" spans="1:4" x14ac:dyDescent="0.25">
      <c r="A2156" s="13">
        <v>2804</v>
      </c>
      <c r="B2156" s="12">
        <v>44652</v>
      </c>
      <c r="C2156" s="13" t="s">
        <v>66</v>
      </c>
      <c r="D2156" s="13" t="s">
        <v>55</v>
      </c>
    </row>
    <row r="2157" spans="1:4" x14ac:dyDescent="0.25">
      <c r="A2157" s="15">
        <v>2804</v>
      </c>
      <c r="B2157" s="14">
        <v>44944</v>
      </c>
      <c r="C2157" s="15" t="s">
        <v>55</v>
      </c>
      <c r="D2157" s="15" t="s">
        <v>60</v>
      </c>
    </row>
    <row r="2158" spans="1:4" x14ac:dyDescent="0.25">
      <c r="A2158" s="13">
        <v>2804</v>
      </c>
      <c r="B2158" s="12">
        <v>45348</v>
      </c>
      <c r="C2158" s="13" t="s">
        <v>60</v>
      </c>
      <c r="D2158" s="13" t="s">
        <v>64</v>
      </c>
    </row>
    <row r="2159" spans="1:4" x14ac:dyDescent="0.25">
      <c r="A2159" s="15">
        <v>2807</v>
      </c>
      <c r="B2159" s="14">
        <v>43653</v>
      </c>
      <c r="C2159" s="15" t="s">
        <v>60</v>
      </c>
      <c r="D2159" s="15" t="s">
        <v>64</v>
      </c>
    </row>
    <row r="2160" spans="1:4" x14ac:dyDescent="0.25">
      <c r="A2160" s="13">
        <v>2807</v>
      </c>
      <c r="B2160" s="12">
        <v>43968</v>
      </c>
      <c r="C2160" s="13" t="s">
        <v>64</v>
      </c>
      <c r="D2160" s="13" t="s">
        <v>75</v>
      </c>
    </row>
    <row r="2161" spans="1:4" x14ac:dyDescent="0.25">
      <c r="A2161" s="15">
        <v>2809</v>
      </c>
      <c r="B2161" s="14">
        <v>43364</v>
      </c>
      <c r="C2161" s="15" t="s">
        <v>55</v>
      </c>
      <c r="D2161" s="15" t="s">
        <v>60</v>
      </c>
    </row>
    <row r="2162" spans="1:4" x14ac:dyDescent="0.25">
      <c r="A2162" s="13">
        <v>2809</v>
      </c>
      <c r="B2162" s="12">
        <v>43726</v>
      </c>
      <c r="C2162" s="13" t="s">
        <v>60</v>
      </c>
      <c r="D2162" s="13" t="s">
        <v>64</v>
      </c>
    </row>
    <row r="2163" spans="1:4" x14ac:dyDescent="0.25">
      <c r="A2163" s="15">
        <v>2809</v>
      </c>
      <c r="B2163" s="14">
        <v>44605</v>
      </c>
      <c r="C2163" s="15" t="s">
        <v>64</v>
      </c>
      <c r="D2163" s="15" t="s">
        <v>75</v>
      </c>
    </row>
    <row r="2164" spans="1:4" x14ac:dyDescent="0.25">
      <c r="A2164" s="13">
        <v>2810</v>
      </c>
      <c r="B2164" s="12">
        <v>42924</v>
      </c>
      <c r="C2164" s="13" t="s">
        <v>75</v>
      </c>
      <c r="D2164" s="13" t="s">
        <v>71</v>
      </c>
    </row>
    <row r="2165" spans="1:4" x14ac:dyDescent="0.25">
      <c r="A2165" s="15">
        <v>2811</v>
      </c>
      <c r="B2165" s="14">
        <v>43949</v>
      </c>
      <c r="C2165" s="15" t="s">
        <v>55</v>
      </c>
      <c r="D2165" s="15" t="s">
        <v>60</v>
      </c>
    </row>
    <row r="2166" spans="1:4" x14ac:dyDescent="0.25">
      <c r="A2166" s="13">
        <v>2811</v>
      </c>
      <c r="B2166" s="12">
        <v>44627</v>
      </c>
      <c r="C2166" s="13" t="s">
        <v>60</v>
      </c>
      <c r="D2166" s="13" t="s">
        <v>64</v>
      </c>
    </row>
    <row r="2167" spans="1:4" x14ac:dyDescent="0.25">
      <c r="A2167" s="15">
        <v>2811</v>
      </c>
      <c r="B2167" s="14">
        <v>45543</v>
      </c>
      <c r="C2167" s="15" t="s">
        <v>64</v>
      </c>
      <c r="D2167" s="15" t="s">
        <v>75</v>
      </c>
    </row>
    <row r="2168" spans="1:4" x14ac:dyDescent="0.25">
      <c r="A2168" s="13">
        <v>2813</v>
      </c>
      <c r="B2168" s="12">
        <v>45636</v>
      </c>
      <c r="C2168" s="13" t="s">
        <v>60</v>
      </c>
      <c r="D2168" s="13" t="s">
        <v>64</v>
      </c>
    </row>
    <row r="2169" spans="1:4" x14ac:dyDescent="0.25">
      <c r="A2169" s="15">
        <v>2814</v>
      </c>
      <c r="B2169" s="14">
        <v>45171</v>
      </c>
      <c r="C2169" s="15" t="s">
        <v>55</v>
      </c>
      <c r="D2169" s="15" t="s">
        <v>60</v>
      </c>
    </row>
    <row r="2170" spans="1:4" x14ac:dyDescent="0.25">
      <c r="A2170" s="13">
        <v>2814</v>
      </c>
      <c r="B2170" s="12">
        <v>45359</v>
      </c>
      <c r="C2170" s="13" t="s">
        <v>60</v>
      </c>
      <c r="D2170" s="13" t="s">
        <v>64</v>
      </c>
    </row>
    <row r="2171" spans="1:4" x14ac:dyDescent="0.25">
      <c r="A2171" s="15">
        <v>2814</v>
      </c>
      <c r="B2171" s="14">
        <v>46015</v>
      </c>
      <c r="C2171" s="15" t="s">
        <v>64</v>
      </c>
      <c r="D2171" s="15" t="s">
        <v>75</v>
      </c>
    </row>
    <row r="2172" spans="1:4" x14ac:dyDescent="0.25">
      <c r="A2172" s="13">
        <v>2815</v>
      </c>
      <c r="B2172" s="12">
        <v>42863</v>
      </c>
      <c r="C2172" s="13" t="s">
        <v>64</v>
      </c>
      <c r="D2172" s="13" t="s">
        <v>75</v>
      </c>
    </row>
    <row r="2173" spans="1:4" x14ac:dyDescent="0.25">
      <c r="A2173" s="15">
        <v>2816</v>
      </c>
      <c r="B2173" s="14">
        <v>44471</v>
      </c>
      <c r="C2173" s="15" t="s">
        <v>66</v>
      </c>
      <c r="D2173" s="15" t="s">
        <v>55</v>
      </c>
    </row>
    <row r="2174" spans="1:4" x14ac:dyDescent="0.25">
      <c r="A2174" s="13">
        <v>2818</v>
      </c>
      <c r="B2174" s="12">
        <v>43893</v>
      </c>
      <c r="C2174" s="13" t="s">
        <v>60</v>
      </c>
      <c r="D2174" s="13" t="s">
        <v>64</v>
      </c>
    </row>
    <row r="2175" spans="1:4" x14ac:dyDescent="0.25">
      <c r="A2175" s="15">
        <v>2819</v>
      </c>
      <c r="B2175" s="14">
        <v>43187</v>
      </c>
      <c r="C2175" s="15" t="s">
        <v>55</v>
      </c>
      <c r="D2175" s="15" t="s">
        <v>60</v>
      </c>
    </row>
    <row r="2176" spans="1:4" x14ac:dyDescent="0.25">
      <c r="A2176" s="13">
        <v>2819</v>
      </c>
      <c r="B2176" s="12">
        <v>45454</v>
      </c>
      <c r="C2176" s="13" t="s">
        <v>60</v>
      </c>
      <c r="D2176" s="13" t="s">
        <v>64</v>
      </c>
    </row>
    <row r="2177" spans="1:4" x14ac:dyDescent="0.25">
      <c r="A2177" s="15">
        <v>2822</v>
      </c>
      <c r="B2177" s="14">
        <v>45973</v>
      </c>
      <c r="C2177" s="15" t="s">
        <v>50</v>
      </c>
      <c r="D2177" s="15" t="s">
        <v>66</v>
      </c>
    </row>
    <row r="2178" spans="1:4" x14ac:dyDescent="0.25">
      <c r="A2178" s="13">
        <v>2824</v>
      </c>
      <c r="B2178" s="12">
        <v>45226</v>
      </c>
      <c r="C2178" s="13" t="s">
        <v>55</v>
      </c>
      <c r="D2178" s="13" t="s">
        <v>60</v>
      </c>
    </row>
    <row r="2179" spans="1:4" x14ac:dyDescent="0.25">
      <c r="A2179" s="15">
        <v>2824</v>
      </c>
      <c r="B2179" s="14">
        <v>45852</v>
      </c>
      <c r="C2179" s="15" t="s">
        <v>60</v>
      </c>
      <c r="D2179" s="15" t="s">
        <v>64</v>
      </c>
    </row>
    <row r="2180" spans="1:4" x14ac:dyDescent="0.25">
      <c r="A2180" s="13">
        <v>2828</v>
      </c>
      <c r="B2180" s="12">
        <v>45741</v>
      </c>
      <c r="C2180" s="13" t="s">
        <v>55</v>
      </c>
      <c r="D2180" s="13" t="s">
        <v>60</v>
      </c>
    </row>
    <row r="2181" spans="1:4" x14ac:dyDescent="0.25">
      <c r="A2181" s="15">
        <v>2829</v>
      </c>
      <c r="B2181" s="14">
        <v>45457</v>
      </c>
      <c r="C2181" s="15" t="s">
        <v>64</v>
      </c>
      <c r="D2181" s="15" t="s">
        <v>75</v>
      </c>
    </row>
    <row r="2182" spans="1:4" x14ac:dyDescent="0.25">
      <c r="A2182" s="13">
        <v>2833</v>
      </c>
      <c r="B2182" s="12">
        <v>42798</v>
      </c>
      <c r="C2182" s="13" t="s">
        <v>55</v>
      </c>
      <c r="D2182" s="13" t="s">
        <v>60</v>
      </c>
    </row>
    <row r="2183" spans="1:4" x14ac:dyDescent="0.25">
      <c r="A2183" s="15">
        <v>2833</v>
      </c>
      <c r="B2183" s="14">
        <v>44329</v>
      </c>
      <c r="C2183" s="15" t="s">
        <v>60</v>
      </c>
      <c r="D2183" s="15" t="s">
        <v>64</v>
      </c>
    </row>
    <row r="2184" spans="1:4" x14ac:dyDescent="0.25">
      <c r="A2184" s="13">
        <v>2833</v>
      </c>
      <c r="B2184" s="12">
        <v>44653</v>
      </c>
      <c r="C2184" s="13" t="s">
        <v>64</v>
      </c>
      <c r="D2184" s="13" t="s">
        <v>75</v>
      </c>
    </row>
    <row r="2185" spans="1:4" x14ac:dyDescent="0.25">
      <c r="A2185" s="15">
        <v>2833</v>
      </c>
      <c r="B2185" s="14">
        <v>45871</v>
      </c>
      <c r="C2185" s="15" t="s">
        <v>75</v>
      </c>
      <c r="D2185" s="15" t="s">
        <v>71</v>
      </c>
    </row>
    <row r="2186" spans="1:4" x14ac:dyDescent="0.25">
      <c r="A2186" s="13">
        <v>2836</v>
      </c>
      <c r="B2186" s="12">
        <v>45750</v>
      </c>
      <c r="C2186" s="13" t="s">
        <v>55</v>
      </c>
      <c r="D2186" s="13" t="s">
        <v>60</v>
      </c>
    </row>
    <row r="2187" spans="1:4" x14ac:dyDescent="0.25">
      <c r="A2187" s="15">
        <v>2837</v>
      </c>
      <c r="B2187" s="14">
        <v>45062</v>
      </c>
      <c r="C2187" s="15" t="s">
        <v>60</v>
      </c>
      <c r="D2187" s="15" t="s">
        <v>64</v>
      </c>
    </row>
    <row r="2188" spans="1:4" x14ac:dyDescent="0.25">
      <c r="A2188" s="13">
        <v>2840</v>
      </c>
      <c r="B2188" s="12">
        <v>44841</v>
      </c>
      <c r="C2188" s="13" t="s">
        <v>66</v>
      </c>
      <c r="D2188" s="13" t="s">
        <v>55</v>
      </c>
    </row>
    <row r="2189" spans="1:4" x14ac:dyDescent="0.25">
      <c r="A2189" s="15">
        <v>2840</v>
      </c>
      <c r="B2189" s="14">
        <v>45249</v>
      </c>
      <c r="C2189" s="15" t="s">
        <v>55</v>
      </c>
      <c r="D2189" s="15" t="s">
        <v>60</v>
      </c>
    </row>
    <row r="2190" spans="1:4" x14ac:dyDescent="0.25">
      <c r="A2190" s="13">
        <v>2840</v>
      </c>
      <c r="B2190" s="12">
        <v>45391</v>
      </c>
      <c r="C2190" s="13" t="s">
        <v>60</v>
      </c>
      <c r="D2190" s="13" t="s">
        <v>64</v>
      </c>
    </row>
    <row r="2191" spans="1:4" x14ac:dyDescent="0.25">
      <c r="A2191" s="15">
        <v>2840</v>
      </c>
      <c r="B2191" s="14">
        <v>45953</v>
      </c>
      <c r="C2191" s="15" t="s">
        <v>64</v>
      </c>
      <c r="D2191" s="15" t="s">
        <v>75</v>
      </c>
    </row>
    <row r="2192" spans="1:4" x14ac:dyDescent="0.25">
      <c r="A2192" s="13">
        <v>2848</v>
      </c>
      <c r="B2192" s="12">
        <v>44766</v>
      </c>
      <c r="C2192" s="13" t="s">
        <v>60</v>
      </c>
      <c r="D2192" s="13" t="s">
        <v>64</v>
      </c>
    </row>
    <row r="2193" spans="1:4" x14ac:dyDescent="0.25">
      <c r="A2193" s="15">
        <v>2848</v>
      </c>
      <c r="B2193" s="14">
        <v>45871</v>
      </c>
      <c r="C2193" s="15" t="s">
        <v>64</v>
      </c>
      <c r="D2193" s="15" t="s">
        <v>75</v>
      </c>
    </row>
    <row r="2194" spans="1:4" x14ac:dyDescent="0.25">
      <c r="A2194" s="13">
        <v>2849</v>
      </c>
      <c r="B2194" s="12">
        <v>45512</v>
      </c>
      <c r="C2194" s="13" t="s">
        <v>71</v>
      </c>
      <c r="D2194" s="13" t="s">
        <v>3443</v>
      </c>
    </row>
    <row r="2195" spans="1:4" x14ac:dyDescent="0.25">
      <c r="A2195" s="15">
        <v>2854</v>
      </c>
      <c r="B2195" s="14">
        <v>44838</v>
      </c>
      <c r="C2195" s="15" t="s">
        <v>55</v>
      </c>
      <c r="D2195" s="15" t="s">
        <v>60</v>
      </c>
    </row>
    <row r="2196" spans="1:4" x14ac:dyDescent="0.25">
      <c r="A2196" s="13">
        <v>2854</v>
      </c>
      <c r="B2196" s="12">
        <v>45640</v>
      </c>
      <c r="C2196" s="13" t="s">
        <v>60</v>
      </c>
      <c r="D2196" s="13" t="s">
        <v>64</v>
      </c>
    </row>
    <row r="2197" spans="1:4" x14ac:dyDescent="0.25">
      <c r="A2197" s="15">
        <v>2854</v>
      </c>
      <c r="B2197" s="14">
        <v>45731</v>
      </c>
      <c r="C2197" s="15" t="s">
        <v>64</v>
      </c>
      <c r="D2197" s="15" t="s">
        <v>75</v>
      </c>
    </row>
    <row r="2198" spans="1:4" x14ac:dyDescent="0.25">
      <c r="A2198" s="13">
        <v>2856</v>
      </c>
      <c r="B2198" s="12">
        <v>44486</v>
      </c>
      <c r="C2198" s="13" t="s">
        <v>55</v>
      </c>
      <c r="D2198" s="13" t="s">
        <v>60</v>
      </c>
    </row>
    <row r="2199" spans="1:4" x14ac:dyDescent="0.25">
      <c r="A2199" s="15">
        <v>2856</v>
      </c>
      <c r="B2199" s="14">
        <v>44992</v>
      </c>
      <c r="C2199" s="15" t="s">
        <v>60</v>
      </c>
      <c r="D2199" s="15" t="s">
        <v>64</v>
      </c>
    </row>
    <row r="2200" spans="1:4" x14ac:dyDescent="0.25">
      <c r="A2200" s="13">
        <v>2859</v>
      </c>
      <c r="B2200" s="12">
        <v>43723</v>
      </c>
      <c r="C2200" s="13" t="s">
        <v>55</v>
      </c>
      <c r="D2200" s="13" t="s">
        <v>60</v>
      </c>
    </row>
    <row r="2201" spans="1:4" x14ac:dyDescent="0.25">
      <c r="A2201" s="15">
        <v>2859</v>
      </c>
      <c r="B2201" s="14">
        <v>44464</v>
      </c>
      <c r="C2201" s="15" t="s">
        <v>60</v>
      </c>
      <c r="D2201" s="15" t="s">
        <v>64</v>
      </c>
    </row>
    <row r="2202" spans="1:4" x14ac:dyDescent="0.25">
      <c r="A2202" s="13">
        <v>2859</v>
      </c>
      <c r="B2202" s="12">
        <v>44981</v>
      </c>
      <c r="C2202" s="13" t="s">
        <v>64</v>
      </c>
      <c r="D2202" s="13" t="s">
        <v>75</v>
      </c>
    </row>
    <row r="2203" spans="1:4" x14ac:dyDescent="0.25">
      <c r="A2203" s="15">
        <v>2859</v>
      </c>
      <c r="B2203" s="14">
        <v>45478</v>
      </c>
      <c r="C2203" s="15" t="s">
        <v>75</v>
      </c>
      <c r="D2203" s="15" t="s">
        <v>71</v>
      </c>
    </row>
    <row r="2204" spans="1:4" x14ac:dyDescent="0.25">
      <c r="A2204" s="13">
        <v>2864</v>
      </c>
      <c r="B2204" s="12">
        <v>45437</v>
      </c>
      <c r="C2204" s="13" t="s">
        <v>55</v>
      </c>
      <c r="D2204" s="13" t="s">
        <v>60</v>
      </c>
    </row>
    <row r="2205" spans="1:4" x14ac:dyDescent="0.25">
      <c r="A2205" s="15">
        <v>2866</v>
      </c>
      <c r="B2205" s="14">
        <v>44148</v>
      </c>
      <c r="C2205" s="15" t="s">
        <v>60</v>
      </c>
      <c r="D2205" s="15" t="s">
        <v>64</v>
      </c>
    </row>
    <row r="2206" spans="1:4" x14ac:dyDescent="0.25">
      <c r="A2206" s="13">
        <v>2866</v>
      </c>
      <c r="B2206" s="12">
        <v>45600</v>
      </c>
      <c r="C2206" s="13" t="s">
        <v>64</v>
      </c>
      <c r="D2206" s="13" t="s">
        <v>75</v>
      </c>
    </row>
    <row r="2207" spans="1:4" x14ac:dyDescent="0.25">
      <c r="A2207" s="15">
        <v>2870</v>
      </c>
      <c r="B2207" s="14">
        <v>44189</v>
      </c>
      <c r="C2207" s="15" t="s">
        <v>55</v>
      </c>
      <c r="D2207" s="15" t="s">
        <v>60</v>
      </c>
    </row>
    <row r="2208" spans="1:4" x14ac:dyDescent="0.25">
      <c r="A2208" s="13">
        <v>2870</v>
      </c>
      <c r="B2208" s="12">
        <v>44423</v>
      </c>
      <c r="C2208" s="13" t="s">
        <v>60</v>
      </c>
      <c r="D2208" s="13" t="s">
        <v>64</v>
      </c>
    </row>
    <row r="2209" spans="1:4" x14ac:dyDescent="0.25">
      <c r="A2209" s="15">
        <v>2872</v>
      </c>
      <c r="B2209" s="14">
        <v>45760</v>
      </c>
      <c r="C2209" s="15" t="s">
        <v>55</v>
      </c>
      <c r="D2209" s="15" t="s">
        <v>60</v>
      </c>
    </row>
    <row r="2210" spans="1:4" x14ac:dyDescent="0.25">
      <c r="A2210" s="13">
        <v>2873</v>
      </c>
      <c r="B2210" s="12">
        <v>45614</v>
      </c>
      <c r="C2210" s="13" t="s">
        <v>55</v>
      </c>
      <c r="D2210" s="13" t="s">
        <v>60</v>
      </c>
    </row>
    <row r="2211" spans="1:4" x14ac:dyDescent="0.25">
      <c r="A2211" s="15">
        <v>2874</v>
      </c>
      <c r="B2211" s="14">
        <v>45554</v>
      </c>
      <c r="C2211" s="15" t="s">
        <v>60</v>
      </c>
      <c r="D2211" s="15" t="s">
        <v>64</v>
      </c>
    </row>
    <row r="2212" spans="1:4" x14ac:dyDescent="0.25">
      <c r="A2212" s="13">
        <v>2875</v>
      </c>
      <c r="B2212" s="12">
        <v>45566</v>
      </c>
      <c r="C2212" s="13" t="s">
        <v>55</v>
      </c>
      <c r="D2212" s="13" t="s">
        <v>60</v>
      </c>
    </row>
    <row r="2213" spans="1:4" x14ac:dyDescent="0.25">
      <c r="A2213" s="15">
        <v>2875</v>
      </c>
      <c r="B2213" s="14">
        <v>45885</v>
      </c>
      <c r="C2213" s="15" t="s">
        <v>60</v>
      </c>
      <c r="D2213" s="15" t="s">
        <v>64</v>
      </c>
    </row>
    <row r="2214" spans="1:4" x14ac:dyDescent="0.25">
      <c r="A2214" s="13">
        <v>2878</v>
      </c>
      <c r="B2214" s="12">
        <v>44898</v>
      </c>
      <c r="C2214" s="13" t="s">
        <v>55</v>
      </c>
      <c r="D2214" s="13" t="s">
        <v>60</v>
      </c>
    </row>
    <row r="2215" spans="1:4" x14ac:dyDescent="0.25">
      <c r="A2215" s="15">
        <v>2881</v>
      </c>
      <c r="B2215" s="14">
        <v>45357</v>
      </c>
      <c r="C2215" s="15" t="s">
        <v>55</v>
      </c>
      <c r="D2215" s="15" t="s">
        <v>60</v>
      </c>
    </row>
    <row r="2216" spans="1:4" x14ac:dyDescent="0.25">
      <c r="A2216" s="13">
        <v>2884</v>
      </c>
      <c r="B2216" s="12">
        <v>45549</v>
      </c>
      <c r="C2216" s="13" t="s">
        <v>55</v>
      </c>
      <c r="D2216" s="13" t="s">
        <v>60</v>
      </c>
    </row>
    <row r="2217" spans="1:4" x14ac:dyDescent="0.25">
      <c r="A2217" s="15">
        <v>2888</v>
      </c>
      <c r="B2217" s="14">
        <v>45571</v>
      </c>
      <c r="C2217" s="15" t="s">
        <v>55</v>
      </c>
      <c r="D2217" s="15" t="s">
        <v>60</v>
      </c>
    </row>
    <row r="2218" spans="1:4" x14ac:dyDescent="0.25">
      <c r="A2218" s="13">
        <v>2888</v>
      </c>
      <c r="B2218" s="12">
        <v>45769</v>
      </c>
      <c r="C2218" s="13" t="s">
        <v>60</v>
      </c>
      <c r="D2218" s="13" t="s">
        <v>64</v>
      </c>
    </row>
    <row r="2219" spans="1:4" x14ac:dyDescent="0.25">
      <c r="A2219" s="15">
        <v>2889</v>
      </c>
      <c r="B2219" s="14">
        <v>42130</v>
      </c>
      <c r="C2219" s="15" t="s">
        <v>66</v>
      </c>
      <c r="D2219" s="15" t="s">
        <v>55</v>
      </c>
    </row>
    <row r="2220" spans="1:4" x14ac:dyDescent="0.25">
      <c r="A2220" s="13">
        <v>2889</v>
      </c>
      <c r="B2220" s="12">
        <v>45145</v>
      </c>
      <c r="C2220" s="13" t="s">
        <v>55</v>
      </c>
      <c r="D2220" s="13" t="s">
        <v>60</v>
      </c>
    </row>
    <row r="2221" spans="1:4" x14ac:dyDescent="0.25">
      <c r="A2221" s="15">
        <v>2889</v>
      </c>
      <c r="B2221" s="14">
        <v>45827</v>
      </c>
      <c r="C2221" s="15" t="s">
        <v>60</v>
      </c>
      <c r="D2221" s="15" t="s">
        <v>64</v>
      </c>
    </row>
    <row r="2222" spans="1:4" x14ac:dyDescent="0.25">
      <c r="A2222" s="13">
        <v>2893</v>
      </c>
      <c r="B2222" s="12">
        <v>45861</v>
      </c>
      <c r="C2222" s="13" t="s">
        <v>64</v>
      </c>
      <c r="D2222" s="13" t="s">
        <v>75</v>
      </c>
    </row>
    <row r="2223" spans="1:4" x14ac:dyDescent="0.25">
      <c r="A2223" s="15">
        <v>2898</v>
      </c>
      <c r="B2223" s="14">
        <v>45856</v>
      </c>
      <c r="C2223" s="15" t="s">
        <v>55</v>
      </c>
      <c r="D2223" s="15" t="s">
        <v>60</v>
      </c>
    </row>
    <row r="2224" spans="1:4" x14ac:dyDescent="0.25">
      <c r="A2224" s="13">
        <v>2901</v>
      </c>
      <c r="B2224" s="12">
        <v>43457</v>
      </c>
      <c r="C2224" s="13" t="s">
        <v>66</v>
      </c>
      <c r="D2224" s="13" t="s">
        <v>55</v>
      </c>
    </row>
    <row r="2225" spans="1:4" x14ac:dyDescent="0.25">
      <c r="A2225" s="15">
        <v>2901</v>
      </c>
      <c r="B2225" s="14">
        <v>43656</v>
      </c>
      <c r="C2225" s="15" t="s">
        <v>55</v>
      </c>
      <c r="D2225" s="15" t="s">
        <v>60</v>
      </c>
    </row>
    <row r="2226" spans="1:4" x14ac:dyDescent="0.25">
      <c r="A2226" s="13">
        <v>2901</v>
      </c>
      <c r="B2226" s="12">
        <v>43897</v>
      </c>
      <c r="C2226" s="13" t="s">
        <v>60</v>
      </c>
      <c r="D2226" s="13" t="s">
        <v>64</v>
      </c>
    </row>
    <row r="2227" spans="1:4" x14ac:dyDescent="0.25">
      <c r="A2227" s="15">
        <v>2901</v>
      </c>
      <c r="B2227" s="14">
        <v>45541</v>
      </c>
      <c r="C2227" s="15" t="s">
        <v>64</v>
      </c>
      <c r="D2227" s="15" t="s">
        <v>75</v>
      </c>
    </row>
    <row r="2228" spans="1:4" x14ac:dyDescent="0.25">
      <c r="A2228" s="13">
        <v>2902</v>
      </c>
      <c r="B2228" s="12">
        <v>45253</v>
      </c>
      <c r="C2228" s="13" t="s">
        <v>75</v>
      </c>
      <c r="D2228" s="13" t="s">
        <v>71</v>
      </c>
    </row>
    <row r="2229" spans="1:4" x14ac:dyDescent="0.25">
      <c r="A2229" s="15">
        <v>2902</v>
      </c>
      <c r="B2229" s="14">
        <v>45844</v>
      </c>
      <c r="C2229" s="15" t="s">
        <v>71</v>
      </c>
      <c r="D2229" s="15" t="s">
        <v>3443</v>
      </c>
    </row>
    <row r="2230" spans="1:4" x14ac:dyDescent="0.25">
      <c r="A2230" s="13">
        <v>2905</v>
      </c>
      <c r="B2230" s="12">
        <v>44960</v>
      </c>
      <c r="C2230" s="13" t="s">
        <v>60</v>
      </c>
      <c r="D2230" s="13" t="s">
        <v>64</v>
      </c>
    </row>
    <row r="2231" spans="1:4" x14ac:dyDescent="0.25">
      <c r="A2231" s="15">
        <v>2905</v>
      </c>
      <c r="B2231" s="14">
        <v>45766</v>
      </c>
      <c r="C2231" s="15" t="s">
        <v>64</v>
      </c>
      <c r="D2231" s="15" t="s">
        <v>75</v>
      </c>
    </row>
    <row r="2232" spans="1:4" x14ac:dyDescent="0.25">
      <c r="A2232" s="13">
        <v>2906</v>
      </c>
      <c r="B2232" s="12">
        <v>44022</v>
      </c>
      <c r="C2232" s="13" t="s">
        <v>55</v>
      </c>
      <c r="D2232" s="13" t="s">
        <v>60</v>
      </c>
    </row>
    <row r="2233" spans="1:4" x14ac:dyDescent="0.25">
      <c r="A2233" s="15">
        <v>2906</v>
      </c>
      <c r="B2233" s="14">
        <v>44480</v>
      </c>
      <c r="C2233" s="15" t="s">
        <v>60</v>
      </c>
      <c r="D2233" s="15" t="s">
        <v>64</v>
      </c>
    </row>
    <row r="2234" spans="1:4" x14ac:dyDescent="0.25">
      <c r="A2234" s="13">
        <v>2906</v>
      </c>
      <c r="B2234" s="12">
        <v>45318</v>
      </c>
      <c r="C2234" s="13" t="s">
        <v>64</v>
      </c>
      <c r="D2234" s="13" t="s">
        <v>75</v>
      </c>
    </row>
    <row r="2235" spans="1:4" x14ac:dyDescent="0.25">
      <c r="A2235" s="15">
        <v>2908</v>
      </c>
      <c r="B2235" s="14">
        <v>44987</v>
      </c>
      <c r="C2235" s="15" t="s">
        <v>55</v>
      </c>
      <c r="D2235" s="15" t="s">
        <v>60</v>
      </c>
    </row>
    <row r="2236" spans="1:4" x14ac:dyDescent="0.25">
      <c r="A2236" s="13">
        <v>2908</v>
      </c>
      <c r="B2236" s="12">
        <v>45648</v>
      </c>
      <c r="C2236" s="13" t="s">
        <v>60</v>
      </c>
      <c r="D2236" s="13" t="s">
        <v>64</v>
      </c>
    </row>
    <row r="2237" spans="1:4" x14ac:dyDescent="0.25">
      <c r="A2237" s="15">
        <v>2908</v>
      </c>
      <c r="B2237" s="14">
        <v>45998</v>
      </c>
      <c r="C2237" s="15" t="s">
        <v>64</v>
      </c>
      <c r="D2237" s="15" t="s">
        <v>75</v>
      </c>
    </row>
    <row r="2238" spans="1:4" x14ac:dyDescent="0.25">
      <c r="A2238" s="13">
        <v>2911</v>
      </c>
      <c r="B2238" s="12">
        <v>45188</v>
      </c>
      <c r="C2238" s="13" t="s">
        <v>55</v>
      </c>
      <c r="D2238" s="13" t="s">
        <v>60</v>
      </c>
    </row>
    <row r="2239" spans="1:4" x14ac:dyDescent="0.25">
      <c r="A2239" s="15">
        <v>2911</v>
      </c>
      <c r="B2239" s="14">
        <v>45575</v>
      </c>
      <c r="C2239" s="15" t="s">
        <v>60</v>
      </c>
      <c r="D2239" s="15" t="s">
        <v>64</v>
      </c>
    </row>
    <row r="2240" spans="1:4" x14ac:dyDescent="0.25">
      <c r="A2240" s="13">
        <v>2912</v>
      </c>
      <c r="B2240" s="12">
        <v>43109</v>
      </c>
      <c r="C2240" s="13" t="s">
        <v>60</v>
      </c>
      <c r="D2240" s="13" t="s">
        <v>64</v>
      </c>
    </row>
    <row r="2241" spans="1:4" x14ac:dyDescent="0.25">
      <c r="A2241" s="15">
        <v>2914</v>
      </c>
      <c r="B2241" s="14">
        <v>45426</v>
      </c>
      <c r="C2241" s="15" t="s">
        <v>66</v>
      </c>
      <c r="D2241" s="15" t="s">
        <v>55</v>
      </c>
    </row>
    <row r="2242" spans="1:4" x14ac:dyDescent="0.25">
      <c r="A2242" s="13">
        <v>2918</v>
      </c>
      <c r="B2242" s="12">
        <v>43989</v>
      </c>
      <c r="C2242" s="13" t="s">
        <v>55</v>
      </c>
      <c r="D2242" s="13" t="s">
        <v>60</v>
      </c>
    </row>
    <row r="2243" spans="1:4" x14ac:dyDescent="0.25">
      <c r="A2243" s="15">
        <v>2918</v>
      </c>
      <c r="B2243" s="14">
        <v>45248</v>
      </c>
      <c r="C2243" s="15" t="s">
        <v>60</v>
      </c>
      <c r="D2243" s="15" t="s">
        <v>64</v>
      </c>
    </row>
    <row r="2244" spans="1:4" x14ac:dyDescent="0.25">
      <c r="A2244" s="13">
        <v>2922</v>
      </c>
      <c r="B2244" s="12">
        <v>44440</v>
      </c>
      <c r="C2244" s="13" t="s">
        <v>60</v>
      </c>
      <c r="D2244" s="13" t="s">
        <v>64</v>
      </c>
    </row>
    <row r="2245" spans="1:4" x14ac:dyDescent="0.25">
      <c r="A2245" s="15">
        <v>2923</v>
      </c>
      <c r="B2245" s="14">
        <v>42792</v>
      </c>
      <c r="C2245" s="15" t="s">
        <v>71</v>
      </c>
      <c r="D2245" s="15" t="s">
        <v>3443</v>
      </c>
    </row>
    <row r="2246" spans="1:4" x14ac:dyDescent="0.25">
      <c r="A2246" s="13">
        <v>2930</v>
      </c>
      <c r="B2246" s="12">
        <v>45551</v>
      </c>
      <c r="C2246" s="13" t="s">
        <v>66</v>
      </c>
      <c r="D2246" s="13" t="s">
        <v>55</v>
      </c>
    </row>
    <row r="2247" spans="1:4" x14ac:dyDescent="0.25">
      <c r="A2247" s="15">
        <v>2930</v>
      </c>
      <c r="B2247" s="14">
        <v>45903</v>
      </c>
      <c r="C2247" s="15" t="s">
        <v>55</v>
      </c>
      <c r="D2247" s="15" t="s">
        <v>60</v>
      </c>
    </row>
    <row r="2248" spans="1:4" x14ac:dyDescent="0.25">
      <c r="A2248" s="13">
        <v>2931</v>
      </c>
      <c r="B2248" s="12">
        <v>45488</v>
      </c>
      <c r="C2248" s="13" t="s">
        <v>60</v>
      </c>
      <c r="D2248" s="13" t="s">
        <v>64</v>
      </c>
    </row>
    <row r="2249" spans="1:4" x14ac:dyDescent="0.25">
      <c r="A2249" s="15">
        <v>2933</v>
      </c>
      <c r="B2249" s="14">
        <v>44607</v>
      </c>
      <c r="C2249" s="15" t="s">
        <v>66</v>
      </c>
      <c r="D2249" s="15" t="s">
        <v>55</v>
      </c>
    </row>
    <row r="2250" spans="1:4" x14ac:dyDescent="0.25">
      <c r="A2250" s="13">
        <v>2935</v>
      </c>
      <c r="B2250" s="12">
        <v>45570</v>
      </c>
      <c r="C2250" s="13" t="s">
        <v>64</v>
      </c>
      <c r="D2250" s="13" t="s">
        <v>75</v>
      </c>
    </row>
    <row r="2251" spans="1:4" x14ac:dyDescent="0.25">
      <c r="A2251" s="15">
        <v>2935</v>
      </c>
      <c r="B2251" s="14">
        <v>45793</v>
      </c>
      <c r="C2251" s="15" t="s">
        <v>75</v>
      </c>
      <c r="D2251" s="15" t="s">
        <v>71</v>
      </c>
    </row>
    <row r="2252" spans="1:4" x14ac:dyDescent="0.25">
      <c r="A2252" s="13">
        <v>2937</v>
      </c>
      <c r="B2252" s="12">
        <v>42469</v>
      </c>
      <c r="C2252" s="13" t="s">
        <v>66</v>
      </c>
      <c r="D2252" s="13" t="s">
        <v>55</v>
      </c>
    </row>
    <row r="2253" spans="1:4" x14ac:dyDescent="0.25">
      <c r="A2253" s="15">
        <v>2937</v>
      </c>
      <c r="B2253" s="14">
        <v>44574</v>
      </c>
      <c r="C2253" s="15" t="s">
        <v>55</v>
      </c>
      <c r="D2253" s="15" t="s">
        <v>60</v>
      </c>
    </row>
    <row r="2254" spans="1:4" x14ac:dyDescent="0.25">
      <c r="A2254" s="13">
        <v>2937</v>
      </c>
      <c r="B2254" s="12">
        <v>45226</v>
      </c>
      <c r="C2254" s="13" t="s">
        <v>60</v>
      </c>
      <c r="D2254" s="13" t="s">
        <v>64</v>
      </c>
    </row>
    <row r="2255" spans="1:4" x14ac:dyDescent="0.25">
      <c r="A2255" s="15">
        <v>2939</v>
      </c>
      <c r="B2255" s="14">
        <v>45921</v>
      </c>
      <c r="C2255" s="15" t="s">
        <v>55</v>
      </c>
      <c r="D2255" s="15" t="s">
        <v>60</v>
      </c>
    </row>
    <row r="2256" spans="1:4" x14ac:dyDescent="0.25">
      <c r="A2256" s="13">
        <v>2940</v>
      </c>
      <c r="B2256" s="12">
        <v>43942</v>
      </c>
      <c r="C2256" s="13" t="s">
        <v>55</v>
      </c>
      <c r="D2256" s="13" t="s">
        <v>60</v>
      </c>
    </row>
    <row r="2257" spans="1:4" x14ac:dyDescent="0.25">
      <c r="A2257" s="15">
        <v>2940</v>
      </c>
      <c r="B2257" s="14">
        <v>44453</v>
      </c>
      <c r="C2257" s="15" t="s">
        <v>60</v>
      </c>
      <c r="D2257" s="15" t="s">
        <v>64</v>
      </c>
    </row>
    <row r="2258" spans="1:4" x14ac:dyDescent="0.25">
      <c r="A2258" s="13">
        <v>2940</v>
      </c>
      <c r="B2258" s="12">
        <v>45307</v>
      </c>
      <c r="C2258" s="13" t="s">
        <v>64</v>
      </c>
      <c r="D2258" s="13" t="s">
        <v>75</v>
      </c>
    </row>
    <row r="2259" spans="1:4" x14ac:dyDescent="0.25">
      <c r="A2259" s="15">
        <v>2941</v>
      </c>
      <c r="B2259" s="14">
        <v>45843</v>
      </c>
      <c r="C2259" s="15" t="s">
        <v>55</v>
      </c>
      <c r="D2259" s="15" t="s">
        <v>60</v>
      </c>
    </row>
    <row r="2260" spans="1:4" x14ac:dyDescent="0.25">
      <c r="A2260" s="13">
        <v>2943</v>
      </c>
      <c r="B2260" s="12">
        <v>43697</v>
      </c>
      <c r="C2260" s="13" t="s">
        <v>55</v>
      </c>
      <c r="D2260" s="13" t="s">
        <v>60</v>
      </c>
    </row>
    <row r="2261" spans="1:4" x14ac:dyDescent="0.25">
      <c r="A2261" s="15">
        <v>2943</v>
      </c>
      <c r="B2261" s="14">
        <v>45268</v>
      </c>
      <c r="C2261" s="15" t="s">
        <v>60</v>
      </c>
      <c r="D2261" s="15" t="s">
        <v>64</v>
      </c>
    </row>
    <row r="2262" spans="1:4" x14ac:dyDescent="0.25">
      <c r="A2262" s="13">
        <v>2943</v>
      </c>
      <c r="B2262" s="12">
        <v>45701</v>
      </c>
      <c r="C2262" s="13" t="s">
        <v>64</v>
      </c>
      <c r="D2262" s="13" t="s">
        <v>75</v>
      </c>
    </row>
    <row r="2263" spans="1:4" x14ac:dyDescent="0.25">
      <c r="A2263" s="15">
        <v>2944</v>
      </c>
      <c r="B2263" s="14">
        <v>44543</v>
      </c>
      <c r="C2263" s="15" t="s">
        <v>55</v>
      </c>
      <c r="D2263" s="15" t="s">
        <v>60</v>
      </c>
    </row>
    <row r="2264" spans="1:4" x14ac:dyDescent="0.25">
      <c r="A2264" s="13">
        <v>2944</v>
      </c>
      <c r="B2264" s="12">
        <v>44899</v>
      </c>
      <c r="C2264" s="13" t="s">
        <v>60</v>
      </c>
      <c r="D2264" s="13" t="s">
        <v>64</v>
      </c>
    </row>
    <row r="2265" spans="1:4" x14ac:dyDescent="0.25">
      <c r="A2265" s="15">
        <v>2944</v>
      </c>
      <c r="B2265" s="14">
        <v>45368</v>
      </c>
      <c r="C2265" s="15" t="s">
        <v>64</v>
      </c>
      <c r="D2265" s="15" t="s">
        <v>75</v>
      </c>
    </row>
    <row r="2266" spans="1:4" x14ac:dyDescent="0.25">
      <c r="A2266" s="13">
        <v>2944</v>
      </c>
      <c r="B2266" s="12">
        <v>45671</v>
      </c>
      <c r="C2266" s="13" t="s">
        <v>75</v>
      </c>
      <c r="D2266" s="13" t="s">
        <v>71</v>
      </c>
    </row>
    <row r="2267" spans="1:4" x14ac:dyDescent="0.25">
      <c r="A2267" s="15">
        <v>2948</v>
      </c>
      <c r="B2267" s="14">
        <v>46009</v>
      </c>
      <c r="C2267" s="15" t="s">
        <v>64</v>
      </c>
      <c r="D2267" s="15" t="s">
        <v>75</v>
      </c>
    </row>
    <row r="2268" spans="1:4" x14ac:dyDescent="0.25">
      <c r="A2268" s="13">
        <v>2949</v>
      </c>
      <c r="B2268" s="12">
        <v>45614</v>
      </c>
      <c r="C2268" s="13" t="s">
        <v>75</v>
      </c>
      <c r="D2268" s="13" t="s">
        <v>71</v>
      </c>
    </row>
    <row r="2269" spans="1:4" x14ac:dyDescent="0.25">
      <c r="A2269" s="15">
        <v>2951</v>
      </c>
      <c r="B2269" s="14">
        <v>45765</v>
      </c>
      <c r="C2269" s="15" t="s">
        <v>64</v>
      </c>
      <c r="D2269" s="15" t="s">
        <v>75</v>
      </c>
    </row>
    <row r="2270" spans="1:4" x14ac:dyDescent="0.25">
      <c r="A2270" s="13">
        <v>2953</v>
      </c>
      <c r="B2270" s="12">
        <v>44091</v>
      </c>
      <c r="C2270" s="13" t="s">
        <v>75</v>
      </c>
      <c r="D2270" s="13" t="s">
        <v>71</v>
      </c>
    </row>
    <row r="2271" spans="1:4" x14ac:dyDescent="0.25">
      <c r="A2271" s="15">
        <v>2957</v>
      </c>
      <c r="B2271" s="14">
        <v>43248</v>
      </c>
      <c r="C2271" s="15" t="s">
        <v>60</v>
      </c>
      <c r="D2271" s="15" t="s">
        <v>64</v>
      </c>
    </row>
    <row r="2272" spans="1:4" x14ac:dyDescent="0.25">
      <c r="A2272" s="13">
        <v>2961</v>
      </c>
      <c r="B2272" s="12">
        <v>42962</v>
      </c>
      <c r="C2272" s="13" t="s">
        <v>55</v>
      </c>
      <c r="D2272" s="13" t="s">
        <v>60</v>
      </c>
    </row>
    <row r="2273" spans="1:4" x14ac:dyDescent="0.25">
      <c r="A2273" s="15">
        <v>2961</v>
      </c>
      <c r="B2273" s="14">
        <v>44050</v>
      </c>
      <c r="C2273" s="15" t="s">
        <v>60</v>
      </c>
      <c r="D2273" s="15" t="s">
        <v>64</v>
      </c>
    </row>
    <row r="2274" spans="1:4" x14ac:dyDescent="0.25">
      <c r="A2274" s="13">
        <v>2961</v>
      </c>
      <c r="B2274" s="12">
        <v>45309</v>
      </c>
      <c r="C2274" s="13" t="s">
        <v>64</v>
      </c>
      <c r="D2274" s="13" t="s">
        <v>75</v>
      </c>
    </row>
    <row r="2275" spans="1:4" x14ac:dyDescent="0.25">
      <c r="A2275" s="15">
        <v>2961</v>
      </c>
      <c r="B2275" s="14">
        <v>45903</v>
      </c>
      <c r="C2275" s="15" t="s">
        <v>75</v>
      </c>
      <c r="D2275" s="15" t="s">
        <v>71</v>
      </c>
    </row>
    <row r="2276" spans="1:4" x14ac:dyDescent="0.25">
      <c r="A2276" s="13">
        <v>2962</v>
      </c>
      <c r="B2276" s="12">
        <v>45519</v>
      </c>
      <c r="C2276" s="13" t="s">
        <v>66</v>
      </c>
      <c r="D2276" s="13" t="s">
        <v>55</v>
      </c>
    </row>
    <row r="2277" spans="1:4" x14ac:dyDescent="0.25">
      <c r="A2277" s="15">
        <v>2962</v>
      </c>
      <c r="B2277" s="14">
        <v>45669</v>
      </c>
      <c r="C2277" s="15" t="s">
        <v>55</v>
      </c>
      <c r="D2277" s="15" t="s">
        <v>60</v>
      </c>
    </row>
    <row r="2278" spans="1:4" x14ac:dyDescent="0.25">
      <c r="A2278" s="13">
        <v>2964</v>
      </c>
      <c r="B2278" s="12">
        <v>42452</v>
      </c>
      <c r="C2278" s="13" t="s">
        <v>66</v>
      </c>
      <c r="D2278" s="13" t="s">
        <v>55</v>
      </c>
    </row>
    <row r="2279" spans="1:4" x14ac:dyDescent="0.25">
      <c r="A2279" s="15">
        <v>2964</v>
      </c>
      <c r="B2279" s="14">
        <v>43633</v>
      </c>
      <c r="C2279" s="15" t="s">
        <v>55</v>
      </c>
      <c r="D2279" s="15" t="s">
        <v>60</v>
      </c>
    </row>
    <row r="2280" spans="1:4" x14ac:dyDescent="0.25">
      <c r="A2280" s="13">
        <v>2964</v>
      </c>
      <c r="B2280" s="12">
        <v>44091</v>
      </c>
      <c r="C2280" s="13" t="s">
        <v>60</v>
      </c>
      <c r="D2280" s="13" t="s">
        <v>64</v>
      </c>
    </row>
    <row r="2281" spans="1:4" x14ac:dyDescent="0.25">
      <c r="A2281" s="15">
        <v>2966</v>
      </c>
      <c r="B2281" s="14">
        <v>45418</v>
      </c>
      <c r="C2281" s="15" t="s">
        <v>55</v>
      </c>
      <c r="D2281" s="15" t="s">
        <v>60</v>
      </c>
    </row>
    <row r="2282" spans="1:4" x14ac:dyDescent="0.25">
      <c r="A2282" s="13">
        <v>2967</v>
      </c>
      <c r="B2282" s="12">
        <v>45606</v>
      </c>
      <c r="C2282" s="13" t="s">
        <v>66</v>
      </c>
      <c r="D2282" s="13" t="s">
        <v>55</v>
      </c>
    </row>
    <row r="2283" spans="1:4" x14ac:dyDescent="0.25">
      <c r="A2283" s="15">
        <v>2971</v>
      </c>
      <c r="B2283" s="14">
        <v>43759</v>
      </c>
      <c r="C2283" s="15" t="s">
        <v>66</v>
      </c>
      <c r="D2283" s="15" t="s">
        <v>55</v>
      </c>
    </row>
    <row r="2284" spans="1:4" x14ac:dyDescent="0.25">
      <c r="A2284" s="13">
        <v>2971</v>
      </c>
      <c r="B2284" s="12">
        <v>44146</v>
      </c>
      <c r="C2284" s="13" t="s">
        <v>55</v>
      </c>
      <c r="D2284" s="13" t="s">
        <v>60</v>
      </c>
    </row>
    <row r="2285" spans="1:4" x14ac:dyDescent="0.25">
      <c r="A2285" s="15">
        <v>2974</v>
      </c>
      <c r="B2285" s="14">
        <v>44200</v>
      </c>
      <c r="C2285" s="15" t="s">
        <v>66</v>
      </c>
      <c r="D2285" s="15" t="s">
        <v>55</v>
      </c>
    </row>
    <row r="2286" spans="1:4" x14ac:dyDescent="0.25">
      <c r="A2286" s="13">
        <v>2974</v>
      </c>
      <c r="B2286" s="12">
        <v>44988</v>
      </c>
      <c r="C2286" s="13" t="s">
        <v>55</v>
      </c>
      <c r="D2286" s="13" t="s">
        <v>60</v>
      </c>
    </row>
    <row r="2287" spans="1:4" x14ac:dyDescent="0.25">
      <c r="A2287" s="15">
        <v>2974</v>
      </c>
      <c r="B2287" s="14">
        <v>45522</v>
      </c>
      <c r="C2287" s="15" t="s">
        <v>60</v>
      </c>
      <c r="D2287" s="15" t="s">
        <v>64</v>
      </c>
    </row>
    <row r="2288" spans="1:4" x14ac:dyDescent="0.25">
      <c r="A2288" s="13">
        <v>2974</v>
      </c>
      <c r="B2288" s="12">
        <v>45822</v>
      </c>
      <c r="C2288" s="13" t="s">
        <v>64</v>
      </c>
      <c r="D2288" s="13" t="s">
        <v>75</v>
      </c>
    </row>
    <row r="2289" spans="1:4" x14ac:dyDescent="0.25">
      <c r="A2289" s="15">
        <v>2978</v>
      </c>
      <c r="B2289" s="14">
        <v>43661</v>
      </c>
      <c r="C2289" s="15" t="s">
        <v>55</v>
      </c>
      <c r="D2289" s="15" t="s">
        <v>60</v>
      </c>
    </row>
    <row r="2290" spans="1:4" x14ac:dyDescent="0.25">
      <c r="A2290" s="13">
        <v>2978</v>
      </c>
      <c r="B2290" s="12">
        <v>44055</v>
      </c>
      <c r="C2290" s="13" t="s">
        <v>60</v>
      </c>
      <c r="D2290" s="13" t="s">
        <v>64</v>
      </c>
    </row>
    <row r="2291" spans="1:4" x14ac:dyDescent="0.25">
      <c r="A2291" s="15">
        <v>2978</v>
      </c>
      <c r="B2291" s="14">
        <v>44752</v>
      </c>
      <c r="C2291" s="15" t="s">
        <v>64</v>
      </c>
      <c r="D2291" s="15" t="s">
        <v>75</v>
      </c>
    </row>
    <row r="2292" spans="1:4" x14ac:dyDescent="0.25">
      <c r="A2292" s="13">
        <v>2978</v>
      </c>
      <c r="B2292" s="12">
        <v>45493</v>
      </c>
      <c r="C2292" s="13" t="s">
        <v>75</v>
      </c>
      <c r="D2292" s="13" t="s">
        <v>71</v>
      </c>
    </row>
    <row r="2293" spans="1:4" x14ac:dyDescent="0.25">
      <c r="A2293" s="15">
        <v>2980</v>
      </c>
      <c r="B2293" s="14">
        <v>44289</v>
      </c>
      <c r="C2293" s="15" t="s">
        <v>66</v>
      </c>
      <c r="D2293" s="15" t="s">
        <v>55</v>
      </c>
    </row>
    <row r="2294" spans="1:4" x14ac:dyDescent="0.25">
      <c r="A2294" s="13">
        <v>2980</v>
      </c>
      <c r="B2294" s="12">
        <v>45218</v>
      </c>
      <c r="C2294" s="13" t="s">
        <v>55</v>
      </c>
      <c r="D2294" s="13" t="s">
        <v>60</v>
      </c>
    </row>
    <row r="2295" spans="1:4" x14ac:dyDescent="0.25">
      <c r="A2295" s="15">
        <v>2981</v>
      </c>
      <c r="B2295" s="14">
        <v>45059</v>
      </c>
      <c r="C2295" s="15" t="s">
        <v>66</v>
      </c>
      <c r="D2295" s="15" t="s">
        <v>55</v>
      </c>
    </row>
    <row r="2296" spans="1:4" x14ac:dyDescent="0.25">
      <c r="A2296" s="13">
        <v>2985</v>
      </c>
      <c r="B2296" s="12">
        <v>45652</v>
      </c>
      <c r="C2296" s="13" t="s">
        <v>55</v>
      </c>
      <c r="D2296" s="13" t="s">
        <v>60</v>
      </c>
    </row>
    <row r="2297" spans="1:4" x14ac:dyDescent="0.25">
      <c r="A2297" s="15">
        <v>2986</v>
      </c>
      <c r="B2297" s="14">
        <v>45387</v>
      </c>
      <c r="C2297" s="15" t="s">
        <v>60</v>
      </c>
      <c r="D2297" s="15" t="s">
        <v>64</v>
      </c>
    </row>
    <row r="2298" spans="1:4" x14ac:dyDescent="0.25">
      <c r="A2298" s="13">
        <v>2987</v>
      </c>
      <c r="B2298" s="12">
        <v>43206</v>
      </c>
      <c r="C2298" s="13" t="s">
        <v>55</v>
      </c>
      <c r="D2298" s="13" t="s">
        <v>60</v>
      </c>
    </row>
    <row r="2299" spans="1:4" x14ac:dyDescent="0.25">
      <c r="A2299" s="15">
        <v>2987</v>
      </c>
      <c r="B2299" s="14">
        <v>43533</v>
      </c>
      <c r="C2299" s="15" t="s">
        <v>60</v>
      </c>
      <c r="D2299" s="15" t="s">
        <v>64</v>
      </c>
    </row>
    <row r="2300" spans="1:4" x14ac:dyDescent="0.25">
      <c r="A2300" s="13">
        <v>2990</v>
      </c>
      <c r="B2300" s="12">
        <v>42570</v>
      </c>
      <c r="C2300" s="13" t="s">
        <v>60</v>
      </c>
      <c r="D2300" s="13" t="s">
        <v>64</v>
      </c>
    </row>
    <row r="2301" spans="1:4" x14ac:dyDescent="0.25">
      <c r="A2301" s="15">
        <v>2990</v>
      </c>
      <c r="B2301" s="14">
        <v>45000</v>
      </c>
      <c r="C2301" s="15" t="s">
        <v>64</v>
      </c>
      <c r="D2301" s="15" t="s">
        <v>75</v>
      </c>
    </row>
    <row r="2302" spans="1:4" x14ac:dyDescent="0.25">
      <c r="A2302" s="13">
        <v>2990</v>
      </c>
      <c r="B2302" s="12">
        <v>45424</v>
      </c>
      <c r="C2302" s="13" t="s">
        <v>75</v>
      </c>
      <c r="D2302" s="13" t="s">
        <v>71</v>
      </c>
    </row>
    <row r="2303" spans="1:4" x14ac:dyDescent="0.25">
      <c r="A2303" s="15">
        <v>2997</v>
      </c>
      <c r="B2303" s="14">
        <v>45741</v>
      </c>
      <c r="C2303" s="15" t="s">
        <v>66</v>
      </c>
      <c r="D2303" s="15" t="s">
        <v>55</v>
      </c>
    </row>
    <row r="2304" spans="1:4" x14ac:dyDescent="0.25">
      <c r="A2304" s="13">
        <v>2999</v>
      </c>
      <c r="B2304" s="12">
        <v>45475</v>
      </c>
      <c r="C2304" s="13" t="s">
        <v>55</v>
      </c>
      <c r="D2304" s="13" t="s">
        <v>60</v>
      </c>
    </row>
    <row r="2305" spans="1:4" x14ac:dyDescent="0.25">
      <c r="A2305" s="15">
        <v>3001</v>
      </c>
      <c r="B2305" s="14">
        <v>44380</v>
      </c>
      <c r="C2305" s="15" t="s">
        <v>75</v>
      </c>
      <c r="D2305" s="15" t="s">
        <v>71</v>
      </c>
    </row>
    <row r="2306" spans="1:4" x14ac:dyDescent="0.25">
      <c r="A2306" s="13">
        <v>3001</v>
      </c>
      <c r="B2306" s="12">
        <v>45840</v>
      </c>
      <c r="C2306" s="13" t="s">
        <v>71</v>
      </c>
      <c r="D2306" s="13" t="s">
        <v>3443</v>
      </c>
    </row>
    <row r="2307" spans="1:4" x14ac:dyDescent="0.25">
      <c r="A2307" s="15">
        <v>3004</v>
      </c>
      <c r="B2307" s="14">
        <v>43888</v>
      </c>
      <c r="C2307" s="15" t="s">
        <v>60</v>
      </c>
      <c r="D2307" s="15" t="s">
        <v>64</v>
      </c>
    </row>
    <row r="2308" spans="1:4" x14ac:dyDescent="0.25">
      <c r="A2308" s="13">
        <v>3004</v>
      </c>
      <c r="B2308" s="12">
        <v>45036</v>
      </c>
      <c r="C2308" s="13" t="s">
        <v>64</v>
      </c>
      <c r="D2308" s="13" t="s">
        <v>75</v>
      </c>
    </row>
    <row r="2309" spans="1:4" x14ac:dyDescent="0.25">
      <c r="A2309" s="15">
        <v>3012</v>
      </c>
      <c r="B2309" s="14">
        <v>45910</v>
      </c>
      <c r="C2309" s="15" t="s">
        <v>60</v>
      </c>
      <c r="D2309" s="15" t="s">
        <v>64</v>
      </c>
    </row>
    <row r="2310" spans="1:4" x14ac:dyDescent="0.25">
      <c r="A2310" s="13">
        <v>3016</v>
      </c>
      <c r="B2310" s="12">
        <v>45623</v>
      </c>
      <c r="C2310" s="13" t="s">
        <v>64</v>
      </c>
      <c r="D2310" s="13" t="s">
        <v>75</v>
      </c>
    </row>
    <row r="2311" spans="1:4" x14ac:dyDescent="0.25">
      <c r="A2311" s="15">
        <v>3017</v>
      </c>
      <c r="B2311" s="14">
        <v>44648</v>
      </c>
      <c r="C2311" s="15" t="s">
        <v>55</v>
      </c>
      <c r="D2311" s="15" t="s">
        <v>60</v>
      </c>
    </row>
    <row r="2312" spans="1:4" x14ac:dyDescent="0.25">
      <c r="A2312" s="13">
        <v>3018</v>
      </c>
      <c r="B2312" s="12">
        <v>45779</v>
      </c>
      <c r="C2312" s="13" t="s">
        <v>60</v>
      </c>
      <c r="D2312" s="13" t="s">
        <v>64</v>
      </c>
    </row>
    <row r="2313" spans="1:4" x14ac:dyDescent="0.25">
      <c r="A2313" s="15">
        <v>3020</v>
      </c>
      <c r="B2313" s="14">
        <v>43680</v>
      </c>
      <c r="C2313" s="15" t="s">
        <v>50</v>
      </c>
      <c r="D2313" s="15" t="s">
        <v>66</v>
      </c>
    </row>
    <row r="2314" spans="1:4" x14ac:dyDescent="0.25">
      <c r="A2314" s="13">
        <v>3021</v>
      </c>
      <c r="B2314" s="12">
        <v>44239</v>
      </c>
      <c r="C2314" s="13" t="s">
        <v>66</v>
      </c>
      <c r="D2314" s="13" t="s">
        <v>55</v>
      </c>
    </row>
    <row r="2315" spans="1:4" x14ac:dyDescent="0.25">
      <c r="A2315" s="15">
        <v>3021</v>
      </c>
      <c r="B2315" s="14">
        <v>44637</v>
      </c>
      <c r="C2315" s="15" t="s">
        <v>55</v>
      </c>
      <c r="D2315" s="15" t="s">
        <v>60</v>
      </c>
    </row>
    <row r="2316" spans="1:4" x14ac:dyDescent="0.25">
      <c r="A2316" s="13">
        <v>3021</v>
      </c>
      <c r="B2316" s="12">
        <v>45681</v>
      </c>
      <c r="C2316" s="13" t="s">
        <v>60</v>
      </c>
      <c r="D2316" s="13" t="s">
        <v>64</v>
      </c>
    </row>
    <row r="2317" spans="1:4" x14ac:dyDescent="0.25">
      <c r="A2317" s="15">
        <v>3024</v>
      </c>
      <c r="B2317" s="14">
        <v>44007</v>
      </c>
      <c r="C2317" s="15" t="s">
        <v>55</v>
      </c>
      <c r="D2317" s="15" t="s">
        <v>60</v>
      </c>
    </row>
    <row r="2318" spans="1:4" x14ac:dyDescent="0.25">
      <c r="A2318" s="13">
        <v>3024</v>
      </c>
      <c r="B2318" s="12">
        <v>45404</v>
      </c>
      <c r="C2318" s="13" t="s">
        <v>60</v>
      </c>
      <c r="D2318" s="13" t="s">
        <v>64</v>
      </c>
    </row>
    <row r="2319" spans="1:4" x14ac:dyDescent="0.25">
      <c r="A2319" s="15">
        <v>3024</v>
      </c>
      <c r="B2319" s="14">
        <v>45903</v>
      </c>
      <c r="C2319" s="15" t="s">
        <v>64</v>
      </c>
      <c r="D2319" s="15" t="s">
        <v>75</v>
      </c>
    </row>
    <row r="2320" spans="1:4" x14ac:dyDescent="0.25">
      <c r="A2320" s="13">
        <v>3028</v>
      </c>
      <c r="B2320" s="12">
        <v>45829</v>
      </c>
      <c r="C2320" s="13" t="s">
        <v>55</v>
      </c>
      <c r="D2320" s="13" t="s">
        <v>60</v>
      </c>
    </row>
    <row r="2321" spans="1:4" x14ac:dyDescent="0.25">
      <c r="A2321" s="15">
        <v>3029</v>
      </c>
      <c r="B2321" s="14">
        <v>42073</v>
      </c>
      <c r="C2321" s="15" t="s">
        <v>64</v>
      </c>
      <c r="D2321" s="15" t="s">
        <v>75</v>
      </c>
    </row>
    <row r="2322" spans="1:4" x14ac:dyDescent="0.25">
      <c r="A2322" s="13">
        <v>3030</v>
      </c>
      <c r="B2322" s="12">
        <v>43384</v>
      </c>
      <c r="C2322" s="13" t="s">
        <v>64</v>
      </c>
      <c r="D2322" s="13" t="s">
        <v>75</v>
      </c>
    </row>
    <row r="2323" spans="1:4" x14ac:dyDescent="0.25">
      <c r="A2323" s="15">
        <v>3030</v>
      </c>
      <c r="B2323" s="14">
        <v>44110</v>
      </c>
      <c r="C2323" s="15" t="s">
        <v>75</v>
      </c>
      <c r="D2323" s="15" t="s">
        <v>71</v>
      </c>
    </row>
    <row r="2324" spans="1:4" x14ac:dyDescent="0.25">
      <c r="A2324" s="13">
        <v>3030</v>
      </c>
      <c r="B2324" s="12">
        <v>45970</v>
      </c>
      <c r="C2324" s="13" t="s">
        <v>71</v>
      </c>
      <c r="D2324" s="13" t="s">
        <v>3443</v>
      </c>
    </row>
    <row r="2325" spans="1:4" x14ac:dyDescent="0.25">
      <c r="A2325" s="15">
        <v>3035</v>
      </c>
      <c r="B2325" s="14">
        <v>44764</v>
      </c>
      <c r="C2325" s="15" t="s">
        <v>55</v>
      </c>
      <c r="D2325" s="15" t="s">
        <v>60</v>
      </c>
    </row>
    <row r="2326" spans="1:4" x14ac:dyDescent="0.25">
      <c r="A2326" s="13">
        <v>3035</v>
      </c>
      <c r="B2326" s="12">
        <v>44932</v>
      </c>
      <c r="C2326" s="13" t="s">
        <v>60</v>
      </c>
      <c r="D2326" s="13" t="s">
        <v>64</v>
      </c>
    </row>
    <row r="2327" spans="1:4" x14ac:dyDescent="0.25">
      <c r="A2327" s="15">
        <v>3035</v>
      </c>
      <c r="B2327" s="14">
        <v>45555</v>
      </c>
      <c r="C2327" s="15" t="s">
        <v>64</v>
      </c>
      <c r="D2327" s="15" t="s">
        <v>75</v>
      </c>
    </row>
    <row r="2328" spans="1:4" x14ac:dyDescent="0.25">
      <c r="A2328" s="13">
        <v>3035</v>
      </c>
      <c r="B2328" s="12">
        <v>45984</v>
      </c>
      <c r="C2328" s="13" t="s">
        <v>75</v>
      </c>
      <c r="D2328" s="13" t="s">
        <v>71</v>
      </c>
    </row>
    <row r="2329" spans="1:4" x14ac:dyDescent="0.25">
      <c r="A2329" s="15">
        <v>3037</v>
      </c>
      <c r="B2329" s="14">
        <v>45904</v>
      </c>
      <c r="C2329" s="15" t="s">
        <v>71</v>
      </c>
      <c r="D2329" s="15" t="s">
        <v>3443</v>
      </c>
    </row>
    <row r="2330" spans="1:4" x14ac:dyDescent="0.25">
      <c r="A2330" s="13">
        <v>3040</v>
      </c>
      <c r="B2330" s="12">
        <v>45177</v>
      </c>
      <c r="C2330" s="13" t="s">
        <v>64</v>
      </c>
      <c r="D2330" s="13" t="s">
        <v>75</v>
      </c>
    </row>
    <row r="2331" spans="1:4" x14ac:dyDescent="0.25">
      <c r="A2331" s="15">
        <v>3043</v>
      </c>
      <c r="B2331" s="14">
        <v>44373</v>
      </c>
      <c r="C2331" s="15" t="s">
        <v>64</v>
      </c>
      <c r="D2331" s="15" t="s">
        <v>75</v>
      </c>
    </row>
    <row r="2332" spans="1:4" x14ac:dyDescent="0.25">
      <c r="A2332" s="13">
        <v>3043</v>
      </c>
      <c r="B2332" s="12">
        <v>45121</v>
      </c>
      <c r="C2332" s="13" t="s">
        <v>75</v>
      </c>
      <c r="D2332" s="13" t="s">
        <v>71</v>
      </c>
    </row>
    <row r="2333" spans="1:4" x14ac:dyDescent="0.25">
      <c r="A2333" s="15">
        <v>3045</v>
      </c>
      <c r="B2333" s="14">
        <v>45212</v>
      </c>
      <c r="C2333" s="15" t="s">
        <v>60</v>
      </c>
      <c r="D2333" s="15" t="s">
        <v>64</v>
      </c>
    </row>
    <row r="2334" spans="1:4" x14ac:dyDescent="0.25">
      <c r="A2334" s="13">
        <v>3045</v>
      </c>
      <c r="B2334" s="12">
        <v>45434</v>
      </c>
      <c r="C2334" s="13" t="s">
        <v>64</v>
      </c>
      <c r="D2334" s="13" t="s">
        <v>75</v>
      </c>
    </row>
    <row r="2335" spans="1:4" x14ac:dyDescent="0.25">
      <c r="A2335" s="15">
        <v>3046</v>
      </c>
      <c r="B2335" s="14">
        <v>45263</v>
      </c>
      <c r="C2335" s="15" t="s">
        <v>66</v>
      </c>
      <c r="D2335" s="15" t="s">
        <v>55</v>
      </c>
    </row>
    <row r="2336" spans="1:4" x14ac:dyDescent="0.25">
      <c r="A2336" s="13">
        <v>3046</v>
      </c>
      <c r="B2336" s="12">
        <v>45887</v>
      </c>
      <c r="C2336" s="13" t="s">
        <v>55</v>
      </c>
      <c r="D2336" s="13" t="s">
        <v>60</v>
      </c>
    </row>
    <row r="2337" spans="1:4" x14ac:dyDescent="0.25">
      <c r="A2337" s="15">
        <v>3051</v>
      </c>
      <c r="B2337" s="14">
        <v>45511</v>
      </c>
      <c r="C2337" s="15" t="s">
        <v>60</v>
      </c>
      <c r="D2337" s="15" t="s">
        <v>64</v>
      </c>
    </row>
    <row r="2338" spans="1:4" x14ac:dyDescent="0.25">
      <c r="A2338" s="13">
        <v>3052</v>
      </c>
      <c r="B2338" s="12">
        <v>43272</v>
      </c>
      <c r="C2338" s="13" t="s">
        <v>55</v>
      </c>
      <c r="D2338" s="13" t="s">
        <v>60</v>
      </c>
    </row>
    <row r="2339" spans="1:4" x14ac:dyDescent="0.25">
      <c r="A2339" s="15">
        <v>3052</v>
      </c>
      <c r="B2339" s="14">
        <v>45118</v>
      </c>
      <c r="C2339" s="15" t="s">
        <v>60</v>
      </c>
      <c r="D2339" s="15" t="s">
        <v>64</v>
      </c>
    </row>
    <row r="2340" spans="1:4" x14ac:dyDescent="0.25">
      <c r="A2340" s="13">
        <v>3052</v>
      </c>
      <c r="B2340" s="12">
        <v>45554</v>
      </c>
      <c r="C2340" s="13" t="s">
        <v>64</v>
      </c>
      <c r="D2340" s="13" t="s">
        <v>75</v>
      </c>
    </row>
    <row r="2341" spans="1:4" x14ac:dyDescent="0.25">
      <c r="A2341" s="15">
        <v>3052</v>
      </c>
      <c r="B2341" s="14">
        <v>46009</v>
      </c>
      <c r="C2341" s="15" t="s">
        <v>75</v>
      </c>
      <c r="D2341" s="15" t="s">
        <v>71</v>
      </c>
    </row>
    <row r="2342" spans="1:4" x14ac:dyDescent="0.25">
      <c r="A2342" s="13">
        <v>3059</v>
      </c>
      <c r="B2342" s="12">
        <v>44368</v>
      </c>
      <c r="C2342" s="13" t="s">
        <v>55</v>
      </c>
      <c r="D2342" s="13" t="s">
        <v>60</v>
      </c>
    </row>
    <row r="2343" spans="1:4" x14ac:dyDescent="0.25">
      <c r="A2343" s="15">
        <v>3066</v>
      </c>
      <c r="B2343" s="14">
        <v>42850</v>
      </c>
      <c r="C2343" s="15" t="s">
        <v>55</v>
      </c>
      <c r="D2343" s="15" t="s">
        <v>60</v>
      </c>
    </row>
    <row r="2344" spans="1:4" x14ac:dyDescent="0.25">
      <c r="A2344" s="13">
        <v>3066</v>
      </c>
      <c r="B2344" s="12">
        <v>45214</v>
      </c>
      <c r="C2344" s="13" t="s">
        <v>60</v>
      </c>
      <c r="D2344" s="13" t="s">
        <v>64</v>
      </c>
    </row>
    <row r="2345" spans="1:4" x14ac:dyDescent="0.25">
      <c r="A2345" s="15">
        <v>3066</v>
      </c>
      <c r="B2345" s="14">
        <v>45490</v>
      </c>
      <c r="C2345" s="15" t="s">
        <v>64</v>
      </c>
      <c r="D2345" s="15" t="s">
        <v>75</v>
      </c>
    </row>
    <row r="2346" spans="1:4" x14ac:dyDescent="0.25">
      <c r="A2346" s="13">
        <v>3069</v>
      </c>
      <c r="B2346" s="12">
        <v>45310</v>
      </c>
      <c r="C2346" s="13" t="s">
        <v>50</v>
      </c>
      <c r="D2346" s="13" t="s">
        <v>66</v>
      </c>
    </row>
    <row r="2347" spans="1:4" x14ac:dyDescent="0.25">
      <c r="A2347" s="15">
        <v>3074</v>
      </c>
      <c r="B2347" s="14">
        <v>43377</v>
      </c>
      <c r="C2347" s="15" t="s">
        <v>55</v>
      </c>
      <c r="D2347" s="15" t="s">
        <v>60</v>
      </c>
    </row>
    <row r="2348" spans="1:4" x14ac:dyDescent="0.25">
      <c r="A2348" s="13">
        <v>3074</v>
      </c>
      <c r="B2348" s="12">
        <v>43673</v>
      </c>
      <c r="C2348" s="13" t="s">
        <v>60</v>
      </c>
      <c r="D2348" s="13" t="s">
        <v>64</v>
      </c>
    </row>
    <row r="2349" spans="1:4" x14ac:dyDescent="0.25">
      <c r="A2349" s="15">
        <v>3074</v>
      </c>
      <c r="B2349" s="14">
        <v>44634</v>
      </c>
      <c r="C2349" s="15" t="s">
        <v>64</v>
      </c>
      <c r="D2349" s="15" t="s">
        <v>75</v>
      </c>
    </row>
    <row r="2350" spans="1:4" x14ac:dyDescent="0.25">
      <c r="A2350" s="13">
        <v>3074</v>
      </c>
      <c r="B2350" s="12">
        <v>45579</v>
      </c>
      <c r="C2350" s="13" t="s">
        <v>75</v>
      </c>
      <c r="D2350" s="13" t="s">
        <v>71</v>
      </c>
    </row>
    <row r="2351" spans="1:4" x14ac:dyDescent="0.25">
      <c r="A2351" s="15">
        <v>3076</v>
      </c>
      <c r="B2351" s="14">
        <v>45364</v>
      </c>
      <c r="C2351" s="15" t="s">
        <v>71</v>
      </c>
      <c r="D2351" s="15" t="s">
        <v>3443</v>
      </c>
    </row>
    <row r="2352" spans="1:4" x14ac:dyDescent="0.25">
      <c r="A2352" s="13">
        <v>3078</v>
      </c>
      <c r="B2352" s="12">
        <v>43662</v>
      </c>
      <c r="C2352" s="13" t="s">
        <v>55</v>
      </c>
      <c r="D2352" s="13" t="s">
        <v>60</v>
      </c>
    </row>
    <row r="2353" spans="1:4" x14ac:dyDescent="0.25">
      <c r="A2353" s="15">
        <v>3078</v>
      </c>
      <c r="B2353" s="14">
        <v>44097</v>
      </c>
      <c r="C2353" s="15" t="s">
        <v>60</v>
      </c>
      <c r="D2353" s="15" t="s">
        <v>64</v>
      </c>
    </row>
    <row r="2354" spans="1:4" x14ac:dyDescent="0.25">
      <c r="A2354" s="13">
        <v>3078</v>
      </c>
      <c r="B2354" s="12">
        <v>44484</v>
      </c>
      <c r="C2354" s="13" t="s">
        <v>64</v>
      </c>
      <c r="D2354" s="13" t="s">
        <v>75</v>
      </c>
    </row>
    <row r="2355" spans="1:4" x14ac:dyDescent="0.25">
      <c r="A2355" s="15">
        <v>3078</v>
      </c>
      <c r="B2355" s="14">
        <v>44999</v>
      </c>
      <c r="C2355" s="15" t="s">
        <v>75</v>
      </c>
      <c r="D2355" s="15" t="s">
        <v>71</v>
      </c>
    </row>
    <row r="2356" spans="1:4" x14ac:dyDescent="0.25">
      <c r="A2356" s="13">
        <v>3079</v>
      </c>
      <c r="B2356" s="12">
        <v>43051</v>
      </c>
      <c r="C2356" s="13" t="s">
        <v>55</v>
      </c>
      <c r="D2356" s="13" t="s">
        <v>60</v>
      </c>
    </row>
    <row r="2357" spans="1:4" x14ac:dyDescent="0.25">
      <c r="A2357" s="15">
        <v>3079</v>
      </c>
      <c r="B2357" s="14">
        <v>43223</v>
      </c>
      <c r="C2357" s="15" t="s">
        <v>60</v>
      </c>
      <c r="D2357" s="15" t="s">
        <v>64</v>
      </c>
    </row>
    <row r="2358" spans="1:4" x14ac:dyDescent="0.25">
      <c r="A2358" s="13">
        <v>3079</v>
      </c>
      <c r="B2358" s="12">
        <v>44386</v>
      </c>
      <c r="C2358" s="13" t="s">
        <v>64</v>
      </c>
      <c r="D2358" s="13" t="s">
        <v>75</v>
      </c>
    </row>
    <row r="2359" spans="1:4" x14ac:dyDescent="0.25">
      <c r="A2359" s="15">
        <v>3079</v>
      </c>
      <c r="B2359" s="14">
        <v>45108</v>
      </c>
      <c r="C2359" s="15" t="s">
        <v>75</v>
      </c>
      <c r="D2359" s="15" t="s">
        <v>71</v>
      </c>
    </row>
    <row r="2360" spans="1:4" x14ac:dyDescent="0.25">
      <c r="A2360" s="13">
        <v>3081</v>
      </c>
      <c r="B2360" s="12">
        <v>45749</v>
      </c>
      <c r="C2360" s="13" t="s">
        <v>75</v>
      </c>
      <c r="D2360" s="13" t="s">
        <v>71</v>
      </c>
    </row>
    <row r="2361" spans="1:4" x14ac:dyDescent="0.25">
      <c r="A2361" s="15">
        <v>3082</v>
      </c>
      <c r="B2361" s="14">
        <v>45563</v>
      </c>
      <c r="C2361" s="15" t="s">
        <v>60</v>
      </c>
      <c r="D2361" s="15" t="s">
        <v>64</v>
      </c>
    </row>
    <row r="2362" spans="1:4" x14ac:dyDescent="0.25">
      <c r="A2362" s="13">
        <v>3083</v>
      </c>
      <c r="B2362" s="12">
        <v>43241</v>
      </c>
      <c r="C2362" s="13" t="s">
        <v>55</v>
      </c>
      <c r="D2362" s="13" t="s">
        <v>60</v>
      </c>
    </row>
    <row r="2363" spans="1:4" x14ac:dyDescent="0.25">
      <c r="A2363" s="15">
        <v>3083</v>
      </c>
      <c r="B2363" s="14">
        <v>45332</v>
      </c>
      <c r="C2363" s="15" t="s">
        <v>60</v>
      </c>
      <c r="D2363" s="15" t="s">
        <v>64</v>
      </c>
    </row>
    <row r="2364" spans="1:4" x14ac:dyDescent="0.25">
      <c r="A2364" s="13">
        <v>3084</v>
      </c>
      <c r="B2364" s="12">
        <v>44623</v>
      </c>
      <c r="C2364" s="13" t="s">
        <v>66</v>
      </c>
      <c r="D2364" s="13" t="s">
        <v>55</v>
      </c>
    </row>
    <row r="2365" spans="1:4" x14ac:dyDescent="0.25">
      <c r="A2365" s="15">
        <v>3084</v>
      </c>
      <c r="B2365" s="14">
        <v>45139</v>
      </c>
      <c r="C2365" s="15" t="s">
        <v>55</v>
      </c>
      <c r="D2365" s="15" t="s">
        <v>60</v>
      </c>
    </row>
    <row r="2366" spans="1:4" x14ac:dyDescent="0.25">
      <c r="A2366" s="13">
        <v>3084</v>
      </c>
      <c r="B2366" s="12">
        <v>45439</v>
      </c>
      <c r="C2366" s="13" t="s">
        <v>60</v>
      </c>
      <c r="D2366" s="13" t="s">
        <v>64</v>
      </c>
    </row>
    <row r="2367" spans="1:4" x14ac:dyDescent="0.25">
      <c r="A2367" s="15">
        <v>3089</v>
      </c>
      <c r="B2367" s="14">
        <v>43192</v>
      </c>
      <c r="C2367" s="15" t="s">
        <v>55</v>
      </c>
      <c r="D2367" s="15" t="s">
        <v>60</v>
      </c>
    </row>
    <row r="2368" spans="1:4" x14ac:dyDescent="0.25">
      <c r="A2368" s="13">
        <v>3096</v>
      </c>
      <c r="B2368" s="12">
        <v>42422</v>
      </c>
      <c r="C2368" s="13" t="s">
        <v>55</v>
      </c>
      <c r="D2368" s="13" t="s">
        <v>60</v>
      </c>
    </row>
    <row r="2369" spans="1:4" x14ac:dyDescent="0.25">
      <c r="A2369" s="15">
        <v>3096</v>
      </c>
      <c r="B2369" s="14">
        <v>43105</v>
      </c>
      <c r="C2369" s="15" t="s">
        <v>60</v>
      </c>
      <c r="D2369" s="15" t="s">
        <v>64</v>
      </c>
    </row>
    <row r="2370" spans="1:4" x14ac:dyDescent="0.25">
      <c r="A2370" s="13">
        <v>3096</v>
      </c>
      <c r="B2370" s="12">
        <v>45696</v>
      </c>
      <c r="C2370" s="13" t="s">
        <v>64</v>
      </c>
      <c r="D2370" s="13" t="s">
        <v>75</v>
      </c>
    </row>
    <row r="2371" spans="1:4" x14ac:dyDescent="0.25">
      <c r="A2371" s="15">
        <v>3098</v>
      </c>
      <c r="B2371" s="14">
        <v>45474</v>
      </c>
      <c r="C2371" s="15" t="s">
        <v>64</v>
      </c>
      <c r="D2371" s="15" t="s">
        <v>75</v>
      </c>
    </row>
    <row r="2372" spans="1:4" x14ac:dyDescent="0.25">
      <c r="A2372" s="13">
        <v>3105</v>
      </c>
      <c r="B2372" s="12">
        <v>44380</v>
      </c>
      <c r="C2372" s="13" t="s">
        <v>55</v>
      </c>
      <c r="D2372" s="13" t="s">
        <v>60</v>
      </c>
    </row>
    <row r="2373" spans="1:4" x14ac:dyDescent="0.25">
      <c r="A2373" s="15">
        <v>3107</v>
      </c>
      <c r="B2373" s="14">
        <v>44200</v>
      </c>
      <c r="C2373" s="15" t="s">
        <v>60</v>
      </c>
      <c r="D2373" s="15" t="s">
        <v>64</v>
      </c>
    </row>
    <row r="2374" spans="1:4" x14ac:dyDescent="0.25">
      <c r="A2374" s="13">
        <v>3111</v>
      </c>
      <c r="B2374" s="12">
        <v>45550</v>
      </c>
      <c r="C2374" s="13" t="s">
        <v>60</v>
      </c>
      <c r="D2374" s="13" t="s">
        <v>64</v>
      </c>
    </row>
    <row r="2375" spans="1:4" x14ac:dyDescent="0.25">
      <c r="A2375" s="15">
        <v>3111</v>
      </c>
      <c r="B2375" s="14">
        <v>45729</v>
      </c>
      <c r="C2375" s="15" t="s">
        <v>64</v>
      </c>
      <c r="D2375" s="15" t="s">
        <v>75</v>
      </c>
    </row>
    <row r="2376" spans="1:4" x14ac:dyDescent="0.25">
      <c r="A2376" s="13">
        <v>3115</v>
      </c>
      <c r="B2376" s="12">
        <v>43303</v>
      </c>
      <c r="C2376" s="13" t="s">
        <v>60</v>
      </c>
      <c r="D2376" s="13" t="s">
        <v>64</v>
      </c>
    </row>
    <row r="2377" spans="1:4" x14ac:dyDescent="0.25">
      <c r="A2377" s="15">
        <v>3115</v>
      </c>
      <c r="B2377" s="14">
        <v>44800</v>
      </c>
      <c r="C2377" s="15" t="s">
        <v>64</v>
      </c>
      <c r="D2377" s="15" t="s">
        <v>75</v>
      </c>
    </row>
    <row r="2378" spans="1:4" x14ac:dyDescent="0.25">
      <c r="A2378" s="13">
        <v>3116</v>
      </c>
      <c r="B2378" s="12">
        <v>45748</v>
      </c>
      <c r="C2378" s="13" t="s">
        <v>66</v>
      </c>
      <c r="D2378" s="13" t="s">
        <v>55</v>
      </c>
    </row>
    <row r="2379" spans="1:4" x14ac:dyDescent="0.25">
      <c r="A2379" s="15">
        <v>3117</v>
      </c>
      <c r="B2379" s="14">
        <v>45912</v>
      </c>
      <c r="C2379" s="15" t="s">
        <v>75</v>
      </c>
      <c r="D2379" s="15" t="s">
        <v>71</v>
      </c>
    </row>
    <row r="2380" spans="1:4" x14ac:dyDescent="0.25">
      <c r="A2380" s="13">
        <v>3118</v>
      </c>
      <c r="B2380" s="12">
        <v>44320</v>
      </c>
      <c r="C2380" s="13" t="s">
        <v>60</v>
      </c>
      <c r="D2380" s="13" t="s">
        <v>64</v>
      </c>
    </row>
    <row r="2381" spans="1:4" x14ac:dyDescent="0.25">
      <c r="A2381" s="15">
        <v>3118</v>
      </c>
      <c r="B2381" s="14">
        <v>45368</v>
      </c>
      <c r="C2381" s="15" t="s">
        <v>64</v>
      </c>
      <c r="D2381" s="15" t="s">
        <v>75</v>
      </c>
    </row>
    <row r="2382" spans="1:4" x14ac:dyDescent="0.25">
      <c r="A2382" s="13">
        <v>3120</v>
      </c>
      <c r="B2382" s="12">
        <v>44614</v>
      </c>
      <c r="C2382" s="13" t="s">
        <v>64</v>
      </c>
      <c r="D2382" s="13" t="s">
        <v>75</v>
      </c>
    </row>
    <row r="2383" spans="1:4" x14ac:dyDescent="0.25">
      <c r="A2383" s="15">
        <v>3124</v>
      </c>
      <c r="B2383" s="14">
        <v>44731</v>
      </c>
      <c r="C2383" s="15" t="s">
        <v>66</v>
      </c>
      <c r="D2383" s="15" t="s">
        <v>55</v>
      </c>
    </row>
    <row r="2384" spans="1:4" x14ac:dyDescent="0.25">
      <c r="A2384" s="13">
        <v>3124</v>
      </c>
      <c r="B2384" s="12">
        <v>45602</v>
      </c>
      <c r="C2384" s="13" t="s">
        <v>55</v>
      </c>
      <c r="D2384" s="13" t="s">
        <v>60</v>
      </c>
    </row>
    <row r="2385" spans="1:4" x14ac:dyDescent="0.25">
      <c r="A2385" s="15">
        <v>3125</v>
      </c>
      <c r="B2385" s="14">
        <v>43818</v>
      </c>
      <c r="C2385" s="15" t="s">
        <v>55</v>
      </c>
      <c r="D2385" s="15" t="s">
        <v>60</v>
      </c>
    </row>
    <row r="2386" spans="1:4" x14ac:dyDescent="0.25">
      <c r="A2386" s="13">
        <v>3125</v>
      </c>
      <c r="B2386" s="12">
        <v>43871</v>
      </c>
      <c r="C2386" s="13" t="s">
        <v>60</v>
      </c>
      <c r="D2386" s="13" t="s">
        <v>64</v>
      </c>
    </row>
    <row r="2387" spans="1:4" x14ac:dyDescent="0.25">
      <c r="A2387" s="15">
        <v>3125</v>
      </c>
      <c r="B2387" s="14">
        <v>45388</v>
      </c>
      <c r="C2387" s="15" t="s">
        <v>64</v>
      </c>
      <c r="D2387" s="15" t="s">
        <v>75</v>
      </c>
    </row>
    <row r="2388" spans="1:4" x14ac:dyDescent="0.25">
      <c r="A2388" s="13">
        <v>3127</v>
      </c>
      <c r="B2388" s="12">
        <v>45811</v>
      </c>
      <c r="C2388" s="13" t="s">
        <v>55</v>
      </c>
      <c r="D2388" s="13" t="s">
        <v>60</v>
      </c>
    </row>
    <row r="2389" spans="1:4" x14ac:dyDescent="0.25">
      <c r="A2389" s="15">
        <v>3128</v>
      </c>
      <c r="B2389" s="14">
        <v>43868</v>
      </c>
      <c r="C2389" s="15" t="s">
        <v>64</v>
      </c>
      <c r="D2389" s="15" t="s">
        <v>75</v>
      </c>
    </row>
    <row r="2390" spans="1:4" x14ac:dyDescent="0.25">
      <c r="A2390" s="13">
        <v>3129</v>
      </c>
      <c r="B2390" s="12">
        <v>46003</v>
      </c>
      <c r="C2390" s="13" t="s">
        <v>60</v>
      </c>
      <c r="D2390" s="13" t="s">
        <v>64</v>
      </c>
    </row>
    <row r="2391" spans="1:4" x14ac:dyDescent="0.25">
      <c r="A2391" s="15">
        <v>3130</v>
      </c>
      <c r="B2391" s="14">
        <v>44728</v>
      </c>
      <c r="C2391" s="15" t="s">
        <v>55</v>
      </c>
      <c r="D2391" s="15" t="s">
        <v>60</v>
      </c>
    </row>
    <row r="2392" spans="1:4" x14ac:dyDescent="0.25">
      <c r="A2392" s="13">
        <v>3130</v>
      </c>
      <c r="B2392" s="12">
        <v>44942</v>
      </c>
      <c r="C2392" s="13" t="s">
        <v>60</v>
      </c>
      <c r="D2392" s="13" t="s">
        <v>64</v>
      </c>
    </row>
    <row r="2393" spans="1:4" x14ac:dyDescent="0.25">
      <c r="A2393" s="15">
        <v>3131</v>
      </c>
      <c r="B2393" s="14">
        <v>45635</v>
      </c>
      <c r="C2393" s="15" t="s">
        <v>75</v>
      </c>
      <c r="D2393" s="15" t="s">
        <v>71</v>
      </c>
    </row>
    <row r="2394" spans="1:4" x14ac:dyDescent="0.25">
      <c r="A2394" s="13">
        <v>3134</v>
      </c>
      <c r="B2394" s="12">
        <v>45354</v>
      </c>
      <c r="C2394" s="13" t="s">
        <v>66</v>
      </c>
      <c r="D2394" s="13" t="s">
        <v>55</v>
      </c>
    </row>
    <row r="2395" spans="1:4" x14ac:dyDescent="0.25">
      <c r="A2395" s="15">
        <v>3136</v>
      </c>
      <c r="B2395" s="14">
        <v>44546</v>
      </c>
      <c r="C2395" s="15" t="s">
        <v>75</v>
      </c>
      <c r="D2395" s="15" t="s">
        <v>71</v>
      </c>
    </row>
    <row r="2396" spans="1:4" x14ac:dyDescent="0.25">
      <c r="A2396" s="13">
        <v>3138</v>
      </c>
      <c r="B2396" s="12">
        <v>45683</v>
      </c>
      <c r="C2396" s="13" t="s">
        <v>60</v>
      </c>
      <c r="D2396" s="13" t="s">
        <v>64</v>
      </c>
    </row>
    <row r="2397" spans="1:4" x14ac:dyDescent="0.25">
      <c r="A2397" s="15">
        <v>3139</v>
      </c>
      <c r="B2397" s="14">
        <v>45542</v>
      </c>
      <c r="C2397" s="15" t="s">
        <v>66</v>
      </c>
      <c r="D2397" s="15" t="s">
        <v>55</v>
      </c>
    </row>
    <row r="2398" spans="1:4" x14ac:dyDescent="0.25">
      <c r="A2398" s="13">
        <v>3139</v>
      </c>
      <c r="B2398" s="12">
        <v>45717</v>
      </c>
      <c r="C2398" s="13" t="s">
        <v>55</v>
      </c>
      <c r="D2398" s="13" t="s">
        <v>60</v>
      </c>
    </row>
    <row r="2399" spans="1:4" x14ac:dyDescent="0.25">
      <c r="A2399" s="15">
        <v>3141</v>
      </c>
      <c r="B2399" s="14">
        <v>44138</v>
      </c>
      <c r="C2399" s="15" t="s">
        <v>60</v>
      </c>
      <c r="D2399" s="15" t="s">
        <v>64</v>
      </c>
    </row>
    <row r="2400" spans="1:4" x14ac:dyDescent="0.25">
      <c r="A2400" s="13">
        <v>3141</v>
      </c>
      <c r="B2400" s="12">
        <v>44912</v>
      </c>
      <c r="C2400" s="13" t="s">
        <v>64</v>
      </c>
      <c r="D2400" s="13" t="s">
        <v>75</v>
      </c>
    </row>
    <row r="2401" spans="1:4" x14ac:dyDescent="0.25">
      <c r="A2401" s="15">
        <v>3143</v>
      </c>
      <c r="B2401" s="14">
        <v>43680</v>
      </c>
      <c r="C2401" s="15" t="s">
        <v>55</v>
      </c>
      <c r="D2401" s="15" t="s">
        <v>60</v>
      </c>
    </row>
    <row r="2402" spans="1:4" x14ac:dyDescent="0.25">
      <c r="A2402" s="13">
        <v>3143</v>
      </c>
      <c r="B2402" s="12">
        <v>43945</v>
      </c>
      <c r="C2402" s="13" t="s">
        <v>60</v>
      </c>
      <c r="D2402" s="13" t="s">
        <v>64</v>
      </c>
    </row>
    <row r="2403" spans="1:4" x14ac:dyDescent="0.25">
      <c r="A2403" s="15">
        <v>3143</v>
      </c>
      <c r="B2403" s="14">
        <v>44206</v>
      </c>
      <c r="C2403" s="15" t="s">
        <v>64</v>
      </c>
      <c r="D2403" s="15" t="s">
        <v>75</v>
      </c>
    </row>
    <row r="2404" spans="1:4" x14ac:dyDescent="0.25">
      <c r="A2404" s="13">
        <v>3143</v>
      </c>
      <c r="B2404" s="12">
        <v>44648</v>
      </c>
      <c r="C2404" s="13" t="s">
        <v>75</v>
      </c>
      <c r="D2404" s="13" t="s">
        <v>71</v>
      </c>
    </row>
    <row r="2405" spans="1:4" x14ac:dyDescent="0.25">
      <c r="A2405" s="15">
        <v>3144</v>
      </c>
      <c r="B2405" s="14">
        <v>46010</v>
      </c>
      <c r="C2405" s="15" t="s">
        <v>55</v>
      </c>
      <c r="D2405" s="15" t="s">
        <v>60</v>
      </c>
    </row>
    <row r="2406" spans="1:4" x14ac:dyDescent="0.25">
      <c r="A2406" s="13">
        <v>3147</v>
      </c>
      <c r="B2406" s="12">
        <v>43536</v>
      </c>
      <c r="C2406" s="13" t="s">
        <v>66</v>
      </c>
      <c r="D2406" s="13" t="s">
        <v>55</v>
      </c>
    </row>
    <row r="2407" spans="1:4" x14ac:dyDescent="0.25">
      <c r="A2407" s="15">
        <v>3147</v>
      </c>
      <c r="B2407" s="14">
        <v>44678</v>
      </c>
      <c r="C2407" s="15" t="s">
        <v>55</v>
      </c>
      <c r="D2407" s="15" t="s">
        <v>60</v>
      </c>
    </row>
    <row r="2408" spans="1:4" x14ac:dyDescent="0.25">
      <c r="A2408" s="13">
        <v>3148</v>
      </c>
      <c r="B2408" s="12">
        <v>45430</v>
      </c>
      <c r="C2408" s="13" t="s">
        <v>55</v>
      </c>
      <c r="D2408" s="13" t="s">
        <v>60</v>
      </c>
    </row>
    <row r="2409" spans="1:4" x14ac:dyDescent="0.25">
      <c r="A2409" s="15">
        <v>3148</v>
      </c>
      <c r="B2409" s="14">
        <v>45982</v>
      </c>
      <c r="C2409" s="15" t="s">
        <v>60</v>
      </c>
      <c r="D2409" s="15" t="s">
        <v>64</v>
      </c>
    </row>
    <row r="2410" spans="1:4" x14ac:dyDescent="0.25">
      <c r="A2410" s="13">
        <v>3151</v>
      </c>
      <c r="B2410" s="12">
        <v>44350</v>
      </c>
      <c r="C2410" s="13" t="s">
        <v>60</v>
      </c>
      <c r="D2410" s="13" t="s">
        <v>64</v>
      </c>
    </row>
    <row r="2411" spans="1:4" x14ac:dyDescent="0.25">
      <c r="A2411" s="15">
        <v>3152</v>
      </c>
      <c r="B2411" s="14">
        <v>43924</v>
      </c>
      <c r="C2411" s="15" t="s">
        <v>55</v>
      </c>
      <c r="D2411" s="15" t="s">
        <v>60</v>
      </c>
    </row>
    <row r="2412" spans="1:4" x14ac:dyDescent="0.25">
      <c r="A2412" s="13">
        <v>3152</v>
      </c>
      <c r="B2412" s="12">
        <v>44367</v>
      </c>
      <c r="C2412" s="13" t="s">
        <v>60</v>
      </c>
      <c r="D2412" s="13" t="s">
        <v>64</v>
      </c>
    </row>
    <row r="2413" spans="1:4" x14ac:dyDescent="0.25">
      <c r="A2413" s="15">
        <v>3152</v>
      </c>
      <c r="B2413" s="14">
        <v>44891</v>
      </c>
      <c r="C2413" s="15" t="s">
        <v>64</v>
      </c>
      <c r="D2413" s="15" t="s">
        <v>75</v>
      </c>
    </row>
    <row r="2414" spans="1:4" x14ac:dyDescent="0.25">
      <c r="A2414" s="13">
        <v>3152</v>
      </c>
      <c r="B2414" s="12">
        <v>45646</v>
      </c>
      <c r="C2414" s="13" t="s">
        <v>75</v>
      </c>
      <c r="D2414" s="13" t="s">
        <v>71</v>
      </c>
    </row>
    <row r="2415" spans="1:4" x14ac:dyDescent="0.25">
      <c r="A2415" s="15">
        <v>3153</v>
      </c>
      <c r="B2415" s="14">
        <v>45559</v>
      </c>
      <c r="C2415" s="15" t="s">
        <v>55</v>
      </c>
      <c r="D2415" s="15" t="s">
        <v>60</v>
      </c>
    </row>
    <row r="2416" spans="1:4" x14ac:dyDescent="0.25">
      <c r="A2416" s="13">
        <v>3155</v>
      </c>
      <c r="B2416" s="12">
        <v>45451</v>
      </c>
      <c r="C2416" s="13" t="s">
        <v>64</v>
      </c>
      <c r="D2416" s="13" t="s">
        <v>75</v>
      </c>
    </row>
    <row r="2417" spans="1:4" x14ac:dyDescent="0.25">
      <c r="A2417" s="15">
        <v>3157</v>
      </c>
      <c r="B2417" s="14">
        <v>42921</v>
      </c>
      <c r="C2417" s="15" t="s">
        <v>55</v>
      </c>
      <c r="D2417" s="15" t="s">
        <v>60</v>
      </c>
    </row>
    <row r="2418" spans="1:4" x14ac:dyDescent="0.25">
      <c r="A2418" s="13">
        <v>3157</v>
      </c>
      <c r="B2418" s="12">
        <v>44612</v>
      </c>
      <c r="C2418" s="13" t="s">
        <v>60</v>
      </c>
      <c r="D2418" s="13" t="s">
        <v>64</v>
      </c>
    </row>
    <row r="2419" spans="1:4" x14ac:dyDescent="0.25">
      <c r="A2419" s="15">
        <v>3157</v>
      </c>
      <c r="B2419" s="14">
        <v>45554</v>
      </c>
      <c r="C2419" s="15" t="s">
        <v>64</v>
      </c>
      <c r="D2419" s="15" t="s">
        <v>75</v>
      </c>
    </row>
    <row r="2420" spans="1:4" x14ac:dyDescent="0.25">
      <c r="A2420" s="13">
        <v>3158</v>
      </c>
      <c r="B2420" s="12">
        <v>45117</v>
      </c>
      <c r="C2420" s="13" t="s">
        <v>55</v>
      </c>
      <c r="D2420" s="13" t="s">
        <v>60</v>
      </c>
    </row>
    <row r="2421" spans="1:4" x14ac:dyDescent="0.25">
      <c r="A2421" s="15">
        <v>3159</v>
      </c>
      <c r="B2421" s="14">
        <v>45970</v>
      </c>
      <c r="C2421" s="15" t="s">
        <v>66</v>
      </c>
      <c r="D2421" s="15" t="s">
        <v>55</v>
      </c>
    </row>
    <row r="2422" spans="1:4" x14ac:dyDescent="0.25">
      <c r="A2422" s="13">
        <v>3160</v>
      </c>
      <c r="B2422" s="12">
        <v>45861</v>
      </c>
      <c r="C2422" s="13" t="s">
        <v>75</v>
      </c>
      <c r="D2422" s="13" t="s">
        <v>71</v>
      </c>
    </row>
    <row r="2423" spans="1:4" x14ac:dyDescent="0.25">
      <c r="A2423" s="15">
        <v>3161</v>
      </c>
      <c r="B2423" s="14">
        <v>45239</v>
      </c>
      <c r="C2423" s="15" t="s">
        <v>55</v>
      </c>
      <c r="D2423" s="15" t="s">
        <v>60</v>
      </c>
    </row>
    <row r="2424" spans="1:4" x14ac:dyDescent="0.25">
      <c r="A2424" s="13">
        <v>3163</v>
      </c>
      <c r="B2424" s="12">
        <v>44916</v>
      </c>
      <c r="C2424" s="13" t="s">
        <v>71</v>
      </c>
      <c r="D2424" s="13" t="s">
        <v>3443</v>
      </c>
    </row>
    <row r="2425" spans="1:4" x14ac:dyDescent="0.25">
      <c r="A2425" s="15">
        <v>3167</v>
      </c>
      <c r="B2425" s="14">
        <v>45393</v>
      </c>
      <c r="C2425" s="15" t="s">
        <v>55</v>
      </c>
      <c r="D2425" s="15" t="s">
        <v>60</v>
      </c>
    </row>
    <row r="2426" spans="1:4" x14ac:dyDescent="0.25">
      <c r="A2426" s="13">
        <v>3171</v>
      </c>
      <c r="B2426" s="12">
        <v>43532</v>
      </c>
      <c r="C2426" s="13" t="s">
        <v>50</v>
      </c>
      <c r="D2426" s="13" t="s">
        <v>66</v>
      </c>
    </row>
    <row r="2427" spans="1:4" x14ac:dyDescent="0.25">
      <c r="A2427" s="15">
        <v>3171</v>
      </c>
      <c r="B2427" s="14">
        <v>45725</v>
      </c>
      <c r="C2427" s="15" t="s">
        <v>66</v>
      </c>
      <c r="D2427" s="15" t="s">
        <v>55</v>
      </c>
    </row>
    <row r="2428" spans="1:4" x14ac:dyDescent="0.25">
      <c r="A2428" s="13">
        <v>3172</v>
      </c>
      <c r="B2428" s="12">
        <v>43549</v>
      </c>
      <c r="C2428" s="13" t="s">
        <v>55</v>
      </c>
      <c r="D2428" s="13" t="s">
        <v>60</v>
      </c>
    </row>
    <row r="2429" spans="1:4" x14ac:dyDescent="0.25">
      <c r="A2429" s="15">
        <v>3172</v>
      </c>
      <c r="B2429" s="14">
        <v>44206</v>
      </c>
      <c r="C2429" s="15" t="s">
        <v>60</v>
      </c>
      <c r="D2429" s="15" t="s">
        <v>64</v>
      </c>
    </row>
    <row r="2430" spans="1:4" x14ac:dyDescent="0.25">
      <c r="A2430" s="13">
        <v>3172</v>
      </c>
      <c r="B2430" s="12">
        <v>45401</v>
      </c>
      <c r="C2430" s="13" t="s">
        <v>64</v>
      </c>
      <c r="D2430" s="13" t="s">
        <v>75</v>
      </c>
    </row>
    <row r="2431" spans="1:4" x14ac:dyDescent="0.25">
      <c r="A2431" s="15">
        <v>3174</v>
      </c>
      <c r="B2431" s="14">
        <v>45712</v>
      </c>
      <c r="C2431" s="15" t="s">
        <v>66</v>
      </c>
      <c r="D2431" s="15" t="s">
        <v>55</v>
      </c>
    </row>
    <row r="2432" spans="1:4" x14ac:dyDescent="0.25">
      <c r="A2432" s="13">
        <v>3176</v>
      </c>
      <c r="B2432" s="12">
        <v>45062</v>
      </c>
      <c r="C2432" s="13" t="s">
        <v>64</v>
      </c>
      <c r="D2432" s="13" t="s">
        <v>75</v>
      </c>
    </row>
    <row r="2433" spans="1:4" x14ac:dyDescent="0.25">
      <c r="A2433" s="15">
        <v>3176</v>
      </c>
      <c r="B2433" s="14">
        <v>45858</v>
      </c>
      <c r="C2433" s="15" t="s">
        <v>75</v>
      </c>
      <c r="D2433" s="15" t="s">
        <v>71</v>
      </c>
    </row>
    <row r="2434" spans="1:4" x14ac:dyDescent="0.25">
      <c r="A2434" s="13">
        <v>3177</v>
      </c>
      <c r="B2434" s="12">
        <v>44657</v>
      </c>
      <c r="C2434" s="13" t="s">
        <v>75</v>
      </c>
      <c r="D2434" s="13" t="s">
        <v>71</v>
      </c>
    </row>
    <row r="2435" spans="1:4" x14ac:dyDescent="0.25">
      <c r="A2435" s="15">
        <v>3178</v>
      </c>
      <c r="B2435" s="14">
        <v>44522</v>
      </c>
      <c r="C2435" s="15" t="s">
        <v>50</v>
      </c>
      <c r="D2435" s="15" t="s">
        <v>66</v>
      </c>
    </row>
    <row r="2436" spans="1:4" x14ac:dyDescent="0.25">
      <c r="A2436" s="13">
        <v>3178</v>
      </c>
      <c r="B2436" s="12">
        <v>44820</v>
      </c>
      <c r="C2436" s="13" t="s">
        <v>66</v>
      </c>
      <c r="D2436" s="13" t="s">
        <v>55</v>
      </c>
    </row>
    <row r="2437" spans="1:4" x14ac:dyDescent="0.25">
      <c r="A2437" s="15">
        <v>3181</v>
      </c>
      <c r="B2437" s="14">
        <v>44872</v>
      </c>
      <c r="C2437" s="15" t="s">
        <v>55</v>
      </c>
      <c r="D2437" s="15" t="s">
        <v>60</v>
      </c>
    </row>
    <row r="2438" spans="1:4" x14ac:dyDescent="0.25">
      <c r="A2438" s="13">
        <v>3181</v>
      </c>
      <c r="B2438" s="12">
        <v>45914</v>
      </c>
      <c r="C2438" s="13" t="s">
        <v>60</v>
      </c>
      <c r="D2438" s="13" t="s">
        <v>64</v>
      </c>
    </row>
    <row r="2439" spans="1:4" x14ac:dyDescent="0.25">
      <c r="A2439" s="15">
        <v>3182</v>
      </c>
      <c r="B2439" s="14">
        <v>43948</v>
      </c>
      <c r="C2439" s="15" t="s">
        <v>66</v>
      </c>
      <c r="D2439" s="15" t="s">
        <v>55</v>
      </c>
    </row>
    <row r="2440" spans="1:4" x14ac:dyDescent="0.25">
      <c r="A2440" s="13">
        <v>3190</v>
      </c>
      <c r="B2440" s="12">
        <v>44849</v>
      </c>
      <c r="C2440" s="13" t="s">
        <v>55</v>
      </c>
      <c r="D2440" s="13" t="s">
        <v>60</v>
      </c>
    </row>
    <row r="2441" spans="1:4" x14ac:dyDescent="0.25">
      <c r="A2441" s="15">
        <v>3190</v>
      </c>
      <c r="B2441" s="14">
        <v>45415</v>
      </c>
      <c r="C2441" s="15" t="s">
        <v>60</v>
      </c>
      <c r="D2441" s="15" t="s">
        <v>64</v>
      </c>
    </row>
    <row r="2442" spans="1:4" x14ac:dyDescent="0.25">
      <c r="A2442" s="13">
        <v>3191</v>
      </c>
      <c r="B2442" s="12">
        <v>43898</v>
      </c>
      <c r="C2442" s="13" t="s">
        <v>55</v>
      </c>
      <c r="D2442" s="13" t="s">
        <v>60</v>
      </c>
    </row>
    <row r="2443" spans="1:4" x14ac:dyDescent="0.25">
      <c r="A2443" s="15">
        <v>3191</v>
      </c>
      <c r="B2443" s="14">
        <v>44717</v>
      </c>
      <c r="C2443" s="15" t="s">
        <v>60</v>
      </c>
      <c r="D2443" s="15" t="s">
        <v>64</v>
      </c>
    </row>
    <row r="2444" spans="1:4" x14ac:dyDescent="0.25">
      <c r="A2444" s="13">
        <v>3191</v>
      </c>
      <c r="B2444" s="12">
        <v>45652</v>
      </c>
      <c r="C2444" s="13" t="s">
        <v>64</v>
      </c>
      <c r="D2444" s="13" t="s">
        <v>75</v>
      </c>
    </row>
    <row r="2445" spans="1:4" x14ac:dyDescent="0.25">
      <c r="A2445" s="15">
        <v>3194</v>
      </c>
      <c r="B2445" s="14">
        <v>45271</v>
      </c>
      <c r="C2445" s="15" t="s">
        <v>64</v>
      </c>
      <c r="D2445" s="15" t="s">
        <v>75</v>
      </c>
    </row>
    <row r="2446" spans="1:4" x14ac:dyDescent="0.25">
      <c r="A2446" s="13">
        <v>3195</v>
      </c>
      <c r="B2446" s="12">
        <v>44154</v>
      </c>
      <c r="C2446" s="13" t="s">
        <v>55</v>
      </c>
      <c r="D2446" s="13" t="s">
        <v>60</v>
      </c>
    </row>
    <row r="2447" spans="1:4" x14ac:dyDescent="0.25">
      <c r="A2447" s="15">
        <v>3195</v>
      </c>
      <c r="B2447" s="14">
        <v>44399</v>
      </c>
      <c r="C2447" s="15" t="s">
        <v>60</v>
      </c>
      <c r="D2447" s="15" t="s">
        <v>64</v>
      </c>
    </row>
    <row r="2448" spans="1:4" x14ac:dyDescent="0.25">
      <c r="A2448" s="13">
        <v>3195</v>
      </c>
      <c r="B2448" s="12">
        <v>44584</v>
      </c>
      <c r="C2448" s="13" t="s">
        <v>64</v>
      </c>
      <c r="D2448" s="13" t="s">
        <v>75</v>
      </c>
    </row>
    <row r="2449" spans="1:4" x14ac:dyDescent="0.25">
      <c r="A2449" s="15">
        <v>3195</v>
      </c>
      <c r="B2449" s="14">
        <v>45090</v>
      </c>
      <c r="C2449" s="15" t="s">
        <v>75</v>
      </c>
      <c r="D2449" s="15" t="s">
        <v>71</v>
      </c>
    </row>
    <row r="2450" spans="1:4" x14ac:dyDescent="0.25">
      <c r="A2450" s="13">
        <v>3196</v>
      </c>
      <c r="B2450" s="12">
        <v>46000</v>
      </c>
      <c r="C2450" s="13" t="s">
        <v>64</v>
      </c>
      <c r="D2450" s="13" t="s">
        <v>75</v>
      </c>
    </row>
    <row r="2451" spans="1:4" x14ac:dyDescent="0.25">
      <c r="A2451" s="15">
        <v>3197</v>
      </c>
      <c r="B2451" s="14">
        <v>43218</v>
      </c>
      <c r="C2451" s="15" t="s">
        <v>55</v>
      </c>
      <c r="D2451" s="15" t="s">
        <v>60</v>
      </c>
    </row>
    <row r="2452" spans="1:4" x14ac:dyDescent="0.25">
      <c r="A2452" s="13">
        <v>3197</v>
      </c>
      <c r="B2452" s="12">
        <v>44415</v>
      </c>
      <c r="C2452" s="13" t="s">
        <v>60</v>
      </c>
      <c r="D2452" s="13" t="s">
        <v>64</v>
      </c>
    </row>
    <row r="2453" spans="1:4" x14ac:dyDescent="0.25">
      <c r="A2453" s="15">
        <v>3198</v>
      </c>
      <c r="B2453" s="14">
        <v>44263</v>
      </c>
      <c r="C2453" s="15" t="s">
        <v>60</v>
      </c>
      <c r="D2453" s="15" t="s">
        <v>64</v>
      </c>
    </row>
    <row r="2454" spans="1:4" x14ac:dyDescent="0.25">
      <c r="A2454" s="13">
        <v>3198</v>
      </c>
      <c r="B2454" s="12">
        <v>44702</v>
      </c>
      <c r="C2454" s="13" t="s">
        <v>64</v>
      </c>
      <c r="D2454" s="13" t="s">
        <v>75</v>
      </c>
    </row>
    <row r="2455" spans="1:4" x14ac:dyDescent="0.25">
      <c r="A2455" s="15">
        <v>3198</v>
      </c>
      <c r="B2455" s="14">
        <v>44997</v>
      </c>
      <c r="C2455" s="15" t="s">
        <v>75</v>
      </c>
      <c r="D2455" s="15" t="s">
        <v>71</v>
      </c>
    </row>
    <row r="2456" spans="1:4" x14ac:dyDescent="0.25">
      <c r="A2456" s="13">
        <v>3198</v>
      </c>
      <c r="B2456" s="12">
        <v>45771</v>
      </c>
      <c r="C2456" s="13" t="s">
        <v>71</v>
      </c>
      <c r="D2456" s="13" t="s">
        <v>3443</v>
      </c>
    </row>
    <row r="2457" spans="1:4" x14ac:dyDescent="0.25">
      <c r="A2457" s="15">
        <v>3203</v>
      </c>
      <c r="B2457" s="14">
        <v>44455</v>
      </c>
      <c r="C2457" s="15" t="s">
        <v>71</v>
      </c>
      <c r="D2457" s="15" t="s">
        <v>3443</v>
      </c>
    </row>
    <row r="2458" spans="1:4" x14ac:dyDescent="0.25">
      <c r="A2458" s="13">
        <v>3205</v>
      </c>
      <c r="B2458" s="12">
        <v>45140</v>
      </c>
      <c r="C2458" s="13" t="s">
        <v>60</v>
      </c>
      <c r="D2458" s="13" t="s">
        <v>64</v>
      </c>
    </row>
    <row r="2459" spans="1:4" x14ac:dyDescent="0.25">
      <c r="A2459" s="15">
        <v>3205</v>
      </c>
      <c r="B2459" s="14">
        <v>45506</v>
      </c>
      <c r="C2459" s="15" t="s">
        <v>64</v>
      </c>
      <c r="D2459" s="15" t="s">
        <v>75</v>
      </c>
    </row>
    <row r="2460" spans="1:4" x14ac:dyDescent="0.25">
      <c r="A2460" s="13">
        <v>3206</v>
      </c>
      <c r="B2460" s="12">
        <v>45041</v>
      </c>
      <c r="C2460" s="13" t="s">
        <v>60</v>
      </c>
      <c r="D2460" s="13" t="s">
        <v>64</v>
      </c>
    </row>
    <row r="2461" spans="1:4" x14ac:dyDescent="0.25">
      <c r="A2461" s="15">
        <v>3208</v>
      </c>
      <c r="B2461" s="14">
        <v>42187</v>
      </c>
      <c r="C2461" s="15" t="s">
        <v>66</v>
      </c>
      <c r="D2461" s="15" t="s">
        <v>55</v>
      </c>
    </row>
    <row r="2462" spans="1:4" x14ac:dyDescent="0.25">
      <c r="A2462" s="13">
        <v>3208</v>
      </c>
      <c r="B2462" s="12">
        <v>43120</v>
      </c>
      <c r="C2462" s="13" t="s">
        <v>55</v>
      </c>
      <c r="D2462" s="13" t="s">
        <v>60</v>
      </c>
    </row>
    <row r="2463" spans="1:4" x14ac:dyDescent="0.25">
      <c r="A2463" s="15">
        <v>3208</v>
      </c>
      <c r="B2463" s="14">
        <v>44783</v>
      </c>
      <c r="C2463" s="15" t="s">
        <v>60</v>
      </c>
      <c r="D2463" s="15" t="s">
        <v>64</v>
      </c>
    </row>
    <row r="2464" spans="1:4" x14ac:dyDescent="0.25">
      <c r="A2464" s="13">
        <v>3208</v>
      </c>
      <c r="B2464" s="12">
        <v>45566</v>
      </c>
      <c r="C2464" s="13" t="s">
        <v>64</v>
      </c>
      <c r="D2464" s="13" t="s">
        <v>75</v>
      </c>
    </row>
    <row r="2465" spans="1:4" x14ac:dyDescent="0.25">
      <c r="A2465" s="15">
        <v>3210</v>
      </c>
      <c r="B2465" s="14">
        <v>44496</v>
      </c>
      <c r="C2465" s="15" t="s">
        <v>66</v>
      </c>
      <c r="D2465" s="15" t="s">
        <v>55</v>
      </c>
    </row>
    <row r="2466" spans="1:4" x14ac:dyDescent="0.25">
      <c r="A2466" s="13">
        <v>3210</v>
      </c>
      <c r="B2466" s="12">
        <v>44683</v>
      </c>
      <c r="C2466" s="13" t="s">
        <v>55</v>
      </c>
      <c r="D2466" s="13" t="s">
        <v>60</v>
      </c>
    </row>
    <row r="2467" spans="1:4" x14ac:dyDescent="0.25">
      <c r="A2467" s="15">
        <v>3210</v>
      </c>
      <c r="B2467" s="14">
        <v>44936</v>
      </c>
      <c r="C2467" s="15" t="s">
        <v>60</v>
      </c>
      <c r="D2467" s="15" t="s">
        <v>64</v>
      </c>
    </row>
    <row r="2468" spans="1:4" x14ac:dyDescent="0.25">
      <c r="A2468" s="13">
        <v>3210</v>
      </c>
      <c r="B2468" s="12">
        <v>45920</v>
      </c>
      <c r="C2468" s="13" t="s">
        <v>64</v>
      </c>
      <c r="D2468" s="13" t="s">
        <v>75</v>
      </c>
    </row>
    <row r="2469" spans="1:4" x14ac:dyDescent="0.25">
      <c r="A2469" s="15">
        <v>3211</v>
      </c>
      <c r="B2469" s="14">
        <v>45211</v>
      </c>
      <c r="C2469" s="15" t="s">
        <v>55</v>
      </c>
      <c r="D2469" s="15" t="s">
        <v>60</v>
      </c>
    </row>
    <row r="2470" spans="1:4" x14ac:dyDescent="0.25">
      <c r="A2470" s="13">
        <v>3216</v>
      </c>
      <c r="B2470" s="12">
        <v>45200</v>
      </c>
      <c r="C2470" s="13" t="s">
        <v>66</v>
      </c>
      <c r="D2470" s="13" t="s">
        <v>55</v>
      </c>
    </row>
    <row r="2471" spans="1:4" x14ac:dyDescent="0.25">
      <c r="A2471" s="15">
        <v>3216</v>
      </c>
      <c r="B2471" s="14">
        <v>45778</v>
      </c>
      <c r="C2471" s="15" t="s">
        <v>55</v>
      </c>
      <c r="D2471" s="15" t="s">
        <v>60</v>
      </c>
    </row>
    <row r="2472" spans="1:4" x14ac:dyDescent="0.25">
      <c r="A2472" s="13">
        <v>3218</v>
      </c>
      <c r="B2472" s="12">
        <v>46017</v>
      </c>
      <c r="C2472" s="13" t="s">
        <v>50</v>
      </c>
      <c r="D2472" s="13" t="s">
        <v>66</v>
      </c>
    </row>
    <row r="2473" spans="1:4" x14ac:dyDescent="0.25">
      <c r="A2473" s="15">
        <v>3219</v>
      </c>
      <c r="B2473" s="14">
        <v>45209</v>
      </c>
      <c r="C2473" s="15" t="s">
        <v>64</v>
      </c>
      <c r="D2473" s="15" t="s">
        <v>75</v>
      </c>
    </row>
    <row r="2474" spans="1:4" x14ac:dyDescent="0.25">
      <c r="A2474" s="13">
        <v>3219</v>
      </c>
      <c r="B2474" s="12">
        <v>45756</v>
      </c>
      <c r="C2474" s="13" t="s">
        <v>75</v>
      </c>
      <c r="D2474" s="13" t="s">
        <v>71</v>
      </c>
    </row>
    <row r="2475" spans="1:4" x14ac:dyDescent="0.25">
      <c r="A2475" s="15">
        <v>3220</v>
      </c>
      <c r="B2475" s="14">
        <v>45616</v>
      </c>
      <c r="C2475" s="15" t="s">
        <v>60</v>
      </c>
      <c r="D2475" s="15" t="s">
        <v>64</v>
      </c>
    </row>
    <row r="2476" spans="1:4" x14ac:dyDescent="0.25">
      <c r="A2476" s="13">
        <v>3224</v>
      </c>
      <c r="B2476" s="12">
        <v>45358</v>
      </c>
      <c r="C2476" s="13" t="s">
        <v>55</v>
      </c>
      <c r="D2476" s="13" t="s">
        <v>60</v>
      </c>
    </row>
    <row r="2477" spans="1:4" x14ac:dyDescent="0.25">
      <c r="A2477" s="15">
        <v>3226</v>
      </c>
      <c r="B2477" s="14">
        <v>45915</v>
      </c>
      <c r="C2477" s="15" t="s">
        <v>75</v>
      </c>
      <c r="D2477" s="15" t="s">
        <v>71</v>
      </c>
    </row>
    <row r="2478" spans="1:4" x14ac:dyDescent="0.25">
      <c r="A2478" s="13">
        <v>3231</v>
      </c>
      <c r="B2478" s="12">
        <v>45042</v>
      </c>
      <c r="C2478" s="13" t="s">
        <v>66</v>
      </c>
      <c r="D2478" s="13" t="s">
        <v>55</v>
      </c>
    </row>
    <row r="2479" spans="1:4" x14ac:dyDescent="0.25">
      <c r="A2479" s="15">
        <v>3232</v>
      </c>
      <c r="B2479" s="14">
        <v>44689</v>
      </c>
      <c r="C2479" s="15" t="s">
        <v>60</v>
      </c>
      <c r="D2479" s="15" t="s">
        <v>64</v>
      </c>
    </row>
    <row r="2480" spans="1:4" x14ac:dyDescent="0.25">
      <c r="A2480" s="13">
        <v>3234</v>
      </c>
      <c r="B2480" s="12">
        <v>43230</v>
      </c>
      <c r="C2480" s="13" t="s">
        <v>55</v>
      </c>
      <c r="D2480" s="13" t="s">
        <v>60</v>
      </c>
    </row>
    <row r="2481" spans="1:4" x14ac:dyDescent="0.25">
      <c r="A2481" s="15">
        <v>3234</v>
      </c>
      <c r="B2481" s="14">
        <v>44900</v>
      </c>
      <c r="C2481" s="15" t="s">
        <v>60</v>
      </c>
      <c r="D2481" s="15" t="s">
        <v>64</v>
      </c>
    </row>
    <row r="2482" spans="1:4" x14ac:dyDescent="0.25">
      <c r="A2482" s="13">
        <v>3236</v>
      </c>
      <c r="B2482" s="12">
        <v>44735</v>
      </c>
      <c r="C2482" s="13" t="s">
        <v>66</v>
      </c>
      <c r="D2482" s="13" t="s">
        <v>55</v>
      </c>
    </row>
    <row r="2483" spans="1:4" x14ac:dyDescent="0.25">
      <c r="A2483" s="15">
        <v>3237</v>
      </c>
      <c r="B2483" s="14">
        <v>42895</v>
      </c>
      <c r="C2483" s="15" t="s">
        <v>55</v>
      </c>
      <c r="D2483" s="15" t="s">
        <v>60</v>
      </c>
    </row>
    <row r="2484" spans="1:4" x14ac:dyDescent="0.25">
      <c r="A2484" s="13">
        <v>3237</v>
      </c>
      <c r="B2484" s="12">
        <v>43617</v>
      </c>
      <c r="C2484" s="13" t="s">
        <v>60</v>
      </c>
      <c r="D2484" s="13" t="s">
        <v>64</v>
      </c>
    </row>
    <row r="2485" spans="1:4" x14ac:dyDescent="0.25">
      <c r="A2485" s="15">
        <v>3237</v>
      </c>
      <c r="B2485" s="14">
        <v>44146</v>
      </c>
      <c r="C2485" s="15" t="s">
        <v>64</v>
      </c>
      <c r="D2485" s="15" t="s">
        <v>75</v>
      </c>
    </row>
    <row r="2486" spans="1:4" x14ac:dyDescent="0.25">
      <c r="A2486" s="13">
        <v>3237</v>
      </c>
      <c r="B2486" s="12">
        <v>44917</v>
      </c>
      <c r="C2486" s="13" t="s">
        <v>75</v>
      </c>
      <c r="D2486" s="13" t="s">
        <v>71</v>
      </c>
    </row>
    <row r="2487" spans="1:4" x14ac:dyDescent="0.25">
      <c r="A2487" s="15">
        <v>3238</v>
      </c>
      <c r="B2487" s="14">
        <v>44547</v>
      </c>
      <c r="C2487" s="15" t="s">
        <v>55</v>
      </c>
      <c r="D2487" s="15" t="s">
        <v>60</v>
      </c>
    </row>
    <row r="2488" spans="1:4" x14ac:dyDescent="0.25">
      <c r="A2488" s="13">
        <v>3241</v>
      </c>
      <c r="B2488" s="12">
        <v>43905</v>
      </c>
      <c r="C2488" s="13" t="s">
        <v>55</v>
      </c>
      <c r="D2488" s="13" t="s">
        <v>60</v>
      </c>
    </row>
    <row r="2489" spans="1:4" x14ac:dyDescent="0.25">
      <c r="A2489" s="15">
        <v>3243</v>
      </c>
      <c r="B2489" s="14">
        <v>45941</v>
      </c>
      <c r="C2489" s="15" t="s">
        <v>55</v>
      </c>
      <c r="D2489" s="15" t="s">
        <v>60</v>
      </c>
    </row>
    <row r="2490" spans="1:4" x14ac:dyDescent="0.25">
      <c r="A2490" s="13">
        <v>3244</v>
      </c>
      <c r="B2490" s="12">
        <v>44958</v>
      </c>
      <c r="C2490" s="13" t="s">
        <v>71</v>
      </c>
      <c r="D2490" s="13" t="s">
        <v>3443</v>
      </c>
    </row>
    <row r="2491" spans="1:4" x14ac:dyDescent="0.25">
      <c r="A2491" s="15">
        <v>3248</v>
      </c>
      <c r="B2491" s="14">
        <v>43605</v>
      </c>
      <c r="C2491" s="15" t="s">
        <v>60</v>
      </c>
      <c r="D2491" s="15" t="s">
        <v>64</v>
      </c>
    </row>
    <row r="2492" spans="1:4" x14ac:dyDescent="0.25">
      <c r="A2492" s="13">
        <v>3248</v>
      </c>
      <c r="B2492" s="12">
        <v>44971</v>
      </c>
      <c r="C2492" s="13" t="s">
        <v>64</v>
      </c>
      <c r="D2492" s="13" t="s">
        <v>75</v>
      </c>
    </row>
    <row r="2493" spans="1:4" x14ac:dyDescent="0.25">
      <c r="A2493" s="15">
        <v>3254</v>
      </c>
      <c r="B2493" s="14">
        <v>45754</v>
      </c>
      <c r="C2493" s="15" t="s">
        <v>66</v>
      </c>
      <c r="D2493" s="15" t="s">
        <v>55</v>
      </c>
    </row>
    <row r="2494" spans="1:4" x14ac:dyDescent="0.25">
      <c r="A2494" s="13">
        <v>3257</v>
      </c>
      <c r="B2494" s="12">
        <v>43115</v>
      </c>
      <c r="C2494" s="13" t="s">
        <v>64</v>
      </c>
      <c r="D2494" s="13" t="s">
        <v>75</v>
      </c>
    </row>
    <row r="2495" spans="1:4" x14ac:dyDescent="0.25">
      <c r="A2495" s="15">
        <v>3257</v>
      </c>
      <c r="B2495" s="14">
        <v>44911</v>
      </c>
      <c r="C2495" s="15" t="s">
        <v>75</v>
      </c>
      <c r="D2495" s="15" t="s">
        <v>71</v>
      </c>
    </row>
    <row r="2496" spans="1:4" x14ac:dyDescent="0.25">
      <c r="A2496" s="13">
        <v>3257</v>
      </c>
      <c r="B2496" s="12">
        <v>45189</v>
      </c>
      <c r="C2496" s="13" t="s">
        <v>71</v>
      </c>
      <c r="D2496" s="13" t="s">
        <v>3443</v>
      </c>
    </row>
    <row r="2497" spans="1:4" x14ac:dyDescent="0.25">
      <c r="A2497" s="15">
        <v>3258</v>
      </c>
      <c r="B2497" s="14">
        <v>44949</v>
      </c>
      <c r="C2497" s="15" t="s">
        <v>66</v>
      </c>
      <c r="D2497" s="15" t="s">
        <v>55</v>
      </c>
    </row>
    <row r="2498" spans="1:4" x14ac:dyDescent="0.25">
      <c r="A2498" s="13">
        <v>3260</v>
      </c>
      <c r="B2498" s="12">
        <v>45445</v>
      </c>
      <c r="C2498" s="13" t="s">
        <v>55</v>
      </c>
      <c r="D2498" s="13" t="s">
        <v>60</v>
      </c>
    </row>
    <row r="2499" spans="1:4" x14ac:dyDescent="0.25">
      <c r="A2499" s="15">
        <v>3260</v>
      </c>
      <c r="B2499" s="14">
        <v>45948</v>
      </c>
      <c r="C2499" s="15" t="s">
        <v>60</v>
      </c>
      <c r="D2499" s="15" t="s">
        <v>64</v>
      </c>
    </row>
    <row r="2500" spans="1:4" x14ac:dyDescent="0.25">
      <c r="A2500" s="13">
        <v>3261</v>
      </c>
      <c r="B2500" s="12">
        <v>43842</v>
      </c>
      <c r="C2500" s="13" t="s">
        <v>75</v>
      </c>
      <c r="D2500" s="13" t="s">
        <v>71</v>
      </c>
    </row>
    <row r="2501" spans="1:4" x14ac:dyDescent="0.25">
      <c r="A2501" s="15">
        <v>3262</v>
      </c>
      <c r="B2501" s="14">
        <v>44814</v>
      </c>
      <c r="C2501" s="15" t="s">
        <v>66</v>
      </c>
      <c r="D2501" s="15" t="s">
        <v>55</v>
      </c>
    </row>
    <row r="2502" spans="1:4" x14ac:dyDescent="0.25">
      <c r="A2502" s="13">
        <v>3262</v>
      </c>
      <c r="B2502" s="12">
        <v>45766</v>
      </c>
      <c r="C2502" s="13" t="s">
        <v>55</v>
      </c>
      <c r="D2502" s="13" t="s">
        <v>60</v>
      </c>
    </row>
    <row r="2503" spans="1:4" x14ac:dyDescent="0.25">
      <c r="A2503" s="15">
        <v>3264</v>
      </c>
      <c r="B2503" s="14">
        <v>44814</v>
      </c>
      <c r="C2503" s="15" t="s">
        <v>60</v>
      </c>
      <c r="D2503" s="15" t="s">
        <v>64</v>
      </c>
    </row>
    <row r="2504" spans="1:4" x14ac:dyDescent="0.25">
      <c r="A2504" s="13">
        <v>3265</v>
      </c>
      <c r="B2504" s="12">
        <v>44565</v>
      </c>
      <c r="C2504" s="13" t="s">
        <v>66</v>
      </c>
      <c r="D2504" s="13" t="s">
        <v>55</v>
      </c>
    </row>
    <row r="2505" spans="1:4" x14ac:dyDescent="0.25">
      <c r="A2505" s="15">
        <v>3268</v>
      </c>
      <c r="B2505" s="14">
        <v>43449</v>
      </c>
      <c r="C2505" s="15" t="s">
        <v>60</v>
      </c>
      <c r="D2505" s="15" t="s">
        <v>64</v>
      </c>
    </row>
    <row r="2506" spans="1:4" x14ac:dyDescent="0.25">
      <c r="A2506" s="13">
        <v>3268</v>
      </c>
      <c r="B2506" s="12">
        <v>44148</v>
      </c>
      <c r="C2506" s="13" t="s">
        <v>64</v>
      </c>
      <c r="D2506" s="13" t="s">
        <v>75</v>
      </c>
    </row>
    <row r="2507" spans="1:4" x14ac:dyDescent="0.25">
      <c r="A2507" s="15">
        <v>3268</v>
      </c>
      <c r="B2507" s="14">
        <v>44237</v>
      </c>
      <c r="C2507" s="15" t="s">
        <v>75</v>
      </c>
      <c r="D2507" s="15" t="s">
        <v>71</v>
      </c>
    </row>
    <row r="2508" spans="1:4" x14ac:dyDescent="0.25">
      <c r="A2508" s="13">
        <v>3269</v>
      </c>
      <c r="B2508" s="12">
        <v>45489</v>
      </c>
      <c r="C2508" s="13" t="s">
        <v>66</v>
      </c>
      <c r="D2508" s="13" t="s">
        <v>55</v>
      </c>
    </row>
    <row r="2509" spans="1:4" x14ac:dyDescent="0.25">
      <c r="A2509" s="15">
        <v>3269</v>
      </c>
      <c r="B2509" s="14">
        <v>45894</v>
      </c>
      <c r="C2509" s="15" t="s">
        <v>55</v>
      </c>
      <c r="D2509" s="15" t="s">
        <v>60</v>
      </c>
    </row>
    <row r="2510" spans="1:4" x14ac:dyDescent="0.25">
      <c r="A2510" s="13">
        <v>3270</v>
      </c>
      <c r="B2510" s="12">
        <v>43605</v>
      </c>
      <c r="C2510" s="13" t="s">
        <v>55</v>
      </c>
      <c r="D2510" s="13" t="s">
        <v>60</v>
      </c>
    </row>
    <row r="2511" spans="1:4" x14ac:dyDescent="0.25">
      <c r="A2511" s="15">
        <v>3270</v>
      </c>
      <c r="B2511" s="14">
        <v>44599</v>
      </c>
      <c r="C2511" s="15" t="s">
        <v>60</v>
      </c>
      <c r="D2511" s="15" t="s">
        <v>64</v>
      </c>
    </row>
    <row r="2512" spans="1:4" x14ac:dyDescent="0.25">
      <c r="A2512" s="13">
        <v>3272</v>
      </c>
      <c r="B2512" s="12">
        <v>44632</v>
      </c>
      <c r="C2512" s="13" t="s">
        <v>55</v>
      </c>
      <c r="D2512" s="13" t="s">
        <v>60</v>
      </c>
    </row>
    <row r="2513" spans="1:4" x14ac:dyDescent="0.25">
      <c r="A2513" s="15">
        <v>3273</v>
      </c>
      <c r="B2513" s="14">
        <v>44938</v>
      </c>
      <c r="C2513" s="15" t="s">
        <v>55</v>
      </c>
      <c r="D2513" s="15" t="s">
        <v>60</v>
      </c>
    </row>
    <row r="2514" spans="1:4" x14ac:dyDescent="0.25">
      <c r="A2514" s="13">
        <v>3274</v>
      </c>
      <c r="B2514" s="12">
        <v>44415</v>
      </c>
      <c r="C2514" s="13" t="s">
        <v>66</v>
      </c>
      <c r="D2514" s="13" t="s">
        <v>55</v>
      </c>
    </row>
    <row r="2515" spans="1:4" x14ac:dyDescent="0.25">
      <c r="A2515" s="15">
        <v>3275</v>
      </c>
      <c r="B2515" s="14">
        <v>44951</v>
      </c>
      <c r="C2515" s="15" t="s">
        <v>64</v>
      </c>
      <c r="D2515" s="15" t="s">
        <v>75</v>
      </c>
    </row>
    <row r="2516" spans="1:4" x14ac:dyDescent="0.25">
      <c r="A2516" s="13">
        <v>3275</v>
      </c>
      <c r="B2516" s="12">
        <v>45658</v>
      </c>
      <c r="C2516" s="13" t="s">
        <v>75</v>
      </c>
      <c r="D2516" s="13" t="s">
        <v>71</v>
      </c>
    </row>
    <row r="2517" spans="1:4" x14ac:dyDescent="0.25">
      <c r="A2517" s="15">
        <v>3276</v>
      </c>
      <c r="B2517" s="14">
        <v>45517</v>
      </c>
      <c r="C2517" s="15" t="s">
        <v>60</v>
      </c>
      <c r="D2517" s="15" t="s">
        <v>64</v>
      </c>
    </row>
    <row r="2518" spans="1:4" x14ac:dyDescent="0.25">
      <c r="A2518" s="13">
        <v>3276</v>
      </c>
      <c r="B2518" s="12">
        <v>45670</v>
      </c>
      <c r="C2518" s="13" t="s">
        <v>64</v>
      </c>
      <c r="D2518" s="13" t="s">
        <v>75</v>
      </c>
    </row>
    <row r="2519" spans="1:4" x14ac:dyDescent="0.25">
      <c r="A2519" s="15">
        <v>3281</v>
      </c>
      <c r="B2519" s="14">
        <v>44250</v>
      </c>
      <c r="C2519" s="15" t="s">
        <v>60</v>
      </c>
      <c r="D2519" s="15" t="s">
        <v>64</v>
      </c>
    </row>
    <row r="2520" spans="1:4" x14ac:dyDescent="0.25">
      <c r="A2520" s="13">
        <v>3281</v>
      </c>
      <c r="B2520" s="12">
        <v>44843</v>
      </c>
      <c r="C2520" s="13" t="s">
        <v>64</v>
      </c>
      <c r="D2520" s="13" t="s">
        <v>75</v>
      </c>
    </row>
    <row r="2521" spans="1:4" x14ac:dyDescent="0.25">
      <c r="A2521" s="15">
        <v>3284</v>
      </c>
      <c r="B2521" s="14">
        <v>43718</v>
      </c>
      <c r="C2521" s="15" t="s">
        <v>55</v>
      </c>
      <c r="D2521" s="15" t="s">
        <v>60</v>
      </c>
    </row>
    <row r="2522" spans="1:4" x14ac:dyDescent="0.25">
      <c r="A2522" s="13">
        <v>3284</v>
      </c>
      <c r="B2522" s="12">
        <v>45952</v>
      </c>
      <c r="C2522" s="13" t="s">
        <v>60</v>
      </c>
      <c r="D2522" s="13" t="s">
        <v>64</v>
      </c>
    </row>
    <row r="2523" spans="1:4" x14ac:dyDescent="0.25">
      <c r="A2523" s="15">
        <v>3286</v>
      </c>
      <c r="B2523" s="14">
        <v>42754</v>
      </c>
      <c r="C2523" s="15" t="s">
        <v>66</v>
      </c>
      <c r="D2523" s="15" t="s">
        <v>55</v>
      </c>
    </row>
    <row r="2524" spans="1:4" x14ac:dyDescent="0.25">
      <c r="A2524" s="13">
        <v>3286</v>
      </c>
      <c r="B2524" s="12">
        <v>43685</v>
      </c>
      <c r="C2524" s="13" t="s">
        <v>55</v>
      </c>
      <c r="D2524" s="13" t="s">
        <v>60</v>
      </c>
    </row>
    <row r="2525" spans="1:4" x14ac:dyDescent="0.25">
      <c r="A2525" s="15">
        <v>3286</v>
      </c>
      <c r="B2525" s="14">
        <v>44658</v>
      </c>
      <c r="C2525" s="15" t="s">
        <v>60</v>
      </c>
      <c r="D2525" s="15" t="s">
        <v>64</v>
      </c>
    </row>
    <row r="2526" spans="1:4" x14ac:dyDescent="0.25">
      <c r="A2526" s="13">
        <v>3290</v>
      </c>
      <c r="B2526" s="12">
        <v>44900</v>
      </c>
      <c r="C2526" s="13" t="s">
        <v>66</v>
      </c>
      <c r="D2526" s="13" t="s">
        <v>55</v>
      </c>
    </row>
    <row r="2527" spans="1:4" x14ac:dyDescent="0.25">
      <c r="A2527" s="15">
        <v>3291</v>
      </c>
      <c r="B2527" s="14">
        <v>42143</v>
      </c>
      <c r="C2527" s="15" t="s">
        <v>55</v>
      </c>
      <c r="D2527" s="15" t="s">
        <v>60</v>
      </c>
    </row>
    <row r="2528" spans="1:4" x14ac:dyDescent="0.25">
      <c r="A2528" s="13">
        <v>3291</v>
      </c>
      <c r="B2528" s="12">
        <v>42579</v>
      </c>
      <c r="C2528" s="13" t="s">
        <v>60</v>
      </c>
      <c r="D2528" s="13" t="s">
        <v>64</v>
      </c>
    </row>
    <row r="2529" spans="1:4" x14ac:dyDescent="0.25">
      <c r="A2529" s="15">
        <v>3291</v>
      </c>
      <c r="B2529" s="14">
        <v>44731</v>
      </c>
      <c r="C2529" s="15" t="s">
        <v>64</v>
      </c>
      <c r="D2529" s="15" t="s">
        <v>75</v>
      </c>
    </row>
    <row r="2530" spans="1:4" x14ac:dyDescent="0.25">
      <c r="A2530" s="13">
        <v>3291</v>
      </c>
      <c r="B2530" s="12">
        <v>45330</v>
      </c>
      <c r="C2530" s="13" t="s">
        <v>75</v>
      </c>
      <c r="D2530" s="13" t="s">
        <v>71</v>
      </c>
    </row>
    <row r="2531" spans="1:4" x14ac:dyDescent="0.25">
      <c r="A2531" s="15">
        <v>3292</v>
      </c>
      <c r="B2531" s="14">
        <v>44038</v>
      </c>
      <c r="C2531" s="15" t="s">
        <v>64</v>
      </c>
      <c r="D2531" s="15" t="s">
        <v>75</v>
      </c>
    </row>
    <row r="2532" spans="1:4" x14ac:dyDescent="0.25">
      <c r="A2532" s="13">
        <v>3292</v>
      </c>
      <c r="B2532" s="12">
        <v>44913</v>
      </c>
      <c r="C2532" s="13" t="s">
        <v>75</v>
      </c>
      <c r="D2532" s="13" t="s">
        <v>71</v>
      </c>
    </row>
    <row r="2533" spans="1:4" x14ac:dyDescent="0.25">
      <c r="A2533" s="15">
        <v>3293</v>
      </c>
      <c r="B2533" s="14">
        <v>43504</v>
      </c>
      <c r="C2533" s="15" t="s">
        <v>50</v>
      </c>
      <c r="D2533" s="15" t="s">
        <v>66</v>
      </c>
    </row>
    <row r="2534" spans="1:4" x14ac:dyDescent="0.25">
      <c r="A2534" s="13">
        <v>3293</v>
      </c>
      <c r="B2534" s="12">
        <v>44519</v>
      </c>
      <c r="C2534" s="13" t="s">
        <v>66</v>
      </c>
      <c r="D2534" s="13" t="s">
        <v>55</v>
      </c>
    </row>
    <row r="2535" spans="1:4" x14ac:dyDescent="0.25">
      <c r="A2535" s="15">
        <v>3295</v>
      </c>
      <c r="B2535" s="14">
        <v>45139</v>
      </c>
      <c r="C2535" s="15" t="s">
        <v>66</v>
      </c>
      <c r="D2535" s="15" t="s">
        <v>55</v>
      </c>
    </row>
    <row r="2536" spans="1:4" x14ac:dyDescent="0.25">
      <c r="A2536" s="13">
        <v>3295</v>
      </c>
      <c r="B2536" s="12">
        <v>45750</v>
      </c>
      <c r="C2536" s="13" t="s">
        <v>55</v>
      </c>
      <c r="D2536" s="13" t="s">
        <v>60</v>
      </c>
    </row>
    <row r="2537" spans="1:4" x14ac:dyDescent="0.25">
      <c r="A2537" s="15">
        <v>3296</v>
      </c>
      <c r="B2537" s="14">
        <v>45685</v>
      </c>
      <c r="C2537" s="15" t="s">
        <v>55</v>
      </c>
      <c r="D2537" s="15" t="s">
        <v>60</v>
      </c>
    </row>
    <row r="2538" spans="1:4" x14ac:dyDescent="0.25">
      <c r="A2538" s="13">
        <v>3297</v>
      </c>
      <c r="B2538" s="12">
        <v>45513</v>
      </c>
      <c r="C2538" s="13" t="s">
        <v>71</v>
      </c>
      <c r="D2538" s="13" t="s">
        <v>3443</v>
      </c>
    </row>
    <row r="2539" spans="1:4" x14ac:dyDescent="0.25">
      <c r="A2539" s="15">
        <v>3298</v>
      </c>
      <c r="B2539" s="14">
        <v>43833</v>
      </c>
      <c r="C2539" s="15" t="s">
        <v>55</v>
      </c>
      <c r="D2539" s="15" t="s">
        <v>60</v>
      </c>
    </row>
    <row r="2540" spans="1:4" x14ac:dyDescent="0.25">
      <c r="A2540" s="13">
        <v>3298</v>
      </c>
      <c r="B2540" s="12">
        <v>45849</v>
      </c>
      <c r="C2540" s="13" t="s">
        <v>60</v>
      </c>
      <c r="D2540" s="13" t="s">
        <v>64</v>
      </c>
    </row>
    <row r="2541" spans="1:4" x14ac:dyDescent="0.25">
      <c r="A2541" s="15">
        <v>3300</v>
      </c>
      <c r="B2541" s="14">
        <v>45088</v>
      </c>
      <c r="C2541" s="15" t="s">
        <v>55</v>
      </c>
      <c r="D2541" s="15" t="s">
        <v>60</v>
      </c>
    </row>
    <row r="2542" spans="1:4" x14ac:dyDescent="0.25">
      <c r="A2542" s="13">
        <v>3300</v>
      </c>
      <c r="B2542" s="12">
        <v>45983</v>
      </c>
      <c r="C2542" s="13" t="s">
        <v>60</v>
      </c>
      <c r="D2542" s="13" t="s">
        <v>64</v>
      </c>
    </row>
    <row r="2543" spans="1:4" x14ac:dyDescent="0.25">
      <c r="A2543" s="15">
        <v>3303</v>
      </c>
      <c r="B2543" s="14">
        <v>42669</v>
      </c>
      <c r="C2543" s="15" t="s">
        <v>64</v>
      </c>
      <c r="D2543" s="15" t="s">
        <v>75</v>
      </c>
    </row>
    <row r="2544" spans="1:4" x14ac:dyDescent="0.25">
      <c r="A2544" s="13">
        <v>3303</v>
      </c>
      <c r="B2544" s="12">
        <v>44556</v>
      </c>
      <c r="C2544" s="13" t="s">
        <v>75</v>
      </c>
      <c r="D2544" s="13" t="s">
        <v>71</v>
      </c>
    </row>
    <row r="2545" spans="1:4" x14ac:dyDescent="0.25">
      <c r="A2545" s="15">
        <v>3303</v>
      </c>
      <c r="B2545" s="14">
        <v>44692</v>
      </c>
      <c r="C2545" s="15" t="s">
        <v>71</v>
      </c>
      <c r="D2545" s="15" t="s">
        <v>3443</v>
      </c>
    </row>
    <row r="2546" spans="1:4" x14ac:dyDescent="0.25">
      <c r="A2546" s="13">
        <v>3306</v>
      </c>
      <c r="B2546" s="12">
        <v>44213</v>
      </c>
      <c r="C2546" s="13" t="s">
        <v>60</v>
      </c>
      <c r="D2546" s="13" t="s">
        <v>64</v>
      </c>
    </row>
    <row r="2547" spans="1:4" x14ac:dyDescent="0.25">
      <c r="A2547" s="15">
        <v>3306</v>
      </c>
      <c r="B2547" s="14">
        <v>45101</v>
      </c>
      <c r="C2547" s="15" t="s">
        <v>64</v>
      </c>
      <c r="D2547" s="15" t="s">
        <v>75</v>
      </c>
    </row>
    <row r="2548" spans="1:4" x14ac:dyDescent="0.25">
      <c r="A2548" s="13">
        <v>3306</v>
      </c>
      <c r="B2548" s="12">
        <v>45764</v>
      </c>
      <c r="C2548" s="13" t="s">
        <v>75</v>
      </c>
      <c r="D2548" s="13" t="s">
        <v>71</v>
      </c>
    </row>
    <row r="2549" spans="1:4" x14ac:dyDescent="0.25">
      <c r="A2549" s="15">
        <v>3309</v>
      </c>
      <c r="B2549" s="14">
        <v>44185</v>
      </c>
      <c r="C2549" s="15" t="s">
        <v>75</v>
      </c>
      <c r="D2549" s="15" t="s">
        <v>71</v>
      </c>
    </row>
    <row r="2550" spans="1:4" x14ac:dyDescent="0.25">
      <c r="A2550" s="13">
        <v>3309</v>
      </c>
      <c r="B2550" s="12">
        <v>44471</v>
      </c>
      <c r="C2550" s="13" t="s">
        <v>71</v>
      </c>
      <c r="D2550" s="13" t="s">
        <v>3443</v>
      </c>
    </row>
    <row r="2551" spans="1:4" x14ac:dyDescent="0.25">
      <c r="A2551" s="15">
        <v>3313</v>
      </c>
      <c r="B2551" s="14">
        <v>43631</v>
      </c>
      <c r="C2551" s="15" t="s">
        <v>55</v>
      </c>
      <c r="D2551" s="15" t="s">
        <v>60</v>
      </c>
    </row>
    <row r="2552" spans="1:4" x14ac:dyDescent="0.25">
      <c r="A2552" s="13">
        <v>3313</v>
      </c>
      <c r="B2552" s="12">
        <v>45435</v>
      </c>
      <c r="C2552" s="13" t="s">
        <v>60</v>
      </c>
      <c r="D2552" s="13" t="s">
        <v>64</v>
      </c>
    </row>
    <row r="2553" spans="1:4" x14ac:dyDescent="0.25">
      <c r="A2553" s="15">
        <v>3316</v>
      </c>
      <c r="B2553" s="14">
        <v>45506</v>
      </c>
      <c r="C2553" s="15" t="s">
        <v>66</v>
      </c>
      <c r="D2553" s="15" t="s">
        <v>55</v>
      </c>
    </row>
    <row r="2554" spans="1:4" x14ac:dyDescent="0.25">
      <c r="A2554" s="13">
        <v>3318</v>
      </c>
      <c r="B2554" s="12">
        <v>44810</v>
      </c>
      <c r="C2554" s="13" t="s">
        <v>55</v>
      </c>
      <c r="D2554" s="13" t="s">
        <v>60</v>
      </c>
    </row>
    <row r="2555" spans="1:4" x14ac:dyDescent="0.25">
      <c r="A2555" s="15">
        <v>3319</v>
      </c>
      <c r="B2555" s="14">
        <v>43103</v>
      </c>
      <c r="C2555" s="15" t="s">
        <v>71</v>
      </c>
      <c r="D2555" s="15" t="s">
        <v>3443</v>
      </c>
    </row>
    <row r="2556" spans="1:4" x14ac:dyDescent="0.25">
      <c r="A2556" s="13">
        <v>3323</v>
      </c>
      <c r="B2556" s="12">
        <v>45187</v>
      </c>
      <c r="C2556" s="13" t="s">
        <v>66</v>
      </c>
      <c r="D2556" s="13" t="s">
        <v>55</v>
      </c>
    </row>
    <row r="2557" spans="1:4" x14ac:dyDescent="0.25">
      <c r="A2557" s="15">
        <v>3324</v>
      </c>
      <c r="B2557" s="14">
        <v>43519</v>
      </c>
      <c r="C2557" s="15" t="s">
        <v>60</v>
      </c>
      <c r="D2557" s="15" t="s">
        <v>64</v>
      </c>
    </row>
    <row r="2558" spans="1:4" x14ac:dyDescent="0.25">
      <c r="A2558" s="13">
        <v>3329</v>
      </c>
      <c r="B2558" s="12">
        <v>44081</v>
      </c>
      <c r="C2558" s="13" t="s">
        <v>55</v>
      </c>
      <c r="D2558" s="13" t="s">
        <v>60</v>
      </c>
    </row>
    <row r="2559" spans="1:4" x14ac:dyDescent="0.25">
      <c r="A2559" s="15">
        <v>3329</v>
      </c>
      <c r="B2559" s="14">
        <v>45220</v>
      </c>
      <c r="C2559" s="15" t="s">
        <v>60</v>
      </c>
      <c r="D2559" s="15" t="s">
        <v>64</v>
      </c>
    </row>
    <row r="2560" spans="1:4" x14ac:dyDescent="0.25">
      <c r="A2560" s="13">
        <v>3329</v>
      </c>
      <c r="B2560" s="12">
        <v>45609</v>
      </c>
      <c r="C2560" s="13" t="s">
        <v>64</v>
      </c>
      <c r="D2560" s="13" t="s">
        <v>75</v>
      </c>
    </row>
    <row r="2561" spans="1:4" x14ac:dyDescent="0.25">
      <c r="A2561" s="15">
        <v>3330</v>
      </c>
      <c r="B2561" s="14">
        <v>42889</v>
      </c>
      <c r="C2561" s="15" t="s">
        <v>55</v>
      </c>
      <c r="D2561" s="15" t="s">
        <v>60</v>
      </c>
    </row>
    <row r="2562" spans="1:4" x14ac:dyDescent="0.25">
      <c r="A2562" s="13">
        <v>3330</v>
      </c>
      <c r="B2562" s="12">
        <v>44140</v>
      </c>
      <c r="C2562" s="13" t="s">
        <v>60</v>
      </c>
      <c r="D2562" s="13" t="s">
        <v>64</v>
      </c>
    </row>
    <row r="2563" spans="1:4" x14ac:dyDescent="0.25">
      <c r="A2563" s="15">
        <v>3333</v>
      </c>
      <c r="B2563" s="14">
        <v>44404</v>
      </c>
      <c r="C2563" s="15" t="s">
        <v>55</v>
      </c>
      <c r="D2563" s="15" t="s">
        <v>60</v>
      </c>
    </row>
    <row r="2564" spans="1:4" x14ac:dyDescent="0.25">
      <c r="A2564" s="13">
        <v>3334</v>
      </c>
      <c r="B2564" s="12">
        <v>45370</v>
      </c>
      <c r="C2564" s="13" t="s">
        <v>55</v>
      </c>
      <c r="D2564" s="13" t="s">
        <v>60</v>
      </c>
    </row>
    <row r="2565" spans="1:4" x14ac:dyDescent="0.25">
      <c r="A2565" s="15">
        <v>3334</v>
      </c>
      <c r="B2565" s="14">
        <v>45721</v>
      </c>
      <c r="C2565" s="15" t="s">
        <v>60</v>
      </c>
      <c r="D2565" s="15" t="s">
        <v>64</v>
      </c>
    </row>
    <row r="2566" spans="1:4" x14ac:dyDescent="0.25">
      <c r="A2566" s="13">
        <v>3338</v>
      </c>
      <c r="B2566" s="12">
        <v>42749</v>
      </c>
      <c r="C2566" s="13" t="s">
        <v>66</v>
      </c>
      <c r="D2566" s="13" t="s">
        <v>55</v>
      </c>
    </row>
    <row r="2567" spans="1:4" x14ac:dyDescent="0.25">
      <c r="A2567" s="15">
        <v>3338</v>
      </c>
      <c r="B2567" s="14">
        <v>43661</v>
      </c>
      <c r="C2567" s="15" t="s">
        <v>55</v>
      </c>
      <c r="D2567" s="15" t="s">
        <v>60</v>
      </c>
    </row>
    <row r="2568" spans="1:4" x14ac:dyDescent="0.25">
      <c r="A2568" s="13">
        <v>3338</v>
      </c>
      <c r="B2568" s="12">
        <v>44356</v>
      </c>
      <c r="C2568" s="13" t="s">
        <v>60</v>
      </c>
      <c r="D2568" s="13" t="s">
        <v>64</v>
      </c>
    </row>
    <row r="2569" spans="1:4" x14ac:dyDescent="0.25">
      <c r="A2569" s="15">
        <v>3338</v>
      </c>
      <c r="B2569" s="14">
        <v>45220</v>
      </c>
      <c r="C2569" s="15" t="s">
        <v>64</v>
      </c>
      <c r="D2569" s="15" t="s">
        <v>75</v>
      </c>
    </row>
    <row r="2570" spans="1:4" x14ac:dyDescent="0.25">
      <c r="A2570" s="13">
        <v>3341</v>
      </c>
      <c r="B2570" s="12">
        <v>45194</v>
      </c>
      <c r="C2570" s="13" t="s">
        <v>66</v>
      </c>
      <c r="D2570" s="13" t="s">
        <v>55</v>
      </c>
    </row>
    <row r="2571" spans="1:4" x14ac:dyDescent="0.25">
      <c r="A2571" s="15">
        <v>3341</v>
      </c>
      <c r="B2571" s="14">
        <v>45643</v>
      </c>
      <c r="C2571" s="15" t="s">
        <v>55</v>
      </c>
      <c r="D2571" s="15" t="s">
        <v>60</v>
      </c>
    </row>
    <row r="2572" spans="1:4" x14ac:dyDescent="0.25">
      <c r="A2572" s="13">
        <v>3341</v>
      </c>
      <c r="B2572" s="12">
        <v>45748</v>
      </c>
      <c r="C2572" s="13" t="s">
        <v>60</v>
      </c>
      <c r="D2572" s="13" t="s">
        <v>64</v>
      </c>
    </row>
    <row r="2573" spans="1:4" x14ac:dyDescent="0.25">
      <c r="A2573" s="15">
        <v>3343</v>
      </c>
      <c r="B2573" s="14">
        <v>45575</v>
      </c>
      <c r="C2573" s="15" t="s">
        <v>50</v>
      </c>
      <c r="D2573" s="15" t="s">
        <v>66</v>
      </c>
    </row>
    <row r="2574" spans="1:4" x14ac:dyDescent="0.25">
      <c r="A2574" s="13">
        <v>3343</v>
      </c>
      <c r="B2574" s="12">
        <v>45731</v>
      </c>
      <c r="C2574" s="13" t="s">
        <v>66</v>
      </c>
      <c r="D2574" s="13" t="s">
        <v>55</v>
      </c>
    </row>
    <row r="2575" spans="1:4" x14ac:dyDescent="0.25">
      <c r="A2575" s="15">
        <v>3346</v>
      </c>
      <c r="B2575" s="14">
        <v>44413</v>
      </c>
      <c r="C2575" s="15" t="s">
        <v>55</v>
      </c>
      <c r="D2575" s="15" t="s">
        <v>60</v>
      </c>
    </row>
    <row r="2576" spans="1:4" x14ac:dyDescent="0.25">
      <c r="A2576" s="13">
        <v>3347</v>
      </c>
      <c r="B2576" s="12">
        <v>45593</v>
      </c>
      <c r="C2576" s="13" t="s">
        <v>60</v>
      </c>
      <c r="D2576" s="13" t="s">
        <v>64</v>
      </c>
    </row>
    <row r="2577" spans="1:4" x14ac:dyDescent="0.25">
      <c r="A2577" s="15">
        <v>3351</v>
      </c>
      <c r="B2577" s="14">
        <v>44624</v>
      </c>
      <c r="C2577" s="15" t="s">
        <v>60</v>
      </c>
      <c r="D2577" s="15" t="s">
        <v>64</v>
      </c>
    </row>
    <row r="2578" spans="1:4" x14ac:dyDescent="0.25">
      <c r="A2578" s="13">
        <v>3351</v>
      </c>
      <c r="B2578" s="12">
        <v>44933</v>
      </c>
      <c r="C2578" s="13" t="s">
        <v>64</v>
      </c>
      <c r="D2578" s="13" t="s">
        <v>75</v>
      </c>
    </row>
    <row r="2579" spans="1:4" x14ac:dyDescent="0.25">
      <c r="A2579" s="15">
        <v>3354</v>
      </c>
      <c r="B2579" s="14">
        <v>44636</v>
      </c>
      <c r="C2579" s="15" t="s">
        <v>55</v>
      </c>
      <c r="D2579" s="15" t="s">
        <v>60</v>
      </c>
    </row>
    <row r="2580" spans="1:4" x14ac:dyDescent="0.25">
      <c r="A2580" s="13">
        <v>3356</v>
      </c>
      <c r="B2580" s="12">
        <v>45508</v>
      </c>
      <c r="C2580" s="13" t="s">
        <v>55</v>
      </c>
      <c r="D2580" s="13" t="s">
        <v>60</v>
      </c>
    </row>
    <row r="2581" spans="1:4" x14ac:dyDescent="0.25">
      <c r="A2581" s="15">
        <v>3361</v>
      </c>
      <c r="B2581" s="14">
        <v>44885</v>
      </c>
      <c r="C2581" s="15" t="s">
        <v>60</v>
      </c>
      <c r="D2581" s="15" t="s">
        <v>64</v>
      </c>
    </row>
    <row r="2582" spans="1:4" x14ac:dyDescent="0.25">
      <c r="A2582" s="13">
        <v>3364</v>
      </c>
      <c r="B2582" s="12">
        <v>44763</v>
      </c>
      <c r="C2582" s="13" t="s">
        <v>64</v>
      </c>
      <c r="D2582" s="13" t="s">
        <v>75</v>
      </c>
    </row>
    <row r="2583" spans="1:4" x14ac:dyDescent="0.25">
      <c r="A2583" s="15">
        <v>3365</v>
      </c>
      <c r="B2583" s="14">
        <v>45913</v>
      </c>
      <c r="C2583" s="15" t="s">
        <v>66</v>
      </c>
      <c r="D2583" s="15" t="s">
        <v>55</v>
      </c>
    </row>
    <row r="2584" spans="1:4" x14ac:dyDescent="0.25">
      <c r="A2584" s="13">
        <v>3366</v>
      </c>
      <c r="B2584" s="12">
        <v>42383</v>
      </c>
      <c r="C2584" s="13" t="s">
        <v>55</v>
      </c>
      <c r="D2584" s="13" t="s">
        <v>60</v>
      </c>
    </row>
    <row r="2585" spans="1:4" x14ac:dyDescent="0.25">
      <c r="A2585" s="15">
        <v>3366</v>
      </c>
      <c r="B2585" s="14">
        <v>44038</v>
      </c>
      <c r="C2585" s="15" t="s">
        <v>60</v>
      </c>
      <c r="D2585" s="15" t="s">
        <v>64</v>
      </c>
    </row>
    <row r="2586" spans="1:4" x14ac:dyDescent="0.25">
      <c r="A2586" s="13">
        <v>3366</v>
      </c>
      <c r="B2586" s="12">
        <v>44232</v>
      </c>
      <c r="C2586" s="13" t="s">
        <v>64</v>
      </c>
      <c r="D2586" s="13" t="s">
        <v>75</v>
      </c>
    </row>
    <row r="2587" spans="1:4" x14ac:dyDescent="0.25">
      <c r="A2587" s="15">
        <v>3366</v>
      </c>
      <c r="B2587" s="14">
        <v>44693</v>
      </c>
      <c r="C2587" s="15" t="s">
        <v>75</v>
      </c>
      <c r="D2587" s="15" t="s">
        <v>71</v>
      </c>
    </row>
    <row r="2588" spans="1:4" x14ac:dyDescent="0.25">
      <c r="A2588" s="13">
        <v>3367</v>
      </c>
      <c r="B2588" s="12">
        <v>43480</v>
      </c>
      <c r="C2588" s="13" t="s">
        <v>55</v>
      </c>
      <c r="D2588" s="13" t="s">
        <v>60</v>
      </c>
    </row>
    <row r="2589" spans="1:4" x14ac:dyDescent="0.25">
      <c r="A2589" s="15">
        <v>3367</v>
      </c>
      <c r="B2589" s="14">
        <v>44018</v>
      </c>
      <c r="C2589" s="15" t="s">
        <v>60</v>
      </c>
      <c r="D2589" s="15" t="s">
        <v>64</v>
      </c>
    </row>
    <row r="2590" spans="1:4" x14ac:dyDescent="0.25">
      <c r="A2590" s="13">
        <v>3367</v>
      </c>
      <c r="B2590" s="12">
        <v>44534</v>
      </c>
      <c r="C2590" s="13" t="s">
        <v>64</v>
      </c>
      <c r="D2590" s="13" t="s">
        <v>75</v>
      </c>
    </row>
    <row r="2591" spans="1:4" x14ac:dyDescent="0.25">
      <c r="A2591" s="15">
        <v>3367</v>
      </c>
      <c r="B2591" s="14">
        <v>45310</v>
      </c>
      <c r="C2591" s="15" t="s">
        <v>75</v>
      </c>
      <c r="D2591" s="15" t="s">
        <v>71</v>
      </c>
    </row>
    <row r="2592" spans="1:4" x14ac:dyDescent="0.25">
      <c r="A2592" s="13">
        <v>3370</v>
      </c>
      <c r="B2592" s="12">
        <v>44654</v>
      </c>
      <c r="C2592" s="13" t="s">
        <v>55</v>
      </c>
      <c r="D2592" s="13" t="s">
        <v>60</v>
      </c>
    </row>
    <row r="2593" spans="1:4" x14ac:dyDescent="0.25">
      <c r="A2593" s="15">
        <v>3370</v>
      </c>
      <c r="B2593" s="14">
        <v>45049</v>
      </c>
      <c r="C2593" s="15" t="s">
        <v>60</v>
      </c>
      <c r="D2593" s="15" t="s">
        <v>64</v>
      </c>
    </row>
    <row r="2594" spans="1:4" x14ac:dyDescent="0.25">
      <c r="A2594" s="13">
        <v>3372</v>
      </c>
      <c r="B2594" s="12">
        <v>43956</v>
      </c>
      <c r="C2594" s="13" t="s">
        <v>66</v>
      </c>
      <c r="D2594" s="13" t="s">
        <v>55</v>
      </c>
    </row>
    <row r="2595" spans="1:4" x14ac:dyDescent="0.25">
      <c r="A2595" s="15">
        <v>3372</v>
      </c>
      <c r="B2595" s="14">
        <v>45225</v>
      </c>
      <c r="C2595" s="15" t="s">
        <v>55</v>
      </c>
      <c r="D2595" s="15" t="s">
        <v>60</v>
      </c>
    </row>
    <row r="2596" spans="1:4" x14ac:dyDescent="0.25">
      <c r="A2596" s="13">
        <v>3372</v>
      </c>
      <c r="B2596" s="12">
        <v>45497</v>
      </c>
      <c r="C2596" s="13" t="s">
        <v>60</v>
      </c>
      <c r="D2596" s="13" t="s">
        <v>64</v>
      </c>
    </row>
    <row r="2597" spans="1:4" x14ac:dyDescent="0.25">
      <c r="A2597" s="15">
        <v>3374</v>
      </c>
      <c r="B2597" s="14">
        <v>44210</v>
      </c>
      <c r="C2597" s="15" t="s">
        <v>60</v>
      </c>
      <c r="D2597" s="15" t="s">
        <v>64</v>
      </c>
    </row>
    <row r="2598" spans="1:4" x14ac:dyDescent="0.25">
      <c r="A2598" s="13">
        <v>3374</v>
      </c>
      <c r="B2598" s="12">
        <v>44571</v>
      </c>
      <c r="C2598" s="13" t="s">
        <v>64</v>
      </c>
      <c r="D2598" s="13" t="s">
        <v>75</v>
      </c>
    </row>
    <row r="2599" spans="1:4" x14ac:dyDescent="0.25">
      <c r="A2599" s="15">
        <v>3375</v>
      </c>
      <c r="B2599" s="14">
        <v>42311</v>
      </c>
      <c r="C2599" s="15" t="s">
        <v>55</v>
      </c>
      <c r="D2599" s="15" t="s">
        <v>60</v>
      </c>
    </row>
    <row r="2600" spans="1:4" x14ac:dyDescent="0.25">
      <c r="A2600" s="13">
        <v>3375</v>
      </c>
      <c r="B2600" s="12">
        <v>42860</v>
      </c>
      <c r="C2600" s="13" t="s">
        <v>60</v>
      </c>
      <c r="D2600" s="13" t="s">
        <v>64</v>
      </c>
    </row>
    <row r="2601" spans="1:4" x14ac:dyDescent="0.25">
      <c r="A2601" s="15">
        <v>3375</v>
      </c>
      <c r="B2601" s="14">
        <v>43500</v>
      </c>
      <c r="C2601" s="15" t="s">
        <v>64</v>
      </c>
      <c r="D2601" s="15" t="s">
        <v>75</v>
      </c>
    </row>
    <row r="2602" spans="1:4" x14ac:dyDescent="0.25">
      <c r="A2602" s="13">
        <v>3376</v>
      </c>
      <c r="B2602" s="12">
        <v>45761</v>
      </c>
      <c r="C2602" s="13" t="s">
        <v>55</v>
      </c>
      <c r="D2602" s="13" t="s">
        <v>60</v>
      </c>
    </row>
    <row r="2603" spans="1:4" x14ac:dyDescent="0.25">
      <c r="A2603" s="15">
        <v>3377</v>
      </c>
      <c r="B2603" s="14">
        <v>45871</v>
      </c>
      <c r="C2603" s="15" t="s">
        <v>50</v>
      </c>
      <c r="D2603" s="15" t="s">
        <v>66</v>
      </c>
    </row>
    <row r="2604" spans="1:4" x14ac:dyDescent="0.25">
      <c r="A2604" s="13">
        <v>3378</v>
      </c>
      <c r="B2604" s="12">
        <v>44775</v>
      </c>
      <c r="C2604" s="13" t="s">
        <v>55</v>
      </c>
      <c r="D2604" s="13" t="s">
        <v>60</v>
      </c>
    </row>
    <row r="2605" spans="1:4" x14ac:dyDescent="0.25">
      <c r="A2605" s="15">
        <v>3378</v>
      </c>
      <c r="B2605" s="14">
        <v>45129</v>
      </c>
      <c r="C2605" s="15" t="s">
        <v>60</v>
      </c>
      <c r="D2605" s="15" t="s">
        <v>64</v>
      </c>
    </row>
    <row r="2606" spans="1:4" x14ac:dyDescent="0.25">
      <c r="A2606" s="13">
        <v>3378</v>
      </c>
      <c r="B2606" s="12">
        <v>45434</v>
      </c>
      <c r="C2606" s="13" t="s">
        <v>64</v>
      </c>
      <c r="D2606" s="13" t="s">
        <v>75</v>
      </c>
    </row>
    <row r="2607" spans="1:4" x14ac:dyDescent="0.25">
      <c r="A2607" s="15">
        <v>3378</v>
      </c>
      <c r="B2607" s="14">
        <v>45980</v>
      </c>
      <c r="C2607" s="15" t="s">
        <v>75</v>
      </c>
      <c r="D2607" s="15" t="s">
        <v>71</v>
      </c>
    </row>
    <row r="2608" spans="1:4" x14ac:dyDescent="0.25">
      <c r="A2608" s="13">
        <v>3379</v>
      </c>
      <c r="B2608" s="12">
        <v>44827</v>
      </c>
      <c r="C2608" s="13" t="s">
        <v>55</v>
      </c>
      <c r="D2608" s="13" t="s">
        <v>60</v>
      </c>
    </row>
    <row r="2609" spans="1:4" x14ac:dyDescent="0.25">
      <c r="A2609" s="15">
        <v>3379</v>
      </c>
      <c r="B2609" s="14">
        <v>45942</v>
      </c>
      <c r="C2609" s="15" t="s">
        <v>60</v>
      </c>
      <c r="D2609" s="15" t="s">
        <v>64</v>
      </c>
    </row>
    <row r="2610" spans="1:4" x14ac:dyDescent="0.25">
      <c r="A2610" s="13">
        <v>3380</v>
      </c>
      <c r="B2610" s="12">
        <v>43136</v>
      </c>
      <c r="C2610" s="13" t="s">
        <v>60</v>
      </c>
      <c r="D2610" s="13" t="s">
        <v>64</v>
      </c>
    </row>
    <row r="2611" spans="1:4" x14ac:dyDescent="0.25">
      <c r="A2611" s="15">
        <v>3380</v>
      </c>
      <c r="B2611" s="14">
        <v>45262</v>
      </c>
      <c r="C2611" s="15" t="s">
        <v>64</v>
      </c>
      <c r="D2611" s="15" t="s">
        <v>75</v>
      </c>
    </row>
    <row r="2612" spans="1:4" x14ac:dyDescent="0.25">
      <c r="A2612" s="13">
        <v>3383</v>
      </c>
      <c r="B2612" s="12">
        <v>45208</v>
      </c>
      <c r="C2612" s="13" t="s">
        <v>55</v>
      </c>
      <c r="D2612" s="13" t="s">
        <v>60</v>
      </c>
    </row>
    <row r="2613" spans="1:4" x14ac:dyDescent="0.25">
      <c r="A2613" s="15">
        <v>3385</v>
      </c>
      <c r="B2613" s="14">
        <v>44434</v>
      </c>
      <c r="C2613" s="15" t="s">
        <v>66</v>
      </c>
      <c r="D2613" s="15" t="s">
        <v>55</v>
      </c>
    </row>
    <row r="2614" spans="1:4" x14ac:dyDescent="0.25">
      <c r="A2614" s="13">
        <v>3385</v>
      </c>
      <c r="B2614" s="12">
        <v>45065</v>
      </c>
      <c r="C2614" s="13" t="s">
        <v>55</v>
      </c>
      <c r="D2614" s="13" t="s">
        <v>60</v>
      </c>
    </row>
    <row r="2615" spans="1:4" x14ac:dyDescent="0.25">
      <c r="A2615" s="15">
        <v>3386</v>
      </c>
      <c r="B2615" s="14">
        <v>43875</v>
      </c>
      <c r="C2615" s="15" t="s">
        <v>60</v>
      </c>
      <c r="D2615" s="15" t="s">
        <v>64</v>
      </c>
    </row>
    <row r="2616" spans="1:4" x14ac:dyDescent="0.25">
      <c r="A2616" s="13">
        <v>3386</v>
      </c>
      <c r="B2616" s="12">
        <v>45635</v>
      </c>
      <c r="C2616" s="13" t="s">
        <v>64</v>
      </c>
      <c r="D2616" s="13" t="s">
        <v>75</v>
      </c>
    </row>
    <row r="2617" spans="1:4" x14ac:dyDescent="0.25">
      <c r="A2617" s="15">
        <v>3388</v>
      </c>
      <c r="B2617" s="14">
        <v>45463</v>
      </c>
      <c r="C2617" s="15" t="s">
        <v>55</v>
      </c>
      <c r="D2617" s="15" t="s">
        <v>60</v>
      </c>
    </row>
    <row r="2618" spans="1:4" x14ac:dyDescent="0.25">
      <c r="A2618" s="13">
        <v>3392</v>
      </c>
      <c r="B2618" s="12">
        <v>45908</v>
      </c>
      <c r="C2618" s="13" t="s">
        <v>60</v>
      </c>
      <c r="D2618" s="13" t="s">
        <v>64</v>
      </c>
    </row>
    <row r="2619" spans="1:4" x14ac:dyDescent="0.25">
      <c r="A2619" s="15">
        <v>3393</v>
      </c>
      <c r="B2619" s="14">
        <v>44319</v>
      </c>
      <c r="C2619" s="15" t="s">
        <v>66</v>
      </c>
      <c r="D2619" s="15" t="s">
        <v>55</v>
      </c>
    </row>
    <row r="2620" spans="1:4" x14ac:dyDescent="0.25">
      <c r="A2620" s="13">
        <v>3393</v>
      </c>
      <c r="B2620" s="12">
        <v>45309</v>
      </c>
      <c r="C2620" s="13" t="s">
        <v>55</v>
      </c>
      <c r="D2620" s="13" t="s">
        <v>60</v>
      </c>
    </row>
    <row r="2621" spans="1:4" x14ac:dyDescent="0.25">
      <c r="A2621" s="15">
        <v>3393</v>
      </c>
      <c r="B2621" s="14">
        <v>45673</v>
      </c>
      <c r="C2621" s="15" t="s">
        <v>60</v>
      </c>
      <c r="D2621" s="15" t="s">
        <v>64</v>
      </c>
    </row>
    <row r="2622" spans="1:4" x14ac:dyDescent="0.25">
      <c r="A2622" s="13">
        <v>3395</v>
      </c>
      <c r="B2622" s="12">
        <v>45789</v>
      </c>
      <c r="C2622" s="13" t="s">
        <v>60</v>
      </c>
      <c r="D2622" s="13" t="s">
        <v>64</v>
      </c>
    </row>
    <row r="2623" spans="1:4" x14ac:dyDescent="0.25">
      <c r="A2623" s="15">
        <v>3396</v>
      </c>
      <c r="B2623" s="14">
        <v>43837</v>
      </c>
      <c r="C2623" s="15" t="s">
        <v>66</v>
      </c>
      <c r="D2623" s="15" t="s">
        <v>55</v>
      </c>
    </row>
    <row r="2624" spans="1:4" x14ac:dyDescent="0.25">
      <c r="A2624" s="13">
        <v>3396</v>
      </c>
      <c r="B2624" s="12">
        <v>44962</v>
      </c>
      <c r="C2624" s="13" t="s">
        <v>55</v>
      </c>
      <c r="D2624" s="13" t="s">
        <v>60</v>
      </c>
    </row>
    <row r="2625" spans="1:4" x14ac:dyDescent="0.25">
      <c r="A2625" s="15">
        <v>3396</v>
      </c>
      <c r="B2625" s="14">
        <v>45653</v>
      </c>
      <c r="C2625" s="15" t="s">
        <v>60</v>
      </c>
      <c r="D2625" s="15" t="s">
        <v>64</v>
      </c>
    </row>
    <row r="2626" spans="1:4" x14ac:dyDescent="0.25">
      <c r="A2626" s="13">
        <v>3396</v>
      </c>
      <c r="B2626" s="12">
        <v>45700</v>
      </c>
      <c r="C2626" s="13" t="s">
        <v>64</v>
      </c>
      <c r="D2626" s="13" t="s">
        <v>75</v>
      </c>
    </row>
    <row r="2627" spans="1:4" x14ac:dyDescent="0.25">
      <c r="A2627" s="15">
        <v>3399</v>
      </c>
      <c r="B2627" s="14">
        <v>45336</v>
      </c>
      <c r="C2627" s="15" t="s">
        <v>55</v>
      </c>
      <c r="D2627" s="15" t="s">
        <v>60</v>
      </c>
    </row>
    <row r="2628" spans="1:4" x14ac:dyDescent="0.25">
      <c r="A2628" s="13">
        <v>3400</v>
      </c>
      <c r="B2628" s="12">
        <v>45661</v>
      </c>
      <c r="C2628" s="13" t="s">
        <v>60</v>
      </c>
      <c r="D2628" s="13" t="s">
        <v>64</v>
      </c>
    </row>
    <row r="2629" spans="1:4" x14ac:dyDescent="0.25">
      <c r="A2629" s="15">
        <v>3403</v>
      </c>
      <c r="B2629" s="14">
        <v>45073</v>
      </c>
      <c r="C2629" s="15" t="s">
        <v>75</v>
      </c>
      <c r="D2629" s="15" t="s">
        <v>71</v>
      </c>
    </row>
    <row r="2630" spans="1:4" x14ac:dyDescent="0.25">
      <c r="A2630" s="13">
        <v>3407</v>
      </c>
      <c r="B2630" s="12">
        <v>44231</v>
      </c>
      <c r="C2630" s="13" t="s">
        <v>66</v>
      </c>
      <c r="D2630" s="13" t="s">
        <v>55</v>
      </c>
    </row>
    <row r="2631" spans="1:4" x14ac:dyDescent="0.25">
      <c r="A2631" s="15">
        <v>3407</v>
      </c>
      <c r="B2631" s="14">
        <v>45146</v>
      </c>
      <c r="C2631" s="15" t="s">
        <v>55</v>
      </c>
      <c r="D2631" s="15" t="s">
        <v>60</v>
      </c>
    </row>
    <row r="2632" spans="1:4" x14ac:dyDescent="0.25">
      <c r="A2632" s="13">
        <v>3409</v>
      </c>
      <c r="B2632" s="12">
        <v>45249</v>
      </c>
      <c r="C2632" s="13" t="s">
        <v>66</v>
      </c>
      <c r="D2632" s="13" t="s">
        <v>55</v>
      </c>
    </row>
    <row r="2633" spans="1:4" x14ac:dyDescent="0.25">
      <c r="A2633" s="15">
        <v>3409</v>
      </c>
      <c r="B2633" s="14">
        <v>45578</v>
      </c>
      <c r="C2633" s="15" t="s">
        <v>55</v>
      </c>
      <c r="D2633" s="15" t="s">
        <v>60</v>
      </c>
    </row>
    <row r="2634" spans="1:4" x14ac:dyDescent="0.25">
      <c r="A2634" s="13">
        <v>3410</v>
      </c>
      <c r="B2634" s="12">
        <v>45282</v>
      </c>
      <c r="C2634" s="13" t="s">
        <v>55</v>
      </c>
      <c r="D2634" s="13" t="s">
        <v>60</v>
      </c>
    </row>
    <row r="2635" spans="1:4" x14ac:dyDescent="0.25">
      <c r="A2635" s="15">
        <v>3410</v>
      </c>
      <c r="B2635" s="14">
        <v>45486</v>
      </c>
      <c r="C2635" s="15" t="s">
        <v>60</v>
      </c>
      <c r="D2635" s="15" t="s">
        <v>64</v>
      </c>
    </row>
    <row r="2636" spans="1:4" x14ac:dyDescent="0.25">
      <c r="A2636" s="13">
        <v>3410</v>
      </c>
      <c r="B2636" s="12">
        <v>46004</v>
      </c>
      <c r="C2636" s="13" t="s">
        <v>64</v>
      </c>
      <c r="D2636" s="13" t="s">
        <v>75</v>
      </c>
    </row>
    <row r="2637" spans="1:4" x14ac:dyDescent="0.25">
      <c r="A2637" s="15">
        <v>3414</v>
      </c>
      <c r="B2637" s="14">
        <v>43803</v>
      </c>
      <c r="C2637" s="15" t="s">
        <v>60</v>
      </c>
      <c r="D2637" s="15" t="s">
        <v>64</v>
      </c>
    </row>
    <row r="2638" spans="1:4" x14ac:dyDescent="0.25">
      <c r="A2638" s="13">
        <v>3414</v>
      </c>
      <c r="B2638" s="12">
        <v>44170</v>
      </c>
      <c r="C2638" s="13" t="s">
        <v>64</v>
      </c>
      <c r="D2638" s="13" t="s">
        <v>75</v>
      </c>
    </row>
    <row r="2639" spans="1:4" x14ac:dyDescent="0.25">
      <c r="A2639" s="15">
        <v>3414</v>
      </c>
      <c r="B2639" s="14">
        <v>44937</v>
      </c>
      <c r="C2639" s="15" t="s">
        <v>75</v>
      </c>
      <c r="D2639" s="15" t="s">
        <v>71</v>
      </c>
    </row>
    <row r="2640" spans="1:4" x14ac:dyDescent="0.25">
      <c r="A2640" s="13">
        <v>3417</v>
      </c>
      <c r="B2640" s="12">
        <v>43624</v>
      </c>
      <c r="C2640" s="13" t="s">
        <v>55</v>
      </c>
      <c r="D2640" s="13" t="s">
        <v>60</v>
      </c>
    </row>
    <row r="2641" spans="1:4" x14ac:dyDescent="0.25">
      <c r="A2641" s="15">
        <v>3417</v>
      </c>
      <c r="B2641" s="14">
        <v>44674</v>
      </c>
      <c r="C2641" s="15" t="s">
        <v>60</v>
      </c>
      <c r="D2641" s="15" t="s">
        <v>64</v>
      </c>
    </row>
    <row r="2642" spans="1:4" x14ac:dyDescent="0.25">
      <c r="A2642" s="13">
        <v>3417</v>
      </c>
      <c r="B2642" s="12">
        <v>45030</v>
      </c>
      <c r="C2642" s="13" t="s">
        <v>64</v>
      </c>
      <c r="D2642" s="13" t="s">
        <v>75</v>
      </c>
    </row>
    <row r="2643" spans="1:4" x14ac:dyDescent="0.25">
      <c r="A2643" s="15">
        <v>3417</v>
      </c>
      <c r="B2643" s="14">
        <v>45574</v>
      </c>
      <c r="C2643" s="15" t="s">
        <v>75</v>
      </c>
      <c r="D2643" s="15" t="s">
        <v>71</v>
      </c>
    </row>
    <row r="2644" spans="1:4" x14ac:dyDescent="0.25">
      <c r="A2644" s="13">
        <v>3423</v>
      </c>
      <c r="B2644" s="12">
        <v>45924</v>
      </c>
      <c r="C2644" s="13" t="s">
        <v>60</v>
      </c>
      <c r="D2644" s="13" t="s">
        <v>64</v>
      </c>
    </row>
    <row r="2645" spans="1:4" x14ac:dyDescent="0.25">
      <c r="A2645" s="15">
        <v>3426</v>
      </c>
      <c r="B2645" s="14">
        <v>43853</v>
      </c>
      <c r="C2645" s="15" t="s">
        <v>75</v>
      </c>
      <c r="D2645" s="15" t="s">
        <v>71</v>
      </c>
    </row>
    <row r="2646" spans="1:4" x14ac:dyDescent="0.25">
      <c r="A2646" s="13">
        <v>3426</v>
      </c>
      <c r="B2646" s="12">
        <v>45280</v>
      </c>
      <c r="C2646" s="13" t="s">
        <v>71</v>
      </c>
      <c r="D2646" s="13" t="s">
        <v>3443</v>
      </c>
    </row>
    <row r="2647" spans="1:4" x14ac:dyDescent="0.25">
      <c r="A2647" s="15">
        <v>3428</v>
      </c>
      <c r="B2647" s="14">
        <v>42098</v>
      </c>
      <c r="C2647" s="15" t="s">
        <v>66</v>
      </c>
      <c r="D2647" s="15" t="s">
        <v>55</v>
      </c>
    </row>
    <row r="2648" spans="1:4" x14ac:dyDescent="0.25">
      <c r="A2648" s="13">
        <v>3430</v>
      </c>
      <c r="B2648" s="12">
        <v>45188</v>
      </c>
      <c r="C2648" s="13" t="s">
        <v>55</v>
      </c>
      <c r="D2648" s="13" t="s">
        <v>60</v>
      </c>
    </row>
    <row r="2649" spans="1:4" x14ac:dyDescent="0.25">
      <c r="A2649" s="15">
        <v>3431</v>
      </c>
      <c r="B2649" s="14">
        <v>45053</v>
      </c>
      <c r="C2649" s="15" t="s">
        <v>55</v>
      </c>
      <c r="D2649" s="15" t="s">
        <v>60</v>
      </c>
    </row>
    <row r="2650" spans="1:4" x14ac:dyDescent="0.25">
      <c r="A2650" s="13">
        <v>3431</v>
      </c>
      <c r="B2650" s="12">
        <v>45638</v>
      </c>
      <c r="C2650" s="13" t="s">
        <v>60</v>
      </c>
      <c r="D2650" s="13" t="s">
        <v>64</v>
      </c>
    </row>
    <row r="2651" spans="1:4" x14ac:dyDescent="0.25">
      <c r="A2651" s="15">
        <v>3433</v>
      </c>
      <c r="B2651" s="14">
        <v>45917</v>
      </c>
      <c r="C2651" s="15" t="s">
        <v>60</v>
      </c>
      <c r="D2651" s="15" t="s">
        <v>64</v>
      </c>
    </row>
    <row r="2652" spans="1:4" x14ac:dyDescent="0.25">
      <c r="A2652" s="13">
        <v>3437</v>
      </c>
      <c r="B2652" s="12">
        <v>43655</v>
      </c>
      <c r="C2652" s="13" t="s">
        <v>64</v>
      </c>
      <c r="D2652" s="13" t="s">
        <v>75</v>
      </c>
    </row>
    <row r="2653" spans="1:4" x14ac:dyDescent="0.25">
      <c r="A2653" s="15">
        <v>3437</v>
      </c>
      <c r="B2653" s="14">
        <v>45172</v>
      </c>
      <c r="C2653" s="15" t="s">
        <v>75</v>
      </c>
      <c r="D2653" s="15" t="s">
        <v>71</v>
      </c>
    </row>
    <row r="2654" spans="1:4" x14ac:dyDescent="0.25">
      <c r="A2654" s="13">
        <v>3438</v>
      </c>
      <c r="B2654" s="12">
        <v>45805</v>
      </c>
      <c r="C2654" s="13" t="s">
        <v>64</v>
      </c>
      <c r="D2654" s="13" t="s">
        <v>75</v>
      </c>
    </row>
    <row r="2655" spans="1:4" x14ac:dyDescent="0.25">
      <c r="A2655" s="15">
        <v>3439</v>
      </c>
      <c r="B2655" s="14">
        <v>44130</v>
      </c>
      <c r="C2655" s="15" t="s">
        <v>55</v>
      </c>
      <c r="D2655" s="15" t="s">
        <v>60</v>
      </c>
    </row>
    <row r="2656" spans="1:4" x14ac:dyDescent="0.25">
      <c r="A2656" s="13">
        <v>3439</v>
      </c>
      <c r="B2656" s="12">
        <v>45038</v>
      </c>
      <c r="C2656" s="13" t="s">
        <v>60</v>
      </c>
      <c r="D2656" s="13" t="s">
        <v>64</v>
      </c>
    </row>
    <row r="2657" spans="1:4" x14ac:dyDescent="0.25">
      <c r="A2657" s="15">
        <v>3440</v>
      </c>
      <c r="B2657" s="14">
        <v>44066</v>
      </c>
      <c r="C2657" s="15" t="s">
        <v>50</v>
      </c>
      <c r="D2657" s="15" t="s">
        <v>66</v>
      </c>
    </row>
    <row r="2658" spans="1:4" x14ac:dyDescent="0.25">
      <c r="A2658" s="13">
        <v>3440</v>
      </c>
      <c r="B2658" s="12">
        <v>44912</v>
      </c>
      <c r="C2658" s="13" t="s">
        <v>66</v>
      </c>
      <c r="D2658" s="13" t="s">
        <v>55</v>
      </c>
    </row>
    <row r="2659" spans="1:4" x14ac:dyDescent="0.25">
      <c r="A2659" s="15">
        <v>3440</v>
      </c>
      <c r="B2659" s="14">
        <v>45618</v>
      </c>
      <c r="C2659" s="15" t="s">
        <v>55</v>
      </c>
      <c r="D2659" s="15" t="s">
        <v>60</v>
      </c>
    </row>
    <row r="2660" spans="1:4" x14ac:dyDescent="0.25">
      <c r="A2660" s="13">
        <v>3441</v>
      </c>
      <c r="B2660" s="12">
        <v>45617</v>
      </c>
      <c r="C2660" s="13" t="s">
        <v>55</v>
      </c>
      <c r="D2660" s="13" t="s">
        <v>60</v>
      </c>
    </row>
    <row r="2661" spans="1:4" x14ac:dyDescent="0.25">
      <c r="A2661" s="15">
        <v>3446</v>
      </c>
      <c r="B2661" s="14">
        <v>43150</v>
      </c>
      <c r="C2661" s="15" t="s">
        <v>55</v>
      </c>
      <c r="D2661" s="15" t="s">
        <v>60</v>
      </c>
    </row>
    <row r="2662" spans="1:4" x14ac:dyDescent="0.25">
      <c r="A2662" s="13">
        <v>3446</v>
      </c>
      <c r="B2662" s="12">
        <v>44919</v>
      </c>
      <c r="C2662" s="13" t="s">
        <v>60</v>
      </c>
      <c r="D2662" s="13" t="s">
        <v>64</v>
      </c>
    </row>
    <row r="2663" spans="1:4" x14ac:dyDescent="0.25">
      <c r="A2663" s="15">
        <v>3451</v>
      </c>
      <c r="B2663" s="14">
        <v>44683</v>
      </c>
      <c r="C2663" s="15" t="s">
        <v>55</v>
      </c>
      <c r="D2663" s="15" t="s">
        <v>60</v>
      </c>
    </row>
    <row r="2664" spans="1:4" x14ac:dyDescent="0.25">
      <c r="A2664" s="13">
        <v>3451</v>
      </c>
      <c r="B2664" s="12">
        <v>45285</v>
      </c>
      <c r="C2664" s="13" t="s">
        <v>60</v>
      </c>
      <c r="D2664" s="13" t="s">
        <v>64</v>
      </c>
    </row>
    <row r="2665" spans="1:4" x14ac:dyDescent="0.25">
      <c r="A2665" s="15">
        <v>3451</v>
      </c>
      <c r="B2665" s="14">
        <v>45348</v>
      </c>
      <c r="C2665" s="15" t="s">
        <v>64</v>
      </c>
      <c r="D2665" s="15" t="s">
        <v>75</v>
      </c>
    </row>
    <row r="2666" spans="1:4" x14ac:dyDescent="0.25">
      <c r="A2666" s="13">
        <v>3451</v>
      </c>
      <c r="B2666" s="12">
        <v>45792</v>
      </c>
      <c r="C2666" s="13" t="s">
        <v>75</v>
      </c>
      <c r="D2666" s="13" t="s">
        <v>71</v>
      </c>
    </row>
    <row r="2667" spans="1:4" x14ac:dyDescent="0.25">
      <c r="A2667" s="15">
        <v>3452</v>
      </c>
      <c r="B2667" s="14">
        <v>44887</v>
      </c>
      <c r="C2667" s="15" t="s">
        <v>75</v>
      </c>
      <c r="D2667" s="15" t="s">
        <v>71</v>
      </c>
    </row>
    <row r="2668" spans="1:4" x14ac:dyDescent="0.25">
      <c r="A2668" s="13">
        <v>3452</v>
      </c>
      <c r="B2668" s="12">
        <v>45909</v>
      </c>
      <c r="C2668" s="13" t="s">
        <v>71</v>
      </c>
      <c r="D2668" s="13" t="s">
        <v>3443</v>
      </c>
    </row>
    <row r="2669" spans="1:4" x14ac:dyDescent="0.25">
      <c r="A2669" s="15">
        <v>3454</v>
      </c>
      <c r="B2669" s="14">
        <v>43137</v>
      </c>
      <c r="C2669" s="15" t="s">
        <v>55</v>
      </c>
      <c r="D2669" s="15" t="s">
        <v>60</v>
      </c>
    </row>
    <row r="2670" spans="1:4" x14ac:dyDescent="0.25">
      <c r="A2670" s="13">
        <v>3454</v>
      </c>
      <c r="B2670" s="12">
        <v>43882</v>
      </c>
      <c r="C2670" s="13" t="s">
        <v>60</v>
      </c>
      <c r="D2670" s="13" t="s">
        <v>64</v>
      </c>
    </row>
    <row r="2671" spans="1:4" x14ac:dyDescent="0.25">
      <c r="A2671" s="15">
        <v>3454</v>
      </c>
      <c r="B2671" s="14">
        <v>44881</v>
      </c>
      <c r="C2671" s="15" t="s">
        <v>64</v>
      </c>
      <c r="D2671" s="15" t="s">
        <v>75</v>
      </c>
    </row>
    <row r="2672" spans="1:4" x14ac:dyDescent="0.25">
      <c r="A2672" s="13">
        <v>3459</v>
      </c>
      <c r="B2672" s="12">
        <v>44901</v>
      </c>
      <c r="C2672" s="13" t="s">
        <v>66</v>
      </c>
      <c r="D2672" s="13" t="s">
        <v>55</v>
      </c>
    </row>
    <row r="2673" spans="1:4" x14ac:dyDescent="0.25">
      <c r="A2673" s="15">
        <v>3459</v>
      </c>
      <c r="B2673" s="14">
        <v>45044</v>
      </c>
      <c r="C2673" s="15" t="s">
        <v>55</v>
      </c>
      <c r="D2673" s="15" t="s">
        <v>60</v>
      </c>
    </row>
    <row r="2674" spans="1:4" x14ac:dyDescent="0.25">
      <c r="A2674" s="13">
        <v>3462</v>
      </c>
      <c r="B2674" s="12">
        <v>44126</v>
      </c>
      <c r="C2674" s="13" t="s">
        <v>66</v>
      </c>
      <c r="D2674" s="13" t="s">
        <v>55</v>
      </c>
    </row>
    <row r="2675" spans="1:4" x14ac:dyDescent="0.25">
      <c r="A2675" s="15">
        <v>3463</v>
      </c>
      <c r="B2675" s="14">
        <v>43987</v>
      </c>
      <c r="C2675" s="15" t="s">
        <v>66</v>
      </c>
      <c r="D2675" s="15" t="s">
        <v>55</v>
      </c>
    </row>
    <row r="2676" spans="1:4" x14ac:dyDescent="0.25">
      <c r="A2676" s="13">
        <v>3465</v>
      </c>
      <c r="B2676" s="12">
        <v>42292</v>
      </c>
      <c r="C2676" s="13" t="s">
        <v>55</v>
      </c>
      <c r="D2676" s="13" t="s">
        <v>60</v>
      </c>
    </row>
    <row r="2677" spans="1:4" x14ac:dyDescent="0.25">
      <c r="A2677" s="15">
        <v>3465</v>
      </c>
      <c r="B2677" s="14">
        <v>43338</v>
      </c>
      <c r="C2677" s="15" t="s">
        <v>60</v>
      </c>
      <c r="D2677" s="15" t="s">
        <v>64</v>
      </c>
    </row>
    <row r="2678" spans="1:4" x14ac:dyDescent="0.25">
      <c r="A2678" s="13">
        <v>3465</v>
      </c>
      <c r="B2678" s="12">
        <v>44567</v>
      </c>
      <c r="C2678" s="13" t="s">
        <v>64</v>
      </c>
      <c r="D2678" s="13" t="s">
        <v>75</v>
      </c>
    </row>
    <row r="2679" spans="1:4" x14ac:dyDescent="0.25">
      <c r="A2679" s="15">
        <v>3470</v>
      </c>
      <c r="B2679" s="14">
        <v>42115</v>
      </c>
      <c r="C2679" s="15" t="s">
        <v>55</v>
      </c>
      <c r="D2679" s="15" t="s">
        <v>60</v>
      </c>
    </row>
    <row r="2680" spans="1:4" x14ac:dyDescent="0.25">
      <c r="A2680" s="13">
        <v>3470</v>
      </c>
      <c r="B2680" s="12">
        <v>45099</v>
      </c>
      <c r="C2680" s="13" t="s">
        <v>60</v>
      </c>
      <c r="D2680" s="13" t="s">
        <v>64</v>
      </c>
    </row>
    <row r="2681" spans="1:4" x14ac:dyDescent="0.25">
      <c r="A2681" s="15">
        <v>3470</v>
      </c>
      <c r="B2681" s="14">
        <v>45969</v>
      </c>
      <c r="C2681" s="15" t="s">
        <v>64</v>
      </c>
      <c r="D2681" s="15" t="s">
        <v>75</v>
      </c>
    </row>
    <row r="2682" spans="1:4" x14ac:dyDescent="0.25">
      <c r="A2682" s="13">
        <v>3471</v>
      </c>
      <c r="B2682" s="12">
        <v>45723</v>
      </c>
      <c r="C2682" s="13" t="s">
        <v>60</v>
      </c>
      <c r="D2682" s="13" t="s">
        <v>64</v>
      </c>
    </row>
    <row r="2683" spans="1:4" x14ac:dyDescent="0.25">
      <c r="A2683" s="15">
        <v>3473</v>
      </c>
      <c r="B2683" s="14">
        <v>46003</v>
      </c>
      <c r="C2683" s="15" t="s">
        <v>55</v>
      </c>
      <c r="D2683" s="15" t="s">
        <v>60</v>
      </c>
    </row>
    <row r="2684" spans="1:4" x14ac:dyDescent="0.25">
      <c r="A2684" s="13">
        <v>3476</v>
      </c>
      <c r="B2684" s="12">
        <v>45258</v>
      </c>
      <c r="C2684" s="13" t="s">
        <v>55</v>
      </c>
      <c r="D2684" s="13" t="s">
        <v>60</v>
      </c>
    </row>
    <row r="2685" spans="1:4" x14ac:dyDescent="0.25">
      <c r="A2685" s="15">
        <v>3477</v>
      </c>
      <c r="B2685" s="14">
        <v>44300</v>
      </c>
      <c r="C2685" s="15" t="s">
        <v>55</v>
      </c>
      <c r="D2685" s="15" t="s">
        <v>60</v>
      </c>
    </row>
    <row r="2686" spans="1:4" x14ac:dyDescent="0.25">
      <c r="A2686" s="13">
        <v>3477</v>
      </c>
      <c r="B2686" s="12">
        <v>45115</v>
      </c>
      <c r="C2686" s="13" t="s">
        <v>60</v>
      </c>
      <c r="D2686" s="13" t="s">
        <v>64</v>
      </c>
    </row>
    <row r="2687" spans="1:4" x14ac:dyDescent="0.25">
      <c r="A2687" s="15">
        <v>3477</v>
      </c>
      <c r="B2687" s="14">
        <v>45549</v>
      </c>
      <c r="C2687" s="15" t="s">
        <v>64</v>
      </c>
      <c r="D2687" s="15" t="s">
        <v>75</v>
      </c>
    </row>
    <row r="2688" spans="1:4" x14ac:dyDescent="0.25">
      <c r="A2688" s="13">
        <v>3479</v>
      </c>
      <c r="B2688" s="12">
        <v>43841</v>
      </c>
      <c r="C2688" s="13" t="s">
        <v>55</v>
      </c>
      <c r="D2688" s="13" t="s">
        <v>60</v>
      </c>
    </row>
    <row r="2689" spans="1:4" x14ac:dyDescent="0.25">
      <c r="A2689" s="15">
        <v>3479</v>
      </c>
      <c r="B2689" s="14">
        <v>44311</v>
      </c>
      <c r="C2689" s="15" t="s">
        <v>60</v>
      </c>
      <c r="D2689" s="15" t="s">
        <v>64</v>
      </c>
    </row>
    <row r="2690" spans="1:4" x14ac:dyDescent="0.25">
      <c r="A2690" s="13">
        <v>3480</v>
      </c>
      <c r="B2690" s="12">
        <v>42504</v>
      </c>
      <c r="C2690" s="13" t="s">
        <v>55</v>
      </c>
      <c r="D2690" s="13" t="s">
        <v>60</v>
      </c>
    </row>
    <row r="2691" spans="1:4" x14ac:dyDescent="0.25">
      <c r="A2691" s="15">
        <v>3480</v>
      </c>
      <c r="B2691" s="14">
        <v>43466</v>
      </c>
      <c r="C2691" s="15" t="s">
        <v>60</v>
      </c>
      <c r="D2691" s="15" t="s">
        <v>64</v>
      </c>
    </row>
    <row r="2692" spans="1:4" x14ac:dyDescent="0.25">
      <c r="A2692" s="13">
        <v>3480</v>
      </c>
      <c r="B2692" s="12">
        <v>44296</v>
      </c>
      <c r="C2692" s="13" t="s">
        <v>64</v>
      </c>
      <c r="D2692" s="13" t="s">
        <v>75</v>
      </c>
    </row>
    <row r="2693" spans="1:4" x14ac:dyDescent="0.25">
      <c r="A2693" s="15">
        <v>3480</v>
      </c>
      <c r="B2693" s="14">
        <v>45689</v>
      </c>
      <c r="C2693" s="15" t="s">
        <v>75</v>
      </c>
      <c r="D2693" s="15" t="s">
        <v>71</v>
      </c>
    </row>
    <row r="2694" spans="1:4" x14ac:dyDescent="0.25">
      <c r="A2694" s="13">
        <v>3482</v>
      </c>
      <c r="B2694" s="12">
        <v>44853</v>
      </c>
      <c r="C2694" s="13" t="s">
        <v>60</v>
      </c>
      <c r="D2694" s="13" t="s">
        <v>64</v>
      </c>
    </row>
    <row r="2695" spans="1:4" x14ac:dyDescent="0.25">
      <c r="A2695" s="15">
        <v>3485</v>
      </c>
      <c r="B2695" s="14">
        <v>45068</v>
      </c>
      <c r="C2695" s="15" t="s">
        <v>55</v>
      </c>
      <c r="D2695" s="15" t="s">
        <v>60</v>
      </c>
    </row>
    <row r="2696" spans="1:4" x14ac:dyDescent="0.25">
      <c r="A2696" s="13">
        <v>3486</v>
      </c>
      <c r="B2696" s="12">
        <v>45967</v>
      </c>
      <c r="C2696" s="13" t="s">
        <v>75</v>
      </c>
      <c r="D2696" s="13" t="s">
        <v>71</v>
      </c>
    </row>
    <row r="2697" spans="1:4" x14ac:dyDescent="0.25">
      <c r="A2697" s="15">
        <v>3487</v>
      </c>
      <c r="B2697" s="14">
        <v>45972</v>
      </c>
      <c r="C2697" s="15" t="s">
        <v>75</v>
      </c>
      <c r="D2697" s="15" t="s">
        <v>71</v>
      </c>
    </row>
    <row r="2698" spans="1:4" x14ac:dyDescent="0.25">
      <c r="A2698" s="13">
        <v>3489</v>
      </c>
      <c r="B2698" s="12">
        <v>45561</v>
      </c>
      <c r="C2698" s="13" t="s">
        <v>55</v>
      </c>
      <c r="D2698" s="13" t="s">
        <v>60</v>
      </c>
    </row>
    <row r="2699" spans="1:4" x14ac:dyDescent="0.25">
      <c r="A2699" s="15">
        <v>3491</v>
      </c>
      <c r="B2699" s="14">
        <v>45696</v>
      </c>
      <c r="C2699" s="15" t="s">
        <v>60</v>
      </c>
      <c r="D2699" s="15" t="s">
        <v>64</v>
      </c>
    </row>
    <row r="2700" spans="1:4" x14ac:dyDescent="0.25">
      <c r="A2700" s="13">
        <v>3494</v>
      </c>
      <c r="B2700" s="12">
        <v>45252</v>
      </c>
      <c r="C2700" s="13" t="s">
        <v>55</v>
      </c>
      <c r="D2700" s="13" t="s">
        <v>60</v>
      </c>
    </row>
    <row r="2701" spans="1:4" x14ac:dyDescent="0.25">
      <c r="A2701" s="15">
        <v>3495</v>
      </c>
      <c r="B2701" s="14">
        <v>42424</v>
      </c>
      <c r="C2701" s="15" t="s">
        <v>55</v>
      </c>
      <c r="D2701" s="15" t="s">
        <v>60</v>
      </c>
    </row>
    <row r="2702" spans="1:4" x14ac:dyDescent="0.25">
      <c r="A2702" s="13">
        <v>3495</v>
      </c>
      <c r="B2702" s="12">
        <v>42841</v>
      </c>
      <c r="C2702" s="13" t="s">
        <v>60</v>
      </c>
      <c r="D2702" s="13" t="s">
        <v>64</v>
      </c>
    </row>
    <row r="2703" spans="1:4" x14ac:dyDescent="0.25">
      <c r="A2703" s="15">
        <v>3497</v>
      </c>
      <c r="B2703" s="14">
        <v>45863</v>
      </c>
      <c r="C2703" s="15" t="s">
        <v>55</v>
      </c>
      <c r="D2703" s="15" t="s">
        <v>60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FF143-7169-45F7-9DDA-6841FBE6399F}">
  <dimension ref="A1:E22853"/>
  <sheetViews>
    <sheetView workbookViewId="0">
      <selection activeCell="J34" sqref="J34"/>
    </sheetView>
  </sheetViews>
  <sheetFormatPr defaultRowHeight="15" x14ac:dyDescent="0.25"/>
  <cols>
    <col min="1" max="1" width="14.85546875" bestFit="1" customWidth="1"/>
    <col min="2" max="2" width="7.140625" bestFit="1" customWidth="1"/>
    <col min="3" max="3" width="16.7109375" bestFit="1" customWidth="1"/>
    <col min="4" max="4" width="12.7109375" style="1" bestFit="1" customWidth="1"/>
    <col min="5" max="5" width="24.7109375" style="4" bestFit="1" customWidth="1"/>
  </cols>
  <sheetData>
    <row r="1" spans="1:5" x14ac:dyDescent="0.25">
      <c r="A1" t="s">
        <v>35</v>
      </c>
      <c r="B1" t="s">
        <v>3439</v>
      </c>
      <c r="C1" t="s">
        <v>3440</v>
      </c>
      <c r="D1" s="1" t="s">
        <v>3441</v>
      </c>
      <c r="E1" s="4" t="s">
        <v>3526</v>
      </c>
    </row>
    <row r="2" spans="1:5" x14ac:dyDescent="0.25">
      <c r="A2" s="2">
        <v>1</v>
      </c>
      <c r="B2" s="2">
        <v>2020</v>
      </c>
      <c r="C2" s="2" t="s">
        <v>50</v>
      </c>
      <c r="D2" s="3">
        <v>39578</v>
      </c>
      <c r="E2" s="5">
        <f t="shared" ref="E2:E65" si="0">IF(A3=A2,(D3-D2)/D2,1)</f>
        <v>2.6782555965435342E-2</v>
      </c>
    </row>
    <row r="3" spans="1:5" x14ac:dyDescent="0.25">
      <c r="A3" s="2">
        <v>1</v>
      </c>
      <c r="B3" s="2">
        <v>2021</v>
      </c>
      <c r="C3" s="2" t="s">
        <v>50</v>
      </c>
      <c r="D3" s="3">
        <v>40638</v>
      </c>
      <c r="E3" s="5">
        <f t="shared" si="0"/>
        <v>4.3161572912052762E-2</v>
      </c>
    </row>
    <row r="4" spans="1:5" x14ac:dyDescent="0.25">
      <c r="A4" s="2">
        <v>1</v>
      </c>
      <c r="B4" s="2">
        <v>2022</v>
      </c>
      <c r="C4" s="2" t="s">
        <v>50</v>
      </c>
      <c r="D4" s="3">
        <v>42392</v>
      </c>
      <c r="E4" s="5">
        <f t="shared" si="0"/>
        <v>5.2840158520475564E-2</v>
      </c>
    </row>
    <row r="5" spans="1:5" x14ac:dyDescent="0.25">
      <c r="A5" s="2">
        <v>1</v>
      </c>
      <c r="B5" s="2">
        <v>2023</v>
      </c>
      <c r="C5" s="2" t="s">
        <v>50</v>
      </c>
      <c r="D5" s="3">
        <v>44632</v>
      </c>
      <c r="E5" s="5">
        <f t="shared" si="0"/>
        <v>4.3511381968094641E-2</v>
      </c>
    </row>
    <row r="6" spans="1:5" x14ac:dyDescent="0.25">
      <c r="A6" s="2">
        <v>1</v>
      </c>
      <c r="B6" s="2">
        <v>2024</v>
      </c>
      <c r="C6" s="2" t="s">
        <v>50</v>
      </c>
      <c r="D6" s="3">
        <v>46574</v>
      </c>
      <c r="E6" s="5">
        <f t="shared" si="0"/>
        <v>6.5766307381801004E-2</v>
      </c>
    </row>
    <row r="7" spans="1:5" x14ac:dyDescent="0.25">
      <c r="A7" s="2">
        <v>1</v>
      </c>
      <c r="B7" s="2">
        <v>2025</v>
      </c>
      <c r="C7" s="2" t="s">
        <v>50</v>
      </c>
      <c r="D7" s="3">
        <v>49637</v>
      </c>
      <c r="E7" s="5">
        <f t="shared" si="0"/>
        <v>1</v>
      </c>
    </row>
    <row r="8" spans="1:5" x14ac:dyDescent="0.25">
      <c r="A8" s="2">
        <v>2</v>
      </c>
      <c r="B8" s="2">
        <v>2014</v>
      </c>
      <c r="C8" s="2" t="s">
        <v>55</v>
      </c>
      <c r="D8" s="3">
        <v>141489</v>
      </c>
      <c r="E8" s="5">
        <f t="shared" si="0"/>
        <v>2.4355250231466757E-2</v>
      </c>
    </row>
    <row r="9" spans="1:5" x14ac:dyDescent="0.25">
      <c r="A9" s="2">
        <v>2</v>
      </c>
      <c r="B9" s="2">
        <v>2015</v>
      </c>
      <c r="C9" s="2" t="s">
        <v>55</v>
      </c>
      <c r="D9" s="3">
        <v>144935</v>
      </c>
      <c r="E9" s="5">
        <f t="shared" si="0"/>
        <v>2.9475282022975818E-2</v>
      </c>
    </row>
    <row r="10" spans="1:5" x14ac:dyDescent="0.25">
      <c r="A10" s="2">
        <v>2</v>
      </c>
      <c r="B10" s="2">
        <v>2016</v>
      </c>
      <c r="C10" s="2" t="s">
        <v>55</v>
      </c>
      <c r="D10" s="3">
        <v>149207</v>
      </c>
      <c r="E10" s="5">
        <f t="shared" si="0"/>
        <v>3.1814861233052071E-2</v>
      </c>
    </row>
    <row r="11" spans="1:5" x14ac:dyDescent="0.25">
      <c r="A11" s="2">
        <v>2</v>
      </c>
      <c r="B11" s="2">
        <v>2017</v>
      </c>
      <c r="C11" s="2" t="s">
        <v>55</v>
      </c>
      <c r="D11" s="3">
        <v>153954</v>
      </c>
      <c r="E11" s="5">
        <f t="shared" si="0"/>
        <v>2.4124089013601465E-2</v>
      </c>
    </row>
    <row r="12" spans="1:5" x14ac:dyDescent="0.25">
      <c r="A12" s="2">
        <v>2</v>
      </c>
      <c r="B12" s="2">
        <v>2018</v>
      </c>
      <c r="C12" s="2" t="s">
        <v>55</v>
      </c>
      <c r="D12" s="3">
        <v>157668</v>
      </c>
      <c r="E12" s="5">
        <f t="shared" si="0"/>
        <v>3.2612832026790474E-2</v>
      </c>
    </row>
    <row r="13" spans="1:5" x14ac:dyDescent="0.25">
      <c r="A13" s="2">
        <v>2</v>
      </c>
      <c r="B13" s="2">
        <v>2019</v>
      </c>
      <c r="C13" s="2" t="s">
        <v>55</v>
      </c>
      <c r="D13" s="3">
        <v>162810</v>
      </c>
      <c r="E13" s="5">
        <f t="shared" si="0"/>
        <v>2.9199680609299183E-2</v>
      </c>
    </row>
    <row r="14" spans="1:5" x14ac:dyDescent="0.25">
      <c r="A14" s="2">
        <v>2</v>
      </c>
      <c r="B14" s="2">
        <v>2020</v>
      </c>
      <c r="C14" s="2" t="s">
        <v>55</v>
      </c>
      <c r="D14" s="3">
        <v>167564</v>
      </c>
      <c r="E14" s="5">
        <f t="shared" si="0"/>
        <v>4.8847007710486737E-2</v>
      </c>
    </row>
    <row r="15" spans="1:5" x14ac:dyDescent="0.25">
      <c r="A15" s="2">
        <v>2</v>
      </c>
      <c r="B15" s="2">
        <v>2021</v>
      </c>
      <c r="C15" s="2" t="s">
        <v>55</v>
      </c>
      <c r="D15" s="3">
        <v>175749</v>
      </c>
      <c r="E15" s="5">
        <f t="shared" si="0"/>
        <v>1.8224854764465233E-2</v>
      </c>
    </row>
    <row r="16" spans="1:5" x14ac:dyDescent="0.25">
      <c r="A16" s="2">
        <v>2</v>
      </c>
      <c r="B16" s="2">
        <v>2022</v>
      </c>
      <c r="C16" s="2" t="s">
        <v>60</v>
      </c>
      <c r="D16" s="3">
        <v>178952</v>
      </c>
      <c r="E16" s="5">
        <f t="shared" si="0"/>
        <v>2.8611024185256382E-2</v>
      </c>
    </row>
    <row r="17" spans="1:5" x14ac:dyDescent="0.25">
      <c r="A17" s="2">
        <v>2</v>
      </c>
      <c r="B17" s="2">
        <v>2023</v>
      </c>
      <c r="C17" s="2" t="s">
        <v>60</v>
      </c>
      <c r="D17" s="3">
        <v>184072</v>
      </c>
      <c r="E17" s="5">
        <f t="shared" si="0"/>
        <v>4.3754617758268506E-2</v>
      </c>
    </row>
    <row r="18" spans="1:5" x14ac:dyDescent="0.25">
      <c r="A18" s="2">
        <v>2</v>
      </c>
      <c r="B18" s="2">
        <v>2024</v>
      </c>
      <c r="C18" s="2" t="s">
        <v>60</v>
      </c>
      <c r="D18" s="3">
        <v>192126</v>
      </c>
      <c r="E18" s="5">
        <f t="shared" si="0"/>
        <v>3.9198234491947995E-2</v>
      </c>
    </row>
    <row r="19" spans="1:5" x14ac:dyDescent="0.25">
      <c r="A19" s="2">
        <v>2</v>
      </c>
      <c r="B19" s="2">
        <v>2025</v>
      </c>
      <c r="C19" s="2" t="s">
        <v>60</v>
      </c>
      <c r="D19" s="3">
        <v>199657</v>
      </c>
      <c r="E19" s="5">
        <f t="shared" si="0"/>
        <v>1</v>
      </c>
    </row>
    <row r="20" spans="1:5" x14ac:dyDescent="0.25">
      <c r="A20" s="2">
        <v>3</v>
      </c>
      <c r="B20" s="2">
        <v>2021</v>
      </c>
      <c r="C20" s="2" t="s">
        <v>60</v>
      </c>
      <c r="D20" s="3">
        <v>104067</v>
      </c>
      <c r="E20" s="5">
        <f t="shared" si="0"/>
        <v>4.7209970499774184E-2</v>
      </c>
    </row>
    <row r="21" spans="1:5" x14ac:dyDescent="0.25">
      <c r="A21" s="2">
        <v>3</v>
      </c>
      <c r="B21" s="2">
        <v>2022</v>
      </c>
      <c r="C21" s="2" t="s">
        <v>60</v>
      </c>
      <c r="D21" s="3">
        <v>108980</v>
      </c>
      <c r="E21" s="5">
        <f t="shared" si="0"/>
        <v>3.2171040557900529E-2</v>
      </c>
    </row>
    <row r="22" spans="1:5" x14ac:dyDescent="0.25">
      <c r="A22" s="2">
        <v>3</v>
      </c>
      <c r="B22" s="2">
        <v>2023</v>
      </c>
      <c r="C22" s="2" t="s">
        <v>60</v>
      </c>
      <c r="D22" s="3">
        <v>112486</v>
      </c>
      <c r="E22" s="5">
        <f t="shared" si="0"/>
        <v>2.1549348363351883E-2</v>
      </c>
    </row>
    <row r="23" spans="1:5" x14ac:dyDescent="0.25">
      <c r="A23" s="2">
        <v>3</v>
      </c>
      <c r="B23" s="2">
        <v>2024</v>
      </c>
      <c r="C23" s="2" t="s">
        <v>60</v>
      </c>
      <c r="D23" s="3">
        <v>114910</v>
      </c>
      <c r="E23" s="5">
        <f t="shared" si="0"/>
        <v>3.0319380384648854E-2</v>
      </c>
    </row>
    <row r="24" spans="1:5" x14ac:dyDescent="0.25">
      <c r="A24" s="2">
        <v>3</v>
      </c>
      <c r="B24" s="2">
        <v>2025</v>
      </c>
      <c r="C24" s="2" t="s">
        <v>64</v>
      </c>
      <c r="D24" s="3">
        <v>118394</v>
      </c>
      <c r="E24" s="5">
        <f t="shared" si="0"/>
        <v>1</v>
      </c>
    </row>
    <row r="25" spans="1:5" x14ac:dyDescent="0.25">
      <c r="A25" s="2">
        <v>4</v>
      </c>
      <c r="B25" s="2">
        <v>2016</v>
      </c>
      <c r="C25" s="2" t="s">
        <v>60</v>
      </c>
      <c r="D25" s="3">
        <v>238113</v>
      </c>
      <c r="E25" s="5">
        <f t="shared" si="0"/>
        <v>3.1346461553968072E-2</v>
      </c>
    </row>
    <row r="26" spans="1:5" x14ac:dyDescent="0.25">
      <c r="A26" s="2">
        <v>4</v>
      </c>
      <c r="B26" s="2">
        <v>2017</v>
      </c>
      <c r="C26" s="2" t="s">
        <v>60</v>
      </c>
      <c r="D26" s="3">
        <v>245577</v>
      </c>
      <c r="E26" s="5">
        <f t="shared" si="0"/>
        <v>3.7637889541773051E-2</v>
      </c>
    </row>
    <row r="27" spans="1:5" x14ac:dyDescent="0.25">
      <c r="A27" s="2">
        <v>4</v>
      </c>
      <c r="B27" s="2">
        <v>2018</v>
      </c>
      <c r="C27" s="2" t="s">
        <v>60</v>
      </c>
      <c r="D27" s="3">
        <v>254820</v>
      </c>
      <c r="E27" s="5">
        <f t="shared" si="0"/>
        <v>5.8080213484027941E-2</v>
      </c>
    </row>
    <row r="28" spans="1:5" x14ac:dyDescent="0.25">
      <c r="A28" s="2">
        <v>4</v>
      </c>
      <c r="B28" s="2">
        <v>2019</v>
      </c>
      <c r="C28" s="2" t="s">
        <v>60</v>
      </c>
      <c r="D28" s="3">
        <v>269620</v>
      </c>
      <c r="E28" s="5">
        <f t="shared" si="0"/>
        <v>4.6747273941102292E-2</v>
      </c>
    </row>
    <row r="29" spans="1:5" x14ac:dyDescent="0.25">
      <c r="A29" s="2">
        <v>4</v>
      </c>
      <c r="B29" s="2">
        <v>2020</v>
      </c>
      <c r="C29" s="2" t="s">
        <v>60</v>
      </c>
      <c r="D29" s="3">
        <v>282224</v>
      </c>
      <c r="E29" s="5">
        <f t="shared" si="0"/>
        <v>4.7196553092578947E-2</v>
      </c>
    </row>
    <row r="30" spans="1:5" x14ac:dyDescent="0.25">
      <c r="A30" s="2">
        <v>4</v>
      </c>
      <c r="B30" s="2">
        <v>2021</v>
      </c>
      <c r="C30" s="2" t="s">
        <v>60</v>
      </c>
      <c r="D30" s="3">
        <v>295544</v>
      </c>
      <c r="E30" s="5">
        <f t="shared" si="0"/>
        <v>5.2655442167663699E-2</v>
      </c>
    </row>
    <row r="31" spans="1:5" x14ac:dyDescent="0.25">
      <c r="A31" s="2">
        <v>4</v>
      </c>
      <c r="B31" s="2">
        <v>2022</v>
      </c>
      <c r="C31" s="2" t="s">
        <v>60</v>
      </c>
      <c r="D31" s="3">
        <v>311106</v>
      </c>
      <c r="E31" s="5">
        <f t="shared" si="0"/>
        <v>4.0388163519829254E-2</v>
      </c>
    </row>
    <row r="32" spans="1:5" x14ac:dyDescent="0.25">
      <c r="A32" s="2">
        <v>4</v>
      </c>
      <c r="B32" s="2">
        <v>2023</v>
      </c>
      <c r="C32" s="2" t="s">
        <v>60</v>
      </c>
      <c r="D32" s="3">
        <v>323671</v>
      </c>
      <c r="E32" s="5">
        <f t="shared" si="0"/>
        <v>4.7498849140021809E-2</v>
      </c>
    </row>
    <row r="33" spans="1:5" x14ac:dyDescent="0.25">
      <c r="A33" s="2">
        <v>4</v>
      </c>
      <c r="B33" s="2">
        <v>2024</v>
      </c>
      <c r="C33" s="2" t="s">
        <v>60</v>
      </c>
      <c r="D33" s="3">
        <v>339045</v>
      </c>
      <c r="E33" s="5">
        <f t="shared" si="0"/>
        <v>4.7840257192997983E-2</v>
      </c>
    </row>
    <row r="34" spans="1:5" x14ac:dyDescent="0.25">
      <c r="A34" s="2">
        <v>4</v>
      </c>
      <c r="B34" s="2">
        <v>2025</v>
      </c>
      <c r="C34" s="2" t="s">
        <v>60</v>
      </c>
      <c r="D34" s="3">
        <v>355265</v>
      </c>
      <c r="E34" s="5">
        <f t="shared" si="0"/>
        <v>1</v>
      </c>
    </row>
    <row r="35" spans="1:5" x14ac:dyDescent="0.25">
      <c r="A35" s="2">
        <v>5</v>
      </c>
      <c r="B35" s="2">
        <v>2015</v>
      </c>
      <c r="C35" s="2" t="s">
        <v>64</v>
      </c>
      <c r="D35" s="3">
        <v>212557</v>
      </c>
      <c r="E35" s="5">
        <f t="shared" si="0"/>
        <v>3.8610819686013632E-2</v>
      </c>
    </row>
    <row r="36" spans="1:5" x14ac:dyDescent="0.25">
      <c r="A36" s="2">
        <v>5</v>
      </c>
      <c r="B36" s="2">
        <v>2016</v>
      </c>
      <c r="C36" s="2" t="s">
        <v>64</v>
      </c>
      <c r="D36" s="3">
        <v>220764</v>
      </c>
      <c r="E36" s="5">
        <f t="shared" si="0"/>
        <v>5.3989780942544981E-2</v>
      </c>
    </row>
    <row r="37" spans="1:5" x14ac:dyDescent="0.25">
      <c r="A37" s="2">
        <v>5</v>
      </c>
      <c r="B37" s="2">
        <v>2017</v>
      </c>
      <c r="C37" s="2" t="s">
        <v>64</v>
      </c>
      <c r="D37" s="3">
        <v>232683</v>
      </c>
      <c r="E37" s="5">
        <f t="shared" si="0"/>
        <v>5.0536566917222144E-2</v>
      </c>
    </row>
    <row r="38" spans="1:5" x14ac:dyDescent="0.25">
      <c r="A38" s="2">
        <v>5</v>
      </c>
      <c r="B38" s="2">
        <v>2018</v>
      </c>
      <c r="C38" s="2" t="s">
        <v>64</v>
      </c>
      <c r="D38" s="3">
        <v>244442</v>
      </c>
      <c r="E38" s="5">
        <f t="shared" si="0"/>
        <v>4.4701810654470181E-2</v>
      </c>
    </row>
    <row r="39" spans="1:5" x14ac:dyDescent="0.25">
      <c r="A39" s="2">
        <v>5</v>
      </c>
      <c r="B39" s="2">
        <v>2019</v>
      </c>
      <c r="C39" s="2" t="s">
        <v>64</v>
      </c>
      <c r="D39" s="3">
        <v>255369</v>
      </c>
      <c r="E39" s="5">
        <f t="shared" si="0"/>
        <v>5.0663941198814268E-2</v>
      </c>
    </row>
    <row r="40" spans="1:5" x14ac:dyDescent="0.25">
      <c r="A40" s="2">
        <v>5</v>
      </c>
      <c r="B40" s="2">
        <v>2020</v>
      </c>
      <c r="C40" s="2" t="s">
        <v>64</v>
      </c>
      <c r="D40" s="3">
        <v>268307</v>
      </c>
      <c r="E40" s="5">
        <f t="shared" si="0"/>
        <v>5.8649233899972793E-2</v>
      </c>
    </row>
    <row r="41" spans="1:5" x14ac:dyDescent="0.25">
      <c r="A41" s="2">
        <v>5</v>
      </c>
      <c r="B41" s="2">
        <v>2021</v>
      </c>
      <c r="C41" s="2" t="s">
        <v>64</v>
      </c>
      <c r="D41" s="3">
        <v>284043</v>
      </c>
      <c r="E41" s="5">
        <f t="shared" si="0"/>
        <v>3.6719792425794685E-2</v>
      </c>
    </row>
    <row r="42" spans="1:5" x14ac:dyDescent="0.25">
      <c r="A42" s="2">
        <v>5</v>
      </c>
      <c r="B42" s="2">
        <v>2022</v>
      </c>
      <c r="C42" s="2" t="s">
        <v>64</v>
      </c>
      <c r="D42" s="3">
        <v>294473</v>
      </c>
      <c r="E42" s="5">
        <f t="shared" si="0"/>
        <v>3.8237801088724606E-2</v>
      </c>
    </row>
    <row r="43" spans="1:5" x14ac:dyDescent="0.25">
      <c r="A43" s="2">
        <v>5</v>
      </c>
      <c r="B43" s="2">
        <v>2023</v>
      </c>
      <c r="C43" s="2" t="s">
        <v>64</v>
      </c>
      <c r="D43" s="3">
        <v>305733</v>
      </c>
      <c r="E43" s="5">
        <f t="shared" si="0"/>
        <v>4.4607549724759839E-2</v>
      </c>
    </row>
    <row r="44" spans="1:5" x14ac:dyDescent="0.25">
      <c r="A44" s="2">
        <v>5</v>
      </c>
      <c r="B44" s="2">
        <v>2024</v>
      </c>
      <c r="C44" s="2" t="s">
        <v>64</v>
      </c>
      <c r="D44" s="3">
        <v>319371</v>
      </c>
      <c r="E44" s="5">
        <f t="shared" si="0"/>
        <v>4.5085496178425721E-2</v>
      </c>
    </row>
    <row r="45" spans="1:5" x14ac:dyDescent="0.25">
      <c r="A45" s="2">
        <v>5</v>
      </c>
      <c r="B45" s="2">
        <v>2025</v>
      </c>
      <c r="C45" s="2" t="s">
        <v>64</v>
      </c>
      <c r="D45" s="3">
        <v>333770</v>
      </c>
      <c r="E45" s="5">
        <f t="shared" si="0"/>
        <v>1</v>
      </c>
    </row>
    <row r="46" spans="1:5" x14ac:dyDescent="0.25">
      <c r="A46" s="2">
        <v>6</v>
      </c>
      <c r="B46" s="2">
        <v>2017</v>
      </c>
      <c r="C46" s="2" t="s">
        <v>66</v>
      </c>
      <c r="D46" s="3">
        <v>131835</v>
      </c>
      <c r="E46" s="5">
        <f t="shared" si="0"/>
        <v>5.3377327720256385E-2</v>
      </c>
    </row>
    <row r="47" spans="1:5" x14ac:dyDescent="0.25">
      <c r="A47" s="2">
        <v>6</v>
      </c>
      <c r="B47" s="2">
        <v>2018</v>
      </c>
      <c r="C47" s="2" t="s">
        <v>66</v>
      </c>
      <c r="D47" s="3">
        <v>138872</v>
      </c>
      <c r="E47" s="5">
        <f t="shared" si="0"/>
        <v>4.0706549916469846E-2</v>
      </c>
    </row>
    <row r="48" spans="1:5" x14ac:dyDescent="0.25">
      <c r="A48" s="2">
        <v>6</v>
      </c>
      <c r="B48" s="2">
        <v>2019</v>
      </c>
      <c r="C48" s="2" t="s">
        <v>55</v>
      </c>
      <c r="D48" s="3">
        <v>144525</v>
      </c>
      <c r="E48" s="5">
        <f t="shared" si="0"/>
        <v>8.4829614253589342E-2</v>
      </c>
    </row>
    <row r="49" spans="1:5" x14ac:dyDescent="0.25">
      <c r="A49" s="2">
        <v>6</v>
      </c>
      <c r="B49" s="2">
        <v>2020</v>
      </c>
      <c r="C49" s="2" t="s">
        <v>60</v>
      </c>
      <c r="D49" s="3">
        <v>156785</v>
      </c>
      <c r="E49" s="5">
        <f t="shared" si="0"/>
        <v>4.5591096086998122E-2</v>
      </c>
    </row>
    <row r="50" spans="1:5" x14ac:dyDescent="0.25">
      <c r="A50" s="2">
        <v>6</v>
      </c>
      <c r="B50" s="2">
        <v>2021</v>
      </c>
      <c r="C50" s="2" t="s">
        <v>60</v>
      </c>
      <c r="D50" s="3">
        <v>163933</v>
      </c>
      <c r="E50" s="5">
        <f t="shared" si="0"/>
        <v>2.7499039241641401E-2</v>
      </c>
    </row>
    <row r="51" spans="1:5" x14ac:dyDescent="0.25">
      <c r="A51" s="2">
        <v>6</v>
      </c>
      <c r="B51" s="2">
        <v>2022</v>
      </c>
      <c r="C51" s="2" t="s">
        <v>60</v>
      </c>
      <c r="D51" s="3">
        <v>168441</v>
      </c>
      <c r="E51" s="5">
        <f t="shared" si="0"/>
        <v>0.11890810432139444</v>
      </c>
    </row>
    <row r="52" spans="1:5" x14ac:dyDescent="0.25">
      <c r="A52" s="2">
        <v>6</v>
      </c>
      <c r="B52" s="2">
        <v>2023</v>
      </c>
      <c r="C52" s="2" t="s">
        <v>64</v>
      </c>
      <c r="D52" s="3">
        <v>188470</v>
      </c>
      <c r="E52" s="5">
        <f t="shared" si="0"/>
        <v>0.10975752109088979</v>
      </c>
    </row>
    <row r="53" spans="1:5" x14ac:dyDescent="0.25">
      <c r="A53" s="2">
        <v>6</v>
      </c>
      <c r="B53" s="2">
        <v>2024</v>
      </c>
      <c r="C53" s="2" t="s">
        <v>75</v>
      </c>
      <c r="D53" s="3">
        <v>209156</v>
      </c>
      <c r="E53" s="5">
        <f t="shared" si="0"/>
        <v>4.1720055843485246E-2</v>
      </c>
    </row>
    <row r="54" spans="1:5" x14ac:dyDescent="0.25">
      <c r="A54" s="2">
        <v>6</v>
      </c>
      <c r="B54" s="2">
        <v>2025</v>
      </c>
      <c r="C54" s="2" t="s">
        <v>75</v>
      </c>
      <c r="D54" s="3">
        <v>217882</v>
      </c>
      <c r="E54" s="5">
        <f t="shared" si="0"/>
        <v>1</v>
      </c>
    </row>
    <row r="55" spans="1:5" x14ac:dyDescent="0.25">
      <c r="A55" s="2">
        <v>7</v>
      </c>
      <c r="B55" s="2">
        <v>2014</v>
      </c>
      <c r="C55" s="2" t="s">
        <v>55</v>
      </c>
      <c r="D55" s="3">
        <v>72614</v>
      </c>
      <c r="E55" s="5">
        <f t="shared" si="0"/>
        <v>6.2123006582752639E-2</v>
      </c>
    </row>
    <row r="56" spans="1:5" x14ac:dyDescent="0.25">
      <c r="A56" s="2">
        <v>7</v>
      </c>
      <c r="B56" s="2">
        <v>2015</v>
      </c>
      <c r="C56" s="2" t="s">
        <v>55</v>
      </c>
      <c r="D56" s="3">
        <v>77125</v>
      </c>
      <c r="E56" s="5">
        <f t="shared" si="0"/>
        <v>4.5251215559157211E-2</v>
      </c>
    </row>
    <row r="57" spans="1:5" x14ac:dyDescent="0.25">
      <c r="A57" s="2">
        <v>7</v>
      </c>
      <c r="B57" s="2">
        <v>2016</v>
      </c>
      <c r="C57" s="2" t="s">
        <v>55</v>
      </c>
      <c r="D57" s="3">
        <v>80615</v>
      </c>
      <c r="E57" s="5">
        <f t="shared" si="0"/>
        <v>6.0026049742603733E-2</v>
      </c>
    </row>
    <row r="58" spans="1:5" x14ac:dyDescent="0.25">
      <c r="A58" s="2">
        <v>7</v>
      </c>
      <c r="B58" s="2">
        <v>2017</v>
      </c>
      <c r="C58" s="2" t="s">
        <v>55</v>
      </c>
      <c r="D58" s="3">
        <v>85454</v>
      </c>
      <c r="E58" s="5">
        <f t="shared" si="0"/>
        <v>5.1290752919699485E-2</v>
      </c>
    </row>
    <row r="59" spans="1:5" x14ac:dyDescent="0.25">
      <c r="A59" s="2">
        <v>7</v>
      </c>
      <c r="B59" s="2">
        <v>2018</v>
      </c>
      <c r="C59" s="2" t="s">
        <v>55</v>
      </c>
      <c r="D59" s="3">
        <v>89837</v>
      </c>
      <c r="E59" s="5">
        <f t="shared" si="0"/>
        <v>2.5857942718479025E-2</v>
      </c>
    </row>
    <row r="60" spans="1:5" x14ac:dyDescent="0.25">
      <c r="A60" s="2">
        <v>7</v>
      </c>
      <c r="B60" s="2">
        <v>2019</v>
      </c>
      <c r="C60" s="2" t="s">
        <v>60</v>
      </c>
      <c r="D60" s="3">
        <v>92160</v>
      </c>
      <c r="E60" s="5">
        <f t="shared" si="0"/>
        <v>3.4592013888888891E-2</v>
      </c>
    </row>
    <row r="61" spans="1:5" x14ac:dyDescent="0.25">
      <c r="A61" s="2">
        <v>7</v>
      </c>
      <c r="B61" s="2">
        <v>2020</v>
      </c>
      <c r="C61" s="2" t="s">
        <v>60</v>
      </c>
      <c r="D61" s="3">
        <v>95348</v>
      </c>
      <c r="E61" s="5">
        <f t="shared" si="0"/>
        <v>4.7405294290388894E-2</v>
      </c>
    </row>
    <row r="62" spans="1:5" x14ac:dyDescent="0.25">
      <c r="A62" s="2">
        <v>7</v>
      </c>
      <c r="B62" s="2">
        <v>2021</v>
      </c>
      <c r="C62" s="2" t="s">
        <v>60</v>
      </c>
      <c r="D62" s="3">
        <v>99868</v>
      </c>
      <c r="E62" s="5">
        <f t="shared" si="0"/>
        <v>7.2856170144590865E-2</v>
      </c>
    </row>
    <row r="63" spans="1:5" x14ac:dyDescent="0.25">
      <c r="A63" s="2">
        <v>7</v>
      </c>
      <c r="B63" s="2">
        <v>2022</v>
      </c>
      <c r="C63" s="2" t="s">
        <v>64</v>
      </c>
      <c r="D63" s="3">
        <v>107144</v>
      </c>
      <c r="E63" s="5">
        <f t="shared" si="0"/>
        <v>3.4140969162995596E-2</v>
      </c>
    </row>
    <row r="64" spans="1:5" x14ac:dyDescent="0.25">
      <c r="A64" s="2">
        <v>7</v>
      </c>
      <c r="B64" s="2">
        <v>2023</v>
      </c>
      <c r="C64" s="2" t="s">
        <v>64</v>
      </c>
      <c r="D64" s="3">
        <v>110802</v>
      </c>
      <c r="E64" s="5">
        <f t="shared" si="0"/>
        <v>5.9728163751556831E-2</v>
      </c>
    </row>
    <row r="65" spans="1:5" x14ac:dyDescent="0.25">
      <c r="A65" s="2">
        <v>7</v>
      </c>
      <c r="B65" s="2">
        <v>2024</v>
      </c>
      <c r="C65" s="2" t="s">
        <v>64</v>
      </c>
      <c r="D65" s="3">
        <v>117420</v>
      </c>
      <c r="E65" s="5">
        <f t="shared" si="0"/>
        <v>3.472151251916198E-2</v>
      </c>
    </row>
    <row r="66" spans="1:5" x14ac:dyDescent="0.25">
      <c r="A66" s="2">
        <v>7</v>
      </c>
      <c r="B66" s="2">
        <v>2025</v>
      </c>
      <c r="C66" s="2" t="s">
        <v>64</v>
      </c>
      <c r="D66" s="3">
        <v>121497</v>
      </c>
      <c r="E66" s="5">
        <f t="shared" ref="E66:E129" si="1">IF(A67=A66,(D67-D66)/D66,1)</f>
        <v>1</v>
      </c>
    </row>
    <row r="67" spans="1:5" x14ac:dyDescent="0.25">
      <c r="A67" s="2">
        <v>8</v>
      </c>
      <c r="B67" s="2">
        <v>2019</v>
      </c>
      <c r="C67" s="2" t="s">
        <v>55</v>
      </c>
      <c r="D67" s="3">
        <v>78332</v>
      </c>
      <c r="E67" s="5">
        <f t="shared" si="1"/>
        <v>6.9473522953582195E-2</v>
      </c>
    </row>
    <row r="68" spans="1:5" x14ac:dyDescent="0.25">
      <c r="A68" s="2">
        <v>8</v>
      </c>
      <c r="B68" s="2">
        <v>2020</v>
      </c>
      <c r="C68" s="2" t="s">
        <v>60</v>
      </c>
      <c r="D68" s="3">
        <v>83774</v>
      </c>
      <c r="E68" s="5">
        <f t="shared" si="1"/>
        <v>2.941246687516413E-2</v>
      </c>
    </row>
    <row r="69" spans="1:5" x14ac:dyDescent="0.25">
      <c r="A69" s="2">
        <v>8</v>
      </c>
      <c r="B69" s="2">
        <v>2021</v>
      </c>
      <c r="C69" s="2" t="s">
        <v>60</v>
      </c>
      <c r="D69" s="3">
        <v>86238</v>
      </c>
      <c r="E69" s="5">
        <f t="shared" si="1"/>
        <v>2.9186669449662563E-2</v>
      </c>
    </row>
    <row r="70" spans="1:5" x14ac:dyDescent="0.25">
      <c r="A70" s="2">
        <v>8</v>
      </c>
      <c r="B70" s="2">
        <v>2022</v>
      </c>
      <c r="C70" s="2" t="s">
        <v>60</v>
      </c>
      <c r="D70" s="3">
        <v>88755</v>
      </c>
      <c r="E70" s="5">
        <f t="shared" si="1"/>
        <v>5.0385893752464647E-2</v>
      </c>
    </row>
    <row r="71" spans="1:5" x14ac:dyDescent="0.25">
      <c r="A71" s="2">
        <v>8</v>
      </c>
      <c r="B71" s="2">
        <v>2023</v>
      </c>
      <c r="C71" s="2" t="s">
        <v>60</v>
      </c>
      <c r="D71" s="3">
        <v>93227</v>
      </c>
      <c r="E71" s="5">
        <f t="shared" si="1"/>
        <v>6.1473607431323546E-2</v>
      </c>
    </row>
    <row r="72" spans="1:5" x14ac:dyDescent="0.25">
      <c r="A72" s="2">
        <v>8</v>
      </c>
      <c r="B72" s="2">
        <v>2024</v>
      </c>
      <c r="C72" s="2" t="s">
        <v>60</v>
      </c>
      <c r="D72" s="3">
        <v>98958</v>
      </c>
      <c r="E72" s="5">
        <f t="shared" si="1"/>
        <v>5.1405646840073566E-2</v>
      </c>
    </row>
    <row r="73" spans="1:5" x14ac:dyDescent="0.25">
      <c r="A73" s="2">
        <v>8</v>
      </c>
      <c r="B73" s="2">
        <v>2025</v>
      </c>
      <c r="C73" s="2" t="s">
        <v>60</v>
      </c>
      <c r="D73" s="3">
        <v>104045</v>
      </c>
      <c r="E73" s="5">
        <f t="shared" si="1"/>
        <v>1</v>
      </c>
    </row>
    <row r="74" spans="1:5" x14ac:dyDescent="0.25">
      <c r="A74" s="2">
        <v>9</v>
      </c>
      <c r="B74" s="2">
        <v>2015</v>
      </c>
      <c r="C74" s="2" t="s">
        <v>55</v>
      </c>
      <c r="D74" s="3">
        <v>109102</v>
      </c>
      <c r="E74" s="5">
        <f t="shared" si="1"/>
        <v>3.0430239592308117E-2</v>
      </c>
    </row>
    <row r="75" spans="1:5" x14ac:dyDescent="0.25">
      <c r="A75" s="2">
        <v>9</v>
      </c>
      <c r="B75" s="2">
        <v>2016</v>
      </c>
      <c r="C75" s="2" t="s">
        <v>55</v>
      </c>
      <c r="D75" s="3">
        <v>112422</v>
      </c>
      <c r="E75" s="5">
        <f t="shared" si="1"/>
        <v>4.2820800199249255E-2</v>
      </c>
    </row>
    <row r="76" spans="1:5" x14ac:dyDescent="0.25">
      <c r="A76" s="2">
        <v>9</v>
      </c>
      <c r="B76" s="2">
        <v>2017</v>
      </c>
      <c r="C76" s="2" t="s">
        <v>55</v>
      </c>
      <c r="D76" s="3">
        <v>117236</v>
      </c>
      <c r="E76" s="5">
        <f t="shared" si="1"/>
        <v>2.2467501450066533E-2</v>
      </c>
    </row>
    <row r="77" spans="1:5" x14ac:dyDescent="0.25">
      <c r="A77" s="2">
        <v>9</v>
      </c>
      <c r="B77" s="2">
        <v>2018</v>
      </c>
      <c r="C77" s="2" t="s">
        <v>55</v>
      </c>
      <c r="D77" s="3">
        <v>119870</v>
      </c>
      <c r="E77" s="5">
        <f t="shared" si="1"/>
        <v>4.9470259447735046E-2</v>
      </c>
    </row>
    <row r="78" spans="1:5" x14ac:dyDescent="0.25">
      <c r="A78" s="2">
        <v>9</v>
      </c>
      <c r="B78" s="2">
        <v>2019</v>
      </c>
      <c r="C78" s="2" t="s">
        <v>55</v>
      </c>
      <c r="D78" s="3">
        <v>125800</v>
      </c>
      <c r="E78" s="5">
        <f t="shared" si="1"/>
        <v>3.813195548489666E-2</v>
      </c>
    </row>
    <row r="79" spans="1:5" x14ac:dyDescent="0.25">
      <c r="A79" s="2">
        <v>9</v>
      </c>
      <c r="B79" s="2">
        <v>2020</v>
      </c>
      <c r="C79" s="2" t="s">
        <v>55</v>
      </c>
      <c r="D79" s="3">
        <v>130597</v>
      </c>
      <c r="E79" s="5">
        <f t="shared" si="1"/>
        <v>3.0620917785247746E-2</v>
      </c>
    </row>
    <row r="80" spans="1:5" x14ac:dyDescent="0.25">
      <c r="A80" s="2">
        <v>9</v>
      </c>
      <c r="B80" s="2">
        <v>2021</v>
      </c>
      <c r="C80" s="2" t="s">
        <v>60</v>
      </c>
      <c r="D80" s="3">
        <v>134596</v>
      </c>
      <c r="E80" s="5">
        <f t="shared" si="1"/>
        <v>3.93028024606972E-2</v>
      </c>
    </row>
    <row r="81" spans="1:5" x14ac:dyDescent="0.25">
      <c r="A81" s="2">
        <v>9</v>
      </c>
      <c r="B81" s="2">
        <v>2022</v>
      </c>
      <c r="C81" s="2" t="s">
        <v>60</v>
      </c>
      <c r="D81" s="3">
        <v>139886</v>
      </c>
      <c r="E81" s="5">
        <f t="shared" si="1"/>
        <v>5.325050398181376E-2</v>
      </c>
    </row>
    <row r="82" spans="1:5" x14ac:dyDescent="0.25">
      <c r="A82" s="2">
        <v>9</v>
      </c>
      <c r="B82" s="2">
        <v>2023</v>
      </c>
      <c r="C82" s="2" t="s">
        <v>60</v>
      </c>
      <c r="D82" s="3">
        <v>147335</v>
      </c>
      <c r="E82" s="5">
        <f t="shared" si="1"/>
        <v>5.1040146604676415E-2</v>
      </c>
    </row>
    <row r="83" spans="1:5" x14ac:dyDescent="0.25">
      <c r="A83" s="2">
        <v>9</v>
      </c>
      <c r="B83" s="2">
        <v>2024</v>
      </c>
      <c r="C83" s="2" t="s">
        <v>60</v>
      </c>
      <c r="D83" s="3">
        <v>154855</v>
      </c>
      <c r="E83" s="5">
        <f t="shared" si="1"/>
        <v>4.539084950437506E-2</v>
      </c>
    </row>
    <row r="84" spans="1:5" x14ac:dyDescent="0.25">
      <c r="A84" s="2">
        <v>9</v>
      </c>
      <c r="B84" s="2">
        <v>2025</v>
      </c>
      <c r="C84" s="2" t="s">
        <v>60</v>
      </c>
      <c r="D84" s="3">
        <v>161884</v>
      </c>
      <c r="E84" s="5">
        <f t="shared" si="1"/>
        <v>1</v>
      </c>
    </row>
    <row r="85" spans="1:5" x14ac:dyDescent="0.25">
      <c r="A85" s="2">
        <v>10</v>
      </c>
      <c r="B85" s="2">
        <v>2014</v>
      </c>
      <c r="C85" s="2" t="s">
        <v>71</v>
      </c>
      <c r="D85" s="3">
        <v>138649</v>
      </c>
      <c r="E85" s="5">
        <f t="shared" si="1"/>
        <v>3.7108093098399554E-2</v>
      </c>
    </row>
    <row r="86" spans="1:5" x14ac:dyDescent="0.25">
      <c r="A86" s="2">
        <v>10</v>
      </c>
      <c r="B86" s="2">
        <v>2015</v>
      </c>
      <c r="C86" s="2" t="s">
        <v>71</v>
      </c>
      <c r="D86" s="3">
        <v>143794</v>
      </c>
      <c r="E86" s="5">
        <f t="shared" si="1"/>
        <v>4.989777042157531E-2</v>
      </c>
    </row>
    <row r="87" spans="1:5" x14ac:dyDescent="0.25">
      <c r="A87" s="2">
        <v>10</v>
      </c>
      <c r="B87" s="2">
        <v>2016</v>
      </c>
      <c r="C87" s="2" t="s">
        <v>71</v>
      </c>
      <c r="D87" s="3">
        <v>150969</v>
      </c>
      <c r="E87" s="5">
        <f t="shared" si="1"/>
        <v>2.7422848399340262E-2</v>
      </c>
    </row>
    <row r="88" spans="1:5" x14ac:dyDescent="0.25">
      <c r="A88" s="2">
        <v>10</v>
      </c>
      <c r="B88" s="2">
        <v>2017</v>
      </c>
      <c r="C88" s="2" t="s">
        <v>71</v>
      </c>
      <c r="D88" s="3">
        <v>155109</v>
      </c>
      <c r="E88" s="5">
        <f t="shared" si="1"/>
        <v>3.9443230244537712E-2</v>
      </c>
    </row>
    <row r="89" spans="1:5" x14ac:dyDescent="0.25">
      <c r="A89" s="2">
        <v>10</v>
      </c>
      <c r="B89" s="2">
        <v>2018</v>
      </c>
      <c r="C89" s="2" t="s">
        <v>71</v>
      </c>
      <c r="D89" s="3">
        <v>161227</v>
      </c>
      <c r="E89" s="5">
        <f t="shared" si="1"/>
        <v>2.8872335278830468E-2</v>
      </c>
    </row>
    <row r="90" spans="1:5" x14ac:dyDescent="0.25">
      <c r="A90" s="2">
        <v>10</v>
      </c>
      <c r="B90" s="2">
        <v>2019</v>
      </c>
      <c r="C90" s="2" t="s">
        <v>71</v>
      </c>
      <c r="D90" s="3">
        <v>165882</v>
      </c>
      <c r="E90" s="5">
        <f t="shared" si="1"/>
        <v>3.8256109764772547E-2</v>
      </c>
    </row>
    <row r="91" spans="1:5" x14ac:dyDescent="0.25">
      <c r="A91" s="2">
        <v>10</v>
      </c>
      <c r="B91" s="2">
        <v>2020</v>
      </c>
      <c r="C91" s="2" t="s">
        <v>71</v>
      </c>
      <c r="D91" s="3">
        <v>172228</v>
      </c>
      <c r="E91" s="5">
        <f t="shared" si="1"/>
        <v>4.9057063892050071E-2</v>
      </c>
    </row>
    <row r="92" spans="1:5" x14ac:dyDescent="0.25">
      <c r="A92" s="2">
        <v>10</v>
      </c>
      <c r="B92" s="2">
        <v>2021</v>
      </c>
      <c r="C92" s="2" t="s">
        <v>71</v>
      </c>
      <c r="D92" s="3">
        <v>180677</v>
      </c>
      <c r="E92" s="5">
        <f t="shared" si="1"/>
        <v>3.9379666476640637E-2</v>
      </c>
    </row>
    <row r="93" spans="1:5" x14ac:dyDescent="0.25">
      <c r="A93" s="2">
        <v>10</v>
      </c>
      <c r="B93" s="2">
        <v>2022</v>
      </c>
      <c r="C93" s="2" t="s">
        <v>71</v>
      </c>
      <c r="D93" s="3">
        <v>187792</v>
      </c>
      <c r="E93" s="5">
        <f t="shared" si="1"/>
        <v>3.5076041577915995E-2</v>
      </c>
    </row>
    <row r="94" spans="1:5" x14ac:dyDescent="0.25">
      <c r="A94" s="2">
        <v>10</v>
      </c>
      <c r="B94" s="2">
        <v>2023</v>
      </c>
      <c r="C94" s="2" t="s">
        <v>71</v>
      </c>
      <c r="D94" s="3">
        <v>194379</v>
      </c>
      <c r="E94" s="5">
        <f t="shared" si="1"/>
        <v>3.1016725057748006E-2</v>
      </c>
    </row>
    <row r="95" spans="1:5" x14ac:dyDescent="0.25">
      <c r="A95" s="2">
        <v>10</v>
      </c>
      <c r="B95" s="2">
        <v>2024</v>
      </c>
      <c r="C95" s="2" t="s">
        <v>71</v>
      </c>
      <c r="D95" s="3">
        <v>200408</v>
      </c>
      <c r="E95" s="5">
        <f t="shared" si="1"/>
        <v>3.3476707516666003E-2</v>
      </c>
    </row>
    <row r="96" spans="1:5" x14ac:dyDescent="0.25">
      <c r="A96" s="2">
        <v>10</v>
      </c>
      <c r="B96" s="2">
        <v>2025</v>
      </c>
      <c r="C96" s="2" t="s">
        <v>71</v>
      </c>
      <c r="D96" s="3">
        <v>207117</v>
      </c>
      <c r="E96" s="5">
        <f t="shared" si="1"/>
        <v>1</v>
      </c>
    </row>
    <row r="97" spans="1:5" x14ac:dyDescent="0.25">
      <c r="A97" s="2">
        <v>11</v>
      </c>
      <c r="B97" s="2">
        <v>2019</v>
      </c>
      <c r="C97" s="2" t="s">
        <v>71</v>
      </c>
      <c r="D97" s="3">
        <v>221539</v>
      </c>
      <c r="E97" s="5">
        <f t="shared" si="1"/>
        <v>4.1581843377464012E-2</v>
      </c>
    </row>
    <row r="98" spans="1:5" x14ac:dyDescent="0.25">
      <c r="A98" s="2">
        <v>11</v>
      </c>
      <c r="B98" s="2">
        <v>2020</v>
      </c>
      <c r="C98" s="2" t="s">
        <v>71</v>
      </c>
      <c r="D98" s="3">
        <v>230751</v>
      </c>
      <c r="E98" s="5">
        <f t="shared" si="1"/>
        <v>4.0472197303586983E-2</v>
      </c>
    </row>
    <row r="99" spans="1:5" x14ac:dyDescent="0.25">
      <c r="A99" s="2">
        <v>11</v>
      </c>
      <c r="B99" s="2">
        <v>2021</v>
      </c>
      <c r="C99" s="2" t="s">
        <v>71</v>
      </c>
      <c r="D99" s="3">
        <v>240090</v>
      </c>
      <c r="E99" s="5">
        <f t="shared" si="1"/>
        <v>3.8064892332042154E-2</v>
      </c>
    </row>
    <row r="100" spans="1:5" x14ac:dyDescent="0.25">
      <c r="A100" s="2">
        <v>11</v>
      </c>
      <c r="B100" s="2">
        <v>2022</v>
      </c>
      <c r="C100" s="2" t="s">
        <v>71</v>
      </c>
      <c r="D100" s="3">
        <v>249229</v>
      </c>
      <c r="E100" s="5">
        <f t="shared" si="1"/>
        <v>5.5294528325355398E-2</v>
      </c>
    </row>
    <row r="101" spans="1:5" x14ac:dyDescent="0.25">
      <c r="A101" s="2">
        <v>11</v>
      </c>
      <c r="B101" s="2">
        <v>2023</v>
      </c>
      <c r="C101" s="2" t="s">
        <v>71</v>
      </c>
      <c r="D101" s="3">
        <v>263010</v>
      </c>
      <c r="E101" s="5">
        <f t="shared" si="1"/>
        <v>3.6485304741264588E-2</v>
      </c>
    </row>
    <row r="102" spans="1:5" x14ac:dyDescent="0.25">
      <c r="A102" s="2">
        <v>11</v>
      </c>
      <c r="B102" s="2">
        <v>2024</v>
      </c>
      <c r="C102" s="2" t="s">
        <v>71</v>
      </c>
      <c r="D102" s="3">
        <v>272606</v>
      </c>
      <c r="E102" s="5">
        <f t="shared" si="1"/>
        <v>4.0336603009471547E-2</v>
      </c>
    </row>
    <row r="103" spans="1:5" x14ac:dyDescent="0.25">
      <c r="A103" s="2">
        <v>11</v>
      </c>
      <c r="B103" s="2">
        <v>2025</v>
      </c>
      <c r="C103" s="2" t="s">
        <v>71</v>
      </c>
      <c r="D103" s="3">
        <v>283602</v>
      </c>
      <c r="E103" s="5">
        <f t="shared" si="1"/>
        <v>1</v>
      </c>
    </row>
    <row r="104" spans="1:5" x14ac:dyDescent="0.25">
      <c r="A104" s="2">
        <v>12</v>
      </c>
      <c r="B104" s="2">
        <v>2014</v>
      </c>
      <c r="C104" s="2" t="s">
        <v>60</v>
      </c>
      <c r="D104" s="3">
        <v>157508</v>
      </c>
      <c r="E104" s="5">
        <f t="shared" si="1"/>
        <v>5.0651395484673796E-2</v>
      </c>
    </row>
    <row r="105" spans="1:5" x14ac:dyDescent="0.25">
      <c r="A105" s="2">
        <v>12</v>
      </c>
      <c r="B105" s="2">
        <v>2015</v>
      </c>
      <c r="C105" s="2" t="s">
        <v>60</v>
      </c>
      <c r="D105" s="3">
        <v>165486</v>
      </c>
      <c r="E105" s="5">
        <f t="shared" si="1"/>
        <v>4.1870611411237206E-2</v>
      </c>
    </row>
    <row r="106" spans="1:5" x14ac:dyDescent="0.25">
      <c r="A106" s="2">
        <v>12</v>
      </c>
      <c r="B106" s="2">
        <v>2016</v>
      </c>
      <c r="C106" s="2" t="s">
        <v>60</v>
      </c>
      <c r="D106" s="3">
        <v>172415</v>
      </c>
      <c r="E106" s="5">
        <f t="shared" si="1"/>
        <v>4.2577501957486295E-2</v>
      </c>
    </row>
    <row r="107" spans="1:5" x14ac:dyDescent="0.25">
      <c r="A107" s="2">
        <v>12</v>
      </c>
      <c r="B107" s="2">
        <v>2017</v>
      </c>
      <c r="C107" s="2" t="s">
        <v>60</v>
      </c>
      <c r="D107" s="3">
        <v>179756</v>
      </c>
      <c r="E107" s="5">
        <f t="shared" si="1"/>
        <v>2.2491599724070405E-2</v>
      </c>
    </row>
    <row r="108" spans="1:5" x14ac:dyDescent="0.25">
      <c r="A108" s="2">
        <v>12</v>
      </c>
      <c r="B108" s="2">
        <v>2018</v>
      </c>
      <c r="C108" s="2" t="s">
        <v>60</v>
      </c>
      <c r="D108" s="3">
        <v>183799</v>
      </c>
      <c r="E108" s="5">
        <f t="shared" si="1"/>
        <v>4.3155838715118147E-2</v>
      </c>
    </row>
    <row r="109" spans="1:5" x14ac:dyDescent="0.25">
      <c r="A109" s="2">
        <v>12</v>
      </c>
      <c r="B109" s="2">
        <v>2019</v>
      </c>
      <c r="C109" s="2" t="s">
        <v>60</v>
      </c>
      <c r="D109" s="3">
        <v>191731</v>
      </c>
      <c r="E109" s="5">
        <f t="shared" si="1"/>
        <v>2.8962452602865472E-2</v>
      </c>
    </row>
    <row r="110" spans="1:5" x14ac:dyDescent="0.25">
      <c r="A110" s="2">
        <v>12</v>
      </c>
      <c r="B110" s="2">
        <v>2020</v>
      </c>
      <c r="C110" s="2" t="s">
        <v>60</v>
      </c>
      <c r="D110" s="3">
        <v>197284</v>
      </c>
      <c r="E110" s="5">
        <f t="shared" si="1"/>
        <v>3.0798240100565682E-2</v>
      </c>
    </row>
    <row r="111" spans="1:5" x14ac:dyDescent="0.25">
      <c r="A111" s="2">
        <v>12</v>
      </c>
      <c r="B111" s="2">
        <v>2021</v>
      </c>
      <c r="C111" s="2" t="s">
        <v>60</v>
      </c>
      <c r="D111" s="3">
        <v>203360</v>
      </c>
      <c r="E111" s="5">
        <f t="shared" si="1"/>
        <v>3.7677025963808022E-2</v>
      </c>
    </row>
    <row r="112" spans="1:5" x14ac:dyDescent="0.25">
      <c r="A112" s="2">
        <v>12</v>
      </c>
      <c r="B112" s="2">
        <v>2022</v>
      </c>
      <c r="C112" s="2" t="s">
        <v>60</v>
      </c>
      <c r="D112" s="3">
        <v>211022</v>
      </c>
      <c r="E112" s="5">
        <f t="shared" si="1"/>
        <v>3.0570272293884052E-2</v>
      </c>
    </row>
    <row r="113" spans="1:5" x14ac:dyDescent="0.25">
      <c r="A113" s="2">
        <v>12</v>
      </c>
      <c r="B113" s="2">
        <v>2023</v>
      </c>
      <c r="C113" s="2" t="s">
        <v>60</v>
      </c>
      <c r="D113" s="3">
        <v>217473</v>
      </c>
      <c r="E113" s="5">
        <f t="shared" si="1"/>
        <v>2.5175539032431613E-2</v>
      </c>
    </row>
    <row r="114" spans="1:5" x14ac:dyDescent="0.25">
      <c r="A114" s="2">
        <v>12</v>
      </c>
      <c r="B114" s="2">
        <v>2024</v>
      </c>
      <c r="C114" s="2" t="s">
        <v>60</v>
      </c>
      <c r="D114" s="3">
        <v>222948</v>
      </c>
      <c r="E114" s="5">
        <f t="shared" si="1"/>
        <v>4.4297324936756553E-2</v>
      </c>
    </row>
    <row r="115" spans="1:5" x14ac:dyDescent="0.25">
      <c r="A115" s="2">
        <v>12</v>
      </c>
      <c r="B115" s="2">
        <v>2025</v>
      </c>
      <c r="C115" s="2" t="s">
        <v>60</v>
      </c>
      <c r="D115" s="3">
        <v>232824</v>
      </c>
      <c r="E115" s="5">
        <f t="shared" si="1"/>
        <v>1</v>
      </c>
    </row>
    <row r="116" spans="1:5" x14ac:dyDescent="0.25">
      <c r="A116" s="2">
        <v>13</v>
      </c>
      <c r="B116" s="2">
        <v>2015</v>
      </c>
      <c r="C116" s="2" t="s">
        <v>75</v>
      </c>
      <c r="D116" s="3">
        <v>221614</v>
      </c>
      <c r="E116" s="5">
        <f t="shared" si="1"/>
        <v>3.3098089470881803E-2</v>
      </c>
    </row>
    <row r="117" spans="1:5" x14ac:dyDescent="0.25">
      <c r="A117" s="2">
        <v>13</v>
      </c>
      <c r="B117" s="2">
        <v>2016</v>
      </c>
      <c r="C117" s="2" t="s">
        <v>75</v>
      </c>
      <c r="D117" s="3">
        <v>228949</v>
      </c>
      <c r="E117" s="5">
        <f t="shared" si="1"/>
        <v>4.9583094925070646E-2</v>
      </c>
    </row>
    <row r="118" spans="1:5" x14ac:dyDescent="0.25">
      <c r="A118" s="2">
        <v>13</v>
      </c>
      <c r="B118" s="2">
        <v>2017</v>
      </c>
      <c r="C118" s="2" t="s">
        <v>75</v>
      </c>
      <c r="D118" s="3">
        <v>240301</v>
      </c>
      <c r="E118" s="5">
        <f t="shared" si="1"/>
        <v>4.6192067448741367E-2</v>
      </c>
    </row>
    <row r="119" spans="1:5" x14ac:dyDescent="0.25">
      <c r="A119" s="2">
        <v>13</v>
      </c>
      <c r="B119" s="2">
        <v>2018</v>
      </c>
      <c r="C119" s="2" t="s">
        <v>75</v>
      </c>
      <c r="D119" s="3">
        <v>251401</v>
      </c>
      <c r="E119" s="5">
        <f t="shared" si="1"/>
        <v>2.2334835581401823E-2</v>
      </c>
    </row>
    <row r="120" spans="1:5" x14ac:dyDescent="0.25">
      <c r="A120" s="2">
        <v>13</v>
      </c>
      <c r="B120" s="2">
        <v>2019</v>
      </c>
      <c r="C120" s="2" t="s">
        <v>75</v>
      </c>
      <c r="D120" s="3">
        <v>257016</v>
      </c>
      <c r="E120" s="5">
        <f t="shared" si="1"/>
        <v>4.0402153951504961E-2</v>
      </c>
    </row>
    <row r="121" spans="1:5" x14ac:dyDescent="0.25">
      <c r="A121" s="2">
        <v>13</v>
      </c>
      <c r="B121" s="2">
        <v>2020</v>
      </c>
      <c r="C121" s="2" t="s">
        <v>75</v>
      </c>
      <c r="D121" s="3">
        <v>267400</v>
      </c>
      <c r="E121" s="5">
        <f t="shared" si="1"/>
        <v>4.1955871353777111E-2</v>
      </c>
    </row>
    <row r="122" spans="1:5" x14ac:dyDescent="0.25">
      <c r="A122" s="2">
        <v>13</v>
      </c>
      <c r="B122" s="2">
        <v>2021</v>
      </c>
      <c r="C122" s="2" t="s">
        <v>75</v>
      </c>
      <c r="D122" s="3">
        <v>278619</v>
      </c>
      <c r="E122" s="5">
        <f t="shared" si="1"/>
        <v>4.2886522455396078E-2</v>
      </c>
    </row>
    <row r="123" spans="1:5" x14ac:dyDescent="0.25">
      <c r="A123" s="2">
        <v>13</v>
      </c>
      <c r="B123" s="2">
        <v>2022</v>
      </c>
      <c r="C123" s="2" t="s">
        <v>75</v>
      </c>
      <c r="D123" s="3">
        <v>290568</v>
      </c>
      <c r="E123" s="5">
        <f t="shared" si="1"/>
        <v>4.0424272459458718E-2</v>
      </c>
    </row>
    <row r="124" spans="1:5" x14ac:dyDescent="0.25">
      <c r="A124" s="2">
        <v>13</v>
      </c>
      <c r="B124" s="2">
        <v>2023</v>
      </c>
      <c r="C124" s="2" t="s">
        <v>75</v>
      </c>
      <c r="D124" s="3">
        <v>302314</v>
      </c>
      <c r="E124" s="5">
        <f t="shared" si="1"/>
        <v>4.3001647293873256E-2</v>
      </c>
    </row>
    <row r="125" spans="1:5" x14ac:dyDescent="0.25">
      <c r="A125" s="2">
        <v>13</v>
      </c>
      <c r="B125" s="2">
        <v>2024</v>
      </c>
      <c r="C125" s="2" t="s">
        <v>75</v>
      </c>
      <c r="D125" s="3">
        <v>315314</v>
      </c>
      <c r="E125" s="5">
        <f t="shared" si="1"/>
        <v>4.7600169989280523E-2</v>
      </c>
    </row>
    <row r="126" spans="1:5" x14ac:dyDescent="0.25">
      <c r="A126" s="2">
        <v>13</v>
      </c>
      <c r="B126" s="2">
        <v>2025</v>
      </c>
      <c r="C126" s="2" t="s">
        <v>75</v>
      </c>
      <c r="D126" s="3">
        <v>330323</v>
      </c>
      <c r="E126" s="5">
        <f t="shared" si="1"/>
        <v>1</v>
      </c>
    </row>
    <row r="127" spans="1:5" x14ac:dyDescent="0.25">
      <c r="A127" s="2">
        <v>14</v>
      </c>
      <c r="B127" s="2">
        <v>2023</v>
      </c>
      <c r="C127" s="2" t="s">
        <v>60</v>
      </c>
      <c r="D127" s="3">
        <v>206900</v>
      </c>
      <c r="E127" s="5">
        <f t="shared" si="1"/>
        <v>5.3131947800869987E-2</v>
      </c>
    </row>
    <row r="128" spans="1:5" x14ac:dyDescent="0.25">
      <c r="A128" s="2">
        <v>14</v>
      </c>
      <c r="B128" s="2">
        <v>2024</v>
      </c>
      <c r="C128" s="2" t="s">
        <v>60</v>
      </c>
      <c r="D128" s="3">
        <v>217893</v>
      </c>
      <c r="E128" s="5">
        <f t="shared" si="1"/>
        <v>4.3503003767904433E-2</v>
      </c>
    </row>
    <row r="129" spans="1:5" x14ac:dyDescent="0.25">
      <c r="A129" s="2">
        <v>14</v>
      </c>
      <c r="B129" s="2">
        <v>2025</v>
      </c>
      <c r="C129" s="2" t="s">
        <v>60</v>
      </c>
      <c r="D129" s="3">
        <v>227372</v>
      </c>
      <c r="E129" s="5">
        <f t="shared" si="1"/>
        <v>1</v>
      </c>
    </row>
    <row r="130" spans="1:5" x14ac:dyDescent="0.25">
      <c r="A130" s="2">
        <v>15</v>
      </c>
      <c r="B130" s="2">
        <v>2019</v>
      </c>
      <c r="C130" s="2" t="s">
        <v>66</v>
      </c>
      <c r="D130" s="3">
        <v>35390</v>
      </c>
      <c r="E130" s="5">
        <f t="shared" ref="E130:E193" si="2">IF(A131=A130,(D131-D130)/D130,1)</f>
        <v>4.7810115851935578E-2</v>
      </c>
    </row>
    <row r="131" spans="1:5" x14ac:dyDescent="0.25">
      <c r="A131" s="2">
        <v>15</v>
      </c>
      <c r="B131" s="2">
        <v>2020</v>
      </c>
      <c r="C131" s="2" t="s">
        <v>66</v>
      </c>
      <c r="D131" s="3">
        <v>37082</v>
      </c>
      <c r="E131" s="5">
        <f t="shared" si="2"/>
        <v>9.2497707782751737E-2</v>
      </c>
    </row>
    <row r="132" spans="1:5" x14ac:dyDescent="0.25">
      <c r="A132" s="2">
        <v>15</v>
      </c>
      <c r="B132" s="2">
        <v>2021</v>
      </c>
      <c r="C132" s="2" t="s">
        <v>55</v>
      </c>
      <c r="D132" s="3">
        <v>40512</v>
      </c>
      <c r="E132" s="5">
        <f t="shared" si="2"/>
        <v>4.5665481832543445E-2</v>
      </c>
    </row>
    <row r="133" spans="1:5" x14ac:dyDescent="0.25">
      <c r="A133" s="2">
        <v>15</v>
      </c>
      <c r="B133" s="2">
        <v>2022</v>
      </c>
      <c r="C133" s="2" t="s">
        <v>55</v>
      </c>
      <c r="D133" s="3">
        <v>42362</v>
      </c>
      <c r="E133" s="5">
        <f t="shared" si="2"/>
        <v>0.12872385628629432</v>
      </c>
    </row>
    <row r="134" spans="1:5" x14ac:dyDescent="0.25">
      <c r="A134" s="2">
        <v>15</v>
      </c>
      <c r="B134" s="2">
        <v>2023</v>
      </c>
      <c r="C134" s="2" t="s">
        <v>60</v>
      </c>
      <c r="D134" s="3">
        <v>47815</v>
      </c>
      <c r="E134" s="5">
        <f t="shared" si="2"/>
        <v>0.15608072780508209</v>
      </c>
    </row>
    <row r="135" spans="1:5" x14ac:dyDescent="0.25">
      <c r="A135" s="2">
        <v>15</v>
      </c>
      <c r="B135" s="2">
        <v>2024</v>
      </c>
      <c r="C135" s="2" t="s">
        <v>64</v>
      </c>
      <c r="D135" s="3">
        <v>55278</v>
      </c>
      <c r="E135" s="5">
        <f t="shared" si="2"/>
        <v>0.15232099569448967</v>
      </c>
    </row>
    <row r="136" spans="1:5" x14ac:dyDescent="0.25">
      <c r="A136" s="2">
        <v>15</v>
      </c>
      <c r="B136" s="2">
        <v>2025</v>
      </c>
      <c r="C136" s="2" t="s">
        <v>75</v>
      </c>
      <c r="D136" s="3">
        <v>63698</v>
      </c>
      <c r="E136" s="5">
        <f t="shared" si="2"/>
        <v>1</v>
      </c>
    </row>
    <row r="137" spans="1:5" x14ac:dyDescent="0.25">
      <c r="A137" s="2">
        <v>16</v>
      </c>
      <c r="B137" s="2">
        <v>2015</v>
      </c>
      <c r="C137" s="2" t="s">
        <v>64</v>
      </c>
      <c r="D137" s="3">
        <v>324412</v>
      </c>
      <c r="E137" s="5">
        <f t="shared" si="2"/>
        <v>5.3660160536601609E-2</v>
      </c>
    </row>
    <row r="138" spans="1:5" x14ac:dyDescent="0.25">
      <c r="A138" s="2">
        <v>16</v>
      </c>
      <c r="B138" s="2">
        <v>2016</v>
      </c>
      <c r="C138" s="2" t="s">
        <v>64</v>
      </c>
      <c r="D138" s="3">
        <v>341820</v>
      </c>
      <c r="E138" s="5">
        <f t="shared" si="2"/>
        <v>5.0035106196243635E-2</v>
      </c>
    </row>
    <row r="139" spans="1:5" x14ac:dyDescent="0.25">
      <c r="A139" s="2">
        <v>16</v>
      </c>
      <c r="B139" s="2">
        <v>2017</v>
      </c>
      <c r="C139" s="2" t="s">
        <v>64</v>
      </c>
      <c r="D139" s="3">
        <v>358923</v>
      </c>
      <c r="E139" s="5">
        <f t="shared" si="2"/>
        <v>3.7311623941625363E-2</v>
      </c>
    </row>
    <row r="140" spans="1:5" x14ac:dyDescent="0.25">
      <c r="A140" s="2">
        <v>16</v>
      </c>
      <c r="B140" s="2">
        <v>2018</v>
      </c>
      <c r="C140" s="2" t="s">
        <v>64</v>
      </c>
      <c r="D140" s="3">
        <v>372315</v>
      </c>
      <c r="E140" s="5">
        <f t="shared" si="2"/>
        <v>4.5163369727247091E-2</v>
      </c>
    </row>
    <row r="141" spans="1:5" x14ac:dyDescent="0.25">
      <c r="A141" s="2">
        <v>16</v>
      </c>
      <c r="B141" s="2">
        <v>2019</v>
      </c>
      <c r="C141" s="2" t="s">
        <v>64</v>
      </c>
      <c r="D141" s="3">
        <v>389130</v>
      </c>
      <c r="E141" s="5">
        <f t="shared" si="2"/>
        <v>3.5350654023077119E-2</v>
      </c>
    </row>
    <row r="142" spans="1:5" x14ac:dyDescent="0.25">
      <c r="A142" s="2">
        <v>16</v>
      </c>
      <c r="B142" s="2">
        <v>2020</v>
      </c>
      <c r="C142" s="2" t="s">
        <v>64</v>
      </c>
      <c r="D142" s="3">
        <v>402886</v>
      </c>
      <c r="E142" s="5">
        <f t="shared" si="2"/>
        <v>4.7184563375247589E-2</v>
      </c>
    </row>
    <row r="143" spans="1:5" x14ac:dyDescent="0.25">
      <c r="A143" s="2">
        <v>16</v>
      </c>
      <c r="B143" s="2">
        <v>2021</v>
      </c>
      <c r="C143" s="2" t="s">
        <v>64</v>
      </c>
      <c r="D143" s="3">
        <v>421896</v>
      </c>
      <c r="E143" s="5">
        <f t="shared" si="2"/>
        <v>4.1221059218385571E-2</v>
      </c>
    </row>
    <row r="144" spans="1:5" x14ac:dyDescent="0.25">
      <c r="A144" s="2">
        <v>16</v>
      </c>
      <c r="B144" s="2">
        <v>2022</v>
      </c>
      <c r="C144" s="2" t="s">
        <v>64</v>
      </c>
      <c r="D144" s="3">
        <v>439287</v>
      </c>
      <c r="E144" s="5">
        <f t="shared" si="2"/>
        <v>3.4107542449469251E-2</v>
      </c>
    </row>
    <row r="145" spans="1:5" x14ac:dyDescent="0.25">
      <c r="A145" s="2">
        <v>16</v>
      </c>
      <c r="B145" s="2">
        <v>2023</v>
      </c>
      <c r="C145" s="2" t="s">
        <v>64</v>
      </c>
      <c r="D145" s="3">
        <v>454270</v>
      </c>
      <c r="E145" s="5">
        <f t="shared" si="2"/>
        <v>4.0616813789156228E-2</v>
      </c>
    </row>
    <row r="146" spans="1:5" x14ac:dyDescent="0.25">
      <c r="A146" s="2">
        <v>16</v>
      </c>
      <c r="B146" s="2">
        <v>2024</v>
      </c>
      <c r="C146" s="2" t="s">
        <v>64</v>
      </c>
      <c r="D146" s="3">
        <v>472721</v>
      </c>
      <c r="E146" s="5">
        <f t="shared" si="2"/>
        <v>3.5577010541101413E-2</v>
      </c>
    </row>
    <row r="147" spans="1:5" x14ac:dyDescent="0.25">
      <c r="A147" s="2">
        <v>16</v>
      </c>
      <c r="B147" s="2">
        <v>2025</v>
      </c>
      <c r="C147" s="2" t="s">
        <v>64</v>
      </c>
      <c r="D147" s="3">
        <v>489539</v>
      </c>
      <c r="E147" s="5">
        <f t="shared" si="2"/>
        <v>1</v>
      </c>
    </row>
    <row r="148" spans="1:5" x14ac:dyDescent="0.25">
      <c r="A148" s="2">
        <v>17</v>
      </c>
      <c r="B148" s="2">
        <v>2018</v>
      </c>
      <c r="C148" s="2" t="s">
        <v>64</v>
      </c>
      <c r="D148" s="3">
        <v>80472</v>
      </c>
      <c r="E148" s="5">
        <f t="shared" si="2"/>
        <v>4.0187891440501042E-2</v>
      </c>
    </row>
    <row r="149" spans="1:5" x14ac:dyDescent="0.25">
      <c r="A149" s="2">
        <v>17</v>
      </c>
      <c r="B149" s="2">
        <v>2019</v>
      </c>
      <c r="C149" s="2" t="s">
        <v>64</v>
      </c>
      <c r="D149" s="3">
        <v>83706</v>
      </c>
      <c r="E149" s="5">
        <f t="shared" si="2"/>
        <v>4.4871335388144216E-2</v>
      </c>
    </row>
    <row r="150" spans="1:5" x14ac:dyDescent="0.25">
      <c r="A150" s="2">
        <v>17</v>
      </c>
      <c r="B150" s="2">
        <v>2020</v>
      </c>
      <c r="C150" s="2" t="s">
        <v>64</v>
      </c>
      <c r="D150" s="3">
        <v>87462</v>
      </c>
      <c r="E150" s="5">
        <f t="shared" si="2"/>
        <v>3.1202122064439414E-2</v>
      </c>
    </row>
    <row r="151" spans="1:5" x14ac:dyDescent="0.25">
      <c r="A151" s="2">
        <v>17</v>
      </c>
      <c r="B151" s="2">
        <v>2021</v>
      </c>
      <c r="C151" s="2" t="s">
        <v>64</v>
      </c>
      <c r="D151" s="3">
        <v>90191</v>
      </c>
      <c r="E151" s="5">
        <f t="shared" si="2"/>
        <v>3.1056313822886983E-2</v>
      </c>
    </row>
    <row r="152" spans="1:5" x14ac:dyDescent="0.25">
      <c r="A152" s="2">
        <v>17</v>
      </c>
      <c r="B152" s="2">
        <v>2022</v>
      </c>
      <c r="C152" s="2" t="s">
        <v>64</v>
      </c>
      <c r="D152" s="3">
        <v>92992</v>
      </c>
      <c r="E152" s="5">
        <f t="shared" si="2"/>
        <v>4.5788885065381965E-2</v>
      </c>
    </row>
    <row r="153" spans="1:5" x14ac:dyDescent="0.25">
      <c r="A153" s="2">
        <v>17</v>
      </c>
      <c r="B153" s="2">
        <v>2023</v>
      </c>
      <c r="C153" s="2" t="s">
        <v>64</v>
      </c>
      <c r="D153" s="3">
        <v>97250</v>
      </c>
      <c r="E153" s="5">
        <f t="shared" si="2"/>
        <v>3.7244215938303342E-2</v>
      </c>
    </row>
    <row r="154" spans="1:5" x14ac:dyDescent="0.25">
      <c r="A154" s="2">
        <v>17</v>
      </c>
      <c r="B154" s="2">
        <v>2024</v>
      </c>
      <c r="C154" s="2" t="s">
        <v>64</v>
      </c>
      <c r="D154" s="3">
        <v>100872</v>
      </c>
      <c r="E154" s="5">
        <f t="shared" si="2"/>
        <v>2.5656277262272979E-2</v>
      </c>
    </row>
    <row r="155" spans="1:5" x14ac:dyDescent="0.25">
      <c r="A155" s="2">
        <v>17</v>
      </c>
      <c r="B155" s="2">
        <v>2025</v>
      </c>
      <c r="C155" s="2" t="s">
        <v>64</v>
      </c>
      <c r="D155" s="3">
        <v>103460</v>
      </c>
      <c r="E155" s="5">
        <f t="shared" si="2"/>
        <v>1</v>
      </c>
    </row>
    <row r="156" spans="1:5" x14ac:dyDescent="0.25">
      <c r="A156" s="2">
        <v>18</v>
      </c>
      <c r="B156" s="2">
        <v>2021</v>
      </c>
      <c r="C156" s="2" t="s">
        <v>66</v>
      </c>
      <c r="D156" s="3">
        <v>85439</v>
      </c>
      <c r="E156" s="5">
        <f t="shared" si="2"/>
        <v>4.6360561336157964E-2</v>
      </c>
    </row>
    <row r="157" spans="1:5" x14ac:dyDescent="0.25">
      <c r="A157" s="2">
        <v>18</v>
      </c>
      <c r="B157" s="2">
        <v>2022</v>
      </c>
      <c r="C157" s="2" t="s">
        <v>66</v>
      </c>
      <c r="D157" s="3">
        <v>89400</v>
      </c>
      <c r="E157" s="5">
        <f t="shared" si="2"/>
        <v>3.1733780760626398E-2</v>
      </c>
    </row>
    <row r="158" spans="1:5" x14ac:dyDescent="0.25">
      <c r="A158" s="2">
        <v>18</v>
      </c>
      <c r="B158" s="2">
        <v>2023</v>
      </c>
      <c r="C158" s="2" t="s">
        <v>66</v>
      </c>
      <c r="D158" s="3">
        <v>92237</v>
      </c>
      <c r="E158" s="5">
        <f t="shared" si="2"/>
        <v>4.8581371900647242E-2</v>
      </c>
    </row>
    <row r="159" spans="1:5" x14ac:dyDescent="0.25">
      <c r="A159" s="2">
        <v>18</v>
      </c>
      <c r="B159" s="2">
        <v>2024</v>
      </c>
      <c r="C159" s="2" t="s">
        <v>66</v>
      </c>
      <c r="D159" s="3">
        <v>96718</v>
      </c>
      <c r="E159" s="5">
        <f t="shared" si="2"/>
        <v>4.0271717777456112E-2</v>
      </c>
    </row>
    <row r="160" spans="1:5" x14ac:dyDescent="0.25">
      <c r="A160" s="2">
        <v>18</v>
      </c>
      <c r="B160" s="2">
        <v>2025</v>
      </c>
      <c r="C160" s="2" t="s">
        <v>66</v>
      </c>
      <c r="D160" s="3">
        <v>100613</v>
      </c>
      <c r="E160" s="5">
        <f t="shared" si="2"/>
        <v>1</v>
      </c>
    </row>
    <row r="161" spans="1:5" x14ac:dyDescent="0.25">
      <c r="A161" s="2">
        <v>19</v>
      </c>
      <c r="B161" s="2">
        <v>2016</v>
      </c>
      <c r="C161" s="2" t="s">
        <v>64</v>
      </c>
      <c r="D161" s="3">
        <v>144529</v>
      </c>
      <c r="E161" s="5">
        <f t="shared" si="2"/>
        <v>6.1039652941624174E-2</v>
      </c>
    </row>
    <row r="162" spans="1:5" x14ac:dyDescent="0.25">
      <c r="A162" s="2">
        <v>19</v>
      </c>
      <c r="B162" s="2">
        <v>2017</v>
      </c>
      <c r="C162" s="2" t="s">
        <v>64</v>
      </c>
      <c r="D162" s="3">
        <v>153351</v>
      </c>
      <c r="E162" s="5">
        <f t="shared" si="2"/>
        <v>4.7629294885589271E-2</v>
      </c>
    </row>
    <row r="163" spans="1:5" x14ac:dyDescent="0.25">
      <c r="A163" s="2">
        <v>19</v>
      </c>
      <c r="B163" s="2">
        <v>2018</v>
      </c>
      <c r="C163" s="2" t="s">
        <v>64</v>
      </c>
      <c r="D163" s="3">
        <v>160655</v>
      </c>
      <c r="E163" s="5">
        <f t="shared" si="2"/>
        <v>3.2056269646136129E-2</v>
      </c>
    </row>
    <row r="164" spans="1:5" x14ac:dyDescent="0.25">
      <c r="A164" s="2">
        <v>19</v>
      </c>
      <c r="B164" s="2">
        <v>2019</v>
      </c>
      <c r="C164" s="2" t="s">
        <v>64</v>
      </c>
      <c r="D164" s="3">
        <v>165805</v>
      </c>
      <c r="E164" s="5">
        <f t="shared" si="2"/>
        <v>5.0854919936069477E-2</v>
      </c>
    </row>
    <row r="165" spans="1:5" x14ac:dyDescent="0.25">
      <c r="A165" s="2">
        <v>19</v>
      </c>
      <c r="B165" s="2">
        <v>2020</v>
      </c>
      <c r="C165" s="2" t="s">
        <v>64</v>
      </c>
      <c r="D165" s="3">
        <v>174237</v>
      </c>
      <c r="E165" s="5">
        <f t="shared" si="2"/>
        <v>3.0975051223333733E-2</v>
      </c>
    </row>
    <row r="166" spans="1:5" x14ac:dyDescent="0.25">
      <c r="A166" s="2">
        <v>19</v>
      </c>
      <c r="B166" s="2">
        <v>2021</v>
      </c>
      <c r="C166" s="2" t="s">
        <v>64</v>
      </c>
      <c r="D166" s="3">
        <v>179634</v>
      </c>
      <c r="E166" s="5">
        <f t="shared" si="2"/>
        <v>3.1792422369929969E-2</v>
      </c>
    </row>
    <row r="167" spans="1:5" x14ac:dyDescent="0.25">
      <c r="A167" s="2">
        <v>19</v>
      </c>
      <c r="B167" s="2">
        <v>2022</v>
      </c>
      <c r="C167" s="2" t="s">
        <v>64</v>
      </c>
      <c r="D167" s="3">
        <v>185345</v>
      </c>
      <c r="E167" s="5">
        <f t="shared" si="2"/>
        <v>2.9933367503844184E-2</v>
      </c>
    </row>
    <row r="168" spans="1:5" x14ac:dyDescent="0.25">
      <c r="A168" s="2">
        <v>19</v>
      </c>
      <c r="B168" s="2">
        <v>2023</v>
      </c>
      <c r="C168" s="2" t="s">
        <v>64</v>
      </c>
      <c r="D168" s="3">
        <v>190893</v>
      </c>
      <c r="E168" s="5">
        <f t="shared" si="2"/>
        <v>3.7937483302164038E-2</v>
      </c>
    </row>
    <row r="169" spans="1:5" x14ac:dyDescent="0.25">
      <c r="A169" s="2">
        <v>19</v>
      </c>
      <c r="B169" s="2">
        <v>2024</v>
      </c>
      <c r="C169" s="2" t="s">
        <v>64</v>
      </c>
      <c r="D169" s="3">
        <v>198135</v>
      </c>
      <c r="E169" s="5">
        <f t="shared" si="2"/>
        <v>3.4476493300022712E-2</v>
      </c>
    </row>
    <row r="170" spans="1:5" x14ac:dyDescent="0.25">
      <c r="A170" s="2">
        <v>19</v>
      </c>
      <c r="B170" s="2">
        <v>2025</v>
      </c>
      <c r="C170" s="2" t="s">
        <v>64</v>
      </c>
      <c r="D170" s="3">
        <v>204966</v>
      </c>
      <c r="E170" s="5">
        <f t="shared" si="2"/>
        <v>1</v>
      </c>
    </row>
    <row r="171" spans="1:5" x14ac:dyDescent="0.25">
      <c r="A171" s="2">
        <v>20</v>
      </c>
      <c r="B171" s="2">
        <v>2022</v>
      </c>
      <c r="C171" s="2" t="s">
        <v>55</v>
      </c>
      <c r="D171" s="3">
        <v>49003</v>
      </c>
      <c r="E171" s="5">
        <f t="shared" si="2"/>
        <v>3.7528314592984106E-2</v>
      </c>
    </row>
    <row r="172" spans="1:5" x14ac:dyDescent="0.25">
      <c r="A172" s="2">
        <v>20</v>
      </c>
      <c r="B172" s="2">
        <v>2023</v>
      </c>
      <c r="C172" s="2" t="s">
        <v>55</v>
      </c>
      <c r="D172" s="3">
        <v>50842</v>
      </c>
      <c r="E172" s="5">
        <f t="shared" si="2"/>
        <v>8.2313835018291967E-2</v>
      </c>
    </row>
    <row r="173" spans="1:5" x14ac:dyDescent="0.25">
      <c r="A173" s="2">
        <v>20</v>
      </c>
      <c r="B173" s="2">
        <v>2024</v>
      </c>
      <c r="C173" s="2" t="s">
        <v>60</v>
      </c>
      <c r="D173" s="3">
        <v>55027</v>
      </c>
      <c r="E173" s="5">
        <f t="shared" si="2"/>
        <v>3.0203354716775401E-2</v>
      </c>
    </row>
    <row r="174" spans="1:5" x14ac:dyDescent="0.25">
      <c r="A174" s="2">
        <v>20</v>
      </c>
      <c r="B174" s="2">
        <v>2025</v>
      </c>
      <c r="C174" s="2" t="s">
        <v>60</v>
      </c>
      <c r="D174" s="3">
        <v>56689</v>
      </c>
      <c r="E174" s="5">
        <f t="shared" si="2"/>
        <v>1</v>
      </c>
    </row>
    <row r="175" spans="1:5" x14ac:dyDescent="0.25">
      <c r="A175" s="2">
        <v>21</v>
      </c>
      <c r="B175" s="2">
        <v>2024</v>
      </c>
      <c r="C175" s="2" t="s">
        <v>60</v>
      </c>
      <c r="D175" s="3">
        <v>41475</v>
      </c>
      <c r="E175" s="5">
        <f t="shared" si="2"/>
        <v>3.3731163351416515E-2</v>
      </c>
    </row>
    <row r="176" spans="1:5" x14ac:dyDescent="0.25">
      <c r="A176" s="2">
        <v>21</v>
      </c>
      <c r="B176" s="2">
        <v>2025</v>
      </c>
      <c r="C176" s="2" t="s">
        <v>60</v>
      </c>
      <c r="D176" s="3">
        <v>42874</v>
      </c>
      <c r="E176" s="5">
        <f t="shared" si="2"/>
        <v>1</v>
      </c>
    </row>
    <row r="177" spans="1:5" x14ac:dyDescent="0.25">
      <c r="A177" s="2">
        <v>22</v>
      </c>
      <c r="B177" s="2">
        <v>2017</v>
      </c>
      <c r="C177" s="2" t="s">
        <v>55</v>
      </c>
      <c r="D177" s="3">
        <v>41896</v>
      </c>
      <c r="E177" s="5">
        <f t="shared" si="2"/>
        <v>5.2916746228756924E-2</v>
      </c>
    </row>
    <row r="178" spans="1:5" x14ac:dyDescent="0.25">
      <c r="A178" s="2">
        <v>22</v>
      </c>
      <c r="B178" s="2">
        <v>2018</v>
      </c>
      <c r="C178" s="2" t="s">
        <v>55</v>
      </c>
      <c r="D178" s="3">
        <v>44113</v>
      </c>
      <c r="E178" s="5">
        <f t="shared" si="2"/>
        <v>6.0186339627774123E-2</v>
      </c>
    </row>
    <row r="179" spans="1:5" x14ac:dyDescent="0.25">
      <c r="A179" s="2">
        <v>22</v>
      </c>
      <c r="B179" s="2">
        <v>2019</v>
      </c>
      <c r="C179" s="2" t="s">
        <v>55</v>
      </c>
      <c r="D179" s="3">
        <v>46768</v>
      </c>
      <c r="E179" s="5">
        <f t="shared" si="2"/>
        <v>2.4739137872049264E-2</v>
      </c>
    </row>
    <row r="180" spans="1:5" x14ac:dyDescent="0.25">
      <c r="A180" s="2">
        <v>22</v>
      </c>
      <c r="B180" s="2">
        <v>2020</v>
      </c>
      <c r="C180" s="2" t="s">
        <v>55</v>
      </c>
      <c r="D180" s="3">
        <v>47925</v>
      </c>
      <c r="E180" s="5">
        <f t="shared" si="2"/>
        <v>2.6812728221178927E-2</v>
      </c>
    </row>
    <row r="181" spans="1:5" x14ac:dyDescent="0.25">
      <c r="A181" s="2">
        <v>22</v>
      </c>
      <c r="B181" s="2">
        <v>2021</v>
      </c>
      <c r="C181" s="2" t="s">
        <v>55</v>
      </c>
      <c r="D181" s="3">
        <v>49210</v>
      </c>
      <c r="E181" s="5">
        <f t="shared" si="2"/>
        <v>5.1859378175167649E-2</v>
      </c>
    </row>
    <row r="182" spans="1:5" x14ac:dyDescent="0.25">
      <c r="A182" s="2">
        <v>22</v>
      </c>
      <c r="B182" s="2">
        <v>2022</v>
      </c>
      <c r="C182" s="2" t="s">
        <v>55</v>
      </c>
      <c r="D182" s="3">
        <v>51762</v>
      </c>
      <c r="E182" s="5">
        <f t="shared" si="2"/>
        <v>3.2301688497353272E-2</v>
      </c>
    </row>
    <row r="183" spans="1:5" x14ac:dyDescent="0.25">
      <c r="A183" s="2">
        <v>22</v>
      </c>
      <c r="B183" s="2">
        <v>2023</v>
      </c>
      <c r="C183" s="2" t="s">
        <v>55</v>
      </c>
      <c r="D183" s="3">
        <v>53434</v>
      </c>
      <c r="E183" s="5">
        <f t="shared" si="2"/>
        <v>4.1003855223266085E-2</v>
      </c>
    </row>
    <row r="184" spans="1:5" x14ac:dyDescent="0.25">
      <c r="A184" s="2">
        <v>22</v>
      </c>
      <c r="B184" s="2">
        <v>2024</v>
      </c>
      <c r="C184" s="2" t="s">
        <v>55</v>
      </c>
      <c r="D184" s="3">
        <v>55625</v>
      </c>
      <c r="E184" s="5">
        <f t="shared" si="2"/>
        <v>3.69438202247191E-2</v>
      </c>
    </row>
    <row r="185" spans="1:5" x14ac:dyDescent="0.25">
      <c r="A185" s="2">
        <v>22</v>
      </c>
      <c r="B185" s="2">
        <v>2025</v>
      </c>
      <c r="C185" s="2" t="s">
        <v>55</v>
      </c>
      <c r="D185" s="3">
        <v>57680</v>
      </c>
      <c r="E185" s="5">
        <f t="shared" si="2"/>
        <v>1</v>
      </c>
    </row>
    <row r="186" spans="1:5" x14ac:dyDescent="0.25">
      <c r="A186" s="2">
        <v>23</v>
      </c>
      <c r="B186" s="2">
        <v>2014</v>
      </c>
      <c r="C186" s="2" t="s">
        <v>60</v>
      </c>
      <c r="D186" s="3">
        <v>92733</v>
      </c>
      <c r="E186" s="5">
        <f t="shared" si="2"/>
        <v>5.0758629614053252E-2</v>
      </c>
    </row>
    <row r="187" spans="1:5" x14ac:dyDescent="0.25">
      <c r="A187" s="2">
        <v>23</v>
      </c>
      <c r="B187" s="2">
        <v>2015</v>
      </c>
      <c r="C187" s="2" t="s">
        <v>60</v>
      </c>
      <c r="D187" s="3">
        <v>97440</v>
      </c>
      <c r="E187" s="5">
        <f t="shared" si="2"/>
        <v>3.461617405582923E-2</v>
      </c>
    </row>
    <row r="188" spans="1:5" x14ac:dyDescent="0.25">
      <c r="A188" s="2">
        <v>23</v>
      </c>
      <c r="B188" s="2">
        <v>2016</v>
      </c>
      <c r="C188" s="2" t="s">
        <v>60</v>
      </c>
      <c r="D188" s="3">
        <v>100813</v>
      </c>
      <c r="E188" s="5">
        <f t="shared" si="2"/>
        <v>4.0857825875631117E-2</v>
      </c>
    </row>
    <row r="189" spans="1:5" x14ac:dyDescent="0.25">
      <c r="A189" s="2">
        <v>23</v>
      </c>
      <c r="B189" s="2">
        <v>2017</v>
      </c>
      <c r="C189" s="2" t="s">
        <v>60</v>
      </c>
      <c r="D189" s="3">
        <v>104932</v>
      </c>
      <c r="E189" s="5">
        <f t="shared" si="2"/>
        <v>4.202721762665345E-2</v>
      </c>
    </row>
    <row r="190" spans="1:5" x14ac:dyDescent="0.25">
      <c r="A190" s="2">
        <v>23</v>
      </c>
      <c r="B190" s="2">
        <v>2018</v>
      </c>
      <c r="C190" s="2" t="s">
        <v>60</v>
      </c>
      <c r="D190" s="3">
        <v>109342</v>
      </c>
      <c r="E190" s="5">
        <f t="shared" si="2"/>
        <v>4.5508587733899139E-2</v>
      </c>
    </row>
    <row r="191" spans="1:5" x14ac:dyDescent="0.25">
      <c r="A191" s="2">
        <v>23</v>
      </c>
      <c r="B191" s="2">
        <v>2019</v>
      </c>
      <c r="C191" s="2" t="s">
        <v>60</v>
      </c>
      <c r="D191" s="3">
        <v>114318</v>
      </c>
      <c r="E191" s="5">
        <f t="shared" si="2"/>
        <v>2.2271208383631624E-2</v>
      </c>
    </row>
    <row r="192" spans="1:5" x14ac:dyDescent="0.25">
      <c r="A192" s="2">
        <v>23</v>
      </c>
      <c r="B192" s="2">
        <v>2020</v>
      </c>
      <c r="C192" s="2" t="s">
        <v>60</v>
      </c>
      <c r="D192" s="3">
        <v>116864</v>
      </c>
      <c r="E192" s="5">
        <f t="shared" si="2"/>
        <v>4.1124726177437024E-2</v>
      </c>
    </row>
    <row r="193" spans="1:5" x14ac:dyDescent="0.25">
      <c r="A193" s="2">
        <v>23</v>
      </c>
      <c r="B193" s="2">
        <v>2021</v>
      </c>
      <c r="C193" s="2" t="s">
        <v>60</v>
      </c>
      <c r="D193" s="3">
        <v>121670</v>
      </c>
      <c r="E193" s="5">
        <f t="shared" si="2"/>
        <v>3.7618147448015123E-2</v>
      </c>
    </row>
    <row r="194" spans="1:5" x14ac:dyDescent="0.25">
      <c r="A194" s="2">
        <v>23</v>
      </c>
      <c r="B194" s="2">
        <v>2022</v>
      </c>
      <c r="C194" s="2" t="s">
        <v>60</v>
      </c>
      <c r="D194" s="3">
        <v>126247</v>
      </c>
      <c r="E194" s="5">
        <f t="shared" ref="E194:E257" si="3">IF(A195=A194,(D195-D194)/D194,1)</f>
        <v>3.267404373965322E-2</v>
      </c>
    </row>
    <row r="195" spans="1:5" x14ac:dyDescent="0.25">
      <c r="A195" s="2">
        <v>23</v>
      </c>
      <c r="B195" s="2">
        <v>2023</v>
      </c>
      <c r="C195" s="2" t="s">
        <v>60</v>
      </c>
      <c r="D195" s="3">
        <v>130372</v>
      </c>
      <c r="E195" s="5">
        <f t="shared" si="3"/>
        <v>5.3416377749823579E-2</v>
      </c>
    </row>
    <row r="196" spans="1:5" x14ac:dyDescent="0.25">
      <c r="A196" s="2">
        <v>23</v>
      </c>
      <c r="B196" s="2">
        <v>2024</v>
      </c>
      <c r="C196" s="2" t="s">
        <v>60</v>
      </c>
      <c r="D196" s="3">
        <v>137336</v>
      </c>
      <c r="E196" s="5">
        <f t="shared" si="3"/>
        <v>3.0989689520591834E-2</v>
      </c>
    </row>
    <row r="197" spans="1:5" x14ac:dyDescent="0.25">
      <c r="A197" s="2">
        <v>23</v>
      </c>
      <c r="B197" s="2">
        <v>2025</v>
      </c>
      <c r="C197" s="2" t="s">
        <v>60</v>
      </c>
      <c r="D197" s="3">
        <v>141592</v>
      </c>
      <c r="E197" s="5">
        <f t="shared" si="3"/>
        <v>1</v>
      </c>
    </row>
    <row r="198" spans="1:5" x14ac:dyDescent="0.25">
      <c r="A198" s="2">
        <v>24</v>
      </c>
      <c r="B198" s="2">
        <v>2020</v>
      </c>
      <c r="C198" s="2" t="s">
        <v>55</v>
      </c>
      <c r="D198" s="3">
        <v>77603</v>
      </c>
      <c r="E198" s="5">
        <f t="shared" si="3"/>
        <v>4.4676107882427228E-2</v>
      </c>
    </row>
    <row r="199" spans="1:5" x14ac:dyDescent="0.25">
      <c r="A199" s="2">
        <v>24</v>
      </c>
      <c r="B199" s="2">
        <v>2021</v>
      </c>
      <c r="C199" s="2" t="s">
        <v>55</v>
      </c>
      <c r="D199" s="3">
        <v>81070</v>
      </c>
      <c r="E199" s="5">
        <f t="shared" si="3"/>
        <v>0.11673862094486247</v>
      </c>
    </row>
    <row r="200" spans="1:5" x14ac:dyDescent="0.25">
      <c r="A200" s="2">
        <v>24</v>
      </c>
      <c r="B200" s="2">
        <v>2022</v>
      </c>
      <c r="C200" s="2" t="s">
        <v>60</v>
      </c>
      <c r="D200" s="3">
        <v>90534</v>
      </c>
      <c r="E200" s="5">
        <f t="shared" si="3"/>
        <v>3.5290609052952483E-2</v>
      </c>
    </row>
    <row r="201" spans="1:5" x14ac:dyDescent="0.25">
      <c r="A201" s="2">
        <v>24</v>
      </c>
      <c r="B201" s="2">
        <v>2023</v>
      </c>
      <c r="C201" s="2" t="s">
        <v>60</v>
      </c>
      <c r="D201" s="3">
        <v>93729</v>
      </c>
      <c r="E201" s="5">
        <f t="shared" si="3"/>
        <v>2.7771554161465501E-2</v>
      </c>
    </row>
    <row r="202" spans="1:5" x14ac:dyDescent="0.25">
      <c r="A202" s="2">
        <v>24</v>
      </c>
      <c r="B202" s="2">
        <v>2024</v>
      </c>
      <c r="C202" s="2" t="s">
        <v>60</v>
      </c>
      <c r="D202" s="3">
        <v>96332</v>
      </c>
      <c r="E202" s="5">
        <f t="shared" si="3"/>
        <v>4.2094008221567079E-2</v>
      </c>
    </row>
    <row r="203" spans="1:5" x14ac:dyDescent="0.25">
      <c r="A203" s="2">
        <v>24</v>
      </c>
      <c r="B203" s="2">
        <v>2025</v>
      </c>
      <c r="C203" s="2" t="s">
        <v>60</v>
      </c>
      <c r="D203" s="3">
        <v>100387</v>
      </c>
      <c r="E203" s="5">
        <f t="shared" si="3"/>
        <v>1</v>
      </c>
    </row>
    <row r="204" spans="1:5" x14ac:dyDescent="0.25">
      <c r="A204" s="2">
        <v>25</v>
      </c>
      <c r="B204" s="2">
        <v>2016</v>
      </c>
      <c r="C204" s="2" t="s">
        <v>55</v>
      </c>
      <c r="D204" s="3">
        <v>73499</v>
      </c>
      <c r="E204" s="5">
        <f t="shared" si="3"/>
        <v>3.2939223662906976E-2</v>
      </c>
    </row>
    <row r="205" spans="1:5" x14ac:dyDescent="0.25">
      <c r="A205" s="2">
        <v>25</v>
      </c>
      <c r="B205" s="2">
        <v>2017</v>
      </c>
      <c r="C205" s="2" t="s">
        <v>55</v>
      </c>
      <c r="D205" s="3">
        <v>75920</v>
      </c>
      <c r="E205" s="5">
        <f t="shared" si="3"/>
        <v>2.5684931506849314E-2</v>
      </c>
    </row>
    <row r="206" spans="1:5" x14ac:dyDescent="0.25">
      <c r="A206" s="2">
        <v>25</v>
      </c>
      <c r="B206" s="2">
        <v>2018</v>
      </c>
      <c r="C206" s="2" t="s">
        <v>55</v>
      </c>
      <c r="D206" s="3">
        <v>77870</v>
      </c>
      <c r="E206" s="5">
        <f t="shared" si="3"/>
        <v>3.283677924746372E-2</v>
      </c>
    </row>
    <row r="207" spans="1:5" x14ac:dyDescent="0.25">
      <c r="A207" s="2">
        <v>25</v>
      </c>
      <c r="B207" s="2">
        <v>2019</v>
      </c>
      <c r="C207" s="2" t="s">
        <v>55</v>
      </c>
      <c r="D207" s="3">
        <v>80427</v>
      </c>
      <c r="E207" s="5">
        <f t="shared" si="3"/>
        <v>2.6819351710246558E-2</v>
      </c>
    </row>
    <row r="208" spans="1:5" x14ac:dyDescent="0.25">
      <c r="A208" s="2">
        <v>25</v>
      </c>
      <c r="B208" s="2">
        <v>2020</v>
      </c>
      <c r="C208" s="2" t="s">
        <v>55</v>
      </c>
      <c r="D208" s="3">
        <v>82584</v>
      </c>
      <c r="E208" s="5">
        <f t="shared" si="3"/>
        <v>4.0976460331299043E-2</v>
      </c>
    </row>
    <row r="209" spans="1:5" x14ac:dyDescent="0.25">
      <c r="A209" s="2">
        <v>25</v>
      </c>
      <c r="B209" s="2">
        <v>2021</v>
      </c>
      <c r="C209" s="2" t="s">
        <v>55</v>
      </c>
      <c r="D209" s="3">
        <v>85968</v>
      </c>
      <c r="E209" s="5">
        <f t="shared" si="3"/>
        <v>4.0898939140145169E-2</v>
      </c>
    </row>
    <row r="210" spans="1:5" x14ac:dyDescent="0.25">
      <c r="A210" s="2">
        <v>25</v>
      </c>
      <c r="B210" s="2">
        <v>2022</v>
      </c>
      <c r="C210" s="2" t="s">
        <v>55</v>
      </c>
      <c r="D210" s="3">
        <v>89484</v>
      </c>
      <c r="E210" s="5">
        <f t="shared" si="3"/>
        <v>4.1515801707567836E-2</v>
      </c>
    </row>
    <row r="211" spans="1:5" x14ac:dyDescent="0.25">
      <c r="A211" s="2">
        <v>25</v>
      </c>
      <c r="B211" s="2">
        <v>2023</v>
      </c>
      <c r="C211" s="2" t="s">
        <v>55</v>
      </c>
      <c r="D211" s="3">
        <v>93199</v>
      </c>
      <c r="E211" s="5">
        <f t="shared" si="3"/>
        <v>4.2264401978562002E-2</v>
      </c>
    </row>
    <row r="212" spans="1:5" x14ac:dyDescent="0.25">
      <c r="A212" s="2">
        <v>25</v>
      </c>
      <c r="B212" s="2">
        <v>2024</v>
      </c>
      <c r="C212" s="2" t="s">
        <v>55</v>
      </c>
      <c r="D212" s="3">
        <v>97138</v>
      </c>
      <c r="E212" s="5">
        <f t="shared" si="3"/>
        <v>4.6068479894582966E-2</v>
      </c>
    </row>
    <row r="213" spans="1:5" x14ac:dyDescent="0.25">
      <c r="A213" s="2">
        <v>25</v>
      </c>
      <c r="B213" s="2">
        <v>2025</v>
      </c>
      <c r="C213" s="2" t="s">
        <v>55</v>
      </c>
      <c r="D213" s="3">
        <v>101613</v>
      </c>
      <c r="E213" s="5">
        <f t="shared" si="3"/>
        <v>1</v>
      </c>
    </row>
    <row r="214" spans="1:5" x14ac:dyDescent="0.25">
      <c r="A214" s="2">
        <v>26</v>
      </c>
      <c r="B214" s="2">
        <v>2020</v>
      </c>
      <c r="C214" s="2" t="s">
        <v>60</v>
      </c>
      <c r="D214" s="3">
        <v>120549</v>
      </c>
      <c r="E214" s="5">
        <f t="shared" si="3"/>
        <v>2.2289691328837236E-2</v>
      </c>
    </row>
    <row r="215" spans="1:5" x14ac:dyDescent="0.25">
      <c r="A215" s="2">
        <v>26</v>
      </c>
      <c r="B215" s="2">
        <v>2021</v>
      </c>
      <c r="C215" s="2" t="s">
        <v>60</v>
      </c>
      <c r="D215" s="3">
        <v>123236</v>
      </c>
      <c r="E215" s="5">
        <f t="shared" si="3"/>
        <v>3.7578305040734852E-2</v>
      </c>
    </row>
    <row r="216" spans="1:5" x14ac:dyDescent="0.25">
      <c r="A216" s="2">
        <v>26</v>
      </c>
      <c r="B216" s="2">
        <v>2022</v>
      </c>
      <c r="C216" s="2" t="s">
        <v>60</v>
      </c>
      <c r="D216" s="3">
        <v>127867</v>
      </c>
      <c r="E216" s="5">
        <f t="shared" si="3"/>
        <v>3.9877372582448951E-2</v>
      </c>
    </row>
    <row r="217" spans="1:5" x14ac:dyDescent="0.25">
      <c r="A217" s="2">
        <v>26</v>
      </c>
      <c r="B217" s="2">
        <v>2023</v>
      </c>
      <c r="C217" s="2" t="s">
        <v>60</v>
      </c>
      <c r="D217" s="3">
        <v>132966</v>
      </c>
      <c r="E217" s="5">
        <f t="shared" si="3"/>
        <v>3.7099709700224116E-2</v>
      </c>
    </row>
    <row r="218" spans="1:5" x14ac:dyDescent="0.25">
      <c r="A218" s="2">
        <v>26</v>
      </c>
      <c r="B218" s="2">
        <v>2024</v>
      </c>
      <c r="C218" s="2" t="s">
        <v>60</v>
      </c>
      <c r="D218" s="3">
        <v>137899</v>
      </c>
      <c r="E218" s="5">
        <f t="shared" si="3"/>
        <v>3.8035083648177287E-2</v>
      </c>
    </row>
    <row r="219" spans="1:5" x14ac:dyDescent="0.25">
      <c r="A219" s="2">
        <v>26</v>
      </c>
      <c r="B219" s="2">
        <v>2025</v>
      </c>
      <c r="C219" s="2" t="s">
        <v>60</v>
      </c>
      <c r="D219" s="3">
        <v>143144</v>
      </c>
      <c r="E219" s="5">
        <f t="shared" si="3"/>
        <v>1</v>
      </c>
    </row>
    <row r="220" spans="1:5" x14ac:dyDescent="0.25">
      <c r="A220" s="2">
        <v>27</v>
      </c>
      <c r="B220" s="2">
        <v>2018</v>
      </c>
      <c r="C220" s="2" t="s">
        <v>60</v>
      </c>
      <c r="D220" s="3">
        <v>88192</v>
      </c>
      <c r="E220" s="5">
        <f t="shared" si="3"/>
        <v>3.8892416545718435E-2</v>
      </c>
    </row>
    <row r="221" spans="1:5" x14ac:dyDescent="0.25">
      <c r="A221" s="2">
        <v>27</v>
      </c>
      <c r="B221" s="2">
        <v>2019</v>
      </c>
      <c r="C221" s="2" t="s">
        <v>60</v>
      </c>
      <c r="D221" s="3">
        <v>91622</v>
      </c>
      <c r="E221" s="5">
        <f t="shared" si="3"/>
        <v>0.12331099517583113</v>
      </c>
    </row>
    <row r="222" spans="1:5" x14ac:dyDescent="0.25">
      <c r="A222" s="2">
        <v>27</v>
      </c>
      <c r="B222" s="2">
        <v>2020</v>
      </c>
      <c r="C222" s="2" t="s">
        <v>64</v>
      </c>
      <c r="D222" s="3">
        <v>102920</v>
      </c>
      <c r="E222" s="5">
        <f t="shared" si="3"/>
        <v>2.0647104547221143E-2</v>
      </c>
    </row>
    <row r="223" spans="1:5" x14ac:dyDescent="0.25">
      <c r="A223" s="2">
        <v>27</v>
      </c>
      <c r="B223" s="2">
        <v>2021</v>
      </c>
      <c r="C223" s="2" t="s">
        <v>64</v>
      </c>
      <c r="D223" s="3">
        <v>105045</v>
      </c>
      <c r="E223" s="5">
        <f t="shared" si="3"/>
        <v>4.7294016849921461E-2</v>
      </c>
    </row>
    <row r="224" spans="1:5" x14ac:dyDescent="0.25">
      <c r="A224" s="2">
        <v>27</v>
      </c>
      <c r="B224" s="2">
        <v>2022</v>
      </c>
      <c r="C224" s="2" t="s">
        <v>64</v>
      </c>
      <c r="D224" s="3">
        <v>110013</v>
      </c>
      <c r="E224" s="5">
        <f t="shared" si="3"/>
        <v>4.0513393871633351E-2</v>
      </c>
    </row>
    <row r="225" spans="1:5" x14ac:dyDescent="0.25">
      <c r="A225" s="2">
        <v>27</v>
      </c>
      <c r="B225" s="2">
        <v>2023</v>
      </c>
      <c r="C225" s="2" t="s">
        <v>64</v>
      </c>
      <c r="D225" s="3">
        <v>114470</v>
      </c>
      <c r="E225" s="5">
        <f t="shared" si="3"/>
        <v>2.3691796977373985E-2</v>
      </c>
    </row>
    <row r="226" spans="1:5" x14ac:dyDescent="0.25">
      <c r="A226" s="2">
        <v>27</v>
      </c>
      <c r="B226" s="2">
        <v>2024</v>
      </c>
      <c r="C226" s="2" t="s">
        <v>64</v>
      </c>
      <c r="D226" s="3">
        <v>117182</v>
      </c>
      <c r="E226" s="5">
        <f t="shared" si="3"/>
        <v>4.4034066665528837E-2</v>
      </c>
    </row>
    <row r="227" spans="1:5" x14ac:dyDescent="0.25">
      <c r="A227" s="2">
        <v>27</v>
      </c>
      <c r="B227" s="2">
        <v>2025</v>
      </c>
      <c r="C227" s="2" t="s">
        <v>64</v>
      </c>
      <c r="D227" s="3">
        <v>122342</v>
      </c>
      <c r="E227" s="5">
        <f t="shared" si="3"/>
        <v>1</v>
      </c>
    </row>
    <row r="228" spans="1:5" x14ac:dyDescent="0.25">
      <c r="A228" s="2">
        <v>28</v>
      </c>
      <c r="B228" s="2">
        <v>2021</v>
      </c>
      <c r="C228" s="2" t="s">
        <v>66</v>
      </c>
      <c r="D228" s="3">
        <v>45491</v>
      </c>
      <c r="E228" s="5">
        <f t="shared" si="3"/>
        <v>3.6974346574047613E-2</v>
      </c>
    </row>
    <row r="229" spans="1:5" x14ac:dyDescent="0.25">
      <c r="A229" s="2">
        <v>28</v>
      </c>
      <c r="B229" s="2">
        <v>2022</v>
      </c>
      <c r="C229" s="2" t="s">
        <v>66</v>
      </c>
      <c r="D229" s="3">
        <v>47173</v>
      </c>
      <c r="E229" s="5">
        <f t="shared" si="3"/>
        <v>4.9371462489135737E-2</v>
      </c>
    </row>
    <row r="230" spans="1:5" x14ac:dyDescent="0.25">
      <c r="A230" s="2">
        <v>28</v>
      </c>
      <c r="B230" s="2">
        <v>2023</v>
      </c>
      <c r="C230" s="2" t="s">
        <v>66</v>
      </c>
      <c r="D230" s="3">
        <v>49502</v>
      </c>
      <c r="E230" s="5">
        <f t="shared" si="3"/>
        <v>2.7877661508625914E-2</v>
      </c>
    </row>
    <row r="231" spans="1:5" x14ac:dyDescent="0.25">
      <c r="A231" s="2">
        <v>28</v>
      </c>
      <c r="B231" s="2">
        <v>2024</v>
      </c>
      <c r="C231" s="2" t="s">
        <v>66</v>
      </c>
      <c r="D231" s="3">
        <v>50882</v>
      </c>
      <c r="E231" s="5">
        <f t="shared" si="3"/>
        <v>7.4859478794072565E-2</v>
      </c>
    </row>
    <row r="232" spans="1:5" x14ac:dyDescent="0.25">
      <c r="A232" s="2">
        <v>28</v>
      </c>
      <c r="B232" s="2">
        <v>2025</v>
      </c>
      <c r="C232" s="2" t="s">
        <v>55</v>
      </c>
      <c r="D232" s="3">
        <v>54691</v>
      </c>
      <c r="E232" s="5">
        <f t="shared" si="3"/>
        <v>1</v>
      </c>
    </row>
    <row r="233" spans="1:5" x14ac:dyDescent="0.25">
      <c r="A233" s="2">
        <v>29</v>
      </c>
      <c r="B233" s="2">
        <v>2022</v>
      </c>
      <c r="C233" s="2" t="s">
        <v>60</v>
      </c>
      <c r="D233" s="3">
        <v>314112</v>
      </c>
      <c r="E233" s="5">
        <f t="shared" si="3"/>
        <v>3.6448782599836999E-2</v>
      </c>
    </row>
    <row r="234" spans="1:5" x14ac:dyDescent="0.25">
      <c r="A234" s="2">
        <v>29</v>
      </c>
      <c r="B234" s="2">
        <v>2023</v>
      </c>
      <c r="C234" s="2" t="s">
        <v>60</v>
      </c>
      <c r="D234" s="3">
        <v>325561</v>
      </c>
      <c r="E234" s="5">
        <f t="shared" si="3"/>
        <v>3.762735708515455E-2</v>
      </c>
    </row>
    <row r="235" spans="1:5" x14ac:dyDescent="0.25">
      <c r="A235" s="2">
        <v>29</v>
      </c>
      <c r="B235" s="2">
        <v>2024</v>
      </c>
      <c r="C235" s="2" t="s">
        <v>60</v>
      </c>
      <c r="D235" s="3">
        <v>337811</v>
      </c>
      <c r="E235" s="5">
        <f t="shared" si="3"/>
        <v>2.8338331197030293E-2</v>
      </c>
    </row>
    <row r="236" spans="1:5" x14ac:dyDescent="0.25">
      <c r="A236" s="2">
        <v>29</v>
      </c>
      <c r="B236" s="2">
        <v>2025</v>
      </c>
      <c r="C236" s="2" t="s">
        <v>60</v>
      </c>
      <c r="D236" s="3">
        <v>347384</v>
      </c>
      <c r="E236" s="5">
        <f t="shared" si="3"/>
        <v>1</v>
      </c>
    </row>
    <row r="237" spans="1:5" x14ac:dyDescent="0.25">
      <c r="A237" s="2">
        <v>30</v>
      </c>
      <c r="B237" s="2">
        <v>2016</v>
      </c>
      <c r="C237" s="2" t="s">
        <v>60</v>
      </c>
      <c r="D237" s="3">
        <v>229613</v>
      </c>
      <c r="E237" s="5">
        <f t="shared" si="3"/>
        <v>4.7323104528053724E-2</v>
      </c>
    </row>
    <row r="238" spans="1:5" x14ac:dyDescent="0.25">
      <c r="A238" s="2">
        <v>30</v>
      </c>
      <c r="B238" s="2">
        <v>2017</v>
      </c>
      <c r="C238" s="2" t="s">
        <v>60</v>
      </c>
      <c r="D238" s="3">
        <v>240479</v>
      </c>
      <c r="E238" s="5">
        <f t="shared" si="3"/>
        <v>3.8622915098615679E-2</v>
      </c>
    </row>
    <row r="239" spans="1:5" x14ac:dyDescent="0.25">
      <c r="A239" s="2">
        <v>30</v>
      </c>
      <c r="B239" s="2">
        <v>2018</v>
      </c>
      <c r="C239" s="2" t="s">
        <v>60</v>
      </c>
      <c r="D239" s="3">
        <v>249767</v>
      </c>
      <c r="E239" s="5">
        <f t="shared" si="3"/>
        <v>5.2657076395200328E-2</v>
      </c>
    </row>
    <row r="240" spans="1:5" x14ac:dyDescent="0.25">
      <c r="A240" s="2">
        <v>30</v>
      </c>
      <c r="B240" s="2">
        <v>2019</v>
      </c>
      <c r="C240" s="2" t="s">
        <v>60</v>
      </c>
      <c r="D240" s="3">
        <v>262919</v>
      </c>
      <c r="E240" s="5">
        <f t="shared" si="3"/>
        <v>4.3579961889403197E-2</v>
      </c>
    </row>
    <row r="241" spans="1:5" x14ac:dyDescent="0.25">
      <c r="A241" s="2">
        <v>30</v>
      </c>
      <c r="B241" s="2">
        <v>2020</v>
      </c>
      <c r="C241" s="2" t="s">
        <v>60</v>
      </c>
      <c r="D241" s="3">
        <v>274377</v>
      </c>
      <c r="E241" s="5">
        <f t="shared" si="3"/>
        <v>2.7972461248574044E-2</v>
      </c>
    </row>
    <row r="242" spans="1:5" x14ac:dyDescent="0.25">
      <c r="A242" s="2">
        <v>30</v>
      </c>
      <c r="B242" s="2">
        <v>2021</v>
      </c>
      <c r="C242" s="2" t="s">
        <v>60</v>
      </c>
      <c r="D242" s="3">
        <v>282052</v>
      </c>
      <c r="E242" s="5">
        <f t="shared" si="3"/>
        <v>6.061648206713656E-2</v>
      </c>
    </row>
    <row r="243" spans="1:5" x14ac:dyDescent="0.25">
      <c r="A243" s="2">
        <v>30</v>
      </c>
      <c r="B243" s="2">
        <v>2022</v>
      </c>
      <c r="C243" s="2" t="s">
        <v>60</v>
      </c>
      <c r="D243" s="3">
        <v>299149</v>
      </c>
      <c r="E243" s="5">
        <f t="shared" si="3"/>
        <v>5.6730926728820755E-2</v>
      </c>
    </row>
    <row r="244" spans="1:5" x14ac:dyDescent="0.25">
      <c r="A244" s="2">
        <v>30</v>
      </c>
      <c r="B244" s="2">
        <v>2023</v>
      </c>
      <c r="C244" s="2" t="s">
        <v>60</v>
      </c>
      <c r="D244" s="3">
        <v>316120</v>
      </c>
      <c r="E244" s="5">
        <f t="shared" si="3"/>
        <v>3.7836897380741488E-2</v>
      </c>
    </row>
    <row r="245" spans="1:5" x14ac:dyDescent="0.25">
      <c r="A245" s="2">
        <v>30</v>
      </c>
      <c r="B245" s="2">
        <v>2024</v>
      </c>
      <c r="C245" s="2" t="s">
        <v>60</v>
      </c>
      <c r="D245" s="3">
        <v>328081</v>
      </c>
      <c r="E245" s="5">
        <f t="shared" si="3"/>
        <v>4.390074402357954E-2</v>
      </c>
    </row>
    <row r="246" spans="1:5" x14ac:dyDescent="0.25">
      <c r="A246" s="2">
        <v>30</v>
      </c>
      <c r="B246" s="2">
        <v>2025</v>
      </c>
      <c r="C246" s="2" t="s">
        <v>60</v>
      </c>
      <c r="D246" s="3">
        <v>342484</v>
      </c>
      <c r="E246" s="5">
        <f t="shared" si="3"/>
        <v>1</v>
      </c>
    </row>
    <row r="247" spans="1:5" x14ac:dyDescent="0.25">
      <c r="A247" s="2">
        <v>31</v>
      </c>
      <c r="B247" s="2">
        <v>2014</v>
      </c>
      <c r="C247" s="2" t="s">
        <v>75</v>
      </c>
      <c r="D247" s="3">
        <v>120657</v>
      </c>
      <c r="E247" s="5">
        <f t="shared" si="3"/>
        <v>4.215254813230894E-2</v>
      </c>
    </row>
    <row r="248" spans="1:5" x14ac:dyDescent="0.25">
      <c r="A248" s="2">
        <v>31</v>
      </c>
      <c r="B248" s="2">
        <v>2015</v>
      </c>
      <c r="C248" s="2" t="s">
        <v>75</v>
      </c>
      <c r="D248" s="3">
        <v>125743</v>
      </c>
      <c r="E248" s="5">
        <f t="shared" si="3"/>
        <v>3.7202866163524015E-2</v>
      </c>
    </row>
    <row r="249" spans="1:5" x14ac:dyDescent="0.25">
      <c r="A249" s="2">
        <v>31</v>
      </c>
      <c r="B249" s="2">
        <v>2016</v>
      </c>
      <c r="C249" s="2" t="s">
        <v>75</v>
      </c>
      <c r="D249" s="3">
        <v>130421</v>
      </c>
      <c r="E249" s="5">
        <f t="shared" si="3"/>
        <v>4.8788155281741435E-2</v>
      </c>
    </row>
    <row r="250" spans="1:5" x14ac:dyDescent="0.25">
      <c r="A250" s="2">
        <v>31</v>
      </c>
      <c r="B250" s="2">
        <v>2017</v>
      </c>
      <c r="C250" s="2" t="s">
        <v>75</v>
      </c>
      <c r="D250" s="3">
        <v>136784</v>
      </c>
      <c r="E250" s="5">
        <f t="shared" si="3"/>
        <v>4.3279915779623347E-2</v>
      </c>
    </row>
    <row r="251" spans="1:5" x14ac:dyDescent="0.25">
      <c r="A251" s="2">
        <v>31</v>
      </c>
      <c r="B251" s="2">
        <v>2018</v>
      </c>
      <c r="C251" s="2" t="s">
        <v>75</v>
      </c>
      <c r="D251" s="3">
        <v>142704</v>
      </c>
      <c r="E251" s="5">
        <f t="shared" si="3"/>
        <v>3.1624901894831262E-2</v>
      </c>
    </row>
    <row r="252" spans="1:5" x14ac:dyDescent="0.25">
      <c r="A252" s="2">
        <v>31</v>
      </c>
      <c r="B252" s="2">
        <v>2019</v>
      </c>
      <c r="C252" s="2" t="s">
        <v>75</v>
      </c>
      <c r="D252" s="3">
        <v>147217</v>
      </c>
      <c r="E252" s="5">
        <f t="shared" si="3"/>
        <v>6.1650488734317367E-2</v>
      </c>
    </row>
    <row r="253" spans="1:5" x14ac:dyDescent="0.25">
      <c r="A253" s="2">
        <v>31</v>
      </c>
      <c r="B253" s="2">
        <v>2020</v>
      </c>
      <c r="C253" s="2" t="s">
        <v>75</v>
      </c>
      <c r="D253" s="3">
        <v>156293</v>
      </c>
      <c r="E253" s="5">
        <f t="shared" si="3"/>
        <v>4.1479784763233156E-2</v>
      </c>
    </row>
    <row r="254" spans="1:5" x14ac:dyDescent="0.25">
      <c r="A254" s="2">
        <v>31</v>
      </c>
      <c r="B254" s="2">
        <v>2021</v>
      </c>
      <c r="C254" s="2" t="s">
        <v>75</v>
      </c>
      <c r="D254" s="3">
        <v>162776</v>
      </c>
      <c r="E254" s="5">
        <f t="shared" si="3"/>
        <v>3.7437951540767678E-2</v>
      </c>
    </row>
    <row r="255" spans="1:5" x14ac:dyDescent="0.25">
      <c r="A255" s="2">
        <v>31</v>
      </c>
      <c r="B255" s="2">
        <v>2022</v>
      </c>
      <c r="C255" s="2" t="s">
        <v>75</v>
      </c>
      <c r="D255" s="3">
        <v>168870</v>
      </c>
      <c r="E255" s="5">
        <f t="shared" si="3"/>
        <v>2.9762539231361403E-2</v>
      </c>
    </row>
    <row r="256" spans="1:5" x14ac:dyDescent="0.25">
      <c r="A256" s="2">
        <v>31</v>
      </c>
      <c r="B256" s="2">
        <v>2023</v>
      </c>
      <c r="C256" s="2" t="s">
        <v>75</v>
      </c>
      <c r="D256" s="3">
        <v>173896</v>
      </c>
      <c r="E256" s="5">
        <f t="shared" si="3"/>
        <v>3.2191654782168649E-2</v>
      </c>
    </row>
    <row r="257" spans="1:5" x14ac:dyDescent="0.25">
      <c r="A257" s="2">
        <v>31</v>
      </c>
      <c r="B257" s="2">
        <v>2024</v>
      </c>
      <c r="C257" s="2" t="s">
        <v>75</v>
      </c>
      <c r="D257" s="3">
        <v>179494</v>
      </c>
      <c r="E257" s="5">
        <f t="shared" si="3"/>
        <v>4.9516975497788225E-2</v>
      </c>
    </row>
    <row r="258" spans="1:5" x14ac:dyDescent="0.25">
      <c r="A258" s="2">
        <v>31</v>
      </c>
      <c r="B258" s="2">
        <v>2025</v>
      </c>
      <c r="C258" s="2" t="s">
        <v>75</v>
      </c>
      <c r="D258" s="3">
        <v>188382</v>
      </c>
      <c r="E258" s="5">
        <f t="shared" ref="E258:E321" si="4">IF(A259=A258,(D259-D258)/D258,1)</f>
        <v>1</v>
      </c>
    </row>
    <row r="259" spans="1:5" x14ac:dyDescent="0.25">
      <c r="A259" s="2">
        <v>32</v>
      </c>
      <c r="B259" s="2">
        <v>2014</v>
      </c>
      <c r="C259" s="2" t="s">
        <v>55</v>
      </c>
      <c r="D259" s="3">
        <v>165358</v>
      </c>
      <c r="E259" s="5">
        <f t="shared" si="4"/>
        <v>4.8440353656914091E-2</v>
      </c>
    </row>
    <row r="260" spans="1:5" x14ac:dyDescent="0.25">
      <c r="A260" s="2">
        <v>32</v>
      </c>
      <c r="B260" s="2">
        <v>2015</v>
      </c>
      <c r="C260" s="2" t="s">
        <v>55</v>
      </c>
      <c r="D260" s="3">
        <v>173368</v>
      </c>
      <c r="E260" s="5">
        <f t="shared" si="4"/>
        <v>4.1547459738821464E-2</v>
      </c>
    </row>
    <row r="261" spans="1:5" x14ac:dyDescent="0.25">
      <c r="A261" s="2">
        <v>32</v>
      </c>
      <c r="B261" s="2">
        <v>2016</v>
      </c>
      <c r="C261" s="2" t="s">
        <v>55</v>
      </c>
      <c r="D261" s="3">
        <v>180571</v>
      </c>
      <c r="E261" s="5">
        <f t="shared" si="4"/>
        <v>3.0680452564365263E-2</v>
      </c>
    </row>
    <row r="262" spans="1:5" x14ac:dyDescent="0.25">
      <c r="A262" s="2">
        <v>32</v>
      </c>
      <c r="B262" s="2">
        <v>2017</v>
      </c>
      <c r="C262" s="2" t="s">
        <v>55</v>
      </c>
      <c r="D262" s="3">
        <v>186111</v>
      </c>
      <c r="E262" s="5">
        <f t="shared" si="4"/>
        <v>4.2361816335412736E-2</v>
      </c>
    </row>
    <row r="263" spans="1:5" x14ac:dyDescent="0.25">
      <c r="A263" s="2">
        <v>32</v>
      </c>
      <c r="B263" s="2">
        <v>2018</v>
      </c>
      <c r="C263" s="2" t="s">
        <v>55</v>
      </c>
      <c r="D263" s="3">
        <v>193995</v>
      </c>
      <c r="E263" s="5">
        <f t="shared" si="4"/>
        <v>2.5861491275548338E-2</v>
      </c>
    </row>
    <row r="264" spans="1:5" x14ac:dyDescent="0.25">
      <c r="A264" s="2">
        <v>32</v>
      </c>
      <c r="B264" s="2">
        <v>2019</v>
      </c>
      <c r="C264" s="2" t="s">
        <v>55</v>
      </c>
      <c r="D264" s="3">
        <v>199012</v>
      </c>
      <c r="E264" s="5">
        <f t="shared" si="4"/>
        <v>2.6787329407271923E-2</v>
      </c>
    </row>
    <row r="265" spans="1:5" x14ac:dyDescent="0.25">
      <c r="A265" s="2">
        <v>32</v>
      </c>
      <c r="B265" s="2">
        <v>2020</v>
      </c>
      <c r="C265" s="2" t="s">
        <v>55</v>
      </c>
      <c r="D265" s="3">
        <v>204343</v>
      </c>
      <c r="E265" s="5">
        <f t="shared" si="4"/>
        <v>2.5966145157896282E-2</v>
      </c>
    </row>
    <row r="266" spans="1:5" x14ac:dyDescent="0.25">
      <c r="A266" s="2">
        <v>32</v>
      </c>
      <c r="B266" s="2">
        <v>2021</v>
      </c>
      <c r="C266" s="2" t="s">
        <v>55</v>
      </c>
      <c r="D266" s="3">
        <v>209649</v>
      </c>
      <c r="E266" s="5">
        <f t="shared" si="4"/>
        <v>5.0947059132168529E-2</v>
      </c>
    </row>
    <row r="267" spans="1:5" x14ac:dyDescent="0.25">
      <c r="A267" s="2">
        <v>32</v>
      </c>
      <c r="B267" s="2">
        <v>2022</v>
      </c>
      <c r="C267" s="2" t="s">
        <v>55</v>
      </c>
      <c r="D267" s="3">
        <v>220330</v>
      </c>
      <c r="E267" s="5">
        <f t="shared" si="4"/>
        <v>3.2887033086733533E-2</v>
      </c>
    </row>
    <row r="268" spans="1:5" x14ac:dyDescent="0.25">
      <c r="A268" s="2">
        <v>32</v>
      </c>
      <c r="B268" s="2">
        <v>2023</v>
      </c>
      <c r="C268" s="2" t="s">
        <v>55</v>
      </c>
      <c r="D268" s="3">
        <v>227576</v>
      </c>
      <c r="E268" s="5">
        <f t="shared" si="4"/>
        <v>3.1360951945723629E-2</v>
      </c>
    </row>
    <row r="269" spans="1:5" x14ac:dyDescent="0.25">
      <c r="A269" s="2">
        <v>32</v>
      </c>
      <c r="B269" s="2">
        <v>2024</v>
      </c>
      <c r="C269" s="2" t="s">
        <v>55</v>
      </c>
      <c r="D269" s="3">
        <v>234713</v>
      </c>
      <c r="E269" s="5">
        <f t="shared" si="4"/>
        <v>4.7854187880517908E-2</v>
      </c>
    </row>
    <row r="270" spans="1:5" x14ac:dyDescent="0.25">
      <c r="A270" s="2">
        <v>32</v>
      </c>
      <c r="B270" s="2">
        <v>2025</v>
      </c>
      <c r="C270" s="2" t="s">
        <v>55</v>
      </c>
      <c r="D270" s="3">
        <v>245945</v>
      </c>
      <c r="E270" s="5">
        <f t="shared" si="4"/>
        <v>1</v>
      </c>
    </row>
    <row r="271" spans="1:5" x14ac:dyDescent="0.25">
      <c r="A271" s="2">
        <v>33</v>
      </c>
      <c r="B271" s="2">
        <v>2020</v>
      </c>
      <c r="C271" s="2" t="s">
        <v>55</v>
      </c>
      <c r="D271" s="3">
        <v>62113</v>
      </c>
      <c r="E271" s="5">
        <f t="shared" si="4"/>
        <v>0.16513451290390097</v>
      </c>
    </row>
    <row r="272" spans="1:5" x14ac:dyDescent="0.25">
      <c r="A272" s="2">
        <v>33</v>
      </c>
      <c r="B272" s="2">
        <v>2021</v>
      </c>
      <c r="C272" s="2" t="s">
        <v>60</v>
      </c>
      <c r="D272" s="3">
        <v>72370</v>
      </c>
      <c r="E272" s="5">
        <f t="shared" si="4"/>
        <v>3.6313389526046708E-2</v>
      </c>
    </row>
    <row r="273" spans="1:5" x14ac:dyDescent="0.25">
      <c r="A273" s="2">
        <v>33</v>
      </c>
      <c r="B273" s="2">
        <v>2022</v>
      </c>
      <c r="C273" s="2" t="s">
        <v>60</v>
      </c>
      <c r="D273" s="3">
        <v>74998</v>
      </c>
      <c r="E273" s="5">
        <f t="shared" si="4"/>
        <v>0.20135203605429478</v>
      </c>
    </row>
    <row r="274" spans="1:5" x14ac:dyDescent="0.25">
      <c r="A274" s="2">
        <v>33</v>
      </c>
      <c r="B274" s="2">
        <v>2023</v>
      </c>
      <c r="C274" s="2" t="s">
        <v>64</v>
      </c>
      <c r="D274" s="3">
        <v>90099</v>
      </c>
      <c r="E274" s="5">
        <f t="shared" si="4"/>
        <v>4.2653081610228745E-2</v>
      </c>
    </row>
    <row r="275" spans="1:5" x14ac:dyDescent="0.25">
      <c r="A275" s="2">
        <v>33</v>
      </c>
      <c r="B275" s="2">
        <v>2024</v>
      </c>
      <c r="C275" s="2" t="s">
        <v>64</v>
      </c>
      <c r="D275" s="3">
        <v>93942</v>
      </c>
      <c r="E275" s="5">
        <f t="shared" si="4"/>
        <v>9.6740542036575755E-2</v>
      </c>
    </row>
    <row r="276" spans="1:5" x14ac:dyDescent="0.25">
      <c r="A276" s="2">
        <v>33</v>
      </c>
      <c r="B276" s="2">
        <v>2025</v>
      </c>
      <c r="C276" s="2" t="s">
        <v>75</v>
      </c>
      <c r="D276" s="3">
        <v>103030</v>
      </c>
      <c r="E276" s="5">
        <f t="shared" si="4"/>
        <v>1</v>
      </c>
    </row>
    <row r="277" spans="1:5" x14ac:dyDescent="0.25">
      <c r="A277" s="2">
        <v>34</v>
      </c>
      <c r="B277" s="2">
        <v>2019</v>
      </c>
      <c r="C277" s="2" t="s">
        <v>60</v>
      </c>
      <c r="D277" s="3">
        <v>193401</v>
      </c>
      <c r="E277" s="5">
        <f t="shared" si="4"/>
        <v>5.7067957249445453E-2</v>
      </c>
    </row>
    <row r="278" spans="1:5" x14ac:dyDescent="0.25">
      <c r="A278" s="2">
        <v>34</v>
      </c>
      <c r="B278" s="2">
        <v>2020</v>
      </c>
      <c r="C278" s="2" t="s">
        <v>60</v>
      </c>
      <c r="D278" s="3">
        <v>204438</v>
      </c>
      <c r="E278" s="5">
        <f t="shared" si="4"/>
        <v>4.6723211927332489E-2</v>
      </c>
    </row>
    <row r="279" spans="1:5" x14ac:dyDescent="0.25">
      <c r="A279" s="2">
        <v>34</v>
      </c>
      <c r="B279" s="2">
        <v>2021</v>
      </c>
      <c r="C279" s="2" t="s">
        <v>60</v>
      </c>
      <c r="D279" s="3">
        <v>213990</v>
      </c>
      <c r="E279" s="5">
        <f t="shared" si="4"/>
        <v>3.1057526052619282E-2</v>
      </c>
    </row>
    <row r="280" spans="1:5" x14ac:dyDescent="0.25">
      <c r="A280" s="2">
        <v>34</v>
      </c>
      <c r="B280" s="2">
        <v>2022</v>
      </c>
      <c r="C280" s="2" t="s">
        <v>60</v>
      </c>
      <c r="D280" s="3">
        <v>220636</v>
      </c>
      <c r="E280" s="5">
        <f t="shared" si="4"/>
        <v>3.2184231041171886E-2</v>
      </c>
    </row>
    <row r="281" spans="1:5" x14ac:dyDescent="0.25">
      <c r="A281" s="2">
        <v>34</v>
      </c>
      <c r="B281" s="2">
        <v>2023</v>
      </c>
      <c r="C281" s="2" t="s">
        <v>64</v>
      </c>
      <c r="D281" s="3">
        <v>227737</v>
      </c>
      <c r="E281" s="5">
        <f t="shared" si="4"/>
        <v>1.7362132635452297E-2</v>
      </c>
    </row>
    <row r="282" spans="1:5" x14ac:dyDescent="0.25">
      <c r="A282" s="2">
        <v>34</v>
      </c>
      <c r="B282" s="2">
        <v>2024</v>
      </c>
      <c r="C282" s="2" t="s">
        <v>75</v>
      </c>
      <c r="D282" s="3">
        <v>231691</v>
      </c>
      <c r="E282" s="5">
        <f t="shared" si="4"/>
        <v>5.5992679905563877E-2</v>
      </c>
    </row>
    <row r="283" spans="1:5" x14ac:dyDescent="0.25">
      <c r="A283" s="2">
        <v>34</v>
      </c>
      <c r="B283" s="2">
        <v>2025</v>
      </c>
      <c r="C283" s="2" t="s">
        <v>75</v>
      </c>
      <c r="D283" s="3">
        <v>244664</v>
      </c>
      <c r="E283" s="5">
        <f t="shared" si="4"/>
        <v>1</v>
      </c>
    </row>
    <row r="284" spans="1:5" x14ac:dyDescent="0.25">
      <c r="A284" s="2">
        <v>35</v>
      </c>
      <c r="B284" s="2">
        <v>2023</v>
      </c>
      <c r="C284" s="2" t="s">
        <v>55</v>
      </c>
      <c r="D284" s="3">
        <v>93214</v>
      </c>
      <c r="E284" s="5">
        <f t="shared" si="4"/>
        <v>4.9509730298023899E-2</v>
      </c>
    </row>
    <row r="285" spans="1:5" x14ac:dyDescent="0.25">
      <c r="A285" s="2">
        <v>35</v>
      </c>
      <c r="B285" s="2">
        <v>2024</v>
      </c>
      <c r="C285" s="2" t="s">
        <v>55</v>
      </c>
      <c r="D285" s="3">
        <v>97829</v>
      </c>
      <c r="E285" s="5">
        <f t="shared" si="4"/>
        <v>2.2273558965133038E-2</v>
      </c>
    </row>
    <row r="286" spans="1:5" x14ac:dyDescent="0.25">
      <c r="A286" s="2">
        <v>35</v>
      </c>
      <c r="B286" s="2">
        <v>2025</v>
      </c>
      <c r="C286" s="2" t="s">
        <v>60</v>
      </c>
      <c r="D286" s="3">
        <v>100008</v>
      </c>
      <c r="E286" s="5">
        <f t="shared" si="4"/>
        <v>1</v>
      </c>
    </row>
    <row r="287" spans="1:5" x14ac:dyDescent="0.25">
      <c r="A287" s="2">
        <v>36</v>
      </c>
      <c r="B287" s="2">
        <v>2016</v>
      </c>
      <c r="C287" s="2" t="s">
        <v>60</v>
      </c>
      <c r="D287" s="3">
        <v>102578</v>
      </c>
      <c r="E287" s="5">
        <f t="shared" si="4"/>
        <v>5.8531069040145059E-2</v>
      </c>
    </row>
    <row r="288" spans="1:5" x14ac:dyDescent="0.25">
      <c r="A288" s="2">
        <v>36</v>
      </c>
      <c r="B288" s="2">
        <v>2017</v>
      </c>
      <c r="C288" s="2" t="s">
        <v>64</v>
      </c>
      <c r="D288" s="3">
        <v>108582</v>
      </c>
      <c r="E288" s="5">
        <f t="shared" si="4"/>
        <v>4.3368145733178612E-2</v>
      </c>
    </row>
    <row r="289" spans="1:5" x14ac:dyDescent="0.25">
      <c r="A289" s="2">
        <v>36</v>
      </c>
      <c r="B289" s="2">
        <v>2018</v>
      </c>
      <c r="C289" s="2" t="s">
        <v>64</v>
      </c>
      <c r="D289" s="3">
        <v>113291</v>
      </c>
      <c r="E289" s="5">
        <f t="shared" si="4"/>
        <v>2.9499254133161505E-2</v>
      </c>
    </row>
    <row r="290" spans="1:5" x14ac:dyDescent="0.25">
      <c r="A290" s="2">
        <v>36</v>
      </c>
      <c r="B290" s="2">
        <v>2019</v>
      </c>
      <c r="C290" s="2" t="s">
        <v>64</v>
      </c>
      <c r="D290" s="3">
        <v>116633</v>
      </c>
      <c r="E290" s="5">
        <f t="shared" si="4"/>
        <v>4.9668618658527175E-2</v>
      </c>
    </row>
    <row r="291" spans="1:5" x14ac:dyDescent="0.25">
      <c r="A291" s="2">
        <v>36</v>
      </c>
      <c r="B291" s="2">
        <v>2020</v>
      </c>
      <c r="C291" s="2" t="s">
        <v>64</v>
      </c>
      <c r="D291" s="3">
        <v>122426</v>
      </c>
      <c r="E291" s="5">
        <f t="shared" si="4"/>
        <v>5.1214611275382682E-2</v>
      </c>
    </row>
    <row r="292" spans="1:5" x14ac:dyDescent="0.25">
      <c r="A292" s="2">
        <v>36</v>
      </c>
      <c r="B292" s="2">
        <v>2021</v>
      </c>
      <c r="C292" s="2" t="s">
        <v>64</v>
      </c>
      <c r="D292" s="3">
        <v>128696</v>
      </c>
      <c r="E292" s="5">
        <f t="shared" si="4"/>
        <v>4.3155964443339342E-2</v>
      </c>
    </row>
    <row r="293" spans="1:5" x14ac:dyDescent="0.25">
      <c r="A293" s="2">
        <v>36</v>
      </c>
      <c r="B293" s="2">
        <v>2022</v>
      </c>
      <c r="C293" s="2" t="s">
        <v>64</v>
      </c>
      <c r="D293" s="3">
        <v>134250</v>
      </c>
      <c r="E293" s="5">
        <f t="shared" si="4"/>
        <v>3.3512104283054005E-2</v>
      </c>
    </row>
    <row r="294" spans="1:5" x14ac:dyDescent="0.25">
      <c r="A294" s="2">
        <v>36</v>
      </c>
      <c r="B294" s="2">
        <v>2023</v>
      </c>
      <c r="C294" s="2" t="s">
        <v>64</v>
      </c>
      <c r="D294" s="3">
        <v>138749</v>
      </c>
      <c r="E294" s="5">
        <f t="shared" si="4"/>
        <v>3.6072332052843624E-2</v>
      </c>
    </row>
    <row r="295" spans="1:5" x14ac:dyDescent="0.25">
      <c r="A295" s="2">
        <v>36</v>
      </c>
      <c r="B295" s="2">
        <v>2024</v>
      </c>
      <c r="C295" s="2" t="s">
        <v>64</v>
      </c>
      <c r="D295" s="3">
        <v>143754</v>
      </c>
      <c r="E295" s="5">
        <f t="shared" si="4"/>
        <v>4.436050475117214E-2</v>
      </c>
    </row>
    <row r="296" spans="1:5" x14ac:dyDescent="0.25">
      <c r="A296" s="2">
        <v>36</v>
      </c>
      <c r="B296" s="2">
        <v>2025</v>
      </c>
      <c r="C296" s="2" t="s">
        <v>64</v>
      </c>
      <c r="D296" s="3">
        <v>150131</v>
      </c>
      <c r="E296" s="5">
        <f t="shared" si="4"/>
        <v>1</v>
      </c>
    </row>
    <row r="297" spans="1:5" x14ac:dyDescent="0.25">
      <c r="A297" s="2">
        <v>37</v>
      </c>
      <c r="B297" s="2">
        <v>2017</v>
      </c>
      <c r="C297" s="2" t="s">
        <v>60</v>
      </c>
      <c r="D297" s="3">
        <v>53136</v>
      </c>
      <c r="E297" s="5">
        <f t="shared" si="4"/>
        <v>2.3675097862089732E-2</v>
      </c>
    </row>
    <row r="298" spans="1:5" x14ac:dyDescent="0.25">
      <c r="A298" s="2">
        <v>37</v>
      </c>
      <c r="B298" s="2">
        <v>2018</v>
      </c>
      <c r="C298" s="2" t="s">
        <v>60</v>
      </c>
      <c r="D298" s="3">
        <v>54394</v>
      </c>
      <c r="E298" s="5">
        <f t="shared" si="4"/>
        <v>4.9012758760157371E-2</v>
      </c>
    </row>
    <row r="299" spans="1:5" x14ac:dyDescent="0.25">
      <c r="A299" s="2">
        <v>37</v>
      </c>
      <c r="B299" s="2">
        <v>2019</v>
      </c>
      <c r="C299" s="2" t="s">
        <v>60</v>
      </c>
      <c r="D299" s="3">
        <v>57060</v>
      </c>
      <c r="E299" s="5">
        <f t="shared" si="4"/>
        <v>2.5078864353312302E-2</v>
      </c>
    </row>
    <row r="300" spans="1:5" x14ac:dyDescent="0.25">
      <c r="A300" s="2">
        <v>37</v>
      </c>
      <c r="B300" s="2">
        <v>2020</v>
      </c>
      <c r="C300" s="2" t="s">
        <v>60</v>
      </c>
      <c r="D300" s="3">
        <v>58491</v>
      </c>
      <c r="E300" s="5">
        <f t="shared" si="4"/>
        <v>4.1083243575934757E-2</v>
      </c>
    </row>
    <row r="301" spans="1:5" x14ac:dyDescent="0.25">
      <c r="A301" s="2">
        <v>37</v>
      </c>
      <c r="B301" s="2">
        <v>2021</v>
      </c>
      <c r="C301" s="2" t="s">
        <v>60</v>
      </c>
      <c r="D301" s="3">
        <v>60894</v>
      </c>
      <c r="E301" s="5">
        <f t="shared" si="4"/>
        <v>3.8805136795086542E-2</v>
      </c>
    </row>
    <row r="302" spans="1:5" x14ac:dyDescent="0.25">
      <c r="A302" s="2">
        <v>37</v>
      </c>
      <c r="B302" s="2">
        <v>2022</v>
      </c>
      <c r="C302" s="2" t="s">
        <v>60</v>
      </c>
      <c r="D302" s="3">
        <v>63257</v>
      </c>
      <c r="E302" s="5">
        <f t="shared" si="4"/>
        <v>4.0627914697187663E-2</v>
      </c>
    </row>
    <row r="303" spans="1:5" x14ac:dyDescent="0.25">
      <c r="A303" s="2">
        <v>37</v>
      </c>
      <c r="B303" s="2">
        <v>2023</v>
      </c>
      <c r="C303" s="2" t="s">
        <v>60</v>
      </c>
      <c r="D303" s="3">
        <v>65827</v>
      </c>
      <c r="E303" s="5">
        <f t="shared" si="4"/>
        <v>2.0964042110380238E-2</v>
      </c>
    </row>
    <row r="304" spans="1:5" x14ac:dyDescent="0.25">
      <c r="A304" s="2">
        <v>37</v>
      </c>
      <c r="B304" s="2">
        <v>2024</v>
      </c>
      <c r="C304" s="2" t="s">
        <v>60</v>
      </c>
      <c r="D304" s="3">
        <v>67207</v>
      </c>
      <c r="E304" s="5">
        <f t="shared" si="4"/>
        <v>4.2480693975329949E-2</v>
      </c>
    </row>
    <row r="305" spans="1:5" x14ac:dyDescent="0.25">
      <c r="A305" s="2">
        <v>37</v>
      </c>
      <c r="B305" s="2">
        <v>2025</v>
      </c>
      <c r="C305" s="2" t="s">
        <v>60</v>
      </c>
      <c r="D305" s="3">
        <v>70062</v>
      </c>
      <c r="E305" s="5">
        <f t="shared" si="4"/>
        <v>1</v>
      </c>
    </row>
    <row r="306" spans="1:5" x14ac:dyDescent="0.25">
      <c r="A306" s="2">
        <v>38</v>
      </c>
      <c r="B306" s="2">
        <v>2023</v>
      </c>
      <c r="C306" s="2" t="s">
        <v>55</v>
      </c>
      <c r="D306" s="3">
        <v>65753</v>
      </c>
      <c r="E306" s="5">
        <f t="shared" si="4"/>
        <v>4.7374264292123554E-2</v>
      </c>
    </row>
    <row r="307" spans="1:5" x14ac:dyDescent="0.25">
      <c r="A307" s="2">
        <v>38</v>
      </c>
      <c r="B307" s="2">
        <v>2024</v>
      </c>
      <c r="C307" s="2" t="s">
        <v>55</v>
      </c>
      <c r="D307" s="3">
        <v>68868</v>
      </c>
      <c r="E307" s="5">
        <f t="shared" si="4"/>
        <v>4.3474472904687228E-2</v>
      </c>
    </row>
    <row r="308" spans="1:5" x14ac:dyDescent="0.25">
      <c r="A308" s="2">
        <v>38</v>
      </c>
      <c r="B308" s="2">
        <v>2025</v>
      </c>
      <c r="C308" s="2" t="s">
        <v>55</v>
      </c>
      <c r="D308" s="3">
        <v>71862</v>
      </c>
      <c r="E308" s="5">
        <f t="shared" si="4"/>
        <v>1</v>
      </c>
    </row>
    <row r="309" spans="1:5" x14ac:dyDescent="0.25">
      <c r="A309" s="2">
        <v>39</v>
      </c>
      <c r="B309" s="2">
        <v>2016</v>
      </c>
      <c r="C309" s="2" t="s">
        <v>60</v>
      </c>
      <c r="D309" s="3">
        <v>152880</v>
      </c>
      <c r="E309" s="5">
        <f t="shared" si="4"/>
        <v>2.848639455782313E-2</v>
      </c>
    </row>
    <row r="310" spans="1:5" x14ac:dyDescent="0.25">
      <c r="A310" s="2">
        <v>39</v>
      </c>
      <c r="B310" s="2">
        <v>2017</v>
      </c>
      <c r="C310" s="2" t="s">
        <v>60</v>
      </c>
      <c r="D310" s="3">
        <v>157235</v>
      </c>
      <c r="E310" s="5">
        <f t="shared" si="4"/>
        <v>-6.7033421312048848E-3</v>
      </c>
    </row>
    <row r="311" spans="1:5" x14ac:dyDescent="0.25">
      <c r="A311" s="2">
        <v>39</v>
      </c>
      <c r="B311" s="2">
        <v>2018</v>
      </c>
      <c r="C311" s="2" t="s">
        <v>64</v>
      </c>
      <c r="D311" s="3">
        <v>156181</v>
      </c>
      <c r="E311" s="5">
        <f t="shared" si="4"/>
        <v>4.4646916078140107E-2</v>
      </c>
    </row>
    <row r="312" spans="1:5" x14ac:dyDescent="0.25">
      <c r="A312" s="2">
        <v>39</v>
      </c>
      <c r="B312" s="2">
        <v>2019</v>
      </c>
      <c r="C312" s="2" t="s">
        <v>64</v>
      </c>
      <c r="D312" s="3">
        <v>163154</v>
      </c>
      <c r="E312" s="5">
        <f t="shared" si="4"/>
        <v>2.2389889307035071E-2</v>
      </c>
    </row>
    <row r="313" spans="1:5" x14ac:dyDescent="0.25">
      <c r="A313" s="2">
        <v>39</v>
      </c>
      <c r="B313" s="2">
        <v>2020</v>
      </c>
      <c r="C313" s="2" t="s">
        <v>64</v>
      </c>
      <c r="D313" s="3">
        <v>166807</v>
      </c>
      <c r="E313" s="5">
        <f t="shared" si="4"/>
        <v>9.6278933138297558E-3</v>
      </c>
    </row>
    <row r="314" spans="1:5" x14ac:dyDescent="0.25">
      <c r="A314" s="2">
        <v>39</v>
      </c>
      <c r="B314" s="2">
        <v>2021</v>
      </c>
      <c r="C314" s="2" t="s">
        <v>75</v>
      </c>
      <c r="D314" s="3">
        <v>168413</v>
      </c>
      <c r="E314" s="5">
        <f t="shared" si="4"/>
        <v>2.3299864024748682E-2</v>
      </c>
    </row>
    <row r="315" spans="1:5" x14ac:dyDescent="0.25">
      <c r="A315" s="2">
        <v>39</v>
      </c>
      <c r="B315" s="2">
        <v>2022</v>
      </c>
      <c r="C315" s="2" t="s">
        <v>75</v>
      </c>
      <c r="D315" s="3">
        <v>172337</v>
      </c>
      <c r="E315" s="5">
        <f t="shared" si="4"/>
        <v>4.8335528644458245E-3</v>
      </c>
    </row>
    <row r="316" spans="1:5" x14ac:dyDescent="0.25">
      <c r="A316" s="2">
        <v>39</v>
      </c>
      <c r="B316" s="2">
        <v>2023</v>
      </c>
      <c r="C316" s="2" t="s">
        <v>71</v>
      </c>
      <c r="D316" s="3">
        <v>173170</v>
      </c>
      <c r="E316" s="5">
        <f t="shared" si="4"/>
        <v>4.0953975861869836E-2</v>
      </c>
    </row>
    <row r="317" spans="1:5" x14ac:dyDescent="0.25">
      <c r="A317" s="2">
        <v>39</v>
      </c>
      <c r="B317" s="2">
        <v>2024</v>
      </c>
      <c r="C317" s="2" t="s">
        <v>71</v>
      </c>
      <c r="D317" s="3">
        <v>180262</v>
      </c>
      <c r="E317" s="5">
        <f t="shared" si="4"/>
        <v>2.789828139042061E-2</v>
      </c>
    </row>
    <row r="318" spans="1:5" x14ac:dyDescent="0.25">
      <c r="A318" s="2">
        <v>39</v>
      </c>
      <c r="B318" s="2">
        <v>2025</v>
      </c>
      <c r="C318" s="2" t="s">
        <v>71</v>
      </c>
      <c r="D318" s="3">
        <v>185291</v>
      </c>
      <c r="E318" s="5">
        <f t="shared" si="4"/>
        <v>1</v>
      </c>
    </row>
    <row r="319" spans="1:5" x14ac:dyDescent="0.25">
      <c r="A319" s="2">
        <v>40</v>
      </c>
      <c r="B319" s="2">
        <v>2018</v>
      </c>
      <c r="C319" s="2" t="s">
        <v>55</v>
      </c>
      <c r="D319" s="3">
        <v>125060</v>
      </c>
      <c r="E319" s="5">
        <f t="shared" si="4"/>
        <v>4.3930913161682392E-2</v>
      </c>
    </row>
    <row r="320" spans="1:5" x14ac:dyDescent="0.25">
      <c r="A320" s="2">
        <v>40</v>
      </c>
      <c r="B320" s="2">
        <v>2019</v>
      </c>
      <c r="C320" s="2" t="s">
        <v>55</v>
      </c>
      <c r="D320" s="3">
        <v>130554</v>
      </c>
      <c r="E320" s="5">
        <f t="shared" si="4"/>
        <v>3.6122983592996004E-2</v>
      </c>
    </row>
    <row r="321" spans="1:5" x14ac:dyDescent="0.25">
      <c r="A321" s="2">
        <v>40</v>
      </c>
      <c r="B321" s="2">
        <v>2020</v>
      </c>
      <c r="C321" s="2" t="s">
        <v>55</v>
      </c>
      <c r="D321" s="3">
        <v>135270</v>
      </c>
      <c r="E321" s="5">
        <f t="shared" si="4"/>
        <v>3.4176092259924594E-2</v>
      </c>
    </row>
    <row r="322" spans="1:5" x14ac:dyDescent="0.25">
      <c r="A322" s="2">
        <v>40</v>
      </c>
      <c r="B322" s="2">
        <v>2021</v>
      </c>
      <c r="C322" s="2" t="s">
        <v>55</v>
      </c>
      <c r="D322" s="3">
        <v>139893</v>
      </c>
      <c r="E322" s="5">
        <f t="shared" ref="E322:E385" si="5">IF(A323=A322,(D323-D322)/D322,1)</f>
        <v>-3.1631318221783791E-2</v>
      </c>
    </row>
    <row r="323" spans="1:5" x14ac:dyDescent="0.25">
      <c r="A323" s="2">
        <v>40</v>
      </c>
      <c r="B323" s="2">
        <v>2022</v>
      </c>
      <c r="C323" s="2" t="s">
        <v>60</v>
      </c>
      <c r="D323" s="3">
        <v>135468</v>
      </c>
      <c r="E323" s="5">
        <f t="shared" si="5"/>
        <v>4.9362211001860216E-2</v>
      </c>
    </row>
    <row r="324" spans="1:5" x14ac:dyDescent="0.25">
      <c r="A324" s="2">
        <v>40</v>
      </c>
      <c r="B324" s="2">
        <v>2023</v>
      </c>
      <c r="C324" s="2" t="s">
        <v>60</v>
      </c>
      <c r="D324" s="3">
        <v>142155</v>
      </c>
      <c r="E324" s="5">
        <f t="shared" si="5"/>
        <v>1.1501530020048539E-2</v>
      </c>
    </row>
    <row r="325" spans="1:5" x14ac:dyDescent="0.25">
      <c r="A325" s="2">
        <v>40</v>
      </c>
      <c r="B325" s="2">
        <v>2024</v>
      </c>
      <c r="C325" s="2" t="s">
        <v>64</v>
      </c>
      <c r="D325" s="3">
        <v>143790</v>
      </c>
      <c r="E325" s="5">
        <f t="shared" si="5"/>
        <v>2.606579038876139E-2</v>
      </c>
    </row>
    <row r="326" spans="1:5" x14ac:dyDescent="0.25">
      <c r="A326" s="2">
        <v>40</v>
      </c>
      <c r="B326" s="2">
        <v>2025</v>
      </c>
      <c r="C326" s="2" t="s">
        <v>64</v>
      </c>
      <c r="D326" s="3">
        <v>147538</v>
      </c>
      <c r="E326" s="5">
        <f t="shared" si="5"/>
        <v>1</v>
      </c>
    </row>
    <row r="327" spans="1:5" x14ac:dyDescent="0.25">
      <c r="A327" s="2">
        <v>41</v>
      </c>
      <c r="B327" s="2">
        <v>2025</v>
      </c>
      <c r="C327" s="2" t="s">
        <v>55</v>
      </c>
      <c r="D327" s="3">
        <v>138038</v>
      </c>
      <c r="E327" s="5">
        <f t="shared" si="5"/>
        <v>1</v>
      </c>
    </row>
    <row r="328" spans="1:5" x14ac:dyDescent="0.25">
      <c r="A328" s="2">
        <v>42</v>
      </c>
      <c r="B328" s="2">
        <v>2023</v>
      </c>
      <c r="C328" s="2" t="s">
        <v>55</v>
      </c>
      <c r="D328" s="3">
        <v>77898</v>
      </c>
      <c r="E328" s="5">
        <f t="shared" si="5"/>
        <v>2.4198310611312227E-2</v>
      </c>
    </row>
    <row r="329" spans="1:5" x14ac:dyDescent="0.25">
      <c r="A329" s="2">
        <v>42</v>
      </c>
      <c r="B329" s="2">
        <v>2024</v>
      </c>
      <c r="C329" s="2" t="s">
        <v>55</v>
      </c>
      <c r="D329" s="3">
        <v>79783</v>
      </c>
      <c r="E329" s="5">
        <f t="shared" si="5"/>
        <v>4.0823233019565572E-2</v>
      </c>
    </row>
    <row r="330" spans="1:5" x14ac:dyDescent="0.25">
      <c r="A330" s="2">
        <v>42</v>
      </c>
      <c r="B330" s="2">
        <v>2025</v>
      </c>
      <c r="C330" s="2" t="s">
        <v>55</v>
      </c>
      <c r="D330" s="3">
        <v>83040</v>
      </c>
      <c r="E330" s="5">
        <f t="shared" si="5"/>
        <v>1</v>
      </c>
    </row>
    <row r="331" spans="1:5" x14ac:dyDescent="0.25">
      <c r="A331" s="2">
        <v>43</v>
      </c>
      <c r="B331" s="2">
        <v>2020</v>
      </c>
      <c r="C331" s="2" t="s">
        <v>64</v>
      </c>
      <c r="D331" s="3">
        <v>112440</v>
      </c>
      <c r="E331" s="5">
        <f t="shared" si="5"/>
        <v>2.8103877623621487E-2</v>
      </c>
    </row>
    <row r="332" spans="1:5" x14ac:dyDescent="0.25">
      <c r="A332" s="2">
        <v>43</v>
      </c>
      <c r="B332" s="2">
        <v>2021</v>
      </c>
      <c r="C332" s="2" t="s">
        <v>64</v>
      </c>
      <c r="D332" s="3">
        <v>115600</v>
      </c>
      <c r="E332" s="5">
        <f t="shared" si="5"/>
        <v>2.6583044982698961E-2</v>
      </c>
    </row>
    <row r="333" spans="1:5" x14ac:dyDescent="0.25">
      <c r="A333" s="2">
        <v>43</v>
      </c>
      <c r="B333" s="2">
        <v>2022</v>
      </c>
      <c r="C333" s="2" t="s">
        <v>64</v>
      </c>
      <c r="D333" s="3">
        <v>118673</v>
      </c>
      <c r="E333" s="5">
        <f t="shared" si="5"/>
        <v>3.3554388951151481E-2</v>
      </c>
    </row>
    <row r="334" spans="1:5" x14ac:dyDescent="0.25">
      <c r="A334" s="2">
        <v>43</v>
      </c>
      <c r="B334" s="2">
        <v>2023</v>
      </c>
      <c r="C334" s="2" t="s">
        <v>64</v>
      </c>
      <c r="D334" s="3">
        <v>122655</v>
      </c>
      <c r="E334" s="5">
        <f t="shared" si="5"/>
        <v>2.8135828135828135E-2</v>
      </c>
    </row>
    <row r="335" spans="1:5" x14ac:dyDescent="0.25">
      <c r="A335" s="2">
        <v>43</v>
      </c>
      <c r="B335" s="2">
        <v>2024</v>
      </c>
      <c r="C335" s="2" t="s">
        <v>64</v>
      </c>
      <c r="D335" s="3">
        <v>126106</v>
      </c>
      <c r="E335" s="5">
        <f t="shared" si="5"/>
        <v>3.0085800834218832E-2</v>
      </c>
    </row>
    <row r="336" spans="1:5" x14ac:dyDescent="0.25">
      <c r="A336" s="2">
        <v>43</v>
      </c>
      <c r="B336" s="2">
        <v>2025</v>
      </c>
      <c r="C336" s="2" t="s">
        <v>64</v>
      </c>
      <c r="D336" s="3">
        <v>129900</v>
      </c>
      <c r="E336" s="5">
        <f t="shared" si="5"/>
        <v>1</v>
      </c>
    </row>
    <row r="337" spans="1:5" x14ac:dyDescent="0.25">
      <c r="A337" s="2">
        <v>44</v>
      </c>
      <c r="B337" s="2">
        <v>2019</v>
      </c>
      <c r="C337" s="2" t="s">
        <v>66</v>
      </c>
      <c r="D337" s="3">
        <v>33330</v>
      </c>
      <c r="E337" s="5">
        <f t="shared" si="5"/>
        <v>2.8322832283228322E-2</v>
      </c>
    </row>
    <row r="338" spans="1:5" x14ac:dyDescent="0.25">
      <c r="A338" s="2">
        <v>44</v>
      </c>
      <c r="B338" s="2">
        <v>2020</v>
      </c>
      <c r="C338" s="2" t="s">
        <v>66</v>
      </c>
      <c r="D338" s="3">
        <v>34274</v>
      </c>
      <c r="E338" s="5">
        <f t="shared" si="5"/>
        <v>3.6120674563809303E-2</v>
      </c>
    </row>
    <row r="339" spans="1:5" x14ac:dyDescent="0.25">
      <c r="A339" s="2">
        <v>44</v>
      </c>
      <c r="B339" s="2">
        <v>2021</v>
      </c>
      <c r="C339" s="2" t="s">
        <v>66</v>
      </c>
      <c r="D339" s="3">
        <v>35512</v>
      </c>
      <c r="E339" s="5">
        <f t="shared" si="5"/>
        <v>2.2612074791619734E-2</v>
      </c>
    </row>
    <row r="340" spans="1:5" x14ac:dyDescent="0.25">
      <c r="A340" s="2">
        <v>44</v>
      </c>
      <c r="B340" s="2">
        <v>2022</v>
      </c>
      <c r="C340" s="2" t="s">
        <v>66</v>
      </c>
      <c r="D340" s="3">
        <v>36315</v>
      </c>
      <c r="E340" s="5">
        <f t="shared" si="5"/>
        <v>3.5880490155583089E-2</v>
      </c>
    </row>
    <row r="341" spans="1:5" x14ac:dyDescent="0.25">
      <c r="A341" s="2">
        <v>44</v>
      </c>
      <c r="B341" s="2">
        <v>2023</v>
      </c>
      <c r="C341" s="2" t="s">
        <v>66</v>
      </c>
      <c r="D341" s="3">
        <v>37618</v>
      </c>
      <c r="E341" s="5">
        <f t="shared" si="5"/>
        <v>3.4504758360359405E-2</v>
      </c>
    </row>
    <row r="342" spans="1:5" x14ac:dyDescent="0.25">
      <c r="A342" s="2">
        <v>44</v>
      </c>
      <c r="B342" s="2">
        <v>2024</v>
      </c>
      <c r="C342" s="2" t="s">
        <v>66</v>
      </c>
      <c r="D342" s="3">
        <v>38916</v>
      </c>
      <c r="E342" s="5">
        <f t="shared" si="5"/>
        <v>7.2515160859286665E-2</v>
      </c>
    </row>
    <row r="343" spans="1:5" x14ac:dyDescent="0.25">
      <c r="A343" s="2">
        <v>44</v>
      </c>
      <c r="B343" s="2">
        <v>2025</v>
      </c>
      <c r="C343" s="2" t="s">
        <v>55</v>
      </c>
      <c r="D343" s="3">
        <v>41738</v>
      </c>
      <c r="E343" s="5">
        <f t="shared" si="5"/>
        <v>1</v>
      </c>
    </row>
    <row r="344" spans="1:5" x14ac:dyDescent="0.25">
      <c r="A344" s="2">
        <v>45</v>
      </c>
      <c r="B344" s="2">
        <v>2014</v>
      </c>
      <c r="C344" s="2" t="s">
        <v>55</v>
      </c>
      <c r="D344" s="3">
        <v>90118</v>
      </c>
      <c r="E344" s="5">
        <f t="shared" si="5"/>
        <v>5.047826183448368E-2</v>
      </c>
    </row>
    <row r="345" spans="1:5" x14ac:dyDescent="0.25">
      <c r="A345" s="2">
        <v>45</v>
      </c>
      <c r="B345" s="2">
        <v>2015</v>
      </c>
      <c r="C345" s="2" t="s">
        <v>55</v>
      </c>
      <c r="D345" s="3">
        <v>94667</v>
      </c>
      <c r="E345" s="5">
        <f t="shared" si="5"/>
        <v>3.9200566195189454E-2</v>
      </c>
    </row>
    <row r="346" spans="1:5" x14ac:dyDescent="0.25">
      <c r="A346" s="2">
        <v>45</v>
      </c>
      <c r="B346" s="2">
        <v>2016</v>
      </c>
      <c r="C346" s="2" t="s">
        <v>55</v>
      </c>
      <c r="D346" s="3">
        <v>98378</v>
      </c>
      <c r="E346" s="5">
        <f t="shared" si="5"/>
        <v>3.2232816280062616E-2</v>
      </c>
    </row>
    <row r="347" spans="1:5" x14ac:dyDescent="0.25">
      <c r="A347" s="2">
        <v>45</v>
      </c>
      <c r="B347" s="2">
        <v>2017</v>
      </c>
      <c r="C347" s="2" t="s">
        <v>55</v>
      </c>
      <c r="D347" s="3">
        <v>101549</v>
      </c>
      <c r="E347" s="5">
        <f t="shared" si="5"/>
        <v>3.3373051433298211E-2</v>
      </c>
    </row>
    <row r="348" spans="1:5" x14ac:dyDescent="0.25">
      <c r="A348" s="2">
        <v>45</v>
      </c>
      <c r="B348" s="2">
        <v>2018</v>
      </c>
      <c r="C348" s="2" t="s">
        <v>55</v>
      </c>
      <c r="D348" s="3">
        <v>104938</v>
      </c>
      <c r="E348" s="5">
        <f t="shared" si="5"/>
        <v>3.2971850044788351E-2</v>
      </c>
    </row>
    <row r="349" spans="1:5" x14ac:dyDescent="0.25">
      <c r="A349" s="2">
        <v>45</v>
      </c>
      <c r="B349" s="2">
        <v>2019</v>
      </c>
      <c r="C349" s="2" t="s">
        <v>55</v>
      </c>
      <c r="D349" s="3">
        <v>108398</v>
      </c>
      <c r="E349" s="5">
        <f t="shared" si="5"/>
        <v>3.9557925422978285E-2</v>
      </c>
    </row>
    <row r="350" spans="1:5" x14ac:dyDescent="0.25">
      <c r="A350" s="2">
        <v>45</v>
      </c>
      <c r="B350" s="2">
        <v>2020</v>
      </c>
      <c r="C350" s="2" t="s">
        <v>55</v>
      </c>
      <c r="D350" s="3">
        <v>112686</v>
      </c>
      <c r="E350" s="5">
        <f t="shared" si="5"/>
        <v>3.8789201852936481E-2</v>
      </c>
    </row>
    <row r="351" spans="1:5" x14ac:dyDescent="0.25">
      <c r="A351" s="2">
        <v>45</v>
      </c>
      <c r="B351" s="2">
        <v>2021</v>
      </c>
      <c r="C351" s="2" t="s">
        <v>55</v>
      </c>
      <c r="D351" s="3">
        <v>117057</v>
      </c>
      <c r="E351" s="5">
        <f t="shared" si="5"/>
        <v>4.3918774614076901E-2</v>
      </c>
    </row>
    <row r="352" spans="1:5" x14ac:dyDescent="0.25">
      <c r="A352" s="2">
        <v>45</v>
      </c>
      <c r="B352" s="2">
        <v>2022</v>
      </c>
      <c r="C352" s="2" t="s">
        <v>55</v>
      </c>
      <c r="D352" s="3">
        <v>122198</v>
      </c>
      <c r="E352" s="5">
        <f t="shared" si="5"/>
        <v>4.8642367305520545E-2</v>
      </c>
    </row>
    <row r="353" spans="1:5" x14ac:dyDescent="0.25">
      <c r="A353" s="2">
        <v>45</v>
      </c>
      <c r="B353" s="2">
        <v>2023</v>
      </c>
      <c r="C353" s="2" t="s">
        <v>55</v>
      </c>
      <c r="D353" s="3">
        <v>128142</v>
      </c>
      <c r="E353" s="5">
        <f t="shared" si="5"/>
        <v>4.3053799690967835E-2</v>
      </c>
    </row>
    <row r="354" spans="1:5" x14ac:dyDescent="0.25">
      <c r="A354" s="2">
        <v>45</v>
      </c>
      <c r="B354" s="2">
        <v>2024</v>
      </c>
      <c r="C354" s="2" t="s">
        <v>55</v>
      </c>
      <c r="D354" s="3">
        <v>133659</v>
      </c>
      <c r="E354" s="5">
        <f t="shared" si="5"/>
        <v>5.0770991852400513E-2</v>
      </c>
    </row>
    <row r="355" spans="1:5" x14ac:dyDescent="0.25">
      <c r="A355" s="2">
        <v>45</v>
      </c>
      <c r="B355" s="2">
        <v>2025</v>
      </c>
      <c r="C355" s="2" t="s">
        <v>55</v>
      </c>
      <c r="D355" s="3">
        <v>140445</v>
      </c>
      <c r="E355" s="5">
        <f t="shared" si="5"/>
        <v>1</v>
      </c>
    </row>
    <row r="356" spans="1:5" x14ac:dyDescent="0.25">
      <c r="A356" s="2">
        <v>46</v>
      </c>
      <c r="B356" s="2">
        <v>2018</v>
      </c>
      <c r="C356" s="2" t="s">
        <v>64</v>
      </c>
      <c r="D356" s="3">
        <v>73550</v>
      </c>
      <c r="E356" s="5">
        <f t="shared" si="5"/>
        <v>4.0299116247450716E-2</v>
      </c>
    </row>
    <row r="357" spans="1:5" x14ac:dyDescent="0.25">
      <c r="A357" s="2">
        <v>46</v>
      </c>
      <c r="B357" s="2">
        <v>2019</v>
      </c>
      <c r="C357" s="2" t="s">
        <v>64</v>
      </c>
      <c r="D357" s="3">
        <v>76514</v>
      </c>
      <c r="E357" s="5">
        <f t="shared" si="5"/>
        <v>5.5179444284706065E-2</v>
      </c>
    </row>
    <row r="358" spans="1:5" x14ac:dyDescent="0.25">
      <c r="A358" s="2">
        <v>46</v>
      </c>
      <c r="B358" s="2">
        <v>2020</v>
      </c>
      <c r="C358" s="2" t="s">
        <v>64</v>
      </c>
      <c r="D358" s="3">
        <v>80736</v>
      </c>
      <c r="E358" s="5">
        <f t="shared" si="5"/>
        <v>4.0750099088386844E-2</v>
      </c>
    </row>
    <row r="359" spans="1:5" x14ac:dyDescent="0.25">
      <c r="A359" s="2">
        <v>46</v>
      </c>
      <c r="B359" s="2">
        <v>2021</v>
      </c>
      <c r="C359" s="2" t="s">
        <v>64</v>
      </c>
      <c r="D359" s="3">
        <v>84026</v>
      </c>
      <c r="E359" s="5">
        <f t="shared" si="5"/>
        <v>4.5081284364363414E-2</v>
      </c>
    </row>
    <row r="360" spans="1:5" x14ac:dyDescent="0.25">
      <c r="A360" s="2">
        <v>46</v>
      </c>
      <c r="B360" s="2">
        <v>2022</v>
      </c>
      <c r="C360" s="2" t="s">
        <v>64</v>
      </c>
      <c r="D360" s="3">
        <v>87814</v>
      </c>
      <c r="E360" s="5">
        <f t="shared" si="5"/>
        <v>2.450634295214886E-2</v>
      </c>
    </row>
    <row r="361" spans="1:5" x14ac:dyDescent="0.25">
      <c r="A361" s="2">
        <v>46</v>
      </c>
      <c r="B361" s="2">
        <v>2023</v>
      </c>
      <c r="C361" s="2" t="s">
        <v>64</v>
      </c>
      <c r="D361" s="3">
        <v>89966</v>
      </c>
      <c r="E361" s="5">
        <f t="shared" si="5"/>
        <v>3.4012849298623922E-2</v>
      </c>
    </row>
    <row r="362" spans="1:5" x14ac:dyDescent="0.25">
      <c r="A362" s="2">
        <v>46</v>
      </c>
      <c r="B362" s="2">
        <v>2024</v>
      </c>
      <c r="C362" s="2" t="s">
        <v>64</v>
      </c>
      <c r="D362" s="3">
        <v>93026</v>
      </c>
      <c r="E362" s="5">
        <f t="shared" si="5"/>
        <v>4.2729989465310772E-2</v>
      </c>
    </row>
    <row r="363" spans="1:5" x14ac:dyDescent="0.25">
      <c r="A363" s="2">
        <v>46</v>
      </c>
      <c r="B363" s="2">
        <v>2025</v>
      </c>
      <c r="C363" s="2" t="s">
        <v>64</v>
      </c>
      <c r="D363" s="3">
        <v>97001</v>
      </c>
      <c r="E363" s="5">
        <f t="shared" si="5"/>
        <v>1</v>
      </c>
    </row>
    <row r="364" spans="1:5" x14ac:dyDescent="0.25">
      <c r="A364" s="2">
        <v>47</v>
      </c>
      <c r="B364" s="2">
        <v>2014</v>
      </c>
      <c r="C364" s="2" t="s">
        <v>75</v>
      </c>
      <c r="D364" s="3">
        <v>62096</v>
      </c>
      <c r="E364" s="5">
        <f t="shared" si="5"/>
        <v>3.2288714248904921E-2</v>
      </c>
    </row>
    <row r="365" spans="1:5" x14ac:dyDescent="0.25">
      <c r="A365" s="2">
        <v>47</v>
      </c>
      <c r="B365" s="2">
        <v>2015</v>
      </c>
      <c r="C365" s="2" t="s">
        <v>75</v>
      </c>
      <c r="D365" s="3">
        <v>64101</v>
      </c>
      <c r="E365" s="5">
        <f t="shared" si="5"/>
        <v>3.6426888816087112E-2</v>
      </c>
    </row>
    <row r="366" spans="1:5" x14ac:dyDescent="0.25">
      <c r="A366" s="2">
        <v>47</v>
      </c>
      <c r="B366" s="2">
        <v>2016</v>
      </c>
      <c r="C366" s="2" t="s">
        <v>75</v>
      </c>
      <c r="D366" s="3">
        <v>66436</v>
      </c>
      <c r="E366" s="5">
        <f t="shared" si="5"/>
        <v>6.15329038473117E-2</v>
      </c>
    </row>
    <row r="367" spans="1:5" x14ac:dyDescent="0.25">
      <c r="A367" s="2">
        <v>47</v>
      </c>
      <c r="B367" s="2">
        <v>2017</v>
      </c>
      <c r="C367" s="2" t="s">
        <v>75</v>
      </c>
      <c r="D367" s="3">
        <v>70524</v>
      </c>
      <c r="E367" s="5">
        <f t="shared" si="5"/>
        <v>4.0496852135443254E-2</v>
      </c>
    </row>
    <row r="368" spans="1:5" x14ac:dyDescent="0.25">
      <c r="A368" s="2">
        <v>47</v>
      </c>
      <c r="B368" s="2">
        <v>2018</v>
      </c>
      <c r="C368" s="2" t="s">
        <v>75</v>
      </c>
      <c r="D368" s="3">
        <v>73380</v>
      </c>
      <c r="E368" s="5">
        <f t="shared" si="5"/>
        <v>4.3322431180158084E-2</v>
      </c>
    </row>
    <row r="369" spans="1:5" x14ac:dyDescent="0.25">
      <c r="A369" s="2">
        <v>47</v>
      </c>
      <c r="B369" s="2">
        <v>2019</v>
      </c>
      <c r="C369" s="2" t="s">
        <v>75</v>
      </c>
      <c r="D369" s="3">
        <v>76559</v>
      </c>
      <c r="E369" s="5">
        <f t="shared" si="5"/>
        <v>4.3195444036625348E-2</v>
      </c>
    </row>
    <row r="370" spans="1:5" x14ac:dyDescent="0.25">
      <c r="A370" s="2">
        <v>47</v>
      </c>
      <c r="B370" s="2">
        <v>2020</v>
      </c>
      <c r="C370" s="2" t="s">
        <v>75</v>
      </c>
      <c r="D370" s="3">
        <v>79866</v>
      </c>
      <c r="E370" s="5">
        <f t="shared" si="5"/>
        <v>4.734179751083064E-2</v>
      </c>
    </row>
    <row r="371" spans="1:5" x14ac:dyDescent="0.25">
      <c r="A371" s="2">
        <v>47</v>
      </c>
      <c r="B371" s="2">
        <v>2021</v>
      </c>
      <c r="C371" s="2" t="s">
        <v>71</v>
      </c>
      <c r="D371" s="3">
        <v>83647</v>
      </c>
      <c r="E371" s="5">
        <f t="shared" si="5"/>
        <v>3.6976819252334217E-2</v>
      </c>
    </row>
    <row r="372" spans="1:5" x14ac:dyDescent="0.25">
      <c r="A372" s="2">
        <v>47</v>
      </c>
      <c r="B372" s="2">
        <v>2022</v>
      </c>
      <c r="C372" s="2" t="s">
        <v>71</v>
      </c>
      <c r="D372" s="3">
        <v>86740</v>
      </c>
      <c r="E372" s="5">
        <f t="shared" si="5"/>
        <v>2.869495042656214E-2</v>
      </c>
    </row>
    <row r="373" spans="1:5" x14ac:dyDescent="0.25">
      <c r="A373" s="2">
        <v>47</v>
      </c>
      <c r="B373" s="2">
        <v>2023</v>
      </c>
      <c r="C373" s="2" t="s">
        <v>71</v>
      </c>
      <c r="D373" s="3">
        <v>89229</v>
      </c>
      <c r="E373" s="5">
        <f t="shared" si="5"/>
        <v>2.8936780643064475E-2</v>
      </c>
    </row>
    <row r="374" spans="1:5" x14ac:dyDescent="0.25">
      <c r="A374" s="2">
        <v>47</v>
      </c>
      <c r="B374" s="2">
        <v>2024</v>
      </c>
      <c r="C374" s="2" t="s">
        <v>71</v>
      </c>
      <c r="D374" s="3">
        <v>91811</v>
      </c>
      <c r="E374" s="5">
        <f t="shared" si="5"/>
        <v>5.2586291402990926E-2</v>
      </c>
    </row>
    <row r="375" spans="1:5" x14ac:dyDescent="0.25">
      <c r="A375" s="2">
        <v>47</v>
      </c>
      <c r="B375" s="2">
        <v>2025</v>
      </c>
      <c r="C375" s="2" t="s">
        <v>71</v>
      </c>
      <c r="D375" s="3">
        <v>96639</v>
      </c>
      <c r="E375" s="5">
        <f t="shared" si="5"/>
        <v>1</v>
      </c>
    </row>
    <row r="376" spans="1:5" x14ac:dyDescent="0.25">
      <c r="A376" s="2">
        <v>48</v>
      </c>
      <c r="B376" s="2">
        <v>2021</v>
      </c>
      <c r="C376" s="2" t="s">
        <v>55</v>
      </c>
      <c r="D376" s="3">
        <v>50700</v>
      </c>
      <c r="E376" s="5">
        <f t="shared" si="5"/>
        <v>3.1597633136094677E-2</v>
      </c>
    </row>
    <row r="377" spans="1:5" x14ac:dyDescent="0.25">
      <c r="A377" s="2">
        <v>48</v>
      </c>
      <c r="B377" s="2">
        <v>2022</v>
      </c>
      <c r="C377" s="2" t="s">
        <v>60</v>
      </c>
      <c r="D377" s="3">
        <v>52302</v>
      </c>
      <c r="E377" s="5">
        <f t="shared" si="5"/>
        <v>3.871744866353103E-2</v>
      </c>
    </row>
    <row r="378" spans="1:5" x14ac:dyDescent="0.25">
      <c r="A378" s="2">
        <v>48</v>
      </c>
      <c r="B378" s="2">
        <v>2023</v>
      </c>
      <c r="C378" s="2" t="s">
        <v>60</v>
      </c>
      <c r="D378" s="3">
        <v>54327</v>
      </c>
      <c r="E378" s="5">
        <f t="shared" si="5"/>
        <v>8.9660758002466548E-2</v>
      </c>
    </row>
    <row r="379" spans="1:5" x14ac:dyDescent="0.25">
      <c r="A379" s="2">
        <v>48</v>
      </c>
      <c r="B379" s="2">
        <v>2024</v>
      </c>
      <c r="C379" s="2" t="s">
        <v>64</v>
      </c>
      <c r="D379" s="3">
        <v>59198</v>
      </c>
      <c r="E379" s="5">
        <f t="shared" si="5"/>
        <v>2.7264434609277341E-2</v>
      </c>
    </row>
    <row r="380" spans="1:5" x14ac:dyDescent="0.25">
      <c r="A380" s="2">
        <v>48</v>
      </c>
      <c r="B380" s="2">
        <v>2025</v>
      </c>
      <c r="C380" s="2" t="s">
        <v>64</v>
      </c>
      <c r="D380" s="3">
        <v>60812</v>
      </c>
      <c r="E380" s="5">
        <f t="shared" si="5"/>
        <v>1</v>
      </c>
    </row>
    <row r="381" spans="1:5" x14ac:dyDescent="0.25">
      <c r="A381" s="2">
        <v>49</v>
      </c>
      <c r="B381" s="2">
        <v>2015</v>
      </c>
      <c r="C381" s="2" t="s">
        <v>55</v>
      </c>
      <c r="D381" s="3">
        <v>58219</v>
      </c>
      <c r="E381" s="5">
        <f t="shared" si="5"/>
        <v>2.8890911901612876E-2</v>
      </c>
    </row>
    <row r="382" spans="1:5" x14ac:dyDescent="0.25">
      <c r="A382" s="2">
        <v>49</v>
      </c>
      <c r="B382" s="2">
        <v>2016</v>
      </c>
      <c r="C382" s="2" t="s">
        <v>55</v>
      </c>
      <c r="D382" s="3">
        <v>59901</v>
      </c>
      <c r="E382" s="5">
        <f t="shared" si="5"/>
        <v>3.7144621959566616E-2</v>
      </c>
    </row>
    <row r="383" spans="1:5" x14ac:dyDescent="0.25">
      <c r="A383" s="2">
        <v>49</v>
      </c>
      <c r="B383" s="2">
        <v>2017</v>
      </c>
      <c r="C383" s="2" t="s">
        <v>55</v>
      </c>
      <c r="D383" s="3">
        <v>62126</v>
      </c>
      <c r="E383" s="5">
        <f t="shared" si="5"/>
        <v>3.4751955702926308E-2</v>
      </c>
    </row>
    <row r="384" spans="1:5" x14ac:dyDescent="0.25">
      <c r="A384" s="2">
        <v>49</v>
      </c>
      <c r="B384" s="2">
        <v>2018</v>
      </c>
      <c r="C384" s="2" t="s">
        <v>55</v>
      </c>
      <c r="D384" s="3">
        <v>64285</v>
      </c>
      <c r="E384" s="5">
        <f t="shared" si="5"/>
        <v>2.700474449716108E-2</v>
      </c>
    </row>
    <row r="385" spans="1:5" x14ac:dyDescent="0.25">
      <c r="A385" s="2">
        <v>49</v>
      </c>
      <c r="B385" s="2">
        <v>2019</v>
      </c>
      <c r="C385" s="2" t="s">
        <v>55</v>
      </c>
      <c r="D385" s="3">
        <v>66021</v>
      </c>
      <c r="E385" s="5">
        <f t="shared" si="5"/>
        <v>2.3280471365171689E-2</v>
      </c>
    </row>
    <row r="386" spans="1:5" x14ac:dyDescent="0.25">
      <c r="A386" s="2">
        <v>49</v>
      </c>
      <c r="B386" s="2">
        <v>2020</v>
      </c>
      <c r="C386" s="2" t="s">
        <v>55</v>
      </c>
      <c r="D386" s="3">
        <v>67558</v>
      </c>
      <c r="E386" s="5">
        <f t="shared" ref="E386:E449" si="6">IF(A387=A386,(D387-D386)/D386,1)</f>
        <v>2.411261434619142E-2</v>
      </c>
    </row>
    <row r="387" spans="1:5" x14ac:dyDescent="0.25">
      <c r="A387" s="2">
        <v>49</v>
      </c>
      <c r="B387" s="2">
        <v>2021</v>
      </c>
      <c r="C387" s="2" t="s">
        <v>55</v>
      </c>
      <c r="D387" s="3">
        <v>69187</v>
      </c>
      <c r="E387" s="5">
        <f t="shared" si="6"/>
        <v>3.7116799398730978E-2</v>
      </c>
    </row>
    <row r="388" spans="1:5" x14ac:dyDescent="0.25">
      <c r="A388" s="2">
        <v>49</v>
      </c>
      <c r="B388" s="2">
        <v>2022</v>
      </c>
      <c r="C388" s="2" t="s">
        <v>55</v>
      </c>
      <c r="D388" s="3">
        <v>71755</v>
      </c>
      <c r="E388" s="5">
        <f t="shared" si="6"/>
        <v>2.9893387220402759E-2</v>
      </c>
    </row>
    <row r="389" spans="1:5" x14ac:dyDescent="0.25">
      <c r="A389" s="2">
        <v>49</v>
      </c>
      <c r="B389" s="2">
        <v>2023</v>
      </c>
      <c r="C389" s="2" t="s">
        <v>55</v>
      </c>
      <c r="D389" s="3">
        <v>73900</v>
      </c>
      <c r="E389" s="5">
        <f t="shared" si="6"/>
        <v>2.4506089309878215E-2</v>
      </c>
    </row>
    <row r="390" spans="1:5" x14ac:dyDescent="0.25">
      <c r="A390" s="2">
        <v>49</v>
      </c>
      <c r="B390" s="2">
        <v>2024</v>
      </c>
      <c r="C390" s="2" t="s">
        <v>55</v>
      </c>
      <c r="D390" s="3">
        <v>75711</v>
      </c>
      <c r="E390" s="5">
        <f t="shared" si="6"/>
        <v>5.7851567143479811E-2</v>
      </c>
    </row>
    <row r="391" spans="1:5" x14ac:dyDescent="0.25">
      <c r="A391" s="2">
        <v>49</v>
      </c>
      <c r="B391" s="2">
        <v>2025</v>
      </c>
      <c r="C391" s="2" t="s">
        <v>60</v>
      </c>
      <c r="D391" s="3">
        <v>80091</v>
      </c>
      <c r="E391" s="5">
        <f t="shared" si="6"/>
        <v>1</v>
      </c>
    </row>
    <row r="392" spans="1:5" x14ac:dyDescent="0.25">
      <c r="A392" s="2">
        <v>50</v>
      </c>
      <c r="B392" s="2">
        <v>2018</v>
      </c>
      <c r="C392" s="2" t="s">
        <v>60</v>
      </c>
      <c r="D392" s="3">
        <v>135839</v>
      </c>
      <c r="E392" s="5">
        <f t="shared" si="6"/>
        <v>5.6802538299015749E-2</v>
      </c>
    </row>
    <row r="393" spans="1:5" x14ac:dyDescent="0.25">
      <c r="A393" s="2">
        <v>50</v>
      </c>
      <c r="B393" s="2">
        <v>2019</v>
      </c>
      <c r="C393" s="2" t="s">
        <v>60</v>
      </c>
      <c r="D393" s="3">
        <v>143555</v>
      </c>
      <c r="E393" s="5">
        <f t="shared" si="6"/>
        <v>4.6511789906307686E-2</v>
      </c>
    </row>
    <row r="394" spans="1:5" x14ac:dyDescent="0.25">
      <c r="A394" s="2">
        <v>50</v>
      </c>
      <c r="B394" s="2">
        <v>2020</v>
      </c>
      <c r="C394" s="2" t="s">
        <v>60</v>
      </c>
      <c r="D394" s="3">
        <v>150232</v>
      </c>
      <c r="E394" s="5">
        <f t="shared" si="6"/>
        <v>3.7488684168486074E-2</v>
      </c>
    </row>
    <row r="395" spans="1:5" x14ac:dyDescent="0.25">
      <c r="A395" s="2">
        <v>50</v>
      </c>
      <c r="B395" s="2">
        <v>2021</v>
      </c>
      <c r="C395" s="2" t="s">
        <v>60</v>
      </c>
      <c r="D395" s="3">
        <v>155864</v>
      </c>
      <c r="E395" s="5">
        <f t="shared" si="6"/>
        <v>5.1544936611404815E-2</v>
      </c>
    </row>
    <row r="396" spans="1:5" x14ac:dyDescent="0.25">
      <c r="A396" s="2">
        <v>50</v>
      </c>
      <c r="B396" s="2">
        <v>2022</v>
      </c>
      <c r="C396" s="2" t="s">
        <v>60</v>
      </c>
      <c r="D396" s="3">
        <v>163898</v>
      </c>
      <c r="E396" s="5">
        <f t="shared" si="6"/>
        <v>4.8170203419199746E-2</v>
      </c>
    </row>
    <row r="397" spans="1:5" x14ac:dyDescent="0.25">
      <c r="A397" s="2">
        <v>50</v>
      </c>
      <c r="B397" s="2">
        <v>2023</v>
      </c>
      <c r="C397" s="2" t="s">
        <v>60</v>
      </c>
      <c r="D397" s="3">
        <v>171793</v>
      </c>
      <c r="E397" s="5">
        <f t="shared" si="6"/>
        <v>-4.790649211551111E-2</v>
      </c>
    </row>
    <row r="398" spans="1:5" x14ac:dyDescent="0.25">
      <c r="A398" s="2">
        <v>50</v>
      </c>
      <c r="B398" s="2">
        <v>2024</v>
      </c>
      <c r="C398" s="2" t="s">
        <v>64</v>
      </c>
      <c r="D398" s="3">
        <v>163563</v>
      </c>
      <c r="E398" s="5">
        <f t="shared" si="6"/>
        <v>5.4963530871896454E-2</v>
      </c>
    </row>
    <row r="399" spans="1:5" x14ac:dyDescent="0.25">
      <c r="A399" s="2">
        <v>50</v>
      </c>
      <c r="B399" s="2">
        <v>2025</v>
      </c>
      <c r="C399" s="2" t="s">
        <v>64</v>
      </c>
      <c r="D399" s="3">
        <v>172553</v>
      </c>
      <c r="E399" s="5">
        <f t="shared" si="6"/>
        <v>1</v>
      </c>
    </row>
    <row r="400" spans="1:5" x14ac:dyDescent="0.25">
      <c r="A400" s="2">
        <v>51</v>
      </c>
      <c r="B400" s="2">
        <v>2014</v>
      </c>
      <c r="C400" s="2" t="s">
        <v>66</v>
      </c>
      <c r="D400" s="3">
        <v>73385</v>
      </c>
      <c r="E400" s="5">
        <f t="shared" si="6"/>
        <v>4.273352865026913E-2</v>
      </c>
    </row>
    <row r="401" spans="1:5" x14ac:dyDescent="0.25">
      <c r="A401" s="2">
        <v>51</v>
      </c>
      <c r="B401" s="2">
        <v>2015</v>
      </c>
      <c r="C401" s="2" t="s">
        <v>66</v>
      </c>
      <c r="D401" s="3">
        <v>76521</v>
      </c>
      <c r="E401" s="5">
        <f t="shared" si="6"/>
        <v>4.8143646842043364E-2</v>
      </c>
    </row>
    <row r="402" spans="1:5" x14ac:dyDescent="0.25">
      <c r="A402" s="2">
        <v>51</v>
      </c>
      <c r="B402" s="2">
        <v>2016</v>
      </c>
      <c r="C402" s="2" t="s">
        <v>66</v>
      </c>
      <c r="D402" s="3">
        <v>80205</v>
      </c>
      <c r="E402" s="5">
        <f t="shared" si="6"/>
        <v>3.9137210897076245E-2</v>
      </c>
    </row>
    <row r="403" spans="1:5" x14ac:dyDescent="0.25">
      <c r="A403" s="2">
        <v>51</v>
      </c>
      <c r="B403" s="2">
        <v>2017</v>
      </c>
      <c r="C403" s="2" t="s">
        <v>66</v>
      </c>
      <c r="D403" s="3">
        <v>83344</v>
      </c>
      <c r="E403" s="5">
        <f t="shared" si="6"/>
        <v>4.5306200806296791E-2</v>
      </c>
    </row>
    <row r="404" spans="1:5" x14ac:dyDescent="0.25">
      <c r="A404" s="2">
        <v>51</v>
      </c>
      <c r="B404" s="2">
        <v>2018</v>
      </c>
      <c r="C404" s="2" t="s">
        <v>66</v>
      </c>
      <c r="D404" s="3">
        <v>87120</v>
      </c>
      <c r="E404" s="5">
        <f t="shared" si="6"/>
        <v>4.2676767676767674E-2</v>
      </c>
    </row>
    <row r="405" spans="1:5" x14ac:dyDescent="0.25">
      <c r="A405" s="2">
        <v>51</v>
      </c>
      <c r="B405" s="2">
        <v>2019</v>
      </c>
      <c r="C405" s="2" t="s">
        <v>66</v>
      </c>
      <c r="D405" s="3">
        <v>90838</v>
      </c>
      <c r="E405" s="5">
        <f t="shared" si="6"/>
        <v>3.9873180827407033E-2</v>
      </c>
    </row>
    <row r="406" spans="1:5" x14ac:dyDescent="0.25">
      <c r="A406" s="2">
        <v>51</v>
      </c>
      <c r="B406" s="2">
        <v>2020</v>
      </c>
      <c r="C406" s="2" t="s">
        <v>66</v>
      </c>
      <c r="D406" s="3">
        <v>94460</v>
      </c>
      <c r="E406" s="5">
        <f t="shared" si="6"/>
        <v>4.4939656997670975E-2</v>
      </c>
    </row>
    <row r="407" spans="1:5" x14ac:dyDescent="0.25">
      <c r="A407" s="2">
        <v>51</v>
      </c>
      <c r="B407" s="2">
        <v>2021</v>
      </c>
      <c r="C407" s="2" t="s">
        <v>66</v>
      </c>
      <c r="D407" s="3">
        <v>98705</v>
      </c>
      <c r="E407" s="5">
        <f t="shared" si="6"/>
        <v>3.1913276936325417E-2</v>
      </c>
    </row>
    <row r="408" spans="1:5" x14ac:dyDescent="0.25">
      <c r="A408" s="2">
        <v>51</v>
      </c>
      <c r="B408" s="2">
        <v>2022</v>
      </c>
      <c r="C408" s="2" t="s">
        <v>66</v>
      </c>
      <c r="D408" s="3">
        <v>101855</v>
      </c>
      <c r="E408" s="5">
        <f t="shared" si="6"/>
        <v>3.6394875067497917E-2</v>
      </c>
    </row>
    <row r="409" spans="1:5" x14ac:dyDescent="0.25">
      <c r="A409" s="2">
        <v>51</v>
      </c>
      <c r="B409" s="2">
        <v>2023</v>
      </c>
      <c r="C409" s="2" t="s">
        <v>66</v>
      </c>
      <c r="D409" s="3">
        <v>105562</v>
      </c>
      <c r="E409" s="5">
        <f t="shared" si="6"/>
        <v>3.1109679619560068E-2</v>
      </c>
    </row>
    <row r="410" spans="1:5" x14ac:dyDescent="0.25">
      <c r="A410" s="2">
        <v>51</v>
      </c>
      <c r="B410" s="2">
        <v>2024</v>
      </c>
      <c r="C410" s="2" t="s">
        <v>66</v>
      </c>
      <c r="D410" s="3">
        <v>108846</v>
      </c>
      <c r="E410" s="5">
        <f t="shared" si="6"/>
        <v>4.4291935394961686E-2</v>
      </c>
    </row>
    <row r="411" spans="1:5" x14ac:dyDescent="0.25">
      <c r="A411" s="2">
        <v>51</v>
      </c>
      <c r="B411" s="2">
        <v>2025</v>
      </c>
      <c r="C411" s="2" t="s">
        <v>66</v>
      </c>
      <c r="D411" s="3">
        <v>113667</v>
      </c>
      <c r="E411" s="5">
        <f t="shared" si="6"/>
        <v>1</v>
      </c>
    </row>
    <row r="412" spans="1:5" x14ac:dyDescent="0.25">
      <c r="A412" s="2">
        <v>52</v>
      </c>
      <c r="B412" s="2">
        <v>2020</v>
      </c>
      <c r="C412" s="2" t="s">
        <v>66</v>
      </c>
      <c r="D412" s="3">
        <v>79335</v>
      </c>
      <c r="E412" s="5">
        <f t="shared" si="6"/>
        <v>3.5898405495682864E-2</v>
      </c>
    </row>
    <row r="413" spans="1:5" x14ac:dyDescent="0.25">
      <c r="A413" s="2">
        <v>52</v>
      </c>
      <c r="B413" s="2">
        <v>2021</v>
      </c>
      <c r="C413" s="2" t="s">
        <v>66</v>
      </c>
      <c r="D413" s="3">
        <v>82183</v>
      </c>
      <c r="E413" s="5">
        <f t="shared" si="6"/>
        <v>5.8880790431111059E-2</v>
      </c>
    </row>
    <row r="414" spans="1:5" x14ac:dyDescent="0.25">
      <c r="A414" s="2">
        <v>52</v>
      </c>
      <c r="B414" s="2">
        <v>2022</v>
      </c>
      <c r="C414" s="2" t="s">
        <v>66</v>
      </c>
      <c r="D414" s="3">
        <v>87022</v>
      </c>
      <c r="E414" s="5">
        <f t="shared" si="6"/>
        <v>4.551722552917653E-2</v>
      </c>
    </row>
    <row r="415" spans="1:5" x14ac:dyDescent="0.25">
      <c r="A415" s="2">
        <v>52</v>
      </c>
      <c r="B415" s="2">
        <v>2023</v>
      </c>
      <c r="C415" s="2" t="s">
        <v>66</v>
      </c>
      <c r="D415" s="3">
        <v>90983</v>
      </c>
      <c r="E415" s="5">
        <f t="shared" si="6"/>
        <v>4.7327522724025364E-2</v>
      </c>
    </row>
    <row r="416" spans="1:5" x14ac:dyDescent="0.25">
      <c r="A416" s="2">
        <v>52</v>
      </c>
      <c r="B416" s="2">
        <v>2024</v>
      </c>
      <c r="C416" s="2" t="s">
        <v>66</v>
      </c>
      <c r="D416" s="3">
        <v>95289</v>
      </c>
      <c r="E416" s="5">
        <f t="shared" si="6"/>
        <v>5.0215659729874379E-2</v>
      </c>
    </row>
    <row r="417" spans="1:5" x14ac:dyDescent="0.25">
      <c r="A417" s="2">
        <v>52</v>
      </c>
      <c r="B417" s="2">
        <v>2025</v>
      </c>
      <c r="C417" s="2" t="s">
        <v>66</v>
      </c>
      <c r="D417" s="3">
        <v>100074</v>
      </c>
      <c r="E417" s="5">
        <f t="shared" si="6"/>
        <v>1</v>
      </c>
    </row>
    <row r="418" spans="1:5" x14ac:dyDescent="0.25">
      <c r="A418" s="2">
        <v>53</v>
      </c>
      <c r="B418" s="2">
        <v>2014</v>
      </c>
      <c r="C418" s="2" t="s">
        <v>60</v>
      </c>
      <c r="D418" s="3">
        <v>137986</v>
      </c>
      <c r="E418" s="5">
        <f t="shared" si="6"/>
        <v>2.3067557578305045E-2</v>
      </c>
    </row>
    <row r="419" spans="1:5" x14ac:dyDescent="0.25">
      <c r="A419" s="2">
        <v>53</v>
      </c>
      <c r="B419" s="2">
        <v>2015</v>
      </c>
      <c r="C419" s="2" t="s">
        <v>60</v>
      </c>
      <c r="D419" s="3">
        <v>141169</v>
      </c>
      <c r="E419" s="5">
        <f t="shared" si="6"/>
        <v>5.5082914804241725E-2</v>
      </c>
    </row>
    <row r="420" spans="1:5" x14ac:dyDescent="0.25">
      <c r="A420" s="2">
        <v>53</v>
      </c>
      <c r="B420" s="2">
        <v>2016</v>
      </c>
      <c r="C420" s="2" t="s">
        <v>60</v>
      </c>
      <c r="D420" s="3">
        <v>148945</v>
      </c>
      <c r="E420" s="5">
        <f t="shared" si="6"/>
        <v>4.6198261103091748E-2</v>
      </c>
    </row>
    <row r="421" spans="1:5" x14ac:dyDescent="0.25">
      <c r="A421" s="2">
        <v>53</v>
      </c>
      <c r="B421" s="2">
        <v>2017</v>
      </c>
      <c r="C421" s="2" t="s">
        <v>60</v>
      </c>
      <c r="D421" s="3">
        <v>155826</v>
      </c>
      <c r="E421" s="5">
        <f t="shared" si="6"/>
        <v>5.0190597204574333E-2</v>
      </c>
    </row>
    <row r="422" spans="1:5" x14ac:dyDescent="0.25">
      <c r="A422" s="2">
        <v>53</v>
      </c>
      <c r="B422" s="2">
        <v>2018</v>
      </c>
      <c r="C422" s="2" t="s">
        <v>60</v>
      </c>
      <c r="D422" s="3">
        <v>163647</v>
      </c>
      <c r="E422" s="5">
        <f t="shared" si="6"/>
        <v>5.4354800271315701E-2</v>
      </c>
    </row>
    <row r="423" spans="1:5" x14ac:dyDescent="0.25">
      <c r="A423" s="2">
        <v>53</v>
      </c>
      <c r="B423" s="2">
        <v>2019</v>
      </c>
      <c r="C423" s="2" t="s">
        <v>60</v>
      </c>
      <c r="D423" s="3">
        <v>172542</v>
      </c>
      <c r="E423" s="5">
        <f t="shared" si="6"/>
        <v>4.5554125951942137E-2</v>
      </c>
    </row>
    <row r="424" spans="1:5" x14ac:dyDescent="0.25">
      <c r="A424" s="2">
        <v>53</v>
      </c>
      <c r="B424" s="2">
        <v>2020</v>
      </c>
      <c r="C424" s="2" t="s">
        <v>60</v>
      </c>
      <c r="D424" s="3">
        <v>180402</v>
      </c>
      <c r="E424" s="5">
        <f t="shared" si="6"/>
        <v>4.2449640247890823E-2</v>
      </c>
    </row>
    <row r="425" spans="1:5" x14ac:dyDescent="0.25">
      <c r="A425" s="2">
        <v>53</v>
      </c>
      <c r="B425" s="2">
        <v>2021</v>
      </c>
      <c r="C425" s="2" t="s">
        <v>60</v>
      </c>
      <c r="D425" s="3">
        <v>188060</v>
      </c>
      <c r="E425" s="5">
        <f t="shared" si="6"/>
        <v>5.5583324470913541E-2</v>
      </c>
    </row>
    <row r="426" spans="1:5" x14ac:dyDescent="0.25">
      <c r="A426" s="2">
        <v>53</v>
      </c>
      <c r="B426" s="2">
        <v>2022</v>
      </c>
      <c r="C426" s="2" t="s">
        <v>60</v>
      </c>
      <c r="D426" s="3">
        <v>198513</v>
      </c>
      <c r="E426" s="5">
        <f t="shared" si="6"/>
        <v>6.0419216877484097E-2</v>
      </c>
    </row>
    <row r="427" spans="1:5" x14ac:dyDescent="0.25">
      <c r="A427" s="2">
        <v>53</v>
      </c>
      <c r="B427" s="2">
        <v>2023</v>
      </c>
      <c r="C427" s="2" t="s">
        <v>60</v>
      </c>
      <c r="D427" s="3">
        <v>210507</v>
      </c>
      <c r="E427" s="5">
        <f t="shared" si="6"/>
        <v>5.5470839449519492E-2</v>
      </c>
    </row>
    <row r="428" spans="1:5" x14ac:dyDescent="0.25">
      <c r="A428" s="2">
        <v>53</v>
      </c>
      <c r="B428" s="2">
        <v>2024</v>
      </c>
      <c r="C428" s="2" t="s">
        <v>60</v>
      </c>
      <c r="D428" s="3">
        <v>222184</v>
      </c>
      <c r="E428" s="5">
        <f t="shared" si="6"/>
        <v>-4.3869045475821843E-2</v>
      </c>
    </row>
    <row r="429" spans="1:5" x14ac:dyDescent="0.25">
      <c r="A429" s="2">
        <v>53</v>
      </c>
      <c r="B429" s="2">
        <v>2025</v>
      </c>
      <c r="C429" s="2" t="s">
        <v>64</v>
      </c>
      <c r="D429" s="3">
        <v>212437</v>
      </c>
      <c r="E429" s="5">
        <f t="shared" si="6"/>
        <v>1</v>
      </c>
    </row>
    <row r="430" spans="1:5" x14ac:dyDescent="0.25">
      <c r="A430" s="2">
        <v>54</v>
      </c>
      <c r="B430" s="2">
        <v>2020</v>
      </c>
      <c r="C430" s="2" t="s">
        <v>71</v>
      </c>
      <c r="D430" s="3">
        <v>70414</v>
      </c>
      <c r="E430" s="5">
        <f t="shared" si="6"/>
        <v>6.4859260942426222E-2</v>
      </c>
    </row>
    <row r="431" spans="1:5" x14ac:dyDescent="0.25">
      <c r="A431" s="2">
        <v>54</v>
      </c>
      <c r="B431" s="2">
        <v>2021</v>
      </c>
      <c r="C431" s="2" t="s">
        <v>71</v>
      </c>
      <c r="D431" s="3">
        <v>74981</v>
      </c>
      <c r="E431" s="5">
        <f t="shared" si="6"/>
        <v>3.9636707966018057E-2</v>
      </c>
    </row>
    <row r="432" spans="1:5" x14ac:dyDescent="0.25">
      <c r="A432" s="2">
        <v>54</v>
      </c>
      <c r="B432" s="2">
        <v>2022</v>
      </c>
      <c r="C432" s="2" t="s">
        <v>71</v>
      </c>
      <c r="D432" s="3">
        <v>77953</v>
      </c>
      <c r="E432" s="5">
        <f t="shared" si="6"/>
        <v>0.11292702012751273</v>
      </c>
    </row>
    <row r="433" spans="1:5" x14ac:dyDescent="0.25">
      <c r="A433" s="2">
        <v>54</v>
      </c>
      <c r="B433" s="2">
        <v>2023</v>
      </c>
      <c r="C433" s="2" t="s">
        <v>3443</v>
      </c>
      <c r="D433" s="3">
        <v>86756</v>
      </c>
      <c r="E433" s="5">
        <f t="shared" si="6"/>
        <v>4.4803817603393428E-2</v>
      </c>
    </row>
    <row r="434" spans="1:5" x14ac:dyDescent="0.25">
      <c r="A434" s="2">
        <v>54</v>
      </c>
      <c r="B434" s="2">
        <v>2024</v>
      </c>
      <c r="C434" s="2" t="s">
        <v>3443</v>
      </c>
      <c r="D434" s="3">
        <v>90643</v>
      </c>
      <c r="E434" s="5">
        <f t="shared" si="6"/>
        <v>6.3016449146652248E-2</v>
      </c>
    </row>
    <row r="435" spans="1:5" x14ac:dyDescent="0.25">
      <c r="A435" s="2">
        <v>54</v>
      </c>
      <c r="B435" s="2">
        <v>2025</v>
      </c>
      <c r="C435" s="2" t="s">
        <v>3443</v>
      </c>
      <c r="D435" s="3">
        <v>96355</v>
      </c>
      <c r="E435" s="5">
        <f t="shared" si="6"/>
        <v>1</v>
      </c>
    </row>
    <row r="436" spans="1:5" x14ac:dyDescent="0.25">
      <c r="A436" s="2">
        <v>55</v>
      </c>
      <c r="B436" s="2">
        <v>2019</v>
      </c>
      <c r="C436" s="2" t="s">
        <v>75</v>
      </c>
      <c r="D436" s="3">
        <v>183976</v>
      </c>
      <c r="E436" s="5">
        <f t="shared" si="6"/>
        <v>4.9984780623559592E-2</v>
      </c>
    </row>
    <row r="437" spans="1:5" x14ac:dyDescent="0.25">
      <c r="A437" s="2">
        <v>55</v>
      </c>
      <c r="B437" s="2">
        <v>2020</v>
      </c>
      <c r="C437" s="2" t="s">
        <v>75</v>
      </c>
      <c r="D437" s="3">
        <v>193172</v>
      </c>
      <c r="E437" s="5">
        <f t="shared" si="6"/>
        <v>4.8304102043774458E-2</v>
      </c>
    </row>
    <row r="438" spans="1:5" x14ac:dyDescent="0.25">
      <c r="A438" s="2">
        <v>55</v>
      </c>
      <c r="B438" s="2">
        <v>2021</v>
      </c>
      <c r="C438" s="2" t="s">
        <v>75</v>
      </c>
      <c r="D438" s="3">
        <v>202503</v>
      </c>
      <c r="E438" s="5">
        <f t="shared" si="6"/>
        <v>2.9051421460422808E-2</v>
      </c>
    </row>
    <row r="439" spans="1:5" x14ac:dyDescent="0.25">
      <c r="A439" s="2">
        <v>55</v>
      </c>
      <c r="B439" s="2">
        <v>2022</v>
      </c>
      <c r="C439" s="2" t="s">
        <v>75</v>
      </c>
      <c r="D439" s="3">
        <v>208386</v>
      </c>
      <c r="E439" s="5">
        <f t="shared" si="6"/>
        <v>3.5654986419433168E-2</v>
      </c>
    </row>
    <row r="440" spans="1:5" x14ac:dyDescent="0.25">
      <c r="A440" s="2">
        <v>55</v>
      </c>
      <c r="B440" s="2">
        <v>2023</v>
      </c>
      <c r="C440" s="2" t="s">
        <v>75</v>
      </c>
      <c r="D440" s="3">
        <v>215816</v>
      </c>
      <c r="E440" s="5">
        <f t="shared" si="6"/>
        <v>3.993679801312229E-2</v>
      </c>
    </row>
    <row r="441" spans="1:5" x14ac:dyDescent="0.25">
      <c r="A441" s="2">
        <v>55</v>
      </c>
      <c r="B441" s="2">
        <v>2024</v>
      </c>
      <c r="C441" s="2" t="s">
        <v>75</v>
      </c>
      <c r="D441" s="3">
        <v>224435</v>
      </c>
      <c r="E441" s="5">
        <f t="shared" si="6"/>
        <v>3.8764007396350837E-2</v>
      </c>
    </row>
    <row r="442" spans="1:5" x14ac:dyDescent="0.25">
      <c r="A442" s="2">
        <v>55</v>
      </c>
      <c r="B442" s="2">
        <v>2025</v>
      </c>
      <c r="C442" s="2" t="s">
        <v>75</v>
      </c>
      <c r="D442" s="3">
        <v>233135</v>
      </c>
      <c r="E442" s="5">
        <f t="shared" si="6"/>
        <v>1</v>
      </c>
    </row>
    <row r="443" spans="1:5" x14ac:dyDescent="0.25">
      <c r="A443" s="2">
        <v>56</v>
      </c>
      <c r="B443" s="2">
        <v>2020</v>
      </c>
      <c r="C443" s="2" t="s">
        <v>55</v>
      </c>
      <c r="D443" s="3">
        <v>88148</v>
      </c>
      <c r="E443" s="5">
        <f t="shared" si="6"/>
        <v>2.5729455007487408E-2</v>
      </c>
    </row>
    <row r="444" spans="1:5" x14ac:dyDescent="0.25">
      <c r="A444" s="2">
        <v>56</v>
      </c>
      <c r="B444" s="2">
        <v>2021</v>
      </c>
      <c r="C444" s="2" t="s">
        <v>55</v>
      </c>
      <c r="D444" s="3">
        <v>90416</v>
      </c>
      <c r="E444" s="5">
        <f t="shared" si="6"/>
        <v>6.8140594585029204E-2</v>
      </c>
    </row>
    <row r="445" spans="1:5" x14ac:dyDescent="0.25">
      <c r="A445" s="2">
        <v>56</v>
      </c>
      <c r="B445" s="2">
        <v>2022</v>
      </c>
      <c r="C445" s="2" t="s">
        <v>60</v>
      </c>
      <c r="D445" s="3">
        <v>96577</v>
      </c>
      <c r="E445" s="5">
        <f t="shared" si="6"/>
        <v>4.974269235946447E-2</v>
      </c>
    </row>
    <row r="446" spans="1:5" x14ac:dyDescent="0.25">
      <c r="A446" s="2">
        <v>56</v>
      </c>
      <c r="B446" s="2">
        <v>2023</v>
      </c>
      <c r="C446" s="2" t="s">
        <v>60</v>
      </c>
      <c r="D446" s="3">
        <v>101381</v>
      </c>
      <c r="E446" s="5">
        <f t="shared" si="6"/>
        <v>8.6830865744074337E-2</v>
      </c>
    </row>
    <row r="447" spans="1:5" x14ac:dyDescent="0.25">
      <c r="A447" s="2">
        <v>56</v>
      </c>
      <c r="B447" s="2">
        <v>2024</v>
      </c>
      <c r="C447" s="2" t="s">
        <v>64</v>
      </c>
      <c r="D447" s="3">
        <v>110184</v>
      </c>
      <c r="E447" s="5">
        <f t="shared" si="6"/>
        <v>8.8452043853917084E-2</v>
      </c>
    </row>
    <row r="448" spans="1:5" x14ac:dyDescent="0.25">
      <c r="A448" s="2">
        <v>56</v>
      </c>
      <c r="B448" s="2">
        <v>2025</v>
      </c>
      <c r="C448" s="2" t="s">
        <v>75</v>
      </c>
      <c r="D448" s="3">
        <v>119930</v>
      </c>
      <c r="E448" s="5">
        <f t="shared" si="6"/>
        <v>1</v>
      </c>
    </row>
    <row r="449" spans="1:5" x14ac:dyDescent="0.25">
      <c r="A449" s="2">
        <v>57</v>
      </c>
      <c r="B449" s="2">
        <v>2024</v>
      </c>
      <c r="C449" s="2" t="s">
        <v>60</v>
      </c>
      <c r="D449" s="3">
        <v>94763</v>
      </c>
      <c r="E449" s="5">
        <f t="shared" si="6"/>
        <v>4.247438346189969E-2</v>
      </c>
    </row>
    <row r="450" spans="1:5" x14ac:dyDescent="0.25">
      <c r="A450" s="2">
        <v>57</v>
      </c>
      <c r="B450" s="2">
        <v>2025</v>
      </c>
      <c r="C450" s="2" t="s">
        <v>60</v>
      </c>
      <c r="D450" s="3">
        <v>98788</v>
      </c>
      <c r="E450" s="5">
        <f t="shared" ref="E450:E513" si="7">IF(A451=A450,(D451-D450)/D450,1)</f>
        <v>1</v>
      </c>
    </row>
    <row r="451" spans="1:5" x14ac:dyDescent="0.25">
      <c r="A451" s="2">
        <v>58</v>
      </c>
      <c r="B451" s="2">
        <v>2021</v>
      </c>
      <c r="C451" s="2" t="s">
        <v>3443</v>
      </c>
      <c r="D451" s="3">
        <v>307355</v>
      </c>
      <c r="E451" s="5">
        <f t="shared" si="7"/>
        <v>3.3716711945470219E-2</v>
      </c>
    </row>
    <row r="452" spans="1:5" x14ac:dyDescent="0.25">
      <c r="A452" s="2">
        <v>58</v>
      </c>
      <c r="B452" s="2">
        <v>2022</v>
      </c>
      <c r="C452" s="2" t="s">
        <v>3443</v>
      </c>
      <c r="D452" s="3">
        <v>317718</v>
      </c>
      <c r="E452" s="5">
        <f t="shared" si="7"/>
        <v>2.46382011721086E-2</v>
      </c>
    </row>
    <row r="453" spans="1:5" x14ac:dyDescent="0.25">
      <c r="A453" s="2">
        <v>58</v>
      </c>
      <c r="B453" s="2">
        <v>2023</v>
      </c>
      <c r="C453" s="2" t="s">
        <v>3443</v>
      </c>
      <c r="D453" s="3">
        <v>325546</v>
      </c>
      <c r="E453" s="5">
        <f t="shared" si="7"/>
        <v>3.8854724063573196E-2</v>
      </c>
    </row>
    <row r="454" spans="1:5" x14ac:dyDescent="0.25">
      <c r="A454" s="2">
        <v>58</v>
      </c>
      <c r="B454" s="2">
        <v>2024</v>
      </c>
      <c r="C454" s="2" t="s">
        <v>3443</v>
      </c>
      <c r="D454" s="3">
        <v>338195</v>
      </c>
      <c r="E454" s="5">
        <f t="shared" si="7"/>
        <v>2.2918730318307486E-2</v>
      </c>
    </row>
    <row r="455" spans="1:5" x14ac:dyDescent="0.25">
      <c r="A455" s="2">
        <v>58</v>
      </c>
      <c r="B455" s="2">
        <v>2025</v>
      </c>
      <c r="C455" s="2" t="s">
        <v>3443</v>
      </c>
      <c r="D455" s="3">
        <v>345946</v>
      </c>
      <c r="E455" s="5">
        <f t="shared" si="7"/>
        <v>1</v>
      </c>
    </row>
    <row r="456" spans="1:5" x14ac:dyDescent="0.25">
      <c r="A456" s="2">
        <v>59</v>
      </c>
      <c r="B456" s="2">
        <v>2024</v>
      </c>
      <c r="C456" s="2" t="s">
        <v>66</v>
      </c>
      <c r="D456" s="3">
        <v>48277</v>
      </c>
      <c r="E456" s="5">
        <f t="shared" si="7"/>
        <v>3.0076433912629201E-2</v>
      </c>
    </row>
    <row r="457" spans="1:5" x14ac:dyDescent="0.25">
      <c r="A457" s="2">
        <v>59</v>
      </c>
      <c r="B457" s="2">
        <v>2025</v>
      </c>
      <c r="C457" s="2" t="s">
        <v>66</v>
      </c>
      <c r="D457" s="3">
        <v>49729</v>
      </c>
      <c r="E457" s="5">
        <f t="shared" si="7"/>
        <v>1</v>
      </c>
    </row>
    <row r="458" spans="1:5" x14ac:dyDescent="0.25">
      <c r="A458" s="2">
        <v>60</v>
      </c>
      <c r="B458" s="2">
        <v>2016</v>
      </c>
      <c r="C458" s="2" t="s">
        <v>50</v>
      </c>
      <c r="D458" s="3">
        <v>66078</v>
      </c>
      <c r="E458" s="5">
        <f t="shared" si="7"/>
        <v>5.2801234904204124E-2</v>
      </c>
    </row>
    <row r="459" spans="1:5" x14ac:dyDescent="0.25">
      <c r="A459" s="2">
        <v>60</v>
      </c>
      <c r="B459" s="2">
        <v>2017</v>
      </c>
      <c r="C459" s="2" t="s">
        <v>50</v>
      </c>
      <c r="D459" s="3">
        <v>69567</v>
      </c>
      <c r="E459" s="5">
        <f t="shared" si="7"/>
        <v>7.3238748257075909E-2</v>
      </c>
    </row>
    <row r="460" spans="1:5" x14ac:dyDescent="0.25">
      <c r="A460" s="2">
        <v>60</v>
      </c>
      <c r="B460" s="2">
        <v>2018</v>
      </c>
      <c r="C460" s="2" t="s">
        <v>66</v>
      </c>
      <c r="D460" s="3">
        <v>74662</v>
      </c>
      <c r="E460" s="5">
        <f t="shared" si="7"/>
        <v>4.180171975034154E-2</v>
      </c>
    </row>
    <row r="461" spans="1:5" x14ac:dyDescent="0.25">
      <c r="A461" s="2">
        <v>60</v>
      </c>
      <c r="B461" s="2">
        <v>2019</v>
      </c>
      <c r="C461" s="2" t="s">
        <v>66</v>
      </c>
      <c r="D461" s="3">
        <v>77783</v>
      </c>
      <c r="E461" s="5">
        <f t="shared" si="7"/>
        <v>4.3749919648252186E-2</v>
      </c>
    </row>
    <row r="462" spans="1:5" x14ac:dyDescent="0.25">
      <c r="A462" s="2">
        <v>60</v>
      </c>
      <c r="B462" s="2">
        <v>2020</v>
      </c>
      <c r="C462" s="2" t="s">
        <v>66</v>
      </c>
      <c r="D462" s="3">
        <v>81186</v>
      </c>
      <c r="E462" s="5">
        <f t="shared" si="7"/>
        <v>4.0856797970093367E-2</v>
      </c>
    </row>
    <row r="463" spans="1:5" x14ac:dyDescent="0.25">
      <c r="A463" s="2">
        <v>60</v>
      </c>
      <c r="B463" s="2">
        <v>2021</v>
      </c>
      <c r="C463" s="2" t="s">
        <v>66</v>
      </c>
      <c r="D463" s="3">
        <v>84503</v>
      </c>
      <c r="E463" s="5">
        <f t="shared" si="7"/>
        <v>6.984367418908205E-2</v>
      </c>
    </row>
    <row r="464" spans="1:5" x14ac:dyDescent="0.25">
      <c r="A464" s="2">
        <v>60</v>
      </c>
      <c r="B464" s="2">
        <v>2022</v>
      </c>
      <c r="C464" s="2" t="s">
        <v>55</v>
      </c>
      <c r="D464" s="3">
        <v>90405</v>
      </c>
      <c r="E464" s="5">
        <f t="shared" si="7"/>
        <v>3.5805541728886676E-2</v>
      </c>
    </row>
    <row r="465" spans="1:5" x14ac:dyDescent="0.25">
      <c r="A465" s="2">
        <v>60</v>
      </c>
      <c r="B465" s="2">
        <v>2023</v>
      </c>
      <c r="C465" s="2" t="s">
        <v>55</v>
      </c>
      <c r="D465" s="3">
        <v>93642</v>
      </c>
      <c r="E465" s="5">
        <f t="shared" si="7"/>
        <v>0.11506588923773521</v>
      </c>
    </row>
    <row r="466" spans="1:5" x14ac:dyDescent="0.25">
      <c r="A466" s="2">
        <v>60</v>
      </c>
      <c r="B466" s="2">
        <v>2024</v>
      </c>
      <c r="C466" s="2" t="s">
        <v>60</v>
      </c>
      <c r="D466" s="3">
        <v>104417</v>
      </c>
      <c r="E466" s="5">
        <f t="shared" si="7"/>
        <v>0.18442399226179645</v>
      </c>
    </row>
    <row r="467" spans="1:5" x14ac:dyDescent="0.25">
      <c r="A467" s="2">
        <v>60</v>
      </c>
      <c r="B467" s="2">
        <v>2025</v>
      </c>
      <c r="C467" s="2" t="s">
        <v>64</v>
      </c>
      <c r="D467" s="3">
        <v>123674</v>
      </c>
      <c r="E467" s="5">
        <f t="shared" si="7"/>
        <v>1</v>
      </c>
    </row>
    <row r="468" spans="1:5" x14ac:dyDescent="0.25">
      <c r="A468" s="2">
        <v>61</v>
      </c>
      <c r="B468" s="2">
        <v>2024</v>
      </c>
      <c r="C468" s="2" t="s">
        <v>55</v>
      </c>
      <c r="D468" s="3">
        <v>159527</v>
      </c>
      <c r="E468" s="5">
        <f t="shared" si="7"/>
        <v>3.1104452537814915E-2</v>
      </c>
    </row>
    <row r="469" spans="1:5" x14ac:dyDescent="0.25">
      <c r="A469" s="2">
        <v>61</v>
      </c>
      <c r="B469" s="2">
        <v>2025</v>
      </c>
      <c r="C469" s="2" t="s">
        <v>55</v>
      </c>
      <c r="D469" s="3">
        <v>164489</v>
      </c>
      <c r="E469" s="5">
        <f t="shared" si="7"/>
        <v>1</v>
      </c>
    </row>
    <row r="470" spans="1:5" x14ac:dyDescent="0.25">
      <c r="A470" s="2">
        <v>62</v>
      </c>
      <c r="B470" s="2">
        <v>2015</v>
      </c>
      <c r="C470" s="2" t="s">
        <v>60</v>
      </c>
      <c r="D470" s="3">
        <v>194246</v>
      </c>
      <c r="E470" s="5">
        <f t="shared" si="7"/>
        <v>3.9578678582827959E-2</v>
      </c>
    </row>
    <row r="471" spans="1:5" x14ac:dyDescent="0.25">
      <c r="A471" s="2">
        <v>62</v>
      </c>
      <c r="B471" s="2">
        <v>2016</v>
      </c>
      <c r="C471" s="2" t="s">
        <v>60</v>
      </c>
      <c r="D471" s="3">
        <v>201934</v>
      </c>
      <c r="E471" s="5">
        <f t="shared" si="7"/>
        <v>2.785563599988115E-2</v>
      </c>
    </row>
    <row r="472" spans="1:5" x14ac:dyDescent="0.25">
      <c r="A472" s="2">
        <v>62</v>
      </c>
      <c r="B472" s="2">
        <v>2017</v>
      </c>
      <c r="C472" s="2" t="s">
        <v>60</v>
      </c>
      <c r="D472" s="3">
        <v>207559</v>
      </c>
      <c r="E472" s="5">
        <f t="shared" si="7"/>
        <v>3.2222163336689806E-2</v>
      </c>
    </row>
    <row r="473" spans="1:5" x14ac:dyDescent="0.25">
      <c r="A473" s="2">
        <v>62</v>
      </c>
      <c r="B473" s="2">
        <v>2018</v>
      </c>
      <c r="C473" s="2" t="s">
        <v>60</v>
      </c>
      <c r="D473" s="3">
        <v>214247</v>
      </c>
      <c r="E473" s="5">
        <f t="shared" si="7"/>
        <v>4.2455670324438616E-2</v>
      </c>
    </row>
    <row r="474" spans="1:5" x14ac:dyDescent="0.25">
      <c r="A474" s="2">
        <v>62</v>
      </c>
      <c r="B474" s="2">
        <v>2019</v>
      </c>
      <c r="C474" s="2" t="s">
        <v>60</v>
      </c>
      <c r="D474" s="3">
        <v>223343</v>
      </c>
      <c r="E474" s="5">
        <f t="shared" si="7"/>
        <v>3.6477525599638225E-2</v>
      </c>
    </row>
    <row r="475" spans="1:5" x14ac:dyDescent="0.25">
      <c r="A475" s="2">
        <v>62</v>
      </c>
      <c r="B475" s="2">
        <v>2020</v>
      </c>
      <c r="C475" s="2" t="s">
        <v>60</v>
      </c>
      <c r="D475" s="3">
        <v>231490</v>
      </c>
      <c r="E475" s="5">
        <f t="shared" si="7"/>
        <v>2.1067864702578945E-2</v>
      </c>
    </row>
    <row r="476" spans="1:5" x14ac:dyDescent="0.25">
      <c r="A476" s="2">
        <v>62</v>
      </c>
      <c r="B476" s="2">
        <v>2021</v>
      </c>
      <c r="C476" s="2" t="s">
        <v>60</v>
      </c>
      <c r="D476" s="3">
        <v>236367</v>
      </c>
      <c r="E476" s="5">
        <f t="shared" si="7"/>
        <v>3.8376761561470088E-2</v>
      </c>
    </row>
    <row r="477" spans="1:5" x14ac:dyDescent="0.25">
      <c r="A477" s="2">
        <v>62</v>
      </c>
      <c r="B477" s="2">
        <v>2022</v>
      </c>
      <c r="C477" s="2" t="s">
        <v>60</v>
      </c>
      <c r="D477" s="3">
        <v>245438</v>
      </c>
      <c r="E477" s="5">
        <f t="shared" si="7"/>
        <v>3.4513807967796351E-2</v>
      </c>
    </row>
    <row r="478" spans="1:5" x14ac:dyDescent="0.25">
      <c r="A478" s="2">
        <v>62</v>
      </c>
      <c r="B478" s="2">
        <v>2023</v>
      </c>
      <c r="C478" s="2" t="s">
        <v>60</v>
      </c>
      <c r="D478" s="3">
        <v>253909</v>
      </c>
      <c r="E478" s="5">
        <f t="shared" si="7"/>
        <v>3.6899046508788579E-2</v>
      </c>
    </row>
    <row r="479" spans="1:5" x14ac:dyDescent="0.25">
      <c r="A479" s="2">
        <v>62</v>
      </c>
      <c r="B479" s="2">
        <v>2024</v>
      </c>
      <c r="C479" s="2" t="s">
        <v>60</v>
      </c>
      <c r="D479" s="3">
        <v>263278</v>
      </c>
      <c r="E479" s="5">
        <f t="shared" si="7"/>
        <v>2.6686620226528613E-2</v>
      </c>
    </row>
    <row r="480" spans="1:5" x14ac:dyDescent="0.25">
      <c r="A480" s="2">
        <v>62</v>
      </c>
      <c r="B480" s="2">
        <v>2025</v>
      </c>
      <c r="C480" s="2" t="s">
        <v>60</v>
      </c>
      <c r="D480" s="3">
        <v>270304</v>
      </c>
      <c r="E480" s="5">
        <f t="shared" si="7"/>
        <v>1</v>
      </c>
    </row>
    <row r="481" spans="1:5" x14ac:dyDescent="0.25">
      <c r="A481" s="2">
        <v>63</v>
      </c>
      <c r="B481" s="2">
        <v>2025</v>
      </c>
      <c r="C481" s="2" t="s">
        <v>55</v>
      </c>
      <c r="D481" s="3">
        <v>78854</v>
      </c>
      <c r="E481" s="5">
        <f t="shared" si="7"/>
        <v>1</v>
      </c>
    </row>
    <row r="482" spans="1:5" x14ac:dyDescent="0.25">
      <c r="A482" s="2">
        <v>64</v>
      </c>
      <c r="B482" s="2">
        <v>2018</v>
      </c>
      <c r="C482" s="2" t="s">
        <v>75</v>
      </c>
      <c r="D482" s="3">
        <v>77825</v>
      </c>
      <c r="E482" s="5">
        <f t="shared" si="7"/>
        <v>2.6713780918727916E-2</v>
      </c>
    </row>
    <row r="483" spans="1:5" x14ac:dyDescent="0.25">
      <c r="A483" s="2">
        <v>64</v>
      </c>
      <c r="B483" s="2">
        <v>2019</v>
      </c>
      <c r="C483" s="2" t="s">
        <v>75</v>
      </c>
      <c r="D483" s="3">
        <v>79904</v>
      </c>
      <c r="E483" s="5">
        <f t="shared" si="7"/>
        <v>3.8421105326391668E-2</v>
      </c>
    </row>
    <row r="484" spans="1:5" x14ac:dyDescent="0.25">
      <c r="A484" s="2">
        <v>64</v>
      </c>
      <c r="B484" s="2">
        <v>2020</v>
      </c>
      <c r="C484" s="2" t="s">
        <v>75</v>
      </c>
      <c r="D484" s="3">
        <v>82974</v>
      </c>
      <c r="E484" s="5">
        <f t="shared" si="7"/>
        <v>2.63214983006725E-2</v>
      </c>
    </row>
    <row r="485" spans="1:5" x14ac:dyDescent="0.25">
      <c r="A485" s="2">
        <v>64</v>
      </c>
      <c r="B485" s="2">
        <v>2021</v>
      </c>
      <c r="C485" s="2" t="s">
        <v>75</v>
      </c>
      <c r="D485" s="3">
        <v>85158</v>
      </c>
      <c r="E485" s="5">
        <f t="shared" si="7"/>
        <v>4.7993142159280397E-2</v>
      </c>
    </row>
    <row r="486" spans="1:5" x14ac:dyDescent="0.25">
      <c r="A486" s="2">
        <v>64</v>
      </c>
      <c r="B486" s="2">
        <v>2022</v>
      </c>
      <c r="C486" s="2" t="s">
        <v>75</v>
      </c>
      <c r="D486" s="3">
        <v>89245</v>
      </c>
      <c r="E486" s="5">
        <f t="shared" si="7"/>
        <v>4.0663342484172783E-2</v>
      </c>
    </row>
    <row r="487" spans="1:5" x14ac:dyDescent="0.25">
      <c r="A487" s="2">
        <v>64</v>
      </c>
      <c r="B487" s="2">
        <v>2023</v>
      </c>
      <c r="C487" s="2" t="s">
        <v>75</v>
      </c>
      <c r="D487" s="3">
        <v>92874</v>
      </c>
      <c r="E487" s="5">
        <f t="shared" si="7"/>
        <v>2.8221030643667766E-2</v>
      </c>
    </row>
    <row r="488" spans="1:5" x14ac:dyDescent="0.25">
      <c r="A488" s="2">
        <v>64</v>
      </c>
      <c r="B488" s="2">
        <v>2024</v>
      </c>
      <c r="C488" s="2" t="s">
        <v>75</v>
      </c>
      <c r="D488" s="3">
        <v>95495</v>
      </c>
      <c r="E488" s="5">
        <f t="shared" si="7"/>
        <v>2.5865228545997172E-2</v>
      </c>
    </row>
    <row r="489" spans="1:5" x14ac:dyDescent="0.25">
      <c r="A489" s="2">
        <v>64</v>
      </c>
      <c r="B489" s="2">
        <v>2025</v>
      </c>
      <c r="C489" s="2" t="s">
        <v>75</v>
      </c>
      <c r="D489" s="3">
        <v>97965</v>
      </c>
      <c r="E489" s="5">
        <f t="shared" si="7"/>
        <v>1</v>
      </c>
    </row>
    <row r="490" spans="1:5" x14ac:dyDescent="0.25">
      <c r="A490" s="2">
        <v>65</v>
      </c>
      <c r="B490" s="2">
        <v>2014</v>
      </c>
      <c r="C490" s="2" t="s">
        <v>55</v>
      </c>
      <c r="D490" s="3">
        <v>236084</v>
      </c>
      <c r="E490" s="5">
        <f t="shared" si="7"/>
        <v>1.0017620846817234E-2</v>
      </c>
    </row>
    <row r="491" spans="1:5" x14ac:dyDescent="0.25">
      <c r="A491" s="2">
        <v>65</v>
      </c>
      <c r="B491" s="2">
        <v>2015</v>
      </c>
      <c r="C491" s="2" t="s">
        <v>60</v>
      </c>
      <c r="D491" s="3">
        <v>238449</v>
      </c>
      <c r="E491" s="5">
        <f t="shared" si="7"/>
        <v>2.8970555548565941E-2</v>
      </c>
    </row>
    <row r="492" spans="1:5" x14ac:dyDescent="0.25">
      <c r="A492" s="2">
        <v>65</v>
      </c>
      <c r="B492" s="2">
        <v>2016</v>
      </c>
      <c r="C492" s="2" t="s">
        <v>60</v>
      </c>
      <c r="D492" s="3">
        <v>245357</v>
      </c>
      <c r="E492" s="5">
        <f t="shared" si="7"/>
        <v>4.7257669436779878E-2</v>
      </c>
    </row>
    <row r="493" spans="1:5" x14ac:dyDescent="0.25">
      <c r="A493" s="2">
        <v>65</v>
      </c>
      <c r="B493" s="2">
        <v>2017</v>
      </c>
      <c r="C493" s="2" t="s">
        <v>60</v>
      </c>
      <c r="D493" s="3">
        <v>256952</v>
      </c>
      <c r="E493" s="5">
        <f t="shared" si="7"/>
        <v>5.0324574239546685E-2</v>
      </c>
    </row>
    <row r="494" spans="1:5" x14ac:dyDescent="0.25">
      <c r="A494" s="2">
        <v>65</v>
      </c>
      <c r="B494" s="2">
        <v>2018</v>
      </c>
      <c r="C494" s="2" t="s">
        <v>60</v>
      </c>
      <c r="D494" s="3">
        <v>269883</v>
      </c>
      <c r="E494" s="5">
        <f t="shared" si="7"/>
        <v>5.0644168028367846E-2</v>
      </c>
    </row>
    <row r="495" spans="1:5" x14ac:dyDescent="0.25">
      <c r="A495" s="2">
        <v>65</v>
      </c>
      <c r="B495" s="2">
        <v>2019</v>
      </c>
      <c r="C495" s="2" t="s">
        <v>60</v>
      </c>
      <c r="D495" s="3">
        <v>283551</v>
      </c>
      <c r="E495" s="5">
        <f t="shared" si="7"/>
        <v>3.6074639130174113E-2</v>
      </c>
    </row>
    <row r="496" spans="1:5" x14ac:dyDescent="0.25">
      <c r="A496" s="2">
        <v>65</v>
      </c>
      <c r="B496" s="2">
        <v>2020</v>
      </c>
      <c r="C496" s="2" t="s">
        <v>60</v>
      </c>
      <c r="D496" s="3">
        <v>293780</v>
      </c>
      <c r="E496" s="5">
        <f t="shared" si="7"/>
        <v>4.4087412349377082E-2</v>
      </c>
    </row>
    <row r="497" spans="1:5" x14ac:dyDescent="0.25">
      <c r="A497" s="2">
        <v>65</v>
      </c>
      <c r="B497" s="2">
        <v>2021</v>
      </c>
      <c r="C497" s="2" t="s">
        <v>60</v>
      </c>
      <c r="D497" s="3">
        <v>306732</v>
      </c>
      <c r="E497" s="5">
        <f t="shared" si="7"/>
        <v>4.5394676786249887E-2</v>
      </c>
    </row>
    <row r="498" spans="1:5" x14ac:dyDescent="0.25">
      <c r="A498" s="2">
        <v>65</v>
      </c>
      <c r="B498" s="2">
        <v>2022</v>
      </c>
      <c r="C498" s="2" t="s">
        <v>60</v>
      </c>
      <c r="D498" s="3">
        <v>320656</v>
      </c>
      <c r="E498" s="5">
        <f t="shared" si="7"/>
        <v>3.8574048201187566E-2</v>
      </c>
    </row>
    <row r="499" spans="1:5" x14ac:dyDescent="0.25">
      <c r="A499" s="2">
        <v>65</v>
      </c>
      <c r="B499" s="2">
        <v>2023</v>
      </c>
      <c r="C499" s="2" t="s">
        <v>60</v>
      </c>
      <c r="D499" s="3">
        <v>333025</v>
      </c>
      <c r="E499" s="5">
        <f t="shared" si="7"/>
        <v>4.4342016365137751E-2</v>
      </c>
    </row>
    <row r="500" spans="1:5" x14ac:dyDescent="0.25">
      <c r="A500" s="2">
        <v>65</v>
      </c>
      <c r="B500" s="2">
        <v>2024</v>
      </c>
      <c r="C500" s="2" t="s">
        <v>60</v>
      </c>
      <c r="D500" s="3">
        <v>347792</v>
      </c>
      <c r="E500" s="5">
        <f t="shared" si="7"/>
        <v>5.1384160647743482E-2</v>
      </c>
    </row>
    <row r="501" spans="1:5" x14ac:dyDescent="0.25">
      <c r="A501" s="2">
        <v>65</v>
      </c>
      <c r="B501" s="2">
        <v>2025</v>
      </c>
      <c r="C501" s="2" t="s">
        <v>60</v>
      </c>
      <c r="D501" s="3">
        <v>365663</v>
      </c>
      <c r="E501" s="5">
        <f t="shared" si="7"/>
        <v>1</v>
      </c>
    </row>
    <row r="502" spans="1:5" x14ac:dyDescent="0.25">
      <c r="A502" s="2">
        <v>66</v>
      </c>
      <c r="B502" s="2">
        <v>2018</v>
      </c>
      <c r="C502" s="2" t="s">
        <v>60</v>
      </c>
      <c r="D502" s="3">
        <v>90726</v>
      </c>
      <c r="E502" s="5">
        <f t="shared" si="7"/>
        <v>5.3733218702466772E-2</v>
      </c>
    </row>
    <row r="503" spans="1:5" x14ac:dyDescent="0.25">
      <c r="A503" s="2">
        <v>66</v>
      </c>
      <c r="B503" s="2">
        <v>2019</v>
      </c>
      <c r="C503" s="2" t="s">
        <v>60</v>
      </c>
      <c r="D503" s="3">
        <v>95601</v>
      </c>
      <c r="E503" s="5">
        <f t="shared" si="7"/>
        <v>4.3974435413855505E-2</v>
      </c>
    </row>
    <row r="504" spans="1:5" x14ac:dyDescent="0.25">
      <c r="A504" s="2">
        <v>66</v>
      </c>
      <c r="B504" s="2">
        <v>2020</v>
      </c>
      <c r="C504" s="2" t="s">
        <v>60</v>
      </c>
      <c r="D504" s="3">
        <v>99805</v>
      </c>
      <c r="E504" s="5">
        <f t="shared" si="7"/>
        <v>5.239216472120635E-2</v>
      </c>
    </row>
    <row r="505" spans="1:5" x14ac:dyDescent="0.25">
      <c r="A505" s="2">
        <v>66</v>
      </c>
      <c r="B505" s="2">
        <v>2021</v>
      </c>
      <c r="C505" s="2" t="s">
        <v>60</v>
      </c>
      <c r="D505" s="3">
        <v>105034</v>
      </c>
      <c r="E505" s="5">
        <f t="shared" si="7"/>
        <v>7.0310566102404937E-2</v>
      </c>
    </row>
    <row r="506" spans="1:5" x14ac:dyDescent="0.25">
      <c r="A506" s="2">
        <v>66</v>
      </c>
      <c r="B506" s="2">
        <v>2022</v>
      </c>
      <c r="C506" s="2" t="s">
        <v>60</v>
      </c>
      <c r="D506" s="3">
        <v>112419</v>
      </c>
      <c r="E506" s="5">
        <f t="shared" si="7"/>
        <v>5.6084825518817993E-2</v>
      </c>
    </row>
    <row r="507" spans="1:5" x14ac:dyDescent="0.25">
      <c r="A507" s="2">
        <v>66</v>
      </c>
      <c r="B507" s="2">
        <v>2023</v>
      </c>
      <c r="C507" s="2" t="s">
        <v>60</v>
      </c>
      <c r="D507" s="3">
        <v>118724</v>
      </c>
      <c r="E507" s="5">
        <f t="shared" si="7"/>
        <v>0.13958424581382028</v>
      </c>
    </row>
    <row r="508" spans="1:5" x14ac:dyDescent="0.25">
      <c r="A508" s="2">
        <v>66</v>
      </c>
      <c r="B508" s="2">
        <v>2024</v>
      </c>
      <c r="C508" s="2" t="s">
        <v>64</v>
      </c>
      <c r="D508" s="3">
        <v>135296</v>
      </c>
      <c r="E508" s="5">
        <f t="shared" si="7"/>
        <v>2.6741367076631977E-2</v>
      </c>
    </row>
    <row r="509" spans="1:5" x14ac:dyDescent="0.25">
      <c r="A509" s="2">
        <v>66</v>
      </c>
      <c r="B509" s="2">
        <v>2025</v>
      </c>
      <c r="C509" s="2" t="s">
        <v>64</v>
      </c>
      <c r="D509" s="3">
        <v>138914</v>
      </c>
      <c r="E509" s="5">
        <f t="shared" si="7"/>
        <v>1</v>
      </c>
    </row>
    <row r="510" spans="1:5" x14ac:dyDescent="0.25">
      <c r="A510" s="2">
        <v>67</v>
      </c>
      <c r="B510" s="2">
        <v>2020</v>
      </c>
      <c r="C510" s="2" t="s">
        <v>60</v>
      </c>
      <c r="D510" s="3">
        <v>147750</v>
      </c>
      <c r="E510" s="5">
        <f t="shared" si="7"/>
        <v>3.3895093062605755E-2</v>
      </c>
    </row>
    <row r="511" spans="1:5" x14ac:dyDescent="0.25">
      <c r="A511" s="2">
        <v>67</v>
      </c>
      <c r="B511" s="2">
        <v>2021</v>
      </c>
      <c r="C511" s="2" t="s">
        <v>60</v>
      </c>
      <c r="D511" s="3">
        <v>152758</v>
      </c>
      <c r="E511" s="5">
        <f t="shared" si="7"/>
        <v>3.1972138938713521E-2</v>
      </c>
    </row>
    <row r="512" spans="1:5" x14ac:dyDescent="0.25">
      <c r="A512" s="2">
        <v>67</v>
      </c>
      <c r="B512" s="2">
        <v>2022</v>
      </c>
      <c r="C512" s="2" t="s">
        <v>60</v>
      </c>
      <c r="D512" s="3">
        <v>157642</v>
      </c>
      <c r="E512" s="5">
        <f t="shared" si="7"/>
        <v>3.3233529135636444E-2</v>
      </c>
    </row>
    <row r="513" spans="1:5" x14ac:dyDescent="0.25">
      <c r="A513" s="2">
        <v>67</v>
      </c>
      <c r="B513" s="2">
        <v>2023</v>
      </c>
      <c r="C513" s="2" t="s">
        <v>60</v>
      </c>
      <c r="D513" s="3">
        <v>162881</v>
      </c>
      <c r="E513" s="5">
        <f t="shared" si="7"/>
        <v>2.9481646109736557E-2</v>
      </c>
    </row>
    <row r="514" spans="1:5" x14ac:dyDescent="0.25">
      <c r="A514" s="2">
        <v>67</v>
      </c>
      <c r="B514" s="2">
        <v>2024</v>
      </c>
      <c r="C514" s="2" t="s">
        <v>60</v>
      </c>
      <c r="D514" s="3">
        <v>167683</v>
      </c>
      <c r="E514" s="5">
        <f t="shared" ref="E514:E577" si="8">IF(A515=A514,(D515-D514)/D514,1)</f>
        <v>4.0522891408192839E-2</v>
      </c>
    </row>
    <row r="515" spans="1:5" x14ac:dyDescent="0.25">
      <c r="A515" s="2">
        <v>67</v>
      </c>
      <c r="B515" s="2">
        <v>2025</v>
      </c>
      <c r="C515" s="2" t="s">
        <v>60</v>
      </c>
      <c r="D515" s="3">
        <v>174478</v>
      </c>
      <c r="E515" s="5">
        <f t="shared" si="8"/>
        <v>1</v>
      </c>
    </row>
    <row r="516" spans="1:5" x14ac:dyDescent="0.25">
      <c r="A516" s="2">
        <v>68</v>
      </c>
      <c r="B516" s="2">
        <v>2021</v>
      </c>
      <c r="C516" s="2" t="s">
        <v>75</v>
      </c>
      <c r="D516" s="3">
        <v>154265</v>
      </c>
      <c r="E516" s="5">
        <f t="shared" si="8"/>
        <v>5.0471591093248627E-2</v>
      </c>
    </row>
    <row r="517" spans="1:5" x14ac:dyDescent="0.25">
      <c r="A517" s="2">
        <v>68</v>
      </c>
      <c r="B517" s="2">
        <v>2022</v>
      </c>
      <c r="C517" s="2" t="s">
        <v>75</v>
      </c>
      <c r="D517" s="3">
        <v>162051</v>
      </c>
      <c r="E517" s="5">
        <f t="shared" si="8"/>
        <v>2.4720612646635935E-2</v>
      </c>
    </row>
    <row r="518" spans="1:5" x14ac:dyDescent="0.25">
      <c r="A518" s="2">
        <v>68</v>
      </c>
      <c r="B518" s="2">
        <v>2023</v>
      </c>
      <c r="C518" s="2" t="s">
        <v>75</v>
      </c>
      <c r="D518" s="3">
        <v>166057</v>
      </c>
      <c r="E518" s="5">
        <f t="shared" si="8"/>
        <v>8.6084898558928563E-2</v>
      </c>
    </row>
    <row r="519" spans="1:5" x14ac:dyDescent="0.25">
      <c r="A519" s="2">
        <v>68</v>
      </c>
      <c r="B519" s="2">
        <v>2024</v>
      </c>
      <c r="C519" s="2" t="s">
        <v>71</v>
      </c>
      <c r="D519" s="3">
        <v>180352</v>
      </c>
      <c r="E519" s="5">
        <f t="shared" si="8"/>
        <v>4.0265702625975869E-2</v>
      </c>
    </row>
    <row r="520" spans="1:5" x14ac:dyDescent="0.25">
      <c r="A520" s="2">
        <v>68</v>
      </c>
      <c r="B520" s="2">
        <v>2025</v>
      </c>
      <c r="C520" s="2" t="s">
        <v>71</v>
      </c>
      <c r="D520" s="3">
        <v>187614</v>
      </c>
      <c r="E520" s="5">
        <f t="shared" si="8"/>
        <v>1</v>
      </c>
    </row>
    <row r="521" spans="1:5" x14ac:dyDescent="0.25">
      <c r="A521" s="2">
        <v>69</v>
      </c>
      <c r="B521" s="2">
        <v>2017</v>
      </c>
      <c r="C521" s="2" t="s">
        <v>60</v>
      </c>
      <c r="D521" s="3">
        <v>139128</v>
      </c>
      <c r="E521" s="5">
        <f t="shared" si="8"/>
        <v>4.6791443850267379E-2</v>
      </c>
    </row>
    <row r="522" spans="1:5" x14ac:dyDescent="0.25">
      <c r="A522" s="2">
        <v>69</v>
      </c>
      <c r="B522" s="2">
        <v>2018</v>
      </c>
      <c r="C522" s="2" t="s">
        <v>60</v>
      </c>
      <c r="D522" s="3">
        <v>145638</v>
      </c>
      <c r="E522" s="5">
        <f t="shared" si="8"/>
        <v>3.106332138590203E-2</v>
      </c>
    </row>
    <row r="523" spans="1:5" x14ac:dyDescent="0.25">
      <c r="A523" s="2">
        <v>69</v>
      </c>
      <c r="B523" s="2">
        <v>2019</v>
      </c>
      <c r="C523" s="2" t="s">
        <v>60</v>
      </c>
      <c r="D523" s="3">
        <v>150162</v>
      </c>
      <c r="E523" s="5">
        <f t="shared" si="8"/>
        <v>4.6036946764161375E-2</v>
      </c>
    </row>
    <row r="524" spans="1:5" x14ac:dyDescent="0.25">
      <c r="A524" s="2">
        <v>69</v>
      </c>
      <c r="B524" s="2">
        <v>2020</v>
      </c>
      <c r="C524" s="2" t="s">
        <v>60</v>
      </c>
      <c r="D524" s="3">
        <v>157075</v>
      </c>
      <c r="E524" s="5">
        <f t="shared" si="8"/>
        <v>2.8858825401878084E-2</v>
      </c>
    </row>
    <row r="525" spans="1:5" x14ac:dyDescent="0.25">
      <c r="A525" s="2">
        <v>69</v>
      </c>
      <c r="B525" s="2">
        <v>2021</v>
      </c>
      <c r="C525" s="2" t="s">
        <v>60</v>
      </c>
      <c r="D525" s="3">
        <v>161608</v>
      </c>
      <c r="E525" s="5">
        <f t="shared" si="8"/>
        <v>2.9596307113509232E-2</v>
      </c>
    </row>
    <row r="526" spans="1:5" x14ac:dyDescent="0.25">
      <c r="A526" s="2">
        <v>69</v>
      </c>
      <c r="B526" s="2">
        <v>2022</v>
      </c>
      <c r="C526" s="2" t="s">
        <v>60</v>
      </c>
      <c r="D526" s="3">
        <v>166391</v>
      </c>
      <c r="E526" s="5">
        <f t="shared" si="8"/>
        <v>3.044635827658948E-2</v>
      </c>
    </row>
    <row r="527" spans="1:5" x14ac:dyDescent="0.25">
      <c r="A527" s="2">
        <v>69</v>
      </c>
      <c r="B527" s="2">
        <v>2023</v>
      </c>
      <c r="C527" s="2" t="s">
        <v>60</v>
      </c>
      <c r="D527" s="3">
        <v>171457</v>
      </c>
      <c r="E527" s="5">
        <f t="shared" si="8"/>
        <v>3.9992534571350248E-2</v>
      </c>
    </row>
    <row r="528" spans="1:5" x14ac:dyDescent="0.25">
      <c r="A528" s="2">
        <v>69</v>
      </c>
      <c r="B528" s="2">
        <v>2024</v>
      </c>
      <c r="C528" s="2" t="s">
        <v>60</v>
      </c>
      <c r="D528" s="3">
        <v>178314</v>
      </c>
      <c r="E528" s="5">
        <f t="shared" si="8"/>
        <v>4.2699956256940008E-2</v>
      </c>
    </row>
    <row r="529" spans="1:5" x14ac:dyDescent="0.25">
      <c r="A529" s="2">
        <v>69</v>
      </c>
      <c r="B529" s="2">
        <v>2025</v>
      </c>
      <c r="C529" s="2" t="s">
        <v>60</v>
      </c>
      <c r="D529" s="3">
        <v>185928</v>
      </c>
      <c r="E529" s="5">
        <f t="shared" si="8"/>
        <v>1</v>
      </c>
    </row>
    <row r="530" spans="1:5" x14ac:dyDescent="0.25">
      <c r="A530" s="2">
        <v>70</v>
      </c>
      <c r="B530" s="2">
        <v>2021</v>
      </c>
      <c r="C530" s="2" t="s">
        <v>55</v>
      </c>
      <c r="D530" s="3">
        <v>100920</v>
      </c>
      <c r="E530" s="5">
        <f t="shared" si="8"/>
        <v>3.0568767340467696E-2</v>
      </c>
    </row>
    <row r="531" spans="1:5" x14ac:dyDescent="0.25">
      <c r="A531" s="2">
        <v>70</v>
      </c>
      <c r="B531" s="2">
        <v>2022</v>
      </c>
      <c r="C531" s="2" t="s">
        <v>55</v>
      </c>
      <c r="D531" s="3">
        <v>104005</v>
      </c>
      <c r="E531" s="5">
        <f t="shared" si="8"/>
        <v>5.6554973318590454E-2</v>
      </c>
    </row>
    <row r="532" spans="1:5" x14ac:dyDescent="0.25">
      <c r="A532" s="2">
        <v>70</v>
      </c>
      <c r="B532" s="2">
        <v>2023</v>
      </c>
      <c r="C532" s="2" t="s">
        <v>60</v>
      </c>
      <c r="D532" s="3">
        <v>109887</v>
      </c>
      <c r="E532" s="5">
        <f t="shared" si="8"/>
        <v>0.10178638055456969</v>
      </c>
    </row>
    <row r="533" spans="1:5" x14ac:dyDescent="0.25">
      <c r="A533" s="2">
        <v>70</v>
      </c>
      <c r="B533" s="2">
        <v>2024</v>
      </c>
      <c r="C533" s="2" t="s">
        <v>64</v>
      </c>
      <c r="D533" s="3">
        <v>121072</v>
      </c>
      <c r="E533" s="5">
        <f t="shared" si="8"/>
        <v>7.4608497423021017E-2</v>
      </c>
    </row>
    <row r="534" spans="1:5" x14ac:dyDescent="0.25">
      <c r="A534" s="2">
        <v>70</v>
      </c>
      <c r="B534" s="2">
        <v>2025</v>
      </c>
      <c r="C534" s="2" t="s">
        <v>75</v>
      </c>
      <c r="D534" s="3">
        <v>130105</v>
      </c>
      <c r="E534" s="5">
        <f t="shared" si="8"/>
        <v>1</v>
      </c>
    </row>
    <row r="535" spans="1:5" x14ac:dyDescent="0.25">
      <c r="A535" s="2">
        <v>71</v>
      </c>
      <c r="B535" s="2">
        <v>2015</v>
      </c>
      <c r="C535" s="2" t="s">
        <v>66</v>
      </c>
      <c r="D535" s="3">
        <v>56668</v>
      </c>
      <c r="E535" s="5">
        <f t="shared" si="8"/>
        <v>3.7181478082868639E-2</v>
      </c>
    </row>
    <row r="536" spans="1:5" x14ac:dyDescent="0.25">
      <c r="A536" s="2">
        <v>71</v>
      </c>
      <c r="B536" s="2">
        <v>2016</v>
      </c>
      <c r="C536" s="2" t="s">
        <v>66</v>
      </c>
      <c r="D536" s="3">
        <v>58775</v>
      </c>
      <c r="E536" s="5">
        <f t="shared" si="8"/>
        <v>4.049340706082518E-2</v>
      </c>
    </row>
    <row r="537" spans="1:5" x14ac:dyDescent="0.25">
      <c r="A537" s="2">
        <v>71</v>
      </c>
      <c r="B537" s="2">
        <v>2017</v>
      </c>
      <c r="C537" s="2" t="s">
        <v>66</v>
      </c>
      <c r="D537" s="3">
        <v>61155</v>
      </c>
      <c r="E537" s="5">
        <f t="shared" si="8"/>
        <v>3.7985446815468893E-2</v>
      </c>
    </row>
    <row r="538" spans="1:5" x14ac:dyDescent="0.25">
      <c r="A538" s="2">
        <v>71</v>
      </c>
      <c r="B538" s="2">
        <v>2018</v>
      </c>
      <c r="C538" s="2" t="s">
        <v>66</v>
      </c>
      <c r="D538" s="3">
        <v>63478</v>
      </c>
      <c r="E538" s="5">
        <f t="shared" si="8"/>
        <v>3.3838495226692709E-2</v>
      </c>
    </row>
    <row r="539" spans="1:5" x14ac:dyDescent="0.25">
      <c r="A539" s="2">
        <v>71</v>
      </c>
      <c r="B539" s="2">
        <v>2019</v>
      </c>
      <c r="C539" s="2" t="s">
        <v>66</v>
      </c>
      <c r="D539" s="3">
        <v>65626</v>
      </c>
      <c r="E539" s="5">
        <f t="shared" si="8"/>
        <v>3.1862371621003874E-2</v>
      </c>
    </row>
    <row r="540" spans="1:5" x14ac:dyDescent="0.25">
      <c r="A540" s="2">
        <v>71</v>
      </c>
      <c r="B540" s="2">
        <v>2020</v>
      </c>
      <c r="C540" s="2" t="s">
        <v>66</v>
      </c>
      <c r="D540" s="3">
        <v>67717</v>
      </c>
      <c r="E540" s="5">
        <f t="shared" si="8"/>
        <v>-4.2854822275056485E-2</v>
      </c>
    </row>
    <row r="541" spans="1:5" x14ac:dyDescent="0.25">
      <c r="A541" s="2">
        <v>71</v>
      </c>
      <c r="B541" s="2">
        <v>2021</v>
      </c>
      <c r="C541" s="2" t="s">
        <v>55</v>
      </c>
      <c r="D541" s="3">
        <v>64815</v>
      </c>
      <c r="E541" s="5">
        <f t="shared" si="8"/>
        <v>2.3837074751214996E-2</v>
      </c>
    </row>
    <row r="542" spans="1:5" x14ac:dyDescent="0.25">
      <c r="A542" s="2">
        <v>71</v>
      </c>
      <c r="B542" s="2">
        <v>2022</v>
      </c>
      <c r="C542" s="2" t="s">
        <v>55</v>
      </c>
      <c r="D542" s="3">
        <v>66360</v>
      </c>
      <c r="E542" s="5">
        <f t="shared" si="8"/>
        <v>3.5940325497287526E-2</v>
      </c>
    </row>
    <row r="543" spans="1:5" x14ac:dyDescent="0.25">
      <c r="A543" s="2">
        <v>71</v>
      </c>
      <c r="B543" s="2">
        <v>2023</v>
      </c>
      <c r="C543" s="2" t="s">
        <v>55</v>
      </c>
      <c r="D543" s="3">
        <v>68745</v>
      </c>
      <c r="E543" s="5">
        <f t="shared" si="8"/>
        <v>4.4730525856425923E-2</v>
      </c>
    </row>
    <row r="544" spans="1:5" x14ac:dyDescent="0.25">
      <c r="A544" s="2">
        <v>71</v>
      </c>
      <c r="B544" s="2">
        <v>2024</v>
      </c>
      <c r="C544" s="2" t="s">
        <v>55</v>
      </c>
      <c r="D544" s="3">
        <v>71820</v>
      </c>
      <c r="E544" s="5">
        <f t="shared" si="8"/>
        <v>-1.0303536619326093E-3</v>
      </c>
    </row>
    <row r="545" spans="1:5" x14ac:dyDescent="0.25">
      <c r="A545" s="2">
        <v>71</v>
      </c>
      <c r="B545" s="2">
        <v>2025</v>
      </c>
      <c r="C545" s="2" t="s">
        <v>60</v>
      </c>
      <c r="D545" s="3">
        <v>71746</v>
      </c>
      <c r="E545" s="5">
        <f t="shared" si="8"/>
        <v>1</v>
      </c>
    </row>
    <row r="546" spans="1:5" x14ac:dyDescent="0.25">
      <c r="A546" s="2">
        <v>72</v>
      </c>
      <c r="B546" s="2">
        <v>2018</v>
      </c>
      <c r="C546" s="2" t="s">
        <v>55</v>
      </c>
      <c r="D546" s="3">
        <v>26461</v>
      </c>
      <c r="E546" s="5">
        <f t="shared" si="8"/>
        <v>3.0724462416386381E-2</v>
      </c>
    </row>
    <row r="547" spans="1:5" x14ac:dyDescent="0.25">
      <c r="A547" s="2">
        <v>72</v>
      </c>
      <c r="B547" s="2">
        <v>2019</v>
      </c>
      <c r="C547" s="2" t="s">
        <v>55</v>
      </c>
      <c r="D547" s="3">
        <v>27274</v>
      </c>
      <c r="E547" s="5">
        <f t="shared" si="8"/>
        <v>4.7884432059837209E-2</v>
      </c>
    </row>
    <row r="548" spans="1:5" x14ac:dyDescent="0.25">
      <c r="A548" s="2">
        <v>72</v>
      </c>
      <c r="B548" s="2">
        <v>2020</v>
      </c>
      <c r="C548" s="2" t="s">
        <v>55</v>
      </c>
      <c r="D548" s="3">
        <v>28580</v>
      </c>
      <c r="E548" s="5">
        <f t="shared" si="8"/>
        <v>4.3002099370188944E-2</v>
      </c>
    </row>
    <row r="549" spans="1:5" x14ac:dyDescent="0.25">
      <c r="A549" s="2">
        <v>72</v>
      </c>
      <c r="B549" s="2">
        <v>2021</v>
      </c>
      <c r="C549" s="2" t="s">
        <v>55</v>
      </c>
      <c r="D549" s="3">
        <v>29809</v>
      </c>
      <c r="E549" s="5">
        <f t="shared" si="8"/>
        <v>4.6563118521251973E-2</v>
      </c>
    </row>
    <row r="550" spans="1:5" x14ac:dyDescent="0.25">
      <c r="A550" s="2">
        <v>72</v>
      </c>
      <c r="B550" s="2">
        <v>2022</v>
      </c>
      <c r="C550" s="2" t="s">
        <v>55</v>
      </c>
      <c r="D550" s="3">
        <v>31197</v>
      </c>
      <c r="E550" s="5">
        <f t="shared" si="8"/>
        <v>2.7823188127063501E-2</v>
      </c>
    </row>
    <row r="551" spans="1:5" x14ac:dyDescent="0.25">
      <c r="A551" s="2">
        <v>72</v>
      </c>
      <c r="B551" s="2">
        <v>2023</v>
      </c>
      <c r="C551" s="2" t="s">
        <v>55</v>
      </c>
      <c r="D551" s="3">
        <v>32065</v>
      </c>
      <c r="E551" s="5">
        <f t="shared" si="8"/>
        <v>3.3213784500233899E-2</v>
      </c>
    </row>
    <row r="552" spans="1:5" x14ac:dyDescent="0.25">
      <c r="A552" s="2">
        <v>72</v>
      </c>
      <c r="B552" s="2">
        <v>2024</v>
      </c>
      <c r="C552" s="2" t="s">
        <v>55</v>
      </c>
      <c r="D552" s="3">
        <v>33130</v>
      </c>
      <c r="E552" s="5">
        <f t="shared" si="8"/>
        <v>2.5264111077573197E-2</v>
      </c>
    </row>
    <row r="553" spans="1:5" x14ac:dyDescent="0.25">
      <c r="A553" s="2">
        <v>72</v>
      </c>
      <c r="B553" s="2">
        <v>2025</v>
      </c>
      <c r="C553" s="2" t="s">
        <v>55</v>
      </c>
      <c r="D553" s="3">
        <v>33967</v>
      </c>
      <c r="E553" s="5">
        <f t="shared" si="8"/>
        <v>1</v>
      </c>
    </row>
    <row r="554" spans="1:5" x14ac:dyDescent="0.25">
      <c r="A554" s="2">
        <v>73</v>
      </c>
      <c r="B554" s="2">
        <v>2024</v>
      </c>
      <c r="C554" s="2" t="s">
        <v>75</v>
      </c>
      <c r="D554" s="3">
        <v>122347</v>
      </c>
      <c r="E554" s="5">
        <f t="shared" si="8"/>
        <v>3.1999149958723959E-2</v>
      </c>
    </row>
    <row r="555" spans="1:5" x14ac:dyDescent="0.25">
      <c r="A555" s="2">
        <v>73</v>
      </c>
      <c r="B555" s="2">
        <v>2025</v>
      </c>
      <c r="C555" s="2" t="s">
        <v>75</v>
      </c>
      <c r="D555" s="3">
        <v>126262</v>
      </c>
      <c r="E555" s="5">
        <f t="shared" si="8"/>
        <v>1</v>
      </c>
    </row>
    <row r="556" spans="1:5" x14ac:dyDescent="0.25">
      <c r="A556" s="2">
        <v>74</v>
      </c>
      <c r="B556" s="2">
        <v>2016</v>
      </c>
      <c r="C556" s="2" t="s">
        <v>3443</v>
      </c>
      <c r="D556" s="3">
        <v>408984</v>
      </c>
      <c r="E556" s="5">
        <f t="shared" si="8"/>
        <v>5.0847954932222286E-2</v>
      </c>
    </row>
    <row r="557" spans="1:5" x14ac:dyDescent="0.25">
      <c r="A557" s="2">
        <v>74</v>
      </c>
      <c r="B557" s="2">
        <v>2017</v>
      </c>
      <c r="C557" s="2" t="s">
        <v>3443</v>
      </c>
      <c r="D557" s="3">
        <v>429780</v>
      </c>
      <c r="E557" s="5">
        <f t="shared" si="8"/>
        <v>5.3529712876355343E-2</v>
      </c>
    </row>
    <row r="558" spans="1:5" x14ac:dyDescent="0.25">
      <c r="A558" s="2">
        <v>74</v>
      </c>
      <c r="B558" s="2">
        <v>2018</v>
      </c>
      <c r="C558" s="2" t="s">
        <v>3443</v>
      </c>
      <c r="D558" s="3">
        <v>452786</v>
      </c>
      <c r="E558" s="5">
        <f t="shared" si="8"/>
        <v>5.1152199935510373E-2</v>
      </c>
    </row>
    <row r="559" spans="1:5" x14ac:dyDescent="0.25">
      <c r="A559" s="2">
        <v>74</v>
      </c>
      <c r="B559" s="2">
        <v>2019</v>
      </c>
      <c r="C559" s="2" t="s">
        <v>3443</v>
      </c>
      <c r="D559" s="3">
        <v>475947</v>
      </c>
      <c r="E559" s="5">
        <f t="shared" si="8"/>
        <v>3.8531601207697497E-2</v>
      </c>
    </row>
    <row r="560" spans="1:5" x14ac:dyDescent="0.25">
      <c r="A560" s="2">
        <v>74</v>
      </c>
      <c r="B560" s="2">
        <v>2020</v>
      </c>
      <c r="C560" s="2" t="s">
        <v>3443</v>
      </c>
      <c r="D560" s="3">
        <v>494286</v>
      </c>
      <c r="E560" s="5">
        <f t="shared" si="8"/>
        <v>5.87453417656984E-2</v>
      </c>
    </row>
    <row r="561" spans="1:5" x14ac:dyDescent="0.25">
      <c r="A561" s="2">
        <v>74</v>
      </c>
      <c r="B561" s="2">
        <v>2021</v>
      </c>
      <c r="C561" s="2" t="s">
        <v>3443</v>
      </c>
      <c r="D561" s="3">
        <v>523323</v>
      </c>
      <c r="E561" s="5">
        <f t="shared" si="8"/>
        <v>4.3034607689705975E-2</v>
      </c>
    </row>
    <row r="562" spans="1:5" x14ac:dyDescent="0.25">
      <c r="A562" s="2">
        <v>74</v>
      </c>
      <c r="B562" s="2">
        <v>2022</v>
      </c>
      <c r="C562" s="2" t="s">
        <v>3443</v>
      </c>
      <c r="D562" s="3">
        <v>545844</v>
      </c>
      <c r="E562" s="5">
        <f t="shared" si="8"/>
        <v>4.517957511670001E-2</v>
      </c>
    </row>
    <row r="563" spans="1:5" x14ac:dyDescent="0.25">
      <c r="A563" s="2">
        <v>74</v>
      </c>
      <c r="B563" s="2">
        <v>2023</v>
      </c>
      <c r="C563" s="2" t="s">
        <v>3443</v>
      </c>
      <c r="D563" s="3">
        <v>570505</v>
      </c>
      <c r="E563" s="5">
        <f t="shared" si="8"/>
        <v>5.5189700353195856E-2</v>
      </c>
    </row>
    <row r="564" spans="1:5" x14ac:dyDescent="0.25">
      <c r="A564" s="2">
        <v>74</v>
      </c>
      <c r="B564" s="2">
        <v>2024</v>
      </c>
      <c r="C564" s="2" t="s">
        <v>3443</v>
      </c>
      <c r="D564" s="3">
        <v>601991</v>
      </c>
      <c r="E564" s="5">
        <f t="shared" si="8"/>
        <v>4.2311263789657987E-2</v>
      </c>
    </row>
    <row r="565" spans="1:5" x14ac:dyDescent="0.25">
      <c r="A565" s="2">
        <v>74</v>
      </c>
      <c r="B565" s="2">
        <v>2025</v>
      </c>
      <c r="C565" s="2" t="s">
        <v>3443</v>
      </c>
      <c r="D565" s="3">
        <v>627462</v>
      </c>
      <c r="E565" s="5">
        <f t="shared" si="8"/>
        <v>1</v>
      </c>
    </row>
    <row r="566" spans="1:5" x14ac:dyDescent="0.25">
      <c r="A566" s="2">
        <v>75</v>
      </c>
      <c r="B566" s="2">
        <v>2017</v>
      </c>
      <c r="C566" s="2" t="s">
        <v>55</v>
      </c>
      <c r="D566" s="3">
        <v>50041</v>
      </c>
      <c r="E566" s="5">
        <f t="shared" si="8"/>
        <v>4.9759197458084374E-2</v>
      </c>
    </row>
    <row r="567" spans="1:5" x14ac:dyDescent="0.25">
      <c r="A567" s="2">
        <v>75</v>
      </c>
      <c r="B567" s="2">
        <v>2018</v>
      </c>
      <c r="C567" s="2" t="s">
        <v>55</v>
      </c>
      <c r="D567" s="3">
        <v>52531</v>
      </c>
      <c r="E567" s="5">
        <f t="shared" si="8"/>
        <v>6.1449429860463346E-2</v>
      </c>
    </row>
    <row r="568" spans="1:5" x14ac:dyDescent="0.25">
      <c r="A568" s="2">
        <v>75</v>
      </c>
      <c r="B568" s="2">
        <v>2019</v>
      </c>
      <c r="C568" s="2" t="s">
        <v>55</v>
      </c>
      <c r="D568" s="3">
        <v>55759</v>
      </c>
      <c r="E568" s="5">
        <f t="shared" si="8"/>
        <v>4.1697304471027097E-2</v>
      </c>
    </row>
    <row r="569" spans="1:5" x14ac:dyDescent="0.25">
      <c r="A569" s="2">
        <v>75</v>
      </c>
      <c r="B569" s="2">
        <v>2020</v>
      </c>
      <c r="C569" s="2" t="s">
        <v>55</v>
      </c>
      <c r="D569" s="3">
        <v>58084</v>
      </c>
      <c r="E569" s="5">
        <f t="shared" si="8"/>
        <v>2.6547758418841678E-2</v>
      </c>
    </row>
    <row r="570" spans="1:5" x14ac:dyDescent="0.25">
      <c r="A570" s="2">
        <v>75</v>
      </c>
      <c r="B570" s="2">
        <v>2021</v>
      </c>
      <c r="C570" s="2" t="s">
        <v>55</v>
      </c>
      <c r="D570" s="3">
        <v>59626</v>
      </c>
      <c r="E570" s="5">
        <f t="shared" si="8"/>
        <v>4.0804347096904038E-2</v>
      </c>
    </row>
    <row r="571" spans="1:5" x14ac:dyDescent="0.25">
      <c r="A571" s="2">
        <v>75</v>
      </c>
      <c r="B571" s="2">
        <v>2022</v>
      </c>
      <c r="C571" s="2" t="s">
        <v>55</v>
      </c>
      <c r="D571" s="3">
        <v>62059</v>
      </c>
      <c r="E571" s="5">
        <f t="shared" si="8"/>
        <v>5.3239659034144925E-2</v>
      </c>
    </row>
    <row r="572" spans="1:5" x14ac:dyDescent="0.25">
      <c r="A572" s="2">
        <v>75</v>
      </c>
      <c r="B572" s="2">
        <v>2023</v>
      </c>
      <c r="C572" s="2" t="s">
        <v>55</v>
      </c>
      <c r="D572" s="3">
        <v>65363</v>
      </c>
      <c r="E572" s="5">
        <f t="shared" si="8"/>
        <v>3.7834860701008215E-2</v>
      </c>
    </row>
    <row r="573" spans="1:5" x14ac:dyDescent="0.25">
      <c r="A573" s="2">
        <v>75</v>
      </c>
      <c r="B573" s="2">
        <v>2024</v>
      </c>
      <c r="C573" s="2" t="s">
        <v>55</v>
      </c>
      <c r="D573" s="3">
        <v>67836</v>
      </c>
      <c r="E573" s="5">
        <f t="shared" si="8"/>
        <v>4.684828114865263E-2</v>
      </c>
    </row>
    <row r="574" spans="1:5" x14ac:dyDescent="0.25">
      <c r="A574" s="2">
        <v>75</v>
      </c>
      <c r="B574" s="2">
        <v>2025</v>
      </c>
      <c r="C574" s="2" t="s">
        <v>55</v>
      </c>
      <c r="D574" s="3">
        <v>71014</v>
      </c>
      <c r="E574" s="5">
        <f t="shared" si="8"/>
        <v>1</v>
      </c>
    </row>
    <row r="575" spans="1:5" x14ac:dyDescent="0.25">
      <c r="A575" s="2">
        <v>76</v>
      </c>
      <c r="B575" s="2">
        <v>2025</v>
      </c>
      <c r="C575" s="2" t="s">
        <v>75</v>
      </c>
      <c r="D575" s="3">
        <v>88461</v>
      </c>
      <c r="E575" s="5">
        <f t="shared" si="8"/>
        <v>1</v>
      </c>
    </row>
    <row r="576" spans="1:5" x14ac:dyDescent="0.25">
      <c r="A576" s="2">
        <v>77</v>
      </c>
      <c r="B576" s="2">
        <v>2022</v>
      </c>
      <c r="C576" s="2" t="s">
        <v>55</v>
      </c>
      <c r="D576" s="3">
        <v>50114</v>
      </c>
      <c r="E576" s="5">
        <f t="shared" si="8"/>
        <v>3.5299517101009696E-2</v>
      </c>
    </row>
    <row r="577" spans="1:5" x14ac:dyDescent="0.25">
      <c r="A577" s="2">
        <v>77</v>
      </c>
      <c r="B577" s="2">
        <v>2023</v>
      </c>
      <c r="C577" s="2" t="s">
        <v>55</v>
      </c>
      <c r="D577" s="3">
        <v>51883</v>
      </c>
      <c r="E577" s="5">
        <f t="shared" si="8"/>
        <v>4.3771562939691228E-2</v>
      </c>
    </row>
    <row r="578" spans="1:5" x14ac:dyDescent="0.25">
      <c r="A578" s="2">
        <v>77</v>
      </c>
      <c r="B578" s="2">
        <v>2024</v>
      </c>
      <c r="C578" s="2" t="s">
        <v>55</v>
      </c>
      <c r="D578" s="3">
        <v>54154</v>
      </c>
      <c r="E578" s="5">
        <f t="shared" ref="E578:E641" si="9">IF(A579=A578,(D579-D578)/D578,1)</f>
        <v>3.3441666358902389E-2</v>
      </c>
    </row>
    <row r="579" spans="1:5" x14ac:dyDescent="0.25">
      <c r="A579" s="2">
        <v>77</v>
      </c>
      <c r="B579" s="2">
        <v>2025</v>
      </c>
      <c r="C579" s="2" t="s">
        <v>55</v>
      </c>
      <c r="D579" s="3">
        <v>55965</v>
      </c>
      <c r="E579" s="5">
        <f t="shared" si="9"/>
        <v>1</v>
      </c>
    </row>
    <row r="580" spans="1:5" x14ac:dyDescent="0.25">
      <c r="A580" s="2">
        <v>78</v>
      </c>
      <c r="B580" s="2">
        <v>2022</v>
      </c>
      <c r="C580" s="2" t="s">
        <v>60</v>
      </c>
      <c r="D580" s="3">
        <v>86566</v>
      </c>
      <c r="E580" s="5">
        <f t="shared" si="9"/>
        <v>3.2333710694730032E-2</v>
      </c>
    </row>
    <row r="581" spans="1:5" x14ac:dyDescent="0.25">
      <c r="A581" s="2">
        <v>78</v>
      </c>
      <c r="B581" s="2">
        <v>2023</v>
      </c>
      <c r="C581" s="2" t="s">
        <v>60</v>
      </c>
      <c r="D581" s="3">
        <v>89365</v>
      </c>
      <c r="E581" s="5">
        <f t="shared" si="9"/>
        <v>8.2784087730095671E-2</v>
      </c>
    </row>
    <row r="582" spans="1:5" x14ac:dyDescent="0.25">
      <c r="A582" s="2">
        <v>78</v>
      </c>
      <c r="B582" s="2">
        <v>2024</v>
      </c>
      <c r="C582" s="2" t="s">
        <v>64</v>
      </c>
      <c r="D582" s="3">
        <v>96763</v>
      </c>
      <c r="E582" s="5">
        <f t="shared" si="9"/>
        <v>2.0834409846738941E-2</v>
      </c>
    </row>
    <row r="583" spans="1:5" x14ac:dyDescent="0.25">
      <c r="A583" s="2">
        <v>78</v>
      </c>
      <c r="B583" s="2">
        <v>2025</v>
      </c>
      <c r="C583" s="2" t="s">
        <v>64</v>
      </c>
      <c r="D583" s="3">
        <v>98779</v>
      </c>
      <c r="E583" s="5">
        <f t="shared" si="9"/>
        <v>1</v>
      </c>
    </row>
    <row r="584" spans="1:5" x14ac:dyDescent="0.25">
      <c r="A584" s="2">
        <v>79</v>
      </c>
      <c r="B584" s="2">
        <v>2023</v>
      </c>
      <c r="C584" s="2" t="s">
        <v>75</v>
      </c>
      <c r="D584" s="3">
        <v>199625</v>
      </c>
      <c r="E584" s="5">
        <f t="shared" si="9"/>
        <v>3.9774577332498437E-2</v>
      </c>
    </row>
    <row r="585" spans="1:5" x14ac:dyDescent="0.25">
      <c r="A585" s="2">
        <v>79</v>
      </c>
      <c r="B585" s="2">
        <v>2024</v>
      </c>
      <c r="C585" s="2" t="s">
        <v>75</v>
      </c>
      <c r="D585" s="3">
        <v>207565</v>
      </c>
      <c r="E585" s="5">
        <f t="shared" si="9"/>
        <v>2.7663623443258737E-2</v>
      </c>
    </row>
    <row r="586" spans="1:5" x14ac:dyDescent="0.25">
      <c r="A586" s="2">
        <v>79</v>
      </c>
      <c r="B586" s="2">
        <v>2025</v>
      </c>
      <c r="C586" s="2" t="s">
        <v>75</v>
      </c>
      <c r="D586" s="3">
        <v>213307</v>
      </c>
      <c r="E586" s="5">
        <f t="shared" si="9"/>
        <v>1</v>
      </c>
    </row>
    <row r="587" spans="1:5" x14ac:dyDescent="0.25">
      <c r="A587" s="2">
        <v>80</v>
      </c>
      <c r="B587" s="2">
        <v>2022</v>
      </c>
      <c r="C587" s="2" t="s">
        <v>55</v>
      </c>
      <c r="D587" s="3">
        <v>90565</v>
      </c>
      <c r="E587" s="5">
        <f t="shared" si="9"/>
        <v>4.013691823552145E-2</v>
      </c>
    </row>
    <row r="588" spans="1:5" x14ac:dyDescent="0.25">
      <c r="A588" s="2">
        <v>80</v>
      </c>
      <c r="B588" s="2">
        <v>2023</v>
      </c>
      <c r="C588" s="2" t="s">
        <v>55</v>
      </c>
      <c r="D588" s="3">
        <v>94200</v>
      </c>
      <c r="E588" s="5">
        <f t="shared" si="9"/>
        <v>6.4108280254777064E-2</v>
      </c>
    </row>
    <row r="589" spans="1:5" x14ac:dyDescent="0.25">
      <c r="A589" s="2">
        <v>80</v>
      </c>
      <c r="B589" s="2">
        <v>2024</v>
      </c>
      <c r="C589" s="2" t="s">
        <v>60</v>
      </c>
      <c r="D589" s="3">
        <v>100239</v>
      </c>
      <c r="E589" s="5">
        <f t="shared" si="9"/>
        <v>4.4064685401889486E-2</v>
      </c>
    </row>
    <row r="590" spans="1:5" x14ac:dyDescent="0.25">
      <c r="A590" s="2">
        <v>80</v>
      </c>
      <c r="B590" s="2">
        <v>2025</v>
      </c>
      <c r="C590" s="2" t="s">
        <v>60</v>
      </c>
      <c r="D590" s="3">
        <v>104656</v>
      </c>
      <c r="E590" s="5">
        <f t="shared" si="9"/>
        <v>1</v>
      </c>
    </row>
    <row r="591" spans="1:5" x14ac:dyDescent="0.25">
      <c r="A591" s="2">
        <v>81</v>
      </c>
      <c r="B591" s="2">
        <v>2014</v>
      </c>
      <c r="C591" s="2" t="s">
        <v>75</v>
      </c>
      <c r="D591" s="3">
        <v>105739</v>
      </c>
      <c r="E591" s="5">
        <f t="shared" si="9"/>
        <v>4.5527194318085093E-2</v>
      </c>
    </row>
    <row r="592" spans="1:5" x14ac:dyDescent="0.25">
      <c r="A592" s="2">
        <v>81</v>
      </c>
      <c r="B592" s="2">
        <v>2015</v>
      </c>
      <c r="C592" s="2" t="s">
        <v>75</v>
      </c>
      <c r="D592" s="3">
        <v>110553</v>
      </c>
      <c r="E592" s="5">
        <f t="shared" si="9"/>
        <v>4.0071278029542391E-2</v>
      </c>
    </row>
    <row r="593" spans="1:5" x14ac:dyDescent="0.25">
      <c r="A593" s="2">
        <v>81</v>
      </c>
      <c r="B593" s="2">
        <v>2016</v>
      </c>
      <c r="C593" s="2" t="s">
        <v>75</v>
      </c>
      <c r="D593" s="3">
        <v>114983</v>
      </c>
      <c r="E593" s="5">
        <f t="shared" si="9"/>
        <v>3.6283624535800946E-2</v>
      </c>
    </row>
    <row r="594" spans="1:5" x14ac:dyDescent="0.25">
      <c r="A594" s="2">
        <v>81</v>
      </c>
      <c r="B594" s="2">
        <v>2017</v>
      </c>
      <c r="C594" s="2" t="s">
        <v>75</v>
      </c>
      <c r="D594" s="3">
        <v>119155</v>
      </c>
      <c r="E594" s="5">
        <f t="shared" si="9"/>
        <v>2.857622424573035E-2</v>
      </c>
    </row>
    <row r="595" spans="1:5" x14ac:dyDescent="0.25">
      <c r="A595" s="2">
        <v>81</v>
      </c>
      <c r="B595" s="2">
        <v>2018</v>
      </c>
      <c r="C595" s="2" t="s">
        <v>75</v>
      </c>
      <c r="D595" s="3">
        <v>122560</v>
      </c>
      <c r="E595" s="5">
        <f t="shared" si="9"/>
        <v>3.4758485639686684E-2</v>
      </c>
    </row>
    <row r="596" spans="1:5" x14ac:dyDescent="0.25">
      <c r="A596" s="2">
        <v>81</v>
      </c>
      <c r="B596" s="2">
        <v>2019</v>
      </c>
      <c r="C596" s="2" t="s">
        <v>75</v>
      </c>
      <c r="D596" s="3">
        <v>126820</v>
      </c>
      <c r="E596" s="5">
        <f t="shared" si="9"/>
        <v>4.3305472322977448E-2</v>
      </c>
    </row>
    <row r="597" spans="1:5" x14ac:dyDescent="0.25">
      <c r="A597" s="2">
        <v>81</v>
      </c>
      <c r="B597" s="2">
        <v>2020</v>
      </c>
      <c r="C597" s="2" t="s">
        <v>75</v>
      </c>
      <c r="D597" s="3">
        <v>132312</v>
      </c>
      <c r="E597" s="5">
        <f t="shared" si="9"/>
        <v>4.9111191728641396E-2</v>
      </c>
    </row>
    <row r="598" spans="1:5" x14ac:dyDescent="0.25">
      <c r="A598" s="2">
        <v>81</v>
      </c>
      <c r="B598" s="2">
        <v>2021</v>
      </c>
      <c r="C598" s="2" t="s">
        <v>75</v>
      </c>
      <c r="D598" s="3">
        <v>138810</v>
      </c>
      <c r="E598" s="5">
        <f t="shared" si="9"/>
        <v>2.9803328290468986E-2</v>
      </c>
    </row>
    <row r="599" spans="1:5" x14ac:dyDescent="0.25">
      <c r="A599" s="2">
        <v>81</v>
      </c>
      <c r="B599" s="2">
        <v>2022</v>
      </c>
      <c r="C599" s="2" t="s">
        <v>75</v>
      </c>
      <c r="D599" s="3">
        <v>142947</v>
      </c>
      <c r="E599" s="5">
        <f t="shared" si="9"/>
        <v>3.6775867979041185E-2</v>
      </c>
    </row>
    <row r="600" spans="1:5" x14ac:dyDescent="0.25">
      <c r="A600" s="2">
        <v>81</v>
      </c>
      <c r="B600" s="2">
        <v>2023</v>
      </c>
      <c r="C600" s="2" t="s">
        <v>75</v>
      </c>
      <c r="D600" s="3">
        <v>148204</v>
      </c>
      <c r="E600" s="5">
        <f t="shared" si="9"/>
        <v>2.7664570456937735E-4</v>
      </c>
    </row>
    <row r="601" spans="1:5" x14ac:dyDescent="0.25">
      <c r="A601" s="2">
        <v>81</v>
      </c>
      <c r="B601" s="2">
        <v>2024</v>
      </c>
      <c r="C601" s="2" t="s">
        <v>71</v>
      </c>
      <c r="D601" s="3">
        <v>148245</v>
      </c>
      <c r="E601" s="5">
        <f t="shared" si="9"/>
        <v>3.871968700462073E-2</v>
      </c>
    </row>
    <row r="602" spans="1:5" x14ac:dyDescent="0.25">
      <c r="A602" s="2">
        <v>81</v>
      </c>
      <c r="B602" s="2">
        <v>2025</v>
      </c>
      <c r="C602" s="2" t="s">
        <v>71</v>
      </c>
      <c r="D602" s="3">
        <v>153985</v>
      </c>
      <c r="E602" s="5">
        <f t="shared" si="9"/>
        <v>1</v>
      </c>
    </row>
    <row r="603" spans="1:5" x14ac:dyDescent="0.25">
      <c r="A603" s="2">
        <v>82</v>
      </c>
      <c r="B603" s="2">
        <v>2016</v>
      </c>
      <c r="C603" s="2" t="s">
        <v>60</v>
      </c>
      <c r="D603" s="3">
        <v>104909</v>
      </c>
      <c r="E603" s="5">
        <f t="shared" si="9"/>
        <v>4.8499175475888626E-2</v>
      </c>
    </row>
    <row r="604" spans="1:5" x14ac:dyDescent="0.25">
      <c r="A604" s="2">
        <v>82</v>
      </c>
      <c r="B604" s="2">
        <v>2017</v>
      </c>
      <c r="C604" s="2" t="s">
        <v>60</v>
      </c>
      <c r="D604" s="3">
        <v>109997</v>
      </c>
      <c r="E604" s="5">
        <f t="shared" si="9"/>
        <v>2.2600616380446741E-2</v>
      </c>
    </row>
    <row r="605" spans="1:5" x14ac:dyDescent="0.25">
      <c r="A605" s="2">
        <v>82</v>
      </c>
      <c r="B605" s="2">
        <v>2018</v>
      </c>
      <c r="C605" s="2" t="s">
        <v>60</v>
      </c>
      <c r="D605" s="3">
        <v>112483</v>
      </c>
      <c r="E605" s="5">
        <f t="shared" si="9"/>
        <v>4.8309522327818426E-2</v>
      </c>
    </row>
    <row r="606" spans="1:5" x14ac:dyDescent="0.25">
      <c r="A606" s="2">
        <v>82</v>
      </c>
      <c r="B606" s="2">
        <v>2019</v>
      </c>
      <c r="C606" s="2" t="s">
        <v>60</v>
      </c>
      <c r="D606" s="3">
        <v>117917</v>
      </c>
      <c r="E606" s="5">
        <f t="shared" si="9"/>
        <v>4.6244392242000727E-2</v>
      </c>
    </row>
    <row r="607" spans="1:5" x14ac:dyDescent="0.25">
      <c r="A607" s="2">
        <v>82</v>
      </c>
      <c r="B607" s="2">
        <v>2020</v>
      </c>
      <c r="C607" s="2" t="s">
        <v>60</v>
      </c>
      <c r="D607" s="3">
        <v>123370</v>
      </c>
      <c r="E607" s="5">
        <f t="shared" si="9"/>
        <v>4.0779768177028448E-2</v>
      </c>
    </row>
    <row r="608" spans="1:5" x14ac:dyDescent="0.25">
      <c r="A608" s="2">
        <v>82</v>
      </c>
      <c r="B608" s="2">
        <v>2021</v>
      </c>
      <c r="C608" s="2" t="s">
        <v>60</v>
      </c>
      <c r="D608" s="3">
        <v>128401</v>
      </c>
      <c r="E608" s="5">
        <f t="shared" si="9"/>
        <v>2.1650921721793445E-2</v>
      </c>
    </row>
    <row r="609" spans="1:5" x14ac:dyDescent="0.25">
      <c r="A609" s="2">
        <v>82</v>
      </c>
      <c r="B609" s="2">
        <v>2022</v>
      </c>
      <c r="C609" s="2" t="s">
        <v>60</v>
      </c>
      <c r="D609" s="3">
        <v>131181</v>
      </c>
      <c r="E609" s="5">
        <f t="shared" si="9"/>
        <v>4.7949017007036077E-2</v>
      </c>
    </row>
    <row r="610" spans="1:5" x14ac:dyDescent="0.25">
      <c r="A610" s="2">
        <v>82</v>
      </c>
      <c r="B610" s="2">
        <v>2023</v>
      </c>
      <c r="C610" s="2" t="s">
        <v>60</v>
      </c>
      <c r="D610" s="3">
        <v>137471</v>
      </c>
      <c r="E610" s="5">
        <f t="shared" si="9"/>
        <v>3.9273737733776577E-2</v>
      </c>
    </row>
    <row r="611" spans="1:5" x14ac:dyDescent="0.25">
      <c r="A611" s="2">
        <v>82</v>
      </c>
      <c r="B611" s="2">
        <v>2024</v>
      </c>
      <c r="C611" s="2" t="s">
        <v>60</v>
      </c>
      <c r="D611" s="3">
        <v>142870</v>
      </c>
      <c r="E611" s="5">
        <f t="shared" si="9"/>
        <v>2.0102190802827744E-2</v>
      </c>
    </row>
    <row r="612" spans="1:5" x14ac:dyDescent="0.25">
      <c r="A612" s="2">
        <v>82</v>
      </c>
      <c r="B612" s="2">
        <v>2025</v>
      </c>
      <c r="C612" s="2" t="s">
        <v>60</v>
      </c>
      <c r="D612" s="3">
        <v>145742</v>
      </c>
      <c r="E612" s="5">
        <f t="shared" si="9"/>
        <v>1</v>
      </c>
    </row>
    <row r="613" spans="1:5" x14ac:dyDescent="0.25">
      <c r="A613" s="2">
        <v>83</v>
      </c>
      <c r="B613" s="2">
        <v>2018</v>
      </c>
      <c r="C613" s="2" t="s">
        <v>60</v>
      </c>
      <c r="D613" s="3">
        <v>187009</v>
      </c>
      <c r="E613" s="5">
        <f t="shared" si="9"/>
        <v>4.3051403943125732E-2</v>
      </c>
    </row>
    <row r="614" spans="1:5" x14ac:dyDescent="0.25">
      <c r="A614" s="2">
        <v>83</v>
      </c>
      <c r="B614" s="2">
        <v>2019</v>
      </c>
      <c r="C614" s="2" t="s">
        <v>60</v>
      </c>
      <c r="D614" s="3">
        <v>195060</v>
      </c>
      <c r="E614" s="5">
        <f t="shared" si="9"/>
        <v>5.4321747154721621E-2</v>
      </c>
    </row>
    <row r="615" spans="1:5" x14ac:dyDescent="0.25">
      <c r="A615" s="2">
        <v>83</v>
      </c>
      <c r="B615" s="2">
        <v>2020</v>
      </c>
      <c r="C615" s="2" t="s">
        <v>60</v>
      </c>
      <c r="D615" s="3">
        <v>205656</v>
      </c>
      <c r="E615" s="5">
        <f t="shared" si="9"/>
        <v>5.4523087096899681E-2</v>
      </c>
    </row>
    <row r="616" spans="1:5" x14ac:dyDescent="0.25">
      <c r="A616" s="2">
        <v>83</v>
      </c>
      <c r="B616" s="2">
        <v>2021</v>
      </c>
      <c r="C616" s="2" t="s">
        <v>60</v>
      </c>
      <c r="D616" s="3">
        <v>216869</v>
      </c>
      <c r="E616" s="5">
        <f t="shared" si="9"/>
        <v>5.1925355859989211E-2</v>
      </c>
    </row>
    <row r="617" spans="1:5" x14ac:dyDescent="0.25">
      <c r="A617" s="2">
        <v>83</v>
      </c>
      <c r="B617" s="2">
        <v>2022</v>
      </c>
      <c r="C617" s="2" t="s">
        <v>60</v>
      </c>
      <c r="D617" s="3">
        <v>228130</v>
      </c>
      <c r="E617" s="5">
        <f t="shared" si="9"/>
        <v>6.0728531977381317E-2</v>
      </c>
    </row>
    <row r="618" spans="1:5" x14ac:dyDescent="0.25">
      <c r="A618" s="2">
        <v>83</v>
      </c>
      <c r="B618" s="2">
        <v>2023</v>
      </c>
      <c r="C618" s="2" t="s">
        <v>60</v>
      </c>
      <c r="D618" s="3">
        <v>241984</v>
      </c>
      <c r="E618" s="5">
        <f t="shared" si="9"/>
        <v>4.5610453583708015E-2</v>
      </c>
    </row>
    <row r="619" spans="1:5" x14ac:dyDescent="0.25">
      <c r="A619" s="2">
        <v>83</v>
      </c>
      <c r="B619" s="2">
        <v>2024</v>
      </c>
      <c r="C619" s="2" t="s">
        <v>60</v>
      </c>
      <c r="D619" s="3">
        <v>253021</v>
      </c>
      <c r="E619" s="5">
        <f t="shared" si="9"/>
        <v>4.4782844111753567E-2</v>
      </c>
    </row>
    <row r="620" spans="1:5" x14ac:dyDescent="0.25">
      <c r="A620" s="2">
        <v>83</v>
      </c>
      <c r="B620" s="2">
        <v>2025</v>
      </c>
      <c r="C620" s="2" t="s">
        <v>60</v>
      </c>
      <c r="D620" s="3">
        <v>264352</v>
      </c>
      <c r="E620" s="5">
        <f t="shared" si="9"/>
        <v>1</v>
      </c>
    </row>
    <row r="621" spans="1:5" x14ac:dyDescent="0.25">
      <c r="A621" s="2">
        <v>84</v>
      </c>
      <c r="B621" s="2">
        <v>2019</v>
      </c>
      <c r="C621" s="2" t="s">
        <v>55</v>
      </c>
      <c r="D621" s="3">
        <v>80018</v>
      </c>
      <c r="E621" s="5">
        <f t="shared" si="9"/>
        <v>3.0418155914919143E-2</v>
      </c>
    </row>
    <row r="622" spans="1:5" x14ac:dyDescent="0.25">
      <c r="A622" s="2">
        <v>84</v>
      </c>
      <c r="B622" s="2">
        <v>2020</v>
      </c>
      <c r="C622" s="2" t="s">
        <v>55</v>
      </c>
      <c r="D622" s="3">
        <v>82452</v>
      </c>
      <c r="E622" s="5">
        <f t="shared" si="9"/>
        <v>2.2522194731480132E-2</v>
      </c>
    </row>
    <row r="623" spans="1:5" x14ac:dyDescent="0.25">
      <c r="A623" s="2">
        <v>84</v>
      </c>
      <c r="B623" s="2">
        <v>2021</v>
      </c>
      <c r="C623" s="2" t="s">
        <v>55</v>
      </c>
      <c r="D623" s="3">
        <v>84309</v>
      </c>
      <c r="E623" s="5">
        <f t="shared" si="9"/>
        <v>0.10529125004447924</v>
      </c>
    </row>
    <row r="624" spans="1:5" x14ac:dyDescent="0.25">
      <c r="A624" s="2">
        <v>84</v>
      </c>
      <c r="B624" s="2">
        <v>2022</v>
      </c>
      <c r="C624" s="2" t="s">
        <v>60</v>
      </c>
      <c r="D624" s="3">
        <v>93186</v>
      </c>
      <c r="E624" s="5">
        <f t="shared" si="9"/>
        <v>3.0820080269568392E-2</v>
      </c>
    </row>
    <row r="625" spans="1:5" x14ac:dyDescent="0.25">
      <c r="A625" s="2">
        <v>84</v>
      </c>
      <c r="B625" s="2">
        <v>2023</v>
      </c>
      <c r="C625" s="2" t="s">
        <v>60</v>
      </c>
      <c r="D625" s="3">
        <v>96058</v>
      </c>
      <c r="E625" s="5">
        <f t="shared" si="9"/>
        <v>2.8545253909096586E-2</v>
      </c>
    </row>
    <row r="626" spans="1:5" x14ac:dyDescent="0.25">
      <c r="A626" s="2">
        <v>84</v>
      </c>
      <c r="B626" s="2">
        <v>2024</v>
      </c>
      <c r="C626" s="2" t="s">
        <v>60</v>
      </c>
      <c r="D626" s="3">
        <v>98800</v>
      </c>
      <c r="E626" s="5">
        <f t="shared" si="9"/>
        <v>0.12373481781376518</v>
      </c>
    </row>
    <row r="627" spans="1:5" x14ac:dyDescent="0.25">
      <c r="A627" s="2">
        <v>84</v>
      </c>
      <c r="B627" s="2">
        <v>2025</v>
      </c>
      <c r="C627" s="2" t="s">
        <v>64</v>
      </c>
      <c r="D627" s="3">
        <v>111025</v>
      </c>
      <c r="E627" s="5">
        <f t="shared" si="9"/>
        <v>1</v>
      </c>
    </row>
    <row r="628" spans="1:5" x14ac:dyDescent="0.25">
      <c r="A628" s="2">
        <v>85</v>
      </c>
      <c r="B628" s="2">
        <v>2023</v>
      </c>
      <c r="C628" s="2" t="s">
        <v>60</v>
      </c>
      <c r="D628" s="3">
        <v>67597</v>
      </c>
      <c r="E628" s="5">
        <f t="shared" si="9"/>
        <v>5.7591313223959641E-2</v>
      </c>
    </row>
    <row r="629" spans="1:5" x14ac:dyDescent="0.25">
      <c r="A629" s="2">
        <v>85</v>
      </c>
      <c r="B629" s="2">
        <v>2024</v>
      </c>
      <c r="C629" s="2" t="s">
        <v>60</v>
      </c>
      <c r="D629" s="3">
        <v>71490</v>
      </c>
      <c r="E629" s="5">
        <f t="shared" si="9"/>
        <v>6.553364106868094E-2</v>
      </c>
    </row>
    <row r="630" spans="1:5" x14ac:dyDescent="0.25">
      <c r="A630" s="2">
        <v>85</v>
      </c>
      <c r="B630" s="2">
        <v>2025</v>
      </c>
      <c r="C630" s="2" t="s">
        <v>60</v>
      </c>
      <c r="D630" s="3">
        <v>76175</v>
      </c>
      <c r="E630" s="5">
        <f t="shared" si="9"/>
        <v>1</v>
      </c>
    </row>
    <row r="631" spans="1:5" x14ac:dyDescent="0.25">
      <c r="A631" s="2">
        <v>86</v>
      </c>
      <c r="B631" s="2">
        <v>2020</v>
      </c>
      <c r="C631" s="2" t="s">
        <v>55</v>
      </c>
      <c r="D631" s="3">
        <v>179410</v>
      </c>
      <c r="E631" s="5">
        <f t="shared" si="9"/>
        <v>2.5639596455047098E-2</v>
      </c>
    </row>
    <row r="632" spans="1:5" x14ac:dyDescent="0.25">
      <c r="A632" s="2">
        <v>86</v>
      </c>
      <c r="B632" s="2">
        <v>2021</v>
      </c>
      <c r="C632" s="2" t="s">
        <v>55</v>
      </c>
      <c r="D632" s="3">
        <v>184010</v>
      </c>
      <c r="E632" s="5">
        <f t="shared" si="9"/>
        <v>-1.7281669474485083E-2</v>
      </c>
    </row>
    <row r="633" spans="1:5" x14ac:dyDescent="0.25">
      <c r="A633" s="2">
        <v>86</v>
      </c>
      <c r="B633" s="2">
        <v>2022</v>
      </c>
      <c r="C633" s="2" t="s">
        <v>60</v>
      </c>
      <c r="D633" s="3">
        <v>180830</v>
      </c>
      <c r="E633" s="5">
        <f t="shared" si="9"/>
        <v>2.2496267212298846E-2</v>
      </c>
    </row>
    <row r="634" spans="1:5" x14ac:dyDescent="0.25">
      <c r="A634" s="2">
        <v>86</v>
      </c>
      <c r="B634" s="2">
        <v>2023</v>
      </c>
      <c r="C634" s="2" t="s">
        <v>64</v>
      </c>
      <c r="D634" s="3">
        <v>184898</v>
      </c>
      <c r="E634" s="5">
        <f t="shared" si="9"/>
        <v>3.716102932427609E-2</v>
      </c>
    </row>
    <row r="635" spans="1:5" x14ac:dyDescent="0.25">
      <c r="A635" s="2">
        <v>86</v>
      </c>
      <c r="B635" s="2">
        <v>2024</v>
      </c>
      <c r="C635" s="2" t="s">
        <v>64</v>
      </c>
      <c r="D635" s="3">
        <v>191769</v>
      </c>
      <c r="E635" s="5">
        <f t="shared" si="9"/>
        <v>3.384801505978547E-2</v>
      </c>
    </row>
    <row r="636" spans="1:5" x14ac:dyDescent="0.25">
      <c r="A636" s="2">
        <v>86</v>
      </c>
      <c r="B636" s="2">
        <v>2025</v>
      </c>
      <c r="C636" s="2" t="s">
        <v>64</v>
      </c>
      <c r="D636" s="3">
        <v>198260</v>
      </c>
      <c r="E636" s="5">
        <f t="shared" si="9"/>
        <v>1</v>
      </c>
    </row>
    <row r="637" spans="1:5" x14ac:dyDescent="0.25">
      <c r="A637" s="2">
        <v>87</v>
      </c>
      <c r="B637" s="2">
        <v>2020</v>
      </c>
      <c r="C637" s="2" t="s">
        <v>64</v>
      </c>
      <c r="D637" s="3">
        <v>84265</v>
      </c>
      <c r="E637" s="5">
        <f t="shared" si="9"/>
        <v>4.4917818785972827E-2</v>
      </c>
    </row>
    <row r="638" spans="1:5" x14ac:dyDescent="0.25">
      <c r="A638" s="2">
        <v>87</v>
      </c>
      <c r="B638" s="2">
        <v>2021</v>
      </c>
      <c r="C638" s="2" t="s">
        <v>64</v>
      </c>
      <c r="D638" s="3">
        <v>88050</v>
      </c>
      <c r="E638" s="5">
        <f t="shared" si="9"/>
        <v>4.6382737081203863E-2</v>
      </c>
    </row>
    <row r="639" spans="1:5" x14ac:dyDescent="0.25">
      <c r="A639" s="2">
        <v>87</v>
      </c>
      <c r="B639" s="2">
        <v>2022</v>
      </c>
      <c r="C639" s="2" t="s">
        <v>64</v>
      </c>
      <c r="D639" s="3">
        <v>92134</v>
      </c>
      <c r="E639" s="5">
        <f t="shared" si="9"/>
        <v>4.2622701717064275E-2</v>
      </c>
    </row>
    <row r="640" spans="1:5" x14ac:dyDescent="0.25">
      <c r="A640" s="2">
        <v>87</v>
      </c>
      <c r="B640" s="2">
        <v>2023</v>
      </c>
      <c r="C640" s="2" t="s">
        <v>64</v>
      </c>
      <c r="D640" s="3">
        <v>96061</v>
      </c>
      <c r="E640" s="5">
        <f t="shared" si="9"/>
        <v>4.5033884719084746E-2</v>
      </c>
    </row>
    <row r="641" spans="1:5" x14ac:dyDescent="0.25">
      <c r="A641" s="2">
        <v>87</v>
      </c>
      <c r="B641" s="2">
        <v>2024</v>
      </c>
      <c r="C641" s="2" t="s">
        <v>64</v>
      </c>
      <c r="D641" s="3">
        <v>100387</v>
      </c>
      <c r="E641" s="5">
        <f t="shared" si="9"/>
        <v>3.1836791616444357E-2</v>
      </c>
    </row>
    <row r="642" spans="1:5" x14ac:dyDescent="0.25">
      <c r="A642" s="2">
        <v>87</v>
      </c>
      <c r="B642" s="2">
        <v>2025</v>
      </c>
      <c r="C642" s="2" t="s">
        <v>64</v>
      </c>
      <c r="D642" s="3">
        <v>103583</v>
      </c>
      <c r="E642" s="5">
        <f t="shared" ref="E642:E705" si="10">IF(A643=A642,(D643-D642)/D642,1)</f>
        <v>1</v>
      </c>
    </row>
    <row r="643" spans="1:5" x14ac:dyDescent="0.25">
      <c r="A643" s="2">
        <v>88</v>
      </c>
      <c r="B643" s="2">
        <v>2014</v>
      </c>
      <c r="C643" s="2" t="s">
        <v>60</v>
      </c>
      <c r="D643" s="3">
        <v>105495</v>
      </c>
      <c r="E643" s="5">
        <f t="shared" si="10"/>
        <v>4.1859803782169774E-2</v>
      </c>
    </row>
    <row r="644" spans="1:5" x14ac:dyDescent="0.25">
      <c r="A644" s="2">
        <v>88</v>
      </c>
      <c r="B644" s="2">
        <v>2015</v>
      </c>
      <c r="C644" s="2" t="s">
        <v>60</v>
      </c>
      <c r="D644" s="3">
        <v>109911</v>
      </c>
      <c r="E644" s="5">
        <f t="shared" si="10"/>
        <v>7.6662026548753079E-2</v>
      </c>
    </row>
    <row r="645" spans="1:5" x14ac:dyDescent="0.25">
      <c r="A645" s="2">
        <v>88</v>
      </c>
      <c r="B645" s="2">
        <v>2016</v>
      </c>
      <c r="C645" s="2" t="s">
        <v>64</v>
      </c>
      <c r="D645" s="3">
        <v>118337</v>
      </c>
      <c r="E645" s="5">
        <f t="shared" si="10"/>
        <v>2.8114621800451253E-2</v>
      </c>
    </row>
    <row r="646" spans="1:5" x14ac:dyDescent="0.25">
      <c r="A646" s="2">
        <v>88</v>
      </c>
      <c r="B646" s="2">
        <v>2017</v>
      </c>
      <c r="C646" s="2" t="s">
        <v>64</v>
      </c>
      <c r="D646" s="3">
        <v>121664</v>
      </c>
      <c r="E646" s="5">
        <f t="shared" si="10"/>
        <v>2.4600539189900052E-2</v>
      </c>
    </row>
    <row r="647" spans="1:5" x14ac:dyDescent="0.25">
      <c r="A647" s="2">
        <v>88</v>
      </c>
      <c r="B647" s="2">
        <v>2018</v>
      </c>
      <c r="C647" s="2" t="s">
        <v>64</v>
      </c>
      <c r="D647" s="3">
        <v>124657</v>
      </c>
      <c r="E647" s="5">
        <f t="shared" si="10"/>
        <v>3.2152225707340942E-2</v>
      </c>
    </row>
    <row r="648" spans="1:5" x14ac:dyDescent="0.25">
      <c r="A648" s="2">
        <v>88</v>
      </c>
      <c r="B648" s="2">
        <v>2019</v>
      </c>
      <c r="C648" s="2" t="s">
        <v>64</v>
      </c>
      <c r="D648" s="3">
        <v>128665</v>
      </c>
      <c r="E648" s="5">
        <f t="shared" si="10"/>
        <v>4.4448762289666967E-2</v>
      </c>
    </row>
    <row r="649" spans="1:5" x14ac:dyDescent="0.25">
      <c r="A649" s="2">
        <v>88</v>
      </c>
      <c r="B649" s="2">
        <v>2020</v>
      </c>
      <c r="C649" s="2" t="s">
        <v>64</v>
      </c>
      <c r="D649" s="3">
        <v>134384</v>
      </c>
      <c r="E649" s="5">
        <f t="shared" si="10"/>
        <v>2.2651506131682344E-2</v>
      </c>
    </row>
    <row r="650" spans="1:5" x14ac:dyDescent="0.25">
      <c r="A650" s="2">
        <v>88</v>
      </c>
      <c r="B650" s="2">
        <v>2021</v>
      </c>
      <c r="C650" s="2" t="s">
        <v>64</v>
      </c>
      <c r="D650" s="3">
        <v>137428</v>
      </c>
      <c r="E650" s="5">
        <f t="shared" si="10"/>
        <v>4.9545944057979449E-2</v>
      </c>
    </row>
    <row r="651" spans="1:5" x14ac:dyDescent="0.25">
      <c r="A651" s="2">
        <v>88</v>
      </c>
      <c r="B651" s="2">
        <v>2022</v>
      </c>
      <c r="C651" s="2" t="s">
        <v>64</v>
      </c>
      <c r="D651" s="3">
        <v>144237</v>
      </c>
      <c r="E651" s="5">
        <f t="shared" si="10"/>
        <v>4.460020660440802E-2</v>
      </c>
    </row>
    <row r="652" spans="1:5" x14ac:dyDescent="0.25">
      <c r="A652" s="2">
        <v>88</v>
      </c>
      <c r="B652" s="2">
        <v>2023</v>
      </c>
      <c r="C652" s="2" t="s">
        <v>64</v>
      </c>
      <c r="D652" s="3">
        <v>150670</v>
      </c>
      <c r="E652" s="5">
        <f t="shared" si="10"/>
        <v>2.0076989447136127E-2</v>
      </c>
    </row>
    <row r="653" spans="1:5" x14ac:dyDescent="0.25">
      <c r="A653" s="2">
        <v>88</v>
      </c>
      <c r="B653" s="2">
        <v>2024</v>
      </c>
      <c r="C653" s="2" t="s">
        <v>64</v>
      </c>
      <c r="D653" s="3">
        <v>153695</v>
      </c>
      <c r="E653" s="5">
        <f t="shared" si="10"/>
        <v>1.8380558899118382E-2</v>
      </c>
    </row>
    <row r="654" spans="1:5" x14ac:dyDescent="0.25">
      <c r="A654" s="2">
        <v>88</v>
      </c>
      <c r="B654" s="2">
        <v>2025</v>
      </c>
      <c r="C654" s="2" t="s">
        <v>75</v>
      </c>
      <c r="D654" s="3">
        <v>156520</v>
      </c>
      <c r="E654" s="5">
        <f t="shared" si="10"/>
        <v>1</v>
      </c>
    </row>
    <row r="655" spans="1:5" x14ac:dyDescent="0.25">
      <c r="A655" s="2">
        <v>89</v>
      </c>
      <c r="B655" s="2">
        <v>2022</v>
      </c>
      <c r="C655" s="2" t="s">
        <v>64</v>
      </c>
      <c r="D655" s="3">
        <v>148817</v>
      </c>
      <c r="E655" s="5">
        <f t="shared" si="10"/>
        <v>2.2322718506622229E-2</v>
      </c>
    </row>
    <row r="656" spans="1:5" x14ac:dyDescent="0.25">
      <c r="A656" s="2">
        <v>89</v>
      </c>
      <c r="B656" s="2">
        <v>2023</v>
      </c>
      <c r="C656" s="2" t="s">
        <v>64</v>
      </c>
      <c r="D656" s="3">
        <v>152139</v>
      </c>
      <c r="E656" s="5">
        <f t="shared" si="10"/>
        <v>3.0215789508278613E-2</v>
      </c>
    </row>
    <row r="657" spans="1:5" x14ac:dyDescent="0.25">
      <c r="A657" s="2">
        <v>89</v>
      </c>
      <c r="B657" s="2">
        <v>2024</v>
      </c>
      <c r="C657" s="2" t="s">
        <v>64</v>
      </c>
      <c r="D657" s="3">
        <v>156736</v>
      </c>
      <c r="E657" s="5">
        <f t="shared" si="10"/>
        <v>2.716032053899551E-2</v>
      </c>
    </row>
    <row r="658" spans="1:5" x14ac:dyDescent="0.25">
      <c r="A658" s="2">
        <v>89</v>
      </c>
      <c r="B658" s="2">
        <v>2025</v>
      </c>
      <c r="C658" s="2" t="s">
        <v>64</v>
      </c>
      <c r="D658" s="3">
        <v>160993</v>
      </c>
      <c r="E658" s="5">
        <f t="shared" si="10"/>
        <v>1</v>
      </c>
    </row>
    <row r="659" spans="1:5" x14ac:dyDescent="0.25">
      <c r="A659" s="2">
        <v>90</v>
      </c>
      <c r="B659" s="2">
        <v>2024</v>
      </c>
      <c r="C659" s="2" t="s">
        <v>64</v>
      </c>
      <c r="D659" s="3">
        <v>61690</v>
      </c>
      <c r="E659" s="5">
        <f t="shared" si="10"/>
        <v>5.0348516777435563E-2</v>
      </c>
    </row>
    <row r="660" spans="1:5" x14ac:dyDescent="0.25">
      <c r="A660" s="2">
        <v>90</v>
      </c>
      <c r="B660" s="2">
        <v>2025</v>
      </c>
      <c r="C660" s="2" t="s">
        <v>64</v>
      </c>
      <c r="D660" s="3">
        <v>64796</v>
      </c>
      <c r="E660" s="5">
        <f t="shared" si="10"/>
        <v>1</v>
      </c>
    </row>
    <row r="661" spans="1:5" x14ac:dyDescent="0.25">
      <c r="A661" s="2">
        <v>91</v>
      </c>
      <c r="B661" s="2">
        <v>2022</v>
      </c>
      <c r="C661" s="2" t="s">
        <v>66</v>
      </c>
      <c r="D661" s="3">
        <v>31932</v>
      </c>
      <c r="E661" s="5">
        <f t="shared" si="10"/>
        <v>5.7904296630339469E-2</v>
      </c>
    </row>
    <row r="662" spans="1:5" x14ac:dyDescent="0.25">
      <c r="A662" s="2">
        <v>91</v>
      </c>
      <c r="B662" s="2">
        <v>2023</v>
      </c>
      <c r="C662" s="2" t="s">
        <v>66</v>
      </c>
      <c r="D662" s="3">
        <v>33781</v>
      </c>
      <c r="E662" s="5">
        <f t="shared" si="10"/>
        <v>4.4551671057695155E-2</v>
      </c>
    </row>
    <row r="663" spans="1:5" x14ac:dyDescent="0.25">
      <c r="A663" s="2">
        <v>91</v>
      </c>
      <c r="B663" s="2">
        <v>2024</v>
      </c>
      <c r="C663" s="2" t="s">
        <v>66</v>
      </c>
      <c r="D663" s="3">
        <v>35286</v>
      </c>
      <c r="E663" s="5">
        <f t="shared" si="10"/>
        <v>4.4408547299212155E-2</v>
      </c>
    </row>
    <row r="664" spans="1:5" x14ac:dyDescent="0.25">
      <c r="A664" s="2">
        <v>91</v>
      </c>
      <c r="B664" s="2">
        <v>2025</v>
      </c>
      <c r="C664" s="2" t="s">
        <v>66</v>
      </c>
      <c r="D664" s="3">
        <v>36853</v>
      </c>
      <c r="E664" s="5">
        <f t="shared" si="10"/>
        <v>1</v>
      </c>
    </row>
    <row r="665" spans="1:5" x14ac:dyDescent="0.25">
      <c r="A665" s="2">
        <v>92</v>
      </c>
      <c r="B665" s="2">
        <v>2024</v>
      </c>
      <c r="C665" s="2" t="s">
        <v>60</v>
      </c>
      <c r="D665" s="3">
        <v>123778</v>
      </c>
      <c r="E665" s="5">
        <f t="shared" si="10"/>
        <v>5.134999757630597E-2</v>
      </c>
    </row>
    <row r="666" spans="1:5" x14ac:dyDescent="0.25">
      <c r="A666" s="2">
        <v>92</v>
      </c>
      <c r="B666" s="2">
        <v>2025</v>
      </c>
      <c r="C666" s="2" t="s">
        <v>60</v>
      </c>
      <c r="D666" s="3">
        <v>130134</v>
      </c>
      <c r="E666" s="5">
        <f t="shared" si="10"/>
        <v>1</v>
      </c>
    </row>
    <row r="667" spans="1:5" x14ac:dyDescent="0.25">
      <c r="A667" s="2">
        <v>93</v>
      </c>
      <c r="B667" s="2">
        <v>2016</v>
      </c>
      <c r="C667" s="2" t="s">
        <v>60</v>
      </c>
      <c r="D667" s="3">
        <v>186708</v>
      </c>
      <c r="E667" s="5">
        <f t="shared" si="10"/>
        <v>5.1004777513550571E-2</v>
      </c>
    </row>
    <row r="668" spans="1:5" x14ac:dyDescent="0.25">
      <c r="A668" s="2">
        <v>93</v>
      </c>
      <c r="B668" s="2">
        <v>2017</v>
      </c>
      <c r="C668" s="2" t="s">
        <v>64</v>
      </c>
      <c r="D668" s="3">
        <v>196231</v>
      </c>
      <c r="E668" s="5">
        <f t="shared" si="10"/>
        <v>3.7027788677629937E-2</v>
      </c>
    </row>
    <row r="669" spans="1:5" x14ac:dyDescent="0.25">
      <c r="A669" s="2">
        <v>93</v>
      </c>
      <c r="B669" s="2">
        <v>2018</v>
      </c>
      <c r="C669" s="2" t="s">
        <v>64</v>
      </c>
      <c r="D669" s="3">
        <v>203497</v>
      </c>
      <c r="E669" s="5">
        <f t="shared" si="10"/>
        <v>4.6654250431210291E-2</v>
      </c>
    </row>
    <row r="670" spans="1:5" x14ac:dyDescent="0.25">
      <c r="A670" s="2">
        <v>93</v>
      </c>
      <c r="B670" s="2">
        <v>2019</v>
      </c>
      <c r="C670" s="2" t="s">
        <v>75</v>
      </c>
      <c r="D670" s="3">
        <v>212991</v>
      </c>
      <c r="E670" s="5">
        <f t="shared" si="10"/>
        <v>4.8898779760647167E-2</v>
      </c>
    </row>
    <row r="671" spans="1:5" x14ac:dyDescent="0.25">
      <c r="A671" s="2">
        <v>93</v>
      </c>
      <c r="B671" s="2">
        <v>2020</v>
      </c>
      <c r="C671" s="2" t="s">
        <v>75</v>
      </c>
      <c r="D671" s="3">
        <v>223406</v>
      </c>
      <c r="E671" s="5">
        <f t="shared" si="10"/>
        <v>2.4654664601666921E-2</v>
      </c>
    </row>
    <row r="672" spans="1:5" x14ac:dyDescent="0.25">
      <c r="A672" s="2">
        <v>93</v>
      </c>
      <c r="B672" s="2">
        <v>2021</v>
      </c>
      <c r="C672" s="2" t="s">
        <v>75</v>
      </c>
      <c r="D672" s="3">
        <v>228914</v>
      </c>
      <c r="E672" s="5">
        <f t="shared" si="10"/>
        <v>2.387796290309898E-2</v>
      </c>
    </row>
    <row r="673" spans="1:5" x14ac:dyDescent="0.25">
      <c r="A673" s="2">
        <v>93</v>
      </c>
      <c r="B673" s="2">
        <v>2022</v>
      </c>
      <c r="C673" s="2" t="s">
        <v>75</v>
      </c>
      <c r="D673" s="3">
        <v>234380</v>
      </c>
      <c r="E673" s="5">
        <f t="shared" si="10"/>
        <v>3.2302244218790001E-2</v>
      </c>
    </row>
    <row r="674" spans="1:5" x14ac:dyDescent="0.25">
      <c r="A674" s="2">
        <v>93</v>
      </c>
      <c r="B674" s="2">
        <v>2023</v>
      </c>
      <c r="C674" s="2" t="s">
        <v>71</v>
      </c>
      <c r="D674" s="3">
        <v>241951</v>
      </c>
      <c r="E674" s="5">
        <f t="shared" si="10"/>
        <v>0.1168955697641258</v>
      </c>
    </row>
    <row r="675" spans="1:5" x14ac:dyDescent="0.25">
      <c r="A675" s="2">
        <v>93</v>
      </c>
      <c r="B675" s="2">
        <v>2024</v>
      </c>
      <c r="C675" s="2" t="s">
        <v>3443</v>
      </c>
      <c r="D675" s="3">
        <v>270234</v>
      </c>
      <c r="E675" s="5">
        <f t="shared" si="10"/>
        <v>2.8208885632451875E-2</v>
      </c>
    </row>
    <row r="676" spans="1:5" x14ac:dyDescent="0.25">
      <c r="A676" s="2">
        <v>93</v>
      </c>
      <c r="B676" s="2">
        <v>2025</v>
      </c>
      <c r="C676" s="2" t="s">
        <v>3443</v>
      </c>
      <c r="D676" s="3">
        <v>277857</v>
      </c>
      <c r="E676" s="5">
        <f t="shared" si="10"/>
        <v>1</v>
      </c>
    </row>
    <row r="677" spans="1:5" x14ac:dyDescent="0.25">
      <c r="A677" s="2">
        <v>94</v>
      </c>
      <c r="B677" s="2">
        <v>2023</v>
      </c>
      <c r="C677" s="2" t="s">
        <v>60</v>
      </c>
      <c r="D677" s="3">
        <v>89277</v>
      </c>
      <c r="E677" s="5">
        <f t="shared" si="10"/>
        <v>4.2127311625614658E-2</v>
      </c>
    </row>
    <row r="678" spans="1:5" x14ac:dyDescent="0.25">
      <c r="A678" s="2">
        <v>94</v>
      </c>
      <c r="B678" s="2">
        <v>2024</v>
      </c>
      <c r="C678" s="2" t="s">
        <v>60</v>
      </c>
      <c r="D678" s="3">
        <v>93038</v>
      </c>
      <c r="E678" s="5">
        <f t="shared" si="10"/>
        <v>2.4420129409488595E-2</v>
      </c>
    </row>
    <row r="679" spans="1:5" x14ac:dyDescent="0.25">
      <c r="A679" s="2">
        <v>94</v>
      </c>
      <c r="B679" s="2">
        <v>2025</v>
      </c>
      <c r="C679" s="2" t="s">
        <v>60</v>
      </c>
      <c r="D679" s="3">
        <v>95310</v>
      </c>
      <c r="E679" s="5">
        <f t="shared" si="10"/>
        <v>1</v>
      </c>
    </row>
    <row r="680" spans="1:5" x14ac:dyDescent="0.25">
      <c r="A680" s="2">
        <v>95</v>
      </c>
      <c r="B680" s="2">
        <v>2023</v>
      </c>
      <c r="C680" s="2" t="s">
        <v>55</v>
      </c>
      <c r="D680" s="3">
        <v>81855</v>
      </c>
      <c r="E680" s="5">
        <f t="shared" si="10"/>
        <v>3.5917170606560384E-2</v>
      </c>
    </row>
    <row r="681" spans="1:5" x14ac:dyDescent="0.25">
      <c r="A681" s="2">
        <v>95</v>
      </c>
      <c r="B681" s="2">
        <v>2024</v>
      </c>
      <c r="C681" s="2" t="s">
        <v>55</v>
      </c>
      <c r="D681" s="3">
        <v>84795</v>
      </c>
      <c r="E681" s="5">
        <f t="shared" si="10"/>
        <v>5.3010201073176486E-2</v>
      </c>
    </row>
    <row r="682" spans="1:5" x14ac:dyDescent="0.25">
      <c r="A682" s="2">
        <v>95</v>
      </c>
      <c r="B682" s="2">
        <v>2025</v>
      </c>
      <c r="C682" s="2" t="s">
        <v>55</v>
      </c>
      <c r="D682" s="3">
        <v>89290</v>
      </c>
      <c r="E682" s="5">
        <f t="shared" si="10"/>
        <v>1</v>
      </c>
    </row>
    <row r="683" spans="1:5" x14ac:dyDescent="0.25">
      <c r="A683" s="2">
        <v>96</v>
      </c>
      <c r="B683" s="2">
        <v>2024</v>
      </c>
      <c r="C683" s="2" t="s">
        <v>75</v>
      </c>
      <c r="D683" s="3">
        <v>141936</v>
      </c>
      <c r="E683" s="5">
        <f t="shared" si="10"/>
        <v>5.5961841956938339E-2</v>
      </c>
    </row>
    <row r="684" spans="1:5" x14ac:dyDescent="0.25">
      <c r="A684" s="2">
        <v>96</v>
      </c>
      <c r="B684" s="2">
        <v>2025</v>
      </c>
      <c r="C684" s="2" t="s">
        <v>75</v>
      </c>
      <c r="D684" s="3">
        <v>149879</v>
      </c>
      <c r="E684" s="5">
        <f t="shared" si="10"/>
        <v>1</v>
      </c>
    </row>
    <row r="685" spans="1:5" x14ac:dyDescent="0.25">
      <c r="A685" s="2">
        <v>97</v>
      </c>
      <c r="B685" s="2">
        <v>2018</v>
      </c>
      <c r="C685" s="2" t="s">
        <v>66</v>
      </c>
      <c r="D685" s="3">
        <v>71963</v>
      </c>
      <c r="E685" s="5">
        <f t="shared" si="10"/>
        <v>6.6284062643302805E-2</v>
      </c>
    </row>
    <row r="686" spans="1:5" x14ac:dyDescent="0.25">
      <c r="A686" s="2">
        <v>97</v>
      </c>
      <c r="B686" s="2">
        <v>2019</v>
      </c>
      <c r="C686" s="2" t="s">
        <v>55</v>
      </c>
      <c r="D686" s="3">
        <v>76733</v>
      </c>
      <c r="E686" s="5">
        <f t="shared" si="10"/>
        <v>6.1472899534750367E-2</v>
      </c>
    </row>
    <row r="687" spans="1:5" x14ac:dyDescent="0.25">
      <c r="A687" s="2">
        <v>97</v>
      </c>
      <c r="B687" s="2">
        <v>2020</v>
      </c>
      <c r="C687" s="2" t="s">
        <v>55</v>
      </c>
      <c r="D687" s="3">
        <v>81450</v>
      </c>
      <c r="E687" s="5">
        <f t="shared" si="10"/>
        <v>0.12717004297114795</v>
      </c>
    </row>
    <row r="688" spans="1:5" x14ac:dyDescent="0.25">
      <c r="A688" s="2">
        <v>97</v>
      </c>
      <c r="B688" s="2">
        <v>2021</v>
      </c>
      <c r="C688" s="2" t="s">
        <v>60</v>
      </c>
      <c r="D688" s="3">
        <v>91808</v>
      </c>
      <c r="E688" s="5">
        <f t="shared" si="10"/>
        <v>4.1227344022307426E-2</v>
      </c>
    </row>
    <row r="689" spans="1:5" x14ac:dyDescent="0.25">
      <c r="A689" s="2">
        <v>97</v>
      </c>
      <c r="B689" s="2">
        <v>2022</v>
      </c>
      <c r="C689" s="2" t="s">
        <v>60</v>
      </c>
      <c r="D689" s="3">
        <v>95593</v>
      </c>
      <c r="E689" s="5">
        <f t="shared" si="10"/>
        <v>3.5201322272551336E-2</v>
      </c>
    </row>
    <row r="690" spans="1:5" x14ac:dyDescent="0.25">
      <c r="A690" s="2">
        <v>97</v>
      </c>
      <c r="B690" s="2">
        <v>2023</v>
      </c>
      <c r="C690" s="2" t="s">
        <v>60</v>
      </c>
      <c r="D690" s="3">
        <v>98958</v>
      </c>
      <c r="E690" s="5">
        <f t="shared" si="10"/>
        <v>5.2375755370965463E-2</v>
      </c>
    </row>
    <row r="691" spans="1:5" x14ac:dyDescent="0.25">
      <c r="A691" s="2">
        <v>97</v>
      </c>
      <c r="B691" s="2">
        <v>2024</v>
      </c>
      <c r="C691" s="2" t="s">
        <v>60</v>
      </c>
      <c r="D691" s="3">
        <v>104141</v>
      </c>
      <c r="E691" s="5">
        <f t="shared" si="10"/>
        <v>2.7846861466665387E-2</v>
      </c>
    </row>
    <row r="692" spans="1:5" x14ac:dyDescent="0.25">
      <c r="A692" s="2">
        <v>97</v>
      </c>
      <c r="B692" s="2">
        <v>2025</v>
      </c>
      <c r="C692" s="2" t="s">
        <v>60</v>
      </c>
      <c r="D692" s="3">
        <v>107041</v>
      </c>
      <c r="E692" s="5">
        <f t="shared" si="10"/>
        <v>1</v>
      </c>
    </row>
    <row r="693" spans="1:5" x14ac:dyDescent="0.25">
      <c r="A693" s="2">
        <v>98</v>
      </c>
      <c r="B693" s="2">
        <v>2017</v>
      </c>
      <c r="C693" s="2" t="s">
        <v>60</v>
      </c>
      <c r="D693" s="3">
        <v>178544</v>
      </c>
      <c r="E693" s="5">
        <f t="shared" si="10"/>
        <v>2.6335245093646382E-2</v>
      </c>
    </row>
    <row r="694" spans="1:5" x14ac:dyDescent="0.25">
      <c r="A694" s="2">
        <v>98</v>
      </c>
      <c r="B694" s="2">
        <v>2018</v>
      </c>
      <c r="C694" s="2" t="s">
        <v>60</v>
      </c>
      <c r="D694" s="3">
        <v>183246</v>
      </c>
      <c r="E694" s="5">
        <f t="shared" si="10"/>
        <v>5.2535935300088404E-2</v>
      </c>
    </row>
    <row r="695" spans="1:5" x14ac:dyDescent="0.25">
      <c r="A695" s="2">
        <v>98</v>
      </c>
      <c r="B695" s="2">
        <v>2019</v>
      </c>
      <c r="C695" s="2" t="s">
        <v>60</v>
      </c>
      <c r="D695" s="3">
        <v>192873</v>
      </c>
      <c r="E695" s="5">
        <f t="shared" si="10"/>
        <v>3.7636164730159224E-2</v>
      </c>
    </row>
    <row r="696" spans="1:5" x14ac:dyDescent="0.25">
      <c r="A696" s="2">
        <v>98</v>
      </c>
      <c r="B696" s="2">
        <v>2020</v>
      </c>
      <c r="C696" s="2" t="s">
        <v>60</v>
      </c>
      <c r="D696" s="3">
        <v>200132</v>
      </c>
      <c r="E696" s="5">
        <f t="shared" si="10"/>
        <v>3.9993604221214001E-2</v>
      </c>
    </row>
    <row r="697" spans="1:5" x14ac:dyDescent="0.25">
      <c r="A697" s="2">
        <v>98</v>
      </c>
      <c r="B697" s="2">
        <v>2021</v>
      </c>
      <c r="C697" s="2" t="s">
        <v>60</v>
      </c>
      <c r="D697" s="3">
        <v>208136</v>
      </c>
      <c r="E697" s="5">
        <f t="shared" si="10"/>
        <v>4.0185263481569741E-2</v>
      </c>
    </row>
    <row r="698" spans="1:5" x14ac:dyDescent="0.25">
      <c r="A698" s="2">
        <v>98</v>
      </c>
      <c r="B698" s="2">
        <v>2022</v>
      </c>
      <c r="C698" s="2" t="s">
        <v>64</v>
      </c>
      <c r="D698" s="3">
        <v>216500</v>
      </c>
      <c r="E698" s="5">
        <f t="shared" si="10"/>
        <v>3.1496535796766742E-2</v>
      </c>
    </row>
    <row r="699" spans="1:5" x14ac:dyDescent="0.25">
      <c r="A699" s="2">
        <v>98</v>
      </c>
      <c r="B699" s="2">
        <v>2023</v>
      </c>
      <c r="C699" s="2" t="s">
        <v>64</v>
      </c>
      <c r="D699" s="3">
        <v>223319</v>
      </c>
      <c r="E699" s="5">
        <f t="shared" si="10"/>
        <v>3.1237825711202361E-2</v>
      </c>
    </row>
    <row r="700" spans="1:5" x14ac:dyDescent="0.25">
      <c r="A700" s="2">
        <v>98</v>
      </c>
      <c r="B700" s="2">
        <v>2024</v>
      </c>
      <c r="C700" s="2" t="s">
        <v>64</v>
      </c>
      <c r="D700" s="3">
        <v>230295</v>
      </c>
      <c r="E700" s="5">
        <f t="shared" si="10"/>
        <v>4.1598818906185546E-2</v>
      </c>
    </row>
    <row r="701" spans="1:5" x14ac:dyDescent="0.25">
      <c r="A701" s="2">
        <v>98</v>
      </c>
      <c r="B701" s="2">
        <v>2025</v>
      </c>
      <c r="C701" s="2" t="s">
        <v>64</v>
      </c>
      <c r="D701" s="3">
        <v>239875</v>
      </c>
      <c r="E701" s="5">
        <f t="shared" si="10"/>
        <v>1</v>
      </c>
    </row>
    <row r="702" spans="1:5" x14ac:dyDescent="0.25">
      <c r="A702" s="2">
        <v>99</v>
      </c>
      <c r="B702" s="2">
        <v>2023</v>
      </c>
      <c r="C702" s="2" t="s">
        <v>66</v>
      </c>
      <c r="D702" s="3">
        <v>90457</v>
      </c>
      <c r="E702" s="5">
        <f t="shared" si="10"/>
        <v>0.11223012038869297</v>
      </c>
    </row>
    <row r="703" spans="1:5" x14ac:dyDescent="0.25">
      <c r="A703" s="2">
        <v>99</v>
      </c>
      <c r="B703" s="2">
        <v>2024</v>
      </c>
      <c r="C703" s="2" t="s">
        <v>55</v>
      </c>
      <c r="D703" s="3">
        <v>100609</v>
      </c>
      <c r="E703" s="5">
        <f t="shared" si="10"/>
        <v>4.3057778131181106E-2</v>
      </c>
    </row>
    <row r="704" spans="1:5" x14ac:dyDescent="0.25">
      <c r="A704" s="2">
        <v>99</v>
      </c>
      <c r="B704" s="2">
        <v>2025</v>
      </c>
      <c r="C704" s="2" t="s">
        <v>55</v>
      </c>
      <c r="D704" s="3">
        <v>104941</v>
      </c>
      <c r="E704" s="5">
        <f t="shared" si="10"/>
        <v>1</v>
      </c>
    </row>
    <row r="705" spans="1:5" x14ac:dyDescent="0.25">
      <c r="A705" s="2">
        <v>100</v>
      </c>
      <c r="B705" s="2">
        <v>2025</v>
      </c>
      <c r="C705" s="2" t="s">
        <v>60</v>
      </c>
      <c r="D705" s="3">
        <v>105529</v>
      </c>
      <c r="E705" s="5">
        <f t="shared" si="10"/>
        <v>1</v>
      </c>
    </row>
    <row r="706" spans="1:5" x14ac:dyDescent="0.25">
      <c r="A706" s="2">
        <v>101</v>
      </c>
      <c r="B706" s="2">
        <v>2015</v>
      </c>
      <c r="C706" s="2" t="s">
        <v>66</v>
      </c>
      <c r="D706" s="3">
        <v>77765</v>
      </c>
      <c r="E706" s="5">
        <f t="shared" ref="E706:E769" si="11">IF(A707=A706,(D707-D706)/D706,1)</f>
        <v>4.7977882080627532E-2</v>
      </c>
    </row>
    <row r="707" spans="1:5" x14ac:dyDescent="0.25">
      <c r="A707" s="2">
        <v>101</v>
      </c>
      <c r="B707" s="2">
        <v>2016</v>
      </c>
      <c r="C707" s="2" t="s">
        <v>66</v>
      </c>
      <c r="D707" s="3">
        <v>81496</v>
      </c>
      <c r="E707" s="5">
        <f t="shared" si="11"/>
        <v>4.0971336016491604E-2</v>
      </c>
    </row>
    <row r="708" spans="1:5" x14ac:dyDescent="0.25">
      <c r="A708" s="2">
        <v>101</v>
      </c>
      <c r="B708" s="2">
        <v>2017</v>
      </c>
      <c r="C708" s="2" t="s">
        <v>66</v>
      </c>
      <c r="D708" s="3">
        <v>84835</v>
      </c>
      <c r="E708" s="5">
        <f t="shared" si="11"/>
        <v>4.7338952083456121E-2</v>
      </c>
    </row>
    <row r="709" spans="1:5" x14ac:dyDescent="0.25">
      <c r="A709" s="2">
        <v>101</v>
      </c>
      <c r="B709" s="2">
        <v>2018</v>
      </c>
      <c r="C709" s="2" t="s">
        <v>66</v>
      </c>
      <c r="D709" s="3">
        <v>88851</v>
      </c>
      <c r="E709" s="5">
        <f t="shared" si="11"/>
        <v>4.770908599790661E-2</v>
      </c>
    </row>
    <row r="710" spans="1:5" x14ac:dyDescent="0.25">
      <c r="A710" s="2">
        <v>101</v>
      </c>
      <c r="B710" s="2">
        <v>2019</v>
      </c>
      <c r="C710" s="2" t="s">
        <v>66</v>
      </c>
      <c r="D710" s="3">
        <v>93090</v>
      </c>
      <c r="E710" s="5">
        <f t="shared" si="11"/>
        <v>4.1110753034697606E-2</v>
      </c>
    </row>
    <row r="711" spans="1:5" x14ac:dyDescent="0.25">
      <c r="A711" s="2">
        <v>101</v>
      </c>
      <c r="B711" s="2">
        <v>2020</v>
      </c>
      <c r="C711" s="2" t="s">
        <v>66</v>
      </c>
      <c r="D711" s="3">
        <v>96917</v>
      </c>
      <c r="E711" s="5">
        <f t="shared" si="11"/>
        <v>4.6503709359555084E-2</v>
      </c>
    </row>
    <row r="712" spans="1:5" x14ac:dyDescent="0.25">
      <c r="A712" s="2">
        <v>101</v>
      </c>
      <c r="B712" s="2">
        <v>2021</v>
      </c>
      <c r="C712" s="2" t="s">
        <v>66</v>
      </c>
      <c r="D712" s="3">
        <v>101424</v>
      </c>
      <c r="E712" s="5">
        <f t="shared" si="11"/>
        <v>4.1666666666666664E-2</v>
      </c>
    </row>
    <row r="713" spans="1:5" x14ac:dyDescent="0.25">
      <c r="A713" s="2">
        <v>101</v>
      </c>
      <c r="B713" s="2">
        <v>2022</v>
      </c>
      <c r="C713" s="2" t="s">
        <v>66</v>
      </c>
      <c r="D713" s="3">
        <v>105650</v>
      </c>
      <c r="E713" s="5">
        <f t="shared" si="11"/>
        <v>-3.975390440132513E-4</v>
      </c>
    </row>
    <row r="714" spans="1:5" x14ac:dyDescent="0.25">
      <c r="A714" s="2">
        <v>101</v>
      </c>
      <c r="B714" s="2">
        <v>2023</v>
      </c>
      <c r="C714" s="2" t="s">
        <v>55</v>
      </c>
      <c r="D714" s="3">
        <v>105608</v>
      </c>
      <c r="E714" s="5">
        <f t="shared" si="11"/>
        <v>6.0857132035451858E-2</v>
      </c>
    </row>
    <row r="715" spans="1:5" x14ac:dyDescent="0.25">
      <c r="A715" s="2">
        <v>101</v>
      </c>
      <c r="B715" s="2">
        <v>2024</v>
      </c>
      <c r="C715" s="2" t="s">
        <v>55</v>
      </c>
      <c r="D715" s="3">
        <v>112035</v>
      </c>
      <c r="E715" s="5">
        <f t="shared" si="11"/>
        <v>2.6000803320390949E-2</v>
      </c>
    </row>
    <row r="716" spans="1:5" x14ac:dyDescent="0.25">
      <c r="A716" s="2">
        <v>101</v>
      </c>
      <c r="B716" s="2">
        <v>2025</v>
      </c>
      <c r="C716" s="2" t="s">
        <v>55</v>
      </c>
      <c r="D716" s="3">
        <v>114948</v>
      </c>
      <c r="E716" s="5">
        <f t="shared" si="11"/>
        <v>1</v>
      </c>
    </row>
    <row r="717" spans="1:5" x14ac:dyDescent="0.25">
      <c r="A717" s="2">
        <v>102</v>
      </c>
      <c r="B717" s="2">
        <v>2025</v>
      </c>
      <c r="C717" s="2" t="s">
        <v>55</v>
      </c>
      <c r="D717" s="3">
        <v>75084</v>
      </c>
      <c r="E717" s="5">
        <f t="shared" si="11"/>
        <v>1</v>
      </c>
    </row>
    <row r="718" spans="1:5" x14ac:dyDescent="0.25">
      <c r="A718" s="2">
        <v>103</v>
      </c>
      <c r="B718" s="2">
        <v>2019</v>
      </c>
      <c r="C718" s="2" t="s">
        <v>55</v>
      </c>
      <c r="D718" s="3">
        <v>54456</v>
      </c>
      <c r="E718" s="5">
        <f t="shared" si="11"/>
        <v>5.4447627442338768E-2</v>
      </c>
    </row>
    <row r="719" spans="1:5" x14ac:dyDescent="0.25">
      <c r="A719" s="2">
        <v>103</v>
      </c>
      <c r="B719" s="2">
        <v>2020</v>
      </c>
      <c r="C719" s="2" t="s">
        <v>55</v>
      </c>
      <c r="D719" s="3">
        <v>57421</v>
      </c>
      <c r="E719" s="5">
        <f t="shared" si="11"/>
        <v>0.13775448006826771</v>
      </c>
    </row>
    <row r="720" spans="1:5" x14ac:dyDescent="0.25">
      <c r="A720" s="2">
        <v>103</v>
      </c>
      <c r="B720" s="2">
        <v>2021</v>
      </c>
      <c r="C720" s="2" t="s">
        <v>60</v>
      </c>
      <c r="D720" s="3">
        <v>65331</v>
      </c>
      <c r="E720" s="5">
        <f t="shared" si="11"/>
        <v>3.2480751863586968E-2</v>
      </c>
    </row>
    <row r="721" spans="1:5" x14ac:dyDescent="0.25">
      <c r="A721" s="2">
        <v>103</v>
      </c>
      <c r="B721" s="2">
        <v>2022</v>
      </c>
      <c r="C721" s="2" t="s">
        <v>60</v>
      </c>
      <c r="D721" s="3">
        <v>67453</v>
      </c>
      <c r="E721" s="5">
        <f t="shared" si="11"/>
        <v>0.14957081226928379</v>
      </c>
    </row>
    <row r="722" spans="1:5" x14ac:dyDescent="0.25">
      <c r="A722" s="2">
        <v>103</v>
      </c>
      <c r="B722" s="2">
        <v>2023</v>
      </c>
      <c r="C722" s="2" t="s">
        <v>64</v>
      </c>
      <c r="D722" s="3">
        <v>77542</v>
      </c>
      <c r="E722" s="5">
        <f t="shared" si="11"/>
        <v>0.15823682649402904</v>
      </c>
    </row>
    <row r="723" spans="1:5" x14ac:dyDescent="0.25">
      <c r="A723" s="2">
        <v>103</v>
      </c>
      <c r="B723" s="2">
        <v>2024</v>
      </c>
      <c r="C723" s="2" t="s">
        <v>75</v>
      </c>
      <c r="D723" s="3">
        <v>89812</v>
      </c>
      <c r="E723" s="5">
        <f t="shared" si="11"/>
        <v>3.678795706587093E-2</v>
      </c>
    </row>
    <row r="724" spans="1:5" x14ac:dyDescent="0.25">
      <c r="A724" s="2">
        <v>103</v>
      </c>
      <c r="B724" s="2">
        <v>2025</v>
      </c>
      <c r="C724" s="2" t="s">
        <v>75</v>
      </c>
      <c r="D724" s="3">
        <v>93116</v>
      </c>
      <c r="E724" s="5">
        <f t="shared" si="11"/>
        <v>1</v>
      </c>
    </row>
    <row r="725" spans="1:5" x14ac:dyDescent="0.25">
      <c r="A725" s="2">
        <v>104</v>
      </c>
      <c r="B725" s="2">
        <v>2015</v>
      </c>
      <c r="C725" s="2" t="s">
        <v>66</v>
      </c>
      <c r="D725" s="3">
        <v>80569</v>
      </c>
      <c r="E725" s="5">
        <f t="shared" si="11"/>
        <v>6.2219960530725218E-2</v>
      </c>
    </row>
    <row r="726" spans="1:5" x14ac:dyDescent="0.25">
      <c r="A726" s="2">
        <v>104</v>
      </c>
      <c r="B726" s="2">
        <v>2016</v>
      </c>
      <c r="C726" s="2" t="s">
        <v>66</v>
      </c>
      <c r="D726" s="3">
        <v>85582</v>
      </c>
      <c r="E726" s="5">
        <f t="shared" si="11"/>
        <v>3.7262508471407538E-2</v>
      </c>
    </row>
    <row r="727" spans="1:5" x14ac:dyDescent="0.25">
      <c r="A727" s="2">
        <v>104</v>
      </c>
      <c r="B727" s="2">
        <v>2017</v>
      </c>
      <c r="C727" s="2" t="s">
        <v>66</v>
      </c>
      <c r="D727" s="3">
        <v>88771</v>
      </c>
      <c r="E727" s="5">
        <f t="shared" si="11"/>
        <v>6.2182469500174607E-2</v>
      </c>
    </row>
    <row r="728" spans="1:5" x14ac:dyDescent="0.25">
      <c r="A728" s="2">
        <v>104</v>
      </c>
      <c r="B728" s="2">
        <v>2018</v>
      </c>
      <c r="C728" s="2" t="s">
        <v>66</v>
      </c>
      <c r="D728" s="3">
        <v>94291</v>
      </c>
      <c r="E728" s="5">
        <f t="shared" si="11"/>
        <v>4.3715731087802655E-2</v>
      </c>
    </row>
    <row r="729" spans="1:5" x14ac:dyDescent="0.25">
      <c r="A729" s="2">
        <v>104</v>
      </c>
      <c r="B729" s="2">
        <v>2019</v>
      </c>
      <c r="C729" s="2" t="s">
        <v>66</v>
      </c>
      <c r="D729" s="3">
        <v>98413</v>
      </c>
      <c r="E729" s="5">
        <f t="shared" si="11"/>
        <v>2.2070254945992906E-2</v>
      </c>
    </row>
    <row r="730" spans="1:5" x14ac:dyDescent="0.25">
      <c r="A730" s="2">
        <v>104</v>
      </c>
      <c r="B730" s="2">
        <v>2020</v>
      </c>
      <c r="C730" s="2" t="s">
        <v>55</v>
      </c>
      <c r="D730" s="3">
        <v>100585</v>
      </c>
      <c r="E730" s="5">
        <f t="shared" si="11"/>
        <v>4.5195605706616293E-2</v>
      </c>
    </row>
    <row r="731" spans="1:5" x14ac:dyDescent="0.25">
      <c r="A731" s="2">
        <v>104</v>
      </c>
      <c r="B731" s="2">
        <v>2021</v>
      </c>
      <c r="C731" s="2" t="s">
        <v>55</v>
      </c>
      <c r="D731" s="3">
        <v>105131</v>
      </c>
      <c r="E731" s="5">
        <f t="shared" si="11"/>
        <v>3.006724943166145E-2</v>
      </c>
    </row>
    <row r="732" spans="1:5" x14ac:dyDescent="0.25">
      <c r="A732" s="2">
        <v>104</v>
      </c>
      <c r="B732" s="2">
        <v>2022</v>
      </c>
      <c r="C732" s="2" t="s">
        <v>55</v>
      </c>
      <c r="D732" s="3">
        <v>108292</v>
      </c>
      <c r="E732" s="5">
        <f t="shared" si="11"/>
        <v>4.2071436486536398E-2</v>
      </c>
    </row>
    <row r="733" spans="1:5" x14ac:dyDescent="0.25">
      <c r="A733" s="2">
        <v>104</v>
      </c>
      <c r="B733" s="2">
        <v>2023</v>
      </c>
      <c r="C733" s="2" t="s">
        <v>55</v>
      </c>
      <c r="D733" s="3">
        <v>112848</v>
      </c>
      <c r="E733" s="5">
        <f t="shared" si="11"/>
        <v>3.3319154969516519E-2</v>
      </c>
    </row>
    <row r="734" spans="1:5" x14ac:dyDescent="0.25">
      <c r="A734" s="2">
        <v>104</v>
      </c>
      <c r="B734" s="2">
        <v>2024</v>
      </c>
      <c r="C734" s="2" t="s">
        <v>55</v>
      </c>
      <c r="D734" s="3">
        <v>116608</v>
      </c>
      <c r="E734" s="5">
        <f t="shared" si="11"/>
        <v>4.4053581229418222E-2</v>
      </c>
    </row>
    <row r="735" spans="1:5" x14ac:dyDescent="0.25">
      <c r="A735" s="2">
        <v>104</v>
      </c>
      <c r="B735" s="2">
        <v>2025</v>
      </c>
      <c r="C735" s="2" t="s">
        <v>55</v>
      </c>
      <c r="D735" s="3">
        <v>121745</v>
      </c>
      <c r="E735" s="5">
        <f t="shared" si="11"/>
        <v>1</v>
      </c>
    </row>
    <row r="736" spans="1:5" x14ac:dyDescent="0.25">
      <c r="A736" s="2">
        <v>105</v>
      </c>
      <c r="B736" s="2">
        <v>2023</v>
      </c>
      <c r="C736" s="2" t="s">
        <v>55</v>
      </c>
      <c r="D736" s="3">
        <v>85059</v>
      </c>
      <c r="E736" s="5">
        <f t="shared" si="11"/>
        <v>0.10808967892874358</v>
      </c>
    </row>
    <row r="737" spans="1:5" x14ac:dyDescent="0.25">
      <c r="A737" s="2">
        <v>105</v>
      </c>
      <c r="B737" s="2">
        <v>2024</v>
      </c>
      <c r="C737" s="2" t="s">
        <v>60</v>
      </c>
      <c r="D737" s="3">
        <v>94253</v>
      </c>
      <c r="E737" s="5">
        <f t="shared" si="11"/>
        <v>0.13193214009103157</v>
      </c>
    </row>
    <row r="738" spans="1:5" x14ac:dyDescent="0.25">
      <c r="A738" s="2">
        <v>105</v>
      </c>
      <c r="B738" s="2">
        <v>2025</v>
      </c>
      <c r="C738" s="2" t="s">
        <v>64</v>
      </c>
      <c r="D738" s="3">
        <v>106688</v>
      </c>
      <c r="E738" s="5">
        <f t="shared" si="11"/>
        <v>1</v>
      </c>
    </row>
    <row r="739" spans="1:5" x14ac:dyDescent="0.25">
      <c r="A739" s="2">
        <v>106</v>
      </c>
      <c r="B739" s="2">
        <v>2022</v>
      </c>
      <c r="C739" s="2" t="s">
        <v>55</v>
      </c>
      <c r="D739" s="3">
        <v>105601</v>
      </c>
      <c r="E739" s="5">
        <f t="shared" si="11"/>
        <v>4.7063948258065742E-3</v>
      </c>
    </row>
    <row r="740" spans="1:5" x14ac:dyDescent="0.25">
      <c r="A740" s="2">
        <v>106</v>
      </c>
      <c r="B740" s="2">
        <v>2023</v>
      </c>
      <c r="C740" s="2" t="s">
        <v>60</v>
      </c>
      <c r="D740" s="3">
        <v>106098</v>
      </c>
      <c r="E740" s="5">
        <f t="shared" si="11"/>
        <v>4.209315915474373E-2</v>
      </c>
    </row>
    <row r="741" spans="1:5" x14ac:dyDescent="0.25">
      <c r="A741" s="2">
        <v>106</v>
      </c>
      <c r="B741" s="2">
        <v>2024</v>
      </c>
      <c r="C741" s="2" t="s">
        <v>60</v>
      </c>
      <c r="D741" s="3">
        <v>110564</v>
      </c>
      <c r="E741" s="5">
        <f t="shared" si="11"/>
        <v>5.6754458955898847E-2</v>
      </c>
    </row>
    <row r="742" spans="1:5" x14ac:dyDescent="0.25">
      <c r="A742" s="2">
        <v>106</v>
      </c>
      <c r="B742" s="2">
        <v>2025</v>
      </c>
      <c r="C742" s="2" t="s">
        <v>60</v>
      </c>
      <c r="D742" s="3">
        <v>116839</v>
      </c>
      <c r="E742" s="5">
        <f t="shared" si="11"/>
        <v>1</v>
      </c>
    </row>
    <row r="743" spans="1:5" x14ac:dyDescent="0.25">
      <c r="A743" s="2">
        <v>107</v>
      </c>
      <c r="B743" s="2">
        <v>2019</v>
      </c>
      <c r="C743" s="2" t="s">
        <v>50</v>
      </c>
      <c r="D743" s="3">
        <v>18002</v>
      </c>
      <c r="E743" s="5">
        <f t="shared" si="11"/>
        <v>4.2273080768803463E-2</v>
      </c>
    </row>
    <row r="744" spans="1:5" x14ac:dyDescent="0.25">
      <c r="A744" s="2">
        <v>107</v>
      </c>
      <c r="B744" s="2">
        <v>2020</v>
      </c>
      <c r="C744" s="2" t="s">
        <v>50</v>
      </c>
      <c r="D744" s="3">
        <v>18763</v>
      </c>
      <c r="E744" s="5">
        <f t="shared" si="11"/>
        <v>0.23141288706496829</v>
      </c>
    </row>
    <row r="745" spans="1:5" x14ac:dyDescent="0.25">
      <c r="A745" s="2">
        <v>107</v>
      </c>
      <c r="B745" s="2">
        <v>2021</v>
      </c>
      <c r="C745" s="2" t="s">
        <v>66</v>
      </c>
      <c r="D745" s="3">
        <v>23105</v>
      </c>
      <c r="E745" s="5">
        <f t="shared" si="11"/>
        <v>5.5572386929236099E-2</v>
      </c>
    </row>
    <row r="746" spans="1:5" x14ac:dyDescent="0.25">
      <c r="A746" s="2">
        <v>107</v>
      </c>
      <c r="B746" s="2">
        <v>2022</v>
      </c>
      <c r="C746" s="2" t="s">
        <v>66</v>
      </c>
      <c r="D746" s="3">
        <v>24389</v>
      </c>
      <c r="E746" s="5">
        <f t="shared" si="11"/>
        <v>4.37902333018984E-2</v>
      </c>
    </row>
    <row r="747" spans="1:5" x14ac:dyDescent="0.25">
      <c r="A747" s="2">
        <v>107</v>
      </c>
      <c r="B747" s="2">
        <v>2023</v>
      </c>
      <c r="C747" s="2" t="s">
        <v>66</v>
      </c>
      <c r="D747" s="3">
        <v>25457</v>
      </c>
      <c r="E747" s="5">
        <f t="shared" si="11"/>
        <v>0.24295871469536867</v>
      </c>
    </row>
    <row r="748" spans="1:5" x14ac:dyDescent="0.25">
      <c r="A748" s="2">
        <v>107</v>
      </c>
      <c r="B748" s="2">
        <v>2024</v>
      </c>
      <c r="C748" s="2" t="s">
        <v>55</v>
      </c>
      <c r="D748" s="3">
        <v>31642</v>
      </c>
      <c r="E748" s="5">
        <f t="shared" si="11"/>
        <v>4.6362429682068135E-2</v>
      </c>
    </row>
    <row r="749" spans="1:5" x14ac:dyDescent="0.25">
      <c r="A749" s="2">
        <v>107</v>
      </c>
      <c r="B749" s="2">
        <v>2025</v>
      </c>
      <c r="C749" s="2" t="s">
        <v>55</v>
      </c>
      <c r="D749" s="3">
        <v>33109</v>
      </c>
      <c r="E749" s="5">
        <f t="shared" si="11"/>
        <v>1</v>
      </c>
    </row>
    <row r="750" spans="1:5" x14ac:dyDescent="0.25">
      <c r="A750" s="2">
        <v>108</v>
      </c>
      <c r="B750" s="2">
        <v>2014</v>
      </c>
      <c r="C750" s="2" t="s">
        <v>66</v>
      </c>
      <c r="D750" s="3">
        <v>37787</v>
      </c>
      <c r="E750" s="5">
        <f t="shared" si="11"/>
        <v>3.829359303464154E-2</v>
      </c>
    </row>
    <row r="751" spans="1:5" x14ac:dyDescent="0.25">
      <c r="A751" s="2">
        <v>108</v>
      </c>
      <c r="B751" s="2">
        <v>2015</v>
      </c>
      <c r="C751" s="2" t="s">
        <v>66</v>
      </c>
      <c r="D751" s="3">
        <v>39234</v>
      </c>
      <c r="E751" s="5">
        <f t="shared" si="11"/>
        <v>2.9923025946882807E-2</v>
      </c>
    </row>
    <row r="752" spans="1:5" x14ac:dyDescent="0.25">
      <c r="A752" s="2">
        <v>108</v>
      </c>
      <c r="B752" s="2">
        <v>2016</v>
      </c>
      <c r="C752" s="2" t="s">
        <v>66</v>
      </c>
      <c r="D752" s="3">
        <v>40408</v>
      </c>
      <c r="E752" s="5">
        <f t="shared" si="11"/>
        <v>5.1276974856464069E-2</v>
      </c>
    </row>
    <row r="753" spans="1:5" x14ac:dyDescent="0.25">
      <c r="A753" s="2">
        <v>108</v>
      </c>
      <c r="B753" s="2">
        <v>2017</v>
      </c>
      <c r="C753" s="2" t="s">
        <v>66</v>
      </c>
      <c r="D753" s="3">
        <v>42480</v>
      </c>
      <c r="E753" s="5">
        <f t="shared" si="11"/>
        <v>4.0983992467043318E-2</v>
      </c>
    </row>
    <row r="754" spans="1:5" x14ac:dyDescent="0.25">
      <c r="A754" s="2">
        <v>108</v>
      </c>
      <c r="B754" s="2">
        <v>2018</v>
      </c>
      <c r="C754" s="2" t="s">
        <v>66</v>
      </c>
      <c r="D754" s="3">
        <v>44221</v>
      </c>
      <c r="E754" s="5">
        <f t="shared" si="11"/>
        <v>3.4395422989077586E-2</v>
      </c>
    </row>
    <row r="755" spans="1:5" x14ac:dyDescent="0.25">
      <c r="A755" s="2">
        <v>108</v>
      </c>
      <c r="B755" s="2">
        <v>2019</v>
      </c>
      <c r="C755" s="2" t="s">
        <v>66</v>
      </c>
      <c r="D755" s="3">
        <v>45742</v>
      </c>
      <c r="E755" s="5">
        <f t="shared" si="11"/>
        <v>4.234620261466486E-2</v>
      </c>
    </row>
    <row r="756" spans="1:5" x14ac:dyDescent="0.25">
      <c r="A756" s="2">
        <v>108</v>
      </c>
      <c r="B756" s="2">
        <v>2020</v>
      </c>
      <c r="C756" s="2" t="s">
        <v>66</v>
      </c>
      <c r="D756" s="3">
        <v>47679</v>
      </c>
      <c r="E756" s="5">
        <f t="shared" si="11"/>
        <v>3.0076134147108791E-2</v>
      </c>
    </row>
    <row r="757" spans="1:5" x14ac:dyDescent="0.25">
      <c r="A757" s="2">
        <v>108</v>
      </c>
      <c r="B757" s="2">
        <v>2021</v>
      </c>
      <c r="C757" s="2" t="s">
        <v>66</v>
      </c>
      <c r="D757" s="3">
        <v>49113</v>
      </c>
      <c r="E757" s="5">
        <f t="shared" si="11"/>
        <v>-2.1521796672978641E-2</v>
      </c>
    </row>
    <row r="758" spans="1:5" x14ac:dyDescent="0.25">
      <c r="A758" s="2">
        <v>108</v>
      </c>
      <c r="B758" s="2">
        <v>2022</v>
      </c>
      <c r="C758" s="2" t="s">
        <v>55</v>
      </c>
      <c r="D758" s="3">
        <v>48056</v>
      </c>
      <c r="E758" s="5">
        <f t="shared" si="11"/>
        <v>3.3190444481438319E-2</v>
      </c>
    </row>
    <row r="759" spans="1:5" x14ac:dyDescent="0.25">
      <c r="A759" s="2">
        <v>108</v>
      </c>
      <c r="B759" s="2">
        <v>2023</v>
      </c>
      <c r="C759" s="2" t="s">
        <v>55</v>
      </c>
      <c r="D759" s="3">
        <v>49651</v>
      </c>
      <c r="E759" s="5">
        <f t="shared" si="11"/>
        <v>4.6202493403959641E-2</v>
      </c>
    </row>
    <row r="760" spans="1:5" x14ac:dyDescent="0.25">
      <c r="A760" s="2">
        <v>108</v>
      </c>
      <c r="B760" s="2">
        <v>2024</v>
      </c>
      <c r="C760" s="2" t="s">
        <v>55</v>
      </c>
      <c r="D760" s="3">
        <v>51945</v>
      </c>
      <c r="E760" s="5">
        <f t="shared" si="11"/>
        <v>5.1034748291462123E-2</v>
      </c>
    </row>
    <row r="761" spans="1:5" x14ac:dyDescent="0.25">
      <c r="A761" s="2">
        <v>108</v>
      </c>
      <c r="B761" s="2">
        <v>2025</v>
      </c>
      <c r="C761" s="2" t="s">
        <v>55</v>
      </c>
      <c r="D761" s="3">
        <v>54596</v>
      </c>
      <c r="E761" s="5">
        <f t="shared" si="11"/>
        <v>1</v>
      </c>
    </row>
    <row r="762" spans="1:5" x14ac:dyDescent="0.25">
      <c r="A762" s="2">
        <v>109</v>
      </c>
      <c r="B762" s="2">
        <v>2015</v>
      </c>
      <c r="C762" s="2" t="s">
        <v>66</v>
      </c>
      <c r="D762" s="3">
        <v>67939</v>
      </c>
      <c r="E762" s="5">
        <f t="shared" si="11"/>
        <v>2.4315930467036607E-2</v>
      </c>
    </row>
    <row r="763" spans="1:5" x14ac:dyDescent="0.25">
      <c r="A763" s="2">
        <v>109</v>
      </c>
      <c r="B763" s="2">
        <v>2016</v>
      </c>
      <c r="C763" s="2" t="s">
        <v>66</v>
      </c>
      <c r="D763" s="3">
        <v>69591</v>
      </c>
      <c r="E763" s="5">
        <f t="shared" si="11"/>
        <v>3.1210932448161401E-2</v>
      </c>
    </row>
    <row r="764" spans="1:5" x14ac:dyDescent="0.25">
      <c r="A764" s="2">
        <v>109</v>
      </c>
      <c r="B764" s="2">
        <v>2017</v>
      </c>
      <c r="C764" s="2" t="s">
        <v>66</v>
      </c>
      <c r="D764" s="3">
        <v>71763</v>
      </c>
      <c r="E764" s="5">
        <f t="shared" si="11"/>
        <v>2.5918648885916142E-2</v>
      </c>
    </row>
    <row r="765" spans="1:5" x14ac:dyDescent="0.25">
      <c r="A765" s="2">
        <v>109</v>
      </c>
      <c r="B765" s="2">
        <v>2018</v>
      </c>
      <c r="C765" s="2" t="s">
        <v>66</v>
      </c>
      <c r="D765" s="3">
        <v>73623</v>
      </c>
      <c r="E765" s="5">
        <f t="shared" si="11"/>
        <v>2.8292788938239409E-2</v>
      </c>
    </row>
    <row r="766" spans="1:5" x14ac:dyDescent="0.25">
      <c r="A766" s="2">
        <v>109</v>
      </c>
      <c r="B766" s="2">
        <v>2019</v>
      </c>
      <c r="C766" s="2" t="s">
        <v>66</v>
      </c>
      <c r="D766" s="3">
        <v>75706</v>
      </c>
      <c r="E766" s="5">
        <f t="shared" si="11"/>
        <v>3.6588909729744011E-2</v>
      </c>
    </row>
    <row r="767" spans="1:5" x14ac:dyDescent="0.25">
      <c r="A767" s="2">
        <v>109</v>
      </c>
      <c r="B767" s="2">
        <v>2020</v>
      </c>
      <c r="C767" s="2" t="s">
        <v>55</v>
      </c>
      <c r="D767" s="3">
        <v>78476</v>
      </c>
      <c r="E767" s="5">
        <f t="shared" si="11"/>
        <v>7.7157347469289969E-2</v>
      </c>
    </row>
    <row r="768" spans="1:5" x14ac:dyDescent="0.25">
      <c r="A768" s="2">
        <v>109</v>
      </c>
      <c r="B768" s="2">
        <v>2021</v>
      </c>
      <c r="C768" s="2" t="s">
        <v>60</v>
      </c>
      <c r="D768" s="3">
        <v>84531</v>
      </c>
      <c r="E768" s="5">
        <f t="shared" si="11"/>
        <v>4.7686647502099819E-2</v>
      </c>
    </row>
    <row r="769" spans="1:5" x14ac:dyDescent="0.25">
      <c r="A769" s="2">
        <v>109</v>
      </c>
      <c r="B769" s="2">
        <v>2022</v>
      </c>
      <c r="C769" s="2" t="s">
        <v>60</v>
      </c>
      <c r="D769" s="3">
        <v>88562</v>
      </c>
      <c r="E769" s="5">
        <f t="shared" si="11"/>
        <v>4.1552810460468374E-2</v>
      </c>
    </row>
    <row r="770" spans="1:5" x14ac:dyDescent="0.25">
      <c r="A770" s="2">
        <v>109</v>
      </c>
      <c r="B770" s="2">
        <v>2023</v>
      </c>
      <c r="C770" s="2" t="s">
        <v>60</v>
      </c>
      <c r="D770" s="3">
        <v>92242</v>
      </c>
      <c r="E770" s="5">
        <f t="shared" ref="E770:E833" si="12">IF(A771=A770,(D771-D770)/D770,1)</f>
        <v>9.1390039244595739E-2</v>
      </c>
    </row>
    <row r="771" spans="1:5" x14ac:dyDescent="0.25">
      <c r="A771" s="2">
        <v>109</v>
      </c>
      <c r="B771" s="2">
        <v>2024</v>
      </c>
      <c r="C771" s="2" t="s">
        <v>64</v>
      </c>
      <c r="D771" s="3">
        <v>100672</v>
      </c>
      <c r="E771" s="5">
        <f t="shared" si="12"/>
        <v>4.2335505403687225E-2</v>
      </c>
    </row>
    <row r="772" spans="1:5" x14ac:dyDescent="0.25">
      <c r="A772" s="2">
        <v>109</v>
      </c>
      <c r="B772" s="2">
        <v>2025</v>
      </c>
      <c r="C772" s="2" t="s">
        <v>64</v>
      </c>
      <c r="D772" s="3">
        <v>104934</v>
      </c>
      <c r="E772" s="5">
        <f t="shared" si="12"/>
        <v>1</v>
      </c>
    </row>
    <row r="773" spans="1:5" x14ac:dyDescent="0.25">
      <c r="A773" s="2">
        <v>110</v>
      </c>
      <c r="B773" s="2">
        <v>2025</v>
      </c>
      <c r="C773" s="2" t="s">
        <v>55</v>
      </c>
      <c r="D773" s="3">
        <v>83134</v>
      </c>
      <c r="E773" s="5">
        <f t="shared" si="12"/>
        <v>1</v>
      </c>
    </row>
    <row r="774" spans="1:5" x14ac:dyDescent="0.25">
      <c r="A774" s="2">
        <v>111</v>
      </c>
      <c r="B774" s="2">
        <v>2018</v>
      </c>
      <c r="C774" s="2" t="s">
        <v>66</v>
      </c>
      <c r="D774" s="3">
        <v>59921</v>
      </c>
      <c r="E774" s="5">
        <f t="shared" si="12"/>
        <v>3.0373324877755712E-2</v>
      </c>
    </row>
    <row r="775" spans="1:5" x14ac:dyDescent="0.25">
      <c r="A775" s="2">
        <v>111</v>
      </c>
      <c r="B775" s="2">
        <v>2019</v>
      </c>
      <c r="C775" s="2" t="s">
        <v>66</v>
      </c>
      <c r="D775" s="3">
        <v>61741</v>
      </c>
      <c r="E775" s="5">
        <f t="shared" si="12"/>
        <v>3.4272201616429923E-2</v>
      </c>
    </row>
    <row r="776" spans="1:5" x14ac:dyDescent="0.25">
      <c r="A776" s="2">
        <v>111</v>
      </c>
      <c r="B776" s="2">
        <v>2020</v>
      </c>
      <c r="C776" s="2" t="s">
        <v>66</v>
      </c>
      <c r="D776" s="3">
        <v>63857</v>
      </c>
      <c r="E776" s="5">
        <f t="shared" si="12"/>
        <v>4.1718214134707235E-2</v>
      </c>
    </row>
    <row r="777" spans="1:5" x14ac:dyDescent="0.25">
      <c r="A777" s="2">
        <v>111</v>
      </c>
      <c r="B777" s="2">
        <v>2021</v>
      </c>
      <c r="C777" s="2" t="s">
        <v>55</v>
      </c>
      <c r="D777" s="3">
        <v>66521</v>
      </c>
      <c r="E777" s="5">
        <f t="shared" si="12"/>
        <v>2.3541438042122036E-2</v>
      </c>
    </row>
    <row r="778" spans="1:5" x14ac:dyDescent="0.25">
      <c r="A778" s="2">
        <v>111</v>
      </c>
      <c r="B778" s="2">
        <v>2022</v>
      </c>
      <c r="C778" s="2" t="s">
        <v>55</v>
      </c>
      <c r="D778" s="3">
        <v>68087</v>
      </c>
      <c r="E778" s="5">
        <f t="shared" si="12"/>
        <v>9.4129569521347684E-2</v>
      </c>
    </row>
    <row r="779" spans="1:5" x14ac:dyDescent="0.25">
      <c r="A779" s="2">
        <v>111</v>
      </c>
      <c r="B779" s="2">
        <v>2023</v>
      </c>
      <c r="C779" s="2" t="s">
        <v>60</v>
      </c>
      <c r="D779" s="3">
        <v>74496</v>
      </c>
      <c r="E779" s="5">
        <f t="shared" si="12"/>
        <v>4.6700493986254296E-2</v>
      </c>
    </row>
    <row r="780" spans="1:5" x14ac:dyDescent="0.25">
      <c r="A780" s="2">
        <v>111</v>
      </c>
      <c r="B780" s="2">
        <v>2024</v>
      </c>
      <c r="C780" s="2" t="s">
        <v>60</v>
      </c>
      <c r="D780" s="3">
        <v>77975</v>
      </c>
      <c r="E780" s="5">
        <f t="shared" si="12"/>
        <v>3.8653414555947417E-2</v>
      </c>
    </row>
    <row r="781" spans="1:5" x14ac:dyDescent="0.25">
      <c r="A781" s="2">
        <v>111</v>
      </c>
      <c r="B781" s="2">
        <v>2025</v>
      </c>
      <c r="C781" s="2" t="s">
        <v>60</v>
      </c>
      <c r="D781" s="3">
        <v>80989</v>
      </c>
      <c r="E781" s="5">
        <f t="shared" si="12"/>
        <v>1</v>
      </c>
    </row>
    <row r="782" spans="1:5" x14ac:dyDescent="0.25">
      <c r="A782" s="2">
        <v>112</v>
      </c>
      <c r="B782" s="2">
        <v>2019</v>
      </c>
      <c r="C782" s="2" t="s">
        <v>60</v>
      </c>
      <c r="D782" s="3">
        <v>55736</v>
      </c>
      <c r="E782" s="5">
        <f t="shared" si="12"/>
        <v>2.8419692837663268E-2</v>
      </c>
    </row>
    <row r="783" spans="1:5" x14ac:dyDescent="0.25">
      <c r="A783" s="2">
        <v>112</v>
      </c>
      <c r="B783" s="2">
        <v>2020</v>
      </c>
      <c r="C783" s="2" t="s">
        <v>60</v>
      </c>
      <c r="D783" s="3">
        <v>57320</v>
      </c>
      <c r="E783" s="5">
        <f t="shared" si="12"/>
        <v>2.8053035589672017E-2</v>
      </c>
    </row>
    <row r="784" spans="1:5" x14ac:dyDescent="0.25">
      <c r="A784" s="2">
        <v>112</v>
      </c>
      <c r="B784" s="2">
        <v>2021</v>
      </c>
      <c r="C784" s="2" t="s">
        <v>60</v>
      </c>
      <c r="D784" s="3">
        <v>58928</v>
      </c>
      <c r="E784" s="5">
        <f t="shared" si="12"/>
        <v>4.1406462123269074E-2</v>
      </c>
    </row>
    <row r="785" spans="1:5" x14ac:dyDescent="0.25">
      <c r="A785" s="2">
        <v>112</v>
      </c>
      <c r="B785" s="2">
        <v>2022</v>
      </c>
      <c r="C785" s="2" t="s">
        <v>60</v>
      </c>
      <c r="D785" s="3">
        <v>61368</v>
      </c>
      <c r="E785" s="5">
        <f t="shared" si="12"/>
        <v>4.7092947464476599E-2</v>
      </c>
    </row>
    <row r="786" spans="1:5" x14ac:dyDescent="0.25">
      <c r="A786" s="2">
        <v>112</v>
      </c>
      <c r="B786" s="2">
        <v>2023</v>
      </c>
      <c r="C786" s="2" t="s">
        <v>60</v>
      </c>
      <c r="D786" s="3">
        <v>64258</v>
      </c>
      <c r="E786" s="5">
        <f t="shared" si="12"/>
        <v>4.1986989946777055E-2</v>
      </c>
    </row>
    <row r="787" spans="1:5" x14ac:dyDescent="0.25">
      <c r="A787" s="2">
        <v>112</v>
      </c>
      <c r="B787" s="2">
        <v>2024</v>
      </c>
      <c r="C787" s="2" t="s">
        <v>60</v>
      </c>
      <c r="D787" s="3">
        <v>66956</v>
      </c>
      <c r="E787" s="5">
        <f t="shared" si="12"/>
        <v>3.9025628771133282E-2</v>
      </c>
    </row>
    <row r="788" spans="1:5" x14ac:dyDescent="0.25">
      <c r="A788" s="2">
        <v>112</v>
      </c>
      <c r="B788" s="2">
        <v>2025</v>
      </c>
      <c r="C788" s="2" t="s">
        <v>60</v>
      </c>
      <c r="D788" s="3">
        <v>69569</v>
      </c>
      <c r="E788" s="5">
        <f t="shared" si="12"/>
        <v>1</v>
      </c>
    </row>
    <row r="789" spans="1:5" x14ac:dyDescent="0.25">
      <c r="A789" s="2">
        <v>113</v>
      </c>
      <c r="B789" s="2">
        <v>2023</v>
      </c>
      <c r="C789" s="2" t="s">
        <v>60</v>
      </c>
      <c r="D789" s="3">
        <v>139632</v>
      </c>
      <c r="E789" s="5">
        <f t="shared" si="12"/>
        <v>4.7818551621404838E-2</v>
      </c>
    </row>
    <row r="790" spans="1:5" x14ac:dyDescent="0.25">
      <c r="A790" s="2">
        <v>113</v>
      </c>
      <c r="B790" s="2">
        <v>2024</v>
      </c>
      <c r="C790" s="2" t="s">
        <v>60</v>
      </c>
      <c r="D790" s="3">
        <v>146309</v>
      </c>
      <c r="E790" s="5">
        <f t="shared" si="12"/>
        <v>4.3250927830823807E-2</v>
      </c>
    </row>
    <row r="791" spans="1:5" x14ac:dyDescent="0.25">
      <c r="A791" s="2">
        <v>113</v>
      </c>
      <c r="B791" s="2">
        <v>2025</v>
      </c>
      <c r="C791" s="2" t="s">
        <v>60</v>
      </c>
      <c r="D791" s="3">
        <v>152637</v>
      </c>
      <c r="E791" s="5">
        <f t="shared" si="12"/>
        <v>1</v>
      </c>
    </row>
    <row r="792" spans="1:5" x14ac:dyDescent="0.25">
      <c r="A792" s="2">
        <v>114</v>
      </c>
      <c r="B792" s="2">
        <v>2016</v>
      </c>
      <c r="C792" s="2" t="s">
        <v>66</v>
      </c>
      <c r="D792" s="3">
        <v>25501</v>
      </c>
      <c r="E792" s="5">
        <f t="shared" si="12"/>
        <v>7.9996862868122826E-2</v>
      </c>
    </row>
    <row r="793" spans="1:5" x14ac:dyDescent="0.25">
      <c r="A793" s="2">
        <v>114</v>
      </c>
      <c r="B793" s="2">
        <v>2017</v>
      </c>
      <c r="C793" s="2" t="s">
        <v>55</v>
      </c>
      <c r="D793" s="3">
        <v>27541</v>
      </c>
      <c r="E793" s="5">
        <f t="shared" si="12"/>
        <v>4.1610689517446717E-2</v>
      </c>
    </row>
    <row r="794" spans="1:5" x14ac:dyDescent="0.25">
      <c r="A794" s="2">
        <v>114</v>
      </c>
      <c r="B794" s="2">
        <v>2018</v>
      </c>
      <c r="C794" s="2" t="s">
        <v>55</v>
      </c>
      <c r="D794" s="3">
        <v>28687</v>
      </c>
      <c r="E794" s="5">
        <f t="shared" si="12"/>
        <v>3.6113919196848747E-2</v>
      </c>
    </row>
    <row r="795" spans="1:5" x14ac:dyDescent="0.25">
      <c r="A795" s="2">
        <v>114</v>
      </c>
      <c r="B795" s="2">
        <v>2019</v>
      </c>
      <c r="C795" s="2" t="s">
        <v>55</v>
      </c>
      <c r="D795" s="3">
        <v>29723</v>
      </c>
      <c r="E795" s="5">
        <f t="shared" si="12"/>
        <v>3.0010429633617063E-2</v>
      </c>
    </row>
    <row r="796" spans="1:5" x14ac:dyDescent="0.25">
      <c r="A796" s="2">
        <v>114</v>
      </c>
      <c r="B796" s="2">
        <v>2020</v>
      </c>
      <c r="C796" s="2" t="s">
        <v>55</v>
      </c>
      <c r="D796" s="3">
        <v>30615</v>
      </c>
      <c r="E796" s="5">
        <f t="shared" si="12"/>
        <v>3.7432631063204311E-2</v>
      </c>
    </row>
    <row r="797" spans="1:5" x14ac:dyDescent="0.25">
      <c r="A797" s="2">
        <v>114</v>
      </c>
      <c r="B797" s="2">
        <v>2021</v>
      </c>
      <c r="C797" s="2" t="s">
        <v>55</v>
      </c>
      <c r="D797" s="3">
        <v>31761</v>
      </c>
      <c r="E797" s="5">
        <f t="shared" si="12"/>
        <v>4.4016246339850761E-2</v>
      </c>
    </row>
    <row r="798" spans="1:5" x14ac:dyDescent="0.25">
      <c r="A798" s="2">
        <v>114</v>
      </c>
      <c r="B798" s="2">
        <v>2022</v>
      </c>
      <c r="C798" s="2" t="s">
        <v>55</v>
      </c>
      <c r="D798" s="3">
        <v>33159</v>
      </c>
      <c r="E798" s="5">
        <f t="shared" si="12"/>
        <v>4.5206429626948944E-2</v>
      </c>
    </row>
    <row r="799" spans="1:5" x14ac:dyDescent="0.25">
      <c r="A799" s="2">
        <v>114</v>
      </c>
      <c r="B799" s="2">
        <v>2023</v>
      </c>
      <c r="C799" s="2" t="s">
        <v>55</v>
      </c>
      <c r="D799" s="3">
        <v>34658</v>
      </c>
      <c r="E799" s="5">
        <f t="shared" si="12"/>
        <v>5.1099313289860927E-2</v>
      </c>
    </row>
    <row r="800" spans="1:5" x14ac:dyDescent="0.25">
      <c r="A800" s="2">
        <v>114</v>
      </c>
      <c r="B800" s="2">
        <v>2024</v>
      </c>
      <c r="C800" s="2" t="s">
        <v>55</v>
      </c>
      <c r="D800" s="3">
        <v>36429</v>
      </c>
      <c r="E800" s="5">
        <f t="shared" si="12"/>
        <v>3.5823107963435727E-2</v>
      </c>
    </row>
    <row r="801" spans="1:5" x14ac:dyDescent="0.25">
      <c r="A801" s="2">
        <v>114</v>
      </c>
      <c r="B801" s="2">
        <v>2025</v>
      </c>
      <c r="C801" s="2" t="s">
        <v>55</v>
      </c>
      <c r="D801" s="3">
        <v>37734</v>
      </c>
      <c r="E801" s="5">
        <f t="shared" si="12"/>
        <v>1</v>
      </c>
    </row>
    <row r="802" spans="1:5" x14ac:dyDescent="0.25">
      <c r="A802" s="2">
        <v>115</v>
      </c>
      <c r="B802" s="2">
        <v>2016</v>
      </c>
      <c r="C802" s="2" t="s">
        <v>60</v>
      </c>
      <c r="D802" s="3">
        <v>168545</v>
      </c>
      <c r="E802" s="5">
        <f t="shared" si="12"/>
        <v>2.9333412441781125E-2</v>
      </c>
    </row>
    <row r="803" spans="1:5" x14ac:dyDescent="0.25">
      <c r="A803" s="2">
        <v>115</v>
      </c>
      <c r="B803" s="2">
        <v>2017</v>
      </c>
      <c r="C803" s="2" t="s">
        <v>60</v>
      </c>
      <c r="D803" s="3">
        <v>173489</v>
      </c>
      <c r="E803" s="5">
        <f t="shared" si="12"/>
        <v>4.0509772953904857E-2</v>
      </c>
    </row>
    <row r="804" spans="1:5" x14ac:dyDescent="0.25">
      <c r="A804" s="2">
        <v>115</v>
      </c>
      <c r="B804" s="2">
        <v>2018</v>
      </c>
      <c r="C804" s="2" t="s">
        <v>60</v>
      </c>
      <c r="D804" s="3">
        <v>180517</v>
      </c>
      <c r="E804" s="5">
        <f t="shared" si="12"/>
        <v>5.2427195222610613E-2</v>
      </c>
    </row>
    <row r="805" spans="1:5" x14ac:dyDescent="0.25">
      <c r="A805" s="2">
        <v>115</v>
      </c>
      <c r="B805" s="2">
        <v>2019</v>
      </c>
      <c r="C805" s="2" t="s">
        <v>60</v>
      </c>
      <c r="D805" s="3">
        <v>189981</v>
      </c>
      <c r="E805" s="5">
        <f t="shared" si="12"/>
        <v>3.6282575625983651E-2</v>
      </c>
    </row>
    <row r="806" spans="1:5" x14ac:dyDescent="0.25">
      <c r="A806" s="2">
        <v>115</v>
      </c>
      <c r="B806" s="2">
        <v>2020</v>
      </c>
      <c r="C806" s="2" t="s">
        <v>60</v>
      </c>
      <c r="D806" s="3">
        <v>196874</v>
      </c>
      <c r="E806" s="5">
        <f t="shared" si="12"/>
        <v>3.3402074423235166E-2</v>
      </c>
    </row>
    <row r="807" spans="1:5" x14ac:dyDescent="0.25">
      <c r="A807" s="2">
        <v>115</v>
      </c>
      <c r="B807" s="2">
        <v>2021</v>
      </c>
      <c r="C807" s="2" t="s">
        <v>60</v>
      </c>
      <c r="D807" s="3">
        <v>203450</v>
      </c>
      <c r="E807" s="5">
        <f t="shared" si="12"/>
        <v>2.5298599164413862E-2</v>
      </c>
    </row>
    <row r="808" spans="1:5" x14ac:dyDescent="0.25">
      <c r="A808" s="2">
        <v>115</v>
      </c>
      <c r="B808" s="2">
        <v>2022</v>
      </c>
      <c r="C808" s="2" t="s">
        <v>60</v>
      </c>
      <c r="D808" s="3">
        <v>208597</v>
      </c>
      <c r="E808" s="5">
        <f t="shared" si="12"/>
        <v>3.9008231182615281E-2</v>
      </c>
    </row>
    <row r="809" spans="1:5" x14ac:dyDescent="0.25">
      <c r="A809" s="2">
        <v>115</v>
      </c>
      <c r="B809" s="2">
        <v>2023</v>
      </c>
      <c r="C809" s="2" t="s">
        <v>60</v>
      </c>
      <c r="D809" s="3">
        <v>216734</v>
      </c>
      <c r="E809" s="5">
        <f t="shared" si="12"/>
        <v>3.0747367741101997E-2</v>
      </c>
    </row>
    <row r="810" spans="1:5" x14ac:dyDescent="0.25">
      <c r="A810" s="2">
        <v>115</v>
      </c>
      <c r="B810" s="2">
        <v>2024</v>
      </c>
      <c r="C810" s="2" t="s">
        <v>60</v>
      </c>
      <c r="D810" s="3">
        <v>223398</v>
      </c>
      <c r="E810" s="5">
        <f t="shared" si="12"/>
        <v>3.8921565994324031E-2</v>
      </c>
    </row>
    <row r="811" spans="1:5" x14ac:dyDescent="0.25">
      <c r="A811" s="2">
        <v>115</v>
      </c>
      <c r="B811" s="2">
        <v>2025</v>
      </c>
      <c r="C811" s="2" t="s">
        <v>60</v>
      </c>
      <c r="D811" s="3">
        <v>232093</v>
      </c>
      <c r="E811" s="5">
        <f t="shared" si="12"/>
        <v>1</v>
      </c>
    </row>
    <row r="812" spans="1:5" x14ac:dyDescent="0.25">
      <c r="A812" s="2">
        <v>116</v>
      </c>
      <c r="B812" s="2">
        <v>2017</v>
      </c>
      <c r="C812" s="2" t="s">
        <v>55</v>
      </c>
      <c r="D812" s="3">
        <v>181874</v>
      </c>
      <c r="E812" s="5">
        <f t="shared" si="12"/>
        <v>4.8852502281799486E-2</v>
      </c>
    </row>
    <row r="813" spans="1:5" x14ac:dyDescent="0.25">
      <c r="A813" s="2">
        <v>116</v>
      </c>
      <c r="B813" s="2">
        <v>2018</v>
      </c>
      <c r="C813" s="2" t="s">
        <v>55</v>
      </c>
      <c r="D813" s="3">
        <v>190759</v>
      </c>
      <c r="E813" s="5">
        <f t="shared" si="12"/>
        <v>4.9308289517139427E-2</v>
      </c>
    </row>
    <row r="814" spans="1:5" x14ac:dyDescent="0.25">
      <c r="A814" s="2">
        <v>116</v>
      </c>
      <c r="B814" s="2">
        <v>2019</v>
      </c>
      <c r="C814" s="2" t="s">
        <v>60</v>
      </c>
      <c r="D814" s="3">
        <v>200165</v>
      </c>
      <c r="E814" s="5">
        <f t="shared" si="12"/>
        <v>6.7809057527539782E-2</v>
      </c>
    </row>
    <row r="815" spans="1:5" x14ac:dyDescent="0.25">
      <c r="A815" s="2">
        <v>116</v>
      </c>
      <c r="B815" s="2">
        <v>2020</v>
      </c>
      <c r="C815" s="2" t="s">
        <v>64</v>
      </c>
      <c r="D815" s="3">
        <v>213738</v>
      </c>
      <c r="E815" s="5">
        <f t="shared" si="12"/>
        <v>8.0720321140835979E-2</v>
      </c>
    </row>
    <row r="816" spans="1:5" x14ac:dyDescent="0.25">
      <c r="A816" s="2">
        <v>116</v>
      </c>
      <c r="B816" s="2">
        <v>2021</v>
      </c>
      <c r="C816" s="2" t="s">
        <v>75</v>
      </c>
      <c r="D816" s="3">
        <v>230991</v>
      </c>
      <c r="E816" s="5">
        <f t="shared" si="12"/>
        <v>3.8849998484789448E-2</v>
      </c>
    </row>
    <row r="817" spans="1:5" x14ac:dyDescent="0.25">
      <c r="A817" s="2">
        <v>116</v>
      </c>
      <c r="B817" s="2">
        <v>2022</v>
      </c>
      <c r="C817" s="2" t="s">
        <v>75</v>
      </c>
      <c r="D817" s="3">
        <v>239965</v>
      </c>
      <c r="E817" s="5">
        <f t="shared" si="12"/>
        <v>0.11851311649615569</v>
      </c>
    </row>
    <row r="818" spans="1:5" x14ac:dyDescent="0.25">
      <c r="A818" s="2">
        <v>116</v>
      </c>
      <c r="B818" s="2">
        <v>2023</v>
      </c>
      <c r="C818" s="2" t="s">
        <v>71</v>
      </c>
      <c r="D818" s="3">
        <v>268404</v>
      </c>
      <c r="E818" s="5">
        <f t="shared" si="12"/>
        <v>3.3833325881879553E-2</v>
      </c>
    </row>
    <row r="819" spans="1:5" x14ac:dyDescent="0.25">
      <c r="A819" s="2">
        <v>116</v>
      </c>
      <c r="B819" s="2">
        <v>2024</v>
      </c>
      <c r="C819" s="2" t="s">
        <v>71</v>
      </c>
      <c r="D819" s="3">
        <v>277485</v>
      </c>
      <c r="E819" s="5">
        <f t="shared" si="12"/>
        <v>4.8575598681009781E-2</v>
      </c>
    </row>
    <row r="820" spans="1:5" x14ac:dyDescent="0.25">
      <c r="A820" s="2">
        <v>116</v>
      </c>
      <c r="B820" s="2">
        <v>2025</v>
      </c>
      <c r="C820" s="2" t="s">
        <v>71</v>
      </c>
      <c r="D820" s="3">
        <v>290964</v>
      </c>
      <c r="E820" s="5">
        <f t="shared" si="12"/>
        <v>1</v>
      </c>
    </row>
    <row r="821" spans="1:5" x14ac:dyDescent="0.25">
      <c r="A821" s="2">
        <v>117</v>
      </c>
      <c r="B821" s="2">
        <v>2021</v>
      </c>
      <c r="C821" s="2" t="s">
        <v>55</v>
      </c>
      <c r="D821" s="3">
        <v>69193</v>
      </c>
      <c r="E821" s="5">
        <f t="shared" si="12"/>
        <v>4.9730464064283962E-2</v>
      </c>
    </row>
    <row r="822" spans="1:5" x14ac:dyDescent="0.25">
      <c r="A822" s="2">
        <v>117</v>
      </c>
      <c r="B822" s="2">
        <v>2022</v>
      </c>
      <c r="C822" s="2" t="s">
        <v>55</v>
      </c>
      <c r="D822" s="3">
        <v>72634</v>
      </c>
      <c r="E822" s="5">
        <f t="shared" si="12"/>
        <v>5.3707630035520558E-2</v>
      </c>
    </row>
    <row r="823" spans="1:5" x14ac:dyDescent="0.25">
      <c r="A823" s="2">
        <v>117</v>
      </c>
      <c r="B823" s="2">
        <v>2023</v>
      </c>
      <c r="C823" s="2" t="s">
        <v>55</v>
      </c>
      <c r="D823" s="3">
        <v>76535</v>
      </c>
      <c r="E823" s="5">
        <f t="shared" si="12"/>
        <v>4.2046122688965834E-2</v>
      </c>
    </row>
    <row r="824" spans="1:5" x14ac:dyDescent="0.25">
      <c r="A824" s="2">
        <v>117</v>
      </c>
      <c r="B824" s="2">
        <v>2024</v>
      </c>
      <c r="C824" s="2" t="s">
        <v>55</v>
      </c>
      <c r="D824" s="3">
        <v>79753</v>
      </c>
      <c r="E824" s="5">
        <f t="shared" si="12"/>
        <v>2.1817361102403673E-2</v>
      </c>
    </row>
    <row r="825" spans="1:5" x14ac:dyDescent="0.25">
      <c r="A825" s="2">
        <v>117</v>
      </c>
      <c r="B825" s="2">
        <v>2025</v>
      </c>
      <c r="C825" s="2" t="s">
        <v>55</v>
      </c>
      <c r="D825" s="3">
        <v>81493</v>
      </c>
      <c r="E825" s="5">
        <f t="shared" si="12"/>
        <v>1</v>
      </c>
    </row>
    <row r="826" spans="1:5" x14ac:dyDescent="0.25">
      <c r="A826" s="2">
        <v>118</v>
      </c>
      <c r="B826" s="2">
        <v>2024</v>
      </c>
      <c r="C826" s="2" t="s">
        <v>55</v>
      </c>
      <c r="D826" s="3">
        <v>58903</v>
      </c>
      <c r="E826" s="5">
        <f t="shared" si="12"/>
        <v>6.1423017503352967E-2</v>
      </c>
    </row>
    <row r="827" spans="1:5" x14ac:dyDescent="0.25">
      <c r="A827" s="2">
        <v>118</v>
      </c>
      <c r="B827" s="2">
        <v>2025</v>
      </c>
      <c r="C827" s="2" t="s">
        <v>55</v>
      </c>
      <c r="D827" s="3">
        <v>62521</v>
      </c>
      <c r="E827" s="5">
        <f t="shared" si="12"/>
        <v>1</v>
      </c>
    </row>
    <row r="828" spans="1:5" x14ac:dyDescent="0.25">
      <c r="A828" s="2">
        <v>119</v>
      </c>
      <c r="B828" s="2">
        <v>2014</v>
      </c>
      <c r="C828" s="2" t="s">
        <v>60</v>
      </c>
      <c r="D828" s="3">
        <v>34511</v>
      </c>
      <c r="E828" s="5">
        <f t="shared" si="12"/>
        <v>3.7814030309176787E-2</v>
      </c>
    </row>
    <row r="829" spans="1:5" x14ac:dyDescent="0.25">
      <c r="A829" s="2">
        <v>119</v>
      </c>
      <c r="B829" s="2">
        <v>2015</v>
      </c>
      <c r="C829" s="2" t="s">
        <v>60</v>
      </c>
      <c r="D829" s="3">
        <v>35816</v>
      </c>
      <c r="E829" s="5">
        <f t="shared" si="12"/>
        <v>5.5059191422827787E-2</v>
      </c>
    </row>
    <row r="830" spans="1:5" x14ac:dyDescent="0.25">
      <c r="A830" s="2">
        <v>119</v>
      </c>
      <c r="B830" s="2">
        <v>2016</v>
      </c>
      <c r="C830" s="2" t="s">
        <v>60</v>
      </c>
      <c r="D830" s="3">
        <v>37788</v>
      </c>
      <c r="E830" s="5">
        <f t="shared" si="12"/>
        <v>2.6913305811368689E-2</v>
      </c>
    </row>
    <row r="831" spans="1:5" x14ac:dyDescent="0.25">
      <c r="A831" s="2">
        <v>119</v>
      </c>
      <c r="B831" s="2">
        <v>2017</v>
      </c>
      <c r="C831" s="2" t="s">
        <v>60</v>
      </c>
      <c r="D831" s="3">
        <v>38805</v>
      </c>
      <c r="E831" s="5">
        <f t="shared" si="12"/>
        <v>4.2752222651720143E-2</v>
      </c>
    </row>
    <row r="832" spans="1:5" x14ac:dyDescent="0.25">
      <c r="A832" s="2">
        <v>119</v>
      </c>
      <c r="B832" s="2">
        <v>2018</v>
      </c>
      <c r="C832" s="2" t="s">
        <v>60</v>
      </c>
      <c r="D832" s="3">
        <v>40464</v>
      </c>
      <c r="E832" s="5">
        <f t="shared" si="12"/>
        <v>5.3454922894424675E-2</v>
      </c>
    </row>
    <row r="833" spans="1:5" x14ac:dyDescent="0.25">
      <c r="A833" s="2">
        <v>119</v>
      </c>
      <c r="B833" s="2">
        <v>2019</v>
      </c>
      <c r="C833" s="2" t="s">
        <v>60</v>
      </c>
      <c r="D833" s="3">
        <v>42627</v>
      </c>
      <c r="E833" s="5">
        <f t="shared" si="12"/>
        <v>5.13758885213597E-2</v>
      </c>
    </row>
    <row r="834" spans="1:5" x14ac:dyDescent="0.25">
      <c r="A834" s="2">
        <v>119</v>
      </c>
      <c r="B834" s="2">
        <v>2020</v>
      </c>
      <c r="C834" s="2" t="s">
        <v>60</v>
      </c>
      <c r="D834" s="3">
        <v>44817</v>
      </c>
      <c r="E834" s="5">
        <f t="shared" ref="E834:E897" si="13">IF(A835=A834,(D835-D834)/D834,1)</f>
        <v>3.8779927259745189E-2</v>
      </c>
    </row>
    <row r="835" spans="1:5" x14ac:dyDescent="0.25">
      <c r="A835" s="2">
        <v>119</v>
      </c>
      <c r="B835" s="2">
        <v>2021</v>
      </c>
      <c r="C835" s="2" t="s">
        <v>60</v>
      </c>
      <c r="D835" s="3">
        <v>46555</v>
      </c>
      <c r="E835" s="5">
        <f t="shared" si="13"/>
        <v>4.4613897540543443E-2</v>
      </c>
    </row>
    <row r="836" spans="1:5" x14ac:dyDescent="0.25">
      <c r="A836" s="2">
        <v>119</v>
      </c>
      <c r="B836" s="2">
        <v>2022</v>
      </c>
      <c r="C836" s="2" t="s">
        <v>60</v>
      </c>
      <c r="D836" s="3">
        <v>48632</v>
      </c>
      <c r="E836" s="5">
        <f t="shared" si="13"/>
        <v>4.1433623951307778E-2</v>
      </c>
    </row>
    <row r="837" spans="1:5" x14ac:dyDescent="0.25">
      <c r="A837" s="2">
        <v>119</v>
      </c>
      <c r="B837" s="2">
        <v>2023</v>
      </c>
      <c r="C837" s="2" t="s">
        <v>60</v>
      </c>
      <c r="D837" s="3">
        <v>50647</v>
      </c>
      <c r="E837" s="5">
        <f t="shared" si="13"/>
        <v>4.3911781546784608E-2</v>
      </c>
    </row>
    <row r="838" spans="1:5" x14ac:dyDescent="0.25">
      <c r="A838" s="2">
        <v>119</v>
      </c>
      <c r="B838" s="2">
        <v>2024</v>
      </c>
      <c r="C838" s="2" t="s">
        <v>60</v>
      </c>
      <c r="D838" s="3">
        <v>52871</v>
      </c>
      <c r="E838" s="5">
        <f t="shared" si="13"/>
        <v>3.5917610788523006E-2</v>
      </c>
    </row>
    <row r="839" spans="1:5" x14ac:dyDescent="0.25">
      <c r="A839" s="2">
        <v>119</v>
      </c>
      <c r="B839" s="2">
        <v>2025</v>
      </c>
      <c r="C839" s="2" t="s">
        <v>60</v>
      </c>
      <c r="D839" s="3">
        <v>54770</v>
      </c>
      <c r="E839" s="5">
        <f t="shared" si="13"/>
        <v>1</v>
      </c>
    </row>
    <row r="840" spans="1:5" x14ac:dyDescent="0.25">
      <c r="A840" s="2">
        <v>120</v>
      </c>
      <c r="B840" s="2">
        <v>2015</v>
      </c>
      <c r="C840" s="2" t="s">
        <v>71</v>
      </c>
      <c r="D840" s="3">
        <v>82838</v>
      </c>
      <c r="E840" s="5">
        <f t="shared" si="13"/>
        <v>4.2770226224679492E-2</v>
      </c>
    </row>
    <row r="841" spans="1:5" x14ac:dyDescent="0.25">
      <c r="A841" s="2">
        <v>120</v>
      </c>
      <c r="B841" s="2">
        <v>2016</v>
      </c>
      <c r="C841" s="2" t="s">
        <v>71</v>
      </c>
      <c r="D841" s="3">
        <v>86381</v>
      </c>
      <c r="E841" s="5">
        <f t="shared" si="13"/>
        <v>4.1617948391428669E-2</v>
      </c>
    </row>
    <row r="842" spans="1:5" x14ac:dyDescent="0.25">
      <c r="A842" s="2">
        <v>120</v>
      </c>
      <c r="B842" s="2">
        <v>2017</v>
      </c>
      <c r="C842" s="2" t="s">
        <v>71</v>
      </c>
      <c r="D842" s="3">
        <v>89976</v>
      </c>
      <c r="E842" s="5">
        <f t="shared" si="13"/>
        <v>3.8654752378412018E-2</v>
      </c>
    </row>
    <row r="843" spans="1:5" x14ac:dyDescent="0.25">
      <c r="A843" s="2">
        <v>120</v>
      </c>
      <c r="B843" s="2">
        <v>2018</v>
      </c>
      <c r="C843" s="2" t="s">
        <v>71</v>
      </c>
      <c r="D843" s="3">
        <v>93454</v>
      </c>
      <c r="E843" s="5">
        <f t="shared" si="13"/>
        <v>3.6937958781860597E-2</v>
      </c>
    </row>
    <row r="844" spans="1:5" x14ac:dyDescent="0.25">
      <c r="A844" s="2">
        <v>120</v>
      </c>
      <c r="B844" s="2">
        <v>2019</v>
      </c>
      <c r="C844" s="2" t="s">
        <v>71</v>
      </c>
      <c r="D844" s="3">
        <v>96906</v>
      </c>
      <c r="E844" s="5">
        <f t="shared" si="13"/>
        <v>4.622004829422327E-2</v>
      </c>
    </row>
    <row r="845" spans="1:5" x14ac:dyDescent="0.25">
      <c r="A845" s="2">
        <v>120</v>
      </c>
      <c r="B845" s="2">
        <v>2020</v>
      </c>
      <c r="C845" s="2" t="s">
        <v>71</v>
      </c>
      <c r="D845" s="3">
        <v>101385</v>
      </c>
      <c r="E845" s="5">
        <f t="shared" si="13"/>
        <v>5.4929230162252797E-2</v>
      </c>
    </row>
    <row r="846" spans="1:5" x14ac:dyDescent="0.25">
      <c r="A846" s="2">
        <v>120</v>
      </c>
      <c r="B846" s="2">
        <v>2021</v>
      </c>
      <c r="C846" s="2" t="s">
        <v>71</v>
      </c>
      <c r="D846" s="3">
        <v>106954</v>
      </c>
      <c r="E846" s="5">
        <f t="shared" si="13"/>
        <v>4.0615591749724178E-2</v>
      </c>
    </row>
    <row r="847" spans="1:5" x14ac:dyDescent="0.25">
      <c r="A847" s="2">
        <v>120</v>
      </c>
      <c r="B847" s="2">
        <v>2022</v>
      </c>
      <c r="C847" s="2" t="s">
        <v>71</v>
      </c>
      <c r="D847" s="3">
        <v>111298</v>
      </c>
      <c r="E847" s="5">
        <f t="shared" si="13"/>
        <v>4.2992686301640638E-2</v>
      </c>
    </row>
    <row r="848" spans="1:5" x14ac:dyDescent="0.25">
      <c r="A848" s="2">
        <v>120</v>
      </c>
      <c r="B848" s="2">
        <v>2023</v>
      </c>
      <c r="C848" s="2" t="s">
        <v>71</v>
      </c>
      <c r="D848" s="3">
        <v>116083</v>
      </c>
      <c r="E848" s="5">
        <f t="shared" si="13"/>
        <v>5.0817087773403512E-2</v>
      </c>
    </row>
    <row r="849" spans="1:5" x14ac:dyDescent="0.25">
      <c r="A849" s="2">
        <v>120</v>
      </c>
      <c r="B849" s="2">
        <v>2024</v>
      </c>
      <c r="C849" s="2" t="s">
        <v>71</v>
      </c>
      <c r="D849" s="3">
        <v>121982</v>
      </c>
      <c r="E849" s="5">
        <f t="shared" si="13"/>
        <v>2.1576953976816252E-2</v>
      </c>
    </row>
    <row r="850" spans="1:5" x14ac:dyDescent="0.25">
      <c r="A850" s="2">
        <v>120</v>
      </c>
      <c r="B850" s="2">
        <v>2025</v>
      </c>
      <c r="C850" s="2" t="s">
        <v>71</v>
      </c>
      <c r="D850" s="3">
        <v>124614</v>
      </c>
      <c r="E850" s="5">
        <f t="shared" si="13"/>
        <v>1</v>
      </c>
    </row>
    <row r="851" spans="1:5" x14ac:dyDescent="0.25">
      <c r="A851" s="2">
        <v>121</v>
      </c>
      <c r="B851" s="2">
        <v>2021</v>
      </c>
      <c r="C851" s="2" t="s">
        <v>55</v>
      </c>
      <c r="D851" s="3">
        <v>93843</v>
      </c>
      <c r="E851" s="5">
        <f t="shared" si="13"/>
        <v>0.1013181590528862</v>
      </c>
    </row>
    <row r="852" spans="1:5" x14ac:dyDescent="0.25">
      <c r="A852" s="2">
        <v>121</v>
      </c>
      <c r="B852" s="2">
        <v>2022</v>
      </c>
      <c r="C852" s="2" t="s">
        <v>60</v>
      </c>
      <c r="D852" s="3">
        <v>103351</v>
      </c>
      <c r="E852" s="5">
        <f t="shared" si="13"/>
        <v>5.0033381389633383E-2</v>
      </c>
    </row>
    <row r="853" spans="1:5" x14ac:dyDescent="0.25">
      <c r="A853" s="2">
        <v>121</v>
      </c>
      <c r="B853" s="2">
        <v>2023</v>
      </c>
      <c r="C853" s="2" t="s">
        <v>60</v>
      </c>
      <c r="D853" s="3">
        <v>108522</v>
      </c>
      <c r="E853" s="5">
        <f t="shared" si="13"/>
        <v>4.7787545382503085E-2</v>
      </c>
    </row>
    <row r="854" spans="1:5" x14ac:dyDescent="0.25">
      <c r="A854" s="2">
        <v>121</v>
      </c>
      <c r="B854" s="2">
        <v>2024</v>
      </c>
      <c r="C854" s="2" t="s">
        <v>60</v>
      </c>
      <c r="D854" s="3">
        <v>113708</v>
      </c>
      <c r="E854" s="5">
        <f t="shared" si="13"/>
        <v>4.5572870862208466E-2</v>
      </c>
    </row>
    <row r="855" spans="1:5" x14ac:dyDescent="0.25">
      <c r="A855" s="2">
        <v>121</v>
      </c>
      <c r="B855" s="2">
        <v>2025</v>
      </c>
      <c r="C855" s="2" t="s">
        <v>60</v>
      </c>
      <c r="D855" s="3">
        <v>118890</v>
      </c>
      <c r="E855" s="5">
        <f t="shared" si="13"/>
        <v>1</v>
      </c>
    </row>
    <row r="856" spans="1:5" x14ac:dyDescent="0.25">
      <c r="A856" s="2">
        <v>122</v>
      </c>
      <c r="B856" s="2">
        <v>2021</v>
      </c>
      <c r="C856" s="2" t="s">
        <v>75</v>
      </c>
      <c r="D856" s="3">
        <v>252456</v>
      </c>
      <c r="E856" s="5">
        <f t="shared" si="13"/>
        <v>4.5477231676014827E-2</v>
      </c>
    </row>
    <row r="857" spans="1:5" x14ac:dyDescent="0.25">
      <c r="A857" s="2">
        <v>122</v>
      </c>
      <c r="B857" s="2">
        <v>2022</v>
      </c>
      <c r="C857" s="2" t="s">
        <v>75</v>
      </c>
      <c r="D857" s="3">
        <v>263937</v>
      </c>
      <c r="E857" s="5">
        <f t="shared" si="13"/>
        <v>3.9899673028033204E-2</v>
      </c>
    </row>
    <row r="858" spans="1:5" x14ac:dyDescent="0.25">
      <c r="A858" s="2">
        <v>122</v>
      </c>
      <c r="B858" s="2">
        <v>2023</v>
      </c>
      <c r="C858" s="2" t="s">
        <v>75</v>
      </c>
      <c r="D858" s="3">
        <v>274468</v>
      </c>
      <c r="E858" s="5">
        <f t="shared" si="13"/>
        <v>3.3096754448606033E-2</v>
      </c>
    </row>
    <row r="859" spans="1:5" x14ac:dyDescent="0.25">
      <c r="A859" s="2">
        <v>122</v>
      </c>
      <c r="B859" s="2">
        <v>2024</v>
      </c>
      <c r="C859" s="2" t="s">
        <v>71</v>
      </c>
      <c r="D859" s="3">
        <v>283552</v>
      </c>
      <c r="E859" s="5">
        <f t="shared" si="13"/>
        <v>0.11141166346913441</v>
      </c>
    </row>
    <row r="860" spans="1:5" x14ac:dyDescent="0.25">
      <c r="A860" s="2">
        <v>122</v>
      </c>
      <c r="B860" s="2">
        <v>2025</v>
      </c>
      <c r="C860" s="2" t="s">
        <v>3443</v>
      </c>
      <c r="D860" s="3">
        <v>315143</v>
      </c>
      <c r="E860" s="5">
        <f t="shared" si="13"/>
        <v>1</v>
      </c>
    </row>
    <row r="861" spans="1:5" x14ac:dyDescent="0.25">
      <c r="A861" s="2">
        <v>123</v>
      </c>
      <c r="B861" s="2">
        <v>2022</v>
      </c>
      <c r="C861" s="2" t="s">
        <v>55</v>
      </c>
      <c r="D861" s="3">
        <v>162622</v>
      </c>
      <c r="E861" s="5">
        <f t="shared" si="13"/>
        <v>3.9711724120967642E-2</v>
      </c>
    </row>
    <row r="862" spans="1:5" x14ac:dyDescent="0.25">
      <c r="A862" s="2">
        <v>123</v>
      </c>
      <c r="B862" s="2">
        <v>2023</v>
      </c>
      <c r="C862" s="2" t="s">
        <v>55</v>
      </c>
      <c r="D862" s="3">
        <v>169080</v>
      </c>
      <c r="E862" s="5">
        <f t="shared" si="13"/>
        <v>5.0520463685829194E-2</v>
      </c>
    </row>
    <row r="863" spans="1:5" x14ac:dyDescent="0.25">
      <c r="A863" s="2">
        <v>123</v>
      </c>
      <c r="B863" s="2">
        <v>2024</v>
      </c>
      <c r="C863" s="2" t="s">
        <v>55</v>
      </c>
      <c r="D863" s="3">
        <v>177622</v>
      </c>
      <c r="E863" s="5">
        <f t="shared" si="13"/>
        <v>4.4521511974867978E-2</v>
      </c>
    </row>
    <row r="864" spans="1:5" x14ac:dyDescent="0.25">
      <c r="A864" s="2">
        <v>123</v>
      </c>
      <c r="B864" s="2">
        <v>2025</v>
      </c>
      <c r="C864" s="2" t="s">
        <v>55</v>
      </c>
      <c r="D864" s="3">
        <v>185530</v>
      </c>
      <c r="E864" s="5">
        <f t="shared" si="13"/>
        <v>1</v>
      </c>
    </row>
    <row r="865" spans="1:5" x14ac:dyDescent="0.25">
      <c r="A865" s="2">
        <v>124</v>
      </c>
      <c r="B865" s="2">
        <v>2014</v>
      </c>
      <c r="C865" s="2" t="s">
        <v>55</v>
      </c>
      <c r="D865" s="3">
        <v>67087</v>
      </c>
      <c r="E865" s="5">
        <f t="shared" si="13"/>
        <v>2.3924158182658341E-2</v>
      </c>
    </row>
    <row r="866" spans="1:5" x14ac:dyDescent="0.25">
      <c r="A866" s="2">
        <v>124</v>
      </c>
      <c r="B866" s="2">
        <v>2015</v>
      </c>
      <c r="C866" s="2" t="s">
        <v>55</v>
      </c>
      <c r="D866" s="3">
        <v>68692</v>
      </c>
      <c r="E866" s="5">
        <f t="shared" si="13"/>
        <v>5.0559017061666572E-2</v>
      </c>
    </row>
    <row r="867" spans="1:5" x14ac:dyDescent="0.25">
      <c r="A867" s="2">
        <v>124</v>
      </c>
      <c r="B867" s="2">
        <v>2016</v>
      </c>
      <c r="C867" s="2" t="s">
        <v>55</v>
      </c>
      <c r="D867" s="3">
        <v>72165</v>
      </c>
      <c r="E867" s="5">
        <f t="shared" si="13"/>
        <v>4.7876394374004018E-2</v>
      </c>
    </row>
    <row r="868" spans="1:5" x14ac:dyDescent="0.25">
      <c r="A868" s="2">
        <v>124</v>
      </c>
      <c r="B868" s="2">
        <v>2017</v>
      </c>
      <c r="C868" s="2" t="s">
        <v>55</v>
      </c>
      <c r="D868" s="3">
        <v>75620</v>
      </c>
      <c r="E868" s="5">
        <f t="shared" si="13"/>
        <v>3.9341444062417352E-2</v>
      </c>
    </row>
    <row r="869" spans="1:5" x14ac:dyDescent="0.25">
      <c r="A869" s="2">
        <v>124</v>
      </c>
      <c r="B869" s="2">
        <v>2018</v>
      </c>
      <c r="C869" s="2" t="s">
        <v>55</v>
      </c>
      <c r="D869" s="3">
        <v>78595</v>
      </c>
      <c r="E869" s="5">
        <f t="shared" si="13"/>
        <v>3.657993511037598E-2</v>
      </c>
    </row>
    <row r="870" spans="1:5" x14ac:dyDescent="0.25">
      <c r="A870" s="2">
        <v>124</v>
      </c>
      <c r="B870" s="2">
        <v>2019</v>
      </c>
      <c r="C870" s="2" t="s">
        <v>55</v>
      </c>
      <c r="D870" s="3">
        <v>81470</v>
      </c>
      <c r="E870" s="5">
        <f t="shared" si="13"/>
        <v>2.3554682705290292E-2</v>
      </c>
    </row>
    <row r="871" spans="1:5" x14ac:dyDescent="0.25">
      <c r="A871" s="2">
        <v>124</v>
      </c>
      <c r="B871" s="2">
        <v>2020</v>
      </c>
      <c r="C871" s="2" t="s">
        <v>55</v>
      </c>
      <c r="D871" s="3">
        <v>83389</v>
      </c>
      <c r="E871" s="5">
        <f t="shared" si="13"/>
        <v>4.3926656993128588E-2</v>
      </c>
    </row>
    <row r="872" spans="1:5" x14ac:dyDescent="0.25">
      <c r="A872" s="2">
        <v>124</v>
      </c>
      <c r="B872" s="2">
        <v>2021</v>
      </c>
      <c r="C872" s="2" t="s">
        <v>55</v>
      </c>
      <c r="D872" s="3">
        <v>87052</v>
      </c>
      <c r="E872" s="5">
        <f t="shared" si="13"/>
        <v>4.0722786380554155E-2</v>
      </c>
    </row>
    <row r="873" spans="1:5" x14ac:dyDescent="0.25">
      <c r="A873" s="2">
        <v>124</v>
      </c>
      <c r="B873" s="2">
        <v>2022</v>
      </c>
      <c r="C873" s="2" t="s">
        <v>55</v>
      </c>
      <c r="D873" s="3">
        <v>90597</v>
      </c>
      <c r="E873" s="5">
        <f t="shared" si="13"/>
        <v>3.6391933507732045E-2</v>
      </c>
    </row>
    <row r="874" spans="1:5" x14ac:dyDescent="0.25">
      <c r="A874" s="2">
        <v>124</v>
      </c>
      <c r="B874" s="2">
        <v>2023</v>
      </c>
      <c r="C874" s="2" t="s">
        <v>55</v>
      </c>
      <c r="D874" s="3">
        <v>93894</v>
      </c>
      <c r="E874" s="5">
        <f t="shared" si="13"/>
        <v>5.3698851896819819E-2</v>
      </c>
    </row>
    <row r="875" spans="1:5" x14ac:dyDescent="0.25">
      <c r="A875" s="2">
        <v>124</v>
      </c>
      <c r="B875" s="2">
        <v>2024</v>
      </c>
      <c r="C875" s="2" t="s">
        <v>55</v>
      </c>
      <c r="D875" s="3">
        <v>98936</v>
      </c>
      <c r="E875" s="5">
        <f t="shared" si="13"/>
        <v>5.3347618662569742E-2</v>
      </c>
    </row>
    <row r="876" spans="1:5" x14ac:dyDescent="0.25">
      <c r="A876" s="2">
        <v>124</v>
      </c>
      <c r="B876" s="2">
        <v>2025</v>
      </c>
      <c r="C876" s="2" t="s">
        <v>55</v>
      </c>
      <c r="D876" s="3">
        <v>104214</v>
      </c>
      <c r="E876" s="5">
        <f t="shared" si="13"/>
        <v>1</v>
      </c>
    </row>
    <row r="877" spans="1:5" x14ac:dyDescent="0.25">
      <c r="A877" s="2">
        <v>125</v>
      </c>
      <c r="B877" s="2">
        <v>2016</v>
      </c>
      <c r="C877" s="2" t="s">
        <v>64</v>
      </c>
      <c r="D877" s="3">
        <v>185248</v>
      </c>
      <c r="E877" s="5">
        <f t="shared" si="13"/>
        <v>4.056723959233028E-2</v>
      </c>
    </row>
    <row r="878" spans="1:5" x14ac:dyDescent="0.25">
      <c r="A878" s="2">
        <v>125</v>
      </c>
      <c r="B878" s="2">
        <v>2017</v>
      </c>
      <c r="C878" s="2" t="s">
        <v>64</v>
      </c>
      <c r="D878" s="3">
        <v>192763</v>
      </c>
      <c r="E878" s="5">
        <f t="shared" si="13"/>
        <v>3.4949653201081121E-2</v>
      </c>
    </row>
    <row r="879" spans="1:5" x14ac:dyDescent="0.25">
      <c r="A879" s="2">
        <v>125</v>
      </c>
      <c r="B879" s="2">
        <v>2018</v>
      </c>
      <c r="C879" s="2" t="s">
        <v>64</v>
      </c>
      <c r="D879" s="3">
        <v>199500</v>
      </c>
      <c r="E879" s="5">
        <f t="shared" si="13"/>
        <v>3.7042606516290724E-2</v>
      </c>
    </row>
    <row r="880" spans="1:5" x14ac:dyDescent="0.25">
      <c r="A880" s="2">
        <v>125</v>
      </c>
      <c r="B880" s="2">
        <v>2019</v>
      </c>
      <c r="C880" s="2" t="s">
        <v>64</v>
      </c>
      <c r="D880" s="3">
        <v>206890</v>
      </c>
      <c r="E880" s="5">
        <f t="shared" si="13"/>
        <v>4.2853690366861617E-2</v>
      </c>
    </row>
    <row r="881" spans="1:5" x14ac:dyDescent="0.25">
      <c r="A881" s="2">
        <v>125</v>
      </c>
      <c r="B881" s="2">
        <v>2020</v>
      </c>
      <c r="C881" s="2" t="s">
        <v>64</v>
      </c>
      <c r="D881" s="3">
        <v>215756</v>
      </c>
      <c r="E881" s="5">
        <f t="shared" si="13"/>
        <v>4.2867869259719311E-2</v>
      </c>
    </row>
    <row r="882" spans="1:5" x14ac:dyDescent="0.25">
      <c r="A882" s="2">
        <v>125</v>
      </c>
      <c r="B882" s="2">
        <v>2021</v>
      </c>
      <c r="C882" s="2" t="s">
        <v>64</v>
      </c>
      <c r="D882" s="3">
        <v>225005</v>
      </c>
      <c r="E882" s="5">
        <f t="shared" si="13"/>
        <v>4.5278993800137772E-2</v>
      </c>
    </row>
    <row r="883" spans="1:5" x14ac:dyDescent="0.25">
      <c r="A883" s="2">
        <v>125</v>
      </c>
      <c r="B883" s="2">
        <v>2022</v>
      </c>
      <c r="C883" s="2" t="s">
        <v>64</v>
      </c>
      <c r="D883" s="3">
        <v>235193</v>
      </c>
      <c r="E883" s="5">
        <f t="shared" si="13"/>
        <v>2.6101967320455968E-2</v>
      </c>
    </row>
    <row r="884" spans="1:5" x14ac:dyDescent="0.25">
      <c r="A884" s="2">
        <v>125</v>
      </c>
      <c r="B884" s="2">
        <v>2023</v>
      </c>
      <c r="C884" s="2" t="s">
        <v>64</v>
      </c>
      <c r="D884" s="3">
        <v>241332</v>
      </c>
      <c r="E884" s="5">
        <f t="shared" si="13"/>
        <v>4.7681202658578226E-2</v>
      </c>
    </row>
    <row r="885" spans="1:5" x14ac:dyDescent="0.25">
      <c r="A885" s="2">
        <v>125</v>
      </c>
      <c r="B885" s="2">
        <v>2024</v>
      </c>
      <c r="C885" s="2" t="s">
        <v>64</v>
      </c>
      <c r="D885" s="3">
        <v>252839</v>
      </c>
      <c r="E885" s="5">
        <f t="shared" si="13"/>
        <v>4.391332033428387E-2</v>
      </c>
    </row>
    <row r="886" spans="1:5" x14ac:dyDescent="0.25">
      <c r="A886" s="2">
        <v>125</v>
      </c>
      <c r="B886" s="2">
        <v>2025</v>
      </c>
      <c r="C886" s="2" t="s">
        <v>64</v>
      </c>
      <c r="D886" s="3">
        <v>263942</v>
      </c>
      <c r="E886" s="5">
        <f t="shared" si="13"/>
        <v>1</v>
      </c>
    </row>
    <row r="887" spans="1:5" x14ac:dyDescent="0.25">
      <c r="A887" s="2">
        <v>126</v>
      </c>
      <c r="B887" s="2">
        <v>2017</v>
      </c>
      <c r="C887" s="2" t="s">
        <v>66</v>
      </c>
      <c r="D887" s="3">
        <v>75948</v>
      </c>
      <c r="E887" s="5">
        <f t="shared" si="13"/>
        <v>3.0902722915679148E-2</v>
      </c>
    </row>
    <row r="888" spans="1:5" x14ac:dyDescent="0.25">
      <c r="A888" s="2">
        <v>126</v>
      </c>
      <c r="B888" s="2">
        <v>2018</v>
      </c>
      <c r="C888" s="2" t="s">
        <v>66</v>
      </c>
      <c r="D888" s="3">
        <v>78295</v>
      </c>
      <c r="E888" s="5">
        <f t="shared" si="13"/>
        <v>4.320837856823552E-2</v>
      </c>
    </row>
    <row r="889" spans="1:5" x14ac:dyDescent="0.25">
      <c r="A889" s="2">
        <v>126</v>
      </c>
      <c r="B889" s="2">
        <v>2019</v>
      </c>
      <c r="C889" s="2" t="s">
        <v>66</v>
      </c>
      <c r="D889" s="3">
        <v>81678</v>
      </c>
      <c r="E889" s="5">
        <f t="shared" si="13"/>
        <v>4.4969269570753444E-2</v>
      </c>
    </row>
    <row r="890" spans="1:5" x14ac:dyDescent="0.25">
      <c r="A890" s="2">
        <v>126</v>
      </c>
      <c r="B890" s="2">
        <v>2020</v>
      </c>
      <c r="C890" s="2" t="s">
        <v>66</v>
      </c>
      <c r="D890" s="3">
        <v>85351</v>
      </c>
      <c r="E890" s="5">
        <f t="shared" si="13"/>
        <v>4.6947311689376811E-2</v>
      </c>
    </row>
    <row r="891" spans="1:5" x14ac:dyDescent="0.25">
      <c r="A891" s="2">
        <v>126</v>
      </c>
      <c r="B891" s="2">
        <v>2021</v>
      </c>
      <c r="C891" s="2" t="s">
        <v>66</v>
      </c>
      <c r="D891" s="3">
        <v>89358</v>
      </c>
      <c r="E891" s="5">
        <f t="shared" si="13"/>
        <v>3.5262651357460997E-2</v>
      </c>
    </row>
    <row r="892" spans="1:5" x14ac:dyDescent="0.25">
      <c r="A892" s="2">
        <v>126</v>
      </c>
      <c r="B892" s="2">
        <v>2022</v>
      </c>
      <c r="C892" s="2" t="s">
        <v>66</v>
      </c>
      <c r="D892" s="3">
        <v>92509</v>
      </c>
      <c r="E892" s="5">
        <f t="shared" si="13"/>
        <v>3.57911122161087E-2</v>
      </c>
    </row>
    <row r="893" spans="1:5" x14ac:dyDescent="0.25">
      <c r="A893" s="2">
        <v>126</v>
      </c>
      <c r="B893" s="2">
        <v>2023</v>
      </c>
      <c r="C893" s="2" t="s">
        <v>66</v>
      </c>
      <c r="D893" s="3">
        <v>95820</v>
      </c>
      <c r="E893" s="5">
        <f t="shared" si="13"/>
        <v>4.3602588186182428E-2</v>
      </c>
    </row>
    <row r="894" spans="1:5" x14ac:dyDescent="0.25">
      <c r="A894" s="2">
        <v>126</v>
      </c>
      <c r="B894" s="2">
        <v>2024</v>
      </c>
      <c r="C894" s="2" t="s">
        <v>66</v>
      </c>
      <c r="D894" s="3">
        <v>99998</v>
      </c>
      <c r="E894" s="5">
        <f t="shared" si="13"/>
        <v>3.424068481369627E-2</v>
      </c>
    </row>
    <row r="895" spans="1:5" x14ac:dyDescent="0.25">
      <c r="A895" s="2">
        <v>126</v>
      </c>
      <c r="B895" s="2">
        <v>2025</v>
      </c>
      <c r="C895" s="2" t="s">
        <v>66</v>
      </c>
      <c r="D895" s="3">
        <v>103422</v>
      </c>
      <c r="E895" s="5">
        <f t="shared" si="13"/>
        <v>1</v>
      </c>
    </row>
    <row r="896" spans="1:5" x14ac:dyDescent="0.25">
      <c r="A896" s="2">
        <v>127</v>
      </c>
      <c r="B896" s="2">
        <v>2019</v>
      </c>
      <c r="C896" s="2" t="s">
        <v>55</v>
      </c>
      <c r="D896" s="3">
        <v>61441</v>
      </c>
      <c r="E896" s="5">
        <f t="shared" si="13"/>
        <v>4.0608063019807621E-2</v>
      </c>
    </row>
    <row r="897" spans="1:5" x14ac:dyDescent="0.25">
      <c r="A897" s="2">
        <v>127</v>
      </c>
      <c r="B897" s="2">
        <v>2020</v>
      </c>
      <c r="C897" s="2" t="s">
        <v>55</v>
      </c>
      <c r="D897" s="3">
        <v>63936</v>
      </c>
      <c r="E897" s="5">
        <f t="shared" si="13"/>
        <v>4.7422422422422422E-2</v>
      </c>
    </row>
    <row r="898" spans="1:5" x14ac:dyDescent="0.25">
      <c r="A898" s="2">
        <v>127</v>
      </c>
      <c r="B898" s="2">
        <v>2021</v>
      </c>
      <c r="C898" s="2" t="s">
        <v>60</v>
      </c>
      <c r="D898" s="3">
        <v>66968</v>
      </c>
      <c r="E898" s="5">
        <f t="shared" ref="E898:E961" si="14">IF(A899=A898,(D899-D898)/D898,1)</f>
        <v>8.3756420977183138E-2</v>
      </c>
    </row>
    <row r="899" spans="1:5" x14ac:dyDescent="0.25">
      <c r="A899" s="2">
        <v>127</v>
      </c>
      <c r="B899" s="2">
        <v>2022</v>
      </c>
      <c r="C899" s="2" t="s">
        <v>64</v>
      </c>
      <c r="D899" s="3">
        <v>72577</v>
      </c>
      <c r="E899" s="5">
        <f t="shared" si="14"/>
        <v>2.9733937748873611E-2</v>
      </c>
    </row>
    <row r="900" spans="1:5" x14ac:dyDescent="0.25">
      <c r="A900" s="2">
        <v>127</v>
      </c>
      <c r="B900" s="2">
        <v>2023</v>
      </c>
      <c r="C900" s="2" t="s">
        <v>64</v>
      </c>
      <c r="D900" s="3">
        <v>74735</v>
      </c>
      <c r="E900" s="5">
        <f t="shared" si="14"/>
        <v>0.11614370776744497</v>
      </c>
    </row>
    <row r="901" spans="1:5" x14ac:dyDescent="0.25">
      <c r="A901" s="2">
        <v>127</v>
      </c>
      <c r="B901" s="2">
        <v>2024</v>
      </c>
      <c r="C901" s="2" t="s">
        <v>75</v>
      </c>
      <c r="D901" s="3">
        <v>83415</v>
      </c>
      <c r="E901" s="5">
        <f t="shared" si="14"/>
        <v>2.836420308098064E-2</v>
      </c>
    </row>
    <row r="902" spans="1:5" x14ac:dyDescent="0.25">
      <c r="A902" s="2">
        <v>127</v>
      </c>
      <c r="B902" s="2">
        <v>2025</v>
      </c>
      <c r="C902" s="2" t="s">
        <v>75</v>
      </c>
      <c r="D902" s="3">
        <v>85781</v>
      </c>
      <c r="E902" s="5">
        <f t="shared" si="14"/>
        <v>1</v>
      </c>
    </row>
    <row r="903" spans="1:5" x14ac:dyDescent="0.25">
      <c r="A903" s="2">
        <v>128</v>
      </c>
      <c r="B903" s="2">
        <v>2023</v>
      </c>
      <c r="C903" s="2" t="s">
        <v>55</v>
      </c>
      <c r="D903" s="3">
        <v>57929</v>
      </c>
      <c r="E903" s="5">
        <f t="shared" si="14"/>
        <v>3.5422672581953772E-2</v>
      </c>
    </row>
    <row r="904" spans="1:5" x14ac:dyDescent="0.25">
      <c r="A904" s="2">
        <v>128</v>
      </c>
      <c r="B904" s="2">
        <v>2024</v>
      </c>
      <c r="C904" s="2" t="s">
        <v>55</v>
      </c>
      <c r="D904" s="3">
        <v>59981</v>
      </c>
      <c r="E904" s="5">
        <f t="shared" si="14"/>
        <v>2.5858188426335006E-2</v>
      </c>
    </row>
    <row r="905" spans="1:5" x14ac:dyDescent="0.25">
      <c r="A905" s="2">
        <v>128</v>
      </c>
      <c r="B905" s="2">
        <v>2025</v>
      </c>
      <c r="C905" s="2" t="s">
        <v>55</v>
      </c>
      <c r="D905" s="3">
        <v>61532</v>
      </c>
      <c r="E905" s="5">
        <f t="shared" si="14"/>
        <v>1</v>
      </c>
    </row>
    <row r="906" spans="1:5" x14ac:dyDescent="0.25">
      <c r="A906" s="2">
        <v>129</v>
      </c>
      <c r="B906" s="2">
        <v>2020</v>
      </c>
      <c r="C906" s="2" t="s">
        <v>64</v>
      </c>
      <c r="D906" s="3">
        <v>189867</v>
      </c>
      <c r="E906" s="5">
        <f t="shared" si="14"/>
        <v>3.9475000921697818E-2</v>
      </c>
    </row>
    <row r="907" spans="1:5" x14ac:dyDescent="0.25">
      <c r="A907" s="2">
        <v>129</v>
      </c>
      <c r="B907" s="2">
        <v>2021</v>
      </c>
      <c r="C907" s="2" t="s">
        <v>64</v>
      </c>
      <c r="D907" s="3">
        <v>197362</v>
      </c>
      <c r="E907" s="5">
        <f t="shared" si="14"/>
        <v>3.7925233834274076E-2</v>
      </c>
    </row>
    <row r="908" spans="1:5" x14ac:dyDescent="0.25">
      <c r="A908" s="2">
        <v>129</v>
      </c>
      <c r="B908" s="2">
        <v>2022</v>
      </c>
      <c r="C908" s="2" t="s">
        <v>64</v>
      </c>
      <c r="D908" s="3">
        <v>204847</v>
      </c>
      <c r="E908" s="5">
        <f t="shared" si="14"/>
        <v>-2.3285671745253776E-2</v>
      </c>
    </row>
    <row r="909" spans="1:5" x14ac:dyDescent="0.25">
      <c r="A909" s="2">
        <v>129</v>
      </c>
      <c r="B909" s="2">
        <v>2023</v>
      </c>
      <c r="C909" s="2" t="s">
        <v>75</v>
      </c>
      <c r="D909" s="3">
        <v>200077</v>
      </c>
      <c r="E909" s="5">
        <f t="shared" si="14"/>
        <v>4.1554001709341905E-2</v>
      </c>
    </row>
    <row r="910" spans="1:5" x14ac:dyDescent="0.25">
      <c r="A910" s="2">
        <v>129</v>
      </c>
      <c r="B910" s="2">
        <v>2024</v>
      </c>
      <c r="C910" s="2" t="s">
        <v>75</v>
      </c>
      <c r="D910" s="3">
        <v>208391</v>
      </c>
      <c r="E910" s="5">
        <f t="shared" si="14"/>
        <v>2.9358273629859256E-2</v>
      </c>
    </row>
    <row r="911" spans="1:5" x14ac:dyDescent="0.25">
      <c r="A911" s="2">
        <v>129</v>
      </c>
      <c r="B911" s="2">
        <v>2025</v>
      </c>
      <c r="C911" s="2" t="s">
        <v>75</v>
      </c>
      <c r="D911" s="3">
        <v>214509</v>
      </c>
      <c r="E911" s="5">
        <f t="shared" si="14"/>
        <v>1</v>
      </c>
    </row>
    <row r="912" spans="1:5" x14ac:dyDescent="0.25">
      <c r="A912" s="2">
        <v>130</v>
      </c>
      <c r="B912" s="2">
        <v>2023</v>
      </c>
      <c r="C912" s="2" t="s">
        <v>75</v>
      </c>
      <c r="D912" s="3">
        <v>83400</v>
      </c>
      <c r="E912" s="5">
        <f t="shared" si="14"/>
        <v>4.52757793764988E-2</v>
      </c>
    </row>
    <row r="913" spans="1:5" x14ac:dyDescent="0.25">
      <c r="A913" s="2">
        <v>130</v>
      </c>
      <c r="B913" s="2">
        <v>2024</v>
      </c>
      <c r="C913" s="2" t="s">
        <v>75</v>
      </c>
      <c r="D913" s="3">
        <v>87176</v>
      </c>
      <c r="E913" s="5">
        <f t="shared" si="14"/>
        <v>5.6299899054785718E-2</v>
      </c>
    </row>
    <row r="914" spans="1:5" x14ac:dyDescent="0.25">
      <c r="A914" s="2">
        <v>130</v>
      </c>
      <c r="B914" s="2">
        <v>2025</v>
      </c>
      <c r="C914" s="2" t="s">
        <v>75</v>
      </c>
      <c r="D914" s="3">
        <v>92084</v>
      </c>
      <c r="E914" s="5">
        <f t="shared" si="14"/>
        <v>1</v>
      </c>
    </row>
    <row r="915" spans="1:5" x14ac:dyDescent="0.25">
      <c r="A915" s="2">
        <v>131</v>
      </c>
      <c r="B915" s="2">
        <v>2017</v>
      </c>
      <c r="C915" s="2" t="s">
        <v>55</v>
      </c>
      <c r="D915" s="3">
        <v>76842</v>
      </c>
      <c r="E915" s="5">
        <f t="shared" si="14"/>
        <v>3.7349366232008539E-2</v>
      </c>
    </row>
    <row r="916" spans="1:5" x14ac:dyDescent="0.25">
      <c r="A916" s="2">
        <v>131</v>
      </c>
      <c r="B916" s="2">
        <v>2018</v>
      </c>
      <c r="C916" s="2" t="s">
        <v>55</v>
      </c>
      <c r="D916" s="3">
        <v>79712</v>
      </c>
      <c r="E916" s="5">
        <f t="shared" si="14"/>
        <v>3.0484745082296268E-2</v>
      </c>
    </row>
    <row r="917" spans="1:5" x14ac:dyDescent="0.25">
      <c r="A917" s="2">
        <v>131</v>
      </c>
      <c r="B917" s="2">
        <v>2019</v>
      </c>
      <c r="C917" s="2" t="s">
        <v>60</v>
      </c>
      <c r="D917" s="3">
        <v>82142</v>
      </c>
      <c r="E917" s="5">
        <f t="shared" si="14"/>
        <v>4.0003895692824622E-2</v>
      </c>
    </row>
    <row r="918" spans="1:5" x14ac:dyDescent="0.25">
      <c r="A918" s="2">
        <v>131</v>
      </c>
      <c r="B918" s="2">
        <v>2020</v>
      </c>
      <c r="C918" s="2" t="s">
        <v>60</v>
      </c>
      <c r="D918" s="3">
        <v>85428</v>
      </c>
      <c r="E918" s="5">
        <f t="shared" si="14"/>
        <v>3.6521983424638291E-2</v>
      </c>
    </row>
    <row r="919" spans="1:5" x14ac:dyDescent="0.25">
      <c r="A919" s="2">
        <v>131</v>
      </c>
      <c r="B919" s="2">
        <v>2021</v>
      </c>
      <c r="C919" s="2" t="s">
        <v>60</v>
      </c>
      <c r="D919" s="3">
        <v>88548</v>
      </c>
      <c r="E919" s="5">
        <f t="shared" si="14"/>
        <v>4.2598364728734697E-2</v>
      </c>
    </row>
    <row r="920" spans="1:5" x14ac:dyDescent="0.25">
      <c r="A920" s="2">
        <v>131</v>
      </c>
      <c r="B920" s="2">
        <v>2022</v>
      </c>
      <c r="C920" s="2" t="s">
        <v>60</v>
      </c>
      <c r="D920" s="3">
        <v>92320</v>
      </c>
      <c r="E920" s="5">
        <f t="shared" si="14"/>
        <v>4.5049826689774697E-2</v>
      </c>
    </row>
    <row r="921" spans="1:5" x14ac:dyDescent="0.25">
      <c r="A921" s="2">
        <v>131</v>
      </c>
      <c r="B921" s="2">
        <v>2023</v>
      </c>
      <c r="C921" s="2" t="s">
        <v>60</v>
      </c>
      <c r="D921" s="3">
        <v>96479</v>
      </c>
      <c r="E921" s="5">
        <f t="shared" si="14"/>
        <v>4.1231770644388932E-2</v>
      </c>
    </row>
    <row r="922" spans="1:5" x14ac:dyDescent="0.25">
      <c r="A922" s="2">
        <v>131</v>
      </c>
      <c r="B922" s="2">
        <v>2024</v>
      </c>
      <c r="C922" s="2" t="s">
        <v>60</v>
      </c>
      <c r="D922" s="3">
        <v>100457</v>
      </c>
      <c r="E922" s="5">
        <f t="shared" si="14"/>
        <v>3.3785599808873447E-2</v>
      </c>
    </row>
    <row r="923" spans="1:5" x14ac:dyDescent="0.25">
      <c r="A923" s="2">
        <v>131</v>
      </c>
      <c r="B923" s="2">
        <v>2025</v>
      </c>
      <c r="C923" s="2" t="s">
        <v>60</v>
      </c>
      <c r="D923" s="3">
        <v>103851</v>
      </c>
      <c r="E923" s="5">
        <f t="shared" si="14"/>
        <v>1</v>
      </c>
    </row>
    <row r="924" spans="1:5" x14ac:dyDescent="0.25">
      <c r="A924" s="2">
        <v>132</v>
      </c>
      <c r="B924" s="2">
        <v>2018</v>
      </c>
      <c r="C924" s="2" t="s">
        <v>50</v>
      </c>
      <c r="D924" s="3">
        <v>40282</v>
      </c>
      <c r="E924" s="5">
        <f t="shared" si="14"/>
        <v>0.19966734521622562</v>
      </c>
    </row>
    <row r="925" spans="1:5" x14ac:dyDescent="0.25">
      <c r="A925" s="2">
        <v>132</v>
      </c>
      <c r="B925" s="2">
        <v>2019</v>
      </c>
      <c r="C925" s="2" t="s">
        <v>66</v>
      </c>
      <c r="D925" s="3">
        <v>48325</v>
      </c>
      <c r="E925" s="5">
        <f t="shared" si="14"/>
        <v>4.6207966890843249E-2</v>
      </c>
    </row>
    <row r="926" spans="1:5" x14ac:dyDescent="0.25">
      <c r="A926" s="2">
        <v>132</v>
      </c>
      <c r="B926" s="2">
        <v>2020</v>
      </c>
      <c r="C926" s="2" t="s">
        <v>66</v>
      </c>
      <c r="D926" s="3">
        <v>50558</v>
      </c>
      <c r="E926" s="5">
        <f t="shared" si="14"/>
        <v>2.8284346690929229E-2</v>
      </c>
    </row>
    <row r="927" spans="1:5" x14ac:dyDescent="0.25">
      <c r="A927" s="2">
        <v>132</v>
      </c>
      <c r="B927" s="2">
        <v>2021</v>
      </c>
      <c r="C927" s="2" t="s">
        <v>66</v>
      </c>
      <c r="D927" s="3">
        <v>51988</v>
      </c>
      <c r="E927" s="5">
        <f t="shared" si="14"/>
        <v>2.9602985304300992E-2</v>
      </c>
    </row>
    <row r="928" spans="1:5" x14ac:dyDescent="0.25">
      <c r="A928" s="2">
        <v>132</v>
      </c>
      <c r="B928" s="2">
        <v>2022</v>
      </c>
      <c r="C928" s="2" t="s">
        <v>66</v>
      </c>
      <c r="D928" s="3">
        <v>53527</v>
      </c>
      <c r="E928" s="5">
        <f t="shared" si="14"/>
        <v>0.25788854223102359</v>
      </c>
    </row>
    <row r="929" spans="1:5" x14ac:dyDescent="0.25">
      <c r="A929" s="2">
        <v>132</v>
      </c>
      <c r="B929" s="2">
        <v>2023</v>
      </c>
      <c r="C929" s="2" t="s">
        <v>55</v>
      </c>
      <c r="D929" s="3">
        <v>67331</v>
      </c>
      <c r="E929" s="5">
        <f t="shared" si="14"/>
        <v>3.1679315619848214E-2</v>
      </c>
    </row>
    <row r="930" spans="1:5" x14ac:dyDescent="0.25">
      <c r="A930" s="2">
        <v>132</v>
      </c>
      <c r="B930" s="2">
        <v>2024</v>
      </c>
      <c r="C930" s="2" t="s">
        <v>55</v>
      </c>
      <c r="D930" s="3">
        <v>69464</v>
      </c>
      <c r="E930" s="5">
        <f t="shared" si="14"/>
        <v>0.2285356443625475</v>
      </c>
    </row>
    <row r="931" spans="1:5" x14ac:dyDescent="0.25">
      <c r="A931" s="2">
        <v>132</v>
      </c>
      <c r="B931" s="2">
        <v>2025</v>
      </c>
      <c r="C931" s="2" t="s">
        <v>60</v>
      </c>
      <c r="D931" s="3">
        <v>85339</v>
      </c>
      <c r="E931" s="5">
        <f t="shared" si="14"/>
        <v>1</v>
      </c>
    </row>
    <row r="932" spans="1:5" x14ac:dyDescent="0.25">
      <c r="A932" s="2">
        <v>133</v>
      </c>
      <c r="B932" s="2">
        <v>2024</v>
      </c>
      <c r="C932" s="2" t="s">
        <v>60</v>
      </c>
      <c r="D932" s="3">
        <v>124665</v>
      </c>
      <c r="E932" s="5">
        <f t="shared" si="14"/>
        <v>4.5834837364135884E-2</v>
      </c>
    </row>
    <row r="933" spans="1:5" x14ac:dyDescent="0.25">
      <c r="A933" s="2">
        <v>133</v>
      </c>
      <c r="B933" s="2">
        <v>2025</v>
      </c>
      <c r="C933" s="2" t="s">
        <v>64</v>
      </c>
      <c r="D933" s="3">
        <v>130379</v>
      </c>
      <c r="E933" s="5">
        <f t="shared" si="14"/>
        <v>1</v>
      </c>
    </row>
    <row r="934" spans="1:5" x14ac:dyDescent="0.25">
      <c r="A934" s="2">
        <v>134</v>
      </c>
      <c r="B934" s="2">
        <v>2021</v>
      </c>
      <c r="C934" s="2" t="s">
        <v>50</v>
      </c>
      <c r="D934" s="3">
        <v>32648</v>
      </c>
      <c r="E934" s="5">
        <f t="shared" si="14"/>
        <v>3.6694437637833865E-2</v>
      </c>
    </row>
    <row r="935" spans="1:5" x14ac:dyDescent="0.25">
      <c r="A935" s="2">
        <v>134</v>
      </c>
      <c r="B935" s="2">
        <v>2022</v>
      </c>
      <c r="C935" s="2" t="s">
        <v>50</v>
      </c>
      <c r="D935" s="3">
        <v>33846</v>
      </c>
      <c r="E935" s="5">
        <f t="shared" si="14"/>
        <v>4.2368374401701825E-2</v>
      </c>
    </row>
    <row r="936" spans="1:5" x14ac:dyDescent="0.25">
      <c r="A936" s="2">
        <v>134</v>
      </c>
      <c r="B936" s="2">
        <v>2023</v>
      </c>
      <c r="C936" s="2" t="s">
        <v>50</v>
      </c>
      <c r="D936" s="3">
        <v>35280</v>
      </c>
      <c r="E936" s="5">
        <f t="shared" si="14"/>
        <v>3.5742630385487528E-2</v>
      </c>
    </row>
    <row r="937" spans="1:5" x14ac:dyDescent="0.25">
      <c r="A937" s="2">
        <v>134</v>
      </c>
      <c r="B937" s="2">
        <v>2024</v>
      </c>
      <c r="C937" s="2" t="s">
        <v>50</v>
      </c>
      <c r="D937" s="3">
        <v>36541</v>
      </c>
      <c r="E937" s="5">
        <f t="shared" si="14"/>
        <v>0.16677157165923209</v>
      </c>
    </row>
    <row r="938" spans="1:5" x14ac:dyDescent="0.25">
      <c r="A938" s="2">
        <v>134</v>
      </c>
      <c r="B938" s="2">
        <v>2025</v>
      </c>
      <c r="C938" s="2" t="s">
        <v>66</v>
      </c>
      <c r="D938" s="3">
        <v>42635</v>
      </c>
      <c r="E938" s="5">
        <f t="shared" si="14"/>
        <v>1</v>
      </c>
    </row>
    <row r="939" spans="1:5" x14ac:dyDescent="0.25">
      <c r="A939" s="2">
        <v>135</v>
      </c>
      <c r="B939" s="2">
        <v>2022</v>
      </c>
      <c r="C939" s="2" t="s">
        <v>60</v>
      </c>
      <c r="D939" s="3">
        <v>84426</v>
      </c>
      <c r="E939" s="5">
        <f t="shared" si="14"/>
        <v>4.2475066922512024E-2</v>
      </c>
    </row>
    <row r="940" spans="1:5" x14ac:dyDescent="0.25">
      <c r="A940" s="2">
        <v>135</v>
      </c>
      <c r="B940" s="2">
        <v>2023</v>
      </c>
      <c r="C940" s="2" t="s">
        <v>60</v>
      </c>
      <c r="D940" s="3">
        <v>88012</v>
      </c>
      <c r="E940" s="5">
        <f t="shared" si="14"/>
        <v>4.2948688815161569E-2</v>
      </c>
    </row>
    <row r="941" spans="1:5" x14ac:dyDescent="0.25">
      <c r="A941" s="2">
        <v>135</v>
      </c>
      <c r="B941" s="2">
        <v>2024</v>
      </c>
      <c r="C941" s="2" t="s">
        <v>60</v>
      </c>
      <c r="D941" s="3">
        <v>91792</v>
      </c>
      <c r="E941" s="5">
        <f t="shared" si="14"/>
        <v>-1.148248213351926E-2</v>
      </c>
    </row>
    <row r="942" spans="1:5" x14ac:dyDescent="0.25">
      <c r="A942" s="2">
        <v>135</v>
      </c>
      <c r="B942" s="2">
        <v>2025</v>
      </c>
      <c r="C942" s="2" t="s">
        <v>64</v>
      </c>
      <c r="D942" s="3">
        <v>90738</v>
      </c>
      <c r="E942" s="5">
        <f t="shared" si="14"/>
        <v>1</v>
      </c>
    </row>
    <row r="943" spans="1:5" x14ac:dyDescent="0.25">
      <c r="A943" s="2">
        <v>136</v>
      </c>
      <c r="B943" s="2">
        <v>2021</v>
      </c>
      <c r="C943" s="2" t="s">
        <v>66</v>
      </c>
      <c r="D943" s="3">
        <v>57117</v>
      </c>
      <c r="E943" s="5">
        <f t="shared" si="14"/>
        <v>3.9462856942766598E-2</v>
      </c>
    </row>
    <row r="944" spans="1:5" x14ac:dyDescent="0.25">
      <c r="A944" s="2">
        <v>136</v>
      </c>
      <c r="B944" s="2">
        <v>2022</v>
      </c>
      <c r="C944" s="2" t="s">
        <v>66</v>
      </c>
      <c r="D944" s="3">
        <v>59371</v>
      </c>
      <c r="E944" s="5">
        <f t="shared" si="14"/>
        <v>2.1357228276431255E-2</v>
      </c>
    </row>
    <row r="945" spans="1:5" x14ac:dyDescent="0.25">
      <c r="A945" s="2">
        <v>136</v>
      </c>
      <c r="B945" s="2">
        <v>2023</v>
      </c>
      <c r="C945" s="2" t="s">
        <v>55</v>
      </c>
      <c r="D945" s="3">
        <v>60639</v>
      </c>
      <c r="E945" s="5">
        <f t="shared" si="14"/>
        <v>5.7949504444334506E-2</v>
      </c>
    </row>
    <row r="946" spans="1:5" x14ac:dyDescent="0.25">
      <c r="A946" s="2">
        <v>136</v>
      </c>
      <c r="B946" s="2">
        <v>2024</v>
      </c>
      <c r="C946" s="2" t="s">
        <v>55</v>
      </c>
      <c r="D946" s="3">
        <v>64153</v>
      </c>
      <c r="E946" s="5">
        <f t="shared" si="14"/>
        <v>4.4004177513132667E-2</v>
      </c>
    </row>
    <row r="947" spans="1:5" x14ac:dyDescent="0.25">
      <c r="A947" s="2">
        <v>136</v>
      </c>
      <c r="B947" s="2">
        <v>2025</v>
      </c>
      <c r="C947" s="2" t="s">
        <v>55</v>
      </c>
      <c r="D947" s="3">
        <v>66976</v>
      </c>
      <c r="E947" s="5">
        <f t="shared" si="14"/>
        <v>1</v>
      </c>
    </row>
    <row r="948" spans="1:5" x14ac:dyDescent="0.25">
      <c r="A948" s="2">
        <v>137</v>
      </c>
      <c r="B948" s="2">
        <v>2017</v>
      </c>
      <c r="C948" s="2" t="s">
        <v>66</v>
      </c>
      <c r="D948" s="3">
        <v>37321</v>
      </c>
      <c r="E948" s="5">
        <f t="shared" si="14"/>
        <v>0.19892285844430749</v>
      </c>
    </row>
    <row r="949" spans="1:5" x14ac:dyDescent="0.25">
      <c r="A949" s="2">
        <v>137</v>
      </c>
      <c r="B949" s="2">
        <v>2018</v>
      </c>
      <c r="C949" s="2" t="s">
        <v>55</v>
      </c>
      <c r="D949" s="3">
        <v>44745</v>
      </c>
      <c r="E949" s="5">
        <f t="shared" si="14"/>
        <v>3.4931277237680185E-2</v>
      </c>
    </row>
    <row r="950" spans="1:5" x14ac:dyDescent="0.25">
      <c r="A950" s="2">
        <v>137</v>
      </c>
      <c r="B950" s="2">
        <v>2019</v>
      </c>
      <c r="C950" s="2" t="s">
        <v>55</v>
      </c>
      <c r="D950" s="3">
        <v>46308</v>
      </c>
      <c r="E950" s="5">
        <f t="shared" si="14"/>
        <v>3.7423339379804785E-2</v>
      </c>
    </row>
    <row r="951" spans="1:5" x14ac:dyDescent="0.25">
      <c r="A951" s="2">
        <v>137</v>
      </c>
      <c r="B951" s="2">
        <v>2020</v>
      </c>
      <c r="C951" s="2" t="s">
        <v>55</v>
      </c>
      <c r="D951" s="3">
        <v>48041</v>
      </c>
      <c r="E951" s="5">
        <f t="shared" si="14"/>
        <v>0.17595387273370663</v>
      </c>
    </row>
    <row r="952" spans="1:5" x14ac:dyDescent="0.25">
      <c r="A952" s="2">
        <v>137</v>
      </c>
      <c r="B952" s="2">
        <v>2021</v>
      </c>
      <c r="C952" s="2" t="s">
        <v>60</v>
      </c>
      <c r="D952" s="3">
        <v>56494</v>
      </c>
      <c r="E952" s="5">
        <f t="shared" si="14"/>
        <v>3.2587531419265764E-2</v>
      </c>
    </row>
    <row r="953" spans="1:5" x14ac:dyDescent="0.25">
      <c r="A953" s="2">
        <v>137</v>
      </c>
      <c r="B953" s="2">
        <v>2022</v>
      </c>
      <c r="C953" s="2" t="s">
        <v>60</v>
      </c>
      <c r="D953" s="3">
        <v>58335</v>
      </c>
      <c r="E953" s="5">
        <f t="shared" si="14"/>
        <v>0.23263906745521556</v>
      </c>
    </row>
    <row r="954" spans="1:5" x14ac:dyDescent="0.25">
      <c r="A954" s="2">
        <v>137</v>
      </c>
      <c r="B954" s="2">
        <v>2023</v>
      </c>
      <c r="C954" s="2" t="s">
        <v>64</v>
      </c>
      <c r="D954" s="3">
        <v>71906</v>
      </c>
      <c r="E954" s="5">
        <f t="shared" si="14"/>
        <v>3.3585514421605983E-2</v>
      </c>
    </row>
    <row r="955" spans="1:5" x14ac:dyDescent="0.25">
      <c r="A955" s="2">
        <v>137</v>
      </c>
      <c r="B955" s="2">
        <v>2024</v>
      </c>
      <c r="C955" s="2" t="s">
        <v>64</v>
      </c>
      <c r="D955" s="3">
        <v>74321</v>
      </c>
      <c r="E955" s="5">
        <f t="shared" si="14"/>
        <v>0.14096957791203024</v>
      </c>
    </row>
    <row r="956" spans="1:5" x14ac:dyDescent="0.25">
      <c r="A956" s="2">
        <v>137</v>
      </c>
      <c r="B956" s="2">
        <v>2025</v>
      </c>
      <c r="C956" s="2" t="s">
        <v>75</v>
      </c>
      <c r="D956" s="3">
        <v>84798</v>
      </c>
      <c r="E956" s="5">
        <f t="shared" si="14"/>
        <v>1</v>
      </c>
    </row>
    <row r="957" spans="1:5" x14ac:dyDescent="0.25">
      <c r="A957" s="2">
        <v>138</v>
      </c>
      <c r="B957" s="2">
        <v>2024</v>
      </c>
      <c r="C957" s="2" t="s">
        <v>55</v>
      </c>
      <c r="D957" s="3">
        <v>78787</v>
      </c>
      <c r="E957" s="5">
        <f t="shared" si="14"/>
        <v>4.3078172795004255E-2</v>
      </c>
    </row>
    <row r="958" spans="1:5" x14ac:dyDescent="0.25">
      <c r="A958" s="2">
        <v>138</v>
      </c>
      <c r="B958" s="2">
        <v>2025</v>
      </c>
      <c r="C958" s="2" t="s">
        <v>55</v>
      </c>
      <c r="D958" s="3">
        <v>82181</v>
      </c>
      <c r="E958" s="5">
        <f t="shared" si="14"/>
        <v>1</v>
      </c>
    </row>
    <row r="959" spans="1:5" x14ac:dyDescent="0.25">
      <c r="A959" s="2">
        <v>139</v>
      </c>
      <c r="B959" s="2">
        <v>2022</v>
      </c>
      <c r="C959" s="2" t="s">
        <v>55</v>
      </c>
      <c r="D959" s="3">
        <v>105244</v>
      </c>
      <c r="E959" s="5">
        <f t="shared" si="14"/>
        <v>3.261943673748622E-2</v>
      </c>
    </row>
    <row r="960" spans="1:5" x14ac:dyDescent="0.25">
      <c r="A960" s="2">
        <v>139</v>
      </c>
      <c r="B960" s="2">
        <v>2023</v>
      </c>
      <c r="C960" s="2" t="s">
        <v>55</v>
      </c>
      <c r="D960" s="3">
        <v>108677</v>
      </c>
      <c r="E960" s="5">
        <f t="shared" si="14"/>
        <v>5.0728304977134077E-2</v>
      </c>
    </row>
    <row r="961" spans="1:5" x14ac:dyDescent="0.25">
      <c r="A961" s="2">
        <v>139</v>
      </c>
      <c r="B961" s="2">
        <v>2024</v>
      </c>
      <c r="C961" s="2" t="s">
        <v>55</v>
      </c>
      <c r="D961" s="3">
        <v>114190</v>
      </c>
      <c r="E961" s="5">
        <f t="shared" si="14"/>
        <v>3.4714073036167789E-2</v>
      </c>
    </row>
    <row r="962" spans="1:5" x14ac:dyDescent="0.25">
      <c r="A962" s="2">
        <v>139</v>
      </c>
      <c r="B962" s="2">
        <v>2025</v>
      </c>
      <c r="C962" s="2" t="s">
        <v>55</v>
      </c>
      <c r="D962" s="3">
        <v>118154</v>
      </c>
      <c r="E962" s="5">
        <f t="shared" ref="E962:E1025" si="15">IF(A963=A962,(D963-D962)/D962,1)</f>
        <v>1</v>
      </c>
    </row>
    <row r="963" spans="1:5" x14ac:dyDescent="0.25">
      <c r="A963" s="2">
        <v>140</v>
      </c>
      <c r="B963" s="2">
        <v>2023</v>
      </c>
      <c r="C963" s="2" t="s">
        <v>64</v>
      </c>
      <c r="D963" s="3">
        <v>108259</v>
      </c>
      <c r="E963" s="5">
        <f t="shared" si="15"/>
        <v>4.202883824901394E-2</v>
      </c>
    </row>
    <row r="964" spans="1:5" x14ac:dyDescent="0.25">
      <c r="A964" s="2">
        <v>140</v>
      </c>
      <c r="B964" s="2">
        <v>2024</v>
      </c>
      <c r="C964" s="2" t="s">
        <v>64</v>
      </c>
      <c r="D964" s="3">
        <v>112809</v>
      </c>
      <c r="E964" s="5">
        <f t="shared" si="15"/>
        <v>4.8896807878803995E-2</v>
      </c>
    </row>
    <row r="965" spans="1:5" x14ac:dyDescent="0.25">
      <c r="A965" s="2">
        <v>140</v>
      </c>
      <c r="B965" s="2">
        <v>2025</v>
      </c>
      <c r="C965" s="2" t="s">
        <v>64</v>
      </c>
      <c r="D965" s="3">
        <v>118325</v>
      </c>
      <c r="E965" s="5">
        <f t="shared" si="15"/>
        <v>1</v>
      </c>
    </row>
    <row r="966" spans="1:5" x14ac:dyDescent="0.25">
      <c r="A966" s="2">
        <v>141</v>
      </c>
      <c r="B966" s="2">
        <v>2023</v>
      </c>
      <c r="C966" s="2" t="s">
        <v>60</v>
      </c>
      <c r="D966" s="3">
        <v>88122</v>
      </c>
      <c r="E966" s="5">
        <f t="shared" si="15"/>
        <v>5.0622999931912577E-2</v>
      </c>
    </row>
    <row r="967" spans="1:5" x14ac:dyDescent="0.25">
      <c r="A967" s="2">
        <v>141</v>
      </c>
      <c r="B967" s="2">
        <v>2024</v>
      </c>
      <c r="C967" s="2" t="s">
        <v>60</v>
      </c>
      <c r="D967" s="3">
        <v>92583</v>
      </c>
      <c r="E967" s="5">
        <f t="shared" si="15"/>
        <v>4.6369203849518807E-2</v>
      </c>
    </row>
    <row r="968" spans="1:5" x14ac:dyDescent="0.25">
      <c r="A968" s="2">
        <v>141</v>
      </c>
      <c r="B968" s="2">
        <v>2025</v>
      </c>
      <c r="C968" s="2" t="s">
        <v>60</v>
      </c>
      <c r="D968" s="3">
        <v>96876</v>
      </c>
      <c r="E968" s="5">
        <f t="shared" si="15"/>
        <v>1</v>
      </c>
    </row>
    <row r="969" spans="1:5" x14ac:dyDescent="0.25">
      <c r="A969" s="2">
        <v>142</v>
      </c>
      <c r="B969" s="2">
        <v>2023</v>
      </c>
      <c r="C969" s="2" t="s">
        <v>66</v>
      </c>
      <c r="D969" s="3">
        <v>107920</v>
      </c>
      <c r="E969" s="5">
        <f t="shared" si="15"/>
        <v>6.4418087472201624E-2</v>
      </c>
    </row>
    <row r="970" spans="1:5" x14ac:dyDescent="0.25">
      <c r="A970" s="2">
        <v>142</v>
      </c>
      <c r="B970" s="2">
        <v>2024</v>
      </c>
      <c r="C970" s="2" t="s">
        <v>66</v>
      </c>
      <c r="D970" s="3">
        <v>114872</v>
      </c>
      <c r="E970" s="5">
        <f t="shared" si="15"/>
        <v>2.49582143603315E-2</v>
      </c>
    </row>
    <row r="971" spans="1:5" x14ac:dyDescent="0.25">
      <c r="A971" s="2">
        <v>142</v>
      </c>
      <c r="B971" s="2">
        <v>2025</v>
      </c>
      <c r="C971" s="2" t="s">
        <v>66</v>
      </c>
      <c r="D971" s="3">
        <v>117739</v>
      </c>
      <c r="E971" s="5">
        <f t="shared" si="15"/>
        <v>1</v>
      </c>
    </row>
    <row r="972" spans="1:5" x14ac:dyDescent="0.25">
      <c r="A972" s="2">
        <v>143</v>
      </c>
      <c r="B972" s="2">
        <v>2022</v>
      </c>
      <c r="C972" s="2" t="s">
        <v>66</v>
      </c>
      <c r="D972" s="3">
        <v>106282</v>
      </c>
      <c r="E972" s="5">
        <f t="shared" si="15"/>
        <v>6.467699140023711E-2</v>
      </c>
    </row>
    <row r="973" spans="1:5" x14ac:dyDescent="0.25">
      <c r="A973" s="2">
        <v>143</v>
      </c>
      <c r="B973" s="2">
        <v>2023</v>
      </c>
      <c r="C973" s="2" t="s">
        <v>55</v>
      </c>
      <c r="D973" s="3">
        <v>113156</v>
      </c>
      <c r="E973" s="5">
        <f t="shared" si="15"/>
        <v>4.1005337763795113E-2</v>
      </c>
    </row>
    <row r="974" spans="1:5" x14ac:dyDescent="0.25">
      <c r="A974" s="2">
        <v>143</v>
      </c>
      <c r="B974" s="2">
        <v>2024</v>
      </c>
      <c r="C974" s="2" t="s">
        <v>55</v>
      </c>
      <c r="D974" s="3">
        <v>117796</v>
      </c>
      <c r="E974" s="5">
        <f t="shared" si="15"/>
        <v>4.8711331454378753E-2</v>
      </c>
    </row>
    <row r="975" spans="1:5" x14ac:dyDescent="0.25">
      <c r="A975" s="2">
        <v>143</v>
      </c>
      <c r="B975" s="2">
        <v>2025</v>
      </c>
      <c r="C975" s="2" t="s">
        <v>55</v>
      </c>
      <c r="D975" s="3">
        <v>123534</v>
      </c>
      <c r="E975" s="5">
        <f t="shared" si="15"/>
        <v>1</v>
      </c>
    </row>
    <row r="976" spans="1:5" x14ac:dyDescent="0.25">
      <c r="A976" s="2">
        <v>144</v>
      </c>
      <c r="B976" s="2">
        <v>2022</v>
      </c>
      <c r="C976" s="2" t="s">
        <v>66</v>
      </c>
      <c r="D976" s="3">
        <v>103060</v>
      </c>
      <c r="E976" s="5">
        <f t="shared" si="15"/>
        <v>3.2728507665437612E-2</v>
      </c>
    </row>
    <row r="977" spans="1:5" x14ac:dyDescent="0.25">
      <c r="A977" s="2">
        <v>144</v>
      </c>
      <c r="B977" s="2">
        <v>2023</v>
      </c>
      <c r="C977" s="2" t="s">
        <v>66</v>
      </c>
      <c r="D977" s="3">
        <v>106433</v>
      </c>
      <c r="E977" s="5">
        <f t="shared" si="15"/>
        <v>2.3827196452228163E-2</v>
      </c>
    </row>
    <row r="978" spans="1:5" x14ac:dyDescent="0.25">
      <c r="A978" s="2">
        <v>144</v>
      </c>
      <c r="B978" s="2">
        <v>2024</v>
      </c>
      <c r="C978" s="2" t="s">
        <v>66</v>
      </c>
      <c r="D978" s="3">
        <v>108969</v>
      </c>
      <c r="E978" s="5">
        <f t="shared" si="15"/>
        <v>2.4456496801842725E-2</v>
      </c>
    </row>
    <row r="979" spans="1:5" x14ac:dyDescent="0.25">
      <c r="A979" s="2">
        <v>144</v>
      </c>
      <c r="B979" s="2">
        <v>2025</v>
      </c>
      <c r="C979" s="2" t="s">
        <v>66</v>
      </c>
      <c r="D979" s="3">
        <v>111634</v>
      </c>
      <c r="E979" s="5">
        <f t="shared" si="15"/>
        <v>1</v>
      </c>
    </row>
    <row r="980" spans="1:5" x14ac:dyDescent="0.25">
      <c r="A980" s="2">
        <v>145</v>
      </c>
      <c r="B980" s="2">
        <v>2019</v>
      </c>
      <c r="C980" s="2" t="s">
        <v>55</v>
      </c>
      <c r="D980" s="3">
        <v>39474</v>
      </c>
      <c r="E980" s="5">
        <f t="shared" si="15"/>
        <v>4.7955616355069161E-2</v>
      </c>
    </row>
    <row r="981" spans="1:5" x14ac:dyDescent="0.25">
      <c r="A981" s="2">
        <v>145</v>
      </c>
      <c r="B981" s="2">
        <v>2020</v>
      </c>
      <c r="C981" s="2" t="s">
        <v>55</v>
      </c>
      <c r="D981" s="3">
        <v>41367</v>
      </c>
      <c r="E981" s="5">
        <f t="shared" si="15"/>
        <v>0.13162665893103198</v>
      </c>
    </row>
    <row r="982" spans="1:5" x14ac:dyDescent="0.25">
      <c r="A982" s="2">
        <v>145</v>
      </c>
      <c r="B982" s="2">
        <v>2021</v>
      </c>
      <c r="C982" s="2" t="s">
        <v>60</v>
      </c>
      <c r="D982" s="3">
        <v>46812</v>
      </c>
      <c r="E982" s="5">
        <f t="shared" si="15"/>
        <v>4.3087242587370761E-2</v>
      </c>
    </row>
    <row r="983" spans="1:5" x14ac:dyDescent="0.25">
      <c r="A983" s="2">
        <v>145</v>
      </c>
      <c r="B983" s="2">
        <v>2022</v>
      </c>
      <c r="C983" s="2" t="s">
        <v>60</v>
      </c>
      <c r="D983" s="3">
        <v>48829</v>
      </c>
      <c r="E983" s="5">
        <f t="shared" si="15"/>
        <v>5.8817505990292653E-2</v>
      </c>
    </row>
    <row r="984" spans="1:5" x14ac:dyDescent="0.25">
      <c r="A984" s="2">
        <v>145</v>
      </c>
      <c r="B984" s="2">
        <v>2023</v>
      </c>
      <c r="C984" s="2" t="s">
        <v>60</v>
      </c>
      <c r="D984" s="3">
        <v>51701</v>
      </c>
      <c r="E984" s="5">
        <f t="shared" si="15"/>
        <v>2.4641689715866232E-2</v>
      </c>
    </row>
    <row r="985" spans="1:5" x14ac:dyDescent="0.25">
      <c r="A985" s="2">
        <v>145</v>
      </c>
      <c r="B985" s="2">
        <v>2024</v>
      </c>
      <c r="C985" s="2" t="s">
        <v>60</v>
      </c>
      <c r="D985" s="3">
        <v>52975</v>
      </c>
      <c r="E985" s="5">
        <f t="shared" si="15"/>
        <v>0.10924020764511562</v>
      </c>
    </row>
    <row r="986" spans="1:5" x14ac:dyDescent="0.25">
      <c r="A986" s="2">
        <v>145</v>
      </c>
      <c r="B986" s="2">
        <v>2025</v>
      </c>
      <c r="C986" s="2" t="s">
        <v>64</v>
      </c>
      <c r="D986" s="3">
        <v>58762</v>
      </c>
      <c r="E986" s="5">
        <f t="shared" si="15"/>
        <v>1</v>
      </c>
    </row>
    <row r="987" spans="1:5" x14ac:dyDescent="0.25">
      <c r="A987" s="2">
        <v>146</v>
      </c>
      <c r="B987" s="2">
        <v>2023</v>
      </c>
      <c r="C987" s="2" t="s">
        <v>66</v>
      </c>
      <c r="D987" s="3">
        <v>59400</v>
      </c>
      <c r="E987" s="5">
        <f t="shared" si="15"/>
        <v>9.7037037037037033E-2</v>
      </c>
    </row>
    <row r="988" spans="1:5" x14ac:dyDescent="0.25">
      <c r="A988" s="2">
        <v>146</v>
      </c>
      <c r="B988" s="2">
        <v>2024</v>
      </c>
      <c r="C988" s="2" t="s">
        <v>55</v>
      </c>
      <c r="D988" s="3">
        <v>65164</v>
      </c>
      <c r="E988" s="5">
        <f t="shared" si="15"/>
        <v>0.11547787121723652</v>
      </c>
    </row>
    <row r="989" spans="1:5" x14ac:dyDescent="0.25">
      <c r="A989" s="2">
        <v>146</v>
      </c>
      <c r="B989" s="2">
        <v>2025</v>
      </c>
      <c r="C989" s="2" t="s">
        <v>60</v>
      </c>
      <c r="D989" s="3">
        <v>72689</v>
      </c>
      <c r="E989" s="5">
        <f t="shared" si="15"/>
        <v>1</v>
      </c>
    </row>
    <row r="990" spans="1:5" x14ac:dyDescent="0.25">
      <c r="A990" s="2">
        <v>147</v>
      </c>
      <c r="B990" s="2">
        <v>2017</v>
      </c>
      <c r="C990" s="2" t="s">
        <v>60</v>
      </c>
      <c r="D990" s="3">
        <v>125794</v>
      </c>
      <c r="E990" s="5">
        <f t="shared" si="15"/>
        <v>3.1718523935958788E-2</v>
      </c>
    </row>
    <row r="991" spans="1:5" x14ac:dyDescent="0.25">
      <c r="A991" s="2">
        <v>147</v>
      </c>
      <c r="B991" s="2">
        <v>2018</v>
      </c>
      <c r="C991" s="2" t="s">
        <v>60</v>
      </c>
      <c r="D991" s="3">
        <v>129784</v>
      </c>
      <c r="E991" s="5">
        <f t="shared" si="15"/>
        <v>5.5700240399432902E-2</v>
      </c>
    </row>
    <row r="992" spans="1:5" x14ac:dyDescent="0.25">
      <c r="A992" s="2">
        <v>147</v>
      </c>
      <c r="B992" s="2">
        <v>2019</v>
      </c>
      <c r="C992" s="2" t="s">
        <v>60</v>
      </c>
      <c r="D992" s="3">
        <v>137013</v>
      </c>
      <c r="E992" s="5">
        <f t="shared" si="15"/>
        <v>4.9134023778765516E-2</v>
      </c>
    </row>
    <row r="993" spans="1:5" x14ac:dyDescent="0.25">
      <c r="A993" s="2">
        <v>147</v>
      </c>
      <c r="B993" s="2">
        <v>2020</v>
      </c>
      <c r="C993" s="2" t="s">
        <v>60</v>
      </c>
      <c r="D993" s="3">
        <v>143745</v>
      </c>
      <c r="E993" s="5">
        <f t="shared" si="15"/>
        <v>4.4029357542871059E-2</v>
      </c>
    </row>
    <row r="994" spans="1:5" x14ac:dyDescent="0.25">
      <c r="A994" s="2">
        <v>147</v>
      </c>
      <c r="B994" s="2">
        <v>2021</v>
      </c>
      <c r="C994" s="2" t="s">
        <v>60</v>
      </c>
      <c r="D994" s="3">
        <v>150074</v>
      </c>
      <c r="E994" s="5">
        <f t="shared" si="15"/>
        <v>4.2672281674373973E-2</v>
      </c>
    </row>
    <row r="995" spans="1:5" x14ac:dyDescent="0.25">
      <c r="A995" s="2">
        <v>147</v>
      </c>
      <c r="B995" s="2">
        <v>2022</v>
      </c>
      <c r="C995" s="2" t="s">
        <v>60</v>
      </c>
      <c r="D995" s="3">
        <v>156478</v>
      </c>
      <c r="E995" s="5">
        <f t="shared" si="15"/>
        <v>5.0403251575301324E-2</v>
      </c>
    </row>
    <row r="996" spans="1:5" x14ac:dyDescent="0.25">
      <c r="A996" s="2">
        <v>147</v>
      </c>
      <c r="B996" s="2">
        <v>2023</v>
      </c>
      <c r="C996" s="2" t="s">
        <v>60</v>
      </c>
      <c r="D996" s="3">
        <v>164365</v>
      </c>
      <c r="E996" s="5">
        <f t="shared" si="15"/>
        <v>5.4664922580841421E-2</v>
      </c>
    </row>
    <row r="997" spans="1:5" x14ac:dyDescent="0.25">
      <c r="A997" s="2">
        <v>147</v>
      </c>
      <c r="B997" s="2">
        <v>2024</v>
      </c>
      <c r="C997" s="2" t="s">
        <v>60</v>
      </c>
      <c r="D997" s="3">
        <v>173350</v>
      </c>
      <c r="E997" s="5">
        <f t="shared" si="15"/>
        <v>3.2362272858379004E-2</v>
      </c>
    </row>
    <row r="998" spans="1:5" x14ac:dyDescent="0.25">
      <c r="A998" s="2">
        <v>147</v>
      </c>
      <c r="B998" s="2">
        <v>2025</v>
      </c>
      <c r="C998" s="2" t="s">
        <v>60</v>
      </c>
      <c r="D998" s="3">
        <v>178960</v>
      </c>
      <c r="E998" s="5">
        <f t="shared" si="15"/>
        <v>1</v>
      </c>
    </row>
    <row r="999" spans="1:5" x14ac:dyDescent="0.25">
      <c r="A999" s="2">
        <v>148</v>
      </c>
      <c r="B999" s="2">
        <v>2016</v>
      </c>
      <c r="C999" s="2" t="s">
        <v>55</v>
      </c>
      <c r="D999" s="3">
        <v>46229</v>
      </c>
      <c r="E999" s="5">
        <f t="shared" si="15"/>
        <v>2.3102381621925631E-2</v>
      </c>
    </row>
    <row r="1000" spans="1:5" x14ac:dyDescent="0.25">
      <c r="A1000" s="2">
        <v>148</v>
      </c>
      <c r="B1000" s="2">
        <v>2017</v>
      </c>
      <c r="C1000" s="2" t="s">
        <v>55</v>
      </c>
      <c r="D1000" s="3">
        <v>47297</v>
      </c>
      <c r="E1000" s="5">
        <f t="shared" si="15"/>
        <v>5.5014060088377698E-2</v>
      </c>
    </row>
    <row r="1001" spans="1:5" x14ac:dyDescent="0.25">
      <c r="A1001" s="2">
        <v>148</v>
      </c>
      <c r="B1001" s="2">
        <v>2018</v>
      </c>
      <c r="C1001" s="2" t="s">
        <v>55</v>
      </c>
      <c r="D1001" s="3">
        <v>49899</v>
      </c>
      <c r="E1001" s="5">
        <f t="shared" si="15"/>
        <v>9.1825487484719137E-2</v>
      </c>
    </row>
    <row r="1002" spans="1:5" x14ac:dyDescent="0.25">
      <c r="A1002" s="2">
        <v>148</v>
      </c>
      <c r="B1002" s="2">
        <v>2019</v>
      </c>
      <c r="C1002" s="2" t="s">
        <v>60</v>
      </c>
      <c r="D1002" s="3">
        <v>54481</v>
      </c>
      <c r="E1002" s="5">
        <f t="shared" si="15"/>
        <v>3.4746058258842534E-2</v>
      </c>
    </row>
    <row r="1003" spans="1:5" x14ac:dyDescent="0.25">
      <c r="A1003" s="2">
        <v>148</v>
      </c>
      <c r="B1003" s="2">
        <v>2020</v>
      </c>
      <c r="C1003" s="2" t="s">
        <v>60</v>
      </c>
      <c r="D1003" s="3">
        <v>56374</v>
      </c>
      <c r="E1003" s="5">
        <f t="shared" si="15"/>
        <v>4.1916486323482459E-2</v>
      </c>
    </row>
    <row r="1004" spans="1:5" x14ac:dyDescent="0.25">
      <c r="A1004" s="2">
        <v>148</v>
      </c>
      <c r="B1004" s="2">
        <v>2021</v>
      </c>
      <c r="C1004" s="2" t="s">
        <v>60</v>
      </c>
      <c r="D1004" s="3">
        <v>58737</v>
      </c>
      <c r="E1004" s="5">
        <f t="shared" si="15"/>
        <v>5.4156664453410969E-2</v>
      </c>
    </row>
    <row r="1005" spans="1:5" x14ac:dyDescent="0.25">
      <c r="A1005" s="2">
        <v>148</v>
      </c>
      <c r="B1005" s="2">
        <v>2022</v>
      </c>
      <c r="C1005" s="2" t="s">
        <v>64</v>
      </c>
      <c r="D1005" s="3">
        <v>61918</v>
      </c>
      <c r="E1005" s="5">
        <f t="shared" si="15"/>
        <v>0.10567201783003327</v>
      </c>
    </row>
    <row r="1006" spans="1:5" x14ac:dyDescent="0.25">
      <c r="A1006" s="2">
        <v>148</v>
      </c>
      <c r="B1006" s="2">
        <v>2023</v>
      </c>
      <c r="C1006" s="2" t="s">
        <v>75</v>
      </c>
      <c r="D1006" s="3">
        <v>68461</v>
      </c>
      <c r="E1006" s="5">
        <f t="shared" si="15"/>
        <v>3.8562101050232979E-2</v>
      </c>
    </row>
    <row r="1007" spans="1:5" x14ac:dyDescent="0.25">
      <c r="A1007" s="2">
        <v>148</v>
      </c>
      <c r="B1007" s="2">
        <v>2024</v>
      </c>
      <c r="C1007" s="2" t="s">
        <v>75</v>
      </c>
      <c r="D1007" s="3">
        <v>71101</v>
      </c>
      <c r="E1007" s="5">
        <f t="shared" si="15"/>
        <v>9.9492271557362066E-2</v>
      </c>
    </row>
    <row r="1008" spans="1:5" x14ac:dyDescent="0.25">
      <c r="A1008" s="2">
        <v>148</v>
      </c>
      <c r="B1008" s="2">
        <v>2025</v>
      </c>
      <c r="C1008" s="2" t="s">
        <v>71</v>
      </c>
      <c r="D1008" s="3">
        <v>78175</v>
      </c>
      <c r="E1008" s="5">
        <f t="shared" si="15"/>
        <v>1</v>
      </c>
    </row>
    <row r="1009" spans="1:5" x14ac:dyDescent="0.25">
      <c r="A1009" s="2">
        <v>149</v>
      </c>
      <c r="B1009" s="2">
        <v>2021</v>
      </c>
      <c r="C1009" s="2" t="s">
        <v>66</v>
      </c>
      <c r="D1009" s="3">
        <v>74018</v>
      </c>
      <c r="E1009" s="5">
        <f t="shared" si="15"/>
        <v>2.7912129482017888E-2</v>
      </c>
    </row>
    <row r="1010" spans="1:5" x14ac:dyDescent="0.25">
      <c r="A1010" s="2">
        <v>149</v>
      </c>
      <c r="B1010" s="2">
        <v>2022</v>
      </c>
      <c r="C1010" s="2" t="s">
        <v>55</v>
      </c>
      <c r="D1010" s="3">
        <v>76084</v>
      </c>
      <c r="E1010" s="5">
        <f t="shared" si="15"/>
        <v>3.2477261973608118E-2</v>
      </c>
    </row>
    <row r="1011" spans="1:5" x14ac:dyDescent="0.25">
      <c r="A1011" s="2">
        <v>149</v>
      </c>
      <c r="B1011" s="2">
        <v>2023</v>
      </c>
      <c r="C1011" s="2" t="s">
        <v>55</v>
      </c>
      <c r="D1011" s="3">
        <v>78555</v>
      </c>
      <c r="E1011" s="5">
        <f t="shared" si="15"/>
        <v>3.1035580166762142E-2</v>
      </c>
    </row>
    <row r="1012" spans="1:5" x14ac:dyDescent="0.25">
      <c r="A1012" s="2">
        <v>149</v>
      </c>
      <c r="B1012" s="2">
        <v>2024</v>
      </c>
      <c r="C1012" s="2" t="s">
        <v>55</v>
      </c>
      <c r="D1012" s="3">
        <v>80993</v>
      </c>
      <c r="E1012" s="5">
        <f t="shared" si="15"/>
        <v>3.1237267418171941E-2</v>
      </c>
    </row>
    <row r="1013" spans="1:5" x14ac:dyDescent="0.25">
      <c r="A1013" s="2">
        <v>149</v>
      </c>
      <c r="B1013" s="2">
        <v>2025</v>
      </c>
      <c r="C1013" s="2" t="s">
        <v>55</v>
      </c>
      <c r="D1013" s="3">
        <v>83523</v>
      </c>
      <c r="E1013" s="5">
        <f t="shared" si="15"/>
        <v>1</v>
      </c>
    </row>
    <row r="1014" spans="1:5" x14ac:dyDescent="0.25">
      <c r="A1014" s="2">
        <v>150</v>
      </c>
      <c r="B1014" s="2">
        <v>2015</v>
      </c>
      <c r="C1014" s="2" t="s">
        <v>55</v>
      </c>
      <c r="D1014" s="3">
        <v>170501</v>
      </c>
      <c r="E1014" s="5">
        <f t="shared" si="15"/>
        <v>3.089131442044328E-2</v>
      </c>
    </row>
    <row r="1015" spans="1:5" x14ac:dyDescent="0.25">
      <c r="A1015" s="2">
        <v>150</v>
      </c>
      <c r="B1015" s="2">
        <v>2016</v>
      </c>
      <c r="C1015" s="2" t="s">
        <v>55</v>
      </c>
      <c r="D1015" s="3">
        <v>175768</v>
      </c>
      <c r="E1015" s="5">
        <f t="shared" si="15"/>
        <v>3.3009421510172499E-2</v>
      </c>
    </row>
    <row r="1016" spans="1:5" x14ac:dyDescent="0.25">
      <c r="A1016" s="2">
        <v>150</v>
      </c>
      <c r="B1016" s="2">
        <v>2017</v>
      </c>
      <c r="C1016" s="2" t="s">
        <v>60</v>
      </c>
      <c r="D1016" s="3">
        <v>181570</v>
      </c>
      <c r="E1016" s="5">
        <f t="shared" si="15"/>
        <v>5.2095610508343888E-2</v>
      </c>
    </row>
    <row r="1017" spans="1:5" x14ac:dyDescent="0.25">
      <c r="A1017" s="2">
        <v>150</v>
      </c>
      <c r="B1017" s="2">
        <v>2018</v>
      </c>
      <c r="C1017" s="2" t="s">
        <v>60</v>
      </c>
      <c r="D1017" s="3">
        <v>191029</v>
      </c>
      <c r="E1017" s="5">
        <f t="shared" si="15"/>
        <v>4.5406718351663884E-2</v>
      </c>
    </row>
    <row r="1018" spans="1:5" x14ac:dyDescent="0.25">
      <c r="A1018" s="2">
        <v>150</v>
      </c>
      <c r="B1018" s="2">
        <v>2019</v>
      </c>
      <c r="C1018" s="2" t="s">
        <v>60</v>
      </c>
      <c r="D1018" s="3">
        <v>199703</v>
      </c>
      <c r="E1018" s="5">
        <f t="shared" si="15"/>
        <v>8.5351747344807036E-2</v>
      </c>
    </row>
    <row r="1019" spans="1:5" x14ac:dyDescent="0.25">
      <c r="A1019" s="2">
        <v>150</v>
      </c>
      <c r="B1019" s="2">
        <v>2020</v>
      </c>
      <c r="C1019" s="2" t="s">
        <v>64</v>
      </c>
      <c r="D1019" s="3">
        <v>216748</v>
      </c>
      <c r="E1019" s="5">
        <f t="shared" si="15"/>
        <v>6.6584236071382433E-2</v>
      </c>
    </row>
    <row r="1020" spans="1:5" x14ac:dyDescent="0.25">
      <c r="A1020" s="2">
        <v>150</v>
      </c>
      <c r="B1020" s="2">
        <v>2021</v>
      </c>
      <c r="C1020" s="2" t="s">
        <v>75</v>
      </c>
      <c r="D1020" s="3">
        <v>231180</v>
      </c>
      <c r="E1020" s="5">
        <f t="shared" si="15"/>
        <v>2.3842892983822129E-2</v>
      </c>
    </row>
    <row r="1021" spans="1:5" x14ac:dyDescent="0.25">
      <c r="A1021" s="2">
        <v>150</v>
      </c>
      <c r="B1021" s="2">
        <v>2022</v>
      </c>
      <c r="C1021" s="2" t="s">
        <v>75</v>
      </c>
      <c r="D1021" s="3">
        <v>236692</v>
      </c>
      <c r="E1021" s="5">
        <f t="shared" si="15"/>
        <v>4.2625014787149543E-2</v>
      </c>
    </row>
    <row r="1022" spans="1:5" x14ac:dyDescent="0.25">
      <c r="A1022" s="2">
        <v>150</v>
      </c>
      <c r="B1022" s="2">
        <v>2023</v>
      </c>
      <c r="C1022" s="2" t="s">
        <v>75</v>
      </c>
      <c r="D1022" s="3">
        <v>246781</v>
      </c>
      <c r="E1022" s="5">
        <f t="shared" si="15"/>
        <v>4.8873292514415613E-2</v>
      </c>
    </row>
    <row r="1023" spans="1:5" x14ac:dyDescent="0.25">
      <c r="A1023" s="2">
        <v>150</v>
      </c>
      <c r="B1023" s="2">
        <v>2024</v>
      </c>
      <c r="C1023" s="2" t="s">
        <v>75</v>
      </c>
      <c r="D1023" s="3">
        <v>258842</v>
      </c>
      <c r="E1023" s="5">
        <f t="shared" si="15"/>
        <v>4.1198878080064283E-2</v>
      </c>
    </row>
    <row r="1024" spans="1:5" x14ac:dyDescent="0.25">
      <c r="A1024" s="2">
        <v>150</v>
      </c>
      <c r="B1024" s="2">
        <v>2025</v>
      </c>
      <c r="C1024" s="2" t="s">
        <v>75</v>
      </c>
      <c r="D1024" s="3">
        <v>269506</v>
      </c>
      <c r="E1024" s="5">
        <f t="shared" si="15"/>
        <v>1</v>
      </c>
    </row>
    <row r="1025" spans="1:5" x14ac:dyDescent="0.25">
      <c r="A1025" s="2">
        <v>151</v>
      </c>
      <c r="B1025" s="2">
        <v>2020</v>
      </c>
      <c r="C1025" s="2" t="s">
        <v>55</v>
      </c>
      <c r="D1025" s="3">
        <v>101406</v>
      </c>
      <c r="E1025" s="5">
        <f t="shared" si="15"/>
        <v>3.5905173263909435E-2</v>
      </c>
    </row>
    <row r="1026" spans="1:5" x14ac:dyDescent="0.25">
      <c r="A1026" s="2">
        <v>151</v>
      </c>
      <c r="B1026" s="2">
        <v>2021</v>
      </c>
      <c r="C1026" s="2" t="s">
        <v>55</v>
      </c>
      <c r="D1026" s="3">
        <v>105047</v>
      </c>
      <c r="E1026" s="5">
        <f t="shared" ref="E1026:E1089" si="16">IF(A1027=A1026,(D1027-D1026)/D1026,1)</f>
        <v>4.2837967766809142E-2</v>
      </c>
    </row>
    <row r="1027" spans="1:5" x14ac:dyDescent="0.25">
      <c r="A1027" s="2">
        <v>151</v>
      </c>
      <c r="B1027" s="2">
        <v>2022</v>
      </c>
      <c r="C1027" s="2" t="s">
        <v>60</v>
      </c>
      <c r="D1027" s="3">
        <v>109547</v>
      </c>
      <c r="E1027" s="5">
        <f t="shared" si="16"/>
        <v>7.0718504386245176E-2</v>
      </c>
    </row>
    <row r="1028" spans="1:5" x14ac:dyDescent="0.25">
      <c r="A1028" s="2">
        <v>151</v>
      </c>
      <c r="B1028" s="2">
        <v>2023</v>
      </c>
      <c r="C1028" s="2" t="s">
        <v>64</v>
      </c>
      <c r="D1028" s="3">
        <v>117294</v>
      </c>
      <c r="E1028" s="5">
        <f t="shared" si="16"/>
        <v>8.6108411342438657E-2</v>
      </c>
    </row>
    <row r="1029" spans="1:5" x14ac:dyDescent="0.25">
      <c r="A1029" s="2">
        <v>151</v>
      </c>
      <c r="B1029" s="2">
        <v>2024</v>
      </c>
      <c r="C1029" s="2" t="s">
        <v>75</v>
      </c>
      <c r="D1029" s="3">
        <v>127394</v>
      </c>
      <c r="E1029" s="5">
        <f t="shared" si="16"/>
        <v>0.16198565081558</v>
      </c>
    </row>
    <row r="1030" spans="1:5" x14ac:dyDescent="0.25">
      <c r="A1030" s="2">
        <v>151</v>
      </c>
      <c r="B1030" s="2">
        <v>2025</v>
      </c>
      <c r="C1030" s="2" t="s">
        <v>71</v>
      </c>
      <c r="D1030" s="3">
        <v>148030</v>
      </c>
      <c r="E1030" s="5">
        <f t="shared" si="16"/>
        <v>1</v>
      </c>
    </row>
    <row r="1031" spans="1:5" x14ac:dyDescent="0.25">
      <c r="A1031" s="2">
        <v>152</v>
      </c>
      <c r="B1031" s="2">
        <v>2021</v>
      </c>
      <c r="C1031" s="2" t="s">
        <v>60</v>
      </c>
      <c r="D1031" s="3">
        <v>132660</v>
      </c>
      <c r="E1031" s="5">
        <f t="shared" si="16"/>
        <v>3.1697572742348863E-2</v>
      </c>
    </row>
    <row r="1032" spans="1:5" x14ac:dyDescent="0.25">
      <c r="A1032" s="2">
        <v>152</v>
      </c>
      <c r="B1032" s="2">
        <v>2022</v>
      </c>
      <c r="C1032" s="2" t="s">
        <v>60</v>
      </c>
      <c r="D1032" s="3">
        <v>136865</v>
      </c>
      <c r="E1032" s="5">
        <f t="shared" si="16"/>
        <v>4.3341979322690245E-2</v>
      </c>
    </row>
    <row r="1033" spans="1:5" x14ac:dyDescent="0.25">
      <c r="A1033" s="2">
        <v>152</v>
      </c>
      <c r="B1033" s="2">
        <v>2023</v>
      </c>
      <c r="C1033" s="2" t="s">
        <v>60</v>
      </c>
      <c r="D1033" s="3">
        <v>142797</v>
      </c>
      <c r="E1033" s="5">
        <f t="shared" si="16"/>
        <v>2.6205032318606134E-2</v>
      </c>
    </row>
    <row r="1034" spans="1:5" x14ac:dyDescent="0.25">
      <c r="A1034" s="2">
        <v>152</v>
      </c>
      <c r="B1034" s="2">
        <v>2024</v>
      </c>
      <c r="C1034" s="2" t="s">
        <v>60</v>
      </c>
      <c r="D1034" s="3">
        <v>146539</v>
      </c>
      <c r="E1034" s="5">
        <f t="shared" si="16"/>
        <v>3.6850258293014145E-2</v>
      </c>
    </row>
    <row r="1035" spans="1:5" x14ac:dyDescent="0.25">
      <c r="A1035" s="2">
        <v>152</v>
      </c>
      <c r="B1035" s="2">
        <v>2025</v>
      </c>
      <c r="C1035" s="2" t="s">
        <v>60</v>
      </c>
      <c r="D1035" s="3">
        <v>151939</v>
      </c>
      <c r="E1035" s="5">
        <f t="shared" si="16"/>
        <v>1</v>
      </c>
    </row>
    <row r="1036" spans="1:5" x14ac:dyDescent="0.25">
      <c r="A1036" s="2">
        <v>153</v>
      </c>
      <c r="B1036" s="2">
        <v>2014</v>
      </c>
      <c r="C1036" s="2" t="s">
        <v>55</v>
      </c>
      <c r="D1036" s="3">
        <v>114804</v>
      </c>
      <c r="E1036" s="5">
        <f t="shared" si="16"/>
        <v>4.1409706978850915E-2</v>
      </c>
    </row>
    <row r="1037" spans="1:5" x14ac:dyDescent="0.25">
      <c r="A1037" s="2">
        <v>153</v>
      </c>
      <c r="B1037" s="2">
        <v>2015</v>
      </c>
      <c r="C1037" s="2" t="s">
        <v>55</v>
      </c>
      <c r="D1037" s="3">
        <v>119558</v>
      </c>
      <c r="E1037" s="5">
        <f t="shared" si="16"/>
        <v>2.1612940999347598E-2</v>
      </c>
    </row>
    <row r="1038" spans="1:5" x14ac:dyDescent="0.25">
      <c r="A1038" s="2">
        <v>153</v>
      </c>
      <c r="B1038" s="2">
        <v>2016</v>
      </c>
      <c r="C1038" s="2" t="s">
        <v>55</v>
      </c>
      <c r="D1038" s="3">
        <v>122142</v>
      </c>
      <c r="E1038" s="5">
        <f t="shared" si="16"/>
        <v>4.6666994154344943E-2</v>
      </c>
    </row>
    <row r="1039" spans="1:5" x14ac:dyDescent="0.25">
      <c r="A1039" s="2">
        <v>153</v>
      </c>
      <c r="B1039" s="2">
        <v>2017</v>
      </c>
      <c r="C1039" s="2" t="s">
        <v>55</v>
      </c>
      <c r="D1039" s="3">
        <v>127842</v>
      </c>
      <c r="E1039" s="5">
        <f t="shared" si="16"/>
        <v>4.9983573473506362E-3</v>
      </c>
    </row>
    <row r="1040" spans="1:5" x14ac:dyDescent="0.25">
      <c r="A1040" s="2">
        <v>153</v>
      </c>
      <c r="B1040" s="2">
        <v>2018</v>
      </c>
      <c r="C1040" s="2" t="s">
        <v>60</v>
      </c>
      <c r="D1040" s="3">
        <v>128481</v>
      </c>
      <c r="E1040" s="5">
        <f t="shared" si="16"/>
        <v>3.6324437076299218E-2</v>
      </c>
    </row>
    <row r="1041" spans="1:5" x14ac:dyDescent="0.25">
      <c r="A1041" s="2">
        <v>153</v>
      </c>
      <c r="B1041" s="2">
        <v>2019</v>
      </c>
      <c r="C1041" s="2" t="s">
        <v>60</v>
      </c>
      <c r="D1041" s="3">
        <v>133148</v>
      </c>
      <c r="E1041" s="5">
        <f t="shared" si="16"/>
        <v>4.7616186499233937E-2</v>
      </c>
    </row>
    <row r="1042" spans="1:5" x14ac:dyDescent="0.25">
      <c r="A1042" s="2">
        <v>153</v>
      </c>
      <c r="B1042" s="2">
        <v>2020</v>
      </c>
      <c r="C1042" s="2" t="s">
        <v>64</v>
      </c>
      <c r="D1042" s="3">
        <v>139488</v>
      </c>
      <c r="E1042" s="5">
        <f t="shared" si="16"/>
        <v>4.9230041293874739E-2</v>
      </c>
    </row>
    <row r="1043" spans="1:5" x14ac:dyDescent="0.25">
      <c r="A1043" s="2">
        <v>153</v>
      </c>
      <c r="B1043" s="2">
        <v>2021</v>
      </c>
      <c r="C1043" s="2" t="s">
        <v>64</v>
      </c>
      <c r="D1043" s="3">
        <v>146355</v>
      </c>
      <c r="E1043" s="5">
        <f t="shared" si="16"/>
        <v>3.3104437839499845E-2</v>
      </c>
    </row>
    <row r="1044" spans="1:5" x14ac:dyDescent="0.25">
      <c r="A1044" s="2">
        <v>153</v>
      </c>
      <c r="B1044" s="2">
        <v>2022</v>
      </c>
      <c r="C1044" s="2" t="s">
        <v>75</v>
      </c>
      <c r="D1044" s="3">
        <v>151200</v>
      </c>
      <c r="E1044" s="5">
        <f t="shared" si="16"/>
        <v>3.4034391534391535E-2</v>
      </c>
    </row>
    <row r="1045" spans="1:5" x14ac:dyDescent="0.25">
      <c r="A1045" s="2">
        <v>153</v>
      </c>
      <c r="B1045" s="2">
        <v>2023</v>
      </c>
      <c r="C1045" s="2" t="s">
        <v>75</v>
      </c>
      <c r="D1045" s="3">
        <v>156346</v>
      </c>
      <c r="E1045" s="5">
        <f t="shared" si="16"/>
        <v>2.7432745321274609E-2</v>
      </c>
    </row>
    <row r="1046" spans="1:5" x14ac:dyDescent="0.25">
      <c r="A1046" s="2">
        <v>153</v>
      </c>
      <c r="B1046" s="2">
        <v>2024</v>
      </c>
      <c r="C1046" s="2" t="s">
        <v>75</v>
      </c>
      <c r="D1046" s="3">
        <v>160635</v>
      </c>
      <c r="E1046" s="5">
        <f t="shared" si="16"/>
        <v>7.2063996015812246E-2</v>
      </c>
    </row>
    <row r="1047" spans="1:5" x14ac:dyDescent="0.25">
      <c r="A1047" s="2">
        <v>153</v>
      </c>
      <c r="B1047" s="2">
        <v>2025</v>
      </c>
      <c r="C1047" s="2" t="s">
        <v>71</v>
      </c>
      <c r="D1047" s="3">
        <v>172211</v>
      </c>
      <c r="E1047" s="5">
        <f t="shared" si="16"/>
        <v>1</v>
      </c>
    </row>
    <row r="1048" spans="1:5" x14ac:dyDescent="0.25">
      <c r="A1048" s="2">
        <v>154</v>
      </c>
      <c r="B1048" s="2">
        <v>2017</v>
      </c>
      <c r="C1048" s="2" t="s">
        <v>60</v>
      </c>
      <c r="D1048" s="3">
        <v>146518</v>
      </c>
      <c r="E1048" s="5">
        <f t="shared" si="16"/>
        <v>5.1945836006497492E-2</v>
      </c>
    </row>
    <row r="1049" spans="1:5" x14ac:dyDescent="0.25">
      <c r="A1049" s="2">
        <v>154</v>
      </c>
      <c r="B1049" s="2">
        <v>2018</v>
      </c>
      <c r="C1049" s="2" t="s">
        <v>60</v>
      </c>
      <c r="D1049" s="3">
        <v>154129</v>
      </c>
      <c r="E1049" s="5">
        <f t="shared" si="16"/>
        <v>3.8000635831024664E-2</v>
      </c>
    </row>
    <row r="1050" spans="1:5" x14ac:dyDescent="0.25">
      <c r="A1050" s="2">
        <v>154</v>
      </c>
      <c r="B1050" s="2">
        <v>2019</v>
      </c>
      <c r="C1050" s="2" t="s">
        <v>60</v>
      </c>
      <c r="D1050" s="3">
        <v>159986</v>
      </c>
      <c r="E1050" s="5">
        <f t="shared" si="16"/>
        <v>5.2160814071231236E-2</v>
      </c>
    </row>
    <row r="1051" spans="1:5" x14ac:dyDescent="0.25">
      <c r="A1051" s="2">
        <v>154</v>
      </c>
      <c r="B1051" s="2">
        <v>2020</v>
      </c>
      <c r="C1051" s="2" t="s">
        <v>60</v>
      </c>
      <c r="D1051" s="3">
        <v>168331</v>
      </c>
      <c r="E1051" s="5">
        <f t="shared" si="16"/>
        <v>3.2548966025271638E-2</v>
      </c>
    </row>
    <row r="1052" spans="1:5" x14ac:dyDescent="0.25">
      <c r="A1052" s="2">
        <v>154</v>
      </c>
      <c r="B1052" s="2">
        <v>2021</v>
      </c>
      <c r="C1052" s="2" t="s">
        <v>60</v>
      </c>
      <c r="D1052" s="3">
        <v>173810</v>
      </c>
      <c r="E1052" s="5">
        <f t="shared" si="16"/>
        <v>4.7678499510960246E-2</v>
      </c>
    </row>
    <row r="1053" spans="1:5" x14ac:dyDescent="0.25">
      <c r="A1053" s="2">
        <v>154</v>
      </c>
      <c r="B1053" s="2">
        <v>2022</v>
      </c>
      <c r="C1053" s="2" t="s">
        <v>60</v>
      </c>
      <c r="D1053" s="3">
        <v>182097</v>
      </c>
      <c r="E1053" s="5">
        <f t="shared" si="16"/>
        <v>5.5937220272711793E-2</v>
      </c>
    </row>
    <row r="1054" spans="1:5" x14ac:dyDescent="0.25">
      <c r="A1054" s="2">
        <v>154</v>
      </c>
      <c r="B1054" s="2">
        <v>2023</v>
      </c>
      <c r="C1054" s="2" t="s">
        <v>60</v>
      </c>
      <c r="D1054" s="3">
        <v>192283</v>
      </c>
      <c r="E1054" s="5">
        <f t="shared" si="16"/>
        <v>4.4164070666673598E-2</v>
      </c>
    </row>
    <row r="1055" spans="1:5" x14ac:dyDescent="0.25">
      <c r="A1055" s="2">
        <v>154</v>
      </c>
      <c r="B1055" s="2">
        <v>2024</v>
      </c>
      <c r="C1055" s="2" t="s">
        <v>60</v>
      </c>
      <c r="D1055" s="3">
        <v>200775</v>
      </c>
      <c r="E1055" s="5">
        <f t="shared" si="16"/>
        <v>4.4731664798904246E-2</v>
      </c>
    </row>
    <row r="1056" spans="1:5" x14ac:dyDescent="0.25">
      <c r="A1056" s="2">
        <v>154</v>
      </c>
      <c r="B1056" s="2">
        <v>2025</v>
      </c>
      <c r="C1056" s="2" t="s">
        <v>60</v>
      </c>
      <c r="D1056" s="3">
        <v>209756</v>
      </c>
      <c r="E1056" s="5">
        <f t="shared" si="16"/>
        <v>1</v>
      </c>
    </row>
    <row r="1057" spans="1:5" x14ac:dyDescent="0.25">
      <c r="A1057" s="2">
        <v>155</v>
      </c>
      <c r="B1057" s="2">
        <v>2022</v>
      </c>
      <c r="C1057" s="2" t="s">
        <v>66</v>
      </c>
      <c r="D1057" s="3">
        <v>26544</v>
      </c>
      <c r="E1057" s="5">
        <f t="shared" si="16"/>
        <v>2.6182941531042798E-2</v>
      </c>
    </row>
    <row r="1058" spans="1:5" x14ac:dyDescent="0.25">
      <c r="A1058" s="2">
        <v>155</v>
      </c>
      <c r="B1058" s="2">
        <v>2023</v>
      </c>
      <c r="C1058" s="2" t="s">
        <v>66</v>
      </c>
      <c r="D1058" s="3">
        <v>27239</v>
      </c>
      <c r="E1058" s="5">
        <f t="shared" si="16"/>
        <v>4.9598002863541248E-2</v>
      </c>
    </row>
    <row r="1059" spans="1:5" x14ac:dyDescent="0.25">
      <c r="A1059" s="2">
        <v>155</v>
      </c>
      <c r="B1059" s="2">
        <v>2024</v>
      </c>
      <c r="C1059" s="2" t="s">
        <v>66</v>
      </c>
      <c r="D1059" s="3">
        <v>28590</v>
      </c>
      <c r="E1059" s="5">
        <f t="shared" si="16"/>
        <v>0.1733123469744666</v>
      </c>
    </row>
    <row r="1060" spans="1:5" x14ac:dyDescent="0.25">
      <c r="A1060" s="2">
        <v>155</v>
      </c>
      <c r="B1060" s="2">
        <v>2025</v>
      </c>
      <c r="C1060" s="2" t="s">
        <v>55</v>
      </c>
      <c r="D1060" s="3">
        <v>33545</v>
      </c>
      <c r="E1060" s="5">
        <f t="shared" si="16"/>
        <v>1</v>
      </c>
    </row>
    <row r="1061" spans="1:5" x14ac:dyDescent="0.25">
      <c r="A1061" s="2">
        <v>156</v>
      </c>
      <c r="B1061" s="2">
        <v>2017</v>
      </c>
      <c r="C1061" s="2" t="s">
        <v>55</v>
      </c>
      <c r="D1061" s="3">
        <v>92272</v>
      </c>
      <c r="E1061" s="5">
        <f t="shared" si="16"/>
        <v>3.816975897346974E-2</v>
      </c>
    </row>
    <row r="1062" spans="1:5" x14ac:dyDescent="0.25">
      <c r="A1062" s="2">
        <v>156</v>
      </c>
      <c r="B1062" s="2">
        <v>2018</v>
      </c>
      <c r="C1062" s="2" t="s">
        <v>55</v>
      </c>
      <c r="D1062" s="3">
        <v>95794</v>
      </c>
      <c r="E1062" s="5">
        <f t="shared" si="16"/>
        <v>3.9240453473077648E-2</v>
      </c>
    </row>
    <row r="1063" spans="1:5" x14ac:dyDescent="0.25">
      <c r="A1063" s="2">
        <v>156</v>
      </c>
      <c r="B1063" s="2">
        <v>2019</v>
      </c>
      <c r="C1063" s="2" t="s">
        <v>55</v>
      </c>
      <c r="D1063" s="3">
        <v>99553</v>
      </c>
      <c r="E1063" s="5">
        <f t="shared" si="16"/>
        <v>2.7241770715096481E-2</v>
      </c>
    </row>
    <row r="1064" spans="1:5" x14ac:dyDescent="0.25">
      <c r="A1064" s="2">
        <v>156</v>
      </c>
      <c r="B1064" s="2">
        <v>2020</v>
      </c>
      <c r="C1064" s="2" t="s">
        <v>55</v>
      </c>
      <c r="D1064" s="3">
        <v>102265</v>
      </c>
      <c r="E1064" s="5">
        <f t="shared" si="16"/>
        <v>3.3520754901481445E-2</v>
      </c>
    </row>
    <row r="1065" spans="1:5" x14ac:dyDescent="0.25">
      <c r="A1065" s="2">
        <v>156</v>
      </c>
      <c r="B1065" s="2">
        <v>2021</v>
      </c>
      <c r="C1065" s="2" t="s">
        <v>55</v>
      </c>
      <c r="D1065" s="3">
        <v>105693</v>
      </c>
      <c r="E1065" s="5">
        <f t="shared" si="16"/>
        <v>3.662494204914233E-2</v>
      </c>
    </row>
    <row r="1066" spans="1:5" x14ac:dyDescent="0.25">
      <c r="A1066" s="2">
        <v>156</v>
      </c>
      <c r="B1066" s="2">
        <v>2022</v>
      </c>
      <c r="C1066" s="2" t="s">
        <v>55</v>
      </c>
      <c r="D1066" s="3">
        <v>109564</v>
      </c>
      <c r="E1066" s="5">
        <f t="shared" si="16"/>
        <v>3.8178598809828046E-2</v>
      </c>
    </row>
    <row r="1067" spans="1:5" x14ac:dyDescent="0.25">
      <c r="A1067" s="2">
        <v>156</v>
      </c>
      <c r="B1067" s="2">
        <v>2023</v>
      </c>
      <c r="C1067" s="2" t="s">
        <v>55</v>
      </c>
      <c r="D1067" s="3">
        <v>113747</v>
      </c>
      <c r="E1067" s="5">
        <f t="shared" si="16"/>
        <v>2.5609466623295558E-2</v>
      </c>
    </row>
    <row r="1068" spans="1:5" x14ac:dyDescent="0.25">
      <c r="A1068" s="2">
        <v>156</v>
      </c>
      <c r="B1068" s="2">
        <v>2024</v>
      </c>
      <c r="C1068" s="2" t="s">
        <v>55</v>
      </c>
      <c r="D1068" s="3">
        <v>116660</v>
      </c>
      <c r="E1068" s="5">
        <f t="shared" si="16"/>
        <v>4.3116749528544489E-2</v>
      </c>
    </row>
    <row r="1069" spans="1:5" x14ac:dyDescent="0.25">
      <c r="A1069" s="2">
        <v>156</v>
      </c>
      <c r="B1069" s="2">
        <v>2025</v>
      </c>
      <c r="C1069" s="2" t="s">
        <v>55</v>
      </c>
      <c r="D1069" s="3">
        <v>121690</v>
      </c>
      <c r="E1069" s="5">
        <f t="shared" si="16"/>
        <v>1</v>
      </c>
    </row>
    <row r="1070" spans="1:5" x14ac:dyDescent="0.25">
      <c r="A1070" s="2">
        <v>157</v>
      </c>
      <c r="B1070" s="2">
        <v>2022</v>
      </c>
      <c r="C1070" s="2" t="s">
        <v>66</v>
      </c>
      <c r="D1070" s="3">
        <v>75639</v>
      </c>
      <c r="E1070" s="5">
        <f t="shared" si="16"/>
        <v>3.4281257023493168E-2</v>
      </c>
    </row>
    <row r="1071" spans="1:5" x14ac:dyDescent="0.25">
      <c r="A1071" s="2">
        <v>157</v>
      </c>
      <c r="B1071" s="2">
        <v>2023</v>
      </c>
      <c r="C1071" s="2" t="s">
        <v>66</v>
      </c>
      <c r="D1071" s="3">
        <v>78232</v>
      </c>
      <c r="E1071" s="5">
        <f t="shared" si="16"/>
        <v>3.5637590755700992E-2</v>
      </c>
    </row>
    <row r="1072" spans="1:5" x14ac:dyDescent="0.25">
      <c r="A1072" s="2">
        <v>157</v>
      </c>
      <c r="B1072" s="2">
        <v>2024</v>
      </c>
      <c r="C1072" s="2" t="s">
        <v>66</v>
      </c>
      <c r="D1072" s="3">
        <v>81020</v>
      </c>
      <c r="E1072" s="5">
        <f t="shared" si="16"/>
        <v>2.3450999753147371E-2</v>
      </c>
    </row>
    <row r="1073" spans="1:5" x14ac:dyDescent="0.25">
      <c r="A1073" s="2">
        <v>157</v>
      </c>
      <c r="B1073" s="2">
        <v>2025</v>
      </c>
      <c r="C1073" s="2" t="s">
        <v>55</v>
      </c>
      <c r="D1073" s="3">
        <v>82920</v>
      </c>
      <c r="E1073" s="5">
        <f t="shared" si="16"/>
        <v>1</v>
      </c>
    </row>
    <row r="1074" spans="1:5" x14ac:dyDescent="0.25">
      <c r="A1074" s="2">
        <v>158</v>
      </c>
      <c r="B1074" s="2">
        <v>2014</v>
      </c>
      <c r="C1074" s="2" t="s">
        <v>55</v>
      </c>
      <c r="D1074" s="3">
        <v>41312</v>
      </c>
      <c r="E1074" s="5">
        <f t="shared" si="16"/>
        <v>3.909275755228505E-2</v>
      </c>
    </row>
    <row r="1075" spans="1:5" x14ac:dyDescent="0.25">
      <c r="A1075" s="2">
        <v>158</v>
      </c>
      <c r="B1075" s="2">
        <v>2015</v>
      </c>
      <c r="C1075" s="2" t="s">
        <v>55</v>
      </c>
      <c r="D1075" s="3">
        <v>42927</v>
      </c>
      <c r="E1075" s="5">
        <f t="shared" si="16"/>
        <v>2.9189088452489111E-2</v>
      </c>
    </row>
    <row r="1076" spans="1:5" x14ac:dyDescent="0.25">
      <c r="A1076" s="2">
        <v>158</v>
      </c>
      <c r="B1076" s="2">
        <v>2016</v>
      </c>
      <c r="C1076" s="2" t="s">
        <v>55</v>
      </c>
      <c r="D1076" s="3">
        <v>44180</v>
      </c>
      <c r="E1076" s="5">
        <f t="shared" si="16"/>
        <v>3.3318243549117249E-2</v>
      </c>
    </row>
    <row r="1077" spans="1:5" x14ac:dyDescent="0.25">
      <c r="A1077" s="2">
        <v>158</v>
      </c>
      <c r="B1077" s="2">
        <v>2017</v>
      </c>
      <c r="C1077" s="2" t="s">
        <v>55</v>
      </c>
      <c r="D1077" s="3">
        <v>45652</v>
      </c>
      <c r="E1077" s="5">
        <f t="shared" si="16"/>
        <v>0.24309997371418557</v>
      </c>
    </row>
    <row r="1078" spans="1:5" x14ac:dyDescent="0.25">
      <c r="A1078" s="2">
        <v>158</v>
      </c>
      <c r="B1078" s="2">
        <v>2018</v>
      </c>
      <c r="C1078" s="2" t="s">
        <v>60</v>
      </c>
      <c r="D1078" s="3">
        <v>56750</v>
      </c>
      <c r="E1078" s="5">
        <f t="shared" si="16"/>
        <v>2.856387665198238E-2</v>
      </c>
    </row>
    <row r="1079" spans="1:5" x14ac:dyDescent="0.25">
      <c r="A1079" s="2">
        <v>158</v>
      </c>
      <c r="B1079" s="2">
        <v>2019</v>
      </c>
      <c r="C1079" s="2" t="s">
        <v>60</v>
      </c>
      <c r="D1079" s="3">
        <v>58371</v>
      </c>
      <c r="E1079" s="5">
        <f t="shared" si="16"/>
        <v>2.5406451833958645E-2</v>
      </c>
    </row>
    <row r="1080" spans="1:5" x14ac:dyDescent="0.25">
      <c r="A1080" s="2">
        <v>158</v>
      </c>
      <c r="B1080" s="2">
        <v>2020</v>
      </c>
      <c r="C1080" s="2" t="s">
        <v>60</v>
      </c>
      <c r="D1080" s="3">
        <v>59854</v>
      </c>
      <c r="E1080" s="5">
        <f t="shared" si="16"/>
        <v>5.1258061282453971E-2</v>
      </c>
    </row>
    <row r="1081" spans="1:5" x14ac:dyDescent="0.25">
      <c r="A1081" s="2">
        <v>158</v>
      </c>
      <c r="B1081" s="2">
        <v>2021</v>
      </c>
      <c r="C1081" s="2" t="s">
        <v>60</v>
      </c>
      <c r="D1081" s="3">
        <v>62922</v>
      </c>
      <c r="E1081" s="5">
        <f t="shared" si="16"/>
        <v>0.15636820190076603</v>
      </c>
    </row>
    <row r="1082" spans="1:5" x14ac:dyDescent="0.25">
      <c r="A1082" s="2">
        <v>158</v>
      </c>
      <c r="B1082" s="2">
        <v>2022</v>
      </c>
      <c r="C1082" s="2" t="s">
        <v>64</v>
      </c>
      <c r="D1082" s="3">
        <v>72761</v>
      </c>
      <c r="E1082" s="5">
        <f t="shared" si="16"/>
        <v>0.13247481480463436</v>
      </c>
    </row>
    <row r="1083" spans="1:5" x14ac:dyDescent="0.25">
      <c r="A1083" s="2">
        <v>158</v>
      </c>
      <c r="B1083" s="2">
        <v>2023</v>
      </c>
      <c r="C1083" s="2" t="s">
        <v>75</v>
      </c>
      <c r="D1083" s="3">
        <v>82400</v>
      </c>
      <c r="E1083" s="5">
        <f t="shared" si="16"/>
        <v>0.14722087378640777</v>
      </c>
    </row>
    <row r="1084" spans="1:5" x14ac:dyDescent="0.25">
      <c r="A1084" s="2">
        <v>158</v>
      </c>
      <c r="B1084" s="2">
        <v>2024</v>
      </c>
      <c r="C1084" s="2" t="s">
        <v>71</v>
      </c>
      <c r="D1084" s="3">
        <v>94531</v>
      </c>
      <c r="E1084" s="5">
        <f t="shared" si="16"/>
        <v>2.8033131988448232E-2</v>
      </c>
    </row>
    <row r="1085" spans="1:5" x14ac:dyDescent="0.25">
      <c r="A1085" s="2">
        <v>158</v>
      </c>
      <c r="B1085" s="2">
        <v>2025</v>
      </c>
      <c r="C1085" s="2" t="s">
        <v>71</v>
      </c>
      <c r="D1085" s="3">
        <v>97181</v>
      </c>
      <c r="E1085" s="5">
        <f t="shared" si="16"/>
        <v>1</v>
      </c>
    </row>
    <row r="1086" spans="1:5" x14ac:dyDescent="0.25">
      <c r="A1086" s="2">
        <v>159</v>
      </c>
      <c r="B1086" s="2">
        <v>2020</v>
      </c>
      <c r="C1086" s="2" t="s">
        <v>55</v>
      </c>
      <c r="D1086" s="3">
        <v>58819</v>
      </c>
      <c r="E1086" s="5">
        <f t="shared" si="16"/>
        <v>2.1693670412621772E-2</v>
      </c>
    </row>
    <row r="1087" spans="1:5" x14ac:dyDescent="0.25">
      <c r="A1087" s="2">
        <v>159</v>
      </c>
      <c r="B1087" s="2">
        <v>2021</v>
      </c>
      <c r="C1087" s="2" t="s">
        <v>55</v>
      </c>
      <c r="D1087" s="3">
        <v>60095</v>
      </c>
      <c r="E1087" s="5">
        <f t="shared" si="16"/>
        <v>2.9886013811465179E-2</v>
      </c>
    </row>
    <row r="1088" spans="1:5" x14ac:dyDescent="0.25">
      <c r="A1088" s="2">
        <v>159</v>
      </c>
      <c r="B1088" s="2">
        <v>2022</v>
      </c>
      <c r="C1088" s="2" t="s">
        <v>55</v>
      </c>
      <c r="D1088" s="3">
        <v>61891</v>
      </c>
      <c r="E1088" s="5">
        <f t="shared" si="16"/>
        <v>4.9651807209448867E-2</v>
      </c>
    </row>
    <row r="1089" spans="1:5" x14ac:dyDescent="0.25">
      <c r="A1089" s="2">
        <v>159</v>
      </c>
      <c r="B1089" s="2">
        <v>2023</v>
      </c>
      <c r="C1089" s="2" t="s">
        <v>60</v>
      </c>
      <c r="D1089" s="3">
        <v>64964</v>
      </c>
      <c r="E1089" s="5">
        <f t="shared" si="16"/>
        <v>4.3393263961578721E-2</v>
      </c>
    </row>
    <row r="1090" spans="1:5" x14ac:dyDescent="0.25">
      <c r="A1090" s="2">
        <v>159</v>
      </c>
      <c r="B1090" s="2">
        <v>2024</v>
      </c>
      <c r="C1090" s="2" t="s">
        <v>60</v>
      </c>
      <c r="D1090" s="3">
        <v>67783</v>
      </c>
      <c r="E1090" s="5">
        <f t="shared" ref="E1090:E1153" si="17">IF(A1091=A1090,(D1091-D1090)/D1090,1)</f>
        <v>2.4327633772479824E-2</v>
      </c>
    </row>
    <row r="1091" spans="1:5" x14ac:dyDescent="0.25">
      <c r="A1091" s="2">
        <v>159</v>
      </c>
      <c r="B1091" s="2">
        <v>2025</v>
      </c>
      <c r="C1091" s="2" t="s">
        <v>60</v>
      </c>
      <c r="D1091" s="3">
        <v>69432</v>
      </c>
      <c r="E1091" s="5">
        <f t="shared" si="17"/>
        <v>1</v>
      </c>
    </row>
    <row r="1092" spans="1:5" x14ac:dyDescent="0.25">
      <c r="A1092" s="2">
        <v>160</v>
      </c>
      <c r="B1092" s="2">
        <v>2021</v>
      </c>
      <c r="C1092" s="2" t="s">
        <v>55</v>
      </c>
      <c r="D1092" s="3">
        <v>46262</v>
      </c>
      <c r="E1092" s="5">
        <f t="shared" si="17"/>
        <v>4.5609787730750938E-2</v>
      </c>
    </row>
    <row r="1093" spans="1:5" x14ac:dyDescent="0.25">
      <c r="A1093" s="2">
        <v>160</v>
      </c>
      <c r="B1093" s="2">
        <v>2022</v>
      </c>
      <c r="C1093" s="2" t="s">
        <v>55</v>
      </c>
      <c r="D1093" s="3">
        <v>48372</v>
      </c>
      <c r="E1093" s="5">
        <f t="shared" si="17"/>
        <v>4.1552964524931776E-2</v>
      </c>
    </row>
    <row r="1094" spans="1:5" x14ac:dyDescent="0.25">
      <c r="A1094" s="2">
        <v>160</v>
      </c>
      <c r="B1094" s="2">
        <v>2023</v>
      </c>
      <c r="C1094" s="2" t="s">
        <v>55</v>
      </c>
      <c r="D1094" s="3">
        <v>50382</v>
      </c>
      <c r="E1094" s="5">
        <f t="shared" si="17"/>
        <v>3.8863086022785917E-2</v>
      </c>
    </row>
    <row r="1095" spans="1:5" x14ac:dyDescent="0.25">
      <c r="A1095" s="2">
        <v>160</v>
      </c>
      <c r="B1095" s="2">
        <v>2024</v>
      </c>
      <c r="C1095" s="2" t="s">
        <v>55</v>
      </c>
      <c r="D1095" s="3">
        <v>52340</v>
      </c>
      <c r="E1095" s="5">
        <f t="shared" si="17"/>
        <v>3.4543370271303019E-2</v>
      </c>
    </row>
    <row r="1096" spans="1:5" x14ac:dyDescent="0.25">
      <c r="A1096" s="2">
        <v>160</v>
      </c>
      <c r="B1096" s="2">
        <v>2025</v>
      </c>
      <c r="C1096" s="2" t="s">
        <v>55</v>
      </c>
      <c r="D1096" s="3">
        <v>54148</v>
      </c>
      <c r="E1096" s="5">
        <f t="shared" si="17"/>
        <v>1</v>
      </c>
    </row>
    <row r="1097" spans="1:5" x14ac:dyDescent="0.25">
      <c r="A1097" s="2">
        <v>161</v>
      </c>
      <c r="B1097" s="2">
        <v>2017</v>
      </c>
      <c r="C1097" s="2" t="s">
        <v>60</v>
      </c>
      <c r="D1097" s="3">
        <v>119104</v>
      </c>
      <c r="E1097" s="5">
        <f t="shared" si="17"/>
        <v>-1.803465878559914E-2</v>
      </c>
    </row>
    <row r="1098" spans="1:5" x14ac:dyDescent="0.25">
      <c r="A1098" s="2">
        <v>161</v>
      </c>
      <c r="B1098" s="2">
        <v>2018</v>
      </c>
      <c r="C1098" s="2" t="s">
        <v>64</v>
      </c>
      <c r="D1098" s="3">
        <v>116956</v>
      </c>
      <c r="E1098" s="5">
        <f t="shared" si="17"/>
        <v>5.5798761927562501E-2</v>
      </c>
    </row>
    <row r="1099" spans="1:5" x14ac:dyDescent="0.25">
      <c r="A1099" s="2">
        <v>161</v>
      </c>
      <c r="B1099" s="2">
        <v>2019</v>
      </c>
      <c r="C1099" s="2" t="s">
        <v>75</v>
      </c>
      <c r="D1099" s="3">
        <v>123482</v>
      </c>
      <c r="E1099" s="5">
        <f t="shared" si="17"/>
        <v>4.5852836850715083E-2</v>
      </c>
    </row>
    <row r="1100" spans="1:5" x14ac:dyDescent="0.25">
      <c r="A1100" s="2">
        <v>161</v>
      </c>
      <c r="B1100" s="2">
        <v>2020</v>
      </c>
      <c r="C1100" s="2" t="s">
        <v>75</v>
      </c>
      <c r="D1100" s="3">
        <v>129144</v>
      </c>
      <c r="E1100" s="5">
        <f t="shared" si="17"/>
        <v>4.1852505730037785E-2</v>
      </c>
    </row>
    <row r="1101" spans="1:5" x14ac:dyDescent="0.25">
      <c r="A1101" s="2">
        <v>161</v>
      </c>
      <c r="B1101" s="2">
        <v>2021</v>
      </c>
      <c r="C1101" s="2" t="s">
        <v>75</v>
      </c>
      <c r="D1101" s="3">
        <v>134549</v>
      </c>
      <c r="E1101" s="5">
        <f t="shared" si="17"/>
        <v>3.3749786323198243E-2</v>
      </c>
    </row>
    <row r="1102" spans="1:5" x14ac:dyDescent="0.25">
      <c r="A1102" s="2">
        <v>161</v>
      </c>
      <c r="B1102" s="2">
        <v>2022</v>
      </c>
      <c r="C1102" s="2" t="s">
        <v>75</v>
      </c>
      <c r="D1102" s="3">
        <v>139090</v>
      </c>
      <c r="E1102" s="5">
        <f t="shared" si="17"/>
        <v>3.6386512330145948E-2</v>
      </c>
    </row>
    <row r="1103" spans="1:5" x14ac:dyDescent="0.25">
      <c r="A1103" s="2">
        <v>161</v>
      </c>
      <c r="B1103" s="2">
        <v>2023</v>
      </c>
      <c r="C1103" s="2" t="s">
        <v>75</v>
      </c>
      <c r="D1103" s="3">
        <v>144151</v>
      </c>
      <c r="E1103" s="5">
        <f t="shared" si="17"/>
        <v>3.519920083801014E-2</v>
      </c>
    </row>
    <row r="1104" spans="1:5" x14ac:dyDescent="0.25">
      <c r="A1104" s="2">
        <v>161</v>
      </c>
      <c r="B1104" s="2">
        <v>2024</v>
      </c>
      <c r="C1104" s="2" t="s">
        <v>71</v>
      </c>
      <c r="D1104" s="3">
        <v>149225</v>
      </c>
      <c r="E1104" s="5">
        <f t="shared" si="17"/>
        <v>3.3808008041547995E-2</v>
      </c>
    </row>
    <row r="1105" spans="1:5" x14ac:dyDescent="0.25">
      <c r="A1105" s="2">
        <v>161</v>
      </c>
      <c r="B1105" s="2">
        <v>2025</v>
      </c>
      <c r="C1105" s="2" t="s">
        <v>71</v>
      </c>
      <c r="D1105" s="3">
        <v>154270</v>
      </c>
      <c r="E1105" s="5">
        <f t="shared" si="17"/>
        <v>1</v>
      </c>
    </row>
    <row r="1106" spans="1:5" x14ac:dyDescent="0.25">
      <c r="A1106" s="2">
        <v>162</v>
      </c>
      <c r="B1106" s="2">
        <v>2025</v>
      </c>
      <c r="C1106" s="2" t="s">
        <v>55</v>
      </c>
      <c r="D1106" s="3">
        <v>69829</v>
      </c>
      <c r="E1106" s="5">
        <f t="shared" si="17"/>
        <v>1</v>
      </c>
    </row>
    <row r="1107" spans="1:5" x14ac:dyDescent="0.25">
      <c r="A1107" s="2">
        <v>163</v>
      </c>
      <c r="B1107" s="2">
        <v>2014</v>
      </c>
      <c r="C1107" s="2" t="s">
        <v>64</v>
      </c>
      <c r="D1107" s="3">
        <v>78943</v>
      </c>
      <c r="E1107" s="5">
        <f t="shared" si="17"/>
        <v>5.0859480891275982E-2</v>
      </c>
    </row>
    <row r="1108" spans="1:5" x14ac:dyDescent="0.25">
      <c r="A1108" s="2">
        <v>163</v>
      </c>
      <c r="B1108" s="2">
        <v>2015</v>
      </c>
      <c r="C1108" s="2" t="s">
        <v>64</v>
      </c>
      <c r="D1108" s="3">
        <v>82958</v>
      </c>
      <c r="E1108" s="5">
        <f t="shared" si="17"/>
        <v>6.0006268232117459E-2</v>
      </c>
    </row>
    <row r="1109" spans="1:5" x14ac:dyDescent="0.25">
      <c r="A1109" s="2">
        <v>163</v>
      </c>
      <c r="B1109" s="2">
        <v>2016</v>
      </c>
      <c r="C1109" s="2" t="s">
        <v>64</v>
      </c>
      <c r="D1109" s="3">
        <v>87936</v>
      </c>
      <c r="E1109" s="5">
        <f t="shared" si="17"/>
        <v>6.3114082969432314E-2</v>
      </c>
    </row>
    <row r="1110" spans="1:5" x14ac:dyDescent="0.25">
      <c r="A1110" s="2">
        <v>163</v>
      </c>
      <c r="B1110" s="2">
        <v>2017</v>
      </c>
      <c r="C1110" s="2" t="s">
        <v>64</v>
      </c>
      <c r="D1110" s="3">
        <v>93486</v>
      </c>
      <c r="E1110" s="5">
        <f t="shared" si="17"/>
        <v>3.2635902702008855E-2</v>
      </c>
    </row>
    <row r="1111" spans="1:5" x14ac:dyDescent="0.25">
      <c r="A1111" s="2">
        <v>163</v>
      </c>
      <c r="B1111" s="2">
        <v>2018</v>
      </c>
      <c r="C1111" s="2" t="s">
        <v>64</v>
      </c>
      <c r="D1111" s="3">
        <v>96537</v>
      </c>
      <c r="E1111" s="5">
        <f t="shared" si="17"/>
        <v>7.2303883485088621E-2</v>
      </c>
    </row>
    <row r="1112" spans="1:5" x14ac:dyDescent="0.25">
      <c r="A1112" s="2">
        <v>163</v>
      </c>
      <c r="B1112" s="2">
        <v>2019</v>
      </c>
      <c r="C1112" s="2" t="s">
        <v>64</v>
      </c>
      <c r="D1112" s="3">
        <v>103517</v>
      </c>
      <c r="E1112" s="5">
        <f t="shared" si="17"/>
        <v>5.7575084285672887E-2</v>
      </c>
    </row>
    <row r="1113" spans="1:5" x14ac:dyDescent="0.25">
      <c r="A1113" s="2">
        <v>163</v>
      </c>
      <c r="B1113" s="2">
        <v>2020</v>
      </c>
      <c r="C1113" s="2" t="s">
        <v>64</v>
      </c>
      <c r="D1113" s="3">
        <v>109477</v>
      </c>
      <c r="E1113" s="5">
        <f t="shared" si="17"/>
        <v>4.8914383843181676E-2</v>
      </c>
    </row>
    <row r="1114" spans="1:5" x14ac:dyDescent="0.25">
      <c r="A1114" s="2">
        <v>163</v>
      </c>
      <c r="B1114" s="2">
        <v>2021</v>
      </c>
      <c r="C1114" s="2" t="s">
        <v>64</v>
      </c>
      <c r="D1114" s="3">
        <v>114832</v>
      </c>
      <c r="E1114" s="5">
        <f t="shared" si="17"/>
        <v>5.3991918628953604E-2</v>
      </c>
    </row>
    <row r="1115" spans="1:5" x14ac:dyDescent="0.25">
      <c r="A1115" s="2">
        <v>163</v>
      </c>
      <c r="B1115" s="2">
        <v>2022</v>
      </c>
      <c r="C1115" s="2" t="s">
        <v>64</v>
      </c>
      <c r="D1115" s="3">
        <v>121032</v>
      </c>
      <c r="E1115" s="5">
        <f t="shared" si="17"/>
        <v>5.422532883865424E-2</v>
      </c>
    </row>
    <row r="1116" spans="1:5" x14ac:dyDescent="0.25">
      <c r="A1116" s="2">
        <v>163</v>
      </c>
      <c r="B1116" s="2">
        <v>2023</v>
      </c>
      <c r="C1116" s="2" t="s">
        <v>64</v>
      </c>
      <c r="D1116" s="3">
        <v>127595</v>
      </c>
      <c r="E1116" s="5">
        <f t="shared" si="17"/>
        <v>5.8959990595242762E-2</v>
      </c>
    </row>
    <row r="1117" spans="1:5" x14ac:dyDescent="0.25">
      <c r="A1117" s="2">
        <v>163</v>
      </c>
      <c r="B1117" s="2">
        <v>2024</v>
      </c>
      <c r="C1117" s="2" t="s">
        <v>64</v>
      </c>
      <c r="D1117" s="3">
        <v>135118</v>
      </c>
      <c r="E1117" s="5">
        <f t="shared" si="17"/>
        <v>4.2992051392116523E-2</v>
      </c>
    </row>
    <row r="1118" spans="1:5" x14ac:dyDescent="0.25">
      <c r="A1118" s="2">
        <v>163</v>
      </c>
      <c r="B1118" s="2">
        <v>2025</v>
      </c>
      <c r="C1118" s="2" t="s">
        <v>64</v>
      </c>
      <c r="D1118" s="3">
        <v>140927</v>
      </c>
      <c r="E1118" s="5">
        <f t="shared" si="17"/>
        <v>1</v>
      </c>
    </row>
    <row r="1119" spans="1:5" x14ac:dyDescent="0.25">
      <c r="A1119" s="2">
        <v>164</v>
      </c>
      <c r="B1119" s="2">
        <v>2022</v>
      </c>
      <c r="C1119" s="2" t="s">
        <v>60</v>
      </c>
      <c r="D1119" s="3">
        <v>90001</v>
      </c>
      <c r="E1119" s="5">
        <f t="shared" si="17"/>
        <v>9.1332318529794107E-2</v>
      </c>
    </row>
    <row r="1120" spans="1:5" x14ac:dyDescent="0.25">
      <c r="A1120" s="2">
        <v>164</v>
      </c>
      <c r="B1120" s="2">
        <v>2023</v>
      </c>
      <c r="C1120" s="2" t="s">
        <v>64</v>
      </c>
      <c r="D1120" s="3">
        <v>98221</v>
      </c>
      <c r="E1120" s="5">
        <f t="shared" si="17"/>
        <v>9.4653892752059127E-2</v>
      </c>
    </row>
    <row r="1121" spans="1:5" x14ac:dyDescent="0.25">
      <c r="A1121" s="2">
        <v>164</v>
      </c>
      <c r="B1121" s="2">
        <v>2024</v>
      </c>
      <c r="C1121" s="2" t="s">
        <v>75</v>
      </c>
      <c r="D1121" s="3">
        <v>107518</v>
      </c>
      <c r="E1121" s="5">
        <f t="shared" si="17"/>
        <v>8.2088580516750678E-2</v>
      </c>
    </row>
    <row r="1122" spans="1:5" x14ac:dyDescent="0.25">
      <c r="A1122" s="2">
        <v>164</v>
      </c>
      <c r="B1122" s="2">
        <v>2025</v>
      </c>
      <c r="C1122" s="2" t="s">
        <v>71</v>
      </c>
      <c r="D1122" s="3">
        <v>116344</v>
      </c>
      <c r="E1122" s="5">
        <f t="shared" si="17"/>
        <v>1</v>
      </c>
    </row>
    <row r="1123" spans="1:5" x14ac:dyDescent="0.25">
      <c r="A1123" s="2">
        <v>165</v>
      </c>
      <c r="B1123" s="2">
        <v>2024</v>
      </c>
      <c r="C1123" s="2" t="s">
        <v>55</v>
      </c>
      <c r="D1123" s="3">
        <v>88536</v>
      </c>
      <c r="E1123" s="5">
        <f t="shared" si="17"/>
        <v>3.3466612451432183E-2</v>
      </c>
    </row>
    <row r="1124" spans="1:5" x14ac:dyDescent="0.25">
      <c r="A1124" s="2">
        <v>165</v>
      </c>
      <c r="B1124" s="2">
        <v>2025</v>
      </c>
      <c r="C1124" s="2" t="s">
        <v>55</v>
      </c>
      <c r="D1124" s="3">
        <v>91499</v>
      </c>
      <c r="E1124" s="5">
        <f t="shared" si="17"/>
        <v>1</v>
      </c>
    </row>
    <row r="1125" spans="1:5" x14ac:dyDescent="0.25">
      <c r="A1125" s="2">
        <v>166</v>
      </c>
      <c r="B1125" s="2">
        <v>2021</v>
      </c>
      <c r="C1125" s="2" t="s">
        <v>75</v>
      </c>
      <c r="D1125" s="3">
        <v>141326</v>
      </c>
      <c r="E1125" s="5">
        <f t="shared" si="17"/>
        <v>5.5460424833363997E-2</v>
      </c>
    </row>
    <row r="1126" spans="1:5" x14ac:dyDescent="0.25">
      <c r="A1126" s="2">
        <v>166</v>
      </c>
      <c r="B1126" s="2">
        <v>2022</v>
      </c>
      <c r="C1126" s="2" t="s">
        <v>75</v>
      </c>
      <c r="D1126" s="3">
        <v>149164</v>
      </c>
      <c r="E1126" s="5">
        <f t="shared" si="17"/>
        <v>5.1828859510337617E-2</v>
      </c>
    </row>
    <row r="1127" spans="1:5" x14ac:dyDescent="0.25">
      <c r="A1127" s="2">
        <v>166</v>
      </c>
      <c r="B1127" s="2">
        <v>2023</v>
      </c>
      <c r="C1127" s="2" t="s">
        <v>75</v>
      </c>
      <c r="D1127" s="3">
        <v>156895</v>
      </c>
      <c r="E1127" s="5">
        <f t="shared" si="17"/>
        <v>5.8880142770642789E-2</v>
      </c>
    </row>
    <row r="1128" spans="1:5" x14ac:dyDescent="0.25">
      <c r="A1128" s="2">
        <v>166</v>
      </c>
      <c r="B1128" s="2">
        <v>2024</v>
      </c>
      <c r="C1128" s="2" t="s">
        <v>75</v>
      </c>
      <c r="D1128" s="3">
        <v>166133</v>
      </c>
      <c r="E1128" s="5">
        <f t="shared" si="17"/>
        <v>4.4765338614242804E-2</v>
      </c>
    </row>
    <row r="1129" spans="1:5" x14ac:dyDescent="0.25">
      <c r="A1129" s="2">
        <v>166</v>
      </c>
      <c r="B1129" s="2">
        <v>2025</v>
      </c>
      <c r="C1129" s="2" t="s">
        <v>75</v>
      </c>
      <c r="D1129" s="3">
        <v>173570</v>
      </c>
      <c r="E1129" s="5">
        <f t="shared" si="17"/>
        <v>1</v>
      </c>
    </row>
    <row r="1130" spans="1:5" x14ac:dyDescent="0.25">
      <c r="A1130" s="2">
        <v>167</v>
      </c>
      <c r="B1130" s="2">
        <v>2019</v>
      </c>
      <c r="C1130" s="2" t="s">
        <v>60</v>
      </c>
      <c r="D1130" s="3">
        <v>146190</v>
      </c>
      <c r="E1130" s="5">
        <f t="shared" si="17"/>
        <v>3.8634653533073396E-2</v>
      </c>
    </row>
    <row r="1131" spans="1:5" x14ac:dyDescent="0.25">
      <c r="A1131" s="2">
        <v>167</v>
      </c>
      <c r="B1131" s="2">
        <v>2020</v>
      </c>
      <c r="C1131" s="2" t="s">
        <v>60</v>
      </c>
      <c r="D1131" s="3">
        <v>151838</v>
      </c>
      <c r="E1131" s="5">
        <f t="shared" si="17"/>
        <v>3.4912209064924461E-2</v>
      </c>
    </row>
    <row r="1132" spans="1:5" x14ac:dyDescent="0.25">
      <c r="A1132" s="2">
        <v>167</v>
      </c>
      <c r="B1132" s="2">
        <v>2021</v>
      </c>
      <c r="C1132" s="2" t="s">
        <v>60</v>
      </c>
      <c r="D1132" s="3">
        <v>157139</v>
      </c>
      <c r="E1132" s="5">
        <f t="shared" si="17"/>
        <v>3.9544607003990095E-2</v>
      </c>
    </row>
    <row r="1133" spans="1:5" x14ac:dyDescent="0.25">
      <c r="A1133" s="2">
        <v>167</v>
      </c>
      <c r="B1133" s="2">
        <v>2022</v>
      </c>
      <c r="C1133" s="2" t="s">
        <v>60</v>
      </c>
      <c r="D1133" s="3">
        <v>163353</v>
      </c>
      <c r="E1133" s="5">
        <f t="shared" si="17"/>
        <v>4.8392132375897595E-2</v>
      </c>
    </row>
    <row r="1134" spans="1:5" x14ac:dyDescent="0.25">
      <c r="A1134" s="2">
        <v>167</v>
      </c>
      <c r="B1134" s="2">
        <v>2023</v>
      </c>
      <c r="C1134" s="2" t="s">
        <v>60</v>
      </c>
      <c r="D1134" s="3">
        <v>171258</v>
      </c>
      <c r="E1134" s="5">
        <f t="shared" si="17"/>
        <v>3.4818811383993738E-2</v>
      </c>
    </row>
    <row r="1135" spans="1:5" x14ac:dyDescent="0.25">
      <c r="A1135" s="2">
        <v>167</v>
      </c>
      <c r="B1135" s="2">
        <v>2024</v>
      </c>
      <c r="C1135" s="2" t="s">
        <v>60</v>
      </c>
      <c r="D1135" s="3">
        <v>177221</v>
      </c>
      <c r="E1135" s="5">
        <f t="shared" si="17"/>
        <v>4.9565232111318636E-2</v>
      </c>
    </row>
    <row r="1136" spans="1:5" x14ac:dyDescent="0.25">
      <c r="A1136" s="2">
        <v>167</v>
      </c>
      <c r="B1136" s="2">
        <v>2025</v>
      </c>
      <c r="C1136" s="2" t="s">
        <v>60</v>
      </c>
      <c r="D1136" s="3">
        <v>186005</v>
      </c>
      <c r="E1136" s="5">
        <f t="shared" si="17"/>
        <v>1</v>
      </c>
    </row>
    <row r="1137" spans="1:5" x14ac:dyDescent="0.25">
      <c r="A1137" s="2">
        <v>168</v>
      </c>
      <c r="B1137" s="2">
        <v>2022</v>
      </c>
      <c r="C1137" s="2" t="s">
        <v>55</v>
      </c>
      <c r="D1137" s="3">
        <v>60900</v>
      </c>
      <c r="E1137" s="5">
        <f t="shared" si="17"/>
        <v>5.6420361247947456E-2</v>
      </c>
    </row>
    <row r="1138" spans="1:5" x14ac:dyDescent="0.25">
      <c r="A1138" s="2">
        <v>168</v>
      </c>
      <c r="B1138" s="2">
        <v>2023</v>
      </c>
      <c r="C1138" s="2" t="s">
        <v>60</v>
      </c>
      <c r="D1138" s="3">
        <v>64336</v>
      </c>
      <c r="E1138" s="5">
        <f t="shared" si="17"/>
        <v>4.3319447898532704E-2</v>
      </c>
    </row>
    <row r="1139" spans="1:5" x14ac:dyDescent="0.25">
      <c r="A1139" s="2">
        <v>168</v>
      </c>
      <c r="B1139" s="2">
        <v>2024</v>
      </c>
      <c r="C1139" s="2" t="s">
        <v>60</v>
      </c>
      <c r="D1139" s="3">
        <v>67123</v>
      </c>
      <c r="E1139" s="5">
        <f t="shared" si="17"/>
        <v>3.0615437331466114E-2</v>
      </c>
    </row>
    <row r="1140" spans="1:5" x14ac:dyDescent="0.25">
      <c r="A1140" s="2">
        <v>168</v>
      </c>
      <c r="B1140" s="2">
        <v>2025</v>
      </c>
      <c r="C1140" s="2" t="s">
        <v>60</v>
      </c>
      <c r="D1140" s="3">
        <v>69178</v>
      </c>
      <c r="E1140" s="5">
        <f t="shared" si="17"/>
        <v>1</v>
      </c>
    </row>
    <row r="1141" spans="1:5" x14ac:dyDescent="0.25">
      <c r="A1141" s="2">
        <v>169</v>
      </c>
      <c r="B1141" s="2">
        <v>2024</v>
      </c>
      <c r="C1141" s="2" t="s">
        <v>55</v>
      </c>
      <c r="D1141" s="3">
        <v>76919</v>
      </c>
      <c r="E1141" s="5">
        <f t="shared" si="17"/>
        <v>8.7234623435042055E-2</v>
      </c>
    </row>
    <row r="1142" spans="1:5" x14ac:dyDescent="0.25">
      <c r="A1142" s="2">
        <v>169</v>
      </c>
      <c r="B1142" s="2">
        <v>2025</v>
      </c>
      <c r="C1142" s="2" t="s">
        <v>60</v>
      </c>
      <c r="D1142" s="3">
        <v>83629</v>
      </c>
      <c r="E1142" s="5">
        <f t="shared" si="17"/>
        <v>1</v>
      </c>
    </row>
    <row r="1143" spans="1:5" x14ac:dyDescent="0.25">
      <c r="A1143" s="2">
        <v>170</v>
      </c>
      <c r="B1143" s="2">
        <v>2019</v>
      </c>
      <c r="C1143" s="2" t="s">
        <v>66</v>
      </c>
      <c r="D1143" s="3">
        <v>56648</v>
      </c>
      <c r="E1143" s="5">
        <f t="shared" si="17"/>
        <v>7.269453467024431E-2</v>
      </c>
    </row>
    <row r="1144" spans="1:5" x14ac:dyDescent="0.25">
      <c r="A1144" s="2">
        <v>170</v>
      </c>
      <c r="B1144" s="2">
        <v>2020</v>
      </c>
      <c r="C1144" s="2" t="s">
        <v>55</v>
      </c>
      <c r="D1144" s="3">
        <v>60766</v>
      </c>
      <c r="E1144" s="5">
        <f t="shared" si="17"/>
        <v>4.4844156271599246E-2</v>
      </c>
    </row>
    <row r="1145" spans="1:5" x14ac:dyDescent="0.25">
      <c r="A1145" s="2">
        <v>170</v>
      </c>
      <c r="B1145" s="2">
        <v>2021</v>
      </c>
      <c r="C1145" s="2" t="s">
        <v>55</v>
      </c>
      <c r="D1145" s="3">
        <v>63491</v>
      </c>
      <c r="E1145" s="5">
        <f t="shared" si="17"/>
        <v>5.0038588146351454E-2</v>
      </c>
    </row>
    <row r="1146" spans="1:5" x14ac:dyDescent="0.25">
      <c r="A1146" s="2">
        <v>170</v>
      </c>
      <c r="B1146" s="2">
        <v>2022</v>
      </c>
      <c r="C1146" s="2" t="s">
        <v>55</v>
      </c>
      <c r="D1146" s="3">
        <v>66668</v>
      </c>
      <c r="E1146" s="5">
        <f t="shared" si="17"/>
        <v>4.4234115317693647E-2</v>
      </c>
    </row>
    <row r="1147" spans="1:5" x14ac:dyDescent="0.25">
      <c r="A1147" s="2">
        <v>170</v>
      </c>
      <c r="B1147" s="2">
        <v>2023</v>
      </c>
      <c r="C1147" s="2" t="s">
        <v>55</v>
      </c>
      <c r="D1147" s="3">
        <v>69617</v>
      </c>
      <c r="E1147" s="5">
        <f t="shared" si="17"/>
        <v>2.51375382449689E-2</v>
      </c>
    </row>
    <row r="1148" spans="1:5" x14ac:dyDescent="0.25">
      <c r="A1148" s="2">
        <v>170</v>
      </c>
      <c r="B1148" s="2">
        <v>2024</v>
      </c>
      <c r="C1148" s="2" t="s">
        <v>55</v>
      </c>
      <c r="D1148" s="3">
        <v>71367</v>
      </c>
      <c r="E1148" s="5">
        <f t="shared" si="17"/>
        <v>5.4661117883615676E-2</v>
      </c>
    </row>
    <row r="1149" spans="1:5" x14ac:dyDescent="0.25">
      <c r="A1149" s="2">
        <v>170</v>
      </c>
      <c r="B1149" s="2">
        <v>2025</v>
      </c>
      <c r="C1149" s="2" t="s">
        <v>55</v>
      </c>
      <c r="D1149" s="3">
        <v>75268</v>
      </c>
      <c r="E1149" s="5">
        <f t="shared" si="17"/>
        <v>1</v>
      </c>
    </row>
    <row r="1150" spans="1:5" x14ac:dyDescent="0.25">
      <c r="A1150" s="2">
        <v>171</v>
      </c>
      <c r="B1150" s="2">
        <v>2024</v>
      </c>
      <c r="C1150" s="2" t="s">
        <v>55</v>
      </c>
      <c r="D1150" s="3">
        <v>61393</v>
      </c>
      <c r="E1150" s="5">
        <f t="shared" si="17"/>
        <v>3.2528138387112535E-2</v>
      </c>
    </row>
    <row r="1151" spans="1:5" x14ac:dyDescent="0.25">
      <c r="A1151" s="2">
        <v>171</v>
      </c>
      <c r="B1151" s="2">
        <v>2025</v>
      </c>
      <c r="C1151" s="2" t="s">
        <v>60</v>
      </c>
      <c r="D1151" s="3">
        <v>63390</v>
      </c>
      <c r="E1151" s="5">
        <f t="shared" si="17"/>
        <v>1</v>
      </c>
    </row>
    <row r="1152" spans="1:5" x14ac:dyDescent="0.25">
      <c r="A1152" s="2">
        <v>172</v>
      </c>
      <c r="B1152" s="2">
        <v>2014</v>
      </c>
      <c r="C1152" s="2" t="s">
        <v>60</v>
      </c>
      <c r="D1152" s="3">
        <v>98829</v>
      </c>
      <c r="E1152" s="5">
        <f t="shared" si="17"/>
        <v>3.9735300367301093E-2</v>
      </c>
    </row>
    <row r="1153" spans="1:5" x14ac:dyDescent="0.25">
      <c r="A1153" s="2">
        <v>172</v>
      </c>
      <c r="B1153" s="2">
        <v>2015</v>
      </c>
      <c r="C1153" s="2" t="s">
        <v>60</v>
      </c>
      <c r="D1153" s="3">
        <v>102756</v>
      </c>
      <c r="E1153" s="5">
        <f t="shared" si="17"/>
        <v>4.5087391490521232E-2</v>
      </c>
    </row>
    <row r="1154" spans="1:5" x14ac:dyDescent="0.25">
      <c r="A1154" s="2">
        <v>172</v>
      </c>
      <c r="B1154" s="2">
        <v>2016</v>
      </c>
      <c r="C1154" s="2" t="s">
        <v>60</v>
      </c>
      <c r="D1154" s="3">
        <v>107389</v>
      </c>
      <c r="E1154" s="5">
        <f t="shared" ref="E1154:E1217" si="18">IF(A1155=A1154,(D1155-D1154)/D1154,1)</f>
        <v>1.9145350082410674E-2</v>
      </c>
    </row>
    <row r="1155" spans="1:5" x14ac:dyDescent="0.25">
      <c r="A1155" s="2">
        <v>172</v>
      </c>
      <c r="B1155" s="2">
        <v>2017</v>
      </c>
      <c r="C1155" s="2" t="s">
        <v>64</v>
      </c>
      <c r="D1155" s="3">
        <v>109445</v>
      </c>
      <c r="E1155" s="5">
        <f t="shared" si="18"/>
        <v>6.6736717072502172E-2</v>
      </c>
    </row>
    <row r="1156" spans="1:5" x14ac:dyDescent="0.25">
      <c r="A1156" s="2">
        <v>172</v>
      </c>
      <c r="B1156" s="2">
        <v>2018</v>
      </c>
      <c r="C1156" s="2" t="s">
        <v>64</v>
      </c>
      <c r="D1156" s="3">
        <v>116749</v>
      </c>
      <c r="E1156" s="5">
        <f t="shared" si="18"/>
        <v>4.5687757496852222E-2</v>
      </c>
    </row>
    <row r="1157" spans="1:5" x14ac:dyDescent="0.25">
      <c r="A1157" s="2">
        <v>172</v>
      </c>
      <c r="B1157" s="2">
        <v>2019</v>
      </c>
      <c r="C1157" s="2" t="s">
        <v>64</v>
      </c>
      <c r="D1157" s="3">
        <v>122083</v>
      </c>
      <c r="E1157" s="5">
        <f t="shared" si="18"/>
        <v>4.2856089709459956E-2</v>
      </c>
    </row>
    <row r="1158" spans="1:5" x14ac:dyDescent="0.25">
      <c r="A1158" s="2">
        <v>172</v>
      </c>
      <c r="B1158" s="2">
        <v>2020</v>
      </c>
      <c r="C1158" s="2" t="s">
        <v>64</v>
      </c>
      <c r="D1158" s="3">
        <v>127315</v>
      </c>
      <c r="E1158" s="5">
        <f t="shared" si="18"/>
        <v>3.7631072536621762E-2</v>
      </c>
    </row>
    <row r="1159" spans="1:5" x14ac:dyDescent="0.25">
      <c r="A1159" s="2">
        <v>172</v>
      </c>
      <c r="B1159" s="2">
        <v>2021</v>
      </c>
      <c r="C1159" s="2" t="s">
        <v>75</v>
      </c>
      <c r="D1159" s="3">
        <v>132106</v>
      </c>
      <c r="E1159" s="5">
        <f t="shared" si="18"/>
        <v>5.0883381526955623E-2</v>
      </c>
    </row>
    <row r="1160" spans="1:5" x14ac:dyDescent="0.25">
      <c r="A1160" s="2">
        <v>172</v>
      </c>
      <c r="B1160" s="2">
        <v>2022</v>
      </c>
      <c r="C1160" s="2" t="s">
        <v>75</v>
      </c>
      <c r="D1160" s="3">
        <v>138828</v>
      </c>
      <c r="E1160" s="5">
        <f t="shared" si="18"/>
        <v>3.9069928256547669E-2</v>
      </c>
    </row>
    <row r="1161" spans="1:5" x14ac:dyDescent="0.25">
      <c r="A1161" s="2">
        <v>172</v>
      </c>
      <c r="B1161" s="2">
        <v>2023</v>
      </c>
      <c r="C1161" s="2" t="s">
        <v>75</v>
      </c>
      <c r="D1161" s="3">
        <v>144252</v>
      </c>
      <c r="E1161" s="5">
        <f t="shared" si="18"/>
        <v>2.6696336965865292E-2</v>
      </c>
    </row>
    <row r="1162" spans="1:5" x14ac:dyDescent="0.25">
      <c r="A1162" s="2">
        <v>172</v>
      </c>
      <c r="B1162" s="2">
        <v>2024</v>
      </c>
      <c r="C1162" s="2" t="s">
        <v>75</v>
      </c>
      <c r="D1162" s="3">
        <v>148103</v>
      </c>
      <c r="E1162" s="5">
        <f t="shared" si="18"/>
        <v>3.7291614619555311E-2</v>
      </c>
    </row>
    <row r="1163" spans="1:5" x14ac:dyDescent="0.25">
      <c r="A1163" s="2">
        <v>172</v>
      </c>
      <c r="B1163" s="2">
        <v>2025</v>
      </c>
      <c r="C1163" s="2" t="s">
        <v>71</v>
      </c>
      <c r="D1163" s="3">
        <v>153626</v>
      </c>
      <c r="E1163" s="5">
        <f t="shared" si="18"/>
        <v>1</v>
      </c>
    </row>
    <row r="1164" spans="1:5" x14ac:dyDescent="0.25">
      <c r="A1164" s="2">
        <v>173</v>
      </c>
      <c r="B1164" s="2">
        <v>2014</v>
      </c>
      <c r="C1164" s="2" t="s">
        <v>75</v>
      </c>
      <c r="D1164" s="3">
        <v>96253</v>
      </c>
      <c r="E1164" s="5">
        <f t="shared" si="18"/>
        <v>3.0326327491091185E-2</v>
      </c>
    </row>
    <row r="1165" spans="1:5" x14ac:dyDescent="0.25">
      <c r="A1165" s="2">
        <v>173</v>
      </c>
      <c r="B1165" s="2">
        <v>2015</v>
      </c>
      <c r="C1165" s="2" t="s">
        <v>75</v>
      </c>
      <c r="D1165" s="3">
        <v>99172</v>
      </c>
      <c r="E1165" s="5">
        <f t="shared" si="18"/>
        <v>4.9015851248336226E-2</v>
      </c>
    </row>
    <row r="1166" spans="1:5" x14ac:dyDescent="0.25">
      <c r="A1166" s="2">
        <v>173</v>
      </c>
      <c r="B1166" s="2">
        <v>2016</v>
      </c>
      <c r="C1166" s="2" t="s">
        <v>75</v>
      </c>
      <c r="D1166" s="3">
        <v>104033</v>
      </c>
      <c r="E1166" s="5">
        <f t="shared" si="18"/>
        <v>2.4636413445733564E-2</v>
      </c>
    </row>
    <row r="1167" spans="1:5" x14ac:dyDescent="0.25">
      <c r="A1167" s="2">
        <v>173</v>
      </c>
      <c r="B1167" s="2">
        <v>2017</v>
      </c>
      <c r="C1167" s="2" t="s">
        <v>75</v>
      </c>
      <c r="D1167" s="3">
        <v>106596</v>
      </c>
      <c r="E1167" s="5">
        <f t="shared" si="18"/>
        <v>2.5929678411947914E-2</v>
      </c>
    </row>
    <row r="1168" spans="1:5" x14ac:dyDescent="0.25">
      <c r="A1168" s="2">
        <v>173</v>
      </c>
      <c r="B1168" s="2">
        <v>2018</v>
      </c>
      <c r="C1168" s="2" t="s">
        <v>75</v>
      </c>
      <c r="D1168" s="3">
        <v>109360</v>
      </c>
      <c r="E1168" s="5">
        <f t="shared" si="18"/>
        <v>3.9008778346744696E-2</v>
      </c>
    </row>
    <row r="1169" spans="1:5" x14ac:dyDescent="0.25">
      <c r="A1169" s="2">
        <v>173</v>
      </c>
      <c r="B1169" s="2">
        <v>2019</v>
      </c>
      <c r="C1169" s="2" t="s">
        <v>75</v>
      </c>
      <c r="D1169" s="3">
        <v>113626</v>
      </c>
      <c r="E1169" s="5">
        <f t="shared" si="18"/>
        <v>4.7612342245612803E-2</v>
      </c>
    </row>
    <row r="1170" spans="1:5" x14ac:dyDescent="0.25">
      <c r="A1170" s="2">
        <v>173</v>
      </c>
      <c r="B1170" s="2">
        <v>2020</v>
      </c>
      <c r="C1170" s="2" t="s">
        <v>75</v>
      </c>
      <c r="D1170" s="3">
        <v>119036</v>
      </c>
      <c r="E1170" s="5">
        <f t="shared" si="18"/>
        <v>2.8302362310561512E-2</v>
      </c>
    </row>
    <row r="1171" spans="1:5" x14ac:dyDescent="0.25">
      <c r="A1171" s="2">
        <v>173</v>
      </c>
      <c r="B1171" s="2">
        <v>2021</v>
      </c>
      <c r="C1171" s="2" t="s">
        <v>75</v>
      </c>
      <c r="D1171" s="3">
        <v>122405</v>
      </c>
      <c r="E1171" s="5">
        <f t="shared" si="18"/>
        <v>3.5496915975654589E-2</v>
      </c>
    </row>
    <row r="1172" spans="1:5" x14ac:dyDescent="0.25">
      <c r="A1172" s="2">
        <v>173</v>
      </c>
      <c r="B1172" s="2">
        <v>2022</v>
      </c>
      <c r="C1172" s="2" t="s">
        <v>75</v>
      </c>
      <c r="D1172" s="3">
        <v>126750</v>
      </c>
      <c r="E1172" s="5">
        <f t="shared" si="18"/>
        <v>4.5238658777120314E-2</v>
      </c>
    </row>
    <row r="1173" spans="1:5" x14ac:dyDescent="0.25">
      <c r="A1173" s="2">
        <v>173</v>
      </c>
      <c r="B1173" s="2">
        <v>2023</v>
      </c>
      <c r="C1173" s="2" t="s">
        <v>75</v>
      </c>
      <c r="D1173" s="3">
        <v>132484</v>
      </c>
      <c r="E1173" s="5">
        <f t="shared" si="18"/>
        <v>4.5703632136710845E-2</v>
      </c>
    </row>
    <row r="1174" spans="1:5" x14ac:dyDescent="0.25">
      <c r="A1174" s="2">
        <v>173</v>
      </c>
      <c r="B1174" s="2">
        <v>2024</v>
      </c>
      <c r="C1174" s="2" t="s">
        <v>75</v>
      </c>
      <c r="D1174" s="3">
        <v>138539</v>
      </c>
      <c r="E1174" s="5">
        <f t="shared" si="18"/>
        <v>3.4279156049920961E-2</v>
      </c>
    </row>
    <row r="1175" spans="1:5" x14ac:dyDescent="0.25">
      <c r="A1175" s="2">
        <v>173</v>
      </c>
      <c r="B1175" s="2">
        <v>2025</v>
      </c>
      <c r="C1175" s="2" t="s">
        <v>75</v>
      </c>
      <c r="D1175" s="3">
        <v>143288</v>
      </c>
      <c r="E1175" s="5">
        <f t="shared" si="18"/>
        <v>1</v>
      </c>
    </row>
    <row r="1176" spans="1:5" x14ac:dyDescent="0.25">
      <c r="A1176" s="2">
        <v>174</v>
      </c>
      <c r="B1176" s="2">
        <v>2018</v>
      </c>
      <c r="C1176" s="2" t="s">
        <v>55</v>
      </c>
      <c r="D1176" s="3">
        <v>123262</v>
      </c>
      <c r="E1176" s="5">
        <f t="shared" si="18"/>
        <v>6.3279842936184714E-4</v>
      </c>
    </row>
    <row r="1177" spans="1:5" x14ac:dyDescent="0.25">
      <c r="A1177" s="2">
        <v>174</v>
      </c>
      <c r="B1177" s="2">
        <v>2019</v>
      </c>
      <c r="C1177" s="2" t="s">
        <v>60</v>
      </c>
      <c r="D1177" s="3">
        <v>123340</v>
      </c>
      <c r="E1177" s="5">
        <f t="shared" si="18"/>
        <v>4.4957029349764879E-2</v>
      </c>
    </row>
    <row r="1178" spans="1:5" x14ac:dyDescent="0.25">
      <c r="A1178" s="2">
        <v>174</v>
      </c>
      <c r="B1178" s="2">
        <v>2020</v>
      </c>
      <c r="C1178" s="2" t="s">
        <v>60</v>
      </c>
      <c r="D1178" s="3">
        <v>128885</v>
      </c>
      <c r="E1178" s="5">
        <f t="shared" si="18"/>
        <v>3.087248322147651E-2</v>
      </c>
    </row>
    <row r="1179" spans="1:5" x14ac:dyDescent="0.25">
      <c r="A1179" s="2">
        <v>174</v>
      </c>
      <c r="B1179" s="2">
        <v>2021</v>
      </c>
      <c r="C1179" s="2" t="s">
        <v>64</v>
      </c>
      <c r="D1179" s="3">
        <v>132864</v>
      </c>
      <c r="E1179" s="5">
        <f t="shared" si="18"/>
        <v>2.914258188824663E-2</v>
      </c>
    </row>
    <row r="1180" spans="1:5" x14ac:dyDescent="0.25">
      <c r="A1180" s="2">
        <v>174</v>
      </c>
      <c r="B1180" s="2">
        <v>2022</v>
      </c>
      <c r="C1180" s="2" t="s">
        <v>64</v>
      </c>
      <c r="D1180" s="3">
        <v>136736</v>
      </c>
      <c r="E1180" s="5">
        <f t="shared" si="18"/>
        <v>3.0101802012637492E-2</v>
      </c>
    </row>
    <row r="1181" spans="1:5" x14ac:dyDescent="0.25">
      <c r="A1181" s="2">
        <v>174</v>
      </c>
      <c r="B1181" s="2">
        <v>2023</v>
      </c>
      <c r="C1181" s="2" t="s">
        <v>64</v>
      </c>
      <c r="D1181" s="3">
        <v>140852</v>
      </c>
      <c r="E1181" s="5">
        <f t="shared" si="18"/>
        <v>4.8526112515264251E-2</v>
      </c>
    </row>
    <row r="1182" spans="1:5" x14ac:dyDescent="0.25">
      <c r="A1182" s="2">
        <v>174</v>
      </c>
      <c r="B1182" s="2">
        <v>2024</v>
      </c>
      <c r="C1182" s="2" t="s">
        <v>64</v>
      </c>
      <c r="D1182" s="3">
        <v>147687</v>
      </c>
      <c r="E1182" s="5">
        <f t="shared" si="18"/>
        <v>3.7890945039170676E-2</v>
      </c>
    </row>
    <row r="1183" spans="1:5" x14ac:dyDescent="0.25">
      <c r="A1183" s="2">
        <v>174</v>
      </c>
      <c r="B1183" s="2">
        <v>2025</v>
      </c>
      <c r="C1183" s="2" t="s">
        <v>75</v>
      </c>
      <c r="D1183" s="3">
        <v>153283</v>
      </c>
      <c r="E1183" s="5">
        <f t="shared" si="18"/>
        <v>1</v>
      </c>
    </row>
    <row r="1184" spans="1:5" x14ac:dyDescent="0.25">
      <c r="A1184" s="2">
        <v>175</v>
      </c>
      <c r="B1184" s="2">
        <v>2023</v>
      </c>
      <c r="C1184" s="2" t="s">
        <v>66</v>
      </c>
      <c r="D1184" s="3">
        <v>76775</v>
      </c>
      <c r="E1184" s="5">
        <f t="shared" si="18"/>
        <v>3.9270595897101919E-2</v>
      </c>
    </row>
    <row r="1185" spans="1:5" x14ac:dyDescent="0.25">
      <c r="A1185" s="2">
        <v>175</v>
      </c>
      <c r="B1185" s="2">
        <v>2024</v>
      </c>
      <c r="C1185" s="2" t="s">
        <v>55</v>
      </c>
      <c r="D1185" s="3">
        <v>79790</v>
      </c>
      <c r="E1185" s="5">
        <f t="shared" si="18"/>
        <v>2.2070434891590426E-2</v>
      </c>
    </row>
    <row r="1186" spans="1:5" x14ac:dyDescent="0.25">
      <c r="A1186" s="2">
        <v>175</v>
      </c>
      <c r="B1186" s="2">
        <v>2025</v>
      </c>
      <c r="C1186" s="2" t="s">
        <v>55</v>
      </c>
      <c r="D1186" s="3">
        <v>81551</v>
      </c>
      <c r="E1186" s="5">
        <f t="shared" si="18"/>
        <v>1</v>
      </c>
    </row>
    <row r="1187" spans="1:5" x14ac:dyDescent="0.25">
      <c r="A1187" s="2">
        <v>176</v>
      </c>
      <c r="B1187" s="2">
        <v>2024</v>
      </c>
      <c r="C1187" s="2" t="s">
        <v>55</v>
      </c>
      <c r="D1187" s="3">
        <v>123343</v>
      </c>
      <c r="E1187" s="5">
        <f t="shared" si="18"/>
        <v>3.4999959462636711E-2</v>
      </c>
    </row>
    <row r="1188" spans="1:5" x14ac:dyDescent="0.25">
      <c r="A1188" s="2">
        <v>176</v>
      </c>
      <c r="B1188" s="2">
        <v>2025</v>
      </c>
      <c r="C1188" s="2" t="s">
        <v>55</v>
      </c>
      <c r="D1188" s="3">
        <v>127660</v>
      </c>
      <c r="E1188" s="5">
        <f t="shared" si="18"/>
        <v>1</v>
      </c>
    </row>
    <row r="1189" spans="1:5" x14ac:dyDescent="0.25">
      <c r="A1189" s="2">
        <v>177</v>
      </c>
      <c r="B1189" s="2">
        <v>2023</v>
      </c>
      <c r="C1189" s="2" t="s">
        <v>55</v>
      </c>
      <c r="D1189" s="3">
        <v>117663</v>
      </c>
      <c r="E1189" s="5">
        <f t="shared" si="18"/>
        <v>6.5067183396649755E-2</v>
      </c>
    </row>
    <row r="1190" spans="1:5" x14ac:dyDescent="0.25">
      <c r="A1190" s="2">
        <v>177</v>
      </c>
      <c r="B1190" s="2">
        <v>2024</v>
      </c>
      <c r="C1190" s="2" t="s">
        <v>55</v>
      </c>
      <c r="D1190" s="3">
        <v>125319</v>
      </c>
      <c r="E1190" s="5">
        <f t="shared" si="18"/>
        <v>4.3568812390778734E-2</v>
      </c>
    </row>
    <row r="1191" spans="1:5" x14ac:dyDescent="0.25">
      <c r="A1191" s="2">
        <v>177</v>
      </c>
      <c r="B1191" s="2">
        <v>2025</v>
      </c>
      <c r="C1191" s="2" t="s">
        <v>55</v>
      </c>
      <c r="D1191" s="3">
        <v>130779</v>
      </c>
      <c r="E1191" s="5">
        <f t="shared" si="18"/>
        <v>1</v>
      </c>
    </row>
    <row r="1192" spans="1:5" x14ac:dyDescent="0.25">
      <c r="A1192" s="2">
        <v>178</v>
      </c>
      <c r="B1192" s="2">
        <v>2016</v>
      </c>
      <c r="C1192" s="2" t="s">
        <v>55</v>
      </c>
      <c r="D1192" s="3">
        <v>167886</v>
      </c>
      <c r="E1192" s="5">
        <f t="shared" si="18"/>
        <v>4.9140488188413566E-2</v>
      </c>
    </row>
    <row r="1193" spans="1:5" x14ac:dyDescent="0.25">
      <c r="A1193" s="2">
        <v>178</v>
      </c>
      <c r="B1193" s="2">
        <v>2017</v>
      </c>
      <c r="C1193" s="2" t="s">
        <v>55</v>
      </c>
      <c r="D1193" s="3">
        <v>176136</v>
      </c>
      <c r="E1193" s="5">
        <f t="shared" si="18"/>
        <v>4.8763455511650088E-2</v>
      </c>
    </row>
    <row r="1194" spans="1:5" x14ac:dyDescent="0.25">
      <c r="A1194" s="2">
        <v>178</v>
      </c>
      <c r="B1194" s="2">
        <v>2018</v>
      </c>
      <c r="C1194" s="2" t="s">
        <v>55</v>
      </c>
      <c r="D1194" s="3">
        <v>184725</v>
      </c>
      <c r="E1194" s="5">
        <f t="shared" si="18"/>
        <v>4.1748545134659629E-2</v>
      </c>
    </row>
    <row r="1195" spans="1:5" x14ac:dyDescent="0.25">
      <c r="A1195" s="2">
        <v>178</v>
      </c>
      <c r="B1195" s="2">
        <v>2019</v>
      </c>
      <c r="C1195" s="2" t="s">
        <v>55</v>
      </c>
      <c r="D1195" s="3">
        <v>192437</v>
      </c>
      <c r="E1195" s="5">
        <f t="shared" si="18"/>
        <v>5.2931608786252124E-2</v>
      </c>
    </row>
    <row r="1196" spans="1:5" x14ac:dyDescent="0.25">
      <c r="A1196" s="2">
        <v>178</v>
      </c>
      <c r="B1196" s="2">
        <v>2020</v>
      </c>
      <c r="C1196" s="2" t="s">
        <v>55</v>
      </c>
      <c r="D1196" s="3">
        <v>202623</v>
      </c>
      <c r="E1196" s="5">
        <f t="shared" si="18"/>
        <v>3.4704845945425743E-2</v>
      </c>
    </row>
    <row r="1197" spans="1:5" x14ac:dyDescent="0.25">
      <c r="A1197" s="2">
        <v>178</v>
      </c>
      <c r="B1197" s="2">
        <v>2021</v>
      </c>
      <c r="C1197" s="2" t="s">
        <v>55</v>
      </c>
      <c r="D1197" s="3">
        <v>209655</v>
      </c>
      <c r="E1197" s="5">
        <f t="shared" si="18"/>
        <v>3.8515656674059762E-2</v>
      </c>
    </row>
    <row r="1198" spans="1:5" x14ac:dyDescent="0.25">
      <c r="A1198" s="2">
        <v>178</v>
      </c>
      <c r="B1198" s="2">
        <v>2022</v>
      </c>
      <c r="C1198" s="2" t="s">
        <v>55</v>
      </c>
      <c r="D1198" s="3">
        <v>217730</v>
      </c>
      <c r="E1198" s="5">
        <f t="shared" si="18"/>
        <v>3.9567354062370823E-2</v>
      </c>
    </row>
    <row r="1199" spans="1:5" x14ac:dyDescent="0.25">
      <c r="A1199" s="2">
        <v>178</v>
      </c>
      <c r="B1199" s="2">
        <v>2023</v>
      </c>
      <c r="C1199" s="2" t="s">
        <v>55</v>
      </c>
      <c r="D1199" s="3">
        <v>226345</v>
      </c>
      <c r="E1199" s="5">
        <f t="shared" si="18"/>
        <v>3.8277850184452934E-2</v>
      </c>
    </row>
    <row r="1200" spans="1:5" x14ac:dyDescent="0.25">
      <c r="A1200" s="2">
        <v>178</v>
      </c>
      <c r="B1200" s="2">
        <v>2024</v>
      </c>
      <c r="C1200" s="2" t="s">
        <v>55</v>
      </c>
      <c r="D1200" s="3">
        <v>235009</v>
      </c>
      <c r="E1200" s="5">
        <f t="shared" si="18"/>
        <v>4.1594151713338641E-2</v>
      </c>
    </row>
    <row r="1201" spans="1:5" x14ac:dyDescent="0.25">
      <c r="A1201" s="2">
        <v>178</v>
      </c>
      <c r="B1201" s="2">
        <v>2025</v>
      </c>
      <c r="C1201" s="2" t="s">
        <v>55</v>
      </c>
      <c r="D1201" s="3">
        <v>244784</v>
      </c>
      <c r="E1201" s="5">
        <f t="shared" si="18"/>
        <v>1</v>
      </c>
    </row>
    <row r="1202" spans="1:5" x14ac:dyDescent="0.25">
      <c r="A1202" s="2">
        <v>179</v>
      </c>
      <c r="B1202" s="2">
        <v>2015</v>
      </c>
      <c r="C1202" s="2" t="s">
        <v>64</v>
      </c>
      <c r="D1202" s="3">
        <v>227394</v>
      </c>
      <c r="E1202" s="5">
        <f t="shared" si="18"/>
        <v>5.3814084804348399E-2</v>
      </c>
    </row>
    <row r="1203" spans="1:5" x14ac:dyDescent="0.25">
      <c r="A1203" s="2">
        <v>179</v>
      </c>
      <c r="B1203" s="2">
        <v>2016</v>
      </c>
      <c r="C1203" s="2" t="s">
        <v>64</v>
      </c>
      <c r="D1203" s="3">
        <v>239631</v>
      </c>
      <c r="E1203" s="5">
        <f t="shared" si="18"/>
        <v>4.9989358638907321E-2</v>
      </c>
    </row>
    <row r="1204" spans="1:5" x14ac:dyDescent="0.25">
      <c r="A1204" s="2">
        <v>179</v>
      </c>
      <c r="B1204" s="2">
        <v>2017</v>
      </c>
      <c r="C1204" s="2" t="s">
        <v>64</v>
      </c>
      <c r="D1204" s="3">
        <v>251610</v>
      </c>
      <c r="E1204" s="5">
        <f t="shared" si="18"/>
        <v>5.3463693811851676E-2</v>
      </c>
    </row>
    <row r="1205" spans="1:5" x14ac:dyDescent="0.25">
      <c r="A1205" s="2">
        <v>179</v>
      </c>
      <c r="B1205" s="2">
        <v>2018</v>
      </c>
      <c r="C1205" s="2" t="s">
        <v>64</v>
      </c>
      <c r="D1205" s="3">
        <v>265062</v>
      </c>
      <c r="E1205" s="5">
        <f t="shared" si="18"/>
        <v>4.5966604039809553E-2</v>
      </c>
    </row>
    <row r="1206" spans="1:5" x14ac:dyDescent="0.25">
      <c r="A1206" s="2">
        <v>179</v>
      </c>
      <c r="B1206" s="2">
        <v>2019</v>
      </c>
      <c r="C1206" s="2" t="s">
        <v>64</v>
      </c>
      <c r="D1206" s="3">
        <v>277246</v>
      </c>
      <c r="E1206" s="5">
        <f t="shared" si="18"/>
        <v>6.2338140135475353E-2</v>
      </c>
    </row>
    <row r="1207" spans="1:5" x14ac:dyDescent="0.25">
      <c r="A1207" s="2">
        <v>179</v>
      </c>
      <c r="B1207" s="2">
        <v>2020</v>
      </c>
      <c r="C1207" s="2" t="s">
        <v>64</v>
      </c>
      <c r="D1207" s="3">
        <v>294529</v>
      </c>
      <c r="E1207" s="5">
        <f t="shared" si="18"/>
        <v>5.3841896723242876E-2</v>
      </c>
    </row>
    <row r="1208" spans="1:5" x14ac:dyDescent="0.25">
      <c r="A1208" s="2">
        <v>179</v>
      </c>
      <c r="B1208" s="2">
        <v>2021</v>
      </c>
      <c r="C1208" s="2" t="s">
        <v>64</v>
      </c>
      <c r="D1208" s="3">
        <v>310387</v>
      </c>
      <c r="E1208" s="5">
        <f t="shared" si="18"/>
        <v>6.126545248351252E-2</v>
      </c>
    </row>
    <row r="1209" spans="1:5" x14ac:dyDescent="0.25">
      <c r="A1209" s="2">
        <v>179</v>
      </c>
      <c r="B1209" s="2">
        <v>2022</v>
      </c>
      <c r="C1209" s="2" t="s">
        <v>64</v>
      </c>
      <c r="D1209" s="3">
        <v>329403</v>
      </c>
      <c r="E1209" s="5">
        <f t="shared" si="18"/>
        <v>4.4404574335995727E-2</v>
      </c>
    </row>
    <row r="1210" spans="1:5" x14ac:dyDescent="0.25">
      <c r="A1210" s="2">
        <v>179</v>
      </c>
      <c r="B1210" s="2">
        <v>2023</v>
      </c>
      <c r="C1210" s="2" t="s">
        <v>64</v>
      </c>
      <c r="D1210" s="3">
        <v>344030</v>
      </c>
      <c r="E1210" s="5">
        <f t="shared" si="18"/>
        <v>6.2750341539981977E-2</v>
      </c>
    </row>
    <row r="1211" spans="1:5" x14ac:dyDescent="0.25">
      <c r="A1211" s="2">
        <v>179</v>
      </c>
      <c r="B1211" s="2">
        <v>2024</v>
      </c>
      <c r="C1211" s="2" t="s">
        <v>64</v>
      </c>
      <c r="D1211" s="3">
        <v>365618</v>
      </c>
      <c r="E1211" s="5">
        <f t="shared" si="18"/>
        <v>2.1804178131273624E-2</v>
      </c>
    </row>
    <row r="1212" spans="1:5" x14ac:dyDescent="0.25">
      <c r="A1212" s="2">
        <v>179</v>
      </c>
      <c r="B1212" s="2">
        <v>2025</v>
      </c>
      <c r="C1212" s="2" t="s">
        <v>64</v>
      </c>
      <c r="D1212" s="3">
        <v>373590</v>
      </c>
      <c r="E1212" s="5">
        <f t="shared" si="18"/>
        <v>1</v>
      </c>
    </row>
    <row r="1213" spans="1:5" x14ac:dyDescent="0.25">
      <c r="A1213" s="2">
        <v>180</v>
      </c>
      <c r="B1213" s="2">
        <v>2017</v>
      </c>
      <c r="C1213" s="2" t="s">
        <v>60</v>
      </c>
      <c r="D1213" s="3">
        <v>128288</v>
      </c>
      <c r="E1213" s="5">
        <f t="shared" si="18"/>
        <v>4.0128460962833623E-2</v>
      </c>
    </row>
    <row r="1214" spans="1:5" x14ac:dyDescent="0.25">
      <c r="A1214" s="2">
        <v>180</v>
      </c>
      <c r="B1214" s="2">
        <v>2018</v>
      </c>
      <c r="C1214" s="2" t="s">
        <v>60</v>
      </c>
      <c r="D1214" s="3">
        <v>133436</v>
      </c>
      <c r="E1214" s="5">
        <f t="shared" si="18"/>
        <v>3.5844899427440874E-2</v>
      </c>
    </row>
    <row r="1215" spans="1:5" x14ac:dyDescent="0.25">
      <c r="A1215" s="2">
        <v>180</v>
      </c>
      <c r="B1215" s="2">
        <v>2019</v>
      </c>
      <c r="C1215" s="2" t="s">
        <v>60</v>
      </c>
      <c r="D1215" s="3">
        <v>138219</v>
      </c>
      <c r="E1215" s="5">
        <f t="shared" si="18"/>
        <v>4.2013037281415727E-2</v>
      </c>
    </row>
    <row r="1216" spans="1:5" x14ac:dyDescent="0.25">
      <c r="A1216" s="2">
        <v>180</v>
      </c>
      <c r="B1216" s="2">
        <v>2020</v>
      </c>
      <c r="C1216" s="2" t="s">
        <v>60</v>
      </c>
      <c r="D1216" s="3">
        <v>144026</v>
      </c>
      <c r="E1216" s="5">
        <f t="shared" si="18"/>
        <v>3.4396567286462169E-2</v>
      </c>
    </row>
    <row r="1217" spans="1:5" x14ac:dyDescent="0.25">
      <c r="A1217" s="2">
        <v>180</v>
      </c>
      <c r="B1217" s="2">
        <v>2021</v>
      </c>
      <c r="C1217" s="2" t="s">
        <v>60</v>
      </c>
      <c r="D1217" s="3">
        <v>148980</v>
      </c>
      <c r="E1217" s="5">
        <f t="shared" si="18"/>
        <v>3.9186467982279503E-2</v>
      </c>
    </row>
    <row r="1218" spans="1:5" x14ac:dyDescent="0.25">
      <c r="A1218" s="2">
        <v>180</v>
      </c>
      <c r="B1218" s="2">
        <v>2022</v>
      </c>
      <c r="C1218" s="2" t="s">
        <v>60</v>
      </c>
      <c r="D1218" s="3">
        <v>154818</v>
      </c>
      <c r="E1218" s="5">
        <f t="shared" ref="E1218:E1281" si="19">IF(A1219=A1218,(D1219-D1218)/D1218,1)</f>
        <v>2.8239610381221823E-2</v>
      </c>
    </row>
    <row r="1219" spans="1:5" x14ac:dyDescent="0.25">
      <c r="A1219" s="2">
        <v>180</v>
      </c>
      <c r="B1219" s="2">
        <v>2023</v>
      </c>
      <c r="C1219" s="2" t="s">
        <v>60</v>
      </c>
      <c r="D1219" s="3">
        <v>159190</v>
      </c>
      <c r="E1219" s="5">
        <f t="shared" si="19"/>
        <v>3.7326465230228027E-2</v>
      </c>
    </row>
    <row r="1220" spans="1:5" x14ac:dyDescent="0.25">
      <c r="A1220" s="2">
        <v>180</v>
      </c>
      <c r="B1220" s="2">
        <v>2024</v>
      </c>
      <c r="C1220" s="2" t="s">
        <v>60</v>
      </c>
      <c r="D1220" s="3">
        <v>165132</v>
      </c>
      <c r="E1220" s="5">
        <f t="shared" si="19"/>
        <v>4.9984255020226243E-2</v>
      </c>
    </row>
    <row r="1221" spans="1:5" x14ac:dyDescent="0.25">
      <c r="A1221" s="2">
        <v>180</v>
      </c>
      <c r="B1221" s="2">
        <v>2025</v>
      </c>
      <c r="C1221" s="2" t="s">
        <v>60</v>
      </c>
      <c r="D1221" s="3">
        <v>173386</v>
      </c>
      <c r="E1221" s="5">
        <f t="shared" si="19"/>
        <v>1</v>
      </c>
    </row>
    <row r="1222" spans="1:5" x14ac:dyDescent="0.25">
      <c r="A1222" s="2">
        <v>181</v>
      </c>
      <c r="B1222" s="2">
        <v>2023</v>
      </c>
      <c r="C1222" s="2" t="s">
        <v>66</v>
      </c>
      <c r="D1222" s="3">
        <v>69624</v>
      </c>
      <c r="E1222" s="5">
        <f t="shared" si="19"/>
        <v>3.142594507641043E-2</v>
      </c>
    </row>
    <row r="1223" spans="1:5" x14ac:dyDescent="0.25">
      <c r="A1223" s="2">
        <v>181</v>
      </c>
      <c r="B1223" s="2">
        <v>2024</v>
      </c>
      <c r="C1223" s="2" t="s">
        <v>66</v>
      </c>
      <c r="D1223" s="3">
        <v>71812</v>
      </c>
      <c r="E1223" s="5">
        <f t="shared" si="19"/>
        <v>2.950760318609703E-2</v>
      </c>
    </row>
    <row r="1224" spans="1:5" x14ac:dyDescent="0.25">
      <c r="A1224" s="2">
        <v>181</v>
      </c>
      <c r="B1224" s="2">
        <v>2025</v>
      </c>
      <c r="C1224" s="2" t="s">
        <v>66</v>
      </c>
      <c r="D1224" s="3">
        <v>73931</v>
      </c>
      <c r="E1224" s="5">
        <f t="shared" si="19"/>
        <v>1</v>
      </c>
    </row>
    <row r="1225" spans="1:5" x14ac:dyDescent="0.25">
      <c r="A1225" s="2">
        <v>182</v>
      </c>
      <c r="B1225" s="2">
        <v>2015</v>
      </c>
      <c r="C1225" s="2" t="s">
        <v>60</v>
      </c>
      <c r="D1225" s="3">
        <v>101733</v>
      </c>
      <c r="E1225" s="5">
        <f t="shared" si="19"/>
        <v>3.9957535902804403E-2</v>
      </c>
    </row>
    <row r="1226" spans="1:5" x14ac:dyDescent="0.25">
      <c r="A1226" s="2">
        <v>182</v>
      </c>
      <c r="B1226" s="2">
        <v>2016</v>
      </c>
      <c r="C1226" s="2" t="s">
        <v>60</v>
      </c>
      <c r="D1226" s="3">
        <v>105798</v>
      </c>
      <c r="E1226" s="5">
        <f t="shared" si="19"/>
        <v>2.8658386736989356E-2</v>
      </c>
    </row>
    <row r="1227" spans="1:5" x14ac:dyDescent="0.25">
      <c r="A1227" s="2">
        <v>182</v>
      </c>
      <c r="B1227" s="2">
        <v>2017</v>
      </c>
      <c r="C1227" s="2" t="s">
        <v>60</v>
      </c>
      <c r="D1227" s="3">
        <v>108830</v>
      </c>
      <c r="E1227" s="5">
        <f t="shared" si="19"/>
        <v>3.456767435449784E-2</v>
      </c>
    </row>
    <row r="1228" spans="1:5" x14ac:dyDescent="0.25">
      <c r="A1228" s="2">
        <v>182</v>
      </c>
      <c r="B1228" s="2">
        <v>2018</v>
      </c>
      <c r="C1228" s="2" t="s">
        <v>60</v>
      </c>
      <c r="D1228" s="3">
        <v>112592</v>
      </c>
      <c r="E1228" s="5">
        <f t="shared" si="19"/>
        <v>3.0819241153900809E-2</v>
      </c>
    </row>
    <row r="1229" spans="1:5" x14ac:dyDescent="0.25">
      <c r="A1229" s="2">
        <v>182</v>
      </c>
      <c r="B1229" s="2">
        <v>2019</v>
      </c>
      <c r="C1229" s="2" t="s">
        <v>60</v>
      </c>
      <c r="D1229" s="3">
        <v>116062</v>
      </c>
      <c r="E1229" s="5">
        <f t="shared" si="19"/>
        <v>3.4843445744515859E-2</v>
      </c>
    </row>
    <row r="1230" spans="1:5" x14ac:dyDescent="0.25">
      <c r="A1230" s="2">
        <v>182</v>
      </c>
      <c r="B1230" s="2">
        <v>2020</v>
      </c>
      <c r="C1230" s="2" t="s">
        <v>60</v>
      </c>
      <c r="D1230" s="3">
        <v>120106</v>
      </c>
      <c r="E1230" s="5">
        <f t="shared" si="19"/>
        <v>2.7167668559439161E-2</v>
      </c>
    </row>
    <row r="1231" spans="1:5" x14ac:dyDescent="0.25">
      <c r="A1231" s="2">
        <v>182</v>
      </c>
      <c r="B1231" s="2">
        <v>2021</v>
      </c>
      <c r="C1231" s="2" t="s">
        <v>60</v>
      </c>
      <c r="D1231" s="3">
        <v>123369</v>
      </c>
      <c r="E1231" s="5">
        <f t="shared" si="19"/>
        <v>4.7248498407217371E-2</v>
      </c>
    </row>
    <row r="1232" spans="1:5" x14ac:dyDescent="0.25">
      <c r="A1232" s="2">
        <v>182</v>
      </c>
      <c r="B1232" s="2">
        <v>2022</v>
      </c>
      <c r="C1232" s="2" t="s">
        <v>60</v>
      </c>
      <c r="D1232" s="3">
        <v>129198</v>
      </c>
      <c r="E1232" s="5">
        <f t="shared" si="19"/>
        <v>2.3707797334324061E-2</v>
      </c>
    </row>
    <row r="1233" spans="1:5" x14ac:dyDescent="0.25">
      <c r="A1233" s="2">
        <v>182</v>
      </c>
      <c r="B1233" s="2">
        <v>2023</v>
      </c>
      <c r="C1233" s="2" t="s">
        <v>60</v>
      </c>
      <c r="D1233" s="3">
        <v>132261</v>
      </c>
      <c r="E1233" s="5">
        <f t="shared" si="19"/>
        <v>4.8744527865357136E-2</v>
      </c>
    </row>
    <row r="1234" spans="1:5" x14ac:dyDescent="0.25">
      <c r="A1234" s="2">
        <v>182</v>
      </c>
      <c r="B1234" s="2">
        <v>2024</v>
      </c>
      <c r="C1234" s="2" t="s">
        <v>60</v>
      </c>
      <c r="D1234" s="3">
        <v>138708</v>
      </c>
      <c r="E1234" s="5">
        <f t="shared" si="19"/>
        <v>2.1361421114859995E-2</v>
      </c>
    </row>
    <row r="1235" spans="1:5" x14ac:dyDescent="0.25">
      <c r="A1235" s="2">
        <v>182</v>
      </c>
      <c r="B1235" s="2">
        <v>2025</v>
      </c>
      <c r="C1235" s="2" t="s">
        <v>60</v>
      </c>
      <c r="D1235" s="3">
        <v>141671</v>
      </c>
      <c r="E1235" s="5">
        <f t="shared" si="19"/>
        <v>1</v>
      </c>
    </row>
    <row r="1236" spans="1:5" x14ac:dyDescent="0.25">
      <c r="A1236" s="2">
        <v>183</v>
      </c>
      <c r="B1236" s="2">
        <v>2017</v>
      </c>
      <c r="C1236" s="2" t="s">
        <v>66</v>
      </c>
      <c r="D1236" s="3">
        <v>83021</v>
      </c>
      <c r="E1236" s="5">
        <f t="shared" si="19"/>
        <v>4.4073186302260876E-2</v>
      </c>
    </row>
    <row r="1237" spans="1:5" x14ac:dyDescent="0.25">
      <c r="A1237" s="2">
        <v>183</v>
      </c>
      <c r="B1237" s="2">
        <v>2018</v>
      </c>
      <c r="C1237" s="2" t="s">
        <v>66</v>
      </c>
      <c r="D1237" s="3">
        <v>86680</v>
      </c>
      <c r="E1237" s="5">
        <f t="shared" si="19"/>
        <v>2.5588371019843102E-2</v>
      </c>
    </row>
    <row r="1238" spans="1:5" x14ac:dyDescent="0.25">
      <c r="A1238" s="2">
        <v>183</v>
      </c>
      <c r="B1238" s="2">
        <v>2019</v>
      </c>
      <c r="C1238" s="2" t="s">
        <v>55</v>
      </c>
      <c r="D1238" s="3">
        <v>88898</v>
      </c>
      <c r="E1238" s="5">
        <f t="shared" si="19"/>
        <v>6.4152174402123785E-2</v>
      </c>
    </row>
    <row r="1239" spans="1:5" x14ac:dyDescent="0.25">
      <c r="A1239" s="2">
        <v>183</v>
      </c>
      <c r="B1239" s="2">
        <v>2020</v>
      </c>
      <c r="C1239" s="2" t="s">
        <v>60</v>
      </c>
      <c r="D1239" s="3">
        <v>94601</v>
      </c>
      <c r="E1239" s="5">
        <f t="shared" si="19"/>
        <v>5.294870033086331E-2</v>
      </c>
    </row>
    <row r="1240" spans="1:5" x14ac:dyDescent="0.25">
      <c r="A1240" s="2">
        <v>183</v>
      </c>
      <c r="B1240" s="2">
        <v>2021</v>
      </c>
      <c r="C1240" s="2" t="s">
        <v>60</v>
      </c>
      <c r="D1240" s="3">
        <v>99610</v>
      </c>
      <c r="E1240" s="5">
        <f t="shared" si="19"/>
        <v>3.0649533179399658E-2</v>
      </c>
    </row>
    <row r="1241" spans="1:5" x14ac:dyDescent="0.25">
      <c r="A1241" s="2">
        <v>183</v>
      </c>
      <c r="B1241" s="2">
        <v>2022</v>
      </c>
      <c r="C1241" s="2" t="s">
        <v>60</v>
      </c>
      <c r="D1241" s="3">
        <v>102663</v>
      </c>
      <c r="E1241" s="5">
        <f t="shared" si="19"/>
        <v>3.9761160301179585E-2</v>
      </c>
    </row>
    <row r="1242" spans="1:5" x14ac:dyDescent="0.25">
      <c r="A1242" s="2">
        <v>183</v>
      </c>
      <c r="B1242" s="2">
        <v>2023</v>
      </c>
      <c r="C1242" s="2" t="s">
        <v>60</v>
      </c>
      <c r="D1242" s="3">
        <v>106745</v>
      </c>
      <c r="E1242" s="5">
        <f t="shared" si="19"/>
        <v>0.10360204225022249</v>
      </c>
    </row>
    <row r="1243" spans="1:5" x14ac:dyDescent="0.25">
      <c r="A1243" s="2">
        <v>183</v>
      </c>
      <c r="B1243" s="2">
        <v>2024</v>
      </c>
      <c r="C1243" s="2" t="s">
        <v>64</v>
      </c>
      <c r="D1243" s="3">
        <v>117804</v>
      </c>
      <c r="E1243" s="5">
        <f t="shared" si="19"/>
        <v>4.457403823299718E-2</v>
      </c>
    </row>
    <row r="1244" spans="1:5" x14ac:dyDescent="0.25">
      <c r="A1244" s="2">
        <v>183</v>
      </c>
      <c r="B1244" s="2">
        <v>2025</v>
      </c>
      <c r="C1244" s="2" t="s">
        <v>64</v>
      </c>
      <c r="D1244" s="3">
        <v>123055</v>
      </c>
      <c r="E1244" s="5">
        <f t="shared" si="19"/>
        <v>1</v>
      </c>
    </row>
    <row r="1245" spans="1:5" x14ac:dyDescent="0.25">
      <c r="A1245" s="2">
        <v>184</v>
      </c>
      <c r="B1245" s="2">
        <v>2021</v>
      </c>
      <c r="C1245" s="2" t="s">
        <v>66</v>
      </c>
      <c r="D1245" s="3">
        <v>77091</v>
      </c>
      <c r="E1245" s="5">
        <f t="shared" si="19"/>
        <v>-2.983487047774708E-4</v>
      </c>
    </row>
    <row r="1246" spans="1:5" x14ac:dyDescent="0.25">
      <c r="A1246" s="2">
        <v>184</v>
      </c>
      <c r="B1246" s="2">
        <v>2022</v>
      </c>
      <c r="C1246" s="2" t="s">
        <v>55</v>
      </c>
      <c r="D1246" s="3">
        <v>77068</v>
      </c>
      <c r="E1246" s="5">
        <f t="shared" si="19"/>
        <v>4.319561945295064E-2</v>
      </c>
    </row>
    <row r="1247" spans="1:5" x14ac:dyDescent="0.25">
      <c r="A1247" s="2">
        <v>184</v>
      </c>
      <c r="B1247" s="2">
        <v>2023</v>
      </c>
      <c r="C1247" s="2" t="s">
        <v>55</v>
      </c>
      <c r="D1247" s="3">
        <v>80397</v>
      </c>
      <c r="E1247" s="5">
        <f t="shared" si="19"/>
        <v>2.5411395947609987E-2</v>
      </c>
    </row>
    <row r="1248" spans="1:5" x14ac:dyDescent="0.25">
      <c r="A1248" s="2">
        <v>184</v>
      </c>
      <c r="B1248" s="2">
        <v>2024</v>
      </c>
      <c r="C1248" s="2" t="s">
        <v>55</v>
      </c>
      <c r="D1248" s="3">
        <v>82440</v>
      </c>
      <c r="E1248" s="5">
        <f t="shared" si="19"/>
        <v>4.5511887433284812E-2</v>
      </c>
    </row>
    <row r="1249" spans="1:5" x14ac:dyDescent="0.25">
      <c r="A1249" s="2">
        <v>184</v>
      </c>
      <c r="B1249" s="2">
        <v>2025</v>
      </c>
      <c r="C1249" s="2" t="s">
        <v>60</v>
      </c>
      <c r="D1249" s="3">
        <v>86192</v>
      </c>
      <c r="E1249" s="5">
        <f t="shared" si="19"/>
        <v>1</v>
      </c>
    </row>
    <row r="1250" spans="1:5" x14ac:dyDescent="0.25">
      <c r="A1250" s="2">
        <v>185</v>
      </c>
      <c r="B1250" s="2">
        <v>2023</v>
      </c>
      <c r="C1250" s="2" t="s">
        <v>60</v>
      </c>
      <c r="D1250" s="3">
        <v>115233</v>
      </c>
      <c r="E1250" s="5">
        <f t="shared" si="19"/>
        <v>3.1579495457030538E-2</v>
      </c>
    </row>
    <row r="1251" spans="1:5" x14ac:dyDescent="0.25">
      <c r="A1251" s="2">
        <v>185</v>
      </c>
      <c r="B1251" s="2">
        <v>2024</v>
      </c>
      <c r="C1251" s="2" t="s">
        <v>60</v>
      </c>
      <c r="D1251" s="3">
        <v>118872</v>
      </c>
      <c r="E1251" s="5">
        <f t="shared" si="19"/>
        <v>4.0472104448482399E-2</v>
      </c>
    </row>
    <row r="1252" spans="1:5" x14ac:dyDescent="0.25">
      <c r="A1252" s="2">
        <v>185</v>
      </c>
      <c r="B1252" s="2">
        <v>2025</v>
      </c>
      <c r="C1252" s="2" t="s">
        <v>60</v>
      </c>
      <c r="D1252" s="3">
        <v>123683</v>
      </c>
      <c r="E1252" s="5">
        <f t="shared" si="19"/>
        <v>1</v>
      </c>
    </row>
    <row r="1253" spans="1:5" x14ac:dyDescent="0.25">
      <c r="A1253" s="2">
        <v>186</v>
      </c>
      <c r="B1253" s="2">
        <v>2023</v>
      </c>
      <c r="C1253" s="2" t="s">
        <v>64</v>
      </c>
      <c r="D1253" s="3">
        <v>358322</v>
      </c>
      <c r="E1253" s="5">
        <f t="shared" si="19"/>
        <v>5.1001613074273977E-2</v>
      </c>
    </row>
    <row r="1254" spans="1:5" x14ac:dyDescent="0.25">
      <c r="A1254" s="2">
        <v>186</v>
      </c>
      <c r="B1254" s="2">
        <v>2024</v>
      </c>
      <c r="C1254" s="2" t="s">
        <v>64</v>
      </c>
      <c r="D1254" s="3">
        <v>376597</v>
      </c>
      <c r="E1254" s="5">
        <f t="shared" si="19"/>
        <v>3.2860059957992231E-2</v>
      </c>
    </row>
    <row r="1255" spans="1:5" x14ac:dyDescent="0.25">
      <c r="A1255" s="2">
        <v>186</v>
      </c>
      <c r="B1255" s="2">
        <v>2025</v>
      </c>
      <c r="C1255" s="2" t="s">
        <v>64</v>
      </c>
      <c r="D1255" s="3">
        <v>388972</v>
      </c>
      <c r="E1255" s="5">
        <f t="shared" si="19"/>
        <v>1</v>
      </c>
    </row>
    <row r="1256" spans="1:5" x14ac:dyDescent="0.25">
      <c r="A1256" s="2">
        <v>187</v>
      </c>
      <c r="B1256" s="2">
        <v>2019</v>
      </c>
      <c r="C1256" s="2" t="s">
        <v>55</v>
      </c>
      <c r="D1256" s="3">
        <v>99389</v>
      </c>
      <c r="E1256" s="5">
        <f t="shared" si="19"/>
        <v>3.7227459779251224E-2</v>
      </c>
    </row>
    <row r="1257" spans="1:5" x14ac:dyDescent="0.25">
      <c r="A1257" s="2">
        <v>187</v>
      </c>
      <c r="B1257" s="2">
        <v>2020</v>
      </c>
      <c r="C1257" s="2" t="s">
        <v>55</v>
      </c>
      <c r="D1257" s="3">
        <v>103089</v>
      </c>
      <c r="E1257" s="5">
        <f t="shared" si="19"/>
        <v>4.5872983538495865E-2</v>
      </c>
    </row>
    <row r="1258" spans="1:5" x14ac:dyDescent="0.25">
      <c r="A1258" s="2">
        <v>187</v>
      </c>
      <c r="B1258" s="2">
        <v>2021</v>
      </c>
      <c r="C1258" s="2" t="s">
        <v>60</v>
      </c>
      <c r="D1258" s="3">
        <v>107818</v>
      </c>
      <c r="E1258" s="5">
        <f t="shared" si="19"/>
        <v>6.6677178207720414E-2</v>
      </c>
    </row>
    <row r="1259" spans="1:5" x14ac:dyDescent="0.25">
      <c r="A1259" s="2">
        <v>187</v>
      </c>
      <c r="B1259" s="2">
        <v>2022</v>
      </c>
      <c r="C1259" s="2" t="s">
        <v>64</v>
      </c>
      <c r="D1259" s="3">
        <v>115007</v>
      </c>
      <c r="E1259" s="5">
        <f t="shared" si="19"/>
        <v>4.9440468841027069E-2</v>
      </c>
    </row>
    <row r="1260" spans="1:5" x14ac:dyDescent="0.25">
      <c r="A1260" s="2">
        <v>187</v>
      </c>
      <c r="B1260" s="2">
        <v>2023</v>
      </c>
      <c r="C1260" s="2" t="s">
        <v>64</v>
      </c>
      <c r="D1260" s="3">
        <v>120693</v>
      </c>
      <c r="E1260" s="5">
        <f t="shared" si="19"/>
        <v>3.111199489614145E-2</v>
      </c>
    </row>
    <row r="1261" spans="1:5" x14ac:dyDescent="0.25">
      <c r="A1261" s="2">
        <v>187</v>
      </c>
      <c r="B1261" s="2">
        <v>2024</v>
      </c>
      <c r="C1261" s="2" t="s">
        <v>64</v>
      </c>
      <c r="D1261" s="3">
        <v>124448</v>
      </c>
      <c r="E1261" s="5">
        <f t="shared" si="19"/>
        <v>9.4633903317048088E-2</v>
      </c>
    </row>
    <row r="1262" spans="1:5" x14ac:dyDescent="0.25">
      <c r="A1262" s="2">
        <v>187</v>
      </c>
      <c r="B1262" s="2">
        <v>2025</v>
      </c>
      <c r="C1262" s="2" t="s">
        <v>75</v>
      </c>
      <c r="D1262" s="3">
        <v>136225</v>
      </c>
      <c r="E1262" s="5">
        <f t="shared" si="19"/>
        <v>1</v>
      </c>
    </row>
    <row r="1263" spans="1:5" x14ac:dyDescent="0.25">
      <c r="A1263" s="2">
        <v>188</v>
      </c>
      <c r="B1263" s="2">
        <v>2021</v>
      </c>
      <c r="C1263" s="2" t="s">
        <v>60</v>
      </c>
      <c r="D1263" s="3">
        <v>61618</v>
      </c>
      <c r="E1263" s="5">
        <f t="shared" si="19"/>
        <v>4.9530981206790226E-2</v>
      </c>
    </row>
    <row r="1264" spans="1:5" x14ac:dyDescent="0.25">
      <c r="A1264" s="2">
        <v>188</v>
      </c>
      <c r="B1264" s="2">
        <v>2022</v>
      </c>
      <c r="C1264" s="2" t="s">
        <v>60</v>
      </c>
      <c r="D1264" s="3">
        <v>64670</v>
      </c>
      <c r="E1264" s="5">
        <f t="shared" si="19"/>
        <v>2.9086129580949437E-2</v>
      </c>
    </row>
    <row r="1265" spans="1:5" x14ac:dyDescent="0.25">
      <c r="A1265" s="2">
        <v>188</v>
      </c>
      <c r="B1265" s="2">
        <v>2023</v>
      </c>
      <c r="C1265" s="2" t="s">
        <v>60</v>
      </c>
      <c r="D1265" s="3">
        <v>66551</v>
      </c>
      <c r="E1265" s="5">
        <f t="shared" si="19"/>
        <v>3.1569773557121608E-2</v>
      </c>
    </row>
    <row r="1266" spans="1:5" x14ac:dyDescent="0.25">
      <c r="A1266" s="2">
        <v>188</v>
      </c>
      <c r="B1266" s="2">
        <v>2024</v>
      </c>
      <c r="C1266" s="2" t="s">
        <v>60</v>
      </c>
      <c r="D1266" s="3">
        <v>68652</v>
      </c>
      <c r="E1266" s="5">
        <f t="shared" si="19"/>
        <v>4.7791761347083843E-2</v>
      </c>
    </row>
    <row r="1267" spans="1:5" x14ac:dyDescent="0.25">
      <c r="A1267" s="2">
        <v>188</v>
      </c>
      <c r="B1267" s="2">
        <v>2025</v>
      </c>
      <c r="C1267" s="2" t="s">
        <v>60</v>
      </c>
      <c r="D1267" s="3">
        <v>71933</v>
      </c>
      <c r="E1267" s="5">
        <f t="shared" si="19"/>
        <v>1</v>
      </c>
    </row>
    <row r="1268" spans="1:5" x14ac:dyDescent="0.25">
      <c r="A1268" s="2">
        <v>189</v>
      </c>
      <c r="B1268" s="2">
        <v>2023</v>
      </c>
      <c r="C1268" s="2" t="s">
        <v>60</v>
      </c>
      <c r="D1268" s="3">
        <v>122080</v>
      </c>
      <c r="E1268" s="5">
        <f t="shared" si="19"/>
        <v>4.6633355176933157E-2</v>
      </c>
    </row>
    <row r="1269" spans="1:5" x14ac:dyDescent="0.25">
      <c r="A1269" s="2">
        <v>189</v>
      </c>
      <c r="B1269" s="2">
        <v>2024</v>
      </c>
      <c r="C1269" s="2" t="s">
        <v>60</v>
      </c>
      <c r="D1269" s="3">
        <v>127773</v>
      </c>
      <c r="E1269" s="5">
        <f t="shared" si="19"/>
        <v>4.072065303311341E-2</v>
      </c>
    </row>
    <row r="1270" spans="1:5" x14ac:dyDescent="0.25">
      <c r="A1270" s="2">
        <v>189</v>
      </c>
      <c r="B1270" s="2">
        <v>2025</v>
      </c>
      <c r="C1270" s="2" t="s">
        <v>60</v>
      </c>
      <c r="D1270" s="3">
        <v>132976</v>
      </c>
      <c r="E1270" s="5">
        <f t="shared" si="19"/>
        <v>1</v>
      </c>
    </row>
    <row r="1271" spans="1:5" x14ac:dyDescent="0.25">
      <c r="A1271" s="2">
        <v>190</v>
      </c>
      <c r="B1271" s="2">
        <v>2018</v>
      </c>
      <c r="C1271" s="2" t="s">
        <v>55</v>
      </c>
      <c r="D1271" s="3">
        <v>80403</v>
      </c>
      <c r="E1271" s="5">
        <f t="shared" si="19"/>
        <v>5.843065557255326E-2</v>
      </c>
    </row>
    <row r="1272" spans="1:5" x14ac:dyDescent="0.25">
      <c r="A1272" s="2">
        <v>190</v>
      </c>
      <c r="B1272" s="2">
        <v>2019</v>
      </c>
      <c r="C1272" s="2" t="s">
        <v>55</v>
      </c>
      <c r="D1272" s="3">
        <v>85101</v>
      </c>
      <c r="E1272" s="5">
        <f t="shared" si="19"/>
        <v>0.10670849931258151</v>
      </c>
    </row>
    <row r="1273" spans="1:5" x14ac:dyDescent="0.25">
      <c r="A1273" s="2">
        <v>190</v>
      </c>
      <c r="B1273" s="2">
        <v>2020</v>
      </c>
      <c r="C1273" s="2" t="s">
        <v>60</v>
      </c>
      <c r="D1273" s="3">
        <v>94182</v>
      </c>
      <c r="E1273" s="5">
        <f t="shared" si="19"/>
        <v>5.5774988851372873E-2</v>
      </c>
    </row>
    <row r="1274" spans="1:5" x14ac:dyDescent="0.25">
      <c r="A1274" s="2">
        <v>190</v>
      </c>
      <c r="B1274" s="2">
        <v>2021</v>
      </c>
      <c r="C1274" s="2" t="s">
        <v>60</v>
      </c>
      <c r="D1274" s="3">
        <v>99435</v>
      </c>
      <c r="E1274" s="5">
        <f t="shared" si="19"/>
        <v>4.8403479660079449E-2</v>
      </c>
    </row>
    <row r="1275" spans="1:5" x14ac:dyDescent="0.25">
      <c r="A1275" s="2">
        <v>190</v>
      </c>
      <c r="B1275" s="2">
        <v>2022</v>
      </c>
      <c r="C1275" s="2" t="s">
        <v>60</v>
      </c>
      <c r="D1275" s="3">
        <v>104248</v>
      </c>
      <c r="E1275" s="5">
        <f t="shared" si="19"/>
        <v>0.13393062696646457</v>
      </c>
    </row>
    <row r="1276" spans="1:5" x14ac:dyDescent="0.25">
      <c r="A1276" s="2">
        <v>190</v>
      </c>
      <c r="B1276" s="2">
        <v>2023</v>
      </c>
      <c r="C1276" s="2" t="s">
        <v>64</v>
      </c>
      <c r="D1276" s="3">
        <v>118210</v>
      </c>
      <c r="E1276" s="5">
        <f t="shared" si="19"/>
        <v>4.2280686913120716E-2</v>
      </c>
    </row>
    <row r="1277" spans="1:5" x14ac:dyDescent="0.25">
      <c r="A1277" s="2">
        <v>190</v>
      </c>
      <c r="B1277" s="2">
        <v>2024</v>
      </c>
      <c r="C1277" s="2" t="s">
        <v>64</v>
      </c>
      <c r="D1277" s="3">
        <v>123208</v>
      </c>
      <c r="E1277" s="5">
        <f t="shared" si="19"/>
        <v>5.9395493799103957E-2</v>
      </c>
    </row>
    <row r="1278" spans="1:5" x14ac:dyDescent="0.25">
      <c r="A1278" s="2">
        <v>190</v>
      </c>
      <c r="B1278" s="2">
        <v>2025</v>
      </c>
      <c r="C1278" s="2" t="s">
        <v>64</v>
      </c>
      <c r="D1278" s="3">
        <v>130526</v>
      </c>
      <c r="E1278" s="5">
        <f t="shared" si="19"/>
        <v>1</v>
      </c>
    </row>
    <row r="1279" spans="1:5" x14ac:dyDescent="0.25">
      <c r="A1279" s="2">
        <v>191</v>
      </c>
      <c r="B1279" s="2">
        <v>2017</v>
      </c>
      <c r="C1279" s="2" t="s">
        <v>60</v>
      </c>
      <c r="D1279" s="3">
        <v>105749</v>
      </c>
      <c r="E1279" s="5">
        <f t="shared" si="19"/>
        <v>4.9239236304835031E-2</v>
      </c>
    </row>
    <row r="1280" spans="1:5" x14ac:dyDescent="0.25">
      <c r="A1280" s="2">
        <v>191</v>
      </c>
      <c r="B1280" s="2">
        <v>2018</v>
      </c>
      <c r="C1280" s="2" t="s">
        <v>60</v>
      </c>
      <c r="D1280" s="3">
        <v>110956</v>
      </c>
      <c r="E1280" s="5">
        <f t="shared" si="19"/>
        <v>4.5801939507552542E-2</v>
      </c>
    </row>
    <row r="1281" spans="1:5" x14ac:dyDescent="0.25">
      <c r="A1281" s="2">
        <v>191</v>
      </c>
      <c r="B1281" s="2">
        <v>2019</v>
      </c>
      <c r="C1281" s="2" t="s">
        <v>60</v>
      </c>
      <c r="D1281" s="3">
        <v>116038</v>
      </c>
      <c r="E1281" s="5">
        <f t="shared" si="19"/>
        <v>3.1437977214360813E-2</v>
      </c>
    </row>
    <row r="1282" spans="1:5" x14ac:dyDescent="0.25">
      <c r="A1282" s="2">
        <v>191</v>
      </c>
      <c r="B1282" s="2">
        <v>2020</v>
      </c>
      <c r="C1282" s="2" t="s">
        <v>60</v>
      </c>
      <c r="D1282" s="3">
        <v>119686</v>
      </c>
      <c r="E1282" s="5">
        <f t="shared" ref="E1282:E1345" si="20">IF(A1283=A1282,(D1283-D1282)/D1282,1)</f>
        <v>4.7307120298113396E-2</v>
      </c>
    </row>
    <row r="1283" spans="1:5" x14ac:dyDescent="0.25">
      <c r="A1283" s="2">
        <v>191</v>
      </c>
      <c r="B1283" s="2">
        <v>2021</v>
      </c>
      <c r="C1283" s="2" t="s">
        <v>60</v>
      </c>
      <c r="D1283" s="3">
        <v>125348</v>
      </c>
      <c r="E1283" s="5">
        <f t="shared" si="20"/>
        <v>3.5102275265660402E-4</v>
      </c>
    </row>
    <row r="1284" spans="1:5" x14ac:dyDescent="0.25">
      <c r="A1284" s="2">
        <v>191</v>
      </c>
      <c r="B1284" s="2">
        <v>2022</v>
      </c>
      <c r="C1284" s="2" t="s">
        <v>64</v>
      </c>
      <c r="D1284" s="3">
        <v>125392</v>
      </c>
      <c r="E1284" s="5">
        <f t="shared" si="20"/>
        <v>3.9763302284037259E-2</v>
      </c>
    </row>
    <row r="1285" spans="1:5" x14ac:dyDescent="0.25">
      <c r="A1285" s="2">
        <v>191</v>
      </c>
      <c r="B1285" s="2">
        <v>2023</v>
      </c>
      <c r="C1285" s="2" t="s">
        <v>75</v>
      </c>
      <c r="D1285" s="3">
        <v>130378</v>
      </c>
      <c r="E1285" s="5">
        <f t="shared" si="20"/>
        <v>8.2690331190845082E-2</v>
      </c>
    </row>
    <row r="1286" spans="1:5" x14ac:dyDescent="0.25">
      <c r="A1286" s="2">
        <v>191</v>
      </c>
      <c r="B1286" s="2">
        <v>2024</v>
      </c>
      <c r="C1286" s="2" t="s">
        <v>71</v>
      </c>
      <c r="D1286" s="3">
        <v>141159</v>
      </c>
      <c r="E1286" s="5">
        <f t="shared" si="20"/>
        <v>2.6969587486451448E-2</v>
      </c>
    </row>
    <row r="1287" spans="1:5" x14ac:dyDescent="0.25">
      <c r="A1287" s="2">
        <v>191</v>
      </c>
      <c r="B1287" s="2">
        <v>2025</v>
      </c>
      <c r="C1287" s="2" t="s">
        <v>71</v>
      </c>
      <c r="D1287" s="3">
        <v>144966</v>
      </c>
      <c r="E1287" s="5">
        <f t="shared" si="20"/>
        <v>1</v>
      </c>
    </row>
    <row r="1288" spans="1:5" x14ac:dyDescent="0.25">
      <c r="A1288" s="2">
        <v>192</v>
      </c>
      <c r="B1288" s="2">
        <v>2022</v>
      </c>
      <c r="C1288" s="2" t="s">
        <v>66</v>
      </c>
      <c r="D1288" s="3">
        <v>62477</v>
      </c>
      <c r="E1288" s="5">
        <f t="shared" si="20"/>
        <v>2.8826608191814589E-2</v>
      </c>
    </row>
    <row r="1289" spans="1:5" x14ac:dyDescent="0.25">
      <c r="A1289" s="2">
        <v>192</v>
      </c>
      <c r="B1289" s="2">
        <v>2023</v>
      </c>
      <c r="C1289" s="2" t="s">
        <v>55</v>
      </c>
      <c r="D1289" s="3">
        <v>64278</v>
      </c>
      <c r="E1289" s="5">
        <f t="shared" si="20"/>
        <v>7.6122468029496876E-2</v>
      </c>
    </row>
    <row r="1290" spans="1:5" x14ac:dyDescent="0.25">
      <c r="A1290" s="2">
        <v>192</v>
      </c>
      <c r="B1290" s="2">
        <v>2024</v>
      </c>
      <c r="C1290" s="2" t="s">
        <v>60</v>
      </c>
      <c r="D1290" s="3">
        <v>69171</v>
      </c>
      <c r="E1290" s="5">
        <f t="shared" si="20"/>
        <v>0.12821847305951917</v>
      </c>
    </row>
    <row r="1291" spans="1:5" x14ac:dyDescent="0.25">
      <c r="A1291" s="2">
        <v>192</v>
      </c>
      <c r="B1291" s="2">
        <v>2025</v>
      </c>
      <c r="C1291" s="2" t="s">
        <v>64</v>
      </c>
      <c r="D1291" s="3">
        <v>78040</v>
      </c>
      <c r="E1291" s="5">
        <f t="shared" si="20"/>
        <v>1</v>
      </c>
    </row>
    <row r="1292" spans="1:5" x14ac:dyDescent="0.25">
      <c r="A1292" s="2">
        <v>193</v>
      </c>
      <c r="B1292" s="2">
        <v>2021</v>
      </c>
      <c r="C1292" s="2" t="s">
        <v>64</v>
      </c>
      <c r="D1292" s="3">
        <v>170626</v>
      </c>
      <c r="E1292" s="5">
        <f t="shared" si="20"/>
        <v>5.4862682123474733E-2</v>
      </c>
    </row>
    <row r="1293" spans="1:5" x14ac:dyDescent="0.25">
      <c r="A1293" s="2">
        <v>193</v>
      </c>
      <c r="B1293" s="2">
        <v>2022</v>
      </c>
      <c r="C1293" s="2" t="s">
        <v>64</v>
      </c>
      <c r="D1293" s="3">
        <v>179987</v>
      </c>
      <c r="E1293" s="5">
        <f t="shared" si="20"/>
        <v>4.1136304288643066E-2</v>
      </c>
    </row>
    <row r="1294" spans="1:5" x14ac:dyDescent="0.25">
      <c r="A1294" s="2">
        <v>193</v>
      </c>
      <c r="B1294" s="2">
        <v>2023</v>
      </c>
      <c r="C1294" s="2" t="s">
        <v>64</v>
      </c>
      <c r="D1294" s="3">
        <v>187391</v>
      </c>
      <c r="E1294" s="5">
        <f t="shared" si="20"/>
        <v>-4.4393807600151554E-2</v>
      </c>
    </row>
    <row r="1295" spans="1:5" x14ac:dyDescent="0.25">
      <c r="A1295" s="2">
        <v>193</v>
      </c>
      <c r="B1295" s="2">
        <v>2024</v>
      </c>
      <c r="C1295" s="2" t="s">
        <v>75</v>
      </c>
      <c r="D1295" s="3">
        <v>179072</v>
      </c>
      <c r="E1295" s="5">
        <f t="shared" si="20"/>
        <v>5.1147024660471767E-2</v>
      </c>
    </row>
    <row r="1296" spans="1:5" x14ac:dyDescent="0.25">
      <c r="A1296" s="2">
        <v>193</v>
      </c>
      <c r="B1296" s="2">
        <v>2025</v>
      </c>
      <c r="C1296" s="2" t="s">
        <v>75</v>
      </c>
      <c r="D1296" s="3">
        <v>188231</v>
      </c>
      <c r="E1296" s="5">
        <f t="shared" si="20"/>
        <v>1</v>
      </c>
    </row>
    <row r="1297" spans="1:5" x14ac:dyDescent="0.25">
      <c r="A1297" s="2">
        <v>194</v>
      </c>
      <c r="B1297" s="2">
        <v>2022</v>
      </c>
      <c r="C1297" s="2" t="s">
        <v>60</v>
      </c>
      <c r="D1297" s="3">
        <v>188434</v>
      </c>
      <c r="E1297" s="5">
        <f t="shared" si="20"/>
        <v>2.7463196663022597E-2</v>
      </c>
    </row>
    <row r="1298" spans="1:5" x14ac:dyDescent="0.25">
      <c r="A1298" s="2">
        <v>194</v>
      </c>
      <c r="B1298" s="2">
        <v>2023</v>
      </c>
      <c r="C1298" s="2" t="s">
        <v>60</v>
      </c>
      <c r="D1298" s="3">
        <v>193609</v>
      </c>
      <c r="E1298" s="5">
        <f t="shared" si="20"/>
        <v>0.11721046025752935</v>
      </c>
    </row>
    <row r="1299" spans="1:5" x14ac:dyDescent="0.25">
      <c r="A1299" s="2">
        <v>194</v>
      </c>
      <c r="B1299" s="2">
        <v>2024</v>
      </c>
      <c r="C1299" s="2" t="s">
        <v>64</v>
      </c>
      <c r="D1299" s="3">
        <v>216302</v>
      </c>
      <c r="E1299" s="5">
        <f t="shared" si="20"/>
        <v>5.78311804791449E-2</v>
      </c>
    </row>
    <row r="1300" spans="1:5" x14ac:dyDescent="0.25">
      <c r="A1300" s="2">
        <v>194</v>
      </c>
      <c r="B1300" s="2">
        <v>2025</v>
      </c>
      <c r="C1300" s="2" t="s">
        <v>64</v>
      </c>
      <c r="D1300" s="3">
        <v>228811</v>
      </c>
      <c r="E1300" s="5">
        <f t="shared" si="20"/>
        <v>1</v>
      </c>
    </row>
    <row r="1301" spans="1:5" x14ac:dyDescent="0.25">
      <c r="A1301" s="2">
        <v>195</v>
      </c>
      <c r="B1301" s="2">
        <v>2024</v>
      </c>
      <c r="C1301" s="2" t="s">
        <v>66</v>
      </c>
      <c r="D1301" s="3">
        <v>24135</v>
      </c>
      <c r="E1301" s="5">
        <f t="shared" si="20"/>
        <v>3.2649678889579446E-2</v>
      </c>
    </row>
    <row r="1302" spans="1:5" x14ac:dyDescent="0.25">
      <c r="A1302" s="2">
        <v>195</v>
      </c>
      <c r="B1302" s="2">
        <v>2025</v>
      </c>
      <c r="C1302" s="2" t="s">
        <v>66</v>
      </c>
      <c r="D1302" s="3">
        <v>24923</v>
      </c>
      <c r="E1302" s="5">
        <f t="shared" si="20"/>
        <v>1</v>
      </c>
    </row>
    <row r="1303" spans="1:5" x14ac:dyDescent="0.25">
      <c r="A1303" s="2">
        <v>196</v>
      </c>
      <c r="B1303" s="2">
        <v>2020</v>
      </c>
      <c r="C1303" s="2" t="s">
        <v>60</v>
      </c>
      <c r="D1303" s="3">
        <v>143933</v>
      </c>
      <c r="E1303" s="5">
        <f t="shared" si="20"/>
        <v>6.6329472740789111E-2</v>
      </c>
    </row>
    <row r="1304" spans="1:5" x14ac:dyDescent="0.25">
      <c r="A1304" s="2">
        <v>196</v>
      </c>
      <c r="B1304" s="2">
        <v>2021</v>
      </c>
      <c r="C1304" s="2" t="s">
        <v>60</v>
      </c>
      <c r="D1304" s="3">
        <v>153480</v>
      </c>
      <c r="E1304" s="5">
        <f t="shared" si="20"/>
        <v>5.329033098775085E-2</v>
      </c>
    </row>
    <row r="1305" spans="1:5" x14ac:dyDescent="0.25">
      <c r="A1305" s="2">
        <v>196</v>
      </c>
      <c r="B1305" s="2">
        <v>2022</v>
      </c>
      <c r="C1305" s="2" t="s">
        <v>60</v>
      </c>
      <c r="D1305" s="3">
        <v>161659</v>
      </c>
      <c r="E1305" s="5">
        <f t="shared" si="20"/>
        <v>5.3328302166906885E-2</v>
      </c>
    </row>
    <row r="1306" spans="1:5" x14ac:dyDescent="0.25">
      <c r="A1306" s="2">
        <v>196</v>
      </c>
      <c r="B1306" s="2">
        <v>2023</v>
      </c>
      <c r="C1306" s="2" t="s">
        <v>60</v>
      </c>
      <c r="D1306" s="3">
        <v>170280</v>
      </c>
      <c r="E1306" s="5">
        <f t="shared" si="20"/>
        <v>6.0564951844021608E-2</v>
      </c>
    </row>
    <row r="1307" spans="1:5" x14ac:dyDescent="0.25">
      <c r="A1307" s="2">
        <v>196</v>
      </c>
      <c r="B1307" s="2">
        <v>2024</v>
      </c>
      <c r="C1307" s="2" t="s">
        <v>60</v>
      </c>
      <c r="D1307" s="3">
        <v>180593</v>
      </c>
      <c r="E1307" s="5">
        <f t="shared" si="20"/>
        <v>3.7194132662949284E-2</v>
      </c>
    </row>
    <row r="1308" spans="1:5" x14ac:dyDescent="0.25">
      <c r="A1308" s="2">
        <v>196</v>
      </c>
      <c r="B1308" s="2">
        <v>2025</v>
      </c>
      <c r="C1308" s="2" t="s">
        <v>60</v>
      </c>
      <c r="D1308" s="3">
        <v>187310</v>
      </c>
      <c r="E1308" s="5">
        <f t="shared" si="20"/>
        <v>1</v>
      </c>
    </row>
    <row r="1309" spans="1:5" x14ac:dyDescent="0.25">
      <c r="A1309" s="2">
        <v>197</v>
      </c>
      <c r="B1309" s="2">
        <v>2025</v>
      </c>
      <c r="C1309" s="2" t="s">
        <v>71</v>
      </c>
      <c r="D1309" s="3">
        <v>203631</v>
      </c>
      <c r="E1309" s="5">
        <f t="shared" si="20"/>
        <v>1</v>
      </c>
    </row>
    <row r="1310" spans="1:5" x14ac:dyDescent="0.25">
      <c r="A1310" s="2">
        <v>198</v>
      </c>
      <c r="B1310" s="2">
        <v>2015</v>
      </c>
      <c r="C1310" s="2" t="s">
        <v>60</v>
      </c>
      <c r="D1310" s="3">
        <v>149456</v>
      </c>
      <c r="E1310" s="5">
        <f t="shared" si="20"/>
        <v>5.1888181136923242E-2</v>
      </c>
    </row>
    <row r="1311" spans="1:5" x14ac:dyDescent="0.25">
      <c r="A1311" s="2">
        <v>198</v>
      </c>
      <c r="B1311" s="2">
        <v>2016</v>
      </c>
      <c r="C1311" s="2" t="s">
        <v>60</v>
      </c>
      <c r="D1311" s="3">
        <v>157211</v>
      </c>
      <c r="E1311" s="5">
        <f t="shared" si="20"/>
        <v>4.3190361997570148E-2</v>
      </c>
    </row>
    <row r="1312" spans="1:5" x14ac:dyDescent="0.25">
      <c r="A1312" s="2">
        <v>198</v>
      </c>
      <c r="B1312" s="2">
        <v>2017</v>
      </c>
      <c r="C1312" s="2" t="s">
        <v>60</v>
      </c>
      <c r="D1312" s="3">
        <v>164001</v>
      </c>
      <c r="E1312" s="5">
        <f t="shared" si="20"/>
        <v>2.6005938988176901E-2</v>
      </c>
    </row>
    <row r="1313" spans="1:5" x14ac:dyDescent="0.25">
      <c r="A1313" s="2">
        <v>198</v>
      </c>
      <c r="B1313" s="2">
        <v>2018</v>
      </c>
      <c r="C1313" s="2" t="s">
        <v>60</v>
      </c>
      <c r="D1313" s="3">
        <v>168266</v>
      </c>
      <c r="E1313" s="5">
        <f t="shared" si="20"/>
        <v>3.3970023653025566E-2</v>
      </c>
    </row>
    <row r="1314" spans="1:5" x14ac:dyDescent="0.25">
      <c r="A1314" s="2">
        <v>198</v>
      </c>
      <c r="B1314" s="2">
        <v>2019</v>
      </c>
      <c r="C1314" s="2" t="s">
        <v>60</v>
      </c>
      <c r="D1314" s="3">
        <v>173982</v>
      </c>
      <c r="E1314" s="5">
        <f t="shared" si="20"/>
        <v>4.6918646756561024E-2</v>
      </c>
    </row>
    <row r="1315" spans="1:5" x14ac:dyDescent="0.25">
      <c r="A1315" s="2">
        <v>198</v>
      </c>
      <c r="B1315" s="2">
        <v>2020</v>
      </c>
      <c r="C1315" s="2" t="s">
        <v>60</v>
      </c>
      <c r="D1315" s="3">
        <v>182145</v>
      </c>
      <c r="E1315" s="5">
        <f t="shared" si="20"/>
        <v>4.3580663756896974E-2</v>
      </c>
    </row>
    <row r="1316" spans="1:5" x14ac:dyDescent="0.25">
      <c r="A1316" s="2">
        <v>198</v>
      </c>
      <c r="B1316" s="2">
        <v>2021</v>
      </c>
      <c r="C1316" s="2" t="s">
        <v>60</v>
      </c>
      <c r="D1316" s="3">
        <v>190083</v>
      </c>
      <c r="E1316" s="5">
        <f t="shared" si="20"/>
        <v>4.1003140733258628E-2</v>
      </c>
    </row>
    <row r="1317" spans="1:5" x14ac:dyDescent="0.25">
      <c r="A1317" s="2">
        <v>198</v>
      </c>
      <c r="B1317" s="2">
        <v>2022</v>
      </c>
      <c r="C1317" s="2" t="s">
        <v>60</v>
      </c>
      <c r="D1317" s="3">
        <v>197877</v>
      </c>
      <c r="E1317" s="5">
        <f t="shared" si="20"/>
        <v>6.0992434694279778E-2</v>
      </c>
    </row>
    <row r="1318" spans="1:5" x14ac:dyDescent="0.25">
      <c r="A1318" s="2">
        <v>198</v>
      </c>
      <c r="B1318" s="2">
        <v>2023</v>
      </c>
      <c r="C1318" s="2" t="s">
        <v>60</v>
      </c>
      <c r="D1318" s="3">
        <v>209946</v>
      </c>
      <c r="E1318" s="5">
        <f t="shared" si="20"/>
        <v>6.3502043382584097E-2</v>
      </c>
    </row>
    <row r="1319" spans="1:5" x14ac:dyDescent="0.25">
      <c r="A1319" s="2">
        <v>198</v>
      </c>
      <c r="B1319" s="2">
        <v>2024</v>
      </c>
      <c r="C1319" s="2" t="s">
        <v>60</v>
      </c>
      <c r="D1319" s="3">
        <v>223278</v>
      </c>
      <c r="E1319" s="5">
        <f t="shared" si="20"/>
        <v>3.1167423570616002E-2</v>
      </c>
    </row>
    <row r="1320" spans="1:5" x14ac:dyDescent="0.25">
      <c r="A1320" s="2">
        <v>198</v>
      </c>
      <c r="B1320" s="2">
        <v>2025</v>
      </c>
      <c r="C1320" s="2" t="s">
        <v>60</v>
      </c>
      <c r="D1320" s="3">
        <v>230237</v>
      </c>
      <c r="E1320" s="5">
        <f t="shared" si="20"/>
        <v>1</v>
      </c>
    </row>
    <row r="1321" spans="1:5" x14ac:dyDescent="0.25">
      <c r="A1321" s="2">
        <v>199</v>
      </c>
      <c r="B1321" s="2">
        <v>2024</v>
      </c>
      <c r="C1321" s="2" t="s">
        <v>55</v>
      </c>
      <c r="D1321" s="3">
        <v>58575</v>
      </c>
      <c r="E1321" s="5">
        <f t="shared" si="20"/>
        <v>4.9236022193768672E-2</v>
      </c>
    </row>
    <row r="1322" spans="1:5" x14ac:dyDescent="0.25">
      <c r="A1322" s="2">
        <v>199</v>
      </c>
      <c r="B1322" s="2">
        <v>2025</v>
      </c>
      <c r="C1322" s="2" t="s">
        <v>55</v>
      </c>
      <c r="D1322" s="3">
        <v>61459</v>
      </c>
      <c r="E1322" s="5">
        <f t="shared" si="20"/>
        <v>1</v>
      </c>
    </row>
    <row r="1323" spans="1:5" x14ac:dyDescent="0.25">
      <c r="A1323" s="2">
        <v>200</v>
      </c>
      <c r="B1323" s="2">
        <v>2023</v>
      </c>
      <c r="C1323" s="2" t="s">
        <v>55</v>
      </c>
      <c r="D1323" s="3">
        <v>98687</v>
      </c>
      <c r="E1323" s="5">
        <f t="shared" si="20"/>
        <v>3.1554308064892032E-2</v>
      </c>
    </row>
    <row r="1324" spans="1:5" x14ac:dyDescent="0.25">
      <c r="A1324" s="2">
        <v>200</v>
      </c>
      <c r="B1324" s="2">
        <v>2024</v>
      </c>
      <c r="C1324" s="2" t="s">
        <v>55</v>
      </c>
      <c r="D1324" s="3">
        <v>101801</v>
      </c>
      <c r="E1324" s="5">
        <f t="shared" si="20"/>
        <v>2.3378945197001993E-2</v>
      </c>
    </row>
    <row r="1325" spans="1:5" x14ac:dyDescent="0.25">
      <c r="A1325" s="2">
        <v>200</v>
      </c>
      <c r="B1325" s="2">
        <v>2025</v>
      </c>
      <c r="C1325" s="2" t="s">
        <v>55</v>
      </c>
      <c r="D1325" s="3">
        <v>104181</v>
      </c>
      <c r="E1325" s="5">
        <f t="shared" si="20"/>
        <v>1</v>
      </c>
    </row>
    <row r="1326" spans="1:5" x14ac:dyDescent="0.25">
      <c r="A1326" s="2">
        <v>201</v>
      </c>
      <c r="B1326" s="2">
        <v>2023</v>
      </c>
      <c r="C1326" s="2" t="s">
        <v>66</v>
      </c>
      <c r="D1326" s="3">
        <v>29338</v>
      </c>
      <c r="E1326" s="5">
        <f t="shared" si="20"/>
        <v>0.10863044515645238</v>
      </c>
    </row>
    <row r="1327" spans="1:5" x14ac:dyDescent="0.25">
      <c r="A1327" s="2">
        <v>201</v>
      </c>
      <c r="B1327" s="2">
        <v>2024</v>
      </c>
      <c r="C1327" s="2" t="s">
        <v>55</v>
      </c>
      <c r="D1327" s="3">
        <v>32525</v>
      </c>
      <c r="E1327" s="5">
        <f t="shared" si="20"/>
        <v>2.8747117601844736E-2</v>
      </c>
    </row>
    <row r="1328" spans="1:5" x14ac:dyDescent="0.25">
      <c r="A1328" s="2">
        <v>201</v>
      </c>
      <c r="B1328" s="2">
        <v>2025</v>
      </c>
      <c r="C1328" s="2" t="s">
        <v>55</v>
      </c>
      <c r="D1328" s="3">
        <v>33460</v>
      </c>
      <c r="E1328" s="5">
        <f t="shared" si="20"/>
        <v>1</v>
      </c>
    </row>
    <row r="1329" spans="1:5" x14ac:dyDescent="0.25">
      <c r="A1329" s="2">
        <v>202</v>
      </c>
      <c r="B1329" s="2">
        <v>2022</v>
      </c>
      <c r="C1329" s="2" t="s">
        <v>66</v>
      </c>
      <c r="D1329" s="3">
        <v>118569</v>
      </c>
      <c r="E1329" s="5">
        <f t="shared" si="20"/>
        <v>3.2731995715574898E-2</v>
      </c>
    </row>
    <row r="1330" spans="1:5" x14ac:dyDescent="0.25">
      <c r="A1330" s="2">
        <v>202</v>
      </c>
      <c r="B1330" s="2">
        <v>2023</v>
      </c>
      <c r="C1330" s="2" t="s">
        <v>66</v>
      </c>
      <c r="D1330" s="3">
        <v>122450</v>
      </c>
      <c r="E1330" s="5">
        <f t="shared" si="20"/>
        <v>5.5982033483054305E-2</v>
      </c>
    </row>
    <row r="1331" spans="1:5" x14ac:dyDescent="0.25">
      <c r="A1331" s="2">
        <v>202</v>
      </c>
      <c r="B1331" s="2">
        <v>2024</v>
      </c>
      <c r="C1331" s="2" t="s">
        <v>66</v>
      </c>
      <c r="D1331" s="3">
        <v>129305</v>
      </c>
      <c r="E1331" s="5">
        <f t="shared" si="20"/>
        <v>3.8405320753257803E-2</v>
      </c>
    </row>
    <row r="1332" spans="1:5" x14ac:dyDescent="0.25">
      <c r="A1332" s="2">
        <v>202</v>
      </c>
      <c r="B1332" s="2">
        <v>2025</v>
      </c>
      <c r="C1332" s="2" t="s">
        <v>66</v>
      </c>
      <c r="D1332" s="3">
        <v>134271</v>
      </c>
      <c r="E1332" s="5">
        <f t="shared" si="20"/>
        <v>1</v>
      </c>
    </row>
    <row r="1333" spans="1:5" x14ac:dyDescent="0.25">
      <c r="A1333" s="2">
        <v>203</v>
      </c>
      <c r="B1333" s="2">
        <v>2016</v>
      </c>
      <c r="C1333" s="2" t="s">
        <v>71</v>
      </c>
      <c r="D1333" s="3">
        <v>240854</v>
      </c>
      <c r="E1333" s="5">
        <f t="shared" si="20"/>
        <v>4.1244903551529141E-2</v>
      </c>
    </row>
    <row r="1334" spans="1:5" x14ac:dyDescent="0.25">
      <c r="A1334" s="2">
        <v>203</v>
      </c>
      <c r="B1334" s="2">
        <v>2017</v>
      </c>
      <c r="C1334" s="2" t="s">
        <v>3443</v>
      </c>
      <c r="D1334" s="3">
        <v>250788</v>
      </c>
      <c r="E1334" s="5">
        <f t="shared" si="20"/>
        <v>5.5808092891206917E-2</v>
      </c>
    </row>
    <row r="1335" spans="1:5" x14ac:dyDescent="0.25">
      <c r="A1335" s="2">
        <v>203</v>
      </c>
      <c r="B1335" s="2">
        <v>2018</v>
      </c>
      <c r="C1335" s="2" t="s">
        <v>3443</v>
      </c>
      <c r="D1335" s="3">
        <v>264784</v>
      </c>
      <c r="E1335" s="5">
        <f t="shared" si="20"/>
        <v>5.0822557254214758E-2</v>
      </c>
    </row>
    <row r="1336" spans="1:5" x14ac:dyDescent="0.25">
      <c r="A1336" s="2">
        <v>203</v>
      </c>
      <c r="B1336" s="2">
        <v>2019</v>
      </c>
      <c r="C1336" s="2" t="s">
        <v>3443</v>
      </c>
      <c r="D1336" s="3">
        <v>278241</v>
      </c>
      <c r="E1336" s="5">
        <f t="shared" si="20"/>
        <v>3.4901398427981498E-2</v>
      </c>
    </row>
    <row r="1337" spans="1:5" x14ac:dyDescent="0.25">
      <c r="A1337" s="2">
        <v>203</v>
      </c>
      <c r="B1337" s="2">
        <v>2020</v>
      </c>
      <c r="C1337" s="2" t="s">
        <v>3443</v>
      </c>
      <c r="D1337" s="3">
        <v>287952</v>
      </c>
      <c r="E1337" s="5">
        <f t="shared" si="20"/>
        <v>5.9697449574929153E-2</v>
      </c>
    </row>
    <row r="1338" spans="1:5" x14ac:dyDescent="0.25">
      <c r="A1338" s="2">
        <v>203</v>
      </c>
      <c r="B1338" s="2">
        <v>2021</v>
      </c>
      <c r="C1338" s="2" t="s">
        <v>3443</v>
      </c>
      <c r="D1338" s="3">
        <v>305142</v>
      </c>
      <c r="E1338" s="5">
        <f t="shared" si="20"/>
        <v>5.9942584108382324E-2</v>
      </c>
    </row>
    <row r="1339" spans="1:5" x14ac:dyDescent="0.25">
      <c r="A1339" s="2">
        <v>203</v>
      </c>
      <c r="B1339" s="2">
        <v>2022</v>
      </c>
      <c r="C1339" s="2" t="s">
        <v>3443</v>
      </c>
      <c r="D1339" s="3">
        <v>323433</v>
      </c>
      <c r="E1339" s="5">
        <f t="shared" si="20"/>
        <v>3.4844929243460006E-2</v>
      </c>
    </row>
    <row r="1340" spans="1:5" x14ac:dyDescent="0.25">
      <c r="A1340" s="2">
        <v>203</v>
      </c>
      <c r="B1340" s="2">
        <v>2023</v>
      </c>
      <c r="C1340" s="2" t="s">
        <v>3443</v>
      </c>
      <c r="D1340" s="3">
        <v>334703</v>
      </c>
      <c r="E1340" s="5">
        <f t="shared" si="20"/>
        <v>3.9665016447417559E-2</v>
      </c>
    </row>
    <row r="1341" spans="1:5" x14ac:dyDescent="0.25">
      <c r="A1341" s="2">
        <v>203</v>
      </c>
      <c r="B1341" s="2">
        <v>2024</v>
      </c>
      <c r="C1341" s="2" t="s">
        <v>3443</v>
      </c>
      <c r="D1341" s="3">
        <v>347979</v>
      </c>
      <c r="E1341" s="5">
        <f t="shared" si="20"/>
        <v>4.6186695174134068E-2</v>
      </c>
    </row>
    <row r="1342" spans="1:5" x14ac:dyDescent="0.25">
      <c r="A1342" s="2">
        <v>203</v>
      </c>
      <c r="B1342" s="2">
        <v>2025</v>
      </c>
      <c r="C1342" s="2" t="s">
        <v>3443</v>
      </c>
      <c r="D1342" s="3">
        <v>364051</v>
      </c>
      <c r="E1342" s="5">
        <f t="shared" si="20"/>
        <v>1</v>
      </c>
    </row>
    <row r="1343" spans="1:5" x14ac:dyDescent="0.25">
      <c r="A1343" s="2">
        <v>204</v>
      </c>
      <c r="B1343" s="2">
        <v>2014</v>
      </c>
      <c r="C1343" s="2" t="s">
        <v>75</v>
      </c>
      <c r="D1343" s="3">
        <v>216697</v>
      </c>
      <c r="E1343" s="5">
        <f t="shared" si="20"/>
        <v>3.5085857210759727E-2</v>
      </c>
    </row>
    <row r="1344" spans="1:5" x14ac:dyDescent="0.25">
      <c r="A1344" s="2">
        <v>204</v>
      </c>
      <c r="B1344" s="2">
        <v>2015</v>
      </c>
      <c r="C1344" s="2" t="s">
        <v>75</v>
      </c>
      <c r="D1344" s="3">
        <v>224300</v>
      </c>
      <c r="E1344" s="5">
        <f t="shared" si="20"/>
        <v>4.2131074453856443E-2</v>
      </c>
    </row>
    <row r="1345" spans="1:5" x14ac:dyDescent="0.25">
      <c r="A1345" s="2">
        <v>204</v>
      </c>
      <c r="B1345" s="2">
        <v>2016</v>
      </c>
      <c r="C1345" s="2" t="s">
        <v>75</v>
      </c>
      <c r="D1345" s="3">
        <v>233750</v>
      </c>
      <c r="E1345" s="5">
        <f t="shared" si="20"/>
        <v>2.2562566844919786E-2</v>
      </c>
    </row>
    <row r="1346" spans="1:5" x14ac:dyDescent="0.25">
      <c r="A1346" s="2">
        <v>204</v>
      </c>
      <c r="B1346" s="2">
        <v>2017</v>
      </c>
      <c r="C1346" s="2" t="s">
        <v>75</v>
      </c>
      <c r="D1346" s="3">
        <v>239024</v>
      </c>
      <c r="E1346" s="5">
        <f t="shared" ref="E1346:E1409" si="21">IF(A1347=A1346,(D1347-D1346)/D1346,1)</f>
        <v>3.4762199611754467E-2</v>
      </c>
    </row>
    <row r="1347" spans="1:5" x14ac:dyDescent="0.25">
      <c r="A1347" s="2">
        <v>204</v>
      </c>
      <c r="B1347" s="2">
        <v>2018</v>
      </c>
      <c r="C1347" s="2" t="s">
        <v>75</v>
      </c>
      <c r="D1347" s="3">
        <v>247333</v>
      </c>
      <c r="E1347" s="5">
        <f t="shared" si="21"/>
        <v>3.8712990179232049E-2</v>
      </c>
    </row>
    <row r="1348" spans="1:5" x14ac:dyDescent="0.25">
      <c r="A1348" s="2">
        <v>204</v>
      </c>
      <c r="B1348" s="2">
        <v>2019</v>
      </c>
      <c r="C1348" s="2" t="s">
        <v>75</v>
      </c>
      <c r="D1348" s="3">
        <v>256908</v>
      </c>
      <c r="E1348" s="5">
        <f t="shared" si="21"/>
        <v>2.5141295716754636E-2</v>
      </c>
    </row>
    <row r="1349" spans="1:5" x14ac:dyDescent="0.25">
      <c r="A1349" s="2">
        <v>204</v>
      </c>
      <c r="B1349" s="2">
        <v>2020</v>
      </c>
      <c r="C1349" s="2" t="s">
        <v>75</v>
      </c>
      <c r="D1349" s="3">
        <v>263367</v>
      </c>
      <c r="E1349" s="5">
        <f t="shared" si="21"/>
        <v>3.9200051638967677E-2</v>
      </c>
    </row>
    <row r="1350" spans="1:5" x14ac:dyDescent="0.25">
      <c r="A1350" s="2">
        <v>204</v>
      </c>
      <c r="B1350" s="2">
        <v>2021</v>
      </c>
      <c r="C1350" s="2" t="s">
        <v>75</v>
      </c>
      <c r="D1350" s="3">
        <v>273691</v>
      </c>
      <c r="E1350" s="5">
        <f t="shared" si="21"/>
        <v>4.2712401942336428E-2</v>
      </c>
    </row>
    <row r="1351" spans="1:5" x14ac:dyDescent="0.25">
      <c r="A1351" s="2">
        <v>204</v>
      </c>
      <c r="B1351" s="2">
        <v>2022</v>
      </c>
      <c r="C1351" s="2" t="s">
        <v>75</v>
      </c>
      <c r="D1351" s="3">
        <v>285381</v>
      </c>
      <c r="E1351" s="5">
        <f t="shared" si="21"/>
        <v>2.1413478823047085E-2</v>
      </c>
    </row>
    <row r="1352" spans="1:5" x14ac:dyDescent="0.25">
      <c r="A1352" s="2">
        <v>204</v>
      </c>
      <c r="B1352" s="2">
        <v>2023</v>
      </c>
      <c r="C1352" s="2" t="s">
        <v>75</v>
      </c>
      <c r="D1352" s="3">
        <v>291492</v>
      </c>
      <c r="E1352" s="5">
        <f t="shared" si="21"/>
        <v>3.5441796001262467E-2</v>
      </c>
    </row>
    <row r="1353" spans="1:5" x14ac:dyDescent="0.25">
      <c r="A1353" s="2">
        <v>204</v>
      </c>
      <c r="B1353" s="2">
        <v>2024</v>
      </c>
      <c r="C1353" s="2" t="s">
        <v>75</v>
      </c>
      <c r="D1353" s="3">
        <v>301823</v>
      </c>
      <c r="E1353" s="5">
        <f t="shared" si="21"/>
        <v>2.8447136235475758E-2</v>
      </c>
    </row>
    <row r="1354" spans="1:5" x14ac:dyDescent="0.25">
      <c r="A1354" s="2">
        <v>204</v>
      </c>
      <c r="B1354" s="2">
        <v>2025</v>
      </c>
      <c r="C1354" s="2" t="s">
        <v>75</v>
      </c>
      <c r="D1354" s="3">
        <v>310409</v>
      </c>
      <c r="E1354" s="5">
        <f t="shared" si="21"/>
        <v>1</v>
      </c>
    </row>
    <row r="1355" spans="1:5" x14ac:dyDescent="0.25">
      <c r="A1355" s="2">
        <v>205</v>
      </c>
      <c r="B1355" s="2">
        <v>2022</v>
      </c>
      <c r="C1355" s="2" t="s">
        <v>60</v>
      </c>
      <c r="D1355" s="3">
        <v>150342</v>
      </c>
      <c r="E1355" s="5">
        <f t="shared" si="21"/>
        <v>3.3124476194277046E-2</v>
      </c>
    </row>
    <row r="1356" spans="1:5" x14ac:dyDescent="0.25">
      <c r="A1356" s="2">
        <v>205</v>
      </c>
      <c r="B1356" s="2">
        <v>2023</v>
      </c>
      <c r="C1356" s="2" t="s">
        <v>60</v>
      </c>
      <c r="D1356" s="3">
        <v>155322</v>
      </c>
      <c r="E1356" s="5">
        <f t="shared" si="21"/>
        <v>4.0193919728048824E-2</v>
      </c>
    </row>
    <row r="1357" spans="1:5" x14ac:dyDescent="0.25">
      <c r="A1357" s="2">
        <v>205</v>
      </c>
      <c r="B1357" s="2">
        <v>2024</v>
      </c>
      <c r="C1357" s="2" t="s">
        <v>60</v>
      </c>
      <c r="D1357" s="3">
        <v>161565</v>
      </c>
      <c r="E1357" s="5">
        <f t="shared" si="21"/>
        <v>4.4718843808993283E-2</v>
      </c>
    </row>
    <row r="1358" spans="1:5" x14ac:dyDescent="0.25">
      <c r="A1358" s="2">
        <v>205</v>
      </c>
      <c r="B1358" s="2">
        <v>2025</v>
      </c>
      <c r="C1358" s="2" t="s">
        <v>60</v>
      </c>
      <c r="D1358" s="3">
        <v>168790</v>
      </c>
      <c r="E1358" s="5">
        <f t="shared" si="21"/>
        <v>1</v>
      </c>
    </row>
    <row r="1359" spans="1:5" x14ac:dyDescent="0.25">
      <c r="A1359" s="2">
        <v>206</v>
      </c>
      <c r="B1359" s="2">
        <v>2019</v>
      </c>
      <c r="C1359" s="2" t="s">
        <v>66</v>
      </c>
      <c r="D1359" s="3">
        <v>92029</v>
      </c>
      <c r="E1359" s="5">
        <f t="shared" si="21"/>
        <v>7.7845027111019358E-2</v>
      </c>
    </row>
    <row r="1360" spans="1:5" x14ac:dyDescent="0.25">
      <c r="A1360" s="2">
        <v>206</v>
      </c>
      <c r="B1360" s="2">
        <v>2020</v>
      </c>
      <c r="C1360" s="2" t="s">
        <v>55</v>
      </c>
      <c r="D1360" s="3">
        <v>99193</v>
      </c>
      <c r="E1360" s="5">
        <f t="shared" si="21"/>
        <v>5.7564545885294326E-2</v>
      </c>
    </row>
    <row r="1361" spans="1:5" x14ac:dyDescent="0.25">
      <c r="A1361" s="2">
        <v>206</v>
      </c>
      <c r="B1361" s="2">
        <v>2021</v>
      </c>
      <c r="C1361" s="2" t="s">
        <v>55</v>
      </c>
      <c r="D1361" s="3">
        <v>104903</v>
      </c>
      <c r="E1361" s="5">
        <f t="shared" si="21"/>
        <v>3.6128614052982282E-2</v>
      </c>
    </row>
    <row r="1362" spans="1:5" x14ac:dyDescent="0.25">
      <c r="A1362" s="2">
        <v>206</v>
      </c>
      <c r="B1362" s="2">
        <v>2022</v>
      </c>
      <c r="C1362" s="2" t="s">
        <v>55</v>
      </c>
      <c r="D1362" s="3">
        <v>108693</v>
      </c>
      <c r="E1362" s="5">
        <f t="shared" si="21"/>
        <v>0.11096390751934347</v>
      </c>
    </row>
    <row r="1363" spans="1:5" x14ac:dyDescent="0.25">
      <c r="A1363" s="2">
        <v>206</v>
      </c>
      <c r="B1363" s="2">
        <v>2023</v>
      </c>
      <c r="C1363" s="2" t="s">
        <v>60</v>
      </c>
      <c r="D1363" s="3">
        <v>120754</v>
      </c>
      <c r="E1363" s="5">
        <f t="shared" si="21"/>
        <v>3.9013200390877321E-2</v>
      </c>
    </row>
    <row r="1364" spans="1:5" x14ac:dyDescent="0.25">
      <c r="A1364" s="2">
        <v>206</v>
      </c>
      <c r="B1364" s="2">
        <v>2024</v>
      </c>
      <c r="C1364" s="2" t="s">
        <v>60</v>
      </c>
      <c r="D1364" s="3">
        <v>125465</v>
      </c>
      <c r="E1364" s="5">
        <f t="shared" si="21"/>
        <v>0.14415972581994979</v>
      </c>
    </row>
    <row r="1365" spans="1:5" x14ac:dyDescent="0.25">
      <c r="A1365" s="2">
        <v>206</v>
      </c>
      <c r="B1365" s="2">
        <v>2025</v>
      </c>
      <c r="C1365" s="2" t="s">
        <v>64</v>
      </c>
      <c r="D1365" s="3">
        <v>143552</v>
      </c>
      <c r="E1365" s="5">
        <f t="shared" si="21"/>
        <v>1</v>
      </c>
    </row>
    <row r="1366" spans="1:5" x14ac:dyDescent="0.25">
      <c r="A1366" s="2">
        <v>207</v>
      </c>
      <c r="B1366" s="2">
        <v>2021</v>
      </c>
      <c r="C1366" s="2" t="s">
        <v>55</v>
      </c>
      <c r="D1366" s="3">
        <v>69746</v>
      </c>
      <c r="E1366" s="5">
        <f t="shared" si="21"/>
        <v>4.7343216815301237E-2</v>
      </c>
    </row>
    <row r="1367" spans="1:5" x14ac:dyDescent="0.25">
      <c r="A1367" s="2">
        <v>207</v>
      </c>
      <c r="B1367" s="2">
        <v>2022</v>
      </c>
      <c r="C1367" s="2" t="s">
        <v>55</v>
      </c>
      <c r="D1367" s="3">
        <v>73048</v>
      </c>
      <c r="E1367" s="5">
        <f t="shared" si="21"/>
        <v>4.3916328989157816E-2</v>
      </c>
    </row>
    <row r="1368" spans="1:5" x14ac:dyDescent="0.25">
      <c r="A1368" s="2">
        <v>207</v>
      </c>
      <c r="B1368" s="2">
        <v>2023</v>
      </c>
      <c r="C1368" s="2" t="s">
        <v>60</v>
      </c>
      <c r="D1368" s="3">
        <v>76256</v>
      </c>
      <c r="E1368" s="5">
        <f t="shared" si="21"/>
        <v>3.1315568610994542E-2</v>
      </c>
    </row>
    <row r="1369" spans="1:5" x14ac:dyDescent="0.25">
      <c r="A1369" s="2">
        <v>207</v>
      </c>
      <c r="B1369" s="2">
        <v>2024</v>
      </c>
      <c r="C1369" s="2" t="s">
        <v>60</v>
      </c>
      <c r="D1369" s="3">
        <v>78644</v>
      </c>
      <c r="E1369" s="5">
        <f t="shared" si="21"/>
        <v>5.8618585016021567E-2</v>
      </c>
    </row>
    <row r="1370" spans="1:5" x14ac:dyDescent="0.25">
      <c r="A1370" s="2">
        <v>207</v>
      </c>
      <c r="B1370" s="2">
        <v>2025</v>
      </c>
      <c r="C1370" s="2" t="s">
        <v>60</v>
      </c>
      <c r="D1370" s="3">
        <v>83254</v>
      </c>
      <c r="E1370" s="5">
        <f t="shared" si="21"/>
        <v>1</v>
      </c>
    </row>
    <row r="1371" spans="1:5" x14ac:dyDescent="0.25">
      <c r="A1371" s="2">
        <v>208</v>
      </c>
      <c r="B1371" s="2">
        <v>2017</v>
      </c>
      <c r="C1371" s="2" t="s">
        <v>66</v>
      </c>
      <c r="D1371" s="3">
        <v>95280</v>
      </c>
      <c r="E1371" s="5">
        <f t="shared" si="21"/>
        <v>5.2697313182199834E-2</v>
      </c>
    </row>
    <row r="1372" spans="1:5" x14ac:dyDescent="0.25">
      <c r="A1372" s="2">
        <v>208</v>
      </c>
      <c r="B1372" s="2">
        <v>2018</v>
      </c>
      <c r="C1372" s="2" t="s">
        <v>66</v>
      </c>
      <c r="D1372" s="3">
        <v>100301</v>
      </c>
      <c r="E1372" s="5">
        <f t="shared" si="21"/>
        <v>0.11906162451022423</v>
      </c>
    </row>
    <row r="1373" spans="1:5" x14ac:dyDescent="0.25">
      <c r="A1373" s="2">
        <v>208</v>
      </c>
      <c r="B1373" s="2">
        <v>2019</v>
      </c>
      <c r="C1373" s="2" t="s">
        <v>55</v>
      </c>
      <c r="D1373" s="3">
        <v>112243</v>
      </c>
      <c r="E1373" s="5">
        <f t="shared" si="21"/>
        <v>2.8919398091640458E-2</v>
      </c>
    </row>
    <row r="1374" spans="1:5" x14ac:dyDescent="0.25">
      <c r="A1374" s="2">
        <v>208</v>
      </c>
      <c r="B1374" s="2">
        <v>2020</v>
      </c>
      <c r="C1374" s="2" t="s">
        <v>55</v>
      </c>
      <c r="D1374" s="3">
        <v>115489</v>
      </c>
      <c r="E1374" s="5">
        <f t="shared" si="21"/>
        <v>2.2694802102364728E-2</v>
      </c>
    </row>
    <row r="1375" spans="1:5" x14ac:dyDescent="0.25">
      <c r="A1375" s="2">
        <v>208</v>
      </c>
      <c r="B1375" s="2">
        <v>2021</v>
      </c>
      <c r="C1375" s="2" t="s">
        <v>55</v>
      </c>
      <c r="D1375" s="3">
        <v>118110</v>
      </c>
      <c r="E1375" s="5">
        <f t="shared" si="21"/>
        <v>3.870967741935484E-2</v>
      </c>
    </row>
    <row r="1376" spans="1:5" x14ac:dyDescent="0.25">
      <c r="A1376" s="2">
        <v>208</v>
      </c>
      <c r="B1376" s="2">
        <v>2022</v>
      </c>
      <c r="C1376" s="2" t="s">
        <v>55</v>
      </c>
      <c r="D1376" s="3">
        <v>122682</v>
      </c>
      <c r="E1376" s="5">
        <f t="shared" si="21"/>
        <v>3.5913989012243033E-2</v>
      </c>
    </row>
    <row r="1377" spans="1:5" x14ac:dyDescent="0.25">
      <c r="A1377" s="2">
        <v>208</v>
      </c>
      <c r="B1377" s="2">
        <v>2023</v>
      </c>
      <c r="C1377" s="2" t="s">
        <v>55</v>
      </c>
      <c r="D1377" s="3">
        <v>127088</v>
      </c>
      <c r="E1377" s="5">
        <f t="shared" si="21"/>
        <v>2.6981304293088253E-2</v>
      </c>
    </row>
    <row r="1378" spans="1:5" x14ac:dyDescent="0.25">
      <c r="A1378" s="2">
        <v>208</v>
      </c>
      <c r="B1378" s="2">
        <v>2024</v>
      </c>
      <c r="C1378" s="2" t="s">
        <v>55</v>
      </c>
      <c r="D1378" s="3">
        <v>130517</v>
      </c>
      <c r="E1378" s="5">
        <f t="shared" si="21"/>
        <v>0.11430694852011615</v>
      </c>
    </row>
    <row r="1379" spans="1:5" x14ac:dyDescent="0.25">
      <c r="A1379" s="2">
        <v>208</v>
      </c>
      <c r="B1379" s="2">
        <v>2025</v>
      </c>
      <c r="C1379" s="2" t="s">
        <v>60</v>
      </c>
      <c r="D1379" s="3">
        <v>145436</v>
      </c>
      <c r="E1379" s="5">
        <f t="shared" si="21"/>
        <v>1</v>
      </c>
    </row>
    <row r="1380" spans="1:5" x14ac:dyDescent="0.25">
      <c r="A1380" s="2">
        <v>209</v>
      </c>
      <c r="B1380" s="2">
        <v>2016</v>
      </c>
      <c r="C1380" s="2" t="s">
        <v>64</v>
      </c>
      <c r="D1380" s="3">
        <v>59630</v>
      </c>
      <c r="E1380" s="5">
        <f t="shared" si="21"/>
        <v>3.910783162837498E-2</v>
      </c>
    </row>
    <row r="1381" spans="1:5" x14ac:dyDescent="0.25">
      <c r="A1381" s="2">
        <v>209</v>
      </c>
      <c r="B1381" s="2">
        <v>2017</v>
      </c>
      <c r="C1381" s="2" t="s">
        <v>64</v>
      </c>
      <c r="D1381" s="3">
        <v>61962</v>
      </c>
      <c r="E1381" s="5">
        <f t="shared" si="21"/>
        <v>3.0599399632032537E-2</v>
      </c>
    </row>
    <row r="1382" spans="1:5" x14ac:dyDescent="0.25">
      <c r="A1382" s="2">
        <v>209</v>
      </c>
      <c r="B1382" s="2">
        <v>2018</v>
      </c>
      <c r="C1382" s="2" t="s">
        <v>64</v>
      </c>
      <c r="D1382" s="3">
        <v>63858</v>
      </c>
      <c r="E1382" s="5">
        <f t="shared" si="21"/>
        <v>4.481819035986094E-2</v>
      </c>
    </row>
    <row r="1383" spans="1:5" x14ac:dyDescent="0.25">
      <c r="A1383" s="2">
        <v>209</v>
      </c>
      <c r="B1383" s="2">
        <v>2019</v>
      </c>
      <c r="C1383" s="2" t="s">
        <v>64</v>
      </c>
      <c r="D1383" s="3">
        <v>66720</v>
      </c>
      <c r="E1383" s="5">
        <f t="shared" si="21"/>
        <v>4.6702637889688252E-2</v>
      </c>
    </row>
    <row r="1384" spans="1:5" x14ac:dyDescent="0.25">
      <c r="A1384" s="2">
        <v>209</v>
      </c>
      <c r="B1384" s="2">
        <v>2020</v>
      </c>
      <c r="C1384" s="2" t="s">
        <v>64</v>
      </c>
      <c r="D1384" s="3">
        <v>69836</v>
      </c>
      <c r="E1384" s="5">
        <f t="shared" si="21"/>
        <v>3.5368577810871181E-2</v>
      </c>
    </row>
    <row r="1385" spans="1:5" x14ac:dyDescent="0.25">
      <c r="A1385" s="2">
        <v>209</v>
      </c>
      <c r="B1385" s="2">
        <v>2021</v>
      </c>
      <c r="C1385" s="2" t="s">
        <v>64</v>
      </c>
      <c r="D1385" s="3">
        <v>72306</v>
      </c>
      <c r="E1385" s="5">
        <f t="shared" si="21"/>
        <v>5.738113019666418E-2</v>
      </c>
    </row>
    <row r="1386" spans="1:5" x14ac:dyDescent="0.25">
      <c r="A1386" s="2">
        <v>209</v>
      </c>
      <c r="B1386" s="2">
        <v>2022</v>
      </c>
      <c r="C1386" s="2" t="s">
        <v>64</v>
      </c>
      <c r="D1386" s="3">
        <v>76455</v>
      </c>
      <c r="E1386" s="5">
        <f t="shared" si="21"/>
        <v>5.7249362370021581E-2</v>
      </c>
    </row>
    <row r="1387" spans="1:5" x14ac:dyDescent="0.25">
      <c r="A1387" s="2">
        <v>209</v>
      </c>
      <c r="B1387" s="2">
        <v>2023</v>
      </c>
      <c r="C1387" s="2" t="s">
        <v>64</v>
      </c>
      <c r="D1387" s="3">
        <v>80832</v>
      </c>
      <c r="E1387" s="5">
        <f t="shared" si="21"/>
        <v>2.7291171813143309E-2</v>
      </c>
    </row>
    <row r="1388" spans="1:5" x14ac:dyDescent="0.25">
      <c r="A1388" s="2">
        <v>209</v>
      </c>
      <c r="B1388" s="2">
        <v>2024</v>
      </c>
      <c r="C1388" s="2" t="s">
        <v>64</v>
      </c>
      <c r="D1388" s="3">
        <v>83038</v>
      </c>
      <c r="E1388" s="5">
        <f t="shared" si="21"/>
        <v>4.2366145620077553E-2</v>
      </c>
    </row>
    <row r="1389" spans="1:5" x14ac:dyDescent="0.25">
      <c r="A1389" s="2">
        <v>209</v>
      </c>
      <c r="B1389" s="2">
        <v>2025</v>
      </c>
      <c r="C1389" s="2" t="s">
        <v>64</v>
      </c>
      <c r="D1389" s="3">
        <v>86556</v>
      </c>
      <c r="E1389" s="5">
        <f t="shared" si="21"/>
        <v>1</v>
      </c>
    </row>
    <row r="1390" spans="1:5" x14ac:dyDescent="0.25">
      <c r="A1390" s="2">
        <v>210</v>
      </c>
      <c r="B1390" s="2">
        <v>2021</v>
      </c>
      <c r="C1390" s="2" t="s">
        <v>60</v>
      </c>
      <c r="D1390" s="3">
        <v>291094</v>
      </c>
      <c r="E1390" s="5">
        <f t="shared" si="21"/>
        <v>2.4325475619559316E-2</v>
      </c>
    </row>
    <row r="1391" spans="1:5" x14ac:dyDescent="0.25">
      <c r="A1391" s="2">
        <v>210</v>
      </c>
      <c r="B1391" s="2">
        <v>2022</v>
      </c>
      <c r="C1391" s="2" t="s">
        <v>60</v>
      </c>
      <c r="D1391" s="3">
        <v>298175</v>
      </c>
      <c r="E1391" s="5">
        <f t="shared" si="21"/>
        <v>2.7755512702272157E-2</v>
      </c>
    </row>
    <row r="1392" spans="1:5" x14ac:dyDescent="0.25">
      <c r="A1392" s="2">
        <v>210</v>
      </c>
      <c r="B1392" s="2">
        <v>2023</v>
      </c>
      <c r="C1392" s="2" t="s">
        <v>60</v>
      </c>
      <c r="D1392" s="3">
        <v>306451</v>
      </c>
      <c r="E1392" s="5">
        <f t="shared" si="21"/>
        <v>2.5769209433155707E-2</v>
      </c>
    </row>
    <row r="1393" spans="1:5" x14ac:dyDescent="0.25">
      <c r="A1393" s="2">
        <v>210</v>
      </c>
      <c r="B1393" s="2">
        <v>2024</v>
      </c>
      <c r="C1393" s="2" t="s">
        <v>60</v>
      </c>
      <c r="D1393" s="3">
        <v>314348</v>
      </c>
      <c r="E1393" s="5">
        <f t="shared" si="21"/>
        <v>3.1716441650654688E-2</v>
      </c>
    </row>
    <row r="1394" spans="1:5" x14ac:dyDescent="0.25">
      <c r="A1394" s="2">
        <v>210</v>
      </c>
      <c r="B1394" s="2">
        <v>2025</v>
      </c>
      <c r="C1394" s="2" t="s">
        <v>60</v>
      </c>
      <c r="D1394" s="3">
        <v>324318</v>
      </c>
      <c r="E1394" s="5">
        <f t="shared" si="21"/>
        <v>1</v>
      </c>
    </row>
    <row r="1395" spans="1:5" x14ac:dyDescent="0.25">
      <c r="A1395" s="2">
        <v>211</v>
      </c>
      <c r="B1395" s="2">
        <v>2022</v>
      </c>
      <c r="C1395" s="2" t="s">
        <v>66</v>
      </c>
      <c r="D1395" s="3">
        <v>34332</v>
      </c>
      <c r="E1395" s="5">
        <f t="shared" si="21"/>
        <v>0.12478154491436561</v>
      </c>
    </row>
    <row r="1396" spans="1:5" x14ac:dyDescent="0.25">
      <c r="A1396" s="2">
        <v>211</v>
      </c>
      <c r="B1396" s="2">
        <v>2023</v>
      </c>
      <c r="C1396" s="2" t="s">
        <v>55</v>
      </c>
      <c r="D1396" s="3">
        <v>38616</v>
      </c>
      <c r="E1396" s="5">
        <f t="shared" si="21"/>
        <v>0.18593329189973068</v>
      </c>
    </row>
    <row r="1397" spans="1:5" x14ac:dyDescent="0.25">
      <c r="A1397" s="2">
        <v>211</v>
      </c>
      <c r="B1397" s="2">
        <v>2024</v>
      </c>
      <c r="C1397" s="2" t="s">
        <v>60</v>
      </c>
      <c r="D1397" s="3">
        <v>45796</v>
      </c>
      <c r="E1397" s="5">
        <f t="shared" si="21"/>
        <v>0.18733077124639708</v>
      </c>
    </row>
    <row r="1398" spans="1:5" x14ac:dyDescent="0.25">
      <c r="A1398" s="2">
        <v>211</v>
      </c>
      <c r="B1398" s="2">
        <v>2025</v>
      </c>
      <c r="C1398" s="2" t="s">
        <v>64</v>
      </c>
      <c r="D1398" s="3">
        <v>54375</v>
      </c>
      <c r="E1398" s="5">
        <f t="shared" si="21"/>
        <v>1</v>
      </c>
    </row>
    <row r="1399" spans="1:5" x14ac:dyDescent="0.25">
      <c r="A1399" s="2">
        <v>212</v>
      </c>
      <c r="B1399" s="2">
        <v>2019</v>
      </c>
      <c r="C1399" s="2" t="s">
        <v>55</v>
      </c>
      <c r="D1399" s="3">
        <v>55715</v>
      </c>
      <c r="E1399" s="5">
        <f t="shared" si="21"/>
        <v>5.427622722785605E-2</v>
      </c>
    </row>
    <row r="1400" spans="1:5" x14ac:dyDescent="0.25">
      <c r="A1400" s="2">
        <v>212</v>
      </c>
      <c r="B1400" s="2">
        <v>2020</v>
      </c>
      <c r="C1400" s="2" t="s">
        <v>55</v>
      </c>
      <c r="D1400" s="3">
        <v>58739</v>
      </c>
      <c r="E1400" s="5">
        <f t="shared" si="21"/>
        <v>3.8526362382744005E-2</v>
      </c>
    </row>
    <row r="1401" spans="1:5" x14ac:dyDescent="0.25">
      <c r="A1401" s="2">
        <v>212</v>
      </c>
      <c r="B1401" s="2">
        <v>2021</v>
      </c>
      <c r="C1401" s="2" t="s">
        <v>55</v>
      </c>
      <c r="D1401" s="3">
        <v>61002</v>
      </c>
      <c r="E1401" s="5">
        <f t="shared" si="21"/>
        <v>2.6622077964656897E-2</v>
      </c>
    </row>
    <row r="1402" spans="1:5" x14ac:dyDescent="0.25">
      <c r="A1402" s="2">
        <v>212</v>
      </c>
      <c r="B1402" s="2">
        <v>2022</v>
      </c>
      <c r="C1402" s="2" t="s">
        <v>55</v>
      </c>
      <c r="D1402" s="3">
        <v>62626</v>
      </c>
      <c r="E1402" s="5">
        <f t="shared" si="21"/>
        <v>3.5576278223102227E-2</v>
      </c>
    </row>
    <row r="1403" spans="1:5" x14ac:dyDescent="0.25">
      <c r="A1403" s="2">
        <v>212</v>
      </c>
      <c r="B1403" s="2">
        <v>2023</v>
      </c>
      <c r="C1403" s="2" t="s">
        <v>55</v>
      </c>
      <c r="D1403" s="3">
        <v>64854</v>
      </c>
      <c r="E1403" s="5">
        <f t="shared" si="21"/>
        <v>2.8170968637246739E-2</v>
      </c>
    </row>
    <row r="1404" spans="1:5" x14ac:dyDescent="0.25">
      <c r="A1404" s="2">
        <v>212</v>
      </c>
      <c r="B1404" s="2">
        <v>2024</v>
      </c>
      <c r="C1404" s="2" t="s">
        <v>55</v>
      </c>
      <c r="D1404" s="3">
        <v>66681</v>
      </c>
      <c r="E1404" s="5">
        <f t="shared" si="21"/>
        <v>3.8901636148228128E-2</v>
      </c>
    </row>
    <row r="1405" spans="1:5" x14ac:dyDescent="0.25">
      <c r="A1405" s="2">
        <v>212</v>
      </c>
      <c r="B1405" s="2">
        <v>2025</v>
      </c>
      <c r="C1405" s="2" t="s">
        <v>55</v>
      </c>
      <c r="D1405" s="3">
        <v>69275</v>
      </c>
      <c r="E1405" s="5">
        <f t="shared" si="21"/>
        <v>1</v>
      </c>
    </row>
    <row r="1406" spans="1:5" x14ac:dyDescent="0.25">
      <c r="A1406" s="2">
        <v>213</v>
      </c>
      <c r="B1406" s="2">
        <v>2021</v>
      </c>
      <c r="C1406" s="2" t="s">
        <v>55</v>
      </c>
      <c r="D1406" s="3">
        <v>66081</v>
      </c>
      <c r="E1406" s="5">
        <f t="shared" si="21"/>
        <v>3.8452807917555724E-2</v>
      </c>
    </row>
    <row r="1407" spans="1:5" x14ac:dyDescent="0.25">
      <c r="A1407" s="2">
        <v>213</v>
      </c>
      <c r="B1407" s="2">
        <v>2022</v>
      </c>
      <c r="C1407" s="2" t="s">
        <v>55</v>
      </c>
      <c r="D1407" s="3">
        <v>68622</v>
      </c>
      <c r="E1407" s="5">
        <f t="shared" si="21"/>
        <v>4.660313019148378E-2</v>
      </c>
    </row>
    <row r="1408" spans="1:5" x14ac:dyDescent="0.25">
      <c r="A1408" s="2">
        <v>213</v>
      </c>
      <c r="B1408" s="2">
        <v>2023</v>
      </c>
      <c r="C1408" s="2" t="s">
        <v>55</v>
      </c>
      <c r="D1408" s="3">
        <v>71820</v>
      </c>
      <c r="E1408" s="5">
        <f t="shared" si="21"/>
        <v>6.0317460317460318E-2</v>
      </c>
    </row>
    <row r="1409" spans="1:5" x14ac:dyDescent="0.25">
      <c r="A1409" s="2">
        <v>213</v>
      </c>
      <c r="B1409" s="2">
        <v>2024</v>
      </c>
      <c r="C1409" s="2" t="s">
        <v>55</v>
      </c>
      <c r="D1409" s="3">
        <v>76152</v>
      </c>
      <c r="E1409" s="5">
        <f t="shared" si="21"/>
        <v>4.2769723710473787E-2</v>
      </c>
    </row>
    <row r="1410" spans="1:5" x14ac:dyDescent="0.25">
      <c r="A1410" s="2">
        <v>213</v>
      </c>
      <c r="B1410" s="2">
        <v>2025</v>
      </c>
      <c r="C1410" s="2" t="s">
        <v>55</v>
      </c>
      <c r="D1410" s="3">
        <v>79409</v>
      </c>
      <c r="E1410" s="5">
        <f t="shared" ref="E1410:E1473" si="22">IF(A1411=A1410,(D1411-D1410)/D1410,1)</f>
        <v>1</v>
      </c>
    </row>
    <row r="1411" spans="1:5" x14ac:dyDescent="0.25">
      <c r="A1411" s="2">
        <v>214</v>
      </c>
      <c r="B1411" s="2">
        <v>2017</v>
      </c>
      <c r="C1411" s="2" t="s">
        <v>55</v>
      </c>
      <c r="D1411" s="3">
        <v>129652</v>
      </c>
      <c r="E1411" s="5">
        <f t="shared" si="22"/>
        <v>4.4480609631937805E-2</v>
      </c>
    </row>
    <row r="1412" spans="1:5" x14ac:dyDescent="0.25">
      <c r="A1412" s="2">
        <v>214</v>
      </c>
      <c r="B1412" s="2">
        <v>2018</v>
      </c>
      <c r="C1412" s="2" t="s">
        <v>55</v>
      </c>
      <c r="D1412" s="3">
        <v>135419</v>
      </c>
      <c r="E1412" s="5">
        <f t="shared" si="22"/>
        <v>4.113898345136207E-2</v>
      </c>
    </row>
    <row r="1413" spans="1:5" x14ac:dyDescent="0.25">
      <c r="A1413" s="2">
        <v>214</v>
      </c>
      <c r="B1413" s="2">
        <v>2019</v>
      </c>
      <c r="C1413" s="2" t="s">
        <v>55</v>
      </c>
      <c r="D1413" s="3">
        <v>140990</v>
      </c>
      <c r="E1413" s="5">
        <f t="shared" si="22"/>
        <v>3.4328675792609405E-2</v>
      </c>
    </row>
    <row r="1414" spans="1:5" x14ac:dyDescent="0.25">
      <c r="A1414" s="2">
        <v>214</v>
      </c>
      <c r="B1414" s="2">
        <v>2020</v>
      </c>
      <c r="C1414" s="2" t="s">
        <v>55</v>
      </c>
      <c r="D1414" s="3">
        <v>145830</v>
      </c>
      <c r="E1414" s="5">
        <f t="shared" si="22"/>
        <v>4.6362202564630049E-2</v>
      </c>
    </row>
    <row r="1415" spans="1:5" x14ac:dyDescent="0.25">
      <c r="A1415" s="2">
        <v>214</v>
      </c>
      <c r="B1415" s="2">
        <v>2021</v>
      </c>
      <c r="C1415" s="2" t="s">
        <v>55</v>
      </c>
      <c r="D1415" s="3">
        <v>152591</v>
      </c>
      <c r="E1415" s="5">
        <f t="shared" si="22"/>
        <v>3.4504000891271439E-2</v>
      </c>
    </row>
    <row r="1416" spans="1:5" x14ac:dyDescent="0.25">
      <c r="A1416" s="2">
        <v>214</v>
      </c>
      <c r="B1416" s="2">
        <v>2022</v>
      </c>
      <c r="C1416" s="2" t="s">
        <v>55</v>
      </c>
      <c r="D1416" s="3">
        <v>157856</v>
      </c>
      <c r="E1416" s="5">
        <f t="shared" si="22"/>
        <v>5.483478613419826E-2</v>
      </c>
    </row>
    <row r="1417" spans="1:5" x14ac:dyDescent="0.25">
      <c r="A1417" s="2">
        <v>214</v>
      </c>
      <c r="B1417" s="2">
        <v>2023</v>
      </c>
      <c r="C1417" s="2" t="s">
        <v>55</v>
      </c>
      <c r="D1417" s="3">
        <v>166512</v>
      </c>
      <c r="E1417" s="5">
        <f t="shared" si="22"/>
        <v>5.1876141058902661E-2</v>
      </c>
    </row>
    <row r="1418" spans="1:5" x14ac:dyDescent="0.25">
      <c r="A1418" s="2">
        <v>214</v>
      </c>
      <c r="B1418" s="2">
        <v>2024</v>
      </c>
      <c r="C1418" s="2" t="s">
        <v>55</v>
      </c>
      <c r="D1418" s="3">
        <v>175150</v>
      </c>
      <c r="E1418" s="5">
        <f t="shared" si="22"/>
        <v>3.2246645732229517E-2</v>
      </c>
    </row>
    <row r="1419" spans="1:5" x14ac:dyDescent="0.25">
      <c r="A1419" s="2">
        <v>214</v>
      </c>
      <c r="B1419" s="2">
        <v>2025</v>
      </c>
      <c r="C1419" s="2" t="s">
        <v>55</v>
      </c>
      <c r="D1419" s="3">
        <v>180798</v>
      </c>
      <c r="E1419" s="5">
        <f t="shared" si="22"/>
        <v>1</v>
      </c>
    </row>
    <row r="1420" spans="1:5" x14ac:dyDescent="0.25">
      <c r="A1420" s="2">
        <v>215</v>
      </c>
      <c r="B1420" s="2">
        <v>2018</v>
      </c>
      <c r="C1420" s="2" t="s">
        <v>55</v>
      </c>
      <c r="D1420" s="3">
        <v>37781</v>
      </c>
      <c r="E1420" s="5">
        <f t="shared" si="22"/>
        <v>2.5541939069902861E-2</v>
      </c>
    </row>
    <row r="1421" spans="1:5" x14ac:dyDescent="0.25">
      <c r="A1421" s="2">
        <v>215</v>
      </c>
      <c r="B1421" s="2">
        <v>2019</v>
      </c>
      <c r="C1421" s="2" t="s">
        <v>60</v>
      </c>
      <c r="D1421" s="3">
        <v>38746</v>
      </c>
      <c r="E1421" s="5">
        <f t="shared" si="22"/>
        <v>7.1336396015072523E-2</v>
      </c>
    </row>
    <row r="1422" spans="1:5" x14ac:dyDescent="0.25">
      <c r="A1422" s="2">
        <v>215</v>
      </c>
      <c r="B1422" s="2">
        <v>2020</v>
      </c>
      <c r="C1422" s="2" t="s">
        <v>64</v>
      </c>
      <c r="D1422" s="3">
        <v>41510</v>
      </c>
      <c r="E1422" s="5">
        <f t="shared" si="22"/>
        <v>2.5728740062635508E-2</v>
      </c>
    </row>
    <row r="1423" spans="1:5" x14ac:dyDescent="0.25">
      <c r="A1423" s="2">
        <v>215</v>
      </c>
      <c r="B1423" s="2">
        <v>2021</v>
      </c>
      <c r="C1423" s="2" t="s">
        <v>64</v>
      </c>
      <c r="D1423" s="3">
        <v>42578</v>
      </c>
      <c r="E1423" s="5">
        <f t="shared" si="22"/>
        <v>3.0884494339799895E-2</v>
      </c>
    </row>
    <row r="1424" spans="1:5" x14ac:dyDescent="0.25">
      <c r="A1424" s="2">
        <v>215</v>
      </c>
      <c r="B1424" s="2">
        <v>2022</v>
      </c>
      <c r="C1424" s="2" t="s">
        <v>64</v>
      </c>
      <c r="D1424" s="3">
        <v>43893</v>
      </c>
      <c r="E1424" s="5">
        <f t="shared" si="22"/>
        <v>4.1874558585651471E-2</v>
      </c>
    </row>
    <row r="1425" spans="1:5" x14ac:dyDescent="0.25">
      <c r="A1425" s="2">
        <v>215</v>
      </c>
      <c r="B1425" s="2">
        <v>2023</v>
      </c>
      <c r="C1425" s="2" t="s">
        <v>64</v>
      </c>
      <c r="D1425" s="3">
        <v>45731</v>
      </c>
      <c r="E1425" s="5">
        <f t="shared" si="22"/>
        <v>3.4549867704620499E-2</v>
      </c>
    </row>
    <row r="1426" spans="1:5" x14ac:dyDescent="0.25">
      <c r="A1426" s="2">
        <v>215</v>
      </c>
      <c r="B1426" s="2">
        <v>2024</v>
      </c>
      <c r="C1426" s="2" t="s">
        <v>64</v>
      </c>
      <c r="D1426" s="3">
        <v>47311</v>
      </c>
      <c r="E1426" s="5">
        <f t="shared" si="22"/>
        <v>4.2273467058400793E-2</v>
      </c>
    </row>
    <row r="1427" spans="1:5" x14ac:dyDescent="0.25">
      <c r="A1427" s="2">
        <v>215</v>
      </c>
      <c r="B1427" s="2">
        <v>2025</v>
      </c>
      <c r="C1427" s="2" t="s">
        <v>75</v>
      </c>
      <c r="D1427" s="3">
        <v>49311</v>
      </c>
      <c r="E1427" s="5">
        <f t="shared" si="22"/>
        <v>1</v>
      </c>
    </row>
    <row r="1428" spans="1:5" x14ac:dyDescent="0.25">
      <c r="A1428" s="2">
        <v>216</v>
      </c>
      <c r="B1428" s="2">
        <v>2015</v>
      </c>
      <c r="C1428" s="2" t="s">
        <v>64</v>
      </c>
      <c r="D1428" s="3">
        <v>164974</v>
      </c>
      <c r="E1428" s="5">
        <f t="shared" si="22"/>
        <v>4.8922860571968915E-2</v>
      </c>
    </row>
    <row r="1429" spans="1:5" x14ac:dyDescent="0.25">
      <c r="A1429" s="2">
        <v>216</v>
      </c>
      <c r="B1429" s="2">
        <v>2016</v>
      </c>
      <c r="C1429" s="2" t="s">
        <v>64</v>
      </c>
      <c r="D1429" s="3">
        <v>173045</v>
      </c>
      <c r="E1429" s="5">
        <f t="shared" si="22"/>
        <v>3.482909069895114E-2</v>
      </c>
    </row>
    <row r="1430" spans="1:5" x14ac:dyDescent="0.25">
      <c r="A1430" s="2">
        <v>216</v>
      </c>
      <c r="B1430" s="2">
        <v>2017</v>
      </c>
      <c r="C1430" s="2" t="s">
        <v>64</v>
      </c>
      <c r="D1430" s="3">
        <v>179072</v>
      </c>
      <c r="E1430" s="5">
        <f t="shared" si="22"/>
        <v>4.5897739456754828E-2</v>
      </c>
    </row>
    <row r="1431" spans="1:5" x14ac:dyDescent="0.25">
      <c r="A1431" s="2">
        <v>216</v>
      </c>
      <c r="B1431" s="2">
        <v>2018</v>
      </c>
      <c r="C1431" s="2" t="s">
        <v>64</v>
      </c>
      <c r="D1431" s="3">
        <v>187291</v>
      </c>
      <c r="E1431" s="5">
        <f t="shared" si="22"/>
        <v>3.5362083602522278E-2</v>
      </c>
    </row>
    <row r="1432" spans="1:5" x14ac:dyDescent="0.25">
      <c r="A1432" s="2">
        <v>216</v>
      </c>
      <c r="B1432" s="2">
        <v>2019</v>
      </c>
      <c r="C1432" s="2" t="s">
        <v>64</v>
      </c>
      <c r="D1432" s="3">
        <v>193914</v>
      </c>
      <c r="E1432" s="5">
        <f t="shared" si="22"/>
        <v>2.2076796930598101E-2</v>
      </c>
    </row>
    <row r="1433" spans="1:5" x14ac:dyDescent="0.25">
      <c r="A1433" s="2">
        <v>216</v>
      </c>
      <c r="B1433" s="2">
        <v>2020</v>
      </c>
      <c r="C1433" s="2" t="s">
        <v>64</v>
      </c>
      <c r="D1433" s="3">
        <v>198195</v>
      </c>
      <c r="E1433" s="5">
        <f t="shared" si="22"/>
        <v>4.2579277983803829E-2</v>
      </c>
    </row>
    <row r="1434" spans="1:5" x14ac:dyDescent="0.25">
      <c r="A1434" s="2">
        <v>216</v>
      </c>
      <c r="B1434" s="2">
        <v>2021</v>
      </c>
      <c r="C1434" s="2" t="s">
        <v>64</v>
      </c>
      <c r="D1434" s="3">
        <v>206634</v>
      </c>
      <c r="E1434" s="5">
        <f t="shared" si="22"/>
        <v>2.6849405228568386E-2</v>
      </c>
    </row>
    <row r="1435" spans="1:5" x14ac:dyDescent="0.25">
      <c r="A1435" s="2">
        <v>216</v>
      </c>
      <c r="B1435" s="2">
        <v>2022</v>
      </c>
      <c r="C1435" s="2" t="s">
        <v>64</v>
      </c>
      <c r="D1435" s="3">
        <v>212182</v>
      </c>
      <c r="E1435" s="5">
        <f t="shared" si="22"/>
        <v>3.6954124289525034E-2</v>
      </c>
    </row>
    <row r="1436" spans="1:5" x14ac:dyDescent="0.25">
      <c r="A1436" s="2">
        <v>216</v>
      </c>
      <c r="B1436" s="2">
        <v>2023</v>
      </c>
      <c r="C1436" s="2" t="s">
        <v>64</v>
      </c>
      <c r="D1436" s="3">
        <v>220023</v>
      </c>
      <c r="E1436" s="5">
        <f t="shared" si="22"/>
        <v>2.3579353067633837E-2</v>
      </c>
    </row>
    <row r="1437" spans="1:5" x14ac:dyDescent="0.25">
      <c r="A1437" s="2">
        <v>216</v>
      </c>
      <c r="B1437" s="2">
        <v>2024</v>
      </c>
      <c r="C1437" s="2" t="s">
        <v>64</v>
      </c>
      <c r="D1437" s="3">
        <v>225211</v>
      </c>
      <c r="E1437" s="5">
        <f t="shared" si="22"/>
        <v>4.6609623863843243E-2</v>
      </c>
    </row>
    <row r="1438" spans="1:5" x14ac:dyDescent="0.25">
      <c r="A1438" s="2">
        <v>216</v>
      </c>
      <c r="B1438" s="2">
        <v>2025</v>
      </c>
      <c r="C1438" s="2" t="s">
        <v>64</v>
      </c>
      <c r="D1438" s="3">
        <v>235708</v>
      </c>
      <c r="E1438" s="5">
        <f t="shared" si="22"/>
        <v>1</v>
      </c>
    </row>
    <row r="1439" spans="1:5" x14ac:dyDescent="0.25">
      <c r="A1439" s="2">
        <v>217</v>
      </c>
      <c r="B1439" s="2">
        <v>2024</v>
      </c>
      <c r="C1439" s="2" t="s">
        <v>3443</v>
      </c>
      <c r="D1439" s="3">
        <v>218363</v>
      </c>
      <c r="E1439" s="5">
        <f t="shared" si="22"/>
        <v>5.9442304786067234E-2</v>
      </c>
    </row>
    <row r="1440" spans="1:5" x14ac:dyDescent="0.25">
      <c r="A1440" s="2">
        <v>217</v>
      </c>
      <c r="B1440" s="2">
        <v>2025</v>
      </c>
      <c r="C1440" s="2" t="s">
        <v>3443</v>
      </c>
      <c r="D1440" s="3">
        <v>231343</v>
      </c>
      <c r="E1440" s="5">
        <f t="shared" si="22"/>
        <v>1</v>
      </c>
    </row>
    <row r="1441" spans="1:5" x14ac:dyDescent="0.25">
      <c r="A1441" s="2">
        <v>218</v>
      </c>
      <c r="B1441" s="2">
        <v>2015</v>
      </c>
      <c r="C1441" s="2" t="s">
        <v>60</v>
      </c>
      <c r="D1441" s="3">
        <v>167853</v>
      </c>
      <c r="E1441" s="5">
        <f t="shared" si="22"/>
        <v>5.6430328918756295E-2</v>
      </c>
    </row>
    <row r="1442" spans="1:5" x14ac:dyDescent="0.25">
      <c r="A1442" s="2">
        <v>218</v>
      </c>
      <c r="B1442" s="2">
        <v>2016</v>
      </c>
      <c r="C1442" s="2" t="s">
        <v>60</v>
      </c>
      <c r="D1442" s="3">
        <v>177325</v>
      </c>
      <c r="E1442" s="5">
        <f t="shared" si="22"/>
        <v>3.7467926124347947E-2</v>
      </c>
    </row>
    <row r="1443" spans="1:5" x14ac:dyDescent="0.25">
      <c r="A1443" s="2">
        <v>218</v>
      </c>
      <c r="B1443" s="2">
        <v>2017</v>
      </c>
      <c r="C1443" s="2" t="s">
        <v>60</v>
      </c>
      <c r="D1443" s="3">
        <v>183969</v>
      </c>
      <c r="E1443" s="5">
        <f t="shared" si="22"/>
        <v>4.3311644896694555E-2</v>
      </c>
    </row>
    <row r="1444" spans="1:5" x14ac:dyDescent="0.25">
      <c r="A1444" s="2">
        <v>218</v>
      </c>
      <c r="B1444" s="2">
        <v>2018</v>
      </c>
      <c r="C1444" s="2" t="s">
        <v>60</v>
      </c>
      <c r="D1444" s="3">
        <v>191937</v>
      </c>
      <c r="E1444" s="5">
        <f t="shared" si="22"/>
        <v>4.2711931519196403E-2</v>
      </c>
    </row>
    <row r="1445" spans="1:5" x14ac:dyDescent="0.25">
      <c r="A1445" s="2">
        <v>218</v>
      </c>
      <c r="B1445" s="2">
        <v>2019</v>
      </c>
      <c r="C1445" s="2" t="s">
        <v>60</v>
      </c>
      <c r="D1445" s="3">
        <v>200135</v>
      </c>
      <c r="E1445" s="5">
        <f t="shared" si="22"/>
        <v>4.593399455367627E-2</v>
      </c>
    </row>
    <row r="1446" spans="1:5" x14ac:dyDescent="0.25">
      <c r="A1446" s="2">
        <v>218</v>
      </c>
      <c r="B1446" s="2">
        <v>2020</v>
      </c>
      <c r="C1446" s="2" t="s">
        <v>60</v>
      </c>
      <c r="D1446" s="3">
        <v>209328</v>
      </c>
      <c r="E1446" s="5">
        <f t="shared" si="22"/>
        <v>3.3297026675838878E-2</v>
      </c>
    </row>
    <row r="1447" spans="1:5" x14ac:dyDescent="0.25">
      <c r="A1447" s="2">
        <v>218</v>
      </c>
      <c r="B1447" s="2">
        <v>2021</v>
      </c>
      <c r="C1447" s="2" t="s">
        <v>60</v>
      </c>
      <c r="D1447" s="3">
        <v>216298</v>
      </c>
      <c r="E1447" s="5">
        <f t="shared" si="22"/>
        <v>3.3906924705730056E-2</v>
      </c>
    </row>
    <row r="1448" spans="1:5" x14ac:dyDescent="0.25">
      <c r="A1448" s="2">
        <v>218</v>
      </c>
      <c r="B1448" s="2">
        <v>2022</v>
      </c>
      <c r="C1448" s="2" t="s">
        <v>60</v>
      </c>
      <c r="D1448" s="3">
        <v>223632</v>
      </c>
      <c r="E1448" s="5">
        <f t="shared" si="22"/>
        <v>3.358642770265436E-2</v>
      </c>
    </row>
    <row r="1449" spans="1:5" x14ac:dyDescent="0.25">
      <c r="A1449" s="2">
        <v>218</v>
      </c>
      <c r="B1449" s="2">
        <v>2023</v>
      </c>
      <c r="C1449" s="2" t="s">
        <v>60</v>
      </c>
      <c r="D1449" s="3">
        <v>231143</v>
      </c>
      <c r="E1449" s="5">
        <f t="shared" si="22"/>
        <v>2.9929524147389277E-2</v>
      </c>
    </row>
    <row r="1450" spans="1:5" x14ac:dyDescent="0.25">
      <c r="A1450" s="2">
        <v>218</v>
      </c>
      <c r="B1450" s="2">
        <v>2024</v>
      </c>
      <c r="C1450" s="2" t="s">
        <v>60</v>
      </c>
      <c r="D1450" s="3">
        <v>238061</v>
      </c>
      <c r="E1450" s="5">
        <f t="shared" si="22"/>
        <v>3.4579372513767477E-2</v>
      </c>
    </row>
    <row r="1451" spans="1:5" x14ac:dyDescent="0.25">
      <c r="A1451" s="2">
        <v>218</v>
      </c>
      <c r="B1451" s="2">
        <v>2025</v>
      </c>
      <c r="C1451" s="2" t="s">
        <v>60</v>
      </c>
      <c r="D1451" s="3">
        <v>246293</v>
      </c>
      <c r="E1451" s="5">
        <f t="shared" si="22"/>
        <v>1</v>
      </c>
    </row>
    <row r="1452" spans="1:5" x14ac:dyDescent="0.25">
      <c r="A1452" s="2">
        <v>219</v>
      </c>
      <c r="B1452" s="2">
        <v>2023</v>
      </c>
      <c r="C1452" s="2" t="s">
        <v>71</v>
      </c>
      <c r="D1452" s="3">
        <v>108892</v>
      </c>
      <c r="E1452" s="5">
        <f t="shared" si="22"/>
        <v>3.682547845571759E-2</v>
      </c>
    </row>
    <row r="1453" spans="1:5" x14ac:dyDescent="0.25">
      <c r="A1453" s="2">
        <v>219</v>
      </c>
      <c r="B1453" s="2">
        <v>2024</v>
      </c>
      <c r="C1453" s="2" t="s">
        <v>71</v>
      </c>
      <c r="D1453" s="3">
        <v>112902</v>
      </c>
      <c r="E1453" s="5">
        <f t="shared" si="22"/>
        <v>2.6226284742520062E-2</v>
      </c>
    </row>
    <row r="1454" spans="1:5" x14ac:dyDescent="0.25">
      <c r="A1454" s="2">
        <v>219</v>
      </c>
      <c r="B1454" s="2">
        <v>2025</v>
      </c>
      <c r="C1454" s="2" t="s">
        <v>71</v>
      </c>
      <c r="D1454" s="3">
        <v>115863</v>
      </c>
      <c r="E1454" s="5">
        <f t="shared" si="22"/>
        <v>1</v>
      </c>
    </row>
    <row r="1455" spans="1:5" x14ac:dyDescent="0.25">
      <c r="A1455" s="2">
        <v>220</v>
      </c>
      <c r="B1455" s="2">
        <v>2025</v>
      </c>
      <c r="C1455" s="2" t="s">
        <v>55</v>
      </c>
      <c r="D1455" s="3">
        <v>46811</v>
      </c>
      <c r="E1455" s="5">
        <f t="shared" si="22"/>
        <v>1</v>
      </c>
    </row>
    <row r="1456" spans="1:5" x14ac:dyDescent="0.25">
      <c r="A1456" s="2">
        <v>221</v>
      </c>
      <c r="B1456" s="2">
        <v>2021</v>
      </c>
      <c r="C1456" s="2" t="s">
        <v>55</v>
      </c>
      <c r="D1456" s="3">
        <v>50205</v>
      </c>
      <c r="E1456" s="5">
        <f t="shared" si="22"/>
        <v>3.5853002688975198E-2</v>
      </c>
    </row>
    <row r="1457" spans="1:5" x14ac:dyDescent="0.25">
      <c r="A1457" s="2">
        <v>221</v>
      </c>
      <c r="B1457" s="2">
        <v>2022</v>
      </c>
      <c r="C1457" s="2" t="s">
        <v>55</v>
      </c>
      <c r="D1457" s="3">
        <v>52005</v>
      </c>
      <c r="E1457" s="5">
        <f t="shared" si="22"/>
        <v>2.0190366310931643E-2</v>
      </c>
    </row>
    <row r="1458" spans="1:5" x14ac:dyDescent="0.25">
      <c r="A1458" s="2">
        <v>221</v>
      </c>
      <c r="B1458" s="2">
        <v>2023</v>
      </c>
      <c r="C1458" s="2" t="s">
        <v>55</v>
      </c>
      <c r="D1458" s="3">
        <v>53055</v>
      </c>
      <c r="E1458" s="5">
        <f t="shared" si="22"/>
        <v>3.0383564225803412E-2</v>
      </c>
    </row>
    <row r="1459" spans="1:5" x14ac:dyDescent="0.25">
      <c r="A1459" s="2">
        <v>221</v>
      </c>
      <c r="B1459" s="2">
        <v>2024</v>
      </c>
      <c r="C1459" s="2" t="s">
        <v>55</v>
      </c>
      <c r="D1459" s="3">
        <v>54667</v>
      </c>
      <c r="E1459" s="5">
        <f t="shared" si="22"/>
        <v>4.4158267327638244E-2</v>
      </c>
    </row>
    <row r="1460" spans="1:5" x14ac:dyDescent="0.25">
      <c r="A1460" s="2">
        <v>221</v>
      </c>
      <c r="B1460" s="2">
        <v>2025</v>
      </c>
      <c r="C1460" s="2" t="s">
        <v>55</v>
      </c>
      <c r="D1460" s="3">
        <v>57081</v>
      </c>
      <c r="E1460" s="5">
        <f t="shared" si="22"/>
        <v>1</v>
      </c>
    </row>
    <row r="1461" spans="1:5" x14ac:dyDescent="0.25">
      <c r="A1461" s="2">
        <v>222</v>
      </c>
      <c r="B1461" s="2">
        <v>2021</v>
      </c>
      <c r="C1461" s="2" t="s">
        <v>50</v>
      </c>
      <c r="D1461" s="3">
        <v>43717</v>
      </c>
      <c r="E1461" s="5">
        <f t="shared" si="22"/>
        <v>5.2725484365349864E-2</v>
      </c>
    </row>
    <row r="1462" spans="1:5" x14ac:dyDescent="0.25">
      <c r="A1462" s="2">
        <v>222</v>
      </c>
      <c r="B1462" s="2">
        <v>2022</v>
      </c>
      <c r="C1462" s="2" t="s">
        <v>50</v>
      </c>
      <c r="D1462" s="3">
        <v>46022</v>
      </c>
      <c r="E1462" s="5">
        <f t="shared" si="22"/>
        <v>6.8575898483334063E-2</v>
      </c>
    </row>
    <row r="1463" spans="1:5" x14ac:dyDescent="0.25">
      <c r="A1463" s="2">
        <v>222</v>
      </c>
      <c r="B1463" s="2">
        <v>2023</v>
      </c>
      <c r="C1463" s="2" t="s">
        <v>50</v>
      </c>
      <c r="D1463" s="3">
        <v>49178</v>
      </c>
      <c r="E1463" s="5">
        <f t="shared" si="22"/>
        <v>7.4016836796941723E-2</v>
      </c>
    </row>
    <row r="1464" spans="1:5" x14ac:dyDescent="0.25">
      <c r="A1464" s="2">
        <v>222</v>
      </c>
      <c r="B1464" s="2">
        <v>2024</v>
      </c>
      <c r="C1464" s="2" t="s">
        <v>50</v>
      </c>
      <c r="D1464" s="3">
        <v>52818</v>
      </c>
      <c r="E1464" s="5">
        <f t="shared" si="22"/>
        <v>5.8351319625885113E-2</v>
      </c>
    </row>
    <row r="1465" spans="1:5" x14ac:dyDescent="0.25">
      <c r="A1465" s="2">
        <v>222</v>
      </c>
      <c r="B1465" s="2">
        <v>2025</v>
      </c>
      <c r="C1465" s="2" t="s">
        <v>50</v>
      </c>
      <c r="D1465" s="3">
        <v>55900</v>
      </c>
      <c r="E1465" s="5">
        <f t="shared" si="22"/>
        <v>1</v>
      </c>
    </row>
    <row r="1466" spans="1:5" x14ac:dyDescent="0.25">
      <c r="A1466" s="2">
        <v>223</v>
      </c>
      <c r="B1466" s="2">
        <v>2019</v>
      </c>
      <c r="C1466" s="2" t="s">
        <v>71</v>
      </c>
      <c r="D1466" s="3">
        <v>117308</v>
      </c>
      <c r="E1466" s="5">
        <f t="shared" si="22"/>
        <v>4.9723804003137043E-2</v>
      </c>
    </row>
    <row r="1467" spans="1:5" x14ac:dyDescent="0.25">
      <c r="A1467" s="2">
        <v>223</v>
      </c>
      <c r="B1467" s="2">
        <v>2020</v>
      </c>
      <c r="C1467" s="2" t="s">
        <v>71</v>
      </c>
      <c r="D1467" s="3">
        <v>123141</v>
      </c>
      <c r="E1467" s="5">
        <f t="shared" si="22"/>
        <v>2.4833321152175149E-2</v>
      </c>
    </row>
    <row r="1468" spans="1:5" x14ac:dyDescent="0.25">
      <c r="A1468" s="2">
        <v>223</v>
      </c>
      <c r="B1468" s="2">
        <v>2021</v>
      </c>
      <c r="C1468" s="2" t="s">
        <v>71</v>
      </c>
      <c r="D1468" s="3">
        <v>126199</v>
      </c>
      <c r="E1468" s="5">
        <f t="shared" si="22"/>
        <v>4.0713476334994732E-2</v>
      </c>
    </row>
    <row r="1469" spans="1:5" x14ac:dyDescent="0.25">
      <c r="A1469" s="2">
        <v>223</v>
      </c>
      <c r="B1469" s="2">
        <v>2022</v>
      </c>
      <c r="C1469" s="2" t="s">
        <v>71</v>
      </c>
      <c r="D1469" s="3">
        <v>131337</v>
      </c>
      <c r="E1469" s="5">
        <f t="shared" si="22"/>
        <v>3.7887267106755905E-2</v>
      </c>
    </row>
    <row r="1470" spans="1:5" x14ac:dyDescent="0.25">
      <c r="A1470" s="2">
        <v>223</v>
      </c>
      <c r="B1470" s="2">
        <v>2023</v>
      </c>
      <c r="C1470" s="2" t="s">
        <v>71</v>
      </c>
      <c r="D1470" s="3">
        <v>136313</v>
      </c>
      <c r="E1470" s="5">
        <f t="shared" si="22"/>
        <v>4.1522085200971295E-2</v>
      </c>
    </row>
    <row r="1471" spans="1:5" x14ac:dyDescent="0.25">
      <c r="A1471" s="2">
        <v>223</v>
      </c>
      <c r="B1471" s="2">
        <v>2024</v>
      </c>
      <c r="C1471" s="2" t="s">
        <v>71</v>
      </c>
      <c r="D1471" s="3">
        <v>141973</v>
      </c>
      <c r="E1471" s="5">
        <f t="shared" si="22"/>
        <v>4.1543110309706775E-2</v>
      </c>
    </row>
    <row r="1472" spans="1:5" x14ac:dyDescent="0.25">
      <c r="A1472" s="2">
        <v>223</v>
      </c>
      <c r="B1472" s="2">
        <v>2025</v>
      </c>
      <c r="C1472" s="2" t="s">
        <v>71</v>
      </c>
      <c r="D1472" s="3">
        <v>147871</v>
      </c>
      <c r="E1472" s="5">
        <f t="shared" si="22"/>
        <v>1</v>
      </c>
    </row>
    <row r="1473" spans="1:5" x14ac:dyDescent="0.25">
      <c r="A1473" s="2">
        <v>224</v>
      </c>
      <c r="B1473" s="2">
        <v>2018</v>
      </c>
      <c r="C1473" s="2" t="s">
        <v>55</v>
      </c>
      <c r="D1473" s="3">
        <v>85973</v>
      </c>
      <c r="E1473" s="5">
        <f t="shared" si="22"/>
        <v>3.8570248799041557E-2</v>
      </c>
    </row>
    <row r="1474" spans="1:5" x14ac:dyDescent="0.25">
      <c r="A1474" s="2">
        <v>224</v>
      </c>
      <c r="B1474" s="2">
        <v>2019</v>
      </c>
      <c r="C1474" s="2" t="s">
        <v>60</v>
      </c>
      <c r="D1474" s="3">
        <v>89289</v>
      </c>
      <c r="E1474" s="5">
        <f t="shared" ref="E1474:E1537" si="23">IF(A1475=A1474,(D1475-D1474)/D1474,1)</f>
        <v>2.7091803021648802E-2</v>
      </c>
    </row>
    <row r="1475" spans="1:5" x14ac:dyDescent="0.25">
      <c r="A1475" s="2">
        <v>224</v>
      </c>
      <c r="B1475" s="2">
        <v>2020</v>
      </c>
      <c r="C1475" s="2" t="s">
        <v>60</v>
      </c>
      <c r="D1475" s="3">
        <v>91708</v>
      </c>
      <c r="E1475" s="5">
        <f t="shared" si="23"/>
        <v>8.0647271775635715E-2</v>
      </c>
    </row>
    <row r="1476" spans="1:5" x14ac:dyDescent="0.25">
      <c r="A1476" s="2">
        <v>224</v>
      </c>
      <c r="B1476" s="2">
        <v>2021</v>
      </c>
      <c r="C1476" s="2" t="s">
        <v>64</v>
      </c>
      <c r="D1476" s="3">
        <v>99104</v>
      </c>
      <c r="E1476" s="5">
        <f t="shared" si="23"/>
        <v>3.8404100742654185E-2</v>
      </c>
    </row>
    <row r="1477" spans="1:5" x14ac:dyDescent="0.25">
      <c r="A1477" s="2">
        <v>224</v>
      </c>
      <c r="B1477" s="2">
        <v>2022</v>
      </c>
      <c r="C1477" s="2" t="s">
        <v>64</v>
      </c>
      <c r="D1477" s="3">
        <v>102910</v>
      </c>
      <c r="E1477" s="5">
        <f t="shared" si="23"/>
        <v>8.003109513166845E-2</v>
      </c>
    </row>
    <row r="1478" spans="1:5" x14ac:dyDescent="0.25">
      <c r="A1478" s="2">
        <v>224</v>
      </c>
      <c r="B1478" s="2">
        <v>2023</v>
      </c>
      <c r="C1478" s="2" t="s">
        <v>75</v>
      </c>
      <c r="D1478" s="3">
        <v>111146</v>
      </c>
      <c r="E1478" s="5">
        <f t="shared" si="23"/>
        <v>4.3708275601461143E-2</v>
      </c>
    </row>
    <row r="1479" spans="1:5" x14ac:dyDescent="0.25">
      <c r="A1479" s="2">
        <v>224</v>
      </c>
      <c r="B1479" s="2">
        <v>2024</v>
      </c>
      <c r="C1479" s="2" t="s">
        <v>75</v>
      </c>
      <c r="D1479" s="3">
        <v>116004</v>
      </c>
      <c r="E1479" s="5">
        <f t="shared" si="23"/>
        <v>4.644667425261198E-2</v>
      </c>
    </row>
    <row r="1480" spans="1:5" x14ac:dyDescent="0.25">
      <c r="A1480" s="2">
        <v>224</v>
      </c>
      <c r="B1480" s="2">
        <v>2025</v>
      </c>
      <c r="C1480" s="2" t="s">
        <v>75</v>
      </c>
      <c r="D1480" s="3">
        <v>121392</v>
      </c>
      <c r="E1480" s="5">
        <f t="shared" si="23"/>
        <v>1</v>
      </c>
    </row>
    <row r="1481" spans="1:5" x14ac:dyDescent="0.25">
      <c r="A1481" s="2">
        <v>225</v>
      </c>
      <c r="B1481" s="2">
        <v>2019</v>
      </c>
      <c r="C1481" s="2" t="s">
        <v>55</v>
      </c>
      <c r="D1481" s="3">
        <v>105525</v>
      </c>
      <c r="E1481" s="5">
        <f t="shared" si="23"/>
        <v>3.4437337123904288E-2</v>
      </c>
    </row>
    <row r="1482" spans="1:5" x14ac:dyDescent="0.25">
      <c r="A1482" s="2">
        <v>225</v>
      </c>
      <c r="B1482" s="2">
        <v>2020</v>
      </c>
      <c r="C1482" s="2" t="s">
        <v>55</v>
      </c>
      <c r="D1482" s="3">
        <v>109159</v>
      </c>
      <c r="E1482" s="5">
        <f t="shared" si="23"/>
        <v>4.7838474152383223E-2</v>
      </c>
    </row>
    <row r="1483" spans="1:5" x14ac:dyDescent="0.25">
      <c r="A1483" s="2">
        <v>225</v>
      </c>
      <c r="B1483" s="2">
        <v>2021</v>
      </c>
      <c r="C1483" s="2" t="s">
        <v>55</v>
      </c>
      <c r="D1483" s="3">
        <v>114381</v>
      </c>
      <c r="E1483" s="5">
        <f t="shared" si="23"/>
        <v>5.4580743305269235E-2</v>
      </c>
    </row>
    <row r="1484" spans="1:5" x14ac:dyDescent="0.25">
      <c r="A1484" s="2">
        <v>225</v>
      </c>
      <c r="B1484" s="2">
        <v>2022</v>
      </c>
      <c r="C1484" s="2" t="s">
        <v>55</v>
      </c>
      <c r="D1484" s="3">
        <v>120624</v>
      </c>
      <c r="E1484" s="5">
        <f t="shared" si="23"/>
        <v>5.1490582305345534E-2</v>
      </c>
    </row>
    <row r="1485" spans="1:5" x14ac:dyDescent="0.25">
      <c r="A1485" s="2">
        <v>225</v>
      </c>
      <c r="B1485" s="2">
        <v>2023</v>
      </c>
      <c r="C1485" s="2" t="s">
        <v>60</v>
      </c>
      <c r="D1485" s="3">
        <v>126835</v>
      </c>
      <c r="E1485" s="5">
        <f t="shared" si="23"/>
        <v>3.3342531635589548E-2</v>
      </c>
    </row>
    <row r="1486" spans="1:5" x14ac:dyDescent="0.25">
      <c r="A1486" s="2">
        <v>225</v>
      </c>
      <c r="B1486" s="2">
        <v>2024</v>
      </c>
      <c r="C1486" s="2" t="s">
        <v>60</v>
      </c>
      <c r="D1486" s="3">
        <v>131064</v>
      </c>
      <c r="E1486" s="5">
        <f t="shared" si="23"/>
        <v>3.5562778489898063E-2</v>
      </c>
    </row>
    <row r="1487" spans="1:5" x14ac:dyDescent="0.25">
      <c r="A1487" s="2">
        <v>225</v>
      </c>
      <c r="B1487" s="2">
        <v>2025</v>
      </c>
      <c r="C1487" s="2" t="s">
        <v>60</v>
      </c>
      <c r="D1487" s="3">
        <v>135725</v>
      </c>
      <c r="E1487" s="5">
        <f t="shared" si="23"/>
        <v>1</v>
      </c>
    </row>
    <row r="1488" spans="1:5" x14ac:dyDescent="0.25">
      <c r="A1488" s="2">
        <v>226</v>
      </c>
      <c r="B1488" s="2">
        <v>2020</v>
      </c>
      <c r="C1488" s="2" t="s">
        <v>66</v>
      </c>
      <c r="D1488" s="3">
        <v>64143</v>
      </c>
      <c r="E1488" s="5">
        <f t="shared" si="23"/>
        <v>4.6318382364404533E-2</v>
      </c>
    </row>
    <row r="1489" spans="1:5" x14ac:dyDescent="0.25">
      <c r="A1489" s="2">
        <v>226</v>
      </c>
      <c r="B1489" s="2">
        <v>2021</v>
      </c>
      <c r="C1489" s="2" t="s">
        <v>66</v>
      </c>
      <c r="D1489" s="3">
        <v>67114</v>
      </c>
      <c r="E1489" s="5">
        <f t="shared" si="23"/>
        <v>2.6551837172572042E-2</v>
      </c>
    </row>
    <row r="1490" spans="1:5" x14ac:dyDescent="0.25">
      <c r="A1490" s="2">
        <v>226</v>
      </c>
      <c r="B1490" s="2">
        <v>2022</v>
      </c>
      <c r="C1490" s="2" t="s">
        <v>66</v>
      </c>
      <c r="D1490" s="3">
        <v>68896</v>
      </c>
      <c r="E1490" s="5">
        <f t="shared" si="23"/>
        <v>2.5923130515559684E-2</v>
      </c>
    </row>
    <row r="1491" spans="1:5" x14ac:dyDescent="0.25">
      <c r="A1491" s="2">
        <v>226</v>
      </c>
      <c r="B1491" s="2">
        <v>2023</v>
      </c>
      <c r="C1491" s="2" t="s">
        <v>66</v>
      </c>
      <c r="D1491" s="3">
        <v>70682</v>
      </c>
      <c r="E1491" s="5">
        <f t="shared" si="23"/>
        <v>4.3815964460541583E-2</v>
      </c>
    </row>
    <row r="1492" spans="1:5" x14ac:dyDescent="0.25">
      <c r="A1492" s="2">
        <v>226</v>
      </c>
      <c r="B1492" s="2">
        <v>2024</v>
      </c>
      <c r="C1492" s="2" t="s">
        <v>66</v>
      </c>
      <c r="D1492" s="3">
        <v>73779</v>
      </c>
      <c r="E1492" s="5">
        <f t="shared" si="23"/>
        <v>3.9984277368899007E-2</v>
      </c>
    </row>
    <row r="1493" spans="1:5" x14ac:dyDescent="0.25">
      <c r="A1493" s="2">
        <v>226</v>
      </c>
      <c r="B1493" s="2">
        <v>2025</v>
      </c>
      <c r="C1493" s="2" t="s">
        <v>66</v>
      </c>
      <c r="D1493" s="3">
        <v>76729</v>
      </c>
      <c r="E1493" s="5">
        <f t="shared" si="23"/>
        <v>1</v>
      </c>
    </row>
    <row r="1494" spans="1:5" x14ac:dyDescent="0.25">
      <c r="A1494" s="2">
        <v>227</v>
      </c>
      <c r="B1494" s="2">
        <v>2017</v>
      </c>
      <c r="C1494" s="2" t="s">
        <v>55</v>
      </c>
      <c r="D1494" s="3">
        <v>43930</v>
      </c>
      <c r="E1494" s="5">
        <f t="shared" si="23"/>
        <v>3.7354882768040061E-2</v>
      </c>
    </row>
    <row r="1495" spans="1:5" x14ac:dyDescent="0.25">
      <c r="A1495" s="2">
        <v>227</v>
      </c>
      <c r="B1495" s="2">
        <v>2018</v>
      </c>
      <c r="C1495" s="2" t="s">
        <v>55</v>
      </c>
      <c r="D1495" s="3">
        <v>45571</v>
      </c>
      <c r="E1495" s="5">
        <f t="shared" si="23"/>
        <v>2.6200873362445413E-2</v>
      </c>
    </row>
    <row r="1496" spans="1:5" x14ac:dyDescent="0.25">
      <c r="A1496" s="2">
        <v>227</v>
      </c>
      <c r="B1496" s="2">
        <v>2019</v>
      </c>
      <c r="C1496" s="2" t="s">
        <v>55</v>
      </c>
      <c r="D1496" s="3">
        <v>46765</v>
      </c>
      <c r="E1496" s="5">
        <f t="shared" si="23"/>
        <v>3.3550732385330913E-2</v>
      </c>
    </row>
    <row r="1497" spans="1:5" x14ac:dyDescent="0.25">
      <c r="A1497" s="2">
        <v>227</v>
      </c>
      <c r="B1497" s="2">
        <v>2020</v>
      </c>
      <c r="C1497" s="2" t="s">
        <v>55</v>
      </c>
      <c r="D1497" s="3">
        <v>48334</v>
      </c>
      <c r="E1497" s="5">
        <f t="shared" si="23"/>
        <v>3.0330616129432698E-2</v>
      </c>
    </row>
    <row r="1498" spans="1:5" x14ac:dyDescent="0.25">
      <c r="A1498" s="2">
        <v>227</v>
      </c>
      <c r="B1498" s="2">
        <v>2021</v>
      </c>
      <c r="C1498" s="2" t="s">
        <v>55</v>
      </c>
      <c r="D1498" s="3">
        <v>49800</v>
      </c>
      <c r="E1498" s="5">
        <f t="shared" si="23"/>
        <v>4.0200803212851403E-2</v>
      </c>
    </row>
    <row r="1499" spans="1:5" x14ac:dyDescent="0.25">
      <c r="A1499" s="2">
        <v>227</v>
      </c>
      <c r="B1499" s="2">
        <v>2022</v>
      </c>
      <c r="C1499" s="2" t="s">
        <v>55</v>
      </c>
      <c r="D1499" s="3">
        <v>51802</v>
      </c>
      <c r="E1499" s="5">
        <f t="shared" si="23"/>
        <v>3.5732211111540096E-2</v>
      </c>
    </row>
    <row r="1500" spans="1:5" x14ac:dyDescent="0.25">
      <c r="A1500" s="2">
        <v>227</v>
      </c>
      <c r="B1500" s="2">
        <v>2023</v>
      </c>
      <c r="C1500" s="2" t="s">
        <v>55</v>
      </c>
      <c r="D1500" s="3">
        <v>53653</v>
      </c>
      <c r="E1500" s="5">
        <f t="shared" si="23"/>
        <v>4.6577078634931879E-2</v>
      </c>
    </row>
    <row r="1501" spans="1:5" x14ac:dyDescent="0.25">
      <c r="A1501" s="2">
        <v>227</v>
      </c>
      <c r="B1501" s="2">
        <v>2024</v>
      </c>
      <c r="C1501" s="2" t="s">
        <v>55</v>
      </c>
      <c r="D1501" s="3">
        <v>56152</v>
      </c>
      <c r="E1501" s="5">
        <f t="shared" si="23"/>
        <v>4.1993161419005554E-2</v>
      </c>
    </row>
    <row r="1502" spans="1:5" x14ac:dyDescent="0.25">
      <c r="A1502" s="2">
        <v>227</v>
      </c>
      <c r="B1502" s="2">
        <v>2025</v>
      </c>
      <c r="C1502" s="2" t="s">
        <v>55</v>
      </c>
      <c r="D1502" s="3">
        <v>58510</v>
      </c>
      <c r="E1502" s="5">
        <f t="shared" si="23"/>
        <v>1</v>
      </c>
    </row>
    <row r="1503" spans="1:5" x14ac:dyDescent="0.25">
      <c r="A1503" s="2">
        <v>228</v>
      </c>
      <c r="B1503" s="2">
        <v>2018</v>
      </c>
      <c r="C1503" s="2" t="s">
        <v>55</v>
      </c>
      <c r="D1503" s="3">
        <v>79822</v>
      </c>
      <c r="E1503" s="5">
        <f t="shared" si="23"/>
        <v>0.14995865801408134</v>
      </c>
    </row>
    <row r="1504" spans="1:5" x14ac:dyDescent="0.25">
      <c r="A1504" s="2">
        <v>228</v>
      </c>
      <c r="B1504" s="2">
        <v>2019</v>
      </c>
      <c r="C1504" s="2" t="s">
        <v>60</v>
      </c>
      <c r="D1504" s="3">
        <v>91792</v>
      </c>
      <c r="E1504" s="5">
        <f t="shared" si="23"/>
        <v>7.4559874498867001E-2</v>
      </c>
    </row>
    <row r="1505" spans="1:5" x14ac:dyDescent="0.25">
      <c r="A1505" s="2">
        <v>228</v>
      </c>
      <c r="B1505" s="2">
        <v>2020</v>
      </c>
      <c r="C1505" s="2" t="s">
        <v>60</v>
      </c>
      <c r="D1505" s="3">
        <v>98636</v>
      </c>
      <c r="E1505" s="5">
        <f t="shared" si="23"/>
        <v>0.11315341254714303</v>
      </c>
    </row>
    <row r="1506" spans="1:5" x14ac:dyDescent="0.25">
      <c r="A1506" s="2">
        <v>228</v>
      </c>
      <c r="B1506" s="2">
        <v>2021</v>
      </c>
      <c r="C1506" s="2" t="s">
        <v>64</v>
      </c>
      <c r="D1506" s="3">
        <v>109797</v>
      </c>
      <c r="E1506" s="5">
        <f t="shared" si="23"/>
        <v>4.029253986903103E-2</v>
      </c>
    </row>
    <row r="1507" spans="1:5" x14ac:dyDescent="0.25">
      <c r="A1507" s="2">
        <v>228</v>
      </c>
      <c r="B1507" s="2">
        <v>2022</v>
      </c>
      <c r="C1507" s="2" t="s">
        <v>64</v>
      </c>
      <c r="D1507" s="3">
        <v>114221</v>
      </c>
      <c r="E1507" s="5">
        <f t="shared" si="23"/>
        <v>5.5252536748934086E-2</v>
      </c>
    </row>
    <row r="1508" spans="1:5" x14ac:dyDescent="0.25">
      <c r="A1508" s="2">
        <v>228</v>
      </c>
      <c r="B1508" s="2">
        <v>2023</v>
      </c>
      <c r="C1508" s="2" t="s">
        <v>64</v>
      </c>
      <c r="D1508" s="3">
        <v>120532</v>
      </c>
      <c r="E1508" s="5">
        <f t="shared" si="23"/>
        <v>5.7868449872233101E-2</v>
      </c>
    </row>
    <row r="1509" spans="1:5" x14ac:dyDescent="0.25">
      <c r="A1509" s="2">
        <v>228</v>
      </c>
      <c r="B1509" s="2">
        <v>2024</v>
      </c>
      <c r="C1509" s="2" t="s">
        <v>64</v>
      </c>
      <c r="D1509" s="3">
        <v>127507</v>
      </c>
      <c r="E1509" s="5">
        <f t="shared" si="23"/>
        <v>7.3297936583873832E-2</v>
      </c>
    </row>
    <row r="1510" spans="1:5" x14ac:dyDescent="0.25">
      <c r="A1510" s="2">
        <v>228</v>
      </c>
      <c r="B1510" s="2">
        <v>2025</v>
      </c>
      <c r="C1510" s="2" t="s">
        <v>75</v>
      </c>
      <c r="D1510" s="3">
        <v>136853</v>
      </c>
      <c r="E1510" s="5">
        <f t="shared" si="23"/>
        <v>1</v>
      </c>
    </row>
    <row r="1511" spans="1:5" x14ac:dyDescent="0.25">
      <c r="A1511" s="2">
        <v>229</v>
      </c>
      <c r="B1511" s="2">
        <v>2023</v>
      </c>
      <c r="C1511" s="2" t="s">
        <v>60</v>
      </c>
      <c r="D1511" s="3">
        <v>41960</v>
      </c>
      <c r="E1511" s="5">
        <f t="shared" si="23"/>
        <v>3.8989513822688275E-2</v>
      </c>
    </row>
    <row r="1512" spans="1:5" x14ac:dyDescent="0.25">
      <c r="A1512" s="2">
        <v>229</v>
      </c>
      <c r="B1512" s="2">
        <v>2024</v>
      </c>
      <c r="C1512" s="2" t="s">
        <v>60</v>
      </c>
      <c r="D1512" s="3">
        <v>43596</v>
      </c>
      <c r="E1512" s="5">
        <f t="shared" si="23"/>
        <v>4.938526470318378E-2</v>
      </c>
    </row>
    <row r="1513" spans="1:5" x14ac:dyDescent="0.25">
      <c r="A1513" s="2">
        <v>229</v>
      </c>
      <c r="B1513" s="2">
        <v>2025</v>
      </c>
      <c r="C1513" s="2" t="s">
        <v>60</v>
      </c>
      <c r="D1513" s="3">
        <v>45749</v>
      </c>
      <c r="E1513" s="5">
        <f t="shared" si="23"/>
        <v>1</v>
      </c>
    </row>
    <row r="1514" spans="1:5" x14ac:dyDescent="0.25">
      <c r="A1514" s="2">
        <v>230</v>
      </c>
      <c r="B1514" s="2">
        <v>2020</v>
      </c>
      <c r="C1514" s="2" t="s">
        <v>55</v>
      </c>
      <c r="D1514" s="3">
        <v>110425</v>
      </c>
      <c r="E1514" s="5">
        <f t="shared" si="23"/>
        <v>4.1403667647724698E-2</v>
      </c>
    </row>
    <row r="1515" spans="1:5" x14ac:dyDescent="0.25">
      <c r="A1515" s="2">
        <v>230</v>
      </c>
      <c r="B1515" s="2">
        <v>2021</v>
      </c>
      <c r="C1515" s="2" t="s">
        <v>55</v>
      </c>
      <c r="D1515" s="3">
        <v>114997</v>
      </c>
      <c r="E1515" s="5">
        <f t="shared" si="23"/>
        <v>4.9818690922371886E-2</v>
      </c>
    </row>
    <row r="1516" spans="1:5" x14ac:dyDescent="0.25">
      <c r="A1516" s="2">
        <v>230</v>
      </c>
      <c r="B1516" s="2">
        <v>2022</v>
      </c>
      <c r="C1516" s="2" t="s">
        <v>55</v>
      </c>
      <c r="D1516" s="3">
        <v>120726</v>
      </c>
      <c r="E1516" s="5">
        <f t="shared" si="23"/>
        <v>3.9419843281480377E-2</v>
      </c>
    </row>
    <row r="1517" spans="1:5" x14ac:dyDescent="0.25">
      <c r="A1517" s="2">
        <v>230</v>
      </c>
      <c r="B1517" s="2">
        <v>2023</v>
      </c>
      <c r="C1517" s="2" t="s">
        <v>55</v>
      </c>
      <c r="D1517" s="3">
        <v>125485</v>
      </c>
      <c r="E1517" s="5">
        <f t="shared" si="23"/>
        <v>4.3064908156353346E-2</v>
      </c>
    </row>
    <row r="1518" spans="1:5" x14ac:dyDescent="0.25">
      <c r="A1518" s="2">
        <v>230</v>
      </c>
      <c r="B1518" s="2">
        <v>2024</v>
      </c>
      <c r="C1518" s="2" t="s">
        <v>55</v>
      </c>
      <c r="D1518" s="3">
        <v>130889</v>
      </c>
      <c r="E1518" s="5">
        <f t="shared" si="23"/>
        <v>3.0904048468549689E-2</v>
      </c>
    </row>
    <row r="1519" spans="1:5" x14ac:dyDescent="0.25">
      <c r="A1519" s="2">
        <v>230</v>
      </c>
      <c r="B1519" s="2">
        <v>2025</v>
      </c>
      <c r="C1519" s="2" t="s">
        <v>55</v>
      </c>
      <c r="D1519" s="3">
        <v>134934</v>
      </c>
      <c r="E1519" s="5">
        <f t="shared" si="23"/>
        <v>1</v>
      </c>
    </row>
    <row r="1520" spans="1:5" x14ac:dyDescent="0.25">
      <c r="A1520" s="2">
        <v>231</v>
      </c>
      <c r="B1520" s="2">
        <v>2014</v>
      </c>
      <c r="C1520" s="2" t="s">
        <v>60</v>
      </c>
      <c r="D1520" s="3">
        <v>51718</v>
      </c>
      <c r="E1520" s="5">
        <f t="shared" si="23"/>
        <v>2.9950887505317297E-2</v>
      </c>
    </row>
    <row r="1521" spans="1:5" x14ac:dyDescent="0.25">
      <c r="A1521" s="2">
        <v>231</v>
      </c>
      <c r="B1521" s="2">
        <v>2015</v>
      </c>
      <c r="C1521" s="2" t="s">
        <v>60</v>
      </c>
      <c r="D1521" s="3">
        <v>53267</v>
      </c>
      <c r="E1521" s="5">
        <f t="shared" si="23"/>
        <v>2.4236394015056225E-2</v>
      </c>
    </row>
    <row r="1522" spans="1:5" x14ac:dyDescent="0.25">
      <c r="A1522" s="2">
        <v>231</v>
      </c>
      <c r="B1522" s="2">
        <v>2016</v>
      </c>
      <c r="C1522" s="2" t="s">
        <v>60</v>
      </c>
      <c r="D1522" s="3">
        <v>54558</v>
      </c>
      <c r="E1522" s="5">
        <f t="shared" si="23"/>
        <v>4.4026540562337332E-2</v>
      </c>
    </row>
    <row r="1523" spans="1:5" x14ac:dyDescent="0.25">
      <c r="A1523" s="2">
        <v>231</v>
      </c>
      <c r="B1523" s="2">
        <v>2017</v>
      </c>
      <c r="C1523" s="2" t="s">
        <v>60</v>
      </c>
      <c r="D1523" s="3">
        <v>56960</v>
      </c>
      <c r="E1523" s="5">
        <f t="shared" si="23"/>
        <v>2.0891853932584269E-2</v>
      </c>
    </row>
    <row r="1524" spans="1:5" x14ac:dyDescent="0.25">
      <c r="A1524" s="2">
        <v>231</v>
      </c>
      <c r="B1524" s="2">
        <v>2018</v>
      </c>
      <c r="C1524" s="2" t="s">
        <v>60</v>
      </c>
      <c r="D1524" s="3">
        <v>58150</v>
      </c>
      <c r="E1524" s="5">
        <f t="shared" si="23"/>
        <v>4.412725709372313E-2</v>
      </c>
    </row>
    <row r="1525" spans="1:5" x14ac:dyDescent="0.25">
      <c r="A1525" s="2">
        <v>231</v>
      </c>
      <c r="B1525" s="2">
        <v>2019</v>
      </c>
      <c r="C1525" s="2" t="s">
        <v>60</v>
      </c>
      <c r="D1525" s="3">
        <v>60716</v>
      </c>
      <c r="E1525" s="5">
        <f t="shared" si="23"/>
        <v>2.4556953686013572E-2</v>
      </c>
    </row>
    <row r="1526" spans="1:5" x14ac:dyDescent="0.25">
      <c r="A1526" s="2">
        <v>231</v>
      </c>
      <c r="B1526" s="2">
        <v>2020</v>
      </c>
      <c r="C1526" s="2" t="s">
        <v>60</v>
      </c>
      <c r="D1526" s="3">
        <v>62207</v>
      </c>
      <c r="E1526" s="5">
        <f t="shared" si="23"/>
        <v>2.8774896715803688E-2</v>
      </c>
    </row>
    <row r="1527" spans="1:5" x14ac:dyDescent="0.25">
      <c r="A1527" s="2">
        <v>231</v>
      </c>
      <c r="B1527" s="2">
        <v>2021</v>
      </c>
      <c r="C1527" s="2" t="s">
        <v>60</v>
      </c>
      <c r="D1527" s="3">
        <v>63997</v>
      </c>
      <c r="E1527" s="5">
        <f t="shared" si="23"/>
        <v>3.5642295732612468E-2</v>
      </c>
    </row>
    <row r="1528" spans="1:5" x14ac:dyDescent="0.25">
      <c r="A1528" s="2">
        <v>231</v>
      </c>
      <c r="B1528" s="2">
        <v>2022</v>
      </c>
      <c r="C1528" s="2" t="s">
        <v>60</v>
      </c>
      <c r="D1528" s="3">
        <v>66278</v>
      </c>
      <c r="E1528" s="5">
        <f t="shared" si="23"/>
        <v>4.8824647696068077E-2</v>
      </c>
    </row>
    <row r="1529" spans="1:5" x14ac:dyDescent="0.25">
      <c r="A1529" s="2">
        <v>231</v>
      </c>
      <c r="B1529" s="2">
        <v>2023</v>
      </c>
      <c r="C1529" s="2" t="s">
        <v>60</v>
      </c>
      <c r="D1529" s="3">
        <v>69514</v>
      </c>
      <c r="E1529" s="5">
        <f t="shared" si="23"/>
        <v>4.3257473314727971E-2</v>
      </c>
    </row>
    <row r="1530" spans="1:5" x14ac:dyDescent="0.25">
      <c r="A1530" s="2">
        <v>231</v>
      </c>
      <c r="B1530" s="2">
        <v>2024</v>
      </c>
      <c r="C1530" s="2" t="s">
        <v>60</v>
      </c>
      <c r="D1530" s="3">
        <v>72521</v>
      </c>
      <c r="E1530" s="5">
        <f t="shared" si="23"/>
        <v>4.2015416224266078E-2</v>
      </c>
    </row>
    <row r="1531" spans="1:5" x14ac:dyDescent="0.25">
      <c r="A1531" s="2">
        <v>231</v>
      </c>
      <c r="B1531" s="2">
        <v>2025</v>
      </c>
      <c r="C1531" s="2" t="s">
        <v>60</v>
      </c>
      <c r="D1531" s="3">
        <v>75568</v>
      </c>
      <c r="E1531" s="5">
        <f t="shared" si="23"/>
        <v>1</v>
      </c>
    </row>
    <row r="1532" spans="1:5" x14ac:dyDescent="0.25">
      <c r="A1532" s="2">
        <v>232</v>
      </c>
      <c r="B1532" s="2">
        <v>2015</v>
      </c>
      <c r="C1532" s="2" t="s">
        <v>55</v>
      </c>
      <c r="D1532" s="3">
        <v>86940</v>
      </c>
      <c r="E1532" s="5">
        <f t="shared" si="23"/>
        <v>5.8005521048999309E-2</v>
      </c>
    </row>
    <row r="1533" spans="1:5" x14ac:dyDescent="0.25">
      <c r="A1533" s="2">
        <v>232</v>
      </c>
      <c r="B1533" s="2">
        <v>2016</v>
      </c>
      <c r="C1533" s="2" t="s">
        <v>60</v>
      </c>
      <c r="D1533" s="3">
        <v>91983</v>
      </c>
      <c r="E1533" s="5">
        <f t="shared" si="23"/>
        <v>4.0083493689051237E-2</v>
      </c>
    </row>
    <row r="1534" spans="1:5" x14ac:dyDescent="0.25">
      <c r="A1534" s="2">
        <v>232</v>
      </c>
      <c r="B1534" s="2">
        <v>2017</v>
      </c>
      <c r="C1534" s="2" t="s">
        <v>60</v>
      </c>
      <c r="D1534" s="3">
        <v>95670</v>
      </c>
      <c r="E1534" s="5">
        <f t="shared" si="23"/>
        <v>2.6016515104003345E-2</v>
      </c>
    </row>
    <row r="1535" spans="1:5" x14ac:dyDescent="0.25">
      <c r="A1535" s="2">
        <v>232</v>
      </c>
      <c r="B1535" s="2">
        <v>2018</v>
      </c>
      <c r="C1535" s="2" t="s">
        <v>60</v>
      </c>
      <c r="D1535" s="3">
        <v>98159</v>
      </c>
      <c r="E1535" s="5">
        <f t="shared" si="23"/>
        <v>2.6467262298923176E-2</v>
      </c>
    </row>
    <row r="1536" spans="1:5" x14ac:dyDescent="0.25">
      <c r="A1536" s="2">
        <v>232</v>
      </c>
      <c r="B1536" s="2">
        <v>2019</v>
      </c>
      <c r="C1536" s="2" t="s">
        <v>60</v>
      </c>
      <c r="D1536" s="3">
        <v>100757</v>
      </c>
      <c r="E1536" s="5">
        <f t="shared" si="23"/>
        <v>5.8249054656252172E-2</v>
      </c>
    </row>
    <row r="1537" spans="1:5" x14ac:dyDescent="0.25">
      <c r="A1537" s="2">
        <v>232</v>
      </c>
      <c r="B1537" s="2">
        <v>2020</v>
      </c>
      <c r="C1537" s="2" t="s">
        <v>60</v>
      </c>
      <c r="D1537" s="3">
        <v>106626</v>
      </c>
      <c r="E1537" s="5">
        <f t="shared" si="23"/>
        <v>4.9950293549415714E-2</v>
      </c>
    </row>
    <row r="1538" spans="1:5" x14ac:dyDescent="0.25">
      <c r="A1538" s="2">
        <v>232</v>
      </c>
      <c r="B1538" s="2">
        <v>2021</v>
      </c>
      <c r="C1538" s="2" t="s">
        <v>60</v>
      </c>
      <c r="D1538" s="3">
        <v>111952</v>
      </c>
      <c r="E1538" s="5">
        <f t="shared" ref="E1538:E1601" si="24">IF(A1539=A1538,(D1539-D1538)/D1538,1)</f>
        <v>4.1499928540803199E-2</v>
      </c>
    </row>
    <row r="1539" spans="1:5" x14ac:dyDescent="0.25">
      <c r="A1539" s="2">
        <v>232</v>
      </c>
      <c r="B1539" s="2">
        <v>2022</v>
      </c>
      <c r="C1539" s="2" t="s">
        <v>60</v>
      </c>
      <c r="D1539" s="3">
        <v>116598</v>
      </c>
      <c r="E1539" s="5">
        <f t="shared" si="24"/>
        <v>5.7882639496389304E-2</v>
      </c>
    </row>
    <row r="1540" spans="1:5" x14ac:dyDescent="0.25">
      <c r="A1540" s="2">
        <v>232</v>
      </c>
      <c r="B1540" s="2">
        <v>2023</v>
      </c>
      <c r="C1540" s="2" t="s">
        <v>60</v>
      </c>
      <c r="D1540" s="3">
        <v>123347</v>
      </c>
      <c r="E1540" s="5">
        <f t="shared" si="24"/>
        <v>5.9855529522404277E-2</v>
      </c>
    </row>
    <row r="1541" spans="1:5" x14ac:dyDescent="0.25">
      <c r="A1541" s="2">
        <v>232</v>
      </c>
      <c r="B1541" s="2">
        <v>2024</v>
      </c>
      <c r="C1541" s="2" t="s">
        <v>60</v>
      </c>
      <c r="D1541" s="3">
        <v>130730</v>
      </c>
      <c r="E1541" s="5">
        <f t="shared" si="24"/>
        <v>4.0679262602310105E-2</v>
      </c>
    </row>
    <row r="1542" spans="1:5" x14ac:dyDescent="0.25">
      <c r="A1542" s="2">
        <v>232</v>
      </c>
      <c r="B1542" s="2">
        <v>2025</v>
      </c>
      <c r="C1542" s="2" t="s">
        <v>60</v>
      </c>
      <c r="D1542" s="3">
        <v>136048</v>
      </c>
      <c r="E1542" s="5">
        <f t="shared" si="24"/>
        <v>1</v>
      </c>
    </row>
    <row r="1543" spans="1:5" x14ac:dyDescent="0.25">
      <c r="A1543" s="2">
        <v>233</v>
      </c>
      <c r="B1543" s="2">
        <v>2017</v>
      </c>
      <c r="C1543" s="2" t="s">
        <v>66</v>
      </c>
      <c r="D1543" s="3">
        <v>66573</v>
      </c>
      <c r="E1543" s="5">
        <f t="shared" si="24"/>
        <v>3.4728793955507486E-2</v>
      </c>
    </row>
    <row r="1544" spans="1:5" x14ac:dyDescent="0.25">
      <c r="A1544" s="2">
        <v>233</v>
      </c>
      <c r="B1544" s="2">
        <v>2018</v>
      </c>
      <c r="C1544" s="2" t="s">
        <v>66</v>
      </c>
      <c r="D1544" s="3">
        <v>68885</v>
      </c>
      <c r="E1544" s="5">
        <f t="shared" si="24"/>
        <v>4.8922116571096755E-2</v>
      </c>
    </row>
    <row r="1545" spans="1:5" x14ac:dyDescent="0.25">
      <c r="A1545" s="2">
        <v>233</v>
      </c>
      <c r="B1545" s="2">
        <v>2019</v>
      </c>
      <c r="C1545" s="2" t="s">
        <v>66</v>
      </c>
      <c r="D1545" s="3">
        <v>72255</v>
      </c>
      <c r="E1545" s="5">
        <f t="shared" si="24"/>
        <v>2.9617327520586812E-2</v>
      </c>
    </row>
    <row r="1546" spans="1:5" x14ac:dyDescent="0.25">
      <c r="A1546" s="2">
        <v>233</v>
      </c>
      <c r="B1546" s="2">
        <v>2020</v>
      </c>
      <c r="C1546" s="2" t="s">
        <v>66</v>
      </c>
      <c r="D1546" s="3">
        <v>74395</v>
      </c>
      <c r="E1546" s="5">
        <f t="shared" si="24"/>
        <v>5.3780496001075338E-2</v>
      </c>
    </row>
    <row r="1547" spans="1:5" x14ac:dyDescent="0.25">
      <c r="A1547" s="2">
        <v>233</v>
      </c>
      <c r="B1547" s="2">
        <v>2021</v>
      </c>
      <c r="C1547" s="2" t="s">
        <v>55</v>
      </c>
      <c r="D1547" s="3">
        <v>78396</v>
      </c>
      <c r="E1547" s="5">
        <f t="shared" si="24"/>
        <v>3.9772437369253531E-2</v>
      </c>
    </row>
    <row r="1548" spans="1:5" x14ac:dyDescent="0.25">
      <c r="A1548" s="2">
        <v>233</v>
      </c>
      <c r="B1548" s="2">
        <v>2022</v>
      </c>
      <c r="C1548" s="2" t="s">
        <v>55</v>
      </c>
      <c r="D1548" s="3">
        <v>81514</v>
      </c>
      <c r="E1548" s="5">
        <f t="shared" si="24"/>
        <v>9.8167186004858062E-2</v>
      </c>
    </row>
    <row r="1549" spans="1:5" x14ac:dyDescent="0.25">
      <c r="A1549" s="2">
        <v>233</v>
      </c>
      <c r="B1549" s="2">
        <v>2023</v>
      </c>
      <c r="C1549" s="2" t="s">
        <v>60</v>
      </c>
      <c r="D1549" s="3">
        <v>89516</v>
      </c>
      <c r="E1549" s="5">
        <f t="shared" si="24"/>
        <v>4.1478618347557977E-2</v>
      </c>
    </row>
    <row r="1550" spans="1:5" x14ac:dyDescent="0.25">
      <c r="A1550" s="2">
        <v>233</v>
      </c>
      <c r="B1550" s="2">
        <v>2024</v>
      </c>
      <c r="C1550" s="2" t="s">
        <v>60</v>
      </c>
      <c r="D1550" s="3">
        <v>93229</v>
      </c>
      <c r="E1550" s="5">
        <f t="shared" si="24"/>
        <v>0.14080382713533343</v>
      </c>
    </row>
    <row r="1551" spans="1:5" x14ac:dyDescent="0.25">
      <c r="A1551" s="2">
        <v>233</v>
      </c>
      <c r="B1551" s="2">
        <v>2025</v>
      </c>
      <c r="C1551" s="2" t="s">
        <v>64</v>
      </c>
      <c r="D1551" s="3">
        <v>106356</v>
      </c>
      <c r="E1551" s="5">
        <f t="shared" si="24"/>
        <v>1</v>
      </c>
    </row>
    <row r="1552" spans="1:5" x14ac:dyDescent="0.25">
      <c r="A1552" s="2">
        <v>234</v>
      </c>
      <c r="B1552" s="2">
        <v>2025</v>
      </c>
      <c r="C1552" s="2" t="s">
        <v>60</v>
      </c>
      <c r="D1552" s="3">
        <v>107453</v>
      </c>
      <c r="E1552" s="5">
        <f t="shared" si="24"/>
        <v>1</v>
      </c>
    </row>
    <row r="1553" spans="1:5" x14ac:dyDescent="0.25">
      <c r="A1553" s="2">
        <v>235</v>
      </c>
      <c r="B1553" s="2">
        <v>2021</v>
      </c>
      <c r="C1553" s="2" t="s">
        <v>55</v>
      </c>
      <c r="D1553" s="3">
        <v>131681</v>
      </c>
      <c r="E1553" s="5">
        <f t="shared" si="24"/>
        <v>5.656852545165969E-2</v>
      </c>
    </row>
    <row r="1554" spans="1:5" x14ac:dyDescent="0.25">
      <c r="A1554" s="2">
        <v>235</v>
      </c>
      <c r="B1554" s="2">
        <v>2022</v>
      </c>
      <c r="C1554" s="2" t="s">
        <v>55</v>
      </c>
      <c r="D1554" s="3">
        <v>139130</v>
      </c>
      <c r="E1554" s="5">
        <f t="shared" si="24"/>
        <v>5.2490476532739166E-2</v>
      </c>
    </row>
    <row r="1555" spans="1:5" x14ac:dyDescent="0.25">
      <c r="A1555" s="2">
        <v>235</v>
      </c>
      <c r="B1555" s="2">
        <v>2023</v>
      </c>
      <c r="C1555" s="2" t="s">
        <v>55</v>
      </c>
      <c r="D1555" s="3">
        <v>146433</v>
      </c>
      <c r="E1555" s="5">
        <f t="shared" si="24"/>
        <v>5.087651007628062E-2</v>
      </c>
    </row>
    <row r="1556" spans="1:5" x14ac:dyDescent="0.25">
      <c r="A1556" s="2">
        <v>235</v>
      </c>
      <c r="B1556" s="2">
        <v>2024</v>
      </c>
      <c r="C1556" s="2" t="s">
        <v>55</v>
      </c>
      <c r="D1556" s="3">
        <v>153883</v>
      </c>
      <c r="E1556" s="5">
        <f t="shared" si="24"/>
        <v>4.82379470116907E-2</v>
      </c>
    </row>
    <row r="1557" spans="1:5" x14ac:dyDescent="0.25">
      <c r="A1557" s="2">
        <v>235</v>
      </c>
      <c r="B1557" s="2">
        <v>2025</v>
      </c>
      <c r="C1557" s="2" t="s">
        <v>55</v>
      </c>
      <c r="D1557" s="3">
        <v>161306</v>
      </c>
      <c r="E1557" s="5">
        <f t="shared" si="24"/>
        <v>1</v>
      </c>
    </row>
    <row r="1558" spans="1:5" x14ac:dyDescent="0.25">
      <c r="A1558" s="2">
        <v>236</v>
      </c>
      <c r="B1558" s="2">
        <v>2020</v>
      </c>
      <c r="C1558" s="2" t="s">
        <v>55</v>
      </c>
      <c r="D1558" s="3">
        <v>89313</v>
      </c>
      <c r="E1558" s="5">
        <f t="shared" si="24"/>
        <v>3.1216060371950332E-2</v>
      </c>
    </row>
    <row r="1559" spans="1:5" x14ac:dyDescent="0.25">
      <c r="A1559" s="2">
        <v>236</v>
      </c>
      <c r="B1559" s="2">
        <v>2021</v>
      </c>
      <c r="C1559" s="2" t="s">
        <v>55</v>
      </c>
      <c r="D1559" s="3">
        <v>92101</v>
      </c>
      <c r="E1559" s="5">
        <f t="shared" si="24"/>
        <v>3.6264535672793995E-2</v>
      </c>
    </row>
    <row r="1560" spans="1:5" x14ac:dyDescent="0.25">
      <c r="A1560" s="2">
        <v>236</v>
      </c>
      <c r="B1560" s="2">
        <v>2022</v>
      </c>
      <c r="C1560" s="2" t="s">
        <v>55</v>
      </c>
      <c r="D1560" s="3">
        <v>95441</v>
      </c>
      <c r="E1560" s="5">
        <f t="shared" si="24"/>
        <v>6.3494724489475171E-2</v>
      </c>
    </row>
    <row r="1561" spans="1:5" x14ac:dyDescent="0.25">
      <c r="A1561" s="2">
        <v>236</v>
      </c>
      <c r="B1561" s="2">
        <v>2023</v>
      </c>
      <c r="C1561" s="2" t="s">
        <v>60</v>
      </c>
      <c r="D1561" s="3">
        <v>101501</v>
      </c>
      <c r="E1561" s="5">
        <f t="shared" si="24"/>
        <v>3.1428261790524228E-2</v>
      </c>
    </row>
    <row r="1562" spans="1:5" x14ac:dyDescent="0.25">
      <c r="A1562" s="2">
        <v>236</v>
      </c>
      <c r="B1562" s="2">
        <v>2024</v>
      </c>
      <c r="C1562" s="2" t="s">
        <v>60</v>
      </c>
      <c r="D1562" s="3">
        <v>104691</v>
      </c>
      <c r="E1562" s="5">
        <f t="shared" si="24"/>
        <v>3.2046689782311753E-2</v>
      </c>
    </row>
    <row r="1563" spans="1:5" x14ac:dyDescent="0.25">
      <c r="A1563" s="2">
        <v>236</v>
      </c>
      <c r="B1563" s="2">
        <v>2025</v>
      </c>
      <c r="C1563" s="2" t="s">
        <v>60</v>
      </c>
      <c r="D1563" s="3">
        <v>108046</v>
      </c>
      <c r="E1563" s="5">
        <f t="shared" si="24"/>
        <v>1</v>
      </c>
    </row>
    <row r="1564" spans="1:5" x14ac:dyDescent="0.25">
      <c r="A1564" s="2">
        <v>237</v>
      </c>
      <c r="B1564" s="2">
        <v>2022</v>
      </c>
      <c r="C1564" s="2" t="s">
        <v>60</v>
      </c>
      <c r="D1564" s="3">
        <v>103178</v>
      </c>
      <c r="E1564" s="5">
        <f t="shared" si="24"/>
        <v>2.6129601271588903E-2</v>
      </c>
    </row>
    <row r="1565" spans="1:5" x14ac:dyDescent="0.25">
      <c r="A1565" s="2">
        <v>237</v>
      </c>
      <c r="B1565" s="2">
        <v>2023</v>
      </c>
      <c r="C1565" s="2" t="s">
        <v>60</v>
      </c>
      <c r="D1565" s="3">
        <v>105874</v>
      </c>
      <c r="E1565" s="5">
        <f t="shared" si="24"/>
        <v>5.2458582843757671E-2</v>
      </c>
    </row>
    <row r="1566" spans="1:5" x14ac:dyDescent="0.25">
      <c r="A1566" s="2">
        <v>237</v>
      </c>
      <c r="B1566" s="2">
        <v>2024</v>
      </c>
      <c r="C1566" s="2" t="s">
        <v>60</v>
      </c>
      <c r="D1566" s="3">
        <v>111428</v>
      </c>
      <c r="E1566" s="5">
        <f t="shared" si="24"/>
        <v>5.1028466812650324E-2</v>
      </c>
    </row>
    <row r="1567" spans="1:5" x14ac:dyDescent="0.25">
      <c r="A1567" s="2">
        <v>237</v>
      </c>
      <c r="B1567" s="2">
        <v>2025</v>
      </c>
      <c r="C1567" s="2" t="s">
        <v>60</v>
      </c>
      <c r="D1567" s="3">
        <v>117114</v>
      </c>
      <c r="E1567" s="5">
        <f t="shared" si="24"/>
        <v>1</v>
      </c>
    </row>
    <row r="1568" spans="1:5" x14ac:dyDescent="0.25">
      <c r="A1568" s="2">
        <v>238</v>
      </c>
      <c r="B1568" s="2">
        <v>2024</v>
      </c>
      <c r="C1568" s="2" t="s">
        <v>66</v>
      </c>
      <c r="D1568" s="3">
        <v>37512</v>
      </c>
      <c r="E1568" s="5">
        <f t="shared" si="24"/>
        <v>5.4542546385156751E-2</v>
      </c>
    </row>
    <row r="1569" spans="1:5" x14ac:dyDescent="0.25">
      <c r="A1569" s="2">
        <v>238</v>
      </c>
      <c r="B1569" s="2">
        <v>2025</v>
      </c>
      <c r="C1569" s="2" t="s">
        <v>66</v>
      </c>
      <c r="D1569" s="3">
        <v>39558</v>
      </c>
      <c r="E1569" s="5">
        <f t="shared" si="24"/>
        <v>1</v>
      </c>
    </row>
    <row r="1570" spans="1:5" x14ac:dyDescent="0.25">
      <c r="A1570" s="2">
        <v>239</v>
      </c>
      <c r="B1570" s="2">
        <v>2023</v>
      </c>
      <c r="C1570" s="2" t="s">
        <v>55</v>
      </c>
      <c r="D1570" s="3">
        <v>91287</v>
      </c>
      <c r="E1570" s="5">
        <f t="shared" si="24"/>
        <v>7.4358890093879748E-2</v>
      </c>
    </row>
    <row r="1571" spans="1:5" x14ac:dyDescent="0.25">
      <c r="A1571" s="2">
        <v>239</v>
      </c>
      <c r="B1571" s="2">
        <v>2024</v>
      </c>
      <c r="C1571" s="2" t="s">
        <v>60</v>
      </c>
      <c r="D1571" s="3">
        <v>98075</v>
      </c>
      <c r="E1571" s="5">
        <f t="shared" si="24"/>
        <v>4.5149120570991588E-2</v>
      </c>
    </row>
    <row r="1572" spans="1:5" x14ac:dyDescent="0.25">
      <c r="A1572" s="2">
        <v>239</v>
      </c>
      <c r="B1572" s="2">
        <v>2025</v>
      </c>
      <c r="C1572" s="2" t="s">
        <v>60</v>
      </c>
      <c r="D1572" s="3">
        <v>102503</v>
      </c>
      <c r="E1572" s="5">
        <f t="shared" si="24"/>
        <v>1</v>
      </c>
    </row>
    <row r="1573" spans="1:5" x14ac:dyDescent="0.25">
      <c r="A1573" s="2">
        <v>240</v>
      </c>
      <c r="B1573" s="2">
        <v>2017</v>
      </c>
      <c r="C1573" s="2" t="s">
        <v>66</v>
      </c>
      <c r="D1573" s="3">
        <v>54554</v>
      </c>
      <c r="E1573" s="5">
        <f t="shared" si="24"/>
        <v>3.9868753895223083E-2</v>
      </c>
    </row>
    <row r="1574" spans="1:5" x14ac:dyDescent="0.25">
      <c r="A1574" s="2">
        <v>240</v>
      </c>
      <c r="B1574" s="2">
        <v>2018</v>
      </c>
      <c r="C1574" s="2" t="s">
        <v>66</v>
      </c>
      <c r="D1574" s="3">
        <v>56729</v>
      </c>
      <c r="E1574" s="5">
        <f t="shared" si="24"/>
        <v>2.9632110560736131E-2</v>
      </c>
    </row>
    <row r="1575" spans="1:5" x14ac:dyDescent="0.25">
      <c r="A1575" s="2">
        <v>240</v>
      </c>
      <c r="B1575" s="2">
        <v>2019</v>
      </c>
      <c r="C1575" s="2" t="s">
        <v>66</v>
      </c>
      <c r="D1575" s="3">
        <v>58410</v>
      </c>
      <c r="E1575" s="5">
        <f t="shared" si="24"/>
        <v>6.2609142270159221E-2</v>
      </c>
    </row>
    <row r="1576" spans="1:5" x14ac:dyDescent="0.25">
      <c r="A1576" s="2">
        <v>240</v>
      </c>
      <c r="B1576" s="2">
        <v>2020</v>
      </c>
      <c r="C1576" s="2" t="s">
        <v>66</v>
      </c>
      <c r="D1576" s="3">
        <v>62067</v>
      </c>
      <c r="E1576" s="5">
        <f t="shared" si="24"/>
        <v>4.7255385309423685E-2</v>
      </c>
    </row>
    <row r="1577" spans="1:5" x14ac:dyDescent="0.25">
      <c r="A1577" s="2">
        <v>240</v>
      </c>
      <c r="B1577" s="2">
        <v>2021</v>
      </c>
      <c r="C1577" s="2" t="s">
        <v>66</v>
      </c>
      <c r="D1577" s="3">
        <v>65000</v>
      </c>
      <c r="E1577" s="5">
        <f t="shared" si="24"/>
        <v>5.1830769230769229E-2</v>
      </c>
    </row>
    <row r="1578" spans="1:5" x14ac:dyDescent="0.25">
      <c r="A1578" s="2">
        <v>240</v>
      </c>
      <c r="B1578" s="2">
        <v>2022</v>
      </c>
      <c r="C1578" s="2" t="s">
        <v>66</v>
      </c>
      <c r="D1578" s="3">
        <v>68369</v>
      </c>
      <c r="E1578" s="5">
        <f t="shared" si="24"/>
        <v>3.3816495780251282E-2</v>
      </c>
    </row>
    <row r="1579" spans="1:5" x14ac:dyDescent="0.25">
      <c r="A1579" s="2">
        <v>240</v>
      </c>
      <c r="B1579" s="2">
        <v>2023</v>
      </c>
      <c r="C1579" s="2" t="s">
        <v>66</v>
      </c>
      <c r="D1579" s="3">
        <v>70681</v>
      </c>
      <c r="E1579" s="5">
        <f t="shared" si="24"/>
        <v>5.0706696283301031E-2</v>
      </c>
    </row>
    <row r="1580" spans="1:5" x14ac:dyDescent="0.25">
      <c r="A1580" s="2">
        <v>240</v>
      </c>
      <c r="B1580" s="2">
        <v>2024</v>
      </c>
      <c r="C1580" s="2" t="s">
        <v>66</v>
      </c>
      <c r="D1580" s="3">
        <v>74265</v>
      </c>
      <c r="E1580" s="5">
        <f t="shared" si="24"/>
        <v>3.6100451087322426E-2</v>
      </c>
    </row>
    <row r="1581" spans="1:5" x14ac:dyDescent="0.25">
      <c r="A1581" s="2">
        <v>240</v>
      </c>
      <c r="B1581" s="2">
        <v>2025</v>
      </c>
      <c r="C1581" s="2" t="s">
        <v>66</v>
      </c>
      <c r="D1581" s="3">
        <v>76946</v>
      </c>
      <c r="E1581" s="5">
        <f t="shared" si="24"/>
        <v>1</v>
      </c>
    </row>
    <row r="1582" spans="1:5" x14ac:dyDescent="0.25">
      <c r="A1582" s="2">
        <v>241</v>
      </c>
      <c r="B1582" s="2">
        <v>2019</v>
      </c>
      <c r="C1582" s="2" t="s">
        <v>66</v>
      </c>
      <c r="D1582" s="3">
        <v>51346</v>
      </c>
      <c r="E1582" s="5">
        <f t="shared" si="24"/>
        <v>5.1513262961087526E-2</v>
      </c>
    </row>
    <row r="1583" spans="1:5" x14ac:dyDescent="0.25">
      <c r="A1583" s="2">
        <v>241</v>
      </c>
      <c r="B1583" s="2">
        <v>2020</v>
      </c>
      <c r="C1583" s="2" t="s">
        <v>66</v>
      </c>
      <c r="D1583" s="3">
        <v>53991</v>
      </c>
      <c r="E1583" s="5">
        <f t="shared" si="24"/>
        <v>3.0764386657035431E-2</v>
      </c>
    </row>
    <row r="1584" spans="1:5" x14ac:dyDescent="0.25">
      <c r="A1584" s="2">
        <v>241</v>
      </c>
      <c r="B1584" s="2">
        <v>2021</v>
      </c>
      <c r="C1584" s="2" t="s">
        <v>66</v>
      </c>
      <c r="D1584" s="3">
        <v>55652</v>
      </c>
      <c r="E1584" s="5">
        <f t="shared" si="24"/>
        <v>3.245166391144972E-2</v>
      </c>
    </row>
    <row r="1585" spans="1:5" x14ac:dyDescent="0.25">
      <c r="A1585" s="2">
        <v>241</v>
      </c>
      <c r="B1585" s="2">
        <v>2022</v>
      </c>
      <c r="C1585" s="2" t="s">
        <v>66</v>
      </c>
      <c r="D1585" s="3">
        <v>57458</v>
      </c>
      <c r="E1585" s="5">
        <f t="shared" si="24"/>
        <v>4.699084548713843E-2</v>
      </c>
    </row>
    <row r="1586" spans="1:5" x14ac:dyDescent="0.25">
      <c r="A1586" s="2">
        <v>241</v>
      </c>
      <c r="B1586" s="2">
        <v>2023</v>
      </c>
      <c r="C1586" s="2" t="s">
        <v>66</v>
      </c>
      <c r="D1586" s="3">
        <v>60158</v>
      </c>
      <c r="E1586" s="5">
        <f t="shared" si="24"/>
        <v>3.6936068353336217E-2</v>
      </c>
    </row>
    <row r="1587" spans="1:5" x14ac:dyDescent="0.25">
      <c r="A1587" s="2">
        <v>241</v>
      </c>
      <c r="B1587" s="2">
        <v>2024</v>
      </c>
      <c r="C1587" s="2" t="s">
        <v>66</v>
      </c>
      <c r="D1587" s="3">
        <v>62380</v>
      </c>
      <c r="E1587" s="5">
        <f t="shared" si="24"/>
        <v>2.2651490862455916E-2</v>
      </c>
    </row>
    <row r="1588" spans="1:5" x14ac:dyDescent="0.25">
      <c r="A1588" s="2">
        <v>241</v>
      </c>
      <c r="B1588" s="2">
        <v>2025</v>
      </c>
      <c r="C1588" s="2" t="s">
        <v>66</v>
      </c>
      <c r="D1588" s="3">
        <v>63793</v>
      </c>
      <c r="E1588" s="5">
        <f t="shared" si="24"/>
        <v>1</v>
      </c>
    </row>
    <row r="1589" spans="1:5" x14ac:dyDescent="0.25">
      <c r="A1589" s="2">
        <v>242</v>
      </c>
      <c r="B1589" s="2">
        <v>2016</v>
      </c>
      <c r="C1589" s="2" t="s">
        <v>55</v>
      </c>
      <c r="D1589" s="3">
        <v>93607</v>
      </c>
      <c r="E1589" s="5">
        <f t="shared" si="24"/>
        <v>-1.0896620979200273E-3</v>
      </c>
    </row>
    <row r="1590" spans="1:5" x14ac:dyDescent="0.25">
      <c r="A1590" s="2">
        <v>242</v>
      </c>
      <c r="B1590" s="2">
        <v>2017</v>
      </c>
      <c r="C1590" s="2" t="s">
        <v>60</v>
      </c>
      <c r="D1590" s="3">
        <v>93505</v>
      </c>
      <c r="E1590" s="5">
        <f t="shared" si="24"/>
        <v>2.837281428800599E-2</v>
      </c>
    </row>
    <row r="1591" spans="1:5" x14ac:dyDescent="0.25">
      <c r="A1591" s="2">
        <v>242</v>
      </c>
      <c r="B1591" s="2">
        <v>2018</v>
      </c>
      <c r="C1591" s="2" t="s">
        <v>60</v>
      </c>
      <c r="D1591" s="3">
        <v>96158</v>
      </c>
      <c r="E1591" s="5">
        <f t="shared" si="24"/>
        <v>4.0683042492564318E-2</v>
      </c>
    </row>
    <row r="1592" spans="1:5" x14ac:dyDescent="0.25">
      <c r="A1592" s="2">
        <v>242</v>
      </c>
      <c r="B1592" s="2">
        <v>2019</v>
      </c>
      <c r="C1592" s="2" t="s">
        <v>60</v>
      </c>
      <c r="D1592" s="3">
        <v>100070</v>
      </c>
      <c r="E1592" s="5">
        <f t="shared" si="24"/>
        <v>2.3363645448186268E-2</v>
      </c>
    </row>
    <row r="1593" spans="1:5" x14ac:dyDescent="0.25">
      <c r="A1593" s="2">
        <v>242</v>
      </c>
      <c r="B1593" s="2">
        <v>2020</v>
      </c>
      <c r="C1593" s="2" t="s">
        <v>60</v>
      </c>
      <c r="D1593" s="3">
        <v>102408</v>
      </c>
      <c r="E1593" s="5">
        <f t="shared" si="24"/>
        <v>3.1560034372314666E-2</v>
      </c>
    </row>
    <row r="1594" spans="1:5" x14ac:dyDescent="0.25">
      <c r="A1594" s="2">
        <v>242</v>
      </c>
      <c r="B1594" s="2">
        <v>2021</v>
      </c>
      <c r="C1594" s="2" t="s">
        <v>64</v>
      </c>
      <c r="D1594" s="3">
        <v>105640</v>
      </c>
      <c r="E1594" s="5">
        <f t="shared" si="24"/>
        <v>5.8992805755395686E-2</v>
      </c>
    </row>
    <row r="1595" spans="1:5" x14ac:dyDescent="0.25">
      <c r="A1595" s="2">
        <v>242</v>
      </c>
      <c r="B1595" s="2">
        <v>2022</v>
      </c>
      <c r="C1595" s="2" t="s">
        <v>75</v>
      </c>
      <c r="D1595" s="3">
        <v>111872</v>
      </c>
      <c r="E1595" s="5">
        <f t="shared" si="24"/>
        <v>2.8058852974828376E-2</v>
      </c>
    </row>
    <row r="1596" spans="1:5" x14ac:dyDescent="0.25">
      <c r="A1596" s="2">
        <v>242</v>
      </c>
      <c r="B1596" s="2">
        <v>2023</v>
      </c>
      <c r="C1596" s="2" t="s">
        <v>75</v>
      </c>
      <c r="D1596" s="3">
        <v>115011</v>
      </c>
      <c r="E1596" s="5">
        <f t="shared" si="24"/>
        <v>2.1589239290154855E-2</v>
      </c>
    </row>
    <row r="1597" spans="1:5" x14ac:dyDescent="0.25">
      <c r="A1597" s="2">
        <v>242</v>
      </c>
      <c r="B1597" s="2">
        <v>2024</v>
      </c>
      <c r="C1597" s="2" t="s">
        <v>75</v>
      </c>
      <c r="D1597" s="3">
        <v>117494</v>
      </c>
      <c r="E1597" s="5">
        <f t="shared" si="24"/>
        <v>8.1485012000612797E-2</v>
      </c>
    </row>
    <row r="1598" spans="1:5" x14ac:dyDescent="0.25">
      <c r="A1598" s="2">
        <v>242</v>
      </c>
      <c r="B1598" s="2">
        <v>2025</v>
      </c>
      <c r="C1598" s="2" t="s">
        <v>71</v>
      </c>
      <c r="D1598" s="3">
        <v>127068</v>
      </c>
      <c r="E1598" s="5">
        <f t="shared" si="24"/>
        <v>1</v>
      </c>
    </row>
    <row r="1599" spans="1:5" x14ac:dyDescent="0.25">
      <c r="A1599" s="2">
        <v>243</v>
      </c>
      <c r="B1599" s="2">
        <v>2014</v>
      </c>
      <c r="C1599" s="2" t="s">
        <v>66</v>
      </c>
      <c r="D1599" s="3">
        <v>117520</v>
      </c>
      <c r="E1599" s="5">
        <f t="shared" si="24"/>
        <v>4.6060245064669846E-2</v>
      </c>
    </row>
    <row r="1600" spans="1:5" x14ac:dyDescent="0.25">
      <c r="A1600" s="2">
        <v>243</v>
      </c>
      <c r="B1600" s="2">
        <v>2015</v>
      </c>
      <c r="C1600" s="2" t="s">
        <v>66</v>
      </c>
      <c r="D1600" s="3">
        <v>122933</v>
      </c>
      <c r="E1600" s="5">
        <f t="shared" si="24"/>
        <v>2.3061342357218972E-2</v>
      </c>
    </row>
    <row r="1601" spans="1:5" x14ac:dyDescent="0.25">
      <c r="A1601" s="2">
        <v>243</v>
      </c>
      <c r="B1601" s="2">
        <v>2016</v>
      </c>
      <c r="C1601" s="2" t="s">
        <v>66</v>
      </c>
      <c r="D1601" s="3">
        <v>125768</v>
      </c>
      <c r="E1601" s="5">
        <f t="shared" si="24"/>
        <v>2.3487691622670313E-2</v>
      </c>
    </row>
    <row r="1602" spans="1:5" x14ac:dyDescent="0.25">
      <c r="A1602" s="2">
        <v>243</v>
      </c>
      <c r="B1602" s="2">
        <v>2017</v>
      </c>
      <c r="C1602" s="2" t="s">
        <v>66</v>
      </c>
      <c r="D1602" s="3">
        <v>128722</v>
      </c>
      <c r="E1602" s="5">
        <f t="shared" ref="E1602:E1665" si="25">IF(A1603=A1602,(D1603-D1602)/D1602,1)</f>
        <v>-4.2883112443871288E-2</v>
      </c>
    </row>
    <row r="1603" spans="1:5" x14ac:dyDescent="0.25">
      <c r="A1603" s="2">
        <v>243</v>
      </c>
      <c r="B1603" s="2">
        <v>2018</v>
      </c>
      <c r="C1603" s="2" t="s">
        <v>55</v>
      </c>
      <c r="D1603" s="3">
        <v>123202</v>
      </c>
      <c r="E1603" s="5">
        <f t="shared" si="25"/>
        <v>2.4707391113780619E-2</v>
      </c>
    </row>
    <row r="1604" spans="1:5" x14ac:dyDescent="0.25">
      <c r="A1604" s="2">
        <v>243</v>
      </c>
      <c r="B1604" s="2">
        <v>2019</v>
      </c>
      <c r="C1604" s="2" t="s">
        <v>55</v>
      </c>
      <c r="D1604" s="3">
        <v>126246</v>
      </c>
      <c r="E1604" s="5">
        <f t="shared" si="25"/>
        <v>2.6931546346022843E-2</v>
      </c>
    </row>
    <row r="1605" spans="1:5" x14ac:dyDescent="0.25">
      <c r="A1605" s="2">
        <v>243</v>
      </c>
      <c r="B1605" s="2">
        <v>2020</v>
      </c>
      <c r="C1605" s="2" t="s">
        <v>55</v>
      </c>
      <c r="D1605" s="3">
        <v>129646</v>
      </c>
      <c r="E1605" s="5">
        <f t="shared" si="25"/>
        <v>3.2048809836014998E-2</v>
      </c>
    </row>
    <row r="1606" spans="1:5" x14ac:dyDescent="0.25">
      <c r="A1606" s="2">
        <v>243</v>
      </c>
      <c r="B1606" s="2">
        <v>2021</v>
      </c>
      <c r="C1606" s="2" t="s">
        <v>55</v>
      </c>
      <c r="D1606" s="3">
        <v>133801</v>
      </c>
      <c r="E1606" s="5">
        <f t="shared" si="25"/>
        <v>3.4200043347957038E-2</v>
      </c>
    </row>
    <row r="1607" spans="1:5" x14ac:dyDescent="0.25">
      <c r="A1607" s="2">
        <v>243</v>
      </c>
      <c r="B1607" s="2">
        <v>2022</v>
      </c>
      <c r="C1607" s="2" t="s">
        <v>55</v>
      </c>
      <c r="D1607" s="3">
        <v>138377</v>
      </c>
      <c r="E1607" s="5">
        <f t="shared" si="25"/>
        <v>4.8577437001813883E-2</v>
      </c>
    </row>
    <row r="1608" spans="1:5" x14ac:dyDescent="0.25">
      <c r="A1608" s="2">
        <v>243</v>
      </c>
      <c r="B1608" s="2">
        <v>2023</v>
      </c>
      <c r="C1608" s="2" t="s">
        <v>55</v>
      </c>
      <c r="D1608" s="3">
        <v>145099</v>
      </c>
      <c r="E1608" s="5">
        <f t="shared" si="25"/>
        <v>2.5727262076237604E-2</v>
      </c>
    </row>
    <row r="1609" spans="1:5" x14ac:dyDescent="0.25">
      <c r="A1609" s="2">
        <v>243</v>
      </c>
      <c r="B1609" s="2">
        <v>2024</v>
      </c>
      <c r="C1609" s="2" t="s">
        <v>55</v>
      </c>
      <c r="D1609" s="3">
        <v>148832</v>
      </c>
      <c r="E1609" s="5">
        <f t="shared" si="25"/>
        <v>3.2546764136744788E-2</v>
      </c>
    </row>
    <row r="1610" spans="1:5" x14ac:dyDescent="0.25">
      <c r="A1610" s="2">
        <v>243</v>
      </c>
      <c r="B1610" s="2">
        <v>2025</v>
      </c>
      <c r="C1610" s="2" t="s">
        <v>55</v>
      </c>
      <c r="D1610" s="3">
        <v>153676</v>
      </c>
      <c r="E1610" s="5">
        <f t="shared" si="25"/>
        <v>1</v>
      </c>
    </row>
    <row r="1611" spans="1:5" x14ac:dyDescent="0.25">
      <c r="A1611" s="2">
        <v>244</v>
      </c>
      <c r="B1611" s="2">
        <v>2016</v>
      </c>
      <c r="C1611" s="2" t="s">
        <v>66</v>
      </c>
      <c r="D1611" s="3">
        <v>50532</v>
      </c>
      <c r="E1611" s="5">
        <f t="shared" si="25"/>
        <v>7.2745982743608009E-2</v>
      </c>
    </row>
    <row r="1612" spans="1:5" x14ac:dyDescent="0.25">
      <c r="A1612" s="2">
        <v>244</v>
      </c>
      <c r="B1612" s="2">
        <v>2017</v>
      </c>
      <c r="C1612" s="2" t="s">
        <v>66</v>
      </c>
      <c r="D1612" s="3">
        <v>54208</v>
      </c>
      <c r="E1612" s="5">
        <f t="shared" si="25"/>
        <v>5.7334710743801656E-2</v>
      </c>
    </row>
    <row r="1613" spans="1:5" x14ac:dyDescent="0.25">
      <c r="A1613" s="2">
        <v>244</v>
      </c>
      <c r="B1613" s="2">
        <v>2018</v>
      </c>
      <c r="C1613" s="2" t="s">
        <v>66</v>
      </c>
      <c r="D1613" s="3">
        <v>57316</v>
      </c>
      <c r="E1613" s="5">
        <f t="shared" si="25"/>
        <v>4.3303789517761183E-2</v>
      </c>
    </row>
    <row r="1614" spans="1:5" x14ac:dyDescent="0.25">
      <c r="A1614" s="2">
        <v>244</v>
      </c>
      <c r="B1614" s="2">
        <v>2019</v>
      </c>
      <c r="C1614" s="2" t="s">
        <v>66</v>
      </c>
      <c r="D1614" s="3">
        <v>59798</v>
      </c>
      <c r="E1614" s="5">
        <f t="shared" si="25"/>
        <v>4.5536640021405402E-2</v>
      </c>
    </row>
    <row r="1615" spans="1:5" x14ac:dyDescent="0.25">
      <c r="A1615" s="2">
        <v>244</v>
      </c>
      <c r="B1615" s="2">
        <v>2020</v>
      </c>
      <c r="C1615" s="2" t="s">
        <v>66</v>
      </c>
      <c r="D1615" s="3">
        <v>62521</v>
      </c>
      <c r="E1615" s="5">
        <f t="shared" si="25"/>
        <v>3.6883607108011709E-2</v>
      </c>
    </row>
    <row r="1616" spans="1:5" x14ac:dyDescent="0.25">
      <c r="A1616" s="2">
        <v>244</v>
      </c>
      <c r="B1616" s="2">
        <v>2021</v>
      </c>
      <c r="C1616" s="2" t="s">
        <v>66</v>
      </c>
      <c r="D1616" s="3">
        <v>64827</v>
      </c>
      <c r="E1616" s="5">
        <f t="shared" si="25"/>
        <v>3.0604532062258012E-2</v>
      </c>
    </row>
    <row r="1617" spans="1:5" x14ac:dyDescent="0.25">
      <c r="A1617" s="2">
        <v>244</v>
      </c>
      <c r="B1617" s="2">
        <v>2022</v>
      </c>
      <c r="C1617" s="2" t="s">
        <v>66</v>
      </c>
      <c r="D1617" s="3">
        <v>66811</v>
      </c>
      <c r="E1617" s="5">
        <f t="shared" si="25"/>
        <v>7.0287826854859237E-2</v>
      </c>
    </row>
    <row r="1618" spans="1:5" x14ac:dyDescent="0.25">
      <c r="A1618" s="2">
        <v>244</v>
      </c>
      <c r="B1618" s="2">
        <v>2023</v>
      </c>
      <c r="C1618" s="2" t="s">
        <v>55</v>
      </c>
      <c r="D1618" s="3">
        <v>71507</v>
      </c>
      <c r="E1618" s="5">
        <f t="shared" si="25"/>
        <v>6.323856405666578E-2</v>
      </c>
    </row>
    <row r="1619" spans="1:5" x14ac:dyDescent="0.25">
      <c r="A1619" s="2">
        <v>244</v>
      </c>
      <c r="B1619" s="2">
        <v>2024</v>
      </c>
      <c r="C1619" s="2" t="s">
        <v>55</v>
      </c>
      <c r="D1619" s="3">
        <v>76029</v>
      </c>
      <c r="E1619" s="5">
        <f t="shared" si="25"/>
        <v>5.3953096844625077E-2</v>
      </c>
    </row>
    <row r="1620" spans="1:5" x14ac:dyDescent="0.25">
      <c r="A1620" s="2">
        <v>244</v>
      </c>
      <c r="B1620" s="2">
        <v>2025</v>
      </c>
      <c r="C1620" s="2" t="s">
        <v>55</v>
      </c>
      <c r="D1620" s="3">
        <v>80131</v>
      </c>
      <c r="E1620" s="5">
        <f t="shared" si="25"/>
        <v>1</v>
      </c>
    </row>
    <row r="1621" spans="1:5" x14ac:dyDescent="0.25">
      <c r="A1621" s="2">
        <v>245</v>
      </c>
      <c r="B1621" s="2">
        <v>2020</v>
      </c>
      <c r="C1621" s="2" t="s">
        <v>60</v>
      </c>
      <c r="D1621" s="3">
        <v>188002</v>
      </c>
      <c r="E1621" s="5">
        <f t="shared" si="25"/>
        <v>3.0840097445771854E-2</v>
      </c>
    </row>
    <row r="1622" spans="1:5" x14ac:dyDescent="0.25">
      <c r="A1622" s="2">
        <v>245</v>
      </c>
      <c r="B1622" s="2">
        <v>2021</v>
      </c>
      <c r="C1622" s="2" t="s">
        <v>60</v>
      </c>
      <c r="D1622" s="3">
        <v>193800</v>
      </c>
      <c r="E1622" s="5">
        <f t="shared" si="25"/>
        <v>2.678018575851393E-2</v>
      </c>
    </row>
    <row r="1623" spans="1:5" x14ac:dyDescent="0.25">
      <c r="A1623" s="2">
        <v>245</v>
      </c>
      <c r="B1623" s="2">
        <v>2022</v>
      </c>
      <c r="C1623" s="2" t="s">
        <v>60</v>
      </c>
      <c r="D1623" s="3">
        <v>198990</v>
      </c>
      <c r="E1623" s="5">
        <f t="shared" si="25"/>
        <v>4.9067792351374442E-2</v>
      </c>
    </row>
    <row r="1624" spans="1:5" x14ac:dyDescent="0.25">
      <c r="A1624" s="2">
        <v>245</v>
      </c>
      <c r="B1624" s="2">
        <v>2023</v>
      </c>
      <c r="C1624" s="2" t="s">
        <v>60</v>
      </c>
      <c r="D1624" s="3">
        <v>208754</v>
      </c>
      <c r="E1624" s="5">
        <f t="shared" si="25"/>
        <v>3.5917874627552047E-2</v>
      </c>
    </row>
    <row r="1625" spans="1:5" x14ac:dyDescent="0.25">
      <c r="A1625" s="2">
        <v>245</v>
      </c>
      <c r="B1625" s="2">
        <v>2024</v>
      </c>
      <c r="C1625" s="2" t="s">
        <v>60</v>
      </c>
      <c r="D1625" s="3">
        <v>216252</v>
      </c>
      <c r="E1625" s="5">
        <f t="shared" si="25"/>
        <v>3.8173057359007084E-2</v>
      </c>
    </row>
    <row r="1626" spans="1:5" x14ac:dyDescent="0.25">
      <c r="A1626" s="2">
        <v>245</v>
      </c>
      <c r="B1626" s="2">
        <v>2025</v>
      </c>
      <c r="C1626" s="2" t="s">
        <v>60</v>
      </c>
      <c r="D1626" s="3">
        <v>224507</v>
      </c>
      <c r="E1626" s="5">
        <f t="shared" si="25"/>
        <v>1</v>
      </c>
    </row>
    <row r="1627" spans="1:5" x14ac:dyDescent="0.25">
      <c r="A1627" s="2">
        <v>246</v>
      </c>
      <c r="B1627" s="2">
        <v>2019</v>
      </c>
      <c r="C1627" s="2" t="s">
        <v>66</v>
      </c>
      <c r="D1627" s="3">
        <v>117355</v>
      </c>
      <c r="E1627" s="5">
        <f t="shared" si="25"/>
        <v>3.901836308636189E-2</v>
      </c>
    </row>
    <row r="1628" spans="1:5" x14ac:dyDescent="0.25">
      <c r="A1628" s="2">
        <v>246</v>
      </c>
      <c r="B1628" s="2">
        <v>2020</v>
      </c>
      <c r="C1628" s="2" t="s">
        <v>66</v>
      </c>
      <c r="D1628" s="3">
        <v>121934</v>
      </c>
      <c r="E1628" s="5">
        <f t="shared" si="25"/>
        <v>3.8971902832679976E-2</v>
      </c>
    </row>
    <row r="1629" spans="1:5" x14ac:dyDescent="0.25">
      <c r="A1629" s="2">
        <v>246</v>
      </c>
      <c r="B1629" s="2">
        <v>2021</v>
      </c>
      <c r="C1629" s="2" t="s">
        <v>66</v>
      </c>
      <c r="D1629" s="3">
        <v>126686</v>
      </c>
      <c r="E1629" s="5">
        <f t="shared" si="25"/>
        <v>3.8109972688379144E-2</v>
      </c>
    </row>
    <row r="1630" spans="1:5" x14ac:dyDescent="0.25">
      <c r="A1630" s="2">
        <v>246</v>
      </c>
      <c r="B1630" s="2">
        <v>2022</v>
      </c>
      <c r="C1630" s="2" t="s">
        <v>66</v>
      </c>
      <c r="D1630" s="3">
        <v>131514</v>
      </c>
      <c r="E1630" s="5">
        <f t="shared" si="25"/>
        <v>3.6961844366379247E-2</v>
      </c>
    </row>
    <row r="1631" spans="1:5" x14ac:dyDescent="0.25">
      <c r="A1631" s="2">
        <v>246</v>
      </c>
      <c r="B1631" s="2">
        <v>2023</v>
      </c>
      <c r="C1631" s="2" t="s">
        <v>66</v>
      </c>
      <c r="D1631" s="3">
        <v>136375</v>
      </c>
      <c r="E1631" s="5">
        <f t="shared" si="25"/>
        <v>3.7888175985334553E-2</v>
      </c>
    </row>
    <row r="1632" spans="1:5" x14ac:dyDescent="0.25">
      <c r="A1632" s="2">
        <v>246</v>
      </c>
      <c r="B1632" s="2">
        <v>2024</v>
      </c>
      <c r="C1632" s="2" t="s">
        <v>66</v>
      </c>
      <c r="D1632" s="3">
        <v>141542</v>
      </c>
      <c r="E1632" s="5">
        <f t="shared" si="25"/>
        <v>2.7694959799918047E-2</v>
      </c>
    </row>
    <row r="1633" spans="1:5" x14ac:dyDescent="0.25">
      <c r="A1633" s="2">
        <v>246</v>
      </c>
      <c r="B1633" s="2">
        <v>2025</v>
      </c>
      <c r="C1633" s="2" t="s">
        <v>66</v>
      </c>
      <c r="D1633" s="3">
        <v>145462</v>
      </c>
      <c r="E1633" s="5">
        <f t="shared" si="25"/>
        <v>1</v>
      </c>
    </row>
    <row r="1634" spans="1:5" x14ac:dyDescent="0.25">
      <c r="A1634" s="2">
        <v>247</v>
      </c>
      <c r="B1634" s="2">
        <v>2023</v>
      </c>
      <c r="C1634" s="2" t="s">
        <v>55</v>
      </c>
      <c r="D1634" s="3">
        <v>63061</v>
      </c>
      <c r="E1634" s="5">
        <f t="shared" si="25"/>
        <v>4.2387529534894781E-2</v>
      </c>
    </row>
    <row r="1635" spans="1:5" x14ac:dyDescent="0.25">
      <c r="A1635" s="2">
        <v>247</v>
      </c>
      <c r="B1635" s="2">
        <v>2024</v>
      </c>
      <c r="C1635" s="2" t="s">
        <v>55</v>
      </c>
      <c r="D1635" s="3">
        <v>65734</v>
      </c>
      <c r="E1635" s="5">
        <f t="shared" si="25"/>
        <v>4.5790610642894088E-2</v>
      </c>
    </row>
    <row r="1636" spans="1:5" x14ac:dyDescent="0.25">
      <c r="A1636" s="2">
        <v>247</v>
      </c>
      <c r="B1636" s="2">
        <v>2025</v>
      </c>
      <c r="C1636" s="2" t="s">
        <v>55</v>
      </c>
      <c r="D1636" s="3">
        <v>68744</v>
      </c>
      <c r="E1636" s="5">
        <f t="shared" si="25"/>
        <v>1</v>
      </c>
    </row>
    <row r="1637" spans="1:5" x14ac:dyDescent="0.25">
      <c r="A1637" s="2">
        <v>248</v>
      </c>
      <c r="B1637" s="2">
        <v>2015</v>
      </c>
      <c r="C1637" s="2" t="s">
        <v>66</v>
      </c>
      <c r="D1637" s="3">
        <v>105776</v>
      </c>
      <c r="E1637" s="5">
        <f t="shared" si="25"/>
        <v>4.8574345787324155E-2</v>
      </c>
    </row>
    <row r="1638" spans="1:5" x14ac:dyDescent="0.25">
      <c r="A1638" s="2">
        <v>248</v>
      </c>
      <c r="B1638" s="2">
        <v>2016</v>
      </c>
      <c r="C1638" s="2" t="s">
        <v>66</v>
      </c>
      <c r="D1638" s="3">
        <v>110914</v>
      </c>
      <c r="E1638" s="5">
        <f t="shared" si="25"/>
        <v>2.3297329462466414E-2</v>
      </c>
    </row>
    <row r="1639" spans="1:5" x14ac:dyDescent="0.25">
      <c r="A1639" s="2">
        <v>248</v>
      </c>
      <c r="B1639" s="2">
        <v>2017</v>
      </c>
      <c r="C1639" s="2" t="s">
        <v>66</v>
      </c>
      <c r="D1639" s="3">
        <v>113498</v>
      </c>
      <c r="E1639" s="5">
        <f t="shared" si="25"/>
        <v>4.9507480308023051E-2</v>
      </c>
    </row>
    <row r="1640" spans="1:5" x14ac:dyDescent="0.25">
      <c r="A1640" s="2">
        <v>248</v>
      </c>
      <c r="B1640" s="2">
        <v>2018</v>
      </c>
      <c r="C1640" s="2" t="s">
        <v>66</v>
      </c>
      <c r="D1640" s="3">
        <v>119117</v>
      </c>
      <c r="E1640" s="5">
        <f t="shared" si="25"/>
        <v>5.0261507593374583E-2</v>
      </c>
    </row>
    <row r="1641" spans="1:5" x14ac:dyDescent="0.25">
      <c r="A1641" s="2">
        <v>248</v>
      </c>
      <c r="B1641" s="2">
        <v>2019</v>
      </c>
      <c r="C1641" s="2" t="s">
        <v>66</v>
      </c>
      <c r="D1641" s="3">
        <v>125104</v>
      </c>
      <c r="E1641" s="5">
        <f t="shared" si="25"/>
        <v>3.4491303235707892E-2</v>
      </c>
    </row>
    <row r="1642" spans="1:5" x14ac:dyDescent="0.25">
      <c r="A1642" s="2">
        <v>248</v>
      </c>
      <c r="B1642" s="2">
        <v>2020</v>
      </c>
      <c r="C1642" s="2" t="s">
        <v>66</v>
      </c>
      <c r="D1642" s="3">
        <v>129419</v>
      </c>
      <c r="E1642" s="5">
        <f t="shared" si="25"/>
        <v>3.5002588491643422E-2</v>
      </c>
    </row>
    <row r="1643" spans="1:5" x14ac:dyDescent="0.25">
      <c r="A1643" s="2">
        <v>248</v>
      </c>
      <c r="B1643" s="2">
        <v>2021</v>
      </c>
      <c r="C1643" s="2" t="s">
        <v>66</v>
      </c>
      <c r="D1643" s="3">
        <v>133949</v>
      </c>
      <c r="E1643" s="5">
        <f t="shared" si="25"/>
        <v>4.8936535547111214E-2</v>
      </c>
    </row>
    <row r="1644" spans="1:5" x14ac:dyDescent="0.25">
      <c r="A1644" s="2">
        <v>248</v>
      </c>
      <c r="B1644" s="2">
        <v>2022</v>
      </c>
      <c r="C1644" s="2" t="s">
        <v>66</v>
      </c>
      <c r="D1644" s="3">
        <v>140504</v>
      </c>
      <c r="E1644" s="5">
        <f t="shared" si="25"/>
        <v>5.7350680407675228E-2</v>
      </c>
    </row>
    <row r="1645" spans="1:5" x14ac:dyDescent="0.25">
      <c r="A1645" s="2">
        <v>248</v>
      </c>
      <c r="B1645" s="2">
        <v>2023</v>
      </c>
      <c r="C1645" s="2" t="s">
        <v>66</v>
      </c>
      <c r="D1645" s="3">
        <v>148562</v>
      </c>
      <c r="E1645" s="5">
        <f t="shared" si="25"/>
        <v>3.8825540851630966E-2</v>
      </c>
    </row>
    <row r="1646" spans="1:5" x14ac:dyDescent="0.25">
      <c r="A1646" s="2">
        <v>248</v>
      </c>
      <c r="B1646" s="2">
        <v>2024</v>
      </c>
      <c r="C1646" s="2" t="s">
        <v>66</v>
      </c>
      <c r="D1646" s="3">
        <v>154330</v>
      </c>
      <c r="E1646" s="5">
        <f t="shared" si="25"/>
        <v>6.6111579083781513E-2</v>
      </c>
    </row>
    <row r="1647" spans="1:5" x14ac:dyDescent="0.25">
      <c r="A1647" s="2">
        <v>248</v>
      </c>
      <c r="B1647" s="2">
        <v>2025</v>
      </c>
      <c r="C1647" s="2" t="s">
        <v>66</v>
      </c>
      <c r="D1647" s="3">
        <v>164533</v>
      </c>
      <c r="E1647" s="5">
        <f t="shared" si="25"/>
        <v>1</v>
      </c>
    </row>
    <row r="1648" spans="1:5" x14ac:dyDescent="0.25">
      <c r="A1648" s="2">
        <v>249</v>
      </c>
      <c r="B1648" s="2">
        <v>2015</v>
      </c>
      <c r="C1648" s="2" t="s">
        <v>66</v>
      </c>
      <c r="D1648" s="3">
        <v>46931</v>
      </c>
      <c r="E1648" s="5">
        <f t="shared" si="25"/>
        <v>8.3697342907672972E-2</v>
      </c>
    </row>
    <row r="1649" spans="1:5" x14ac:dyDescent="0.25">
      <c r="A1649" s="2">
        <v>249</v>
      </c>
      <c r="B1649" s="2">
        <v>2016</v>
      </c>
      <c r="C1649" s="2" t="s">
        <v>55</v>
      </c>
      <c r="D1649" s="3">
        <v>50859</v>
      </c>
      <c r="E1649" s="5">
        <f t="shared" si="25"/>
        <v>4.8644291079258342E-2</v>
      </c>
    </row>
    <row r="1650" spans="1:5" x14ac:dyDescent="0.25">
      <c r="A1650" s="2">
        <v>249</v>
      </c>
      <c r="B1650" s="2">
        <v>2017</v>
      </c>
      <c r="C1650" s="2" t="s">
        <v>55</v>
      </c>
      <c r="D1650" s="3">
        <v>53333</v>
      </c>
      <c r="E1650" s="5">
        <f t="shared" si="25"/>
        <v>3.9150244689029307E-2</v>
      </c>
    </row>
    <row r="1651" spans="1:5" x14ac:dyDescent="0.25">
      <c r="A1651" s="2">
        <v>249</v>
      </c>
      <c r="B1651" s="2">
        <v>2018</v>
      </c>
      <c r="C1651" s="2" t="s">
        <v>55</v>
      </c>
      <c r="D1651" s="3">
        <v>55421</v>
      </c>
      <c r="E1651" s="5">
        <f t="shared" si="25"/>
        <v>0.13610364302340269</v>
      </c>
    </row>
    <row r="1652" spans="1:5" x14ac:dyDescent="0.25">
      <c r="A1652" s="2">
        <v>249</v>
      </c>
      <c r="B1652" s="2">
        <v>2019</v>
      </c>
      <c r="C1652" s="2" t="s">
        <v>60</v>
      </c>
      <c r="D1652" s="3">
        <v>62964</v>
      </c>
      <c r="E1652" s="5">
        <f t="shared" si="25"/>
        <v>4.6296296296296294E-2</v>
      </c>
    </row>
    <row r="1653" spans="1:5" x14ac:dyDescent="0.25">
      <c r="A1653" s="2">
        <v>249</v>
      </c>
      <c r="B1653" s="2">
        <v>2020</v>
      </c>
      <c r="C1653" s="2" t="s">
        <v>60</v>
      </c>
      <c r="D1653" s="3">
        <v>65879</v>
      </c>
      <c r="E1653" s="5">
        <f t="shared" si="25"/>
        <v>4.2653956496000241E-2</v>
      </c>
    </row>
    <row r="1654" spans="1:5" x14ac:dyDescent="0.25">
      <c r="A1654" s="2">
        <v>249</v>
      </c>
      <c r="B1654" s="2">
        <v>2021</v>
      </c>
      <c r="C1654" s="2" t="s">
        <v>60</v>
      </c>
      <c r="D1654" s="3">
        <v>68689</v>
      </c>
      <c r="E1654" s="5">
        <f t="shared" si="25"/>
        <v>8.5515875904438848E-2</v>
      </c>
    </row>
    <row r="1655" spans="1:5" x14ac:dyDescent="0.25">
      <c r="A1655" s="2">
        <v>249</v>
      </c>
      <c r="B1655" s="2">
        <v>2022</v>
      </c>
      <c r="C1655" s="2" t="s">
        <v>64</v>
      </c>
      <c r="D1655" s="3">
        <v>74563</v>
      </c>
      <c r="E1655" s="5">
        <f t="shared" si="25"/>
        <v>4.4968684199938304E-2</v>
      </c>
    </row>
    <row r="1656" spans="1:5" x14ac:dyDescent="0.25">
      <c r="A1656" s="2">
        <v>249</v>
      </c>
      <c r="B1656" s="2">
        <v>2023</v>
      </c>
      <c r="C1656" s="2" t="s">
        <v>64</v>
      </c>
      <c r="D1656" s="3">
        <v>77916</v>
      </c>
      <c r="E1656" s="5">
        <f t="shared" si="25"/>
        <v>5.3262487807382311E-2</v>
      </c>
    </row>
    <row r="1657" spans="1:5" x14ac:dyDescent="0.25">
      <c r="A1657" s="2">
        <v>249</v>
      </c>
      <c r="B1657" s="2">
        <v>2024</v>
      </c>
      <c r="C1657" s="2" t="s">
        <v>64</v>
      </c>
      <c r="D1657" s="3">
        <v>82066</v>
      </c>
      <c r="E1657" s="5">
        <f t="shared" si="25"/>
        <v>0.11783198888699339</v>
      </c>
    </row>
    <row r="1658" spans="1:5" x14ac:dyDescent="0.25">
      <c r="A1658" s="2">
        <v>249</v>
      </c>
      <c r="B1658" s="2">
        <v>2025</v>
      </c>
      <c r="C1658" s="2" t="s">
        <v>75</v>
      </c>
      <c r="D1658" s="3">
        <v>91736</v>
      </c>
      <c r="E1658" s="5">
        <f t="shared" si="25"/>
        <v>1</v>
      </c>
    </row>
    <row r="1659" spans="1:5" x14ac:dyDescent="0.25">
      <c r="A1659" s="2">
        <v>250</v>
      </c>
      <c r="B1659" s="2">
        <v>2015</v>
      </c>
      <c r="C1659" s="2" t="s">
        <v>60</v>
      </c>
      <c r="D1659" s="3">
        <v>101161</v>
      </c>
      <c r="E1659" s="5">
        <f t="shared" si="25"/>
        <v>4.5551151135318949E-2</v>
      </c>
    </row>
    <row r="1660" spans="1:5" x14ac:dyDescent="0.25">
      <c r="A1660" s="2">
        <v>250</v>
      </c>
      <c r="B1660" s="2">
        <v>2016</v>
      </c>
      <c r="C1660" s="2" t="s">
        <v>60</v>
      </c>
      <c r="D1660" s="3">
        <v>105769</v>
      </c>
      <c r="E1660" s="5">
        <f t="shared" si="25"/>
        <v>4.5741190708052451E-2</v>
      </c>
    </row>
    <row r="1661" spans="1:5" x14ac:dyDescent="0.25">
      <c r="A1661" s="2">
        <v>250</v>
      </c>
      <c r="B1661" s="2">
        <v>2017</v>
      </c>
      <c r="C1661" s="2" t="s">
        <v>60</v>
      </c>
      <c r="D1661" s="3">
        <v>110607</v>
      </c>
      <c r="E1661" s="5">
        <f t="shared" si="25"/>
        <v>2.8840850940718039E-2</v>
      </c>
    </row>
    <row r="1662" spans="1:5" x14ac:dyDescent="0.25">
      <c r="A1662" s="2">
        <v>250</v>
      </c>
      <c r="B1662" s="2">
        <v>2018</v>
      </c>
      <c r="C1662" s="2" t="s">
        <v>60</v>
      </c>
      <c r="D1662" s="3">
        <v>113797</v>
      </c>
      <c r="E1662" s="5">
        <f t="shared" si="25"/>
        <v>2.1362601826058685E-2</v>
      </c>
    </row>
    <row r="1663" spans="1:5" x14ac:dyDescent="0.25">
      <c r="A1663" s="2">
        <v>250</v>
      </c>
      <c r="B1663" s="2">
        <v>2019</v>
      </c>
      <c r="C1663" s="2" t="s">
        <v>60</v>
      </c>
      <c r="D1663" s="3">
        <v>116228</v>
      </c>
      <c r="E1663" s="5">
        <f t="shared" si="25"/>
        <v>4.830161406889906E-2</v>
      </c>
    </row>
    <row r="1664" spans="1:5" x14ac:dyDescent="0.25">
      <c r="A1664" s="2">
        <v>250</v>
      </c>
      <c r="B1664" s="2">
        <v>2020</v>
      </c>
      <c r="C1664" s="2" t="s">
        <v>60</v>
      </c>
      <c r="D1664" s="3">
        <v>121842</v>
      </c>
      <c r="E1664" s="5">
        <f t="shared" si="25"/>
        <v>4.9506738234763051E-2</v>
      </c>
    </row>
    <row r="1665" spans="1:5" x14ac:dyDescent="0.25">
      <c r="A1665" s="2">
        <v>250</v>
      </c>
      <c r="B1665" s="2">
        <v>2021</v>
      </c>
      <c r="C1665" s="2" t="s">
        <v>60</v>
      </c>
      <c r="D1665" s="3">
        <v>127874</v>
      </c>
      <c r="E1665" s="5">
        <f t="shared" si="25"/>
        <v>3.3924018956159971E-2</v>
      </c>
    </row>
    <row r="1666" spans="1:5" x14ac:dyDescent="0.25">
      <c r="A1666" s="2">
        <v>250</v>
      </c>
      <c r="B1666" s="2">
        <v>2022</v>
      </c>
      <c r="C1666" s="2" t="s">
        <v>60</v>
      </c>
      <c r="D1666" s="3">
        <v>132212</v>
      </c>
      <c r="E1666" s="5">
        <f t="shared" ref="E1666:E1729" si="26">IF(A1667=A1666,(D1667-D1666)/D1666,1)</f>
        <v>4.956433606631773E-2</v>
      </c>
    </row>
    <row r="1667" spans="1:5" x14ac:dyDescent="0.25">
      <c r="A1667" s="2">
        <v>250</v>
      </c>
      <c r="B1667" s="2">
        <v>2023</v>
      </c>
      <c r="C1667" s="2" t="s">
        <v>60</v>
      </c>
      <c r="D1667" s="3">
        <v>138765</v>
      </c>
      <c r="E1667" s="5">
        <f t="shared" si="26"/>
        <v>4.6755305732713581E-2</v>
      </c>
    </row>
    <row r="1668" spans="1:5" x14ac:dyDescent="0.25">
      <c r="A1668" s="2">
        <v>250</v>
      </c>
      <c r="B1668" s="2">
        <v>2024</v>
      </c>
      <c r="C1668" s="2" t="s">
        <v>60</v>
      </c>
      <c r="D1668" s="3">
        <v>145253</v>
      </c>
      <c r="E1668" s="5">
        <f t="shared" si="26"/>
        <v>2.9362560497889888E-2</v>
      </c>
    </row>
    <row r="1669" spans="1:5" x14ac:dyDescent="0.25">
      <c r="A1669" s="2">
        <v>250</v>
      </c>
      <c r="B1669" s="2">
        <v>2025</v>
      </c>
      <c r="C1669" s="2" t="s">
        <v>60</v>
      </c>
      <c r="D1669" s="3">
        <v>149518</v>
      </c>
      <c r="E1669" s="5">
        <f t="shared" si="26"/>
        <v>1</v>
      </c>
    </row>
    <row r="1670" spans="1:5" x14ac:dyDescent="0.25">
      <c r="A1670" s="2">
        <v>251</v>
      </c>
      <c r="B1670" s="2">
        <v>2017</v>
      </c>
      <c r="C1670" s="2" t="s">
        <v>66</v>
      </c>
      <c r="D1670" s="3">
        <v>77565</v>
      </c>
      <c r="E1670" s="5">
        <f t="shared" si="26"/>
        <v>2.2058918326564817E-2</v>
      </c>
    </row>
    <row r="1671" spans="1:5" x14ac:dyDescent="0.25">
      <c r="A1671" s="2">
        <v>251</v>
      </c>
      <c r="B1671" s="2">
        <v>2018</v>
      </c>
      <c r="C1671" s="2" t="s">
        <v>55</v>
      </c>
      <c r="D1671" s="3">
        <v>79276</v>
      </c>
      <c r="E1671" s="5">
        <f t="shared" si="26"/>
        <v>4.4805489681618647E-2</v>
      </c>
    </row>
    <row r="1672" spans="1:5" x14ac:dyDescent="0.25">
      <c r="A1672" s="2">
        <v>251</v>
      </c>
      <c r="B1672" s="2">
        <v>2019</v>
      </c>
      <c r="C1672" s="2" t="s">
        <v>55</v>
      </c>
      <c r="D1672" s="3">
        <v>82828</v>
      </c>
      <c r="E1672" s="5">
        <f t="shared" si="26"/>
        <v>3.9020621046023087E-2</v>
      </c>
    </row>
    <row r="1673" spans="1:5" x14ac:dyDescent="0.25">
      <c r="A1673" s="2">
        <v>251</v>
      </c>
      <c r="B1673" s="2">
        <v>2020</v>
      </c>
      <c r="C1673" s="2" t="s">
        <v>55</v>
      </c>
      <c r="D1673" s="3">
        <v>86060</v>
      </c>
      <c r="E1673" s="5">
        <f t="shared" si="26"/>
        <v>3.5277713223332556E-2</v>
      </c>
    </row>
    <row r="1674" spans="1:5" x14ac:dyDescent="0.25">
      <c r="A1674" s="2">
        <v>251</v>
      </c>
      <c r="B1674" s="2">
        <v>2021</v>
      </c>
      <c r="C1674" s="2" t="s">
        <v>55</v>
      </c>
      <c r="D1674" s="3">
        <v>89096</v>
      </c>
      <c r="E1674" s="5">
        <f t="shared" si="26"/>
        <v>8.0430097871958331E-2</v>
      </c>
    </row>
    <row r="1675" spans="1:5" x14ac:dyDescent="0.25">
      <c r="A1675" s="2">
        <v>251</v>
      </c>
      <c r="B1675" s="2">
        <v>2022</v>
      </c>
      <c r="C1675" s="2" t="s">
        <v>60</v>
      </c>
      <c r="D1675" s="3">
        <v>96262</v>
      </c>
      <c r="E1675" s="5">
        <f t="shared" si="26"/>
        <v>3.2795911159128215E-2</v>
      </c>
    </row>
    <row r="1676" spans="1:5" x14ac:dyDescent="0.25">
      <c r="A1676" s="2">
        <v>251</v>
      </c>
      <c r="B1676" s="2">
        <v>2023</v>
      </c>
      <c r="C1676" s="2" t="s">
        <v>60</v>
      </c>
      <c r="D1676" s="3">
        <v>99419</v>
      </c>
      <c r="E1676" s="5">
        <f t="shared" si="26"/>
        <v>2.0931612669610435E-2</v>
      </c>
    </row>
    <row r="1677" spans="1:5" x14ac:dyDescent="0.25">
      <c r="A1677" s="2">
        <v>251</v>
      </c>
      <c r="B1677" s="2">
        <v>2024</v>
      </c>
      <c r="C1677" s="2" t="s">
        <v>60</v>
      </c>
      <c r="D1677" s="3">
        <v>101500</v>
      </c>
      <c r="E1677" s="5">
        <f t="shared" si="26"/>
        <v>3.8679802955665026E-2</v>
      </c>
    </row>
    <row r="1678" spans="1:5" x14ac:dyDescent="0.25">
      <c r="A1678" s="2">
        <v>251</v>
      </c>
      <c r="B1678" s="2">
        <v>2025</v>
      </c>
      <c r="C1678" s="2" t="s">
        <v>60</v>
      </c>
      <c r="D1678" s="3">
        <v>105426</v>
      </c>
      <c r="E1678" s="5">
        <f t="shared" si="26"/>
        <v>1</v>
      </c>
    </row>
    <row r="1679" spans="1:5" x14ac:dyDescent="0.25">
      <c r="A1679" s="2">
        <v>252</v>
      </c>
      <c r="B1679" s="2">
        <v>2016</v>
      </c>
      <c r="C1679" s="2" t="s">
        <v>66</v>
      </c>
      <c r="D1679" s="3">
        <v>41690</v>
      </c>
      <c r="E1679" s="5">
        <f t="shared" si="26"/>
        <v>3.3725113936195733E-2</v>
      </c>
    </row>
    <row r="1680" spans="1:5" x14ac:dyDescent="0.25">
      <c r="A1680" s="2">
        <v>252</v>
      </c>
      <c r="B1680" s="2">
        <v>2017</v>
      </c>
      <c r="C1680" s="2" t="s">
        <v>66</v>
      </c>
      <c r="D1680" s="3">
        <v>43096</v>
      </c>
      <c r="E1680" s="5">
        <f t="shared" si="26"/>
        <v>4.7405791720809359E-2</v>
      </c>
    </row>
    <row r="1681" spans="1:5" x14ac:dyDescent="0.25">
      <c r="A1681" s="2">
        <v>252</v>
      </c>
      <c r="B1681" s="2">
        <v>2018</v>
      </c>
      <c r="C1681" s="2" t="s">
        <v>66</v>
      </c>
      <c r="D1681" s="3">
        <v>45139</v>
      </c>
      <c r="E1681" s="5">
        <f t="shared" si="26"/>
        <v>4.9358647732559428E-2</v>
      </c>
    </row>
    <row r="1682" spans="1:5" x14ac:dyDescent="0.25">
      <c r="A1682" s="2">
        <v>252</v>
      </c>
      <c r="B1682" s="2">
        <v>2019</v>
      </c>
      <c r="C1682" s="2" t="s">
        <v>66</v>
      </c>
      <c r="D1682" s="3">
        <v>47367</v>
      </c>
      <c r="E1682" s="5">
        <f t="shared" si="26"/>
        <v>4.5960267696919799E-2</v>
      </c>
    </row>
    <row r="1683" spans="1:5" x14ac:dyDescent="0.25">
      <c r="A1683" s="2">
        <v>252</v>
      </c>
      <c r="B1683" s="2">
        <v>2020</v>
      </c>
      <c r="C1683" s="2" t="s">
        <v>66</v>
      </c>
      <c r="D1683" s="3">
        <v>49544</v>
      </c>
      <c r="E1683" s="5">
        <f t="shared" si="26"/>
        <v>5.1731793960923624E-2</v>
      </c>
    </row>
    <row r="1684" spans="1:5" x14ac:dyDescent="0.25">
      <c r="A1684" s="2">
        <v>252</v>
      </c>
      <c r="B1684" s="2">
        <v>2021</v>
      </c>
      <c r="C1684" s="2" t="s">
        <v>66</v>
      </c>
      <c r="D1684" s="3">
        <v>52107</v>
      </c>
      <c r="E1684" s="5">
        <f t="shared" si="26"/>
        <v>6.4079682192411766E-2</v>
      </c>
    </row>
    <row r="1685" spans="1:5" x14ac:dyDescent="0.25">
      <c r="A1685" s="2">
        <v>252</v>
      </c>
      <c r="B1685" s="2">
        <v>2022</v>
      </c>
      <c r="C1685" s="2" t="s">
        <v>66</v>
      </c>
      <c r="D1685" s="3">
        <v>55446</v>
      </c>
      <c r="E1685" s="5">
        <f t="shared" si="26"/>
        <v>4.0525917108538034E-2</v>
      </c>
    </row>
    <row r="1686" spans="1:5" x14ac:dyDescent="0.25">
      <c r="A1686" s="2">
        <v>252</v>
      </c>
      <c r="B1686" s="2">
        <v>2023</v>
      </c>
      <c r="C1686" s="2" t="s">
        <v>66</v>
      </c>
      <c r="D1686" s="3">
        <v>57693</v>
      </c>
      <c r="E1686" s="5">
        <f t="shared" si="26"/>
        <v>5.9677950531260293E-2</v>
      </c>
    </row>
    <row r="1687" spans="1:5" x14ac:dyDescent="0.25">
      <c r="A1687" s="2">
        <v>252</v>
      </c>
      <c r="B1687" s="2">
        <v>2024</v>
      </c>
      <c r="C1687" s="2" t="s">
        <v>66</v>
      </c>
      <c r="D1687" s="3">
        <v>61136</v>
      </c>
      <c r="E1687" s="5">
        <f t="shared" si="26"/>
        <v>8.8164093169327395E-3</v>
      </c>
    </row>
    <row r="1688" spans="1:5" x14ac:dyDescent="0.25">
      <c r="A1688" s="2">
        <v>252</v>
      </c>
      <c r="B1688" s="2">
        <v>2025</v>
      </c>
      <c r="C1688" s="2" t="s">
        <v>55</v>
      </c>
      <c r="D1688" s="3">
        <v>61675</v>
      </c>
      <c r="E1688" s="5">
        <f t="shared" si="26"/>
        <v>1</v>
      </c>
    </row>
    <row r="1689" spans="1:5" x14ac:dyDescent="0.25">
      <c r="A1689" s="2">
        <v>253</v>
      </c>
      <c r="B1689" s="2">
        <v>2025</v>
      </c>
      <c r="C1689" s="2" t="s">
        <v>60</v>
      </c>
      <c r="D1689" s="3">
        <v>140163</v>
      </c>
      <c r="E1689" s="5">
        <f t="shared" si="26"/>
        <v>1</v>
      </c>
    </row>
    <row r="1690" spans="1:5" x14ac:dyDescent="0.25">
      <c r="A1690" s="2">
        <v>254</v>
      </c>
      <c r="B1690" s="2">
        <v>2025</v>
      </c>
      <c r="C1690" s="2" t="s">
        <v>55</v>
      </c>
      <c r="D1690" s="3">
        <v>92050</v>
      </c>
      <c r="E1690" s="5">
        <f t="shared" si="26"/>
        <v>1</v>
      </c>
    </row>
    <row r="1691" spans="1:5" x14ac:dyDescent="0.25">
      <c r="A1691" s="2">
        <v>255</v>
      </c>
      <c r="B1691" s="2">
        <v>2023</v>
      </c>
      <c r="C1691" s="2" t="s">
        <v>64</v>
      </c>
      <c r="D1691" s="3">
        <v>118206</v>
      </c>
      <c r="E1691" s="5">
        <f t="shared" si="26"/>
        <v>3.8923574099453496E-2</v>
      </c>
    </row>
    <row r="1692" spans="1:5" x14ac:dyDescent="0.25">
      <c r="A1692" s="2">
        <v>255</v>
      </c>
      <c r="B1692" s="2">
        <v>2024</v>
      </c>
      <c r="C1692" s="2" t="s">
        <v>75</v>
      </c>
      <c r="D1692" s="3">
        <v>122807</v>
      </c>
      <c r="E1692" s="5">
        <f t="shared" si="26"/>
        <v>3.2563290366184341E-2</v>
      </c>
    </row>
    <row r="1693" spans="1:5" x14ac:dyDescent="0.25">
      <c r="A1693" s="2">
        <v>255</v>
      </c>
      <c r="B1693" s="2">
        <v>2025</v>
      </c>
      <c r="C1693" s="2" t="s">
        <v>75</v>
      </c>
      <c r="D1693" s="3">
        <v>126806</v>
      </c>
      <c r="E1693" s="5">
        <f t="shared" si="26"/>
        <v>1</v>
      </c>
    </row>
    <row r="1694" spans="1:5" x14ac:dyDescent="0.25">
      <c r="A1694" s="2">
        <v>256</v>
      </c>
      <c r="B1694" s="2">
        <v>2025</v>
      </c>
      <c r="C1694" s="2" t="s">
        <v>66</v>
      </c>
      <c r="D1694" s="3">
        <v>64451</v>
      </c>
      <c r="E1694" s="5">
        <f t="shared" si="26"/>
        <v>1</v>
      </c>
    </row>
    <row r="1695" spans="1:5" x14ac:dyDescent="0.25">
      <c r="A1695" s="2">
        <v>257</v>
      </c>
      <c r="B1695" s="2">
        <v>2020</v>
      </c>
      <c r="C1695" s="2" t="s">
        <v>66</v>
      </c>
      <c r="D1695" s="3">
        <v>75493</v>
      </c>
      <c r="E1695" s="5">
        <f t="shared" si="26"/>
        <v>5.7528512577325053E-2</v>
      </c>
    </row>
    <row r="1696" spans="1:5" x14ac:dyDescent="0.25">
      <c r="A1696" s="2">
        <v>257</v>
      </c>
      <c r="B1696" s="2">
        <v>2021</v>
      </c>
      <c r="C1696" s="2" t="s">
        <v>66</v>
      </c>
      <c r="D1696" s="3">
        <v>79836</v>
      </c>
      <c r="E1696" s="5">
        <f t="shared" si="26"/>
        <v>2.8182774688110628E-2</v>
      </c>
    </row>
    <row r="1697" spans="1:5" x14ac:dyDescent="0.25">
      <c r="A1697" s="2">
        <v>257</v>
      </c>
      <c r="B1697" s="2">
        <v>2022</v>
      </c>
      <c r="C1697" s="2" t="s">
        <v>66</v>
      </c>
      <c r="D1697" s="3">
        <v>82086</v>
      </c>
      <c r="E1697" s="5">
        <f t="shared" si="26"/>
        <v>-4.1419974173427868E-4</v>
      </c>
    </row>
    <row r="1698" spans="1:5" x14ac:dyDescent="0.25">
      <c r="A1698" s="2">
        <v>257</v>
      </c>
      <c r="B1698" s="2">
        <v>2023</v>
      </c>
      <c r="C1698" s="2" t="s">
        <v>55</v>
      </c>
      <c r="D1698" s="3">
        <v>82052</v>
      </c>
      <c r="E1698" s="5">
        <f t="shared" si="26"/>
        <v>3.8865597426022525E-2</v>
      </c>
    </row>
    <row r="1699" spans="1:5" x14ac:dyDescent="0.25">
      <c r="A1699" s="2">
        <v>257</v>
      </c>
      <c r="B1699" s="2">
        <v>2024</v>
      </c>
      <c r="C1699" s="2" t="s">
        <v>55</v>
      </c>
      <c r="D1699" s="3">
        <v>85241</v>
      </c>
      <c r="E1699" s="5">
        <f t="shared" si="26"/>
        <v>5.4809305381213265E-2</v>
      </c>
    </row>
    <row r="1700" spans="1:5" x14ac:dyDescent="0.25">
      <c r="A1700" s="2">
        <v>257</v>
      </c>
      <c r="B1700" s="2">
        <v>2025</v>
      </c>
      <c r="C1700" s="2" t="s">
        <v>55</v>
      </c>
      <c r="D1700" s="3">
        <v>89913</v>
      </c>
      <c r="E1700" s="5">
        <f t="shared" si="26"/>
        <v>1</v>
      </c>
    </row>
    <row r="1701" spans="1:5" x14ac:dyDescent="0.25">
      <c r="A1701" s="2">
        <v>258</v>
      </c>
      <c r="B1701" s="2">
        <v>2023</v>
      </c>
      <c r="C1701" s="2" t="s">
        <v>66</v>
      </c>
      <c r="D1701" s="3">
        <v>40607</v>
      </c>
      <c r="E1701" s="5">
        <f t="shared" si="26"/>
        <v>5.8881473637550176E-2</v>
      </c>
    </row>
    <row r="1702" spans="1:5" x14ac:dyDescent="0.25">
      <c r="A1702" s="2">
        <v>258</v>
      </c>
      <c r="B1702" s="2">
        <v>2024</v>
      </c>
      <c r="C1702" s="2" t="s">
        <v>55</v>
      </c>
      <c r="D1702" s="3">
        <v>42998</v>
      </c>
      <c r="E1702" s="5">
        <f t="shared" si="26"/>
        <v>3.4908600400018606E-2</v>
      </c>
    </row>
    <row r="1703" spans="1:5" x14ac:dyDescent="0.25">
      <c r="A1703" s="2">
        <v>258</v>
      </c>
      <c r="B1703" s="2">
        <v>2025</v>
      </c>
      <c r="C1703" s="2" t="s">
        <v>55</v>
      </c>
      <c r="D1703" s="3">
        <v>44499</v>
      </c>
      <c r="E1703" s="5">
        <f t="shared" si="26"/>
        <v>1</v>
      </c>
    </row>
    <row r="1704" spans="1:5" x14ac:dyDescent="0.25">
      <c r="A1704" s="2">
        <v>259</v>
      </c>
      <c r="B1704" s="2">
        <v>2019</v>
      </c>
      <c r="C1704" s="2" t="s">
        <v>66</v>
      </c>
      <c r="D1704" s="3">
        <v>26974</v>
      </c>
      <c r="E1704" s="5">
        <f t="shared" si="26"/>
        <v>2.7063097797879441E-2</v>
      </c>
    </row>
    <row r="1705" spans="1:5" x14ac:dyDescent="0.25">
      <c r="A1705" s="2">
        <v>259</v>
      </c>
      <c r="B1705" s="2">
        <v>2020</v>
      </c>
      <c r="C1705" s="2" t="s">
        <v>66</v>
      </c>
      <c r="D1705" s="3">
        <v>27704</v>
      </c>
      <c r="E1705" s="5">
        <f t="shared" si="26"/>
        <v>4.1329771874097601E-2</v>
      </c>
    </row>
    <row r="1706" spans="1:5" x14ac:dyDescent="0.25">
      <c r="A1706" s="2">
        <v>259</v>
      </c>
      <c r="B1706" s="2">
        <v>2021</v>
      </c>
      <c r="C1706" s="2" t="s">
        <v>66</v>
      </c>
      <c r="D1706" s="3">
        <v>28849</v>
      </c>
      <c r="E1706" s="5">
        <f t="shared" si="26"/>
        <v>2.0139346251169886E-2</v>
      </c>
    </row>
    <row r="1707" spans="1:5" x14ac:dyDescent="0.25">
      <c r="A1707" s="2">
        <v>259</v>
      </c>
      <c r="B1707" s="2">
        <v>2022</v>
      </c>
      <c r="C1707" s="2" t="s">
        <v>66</v>
      </c>
      <c r="D1707" s="3">
        <v>29430</v>
      </c>
      <c r="E1707" s="5">
        <f t="shared" si="26"/>
        <v>4.0468909276248723E-2</v>
      </c>
    </row>
    <row r="1708" spans="1:5" x14ac:dyDescent="0.25">
      <c r="A1708" s="2">
        <v>259</v>
      </c>
      <c r="B1708" s="2">
        <v>2023</v>
      </c>
      <c r="C1708" s="2" t="s">
        <v>66</v>
      </c>
      <c r="D1708" s="3">
        <v>30621</v>
      </c>
      <c r="E1708" s="5">
        <f t="shared" si="26"/>
        <v>2.099866104960648E-2</v>
      </c>
    </row>
    <row r="1709" spans="1:5" x14ac:dyDescent="0.25">
      <c r="A1709" s="2">
        <v>259</v>
      </c>
      <c r="B1709" s="2">
        <v>2024</v>
      </c>
      <c r="C1709" s="2" t="s">
        <v>66</v>
      </c>
      <c r="D1709" s="3">
        <v>31264</v>
      </c>
      <c r="E1709" s="5">
        <f t="shared" si="26"/>
        <v>3.5855936540429886E-2</v>
      </c>
    </row>
    <row r="1710" spans="1:5" x14ac:dyDescent="0.25">
      <c r="A1710" s="2">
        <v>259</v>
      </c>
      <c r="B1710" s="2">
        <v>2025</v>
      </c>
      <c r="C1710" s="2" t="s">
        <v>66</v>
      </c>
      <c r="D1710" s="3">
        <v>32385</v>
      </c>
      <c r="E1710" s="5">
        <f t="shared" si="26"/>
        <v>1</v>
      </c>
    </row>
    <row r="1711" spans="1:5" x14ac:dyDescent="0.25">
      <c r="A1711" s="2">
        <v>260</v>
      </c>
      <c r="B1711" s="2">
        <v>2022</v>
      </c>
      <c r="C1711" s="2" t="s">
        <v>60</v>
      </c>
      <c r="D1711" s="3">
        <v>89611</v>
      </c>
      <c r="E1711" s="5">
        <f t="shared" si="26"/>
        <v>4.449230563212106E-2</v>
      </c>
    </row>
    <row r="1712" spans="1:5" x14ac:dyDescent="0.25">
      <c r="A1712" s="2">
        <v>260</v>
      </c>
      <c r="B1712" s="2">
        <v>2023</v>
      </c>
      <c r="C1712" s="2" t="s">
        <v>60</v>
      </c>
      <c r="D1712" s="3">
        <v>93598</v>
      </c>
      <c r="E1712" s="5">
        <f t="shared" si="26"/>
        <v>3.6635398192269068E-2</v>
      </c>
    </row>
    <row r="1713" spans="1:5" x14ac:dyDescent="0.25">
      <c r="A1713" s="2">
        <v>260</v>
      </c>
      <c r="B1713" s="2">
        <v>2024</v>
      </c>
      <c r="C1713" s="2" t="s">
        <v>60</v>
      </c>
      <c r="D1713" s="3">
        <v>97027</v>
      </c>
      <c r="E1713" s="5">
        <f t="shared" si="26"/>
        <v>5.5427870592721612E-2</v>
      </c>
    </row>
    <row r="1714" spans="1:5" x14ac:dyDescent="0.25">
      <c r="A1714" s="2">
        <v>260</v>
      </c>
      <c r="B1714" s="2">
        <v>2025</v>
      </c>
      <c r="C1714" s="2" t="s">
        <v>60</v>
      </c>
      <c r="D1714" s="3">
        <v>102405</v>
      </c>
      <c r="E1714" s="5">
        <f t="shared" si="26"/>
        <v>1</v>
      </c>
    </row>
    <row r="1715" spans="1:5" x14ac:dyDescent="0.25">
      <c r="A1715" s="2">
        <v>261</v>
      </c>
      <c r="B1715" s="2">
        <v>2019</v>
      </c>
      <c r="C1715" s="2" t="s">
        <v>55</v>
      </c>
      <c r="D1715" s="3">
        <v>58769</v>
      </c>
      <c r="E1715" s="5">
        <f t="shared" si="26"/>
        <v>5.1404652112508296E-2</v>
      </c>
    </row>
    <row r="1716" spans="1:5" x14ac:dyDescent="0.25">
      <c r="A1716" s="2">
        <v>261</v>
      </c>
      <c r="B1716" s="2">
        <v>2020</v>
      </c>
      <c r="C1716" s="2" t="s">
        <v>55</v>
      </c>
      <c r="D1716" s="3">
        <v>61790</v>
      </c>
      <c r="E1716" s="5">
        <f t="shared" si="26"/>
        <v>0.17750445055834277</v>
      </c>
    </row>
    <row r="1717" spans="1:5" x14ac:dyDescent="0.25">
      <c r="A1717" s="2">
        <v>261</v>
      </c>
      <c r="B1717" s="2">
        <v>2021</v>
      </c>
      <c r="C1717" s="2" t="s">
        <v>60</v>
      </c>
      <c r="D1717" s="3">
        <v>72758</v>
      </c>
      <c r="E1717" s="5">
        <f t="shared" si="26"/>
        <v>0.19794386871546771</v>
      </c>
    </row>
    <row r="1718" spans="1:5" x14ac:dyDescent="0.25">
      <c r="A1718" s="2">
        <v>261</v>
      </c>
      <c r="B1718" s="2">
        <v>2022</v>
      </c>
      <c r="C1718" s="2" t="s">
        <v>64</v>
      </c>
      <c r="D1718" s="3">
        <v>87160</v>
      </c>
      <c r="E1718" s="5">
        <f t="shared" si="26"/>
        <v>0.13313446535107848</v>
      </c>
    </row>
    <row r="1719" spans="1:5" x14ac:dyDescent="0.25">
      <c r="A1719" s="2">
        <v>261</v>
      </c>
      <c r="B1719" s="2">
        <v>2023</v>
      </c>
      <c r="C1719" s="2" t="s">
        <v>75</v>
      </c>
      <c r="D1719" s="3">
        <v>98764</v>
      </c>
      <c r="E1719" s="5">
        <f t="shared" si="26"/>
        <v>3.5701267668381192E-2</v>
      </c>
    </row>
    <row r="1720" spans="1:5" x14ac:dyDescent="0.25">
      <c r="A1720" s="2">
        <v>261</v>
      </c>
      <c r="B1720" s="2">
        <v>2024</v>
      </c>
      <c r="C1720" s="2" t="s">
        <v>75</v>
      </c>
      <c r="D1720" s="3">
        <v>102290</v>
      </c>
      <c r="E1720" s="5">
        <f t="shared" si="26"/>
        <v>0.19427118975461921</v>
      </c>
    </row>
    <row r="1721" spans="1:5" x14ac:dyDescent="0.25">
      <c r="A1721" s="2">
        <v>261</v>
      </c>
      <c r="B1721" s="2">
        <v>2025</v>
      </c>
      <c r="C1721" s="2" t="s">
        <v>71</v>
      </c>
      <c r="D1721" s="3">
        <v>122162</v>
      </c>
      <c r="E1721" s="5">
        <f t="shared" si="26"/>
        <v>1</v>
      </c>
    </row>
    <row r="1722" spans="1:5" x14ac:dyDescent="0.25">
      <c r="A1722" s="2">
        <v>262</v>
      </c>
      <c r="B1722" s="2">
        <v>2016</v>
      </c>
      <c r="C1722" s="2" t="s">
        <v>66</v>
      </c>
      <c r="D1722" s="3">
        <v>55194</v>
      </c>
      <c r="E1722" s="5">
        <f t="shared" si="26"/>
        <v>5.371960720368156E-2</v>
      </c>
    </row>
    <row r="1723" spans="1:5" x14ac:dyDescent="0.25">
      <c r="A1723" s="2">
        <v>262</v>
      </c>
      <c r="B1723" s="2">
        <v>2017</v>
      </c>
      <c r="C1723" s="2" t="s">
        <v>66</v>
      </c>
      <c r="D1723" s="3">
        <v>58159</v>
      </c>
      <c r="E1723" s="5">
        <f t="shared" si="26"/>
        <v>2.7717120308120843E-2</v>
      </c>
    </row>
    <row r="1724" spans="1:5" x14ac:dyDescent="0.25">
      <c r="A1724" s="2">
        <v>262</v>
      </c>
      <c r="B1724" s="2">
        <v>2018</v>
      </c>
      <c r="C1724" s="2" t="s">
        <v>66</v>
      </c>
      <c r="D1724" s="3">
        <v>59771</v>
      </c>
      <c r="E1724" s="5">
        <f t="shared" si="26"/>
        <v>3.2072409697010258E-2</v>
      </c>
    </row>
    <row r="1725" spans="1:5" x14ac:dyDescent="0.25">
      <c r="A1725" s="2">
        <v>262</v>
      </c>
      <c r="B1725" s="2">
        <v>2019</v>
      </c>
      <c r="C1725" s="2" t="s">
        <v>66</v>
      </c>
      <c r="D1725" s="3">
        <v>61688</v>
      </c>
      <c r="E1725" s="5">
        <f t="shared" si="26"/>
        <v>4.6394760731422645E-2</v>
      </c>
    </row>
    <row r="1726" spans="1:5" x14ac:dyDescent="0.25">
      <c r="A1726" s="2">
        <v>262</v>
      </c>
      <c r="B1726" s="2">
        <v>2020</v>
      </c>
      <c r="C1726" s="2" t="s">
        <v>66</v>
      </c>
      <c r="D1726" s="3">
        <v>64550</v>
      </c>
      <c r="E1726" s="5">
        <f t="shared" si="26"/>
        <v>0.10975987606506583</v>
      </c>
    </row>
    <row r="1727" spans="1:5" x14ac:dyDescent="0.25">
      <c r="A1727" s="2">
        <v>262</v>
      </c>
      <c r="B1727" s="2">
        <v>2021</v>
      </c>
      <c r="C1727" s="2" t="s">
        <v>55</v>
      </c>
      <c r="D1727" s="3">
        <v>71635</v>
      </c>
      <c r="E1727" s="5">
        <f t="shared" si="26"/>
        <v>2.2754240245689956E-2</v>
      </c>
    </row>
    <row r="1728" spans="1:5" x14ac:dyDescent="0.25">
      <c r="A1728" s="2">
        <v>262</v>
      </c>
      <c r="B1728" s="2">
        <v>2022</v>
      </c>
      <c r="C1728" s="2" t="s">
        <v>55</v>
      </c>
      <c r="D1728" s="3">
        <v>73265</v>
      </c>
      <c r="E1728" s="5">
        <f t="shared" si="26"/>
        <v>3.3604040128301371E-2</v>
      </c>
    </row>
    <row r="1729" spans="1:5" x14ac:dyDescent="0.25">
      <c r="A1729" s="2">
        <v>262</v>
      </c>
      <c r="B1729" s="2">
        <v>2023</v>
      </c>
      <c r="C1729" s="2" t="s">
        <v>55</v>
      </c>
      <c r="D1729" s="3">
        <v>75727</v>
      </c>
      <c r="E1729" s="5">
        <f t="shared" si="26"/>
        <v>4.2415518903429421E-2</v>
      </c>
    </row>
    <row r="1730" spans="1:5" x14ac:dyDescent="0.25">
      <c r="A1730" s="2">
        <v>262</v>
      </c>
      <c r="B1730" s="2">
        <v>2024</v>
      </c>
      <c r="C1730" s="2" t="s">
        <v>55</v>
      </c>
      <c r="D1730" s="3">
        <v>78939</v>
      </c>
      <c r="E1730" s="5">
        <f t="shared" ref="E1730:E1793" si="27">IF(A1731=A1730,(D1731-D1730)/D1730,1)</f>
        <v>4.381864477634629E-2</v>
      </c>
    </row>
    <row r="1731" spans="1:5" x14ac:dyDescent="0.25">
      <c r="A1731" s="2">
        <v>262</v>
      </c>
      <c r="B1731" s="2">
        <v>2025</v>
      </c>
      <c r="C1731" s="2" t="s">
        <v>55</v>
      </c>
      <c r="D1731" s="3">
        <v>82398</v>
      </c>
      <c r="E1731" s="5">
        <f t="shared" si="27"/>
        <v>1</v>
      </c>
    </row>
    <row r="1732" spans="1:5" x14ac:dyDescent="0.25">
      <c r="A1732" s="2">
        <v>263</v>
      </c>
      <c r="B1732" s="2">
        <v>2020</v>
      </c>
      <c r="C1732" s="2" t="s">
        <v>66</v>
      </c>
      <c r="D1732" s="3">
        <v>132028</v>
      </c>
      <c r="E1732" s="5">
        <f t="shared" si="27"/>
        <v>4.9375889962735175E-2</v>
      </c>
    </row>
    <row r="1733" spans="1:5" x14ac:dyDescent="0.25">
      <c r="A1733" s="2">
        <v>263</v>
      </c>
      <c r="B1733" s="2">
        <v>2021</v>
      </c>
      <c r="C1733" s="2" t="s">
        <v>66</v>
      </c>
      <c r="D1733" s="3">
        <v>138547</v>
      </c>
      <c r="E1733" s="5">
        <f t="shared" si="27"/>
        <v>4.2830230896374513E-2</v>
      </c>
    </row>
    <row r="1734" spans="1:5" x14ac:dyDescent="0.25">
      <c r="A1734" s="2">
        <v>263</v>
      </c>
      <c r="B1734" s="2">
        <v>2022</v>
      </c>
      <c r="C1734" s="2" t="s">
        <v>66</v>
      </c>
      <c r="D1734" s="3">
        <v>144481</v>
      </c>
      <c r="E1734" s="5">
        <f t="shared" si="27"/>
        <v>3.5990891535911298E-4</v>
      </c>
    </row>
    <row r="1735" spans="1:5" x14ac:dyDescent="0.25">
      <c r="A1735" s="2">
        <v>263</v>
      </c>
      <c r="B1735" s="2">
        <v>2023</v>
      </c>
      <c r="C1735" s="2" t="s">
        <v>55</v>
      </c>
      <c r="D1735" s="3">
        <v>144533</v>
      </c>
      <c r="E1735" s="5">
        <f t="shared" si="27"/>
        <v>3.8185051164785898E-2</v>
      </c>
    </row>
    <row r="1736" spans="1:5" x14ac:dyDescent="0.25">
      <c r="A1736" s="2">
        <v>263</v>
      </c>
      <c r="B1736" s="2">
        <v>2024</v>
      </c>
      <c r="C1736" s="2" t="s">
        <v>60</v>
      </c>
      <c r="D1736" s="3">
        <v>150052</v>
      </c>
      <c r="E1736" s="5">
        <f t="shared" si="27"/>
        <v>2.637752245888092E-2</v>
      </c>
    </row>
    <row r="1737" spans="1:5" x14ac:dyDescent="0.25">
      <c r="A1737" s="2">
        <v>263</v>
      </c>
      <c r="B1737" s="2">
        <v>2025</v>
      </c>
      <c r="C1737" s="2" t="s">
        <v>60</v>
      </c>
      <c r="D1737" s="3">
        <v>154010</v>
      </c>
      <c r="E1737" s="5">
        <f t="shared" si="27"/>
        <v>1</v>
      </c>
    </row>
    <row r="1738" spans="1:5" x14ac:dyDescent="0.25">
      <c r="A1738" s="2">
        <v>264</v>
      </c>
      <c r="B1738" s="2">
        <v>2020</v>
      </c>
      <c r="C1738" s="2" t="s">
        <v>66</v>
      </c>
      <c r="D1738" s="3">
        <v>30962</v>
      </c>
      <c r="E1738" s="5">
        <f t="shared" si="27"/>
        <v>2.9875331050965698E-2</v>
      </c>
    </row>
    <row r="1739" spans="1:5" x14ac:dyDescent="0.25">
      <c r="A1739" s="2">
        <v>264</v>
      </c>
      <c r="B1739" s="2">
        <v>2021</v>
      </c>
      <c r="C1739" s="2" t="s">
        <v>66</v>
      </c>
      <c r="D1739" s="3">
        <v>31887</v>
      </c>
      <c r="E1739" s="5">
        <f t="shared" si="27"/>
        <v>4.751152507291373E-2</v>
      </c>
    </row>
    <row r="1740" spans="1:5" x14ac:dyDescent="0.25">
      <c r="A1740" s="2">
        <v>264</v>
      </c>
      <c r="B1740" s="2">
        <v>2022</v>
      </c>
      <c r="C1740" s="2" t="s">
        <v>66</v>
      </c>
      <c r="D1740" s="3">
        <v>33402</v>
      </c>
      <c r="E1740" s="5">
        <f t="shared" si="27"/>
        <v>3.6884018921022693E-2</v>
      </c>
    </row>
    <row r="1741" spans="1:5" x14ac:dyDescent="0.25">
      <c r="A1741" s="2">
        <v>264</v>
      </c>
      <c r="B1741" s="2">
        <v>2023</v>
      </c>
      <c r="C1741" s="2" t="s">
        <v>66</v>
      </c>
      <c r="D1741" s="3">
        <v>34634</v>
      </c>
      <c r="E1741" s="5">
        <f t="shared" si="27"/>
        <v>5.4455159669688745E-2</v>
      </c>
    </row>
    <row r="1742" spans="1:5" x14ac:dyDescent="0.25">
      <c r="A1742" s="2">
        <v>264</v>
      </c>
      <c r="B1742" s="2">
        <v>2024</v>
      </c>
      <c r="C1742" s="2" t="s">
        <v>66</v>
      </c>
      <c r="D1742" s="3">
        <v>36520</v>
      </c>
      <c r="E1742" s="5">
        <f t="shared" si="27"/>
        <v>3.3324205914567362E-2</v>
      </c>
    </row>
    <row r="1743" spans="1:5" x14ac:dyDescent="0.25">
      <c r="A1743" s="2">
        <v>264</v>
      </c>
      <c r="B1743" s="2">
        <v>2025</v>
      </c>
      <c r="C1743" s="2" t="s">
        <v>66</v>
      </c>
      <c r="D1743" s="3">
        <v>37737</v>
      </c>
      <c r="E1743" s="5">
        <f t="shared" si="27"/>
        <v>1</v>
      </c>
    </row>
    <row r="1744" spans="1:5" x14ac:dyDescent="0.25">
      <c r="A1744" s="2">
        <v>265</v>
      </c>
      <c r="B1744" s="2">
        <v>2015</v>
      </c>
      <c r="C1744" s="2" t="s">
        <v>66</v>
      </c>
      <c r="D1744" s="3">
        <v>57821</v>
      </c>
      <c r="E1744" s="5">
        <f t="shared" si="27"/>
        <v>4.7716227668148252E-2</v>
      </c>
    </row>
    <row r="1745" spans="1:5" x14ac:dyDescent="0.25">
      <c r="A1745" s="2">
        <v>265</v>
      </c>
      <c r="B1745" s="2">
        <v>2016</v>
      </c>
      <c r="C1745" s="2" t="s">
        <v>66</v>
      </c>
      <c r="D1745" s="3">
        <v>60580</v>
      </c>
      <c r="E1745" s="5">
        <f t="shared" si="27"/>
        <v>4.7606470782436447E-2</v>
      </c>
    </row>
    <row r="1746" spans="1:5" x14ac:dyDescent="0.25">
      <c r="A1746" s="2">
        <v>265</v>
      </c>
      <c r="B1746" s="2">
        <v>2017</v>
      </c>
      <c r="C1746" s="2" t="s">
        <v>66</v>
      </c>
      <c r="D1746" s="3">
        <v>63464</v>
      </c>
      <c r="E1746" s="5">
        <f t="shared" si="27"/>
        <v>4.1362032018152022E-2</v>
      </c>
    </row>
    <row r="1747" spans="1:5" x14ac:dyDescent="0.25">
      <c r="A1747" s="2">
        <v>265</v>
      </c>
      <c r="B1747" s="2">
        <v>2018</v>
      </c>
      <c r="C1747" s="2" t="s">
        <v>66</v>
      </c>
      <c r="D1747" s="3">
        <v>66089</v>
      </c>
      <c r="E1747" s="5">
        <f t="shared" si="27"/>
        <v>5.2837839882582581E-2</v>
      </c>
    </row>
    <row r="1748" spans="1:5" x14ac:dyDescent="0.25">
      <c r="A1748" s="2">
        <v>265</v>
      </c>
      <c r="B1748" s="2">
        <v>2019</v>
      </c>
      <c r="C1748" s="2" t="s">
        <v>66</v>
      </c>
      <c r="D1748" s="3">
        <v>69581</v>
      </c>
      <c r="E1748" s="5">
        <f t="shared" si="27"/>
        <v>3.8501889883732626E-2</v>
      </c>
    </row>
    <row r="1749" spans="1:5" x14ac:dyDescent="0.25">
      <c r="A1749" s="2">
        <v>265</v>
      </c>
      <c r="B1749" s="2">
        <v>2020</v>
      </c>
      <c r="C1749" s="2" t="s">
        <v>66</v>
      </c>
      <c r="D1749" s="3">
        <v>72260</v>
      </c>
      <c r="E1749" s="5">
        <f t="shared" si="27"/>
        <v>4.1585939662330471E-2</v>
      </c>
    </row>
    <row r="1750" spans="1:5" x14ac:dyDescent="0.25">
      <c r="A1750" s="2">
        <v>265</v>
      </c>
      <c r="B1750" s="2">
        <v>2021</v>
      </c>
      <c r="C1750" s="2" t="s">
        <v>66</v>
      </c>
      <c r="D1750" s="3">
        <v>75265</v>
      </c>
      <c r="E1750" s="5">
        <f t="shared" si="27"/>
        <v>2.9920945990832393E-2</v>
      </c>
    </row>
    <row r="1751" spans="1:5" x14ac:dyDescent="0.25">
      <c r="A1751" s="2">
        <v>265</v>
      </c>
      <c r="B1751" s="2">
        <v>2022</v>
      </c>
      <c r="C1751" s="2" t="s">
        <v>66</v>
      </c>
      <c r="D1751" s="3">
        <v>77517</v>
      </c>
      <c r="E1751" s="5">
        <f t="shared" si="27"/>
        <v>5.3897854664138191E-2</v>
      </c>
    </row>
    <row r="1752" spans="1:5" x14ac:dyDescent="0.25">
      <c r="A1752" s="2">
        <v>265</v>
      </c>
      <c r="B1752" s="2">
        <v>2023</v>
      </c>
      <c r="C1752" s="2" t="s">
        <v>66</v>
      </c>
      <c r="D1752" s="3">
        <v>81695</v>
      </c>
      <c r="E1752" s="5">
        <f t="shared" si="27"/>
        <v>3.1593120754024116E-2</v>
      </c>
    </row>
    <row r="1753" spans="1:5" x14ac:dyDescent="0.25">
      <c r="A1753" s="2">
        <v>265</v>
      </c>
      <c r="B1753" s="2">
        <v>2024</v>
      </c>
      <c r="C1753" s="2" t="s">
        <v>55</v>
      </c>
      <c r="D1753" s="3">
        <v>84276</v>
      </c>
      <c r="E1753" s="5">
        <f t="shared" si="27"/>
        <v>4.2906640087332103E-2</v>
      </c>
    </row>
    <row r="1754" spans="1:5" x14ac:dyDescent="0.25">
      <c r="A1754" s="2">
        <v>265</v>
      </c>
      <c r="B1754" s="2">
        <v>2025</v>
      </c>
      <c r="C1754" s="2" t="s">
        <v>55</v>
      </c>
      <c r="D1754" s="3">
        <v>87892</v>
      </c>
      <c r="E1754" s="5">
        <f t="shared" si="27"/>
        <v>1</v>
      </c>
    </row>
    <row r="1755" spans="1:5" x14ac:dyDescent="0.25">
      <c r="A1755" s="2">
        <v>266</v>
      </c>
      <c r="B1755" s="2">
        <v>2015</v>
      </c>
      <c r="C1755" s="2" t="s">
        <v>50</v>
      </c>
      <c r="D1755" s="3">
        <v>20563</v>
      </c>
      <c r="E1755" s="5">
        <f t="shared" si="27"/>
        <v>5.6120215921801296E-2</v>
      </c>
    </row>
    <row r="1756" spans="1:5" x14ac:dyDescent="0.25">
      <c r="A1756" s="2">
        <v>266</v>
      </c>
      <c r="B1756" s="2">
        <v>2016</v>
      </c>
      <c r="C1756" s="2" t="s">
        <v>50</v>
      </c>
      <c r="D1756" s="3">
        <v>21717</v>
      </c>
      <c r="E1756" s="5">
        <f t="shared" si="27"/>
        <v>6.3268407238568858E-2</v>
      </c>
    </row>
    <row r="1757" spans="1:5" x14ac:dyDescent="0.25">
      <c r="A1757" s="2">
        <v>266</v>
      </c>
      <c r="B1757" s="2">
        <v>2017</v>
      </c>
      <c r="C1757" s="2" t="s">
        <v>50</v>
      </c>
      <c r="D1757" s="3">
        <v>23091</v>
      </c>
      <c r="E1757" s="5">
        <f t="shared" si="27"/>
        <v>6.1842276211510977E-2</v>
      </c>
    </row>
    <row r="1758" spans="1:5" x14ac:dyDescent="0.25">
      <c r="A1758" s="2">
        <v>266</v>
      </c>
      <c r="B1758" s="2">
        <v>2018</v>
      </c>
      <c r="C1758" s="2" t="s">
        <v>50</v>
      </c>
      <c r="D1758" s="3">
        <v>24519</v>
      </c>
      <c r="E1758" s="5">
        <f t="shared" si="27"/>
        <v>0.15188221379338473</v>
      </c>
    </row>
    <row r="1759" spans="1:5" x14ac:dyDescent="0.25">
      <c r="A1759" s="2">
        <v>266</v>
      </c>
      <c r="B1759" s="2">
        <v>2019</v>
      </c>
      <c r="C1759" s="2" t="s">
        <v>66</v>
      </c>
      <c r="D1759" s="3">
        <v>28243</v>
      </c>
      <c r="E1759" s="5">
        <f t="shared" si="27"/>
        <v>4.4046312360584927E-2</v>
      </c>
    </row>
    <row r="1760" spans="1:5" x14ac:dyDescent="0.25">
      <c r="A1760" s="2">
        <v>266</v>
      </c>
      <c r="B1760" s="2">
        <v>2020</v>
      </c>
      <c r="C1760" s="2" t="s">
        <v>66</v>
      </c>
      <c r="D1760" s="3">
        <v>29487</v>
      </c>
      <c r="E1760" s="5">
        <f t="shared" si="27"/>
        <v>0.21768915115135484</v>
      </c>
    </row>
    <row r="1761" spans="1:5" x14ac:dyDescent="0.25">
      <c r="A1761" s="2">
        <v>266</v>
      </c>
      <c r="B1761" s="2">
        <v>2021</v>
      </c>
      <c r="C1761" s="2" t="s">
        <v>55</v>
      </c>
      <c r="D1761" s="3">
        <v>35906</v>
      </c>
      <c r="E1761" s="5">
        <f t="shared" si="27"/>
        <v>4.5034256113184429E-2</v>
      </c>
    </row>
    <row r="1762" spans="1:5" x14ac:dyDescent="0.25">
      <c r="A1762" s="2">
        <v>266</v>
      </c>
      <c r="B1762" s="2">
        <v>2022</v>
      </c>
      <c r="C1762" s="2" t="s">
        <v>55</v>
      </c>
      <c r="D1762" s="3">
        <v>37523</v>
      </c>
      <c r="E1762" s="5">
        <f t="shared" si="27"/>
        <v>5.3487194520693976E-2</v>
      </c>
    </row>
    <row r="1763" spans="1:5" x14ac:dyDescent="0.25">
      <c r="A1763" s="2">
        <v>266</v>
      </c>
      <c r="B1763" s="2">
        <v>2023</v>
      </c>
      <c r="C1763" s="2" t="s">
        <v>55</v>
      </c>
      <c r="D1763" s="3">
        <v>39530</v>
      </c>
      <c r="E1763" s="5">
        <f t="shared" si="27"/>
        <v>4.3587149000758919E-2</v>
      </c>
    </row>
    <row r="1764" spans="1:5" x14ac:dyDescent="0.25">
      <c r="A1764" s="2">
        <v>266</v>
      </c>
      <c r="B1764" s="2">
        <v>2024</v>
      </c>
      <c r="C1764" s="2" t="s">
        <v>55</v>
      </c>
      <c r="D1764" s="3">
        <v>41253</v>
      </c>
      <c r="E1764" s="5">
        <f t="shared" si="27"/>
        <v>4.5766368506532859E-2</v>
      </c>
    </row>
    <row r="1765" spans="1:5" x14ac:dyDescent="0.25">
      <c r="A1765" s="2">
        <v>266</v>
      </c>
      <c r="B1765" s="2">
        <v>2025</v>
      </c>
      <c r="C1765" s="2" t="s">
        <v>55</v>
      </c>
      <c r="D1765" s="3">
        <v>43141</v>
      </c>
      <c r="E1765" s="5">
        <f t="shared" si="27"/>
        <v>1</v>
      </c>
    </row>
    <row r="1766" spans="1:5" x14ac:dyDescent="0.25">
      <c r="A1766" s="2">
        <v>267</v>
      </c>
      <c r="B1766" s="2">
        <v>2023</v>
      </c>
      <c r="C1766" s="2" t="s">
        <v>66</v>
      </c>
      <c r="D1766" s="3">
        <v>93122</v>
      </c>
      <c r="E1766" s="5">
        <f t="shared" si="27"/>
        <v>4.7142458280535211E-2</v>
      </c>
    </row>
    <row r="1767" spans="1:5" x14ac:dyDescent="0.25">
      <c r="A1767" s="2">
        <v>267</v>
      </c>
      <c r="B1767" s="2">
        <v>2024</v>
      </c>
      <c r="C1767" s="2" t="s">
        <v>55</v>
      </c>
      <c r="D1767" s="3">
        <v>97512</v>
      </c>
      <c r="E1767" s="5">
        <f t="shared" si="27"/>
        <v>3.7338994175075885E-2</v>
      </c>
    </row>
    <row r="1768" spans="1:5" x14ac:dyDescent="0.25">
      <c r="A1768" s="2">
        <v>267</v>
      </c>
      <c r="B1768" s="2">
        <v>2025</v>
      </c>
      <c r="C1768" s="2" t="s">
        <v>55</v>
      </c>
      <c r="D1768" s="3">
        <v>101153</v>
      </c>
      <c r="E1768" s="5">
        <f t="shared" si="27"/>
        <v>1</v>
      </c>
    </row>
    <row r="1769" spans="1:5" x14ac:dyDescent="0.25">
      <c r="A1769" s="2">
        <v>268</v>
      </c>
      <c r="B1769" s="2">
        <v>2019</v>
      </c>
      <c r="C1769" s="2" t="s">
        <v>66</v>
      </c>
      <c r="D1769" s="3">
        <v>69008</v>
      </c>
      <c r="E1769" s="5">
        <f t="shared" si="27"/>
        <v>4.2053095293299328E-2</v>
      </c>
    </row>
    <row r="1770" spans="1:5" x14ac:dyDescent="0.25">
      <c r="A1770" s="2">
        <v>268</v>
      </c>
      <c r="B1770" s="2">
        <v>2020</v>
      </c>
      <c r="C1770" s="2" t="s">
        <v>66</v>
      </c>
      <c r="D1770" s="3">
        <v>71910</v>
      </c>
      <c r="E1770" s="5">
        <f t="shared" si="27"/>
        <v>6.6527603949381175E-2</v>
      </c>
    </row>
    <row r="1771" spans="1:5" x14ac:dyDescent="0.25">
      <c r="A1771" s="2">
        <v>268</v>
      </c>
      <c r="B1771" s="2">
        <v>2021</v>
      </c>
      <c r="C1771" s="2" t="s">
        <v>55</v>
      </c>
      <c r="D1771" s="3">
        <v>76694</v>
      </c>
      <c r="E1771" s="5">
        <f t="shared" si="27"/>
        <v>3.4070461835345657E-2</v>
      </c>
    </row>
    <row r="1772" spans="1:5" x14ac:dyDescent="0.25">
      <c r="A1772" s="2">
        <v>268</v>
      </c>
      <c r="B1772" s="2">
        <v>2022</v>
      </c>
      <c r="C1772" s="2" t="s">
        <v>55</v>
      </c>
      <c r="D1772" s="3">
        <v>79307</v>
      </c>
      <c r="E1772" s="5">
        <f t="shared" si="27"/>
        <v>4.8142030337801206E-2</v>
      </c>
    </row>
    <row r="1773" spans="1:5" x14ac:dyDescent="0.25">
      <c r="A1773" s="2">
        <v>268</v>
      </c>
      <c r="B1773" s="2">
        <v>2023</v>
      </c>
      <c r="C1773" s="2" t="s">
        <v>55</v>
      </c>
      <c r="D1773" s="3">
        <v>83125</v>
      </c>
      <c r="E1773" s="5">
        <f t="shared" si="27"/>
        <v>3.6799999999999999E-2</v>
      </c>
    </row>
    <row r="1774" spans="1:5" x14ac:dyDescent="0.25">
      <c r="A1774" s="2">
        <v>268</v>
      </c>
      <c r="B1774" s="2">
        <v>2024</v>
      </c>
      <c r="C1774" s="2" t="s">
        <v>55</v>
      </c>
      <c r="D1774" s="3">
        <v>86184</v>
      </c>
      <c r="E1774" s="5">
        <f t="shared" si="27"/>
        <v>2.7139608279959156E-2</v>
      </c>
    </row>
    <row r="1775" spans="1:5" x14ac:dyDescent="0.25">
      <c r="A1775" s="2">
        <v>268</v>
      </c>
      <c r="B1775" s="2">
        <v>2025</v>
      </c>
      <c r="C1775" s="2" t="s">
        <v>55</v>
      </c>
      <c r="D1775" s="3">
        <v>88523</v>
      </c>
      <c r="E1775" s="5">
        <f t="shared" si="27"/>
        <v>1</v>
      </c>
    </row>
    <row r="1776" spans="1:5" x14ac:dyDescent="0.25">
      <c r="A1776" s="2">
        <v>269</v>
      </c>
      <c r="B1776" s="2">
        <v>2014</v>
      </c>
      <c r="C1776" s="2" t="s">
        <v>55</v>
      </c>
      <c r="D1776" s="3">
        <v>69045</v>
      </c>
      <c r="E1776" s="5">
        <f t="shared" si="27"/>
        <v>3.1457744948946341E-2</v>
      </c>
    </row>
    <row r="1777" spans="1:5" x14ac:dyDescent="0.25">
      <c r="A1777" s="2">
        <v>269</v>
      </c>
      <c r="B1777" s="2">
        <v>2015</v>
      </c>
      <c r="C1777" s="2" t="s">
        <v>55</v>
      </c>
      <c r="D1777" s="3">
        <v>71217</v>
      </c>
      <c r="E1777" s="5">
        <f t="shared" si="27"/>
        <v>4.2405605403204288E-2</v>
      </c>
    </row>
    <row r="1778" spans="1:5" x14ac:dyDescent="0.25">
      <c r="A1778" s="2">
        <v>269</v>
      </c>
      <c r="B1778" s="2">
        <v>2016</v>
      </c>
      <c r="C1778" s="2" t="s">
        <v>55</v>
      </c>
      <c r="D1778" s="3">
        <v>74237</v>
      </c>
      <c r="E1778" s="5">
        <f t="shared" si="27"/>
        <v>4.8425987041502215E-2</v>
      </c>
    </row>
    <row r="1779" spans="1:5" x14ac:dyDescent="0.25">
      <c r="A1779" s="2">
        <v>269</v>
      </c>
      <c r="B1779" s="2">
        <v>2017</v>
      </c>
      <c r="C1779" s="2" t="s">
        <v>55</v>
      </c>
      <c r="D1779" s="3">
        <v>77832</v>
      </c>
      <c r="E1779" s="5">
        <f t="shared" si="27"/>
        <v>4.3735224586288417E-2</v>
      </c>
    </row>
    <row r="1780" spans="1:5" x14ac:dyDescent="0.25">
      <c r="A1780" s="2">
        <v>269</v>
      </c>
      <c r="B1780" s="2">
        <v>2018</v>
      </c>
      <c r="C1780" s="2" t="s">
        <v>55</v>
      </c>
      <c r="D1780" s="3">
        <v>81236</v>
      </c>
      <c r="E1780" s="5">
        <f t="shared" si="27"/>
        <v>3.4405928406125365E-2</v>
      </c>
    </row>
    <row r="1781" spans="1:5" x14ac:dyDescent="0.25">
      <c r="A1781" s="2">
        <v>269</v>
      </c>
      <c r="B1781" s="2">
        <v>2019</v>
      </c>
      <c r="C1781" s="2" t="s">
        <v>55</v>
      </c>
      <c r="D1781" s="3">
        <v>84031</v>
      </c>
      <c r="E1781" s="5">
        <f t="shared" si="27"/>
        <v>4.8672513715176544E-2</v>
      </c>
    </row>
    <row r="1782" spans="1:5" x14ac:dyDescent="0.25">
      <c r="A1782" s="2">
        <v>269</v>
      </c>
      <c r="B1782" s="2">
        <v>2020</v>
      </c>
      <c r="C1782" s="2" t="s">
        <v>55</v>
      </c>
      <c r="D1782" s="3">
        <v>88121</v>
      </c>
      <c r="E1782" s="5">
        <f t="shared" si="27"/>
        <v>4.2736691594512093E-2</v>
      </c>
    </row>
    <row r="1783" spans="1:5" x14ac:dyDescent="0.25">
      <c r="A1783" s="2">
        <v>269</v>
      </c>
      <c r="B1783" s="2">
        <v>2021</v>
      </c>
      <c r="C1783" s="2" t="s">
        <v>55</v>
      </c>
      <c r="D1783" s="3">
        <v>91887</v>
      </c>
      <c r="E1783" s="5">
        <f t="shared" si="27"/>
        <v>2.425805609063306E-2</v>
      </c>
    </row>
    <row r="1784" spans="1:5" x14ac:dyDescent="0.25">
      <c r="A1784" s="2">
        <v>269</v>
      </c>
      <c r="B1784" s="2">
        <v>2022</v>
      </c>
      <c r="C1784" s="2" t="s">
        <v>55</v>
      </c>
      <c r="D1784" s="3">
        <v>94116</v>
      </c>
      <c r="E1784" s="5">
        <f t="shared" si="27"/>
        <v>4.0396956946746568E-2</v>
      </c>
    </row>
    <row r="1785" spans="1:5" x14ac:dyDescent="0.25">
      <c r="A1785" s="2">
        <v>269</v>
      </c>
      <c r="B1785" s="2">
        <v>2023</v>
      </c>
      <c r="C1785" s="2" t="s">
        <v>55</v>
      </c>
      <c r="D1785" s="3">
        <v>97918</v>
      </c>
      <c r="E1785" s="5">
        <f t="shared" si="27"/>
        <v>3.1025960497559183E-2</v>
      </c>
    </row>
    <row r="1786" spans="1:5" x14ac:dyDescent="0.25">
      <c r="A1786" s="2">
        <v>269</v>
      </c>
      <c r="B1786" s="2">
        <v>2024</v>
      </c>
      <c r="C1786" s="2" t="s">
        <v>55</v>
      </c>
      <c r="D1786" s="3">
        <v>100956</v>
      </c>
      <c r="E1786" s="5">
        <f t="shared" si="27"/>
        <v>4.1513134434803284E-2</v>
      </c>
    </row>
    <row r="1787" spans="1:5" x14ac:dyDescent="0.25">
      <c r="A1787" s="2">
        <v>269</v>
      </c>
      <c r="B1787" s="2">
        <v>2025</v>
      </c>
      <c r="C1787" s="2" t="s">
        <v>55</v>
      </c>
      <c r="D1787" s="3">
        <v>105147</v>
      </c>
      <c r="E1787" s="5">
        <f t="shared" si="27"/>
        <v>1</v>
      </c>
    </row>
    <row r="1788" spans="1:5" x14ac:dyDescent="0.25">
      <c r="A1788" s="2">
        <v>270</v>
      </c>
      <c r="B1788" s="2">
        <v>2018</v>
      </c>
      <c r="C1788" s="2" t="s">
        <v>55</v>
      </c>
      <c r="D1788" s="3">
        <v>264934</v>
      </c>
      <c r="E1788" s="5">
        <f t="shared" si="27"/>
        <v>4.619641118165279E-2</v>
      </c>
    </row>
    <row r="1789" spans="1:5" x14ac:dyDescent="0.25">
      <c r="A1789" s="2">
        <v>270</v>
      </c>
      <c r="B1789" s="2">
        <v>2019</v>
      </c>
      <c r="C1789" s="2" t="s">
        <v>55</v>
      </c>
      <c r="D1789" s="3">
        <v>277173</v>
      </c>
      <c r="E1789" s="5">
        <f t="shared" si="27"/>
        <v>2.5096239532710618E-2</v>
      </c>
    </row>
    <row r="1790" spans="1:5" x14ac:dyDescent="0.25">
      <c r="A1790" s="2">
        <v>270</v>
      </c>
      <c r="B1790" s="2">
        <v>2020</v>
      </c>
      <c r="C1790" s="2" t="s">
        <v>55</v>
      </c>
      <c r="D1790" s="3">
        <v>284129</v>
      </c>
      <c r="E1790" s="5">
        <f t="shared" si="27"/>
        <v>3.2844236244804294E-2</v>
      </c>
    </row>
    <row r="1791" spans="1:5" x14ac:dyDescent="0.25">
      <c r="A1791" s="2">
        <v>270</v>
      </c>
      <c r="B1791" s="2">
        <v>2021</v>
      </c>
      <c r="C1791" s="2" t="s">
        <v>55</v>
      </c>
      <c r="D1791" s="3">
        <v>293461</v>
      </c>
      <c r="E1791" s="5">
        <f t="shared" si="27"/>
        <v>4.814609096268329E-2</v>
      </c>
    </row>
    <row r="1792" spans="1:5" x14ac:dyDescent="0.25">
      <c r="A1792" s="2">
        <v>270</v>
      </c>
      <c r="B1792" s="2">
        <v>2022</v>
      </c>
      <c r="C1792" s="2" t="s">
        <v>55</v>
      </c>
      <c r="D1792" s="3">
        <v>307590</v>
      </c>
      <c r="E1792" s="5">
        <f t="shared" si="27"/>
        <v>3.0947039890763677E-2</v>
      </c>
    </row>
    <row r="1793" spans="1:5" x14ac:dyDescent="0.25">
      <c r="A1793" s="2">
        <v>270</v>
      </c>
      <c r="B1793" s="2">
        <v>2023</v>
      </c>
      <c r="C1793" s="2" t="s">
        <v>55</v>
      </c>
      <c r="D1793" s="3">
        <v>317109</v>
      </c>
      <c r="E1793" s="5">
        <f t="shared" si="27"/>
        <v>3.432573657638225E-2</v>
      </c>
    </row>
    <row r="1794" spans="1:5" x14ac:dyDescent="0.25">
      <c r="A1794" s="2">
        <v>270</v>
      </c>
      <c r="B1794" s="2">
        <v>2024</v>
      </c>
      <c r="C1794" s="2" t="s">
        <v>55</v>
      </c>
      <c r="D1794" s="3">
        <v>327994</v>
      </c>
      <c r="E1794" s="5">
        <f t="shared" ref="E1794:E1857" si="28">IF(A1795=A1794,(D1795-D1794)/D1794,1)</f>
        <v>4.3479453892449255E-2</v>
      </c>
    </row>
    <row r="1795" spans="1:5" x14ac:dyDescent="0.25">
      <c r="A1795" s="2">
        <v>270</v>
      </c>
      <c r="B1795" s="2">
        <v>2025</v>
      </c>
      <c r="C1795" s="2" t="s">
        <v>55</v>
      </c>
      <c r="D1795" s="3">
        <v>342255</v>
      </c>
      <c r="E1795" s="5">
        <f t="shared" si="28"/>
        <v>1</v>
      </c>
    </row>
    <row r="1796" spans="1:5" x14ac:dyDescent="0.25">
      <c r="A1796" s="2">
        <v>271</v>
      </c>
      <c r="B1796" s="2">
        <v>2019</v>
      </c>
      <c r="C1796" s="2" t="s">
        <v>60</v>
      </c>
      <c r="D1796" s="3">
        <v>206588</v>
      </c>
      <c r="E1796" s="5">
        <f t="shared" si="28"/>
        <v>6.0230991151470563E-2</v>
      </c>
    </row>
    <row r="1797" spans="1:5" x14ac:dyDescent="0.25">
      <c r="A1797" s="2">
        <v>271</v>
      </c>
      <c r="B1797" s="2">
        <v>2020</v>
      </c>
      <c r="C1797" s="2" t="s">
        <v>60</v>
      </c>
      <c r="D1797" s="3">
        <v>219031</v>
      </c>
      <c r="E1797" s="5">
        <f t="shared" si="28"/>
        <v>2.6895736219987126E-2</v>
      </c>
    </row>
    <row r="1798" spans="1:5" x14ac:dyDescent="0.25">
      <c r="A1798" s="2">
        <v>271</v>
      </c>
      <c r="B1798" s="2">
        <v>2021</v>
      </c>
      <c r="C1798" s="2" t="s">
        <v>60</v>
      </c>
      <c r="D1798" s="3">
        <v>224922</v>
      </c>
      <c r="E1798" s="5">
        <f t="shared" si="28"/>
        <v>5.5116884964565495E-2</v>
      </c>
    </row>
    <row r="1799" spans="1:5" x14ac:dyDescent="0.25">
      <c r="A1799" s="2">
        <v>271</v>
      </c>
      <c r="B1799" s="2">
        <v>2022</v>
      </c>
      <c r="C1799" s="2" t="s">
        <v>60</v>
      </c>
      <c r="D1799" s="3">
        <v>237319</v>
      </c>
      <c r="E1799" s="5">
        <f t="shared" si="28"/>
        <v>4.0300186668576897E-2</v>
      </c>
    </row>
    <row r="1800" spans="1:5" x14ac:dyDescent="0.25">
      <c r="A1800" s="2">
        <v>271</v>
      </c>
      <c r="B1800" s="2">
        <v>2023</v>
      </c>
      <c r="C1800" s="2" t="s">
        <v>60</v>
      </c>
      <c r="D1800" s="3">
        <v>246883</v>
      </c>
      <c r="E1800" s="5">
        <f t="shared" si="28"/>
        <v>5.0343685065395348E-2</v>
      </c>
    </row>
    <row r="1801" spans="1:5" x14ac:dyDescent="0.25">
      <c r="A1801" s="2">
        <v>271</v>
      </c>
      <c r="B1801" s="2">
        <v>2024</v>
      </c>
      <c r="C1801" s="2" t="s">
        <v>60</v>
      </c>
      <c r="D1801" s="3">
        <v>259312</v>
      </c>
      <c r="E1801" s="5">
        <f t="shared" si="28"/>
        <v>3.169540939100389E-2</v>
      </c>
    </row>
    <row r="1802" spans="1:5" x14ac:dyDescent="0.25">
      <c r="A1802" s="2">
        <v>271</v>
      </c>
      <c r="B1802" s="2">
        <v>2025</v>
      </c>
      <c r="C1802" s="2" t="s">
        <v>60</v>
      </c>
      <c r="D1802" s="3">
        <v>267531</v>
      </c>
      <c r="E1802" s="5">
        <f t="shared" si="28"/>
        <v>1</v>
      </c>
    </row>
    <row r="1803" spans="1:5" x14ac:dyDescent="0.25">
      <c r="A1803" s="2">
        <v>272</v>
      </c>
      <c r="B1803" s="2">
        <v>2021</v>
      </c>
      <c r="C1803" s="2" t="s">
        <v>55</v>
      </c>
      <c r="D1803" s="3">
        <v>124954</v>
      </c>
      <c r="E1803" s="5">
        <f t="shared" si="28"/>
        <v>3.3756422363429739E-2</v>
      </c>
    </row>
    <row r="1804" spans="1:5" x14ac:dyDescent="0.25">
      <c r="A1804" s="2">
        <v>272</v>
      </c>
      <c r="B1804" s="2">
        <v>2022</v>
      </c>
      <c r="C1804" s="2" t="s">
        <v>55</v>
      </c>
      <c r="D1804" s="3">
        <v>129172</v>
      </c>
      <c r="E1804" s="5">
        <f t="shared" si="28"/>
        <v>9.8581735979933735E-2</v>
      </c>
    </row>
    <row r="1805" spans="1:5" x14ac:dyDescent="0.25">
      <c r="A1805" s="2">
        <v>272</v>
      </c>
      <c r="B1805" s="2">
        <v>2023</v>
      </c>
      <c r="C1805" s="2" t="s">
        <v>60</v>
      </c>
      <c r="D1805" s="3">
        <v>141906</v>
      </c>
      <c r="E1805" s="5">
        <f t="shared" si="28"/>
        <v>3.1274223781940155E-2</v>
      </c>
    </row>
    <row r="1806" spans="1:5" x14ac:dyDescent="0.25">
      <c r="A1806" s="2">
        <v>272</v>
      </c>
      <c r="B1806" s="2">
        <v>2024</v>
      </c>
      <c r="C1806" s="2" t="s">
        <v>60</v>
      </c>
      <c r="D1806" s="3">
        <v>146344</v>
      </c>
      <c r="E1806" s="5">
        <f t="shared" si="28"/>
        <v>4.8823320395779808E-2</v>
      </c>
    </row>
    <row r="1807" spans="1:5" x14ac:dyDescent="0.25">
      <c r="A1807" s="2">
        <v>272</v>
      </c>
      <c r="B1807" s="2">
        <v>2025</v>
      </c>
      <c r="C1807" s="2" t="s">
        <v>60</v>
      </c>
      <c r="D1807" s="3">
        <v>153489</v>
      </c>
      <c r="E1807" s="5">
        <f t="shared" si="28"/>
        <v>1</v>
      </c>
    </row>
    <row r="1808" spans="1:5" x14ac:dyDescent="0.25">
      <c r="A1808" s="2">
        <v>273</v>
      </c>
      <c r="B1808" s="2">
        <v>2017</v>
      </c>
      <c r="C1808" s="2" t="s">
        <v>60</v>
      </c>
      <c r="D1808" s="3">
        <v>56758</v>
      </c>
      <c r="E1808" s="5">
        <f t="shared" si="28"/>
        <v>3.3510694527643679E-2</v>
      </c>
    </row>
    <row r="1809" spans="1:5" x14ac:dyDescent="0.25">
      <c r="A1809" s="2">
        <v>273</v>
      </c>
      <c r="B1809" s="2">
        <v>2018</v>
      </c>
      <c r="C1809" s="2" t="s">
        <v>60</v>
      </c>
      <c r="D1809" s="3">
        <v>58660</v>
      </c>
      <c r="E1809" s="5">
        <f t="shared" si="28"/>
        <v>3.1554722127514492E-2</v>
      </c>
    </row>
    <row r="1810" spans="1:5" x14ac:dyDescent="0.25">
      <c r="A1810" s="2">
        <v>273</v>
      </c>
      <c r="B1810" s="2">
        <v>2019</v>
      </c>
      <c r="C1810" s="2" t="s">
        <v>60</v>
      </c>
      <c r="D1810" s="3">
        <v>60511</v>
      </c>
      <c r="E1810" s="5">
        <f t="shared" si="28"/>
        <v>2.8606369089917535E-2</v>
      </c>
    </row>
    <row r="1811" spans="1:5" x14ac:dyDescent="0.25">
      <c r="A1811" s="2">
        <v>273</v>
      </c>
      <c r="B1811" s="2">
        <v>2020</v>
      </c>
      <c r="C1811" s="2" t="s">
        <v>60</v>
      </c>
      <c r="D1811" s="3">
        <v>62242</v>
      </c>
      <c r="E1811" s="5">
        <f t="shared" si="28"/>
        <v>4.1049452138427429E-2</v>
      </c>
    </row>
    <row r="1812" spans="1:5" x14ac:dyDescent="0.25">
      <c r="A1812" s="2">
        <v>273</v>
      </c>
      <c r="B1812" s="2">
        <v>2021</v>
      </c>
      <c r="C1812" s="2" t="s">
        <v>60</v>
      </c>
      <c r="D1812" s="3">
        <v>64797</v>
      </c>
      <c r="E1812" s="5">
        <f t="shared" si="28"/>
        <v>4.5603963146441967E-2</v>
      </c>
    </row>
    <row r="1813" spans="1:5" x14ac:dyDescent="0.25">
      <c r="A1813" s="2">
        <v>273</v>
      </c>
      <c r="B1813" s="2">
        <v>2022</v>
      </c>
      <c r="C1813" s="2" t="s">
        <v>60</v>
      </c>
      <c r="D1813" s="3">
        <v>67752</v>
      </c>
      <c r="E1813" s="5">
        <f t="shared" si="28"/>
        <v>4.9666430511276421E-2</v>
      </c>
    </row>
    <row r="1814" spans="1:5" x14ac:dyDescent="0.25">
      <c r="A1814" s="2">
        <v>273</v>
      </c>
      <c r="B1814" s="2">
        <v>2023</v>
      </c>
      <c r="C1814" s="2" t="s">
        <v>60</v>
      </c>
      <c r="D1814" s="3">
        <v>71117</v>
      </c>
      <c r="E1814" s="5">
        <f t="shared" si="28"/>
        <v>4.9158429067592838E-2</v>
      </c>
    </row>
    <row r="1815" spans="1:5" x14ac:dyDescent="0.25">
      <c r="A1815" s="2">
        <v>273</v>
      </c>
      <c r="B1815" s="2">
        <v>2024</v>
      </c>
      <c r="C1815" s="2" t="s">
        <v>60</v>
      </c>
      <c r="D1815" s="3">
        <v>74613</v>
      </c>
      <c r="E1815" s="5">
        <f t="shared" si="28"/>
        <v>3.8773404098481498E-2</v>
      </c>
    </row>
    <row r="1816" spans="1:5" x14ac:dyDescent="0.25">
      <c r="A1816" s="2">
        <v>273</v>
      </c>
      <c r="B1816" s="2">
        <v>2025</v>
      </c>
      <c r="C1816" s="2" t="s">
        <v>60</v>
      </c>
      <c r="D1816" s="3">
        <v>77506</v>
      </c>
      <c r="E1816" s="5">
        <f t="shared" si="28"/>
        <v>1</v>
      </c>
    </row>
    <row r="1817" spans="1:5" x14ac:dyDescent="0.25">
      <c r="A1817" s="2">
        <v>274</v>
      </c>
      <c r="B1817" s="2">
        <v>2017</v>
      </c>
      <c r="C1817" s="2" t="s">
        <v>55</v>
      </c>
      <c r="D1817" s="3">
        <v>112795</v>
      </c>
      <c r="E1817" s="5">
        <f t="shared" si="28"/>
        <v>-1.3945653619398023E-2</v>
      </c>
    </row>
    <row r="1818" spans="1:5" x14ac:dyDescent="0.25">
      <c r="A1818" s="2">
        <v>274</v>
      </c>
      <c r="B1818" s="2">
        <v>2018</v>
      </c>
      <c r="C1818" s="2" t="s">
        <v>60</v>
      </c>
      <c r="D1818" s="3">
        <v>111222</v>
      </c>
      <c r="E1818" s="5">
        <f t="shared" si="28"/>
        <v>3.1639423854992715E-2</v>
      </c>
    </row>
    <row r="1819" spans="1:5" x14ac:dyDescent="0.25">
      <c r="A1819" s="2">
        <v>274</v>
      </c>
      <c r="B1819" s="2">
        <v>2019</v>
      </c>
      <c r="C1819" s="2" t="s">
        <v>60</v>
      </c>
      <c r="D1819" s="3">
        <v>114741</v>
      </c>
      <c r="E1819" s="5">
        <f t="shared" si="28"/>
        <v>6.4231617294602625E-2</v>
      </c>
    </row>
    <row r="1820" spans="1:5" x14ac:dyDescent="0.25">
      <c r="A1820" s="2">
        <v>274</v>
      </c>
      <c r="B1820" s="2">
        <v>2020</v>
      </c>
      <c r="C1820" s="2" t="s">
        <v>60</v>
      </c>
      <c r="D1820" s="3">
        <v>122111</v>
      </c>
      <c r="E1820" s="5">
        <f t="shared" si="28"/>
        <v>3.654052460466297E-2</v>
      </c>
    </row>
    <row r="1821" spans="1:5" x14ac:dyDescent="0.25">
      <c r="A1821" s="2">
        <v>274</v>
      </c>
      <c r="B1821" s="2">
        <v>2021</v>
      </c>
      <c r="C1821" s="2" t="s">
        <v>60</v>
      </c>
      <c r="D1821" s="3">
        <v>126573</v>
      </c>
      <c r="E1821" s="5">
        <f t="shared" si="28"/>
        <v>4.4970096308059378E-2</v>
      </c>
    </row>
    <row r="1822" spans="1:5" x14ac:dyDescent="0.25">
      <c r="A1822" s="2">
        <v>274</v>
      </c>
      <c r="B1822" s="2">
        <v>2022</v>
      </c>
      <c r="C1822" s="2" t="s">
        <v>60</v>
      </c>
      <c r="D1822" s="3">
        <v>132265</v>
      </c>
      <c r="E1822" s="5">
        <f t="shared" si="28"/>
        <v>2.5789135447775301E-2</v>
      </c>
    </row>
    <row r="1823" spans="1:5" x14ac:dyDescent="0.25">
      <c r="A1823" s="2">
        <v>274</v>
      </c>
      <c r="B1823" s="2">
        <v>2023</v>
      </c>
      <c r="C1823" s="2" t="s">
        <v>60</v>
      </c>
      <c r="D1823" s="3">
        <v>135676</v>
      </c>
      <c r="E1823" s="5">
        <f t="shared" si="28"/>
        <v>5.6443291370618237E-2</v>
      </c>
    </row>
    <row r="1824" spans="1:5" x14ac:dyDescent="0.25">
      <c r="A1824" s="2">
        <v>274</v>
      </c>
      <c r="B1824" s="2">
        <v>2024</v>
      </c>
      <c r="C1824" s="2" t="s">
        <v>60</v>
      </c>
      <c r="D1824" s="3">
        <v>143334</v>
      </c>
      <c r="E1824" s="5">
        <f t="shared" si="28"/>
        <v>-3.4883558681122415E-4</v>
      </c>
    </row>
    <row r="1825" spans="1:5" x14ac:dyDescent="0.25">
      <c r="A1825" s="2">
        <v>274</v>
      </c>
      <c r="B1825" s="2">
        <v>2025</v>
      </c>
      <c r="C1825" s="2" t="s">
        <v>64</v>
      </c>
      <c r="D1825" s="3">
        <v>143284</v>
      </c>
      <c r="E1825" s="5">
        <f t="shared" si="28"/>
        <v>1</v>
      </c>
    </row>
    <row r="1826" spans="1:5" x14ac:dyDescent="0.25">
      <c r="A1826" s="2">
        <v>275</v>
      </c>
      <c r="B1826" s="2">
        <v>2022</v>
      </c>
      <c r="C1826" s="2" t="s">
        <v>60</v>
      </c>
      <c r="D1826" s="3">
        <v>112014</v>
      </c>
      <c r="E1826" s="5">
        <f t="shared" si="28"/>
        <v>2.5353973610441553E-2</v>
      </c>
    </row>
    <row r="1827" spans="1:5" x14ac:dyDescent="0.25">
      <c r="A1827" s="2">
        <v>275</v>
      </c>
      <c r="B1827" s="2">
        <v>2023</v>
      </c>
      <c r="C1827" s="2" t="s">
        <v>64</v>
      </c>
      <c r="D1827" s="3">
        <v>114854</v>
      </c>
      <c r="E1827" s="5">
        <f t="shared" si="28"/>
        <v>6.603165758267017E-2</v>
      </c>
    </row>
    <row r="1828" spans="1:5" x14ac:dyDescent="0.25">
      <c r="A1828" s="2">
        <v>275</v>
      </c>
      <c r="B1828" s="2">
        <v>2024</v>
      </c>
      <c r="C1828" s="2" t="s">
        <v>64</v>
      </c>
      <c r="D1828" s="3">
        <v>122438</v>
      </c>
      <c r="E1828" s="5">
        <f t="shared" si="28"/>
        <v>4.8081477972524871E-2</v>
      </c>
    </row>
    <row r="1829" spans="1:5" x14ac:dyDescent="0.25">
      <c r="A1829" s="2">
        <v>275</v>
      </c>
      <c r="B1829" s="2">
        <v>2025</v>
      </c>
      <c r="C1829" s="2" t="s">
        <v>64</v>
      </c>
      <c r="D1829" s="3">
        <v>128325</v>
      </c>
      <c r="E1829" s="5">
        <f t="shared" si="28"/>
        <v>1</v>
      </c>
    </row>
    <row r="1830" spans="1:5" x14ac:dyDescent="0.25">
      <c r="A1830" s="2">
        <v>276</v>
      </c>
      <c r="B1830" s="2">
        <v>2022</v>
      </c>
      <c r="C1830" s="2" t="s">
        <v>55</v>
      </c>
      <c r="D1830" s="3">
        <v>62881</v>
      </c>
      <c r="E1830" s="5">
        <f t="shared" si="28"/>
        <v>0.13210667769278478</v>
      </c>
    </row>
    <row r="1831" spans="1:5" x14ac:dyDescent="0.25">
      <c r="A1831" s="2">
        <v>276</v>
      </c>
      <c r="B1831" s="2">
        <v>2023</v>
      </c>
      <c r="C1831" s="2" t="s">
        <v>60</v>
      </c>
      <c r="D1831" s="3">
        <v>71188</v>
      </c>
      <c r="E1831" s="5">
        <f t="shared" si="28"/>
        <v>4.2366691015339665E-2</v>
      </c>
    </row>
    <row r="1832" spans="1:5" x14ac:dyDescent="0.25">
      <c r="A1832" s="2">
        <v>276</v>
      </c>
      <c r="B1832" s="2">
        <v>2024</v>
      </c>
      <c r="C1832" s="2" t="s">
        <v>60</v>
      </c>
      <c r="D1832" s="3">
        <v>74204</v>
      </c>
      <c r="E1832" s="5">
        <f t="shared" si="28"/>
        <v>4.1264621853269366E-2</v>
      </c>
    </row>
    <row r="1833" spans="1:5" x14ac:dyDescent="0.25">
      <c r="A1833" s="2">
        <v>276</v>
      </c>
      <c r="B1833" s="2">
        <v>2025</v>
      </c>
      <c r="C1833" s="2" t="s">
        <v>60</v>
      </c>
      <c r="D1833" s="3">
        <v>77266</v>
      </c>
      <c r="E1833" s="5">
        <f t="shared" si="28"/>
        <v>1</v>
      </c>
    </row>
    <row r="1834" spans="1:5" x14ac:dyDescent="0.25">
      <c r="A1834" s="2">
        <v>277</v>
      </c>
      <c r="B1834" s="2">
        <v>2014</v>
      </c>
      <c r="C1834" s="2" t="s">
        <v>55</v>
      </c>
      <c r="D1834" s="3">
        <v>124429</v>
      </c>
      <c r="E1834" s="5">
        <f t="shared" si="28"/>
        <v>3.7684141156804282E-2</v>
      </c>
    </row>
    <row r="1835" spans="1:5" x14ac:dyDescent="0.25">
      <c r="A1835" s="2">
        <v>277</v>
      </c>
      <c r="B1835" s="2">
        <v>2015</v>
      </c>
      <c r="C1835" s="2" t="s">
        <v>55</v>
      </c>
      <c r="D1835" s="3">
        <v>129118</v>
      </c>
      <c r="E1835" s="5">
        <f t="shared" si="28"/>
        <v>2.4551185737077711E-2</v>
      </c>
    </row>
    <row r="1836" spans="1:5" x14ac:dyDescent="0.25">
      <c r="A1836" s="2">
        <v>277</v>
      </c>
      <c r="B1836" s="2">
        <v>2016</v>
      </c>
      <c r="C1836" s="2" t="s">
        <v>55</v>
      </c>
      <c r="D1836" s="3">
        <v>132288</v>
      </c>
      <c r="E1836" s="5">
        <f t="shared" si="28"/>
        <v>4.9747520561199805E-2</v>
      </c>
    </row>
    <row r="1837" spans="1:5" x14ac:dyDescent="0.25">
      <c r="A1837" s="2">
        <v>277</v>
      </c>
      <c r="B1837" s="2">
        <v>2017</v>
      </c>
      <c r="C1837" s="2" t="s">
        <v>55</v>
      </c>
      <c r="D1837" s="3">
        <v>138869</v>
      </c>
      <c r="E1837" s="5">
        <f t="shared" si="28"/>
        <v>3.4629758981486146E-2</v>
      </c>
    </row>
    <row r="1838" spans="1:5" x14ac:dyDescent="0.25">
      <c r="A1838" s="2">
        <v>277</v>
      </c>
      <c r="B1838" s="2">
        <v>2018</v>
      </c>
      <c r="C1838" s="2" t="s">
        <v>55</v>
      </c>
      <c r="D1838" s="3">
        <v>143678</v>
      </c>
      <c r="E1838" s="5">
        <f t="shared" si="28"/>
        <v>5.695374378819304E-2</v>
      </c>
    </row>
    <row r="1839" spans="1:5" x14ac:dyDescent="0.25">
      <c r="A1839" s="2">
        <v>277</v>
      </c>
      <c r="B1839" s="2">
        <v>2019</v>
      </c>
      <c r="C1839" s="2" t="s">
        <v>55</v>
      </c>
      <c r="D1839" s="3">
        <v>151861</v>
      </c>
      <c r="E1839" s="5">
        <f t="shared" si="28"/>
        <v>4.3829554658536427E-2</v>
      </c>
    </row>
    <row r="1840" spans="1:5" x14ac:dyDescent="0.25">
      <c r="A1840" s="2">
        <v>277</v>
      </c>
      <c r="B1840" s="2">
        <v>2020</v>
      </c>
      <c r="C1840" s="2" t="s">
        <v>55</v>
      </c>
      <c r="D1840" s="3">
        <v>158517</v>
      </c>
      <c r="E1840" s="5">
        <f t="shared" si="28"/>
        <v>5.8769721859485105E-2</v>
      </c>
    </row>
    <row r="1841" spans="1:5" x14ac:dyDescent="0.25">
      <c r="A1841" s="2">
        <v>277</v>
      </c>
      <c r="B1841" s="2">
        <v>2021</v>
      </c>
      <c r="C1841" s="2" t="s">
        <v>55</v>
      </c>
      <c r="D1841" s="3">
        <v>167833</v>
      </c>
      <c r="E1841" s="5">
        <f t="shared" si="28"/>
        <v>4.5944480525284062E-2</v>
      </c>
    </row>
    <row r="1842" spans="1:5" x14ac:dyDescent="0.25">
      <c r="A1842" s="2">
        <v>277</v>
      </c>
      <c r="B1842" s="2">
        <v>2022</v>
      </c>
      <c r="C1842" s="2" t="s">
        <v>55</v>
      </c>
      <c r="D1842" s="3">
        <v>175544</v>
      </c>
      <c r="E1842" s="5">
        <f t="shared" si="28"/>
        <v>4.1550836257576447E-2</v>
      </c>
    </row>
    <row r="1843" spans="1:5" x14ac:dyDescent="0.25">
      <c r="A1843" s="2">
        <v>277</v>
      </c>
      <c r="B1843" s="2">
        <v>2023</v>
      </c>
      <c r="C1843" s="2" t="s">
        <v>55</v>
      </c>
      <c r="D1843" s="3">
        <v>182838</v>
      </c>
      <c r="E1843" s="5">
        <f t="shared" si="28"/>
        <v>4.07902077248712E-2</v>
      </c>
    </row>
    <row r="1844" spans="1:5" x14ac:dyDescent="0.25">
      <c r="A1844" s="2">
        <v>277</v>
      </c>
      <c r="B1844" s="2">
        <v>2024</v>
      </c>
      <c r="C1844" s="2" t="s">
        <v>55</v>
      </c>
      <c r="D1844" s="3">
        <v>190296</v>
      </c>
      <c r="E1844" s="5">
        <f t="shared" si="28"/>
        <v>4.6580064741245215E-2</v>
      </c>
    </row>
    <row r="1845" spans="1:5" x14ac:dyDescent="0.25">
      <c r="A1845" s="2">
        <v>277</v>
      </c>
      <c r="B1845" s="2">
        <v>2025</v>
      </c>
      <c r="C1845" s="2" t="s">
        <v>55</v>
      </c>
      <c r="D1845" s="3">
        <v>199160</v>
      </c>
      <c r="E1845" s="5">
        <f t="shared" si="28"/>
        <v>1</v>
      </c>
    </row>
    <row r="1846" spans="1:5" x14ac:dyDescent="0.25">
      <c r="A1846" s="2">
        <v>278</v>
      </c>
      <c r="B1846" s="2">
        <v>2021</v>
      </c>
      <c r="C1846" s="2" t="s">
        <v>55</v>
      </c>
      <c r="D1846" s="3">
        <v>116322</v>
      </c>
      <c r="E1846" s="5">
        <f t="shared" si="28"/>
        <v>3.7989374322999946E-2</v>
      </c>
    </row>
    <row r="1847" spans="1:5" x14ac:dyDescent="0.25">
      <c r="A1847" s="2">
        <v>278</v>
      </c>
      <c r="B1847" s="2">
        <v>2022</v>
      </c>
      <c r="C1847" s="2" t="s">
        <v>55</v>
      </c>
      <c r="D1847" s="3">
        <v>120741</v>
      </c>
      <c r="E1847" s="5">
        <f t="shared" si="28"/>
        <v>4.3953586602728155E-2</v>
      </c>
    </row>
    <row r="1848" spans="1:5" x14ac:dyDescent="0.25">
      <c r="A1848" s="2">
        <v>278</v>
      </c>
      <c r="B1848" s="2">
        <v>2023</v>
      </c>
      <c r="C1848" s="2" t="s">
        <v>55</v>
      </c>
      <c r="D1848" s="3">
        <v>126048</v>
      </c>
      <c r="E1848" s="5">
        <f t="shared" si="28"/>
        <v>5.0187230261487685E-2</v>
      </c>
    </row>
    <row r="1849" spans="1:5" x14ac:dyDescent="0.25">
      <c r="A1849" s="2">
        <v>278</v>
      </c>
      <c r="B1849" s="2">
        <v>2024</v>
      </c>
      <c r="C1849" s="2" t="s">
        <v>55</v>
      </c>
      <c r="D1849" s="3">
        <v>132374</v>
      </c>
      <c r="E1849" s="5">
        <f t="shared" si="28"/>
        <v>5.7866348376569418E-3</v>
      </c>
    </row>
    <row r="1850" spans="1:5" x14ac:dyDescent="0.25">
      <c r="A1850" s="2">
        <v>278</v>
      </c>
      <c r="B1850" s="2">
        <v>2025</v>
      </c>
      <c r="C1850" s="2" t="s">
        <v>60</v>
      </c>
      <c r="D1850" s="3">
        <v>133140</v>
      </c>
      <c r="E1850" s="5">
        <f t="shared" si="28"/>
        <v>1</v>
      </c>
    </row>
    <row r="1851" spans="1:5" x14ac:dyDescent="0.25">
      <c r="A1851" s="2">
        <v>279</v>
      </c>
      <c r="B1851" s="2">
        <v>2015</v>
      </c>
      <c r="C1851" s="2" t="s">
        <v>55</v>
      </c>
      <c r="D1851" s="3">
        <v>116951</v>
      </c>
      <c r="E1851" s="5">
        <f t="shared" si="28"/>
        <v>2.6874502996981641E-2</v>
      </c>
    </row>
    <row r="1852" spans="1:5" x14ac:dyDescent="0.25">
      <c r="A1852" s="2">
        <v>279</v>
      </c>
      <c r="B1852" s="2">
        <v>2016</v>
      </c>
      <c r="C1852" s="2" t="s">
        <v>55</v>
      </c>
      <c r="D1852" s="3">
        <v>120094</v>
      </c>
      <c r="E1852" s="5">
        <f t="shared" si="28"/>
        <v>4.1584092460905622E-2</v>
      </c>
    </row>
    <row r="1853" spans="1:5" x14ac:dyDescent="0.25">
      <c r="A1853" s="2">
        <v>279</v>
      </c>
      <c r="B1853" s="2">
        <v>2017</v>
      </c>
      <c r="C1853" s="2" t="s">
        <v>55</v>
      </c>
      <c r="D1853" s="3">
        <v>125088</v>
      </c>
      <c r="E1853" s="5">
        <f t="shared" si="28"/>
        <v>3.2720964441033513E-2</v>
      </c>
    </row>
    <row r="1854" spans="1:5" x14ac:dyDescent="0.25">
      <c r="A1854" s="2">
        <v>279</v>
      </c>
      <c r="B1854" s="2">
        <v>2018</v>
      </c>
      <c r="C1854" s="2" t="s">
        <v>55</v>
      </c>
      <c r="D1854" s="3">
        <v>129181</v>
      </c>
      <c r="E1854" s="5">
        <f t="shared" si="28"/>
        <v>3.9711722312104722E-2</v>
      </c>
    </row>
    <row r="1855" spans="1:5" x14ac:dyDescent="0.25">
      <c r="A1855" s="2">
        <v>279</v>
      </c>
      <c r="B1855" s="2">
        <v>2019</v>
      </c>
      <c r="C1855" s="2" t="s">
        <v>55</v>
      </c>
      <c r="D1855" s="3">
        <v>134311</v>
      </c>
      <c r="E1855" s="5">
        <f t="shared" si="28"/>
        <v>3.176210436970911E-2</v>
      </c>
    </row>
    <row r="1856" spans="1:5" x14ac:dyDescent="0.25">
      <c r="A1856" s="2">
        <v>279</v>
      </c>
      <c r="B1856" s="2">
        <v>2020</v>
      </c>
      <c r="C1856" s="2" t="s">
        <v>55</v>
      </c>
      <c r="D1856" s="3">
        <v>138577</v>
      </c>
      <c r="E1856" s="5">
        <f t="shared" si="28"/>
        <v>2.130223630183941E-2</v>
      </c>
    </row>
    <row r="1857" spans="1:5" x14ac:dyDescent="0.25">
      <c r="A1857" s="2">
        <v>279</v>
      </c>
      <c r="B1857" s="2">
        <v>2021</v>
      </c>
      <c r="C1857" s="2" t="s">
        <v>55</v>
      </c>
      <c r="D1857" s="3">
        <v>141529</v>
      </c>
      <c r="E1857" s="5">
        <f t="shared" si="28"/>
        <v>4.1242430879890338E-2</v>
      </c>
    </row>
    <row r="1858" spans="1:5" x14ac:dyDescent="0.25">
      <c r="A1858" s="2">
        <v>279</v>
      </c>
      <c r="B1858" s="2">
        <v>2022</v>
      </c>
      <c r="C1858" s="2" t="s">
        <v>55</v>
      </c>
      <c r="D1858" s="3">
        <v>147366</v>
      </c>
      <c r="E1858" s="5">
        <f t="shared" ref="E1858:E1921" si="29">IF(A1859=A1858,(D1859-D1858)/D1858,1)</f>
        <v>2.9111192541020316E-2</v>
      </c>
    </row>
    <row r="1859" spans="1:5" x14ac:dyDescent="0.25">
      <c r="A1859" s="2">
        <v>279</v>
      </c>
      <c r="B1859" s="2">
        <v>2023</v>
      </c>
      <c r="C1859" s="2" t="s">
        <v>55</v>
      </c>
      <c r="D1859" s="3">
        <v>151656</v>
      </c>
      <c r="E1859" s="5">
        <f t="shared" si="29"/>
        <v>2.3566492588489741E-2</v>
      </c>
    </row>
    <row r="1860" spans="1:5" x14ac:dyDescent="0.25">
      <c r="A1860" s="2">
        <v>279</v>
      </c>
      <c r="B1860" s="2">
        <v>2024</v>
      </c>
      <c r="C1860" s="2" t="s">
        <v>55</v>
      </c>
      <c r="D1860" s="3">
        <v>155230</v>
      </c>
      <c r="E1860" s="5">
        <f t="shared" si="29"/>
        <v>2.1013979256587E-2</v>
      </c>
    </row>
    <row r="1861" spans="1:5" x14ac:dyDescent="0.25">
      <c r="A1861" s="2">
        <v>279</v>
      </c>
      <c r="B1861" s="2">
        <v>2025</v>
      </c>
      <c r="C1861" s="2" t="s">
        <v>55</v>
      </c>
      <c r="D1861" s="3">
        <v>158492</v>
      </c>
      <c r="E1861" s="5">
        <f t="shared" si="29"/>
        <v>1</v>
      </c>
    </row>
    <row r="1862" spans="1:5" x14ac:dyDescent="0.25">
      <c r="A1862" s="2">
        <v>280</v>
      </c>
      <c r="B1862" s="2">
        <v>2021</v>
      </c>
      <c r="C1862" s="2" t="s">
        <v>75</v>
      </c>
      <c r="D1862" s="3">
        <v>114404</v>
      </c>
      <c r="E1862" s="5">
        <f t="shared" si="29"/>
        <v>4.9561204153700918E-2</v>
      </c>
    </row>
    <row r="1863" spans="1:5" x14ac:dyDescent="0.25">
      <c r="A1863" s="2">
        <v>280</v>
      </c>
      <c r="B1863" s="2">
        <v>2022</v>
      </c>
      <c r="C1863" s="2" t="s">
        <v>75</v>
      </c>
      <c r="D1863" s="3">
        <v>120074</v>
      </c>
      <c r="E1863" s="5">
        <f t="shared" si="29"/>
        <v>4.6512983660076286E-2</v>
      </c>
    </row>
    <row r="1864" spans="1:5" x14ac:dyDescent="0.25">
      <c r="A1864" s="2">
        <v>280</v>
      </c>
      <c r="B1864" s="2">
        <v>2023</v>
      </c>
      <c r="C1864" s="2" t="s">
        <v>75</v>
      </c>
      <c r="D1864" s="3">
        <v>125659</v>
      </c>
      <c r="E1864" s="5">
        <f t="shared" si="29"/>
        <v>4.215376534907965E-2</v>
      </c>
    </row>
    <row r="1865" spans="1:5" x14ac:dyDescent="0.25">
      <c r="A1865" s="2">
        <v>280</v>
      </c>
      <c r="B1865" s="2">
        <v>2024</v>
      </c>
      <c r="C1865" s="2" t="s">
        <v>75</v>
      </c>
      <c r="D1865" s="3">
        <v>130956</v>
      </c>
      <c r="E1865" s="5">
        <f t="shared" si="29"/>
        <v>5.3758514310149975E-2</v>
      </c>
    </row>
    <row r="1866" spans="1:5" x14ac:dyDescent="0.25">
      <c r="A1866" s="2">
        <v>280</v>
      </c>
      <c r="B1866" s="2">
        <v>2025</v>
      </c>
      <c r="C1866" s="2" t="s">
        <v>75</v>
      </c>
      <c r="D1866" s="3">
        <v>137996</v>
      </c>
      <c r="E1866" s="5">
        <f t="shared" si="29"/>
        <v>1</v>
      </c>
    </row>
    <row r="1867" spans="1:5" x14ac:dyDescent="0.25">
      <c r="A1867" s="2">
        <v>281</v>
      </c>
      <c r="B1867" s="2">
        <v>2021</v>
      </c>
      <c r="C1867" s="2" t="s">
        <v>55</v>
      </c>
      <c r="D1867" s="3">
        <v>185806</v>
      </c>
      <c r="E1867" s="5">
        <f t="shared" si="29"/>
        <v>3.8276481922004668E-2</v>
      </c>
    </row>
    <row r="1868" spans="1:5" x14ac:dyDescent="0.25">
      <c r="A1868" s="2">
        <v>281</v>
      </c>
      <c r="B1868" s="2">
        <v>2022</v>
      </c>
      <c r="C1868" s="2" t="s">
        <v>55</v>
      </c>
      <c r="D1868" s="3">
        <v>192918</v>
      </c>
      <c r="E1868" s="5">
        <f t="shared" si="29"/>
        <v>3.7969499994816448E-2</v>
      </c>
    </row>
    <row r="1869" spans="1:5" x14ac:dyDescent="0.25">
      <c r="A1869" s="2">
        <v>281</v>
      </c>
      <c r="B1869" s="2">
        <v>2023</v>
      </c>
      <c r="C1869" s="2" t="s">
        <v>55</v>
      </c>
      <c r="D1869" s="3">
        <v>200243</v>
      </c>
      <c r="E1869" s="5">
        <f t="shared" si="29"/>
        <v>3.3094789830356117E-2</v>
      </c>
    </row>
    <row r="1870" spans="1:5" x14ac:dyDescent="0.25">
      <c r="A1870" s="2">
        <v>281</v>
      </c>
      <c r="B1870" s="2">
        <v>2024</v>
      </c>
      <c r="C1870" s="2" t="s">
        <v>60</v>
      </c>
      <c r="D1870" s="3">
        <v>206870</v>
      </c>
      <c r="E1870" s="5">
        <f t="shared" si="29"/>
        <v>6.7525499105718562E-2</v>
      </c>
    </row>
    <row r="1871" spans="1:5" x14ac:dyDescent="0.25">
      <c r="A1871" s="2">
        <v>281</v>
      </c>
      <c r="B1871" s="2">
        <v>2025</v>
      </c>
      <c r="C1871" s="2" t="s">
        <v>64</v>
      </c>
      <c r="D1871" s="3">
        <v>220839</v>
      </c>
      <c r="E1871" s="5">
        <f t="shared" si="29"/>
        <v>1</v>
      </c>
    </row>
    <row r="1872" spans="1:5" x14ac:dyDescent="0.25">
      <c r="A1872" s="2">
        <v>282</v>
      </c>
      <c r="B1872" s="2">
        <v>2024</v>
      </c>
      <c r="C1872" s="2" t="s">
        <v>60</v>
      </c>
      <c r="D1872" s="3">
        <v>78201</v>
      </c>
      <c r="E1872" s="5">
        <f t="shared" si="29"/>
        <v>4.2582575670387847E-2</v>
      </c>
    </row>
    <row r="1873" spans="1:5" x14ac:dyDescent="0.25">
      <c r="A1873" s="2">
        <v>282</v>
      </c>
      <c r="B1873" s="2">
        <v>2025</v>
      </c>
      <c r="C1873" s="2" t="s">
        <v>60</v>
      </c>
      <c r="D1873" s="3">
        <v>81531</v>
      </c>
      <c r="E1873" s="5">
        <f t="shared" si="29"/>
        <v>1</v>
      </c>
    </row>
    <row r="1874" spans="1:5" x14ac:dyDescent="0.25">
      <c r="A1874" s="2">
        <v>283</v>
      </c>
      <c r="B1874" s="2">
        <v>2019</v>
      </c>
      <c r="C1874" s="2" t="s">
        <v>60</v>
      </c>
      <c r="D1874" s="3">
        <v>75297</v>
      </c>
      <c r="E1874" s="5">
        <f t="shared" si="29"/>
        <v>3.2829993226821785E-2</v>
      </c>
    </row>
    <row r="1875" spans="1:5" x14ac:dyDescent="0.25">
      <c r="A1875" s="2">
        <v>283</v>
      </c>
      <c r="B1875" s="2">
        <v>2020</v>
      </c>
      <c r="C1875" s="2" t="s">
        <v>60</v>
      </c>
      <c r="D1875" s="3">
        <v>77769</v>
      </c>
      <c r="E1875" s="5">
        <f t="shared" si="29"/>
        <v>2.8854685028738957E-2</v>
      </c>
    </row>
    <row r="1876" spans="1:5" x14ac:dyDescent="0.25">
      <c r="A1876" s="2">
        <v>283</v>
      </c>
      <c r="B1876" s="2">
        <v>2021</v>
      </c>
      <c r="C1876" s="2" t="s">
        <v>60</v>
      </c>
      <c r="D1876" s="3">
        <v>80013</v>
      </c>
      <c r="E1876" s="5">
        <f t="shared" si="29"/>
        <v>2.8957794358416757E-2</v>
      </c>
    </row>
    <row r="1877" spans="1:5" x14ac:dyDescent="0.25">
      <c r="A1877" s="2">
        <v>283</v>
      </c>
      <c r="B1877" s="2">
        <v>2022</v>
      </c>
      <c r="C1877" s="2" t="s">
        <v>60</v>
      </c>
      <c r="D1877" s="3">
        <v>82330</v>
      </c>
      <c r="E1877" s="5">
        <f t="shared" si="29"/>
        <v>2.5081987124984818E-2</v>
      </c>
    </row>
    <row r="1878" spans="1:5" x14ac:dyDescent="0.25">
      <c r="A1878" s="2">
        <v>283</v>
      </c>
      <c r="B1878" s="2">
        <v>2023</v>
      </c>
      <c r="C1878" s="2" t="s">
        <v>60</v>
      </c>
      <c r="D1878" s="3">
        <v>84395</v>
      </c>
      <c r="E1878" s="5">
        <f t="shared" si="29"/>
        <v>3.919663487173411E-2</v>
      </c>
    </row>
    <row r="1879" spans="1:5" x14ac:dyDescent="0.25">
      <c r="A1879" s="2">
        <v>283</v>
      </c>
      <c r="B1879" s="2">
        <v>2024</v>
      </c>
      <c r="C1879" s="2" t="s">
        <v>60</v>
      </c>
      <c r="D1879" s="3">
        <v>87703</v>
      </c>
      <c r="E1879" s="5">
        <f t="shared" si="29"/>
        <v>3.2895111911793208E-2</v>
      </c>
    </row>
    <row r="1880" spans="1:5" x14ac:dyDescent="0.25">
      <c r="A1880" s="2">
        <v>283</v>
      </c>
      <c r="B1880" s="2">
        <v>2025</v>
      </c>
      <c r="C1880" s="2" t="s">
        <v>60</v>
      </c>
      <c r="D1880" s="3">
        <v>90588</v>
      </c>
      <c r="E1880" s="5">
        <f t="shared" si="29"/>
        <v>1</v>
      </c>
    </row>
    <row r="1881" spans="1:5" x14ac:dyDescent="0.25">
      <c r="A1881" s="2">
        <v>284</v>
      </c>
      <c r="B1881" s="2">
        <v>2024</v>
      </c>
      <c r="C1881" s="2" t="s">
        <v>66</v>
      </c>
      <c r="D1881" s="3">
        <v>101686</v>
      </c>
      <c r="E1881" s="5">
        <f t="shared" si="29"/>
        <v>4.8502252030761361E-2</v>
      </c>
    </row>
    <row r="1882" spans="1:5" x14ac:dyDescent="0.25">
      <c r="A1882" s="2">
        <v>284</v>
      </c>
      <c r="B1882" s="2">
        <v>2025</v>
      </c>
      <c r="C1882" s="2" t="s">
        <v>66</v>
      </c>
      <c r="D1882" s="3">
        <v>106618</v>
      </c>
      <c r="E1882" s="5">
        <f t="shared" si="29"/>
        <v>1</v>
      </c>
    </row>
    <row r="1883" spans="1:5" x14ac:dyDescent="0.25">
      <c r="A1883" s="2">
        <v>285</v>
      </c>
      <c r="B1883" s="2">
        <v>2019</v>
      </c>
      <c r="C1883" s="2" t="s">
        <v>55</v>
      </c>
      <c r="D1883" s="3">
        <v>46727</v>
      </c>
      <c r="E1883" s="5">
        <f t="shared" si="29"/>
        <v>6.9360327005799638E-2</v>
      </c>
    </row>
    <row r="1884" spans="1:5" x14ac:dyDescent="0.25">
      <c r="A1884" s="2">
        <v>285</v>
      </c>
      <c r="B1884" s="2">
        <v>2020</v>
      </c>
      <c r="C1884" s="2" t="s">
        <v>55</v>
      </c>
      <c r="D1884" s="3">
        <v>49968</v>
      </c>
      <c r="E1884" s="5">
        <f t="shared" si="29"/>
        <v>4.5489113032340697E-2</v>
      </c>
    </row>
    <row r="1885" spans="1:5" x14ac:dyDescent="0.25">
      <c r="A1885" s="2">
        <v>285</v>
      </c>
      <c r="B1885" s="2">
        <v>2021</v>
      </c>
      <c r="C1885" s="2" t="s">
        <v>55</v>
      </c>
      <c r="D1885" s="3">
        <v>52241</v>
      </c>
      <c r="E1885" s="5">
        <f t="shared" si="29"/>
        <v>3.5049099366398037E-2</v>
      </c>
    </row>
    <row r="1886" spans="1:5" x14ac:dyDescent="0.25">
      <c r="A1886" s="2">
        <v>285</v>
      </c>
      <c r="B1886" s="2">
        <v>2022</v>
      </c>
      <c r="C1886" s="2" t="s">
        <v>55</v>
      </c>
      <c r="D1886" s="3">
        <v>54072</v>
      </c>
      <c r="E1886" s="5">
        <f t="shared" si="29"/>
        <v>4.3756472851013466E-2</v>
      </c>
    </row>
    <row r="1887" spans="1:5" x14ac:dyDescent="0.25">
      <c r="A1887" s="2">
        <v>285</v>
      </c>
      <c r="B1887" s="2">
        <v>2023</v>
      </c>
      <c r="C1887" s="2" t="s">
        <v>55</v>
      </c>
      <c r="D1887" s="3">
        <v>56438</v>
      </c>
      <c r="E1887" s="5">
        <f t="shared" si="29"/>
        <v>4.4420425954144374E-2</v>
      </c>
    </row>
    <row r="1888" spans="1:5" x14ac:dyDescent="0.25">
      <c r="A1888" s="2">
        <v>285</v>
      </c>
      <c r="B1888" s="2">
        <v>2024</v>
      </c>
      <c r="C1888" s="2" t="s">
        <v>55</v>
      </c>
      <c r="D1888" s="3">
        <v>58945</v>
      </c>
      <c r="E1888" s="5">
        <f t="shared" si="29"/>
        <v>4.3820510645517008E-2</v>
      </c>
    </row>
    <row r="1889" spans="1:5" x14ac:dyDescent="0.25">
      <c r="A1889" s="2">
        <v>285</v>
      </c>
      <c r="B1889" s="2">
        <v>2025</v>
      </c>
      <c r="C1889" s="2" t="s">
        <v>60</v>
      </c>
      <c r="D1889" s="3">
        <v>61528</v>
      </c>
      <c r="E1889" s="5">
        <f t="shared" si="29"/>
        <v>1</v>
      </c>
    </row>
    <row r="1890" spans="1:5" x14ac:dyDescent="0.25">
      <c r="A1890" s="2">
        <v>286</v>
      </c>
      <c r="B1890" s="2">
        <v>2020</v>
      </c>
      <c r="C1890" s="2" t="s">
        <v>55</v>
      </c>
      <c r="D1890" s="3">
        <v>110433</v>
      </c>
      <c r="E1890" s="5">
        <f t="shared" si="29"/>
        <v>3.9245515380366379E-2</v>
      </c>
    </row>
    <row r="1891" spans="1:5" x14ac:dyDescent="0.25">
      <c r="A1891" s="2">
        <v>286</v>
      </c>
      <c r="B1891" s="2">
        <v>2021</v>
      </c>
      <c r="C1891" s="2" t="s">
        <v>55</v>
      </c>
      <c r="D1891" s="3">
        <v>114767</v>
      </c>
      <c r="E1891" s="5">
        <f t="shared" si="29"/>
        <v>2.2637169221117567E-2</v>
      </c>
    </row>
    <row r="1892" spans="1:5" x14ac:dyDescent="0.25">
      <c r="A1892" s="2">
        <v>286</v>
      </c>
      <c r="B1892" s="2">
        <v>2022</v>
      </c>
      <c r="C1892" s="2" t="s">
        <v>55</v>
      </c>
      <c r="D1892" s="3">
        <v>117365</v>
      </c>
      <c r="E1892" s="5">
        <f t="shared" si="29"/>
        <v>4.5038980956844034E-2</v>
      </c>
    </row>
    <row r="1893" spans="1:5" x14ac:dyDescent="0.25">
      <c r="A1893" s="2">
        <v>286</v>
      </c>
      <c r="B1893" s="2">
        <v>2023</v>
      </c>
      <c r="C1893" s="2" t="s">
        <v>55</v>
      </c>
      <c r="D1893" s="3">
        <v>122651</v>
      </c>
      <c r="E1893" s="5">
        <f t="shared" si="29"/>
        <v>4.0562245721600311E-2</v>
      </c>
    </row>
    <row r="1894" spans="1:5" x14ac:dyDescent="0.25">
      <c r="A1894" s="2">
        <v>286</v>
      </c>
      <c r="B1894" s="2">
        <v>2024</v>
      </c>
      <c r="C1894" s="2" t="s">
        <v>55</v>
      </c>
      <c r="D1894" s="3">
        <v>127626</v>
      </c>
      <c r="E1894" s="5">
        <f t="shared" si="29"/>
        <v>4.3502107720997288E-2</v>
      </c>
    </row>
    <row r="1895" spans="1:5" x14ac:dyDescent="0.25">
      <c r="A1895" s="2">
        <v>286</v>
      </c>
      <c r="B1895" s="2">
        <v>2025</v>
      </c>
      <c r="C1895" s="2" t="s">
        <v>55</v>
      </c>
      <c r="D1895" s="3">
        <v>133178</v>
      </c>
      <c r="E1895" s="5">
        <f t="shared" si="29"/>
        <v>1</v>
      </c>
    </row>
    <row r="1896" spans="1:5" x14ac:dyDescent="0.25">
      <c r="A1896" s="2">
        <v>287</v>
      </c>
      <c r="B1896" s="2">
        <v>2015</v>
      </c>
      <c r="C1896" s="2" t="s">
        <v>55</v>
      </c>
      <c r="D1896" s="3">
        <v>123010</v>
      </c>
      <c r="E1896" s="5">
        <f t="shared" si="29"/>
        <v>4.0517031135680025E-2</v>
      </c>
    </row>
    <row r="1897" spans="1:5" x14ac:dyDescent="0.25">
      <c r="A1897" s="2">
        <v>287</v>
      </c>
      <c r="B1897" s="2">
        <v>2016</v>
      </c>
      <c r="C1897" s="2" t="s">
        <v>55</v>
      </c>
      <c r="D1897" s="3">
        <v>127994</v>
      </c>
      <c r="E1897" s="5">
        <f t="shared" si="29"/>
        <v>4.7603793927840365E-2</v>
      </c>
    </row>
    <row r="1898" spans="1:5" x14ac:dyDescent="0.25">
      <c r="A1898" s="2">
        <v>287</v>
      </c>
      <c r="B1898" s="2">
        <v>2017</v>
      </c>
      <c r="C1898" s="2" t="s">
        <v>55</v>
      </c>
      <c r="D1898" s="3">
        <v>134087</v>
      </c>
      <c r="E1898" s="5">
        <f t="shared" si="29"/>
        <v>5.1817103820653757E-2</v>
      </c>
    </row>
    <row r="1899" spans="1:5" x14ac:dyDescent="0.25">
      <c r="A1899" s="2">
        <v>287</v>
      </c>
      <c r="B1899" s="2">
        <v>2018</v>
      </c>
      <c r="C1899" s="2" t="s">
        <v>55</v>
      </c>
      <c r="D1899" s="3">
        <v>141035</v>
      </c>
      <c r="E1899" s="5">
        <f t="shared" si="29"/>
        <v>4.9562165419931225E-3</v>
      </c>
    </row>
    <row r="1900" spans="1:5" x14ac:dyDescent="0.25">
      <c r="A1900" s="2">
        <v>287</v>
      </c>
      <c r="B1900" s="2">
        <v>2019</v>
      </c>
      <c r="C1900" s="2" t="s">
        <v>60</v>
      </c>
      <c r="D1900" s="3">
        <v>141734</v>
      </c>
      <c r="E1900" s="5">
        <f t="shared" si="29"/>
        <v>6.8536836609423279E-2</v>
      </c>
    </row>
    <row r="1901" spans="1:5" x14ac:dyDescent="0.25">
      <c r="A1901" s="2">
        <v>287</v>
      </c>
      <c r="B1901" s="2">
        <v>2020</v>
      </c>
      <c r="C1901" s="2" t="s">
        <v>60</v>
      </c>
      <c r="D1901" s="3">
        <v>151448</v>
      </c>
      <c r="E1901" s="5">
        <f t="shared" si="29"/>
        <v>3.6593418202947543E-2</v>
      </c>
    </row>
    <row r="1902" spans="1:5" x14ac:dyDescent="0.25">
      <c r="A1902" s="2">
        <v>287</v>
      </c>
      <c r="B1902" s="2">
        <v>2021</v>
      </c>
      <c r="C1902" s="2" t="s">
        <v>60</v>
      </c>
      <c r="D1902" s="3">
        <v>156990</v>
      </c>
      <c r="E1902" s="5">
        <f t="shared" si="29"/>
        <v>2.3014204726415695E-2</v>
      </c>
    </row>
    <row r="1903" spans="1:5" x14ac:dyDescent="0.25">
      <c r="A1903" s="2">
        <v>287</v>
      </c>
      <c r="B1903" s="2">
        <v>2022</v>
      </c>
      <c r="C1903" s="2" t="s">
        <v>64</v>
      </c>
      <c r="D1903" s="3">
        <v>160603</v>
      </c>
      <c r="E1903" s="5">
        <f t="shared" si="29"/>
        <v>4.8423752980953035E-2</v>
      </c>
    </row>
    <row r="1904" spans="1:5" x14ac:dyDescent="0.25">
      <c r="A1904" s="2">
        <v>287</v>
      </c>
      <c r="B1904" s="2">
        <v>2023</v>
      </c>
      <c r="C1904" s="2" t="s">
        <v>64</v>
      </c>
      <c r="D1904" s="3">
        <v>168380</v>
      </c>
      <c r="E1904" s="5">
        <f t="shared" si="29"/>
        <v>3.9577146929564079E-2</v>
      </c>
    </row>
    <row r="1905" spans="1:5" x14ac:dyDescent="0.25">
      <c r="A1905" s="2">
        <v>287</v>
      </c>
      <c r="B1905" s="2">
        <v>2024</v>
      </c>
      <c r="C1905" s="2" t="s">
        <v>64</v>
      </c>
      <c r="D1905" s="3">
        <v>175044</v>
      </c>
      <c r="E1905" s="5">
        <f t="shared" si="29"/>
        <v>3.7813349786339434E-2</v>
      </c>
    </row>
    <row r="1906" spans="1:5" x14ac:dyDescent="0.25">
      <c r="A1906" s="2">
        <v>287</v>
      </c>
      <c r="B1906" s="2">
        <v>2025</v>
      </c>
      <c r="C1906" s="2" t="s">
        <v>64</v>
      </c>
      <c r="D1906" s="3">
        <v>181663</v>
      </c>
      <c r="E1906" s="5">
        <f t="shared" si="29"/>
        <v>1</v>
      </c>
    </row>
    <row r="1907" spans="1:5" x14ac:dyDescent="0.25">
      <c r="A1907" s="2">
        <v>288</v>
      </c>
      <c r="B1907" s="2">
        <v>2014</v>
      </c>
      <c r="C1907" s="2" t="s">
        <v>75</v>
      </c>
      <c r="D1907" s="3">
        <v>104833</v>
      </c>
      <c r="E1907" s="5">
        <f t="shared" si="29"/>
        <v>4.2124140299333222E-2</v>
      </c>
    </row>
    <row r="1908" spans="1:5" x14ac:dyDescent="0.25">
      <c r="A1908" s="2">
        <v>288</v>
      </c>
      <c r="B1908" s="2">
        <v>2015</v>
      </c>
      <c r="C1908" s="2" t="s">
        <v>75</v>
      </c>
      <c r="D1908" s="3">
        <v>109249</v>
      </c>
      <c r="E1908" s="5">
        <f t="shared" si="29"/>
        <v>3.8224606174884893E-2</v>
      </c>
    </row>
    <row r="1909" spans="1:5" x14ac:dyDescent="0.25">
      <c r="A1909" s="2">
        <v>288</v>
      </c>
      <c r="B1909" s="2">
        <v>2016</v>
      </c>
      <c r="C1909" s="2" t="s">
        <v>75</v>
      </c>
      <c r="D1909" s="3">
        <v>113425</v>
      </c>
      <c r="E1909" s="5">
        <f t="shared" si="29"/>
        <v>5.8726030416574829E-2</v>
      </c>
    </row>
    <row r="1910" spans="1:5" x14ac:dyDescent="0.25">
      <c r="A1910" s="2">
        <v>288</v>
      </c>
      <c r="B1910" s="2">
        <v>2017</v>
      </c>
      <c r="C1910" s="2" t="s">
        <v>75</v>
      </c>
      <c r="D1910" s="3">
        <v>120086</v>
      </c>
      <c r="E1910" s="5">
        <f t="shared" si="29"/>
        <v>2.554835701080892E-2</v>
      </c>
    </row>
    <row r="1911" spans="1:5" x14ac:dyDescent="0.25">
      <c r="A1911" s="2">
        <v>288</v>
      </c>
      <c r="B1911" s="2">
        <v>2018</v>
      </c>
      <c r="C1911" s="2" t="s">
        <v>75</v>
      </c>
      <c r="D1911" s="3">
        <v>123154</v>
      </c>
      <c r="E1911" s="5">
        <f t="shared" si="29"/>
        <v>4.9921236825438073E-2</v>
      </c>
    </row>
    <row r="1912" spans="1:5" x14ac:dyDescent="0.25">
      <c r="A1912" s="2">
        <v>288</v>
      </c>
      <c r="B1912" s="2">
        <v>2019</v>
      </c>
      <c r="C1912" s="2" t="s">
        <v>75</v>
      </c>
      <c r="D1912" s="3">
        <v>129302</v>
      </c>
      <c r="E1912" s="5">
        <f t="shared" si="29"/>
        <v>5.0184838594917326E-2</v>
      </c>
    </row>
    <row r="1913" spans="1:5" x14ac:dyDescent="0.25">
      <c r="A1913" s="2">
        <v>288</v>
      </c>
      <c r="B1913" s="2">
        <v>2020</v>
      </c>
      <c r="C1913" s="2" t="s">
        <v>75</v>
      </c>
      <c r="D1913" s="3">
        <v>135791</v>
      </c>
      <c r="E1913" s="5">
        <f t="shared" si="29"/>
        <v>4.4848333100131824E-2</v>
      </c>
    </row>
    <row r="1914" spans="1:5" x14ac:dyDescent="0.25">
      <c r="A1914" s="2">
        <v>288</v>
      </c>
      <c r="B1914" s="2">
        <v>2021</v>
      </c>
      <c r="C1914" s="2" t="s">
        <v>75</v>
      </c>
      <c r="D1914" s="3">
        <v>141881</v>
      </c>
      <c r="E1914" s="5">
        <f t="shared" si="29"/>
        <v>4.5453584341807574E-2</v>
      </c>
    </row>
    <row r="1915" spans="1:5" x14ac:dyDescent="0.25">
      <c r="A1915" s="2">
        <v>288</v>
      </c>
      <c r="B1915" s="2">
        <v>2022</v>
      </c>
      <c r="C1915" s="2" t="s">
        <v>75</v>
      </c>
      <c r="D1915" s="3">
        <v>148330</v>
      </c>
      <c r="E1915" s="5">
        <f t="shared" si="29"/>
        <v>5.6300141576215199E-2</v>
      </c>
    </row>
    <row r="1916" spans="1:5" x14ac:dyDescent="0.25">
      <c r="A1916" s="2">
        <v>288</v>
      </c>
      <c r="B1916" s="2">
        <v>2023</v>
      </c>
      <c r="C1916" s="2" t="s">
        <v>75</v>
      </c>
      <c r="D1916" s="3">
        <v>156681</v>
      </c>
      <c r="E1916" s="5">
        <f t="shared" si="29"/>
        <v>2.6614586325080895E-2</v>
      </c>
    </row>
    <row r="1917" spans="1:5" x14ac:dyDescent="0.25">
      <c r="A1917" s="2">
        <v>288</v>
      </c>
      <c r="B1917" s="2">
        <v>2024</v>
      </c>
      <c r="C1917" s="2" t="s">
        <v>75</v>
      </c>
      <c r="D1917" s="3">
        <v>160851</v>
      </c>
      <c r="E1917" s="5">
        <f t="shared" si="29"/>
        <v>3.5542209871247302E-2</v>
      </c>
    </row>
    <row r="1918" spans="1:5" x14ac:dyDescent="0.25">
      <c r="A1918" s="2">
        <v>288</v>
      </c>
      <c r="B1918" s="2">
        <v>2025</v>
      </c>
      <c r="C1918" s="2" t="s">
        <v>75</v>
      </c>
      <c r="D1918" s="3">
        <v>166568</v>
      </c>
      <c r="E1918" s="5">
        <f t="shared" si="29"/>
        <v>1</v>
      </c>
    </row>
    <row r="1919" spans="1:5" x14ac:dyDescent="0.25">
      <c r="A1919" s="2">
        <v>289</v>
      </c>
      <c r="B1919" s="2">
        <v>2018</v>
      </c>
      <c r="C1919" s="2" t="s">
        <v>71</v>
      </c>
      <c r="D1919" s="3">
        <v>384508</v>
      </c>
      <c r="E1919" s="5">
        <f t="shared" si="29"/>
        <v>2.7141177816846464E-2</v>
      </c>
    </row>
    <row r="1920" spans="1:5" x14ac:dyDescent="0.25">
      <c r="A1920" s="2">
        <v>289</v>
      </c>
      <c r="B1920" s="2">
        <v>2019</v>
      </c>
      <c r="C1920" s="2" t="s">
        <v>71</v>
      </c>
      <c r="D1920" s="3">
        <v>394944</v>
      </c>
      <c r="E1920" s="5">
        <f t="shared" si="29"/>
        <v>3.8124392318911036E-2</v>
      </c>
    </row>
    <row r="1921" spans="1:5" x14ac:dyDescent="0.25">
      <c r="A1921" s="2">
        <v>289</v>
      </c>
      <c r="B1921" s="2">
        <v>2020</v>
      </c>
      <c r="C1921" s="2" t="s">
        <v>71</v>
      </c>
      <c r="D1921" s="3">
        <v>410001</v>
      </c>
      <c r="E1921" s="5">
        <f t="shared" si="29"/>
        <v>4.6519398733173824E-2</v>
      </c>
    </row>
    <row r="1922" spans="1:5" x14ac:dyDescent="0.25">
      <c r="A1922" s="2">
        <v>289</v>
      </c>
      <c r="B1922" s="2">
        <v>2021</v>
      </c>
      <c r="C1922" s="2" t="s">
        <v>71</v>
      </c>
      <c r="D1922" s="3">
        <v>429074</v>
      </c>
      <c r="E1922" s="5">
        <f t="shared" ref="E1922:E1985" si="30">IF(A1923=A1922,(D1923-D1922)/D1922,1)</f>
        <v>5.1196297142217892E-2</v>
      </c>
    </row>
    <row r="1923" spans="1:5" x14ac:dyDescent="0.25">
      <c r="A1923" s="2">
        <v>289</v>
      </c>
      <c r="B1923" s="2">
        <v>2022</v>
      </c>
      <c r="C1923" s="2" t="s">
        <v>71</v>
      </c>
      <c r="D1923" s="3">
        <v>451041</v>
      </c>
      <c r="E1923" s="5">
        <f t="shared" si="30"/>
        <v>2.9236809957409637E-2</v>
      </c>
    </row>
    <row r="1924" spans="1:5" x14ac:dyDescent="0.25">
      <c r="A1924" s="2">
        <v>289</v>
      </c>
      <c r="B1924" s="2">
        <v>2023</v>
      </c>
      <c r="C1924" s="2" t="s">
        <v>71</v>
      </c>
      <c r="D1924" s="3">
        <v>464228</v>
      </c>
      <c r="E1924" s="5">
        <f t="shared" si="30"/>
        <v>5.4617558613439948E-2</v>
      </c>
    </row>
    <row r="1925" spans="1:5" x14ac:dyDescent="0.25">
      <c r="A1925" s="2">
        <v>289</v>
      </c>
      <c r="B1925" s="2">
        <v>2024</v>
      </c>
      <c r="C1925" s="2" t="s">
        <v>71</v>
      </c>
      <c r="D1925" s="3">
        <v>489583</v>
      </c>
      <c r="E1925" s="5">
        <f t="shared" si="30"/>
        <v>3.5266747415657815E-2</v>
      </c>
    </row>
    <row r="1926" spans="1:5" x14ac:dyDescent="0.25">
      <c r="A1926" s="2">
        <v>289</v>
      </c>
      <c r="B1926" s="2">
        <v>2025</v>
      </c>
      <c r="C1926" s="2" t="s">
        <v>71</v>
      </c>
      <c r="D1926" s="3">
        <v>506849</v>
      </c>
      <c r="E1926" s="5">
        <f t="shared" si="30"/>
        <v>1</v>
      </c>
    </row>
    <row r="1927" spans="1:5" x14ac:dyDescent="0.25">
      <c r="A1927" s="2">
        <v>290</v>
      </c>
      <c r="B1927" s="2">
        <v>2015</v>
      </c>
      <c r="C1927" s="2" t="s">
        <v>75</v>
      </c>
      <c r="D1927" s="3">
        <v>155528</v>
      </c>
      <c r="E1927" s="5">
        <f t="shared" si="30"/>
        <v>3.8745434905611852E-2</v>
      </c>
    </row>
    <row r="1928" spans="1:5" x14ac:dyDescent="0.25">
      <c r="A1928" s="2">
        <v>290</v>
      </c>
      <c r="B1928" s="2">
        <v>2016</v>
      </c>
      <c r="C1928" s="2" t="s">
        <v>75</v>
      </c>
      <c r="D1928" s="3">
        <v>161554</v>
      </c>
      <c r="E1928" s="5">
        <f t="shared" si="30"/>
        <v>4.3558191069240006E-2</v>
      </c>
    </row>
    <row r="1929" spans="1:5" x14ac:dyDescent="0.25">
      <c r="A1929" s="2">
        <v>290</v>
      </c>
      <c r="B1929" s="2">
        <v>2017</v>
      </c>
      <c r="C1929" s="2" t="s">
        <v>75</v>
      </c>
      <c r="D1929" s="3">
        <v>168591</v>
      </c>
      <c r="E1929" s="5">
        <f t="shared" si="30"/>
        <v>3.9741148697142792E-2</v>
      </c>
    </row>
    <row r="1930" spans="1:5" x14ac:dyDescent="0.25">
      <c r="A1930" s="2">
        <v>290</v>
      </c>
      <c r="B1930" s="2">
        <v>2018</v>
      </c>
      <c r="C1930" s="2" t="s">
        <v>75</v>
      </c>
      <c r="D1930" s="3">
        <v>175291</v>
      </c>
      <c r="E1930" s="5">
        <f t="shared" si="30"/>
        <v>3.2334803269991046E-2</v>
      </c>
    </row>
    <row r="1931" spans="1:5" x14ac:dyDescent="0.25">
      <c r="A1931" s="2">
        <v>290</v>
      </c>
      <c r="B1931" s="2">
        <v>2019</v>
      </c>
      <c r="C1931" s="2" t="s">
        <v>75</v>
      </c>
      <c r="D1931" s="3">
        <v>180959</v>
      </c>
      <c r="E1931" s="5">
        <f t="shared" si="30"/>
        <v>5.2608601948507673E-2</v>
      </c>
    </row>
    <row r="1932" spans="1:5" x14ac:dyDescent="0.25">
      <c r="A1932" s="2">
        <v>290</v>
      </c>
      <c r="B1932" s="2">
        <v>2020</v>
      </c>
      <c r="C1932" s="2" t="s">
        <v>75</v>
      </c>
      <c r="D1932" s="3">
        <v>190479</v>
      </c>
      <c r="E1932" s="5">
        <f t="shared" si="30"/>
        <v>3.5977719328639905E-2</v>
      </c>
    </row>
    <row r="1933" spans="1:5" x14ac:dyDescent="0.25">
      <c r="A1933" s="2">
        <v>290</v>
      </c>
      <c r="B1933" s="2">
        <v>2021</v>
      </c>
      <c r="C1933" s="2" t="s">
        <v>75</v>
      </c>
      <c r="D1933" s="3">
        <v>197332</v>
      </c>
      <c r="E1933" s="5">
        <f t="shared" si="30"/>
        <v>6.5772403867593698E-2</v>
      </c>
    </row>
    <row r="1934" spans="1:5" x14ac:dyDescent="0.25">
      <c r="A1934" s="2">
        <v>290</v>
      </c>
      <c r="B1934" s="2">
        <v>2022</v>
      </c>
      <c r="C1934" s="2" t="s">
        <v>75</v>
      </c>
      <c r="D1934" s="3">
        <v>210311</v>
      </c>
      <c r="E1934" s="5">
        <f t="shared" si="30"/>
        <v>5.147614722957905E-2</v>
      </c>
    </row>
    <row r="1935" spans="1:5" x14ac:dyDescent="0.25">
      <c r="A1935" s="2">
        <v>290</v>
      </c>
      <c r="B1935" s="2">
        <v>2023</v>
      </c>
      <c r="C1935" s="2" t="s">
        <v>75</v>
      </c>
      <c r="D1935" s="3">
        <v>221137</v>
      </c>
      <c r="E1935" s="5">
        <f t="shared" si="30"/>
        <v>6.5534035462179549E-2</v>
      </c>
    </row>
    <row r="1936" spans="1:5" x14ac:dyDescent="0.25">
      <c r="A1936" s="2">
        <v>290</v>
      </c>
      <c r="B1936" s="2">
        <v>2024</v>
      </c>
      <c r="C1936" s="2" t="s">
        <v>75</v>
      </c>
      <c r="D1936" s="3">
        <v>235629</v>
      </c>
      <c r="E1936" s="5">
        <f t="shared" si="30"/>
        <v>5.4691909739463307E-2</v>
      </c>
    </row>
    <row r="1937" spans="1:5" x14ac:dyDescent="0.25">
      <c r="A1937" s="2">
        <v>290</v>
      </c>
      <c r="B1937" s="2">
        <v>2025</v>
      </c>
      <c r="C1937" s="2" t="s">
        <v>75</v>
      </c>
      <c r="D1937" s="3">
        <v>248516</v>
      </c>
      <c r="E1937" s="5">
        <f t="shared" si="30"/>
        <v>1</v>
      </c>
    </row>
    <row r="1938" spans="1:5" x14ac:dyDescent="0.25">
      <c r="A1938" s="2">
        <v>291</v>
      </c>
      <c r="B1938" s="2">
        <v>2023</v>
      </c>
      <c r="C1938" s="2" t="s">
        <v>60</v>
      </c>
      <c r="D1938" s="3">
        <v>143598</v>
      </c>
      <c r="E1938" s="5">
        <f t="shared" si="30"/>
        <v>0.15504394211618547</v>
      </c>
    </row>
    <row r="1939" spans="1:5" x14ac:dyDescent="0.25">
      <c r="A1939" s="2">
        <v>291</v>
      </c>
      <c r="B1939" s="2">
        <v>2024</v>
      </c>
      <c r="C1939" s="2" t="s">
        <v>64</v>
      </c>
      <c r="D1939" s="3">
        <v>165862</v>
      </c>
      <c r="E1939" s="5">
        <f t="shared" si="30"/>
        <v>5.1368004726821091E-2</v>
      </c>
    </row>
    <row r="1940" spans="1:5" x14ac:dyDescent="0.25">
      <c r="A1940" s="2">
        <v>291</v>
      </c>
      <c r="B1940" s="2">
        <v>2025</v>
      </c>
      <c r="C1940" s="2" t="s">
        <v>64</v>
      </c>
      <c r="D1940" s="3">
        <v>174382</v>
      </c>
      <c r="E1940" s="5">
        <f t="shared" si="30"/>
        <v>1</v>
      </c>
    </row>
    <row r="1941" spans="1:5" x14ac:dyDescent="0.25">
      <c r="A1941" s="2">
        <v>292</v>
      </c>
      <c r="B1941" s="2">
        <v>2021</v>
      </c>
      <c r="C1941" s="2" t="s">
        <v>64</v>
      </c>
      <c r="D1941" s="3">
        <v>109181</v>
      </c>
      <c r="E1941" s="5">
        <f t="shared" si="30"/>
        <v>5.5018730365173428E-2</v>
      </c>
    </row>
    <row r="1942" spans="1:5" x14ac:dyDescent="0.25">
      <c r="A1942" s="2">
        <v>292</v>
      </c>
      <c r="B1942" s="2">
        <v>2022</v>
      </c>
      <c r="C1942" s="2" t="s">
        <v>64</v>
      </c>
      <c r="D1942" s="3">
        <v>115188</v>
      </c>
      <c r="E1942" s="5">
        <f t="shared" si="30"/>
        <v>3.9136021113310417E-2</v>
      </c>
    </row>
    <row r="1943" spans="1:5" x14ac:dyDescent="0.25">
      <c r="A1943" s="2">
        <v>292</v>
      </c>
      <c r="B1943" s="2">
        <v>2023</v>
      </c>
      <c r="C1943" s="2" t="s">
        <v>64</v>
      </c>
      <c r="D1943" s="3">
        <v>119696</v>
      </c>
      <c r="E1943" s="5">
        <f t="shared" si="30"/>
        <v>5.1171300628258254E-2</v>
      </c>
    </row>
    <row r="1944" spans="1:5" x14ac:dyDescent="0.25">
      <c r="A1944" s="2">
        <v>292</v>
      </c>
      <c r="B1944" s="2">
        <v>2024</v>
      </c>
      <c r="C1944" s="2" t="s">
        <v>64</v>
      </c>
      <c r="D1944" s="3">
        <v>125821</v>
      </c>
      <c r="E1944" s="5">
        <f t="shared" si="30"/>
        <v>6.0037672566582684E-2</v>
      </c>
    </row>
    <row r="1945" spans="1:5" x14ac:dyDescent="0.25">
      <c r="A1945" s="2">
        <v>292</v>
      </c>
      <c r="B1945" s="2">
        <v>2025</v>
      </c>
      <c r="C1945" s="2" t="s">
        <v>64</v>
      </c>
      <c r="D1945" s="3">
        <v>133375</v>
      </c>
      <c r="E1945" s="5">
        <f t="shared" si="30"/>
        <v>1</v>
      </c>
    </row>
    <row r="1946" spans="1:5" x14ac:dyDescent="0.25">
      <c r="A1946" s="2">
        <v>293</v>
      </c>
      <c r="B1946" s="2">
        <v>2021</v>
      </c>
      <c r="C1946" s="2" t="s">
        <v>66</v>
      </c>
      <c r="D1946" s="3">
        <v>30835</v>
      </c>
      <c r="E1946" s="5">
        <f t="shared" si="30"/>
        <v>4.4884060321063728E-2</v>
      </c>
    </row>
    <row r="1947" spans="1:5" x14ac:dyDescent="0.25">
      <c r="A1947" s="2">
        <v>293</v>
      </c>
      <c r="B1947" s="2">
        <v>2022</v>
      </c>
      <c r="C1947" s="2" t="s">
        <v>66</v>
      </c>
      <c r="D1947" s="3">
        <v>32219</v>
      </c>
      <c r="E1947" s="5">
        <f t="shared" si="30"/>
        <v>2.3185077128402495E-2</v>
      </c>
    </row>
    <row r="1948" spans="1:5" x14ac:dyDescent="0.25">
      <c r="A1948" s="2">
        <v>293</v>
      </c>
      <c r="B1948" s="2">
        <v>2023</v>
      </c>
      <c r="C1948" s="2" t="s">
        <v>66</v>
      </c>
      <c r="D1948" s="3">
        <v>32966</v>
      </c>
      <c r="E1948" s="5">
        <f t="shared" si="30"/>
        <v>4.2680337317235938E-2</v>
      </c>
    </row>
    <row r="1949" spans="1:5" x14ac:dyDescent="0.25">
      <c r="A1949" s="2">
        <v>293</v>
      </c>
      <c r="B1949" s="2">
        <v>2024</v>
      </c>
      <c r="C1949" s="2" t="s">
        <v>66</v>
      </c>
      <c r="D1949" s="3">
        <v>34373</v>
      </c>
      <c r="E1949" s="5">
        <f t="shared" si="30"/>
        <v>3.0198120617926861E-2</v>
      </c>
    </row>
    <row r="1950" spans="1:5" x14ac:dyDescent="0.25">
      <c r="A1950" s="2">
        <v>293</v>
      </c>
      <c r="B1950" s="2">
        <v>2025</v>
      </c>
      <c r="C1950" s="2" t="s">
        <v>66</v>
      </c>
      <c r="D1950" s="3">
        <v>35411</v>
      </c>
      <c r="E1950" s="5">
        <f t="shared" si="30"/>
        <v>1</v>
      </c>
    </row>
    <row r="1951" spans="1:5" x14ac:dyDescent="0.25">
      <c r="A1951" s="2">
        <v>294</v>
      </c>
      <c r="B1951" s="2">
        <v>2016</v>
      </c>
      <c r="C1951" s="2" t="s">
        <v>64</v>
      </c>
      <c r="D1951" s="3">
        <v>200565</v>
      </c>
      <c r="E1951" s="5">
        <f t="shared" si="30"/>
        <v>3.2812305237703489E-2</v>
      </c>
    </row>
    <row r="1952" spans="1:5" x14ac:dyDescent="0.25">
      <c r="A1952" s="2">
        <v>294</v>
      </c>
      <c r="B1952" s="2">
        <v>2017</v>
      </c>
      <c r="C1952" s="2" t="s">
        <v>64</v>
      </c>
      <c r="D1952" s="3">
        <v>207146</v>
      </c>
      <c r="E1952" s="5">
        <f t="shared" si="30"/>
        <v>4.9530282988809828E-2</v>
      </c>
    </row>
    <row r="1953" spans="1:5" x14ac:dyDescent="0.25">
      <c r="A1953" s="2">
        <v>294</v>
      </c>
      <c r="B1953" s="2">
        <v>2018</v>
      </c>
      <c r="C1953" s="2" t="s">
        <v>64</v>
      </c>
      <c r="D1953" s="3">
        <v>217406</v>
      </c>
      <c r="E1953" s="5">
        <f t="shared" si="30"/>
        <v>5.1042749510133115E-2</v>
      </c>
    </row>
    <row r="1954" spans="1:5" x14ac:dyDescent="0.25">
      <c r="A1954" s="2">
        <v>294</v>
      </c>
      <c r="B1954" s="2">
        <v>2019</v>
      </c>
      <c r="C1954" s="2" t="s">
        <v>64</v>
      </c>
      <c r="D1954" s="3">
        <v>228503</v>
      </c>
      <c r="E1954" s="5">
        <f t="shared" si="30"/>
        <v>5.2257519594928734E-2</v>
      </c>
    </row>
    <row r="1955" spans="1:5" x14ac:dyDescent="0.25">
      <c r="A1955" s="2">
        <v>294</v>
      </c>
      <c r="B1955" s="2">
        <v>2020</v>
      </c>
      <c r="C1955" s="2" t="s">
        <v>64</v>
      </c>
      <c r="D1955" s="3">
        <v>240444</v>
      </c>
      <c r="E1955" s="5">
        <f t="shared" si="30"/>
        <v>4.7062933572890153E-2</v>
      </c>
    </row>
    <row r="1956" spans="1:5" x14ac:dyDescent="0.25">
      <c r="A1956" s="2">
        <v>294</v>
      </c>
      <c r="B1956" s="2">
        <v>2021</v>
      </c>
      <c r="C1956" s="2" t="s">
        <v>64</v>
      </c>
      <c r="D1956" s="3">
        <v>251760</v>
      </c>
      <c r="E1956" s="5">
        <f t="shared" si="30"/>
        <v>4.3223705115983474E-2</v>
      </c>
    </row>
    <row r="1957" spans="1:5" x14ac:dyDescent="0.25">
      <c r="A1957" s="2">
        <v>294</v>
      </c>
      <c r="B1957" s="2">
        <v>2022</v>
      </c>
      <c r="C1957" s="2" t="s">
        <v>64</v>
      </c>
      <c r="D1957" s="3">
        <v>262642</v>
      </c>
      <c r="E1957" s="5">
        <f t="shared" si="30"/>
        <v>4.1269103951386298E-2</v>
      </c>
    </row>
    <row r="1958" spans="1:5" x14ac:dyDescent="0.25">
      <c r="A1958" s="2">
        <v>294</v>
      </c>
      <c r="B1958" s="2">
        <v>2023</v>
      </c>
      <c r="C1958" s="2" t="s">
        <v>64</v>
      </c>
      <c r="D1958" s="3">
        <v>273481</v>
      </c>
      <c r="E1958" s="5">
        <f t="shared" si="30"/>
        <v>4.2291786266687628E-2</v>
      </c>
    </row>
    <row r="1959" spans="1:5" x14ac:dyDescent="0.25">
      <c r="A1959" s="2">
        <v>294</v>
      </c>
      <c r="B1959" s="2">
        <v>2024</v>
      </c>
      <c r="C1959" s="2" t="s">
        <v>64</v>
      </c>
      <c r="D1959" s="3">
        <v>285047</v>
      </c>
      <c r="E1959" s="5">
        <f t="shared" si="30"/>
        <v>4.0095142204618885E-2</v>
      </c>
    </row>
    <row r="1960" spans="1:5" x14ac:dyDescent="0.25">
      <c r="A1960" s="2">
        <v>294</v>
      </c>
      <c r="B1960" s="2">
        <v>2025</v>
      </c>
      <c r="C1960" s="2" t="s">
        <v>64</v>
      </c>
      <c r="D1960" s="3">
        <v>296476</v>
      </c>
      <c r="E1960" s="5">
        <f t="shared" si="30"/>
        <v>1</v>
      </c>
    </row>
    <row r="1961" spans="1:5" x14ac:dyDescent="0.25">
      <c r="A1961" s="2">
        <v>295</v>
      </c>
      <c r="B1961" s="2">
        <v>2023</v>
      </c>
      <c r="C1961" s="2" t="s">
        <v>55</v>
      </c>
      <c r="D1961" s="3">
        <v>104861</v>
      </c>
      <c r="E1961" s="5">
        <f t="shared" si="30"/>
        <v>0.11376012054052508</v>
      </c>
    </row>
    <row r="1962" spans="1:5" x14ac:dyDescent="0.25">
      <c r="A1962" s="2">
        <v>295</v>
      </c>
      <c r="B1962" s="2">
        <v>2024</v>
      </c>
      <c r="C1962" s="2" t="s">
        <v>60</v>
      </c>
      <c r="D1962" s="3">
        <v>116790</v>
      </c>
      <c r="E1962" s="5">
        <f t="shared" si="30"/>
        <v>0.21669663498587208</v>
      </c>
    </row>
    <row r="1963" spans="1:5" x14ac:dyDescent="0.25">
      <c r="A1963" s="2">
        <v>295</v>
      </c>
      <c r="B1963" s="2">
        <v>2025</v>
      </c>
      <c r="C1963" s="2" t="s">
        <v>64</v>
      </c>
      <c r="D1963" s="3">
        <v>142098</v>
      </c>
      <c r="E1963" s="5">
        <f t="shared" si="30"/>
        <v>1</v>
      </c>
    </row>
    <row r="1964" spans="1:5" x14ac:dyDescent="0.25">
      <c r="A1964" s="2">
        <v>296</v>
      </c>
      <c r="B1964" s="2">
        <v>2025</v>
      </c>
      <c r="C1964" s="2" t="s">
        <v>66</v>
      </c>
      <c r="D1964" s="3">
        <v>17421</v>
      </c>
      <c r="E1964" s="5">
        <f t="shared" si="30"/>
        <v>1</v>
      </c>
    </row>
    <row r="1965" spans="1:5" x14ac:dyDescent="0.25">
      <c r="A1965" s="2">
        <v>297</v>
      </c>
      <c r="B1965" s="2">
        <v>2024</v>
      </c>
      <c r="C1965" s="2" t="s">
        <v>55</v>
      </c>
      <c r="D1965" s="3">
        <v>108582</v>
      </c>
      <c r="E1965" s="5">
        <f t="shared" si="30"/>
        <v>2.7122359138715441E-2</v>
      </c>
    </row>
    <row r="1966" spans="1:5" x14ac:dyDescent="0.25">
      <c r="A1966" s="2">
        <v>297</v>
      </c>
      <c r="B1966" s="2">
        <v>2025</v>
      </c>
      <c r="C1966" s="2" t="s">
        <v>55</v>
      </c>
      <c r="D1966" s="3">
        <v>111527</v>
      </c>
      <c r="E1966" s="5">
        <f t="shared" si="30"/>
        <v>1</v>
      </c>
    </row>
    <row r="1967" spans="1:5" x14ac:dyDescent="0.25">
      <c r="A1967" s="2">
        <v>298</v>
      </c>
      <c r="B1967" s="2">
        <v>2021</v>
      </c>
      <c r="C1967" s="2" t="s">
        <v>60</v>
      </c>
      <c r="D1967" s="3">
        <v>85869</v>
      </c>
      <c r="E1967" s="5">
        <f t="shared" si="30"/>
        <v>2.7180938406176851E-2</v>
      </c>
    </row>
    <row r="1968" spans="1:5" x14ac:dyDescent="0.25">
      <c r="A1968" s="2">
        <v>298</v>
      </c>
      <c r="B1968" s="2">
        <v>2022</v>
      </c>
      <c r="C1968" s="2" t="s">
        <v>60</v>
      </c>
      <c r="D1968" s="3">
        <v>88203</v>
      </c>
      <c r="E1968" s="5">
        <f t="shared" si="30"/>
        <v>2.3230502363865174E-2</v>
      </c>
    </row>
    <row r="1969" spans="1:5" x14ac:dyDescent="0.25">
      <c r="A1969" s="2">
        <v>298</v>
      </c>
      <c r="B1969" s="2">
        <v>2023</v>
      </c>
      <c r="C1969" s="2" t="s">
        <v>60</v>
      </c>
      <c r="D1969" s="3">
        <v>90252</v>
      </c>
      <c r="E1969" s="5">
        <f t="shared" si="30"/>
        <v>4.0265035677879715E-2</v>
      </c>
    </row>
    <row r="1970" spans="1:5" x14ac:dyDescent="0.25">
      <c r="A1970" s="2">
        <v>298</v>
      </c>
      <c r="B1970" s="2">
        <v>2024</v>
      </c>
      <c r="C1970" s="2" t="s">
        <v>60</v>
      </c>
      <c r="D1970" s="3">
        <v>93886</v>
      </c>
      <c r="E1970" s="5">
        <f t="shared" si="30"/>
        <v>3.8493492107449463E-2</v>
      </c>
    </row>
    <row r="1971" spans="1:5" x14ac:dyDescent="0.25">
      <c r="A1971" s="2">
        <v>298</v>
      </c>
      <c r="B1971" s="2">
        <v>2025</v>
      </c>
      <c r="C1971" s="2" t="s">
        <v>60</v>
      </c>
      <c r="D1971" s="3">
        <v>97500</v>
      </c>
      <c r="E1971" s="5">
        <f t="shared" si="30"/>
        <v>1</v>
      </c>
    </row>
    <row r="1972" spans="1:5" x14ac:dyDescent="0.25">
      <c r="A1972" s="2">
        <v>299</v>
      </c>
      <c r="B1972" s="2">
        <v>2018</v>
      </c>
      <c r="C1972" s="2" t="s">
        <v>60</v>
      </c>
      <c r="D1972" s="3">
        <v>74875</v>
      </c>
      <c r="E1972" s="5">
        <f t="shared" si="30"/>
        <v>7.7903171953255426E-2</v>
      </c>
    </row>
    <row r="1973" spans="1:5" x14ac:dyDescent="0.25">
      <c r="A1973" s="2">
        <v>299</v>
      </c>
      <c r="B1973" s="2">
        <v>2019</v>
      </c>
      <c r="C1973" s="2" t="s">
        <v>64</v>
      </c>
      <c r="D1973" s="3">
        <v>80708</v>
      </c>
      <c r="E1973" s="5">
        <f t="shared" si="30"/>
        <v>6.0675521633543145E-2</v>
      </c>
    </row>
    <row r="1974" spans="1:5" x14ac:dyDescent="0.25">
      <c r="A1974" s="2">
        <v>299</v>
      </c>
      <c r="B1974" s="2">
        <v>2020</v>
      </c>
      <c r="C1974" s="2" t="s">
        <v>64</v>
      </c>
      <c r="D1974" s="3">
        <v>85605</v>
      </c>
      <c r="E1974" s="5">
        <f t="shared" si="30"/>
        <v>3.9530401261608554E-2</v>
      </c>
    </row>
    <row r="1975" spans="1:5" x14ac:dyDescent="0.25">
      <c r="A1975" s="2">
        <v>299</v>
      </c>
      <c r="B1975" s="2">
        <v>2021</v>
      </c>
      <c r="C1975" s="2" t="s">
        <v>64</v>
      </c>
      <c r="D1975" s="3">
        <v>88989</v>
      </c>
      <c r="E1975" s="5">
        <f t="shared" si="30"/>
        <v>4.2353549315083887E-2</v>
      </c>
    </row>
    <row r="1976" spans="1:5" x14ac:dyDescent="0.25">
      <c r="A1976" s="2">
        <v>299</v>
      </c>
      <c r="B1976" s="2">
        <v>2022</v>
      </c>
      <c r="C1976" s="2" t="s">
        <v>64</v>
      </c>
      <c r="D1976" s="3">
        <v>92758</v>
      </c>
      <c r="E1976" s="5">
        <f t="shared" si="30"/>
        <v>5.2512990793246943E-2</v>
      </c>
    </row>
    <row r="1977" spans="1:5" x14ac:dyDescent="0.25">
      <c r="A1977" s="2">
        <v>299</v>
      </c>
      <c r="B1977" s="2">
        <v>2023</v>
      </c>
      <c r="C1977" s="2" t="s">
        <v>64</v>
      </c>
      <c r="D1977" s="3">
        <v>97629</v>
      </c>
      <c r="E1977" s="5">
        <f t="shared" si="30"/>
        <v>4.2282518513966139E-2</v>
      </c>
    </row>
    <row r="1978" spans="1:5" x14ac:dyDescent="0.25">
      <c r="A1978" s="2">
        <v>299</v>
      </c>
      <c r="B1978" s="2">
        <v>2024</v>
      </c>
      <c r="C1978" s="2" t="s">
        <v>64</v>
      </c>
      <c r="D1978" s="3">
        <v>101757</v>
      </c>
      <c r="E1978" s="5">
        <f t="shared" si="30"/>
        <v>5.0728696797271933E-2</v>
      </c>
    </row>
    <row r="1979" spans="1:5" x14ac:dyDescent="0.25">
      <c r="A1979" s="2">
        <v>299</v>
      </c>
      <c r="B1979" s="2">
        <v>2025</v>
      </c>
      <c r="C1979" s="2" t="s">
        <v>64</v>
      </c>
      <c r="D1979" s="3">
        <v>106919</v>
      </c>
      <c r="E1979" s="5">
        <f t="shared" si="30"/>
        <v>1</v>
      </c>
    </row>
    <row r="1980" spans="1:5" x14ac:dyDescent="0.25">
      <c r="A1980" s="2">
        <v>300</v>
      </c>
      <c r="B1980" s="2">
        <v>2014</v>
      </c>
      <c r="C1980" s="2" t="s">
        <v>60</v>
      </c>
      <c r="D1980" s="3">
        <v>133981</v>
      </c>
      <c r="E1980" s="5">
        <f t="shared" si="30"/>
        <v>2.6966510176816116E-2</v>
      </c>
    </row>
    <row r="1981" spans="1:5" x14ac:dyDescent="0.25">
      <c r="A1981" s="2">
        <v>300</v>
      </c>
      <c r="B1981" s="2">
        <v>2015</v>
      </c>
      <c r="C1981" s="2" t="s">
        <v>60</v>
      </c>
      <c r="D1981" s="3">
        <v>137594</v>
      </c>
      <c r="E1981" s="5">
        <f t="shared" si="30"/>
        <v>5.3178190909487333E-2</v>
      </c>
    </row>
    <row r="1982" spans="1:5" x14ac:dyDescent="0.25">
      <c r="A1982" s="2">
        <v>300</v>
      </c>
      <c r="B1982" s="2">
        <v>2016</v>
      </c>
      <c r="C1982" s="2" t="s">
        <v>64</v>
      </c>
      <c r="D1982" s="3">
        <v>144911</v>
      </c>
      <c r="E1982" s="5">
        <f t="shared" si="30"/>
        <v>3.2461303834767544E-2</v>
      </c>
    </row>
    <row r="1983" spans="1:5" x14ac:dyDescent="0.25">
      <c r="A1983" s="2">
        <v>300</v>
      </c>
      <c r="B1983" s="2">
        <v>2017</v>
      </c>
      <c r="C1983" s="2" t="s">
        <v>64</v>
      </c>
      <c r="D1983" s="3">
        <v>149615</v>
      </c>
      <c r="E1983" s="5">
        <f t="shared" si="30"/>
        <v>3.4013969187581462E-2</v>
      </c>
    </row>
    <row r="1984" spans="1:5" x14ac:dyDescent="0.25">
      <c r="A1984" s="2">
        <v>300</v>
      </c>
      <c r="B1984" s="2">
        <v>2018</v>
      </c>
      <c r="C1984" s="2" t="s">
        <v>64</v>
      </c>
      <c r="D1984" s="3">
        <v>154704</v>
      </c>
      <c r="E1984" s="5">
        <f t="shared" si="30"/>
        <v>3.3560864618885099E-2</v>
      </c>
    </row>
    <row r="1985" spans="1:5" x14ac:dyDescent="0.25">
      <c r="A1985" s="2">
        <v>300</v>
      </c>
      <c r="B1985" s="2">
        <v>2019</v>
      </c>
      <c r="C1985" s="2" t="s">
        <v>75</v>
      </c>
      <c r="D1985" s="3">
        <v>159896</v>
      </c>
      <c r="E1985" s="5">
        <f t="shared" si="30"/>
        <v>5.4685545604643018E-2</v>
      </c>
    </row>
    <row r="1986" spans="1:5" x14ac:dyDescent="0.25">
      <c r="A1986" s="2">
        <v>300</v>
      </c>
      <c r="B1986" s="2">
        <v>2020</v>
      </c>
      <c r="C1986" s="2" t="s">
        <v>75</v>
      </c>
      <c r="D1986" s="3">
        <v>168640</v>
      </c>
      <c r="E1986" s="5">
        <f t="shared" ref="E1986:E2049" si="31">IF(A1987=A1986,(D1987-D1986)/D1986,1)</f>
        <v>8.5786290322580644E-2</v>
      </c>
    </row>
    <row r="1987" spans="1:5" x14ac:dyDescent="0.25">
      <c r="A1987" s="2">
        <v>300</v>
      </c>
      <c r="B1987" s="2">
        <v>2021</v>
      </c>
      <c r="C1987" s="2" t="s">
        <v>71</v>
      </c>
      <c r="D1987" s="3">
        <v>183107</v>
      </c>
      <c r="E1987" s="5">
        <f t="shared" si="31"/>
        <v>3.9714483881009462E-2</v>
      </c>
    </row>
    <row r="1988" spans="1:5" x14ac:dyDescent="0.25">
      <c r="A1988" s="2">
        <v>300</v>
      </c>
      <c r="B1988" s="2">
        <v>2022</v>
      </c>
      <c r="C1988" s="2" t="s">
        <v>71</v>
      </c>
      <c r="D1988" s="3">
        <v>190379</v>
      </c>
      <c r="E1988" s="5">
        <f t="shared" si="31"/>
        <v>3.8339312634271636E-2</v>
      </c>
    </row>
    <row r="1989" spans="1:5" x14ac:dyDescent="0.25">
      <c r="A1989" s="2">
        <v>300</v>
      </c>
      <c r="B1989" s="2">
        <v>2023</v>
      </c>
      <c r="C1989" s="2" t="s">
        <v>71</v>
      </c>
      <c r="D1989" s="3">
        <v>197678</v>
      </c>
      <c r="E1989" s="5">
        <f t="shared" si="31"/>
        <v>0.12767227511407439</v>
      </c>
    </row>
    <row r="1990" spans="1:5" x14ac:dyDescent="0.25">
      <c r="A1990" s="2">
        <v>300</v>
      </c>
      <c r="B1990" s="2">
        <v>2024</v>
      </c>
      <c r="C1990" s="2" t="s">
        <v>3443</v>
      </c>
      <c r="D1990" s="3">
        <v>222916</v>
      </c>
      <c r="E1990" s="5">
        <f t="shared" si="31"/>
        <v>3.2559349710204744E-2</v>
      </c>
    </row>
    <row r="1991" spans="1:5" x14ac:dyDescent="0.25">
      <c r="A1991" s="2">
        <v>300</v>
      </c>
      <c r="B1991" s="2">
        <v>2025</v>
      </c>
      <c r="C1991" s="2" t="s">
        <v>3443</v>
      </c>
      <c r="D1991" s="3">
        <v>230174</v>
      </c>
      <c r="E1991" s="5">
        <f t="shared" si="31"/>
        <v>1</v>
      </c>
    </row>
    <row r="1992" spans="1:5" x14ac:dyDescent="0.25">
      <c r="A1992" s="2">
        <v>301</v>
      </c>
      <c r="B1992" s="2">
        <v>2024</v>
      </c>
      <c r="C1992" s="2" t="s">
        <v>55</v>
      </c>
      <c r="D1992" s="3">
        <v>107952</v>
      </c>
      <c r="E1992" s="5">
        <f t="shared" si="31"/>
        <v>2.5548391877871647E-2</v>
      </c>
    </row>
    <row r="1993" spans="1:5" x14ac:dyDescent="0.25">
      <c r="A1993" s="2">
        <v>301</v>
      </c>
      <c r="B1993" s="2">
        <v>2025</v>
      </c>
      <c r="C1993" s="2" t="s">
        <v>55</v>
      </c>
      <c r="D1993" s="3">
        <v>110710</v>
      </c>
      <c r="E1993" s="5">
        <f t="shared" si="31"/>
        <v>1</v>
      </c>
    </row>
    <row r="1994" spans="1:5" x14ac:dyDescent="0.25">
      <c r="A1994" s="2">
        <v>302</v>
      </c>
      <c r="B1994" s="2">
        <v>2020</v>
      </c>
      <c r="C1994" s="2" t="s">
        <v>60</v>
      </c>
      <c r="D1994" s="3">
        <v>61823</v>
      </c>
      <c r="E1994" s="5">
        <f t="shared" si="31"/>
        <v>5.0353428335732656E-2</v>
      </c>
    </row>
    <row r="1995" spans="1:5" x14ac:dyDescent="0.25">
      <c r="A1995" s="2">
        <v>302</v>
      </c>
      <c r="B1995" s="2">
        <v>2021</v>
      </c>
      <c r="C1995" s="2" t="s">
        <v>60</v>
      </c>
      <c r="D1995" s="3">
        <v>64936</v>
      </c>
      <c r="E1995" s="5">
        <f t="shared" si="31"/>
        <v>2.8412590858691633E-2</v>
      </c>
    </row>
    <row r="1996" spans="1:5" x14ac:dyDescent="0.25">
      <c r="A1996" s="2">
        <v>302</v>
      </c>
      <c r="B1996" s="2">
        <v>2022</v>
      </c>
      <c r="C1996" s="2" t="s">
        <v>60</v>
      </c>
      <c r="D1996" s="3">
        <v>66781</v>
      </c>
      <c r="E1996" s="5">
        <f t="shared" si="31"/>
        <v>6.2937062937062943E-2</v>
      </c>
    </row>
    <row r="1997" spans="1:5" x14ac:dyDescent="0.25">
      <c r="A1997" s="2">
        <v>302</v>
      </c>
      <c r="B1997" s="2">
        <v>2023</v>
      </c>
      <c r="C1997" s="2" t="s">
        <v>60</v>
      </c>
      <c r="D1997" s="3">
        <v>70984</v>
      </c>
      <c r="E1997" s="5">
        <f t="shared" si="31"/>
        <v>6.083060971486532E-2</v>
      </c>
    </row>
    <row r="1998" spans="1:5" x14ac:dyDescent="0.25">
      <c r="A1998" s="2">
        <v>302</v>
      </c>
      <c r="B1998" s="2">
        <v>2024</v>
      </c>
      <c r="C1998" s="2" t="s">
        <v>60</v>
      </c>
      <c r="D1998" s="3">
        <v>75302</v>
      </c>
      <c r="E1998" s="5">
        <f t="shared" si="31"/>
        <v>4.8192611086026932E-2</v>
      </c>
    </row>
    <row r="1999" spans="1:5" x14ac:dyDescent="0.25">
      <c r="A1999" s="2">
        <v>302</v>
      </c>
      <c r="B1999" s="2">
        <v>2025</v>
      </c>
      <c r="C1999" s="2" t="s">
        <v>60</v>
      </c>
      <c r="D1999" s="3">
        <v>78931</v>
      </c>
      <c r="E1999" s="5">
        <f t="shared" si="31"/>
        <v>1</v>
      </c>
    </row>
    <row r="2000" spans="1:5" x14ac:dyDescent="0.25">
      <c r="A2000" s="2">
        <v>303</v>
      </c>
      <c r="B2000" s="2">
        <v>2017</v>
      </c>
      <c r="C2000" s="2" t="s">
        <v>55</v>
      </c>
      <c r="D2000" s="3">
        <v>186384</v>
      </c>
      <c r="E2000" s="5">
        <f t="shared" si="31"/>
        <v>6.2580479011073914E-2</v>
      </c>
    </row>
    <row r="2001" spans="1:5" x14ac:dyDescent="0.25">
      <c r="A2001" s="2">
        <v>303</v>
      </c>
      <c r="B2001" s="2">
        <v>2018</v>
      </c>
      <c r="C2001" s="2" t="s">
        <v>55</v>
      </c>
      <c r="D2001" s="3">
        <v>198048</v>
      </c>
      <c r="E2001" s="5">
        <f t="shared" si="31"/>
        <v>4.4034779447406691E-2</v>
      </c>
    </row>
    <row r="2002" spans="1:5" x14ac:dyDescent="0.25">
      <c r="A2002" s="2">
        <v>303</v>
      </c>
      <c r="B2002" s="2">
        <v>2019</v>
      </c>
      <c r="C2002" s="2" t="s">
        <v>55</v>
      </c>
      <c r="D2002" s="3">
        <v>206769</v>
      </c>
      <c r="E2002" s="5">
        <f t="shared" si="31"/>
        <v>4.927237642006297E-2</v>
      </c>
    </row>
    <row r="2003" spans="1:5" x14ac:dyDescent="0.25">
      <c r="A2003" s="2">
        <v>303</v>
      </c>
      <c r="B2003" s="2">
        <v>2020</v>
      </c>
      <c r="C2003" s="2" t="s">
        <v>55</v>
      </c>
      <c r="D2003" s="3">
        <v>216957</v>
      </c>
      <c r="E2003" s="5">
        <f t="shared" si="31"/>
        <v>2.24744995552114E-2</v>
      </c>
    </row>
    <row r="2004" spans="1:5" x14ac:dyDescent="0.25">
      <c r="A2004" s="2">
        <v>303</v>
      </c>
      <c r="B2004" s="2">
        <v>2021</v>
      </c>
      <c r="C2004" s="2" t="s">
        <v>55</v>
      </c>
      <c r="D2004" s="3">
        <v>221833</v>
      </c>
      <c r="E2004" s="5">
        <f t="shared" si="31"/>
        <v>6.2402798501575513E-2</v>
      </c>
    </row>
    <row r="2005" spans="1:5" x14ac:dyDescent="0.25">
      <c r="A2005" s="2">
        <v>303</v>
      </c>
      <c r="B2005" s="2">
        <v>2022</v>
      </c>
      <c r="C2005" s="2" t="s">
        <v>55</v>
      </c>
      <c r="D2005" s="3">
        <v>235676</v>
      </c>
      <c r="E2005" s="5">
        <f t="shared" si="31"/>
        <v>4.2698450414976497E-2</v>
      </c>
    </row>
    <row r="2006" spans="1:5" x14ac:dyDescent="0.25">
      <c r="A2006" s="2">
        <v>303</v>
      </c>
      <c r="B2006" s="2">
        <v>2023</v>
      </c>
      <c r="C2006" s="2" t="s">
        <v>55</v>
      </c>
      <c r="D2006" s="3">
        <v>245739</v>
      </c>
      <c r="E2006" s="5">
        <f t="shared" si="31"/>
        <v>4.4335656936831357E-2</v>
      </c>
    </row>
    <row r="2007" spans="1:5" x14ac:dyDescent="0.25">
      <c r="A2007" s="2">
        <v>303</v>
      </c>
      <c r="B2007" s="2">
        <v>2024</v>
      </c>
      <c r="C2007" s="2" t="s">
        <v>55</v>
      </c>
      <c r="D2007" s="3">
        <v>256634</v>
      </c>
      <c r="E2007" s="5">
        <f t="shared" si="31"/>
        <v>2.8008759556411075E-2</v>
      </c>
    </row>
    <row r="2008" spans="1:5" x14ac:dyDescent="0.25">
      <c r="A2008" s="2">
        <v>303</v>
      </c>
      <c r="B2008" s="2">
        <v>2025</v>
      </c>
      <c r="C2008" s="2" t="s">
        <v>55</v>
      </c>
      <c r="D2008" s="3">
        <v>263822</v>
      </c>
      <c r="E2008" s="5">
        <f t="shared" si="31"/>
        <v>1</v>
      </c>
    </row>
    <row r="2009" spans="1:5" x14ac:dyDescent="0.25">
      <c r="A2009" s="2">
        <v>304</v>
      </c>
      <c r="B2009" s="2">
        <v>2020</v>
      </c>
      <c r="C2009" s="2" t="s">
        <v>60</v>
      </c>
      <c r="D2009" s="3">
        <v>101603</v>
      </c>
      <c r="E2009" s="5">
        <f t="shared" si="31"/>
        <v>4.3512494709801876E-2</v>
      </c>
    </row>
    <row r="2010" spans="1:5" x14ac:dyDescent="0.25">
      <c r="A2010" s="2">
        <v>304</v>
      </c>
      <c r="B2010" s="2">
        <v>2021</v>
      </c>
      <c r="C2010" s="2" t="s">
        <v>60</v>
      </c>
      <c r="D2010" s="3">
        <v>106024</v>
      </c>
      <c r="E2010" s="5">
        <f t="shared" si="31"/>
        <v>5.5063004602731454E-2</v>
      </c>
    </row>
    <row r="2011" spans="1:5" x14ac:dyDescent="0.25">
      <c r="A2011" s="2">
        <v>304</v>
      </c>
      <c r="B2011" s="2">
        <v>2022</v>
      </c>
      <c r="C2011" s="2" t="s">
        <v>60</v>
      </c>
      <c r="D2011" s="3">
        <v>111862</v>
      </c>
      <c r="E2011" s="5">
        <f t="shared" si="31"/>
        <v>3.4479984266328152E-2</v>
      </c>
    </row>
    <row r="2012" spans="1:5" x14ac:dyDescent="0.25">
      <c r="A2012" s="2">
        <v>304</v>
      </c>
      <c r="B2012" s="2">
        <v>2023</v>
      </c>
      <c r="C2012" s="2" t="s">
        <v>60</v>
      </c>
      <c r="D2012" s="3">
        <v>115719</v>
      </c>
      <c r="E2012" s="5">
        <f t="shared" si="31"/>
        <v>4.2698260441241281E-2</v>
      </c>
    </row>
    <row r="2013" spans="1:5" x14ac:dyDescent="0.25">
      <c r="A2013" s="2">
        <v>304</v>
      </c>
      <c r="B2013" s="2">
        <v>2024</v>
      </c>
      <c r="C2013" s="2" t="s">
        <v>60</v>
      </c>
      <c r="D2013" s="3">
        <v>120660</v>
      </c>
      <c r="E2013" s="5">
        <f t="shared" si="31"/>
        <v>3.6316923586938506E-2</v>
      </c>
    </row>
    <row r="2014" spans="1:5" x14ac:dyDescent="0.25">
      <c r="A2014" s="2">
        <v>304</v>
      </c>
      <c r="B2014" s="2">
        <v>2025</v>
      </c>
      <c r="C2014" s="2" t="s">
        <v>60</v>
      </c>
      <c r="D2014" s="3">
        <v>125042</v>
      </c>
      <c r="E2014" s="5">
        <f t="shared" si="31"/>
        <v>1</v>
      </c>
    </row>
    <row r="2015" spans="1:5" x14ac:dyDescent="0.25">
      <c r="A2015" s="2">
        <v>305</v>
      </c>
      <c r="B2015" s="2">
        <v>2024</v>
      </c>
      <c r="C2015" s="2" t="s">
        <v>60</v>
      </c>
      <c r="D2015" s="3">
        <v>131299</v>
      </c>
      <c r="E2015" s="5">
        <f t="shared" si="31"/>
        <v>5.6009565952520581E-2</v>
      </c>
    </row>
    <row r="2016" spans="1:5" x14ac:dyDescent="0.25">
      <c r="A2016" s="2">
        <v>305</v>
      </c>
      <c r="B2016" s="2">
        <v>2025</v>
      </c>
      <c r="C2016" s="2" t="s">
        <v>60</v>
      </c>
      <c r="D2016" s="3">
        <v>138653</v>
      </c>
      <c r="E2016" s="5">
        <f t="shared" si="31"/>
        <v>1</v>
      </c>
    </row>
    <row r="2017" spans="1:5" x14ac:dyDescent="0.25">
      <c r="A2017" s="2">
        <v>306</v>
      </c>
      <c r="B2017" s="2">
        <v>2018</v>
      </c>
      <c r="C2017" s="2" t="s">
        <v>60</v>
      </c>
      <c r="D2017" s="3">
        <v>214111</v>
      </c>
      <c r="E2017" s="5">
        <f t="shared" si="31"/>
        <v>3.3319166226863636E-2</v>
      </c>
    </row>
    <row r="2018" spans="1:5" x14ac:dyDescent="0.25">
      <c r="A2018" s="2">
        <v>306</v>
      </c>
      <c r="B2018" s="2">
        <v>2019</v>
      </c>
      <c r="C2018" s="2" t="s">
        <v>60</v>
      </c>
      <c r="D2018" s="3">
        <v>221245</v>
      </c>
      <c r="E2018" s="5">
        <f t="shared" si="31"/>
        <v>1.1417207168523583E-2</v>
      </c>
    </row>
    <row r="2019" spans="1:5" x14ac:dyDescent="0.25">
      <c r="A2019" s="2">
        <v>306</v>
      </c>
      <c r="B2019" s="2">
        <v>2020</v>
      </c>
      <c r="C2019" s="2" t="s">
        <v>64</v>
      </c>
      <c r="D2019" s="3">
        <v>223771</v>
      </c>
      <c r="E2019" s="5">
        <f t="shared" si="31"/>
        <v>4.7436888604868367E-2</v>
      </c>
    </row>
    <row r="2020" spans="1:5" x14ac:dyDescent="0.25">
      <c r="A2020" s="2">
        <v>306</v>
      </c>
      <c r="B2020" s="2">
        <v>2021</v>
      </c>
      <c r="C2020" s="2" t="s">
        <v>64</v>
      </c>
      <c r="D2020" s="3">
        <v>234386</v>
      </c>
      <c r="E2020" s="5">
        <f t="shared" si="31"/>
        <v>3.1738243751759918E-2</v>
      </c>
    </row>
    <row r="2021" spans="1:5" x14ac:dyDescent="0.25">
      <c r="A2021" s="2">
        <v>306</v>
      </c>
      <c r="B2021" s="2">
        <v>2022</v>
      </c>
      <c r="C2021" s="2" t="s">
        <v>64</v>
      </c>
      <c r="D2021" s="3">
        <v>241825</v>
      </c>
      <c r="E2021" s="5">
        <f t="shared" si="31"/>
        <v>4.8642613460146804E-2</v>
      </c>
    </row>
    <row r="2022" spans="1:5" x14ac:dyDescent="0.25">
      <c r="A2022" s="2">
        <v>306</v>
      </c>
      <c r="B2022" s="2">
        <v>2023</v>
      </c>
      <c r="C2022" s="2" t="s">
        <v>64</v>
      </c>
      <c r="D2022" s="3">
        <v>253588</v>
      </c>
      <c r="E2022" s="5">
        <f t="shared" si="31"/>
        <v>3.5151505591747241E-2</v>
      </c>
    </row>
    <row r="2023" spans="1:5" x14ac:dyDescent="0.25">
      <c r="A2023" s="2">
        <v>306</v>
      </c>
      <c r="B2023" s="2">
        <v>2024</v>
      </c>
      <c r="C2023" s="2" t="s">
        <v>64</v>
      </c>
      <c r="D2023" s="3">
        <v>262502</v>
      </c>
      <c r="E2023" s="5">
        <f t="shared" si="31"/>
        <v>4.2148250299045342E-2</v>
      </c>
    </row>
    <row r="2024" spans="1:5" x14ac:dyDescent="0.25">
      <c r="A2024" s="2">
        <v>306</v>
      </c>
      <c r="B2024" s="2">
        <v>2025</v>
      </c>
      <c r="C2024" s="2" t="s">
        <v>64</v>
      </c>
      <c r="D2024" s="3">
        <v>273566</v>
      </c>
      <c r="E2024" s="5">
        <f t="shared" si="31"/>
        <v>1</v>
      </c>
    </row>
    <row r="2025" spans="1:5" x14ac:dyDescent="0.25">
      <c r="A2025" s="2">
        <v>307</v>
      </c>
      <c r="B2025" s="2">
        <v>2024</v>
      </c>
      <c r="C2025" s="2" t="s">
        <v>60</v>
      </c>
      <c r="D2025" s="3">
        <v>134010</v>
      </c>
      <c r="E2025" s="5">
        <f t="shared" si="31"/>
        <v>3.3460189538094175E-2</v>
      </c>
    </row>
    <row r="2026" spans="1:5" x14ac:dyDescent="0.25">
      <c r="A2026" s="2">
        <v>307</v>
      </c>
      <c r="B2026" s="2">
        <v>2025</v>
      </c>
      <c r="C2026" s="2" t="s">
        <v>60</v>
      </c>
      <c r="D2026" s="3">
        <v>138494</v>
      </c>
      <c r="E2026" s="5">
        <f t="shared" si="31"/>
        <v>1</v>
      </c>
    </row>
    <row r="2027" spans="1:5" x14ac:dyDescent="0.25">
      <c r="A2027" s="2">
        <v>308</v>
      </c>
      <c r="B2027" s="2">
        <v>2023</v>
      </c>
      <c r="C2027" s="2" t="s">
        <v>60</v>
      </c>
      <c r="D2027" s="3">
        <v>118971</v>
      </c>
      <c r="E2027" s="5">
        <f t="shared" si="31"/>
        <v>3.2478503164636761E-2</v>
      </c>
    </row>
    <row r="2028" spans="1:5" x14ac:dyDescent="0.25">
      <c r="A2028" s="2">
        <v>308</v>
      </c>
      <c r="B2028" s="2">
        <v>2024</v>
      </c>
      <c r="C2028" s="2" t="s">
        <v>60</v>
      </c>
      <c r="D2028" s="3">
        <v>122835</v>
      </c>
      <c r="E2028" s="5">
        <f t="shared" si="31"/>
        <v>4.9961330239752515E-2</v>
      </c>
    </row>
    <row r="2029" spans="1:5" x14ac:dyDescent="0.25">
      <c r="A2029" s="2">
        <v>308</v>
      </c>
      <c r="B2029" s="2">
        <v>2025</v>
      </c>
      <c r="C2029" s="2" t="s">
        <v>60</v>
      </c>
      <c r="D2029" s="3">
        <v>128972</v>
      </c>
      <c r="E2029" s="5">
        <f t="shared" si="31"/>
        <v>1</v>
      </c>
    </row>
    <row r="2030" spans="1:5" x14ac:dyDescent="0.25">
      <c r="A2030" s="2">
        <v>309</v>
      </c>
      <c r="B2030" s="2">
        <v>2024</v>
      </c>
      <c r="C2030" s="2" t="s">
        <v>64</v>
      </c>
      <c r="D2030" s="3">
        <v>146112</v>
      </c>
      <c r="E2030" s="5">
        <f t="shared" si="31"/>
        <v>4.2768561103810776E-2</v>
      </c>
    </row>
    <row r="2031" spans="1:5" x14ac:dyDescent="0.25">
      <c r="A2031" s="2">
        <v>309</v>
      </c>
      <c r="B2031" s="2">
        <v>2025</v>
      </c>
      <c r="C2031" s="2" t="s">
        <v>64</v>
      </c>
      <c r="D2031" s="3">
        <v>152361</v>
      </c>
      <c r="E2031" s="5">
        <f t="shared" si="31"/>
        <v>1</v>
      </c>
    </row>
    <row r="2032" spans="1:5" x14ac:dyDescent="0.25">
      <c r="A2032" s="2">
        <v>310</v>
      </c>
      <c r="B2032" s="2">
        <v>2015</v>
      </c>
      <c r="C2032" s="2" t="s">
        <v>55</v>
      </c>
      <c r="D2032" s="3">
        <v>56003</v>
      </c>
      <c r="E2032" s="5">
        <f t="shared" si="31"/>
        <v>0.21141724550470511</v>
      </c>
    </row>
    <row r="2033" spans="1:5" x14ac:dyDescent="0.25">
      <c r="A2033" s="2">
        <v>310</v>
      </c>
      <c r="B2033" s="2">
        <v>2016</v>
      </c>
      <c r="C2033" s="2" t="s">
        <v>60</v>
      </c>
      <c r="D2033" s="3">
        <v>67843</v>
      </c>
      <c r="E2033" s="5">
        <f t="shared" si="31"/>
        <v>3.7513081673864655E-2</v>
      </c>
    </row>
    <row r="2034" spans="1:5" x14ac:dyDescent="0.25">
      <c r="A2034" s="2">
        <v>310</v>
      </c>
      <c r="B2034" s="2">
        <v>2017</v>
      </c>
      <c r="C2034" s="2" t="s">
        <v>60</v>
      </c>
      <c r="D2034" s="3">
        <v>70388</v>
      </c>
      <c r="E2034" s="5">
        <f t="shared" si="31"/>
        <v>5.4199579473773941E-2</v>
      </c>
    </row>
    <row r="2035" spans="1:5" x14ac:dyDescent="0.25">
      <c r="A2035" s="2">
        <v>310</v>
      </c>
      <c r="B2035" s="2">
        <v>2018</v>
      </c>
      <c r="C2035" s="2" t="s">
        <v>60</v>
      </c>
      <c r="D2035" s="3">
        <v>74203</v>
      </c>
      <c r="E2035" s="5">
        <f t="shared" si="31"/>
        <v>4.819212161233373E-2</v>
      </c>
    </row>
    <row r="2036" spans="1:5" x14ac:dyDescent="0.25">
      <c r="A2036" s="2">
        <v>310</v>
      </c>
      <c r="B2036" s="2">
        <v>2019</v>
      </c>
      <c r="C2036" s="2" t="s">
        <v>60</v>
      </c>
      <c r="D2036" s="3">
        <v>77779</v>
      </c>
      <c r="E2036" s="5">
        <f t="shared" si="31"/>
        <v>5.2944882294706799E-2</v>
      </c>
    </row>
    <row r="2037" spans="1:5" x14ac:dyDescent="0.25">
      <c r="A2037" s="2">
        <v>310</v>
      </c>
      <c r="B2037" s="2">
        <v>2020</v>
      </c>
      <c r="C2037" s="2" t="s">
        <v>60</v>
      </c>
      <c r="D2037" s="3">
        <v>81897</v>
      </c>
      <c r="E2037" s="5">
        <f t="shared" si="31"/>
        <v>3.4592231705679086E-2</v>
      </c>
    </row>
    <row r="2038" spans="1:5" x14ac:dyDescent="0.25">
      <c r="A2038" s="2">
        <v>310</v>
      </c>
      <c r="B2038" s="2">
        <v>2021</v>
      </c>
      <c r="C2038" s="2" t="s">
        <v>60</v>
      </c>
      <c r="D2038" s="3">
        <v>84730</v>
      </c>
      <c r="E2038" s="5">
        <f t="shared" si="31"/>
        <v>4.701994570990204E-2</v>
      </c>
    </row>
    <row r="2039" spans="1:5" x14ac:dyDescent="0.25">
      <c r="A2039" s="2">
        <v>310</v>
      </c>
      <c r="B2039" s="2">
        <v>2022</v>
      </c>
      <c r="C2039" s="2" t="s">
        <v>60</v>
      </c>
      <c r="D2039" s="3">
        <v>88714</v>
      </c>
      <c r="E2039" s="5">
        <f t="shared" si="31"/>
        <v>4.5066167684920083E-2</v>
      </c>
    </row>
    <row r="2040" spans="1:5" x14ac:dyDescent="0.25">
      <c r="A2040" s="2">
        <v>310</v>
      </c>
      <c r="B2040" s="2">
        <v>2023</v>
      </c>
      <c r="C2040" s="2" t="s">
        <v>60</v>
      </c>
      <c r="D2040" s="3">
        <v>92712</v>
      </c>
      <c r="E2040" s="5">
        <f t="shared" si="31"/>
        <v>4.3554232461817242E-2</v>
      </c>
    </row>
    <row r="2041" spans="1:5" x14ac:dyDescent="0.25">
      <c r="A2041" s="2">
        <v>310</v>
      </c>
      <c r="B2041" s="2">
        <v>2024</v>
      </c>
      <c r="C2041" s="2" t="s">
        <v>60</v>
      </c>
      <c r="D2041" s="3">
        <v>96750</v>
      </c>
      <c r="E2041" s="5">
        <f t="shared" si="31"/>
        <v>7.9958656330749348E-2</v>
      </c>
    </row>
    <row r="2042" spans="1:5" x14ac:dyDescent="0.25">
      <c r="A2042" s="2">
        <v>310</v>
      </c>
      <c r="B2042" s="2">
        <v>2025</v>
      </c>
      <c r="C2042" s="2" t="s">
        <v>64</v>
      </c>
      <c r="D2042" s="3">
        <v>104486</v>
      </c>
      <c r="E2042" s="5">
        <f t="shared" si="31"/>
        <v>1</v>
      </c>
    </row>
    <row r="2043" spans="1:5" x14ac:dyDescent="0.25">
      <c r="A2043" s="2">
        <v>311</v>
      </c>
      <c r="B2043" s="2">
        <v>2021</v>
      </c>
      <c r="C2043" s="2" t="s">
        <v>71</v>
      </c>
      <c r="D2043" s="3">
        <v>86753</v>
      </c>
      <c r="E2043" s="5">
        <f t="shared" si="31"/>
        <v>5.5859739720816572E-2</v>
      </c>
    </row>
    <row r="2044" spans="1:5" x14ac:dyDescent="0.25">
      <c r="A2044" s="2">
        <v>311</v>
      </c>
      <c r="B2044" s="2">
        <v>2022</v>
      </c>
      <c r="C2044" s="2" t="s">
        <v>71</v>
      </c>
      <c r="D2044" s="3">
        <v>91599</v>
      </c>
      <c r="E2044" s="5">
        <f t="shared" si="31"/>
        <v>6.5895915894278317E-2</v>
      </c>
    </row>
    <row r="2045" spans="1:5" x14ac:dyDescent="0.25">
      <c r="A2045" s="2">
        <v>311</v>
      </c>
      <c r="B2045" s="2">
        <v>2023</v>
      </c>
      <c r="C2045" s="2" t="s">
        <v>71</v>
      </c>
      <c r="D2045" s="3">
        <v>97635</v>
      </c>
      <c r="E2045" s="5">
        <f t="shared" si="31"/>
        <v>6.1217800993496184E-2</v>
      </c>
    </row>
    <row r="2046" spans="1:5" x14ac:dyDescent="0.25">
      <c r="A2046" s="2">
        <v>311</v>
      </c>
      <c r="B2046" s="2">
        <v>2024</v>
      </c>
      <c r="C2046" s="2" t="s">
        <v>71</v>
      </c>
      <c r="D2046" s="3">
        <v>103612</v>
      </c>
      <c r="E2046" s="5">
        <f t="shared" si="31"/>
        <v>4.9434428444581707E-2</v>
      </c>
    </row>
    <row r="2047" spans="1:5" x14ac:dyDescent="0.25">
      <c r="A2047" s="2">
        <v>311</v>
      </c>
      <c r="B2047" s="2">
        <v>2025</v>
      </c>
      <c r="C2047" s="2" t="s">
        <v>71</v>
      </c>
      <c r="D2047" s="3">
        <v>108734</v>
      </c>
      <c r="E2047" s="5">
        <f t="shared" si="31"/>
        <v>1</v>
      </c>
    </row>
    <row r="2048" spans="1:5" x14ac:dyDescent="0.25">
      <c r="A2048" s="2">
        <v>312</v>
      </c>
      <c r="B2048" s="2">
        <v>2020</v>
      </c>
      <c r="C2048" s="2" t="s">
        <v>55</v>
      </c>
      <c r="D2048" s="3">
        <v>71865</v>
      </c>
      <c r="E2048" s="5">
        <f t="shared" si="31"/>
        <v>3.6081541779725876E-2</v>
      </c>
    </row>
    <row r="2049" spans="1:5" x14ac:dyDescent="0.25">
      <c r="A2049" s="2">
        <v>312</v>
      </c>
      <c r="B2049" s="2">
        <v>2021</v>
      </c>
      <c r="C2049" s="2" t="s">
        <v>60</v>
      </c>
      <c r="D2049" s="3">
        <v>74458</v>
      </c>
      <c r="E2049" s="5">
        <f t="shared" si="31"/>
        <v>2.9748314486018963E-2</v>
      </c>
    </row>
    <row r="2050" spans="1:5" x14ac:dyDescent="0.25">
      <c r="A2050" s="2">
        <v>312</v>
      </c>
      <c r="B2050" s="2">
        <v>2022</v>
      </c>
      <c r="C2050" s="2" t="s">
        <v>60</v>
      </c>
      <c r="D2050" s="3">
        <v>76673</v>
      </c>
      <c r="E2050" s="5">
        <f t="shared" ref="E2050:E2113" si="32">IF(A2051=A2050,(D2051-D2050)/D2050,1)</f>
        <v>2.2967667888304878E-2</v>
      </c>
    </row>
    <row r="2051" spans="1:5" x14ac:dyDescent="0.25">
      <c r="A2051" s="2">
        <v>312</v>
      </c>
      <c r="B2051" s="2">
        <v>2023</v>
      </c>
      <c r="C2051" s="2" t="s">
        <v>60</v>
      </c>
      <c r="D2051" s="3">
        <v>78434</v>
      </c>
      <c r="E2051" s="5">
        <f t="shared" si="32"/>
        <v>3.3646122854884358E-2</v>
      </c>
    </row>
    <row r="2052" spans="1:5" x14ac:dyDescent="0.25">
      <c r="A2052" s="2">
        <v>312</v>
      </c>
      <c r="B2052" s="2">
        <v>2024</v>
      </c>
      <c r="C2052" s="2" t="s">
        <v>60</v>
      </c>
      <c r="D2052" s="3">
        <v>81073</v>
      </c>
      <c r="E2052" s="5">
        <f t="shared" si="32"/>
        <v>2.9972987307735004E-2</v>
      </c>
    </row>
    <row r="2053" spans="1:5" x14ac:dyDescent="0.25">
      <c r="A2053" s="2">
        <v>312</v>
      </c>
      <c r="B2053" s="2">
        <v>2025</v>
      </c>
      <c r="C2053" s="2" t="s">
        <v>60</v>
      </c>
      <c r="D2053" s="3">
        <v>83503</v>
      </c>
      <c r="E2053" s="5">
        <f t="shared" si="32"/>
        <v>1</v>
      </c>
    </row>
    <row r="2054" spans="1:5" x14ac:dyDescent="0.25">
      <c r="A2054" s="2">
        <v>313</v>
      </c>
      <c r="B2054" s="2">
        <v>2024</v>
      </c>
      <c r="C2054" s="2" t="s">
        <v>55</v>
      </c>
      <c r="D2054" s="3">
        <v>89687</v>
      </c>
      <c r="E2054" s="5">
        <f t="shared" si="32"/>
        <v>4.2681771048200964E-2</v>
      </c>
    </row>
    <row r="2055" spans="1:5" x14ac:dyDescent="0.25">
      <c r="A2055" s="2">
        <v>313</v>
      </c>
      <c r="B2055" s="2">
        <v>2025</v>
      </c>
      <c r="C2055" s="2" t="s">
        <v>55</v>
      </c>
      <c r="D2055" s="3">
        <v>93515</v>
      </c>
      <c r="E2055" s="5">
        <f t="shared" si="32"/>
        <v>1</v>
      </c>
    </row>
    <row r="2056" spans="1:5" x14ac:dyDescent="0.25">
      <c r="A2056" s="2">
        <v>314</v>
      </c>
      <c r="B2056" s="2">
        <v>2017</v>
      </c>
      <c r="C2056" s="2" t="s">
        <v>60</v>
      </c>
      <c r="D2056" s="3">
        <v>145045</v>
      </c>
      <c r="E2056" s="5">
        <f t="shared" si="32"/>
        <v>3.9573925333517182E-2</v>
      </c>
    </row>
    <row r="2057" spans="1:5" x14ac:dyDescent="0.25">
      <c r="A2057" s="2">
        <v>314</v>
      </c>
      <c r="B2057" s="2">
        <v>2018</v>
      </c>
      <c r="C2057" s="2" t="s">
        <v>60</v>
      </c>
      <c r="D2057" s="3">
        <v>150785</v>
      </c>
      <c r="E2057" s="5">
        <f t="shared" si="32"/>
        <v>3.4771363199257221E-2</v>
      </c>
    </row>
    <row r="2058" spans="1:5" x14ac:dyDescent="0.25">
      <c r="A2058" s="2">
        <v>314</v>
      </c>
      <c r="B2058" s="2">
        <v>2019</v>
      </c>
      <c r="C2058" s="2" t="s">
        <v>60</v>
      </c>
      <c r="D2058" s="3">
        <v>156028</v>
      </c>
      <c r="E2058" s="5">
        <f t="shared" si="32"/>
        <v>3.4333581152100903E-2</v>
      </c>
    </row>
    <row r="2059" spans="1:5" x14ac:dyDescent="0.25">
      <c r="A2059" s="2">
        <v>314</v>
      </c>
      <c r="B2059" s="2">
        <v>2020</v>
      </c>
      <c r="C2059" s="2" t="s">
        <v>60</v>
      </c>
      <c r="D2059" s="3">
        <v>161385</v>
      </c>
      <c r="E2059" s="5">
        <f t="shared" si="32"/>
        <v>5.1944108808129628E-2</v>
      </c>
    </row>
    <row r="2060" spans="1:5" x14ac:dyDescent="0.25">
      <c r="A2060" s="2">
        <v>314</v>
      </c>
      <c r="B2060" s="2">
        <v>2021</v>
      </c>
      <c r="C2060" s="2" t="s">
        <v>60</v>
      </c>
      <c r="D2060" s="3">
        <v>169768</v>
      </c>
      <c r="E2060" s="5">
        <f t="shared" si="32"/>
        <v>3.3704820696479905E-2</v>
      </c>
    </row>
    <row r="2061" spans="1:5" x14ac:dyDescent="0.25">
      <c r="A2061" s="2">
        <v>314</v>
      </c>
      <c r="B2061" s="2">
        <v>2022</v>
      </c>
      <c r="C2061" s="2" t="s">
        <v>60</v>
      </c>
      <c r="D2061" s="3">
        <v>175490</v>
      </c>
      <c r="E2061" s="5">
        <f t="shared" si="32"/>
        <v>2.6411761353923299E-2</v>
      </c>
    </row>
    <row r="2062" spans="1:5" x14ac:dyDescent="0.25">
      <c r="A2062" s="2">
        <v>314</v>
      </c>
      <c r="B2062" s="2">
        <v>2023</v>
      </c>
      <c r="C2062" s="2" t="s">
        <v>60</v>
      </c>
      <c r="D2062" s="3">
        <v>180125</v>
      </c>
      <c r="E2062" s="5">
        <f t="shared" si="32"/>
        <v>3.4370575988896597E-2</v>
      </c>
    </row>
    <row r="2063" spans="1:5" x14ac:dyDescent="0.25">
      <c r="A2063" s="2">
        <v>314</v>
      </c>
      <c r="B2063" s="2">
        <v>2024</v>
      </c>
      <c r="C2063" s="2" t="s">
        <v>60</v>
      </c>
      <c r="D2063" s="3">
        <v>186316</v>
      </c>
      <c r="E2063" s="5">
        <f t="shared" si="32"/>
        <v>4.2986109620215117E-2</v>
      </c>
    </row>
    <row r="2064" spans="1:5" x14ac:dyDescent="0.25">
      <c r="A2064" s="2">
        <v>314</v>
      </c>
      <c r="B2064" s="2">
        <v>2025</v>
      </c>
      <c r="C2064" s="2" t="s">
        <v>60</v>
      </c>
      <c r="D2064" s="3">
        <v>194325</v>
      </c>
      <c r="E2064" s="5">
        <f t="shared" si="32"/>
        <v>1</v>
      </c>
    </row>
    <row r="2065" spans="1:5" x14ac:dyDescent="0.25">
      <c r="A2065" s="2">
        <v>315</v>
      </c>
      <c r="B2065" s="2">
        <v>2014</v>
      </c>
      <c r="C2065" s="2" t="s">
        <v>60</v>
      </c>
      <c r="D2065" s="3">
        <v>131747</v>
      </c>
      <c r="E2065" s="5">
        <f t="shared" si="32"/>
        <v>2.4964515321031978E-2</v>
      </c>
    </row>
    <row r="2066" spans="1:5" x14ac:dyDescent="0.25">
      <c r="A2066" s="2">
        <v>315</v>
      </c>
      <c r="B2066" s="2">
        <v>2015</v>
      </c>
      <c r="C2066" s="2" t="s">
        <v>60</v>
      </c>
      <c r="D2066" s="3">
        <v>135036</v>
      </c>
      <c r="E2066" s="5">
        <f t="shared" si="32"/>
        <v>2.6304096685328356E-2</v>
      </c>
    </row>
    <row r="2067" spans="1:5" x14ac:dyDescent="0.25">
      <c r="A2067" s="2">
        <v>315</v>
      </c>
      <c r="B2067" s="2">
        <v>2016</v>
      </c>
      <c r="C2067" s="2" t="s">
        <v>60</v>
      </c>
      <c r="D2067" s="3">
        <v>138588</v>
      </c>
      <c r="E2067" s="5">
        <f t="shared" si="32"/>
        <v>3.9520016163015557E-2</v>
      </c>
    </row>
    <row r="2068" spans="1:5" x14ac:dyDescent="0.25">
      <c r="A2068" s="2">
        <v>315</v>
      </c>
      <c r="B2068" s="2">
        <v>2017</v>
      </c>
      <c r="C2068" s="2" t="s">
        <v>60</v>
      </c>
      <c r="D2068" s="3">
        <v>144065</v>
      </c>
      <c r="E2068" s="5">
        <f t="shared" si="32"/>
        <v>4.6777496269045225E-2</v>
      </c>
    </row>
    <row r="2069" spans="1:5" x14ac:dyDescent="0.25">
      <c r="A2069" s="2">
        <v>315</v>
      </c>
      <c r="B2069" s="2">
        <v>2018</v>
      </c>
      <c r="C2069" s="2" t="s">
        <v>60</v>
      </c>
      <c r="D2069" s="3">
        <v>150804</v>
      </c>
      <c r="E2069" s="5">
        <f t="shared" si="32"/>
        <v>3.4607835335932736E-2</v>
      </c>
    </row>
    <row r="2070" spans="1:5" x14ac:dyDescent="0.25">
      <c r="A2070" s="2">
        <v>315</v>
      </c>
      <c r="B2070" s="2">
        <v>2019</v>
      </c>
      <c r="C2070" s="2" t="s">
        <v>60</v>
      </c>
      <c r="D2070" s="3">
        <v>156023</v>
      </c>
      <c r="E2070" s="5">
        <f t="shared" si="32"/>
        <v>6.5887721682059697E-3</v>
      </c>
    </row>
    <row r="2071" spans="1:5" x14ac:dyDescent="0.25">
      <c r="A2071" s="2">
        <v>315</v>
      </c>
      <c r="B2071" s="2">
        <v>2020</v>
      </c>
      <c r="C2071" s="2" t="s">
        <v>64</v>
      </c>
      <c r="D2071" s="3">
        <v>157051</v>
      </c>
      <c r="E2071" s="5">
        <f t="shared" si="32"/>
        <v>3.09580964145405E-2</v>
      </c>
    </row>
    <row r="2072" spans="1:5" x14ac:dyDescent="0.25">
      <c r="A2072" s="2">
        <v>315</v>
      </c>
      <c r="B2072" s="2">
        <v>2021</v>
      </c>
      <c r="C2072" s="2" t="s">
        <v>64</v>
      </c>
      <c r="D2072" s="3">
        <v>161913</v>
      </c>
      <c r="E2072" s="5">
        <f t="shared" si="32"/>
        <v>2.3914077313124948E-2</v>
      </c>
    </row>
    <row r="2073" spans="1:5" x14ac:dyDescent="0.25">
      <c r="A2073" s="2">
        <v>315</v>
      </c>
      <c r="B2073" s="2">
        <v>2022</v>
      </c>
      <c r="C2073" s="2" t="s">
        <v>64</v>
      </c>
      <c r="D2073" s="3">
        <v>165785</v>
      </c>
      <c r="E2073" s="5">
        <f t="shared" si="32"/>
        <v>3.5377145097566128E-2</v>
      </c>
    </row>
    <row r="2074" spans="1:5" x14ac:dyDescent="0.25">
      <c r="A2074" s="2">
        <v>315</v>
      </c>
      <c r="B2074" s="2">
        <v>2023</v>
      </c>
      <c r="C2074" s="2" t="s">
        <v>64</v>
      </c>
      <c r="D2074" s="3">
        <v>171650</v>
      </c>
      <c r="E2074" s="5">
        <f t="shared" si="32"/>
        <v>2.1899213515875329E-2</v>
      </c>
    </row>
    <row r="2075" spans="1:5" x14ac:dyDescent="0.25">
      <c r="A2075" s="2">
        <v>315</v>
      </c>
      <c r="B2075" s="2">
        <v>2024</v>
      </c>
      <c r="C2075" s="2" t="s">
        <v>64</v>
      </c>
      <c r="D2075" s="3">
        <v>175409</v>
      </c>
      <c r="E2075" s="5">
        <f t="shared" si="32"/>
        <v>3.4120256087201914E-2</v>
      </c>
    </row>
    <row r="2076" spans="1:5" x14ac:dyDescent="0.25">
      <c r="A2076" s="2">
        <v>315</v>
      </c>
      <c r="B2076" s="2">
        <v>2025</v>
      </c>
      <c r="C2076" s="2" t="s">
        <v>64</v>
      </c>
      <c r="D2076" s="3">
        <v>181394</v>
      </c>
      <c r="E2076" s="5">
        <f t="shared" si="32"/>
        <v>1</v>
      </c>
    </row>
    <row r="2077" spans="1:5" x14ac:dyDescent="0.25">
      <c r="A2077" s="2">
        <v>316</v>
      </c>
      <c r="B2077" s="2">
        <v>2023</v>
      </c>
      <c r="C2077" s="2" t="s">
        <v>50</v>
      </c>
      <c r="D2077" s="3">
        <v>38073</v>
      </c>
      <c r="E2077" s="5">
        <f t="shared" si="32"/>
        <v>8.8724292805925462E-2</v>
      </c>
    </row>
    <row r="2078" spans="1:5" x14ac:dyDescent="0.25">
      <c r="A2078" s="2">
        <v>316</v>
      </c>
      <c r="B2078" s="2">
        <v>2024</v>
      </c>
      <c r="C2078" s="2" t="s">
        <v>66</v>
      </c>
      <c r="D2078" s="3">
        <v>41451</v>
      </c>
      <c r="E2078" s="5">
        <f t="shared" si="32"/>
        <v>6.0529299655014357E-2</v>
      </c>
    </row>
    <row r="2079" spans="1:5" x14ac:dyDescent="0.25">
      <c r="A2079" s="2">
        <v>316</v>
      </c>
      <c r="B2079" s="2">
        <v>2025</v>
      </c>
      <c r="C2079" s="2" t="s">
        <v>66</v>
      </c>
      <c r="D2079" s="3">
        <v>43960</v>
      </c>
      <c r="E2079" s="5">
        <f t="shared" si="32"/>
        <v>1</v>
      </c>
    </row>
    <row r="2080" spans="1:5" x14ac:dyDescent="0.25">
      <c r="A2080" s="2">
        <v>317</v>
      </c>
      <c r="B2080" s="2">
        <v>2016</v>
      </c>
      <c r="C2080" s="2" t="s">
        <v>66</v>
      </c>
      <c r="D2080" s="3">
        <v>40617</v>
      </c>
      <c r="E2080" s="5">
        <f t="shared" si="32"/>
        <v>2.0656375409311371E-2</v>
      </c>
    </row>
    <row r="2081" spans="1:5" x14ac:dyDescent="0.25">
      <c r="A2081" s="2">
        <v>317</v>
      </c>
      <c r="B2081" s="2">
        <v>2017</v>
      </c>
      <c r="C2081" s="2" t="s">
        <v>66</v>
      </c>
      <c r="D2081" s="3">
        <v>41456</v>
      </c>
      <c r="E2081" s="5">
        <f t="shared" si="32"/>
        <v>3.9174064067927443E-2</v>
      </c>
    </row>
    <row r="2082" spans="1:5" x14ac:dyDescent="0.25">
      <c r="A2082" s="2">
        <v>317</v>
      </c>
      <c r="B2082" s="2">
        <v>2018</v>
      </c>
      <c r="C2082" s="2" t="s">
        <v>66</v>
      </c>
      <c r="D2082" s="3">
        <v>43080</v>
      </c>
      <c r="E2082" s="5">
        <f t="shared" si="32"/>
        <v>7.7112349117920143E-2</v>
      </c>
    </row>
    <row r="2083" spans="1:5" x14ac:dyDescent="0.25">
      <c r="A2083" s="2">
        <v>317</v>
      </c>
      <c r="B2083" s="2">
        <v>2019</v>
      </c>
      <c r="C2083" s="2" t="s">
        <v>55</v>
      </c>
      <c r="D2083" s="3">
        <v>46402</v>
      </c>
      <c r="E2083" s="5">
        <f t="shared" si="32"/>
        <v>4.5213568380673246E-2</v>
      </c>
    </row>
    <row r="2084" spans="1:5" x14ac:dyDescent="0.25">
      <c r="A2084" s="2">
        <v>317</v>
      </c>
      <c r="B2084" s="2">
        <v>2020</v>
      </c>
      <c r="C2084" s="2" t="s">
        <v>55</v>
      </c>
      <c r="D2084" s="3">
        <v>48500</v>
      </c>
      <c r="E2084" s="5">
        <f t="shared" si="32"/>
        <v>2.5092783505154641E-2</v>
      </c>
    </row>
    <row r="2085" spans="1:5" x14ac:dyDescent="0.25">
      <c r="A2085" s="2">
        <v>317</v>
      </c>
      <c r="B2085" s="2">
        <v>2021</v>
      </c>
      <c r="C2085" s="2" t="s">
        <v>55</v>
      </c>
      <c r="D2085" s="3">
        <v>49717</v>
      </c>
      <c r="E2085" s="5">
        <f t="shared" si="32"/>
        <v>3.8316873504032824E-2</v>
      </c>
    </row>
    <row r="2086" spans="1:5" x14ac:dyDescent="0.25">
      <c r="A2086" s="2">
        <v>317</v>
      </c>
      <c r="B2086" s="2">
        <v>2022</v>
      </c>
      <c r="C2086" s="2" t="s">
        <v>55</v>
      </c>
      <c r="D2086" s="3">
        <v>51622</v>
      </c>
      <c r="E2086" s="5">
        <f t="shared" si="32"/>
        <v>4.492270737282554E-2</v>
      </c>
    </row>
    <row r="2087" spans="1:5" x14ac:dyDescent="0.25">
      <c r="A2087" s="2">
        <v>317</v>
      </c>
      <c r="B2087" s="2">
        <v>2023</v>
      </c>
      <c r="C2087" s="2" t="s">
        <v>55</v>
      </c>
      <c r="D2087" s="3">
        <v>53941</v>
      </c>
      <c r="E2087" s="5">
        <f t="shared" si="32"/>
        <v>3.0885597226599434E-2</v>
      </c>
    </row>
    <row r="2088" spans="1:5" x14ac:dyDescent="0.25">
      <c r="A2088" s="2">
        <v>317</v>
      </c>
      <c r="B2088" s="2">
        <v>2024</v>
      </c>
      <c r="C2088" s="2" t="s">
        <v>55</v>
      </c>
      <c r="D2088" s="3">
        <v>55607</v>
      </c>
      <c r="E2088" s="5">
        <f t="shared" si="32"/>
        <v>0.10631754994874747</v>
      </c>
    </row>
    <row r="2089" spans="1:5" x14ac:dyDescent="0.25">
      <c r="A2089" s="2">
        <v>317</v>
      </c>
      <c r="B2089" s="2">
        <v>2025</v>
      </c>
      <c r="C2089" s="2" t="s">
        <v>60</v>
      </c>
      <c r="D2089" s="3">
        <v>61519</v>
      </c>
      <c r="E2089" s="5">
        <f t="shared" si="32"/>
        <v>1</v>
      </c>
    </row>
    <row r="2090" spans="1:5" x14ac:dyDescent="0.25">
      <c r="A2090" s="2">
        <v>318</v>
      </c>
      <c r="B2090" s="2">
        <v>2025</v>
      </c>
      <c r="C2090" s="2" t="s">
        <v>66</v>
      </c>
      <c r="D2090" s="3">
        <v>103241</v>
      </c>
      <c r="E2090" s="5">
        <f t="shared" si="32"/>
        <v>1</v>
      </c>
    </row>
    <row r="2091" spans="1:5" x14ac:dyDescent="0.25">
      <c r="A2091" s="2">
        <v>319</v>
      </c>
      <c r="B2091" s="2">
        <v>2016</v>
      </c>
      <c r="C2091" s="2" t="s">
        <v>66</v>
      </c>
      <c r="D2091" s="3">
        <v>52068</v>
      </c>
      <c r="E2091" s="5">
        <f t="shared" si="32"/>
        <v>1.0063762771760007E-2</v>
      </c>
    </row>
    <row r="2092" spans="1:5" x14ac:dyDescent="0.25">
      <c r="A2092" s="2">
        <v>319</v>
      </c>
      <c r="B2092" s="2">
        <v>2017</v>
      </c>
      <c r="C2092" s="2" t="s">
        <v>55</v>
      </c>
      <c r="D2092" s="3">
        <v>52592</v>
      </c>
      <c r="E2092" s="5">
        <f t="shared" si="32"/>
        <v>3.3560237298448432E-2</v>
      </c>
    </row>
    <row r="2093" spans="1:5" x14ac:dyDescent="0.25">
      <c r="A2093" s="2">
        <v>319</v>
      </c>
      <c r="B2093" s="2">
        <v>2018</v>
      </c>
      <c r="C2093" s="2" t="s">
        <v>55</v>
      </c>
      <c r="D2093" s="3">
        <v>54357</v>
      </c>
      <c r="E2093" s="5">
        <f t="shared" si="32"/>
        <v>4.080431223209522E-2</v>
      </c>
    </row>
    <row r="2094" spans="1:5" x14ac:dyDescent="0.25">
      <c r="A2094" s="2">
        <v>319</v>
      </c>
      <c r="B2094" s="2">
        <v>2019</v>
      </c>
      <c r="C2094" s="2" t="s">
        <v>55</v>
      </c>
      <c r="D2094" s="3">
        <v>56575</v>
      </c>
      <c r="E2094" s="5">
        <f t="shared" si="32"/>
        <v>5.4564737074679626E-2</v>
      </c>
    </row>
    <row r="2095" spans="1:5" x14ac:dyDescent="0.25">
      <c r="A2095" s="2">
        <v>319</v>
      </c>
      <c r="B2095" s="2">
        <v>2020</v>
      </c>
      <c r="C2095" s="2" t="s">
        <v>60</v>
      </c>
      <c r="D2095" s="3">
        <v>59662</v>
      </c>
      <c r="E2095" s="5">
        <f t="shared" si="32"/>
        <v>3.4075290804867417E-2</v>
      </c>
    </row>
    <row r="2096" spans="1:5" x14ac:dyDescent="0.25">
      <c r="A2096" s="2">
        <v>319</v>
      </c>
      <c r="B2096" s="2">
        <v>2021</v>
      </c>
      <c r="C2096" s="2" t="s">
        <v>60</v>
      </c>
      <c r="D2096" s="3">
        <v>61695</v>
      </c>
      <c r="E2096" s="5">
        <f t="shared" si="32"/>
        <v>4.2337304481724611E-2</v>
      </c>
    </row>
    <row r="2097" spans="1:5" x14ac:dyDescent="0.25">
      <c r="A2097" s="2">
        <v>319</v>
      </c>
      <c r="B2097" s="2">
        <v>2022</v>
      </c>
      <c r="C2097" s="2" t="s">
        <v>60</v>
      </c>
      <c r="D2097" s="3">
        <v>64307</v>
      </c>
      <c r="E2097" s="5">
        <f t="shared" si="32"/>
        <v>2.752421975834668E-2</v>
      </c>
    </row>
    <row r="2098" spans="1:5" x14ac:dyDescent="0.25">
      <c r="A2098" s="2">
        <v>319</v>
      </c>
      <c r="B2098" s="2">
        <v>2023</v>
      </c>
      <c r="C2098" s="2" t="s">
        <v>60</v>
      </c>
      <c r="D2098" s="3">
        <v>66077</v>
      </c>
      <c r="E2098" s="5">
        <f t="shared" si="32"/>
        <v>3.7350363969308534E-2</v>
      </c>
    </row>
    <row r="2099" spans="1:5" x14ac:dyDescent="0.25">
      <c r="A2099" s="2">
        <v>319</v>
      </c>
      <c r="B2099" s="2">
        <v>2024</v>
      </c>
      <c r="C2099" s="2" t="s">
        <v>60</v>
      </c>
      <c r="D2099" s="3">
        <v>68545</v>
      </c>
      <c r="E2099" s="5">
        <f t="shared" si="32"/>
        <v>3.6676635786709461E-2</v>
      </c>
    </row>
    <row r="2100" spans="1:5" x14ac:dyDescent="0.25">
      <c r="A2100" s="2">
        <v>319</v>
      </c>
      <c r="B2100" s="2">
        <v>2025</v>
      </c>
      <c r="C2100" s="2" t="s">
        <v>60</v>
      </c>
      <c r="D2100" s="3">
        <v>71059</v>
      </c>
      <c r="E2100" s="5">
        <f t="shared" si="32"/>
        <v>1</v>
      </c>
    </row>
    <row r="2101" spans="1:5" x14ac:dyDescent="0.25">
      <c r="A2101" s="2">
        <v>320</v>
      </c>
      <c r="B2101" s="2">
        <v>2017</v>
      </c>
      <c r="C2101" s="2" t="s">
        <v>66</v>
      </c>
      <c r="D2101" s="3">
        <v>114771</v>
      </c>
      <c r="E2101" s="5">
        <f t="shared" si="32"/>
        <v>2.815171079802389E-2</v>
      </c>
    </row>
    <row r="2102" spans="1:5" x14ac:dyDescent="0.25">
      <c r="A2102" s="2">
        <v>320</v>
      </c>
      <c r="B2102" s="2">
        <v>2018</v>
      </c>
      <c r="C2102" s="2" t="s">
        <v>66</v>
      </c>
      <c r="D2102" s="3">
        <v>118002</v>
      </c>
      <c r="E2102" s="5">
        <f t="shared" si="32"/>
        <v>3.2558770190335755E-2</v>
      </c>
    </row>
    <row r="2103" spans="1:5" x14ac:dyDescent="0.25">
      <c r="A2103" s="2">
        <v>320</v>
      </c>
      <c r="B2103" s="2">
        <v>2019</v>
      </c>
      <c r="C2103" s="2" t="s">
        <v>66</v>
      </c>
      <c r="D2103" s="3">
        <v>121844</v>
      </c>
      <c r="E2103" s="5">
        <f t="shared" si="32"/>
        <v>-4.8586717441974981E-3</v>
      </c>
    </row>
    <row r="2104" spans="1:5" x14ac:dyDescent="0.25">
      <c r="A2104" s="2">
        <v>320</v>
      </c>
      <c r="B2104" s="2">
        <v>2020</v>
      </c>
      <c r="C2104" s="2" t="s">
        <v>55</v>
      </c>
      <c r="D2104" s="3">
        <v>121252</v>
      </c>
      <c r="E2104" s="5">
        <f t="shared" si="32"/>
        <v>5.4687757727707585E-2</v>
      </c>
    </row>
    <row r="2105" spans="1:5" x14ac:dyDescent="0.25">
      <c r="A2105" s="2">
        <v>320</v>
      </c>
      <c r="B2105" s="2">
        <v>2021</v>
      </c>
      <c r="C2105" s="2" t="s">
        <v>55</v>
      </c>
      <c r="D2105" s="3">
        <v>127883</v>
      </c>
      <c r="E2105" s="5">
        <f t="shared" si="32"/>
        <v>3.8746354089284736E-2</v>
      </c>
    </row>
    <row r="2106" spans="1:5" x14ac:dyDescent="0.25">
      <c r="A2106" s="2">
        <v>320</v>
      </c>
      <c r="B2106" s="2">
        <v>2022</v>
      </c>
      <c r="C2106" s="2" t="s">
        <v>60</v>
      </c>
      <c r="D2106" s="3">
        <v>132838</v>
      </c>
      <c r="E2106" s="5">
        <f t="shared" si="32"/>
        <v>7.8072539484183745E-2</v>
      </c>
    </row>
    <row r="2107" spans="1:5" x14ac:dyDescent="0.25">
      <c r="A2107" s="2">
        <v>320</v>
      </c>
      <c r="B2107" s="2">
        <v>2023</v>
      </c>
      <c r="C2107" s="2" t="s">
        <v>64</v>
      </c>
      <c r="D2107" s="3">
        <v>143209</v>
      </c>
      <c r="E2107" s="5">
        <f t="shared" si="32"/>
        <v>4.7671584886424735E-2</v>
      </c>
    </row>
    <row r="2108" spans="1:5" x14ac:dyDescent="0.25">
      <c r="A2108" s="2">
        <v>320</v>
      </c>
      <c r="B2108" s="2">
        <v>2024</v>
      </c>
      <c r="C2108" s="2" t="s">
        <v>64</v>
      </c>
      <c r="D2108" s="3">
        <v>150036</v>
      </c>
      <c r="E2108" s="5">
        <f t="shared" si="32"/>
        <v>4.6388866671998721E-2</v>
      </c>
    </row>
    <row r="2109" spans="1:5" x14ac:dyDescent="0.25">
      <c r="A2109" s="2">
        <v>320</v>
      </c>
      <c r="B2109" s="2">
        <v>2025</v>
      </c>
      <c r="C2109" s="2" t="s">
        <v>64</v>
      </c>
      <c r="D2109" s="3">
        <v>156996</v>
      </c>
      <c r="E2109" s="5">
        <f t="shared" si="32"/>
        <v>1</v>
      </c>
    </row>
    <row r="2110" spans="1:5" x14ac:dyDescent="0.25">
      <c r="A2110" s="2">
        <v>321</v>
      </c>
      <c r="B2110" s="2">
        <v>2017</v>
      </c>
      <c r="C2110" s="2" t="s">
        <v>60</v>
      </c>
      <c r="D2110" s="3">
        <v>172714</v>
      </c>
      <c r="E2110" s="5">
        <f t="shared" si="32"/>
        <v>4.9422745116203669E-2</v>
      </c>
    </row>
    <row r="2111" spans="1:5" x14ac:dyDescent="0.25">
      <c r="A2111" s="2">
        <v>321</v>
      </c>
      <c r="B2111" s="2">
        <v>2018</v>
      </c>
      <c r="C2111" s="2" t="s">
        <v>60</v>
      </c>
      <c r="D2111" s="3">
        <v>181250</v>
      </c>
      <c r="E2111" s="5">
        <f t="shared" si="32"/>
        <v>3.3478620689655174E-2</v>
      </c>
    </row>
    <row r="2112" spans="1:5" x14ac:dyDescent="0.25">
      <c r="A2112" s="2">
        <v>321</v>
      </c>
      <c r="B2112" s="2">
        <v>2019</v>
      </c>
      <c r="C2112" s="2" t="s">
        <v>60</v>
      </c>
      <c r="D2112" s="3">
        <v>187318</v>
      </c>
      <c r="E2112" s="5">
        <f t="shared" si="32"/>
        <v>3.5650604853778065E-2</v>
      </c>
    </row>
    <row r="2113" spans="1:5" x14ac:dyDescent="0.25">
      <c r="A2113" s="2">
        <v>321</v>
      </c>
      <c r="B2113" s="2">
        <v>2020</v>
      </c>
      <c r="C2113" s="2" t="s">
        <v>60</v>
      </c>
      <c r="D2113" s="3">
        <v>193996</v>
      </c>
      <c r="E2113" s="5">
        <f t="shared" si="32"/>
        <v>4.6155590836924471E-2</v>
      </c>
    </row>
    <row r="2114" spans="1:5" x14ac:dyDescent="0.25">
      <c r="A2114" s="2">
        <v>321</v>
      </c>
      <c r="B2114" s="2">
        <v>2021</v>
      </c>
      <c r="C2114" s="2" t="s">
        <v>60</v>
      </c>
      <c r="D2114" s="3">
        <v>202950</v>
      </c>
      <c r="E2114" s="5">
        <f t="shared" ref="E2114:E2177" si="33">IF(A2115=A2114,(D2115-D2114)/D2114,1)</f>
        <v>4.5760039418576003E-2</v>
      </c>
    </row>
    <row r="2115" spans="1:5" x14ac:dyDescent="0.25">
      <c r="A2115" s="2">
        <v>321</v>
      </c>
      <c r="B2115" s="2">
        <v>2022</v>
      </c>
      <c r="C2115" s="2" t="s">
        <v>60</v>
      </c>
      <c r="D2115" s="3">
        <v>212237</v>
      </c>
      <c r="E2115" s="5">
        <f t="shared" si="33"/>
        <v>4.4323091638121537E-2</v>
      </c>
    </row>
    <row r="2116" spans="1:5" x14ac:dyDescent="0.25">
      <c r="A2116" s="2">
        <v>321</v>
      </c>
      <c r="B2116" s="2">
        <v>2023</v>
      </c>
      <c r="C2116" s="2" t="s">
        <v>60</v>
      </c>
      <c r="D2116" s="3">
        <v>221644</v>
      </c>
      <c r="E2116" s="5">
        <f t="shared" si="33"/>
        <v>2.7476493836963781E-2</v>
      </c>
    </row>
    <row r="2117" spans="1:5" x14ac:dyDescent="0.25">
      <c r="A2117" s="2">
        <v>321</v>
      </c>
      <c r="B2117" s="2">
        <v>2024</v>
      </c>
      <c r="C2117" s="2" t="s">
        <v>60</v>
      </c>
      <c r="D2117" s="3">
        <v>227734</v>
      </c>
      <c r="E2117" s="5">
        <f t="shared" si="33"/>
        <v>4.5671704708124393E-2</v>
      </c>
    </row>
    <row r="2118" spans="1:5" x14ac:dyDescent="0.25">
      <c r="A2118" s="2">
        <v>321</v>
      </c>
      <c r="B2118" s="2">
        <v>2025</v>
      </c>
      <c r="C2118" s="2" t="s">
        <v>60</v>
      </c>
      <c r="D2118" s="3">
        <v>238135</v>
      </c>
      <c r="E2118" s="5">
        <f t="shared" si="33"/>
        <v>1</v>
      </c>
    </row>
    <row r="2119" spans="1:5" x14ac:dyDescent="0.25">
      <c r="A2119" s="2">
        <v>322</v>
      </c>
      <c r="B2119" s="2">
        <v>2024</v>
      </c>
      <c r="C2119" s="2" t="s">
        <v>55</v>
      </c>
      <c r="D2119" s="3">
        <v>50438</v>
      </c>
      <c r="E2119" s="5">
        <f t="shared" si="33"/>
        <v>3.4894325706808359E-2</v>
      </c>
    </row>
    <row r="2120" spans="1:5" x14ac:dyDescent="0.25">
      <c r="A2120" s="2">
        <v>322</v>
      </c>
      <c r="B2120" s="2">
        <v>2025</v>
      </c>
      <c r="C2120" s="2" t="s">
        <v>55</v>
      </c>
      <c r="D2120" s="3">
        <v>52198</v>
      </c>
      <c r="E2120" s="5">
        <f t="shared" si="33"/>
        <v>1</v>
      </c>
    </row>
    <row r="2121" spans="1:5" x14ac:dyDescent="0.25">
      <c r="A2121" s="2">
        <v>323</v>
      </c>
      <c r="B2121" s="2">
        <v>2017</v>
      </c>
      <c r="C2121" s="2" t="s">
        <v>71</v>
      </c>
      <c r="D2121" s="3">
        <v>173441</v>
      </c>
      <c r="E2121" s="5">
        <f t="shared" si="33"/>
        <v>4.6995808372876077E-2</v>
      </c>
    </row>
    <row r="2122" spans="1:5" x14ac:dyDescent="0.25">
      <c r="A2122" s="2">
        <v>323</v>
      </c>
      <c r="B2122" s="2">
        <v>2018</v>
      </c>
      <c r="C2122" s="2" t="s">
        <v>71</v>
      </c>
      <c r="D2122" s="3">
        <v>181592</v>
      </c>
      <c r="E2122" s="5">
        <f t="shared" si="33"/>
        <v>4.0701132208467335E-2</v>
      </c>
    </row>
    <row r="2123" spans="1:5" x14ac:dyDescent="0.25">
      <c r="A2123" s="2">
        <v>323</v>
      </c>
      <c r="B2123" s="2">
        <v>2019</v>
      </c>
      <c r="C2123" s="2" t="s">
        <v>71</v>
      </c>
      <c r="D2123" s="3">
        <v>188983</v>
      </c>
      <c r="E2123" s="5">
        <f t="shared" si="33"/>
        <v>3.5484673224575755E-2</v>
      </c>
    </row>
    <row r="2124" spans="1:5" x14ac:dyDescent="0.25">
      <c r="A2124" s="2">
        <v>323</v>
      </c>
      <c r="B2124" s="2">
        <v>2020</v>
      </c>
      <c r="C2124" s="2" t="s">
        <v>71</v>
      </c>
      <c r="D2124" s="3">
        <v>195689</v>
      </c>
      <c r="E2124" s="5">
        <f t="shared" si="33"/>
        <v>3.476434546653108E-2</v>
      </c>
    </row>
    <row r="2125" spans="1:5" x14ac:dyDescent="0.25">
      <c r="A2125" s="2">
        <v>323</v>
      </c>
      <c r="B2125" s="2">
        <v>2021</v>
      </c>
      <c r="C2125" s="2" t="s">
        <v>71</v>
      </c>
      <c r="D2125" s="3">
        <v>202492</v>
      </c>
      <c r="E2125" s="5">
        <f t="shared" si="33"/>
        <v>4.4194338541769553E-2</v>
      </c>
    </row>
    <row r="2126" spans="1:5" x14ac:dyDescent="0.25">
      <c r="A2126" s="2">
        <v>323</v>
      </c>
      <c r="B2126" s="2">
        <v>2022</v>
      </c>
      <c r="C2126" s="2" t="s">
        <v>71</v>
      </c>
      <c r="D2126" s="3">
        <v>211441</v>
      </c>
      <c r="E2126" s="5">
        <f t="shared" si="33"/>
        <v>5.0094352561707522E-2</v>
      </c>
    </row>
    <row r="2127" spans="1:5" x14ac:dyDescent="0.25">
      <c r="A2127" s="2">
        <v>323</v>
      </c>
      <c r="B2127" s="2">
        <v>2023</v>
      </c>
      <c r="C2127" s="2" t="s">
        <v>71</v>
      </c>
      <c r="D2127" s="3">
        <v>222033</v>
      </c>
      <c r="E2127" s="5">
        <f t="shared" si="33"/>
        <v>4.3709718825579981E-2</v>
      </c>
    </row>
    <row r="2128" spans="1:5" x14ac:dyDescent="0.25">
      <c r="A2128" s="2">
        <v>323</v>
      </c>
      <c r="B2128" s="2">
        <v>2024</v>
      </c>
      <c r="C2128" s="2" t="s">
        <v>71</v>
      </c>
      <c r="D2128" s="3">
        <v>231738</v>
      </c>
      <c r="E2128" s="5">
        <f t="shared" si="33"/>
        <v>4.71178658657622E-2</v>
      </c>
    </row>
    <row r="2129" spans="1:5" x14ac:dyDescent="0.25">
      <c r="A2129" s="2">
        <v>323</v>
      </c>
      <c r="B2129" s="2">
        <v>2025</v>
      </c>
      <c r="C2129" s="2" t="s">
        <v>71</v>
      </c>
      <c r="D2129" s="3">
        <v>242657</v>
      </c>
      <c r="E2129" s="5">
        <f t="shared" si="33"/>
        <v>1</v>
      </c>
    </row>
    <row r="2130" spans="1:5" x14ac:dyDescent="0.25">
      <c r="A2130" s="2">
        <v>324</v>
      </c>
      <c r="B2130" s="2">
        <v>2016</v>
      </c>
      <c r="C2130" s="2" t="s">
        <v>64</v>
      </c>
      <c r="D2130" s="3">
        <v>158351</v>
      </c>
      <c r="E2130" s="5">
        <f t="shared" si="33"/>
        <v>4.5500186295002874E-2</v>
      </c>
    </row>
    <row r="2131" spans="1:5" x14ac:dyDescent="0.25">
      <c r="A2131" s="2">
        <v>324</v>
      </c>
      <c r="B2131" s="2">
        <v>2017</v>
      </c>
      <c r="C2131" s="2" t="s">
        <v>75</v>
      </c>
      <c r="D2131" s="3">
        <v>165556</v>
      </c>
      <c r="E2131" s="5">
        <f t="shared" si="33"/>
        <v>2.4897919737128224E-2</v>
      </c>
    </row>
    <row r="2132" spans="1:5" x14ac:dyDescent="0.25">
      <c r="A2132" s="2">
        <v>324</v>
      </c>
      <c r="B2132" s="2">
        <v>2018</v>
      </c>
      <c r="C2132" s="2" t="s">
        <v>75</v>
      </c>
      <c r="D2132" s="3">
        <v>169678</v>
      </c>
      <c r="E2132" s="5">
        <f t="shared" si="33"/>
        <v>4.3358596871721729E-2</v>
      </c>
    </row>
    <row r="2133" spans="1:5" x14ac:dyDescent="0.25">
      <c r="A2133" s="2">
        <v>324</v>
      </c>
      <c r="B2133" s="2">
        <v>2019</v>
      </c>
      <c r="C2133" s="2" t="s">
        <v>75</v>
      </c>
      <c r="D2133" s="3">
        <v>177035</v>
      </c>
      <c r="E2133" s="5">
        <f t="shared" si="33"/>
        <v>4.4228542378625696E-2</v>
      </c>
    </row>
    <row r="2134" spans="1:5" x14ac:dyDescent="0.25">
      <c r="A2134" s="2">
        <v>324</v>
      </c>
      <c r="B2134" s="2">
        <v>2020</v>
      </c>
      <c r="C2134" s="2" t="s">
        <v>75</v>
      </c>
      <c r="D2134" s="3">
        <v>184865</v>
      </c>
      <c r="E2134" s="5">
        <f t="shared" si="33"/>
        <v>3.6161523273740295E-2</v>
      </c>
    </row>
    <row r="2135" spans="1:5" x14ac:dyDescent="0.25">
      <c r="A2135" s="2">
        <v>324</v>
      </c>
      <c r="B2135" s="2">
        <v>2021</v>
      </c>
      <c r="C2135" s="2" t="s">
        <v>75</v>
      </c>
      <c r="D2135" s="3">
        <v>191550</v>
      </c>
      <c r="E2135" s="5">
        <f t="shared" si="33"/>
        <v>2.2297050378491255E-2</v>
      </c>
    </row>
    <row r="2136" spans="1:5" x14ac:dyDescent="0.25">
      <c r="A2136" s="2">
        <v>324</v>
      </c>
      <c r="B2136" s="2">
        <v>2022</v>
      </c>
      <c r="C2136" s="2" t="s">
        <v>75</v>
      </c>
      <c r="D2136" s="3">
        <v>195821</v>
      </c>
      <c r="E2136" s="5">
        <f t="shared" si="33"/>
        <v>3.6451657380975486E-2</v>
      </c>
    </row>
    <row r="2137" spans="1:5" x14ac:dyDescent="0.25">
      <c r="A2137" s="2">
        <v>324</v>
      </c>
      <c r="B2137" s="2">
        <v>2023</v>
      </c>
      <c r="C2137" s="2" t="s">
        <v>75</v>
      </c>
      <c r="D2137" s="3">
        <v>202959</v>
      </c>
      <c r="E2137" s="5">
        <f t="shared" si="33"/>
        <v>3.3706315068560644E-2</v>
      </c>
    </row>
    <row r="2138" spans="1:5" x14ac:dyDescent="0.25">
      <c r="A2138" s="2">
        <v>324</v>
      </c>
      <c r="B2138" s="2">
        <v>2024</v>
      </c>
      <c r="C2138" s="2" t="s">
        <v>75</v>
      </c>
      <c r="D2138" s="3">
        <v>209800</v>
      </c>
      <c r="E2138" s="5">
        <f t="shared" si="33"/>
        <v>2.1272640610104861E-2</v>
      </c>
    </row>
    <row r="2139" spans="1:5" x14ac:dyDescent="0.25">
      <c r="A2139" s="2">
        <v>324</v>
      </c>
      <c r="B2139" s="2">
        <v>2025</v>
      </c>
      <c r="C2139" s="2" t="s">
        <v>71</v>
      </c>
      <c r="D2139" s="3">
        <v>214263</v>
      </c>
      <c r="E2139" s="5">
        <f t="shared" si="33"/>
        <v>1</v>
      </c>
    </row>
    <row r="2140" spans="1:5" x14ac:dyDescent="0.25">
      <c r="A2140" s="2">
        <v>325</v>
      </c>
      <c r="B2140" s="2">
        <v>2019</v>
      </c>
      <c r="C2140" s="2" t="s">
        <v>64</v>
      </c>
      <c r="D2140" s="3">
        <v>105665</v>
      </c>
      <c r="E2140" s="5">
        <f t="shared" si="33"/>
        <v>5.4379406615246297E-2</v>
      </c>
    </row>
    <row r="2141" spans="1:5" x14ac:dyDescent="0.25">
      <c r="A2141" s="2">
        <v>325</v>
      </c>
      <c r="B2141" s="2">
        <v>2020</v>
      </c>
      <c r="C2141" s="2" t="s">
        <v>64</v>
      </c>
      <c r="D2141" s="3">
        <v>111411</v>
      </c>
      <c r="E2141" s="5">
        <f t="shared" si="33"/>
        <v>4.7652386209620236E-2</v>
      </c>
    </row>
    <row r="2142" spans="1:5" x14ac:dyDescent="0.25">
      <c r="A2142" s="2">
        <v>325</v>
      </c>
      <c r="B2142" s="2">
        <v>2021</v>
      </c>
      <c r="C2142" s="2" t="s">
        <v>64</v>
      </c>
      <c r="D2142" s="3">
        <v>116720</v>
      </c>
      <c r="E2142" s="5">
        <f t="shared" si="33"/>
        <v>3.8528101439342016E-2</v>
      </c>
    </row>
    <row r="2143" spans="1:5" x14ac:dyDescent="0.25">
      <c r="A2143" s="2">
        <v>325</v>
      </c>
      <c r="B2143" s="2">
        <v>2022</v>
      </c>
      <c r="C2143" s="2" t="s">
        <v>64</v>
      </c>
      <c r="D2143" s="3">
        <v>121217</v>
      </c>
      <c r="E2143" s="5">
        <f t="shared" si="33"/>
        <v>5.0306475164374635E-2</v>
      </c>
    </row>
    <row r="2144" spans="1:5" x14ac:dyDescent="0.25">
      <c r="A2144" s="2">
        <v>325</v>
      </c>
      <c r="B2144" s="2">
        <v>2023</v>
      </c>
      <c r="C2144" s="2" t="s">
        <v>64</v>
      </c>
      <c r="D2144" s="3">
        <v>127315</v>
      </c>
      <c r="E2144" s="5">
        <f t="shared" si="33"/>
        <v>4.9844872952912067E-2</v>
      </c>
    </row>
    <row r="2145" spans="1:5" x14ac:dyDescent="0.25">
      <c r="A2145" s="2">
        <v>325</v>
      </c>
      <c r="B2145" s="2">
        <v>2024</v>
      </c>
      <c r="C2145" s="2" t="s">
        <v>64</v>
      </c>
      <c r="D2145" s="3">
        <v>133661</v>
      </c>
      <c r="E2145" s="5">
        <f t="shared" si="33"/>
        <v>2.9948900576832433E-2</v>
      </c>
    </row>
    <row r="2146" spans="1:5" x14ac:dyDescent="0.25">
      <c r="A2146" s="2">
        <v>325</v>
      </c>
      <c r="B2146" s="2">
        <v>2025</v>
      </c>
      <c r="C2146" s="2" t="s">
        <v>64</v>
      </c>
      <c r="D2146" s="3">
        <v>137664</v>
      </c>
      <c r="E2146" s="5">
        <f t="shared" si="33"/>
        <v>1</v>
      </c>
    </row>
    <row r="2147" spans="1:5" x14ac:dyDescent="0.25">
      <c r="A2147" s="2">
        <v>326</v>
      </c>
      <c r="B2147" s="2">
        <v>2015</v>
      </c>
      <c r="C2147" s="2" t="s">
        <v>55</v>
      </c>
      <c r="D2147" s="3">
        <v>72703</v>
      </c>
      <c r="E2147" s="5">
        <f t="shared" si="33"/>
        <v>2.7646727095168012E-2</v>
      </c>
    </row>
    <row r="2148" spans="1:5" x14ac:dyDescent="0.25">
      <c r="A2148" s="2">
        <v>326</v>
      </c>
      <c r="B2148" s="2">
        <v>2016</v>
      </c>
      <c r="C2148" s="2" t="s">
        <v>55</v>
      </c>
      <c r="D2148" s="3">
        <v>74713</v>
      </c>
      <c r="E2148" s="5">
        <f t="shared" si="33"/>
        <v>2.4975573193420156E-2</v>
      </c>
    </row>
    <row r="2149" spans="1:5" x14ac:dyDescent="0.25">
      <c r="A2149" s="2">
        <v>326</v>
      </c>
      <c r="B2149" s="2">
        <v>2017</v>
      </c>
      <c r="C2149" s="2" t="s">
        <v>55</v>
      </c>
      <c r="D2149" s="3">
        <v>76579</v>
      </c>
      <c r="E2149" s="5">
        <f t="shared" si="33"/>
        <v>4.5978662557620238E-2</v>
      </c>
    </row>
    <row r="2150" spans="1:5" x14ac:dyDescent="0.25">
      <c r="A2150" s="2">
        <v>326</v>
      </c>
      <c r="B2150" s="2">
        <v>2018</v>
      </c>
      <c r="C2150" s="2" t="s">
        <v>55</v>
      </c>
      <c r="D2150" s="3">
        <v>80100</v>
      </c>
      <c r="E2150" s="5">
        <f t="shared" si="33"/>
        <v>0.1029338327091136</v>
      </c>
    </row>
    <row r="2151" spans="1:5" x14ac:dyDescent="0.25">
      <c r="A2151" s="2">
        <v>326</v>
      </c>
      <c r="B2151" s="2">
        <v>2019</v>
      </c>
      <c r="C2151" s="2" t="s">
        <v>60</v>
      </c>
      <c r="D2151" s="3">
        <v>88345</v>
      </c>
      <c r="E2151" s="5">
        <f t="shared" si="33"/>
        <v>5.0314109457241497E-2</v>
      </c>
    </row>
    <row r="2152" spans="1:5" x14ac:dyDescent="0.25">
      <c r="A2152" s="2">
        <v>326</v>
      </c>
      <c r="B2152" s="2">
        <v>2020</v>
      </c>
      <c r="C2152" s="2" t="s">
        <v>60</v>
      </c>
      <c r="D2152" s="3">
        <v>92790</v>
      </c>
      <c r="E2152" s="5">
        <f t="shared" si="33"/>
        <v>0.10988253044509107</v>
      </c>
    </row>
    <row r="2153" spans="1:5" x14ac:dyDescent="0.25">
      <c r="A2153" s="2">
        <v>326</v>
      </c>
      <c r="B2153" s="2">
        <v>2021</v>
      </c>
      <c r="C2153" s="2" t="s">
        <v>64</v>
      </c>
      <c r="D2153" s="3">
        <v>102986</v>
      </c>
      <c r="E2153" s="5">
        <f t="shared" si="33"/>
        <v>7.4893674868428725E-2</v>
      </c>
    </row>
    <row r="2154" spans="1:5" x14ac:dyDescent="0.25">
      <c r="A2154" s="2">
        <v>326</v>
      </c>
      <c r="B2154" s="2">
        <v>2022</v>
      </c>
      <c r="C2154" s="2" t="s">
        <v>75</v>
      </c>
      <c r="D2154" s="3">
        <v>110699</v>
      </c>
      <c r="E2154" s="5">
        <f t="shared" si="33"/>
        <v>3.1283028753647281E-2</v>
      </c>
    </row>
    <row r="2155" spans="1:5" x14ac:dyDescent="0.25">
      <c r="A2155" s="2">
        <v>326</v>
      </c>
      <c r="B2155" s="2">
        <v>2023</v>
      </c>
      <c r="C2155" s="2" t="s">
        <v>75</v>
      </c>
      <c r="D2155" s="3">
        <v>114162</v>
      </c>
      <c r="E2155" s="5">
        <f t="shared" si="33"/>
        <v>8.4564040573921265E-2</v>
      </c>
    </row>
    <row r="2156" spans="1:5" x14ac:dyDescent="0.25">
      <c r="A2156" s="2">
        <v>326</v>
      </c>
      <c r="B2156" s="2">
        <v>2024</v>
      </c>
      <c r="C2156" s="2" t="s">
        <v>71</v>
      </c>
      <c r="D2156" s="3">
        <v>123816</v>
      </c>
      <c r="E2156" s="5">
        <f t="shared" si="33"/>
        <v>4.6254119015313046E-2</v>
      </c>
    </row>
    <row r="2157" spans="1:5" x14ac:dyDescent="0.25">
      <c r="A2157" s="2">
        <v>326</v>
      </c>
      <c r="B2157" s="2">
        <v>2025</v>
      </c>
      <c r="C2157" s="2" t="s">
        <v>71</v>
      </c>
      <c r="D2157" s="3">
        <v>129543</v>
      </c>
      <c r="E2157" s="5">
        <f t="shared" si="33"/>
        <v>1</v>
      </c>
    </row>
    <row r="2158" spans="1:5" x14ac:dyDescent="0.25">
      <c r="A2158" s="2">
        <v>327</v>
      </c>
      <c r="B2158" s="2">
        <v>2020</v>
      </c>
      <c r="C2158" s="2" t="s">
        <v>55</v>
      </c>
      <c r="D2158" s="3">
        <v>103000</v>
      </c>
      <c r="E2158" s="5">
        <f t="shared" si="33"/>
        <v>2.8194174757281552E-2</v>
      </c>
    </row>
    <row r="2159" spans="1:5" x14ac:dyDescent="0.25">
      <c r="A2159" s="2">
        <v>327</v>
      </c>
      <c r="B2159" s="2">
        <v>2021</v>
      </c>
      <c r="C2159" s="2" t="s">
        <v>55</v>
      </c>
      <c r="D2159" s="3">
        <v>105904</v>
      </c>
      <c r="E2159" s="5">
        <f t="shared" si="33"/>
        <v>4.3936017525305938E-2</v>
      </c>
    </row>
    <row r="2160" spans="1:5" x14ac:dyDescent="0.25">
      <c r="A2160" s="2">
        <v>327</v>
      </c>
      <c r="B2160" s="2">
        <v>2022</v>
      </c>
      <c r="C2160" s="2" t="s">
        <v>55</v>
      </c>
      <c r="D2160" s="3">
        <v>110557</v>
      </c>
      <c r="E2160" s="5">
        <f t="shared" si="33"/>
        <v>2.4874046871749416E-2</v>
      </c>
    </row>
    <row r="2161" spans="1:5" x14ac:dyDescent="0.25">
      <c r="A2161" s="2">
        <v>327</v>
      </c>
      <c r="B2161" s="2">
        <v>2023</v>
      </c>
      <c r="C2161" s="2" t="s">
        <v>55</v>
      </c>
      <c r="D2161" s="3">
        <v>113307</v>
      </c>
      <c r="E2161" s="5">
        <f t="shared" si="33"/>
        <v>3.9229703372254142E-2</v>
      </c>
    </row>
    <row r="2162" spans="1:5" x14ac:dyDescent="0.25">
      <c r="A2162" s="2">
        <v>327</v>
      </c>
      <c r="B2162" s="2">
        <v>2024</v>
      </c>
      <c r="C2162" s="2" t="s">
        <v>55</v>
      </c>
      <c r="D2162" s="3">
        <v>117752</v>
      </c>
      <c r="E2162" s="5">
        <f t="shared" si="33"/>
        <v>4.4551260275833955E-2</v>
      </c>
    </row>
    <row r="2163" spans="1:5" x14ac:dyDescent="0.25">
      <c r="A2163" s="2">
        <v>327</v>
      </c>
      <c r="B2163" s="2">
        <v>2025</v>
      </c>
      <c r="C2163" s="2" t="s">
        <v>55</v>
      </c>
      <c r="D2163" s="3">
        <v>122998</v>
      </c>
      <c r="E2163" s="5">
        <f t="shared" si="33"/>
        <v>1</v>
      </c>
    </row>
    <row r="2164" spans="1:5" x14ac:dyDescent="0.25">
      <c r="A2164" s="2">
        <v>328</v>
      </c>
      <c r="B2164" s="2">
        <v>2024</v>
      </c>
      <c r="C2164" s="2" t="s">
        <v>64</v>
      </c>
      <c r="D2164" s="3">
        <v>100640</v>
      </c>
      <c r="E2164" s="5">
        <f t="shared" si="33"/>
        <v>3.2084658187599362E-2</v>
      </c>
    </row>
    <row r="2165" spans="1:5" x14ac:dyDescent="0.25">
      <c r="A2165" s="2">
        <v>328</v>
      </c>
      <c r="B2165" s="2">
        <v>2025</v>
      </c>
      <c r="C2165" s="2" t="s">
        <v>64</v>
      </c>
      <c r="D2165" s="3">
        <v>103869</v>
      </c>
      <c r="E2165" s="5">
        <f t="shared" si="33"/>
        <v>1</v>
      </c>
    </row>
    <row r="2166" spans="1:5" x14ac:dyDescent="0.25">
      <c r="A2166" s="2">
        <v>329</v>
      </c>
      <c r="B2166" s="2">
        <v>2020</v>
      </c>
      <c r="C2166" s="2" t="s">
        <v>64</v>
      </c>
      <c r="D2166" s="3">
        <v>64964</v>
      </c>
      <c r="E2166" s="5">
        <f t="shared" si="33"/>
        <v>5.6908441598423745E-2</v>
      </c>
    </row>
    <row r="2167" spans="1:5" x14ac:dyDescent="0.25">
      <c r="A2167" s="2">
        <v>329</v>
      </c>
      <c r="B2167" s="2">
        <v>2021</v>
      </c>
      <c r="C2167" s="2" t="s">
        <v>64</v>
      </c>
      <c r="D2167" s="3">
        <v>68661</v>
      </c>
      <c r="E2167" s="5">
        <f t="shared" si="33"/>
        <v>4.128981517892253E-2</v>
      </c>
    </row>
    <row r="2168" spans="1:5" x14ac:dyDescent="0.25">
      <c r="A2168" s="2">
        <v>329</v>
      </c>
      <c r="B2168" s="2">
        <v>2022</v>
      </c>
      <c r="C2168" s="2" t="s">
        <v>64</v>
      </c>
      <c r="D2168" s="3">
        <v>71496</v>
      </c>
      <c r="E2168" s="5">
        <f t="shared" si="33"/>
        <v>4.6436164260937676E-2</v>
      </c>
    </row>
    <row r="2169" spans="1:5" x14ac:dyDescent="0.25">
      <c r="A2169" s="2">
        <v>329</v>
      </c>
      <c r="B2169" s="2">
        <v>2023</v>
      </c>
      <c r="C2169" s="2" t="s">
        <v>64</v>
      </c>
      <c r="D2169" s="3">
        <v>74816</v>
      </c>
      <c r="E2169" s="5">
        <f t="shared" si="33"/>
        <v>2.5916916167664672E-2</v>
      </c>
    </row>
    <row r="2170" spans="1:5" x14ac:dyDescent="0.25">
      <c r="A2170" s="2">
        <v>329</v>
      </c>
      <c r="B2170" s="2">
        <v>2024</v>
      </c>
      <c r="C2170" s="2" t="s">
        <v>64</v>
      </c>
      <c r="D2170" s="3">
        <v>76755</v>
      </c>
      <c r="E2170" s="5">
        <f t="shared" si="33"/>
        <v>4.3059084098755779E-2</v>
      </c>
    </row>
    <row r="2171" spans="1:5" x14ac:dyDescent="0.25">
      <c r="A2171" s="2">
        <v>329</v>
      </c>
      <c r="B2171" s="2">
        <v>2025</v>
      </c>
      <c r="C2171" s="2" t="s">
        <v>64</v>
      </c>
      <c r="D2171" s="3">
        <v>80060</v>
      </c>
      <c r="E2171" s="5">
        <f t="shared" si="33"/>
        <v>1</v>
      </c>
    </row>
    <row r="2172" spans="1:5" x14ac:dyDescent="0.25">
      <c r="A2172" s="2">
        <v>330</v>
      </c>
      <c r="B2172" s="2">
        <v>2024</v>
      </c>
      <c r="C2172" s="2" t="s">
        <v>60</v>
      </c>
      <c r="D2172" s="3">
        <v>49071</v>
      </c>
      <c r="E2172" s="5">
        <f t="shared" si="33"/>
        <v>2.7205477777098488E-2</v>
      </c>
    </row>
    <row r="2173" spans="1:5" x14ac:dyDescent="0.25">
      <c r="A2173" s="2">
        <v>330</v>
      </c>
      <c r="B2173" s="2">
        <v>2025</v>
      </c>
      <c r="C2173" s="2" t="s">
        <v>60</v>
      </c>
      <c r="D2173" s="3">
        <v>50406</v>
      </c>
      <c r="E2173" s="5">
        <f t="shared" si="33"/>
        <v>1</v>
      </c>
    </row>
    <row r="2174" spans="1:5" x14ac:dyDescent="0.25">
      <c r="A2174" s="2">
        <v>331</v>
      </c>
      <c r="B2174" s="2">
        <v>2022</v>
      </c>
      <c r="C2174" s="2" t="s">
        <v>60</v>
      </c>
      <c r="D2174" s="3">
        <v>115547</v>
      </c>
      <c r="E2174" s="5">
        <f t="shared" si="33"/>
        <v>2.437103516318035E-2</v>
      </c>
    </row>
    <row r="2175" spans="1:5" x14ac:dyDescent="0.25">
      <c r="A2175" s="2">
        <v>331</v>
      </c>
      <c r="B2175" s="2">
        <v>2023</v>
      </c>
      <c r="C2175" s="2" t="s">
        <v>64</v>
      </c>
      <c r="D2175" s="3">
        <v>118363</v>
      </c>
      <c r="E2175" s="5">
        <f t="shared" si="33"/>
        <v>2.6292000033794345E-2</v>
      </c>
    </row>
    <row r="2176" spans="1:5" x14ac:dyDescent="0.25">
      <c r="A2176" s="2">
        <v>331</v>
      </c>
      <c r="B2176" s="2">
        <v>2024</v>
      </c>
      <c r="C2176" s="2" t="s">
        <v>64</v>
      </c>
      <c r="D2176" s="3">
        <v>121475</v>
      </c>
      <c r="E2176" s="5">
        <f t="shared" si="33"/>
        <v>2.0448651986005352E-2</v>
      </c>
    </row>
    <row r="2177" spans="1:5" x14ac:dyDescent="0.25">
      <c r="A2177" s="2">
        <v>331</v>
      </c>
      <c r="B2177" s="2">
        <v>2025</v>
      </c>
      <c r="C2177" s="2" t="s">
        <v>64</v>
      </c>
      <c r="D2177" s="3">
        <v>123959</v>
      </c>
      <c r="E2177" s="5">
        <f t="shared" si="33"/>
        <v>1</v>
      </c>
    </row>
    <row r="2178" spans="1:5" x14ac:dyDescent="0.25">
      <c r="A2178" s="2">
        <v>332</v>
      </c>
      <c r="B2178" s="2">
        <v>2022</v>
      </c>
      <c r="C2178" s="2" t="s">
        <v>66</v>
      </c>
      <c r="D2178" s="3">
        <v>48776</v>
      </c>
      <c r="E2178" s="5">
        <f t="shared" ref="E2178:E2241" si="34">IF(A2179=A2178,(D2179-D2178)/D2178,1)</f>
        <v>2.5893882237165818E-2</v>
      </c>
    </row>
    <row r="2179" spans="1:5" x14ac:dyDescent="0.25">
      <c r="A2179" s="2">
        <v>332</v>
      </c>
      <c r="B2179" s="2">
        <v>2023</v>
      </c>
      <c r="C2179" s="2" t="s">
        <v>66</v>
      </c>
      <c r="D2179" s="3">
        <v>50039</v>
      </c>
      <c r="E2179" s="5">
        <f t="shared" si="34"/>
        <v>2.6519314934351206E-2</v>
      </c>
    </row>
    <row r="2180" spans="1:5" x14ac:dyDescent="0.25">
      <c r="A2180" s="2">
        <v>332</v>
      </c>
      <c r="B2180" s="2">
        <v>2024</v>
      </c>
      <c r="C2180" s="2" t="s">
        <v>66</v>
      </c>
      <c r="D2180" s="3">
        <v>51366</v>
      </c>
      <c r="E2180" s="5">
        <f t="shared" si="34"/>
        <v>3.872211190281509E-2</v>
      </c>
    </row>
    <row r="2181" spans="1:5" x14ac:dyDescent="0.25">
      <c r="A2181" s="2">
        <v>332</v>
      </c>
      <c r="B2181" s="2">
        <v>2025</v>
      </c>
      <c r="C2181" s="2" t="s">
        <v>66</v>
      </c>
      <c r="D2181" s="3">
        <v>53355</v>
      </c>
      <c r="E2181" s="5">
        <f t="shared" si="34"/>
        <v>1</v>
      </c>
    </row>
    <row r="2182" spans="1:5" x14ac:dyDescent="0.25">
      <c r="A2182" s="2">
        <v>333</v>
      </c>
      <c r="B2182" s="2">
        <v>2024</v>
      </c>
      <c r="C2182" s="2" t="s">
        <v>66</v>
      </c>
      <c r="D2182" s="3">
        <v>76410</v>
      </c>
      <c r="E2182" s="5">
        <f t="shared" si="34"/>
        <v>4.47585394581861E-2</v>
      </c>
    </row>
    <row r="2183" spans="1:5" x14ac:dyDescent="0.25">
      <c r="A2183" s="2">
        <v>333</v>
      </c>
      <c r="B2183" s="2">
        <v>2025</v>
      </c>
      <c r="C2183" s="2" t="s">
        <v>66</v>
      </c>
      <c r="D2183" s="3">
        <v>79830</v>
      </c>
      <c r="E2183" s="5">
        <f t="shared" si="34"/>
        <v>1</v>
      </c>
    </row>
    <row r="2184" spans="1:5" x14ac:dyDescent="0.25">
      <c r="A2184" s="2">
        <v>334</v>
      </c>
      <c r="B2184" s="2">
        <v>2025</v>
      </c>
      <c r="C2184" s="2" t="s">
        <v>55</v>
      </c>
      <c r="D2184" s="3">
        <v>117652</v>
      </c>
      <c r="E2184" s="5">
        <f t="shared" si="34"/>
        <v>1</v>
      </c>
    </row>
    <row r="2185" spans="1:5" x14ac:dyDescent="0.25">
      <c r="A2185" s="2">
        <v>335</v>
      </c>
      <c r="B2185" s="2">
        <v>2019</v>
      </c>
      <c r="C2185" s="2" t="s">
        <v>55</v>
      </c>
      <c r="D2185" s="3">
        <v>40733</v>
      </c>
      <c r="E2185" s="5">
        <f t="shared" si="34"/>
        <v>4.7946382539955319E-2</v>
      </c>
    </row>
    <row r="2186" spans="1:5" x14ac:dyDescent="0.25">
      <c r="A2186" s="2">
        <v>335</v>
      </c>
      <c r="B2186" s="2">
        <v>2020</v>
      </c>
      <c r="C2186" s="2" t="s">
        <v>55</v>
      </c>
      <c r="D2186" s="3">
        <v>42686</v>
      </c>
      <c r="E2186" s="5">
        <f t="shared" si="34"/>
        <v>6.0136813006606379E-2</v>
      </c>
    </row>
    <row r="2187" spans="1:5" x14ac:dyDescent="0.25">
      <c r="A2187" s="2">
        <v>335</v>
      </c>
      <c r="B2187" s="2">
        <v>2021</v>
      </c>
      <c r="C2187" s="2" t="s">
        <v>60</v>
      </c>
      <c r="D2187" s="3">
        <v>45253</v>
      </c>
      <c r="E2187" s="5">
        <f t="shared" si="34"/>
        <v>2.9522904558813779E-2</v>
      </c>
    </row>
    <row r="2188" spans="1:5" x14ac:dyDescent="0.25">
      <c r="A2188" s="2">
        <v>335</v>
      </c>
      <c r="B2188" s="2">
        <v>2022</v>
      </c>
      <c r="C2188" s="2" t="s">
        <v>60</v>
      </c>
      <c r="D2188" s="3">
        <v>46589</v>
      </c>
      <c r="E2188" s="5">
        <f t="shared" si="34"/>
        <v>7.5511386808044811E-2</v>
      </c>
    </row>
    <row r="2189" spans="1:5" x14ac:dyDescent="0.25">
      <c r="A2189" s="2">
        <v>335</v>
      </c>
      <c r="B2189" s="2">
        <v>2023</v>
      </c>
      <c r="C2189" s="2" t="s">
        <v>64</v>
      </c>
      <c r="D2189" s="3">
        <v>50107</v>
      </c>
      <c r="E2189" s="5">
        <f t="shared" si="34"/>
        <v>0.10411718921507973</v>
      </c>
    </row>
    <row r="2190" spans="1:5" x14ac:dyDescent="0.25">
      <c r="A2190" s="2">
        <v>335</v>
      </c>
      <c r="B2190" s="2">
        <v>2024</v>
      </c>
      <c r="C2190" s="2" t="s">
        <v>75</v>
      </c>
      <c r="D2190" s="3">
        <v>55324</v>
      </c>
      <c r="E2190" s="5">
        <f t="shared" si="34"/>
        <v>0.13455281613766176</v>
      </c>
    </row>
    <row r="2191" spans="1:5" x14ac:dyDescent="0.25">
      <c r="A2191" s="2">
        <v>335</v>
      </c>
      <c r="B2191" s="2">
        <v>2025</v>
      </c>
      <c r="C2191" s="2" t="s">
        <v>71</v>
      </c>
      <c r="D2191" s="3">
        <v>62768</v>
      </c>
      <c r="E2191" s="5">
        <f t="shared" si="34"/>
        <v>1</v>
      </c>
    </row>
    <row r="2192" spans="1:5" x14ac:dyDescent="0.25">
      <c r="A2192" s="2">
        <v>336</v>
      </c>
      <c r="B2192" s="2">
        <v>2021</v>
      </c>
      <c r="C2192" s="2" t="s">
        <v>55</v>
      </c>
      <c r="D2192" s="3">
        <v>37819</v>
      </c>
      <c r="E2192" s="5">
        <f t="shared" si="34"/>
        <v>2.8186890187471905E-2</v>
      </c>
    </row>
    <row r="2193" spans="1:5" x14ac:dyDescent="0.25">
      <c r="A2193" s="2">
        <v>336</v>
      </c>
      <c r="B2193" s="2">
        <v>2022</v>
      </c>
      <c r="C2193" s="2" t="s">
        <v>55</v>
      </c>
      <c r="D2193" s="3">
        <v>38885</v>
      </c>
      <c r="E2193" s="5">
        <f t="shared" si="34"/>
        <v>2.9857271441429856E-2</v>
      </c>
    </row>
    <row r="2194" spans="1:5" x14ac:dyDescent="0.25">
      <c r="A2194" s="2">
        <v>336</v>
      </c>
      <c r="B2194" s="2">
        <v>2023</v>
      </c>
      <c r="C2194" s="2" t="s">
        <v>55</v>
      </c>
      <c r="D2194" s="3">
        <v>40046</v>
      </c>
      <c r="E2194" s="5">
        <f t="shared" si="34"/>
        <v>2.8891774459371723E-2</v>
      </c>
    </row>
    <row r="2195" spans="1:5" x14ac:dyDescent="0.25">
      <c r="A2195" s="2">
        <v>336</v>
      </c>
      <c r="B2195" s="2">
        <v>2024</v>
      </c>
      <c r="C2195" s="2" t="s">
        <v>55</v>
      </c>
      <c r="D2195" s="3">
        <v>41203</v>
      </c>
      <c r="E2195" s="5">
        <f t="shared" si="34"/>
        <v>6.3296361915394506E-2</v>
      </c>
    </row>
    <row r="2196" spans="1:5" x14ac:dyDescent="0.25">
      <c r="A2196" s="2">
        <v>336</v>
      </c>
      <c r="B2196" s="2">
        <v>2025</v>
      </c>
      <c r="C2196" s="2" t="s">
        <v>55</v>
      </c>
      <c r="D2196" s="3">
        <v>43811</v>
      </c>
      <c r="E2196" s="5">
        <f t="shared" si="34"/>
        <v>1</v>
      </c>
    </row>
    <row r="2197" spans="1:5" x14ac:dyDescent="0.25">
      <c r="A2197" s="2">
        <v>337</v>
      </c>
      <c r="B2197" s="2">
        <v>2017</v>
      </c>
      <c r="C2197" s="2" t="s">
        <v>71</v>
      </c>
      <c r="D2197" s="3">
        <v>361395</v>
      </c>
      <c r="E2197" s="5">
        <f t="shared" si="34"/>
        <v>2.5586961634776351E-2</v>
      </c>
    </row>
    <row r="2198" spans="1:5" x14ac:dyDescent="0.25">
      <c r="A2198" s="2">
        <v>337</v>
      </c>
      <c r="B2198" s="2">
        <v>2018</v>
      </c>
      <c r="C2198" s="2" t="s">
        <v>71</v>
      </c>
      <c r="D2198" s="3">
        <v>370642</v>
      </c>
      <c r="E2198" s="5">
        <f t="shared" si="34"/>
        <v>4.2696186616735285E-2</v>
      </c>
    </row>
    <row r="2199" spans="1:5" x14ac:dyDescent="0.25">
      <c r="A2199" s="2">
        <v>337</v>
      </c>
      <c r="B2199" s="2">
        <v>2019</v>
      </c>
      <c r="C2199" s="2" t="s">
        <v>71</v>
      </c>
      <c r="D2199" s="3">
        <v>386467</v>
      </c>
      <c r="E2199" s="5">
        <f t="shared" si="34"/>
        <v>2.7606496803090561E-2</v>
      </c>
    </row>
    <row r="2200" spans="1:5" x14ac:dyDescent="0.25">
      <c r="A2200" s="2">
        <v>337</v>
      </c>
      <c r="B2200" s="2">
        <v>2020</v>
      </c>
      <c r="C2200" s="2" t="s">
        <v>71</v>
      </c>
      <c r="D2200" s="3">
        <v>397136</v>
      </c>
      <c r="E2200" s="5">
        <f t="shared" si="34"/>
        <v>2.0008259135409531E-2</v>
      </c>
    </row>
    <row r="2201" spans="1:5" x14ac:dyDescent="0.25">
      <c r="A2201" s="2">
        <v>337</v>
      </c>
      <c r="B2201" s="2">
        <v>2021</v>
      </c>
      <c r="C2201" s="2" t="s">
        <v>3443</v>
      </c>
      <c r="D2201" s="3">
        <v>405082</v>
      </c>
      <c r="E2201" s="5">
        <f t="shared" si="34"/>
        <v>4.3487491421489971E-2</v>
      </c>
    </row>
    <row r="2202" spans="1:5" x14ac:dyDescent="0.25">
      <c r="A2202" s="2">
        <v>337</v>
      </c>
      <c r="B2202" s="2">
        <v>2022</v>
      </c>
      <c r="C2202" s="2" t="s">
        <v>3443</v>
      </c>
      <c r="D2202" s="3">
        <v>422698</v>
      </c>
      <c r="E2202" s="5">
        <f t="shared" si="34"/>
        <v>4.2365944480456497E-2</v>
      </c>
    </row>
    <row r="2203" spans="1:5" x14ac:dyDescent="0.25">
      <c r="A2203" s="2">
        <v>337</v>
      </c>
      <c r="B2203" s="2">
        <v>2023</v>
      </c>
      <c r="C2203" s="2" t="s">
        <v>3443</v>
      </c>
      <c r="D2203" s="3">
        <v>440606</v>
      </c>
      <c r="E2203" s="5">
        <f t="shared" si="34"/>
        <v>3.5546497324139933E-2</v>
      </c>
    </row>
    <row r="2204" spans="1:5" x14ac:dyDescent="0.25">
      <c r="A2204" s="2">
        <v>337</v>
      </c>
      <c r="B2204" s="2">
        <v>2024</v>
      </c>
      <c r="C2204" s="2" t="s">
        <v>3443</v>
      </c>
      <c r="D2204" s="3">
        <v>456268</v>
      </c>
      <c r="E2204" s="5">
        <f t="shared" si="34"/>
        <v>3.875573128073851E-2</v>
      </c>
    </row>
    <row r="2205" spans="1:5" x14ac:dyDescent="0.25">
      <c r="A2205" s="2">
        <v>337</v>
      </c>
      <c r="B2205" s="2">
        <v>2025</v>
      </c>
      <c r="C2205" s="2" t="s">
        <v>3443</v>
      </c>
      <c r="D2205" s="3">
        <v>473951</v>
      </c>
      <c r="E2205" s="5">
        <f t="shared" si="34"/>
        <v>1</v>
      </c>
    </row>
    <row r="2206" spans="1:5" x14ac:dyDescent="0.25">
      <c r="A2206" s="2">
        <v>338</v>
      </c>
      <c r="B2206" s="2">
        <v>2020</v>
      </c>
      <c r="C2206" s="2" t="s">
        <v>60</v>
      </c>
      <c r="D2206" s="3">
        <v>91995</v>
      </c>
      <c r="E2206" s="5">
        <f t="shared" si="34"/>
        <v>3.1414750801674003E-2</v>
      </c>
    </row>
    <row r="2207" spans="1:5" x14ac:dyDescent="0.25">
      <c r="A2207" s="2">
        <v>338</v>
      </c>
      <c r="B2207" s="2">
        <v>2021</v>
      </c>
      <c r="C2207" s="2" t="s">
        <v>60</v>
      </c>
      <c r="D2207" s="3">
        <v>94885</v>
      </c>
      <c r="E2207" s="5">
        <f t="shared" si="34"/>
        <v>7.8653106391948141E-2</v>
      </c>
    </row>
    <row r="2208" spans="1:5" x14ac:dyDescent="0.25">
      <c r="A2208" s="2">
        <v>338</v>
      </c>
      <c r="B2208" s="2">
        <v>2022</v>
      </c>
      <c r="C2208" s="2" t="s">
        <v>64</v>
      </c>
      <c r="D2208" s="3">
        <v>102348</v>
      </c>
      <c r="E2208" s="5">
        <f t="shared" si="34"/>
        <v>4.5999921835306989E-2</v>
      </c>
    </row>
    <row r="2209" spans="1:5" x14ac:dyDescent="0.25">
      <c r="A2209" s="2">
        <v>338</v>
      </c>
      <c r="B2209" s="2">
        <v>2023</v>
      </c>
      <c r="C2209" s="2" t="s">
        <v>64</v>
      </c>
      <c r="D2209" s="3">
        <v>107056</v>
      </c>
      <c r="E2209" s="5">
        <f t="shared" si="34"/>
        <v>4.3229711552832166E-2</v>
      </c>
    </row>
    <row r="2210" spans="1:5" x14ac:dyDescent="0.25">
      <c r="A2210" s="2">
        <v>338</v>
      </c>
      <c r="B2210" s="2">
        <v>2024</v>
      </c>
      <c r="C2210" s="2" t="s">
        <v>64</v>
      </c>
      <c r="D2210" s="3">
        <v>111684</v>
      </c>
      <c r="E2210" s="5">
        <f t="shared" si="34"/>
        <v>4.4303570789011856E-2</v>
      </c>
    </row>
    <row r="2211" spans="1:5" x14ac:dyDescent="0.25">
      <c r="A2211" s="2">
        <v>338</v>
      </c>
      <c r="B2211" s="2">
        <v>2025</v>
      </c>
      <c r="C2211" s="2" t="s">
        <v>64</v>
      </c>
      <c r="D2211" s="3">
        <v>116632</v>
      </c>
      <c r="E2211" s="5">
        <f t="shared" si="34"/>
        <v>1</v>
      </c>
    </row>
    <row r="2212" spans="1:5" x14ac:dyDescent="0.25">
      <c r="A2212" s="2">
        <v>339</v>
      </c>
      <c r="B2212" s="2">
        <v>2017</v>
      </c>
      <c r="C2212" s="2" t="s">
        <v>60</v>
      </c>
      <c r="D2212" s="3">
        <v>166342</v>
      </c>
      <c r="E2212" s="5">
        <f t="shared" si="34"/>
        <v>2.8856211900782726E-2</v>
      </c>
    </row>
    <row r="2213" spans="1:5" x14ac:dyDescent="0.25">
      <c r="A2213" s="2">
        <v>339</v>
      </c>
      <c r="B2213" s="2">
        <v>2018</v>
      </c>
      <c r="C2213" s="2" t="s">
        <v>60</v>
      </c>
      <c r="D2213" s="3">
        <v>171142</v>
      </c>
      <c r="E2213" s="5">
        <f t="shared" si="34"/>
        <v>5.882249827628519E-2</v>
      </c>
    </row>
    <row r="2214" spans="1:5" x14ac:dyDescent="0.25">
      <c r="A2214" s="2">
        <v>339</v>
      </c>
      <c r="B2214" s="2">
        <v>2019</v>
      </c>
      <c r="C2214" s="2" t="s">
        <v>60</v>
      </c>
      <c r="D2214" s="3">
        <v>181209</v>
      </c>
      <c r="E2214" s="5">
        <f t="shared" si="34"/>
        <v>4.0058716730405224E-2</v>
      </c>
    </row>
    <row r="2215" spans="1:5" x14ac:dyDescent="0.25">
      <c r="A2215" s="2">
        <v>339</v>
      </c>
      <c r="B2215" s="2">
        <v>2020</v>
      </c>
      <c r="C2215" s="2" t="s">
        <v>60</v>
      </c>
      <c r="D2215" s="3">
        <v>188468</v>
      </c>
      <c r="E2215" s="5">
        <f t="shared" si="34"/>
        <v>4.7790606362883882E-2</v>
      </c>
    </row>
    <row r="2216" spans="1:5" x14ac:dyDescent="0.25">
      <c r="A2216" s="2">
        <v>339</v>
      </c>
      <c r="B2216" s="2">
        <v>2021</v>
      </c>
      <c r="C2216" s="2" t="s">
        <v>60</v>
      </c>
      <c r="D2216" s="3">
        <v>197475</v>
      </c>
      <c r="E2216" s="5">
        <f t="shared" si="34"/>
        <v>4.7271806557792125E-2</v>
      </c>
    </row>
    <row r="2217" spans="1:5" x14ac:dyDescent="0.25">
      <c r="A2217" s="2">
        <v>339</v>
      </c>
      <c r="B2217" s="2">
        <v>2022</v>
      </c>
      <c r="C2217" s="2" t="s">
        <v>60</v>
      </c>
      <c r="D2217" s="3">
        <v>206810</v>
      </c>
      <c r="E2217" s="5">
        <f t="shared" si="34"/>
        <v>3.5979884918524246E-2</v>
      </c>
    </row>
    <row r="2218" spans="1:5" x14ac:dyDescent="0.25">
      <c r="A2218" s="2">
        <v>339</v>
      </c>
      <c r="B2218" s="2">
        <v>2023</v>
      </c>
      <c r="C2218" s="2" t="s">
        <v>60</v>
      </c>
      <c r="D2218" s="3">
        <v>214251</v>
      </c>
      <c r="E2218" s="5">
        <f t="shared" si="34"/>
        <v>4.3388362248017509E-2</v>
      </c>
    </row>
    <row r="2219" spans="1:5" x14ac:dyDescent="0.25">
      <c r="A2219" s="2">
        <v>339</v>
      </c>
      <c r="B2219" s="2">
        <v>2024</v>
      </c>
      <c r="C2219" s="2" t="s">
        <v>60</v>
      </c>
      <c r="D2219" s="3">
        <v>223547</v>
      </c>
      <c r="E2219" s="5">
        <f t="shared" si="34"/>
        <v>3.5048558021355689E-2</v>
      </c>
    </row>
    <row r="2220" spans="1:5" x14ac:dyDescent="0.25">
      <c r="A2220" s="2">
        <v>339</v>
      </c>
      <c r="B2220" s="2">
        <v>2025</v>
      </c>
      <c r="C2220" s="2" t="s">
        <v>60</v>
      </c>
      <c r="D2220" s="3">
        <v>231382</v>
      </c>
      <c r="E2220" s="5">
        <f t="shared" si="34"/>
        <v>1</v>
      </c>
    </row>
    <row r="2221" spans="1:5" x14ac:dyDescent="0.25">
      <c r="A2221" s="2">
        <v>340</v>
      </c>
      <c r="B2221" s="2">
        <v>2022</v>
      </c>
      <c r="C2221" s="2" t="s">
        <v>64</v>
      </c>
      <c r="D2221" s="3">
        <v>93916</v>
      </c>
      <c r="E2221" s="5">
        <f t="shared" si="34"/>
        <v>2.3105754078112356E-2</v>
      </c>
    </row>
    <row r="2222" spans="1:5" x14ac:dyDescent="0.25">
      <c r="A2222" s="2">
        <v>340</v>
      </c>
      <c r="B2222" s="2">
        <v>2023</v>
      </c>
      <c r="C2222" s="2" t="s">
        <v>64</v>
      </c>
      <c r="D2222" s="3">
        <v>96086</v>
      </c>
      <c r="E2222" s="5">
        <f t="shared" si="34"/>
        <v>-1.0438565451782778E-2</v>
      </c>
    </row>
    <row r="2223" spans="1:5" x14ac:dyDescent="0.25">
      <c r="A2223" s="2">
        <v>340</v>
      </c>
      <c r="B2223" s="2">
        <v>2024</v>
      </c>
      <c r="C2223" s="2" t="s">
        <v>75</v>
      </c>
      <c r="D2223" s="3">
        <v>95083</v>
      </c>
      <c r="E2223" s="5">
        <f t="shared" si="34"/>
        <v>2.5482999063975685E-2</v>
      </c>
    </row>
    <row r="2224" spans="1:5" x14ac:dyDescent="0.25">
      <c r="A2224" s="2">
        <v>340</v>
      </c>
      <c r="B2224" s="2">
        <v>2025</v>
      </c>
      <c r="C2224" s="2" t="s">
        <v>75</v>
      </c>
      <c r="D2224" s="3">
        <v>97506</v>
      </c>
      <c r="E2224" s="5">
        <f t="shared" si="34"/>
        <v>1</v>
      </c>
    </row>
    <row r="2225" spans="1:5" x14ac:dyDescent="0.25">
      <c r="A2225" s="2">
        <v>341</v>
      </c>
      <c r="B2225" s="2">
        <v>2015</v>
      </c>
      <c r="C2225" s="2" t="s">
        <v>71</v>
      </c>
      <c r="D2225" s="3">
        <v>111844</v>
      </c>
      <c r="E2225" s="5">
        <f t="shared" si="34"/>
        <v>6.7308036193269194E-2</v>
      </c>
    </row>
    <row r="2226" spans="1:5" x14ac:dyDescent="0.25">
      <c r="A2226" s="2">
        <v>341</v>
      </c>
      <c r="B2226" s="2">
        <v>2016</v>
      </c>
      <c r="C2226" s="2" t="s">
        <v>71</v>
      </c>
      <c r="D2226" s="3">
        <v>119372</v>
      </c>
      <c r="E2226" s="5">
        <f t="shared" si="34"/>
        <v>3.3726502027276076E-2</v>
      </c>
    </row>
    <row r="2227" spans="1:5" x14ac:dyDescent="0.25">
      <c r="A2227" s="2">
        <v>341</v>
      </c>
      <c r="B2227" s="2">
        <v>2017</v>
      </c>
      <c r="C2227" s="2" t="s">
        <v>71</v>
      </c>
      <c r="D2227" s="3">
        <v>123398</v>
      </c>
      <c r="E2227" s="5">
        <f t="shared" si="34"/>
        <v>4.5803011394025837E-2</v>
      </c>
    </row>
    <row r="2228" spans="1:5" x14ac:dyDescent="0.25">
      <c r="A2228" s="2">
        <v>341</v>
      </c>
      <c r="B2228" s="2">
        <v>2018</v>
      </c>
      <c r="C2228" s="2" t="s">
        <v>71</v>
      </c>
      <c r="D2228" s="3">
        <v>129050</v>
      </c>
      <c r="E2228" s="5">
        <f t="shared" si="34"/>
        <v>6.3339790778767918E-2</v>
      </c>
    </row>
    <row r="2229" spans="1:5" x14ac:dyDescent="0.25">
      <c r="A2229" s="2">
        <v>341</v>
      </c>
      <c r="B2229" s="2">
        <v>2019</v>
      </c>
      <c r="C2229" s="2" t="s">
        <v>71</v>
      </c>
      <c r="D2229" s="3">
        <v>137224</v>
      </c>
      <c r="E2229" s="5">
        <f t="shared" si="34"/>
        <v>3.4345304028449833E-2</v>
      </c>
    </row>
    <row r="2230" spans="1:5" x14ac:dyDescent="0.25">
      <c r="A2230" s="2">
        <v>341</v>
      </c>
      <c r="B2230" s="2">
        <v>2020</v>
      </c>
      <c r="C2230" s="2" t="s">
        <v>71</v>
      </c>
      <c r="D2230" s="3">
        <v>141937</v>
      </c>
      <c r="E2230" s="5">
        <f t="shared" si="34"/>
        <v>3.0013315766854308E-2</v>
      </c>
    </row>
    <row r="2231" spans="1:5" x14ac:dyDescent="0.25">
      <c r="A2231" s="2">
        <v>341</v>
      </c>
      <c r="B2231" s="2">
        <v>2021</v>
      </c>
      <c r="C2231" s="2" t="s">
        <v>71</v>
      </c>
      <c r="D2231" s="3">
        <v>146197</v>
      </c>
      <c r="E2231" s="5">
        <f t="shared" si="34"/>
        <v>4.8701409741649965E-2</v>
      </c>
    </row>
    <row r="2232" spans="1:5" x14ac:dyDescent="0.25">
      <c r="A2232" s="2">
        <v>341</v>
      </c>
      <c r="B2232" s="2">
        <v>2022</v>
      </c>
      <c r="C2232" s="2" t="s">
        <v>71</v>
      </c>
      <c r="D2232" s="3">
        <v>153317</v>
      </c>
      <c r="E2232" s="5">
        <f t="shared" si="34"/>
        <v>4.0373865911803648E-2</v>
      </c>
    </row>
    <row r="2233" spans="1:5" x14ac:dyDescent="0.25">
      <c r="A2233" s="2">
        <v>341</v>
      </c>
      <c r="B2233" s="2">
        <v>2023</v>
      </c>
      <c r="C2233" s="2" t="s">
        <v>71</v>
      </c>
      <c r="D2233" s="3">
        <v>159507</v>
      </c>
      <c r="E2233" s="5">
        <f t="shared" si="34"/>
        <v>5.0982088560376664E-2</v>
      </c>
    </row>
    <row r="2234" spans="1:5" x14ac:dyDescent="0.25">
      <c r="A2234" s="2">
        <v>341</v>
      </c>
      <c r="B2234" s="2">
        <v>2024</v>
      </c>
      <c r="C2234" s="2" t="s">
        <v>71</v>
      </c>
      <c r="D2234" s="3">
        <v>167639</v>
      </c>
      <c r="E2234" s="5">
        <f t="shared" si="34"/>
        <v>4.041422342056443E-2</v>
      </c>
    </row>
    <row r="2235" spans="1:5" x14ac:dyDescent="0.25">
      <c r="A2235" s="2">
        <v>341</v>
      </c>
      <c r="B2235" s="2">
        <v>2025</v>
      </c>
      <c r="C2235" s="2" t="s">
        <v>71</v>
      </c>
      <c r="D2235" s="3">
        <v>174414</v>
      </c>
      <c r="E2235" s="5">
        <f t="shared" si="34"/>
        <v>1</v>
      </c>
    </row>
    <row r="2236" spans="1:5" x14ac:dyDescent="0.25">
      <c r="A2236" s="2">
        <v>342</v>
      </c>
      <c r="B2236" s="2">
        <v>2018</v>
      </c>
      <c r="C2236" s="2" t="s">
        <v>55</v>
      </c>
      <c r="D2236" s="3">
        <v>126938</v>
      </c>
      <c r="E2236" s="5">
        <f t="shared" si="34"/>
        <v>3.9980147788684237E-2</v>
      </c>
    </row>
    <row r="2237" spans="1:5" x14ac:dyDescent="0.25">
      <c r="A2237" s="2">
        <v>342</v>
      </c>
      <c r="B2237" s="2">
        <v>2019</v>
      </c>
      <c r="C2237" s="2" t="s">
        <v>55</v>
      </c>
      <c r="D2237" s="3">
        <v>132013</v>
      </c>
      <c r="E2237" s="5">
        <f t="shared" si="34"/>
        <v>3.7791732632392265E-2</v>
      </c>
    </row>
    <row r="2238" spans="1:5" x14ac:dyDescent="0.25">
      <c r="A2238" s="2">
        <v>342</v>
      </c>
      <c r="B2238" s="2">
        <v>2020</v>
      </c>
      <c r="C2238" s="2" t="s">
        <v>55</v>
      </c>
      <c r="D2238" s="3">
        <v>137002</v>
      </c>
      <c r="E2238" s="5">
        <f t="shared" si="34"/>
        <v>4.202858352432811E-2</v>
      </c>
    </row>
    <row r="2239" spans="1:5" x14ac:dyDescent="0.25">
      <c r="A2239" s="2">
        <v>342</v>
      </c>
      <c r="B2239" s="2">
        <v>2021</v>
      </c>
      <c r="C2239" s="2" t="s">
        <v>55</v>
      </c>
      <c r="D2239" s="3">
        <v>142760</v>
      </c>
      <c r="E2239" s="5">
        <f t="shared" si="34"/>
        <v>5.9344354160829366E-2</v>
      </c>
    </row>
    <row r="2240" spans="1:5" x14ac:dyDescent="0.25">
      <c r="A2240" s="2">
        <v>342</v>
      </c>
      <c r="B2240" s="2">
        <v>2022</v>
      </c>
      <c r="C2240" s="2" t="s">
        <v>55</v>
      </c>
      <c r="D2240" s="3">
        <v>151232</v>
      </c>
      <c r="E2240" s="5">
        <f t="shared" si="34"/>
        <v>2.8380236986881083E-2</v>
      </c>
    </row>
    <row r="2241" spans="1:5" x14ac:dyDescent="0.25">
      <c r="A2241" s="2">
        <v>342</v>
      </c>
      <c r="B2241" s="2">
        <v>2023</v>
      </c>
      <c r="C2241" s="2" t="s">
        <v>55</v>
      </c>
      <c r="D2241" s="3">
        <v>155524</v>
      </c>
      <c r="E2241" s="5">
        <f t="shared" si="34"/>
        <v>5.1008204521488645E-2</v>
      </c>
    </row>
    <row r="2242" spans="1:5" x14ac:dyDescent="0.25">
      <c r="A2242" s="2">
        <v>342</v>
      </c>
      <c r="B2242" s="2">
        <v>2024</v>
      </c>
      <c r="C2242" s="2" t="s">
        <v>60</v>
      </c>
      <c r="D2242" s="3">
        <v>163457</v>
      </c>
      <c r="E2242" s="5">
        <f t="shared" ref="E2242:E2305" si="35">IF(A2243=A2242,(D2243-D2242)/D2242,1)</f>
        <v>0.10266920352141541</v>
      </c>
    </row>
    <row r="2243" spans="1:5" x14ac:dyDescent="0.25">
      <c r="A2243" s="2">
        <v>342</v>
      </c>
      <c r="B2243" s="2">
        <v>2025</v>
      </c>
      <c r="C2243" s="2" t="s">
        <v>64</v>
      </c>
      <c r="D2243" s="3">
        <v>180239</v>
      </c>
      <c r="E2243" s="5">
        <f t="shared" si="35"/>
        <v>1</v>
      </c>
    </row>
    <row r="2244" spans="1:5" x14ac:dyDescent="0.25">
      <c r="A2244" s="2">
        <v>343</v>
      </c>
      <c r="B2244" s="2">
        <v>2019</v>
      </c>
      <c r="C2244" s="2" t="s">
        <v>55</v>
      </c>
      <c r="D2244" s="3">
        <v>54332</v>
      </c>
      <c r="E2244" s="5">
        <f t="shared" si="35"/>
        <v>3.4325995729956565E-2</v>
      </c>
    </row>
    <row r="2245" spans="1:5" x14ac:dyDescent="0.25">
      <c r="A2245" s="2">
        <v>343</v>
      </c>
      <c r="B2245" s="2">
        <v>2020</v>
      </c>
      <c r="C2245" s="2" t="s">
        <v>55</v>
      </c>
      <c r="D2245" s="3">
        <v>56197</v>
      </c>
      <c r="E2245" s="5">
        <f t="shared" si="35"/>
        <v>0.1517162837873908</v>
      </c>
    </row>
    <row r="2246" spans="1:5" x14ac:dyDescent="0.25">
      <c r="A2246" s="2">
        <v>343</v>
      </c>
      <c r="B2246" s="2">
        <v>2021</v>
      </c>
      <c r="C2246" s="2" t="s">
        <v>60</v>
      </c>
      <c r="D2246" s="3">
        <v>64723</v>
      </c>
      <c r="E2246" s="5">
        <f t="shared" si="35"/>
        <v>3.6231324258764269E-2</v>
      </c>
    </row>
    <row r="2247" spans="1:5" x14ac:dyDescent="0.25">
      <c r="A2247" s="2">
        <v>343</v>
      </c>
      <c r="B2247" s="2">
        <v>2022</v>
      </c>
      <c r="C2247" s="2" t="s">
        <v>60</v>
      </c>
      <c r="D2247" s="3">
        <v>67068</v>
      </c>
      <c r="E2247" s="5">
        <f t="shared" si="35"/>
        <v>2.8553110276137651E-2</v>
      </c>
    </row>
    <row r="2248" spans="1:5" x14ac:dyDescent="0.25">
      <c r="A2248" s="2">
        <v>343</v>
      </c>
      <c r="B2248" s="2">
        <v>2023</v>
      </c>
      <c r="C2248" s="2" t="s">
        <v>60</v>
      </c>
      <c r="D2248" s="3">
        <v>68983</v>
      </c>
      <c r="E2248" s="5">
        <f t="shared" si="35"/>
        <v>0.16298218401635187</v>
      </c>
    </row>
    <row r="2249" spans="1:5" x14ac:dyDescent="0.25">
      <c r="A2249" s="2">
        <v>343</v>
      </c>
      <c r="B2249" s="2">
        <v>2024</v>
      </c>
      <c r="C2249" s="2" t="s">
        <v>64</v>
      </c>
      <c r="D2249" s="3">
        <v>80226</v>
      </c>
      <c r="E2249" s="5">
        <f t="shared" si="35"/>
        <v>5.1928302545309502E-2</v>
      </c>
    </row>
    <row r="2250" spans="1:5" x14ac:dyDescent="0.25">
      <c r="A2250" s="2">
        <v>343</v>
      </c>
      <c r="B2250" s="2">
        <v>2025</v>
      </c>
      <c r="C2250" s="2" t="s">
        <v>64</v>
      </c>
      <c r="D2250" s="3">
        <v>84392</v>
      </c>
      <c r="E2250" s="5">
        <f t="shared" si="35"/>
        <v>1</v>
      </c>
    </row>
    <row r="2251" spans="1:5" x14ac:dyDescent="0.25">
      <c r="A2251" s="2">
        <v>344</v>
      </c>
      <c r="B2251" s="2">
        <v>2020</v>
      </c>
      <c r="C2251" s="2" t="s">
        <v>66</v>
      </c>
      <c r="D2251" s="3">
        <v>108324</v>
      </c>
      <c r="E2251" s="5">
        <f t="shared" si="35"/>
        <v>2.3900520660241498E-2</v>
      </c>
    </row>
    <row r="2252" spans="1:5" x14ac:dyDescent="0.25">
      <c r="A2252" s="2">
        <v>344</v>
      </c>
      <c r="B2252" s="2">
        <v>2021</v>
      </c>
      <c r="C2252" s="2" t="s">
        <v>55</v>
      </c>
      <c r="D2252" s="3">
        <v>110913</v>
      </c>
      <c r="E2252" s="5">
        <f t="shared" si="35"/>
        <v>2.8049011387303563E-2</v>
      </c>
    </row>
    <row r="2253" spans="1:5" x14ac:dyDescent="0.25">
      <c r="A2253" s="2">
        <v>344</v>
      </c>
      <c r="B2253" s="2">
        <v>2022</v>
      </c>
      <c r="C2253" s="2" t="s">
        <v>55</v>
      </c>
      <c r="D2253" s="3">
        <v>114024</v>
      </c>
      <c r="E2253" s="5">
        <f t="shared" si="35"/>
        <v>3.9175962955167336E-2</v>
      </c>
    </row>
    <row r="2254" spans="1:5" x14ac:dyDescent="0.25">
      <c r="A2254" s="2">
        <v>344</v>
      </c>
      <c r="B2254" s="2">
        <v>2023</v>
      </c>
      <c r="C2254" s="2" t="s">
        <v>55</v>
      </c>
      <c r="D2254" s="3">
        <v>118491</v>
      </c>
      <c r="E2254" s="5">
        <f t="shared" si="35"/>
        <v>5.1624173987897815E-2</v>
      </c>
    </row>
    <row r="2255" spans="1:5" x14ac:dyDescent="0.25">
      <c r="A2255" s="2">
        <v>344</v>
      </c>
      <c r="B2255" s="2">
        <v>2024</v>
      </c>
      <c r="C2255" s="2" t="s">
        <v>55</v>
      </c>
      <c r="D2255" s="3">
        <v>124608</v>
      </c>
      <c r="E2255" s="5">
        <f t="shared" si="35"/>
        <v>4.6224961479198766E-2</v>
      </c>
    </row>
    <row r="2256" spans="1:5" x14ac:dyDescent="0.25">
      <c r="A2256" s="2">
        <v>344</v>
      </c>
      <c r="B2256" s="2">
        <v>2025</v>
      </c>
      <c r="C2256" s="2" t="s">
        <v>55</v>
      </c>
      <c r="D2256" s="3">
        <v>130368</v>
      </c>
      <c r="E2256" s="5">
        <f t="shared" si="35"/>
        <v>1</v>
      </c>
    </row>
    <row r="2257" spans="1:5" x14ac:dyDescent="0.25">
      <c r="A2257" s="2">
        <v>345</v>
      </c>
      <c r="B2257" s="2">
        <v>2023</v>
      </c>
      <c r="C2257" s="2" t="s">
        <v>66</v>
      </c>
      <c r="D2257" s="3">
        <v>43165</v>
      </c>
      <c r="E2257" s="5">
        <f t="shared" si="35"/>
        <v>3.0603498204563883E-2</v>
      </c>
    </row>
    <row r="2258" spans="1:5" x14ac:dyDescent="0.25">
      <c r="A2258" s="2">
        <v>345</v>
      </c>
      <c r="B2258" s="2">
        <v>2024</v>
      </c>
      <c r="C2258" s="2" t="s">
        <v>66</v>
      </c>
      <c r="D2258" s="3">
        <v>44486</v>
      </c>
      <c r="E2258" s="5">
        <f t="shared" si="35"/>
        <v>4.0709436676707282E-2</v>
      </c>
    </row>
    <row r="2259" spans="1:5" x14ac:dyDescent="0.25">
      <c r="A2259" s="2">
        <v>345</v>
      </c>
      <c r="B2259" s="2">
        <v>2025</v>
      </c>
      <c r="C2259" s="2" t="s">
        <v>66</v>
      </c>
      <c r="D2259" s="3">
        <v>46297</v>
      </c>
      <c r="E2259" s="5">
        <f t="shared" si="35"/>
        <v>1</v>
      </c>
    </row>
    <row r="2260" spans="1:5" x14ac:dyDescent="0.25">
      <c r="A2260" s="2">
        <v>346</v>
      </c>
      <c r="B2260" s="2">
        <v>2014</v>
      </c>
      <c r="C2260" s="2" t="s">
        <v>3443</v>
      </c>
      <c r="D2260" s="3">
        <v>119401</v>
      </c>
      <c r="E2260" s="5">
        <f t="shared" si="35"/>
        <v>4.9128566762422422E-2</v>
      </c>
    </row>
    <row r="2261" spans="1:5" x14ac:dyDescent="0.25">
      <c r="A2261" s="2">
        <v>346</v>
      </c>
      <c r="B2261" s="2">
        <v>2015</v>
      </c>
      <c r="C2261" s="2" t="s">
        <v>3443</v>
      </c>
      <c r="D2261" s="3">
        <v>125267</v>
      </c>
      <c r="E2261" s="5">
        <f t="shared" si="35"/>
        <v>5.2591664205257571E-2</v>
      </c>
    </row>
    <row r="2262" spans="1:5" x14ac:dyDescent="0.25">
      <c r="A2262" s="2">
        <v>346</v>
      </c>
      <c r="B2262" s="2">
        <v>2016</v>
      </c>
      <c r="C2262" s="2" t="s">
        <v>3443</v>
      </c>
      <c r="D2262" s="3">
        <v>131855</v>
      </c>
      <c r="E2262" s="5">
        <f t="shared" si="35"/>
        <v>4.5891320010617721E-2</v>
      </c>
    </row>
    <row r="2263" spans="1:5" x14ac:dyDescent="0.25">
      <c r="A2263" s="2">
        <v>346</v>
      </c>
      <c r="B2263" s="2">
        <v>2017</v>
      </c>
      <c r="C2263" s="2" t="s">
        <v>3443</v>
      </c>
      <c r="D2263" s="3">
        <v>137906</v>
      </c>
      <c r="E2263" s="5">
        <f t="shared" si="35"/>
        <v>3.8272446449030502E-2</v>
      </c>
    </row>
    <row r="2264" spans="1:5" x14ac:dyDescent="0.25">
      <c r="A2264" s="2">
        <v>346</v>
      </c>
      <c r="B2264" s="2">
        <v>2018</v>
      </c>
      <c r="C2264" s="2" t="s">
        <v>3443</v>
      </c>
      <c r="D2264" s="3">
        <v>143184</v>
      </c>
      <c r="E2264" s="5">
        <f t="shared" si="35"/>
        <v>3.6288970834730136E-2</v>
      </c>
    </row>
    <row r="2265" spans="1:5" x14ac:dyDescent="0.25">
      <c r="A2265" s="2">
        <v>346</v>
      </c>
      <c r="B2265" s="2">
        <v>2019</v>
      </c>
      <c r="C2265" s="2" t="s">
        <v>3443</v>
      </c>
      <c r="D2265" s="3">
        <v>148380</v>
      </c>
      <c r="E2265" s="5">
        <f t="shared" si="35"/>
        <v>5.5465696185469739E-2</v>
      </c>
    </row>
    <row r="2266" spans="1:5" x14ac:dyDescent="0.25">
      <c r="A2266" s="2">
        <v>346</v>
      </c>
      <c r="B2266" s="2">
        <v>2020</v>
      </c>
      <c r="C2266" s="2" t="s">
        <v>3443</v>
      </c>
      <c r="D2266" s="3">
        <v>156610</v>
      </c>
      <c r="E2266" s="5">
        <f t="shared" si="35"/>
        <v>3.3720707489943172E-2</v>
      </c>
    </row>
    <row r="2267" spans="1:5" x14ac:dyDescent="0.25">
      <c r="A2267" s="2">
        <v>346</v>
      </c>
      <c r="B2267" s="2">
        <v>2021</v>
      </c>
      <c r="C2267" s="2" t="s">
        <v>3443</v>
      </c>
      <c r="D2267" s="3">
        <v>161891</v>
      </c>
      <c r="E2267" s="5">
        <f t="shared" si="35"/>
        <v>5.1942356276754115E-2</v>
      </c>
    </row>
    <row r="2268" spans="1:5" x14ac:dyDescent="0.25">
      <c r="A2268" s="2">
        <v>346</v>
      </c>
      <c r="B2268" s="2">
        <v>2022</v>
      </c>
      <c r="C2268" s="2" t="s">
        <v>3443</v>
      </c>
      <c r="D2268" s="3">
        <v>170300</v>
      </c>
      <c r="E2268" s="5">
        <f t="shared" si="35"/>
        <v>3.7921315325895481E-2</v>
      </c>
    </row>
    <row r="2269" spans="1:5" x14ac:dyDescent="0.25">
      <c r="A2269" s="2">
        <v>346</v>
      </c>
      <c r="B2269" s="2">
        <v>2023</v>
      </c>
      <c r="C2269" s="2" t="s">
        <v>3443</v>
      </c>
      <c r="D2269" s="3">
        <v>176758</v>
      </c>
      <c r="E2269" s="5">
        <f t="shared" si="35"/>
        <v>4.4863598818723906E-2</v>
      </c>
    </row>
    <row r="2270" spans="1:5" x14ac:dyDescent="0.25">
      <c r="A2270" s="2">
        <v>346</v>
      </c>
      <c r="B2270" s="2">
        <v>2024</v>
      </c>
      <c r="C2270" s="2" t="s">
        <v>3443</v>
      </c>
      <c r="D2270" s="3">
        <v>184688</v>
      </c>
      <c r="E2270" s="5">
        <f t="shared" si="35"/>
        <v>2.612514077796067E-2</v>
      </c>
    </row>
    <row r="2271" spans="1:5" x14ac:dyDescent="0.25">
      <c r="A2271" s="2">
        <v>346</v>
      </c>
      <c r="B2271" s="2">
        <v>2025</v>
      </c>
      <c r="C2271" s="2" t="s">
        <v>3443</v>
      </c>
      <c r="D2271" s="3">
        <v>189513</v>
      </c>
      <c r="E2271" s="5">
        <f t="shared" si="35"/>
        <v>1</v>
      </c>
    </row>
    <row r="2272" spans="1:5" x14ac:dyDescent="0.25">
      <c r="A2272" s="2">
        <v>347</v>
      </c>
      <c r="B2272" s="2">
        <v>2016</v>
      </c>
      <c r="C2272" s="2" t="s">
        <v>75</v>
      </c>
      <c r="D2272" s="3">
        <v>94109</v>
      </c>
      <c r="E2272" s="5">
        <f t="shared" si="35"/>
        <v>6.7921240263949245E-2</v>
      </c>
    </row>
    <row r="2273" spans="1:5" x14ac:dyDescent="0.25">
      <c r="A2273" s="2">
        <v>347</v>
      </c>
      <c r="B2273" s="2">
        <v>2017</v>
      </c>
      <c r="C2273" s="2" t="s">
        <v>71</v>
      </c>
      <c r="D2273" s="3">
        <v>100501</v>
      </c>
      <c r="E2273" s="5">
        <f t="shared" si="35"/>
        <v>4.6994557268086885E-2</v>
      </c>
    </row>
    <row r="2274" spans="1:5" x14ac:dyDescent="0.25">
      <c r="A2274" s="2">
        <v>347</v>
      </c>
      <c r="B2274" s="2">
        <v>2018</v>
      </c>
      <c r="C2274" s="2" t="s">
        <v>71</v>
      </c>
      <c r="D2274" s="3">
        <v>105224</v>
      </c>
      <c r="E2274" s="5">
        <f t="shared" si="35"/>
        <v>6.5441344180034972E-2</v>
      </c>
    </row>
    <row r="2275" spans="1:5" x14ac:dyDescent="0.25">
      <c r="A2275" s="2">
        <v>347</v>
      </c>
      <c r="B2275" s="2">
        <v>2019</v>
      </c>
      <c r="C2275" s="2" t="s">
        <v>71</v>
      </c>
      <c r="D2275" s="3">
        <v>112110</v>
      </c>
      <c r="E2275" s="5">
        <f t="shared" si="35"/>
        <v>3.7106413344037109E-2</v>
      </c>
    </row>
    <row r="2276" spans="1:5" x14ac:dyDescent="0.25">
      <c r="A2276" s="2">
        <v>347</v>
      </c>
      <c r="B2276" s="2">
        <v>2020</v>
      </c>
      <c r="C2276" s="2" t="s">
        <v>71</v>
      </c>
      <c r="D2276" s="3">
        <v>116270</v>
      </c>
      <c r="E2276" s="5">
        <f t="shared" si="35"/>
        <v>4.5523350821364064E-2</v>
      </c>
    </row>
    <row r="2277" spans="1:5" x14ac:dyDescent="0.25">
      <c r="A2277" s="2">
        <v>347</v>
      </c>
      <c r="B2277" s="2">
        <v>2021</v>
      </c>
      <c r="C2277" s="2" t="s">
        <v>71</v>
      </c>
      <c r="D2277" s="3">
        <v>121563</v>
      </c>
      <c r="E2277" s="5">
        <f t="shared" si="35"/>
        <v>5.9952452637726937E-2</v>
      </c>
    </row>
    <row r="2278" spans="1:5" x14ac:dyDescent="0.25">
      <c r="A2278" s="2">
        <v>347</v>
      </c>
      <c r="B2278" s="2">
        <v>2022</v>
      </c>
      <c r="C2278" s="2" t="s">
        <v>71</v>
      </c>
      <c r="D2278" s="3">
        <v>128851</v>
      </c>
      <c r="E2278" s="5">
        <f t="shared" si="35"/>
        <v>6.6906737239136677E-2</v>
      </c>
    </row>
    <row r="2279" spans="1:5" x14ac:dyDescent="0.25">
      <c r="A2279" s="2">
        <v>347</v>
      </c>
      <c r="B2279" s="2">
        <v>2023</v>
      </c>
      <c r="C2279" s="2" t="s">
        <v>71</v>
      </c>
      <c r="D2279" s="3">
        <v>137472</v>
      </c>
      <c r="E2279" s="5">
        <f t="shared" si="35"/>
        <v>4.6271240689013032E-2</v>
      </c>
    </row>
    <row r="2280" spans="1:5" x14ac:dyDescent="0.25">
      <c r="A2280" s="2">
        <v>347</v>
      </c>
      <c r="B2280" s="2">
        <v>2024</v>
      </c>
      <c r="C2280" s="2" t="s">
        <v>71</v>
      </c>
      <c r="D2280" s="3">
        <v>143833</v>
      </c>
      <c r="E2280" s="5">
        <f t="shared" si="35"/>
        <v>4.0088157794108445E-2</v>
      </c>
    </row>
    <row r="2281" spans="1:5" x14ac:dyDescent="0.25">
      <c r="A2281" s="2">
        <v>347</v>
      </c>
      <c r="B2281" s="2">
        <v>2025</v>
      </c>
      <c r="C2281" s="2" t="s">
        <v>71</v>
      </c>
      <c r="D2281" s="3">
        <v>149599</v>
      </c>
      <c r="E2281" s="5">
        <f t="shared" si="35"/>
        <v>1</v>
      </c>
    </row>
    <row r="2282" spans="1:5" x14ac:dyDescent="0.25">
      <c r="A2282" s="2">
        <v>348</v>
      </c>
      <c r="B2282" s="2">
        <v>2018</v>
      </c>
      <c r="C2282" s="2" t="s">
        <v>66</v>
      </c>
      <c r="D2282" s="3">
        <v>53165</v>
      </c>
      <c r="E2282" s="5">
        <f t="shared" si="35"/>
        <v>5.9287124988244143E-2</v>
      </c>
    </row>
    <row r="2283" spans="1:5" x14ac:dyDescent="0.25">
      <c r="A2283" s="2">
        <v>348</v>
      </c>
      <c r="B2283" s="2">
        <v>2019</v>
      </c>
      <c r="C2283" s="2" t="s">
        <v>55</v>
      </c>
      <c r="D2283" s="3">
        <v>56317</v>
      </c>
      <c r="E2283" s="5">
        <f t="shared" si="35"/>
        <v>5.9804321963172757E-2</v>
      </c>
    </row>
    <row r="2284" spans="1:5" x14ac:dyDescent="0.25">
      <c r="A2284" s="2">
        <v>348</v>
      </c>
      <c r="B2284" s="2">
        <v>2020</v>
      </c>
      <c r="C2284" s="2" t="s">
        <v>55</v>
      </c>
      <c r="D2284" s="3">
        <v>59685</v>
      </c>
      <c r="E2284" s="5">
        <f t="shared" si="35"/>
        <v>5.9495685683169978E-2</v>
      </c>
    </row>
    <row r="2285" spans="1:5" x14ac:dyDescent="0.25">
      <c r="A2285" s="2">
        <v>348</v>
      </c>
      <c r="B2285" s="2">
        <v>2021</v>
      </c>
      <c r="C2285" s="2" t="s">
        <v>55</v>
      </c>
      <c r="D2285" s="3">
        <v>63236</v>
      </c>
      <c r="E2285" s="5">
        <f t="shared" si="35"/>
        <v>5.8463533430324496E-2</v>
      </c>
    </row>
    <row r="2286" spans="1:5" x14ac:dyDescent="0.25">
      <c r="A2286" s="2">
        <v>348</v>
      </c>
      <c r="B2286" s="2">
        <v>2022</v>
      </c>
      <c r="C2286" s="2" t="s">
        <v>55</v>
      </c>
      <c r="D2286" s="3">
        <v>66933</v>
      </c>
      <c r="E2286" s="5">
        <f t="shared" si="35"/>
        <v>6.1793136420002094E-2</v>
      </c>
    </row>
    <row r="2287" spans="1:5" x14ac:dyDescent="0.25">
      <c r="A2287" s="2">
        <v>348</v>
      </c>
      <c r="B2287" s="2">
        <v>2023</v>
      </c>
      <c r="C2287" s="2" t="s">
        <v>55</v>
      </c>
      <c r="D2287" s="3">
        <v>71069</v>
      </c>
      <c r="E2287" s="5">
        <f t="shared" si="35"/>
        <v>7.4884970943730741E-2</v>
      </c>
    </row>
    <row r="2288" spans="1:5" x14ac:dyDescent="0.25">
      <c r="A2288" s="2">
        <v>348</v>
      </c>
      <c r="B2288" s="2">
        <v>2024</v>
      </c>
      <c r="C2288" s="2" t="s">
        <v>60</v>
      </c>
      <c r="D2288" s="3">
        <v>76391</v>
      </c>
      <c r="E2288" s="5">
        <f t="shared" si="35"/>
        <v>3.899674045371837E-2</v>
      </c>
    </row>
    <row r="2289" spans="1:5" x14ac:dyDescent="0.25">
      <c r="A2289" s="2">
        <v>348</v>
      </c>
      <c r="B2289" s="2">
        <v>2025</v>
      </c>
      <c r="C2289" s="2" t="s">
        <v>60</v>
      </c>
      <c r="D2289" s="3">
        <v>79370</v>
      </c>
      <c r="E2289" s="5">
        <f t="shared" si="35"/>
        <v>1</v>
      </c>
    </row>
    <row r="2290" spans="1:5" x14ac:dyDescent="0.25">
      <c r="A2290" s="2">
        <v>349</v>
      </c>
      <c r="B2290" s="2">
        <v>2023</v>
      </c>
      <c r="C2290" s="2" t="s">
        <v>64</v>
      </c>
      <c r="D2290" s="3">
        <v>158113</v>
      </c>
      <c r="E2290" s="5">
        <f t="shared" si="35"/>
        <v>4.174229822974708E-2</v>
      </c>
    </row>
    <row r="2291" spans="1:5" x14ac:dyDescent="0.25">
      <c r="A2291" s="2">
        <v>349</v>
      </c>
      <c r="B2291" s="2">
        <v>2024</v>
      </c>
      <c r="C2291" s="2" t="s">
        <v>64</v>
      </c>
      <c r="D2291" s="3">
        <v>164713</v>
      </c>
      <c r="E2291" s="5">
        <f t="shared" si="35"/>
        <v>4.9091449976626012E-2</v>
      </c>
    </row>
    <row r="2292" spans="1:5" x14ac:dyDescent="0.25">
      <c r="A2292" s="2">
        <v>349</v>
      </c>
      <c r="B2292" s="2">
        <v>2025</v>
      </c>
      <c r="C2292" s="2" t="s">
        <v>64</v>
      </c>
      <c r="D2292" s="3">
        <v>172799</v>
      </c>
      <c r="E2292" s="5">
        <f t="shared" si="35"/>
        <v>1</v>
      </c>
    </row>
    <row r="2293" spans="1:5" x14ac:dyDescent="0.25">
      <c r="A2293" s="2">
        <v>350</v>
      </c>
      <c r="B2293" s="2">
        <v>2021</v>
      </c>
      <c r="C2293" s="2" t="s">
        <v>50</v>
      </c>
      <c r="D2293" s="3">
        <v>39068</v>
      </c>
      <c r="E2293" s="5">
        <f t="shared" si="35"/>
        <v>3.4401556260878471E-2</v>
      </c>
    </row>
    <row r="2294" spans="1:5" x14ac:dyDescent="0.25">
      <c r="A2294" s="2">
        <v>350</v>
      </c>
      <c r="B2294" s="2">
        <v>2022</v>
      </c>
      <c r="C2294" s="2" t="s">
        <v>50</v>
      </c>
      <c r="D2294" s="3">
        <v>40412</v>
      </c>
      <c r="E2294" s="5">
        <f t="shared" si="35"/>
        <v>2.4324458081757892E-2</v>
      </c>
    </row>
    <row r="2295" spans="1:5" x14ac:dyDescent="0.25">
      <c r="A2295" s="2">
        <v>350</v>
      </c>
      <c r="B2295" s="2">
        <v>2023</v>
      </c>
      <c r="C2295" s="2" t="s">
        <v>50</v>
      </c>
      <c r="D2295" s="3">
        <v>41395</v>
      </c>
      <c r="E2295" s="5">
        <f t="shared" si="35"/>
        <v>2.9713733542698392E-2</v>
      </c>
    </row>
    <row r="2296" spans="1:5" x14ac:dyDescent="0.25">
      <c r="A2296" s="2">
        <v>350</v>
      </c>
      <c r="B2296" s="2">
        <v>2024</v>
      </c>
      <c r="C2296" s="2" t="s">
        <v>66</v>
      </c>
      <c r="D2296" s="3">
        <v>42625</v>
      </c>
      <c r="E2296" s="5">
        <f t="shared" si="35"/>
        <v>4.1008797653958942E-2</v>
      </c>
    </row>
    <row r="2297" spans="1:5" x14ac:dyDescent="0.25">
      <c r="A2297" s="2">
        <v>350</v>
      </c>
      <c r="B2297" s="2">
        <v>2025</v>
      </c>
      <c r="C2297" s="2" t="s">
        <v>66</v>
      </c>
      <c r="D2297" s="3">
        <v>44373</v>
      </c>
      <c r="E2297" s="5">
        <f t="shared" si="35"/>
        <v>1</v>
      </c>
    </row>
    <row r="2298" spans="1:5" x14ac:dyDescent="0.25">
      <c r="A2298" s="2">
        <v>351</v>
      </c>
      <c r="B2298" s="2">
        <v>2023</v>
      </c>
      <c r="C2298" s="2" t="s">
        <v>55</v>
      </c>
      <c r="D2298" s="3">
        <v>52093</v>
      </c>
      <c r="E2298" s="5">
        <f t="shared" si="35"/>
        <v>3.6127694699863704E-2</v>
      </c>
    </row>
    <row r="2299" spans="1:5" x14ac:dyDescent="0.25">
      <c r="A2299" s="2">
        <v>351</v>
      </c>
      <c r="B2299" s="2">
        <v>2024</v>
      </c>
      <c r="C2299" s="2" t="s">
        <v>60</v>
      </c>
      <c r="D2299" s="3">
        <v>53975</v>
      </c>
      <c r="E2299" s="5">
        <f t="shared" si="35"/>
        <v>3.5683186660490966E-2</v>
      </c>
    </row>
    <row r="2300" spans="1:5" x14ac:dyDescent="0.25">
      <c r="A2300" s="2">
        <v>351</v>
      </c>
      <c r="B2300" s="2">
        <v>2025</v>
      </c>
      <c r="C2300" s="2" t="s">
        <v>60</v>
      </c>
      <c r="D2300" s="3">
        <v>55901</v>
      </c>
      <c r="E2300" s="5">
        <f t="shared" si="35"/>
        <v>1</v>
      </c>
    </row>
    <row r="2301" spans="1:5" x14ac:dyDescent="0.25">
      <c r="A2301" s="2">
        <v>352</v>
      </c>
      <c r="B2301" s="2">
        <v>2015</v>
      </c>
      <c r="C2301" s="2" t="s">
        <v>60</v>
      </c>
      <c r="D2301" s="3">
        <v>151041</v>
      </c>
      <c r="E2301" s="5">
        <f t="shared" si="35"/>
        <v>4.7874418204328625E-2</v>
      </c>
    </row>
    <row r="2302" spans="1:5" x14ac:dyDescent="0.25">
      <c r="A2302" s="2">
        <v>352</v>
      </c>
      <c r="B2302" s="2">
        <v>2016</v>
      </c>
      <c r="C2302" s="2" t="s">
        <v>60</v>
      </c>
      <c r="D2302" s="3">
        <v>158272</v>
      </c>
      <c r="E2302" s="5">
        <f t="shared" si="35"/>
        <v>-9.9069955519611799E-3</v>
      </c>
    </row>
    <row r="2303" spans="1:5" x14ac:dyDescent="0.25">
      <c r="A2303" s="2">
        <v>352</v>
      </c>
      <c r="B2303" s="2">
        <v>2017</v>
      </c>
      <c r="C2303" s="2" t="s">
        <v>64</v>
      </c>
      <c r="D2303" s="3">
        <v>156704</v>
      </c>
      <c r="E2303" s="5">
        <f t="shared" si="35"/>
        <v>2.8582550541147642E-2</v>
      </c>
    </row>
    <row r="2304" spans="1:5" x14ac:dyDescent="0.25">
      <c r="A2304" s="2">
        <v>352</v>
      </c>
      <c r="B2304" s="2">
        <v>2018</v>
      </c>
      <c r="C2304" s="2" t="s">
        <v>64</v>
      </c>
      <c r="D2304" s="3">
        <v>161183</v>
      </c>
      <c r="E2304" s="5">
        <f t="shared" si="35"/>
        <v>2.9134586153626622E-2</v>
      </c>
    </row>
    <row r="2305" spans="1:5" x14ac:dyDescent="0.25">
      <c r="A2305" s="2">
        <v>352</v>
      </c>
      <c r="B2305" s="2">
        <v>2019</v>
      </c>
      <c r="C2305" s="2" t="s">
        <v>64</v>
      </c>
      <c r="D2305" s="3">
        <v>165879</v>
      </c>
      <c r="E2305" s="5">
        <f t="shared" si="35"/>
        <v>3.9438385811344415E-2</v>
      </c>
    </row>
    <row r="2306" spans="1:5" x14ac:dyDescent="0.25">
      <c r="A2306" s="2">
        <v>352</v>
      </c>
      <c r="B2306" s="2">
        <v>2020</v>
      </c>
      <c r="C2306" s="2" t="s">
        <v>64</v>
      </c>
      <c r="D2306" s="3">
        <v>172421</v>
      </c>
      <c r="E2306" s="5">
        <f t="shared" ref="E2306:E2369" si="36">IF(A2307=A2306,(D2307-D2306)/D2306,1)</f>
        <v>2.6197504944293327E-2</v>
      </c>
    </row>
    <row r="2307" spans="1:5" x14ac:dyDescent="0.25">
      <c r="A2307" s="2">
        <v>352</v>
      </c>
      <c r="B2307" s="2">
        <v>2021</v>
      </c>
      <c r="C2307" s="2" t="s">
        <v>64</v>
      </c>
      <c r="D2307" s="3">
        <v>176938</v>
      </c>
      <c r="E2307" s="5">
        <f t="shared" si="36"/>
        <v>3.4249285060303607E-2</v>
      </c>
    </row>
    <row r="2308" spans="1:5" x14ac:dyDescent="0.25">
      <c r="A2308" s="2">
        <v>352</v>
      </c>
      <c r="B2308" s="2">
        <v>2022</v>
      </c>
      <c r="C2308" s="2" t="s">
        <v>64</v>
      </c>
      <c r="D2308" s="3">
        <v>182998</v>
      </c>
      <c r="E2308" s="5">
        <f t="shared" si="36"/>
        <v>3.5967606203346485E-2</v>
      </c>
    </row>
    <row r="2309" spans="1:5" x14ac:dyDescent="0.25">
      <c r="A2309" s="2">
        <v>352</v>
      </c>
      <c r="B2309" s="2">
        <v>2023</v>
      </c>
      <c r="C2309" s="2" t="s">
        <v>64</v>
      </c>
      <c r="D2309" s="3">
        <v>189580</v>
      </c>
      <c r="E2309" s="5">
        <f t="shared" si="36"/>
        <v>-3.3125857157928051E-3</v>
      </c>
    </row>
    <row r="2310" spans="1:5" x14ac:dyDescent="0.25">
      <c r="A2310" s="2">
        <v>352</v>
      </c>
      <c r="B2310" s="2">
        <v>2024</v>
      </c>
      <c r="C2310" s="2" t="s">
        <v>75</v>
      </c>
      <c r="D2310" s="3">
        <v>188952</v>
      </c>
      <c r="E2310" s="5">
        <f t="shared" si="36"/>
        <v>4.5842330327278885E-2</v>
      </c>
    </row>
    <row r="2311" spans="1:5" x14ac:dyDescent="0.25">
      <c r="A2311" s="2">
        <v>352</v>
      </c>
      <c r="B2311" s="2">
        <v>2025</v>
      </c>
      <c r="C2311" s="2" t="s">
        <v>75</v>
      </c>
      <c r="D2311" s="3">
        <v>197614</v>
      </c>
      <c r="E2311" s="5">
        <f t="shared" si="36"/>
        <v>1</v>
      </c>
    </row>
    <row r="2312" spans="1:5" x14ac:dyDescent="0.25">
      <c r="A2312" s="2">
        <v>353</v>
      </c>
      <c r="B2312" s="2">
        <v>2018</v>
      </c>
      <c r="C2312" s="2" t="s">
        <v>55</v>
      </c>
      <c r="D2312" s="3">
        <v>87915</v>
      </c>
      <c r="E2312" s="5">
        <f t="shared" si="36"/>
        <v>9.1622590001706194E-2</v>
      </c>
    </row>
    <row r="2313" spans="1:5" x14ac:dyDescent="0.25">
      <c r="A2313" s="2">
        <v>353</v>
      </c>
      <c r="B2313" s="2">
        <v>2019</v>
      </c>
      <c r="C2313" s="2" t="s">
        <v>60</v>
      </c>
      <c r="D2313" s="3">
        <v>95970</v>
      </c>
      <c r="E2313" s="5">
        <f t="shared" si="36"/>
        <v>2.9217463790767947E-2</v>
      </c>
    </row>
    <row r="2314" spans="1:5" x14ac:dyDescent="0.25">
      <c r="A2314" s="2">
        <v>353</v>
      </c>
      <c r="B2314" s="2">
        <v>2020</v>
      </c>
      <c r="C2314" s="2" t="s">
        <v>60</v>
      </c>
      <c r="D2314" s="3">
        <v>98774</v>
      </c>
      <c r="E2314" s="5">
        <f t="shared" si="36"/>
        <v>0.11159819385668293</v>
      </c>
    </row>
    <row r="2315" spans="1:5" x14ac:dyDescent="0.25">
      <c r="A2315" s="2">
        <v>353</v>
      </c>
      <c r="B2315" s="2">
        <v>2021</v>
      </c>
      <c r="C2315" s="2" t="s">
        <v>64</v>
      </c>
      <c r="D2315" s="3">
        <v>109797</v>
      </c>
      <c r="E2315" s="5">
        <f t="shared" si="36"/>
        <v>0.10940189622667286</v>
      </c>
    </row>
    <row r="2316" spans="1:5" x14ac:dyDescent="0.25">
      <c r="A2316" s="2">
        <v>353</v>
      </c>
      <c r="B2316" s="2">
        <v>2022</v>
      </c>
      <c r="C2316" s="2" t="s">
        <v>75</v>
      </c>
      <c r="D2316" s="3">
        <v>121809</v>
      </c>
      <c r="E2316" s="5">
        <f t="shared" si="36"/>
        <v>2.8052114375785041E-2</v>
      </c>
    </row>
    <row r="2317" spans="1:5" x14ac:dyDescent="0.25">
      <c r="A2317" s="2">
        <v>353</v>
      </c>
      <c r="B2317" s="2">
        <v>2023</v>
      </c>
      <c r="C2317" s="2" t="s">
        <v>75</v>
      </c>
      <c r="D2317" s="3">
        <v>125226</v>
      </c>
      <c r="E2317" s="5">
        <f t="shared" si="36"/>
        <v>4.7593950138150223E-2</v>
      </c>
    </row>
    <row r="2318" spans="1:5" x14ac:dyDescent="0.25">
      <c r="A2318" s="2">
        <v>353</v>
      </c>
      <c r="B2318" s="2">
        <v>2024</v>
      </c>
      <c r="C2318" s="2" t="s">
        <v>75</v>
      </c>
      <c r="D2318" s="3">
        <v>131186</v>
      </c>
      <c r="E2318" s="5">
        <f t="shared" si="36"/>
        <v>7.8705044745628339E-2</v>
      </c>
    </row>
    <row r="2319" spans="1:5" x14ac:dyDescent="0.25">
      <c r="A2319" s="2">
        <v>353</v>
      </c>
      <c r="B2319" s="2">
        <v>2025</v>
      </c>
      <c r="C2319" s="2" t="s">
        <v>71</v>
      </c>
      <c r="D2319" s="3">
        <v>141511</v>
      </c>
      <c r="E2319" s="5">
        <f t="shared" si="36"/>
        <v>1</v>
      </c>
    </row>
    <row r="2320" spans="1:5" x14ac:dyDescent="0.25">
      <c r="A2320" s="2">
        <v>354</v>
      </c>
      <c r="B2320" s="2">
        <v>2014</v>
      </c>
      <c r="C2320" s="2" t="s">
        <v>55</v>
      </c>
      <c r="D2320" s="3">
        <v>81638</v>
      </c>
      <c r="E2320" s="5">
        <f t="shared" si="36"/>
        <v>5.1054655920037238E-2</v>
      </c>
    </row>
    <row r="2321" spans="1:5" x14ac:dyDescent="0.25">
      <c r="A2321" s="2">
        <v>354</v>
      </c>
      <c r="B2321" s="2">
        <v>2015</v>
      </c>
      <c r="C2321" s="2" t="s">
        <v>55</v>
      </c>
      <c r="D2321" s="3">
        <v>85806</v>
      </c>
      <c r="E2321" s="5">
        <f t="shared" si="36"/>
        <v>8.3898561872130156E-2</v>
      </c>
    </row>
    <row r="2322" spans="1:5" x14ac:dyDescent="0.25">
      <c r="A2322" s="2">
        <v>354</v>
      </c>
      <c r="B2322" s="2">
        <v>2016</v>
      </c>
      <c r="C2322" s="2" t="s">
        <v>60</v>
      </c>
      <c r="D2322" s="3">
        <v>93005</v>
      </c>
      <c r="E2322" s="5">
        <f t="shared" si="36"/>
        <v>4.1051556367937204E-2</v>
      </c>
    </row>
    <row r="2323" spans="1:5" x14ac:dyDescent="0.25">
      <c r="A2323" s="2">
        <v>354</v>
      </c>
      <c r="B2323" s="2">
        <v>2017</v>
      </c>
      <c r="C2323" s="2" t="s">
        <v>60</v>
      </c>
      <c r="D2323" s="3">
        <v>96823</v>
      </c>
      <c r="E2323" s="5">
        <f t="shared" si="36"/>
        <v>5.1237825723226917E-2</v>
      </c>
    </row>
    <row r="2324" spans="1:5" x14ac:dyDescent="0.25">
      <c r="A2324" s="2">
        <v>354</v>
      </c>
      <c r="B2324" s="2">
        <v>2018</v>
      </c>
      <c r="C2324" s="2" t="s">
        <v>60</v>
      </c>
      <c r="D2324" s="3">
        <v>101784</v>
      </c>
      <c r="E2324" s="5">
        <f t="shared" si="36"/>
        <v>3.6508685058555375E-2</v>
      </c>
    </row>
    <row r="2325" spans="1:5" x14ac:dyDescent="0.25">
      <c r="A2325" s="2">
        <v>354</v>
      </c>
      <c r="B2325" s="2">
        <v>2019</v>
      </c>
      <c r="C2325" s="2" t="s">
        <v>60</v>
      </c>
      <c r="D2325" s="3">
        <v>105500</v>
      </c>
      <c r="E2325" s="5">
        <f t="shared" si="36"/>
        <v>4.9412322274881515E-2</v>
      </c>
    </row>
    <row r="2326" spans="1:5" x14ac:dyDescent="0.25">
      <c r="A2326" s="2">
        <v>354</v>
      </c>
      <c r="B2326" s="2">
        <v>2020</v>
      </c>
      <c r="C2326" s="2" t="s">
        <v>60</v>
      </c>
      <c r="D2326" s="3">
        <v>110713</v>
      </c>
      <c r="E2326" s="5">
        <f t="shared" si="36"/>
        <v>4.4601808279063883E-2</v>
      </c>
    </row>
    <row r="2327" spans="1:5" x14ac:dyDescent="0.25">
      <c r="A2327" s="2">
        <v>354</v>
      </c>
      <c r="B2327" s="2">
        <v>2021</v>
      </c>
      <c r="C2327" s="2" t="s">
        <v>60</v>
      </c>
      <c r="D2327" s="3">
        <v>115651</v>
      </c>
      <c r="E2327" s="5">
        <f t="shared" si="36"/>
        <v>4.864635844048041E-2</v>
      </c>
    </row>
    <row r="2328" spans="1:5" x14ac:dyDescent="0.25">
      <c r="A2328" s="2">
        <v>354</v>
      </c>
      <c r="B2328" s="2">
        <v>2022</v>
      </c>
      <c r="C2328" s="2" t="s">
        <v>60</v>
      </c>
      <c r="D2328" s="3">
        <v>121277</v>
      </c>
      <c r="E2328" s="5">
        <f t="shared" si="36"/>
        <v>3.1382702408535829E-2</v>
      </c>
    </row>
    <row r="2329" spans="1:5" x14ac:dyDescent="0.25">
      <c r="A2329" s="2">
        <v>354</v>
      </c>
      <c r="B2329" s="2">
        <v>2023</v>
      </c>
      <c r="C2329" s="2" t="s">
        <v>60</v>
      </c>
      <c r="D2329" s="3">
        <v>125083</v>
      </c>
      <c r="E2329" s="5">
        <f t="shared" si="36"/>
        <v>3.4233269109311418E-2</v>
      </c>
    </row>
    <row r="2330" spans="1:5" x14ac:dyDescent="0.25">
      <c r="A2330" s="2">
        <v>354</v>
      </c>
      <c r="B2330" s="2">
        <v>2024</v>
      </c>
      <c r="C2330" s="2" t="s">
        <v>60</v>
      </c>
      <c r="D2330" s="3">
        <v>129365</v>
      </c>
      <c r="E2330" s="5">
        <f t="shared" si="36"/>
        <v>3.9740269779306614E-2</v>
      </c>
    </row>
    <row r="2331" spans="1:5" x14ac:dyDescent="0.25">
      <c r="A2331" s="2">
        <v>354</v>
      </c>
      <c r="B2331" s="2">
        <v>2025</v>
      </c>
      <c r="C2331" s="2" t="s">
        <v>60</v>
      </c>
      <c r="D2331" s="3">
        <v>134506</v>
      </c>
      <c r="E2331" s="5">
        <f t="shared" si="36"/>
        <v>1</v>
      </c>
    </row>
    <row r="2332" spans="1:5" x14ac:dyDescent="0.25">
      <c r="A2332" s="2">
        <v>355</v>
      </c>
      <c r="B2332" s="2">
        <v>2025</v>
      </c>
      <c r="C2332" s="2" t="s">
        <v>55</v>
      </c>
      <c r="D2332" s="3">
        <v>50166</v>
      </c>
      <c r="E2332" s="5">
        <f t="shared" si="36"/>
        <v>1</v>
      </c>
    </row>
    <row r="2333" spans="1:5" x14ac:dyDescent="0.25">
      <c r="A2333" s="2">
        <v>356</v>
      </c>
      <c r="B2333" s="2">
        <v>2015</v>
      </c>
      <c r="C2333" s="2" t="s">
        <v>55</v>
      </c>
      <c r="D2333" s="3">
        <v>62615</v>
      </c>
      <c r="E2333" s="5">
        <f t="shared" si="36"/>
        <v>6.0656392238281565E-2</v>
      </c>
    </row>
    <row r="2334" spans="1:5" x14ac:dyDescent="0.25">
      <c r="A2334" s="2">
        <v>356</v>
      </c>
      <c r="B2334" s="2">
        <v>2016</v>
      </c>
      <c r="C2334" s="2" t="s">
        <v>55</v>
      </c>
      <c r="D2334" s="3">
        <v>66413</v>
      </c>
      <c r="E2334" s="5">
        <f t="shared" si="36"/>
        <v>4.3319831960610122E-2</v>
      </c>
    </row>
    <row r="2335" spans="1:5" x14ac:dyDescent="0.25">
      <c r="A2335" s="2">
        <v>356</v>
      </c>
      <c r="B2335" s="2">
        <v>2017</v>
      </c>
      <c r="C2335" s="2" t="s">
        <v>55</v>
      </c>
      <c r="D2335" s="3">
        <v>69290</v>
      </c>
      <c r="E2335" s="5">
        <f t="shared" si="36"/>
        <v>5.8031461971424447E-2</v>
      </c>
    </row>
    <row r="2336" spans="1:5" x14ac:dyDescent="0.25">
      <c r="A2336" s="2">
        <v>356</v>
      </c>
      <c r="B2336" s="2">
        <v>2018</v>
      </c>
      <c r="C2336" s="2" t="s">
        <v>55</v>
      </c>
      <c r="D2336" s="3">
        <v>73311</v>
      </c>
      <c r="E2336" s="5">
        <f t="shared" si="36"/>
        <v>3.9625704191731115E-2</v>
      </c>
    </row>
    <row r="2337" spans="1:5" x14ac:dyDescent="0.25">
      <c r="A2337" s="2">
        <v>356</v>
      </c>
      <c r="B2337" s="2">
        <v>2019</v>
      </c>
      <c r="C2337" s="2" t="s">
        <v>55</v>
      </c>
      <c r="D2337" s="3">
        <v>76216</v>
      </c>
      <c r="E2337" s="5">
        <f t="shared" si="36"/>
        <v>4.1723522619922328E-2</v>
      </c>
    </row>
    <row r="2338" spans="1:5" x14ac:dyDescent="0.25">
      <c r="A2338" s="2">
        <v>356</v>
      </c>
      <c r="B2338" s="2">
        <v>2020</v>
      </c>
      <c r="C2338" s="2" t="s">
        <v>55</v>
      </c>
      <c r="D2338" s="3">
        <v>79396</v>
      </c>
      <c r="E2338" s="5">
        <f t="shared" si="36"/>
        <v>5.301274623406721E-2</v>
      </c>
    </row>
    <row r="2339" spans="1:5" x14ac:dyDescent="0.25">
      <c r="A2339" s="2">
        <v>356</v>
      </c>
      <c r="B2339" s="2">
        <v>2021</v>
      </c>
      <c r="C2339" s="2" t="s">
        <v>55</v>
      </c>
      <c r="D2339" s="3">
        <v>83605</v>
      </c>
      <c r="E2339" s="5">
        <f t="shared" si="36"/>
        <v>2.5321452066263978E-2</v>
      </c>
    </row>
    <row r="2340" spans="1:5" x14ac:dyDescent="0.25">
      <c r="A2340" s="2">
        <v>356</v>
      </c>
      <c r="B2340" s="2">
        <v>2022</v>
      </c>
      <c r="C2340" s="2" t="s">
        <v>55</v>
      </c>
      <c r="D2340" s="3">
        <v>85722</v>
      </c>
      <c r="E2340" s="5">
        <f t="shared" si="36"/>
        <v>4.1797904855229696E-2</v>
      </c>
    </row>
    <row r="2341" spans="1:5" x14ac:dyDescent="0.25">
      <c r="A2341" s="2">
        <v>356</v>
      </c>
      <c r="B2341" s="2">
        <v>2023</v>
      </c>
      <c r="C2341" s="2" t="s">
        <v>60</v>
      </c>
      <c r="D2341" s="3">
        <v>89305</v>
      </c>
      <c r="E2341" s="5">
        <f t="shared" si="36"/>
        <v>3.1274844633559153E-2</v>
      </c>
    </row>
    <row r="2342" spans="1:5" x14ac:dyDescent="0.25">
      <c r="A2342" s="2">
        <v>356</v>
      </c>
      <c r="B2342" s="2">
        <v>2024</v>
      </c>
      <c r="C2342" s="2" t="s">
        <v>60</v>
      </c>
      <c r="D2342" s="3">
        <v>92098</v>
      </c>
      <c r="E2342" s="5">
        <f t="shared" si="36"/>
        <v>2.6102629807379096E-2</v>
      </c>
    </row>
    <row r="2343" spans="1:5" x14ac:dyDescent="0.25">
      <c r="A2343" s="2">
        <v>356</v>
      </c>
      <c r="B2343" s="2">
        <v>2025</v>
      </c>
      <c r="C2343" s="2" t="s">
        <v>60</v>
      </c>
      <c r="D2343" s="3">
        <v>94502</v>
      </c>
      <c r="E2343" s="5">
        <f t="shared" si="36"/>
        <v>1</v>
      </c>
    </row>
    <row r="2344" spans="1:5" x14ac:dyDescent="0.25">
      <c r="A2344" s="2">
        <v>357</v>
      </c>
      <c r="B2344" s="2">
        <v>2015</v>
      </c>
      <c r="C2344" s="2" t="s">
        <v>66</v>
      </c>
      <c r="D2344" s="3">
        <v>56523</v>
      </c>
      <c r="E2344" s="5">
        <f t="shared" si="36"/>
        <v>4.7520478389328241E-2</v>
      </c>
    </row>
    <row r="2345" spans="1:5" x14ac:dyDescent="0.25">
      <c r="A2345" s="2">
        <v>357</v>
      </c>
      <c r="B2345" s="2">
        <v>2016</v>
      </c>
      <c r="C2345" s="2" t="s">
        <v>66</v>
      </c>
      <c r="D2345" s="3">
        <v>59209</v>
      </c>
      <c r="E2345" s="5">
        <f t="shared" si="36"/>
        <v>5.1242209799185937E-2</v>
      </c>
    </row>
    <row r="2346" spans="1:5" x14ac:dyDescent="0.25">
      <c r="A2346" s="2">
        <v>357</v>
      </c>
      <c r="B2346" s="2">
        <v>2017</v>
      </c>
      <c r="C2346" s="2" t="s">
        <v>66</v>
      </c>
      <c r="D2346" s="3">
        <v>62243</v>
      </c>
      <c r="E2346" s="5">
        <f t="shared" si="36"/>
        <v>9.5062898639204405E-2</v>
      </c>
    </row>
    <row r="2347" spans="1:5" x14ac:dyDescent="0.25">
      <c r="A2347" s="2">
        <v>357</v>
      </c>
      <c r="B2347" s="2">
        <v>2018</v>
      </c>
      <c r="C2347" s="2" t="s">
        <v>55</v>
      </c>
      <c r="D2347" s="3">
        <v>68160</v>
      </c>
      <c r="E2347" s="5">
        <f t="shared" si="36"/>
        <v>5.1584507042253522E-2</v>
      </c>
    </row>
    <row r="2348" spans="1:5" x14ac:dyDescent="0.25">
      <c r="A2348" s="2">
        <v>357</v>
      </c>
      <c r="B2348" s="2">
        <v>2019</v>
      </c>
      <c r="C2348" s="2" t="s">
        <v>55</v>
      </c>
      <c r="D2348" s="3">
        <v>71676</v>
      </c>
      <c r="E2348" s="5">
        <f t="shared" si="36"/>
        <v>5.982476700708745E-2</v>
      </c>
    </row>
    <row r="2349" spans="1:5" x14ac:dyDescent="0.25">
      <c r="A2349" s="2">
        <v>357</v>
      </c>
      <c r="B2349" s="2">
        <v>2020</v>
      </c>
      <c r="C2349" s="2" t="s">
        <v>55</v>
      </c>
      <c r="D2349" s="3">
        <v>75964</v>
      </c>
      <c r="E2349" s="5">
        <f t="shared" si="36"/>
        <v>3.6254015059765152E-2</v>
      </c>
    </row>
    <row r="2350" spans="1:5" x14ac:dyDescent="0.25">
      <c r="A2350" s="2">
        <v>357</v>
      </c>
      <c r="B2350" s="2">
        <v>2021</v>
      </c>
      <c r="C2350" s="2" t="s">
        <v>55</v>
      </c>
      <c r="D2350" s="3">
        <v>78718</v>
      </c>
      <c r="E2350" s="5">
        <f t="shared" si="36"/>
        <v>4.678726593663457E-2</v>
      </c>
    </row>
    <row r="2351" spans="1:5" x14ac:dyDescent="0.25">
      <c r="A2351" s="2">
        <v>357</v>
      </c>
      <c r="B2351" s="2">
        <v>2022</v>
      </c>
      <c r="C2351" s="2" t="s">
        <v>55</v>
      </c>
      <c r="D2351" s="3">
        <v>82401</v>
      </c>
      <c r="E2351" s="5">
        <f t="shared" si="36"/>
        <v>4.6734869722454823E-2</v>
      </c>
    </row>
    <row r="2352" spans="1:5" x14ac:dyDescent="0.25">
      <c r="A2352" s="2">
        <v>357</v>
      </c>
      <c r="B2352" s="2">
        <v>2023</v>
      </c>
      <c r="C2352" s="2" t="s">
        <v>55</v>
      </c>
      <c r="D2352" s="3">
        <v>86252</v>
      </c>
      <c r="E2352" s="5">
        <f t="shared" si="36"/>
        <v>4.3430876965171825E-2</v>
      </c>
    </row>
    <row r="2353" spans="1:5" x14ac:dyDescent="0.25">
      <c r="A2353" s="2">
        <v>357</v>
      </c>
      <c r="B2353" s="2">
        <v>2024</v>
      </c>
      <c r="C2353" s="2" t="s">
        <v>55</v>
      </c>
      <c r="D2353" s="3">
        <v>89998</v>
      </c>
      <c r="E2353" s="5">
        <f t="shared" si="36"/>
        <v>3.88230849574435E-2</v>
      </c>
    </row>
    <row r="2354" spans="1:5" x14ac:dyDescent="0.25">
      <c r="A2354" s="2">
        <v>357</v>
      </c>
      <c r="B2354" s="2">
        <v>2025</v>
      </c>
      <c r="C2354" s="2" t="s">
        <v>55</v>
      </c>
      <c r="D2354" s="3">
        <v>93492</v>
      </c>
      <c r="E2354" s="5">
        <f t="shared" si="36"/>
        <v>1</v>
      </c>
    </row>
    <row r="2355" spans="1:5" x14ac:dyDescent="0.25">
      <c r="A2355" s="2">
        <v>358</v>
      </c>
      <c r="B2355" s="2">
        <v>2017</v>
      </c>
      <c r="C2355" s="2" t="s">
        <v>71</v>
      </c>
      <c r="D2355" s="3">
        <v>136083</v>
      </c>
      <c r="E2355" s="5">
        <f t="shared" si="36"/>
        <v>3.2068663977131602E-2</v>
      </c>
    </row>
    <row r="2356" spans="1:5" x14ac:dyDescent="0.25">
      <c r="A2356" s="2">
        <v>358</v>
      </c>
      <c r="B2356" s="2">
        <v>2018</v>
      </c>
      <c r="C2356" s="2" t="s">
        <v>71</v>
      </c>
      <c r="D2356" s="3">
        <v>140447</v>
      </c>
      <c r="E2356" s="5">
        <f t="shared" si="36"/>
        <v>3.5892543094548118E-2</v>
      </c>
    </row>
    <row r="2357" spans="1:5" x14ac:dyDescent="0.25">
      <c r="A2357" s="2">
        <v>358</v>
      </c>
      <c r="B2357" s="2">
        <v>2019</v>
      </c>
      <c r="C2357" s="2" t="s">
        <v>71</v>
      </c>
      <c r="D2357" s="3">
        <v>145488</v>
      </c>
      <c r="E2357" s="5">
        <f t="shared" si="36"/>
        <v>4.7433465302980315E-2</v>
      </c>
    </row>
    <row r="2358" spans="1:5" x14ac:dyDescent="0.25">
      <c r="A2358" s="2">
        <v>358</v>
      </c>
      <c r="B2358" s="2">
        <v>2020</v>
      </c>
      <c r="C2358" s="2" t="s">
        <v>71</v>
      </c>
      <c r="D2358" s="3">
        <v>152389</v>
      </c>
      <c r="E2358" s="5">
        <f t="shared" si="36"/>
        <v>3.8277040993772514E-2</v>
      </c>
    </row>
    <row r="2359" spans="1:5" x14ac:dyDescent="0.25">
      <c r="A2359" s="2">
        <v>358</v>
      </c>
      <c r="B2359" s="2">
        <v>2021</v>
      </c>
      <c r="C2359" s="2" t="s">
        <v>71</v>
      </c>
      <c r="D2359" s="3">
        <v>158222</v>
      </c>
      <c r="E2359" s="5">
        <f t="shared" si="36"/>
        <v>5.0144733349344592E-2</v>
      </c>
    </row>
    <row r="2360" spans="1:5" x14ac:dyDescent="0.25">
      <c r="A2360" s="2">
        <v>358</v>
      </c>
      <c r="B2360" s="2">
        <v>2022</v>
      </c>
      <c r="C2360" s="2" t="s">
        <v>71</v>
      </c>
      <c r="D2360" s="3">
        <v>166156</v>
      </c>
      <c r="E2360" s="5">
        <f t="shared" si="36"/>
        <v>2.6120031777365851E-2</v>
      </c>
    </row>
    <row r="2361" spans="1:5" x14ac:dyDescent="0.25">
      <c r="A2361" s="2">
        <v>358</v>
      </c>
      <c r="B2361" s="2">
        <v>2023</v>
      </c>
      <c r="C2361" s="2" t="s">
        <v>71</v>
      </c>
      <c r="D2361" s="3">
        <v>170496</v>
      </c>
      <c r="E2361" s="5">
        <f t="shared" si="36"/>
        <v>4.2886636636636638E-2</v>
      </c>
    </row>
    <row r="2362" spans="1:5" x14ac:dyDescent="0.25">
      <c r="A2362" s="2">
        <v>358</v>
      </c>
      <c r="B2362" s="2">
        <v>2024</v>
      </c>
      <c r="C2362" s="2" t="s">
        <v>71</v>
      </c>
      <c r="D2362" s="3">
        <v>177808</v>
      </c>
      <c r="E2362" s="5">
        <f t="shared" si="36"/>
        <v>5.2365472869612163E-2</v>
      </c>
    </row>
    <row r="2363" spans="1:5" x14ac:dyDescent="0.25">
      <c r="A2363" s="2">
        <v>358</v>
      </c>
      <c r="B2363" s="2">
        <v>2025</v>
      </c>
      <c r="C2363" s="2" t="s">
        <v>71</v>
      </c>
      <c r="D2363" s="3">
        <v>187119</v>
      </c>
      <c r="E2363" s="5">
        <f t="shared" si="36"/>
        <v>1</v>
      </c>
    </row>
    <row r="2364" spans="1:5" x14ac:dyDescent="0.25">
      <c r="A2364" s="2">
        <v>359</v>
      </c>
      <c r="B2364" s="2">
        <v>2024</v>
      </c>
      <c r="C2364" s="2" t="s">
        <v>75</v>
      </c>
      <c r="D2364" s="3">
        <v>44253</v>
      </c>
      <c r="E2364" s="5">
        <f t="shared" si="36"/>
        <v>3.4167175106772425E-2</v>
      </c>
    </row>
    <row r="2365" spans="1:5" x14ac:dyDescent="0.25">
      <c r="A2365" s="2">
        <v>359</v>
      </c>
      <c r="B2365" s="2">
        <v>2025</v>
      </c>
      <c r="C2365" s="2" t="s">
        <v>75</v>
      </c>
      <c r="D2365" s="3">
        <v>45765</v>
      </c>
      <c r="E2365" s="5">
        <f t="shared" si="36"/>
        <v>1</v>
      </c>
    </row>
    <row r="2366" spans="1:5" x14ac:dyDescent="0.25">
      <c r="A2366" s="2">
        <v>360</v>
      </c>
      <c r="B2366" s="2">
        <v>2018</v>
      </c>
      <c r="C2366" s="2" t="s">
        <v>75</v>
      </c>
      <c r="D2366" s="3">
        <v>98510</v>
      </c>
      <c r="E2366" s="5">
        <f t="shared" si="36"/>
        <v>0.14067607349507663</v>
      </c>
    </row>
    <row r="2367" spans="1:5" x14ac:dyDescent="0.25">
      <c r="A2367" s="2">
        <v>360</v>
      </c>
      <c r="B2367" s="2">
        <v>2019</v>
      </c>
      <c r="C2367" s="2" t="s">
        <v>71</v>
      </c>
      <c r="D2367" s="3">
        <v>112368</v>
      </c>
      <c r="E2367" s="5">
        <f t="shared" si="36"/>
        <v>4.3054962266837533E-2</v>
      </c>
    </row>
    <row r="2368" spans="1:5" x14ac:dyDescent="0.25">
      <c r="A2368" s="2">
        <v>360</v>
      </c>
      <c r="B2368" s="2">
        <v>2020</v>
      </c>
      <c r="C2368" s="2" t="s">
        <v>71</v>
      </c>
      <c r="D2368" s="3">
        <v>117206</v>
      </c>
      <c r="E2368" s="5">
        <f t="shared" si="36"/>
        <v>3.0220295889288946E-2</v>
      </c>
    </row>
    <row r="2369" spans="1:5" x14ac:dyDescent="0.25">
      <c r="A2369" s="2">
        <v>360</v>
      </c>
      <c r="B2369" s="2">
        <v>2021</v>
      </c>
      <c r="C2369" s="2" t="s">
        <v>71</v>
      </c>
      <c r="D2369" s="3">
        <v>120748</v>
      </c>
      <c r="E2369" s="5">
        <f t="shared" si="36"/>
        <v>2.7677477059661445E-2</v>
      </c>
    </row>
    <row r="2370" spans="1:5" x14ac:dyDescent="0.25">
      <c r="A2370" s="2">
        <v>360</v>
      </c>
      <c r="B2370" s="2">
        <v>2022</v>
      </c>
      <c r="C2370" s="2" t="s">
        <v>71</v>
      </c>
      <c r="D2370" s="3">
        <v>124090</v>
      </c>
      <c r="E2370" s="5">
        <f t="shared" ref="E2370:E2433" si="37">IF(A2371=A2370,(D2371-D2370)/D2370,1)</f>
        <v>0.12042872108953179</v>
      </c>
    </row>
    <row r="2371" spans="1:5" x14ac:dyDescent="0.25">
      <c r="A2371" s="2">
        <v>360</v>
      </c>
      <c r="B2371" s="2">
        <v>2023</v>
      </c>
      <c r="C2371" s="2" t="s">
        <v>3443</v>
      </c>
      <c r="D2371" s="3">
        <v>139034</v>
      </c>
      <c r="E2371" s="5">
        <f t="shared" si="37"/>
        <v>2.221758706503445E-2</v>
      </c>
    </row>
    <row r="2372" spans="1:5" x14ac:dyDescent="0.25">
      <c r="A2372" s="2">
        <v>360</v>
      </c>
      <c r="B2372" s="2">
        <v>2024</v>
      </c>
      <c r="C2372" s="2" t="s">
        <v>3443</v>
      </c>
      <c r="D2372" s="3">
        <v>142123</v>
      </c>
      <c r="E2372" s="5">
        <f t="shared" si="37"/>
        <v>2.5991570681733429E-2</v>
      </c>
    </row>
    <row r="2373" spans="1:5" x14ac:dyDescent="0.25">
      <c r="A2373" s="2">
        <v>360</v>
      </c>
      <c r="B2373" s="2">
        <v>2025</v>
      </c>
      <c r="C2373" s="2" t="s">
        <v>3443</v>
      </c>
      <c r="D2373" s="3">
        <v>145817</v>
      </c>
      <c r="E2373" s="5">
        <f t="shared" si="37"/>
        <v>1</v>
      </c>
    </row>
    <row r="2374" spans="1:5" x14ac:dyDescent="0.25">
      <c r="A2374" s="2">
        <v>361</v>
      </c>
      <c r="B2374" s="2">
        <v>2014</v>
      </c>
      <c r="C2374" s="2" t="s">
        <v>55</v>
      </c>
      <c r="D2374" s="3">
        <v>64159</v>
      </c>
      <c r="E2374" s="5">
        <f t="shared" si="37"/>
        <v>3.7438239374055084E-2</v>
      </c>
    </row>
    <row r="2375" spans="1:5" x14ac:dyDescent="0.25">
      <c r="A2375" s="2">
        <v>361</v>
      </c>
      <c r="B2375" s="2">
        <v>2015</v>
      </c>
      <c r="C2375" s="2" t="s">
        <v>55</v>
      </c>
      <c r="D2375" s="3">
        <v>66561</v>
      </c>
      <c r="E2375" s="5">
        <f t="shared" si="37"/>
        <v>5.2012439716951367E-2</v>
      </c>
    </row>
    <row r="2376" spans="1:5" x14ac:dyDescent="0.25">
      <c r="A2376" s="2">
        <v>361</v>
      </c>
      <c r="B2376" s="2">
        <v>2016</v>
      </c>
      <c r="C2376" s="2" t="s">
        <v>55</v>
      </c>
      <c r="D2376" s="3">
        <v>70023</v>
      </c>
      <c r="E2376" s="5">
        <f t="shared" si="37"/>
        <v>2.6034303014723734E-2</v>
      </c>
    </row>
    <row r="2377" spans="1:5" x14ac:dyDescent="0.25">
      <c r="A2377" s="2">
        <v>361</v>
      </c>
      <c r="B2377" s="2">
        <v>2017</v>
      </c>
      <c r="C2377" s="2" t="s">
        <v>55</v>
      </c>
      <c r="D2377" s="3">
        <v>71846</v>
      </c>
      <c r="E2377" s="5">
        <f t="shared" si="37"/>
        <v>3.9640341842273753E-2</v>
      </c>
    </row>
    <row r="2378" spans="1:5" x14ac:dyDescent="0.25">
      <c r="A2378" s="2">
        <v>361</v>
      </c>
      <c r="B2378" s="2">
        <v>2018</v>
      </c>
      <c r="C2378" s="2" t="s">
        <v>55</v>
      </c>
      <c r="D2378" s="3">
        <v>74694</v>
      </c>
      <c r="E2378" s="5">
        <f t="shared" si="37"/>
        <v>4.7781615658553565E-2</v>
      </c>
    </row>
    <row r="2379" spans="1:5" x14ac:dyDescent="0.25">
      <c r="A2379" s="2">
        <v>361</v>
      </c>
      <c r="B2379" s="2">
        <v>2019</v>
      </c>
      <c r="C2379" s="2" t="s">
        <v>55</v>
      </c>
      <c r="D2379" s="3">
        <v>78263</v>
      </c>
      <c r="E2379" s="5">
        <f t="shared" si="37"/>
        <v>2.413656517128145E-2</v>
      </c>
    </row>
    <row r="2380" spans="1:5" x14ac:dyDescent="0.25">
      <c r="A2380" s="2">
        <v>361</v>
      </c>
      <c r="B2380" s="2">
        <v>2020</v>
      </c>
      <c r="C2380" s="2" t="s">
        <v>55</v>
      </c>
      <c r="D2380" s="3">
        <v>80152</v>
      </c>
      <c r="E2380" s="5">
        <f t="shared" si="37"/>
        <v>5.3673021259606747E-2</v>
      </c>
    </row>
    <row r="2381" spans="1:5" x14ac:dyDescent="0.25">
      <c r="A2381" s="2">
        <v>361</v>
      </c>
      <c r="B2381" s="2">
        <v>2021</v>
      </c>
      <c r="C2381" s="2" t="s">
        <v>55</v>
      </c>
      <c r="D2381" s="3">
        <v>84454</v>
      </c>
      <c r="E2381" s="5">
        <f t="shared" si="37"/>
        <v>3.630378667677079E-2</v>
      </c>
    </row>
    <row r="2382" spans="1:5" x14ac:dyDescent="0.25">
      <c r="A2382" s="2">
        <v>361</v>
      </c>
      <c r="B2382" s="2">
        <v>2022</v>
      </c>
      <c r="C2382" s="2" t="s">
        <v>55</v>
      </c>
      <c r="D2382" s="3">
        <v>87520</v>
      </c>
      <c r="E2382" s="5">
        <f t="shared" si="37"/>
        <v>3.1867001828153566E-2</v>
      </c>
    </row>
    <row r="2383" spans="1:5" x14ac:dyDescent="0.25">
      <c r="A2383" s="2">
        <v>361</v>
      </c>
      <c r="B2383" s="2">
        <v>2023</v>
      </c>
      <c r="C2383" s="2" t="s">
        <v>55</v>
      </c>
      <c r="D2383" s="3">
        <v>90309</v>
      </c>
      <c r="E2383" s="5">
        <f t="shared" si="37"/>
        <v>3.4071908669124892E-2</v>
      </c>
    </row>
    <row r="2384" spans="1:5" x14ac:dyDescent="0.25">
      <c r="A2384" s="2">
        <v>361</v>
      </c>
      <c r="B2384" s="2">
        <v>2024</v>
      </c>
      <c r="C2384" s="2" t="s">
        <v>55</v>
      </c>
      <c r="D2384" s="3">
        <v>93386</v>
      </c>
      <c r="E2384" s="5">
        <f t="shared" si="37"/>
        <v>4.08519478294391E-2</v>
      </c>
    </row>
    <row r="2385" spans="1:5" x14ac:dyDescent="0.25">
      <c r="A2385" s="2">
        <v>361</v>
      </c>
      <c r="B2385" s="2">
        <v>2025</v>
      </c>
      <c r="C2385" s="2" t="s">
        <v>55</v>
      </c>
      <c r="D2385" s="3">
        <v>97201</v>
      </c>
      <c r="E2385" s="5">
        <f t="shared" si="37"/>
        <v>1</v>
      </c>
    </row>
    <row r="2386" spans="1:5" x14ac:dyDescent="0.25">
      <c r="A2386" s="2">
        <v>362</v>
      </c>
      <c r="B2386" s="2">
        <v>2020</v>
      </c>
      <c r="C2386" s="2" t="s">
        <v>60</v>
      </c>
      <c r="D2386" s="3">
        <v>130872</v>
      </c>
      <c r="E2386" s="5">
        <f t="shared" si="37"/>
        <v>4.2354361513539947E-2</v>
      </c>
    </row>
    <row r="2387" spans="1:5" x14ac:dyDescent="0.25">
      <c r="A2387" s="2">
        <v>362</v>
      </c>
      <c r="B2387" s="2">
        <v>2021</v>
      </c>
      <c r="C2387" s="2" t="s">
        <v>60</v>
      </c>
      <c r="D2387" s="3">
        <v>136415</v>
      </c>
      <c r="E2387" s="5">
        <f t="shared" si="37"/>
        <v>2.6287431734046841E-2</v>
      </c>
    </row>
    <row r="2388" spans="1:5" x14ac:dyDescent="0.25">
      <c r="A2388" s="2">
        <v>362</v>
      </c>
      <c r="B2388" s="2">
        <v>2022</v>
      </c>
      <c r="C2388" s="2" t="s">
        <v>60</v>
      </c>
      <c r="D2388" s="3">
        <v>140001</v>
      </c>
      <c r="E2388" s="5">
        <f t="shared" si="37"/>
        <v>4.9242505410675638E-2</v>
      </c>
    </row>
    <row r="2389" spans="1:5" x14ac:dyDescent="0.25">
      <c r="A2389" s="2">
        <v>362</v>
      </c>
      <c r="B2389" s="2">
        <v>2023</v>
      </c>
      <c r="C2389" s="2" t="s">
        <v>60</v>
      </c>
      <c r="D2389" s="3">
        <v>146895</v>
      </c>
      <c r="E2389" s="5">
        <f t="shared" si="37"/>
        <v>4.8340651485755129E-2</v>
      </c>
    </row>
    <row r="2390" spans="1:5" x14ac:dyDescent="0.25">
      <c r="A2390" s="2">
        <v>362</v>
      </c>
      <c r="B2390" s="2">
        <v>2024</v>
      </c>
      <c r="C2390" s="2" t="s">
        <v>60</v>
      </c>
      <c r="D2390" s="3">
        <v>153996</v>
      </c>
      <c r="E2390" s="5">
        <f t="shared" si="37"/>
        <v>3.7987999688303589E-2</v>
      </c>
    </row>
    <row r="2391" spans="1:5" x14ac:dyDescent="0.25">
      <c r="A2391" s="2">
        <v>362</v>
      </c>
      <c r="B2391" s="2">
        <v>2025</v>
      </c>
      <c r="C2391" s="2" t="s">
        <v>60</v>
      </c>
      <c r="D2391" s="3">
        <v>159846</v>
      </c>
      <c r="E2391" s="5">
        <f t="shared" si="37"/>
        <v>1</v>
      </c>
    </row>
    <row r="2392" spans="1:5" x14ac:dyDescent="0.25">
      <c r="A2392" s="2">
        <v>363</v>
      </c>
      <c r="B2392" s="2">
        <v>2017</v>
      </c>
      <c r="C2392" s="2" t="s">
        <v>64</v>
      </c>
      <c r="D2392" s="3">
        <v>156495</v>
      </c>
      <c r="E2392" s="5">
        <f t="shared" si="37"/>
        <v>3.2378031247004696E-2</v>
      </c>
    </row>
    <row r="2393" spans="1:5" x14ac:dyDescent="0.25">
      <c r="A2393" s="2">
        <v>363</v>
      </c>
      <c r="B2393" s="2">
        <v>2018</v>
      </c>
      <c r="C2393" s="2" t="s">
        <v>64</v>
      </c>
      <c r="D2393" s="3">
        <v>161562</v>
      </c>
      <c r="E2393" s="5">
        <f t="shared" si="37"/>
        <v>3.9353313279112664E-2</v>
      </c>
    </row>
    <row r="2394" spans="1:5" x14ac:dyDescent="0.25">
      <c r="A2394" s="2">
        <v>363</v>
      </c>
      <c r="B2394" s="2">
        <v>2019</v>
      </c>
      <c r="C2394" s="2" t="s">
        <v>64</v>
      </c>
      <c r="D2394" s="3">
        <v>167920</v>
      </c>
      <c r="E2394" s="5">
        <f t="shared" si="37"/>
        <v>5.1351834206765125E-2</v>
      </c>
    </row>
    <row r="2395" spans="1:5" x14ac:dyDescent="0.25">
      <c r="A2395" s="2">
        <v>363</v>
      </c>
      <c r="B2395" s="2">
        <v>2020</v>
      </c>
      <c r="C2395" s="2" t="s">
        <v>64</v>
      </c>
      <c r="D2395" s="3">
        <v>176543</v>
      </c>
      <c r="E2395" s="5">
        <f t="shared" si="37"/>
        <v>3.5328503537381831E-2</v>
      </c>
    </row>
    <row r="2396" spans="1:5" x14ac:dyDescent="0.25">
      <c r="A2396" s="2">
        <v>363</v>
      </c>
      <c r="B2396" s="2">
        <v>2021</v>
      </c>
      <c r="C2396" s="2" t="s">
        <v>64</v>
      </c>
      <c r="D2396" s="3">
        <v>182780</v>
      </c>
      <c r="E2396" s="5">
        <f t="shared" si="37"/>
        <v>2.5177809388335703E-2</v>
      </c>
    </row>
    <row r="2397" spans="1:5" x14ac:dyDescent="0.25">
      <c r="A2397" s="2">
        <v>363</v>
      </c>
      <c r="B2397" s="2">
        <v>2022</v>
      </c>
      <c r="C2397" s="2" t="s">
        <v>64</v>
      </c>
      <c r="D2397" s="3">
        <v>187382</v>
      </c>
      <c r="E2397" s="5">
        <f t="shared" si="37"/>
        <v>4.1658216904505233E-2</v>
      </c>
    </row>
    <row r="2398" spans="1:5" x14ac:dyDescent="0.25">
      <c r="A2398" s="2">
        <v>363</v>
      </c>
      <c r="B2398" s="2">
        <v>2023</v>
      </c>
      <c r="C2398" s="2" t="s">
        <v>64</v>
      </c>
      <c r="D2398" s="3">
        <v>195188</v>
      </c>
      <c r="E2398" s="5">
        <f t="shared" si="37"/>
        <v>5.6832387236920301E-2</v>
      </c>
    </row>
    <row r="2399" spans="1:5" x14ac:dyDescent="0.25">
      <c r="A2399" s="2">
        <v>363</v>
      </c>
      <c r="B2399" s="2">
        <v>2024</v>
      </c>
      <c r="C2399" s="2" t="s">
        <v>64</v>
      </c>
      <c r="D2399" s="3">
        <v>206281</v>
      </c>
      <c r="E2399" s="5">
        <f t="shared" si="37"/>
        <v>5.6393948061139898E-2</v>
      </c>
    </row>
    <row r="2400" spans="1:5" x14ac:dyDescent="0.25">
      <c r="A2400" s="2">
        <v>363</v>
      </c>
      <c r="B2400" s="2">
        <v>2025</v>
      </c>
      <c r="C2400" s="2" t="s">
        <v>64</v>
      </c>
      <c r="D2400" s="3">
        <v>217914</v>
      </c>
      <c r="E2400" s="5">
        <f t="shared" si="37"/>
        <v>1</v>
      </c>
    </row>
    <row r="2401" spans="1:5" x14ac:dyDescent="0.25">
      <c r="A2401" s="2">
        <v>364</v>
      </c>
      <c r="B2401" s="2">
        <v>2024</v>
      </c>
      <c r="C2401" s="2" t="s">
        <v>55</v>
      </c>
      <c r="D2401" s="3">
        <v>145897</v>
      </c>
      <c r="E2401" s="5">
        <f t="shared" si="37"/>
        <v>4.5196268600451006E-2</v>
      </c>
    </row>
    <row r="2402" spans="1:5" x14ac:dyDescent="0.25">
      <c r="A2402" s="2">
        <v>364</v>
      </c>
      <c r="B2402" s="2">
        <v>2025</v>
      </c>
      <c r="C2402" s="2" t="s">
        <v>55</v>
      </c>
      <c r="D2402" s="3">
        <v>152491</v>
      </c>
      <c r="E2402" s="5">
        <f t="shared" si="37"/>
        <v>1</v>
      </c>
    </row>
    <row r="2403" spans="1:5" x14ac:dyDescent="0.25">
      <c r="A2403" s="2">
        <v>365</v>
      </c>
      <c r="B2403" s="2">
        <v>2021</v>
      </c>
      <c r="C2403" s="2" t="s">
        <v>66</v>
      </c>
      <c r="D2403" s="3">
        <v>87030</v>
      </c>
      <c r="E2403" s="5">
        <f t="shared" si="37"/>
        <v>2.2900149373779155E-2</v>
      </c>
    </row>
    <row r="2404" spans="1:5" x14ac:dyDescent="0.25">
      <c r="A2404" s="2">
        <v>365</v>
      </c>
      <c r="B2404" s="2">
        <v>2022</v>
      </c>
      <c r="C2404" s="2" t="s">
        <v>55</v>
      </c>
      <c r="D2404" s="3">
        <v>89023</v>
      </c>
      <c r="E2404" s="5">
        <f t="shared" si="37"/>
        <v>0.11831773811262258</v>
      </c>
    </row>
    <row r="2405" spans="1:5" x14ac:dyDescent="0.25">
      <c r="A2405" s="2">
        <v>365</v>
      </c>
      <c r="B2405" s="2">
        <v>2023</v>
      </c>
      <c r="C2405" s="2" t="s">
        <v>60</v>
      </c>
      <c r="D2405" s="3">
        <v>99556</v>
      </c>
      <c r="E2405" s="5">
        <f t="shared" si="37"/>
        <v>0.10504640604283016</v>
      </c>
    </row>
    <row r="2406" spans="1:5" x14ac:dyDescent="0.25">
      <c r="A2406" s="2">
        <v>365</v>
      </c>
      <c r="B2406" s="2">
        <v>2024</v>
      </c>
      <c r="C2406" s="2" t="s">
        <v>64</v>
      </c>
      <c r="D2406" s="3">
        <v>110014</v>
      </c>
      <c r="E2406" s="5">
        <f t="shared" si="37"/>
        <v>3.8876870216517895E-2</v>
      </c>
    </row>
    <row r="2407" spans="1:5" x14ac:dyDescent="0.25">
      <c r="A2407" s="2">
        <v>365</v>
      </c>
      <c r="B2407" s="2">
        <v>2025</v>
      </c>
      <c r="C2407" s="2" t="s">
        <v>64</v>
      </c>
      <c r="D2407" s="3">
        <v>114291</v>
      </c>
      <c r="E2407" s="5">
        <f t="shared" si="37"/>
        <v>1</v>
      </c>
    </row>
    <row r="2408" spans="1:5" x14ac:dyDescent="0.25">
      <c r="A2408" s="2">
        <v>366</v>
      </c>
      <c r="B2408" s="2">
        <v>2015</v>
      </c>
      <c r="C2408" s="2" t="s">
        <v>55</v>
      </c>
      <c r="D2408" s="3">
        <v>100353</v>
      </c>
      <c r="E2408" s="5">
        <f t="shared" si="37"/>
        <v>4.0237960001195776E-2</v>
      </c>
    </row>
    <row r="2409" spans="1:5" x14ac:dyDescent="0.25">
      <c r="A2409" s="2">
        <v>366</v>
      </c>
      <c r="B2409" s="2">
        <v>2016</v>
      </c>
      <c r="C2409" s="2" t="s">
        <v>55</v>
      </c>
      <c r="D2409" s="3">
        <v>104391</v>
      </c>
      <c r="E2409" s="5">
        <f t="shared" si="37"/>
        <v>4.5348736960082764E-2</v>
      </c>
    </row>
    <row r="2410" spans="1:5" x14ac:dyDescent="0.25">
      <c r="A2410" s="2">
        <v>366</v>
      </c>
      <c r="B2410" s="2">
        <v>2017</v>
      </c>
      <c r="C2410" s="2" t="s">
        <v>55</v>
      </c>
      <c r="D2410" s="3">
        <v>109125</v>
      </c>
      <c r="E2410" s="5">
        <f t="shared" si="37"/>
        <v>-7.2394043528064148E-3</v>
      </c>
    </row>
    <row r="2411" spans="1:5" x14ac:dyDescent="0.25">
      <c r="A2411" s="2">
        <v>366</v>
      </c>
      <c r="B2411" s="2">
        <v>2018</v>
      </c>
      <c r="C2411" s="2" t="s">
        <v>60</v>
      </c>
      <c r="D2411" s="3">
        <v>108335</v>
      </c>
      <c r="E2411" s="5">
        <f t="shared" si="37"/>
        <v>5.0657682189504775E-2</v>
      </c>
    </row>
    <row r="2412" spans="1:5" x14ac:dyDescent="0.25">
      <c r="A2412" s="2">
        <v>366</v>
      </c>
      <c r="B2412" s="2">
        <v>2019</v>
      </c>
      <c r="C2412" s="2" t="s">
        <v>60</v>
      </c>
      <c r="D2412" s="3">
        <v>113823</v>
      </c>
      <c r="E2412" s="5">
        <f t="shared" si="37"/>
        <v>2.6181000325066112E-2</v>
      </c>
    </row>
    <row r="2413" spans="1:5" x14ac:dyDescent="0.25">
      <c r="A2413" s="2">
        <v>366</v>
      </c>
      <c r="B2413" s="2">
        <v>2020</v>
      </c>
      <c r="C2413" s="2" t="s">
        <v>60</v>
      </c>
      <c r="D2413" s="3">
        <v>116803</v>
      </c>
      <c r="E2413" s="5">
        <f t="shared" si="37"/>
        <v>2.365521433524824E-2</v>
      </c>
    </row>
    <row r="2414" spans="1:5" x14ac:dyDescent="0.25">
      <c r="A2414" s="2">
        <v>366</v>
      </c>
      <c r="B2414" s="2">
        <v>2021</v>
      </c>
      <c r="C2414" s="2" t="s">
        <v>60</v>
      </c>
      <c r="D2414" s="3">
        <v>119566</v>
      </c>
      <c r="E2414" s="5">
        <f t="shared" si="37"/>
        <v>3.7677935198969607E-2</v>
      </c>
    </row>
    <row r="2415" spans="1:5" x14ac:dyDescent="0.25">
      <c r="A2415" s="2">
        <v>366</v>
      </c>
      <c r="B2415" s="2">
        <v>2022</v>
      </c>
      <c r="C2415" s="2" t="s">
        <v>60</v>
      </c>
      <c r="D2415" s="3">
        <v>124071</v>
      </c>
      <c r="E2415" s="5">
        <f t="shared" si="37"/>
        <v>3.4407718161375341E-2</v>
      </c>
    </row>
    <row r="2416" spans="1:5" x14ac:dyDescent="0.25">
      <c r="A2416" s="2">
        <v>366</v>
      </c>
      <c r="B2416" s="2">
        <v>2023</v>
      </c>
      <c r="C2416" s="2" t="s">
        <v>60</v>
      </c>
      <c r="D2416" s="3">
        <v>128340</v>
      </c>
      <c r="E2416" s="5">
        <f t="shared" si="37"/>
        <v>2.187938288920056E-2</v>
      </c>
    </row>
    <row r="2417" spans="1:5" x14ac:dyDescent="0.25">
      <c r="A2417" s="2">
        <v>366</v>
      </c>
      <c r="B2417" s="2">
        <v>2024</v>
      </c>
      <c r="C2417" s="2" t="s">
        <v>64</v>
      </c>
      <c r="D2417" s="3">
        <v>131148</v>
      </c>
      <c r="E2417" s="5">
        <f t="shared" si="37"/>
        <v>3.1026016408942567E-2</v>
      </c>
    </row>
    <row r="2418" spans="1:5" x14ac:dyDescent="0.25">
      <c r="A2418" s="2">
        <v>366</v>
      </c>
      <c r="B2418" s="2">
        <v>2025</v>
      </c>
      <c r="C2418" s="2" t="s">
        <v>64</v>
      </c>
      <c r="D2418" s="3">
        <v>135217</v>
      </c>
      <c r="E2418" s="5">
        <f t="shared" si="37"/>
        <v>1</v>
      </c>
    </row>
    <row r="2419" spans="1:5" x14ac:dyDescent="0.25">
      <c r="A2419" s="2">
        <v>367</v>
      </c>
      <c r="B2419" s="2">
        <v>2017</v>
      </c>
      <c r="C2419" s="2" t="s">
        <v>50</v>
      </c>
      <c r="D2419" s="3">
        <v>29310</v>
      </c>
      <c r="E2419" s="5">
        <f t="shared" si="37"/>
        <v>3.8758103036506314E-2</v>
      </c>
    </row>
    <row r="2420" spans="1:5" x14ac:dyDescent="0.25">
      <c r="A2420" s="2">
        <v>367</v>
      </c>
      <c r="B2420" s="2">
        <v>2018</v>
      </c>
      <c r="C2420" s="2" t="s">
        <v>50</v>
      </c>
      <c r="D2420" s="3">
        <v>30446</v>
      </c>
      <c r="E2420" s="5">
        <f t="shared" si="37"/>
        <v>0.12408855022006175</v>
      </c>
    </row>
    <row r="2421" spans="1:5" x14ac:dyDescent="0.25">
      <c r="A2421" s="2">
        <v>367</v>
      </c>
      <c r="B2421" s="2">
        <v>2019</v>
      </c>
      <c r="C2421" s="2" t="s">
        <v>66</v>
      </c>
      <c r="D2421" s="3">
        <v>34224</v>
      </c>
      <c r="E2421" s="5">
        <f t="shared" si="37"/>
        <v>3.8364890135577374E-2</v>
      </c>
    </row>
    <row r="2422" spans="1:5" x14ac:dyDescent="0.25">
      <c r="A2422" s="2">
        <v>367</v>
      </c>
      <c r="B2422" s="2">
        <v>2020</v>
      </c>
      <c r="C2422" s="2" t="s">
        <v>66</v>
      </c>
      <c r="D2422" s="3">
        <v>35537</v>
      </c>
      <c r="E2422" s="5">
        <f t="shared" si="37"/>
        <v>0.20539156372231759</v>
      </c>
    </row>
    <row r="2423" spans="1:5" x14ac:dyDescent="0.25">
      <c r="A2423" s="2">
        <v>367</v>
      </c>
      <c r="B2423" s="2">
        <v>2021</v>
      </c>
      <c r="C2423" s="2" t="s">
        <v>55</v>
      </c>
      <c r="D2423" s="3">
        <v>42836</v>
      </c>
      <c r="E2423" s="5">
        <f t="shared" si="37"/>
        <v>3.2169203473713701E-2</v>
      </c>
    </row>
    <row r="2424" spans="1:5" x14ac:dyDescent="0.25">
      <c r="A2424" s="2">
        <v>367</v>
      </c>
      <c r="B2424" s="2">
        <v>2022</v>
      </c>
      <c r="C2424" s="2" t="s">
        <v>55</v>
      </c>
      <c r="D2424" s="3">
        <v>44214</v>
      </c>
      <c r="E2424" s="5">
        <f t="shared" si="37"/>
        <v>2.9425068982675169E-2</v>
      </c>
    </row>
    <row r="2425" spans="1:5" x14ac:dyDescent="0.25">
      <c r="A2425" s="2">
        <v>367</v>
      </c>
      <c r="B2425" s="2">
        <v>2023</v>
      </c>
      <c r="C2425" s="2" t="s">
        <v>55</v>
      </c>
      <c r="D2425" s="3">
        <v>45515</v>
      </c>
      <c r="E2425" s="5">
        <f t="shared" si="37"/>
        <v>2.5464132703504339E-2</v>
      </c>
    </row>
    <row r="2426" spans="1:5" x14ac:dyDescent="0.25">
      <c r="A2426" s="2">
        <v>367</v>
      </c>
      <c r="B2426" s="2">
        <v>2024</v>
      </c>
      <c r="C2426" s="2" t="s">
        <v>55</v>
      </c>
      <c r="D2426" s="3">
        <v>46674</v>
      </c>
      <c r="E2426" s="5">
        <f t="shared" si="37"/>
        <v>0.19799031580751597</v>
      </c>
    </row>
    <row r="2427" spans="1:5" x14ac:dyDescent="0.25">
      <c r="A2427" s="2">
        <v>367</v>
      </c>
      <c r="B2427" s="2">
        <v>2025</v>
      </c>
      <c r="C2427" s="2" t="s">
        <v>60</v>
      </c>
      <c r="D2427" s="3">
        <v>55915</v>
      </c>
      <c r="E2427" s="5">
        <f t="shared" si="37"/>
        <v>1</v>
      </c>
    </row>
    <row r="2428" spans="1:5" x14ac:dyDescent="0.25">
      <c r="A2428" s="2">
        <v>368</v>
      </c>
      <c r="B2428" s="2">
        <v>2023</v>
      </c>
      <c r="C2428" s="2" t="s">
        <v>60</v>
      </c>
      <c r="D2428" s="3">
        <v>88099</v>
      </c>
      <c r="E2428" s="5">
        <f t="shared" si="37"/>
        <v>4.7151500017026303E-2</v>
      </c>
    </row>
    <row r="2429" spans="1:5" x14ac:dyDescent="0.25">
      <c r="A2429" s="2">
        <v>368</v>
      </c>
      <c r="B2429" s="2">
        <v>2024</v>
      </c>
      <c r="C2429" s="2" t="s">
        <v>64</v>
      </c>
      <c r="D2429" s="3">
        <v>92253</v>
      </c>
      <c r="E2429" s="5">
        <f t="shared" si="37"/>
        <v>4.7488970548383247E-2</v>
      </c>
    </row>
    <row r="2430" spans="1:5" x14ac:dyDescent="0.25">
      <c r="A2430" s="2">
        <v>368</v>
      </c>
      <c r="B2430" s="2">
        <v>2025</v>
      </c>
      <c r="C2430" s="2" t="s">
        <v>64</v>
      </c>
      <c r="D2430" s="3">
        <v>96634</v>
      </c>
      <c r="E2430" s="5">
        <f t="shared" si="37"/>
        <v>1</v>
      </c>
    </row>
    <row r="2431" spans="1:5" x14ac:dyDescent="0.25">
      <c r="A2431" s="2">
        <v>369</v>
      </c>
      <c r="B2431" s="2">
        <v>2017</v>
      </c>
      <c r="C2431" s="2" t="s">
        <v>60</v>
      </c>
      <c r="D2431" s="3">
        <v>262575</v>
      </c>
      <c r="E2431" s="5">
        <f t="shared" si="37"/>
        <v>2.4080738836522897E-2</v>
      </c>
    </row>
    <row r="2432" spans="1:5" x14ac:dyDescent="0.25">
      <c r="A2432" s="2">
        <v>369</v>
      </c>
      <c r="B2432" s="2">
        <v>2018</v>
      </c>
      <c r="C2432" s="2" t="s">
        <v>60</v>
      </c>
      <c r="D2432" s="3">
        <v>268898</v>
      </c>
      <c r="E2432" s="5">
        <f t="shared" si="37"/>
        <v>3.3711667621179775E-2</v>
      </c>
    </row>
    <row r="2433" spans="1:5" x14ac:dyDescent="0.25">
      <c r="A2433" s="2">
        <v>369</v>
      </c>
      <c r="B2433" s="2">
        <v>2019</v>
      </c>
      <c r="C2433" s="2" t="s">
        <v>60</v>
      </c>
      <c r="D2433" s="3">
        <v>277963</v>
      </c>
      <c r="E2433" s="5">
        <f t="shared" si="37"/>
        <v>2.7521648564737034E-2</v>
      </c>
    </row>
    <row r="2434" spans="1:5" x14ac:dyDescent="0.25">
      <c r="A2434" s="2">
        <v>369</v>
      </c>
      <c r="B2434" s="2">
        <v>2020</v>
      </c>
      <c r="C2434" s="2" t="s">
        <v>60</v>
      </c>
      <c r="D2434" s="3">
        <v>285613</v>
      </c>
      <c r="E2434" s="5">
        <f t="shared" ref="E2434:E2497" si="38">IF(A2435=A2434,(D2435-D2434)/D2434,1)</f>
        <v>3.5590116696368863E-2</v>
      </c>
    </row>
    <row r="2435" spans="1:5" x14ac:dyDescent="0.25">
      <c r="A2435" s="2">
        <v>369</v>
      </c>
      <c r="B2435" s="2">
        <v>2021</v>
      </c>
      <c r="C2435" s="2" t="s">
        <v>60</v>
      </c>
      <c r="D2435" s="3">
        <v>295778</v>
      </c>
      <c r="E2435" s="5">
        <f t="shared" si="38"/>
        <v>3.5083745241363457E-2</v>
      </c>
    </row>
    <row r="2436" spans="1:5" x14ac:dyDescent="0.25">
      <c r="A2436" s="2">
        <v>369</v>
      </c>
      <c r="B2436" s="2">
        <v>2022</v>
      </c>
      <c r="C2436" s="2" t="s">
        <v>60</v>
      </c>
      <c r="D2436" s="3">
        <v>306155</v>
      </c>
      <c r="E2436" s="5">
        <f t="shared" si="38"/>
        <v>2.1832078522317128E-2</v>
      </c>
    </row>
    <row r="2437" spans="1:5" x14ac:dyDescent="0.25">
      <c r="A2437" s="2">
        <v>369</v>
      </c>
      <c r="B2437" s="2">
        <v>2023</v>
      </c>
      <c r="C2437" s="2" t="s">
        <v>60</v>
      </c>
      <c r="D2437" s="3">
        <v>312839</v>
      </c>
      <c r="E2437" s="5">
        <f t="shared" si="38"/>
        <v>3.3541214490520686E-2</v>
      </c>
    </row>
    <row r="2438" spans="1:5" x14ac:dyDescent="0.25">
      <c r="A2438" s="2">
        <v>369</v>
      </c>
      <c r="B2438" s="2">
        <v>2024</v>
      </c>
      <c r="C2438" s="2" t="s">
        <v>60</v>
      </c>
      <c r="D2438" s="3">
        <v>323332</v>
      </c>
      <c r="E2438" s="5">
        <f t="shared" si="38"/>
        <v>2.2286689842019966E-2</v>
      </c>
    </row>
    <row r="2439" spans="1:5" x14ac:dyDescent="0.25">
      <c r="A2439" s="2">
        <v>369</v>
      </c>
      <c r="B2439" s="2">
        <v>2025</v>
      </c>
      <c r="C2439" s="2" t="s">
        <v>60</v>
      </c>
      <c r="D2439" s="3">
        <v>330538</v>
      </c>
      <c r="E2439" s="5">
        <f t="shared" si="38"/>
        <v>1</v>
      </c>
    </row>
    <row r="2440" spans="1:5" x14ac:dyDescent="0.25">
      <c r="A2440" s="2">
        <v>370</v>
      </c>
      <c r="B2440" s="2">
        <v>2014</v>
      </c>
      <c r="C2440" s="2" t="s">
        <v>71</v>
      </c>
      <c r="D2440" s="3">
        <v>179645</v>
      </c>
      <c r="E2440" s="5">
        <f t="shared" si="38"/>
        <v>4.2561718945698462E-2</v>
      </c>
    </row>
    <row r="2441" spans="1:5" x14ac:dyDescent="0.25">
      <c r="A2441" s="2">
        <v>370</v>
      </c>
      <c r="B2441" s="2">
        <v>2015</v>
      </c>
      <c r="C2441" s="2" t="s">
        <v>71</v>
      </c>
      <c r="D2441" s="3">
        <v>187291</v>
      </c>
      <c r="E2441" s="5">
        <f t="shared" si="38"/>
        <v>3.2825923295833753E-2</v>
      </c>
    </row>
    <row r="2442" spans="1:5" x14ac:dyDescent="0.25">
      <c r="A2442" s="2">
        <v>370</v>
      </c>
      <c r="B2442" s="2">
        <v>2016</v>
      </c>
      <c r="C2442" s="2" t="s">
        <v>71</v>
      </c>
      <c r="D2442" s="3">
        <v>193439</v>
      </c>
      <c r="E2442" s="5">
        <f t="shared" si="38"/>
        <v>4.970042235536784E-2</v>
      </c>
    </row>
    <row r="2443" spans="1:5" x14ac:dyDescent="0.25">
      <c r="A2443" s="2">
        <v>370</v>
      </c>
      <c r="B2443" s="2">
        <v>2017</v>
      </c>
      <c r="C2443" s="2" t="s">
        <v>71</v>
      </c>
      <c r="D2443" s="3">
        <v>203053</v>
      </c>
      <c r="E2443" s="5">
        <f t="shared" si="38"/>
        <v>2.3471704431847842E-2</v>
      </c>
    </row>
    <row r="2444" spans="1:5" x14ac:dyDescent="0.25">
      <c r="A2444" s="2">
        <v>370</v>
      </c>
      <c r="B2444" s="2">
        <v>2018</v>
      </c>
      <c r="C2444" s="2" t="s">
        <v>71</v>
      </c>
      <c r="D2444" s="3">
        <v>207819</v>
      </c>
      <c r="E2444" s="5">
        <f t="shared" si="38"/>
        <v>2.0623715829640215E-2</v>
      </c>
    </row>
    <row r="2445" spans="1:5" x14ac:dyDescent="0.25">
      <c r="A2445" s="2">
        <v>370</v>
      </c>
      <c r="B2445" s="2">
        <v>2019</v>
      </c>
      <c r="C2445" s="2" t="s">
        <v>71</v>
      </c>
      <c r="D2445" s="3">
        <v>212105</v>
      </c>
      <c r="E2445" s="5">
        <f t="shared" si="38"/>
        <v>2.3658093868602816E-2</v>
      </c>
    </row>
    <row r="2446" spans="1:5" x14ac:dyDescent="0.25">
      <c r="A2446" s="2">
        <v>370</v>
      </c>
      <c r="B2446" s="2">
        <v>2020</v>
      </c>
      <c r="C2446" s="2" t="s">
        <v>71</v>
      </c>
      <c r="D2446" s="3">
        <v>217123</v>
      </c>
      <c r="E2446" s="5">
        <f t="shared" si="38"/>
        <v>4.0129327616143844E-2</v>
      </c>
    </row>
    <row r="2447" spans="1:5" x14ac:dyDescent="0.25">
      <c r="A2447" s="2">
        <v>370</v>
      </c>
      <c r="B2447" s="2">
        <v>2021</v>
      </c>
      <c r="C2447" s="2" t="s">
        <v>71</v>
      </c>
      <c r="D2447" s="3">
        <v>225836</v>
      </c>
      <c r="E2447" s="5">
        <f t="shared" si="38"/>
        <v>3.8674082077259607E-2</v>
      </c>
    </row>
    <row r="2448" spans="1:5" x14ac:dyDescent="0.25">
      <c r="A2448" s="2">
        <v>370</v>
      </c>
      <c r="B2448" s="2">
        <v>2022</v>
      </c>
      <c r="C2448" s="2" t="s">
        <v>71</v>
      </c>
      <c r="D2448" s="3">
        <v>234570</v>
      </c>
      <c r="E2448" s="5">
        <f t="shared" si="38"/>
        <v>4.6864475423114636E-2</v>
      </c>
    </row>
    <row r="2449" spans="1:5" x14ac:dyDescent="0.25">
      <c r="A2449" s="2">
        <v>370</v>
      </c>
      <c r="B2449" s="2">
        <v>2023</v>
      </c>
      <c r="C2449" s="2" t="s">
        <v>71</v>
      </c>
      <c r="D2449" s="3">
        <v>245563</v>
      </c>
      <c r="E2449" s="5">
        <f t="shared" si="38"/>
        <v>3.0057459796467709E-2</v>
      </c>
    </row>
    <row r="2450" spans="1:5" x14ac:dyDescent="0.25">
      <c r="A2450" s="2">
        <v>370</v>
      </c>
      <c r="B2450" s="2">
        <v>2024</v>
      </c>
      <c r="C2450" s="2" t="s">
        <v>71</v>
      </c>
      <c r="D2450" s="3">
        <v>252944</v>
      </c>
      <c r="E2450" s="5">
        <f t="shared" si="38"/>
        <v>2.4879024606236953E-2</v>
      </c>
    </row>
    <row r="2451" spans="1:5" x14ac:dyDescent="0.25">
      <c r="A2451" s="2">
        <v>370</v>
      </c>
      <c r="B2451" s="2">
        <v>2025</v>
      </c>
      <c r="C2451" s="2" t="s">
        <v>71</v>
      </c>
      <c r="D2451" s="3">
        <v>259237</v>
      </c>
      <c r="E2451" s="5">
        <f t="shared" si="38"/>
        <v>1</v>
      </c>
    </row>
    <row r="2452" spans="1:5" x14ac:dyDescent="0.25">
      <c r="A2452" s="2">
        <v>371</v>
      </c>
      <c r="B2452" s="2">
        <v>2018</v>
      </c>
      <c r="C2452" s="2" t="s">
        <v>60</v>
      </c>
      <c r="D2452" s="3">
        <v>96006</v>
      </c>
      <c r="E2452" s="5">
        <f t="shared" si="38"/>
        <v>5.4881986542507762E-2</v>
      </c>
    </row>
    <row r="2453" spans="1:5" x14ac:dyDescent="0.25">
      <c r="A2453" s="2">
        <v>371</v>
      </c>
      <c r="B2453" s="2">
        <v>2019</v>
      </c>
      <c r="C2453" s="2" t="s">
        <v>60</v>
      </c>
      <c r="D2453" s="3">
        <v>101275</v>
      </c>
      <c r="E2453" s="5">
        <f t="shared" si="38"/>
        <v>4.8629967909158231E-2</v>
      </c>
    </row>
    <row r="2454" spans="1:5" x14ac:dyDescent="0.25">
      <c r="A2454" s="2">
        <v>371</v>
      </c>
      <c r="B2454" s="2">
        <v>2020</v>
      </c>
      <c r="C2454" s="2" t="s">
        <v>60</v>
      </c>
      <c r="D2454" s="3">
        <v>106200</v>
      </c>
      <c r="E2454" s="5">
        <f t="shared" si="38"/>
        <v>4.3785310734463276E-2</v>
      </c>
    </row>
    <row r="2455" spans="1:5" x14ac:dyDescent="0.25">
      <c r="A2455" s="2">
        <v>371</v>
      </c>
      <c r="B2455" s="2">
        <v>2021</v>
      </c>
      <c r="C2455" s="2" t="s">
        <v>60</v>
      </c>
      <c r="D2455" s="3">
        <v>110850</v>
      </c>
      <c r="E2455" s="5">
        <f t="shared" si="38"/>
        <v>3.7852954442940914E-2</v>
      </c>
    </row>
    <row r="2456" spans="1:5" x14ac:dyDescent="0.25">
      <c r="A2456" s="2">
        <v>371</v>
      </c>
      <c r="B2456" s="2">
        <v>2022</v>
      </c>
      <c r="C2456" s="2" t="s">
        <v>60</v>
      </c>
      <c r="D2456" s="3">
        <v>115046</v>
      </c>
      <c r="E2456" s="5">
        <f t="shared" si="38"/>
        <v>3.5881299654051423E-2</v>
      </c>
    </row>
    <row r="2457" spans="1:5" x14ac:dyDescent="0.25">
      <c r="A2457" s="2">
        <v>371</v>
      </c>
      <c r="B2457" s="2">
        <v>2023</v>
      </c>
      <c r="C2457" s="2" t="s">
        <v>60</v>
      </c>
      <c r="D2457" s="3">
        <v>119174</v>
      </c>
      <c r="E2457" s="5">
        <f t="shared" si="38"/>
        <v>9.4567607028378676E-3</v>
      </c>
    </row>
    <row r="2458" spans="1:5" x14ac:dyDescent="0.25">
      <c r="A2458" s="2">
        <v>371</v>
      </c>
      <c r="B2458" s="2">
        <v>2024</v>
      </c>
      <c r="C2458" s="2" t="s">
        <v>64</v>
      </c>
      <c r="D2458" s="3">
        <v>120301</v>
      </c>
      <c r="E2458" s="5">
        <f t="shared" si="38"/>
        <v>4.8486712496155479E-2</v>
      </c>
    </row>
    <row r="2459" spans="1:5" x14ac:dyDescent="0.25">
      <c r="A2459" s="2">
        <v>371</v>
      </c>
      <c r="B2459" s="2">
        <v>2025</v>
      </c>
      <c r="C2459" s="2" t="s">
        <v>64</v>
      </c>
      <c r="D2459" s="3">
        <v>126134</v>
      </c>
      <c r="E2459" s="5">
        <f t="shared" si="38"/>
        <v>1</v>
      </c>
    </row>
    <row r="2460" spans="1:5" x14ac:dyDescent="0.25">
      <c r="A2460" s="2">
        <v>372</v>
      </c>
      <c r="B2460" s="2">
        <v>2014</v>
      </c>
      <c r="C2460" s="2" t="s">
        <v>66</v>
      </c>
      <c r="D2460" s="3">
        <v>18504</v>
      </c>
      <c r="E2460" s="5">
        <f t="shared" si="38"/>
        <v>4.4368785127539993E-2</v>
      </c>
    </row>
    <row r="2461" spans="1:5" x14ac:dyDescent="0.25">
      <c r="A2461" s="2">
        <v>372</v>
      </c>
      <c r="B2461" s="2">
        <v>2015</v>
      </c>
      <c r="C2461" s="2" t="s">
        <v>66</v>
      </c>
      <c r="D2461" s="3">
        <v>19325</v>
      </c>
      <c r="E2461" s="5">
        <f t="shared" si="38"/>
        <v>3.9741267787839589E-2</v>
      </c>
    </row>
    <row r="2462" spans="1:5" x14ac:dyDescent="0.25">
      <c r="A2462" s="2">
        <v>372</v>
      </c>
      <c r="B2462" s="2">
        <v>2016</v>
      </c>
      <c r="C2462" s="2" t="s">
        <v>66</v>
      </c>
      <c r="D2462" s="3">
        <v>20093</v>
      </c>
      <c r="E2462" s="5">
        <f t="shared" si="38"/>
        <v>2.8268551236749116E-2</v>
      </c>
    </row>
    <row r="2463" spans="1:5" x14ac:dyDescent="0.25">
      <c r="A2463" s="2">
        <v>372</v>
      </c>
      <c r="B2463" s="2">
        <v>2017</v>
      </c>
      <c r="C2463" s="2" t="s">
        <v>66</v>
      </c>
      <c r="D2463" s="3">
        <v>20661</v>
      </c>
      <c r="E2463" s="5">
        <f t="shared" si="38"/>
        <v>5.241759837374764E-2</v>
      </c>
    </row>
    <row r="2464" spans="1:5" x14ac:dyDescent="0.25">
      <c r="A2464" s="2">
        <v>372</v>
      </c>
      <c r="B2464" s="2">
        <v>2018</v>
      </c>
      <c r="C2464" s="2" t="s">
        <v>66</v>
      </c>
      <c r="D2464" s="3">
        <v>21744</v>
      </c>
      <c r="E2464" s="5">
        <f t="shared" si="38"/>
        <v>4.0700883002207505E-2</v>
      </c>
    </row>
    <row r="2465" spans="1:5" x14ac:dyDescent="0.25">
      <c r="A2465" s="2">
        <v>372</v>
      </c>
      <c r="B2465" s="2">
        <v>2019</v>
      </c>
      <c r="C2465" s="2" t="s">
        <v>66</v>
      </c>
      <c r="D2465" s="3">
        <v>22629</v>
      </c>
      <c r="E2465" s="5">
        <f t="shared" si="38"/>
        <v>3.5662203367360465E-2</v>
      </c>
    </row>
    <row r="2466" spans="1:5" x14ac:dyDescent="0.25">
      <c r="A2466" s="2">
        <v>372</v>
      </c>
      <c r="B2466" s="2">
        <v>2020</v>
      </c>
      <c r="C2466" s="2" t="s">
        <v>66</v>
      </c>
      <c r="D2466" s="3">
        <v>23436</v>
      </c>
      <c r="E2466" s="5">
        <f t="shared" si="38"/>
        <v>0.12182112988564602</v>
      </c>
    </row>
    <row r="2467" spans="1:5" x14ac:dyDescent="0.25">
      <c r="A2467" s="2">
        <v>372</v>
      </c>
      <c r="B2467" s="2">
        <v>2021</v>
      </c>
      <c r="C2467" s="2" t="s">
        <v>55</v>
      </c>
      <c r="D2467" s="3">
        <v>26291</v>
      </c>
      <c r="E2467" s="5">
        <f t="shared" si="38"/>
        <v>3.6894754859077249E-2</v>
      </c>
    </row>
    <row r="2468" spans="1:5" x14ac:dyDescent="0.25">
      <c r="A2468" s="2">
        <v>372</v>
      </c>
      <c r="B2468" s="2">
        <v>2022</v>
      </c>
      <c r="C2468" s="2" t="s">
        <v>55</v>
      </c>
      <c r="D2468" s="3">
        <v>27261</v>
      </c>
      <c r="E2468" s="5">
        <f t="shared" si="38"/>
        <v>4.9521294156487289E-2</v>
      </c>
    </row>
    <row r="2469" spans="1:5" x14ac:dyDescent="0.25">
      <c r="A2469" s="2">
        <v>372</v>
      </c>
      <c r="B2469" s="2">
        <v>2023</v>
      </c>
      <c r="C2469" s="2" t="s">
        <v>55</v>
      </c>
      <c r="D2469" s="3">
        <v>28611</v>
      </c>
      <c r="E2469" s="5">
        <f t="shared" si="38"/>
        <v>4.0054524483590224E-2</v>
      </c>
    </row>
    <row r="2470" spans="1:5" x14ac:dyDescent="0.25">
      <c r="A2470" s="2">
        <v>372</v>
      </c>
      <c r="B2470" s="2">
        <v>2024</v>
      </c>
      <c r="C2470" s="2" t="s">
        <v>55</v>
      </c>
      <c r="D2470" s="3">
        <v>29757</v>
      </c>
      <c r="E2470" s="5">
        <f t="shared" si="38"/>
        <v>3.1454783748361727E-2</v>
      </c>
    </row>
    <row r="2471" spans="1:5" x14ac:dyDescent="0.25">
      <c r="A2471" s="2">
        <v>372</v>
      </c>
      <c r="B2471" s="2">
        <v>2025</v>
      </c>
      <c r="C2471" s="2" t="s">
        <v>55</v>
      </c>
      <c r="D2471" s="3">
        <v>30693</v>
      </c>
      <c r="E2471" s="5">
        <f t="shared" si="38"/>
        <v>1</v>
      </c>
    </row>
    <row r="2472" spans="1:5" x14ac:dyDescent="0.25">
      <c r="A2472" s="2">
        <v>373</v>
      </c>
      <c r="B2472" s="2">
        <v>2025</v>
      </c>
      <c r="C2472" s="2" t="s">
        <v>66</v>
      </c>
      <c r="D2472" s="3">
        <v>96328</v>
      </c>
      <c r="E2472" s="5">
        <f t="shared" si="38"/>
        <v>1</v>
      </c>
    </row>
    <row r="2473" spans="1:5" x14ac:dyDescent="0.25">
      <c r="A2473" s="2">
        <v>374</v>
      </c>
      <c r="B2473" s="2">
        <v>2022</v>
      </c>
      <c r="C2473" s="2" t="s">
        <v>60</v>
      </c>
      <c r="D2473" s="3">
        <v>124457</v>
      </c>
      <c r="E2473" s="5">
        <f t="shared" si="38"/>
        <v>6.6480792562893215E-2</v>
      </c>
    </row>
    <row r="2474" spans="1:5" x14ac:dyDescent="0.25">
      <c r="A2474" s="2">
        <v>374</v>
      </c>
      <c r="B2474" s="2">
        <v>2023</v>
      </c>
      <c r="C2474" s="2" t="s">
        <v>60</v>
      </c>
      <c r="D2474" s="3">
        <v>132731</v>
      </c>
      <c r="E2474" s="5">
        <f t="shared" si="38"/>
        <v>2.6625279701049491E-2</v>
      </c>
    </row>
    <row r="2475" spans="1:5" x14ac:dyDescent="0.25">
      <c r="A2475" s="2">
        <v>374</v>
      </c>
      <c r="B2475" s="2">
        <v>2024</v>
      </c>
      <c r="C2475" s="2" t="s">
        <v>60</v>
      </c>
      <c r="D2475" s="3">
        <v>136265</v>
      </c>
      <c r="E2475" s="5">
        <f t="shared" si="38"/>
        <v>4.6886581293802521E-2</v>
      </c>
    </row>
    <row r="2476" spans="1:5" x14ac:dyDescent="0.25">
      <c r="A2476" s="2">
        <v>374</v>
      </c>
      <c r="B2476" s="2">
        <v>2025</v>
      </c>
      <c r="C2476" s="2" t="s">
        <v>60</v>
      </c>
      <c r="D2476" s="3">
        <v>142654</v>
      </c>
      <c r="E2476" s="5">
        <f t="shared" si="38"/>
        <v>1</v>
      </c>
    </row>
    <row r="2477" spans="1:5" x14ac:dyDescent="0.25">
      <c r="A2477" s="2">
        <v>375</v>
      </c>
      <c r="B2477" s="2">
        <v>2017</v>
      </c>
      <c r="C2477" s="2" t="s">
        <v>66</v>
      </c>
      <c r="D2477" s="3">
        <v>41707</v>
      </c>
      <c r="E2477" s="5">
        <f t="shared" si="38"/>
        <v>4.4428992735032487E-2</v>
      </c>
    </row>
    <row r="2478" spans="1:5" x14ac:dyDescent="0.25">
      <c r="A2478" s="2">
        <v>375</v>
      </c>
      <c r="B2478" s="2">
        <v>2018</v>
      </c>
      <c r="C2478" s="2" t="s">
        <v>66</v>
      </c>
      <c r="D2478" s="3">
        <v>43560</v>
      </c>
      <c r="E2478" s="5">
        <f t="shared" si="38"/>
        <v>8.122130394857667E-2</v>
      </c>
    </row>
    <row r="2479" spans="1:5" x14ac:dyDescent="0.25">
      <c r="A2479" s="2">
        <v>375</v>
      </c>
      <c r="B2479" s="2">
        <v>2019</v>
      </c>
      <c r="C2479" s="2" t="s">
        <v>55</v>
      </c>
      <c r="D2479" s="3">
        <v>47098</v>
      </c>
      <c r="E2479" s="5">
        <f t="shared" si="38"/>
        <v>0.11597095418064461</v>
      </c>
    </row>
    <row r="2480" spans="1:5" x14ac:dyDescent="0.25">
      <c r="A2480" s="2">
        <v>375</v>
      </c>
      <c r="B2480" s="2">
        <v>2020</v>
      </c>
      <c r="C2480" s="2" t="s">
        <v>60</v>
      </c>
      <c r="D2480" s="3">
        <v>52560</v>
      </c>
      <c r="E2480" s="5">
        <f t="shared" si="38"/>
        <v>3.3009893455098936E-2</v>
      </c>
    </row>
    <row r="2481" spans="1:5" x14ac:dyDescent="0.25">
      <c r="A2481" s="2">
        <v>375</v>
      </c>
      <c r="B2481" s="2">
        <v>2021</v>
      </c>
      <c r="C2481" s="2" t="s">
        <v>60</v>
      </c>
      <c r="D2481" s="3">
        <v>54295</v>
      </c>
      <c r="E2481" s="5">
        <f t="shared" si="38"/>
        <v>0.12537066028179392</v>
      </c>
    </row>
    <row r="2482" spans="1:5" x14ac:dyDescent="0.25">
      <c r="A2482" s="2">
        <v>375</v>
      </c>
      <c r="B2482" s="2">
        <v>2022</v>
      </c>
      <c r="C2482" s="2" t="s">
        <v>64</v>
      </c>
      <c r="D2482" s="3">
        <v>61102</v>
      </c>
      <c r="E2482" s="5">
        <f t="shared" si="38"/>
        <v>4.2633629013780233E-2</v>
      </c>
    </row>
    <row r="2483" spans="1:5" x14ac:dyDescent="0.25">
      <c r="A2483" s="2">
        <v>375</v>
      </c>
      <c r="B2483" s="2">
        <v>2023</v>
      </c>
      <c r="C2483" s="2" t="s">
        <v>64</v>
      </c>
      <c r="D2483" s="3">
        <v>63707</v>
      </c>
      <c r="E2483" s="5">
        <f t="shared" si="38"/>
        <v>2.0735554962562984E-2</v>
      </c>
    </row>
    <row r="2484" spans="1:5" x14ac:dyDescent="0.25">
      <c r="A2484" s="2">
        <v>375</v>
      </c>
      <c r="B2484" s="2">
        <v>2024</v>
      </c>
      <c r="C2484" s="2" t="s">
        <v>64</v>
      </c>
      <c r="D2484" s="3">
        <v>65028</v>
      </c>
      <c r="E2484" s="5">
        <f t="shared" si="38"/>
        <v>0.15314941256074308</v>
      </c>
    </row>
    <row r="2485" spans="1:5" x14ac:dyDescent="0.25">
      <c r="A2485" s="2">
        <v>375</v>
      </c>
      <c r="B2485" s="2">
        <v>2025</v>
      </c>
      <c r="C2485" s="2" t="s">
        <v>75</v>
      </c>
      <c r="D2485" s="3">
        <v>74987</v>
      </c>
      <c r="E2485" s="5">
        <f t="shared" si="38"/>
        <v>1</v>
      </c>
    </row>
    <row r="2486" spans="1:5" x14ac:dyDescent="0.25">
      <c r="A2486" s="2">
        <v>376</v>
      </c>
      <c r="B2486" s="2">
        <v>2016</v>
      </c>
      <c r="C2486" s="2" t="s">
        <v>60</v>
      </c>
      <c r="D2486" s="3">
        <v>162584</v>
      </c>
      <c r="E2486" s="5">
        <f t="shared" si="38"/>
        <v>0.129268562712198</v>
      </c>
    </row>
    <row r="2487" spans="1:5" x14ac:dyDescent="0.25">
      <c r="A2487" s="2">
        <v>376</v>
      </c>
      <c r="B2487" s="2">
        <v>2017</v>
      </c>
      <c r="C2487" s="2" t="s">
        <v>64</v>
      </c>
      <c r="D2487" s="3">
        <v>183601</v>
      </c>
      <c r="E2487" s="5">
        <f t="shared" si="38"/>
        <v>4.5239405014133913E-2</v>
      </c>
    </row>
    <row r="2488" spans="1:5" x14ac:dyDescent="0.25">
      <c r="A2488" s="2">
        <v>376</v>
      </c>
      <c r="B2488" s="2">
        <v>2018</v>
      </c>
      <c r="C2488" s="2" t="s">
        <v>64</v>
      </c>
      <c r="D2488" s="3">
        <v>191907</v>
      </c>
      <c r="E2488" s="5">
        <f t="shared" si="38"/>
        <v>9.4170613891103497E-2</v>
      </c>
    </row>
    <row r="2489" spans="1:5" x14ac:dyDescent="0.25">
      <c r="A2489" s="2">
        <v>376</v>
      </c>
      <c r="B2489" s="2">
        <v>2019</v>
      </c>
      <c r="C2489" s="2" t="s">
        <v>75</v>
      </c>
      <c r="D2489" s="3">
        <v>209979</v>
      </c>
      <c r="E2489" s="5">
        <f t="shared" si="38"/>
        <v>0.11161592349711162</v>
      </c>
    </row>
    <row r="2490" spans="1:5" x14ac:dyDescent="0.25">
      <c r="A2490" s="2">
        <v>376</v>
      </c>
      <c r="B2490" s="2">
        <v>2020</v>
      </c>
      <c r="C2490" s="2" t="s">
        <v>71</v>
      </c>
      <c r="D2490" s="3">
        <v>233416</v>
      </c>
      <c r="E2490" s="5">
        <f t="shared" si="38"/>
        <v>5.9571751722246977E-2</v>
      </c>
    </row>
    <row r="2491" spans="1:5" x14ac:dyDescent="0.25">
      <c r="A2491" s="2">
        <v>376</v>
      </c>
      <c r="B2491" s="2">
        <v>2021</v>
      </c>
      <c r="C2491" s="2" t="s">
        <v>71</v>
      </c>
      <c r="D2491" s="3">
        <v>247321</v>
      </c>
      <c r="E2491" s="5">
        <f t="shared" si="38"/>
        <v>0.14307317211235601</v>
      </c>
    </row>
    <row r="2492" spans="1:5" x14ac:dyDescent="0.25">
      <c r="A2492" s="2">
        <v>376</v>
      </c>
      <c r="B2492" s="2">
        <v>2022</v>
      </c>
      <c r="C2492" s="2" t="s">
        <v>3443</v>
      </c>
      <c r="D2492" s="3">
        <v>282706</v>
      </c>
      <c r="E2492" s="5">
        <f t="shared" si="38"/>
        <v>4.9807927670442086E-2</v>
      </c>
    </row>
    <row r="2493" spans="1:5" x14ac:dyDescent="0.25">
      <c r="A2493" s="2">
        <v>376</v>
      </c>
      <c r="B2493" s="2">
        <v>2023</v>
      </c>
      <c r="C2493" s="2" t="s">
        <v>3443</v>
      </c>
      <c r="D2493" s="3">
        <v>296787</v>
      </c>
      <c r="E2493" s="5">
        <f t="shared" si="38"/>
        <v>3.369756761583223E-2</v>
      </c>
    </row>
    <row r="2494" spans="1:5" x14ac:dyDescent="0.25">
      <c r="A2494" s="2">
        <v>376</v>
      </c>
      <c r="B2494" s="2">
        <v>2024</v>
      </c>
      <c r="C2494" s="2" t="s">
        <v>3443</v>
      </c>
      <c r="D2494" s="3">
        <v>306788</v>
      </c>
      <c r="E2494" s="5">
        <f t="shared" si="38"/>
        <v>4.5709089012608055E-2</v>
      </c>
    </row>
    <row r="2495" spans="1:5" x14ac:dyDescent="0.25">
      <c r="A2495" s="2">
        <v>376</v>
      </c>
      <c r="B2495" s="2">
        <v>2025</v>
      </c>
      <c r="C2495" s="2" t="s">
        <v>3443</v>
      </c>
      <c r="D2495" s="3">
        <v>320811</v>
      </c>
      <c r="E2495" s="5">
        <f t="shared" si="38"/>
        <v>1</v>
      </c>
    </row>
    <row r="2496" spans="1:5" x14ac:dyDescent="0.25">
      <c r="A2496" s="2">
        <v>377</v>
      </c>
      <c r="B2496" s="2">
        <v>2023</v>
      </c>
      <c r="C2496" s="2" t="s">
        <v>55</v>
      </c>
      <c r="D2496" s="3">
        <v>91301</v>
      </c>
      <c r="E2496" s="5">
        <f t="shared" si="38"/>
        <v>4.6549325856233774E-2</v>
      </c>
    </row>
    <row r="2497" spans="1:5" x14ac:dyDescent="0.25">
      <c r="A2497" s="2">
        <v>377</v>
      </c>
      <c r="B2497" s="2">
        <v>2024</v>
      </c>
      <c r="C2497" s="2" t="s">
        <v>60</v>
      </c>
      <c r="D2497" s="3">
        <v>95551</v>
      </c>
      <c r="E2497" s="5">
        <f t="shared" si="38"/>
        <v>9.2076482716036467E-2</v>
      </c>
    </row>
    <row r="2498" spans="1:5" x14ac:dyDescent="0.25">
      <c r="A2498" s="2">
        <v>377</v>
      </c>
      <c r="B2498" s="2">
        <v>2025</v>
      </c>
      <c r="C2498" s="2" t="s">
        <v>64</v>
      </c>
      <c r="D2498" s="3">
        <v>104349</v>
      </c>
      <c r="E2498" s="5">
        <f t="shared" ref="E2498:E2561" si="39">IF(A2499=A2498,(D2499-D2498)/D2498,1)</f>
        <v>1</v>
      </c>
    </row>
    <row r="2499" spans="1:5" x14ac:dyDescent="0.25">
      <c r="A2499" s="2">
        <v>378</v>
      </c>
      <c r="B2499" s="2">
        <v>2024</v>
      </c>
      <c r="C2499" s="2" t="s">
        <v>60</v>
      </c>
      <c r="D2499" s="3">
        <v>120444</v>
      </c>
      <c r="E2499" s="5">
        <f t="shared" si="39"/>
        <v>4.0599780810999304E-2</v>
      </c>
    </row>
    <row r="2500" spans="1:5" x14ac:dyDescent="0.25">
      <c r="A2500" s="2">
        <v>378</v>
      </c>
      <c r="B2500" s="2">
        <v>2025</v>
      </c>
      <c r="C2500" s="2" t="s">
        <v>60</v>
      </c>
      <c r="D2500" s="3">
        <v>125334</v>
      </c>
      <c r="E2500" s="5">
        <f t="shared" si="39"/>
        <v>1</v>
      </c>
    </row>
    <row r="2501" spans="1:5" x14ac:dyDescent="0.25">
      <c r="A2501" s="2">
        <v>379</v>
      </c>
      <c r="B2501" s="2">
        <v>2017</v>
      </c>
      <c r="C2501" s="2" t="s">
        <v>64</v>
      </c>
      <c r="D2501" s="3">
        <v>81348</v>
      </c>
      <c r="E2501" s="5">
        <f t="shared" si="39"/>
        <v>3.2010621035550968E-2</v>
      </c>
    </row>
    <row r="2502" spans="1:5" x14ac:dyDescent="0.25">
      <c r="A2502" s="2">
        <v>379</v>
      </c>
      <c r="B2502" s="2">
        <v>2018</v>
      </c>
      <c r="C2502" s="2" t="s">
        <v>75</v>
      </c>
      <c r="D2502" s="3">
        <v>83952</v>
      </c>
      <c r="E2502" s="5">
        <f t="shared" si="39"/>
        <v>3.3602534781780068E-2</v>
      </c>
    </row>
    <row r="2503" spans="1:5" x14ac:dyDescent="0.25">
      <c r="A2503" s="2">
        <v>379</v>
      </c>
      <c r="B2503" s="2">
        <v>2019</v>
      </c>
      <c r="C2503" s="2" t="s">
        <v>75</v>
      </c>
      <c r="D2503" s="3">
        <v>86773</v>
      </c>
      <c r="E2503" s="5">
        <f t="shared" si="39"/>
        <v>0.10692266027450935</v>
      </c>
    </row>
    <row r="2504" spans="1:5" x14ac:dyDescent="0.25">
      <c r="A2504" s="2">
        <v>379</v>
      </c>
      <c r="B2504" s="2">
        <v>2020</v>
      </c>
      <c r="C2504" s="2" t="s">
        <v>71</v>
      </c>
      <c r="D2504" s="3">
        <v>96051</v>
      </c>
      <c r="E2504" s="5">
        <f t="shared" si="39"/>
        <v>3.5783073575496351E-2</v>
      </c>
    </row>
    <row r="2505" spans="1:5" x14ac:dyDescent="0.25">
      <c r="A2505" s="2">
        <v>379</v>
      </c>
      <c r="B2505" s="2">
        <v>2021</v>
      </c>
      <c r="C2505" s="2" t="s">
        <v>71</v>
      </c>
      <c r="D2505" s="3">
        <v>99488</v>
      </c>
      <c r="E2505" s="5">
        <f t="shared" si="39"/>
        <v>3.4818269540045028E-2</v>
      </c>
    </row>
    <row r="2506" spans="1:5" x14ac:dyDescent="0.25">
      <c r="A2506" s="2">
        <v>379</v>
      </c>
      <c r="B2506" s="2">
        <v>2022</v>
      </c>
      <c r="C2506" s="2" t="s">
        <v>71</v>
      </c>
      <c r="D2506" s="3">
        <v>102952</v>
      </c>
      <c r="E2506" s="5">
        <f t="shared" si="39"/>
        <v>4.952793534851193E-2</v>
      </c>
    </row>
    <row r="2507" spans="1:5" x14ac:dyDescent="0.25">
      <c r="A2507" s="2">
        <v>379</v>
      </c>
      <c r="B2507" s="2">
        <v>2023</v>
      </c>
      <c r="C2507" s="2" t="s">
        <v>71</v>
      </c>
      <c r="D2507" s="3">
        <v>108051</v>
      </c>
      <c r="E2507" s="5">
        <f t="shared" si="39"/>
        <v>3.3252815799946323E-2</v>
      </c>
    </row>
    <row r="2508" spans="1:5" x14ac:dyDescent="0.25">
      <c r="A2508" s="2">
        <v>379</v>
      </c>
      <c r="B2508" s="2">
        <v>2024</v>
      </c>
      <c r="C2508" s="2" t="s">
        <v>71</v>
      </c>
      <c r="D2508" s="3">
        <v>111644</v>
      </c>
      <c r="E2508" s="5">
        <f t="shared" si="39"/>
        <v>6.0334635090107842E-2</v>
      </c>
    </row>
    <row r="2509" spans="1:5" x14ac:dyDescent="0.25">
      <c r="A2509" s="2">
        <v>379</v>
      </c>
      <c r="B2509" s="2">
        <v>2025</v>
      </c>
      <c r="C2509" s="2" t="s">
        <v>71</v>
      </c>
      <c r="D2509" s="3">
        <v>118380</v>
      </c>
      <c r="E2509" s="5">
        <f t="shared" si="39"/>
        <v>1</v>
      </c>
    </row>
    <row r="2510" spans="1:5" x14ac:dyDescent="0.25">
      <c r="A2510" s="2">
        <v>380</v>
      </c>
      <c r="B2510" s="2">
        <v>2016</v>
      </c>
      <c r="C2510" s="2" t="s">
        <v>50</v>
      </c>
      <c r="D2510" s="3">
        <v>18730</v>
      </c>
      <c r="E2510" s="5">
        <f t="shared" si="39"/>
        <v>0.30688734650293648</v>
      </c>
    </row>
    <row r="2511" spans="1:5" x14ac:dyDescent="0.25">
      <c r="A2511" s="2">
        <v>380</v>
      </c>
      <c r="B2511" s="2">
        <v>2017</v>
      </c>
      <c r="C2511" s="2" t="s">
        <v>66</v>
      </c>
      <c r="D2511" s="3">
        <v>24478</v>
      </c>
      <c r="E2511" s="5">
        <f t="shared" si="39"/>
        <v>3.2845820736988315E-2</v>
      </c>
    </row>
    <row r="2512" spans="1:5" x14ac:dyDescent="0.25">
      <c r="A2512" s="2">
        <v>380</v>
      </c>
      <c r="B2512" s="2">
        <v>2018</v>
      </c>
      <c r="C2512" s="2" t="s">
        <v>66</v>
      </c>
      <c r="D2512" s="3">
        <v>25282</v>
      </c>
      <c r="E2512" s="5">
        <f t="shared" si="39"/>
        <v>2.7292144608812595E-2</v>
      </c>
    </row>
    <row r="2513" spans="1:5" x14ac:dyDescent="0.25">
      <c r="A2513" s="2">
        <v>380</v>
      </c>
      <c r="B2513" s="2">
        <v>2019</v>
      </c>
      <c r="C2513" s="2" t="s">
        <v>66</v>
      </c>
      <c r="D2513" s="3">
        <v>25972</v>
      </c>
      <c r="E2513" s="5">
        <f t="shared" si="39"/>
        <v>3.272755274911443E-2</v>
      </c>
    </row>
    <row r="2514" spans="1:5" x14ac:dyDescent="0.25">
      <c r="A2514" s="2">
        <v>380</v>
      </c>
      <c r="B2514" s="2">
        <v>2020</v>
      </c>
      <c r="C2514" s="2" t="s">
        <v>66</v>
      </c>
      <c r="D2514" s="3">
        <v>26822</v>
      </c>
      <c r="E2514" s="5">
        <f t="shared" si="39"/>
        <v>3.7692938632465887E-2</v>
      </c>
    </row>
    <row r="2515" spans="1:5" x14ac:dyDescent="0.25">
      <c r="A2515" s="2">
        <v>380</v>
      </c>
      <c r="B2515" s="2">
        <v>2021</v>
      </c>
      <c r="C2515" s="2" t="s">
        <v>66</v>
      </c>
      <c r="D2515" s="3">
        <v>27833</v>
      </c>
      <c r="E2515" s="5">
        <f t="shared" si="39"/>
        <v>0.31013545072396076</v>
      </c>
    </row>
    <row r="2516" spans="1:5" x14ac:dyDescent="0.25">
      <c r="A2516" s="2">
        <v>380</v>
      </c>
      <c r="B2516" s="2">
        <v>2022</v>
      </c>
      <c r="C2516" s="2" t="s">
        <v>55</v>
      </c>
      <c r="D2516" s="3">
        <v>36465</v>
      </c>
      <c r="E2516" s="5">
        <f t="shared" si="39"/>
        <v>4.881393116687234E-2</v>
      </c>
    </row>
    <row r="2517" spans="1:5" x14ac:dyDescent="0.25">
      <c r="A2517" s="2">
        <v>380</v>
      </c>
      <c r="B2517" s="2">
        <v>2023</v>
      </c>
      <c r="C2517" s="2" t="s">
        <v>55</v>
      </c>
      <c r="D2517" s="3">
        <v>38245</v>
      </c>
      <c r="E2517" s="5">
        <f t="shared" si="39"/>
        <v>3.4540462805595501E-2</v>
      </c>
    </row>
    <row r="2518" spans="1:5" x14ac:dyDescent="0.25">
      <c r="A2518" s="2">
        <v>380</v>
      </c>
      <c r="B2518" s="2">
        <v>2024</v>
      </c>
      <c r="C2518" s="2" t="s">
        <v>55</v>
      </c>
      <c r="D2518" s="3">
        <v>39566</v>
      </c>
      <c r="E2518" s="5">
        <f t="shared" si="39"/>
        <v>4.6125461254612546E-2</v>
      </c>
    </row>
    <row r="2519" spans="1:5" x14ac:dyDescent="0.25">
      <c r="A2519" s="2">
        <v>380</v>
      </c>
      <c r="B2519" s="2">
        <v>2025</v>
      </c>
      <c r="C2519" s="2" t="s">
        <v>55</v>
      </c>
      <c r="D2519" s="3">
        <v>41391</v>
      </c>
      <c r="E2519" s="5">
        <f t="shared" si="39"/>
        <v>1</v>
      </c>
    </row>
    <row r="2520" spans="1:5" x14ac:dyDescent="0.25">
      <c r="A2520" s="2">
        <v>381</v>
      </c>
      <c r="B2520" s="2">
        <v>2025</v>
      </c>
      <c r="C2520" s="2" t="s">
        <v>60</v>
      </c>
      <c r="D2520" s="3">
        <v>40125</v>
      </c>
      <c r="E2520" s="5">
        <f t="shared" si="39"/>
        <v>1</v>
      </c>
    </row>
    <row r="2521" spans="1:5" x14ac:dyDescent="0.25">
      <c r="A2521" s="2">
        <v>382</v>
      </c>
      <c r="B2521" s="2">
        <v>2014</v>
      </c>
      <c r="C2521" s="2" t="s">
        <v>55</v>
      </c>
      <c r="D2521" s="3">
        <v>37924</v>
      </c>
      <c r="E2521" s="5">
        <f t="shared" si="39"/>
        <v>2.2914249551735048E-2</v>
      </c>
    </row>
    <row r="2522" spans="1:5" x14ac:dyDescent="0.25">
      <c r="A2522" s="2">
        <v>382</v>
      </c>
      <c r="B2522" s="2">
        <v>2015</v>
      </c>
      <c r="C2522" s="2" t="s">
        <v>55</v>
      </c>
      <c r="D2522" s="3">
        <v>38793</v>
      </c>
      <c r="E2522" s="5">
        <f t="shared" si="39"/>
        <v>3.8048101461603895E-2</v>
      </c>
    </row>
    <row r="2523" spans="1:5" x14ac:dyDescent="0.25">
      <c r="A2523" s="2">
        <v>382</v>
      </c>
      <c r="B2523" s="2">
        <v>2016</v>
      </c>
      <c r="C2523" s="2" t="s">
        <v>55</v>
      </c>
      <c r="D2523" s="3">
        <v>40269</v>
      </c>
      <c r="E2523" s="5">
        <f t="shared" si="39"/>
        <v>4.308525168243562E-2</v>
      </c>
    </row>
    <row r="2524" spans="1:5" x14ac:dyDescent="0.25">
      <c r="A2524" s="2">
        <v>382</v>
      </c>
      <c r="B2524" s="2">
        <v>2017</v>
      </c>
      <c r="C2524" s="2" t="s">
        <v>55</v>
      </c>
      <c r="D2524" s="3">
        <v>42004</v>
      </c>
      <c r="E2524" s="5">
        <f t="shared" si="39"/>
        <v>3.5782306447005044E-2</v>
      </c>
    </row>
    <row r="2525" spans="1:5" x14ac:dyDescent="0.25">
      <c r="A2525" s="2">
        <v>382</v>
      </c>
      <c r="B2525" s="2">
        <v>2018</v>
      </c>
      <c r="C2525" s="2" t="s">
        <v>55</v>
      </c>
      <c r="D2525" s="3">
        <v>43507</v>
      </c>
      <c r="E2525" s="5">
        <f t="shared" si="39"/>
        <v>2.746684441584113E-2</v>
      </c>
    </row>
    <row r="2526" spans="1:5" x14ac:dyDescent="0.25">
      <c r="A2526" s="2">
        <v>382</v>
      </c>
      <c r="B2526" s="2">
        <v>2019</v>
      </c>
      <c r="C2526" s="2" t="s">
        <v>55</v>
      </c>
      <c r="D2526" s="3">
        <v>44702</v>
      </c>
      <c r="E2526" s="5">
        <f t="shared" si="39"/>
        <v>2.9909176323207016E-2</v>
      </c>
    </row>
    <row r="2527" spans="1:5" x14ac:dyDescent="0.25">
      <c r="A2527" s="2">
        <v>382</v>
      </c>
      <c r="B2527" s="2">
        <v>2020</v>
      </c>
      <c r="C2527" s="2" t="s">
        <v>55</v>
      </c>
      <c r="D2527" s="3">
        <v>46039</v>
      </c>
      <c r="E2527" s="5">
        <f t="shared" si="39"/>
        <v>0.10499793653207064</v>
      </c>
    </row>
    <row r="2528" spans="1:5" x14ac:dyDescent="0.25">
      <c r="A2528" s="2">
        <v>382</v>
      </c>
      <c r="B2528" s="2">
        <v>2021</v>
      </c>
      <c r="C2528" s="2" t="s">
        <v>60</v>
      </c>
      <c r="D2528" s="3">
        <v>50873</v>
      </c>
      <c r="E2528" s="5">
        <f t="shared" si="39"/>
        <v>3.3868653313152357E-2</v>
      </c>
    </row>
    <row r="2529" spans="1:5" x14ac:dyDescent="0.25">
      <c r="A2529" s="2">
        <v>382</v>
      </c>
      <c r="B2529" s="2">
        <v>2022</v>
      </c>
      <c r="C2529" s="2" t="s">
        <v>60</v>
      </c>
      <c r="D2529" s="3">
        <v>52596</v>
      </c>
      <c r="E2529" s="5">
        <f t="shared" si="39"/>
        <v>4.7303977488782414E-2</v>
      </c>
    </row>
    <row r="2530" spans="1:5" x14ac:dyDescent="0.25">
      <c r="A2530" s="2">
        <v>382</v>
      </c>
      <c r="B2530" s="2">
        <v>2023</v>
      </c>
      <c r="C2530" s="2" t="s">
        <v>60</v>
      </c>
      <c r="D2530" s="3">
        <v>55084</v>
      </c>
      <c r="E2530" s="5">
        <f t="shared" si="39"/>
        <v>4.1500254157287052E-2</v>
      </c>
    </row>
    <row r="2531" spans="1:5" x14ac:dyDescent="0.25">
      <c r="A2531" s="2">
        <v>382</v>
      </c>
      <c r="B2531" s="2">
        <v>2024</v>
      </c>
      <c r="C2531" s="2" t="s">
        <v>60</v>
      </c>
      <c r="D2531" s="3">
        <v>57370</v>
      </c>
      <c r="E2531" s="5">
        <f t="shared" si="39"/>
        <v>0.1210911626285515</v>
      </c>
    </row>
    <row r="2532" spans="1:5" x14ac:dyDescent="0.25">
      <c r="A2532" s="2">
        <v>382</v>
      </c>
      <c r="B2532" s="2">
        <v>2025</v>
      </c>
      <c r="C2532" s="2" t="s">
        <v>64</v>
      </c>
      <c r="D2532" s="3">
        <v>64317</v>
      </c>
      <c r="E2532" s="5">
        <f t="shared" si="39"/>
        <v>1</v>
      </c>
    </row>
    <row r="2533" spans="1:5" x14ac:dyDescent="0.25">
      <c r="A2533" s="2">
        <v>383</v>
      </c>
      <c r="B2533" s="2">
        <v>2022</v>
      </c>
      <c r="C2533" s="2" t="s">
        <v>3443</v>
      </c>
      <c r="D2533" s="3">
        <v>250578</v>
      </c>
      <c r="E2533" s="5">
        <f t="shared" si="39"/>
        <v>2.6554605751502525E-2</v>
      </c>
    </row>
    <row r="2534" spans="1:5" x14ac:dyDescent="0.25">
      <c r="A2534" s="2">
        <v>383</v>
      </c>
      <c r="B2534" s="2">
        <v>2023</v>
      </c>
      <c r="C2534" s="2" t="s">
        <v>3443</v>
      </c>
      <c r="D2534" s="3">
        <v>257232</v>
      </c>
      <c r="E2534" s="5">
        <f t="shared" si="39"/>
        <v>3.7713037258194936E-2</v>
      </c>
    </row>
    <row r="2535" spans="1:5" x14ac:dyDescent="0.25">
      <c r="A2535" s="2">
        <v>383</v>
      </c>
      <c r="B2535" s="2">
        <v>2024</v>
      </c>
      <c r="C2535" s="2" t="s">
        <v>3443</v>
      </c>
      <c r="D2535" s="3">
        <v>266933</v>
      </c>
      <c r="E2535" s="5">
        <f t="shared" si="39"/>
        <v>3.9039759040658144E-2</v>
      </c>
    </row>
    <row r="2536" spans="1:5" x14ac:dyDescent="0.25">
      <c r="A2536" s="2">
        <v>383</v>
      </c>
      <c r="B2536" s="2">
        <v>2025</v>
      </c>
      <c r="C2536" s="2" t="s">
        <v>3443</v>
      </c>
      <c r="D2536" s="3">
        <v>277354</v>
      </c>
      <c r="E2536" s="5">
        <f t="shared" si="39"/>
        <v>1</v>
      </c>
    </row>
    <row r="2537" spans="1:5" x14ac:dyDescent="0.25">
      <c r="A2537" s="2">
        <v>384</v>
      </c>
      <c r="B2537" s="2">
        <v>2021</v>
      </c>
      <c r="C2537" s="2" t="s">
        <v>75</v>
      </c>
      <c r="D2537" s="3">
        <v>68246</v>
      </c>
      <c r="E2537" s="5">
        <f t="shared" si="39"/>
        <v>0.1386894470005568</v>
      </c>
    </row>
    <row r="2538" spans="1:5" x14ac:dyDescent="0.25">
      <c r="A2538" s="2">
        <v>384</v>
      </c>
      <c r="B2538" s="2">
        <v>2022</v>
      </c>
      <c r="C2538" s="2" t="s">
        <v>71</v>
      </c>
      <c r="D2538" s="3">
        <v>77711</v>
      </c>
      <c r="E2538" s="5">
        <f t="shared" si="39"/>
        <v>5.2463615189612796E-2</v>
      </c>
    </row>
    <row r="2539" spans="1:5" x14ac:dyDescent="0.25">
      <c r="A2539" s="2">
        <v>384</v>
      </c>
      <c r="B2539" s="2">
        <v>2023</v>
      </c>
      <c r="C2539" s="2" t="s">
        <v>71</v>
      </c>
      <c r="D2539" s="3">
        <v>81788</v>
      </c>
      <c r="E2539" s="5">
        <f t="shared" si="39"/>
        <v>4.746417567369296E-2</v>
      </c>
    </row>
    <row r="2540" spans="1:5" x14ac:dyDescent="0.25">
      <c r="A2540" s="2">
        <v>384</v>
      </c>
      <c r="B2540" s="2">
        <v>2024</v>
      </c>
      <c r="C2540" s="2" t="s">
        <v>71</v>
      </c>
      <c r="D2540" s="3">
        <v>85670</v>
      </c>
      <c r="E2540" s="5">
        <f t="shared" si="39"/>
        <v>3.4212676549550604E-2</v>
      </c>
    </row>
    <row r="2541" spans="1:5" x14ac:dyDescent="0.25">
      <c r="A2541" s="2">
        <v>384</v>
      </c>
      <c r="B2541" s="2">
        <v>2025</v>
      </c>
      <c r="C2541" s="2" t="s">
        <v>71</v>
      </c>
      <c r="D2541" s="3">
        <v>88601</v>
      </c>
      <c r="E2541" s="5">
        <f t="shared" si="39"/>
        <v>1</v>
      </c>
    </row>
    <row r="2542" spans="1:5" x14ac:dyDescent="0.25">
      <c r="A2542" s="2">
        <v>385</v>
      </c>
      <c r="B2542" s="2">
        <v>2025</v>
      </c>
      <c r="C2542" s="2" t="s">
        <v>60</v>
      </c>
      <c r="D2542" s="3">
        <v>132441</v>
      </c>
      <c r="E2542" s="5">
        <f t="shared" si="39"/>
        <v>1</v>
      </c>
    </row>
    <row r="2543" spans="1:5" x14ac:dyDescent="0.25">
      <c r="A2543" s="2">
        <v>386</v>
      </c>
      <c r="B2543" s="2">
        <v>2024</v>
      </c>
      <c r="C2543" s="2" t="s">
        <v>71</v>
      </c>
      <c r="D2543" s="3">
        <v>129758</v>
      </c>
      <c r="E2543" s="5">
        <f t="shared" si="39"/>
        <v>2.3497587817321475E-2</v>
      </c>
    </row>
    <row r="2544" spans="1:5" x14ac:dyDescent="0.25">
      <c r="A2544" s="2">
        <v>386</v>
      </c>
      <c r="B2544" s="2">
        <v>2025</v>
      </c>
      <c r="C2544" s="2" t="s">
        <v>71</v>
      </c>
      <c r="D2544" s="3">
        <v>132807</v>
      </c>
      <c r="E2544" s="5">
        <f t="shared" si="39"/>
        <v>1</v>
      </c>
    </row>
    <row r="2545" spans="1:5" x14ac:dyDescent="0.25">
      <c r="A2545" s="2">
        <v>387</v>
      </c>
      <c r="B2545" s="2">
        <v>2018</v>
      </c>
      <c r="C2545" s="2" t="s">
        <v>60</v>
      </c>
      <c r="D2545" s="3">
        <v>72071</v>
      </c>
      <c r="E2545" s="5">
        <f t="shared" si="39"/>
        <v>6.4020202300509227E-2</v>
      </c>
    </row>
    <row r="2546" spans="1:5" x14ac:dyDescent="0.25">
      <c r="A2546" s="2">
        <v>387</v>
      </c>
      <c r="B2546" s="2">
        <v>2019</v>
      </c>
      <c r="C2546" s="2" t="s">
        <v>60</v>
      </c>
      <c r="D2546" s="3">
        <v>76685</v>
      </c>
      <c r="E2546" s="5">
        <f t="shared" si="39"/>
        <v>3.3487644258981548E-2</v>
      </c>
    </row>
    <row r="2547" spans="1:5" x14ac:dyDescent="0.25">
      <c r="A2547" s="2">
        <v>387</v>
      </c>
      <c r="B2547" s="2">
        <v>2020</v>
      </c>
      <c r="C2547" s="2" t="s">
        <v>60</v>
      </c>
      <c r="D2547" s="3">
        <v>79253</v>
      </c>
      <c r="E2547" s="5">
        <f t="shared" si="39"/>
        <v>5.3613112437384071E-2</v>
      </c>
    </row>
    <row r="2548" spans="1:5" x14ac:dyDescent="0.25">
      <c r="A2548" s="2">
        <v>387</v>
      </c>
      <c r="B2548" s="2">
        <v>2021</v>
      </c>
      <c r="C2548" s="2" t="s">
        <v>60</v>
      </c>
      <c r="D2548" s="3">
        <v>83502</v>
      </c>
      <c r="E2548" s="5">
        <f t="shared" si="39"/>
        <v>4.4418097770113289E-2</v>
      </c>
    </row>
    <row r="2549" spans="1:5" x14ac:dyDescent="0.25">
      <c r="A2549" s="2">
        <v>387</v>
      </c>
      <c r="B2549" s="2">
        <v>2022</v>
      </c>
      <c r="C2549" s="2" t="s">
        <v>60</v>
      </c>
      <c r="D2549" s="3">
        <v>87211</v>
      </c>
      <c r="E2549" s="5">
        <f t="shared" si="39"/>
        <v>5.1874190182431112E-2</v>
      </c>
    </row>
    <row r="2550" spans="1:5" x14ac:dyDescent="0.25">
      <c r="A2550" s="2">
        <v>387</v>
      </c>
      <c r="B2550" s="2">
        <v>2023</v>
      </c>
      <c r="C2550" s="2" t="s">
        <v>60</v>
      </c>
      <c r="D2550" s="3">
        <v>91735</v>
      </c>
      <c r="E2550" s="5">
        <f t="shared" si="39"/>
        <v>4.8651005613996837E-2</v>
      </c>
    </row>
    <row r="2551" spans="1:5" x14ac:dyDescent="0.25">
      <c r="A2551" s="2">
        <v>387</v>
      </c>
      <c r="B2551" s="2">
        <v>2024</v>
      </c>
      <c r="C2551" s="2" t="s">
        <v>60</v>
      </c>
      <c r="D2551" s="3">
        <v>96198</v>
      </c>
      <c r="E2551" s="5">
        <f t="shared" si="39"/>
        <v>6.3868271689640113E-2</v>
      </c>
    </row>
    <row r="2552" spans="1:5" x14ac:dyDescent="0.25">
      <c r="A2552" s="2">
        <v>387</v>
      </c>
      <c r="B2552" s="2">
        <v>2025</v>
      </c>
      <c r="C2552" s="2" t="s">
        <v>60</v>
      </c>
      <c r="D2552" s="3">
        <v>102342</v>
      </c>
      <c r="E2552" s="5">
        <f t="shared" si="39"/>
        <v>1</v>
      </c>
    </row>
    <row r="2553" spans="1:5" x14ac:dyDescent="0.25">
      <c r="A2553" s="2">
        <v>388</v>
      </c>
      <c r="B2553" s="2">
        <v>2021</v>
      </c>
      <c r="C2553" s="2" t="s">
        <v>66</v>
      </c>
      <c r="D2553" s="3">
        <v>56366</v>
      </c>
      <c r="E2553" s="5">
        <f t="shared" si="39"/>
        <v>2.4518326650817868E-2</v>
      </c>
    </row>
    <row r="2554" spans="1:5" x14ac:dyDescent="0.25">
      <c r="A2554" s="2">
        <v>388</v>
      </c>
      <c r="B2554" s="2">
        <v>2022</v>
      </c>
      <c r="C2554" s="2" t="s">
        <v>55</v>
      </c>
      <c r="D2554" s="3">
        <v>57748</v>
      </c>
      <c r="E2554" s="5">
        <f t="shared" si="39"/>
        <v>3.4494701115190138E-2</v>
      </c>
    </row>
    <row r="2555" spans="1:5" x14ac:dyDescent="0.25">
      <c r="A2555" s="2">
        <v>388</v>
      </c>
      <c r="B2555" s="2">
        <v>2023</v>
      </c>
      <c r="C2555" s="2" t="s">
        <v>55</v>
      </c>
      <c r="D2555" s="3">
        <v>59740</v>
      </c>
      <c r="E2555" s="5">
        <f t="shared" si="39"/>
        <v>2.9728824907934381E-2</v>
      </c>
    </row>
    <row r="2556" spans="1:5" x14ac:dyDescent="0.25">
      <c r="A2556" s="2">
        <v>388</v>
      </c>
      <c r="B2556" s="2">
        <v>2024</v>
      </c>
      <c r="C2556" s="2" t="s">
        <v>55</v>
      </c>
      <c r="D2556" s="3">
        <v>61516</v>
      </c>
      <c r="E2556" s="5">
        <f t="shared" si="39"/>
        <v>8.7473177709864097E-2</v>
      </c>
    </row>
    <row r="2557" spans="1:5" x14ac:dyDescent="0.25">
      <c r="A2557" s="2">
        <v>388</v>
      </c>
      <c r="B2557" s="2">
        <v>2025</v>
      </c>
      <c r="C2557" s="2" t="s">
        <v>60</v>
      </c>
      <c r="D2557" s="3">
        <v>66897</v>
      </c>
      <c r="E2557" s="5">
        <f t="shared" si="39"/>
        <v>1</v>
      </c>
    </row>
    <row r="2558" spans="1:5" x14ac:dyDescent="0.25">
      <c r="A2558" s="2">
        <v>389</v>
      </c>
      <c r="B2558" s="2">
        <v>2018</v>
      </c>
      <c r="C2558" s="2" t="s">
        <v>55</v>
      </c>
      <c r="D2558" s="3">
        <v>79209</v>
      </c>
      <c r="E2558" s="5">
        <f t="shared" si="39"/>
        <v>2.4555290434167834E-2</v>
      </c>
    </row>
    <row r="2559" spans="1:5" x14ac:dyDescent="0.25">
      <c r="A2559" s="2">
        <v>389</v>
      </c>
      <c r="B2559" s="2">
        <v>2019</v>
      </c>
      <c r="C2559" s="2" t="s">
        <v>55</v>
      </c>
      <c r="D2559" s="3">
        <v>81154</v>
      </c>
      <c r="E2559" s="5">
        <f t="shared" si="39"/>
        <v>4.968331813588979E-2</v>
      </c>
    </row>
    <row r="2560" spans="1:5" x14ac:dyDescent="0.25">
      <c r="A2560" s="2">
        <v>389</v>
      </c>
      <c r="B2560" s="2">
        <v>2020</v>
      </c>
      <c r="C2560" s="2" t="s">
        <v>55</v>
      </c>
      <c r="D2560" s="3">
        <v>85186</v>
      </c>
      <c r="E2560" s="5">
        <f t="shared" si="39"/>
        <v>9.4651703331533346E-2</v>
      </c>
    </row>
    <row r="2561" spans="1:5" x14ac:dyDescent="0.25">
      <c r="A2561" s="2">
        <v>389</v>
      </c>
      <c r="B2561" s="2">
        <v>2021</v>
      </c>
      <c r="C2561" s="2" t="s">
        <v>60</v>
      </c>
      <c r="D2561" s="3">
        <v>93249</v>
      </c>
      <c r="E2561" s="5">
        <f t="shared" si="39"/>
        <v>2.619867237182168E-2</v>
      </c>
    </row>
    <row r="2562" spans="1:5" x14ac:dyDescent="0.25">
      <c r="A2562" s="2">
        <v>389</v>
      </c>
      <c r="B2562" s="2">
        <v>2022</v>
      </c>
      <c r="C2562" s="2" t="s">
        <v>60</v>
      </c>
      <c r="D2562" s="3">
        <v>95692</v>
      </c>
      <c r="E2562" s="5">
        <f t="shared" ref="E2562:E2625" si="40">IF(A2563=A2562,(D2563-D2562)/D2562,1)</f>
        <v>2.813192325377252E-2</v>
      </c>
    </row>
    <row r="2563" spans="1:5" x14ac:dyDescent="0.25">
      <c r="A2563" s="2">
        <v>389</v>
      </c>
      <c r="B2563" s="2">
        <v>2023</v>
      </c>
      <c r="C2563" s="2" t="s">
        <v>60</v>
      </c>
      <c r="D2563" s="3">
        <v>98384</v>
      </c>
      <c r="E2563" s="5">
        <f t="shared" si="40"/>
        <v>4.2222312571149778E-2</v>
      </c>
    </row>
    <row r="2564" spans="1:5" x14ac:dyDescent="0.25">
      <c r="A2564" s="2">
        <v>389</v>
      </c>
      <c r="B2564" s="2">
        <v>2024</v>
      </c>
      <c r="C2564" s="2" t="s">
        <v>60</v>
      </c>
      <c r="D2564" s="3">
        <v>102538</v>
      </c>
      <c r="E2564" s="5">
        <f t="shared" si="40"/>
        <v>5.8739199126177609E-2</v>
      </c>
    </row>
    <row r="2565" spans="1:5" x14ac:dyDescent="0.25">
      <c r="A2565" s="2">
        <v>389</v>
      </c>
      <c r="B2565" s="2">
        <v>2025</v>
      </c>
      <c r="C2565" s="2" t="s">
        <v>64</v>
      </c>
      <c r="D2565" s="3">
        <v>108561</v>
      </c>
      <c r="E2565" s="5">
        <f t="shared" si="40"/>
        <v>1</v>
      </c>
    </row>
    <row r="2566" spans="1:5" x14ac:dyDescent="0.25">
      <c r="A2566" s="2">
        <v>390</v>
      </c>
      <c r="B2566" s="2">
        <v>2025</v>
      </c>
      <c r="C2566" s="2" t="s">
        <v>75</v>
      </c>
      <c r="D2566" s="3">
        <v>287172</v>
      </c>
      <c r="E2566" s="5">
        <f t="shared" si="40"/>
        <v>1</v>
      </c>
    </row>
    <row r="2567" spans="1:5" x14ac:dyDescent="0.25">
      <c r="A2567" s="2">
        <v>391</v>
      </c>
      <c r="B2567" s="2">
        <v>2025</v>
      </c>
      <c r="C2567" s="2" t="s">
        <v>55</v>
      </c>
      <c r="D2567" s="3">
        <v>86390</v>
      </c>
      <c r="E2567" s="5">
        <f t="shared" si="40"/>
        <v>1</v>
      </c>
    </row>
    <row r="2568" spans="1:5" x14ac:dyDescent="0.25">
      <c r="A2568" s="2">
        <v>392</v>
      </c>
      <c r="B2568" s="2">
        <v>2017</v>
      </c>
      <c r="C2568" s="2" t="s">
        <v>55</v>
      </c>
      <c r="D2568" s="3">
        <v>41760</v>
      </c>
      <c r="E2568" s="5">
        <f t="shared" si="40"/>
        <v>3.9343869731800769E-2</v>
      </c>
    </row>
    <row r="2569" spans="1:5" x14ac:dyDescent="0.25">
      <c r="A2569" s="2">
        <v>392</v>
      </c>
      <c r="B2569" s="2">
        <v>2018</v>
      </c>
      <c r="C2569" s="2" t="s">
        <v>55</v>
      </c>
      <c r="D2569" s="3">
        <v>43403</v>
      </c>
      <c r="E2569" s="5">
        <f t="shared" si="40"/>
        <v>3.3615187890237999E-2</v>
      </c>
    </row>
    <row r="2570" spans="1:5" x14ac:dyDescent="0.25">
      <c r="A2570" s="2">
        <v>392</v>
      </c>
      <c r="B2570" s="2">
        <v>2019</v>
      </c>
      <c r="C2570" s="2" t="s">
        <v>55</v>
      </c>
      <c r="D2570" s="3">
        <v>44862</v>
      </c>
      <c r="E2570" s="5">
        <f t="shared" si="40"/>
        <v>4.1616512861664658E-2</v>
      </c>
    </row>
    <row r="2571" spans="1:5" x14ac:dyDescent="0.25">
      <c r="A2571" s="2">
        <v>392</v>
      </c>
      <c r="B2571" s="2">
        <v>2020</v>
      </c>
      <c r="C2571" s="2" t="s">
        <v>55</v>
      </c>
      <c r="D2571" s="3">
        <v>46729</v>
      </c>
      <c r="E2571" s="5">
        <f t="shared" si="40"/>
        <v>5.210896873461876E-2</v>
      </c>
    </row>
    <row r="2572" spans="1:5" x14ac:dyDescent="0.25">
      <c r="A2572" s="2">
        <v>392</v>
      </c>
      <c r="B2572" s="2">
        <v>2021</v>
      </c>
      <c r="C2572" s="2" t="s">
        <v>55</v>
      </c>
      <c r="D2572" s="3">
        <v>49164</v>
      </c>
      <c r="E2572" s="5">
        <f t="shared" si="40"/>
        <v>5.353510698885363E-2</v>
      </c>
    </row>
    <row r="2573" spans="1:5" x14ac:dyDescent="0.25">
      <c r="A2573" s="2">
        <v>392</v>
      </c>
      <c r="B2573" s="2">
        <v>2022</v>
      </c>
      <c r="C2573" s="2" t="s">
        <v>55</v>
      </c>
      <c r="D2573" s="3">
        <v>51796</v>
      </c>
      <c r="E2573" s="5">
        <f t="shared" si="40"/>
        <v>5.8769016912502893E-2</v>
      </c>
    </row>
    <row r="2574" spans="1:5" x14ac:dyDescent="0.25">
      <c r="A2574" s="2">
        <v>392</v>
      </c>
      <c r="B2574" s="2">
        <v>2023</v>
      </c>
      <c r="C2574" s="2" t="s">
        <v>55</v>
      </c>
      <c r="D2574" s="3">
        <v>54840</v>
      </c>
      <c r="E2574" s="5">
        <f t="shared" si="40"/>
        <v>3.1856309263311448E-2</v>
      </c>
    </row>
    <row r="2575" spans="1:5" x14ac:dyDescent="0.25">
      <c r="A2575" s="2">
        <v>392</v>
      </c>
      <c r="B2575" s="2">
        <v>2024</v>
      </c>
      <c r="C2575" s="2" t="s">
        <v>55</v>
      </c>
      <c r="D2575" s="3">
        <v>56587</v>
      </c>
      <c r="E2575" s="5">
        <f t="shared" si="40"/>
        <v>6.337144573842049E-2</v>
      </c>
    </row>
    <row r="2576" spans="1:5" x14ac:dyDescent="0.25">
      <c r="A2576" s="2">
        <v>392</v>
      </c>
      <c r="B2576" s="2">
        <v>2025</v>
      </c>
      <c r="C2576" s="2" t="s">
        <v>55</v>
      </c>
      <c r="D2576" s="3">
        <v>60173</v>
      </c>
      <c r="E2576" s="5">
        <f t="shared" si="40"/>
        <v>1</v>
      </c>
    </row>
    <row r="2577" spans="1:5" x14ac:dyDescent="0.25">
      <c r="A2577" s="2">
        <v>393</v>
      </c>
      <c r="B2577" s="2">
        <v>2019</v>
      </c>
      <c r="C2577" s="2" t="s">
        <v>60</v>
      </c>
      <c r="D2577" s="3">
        <v>63226</v>
      </c>
      <c r="E2577" s="5">
        <f t="shared" si="40"/>
        <v>5.7618701167241326E-2</v>
      </c>
    </row>
    <row r="2578" spans="1:5" x14ac:dyDescent="0.25">
      <c r="A2578" s="2">
        <v>393</v>
      </c>
      <c r="B2578" s="2">
        <v>2020</v>
      </c>
      <c r="C2578" s="2" t="s">
        <v>60</v>
      </c>
      <c r="D2578" s="3">
        <v>66869</v>
      </c>
      <c r="E2578" s="5">
        <f t="shared" si="40"/>
        <v>4.7256576290956948E-2</v>
      </c>
    </row>
    <row r="2579" spans="1:5" x14ac:dyDescent="0.25">
      <c r="A2579" s="2">
        <v>393</v>
      </c>
      <c r="B2579" s="2">
        <v>2021</v>
      </c>
      <c r="C2579" s="2" t="s">
        <v>60</v>
      </c>
      <c r="D2579" s="3">
        <v>70029</v>
      </c>
      <c r="E2579" s="5">
        <f t="shared" si="40"/>
        <v>5.2721015579260018E-2</v>
      </c>
    </row>
    <row r="2580" spans="1:5" x14ac:dyDescent="0.25">
      <c r="A2580" s="2">
        <v>393</v>
      </c>
      <c r="B2580" s="2">
        <v>2022</v>
      </c>
      <c r="C2580" s="2" t="s">
        <v>60</v>
      </c>
      <c r="D2580" s="3">
        <v>73721</v>
      </c>
      <c r="E2580" s="5">
        <f t="shared" si="40"/>
        <v>4.1752010960241996E-2</v>
      </c>
    </row>
    <row r="2581" spans="1:5" x14ac:dyDescent="0.25">
      <c r="A2581" s="2">
        <v>393</v>
      </c>
      <c r="B2581" s="2">
        <v>2023</v>
      </c>
      <c r="C2581" s="2" t="s">
        <v>60</v>
      </c>
      <c r="D2581" s="3">
        <v>76799</v>
      </c>
      <c r="E2581" s="5">
        <f t="shared" si="40"/>
        <v>4.0260940897667935E-2</v>
      </c>
    </row>
    <row r="2582" spans="1:5" x14ac:dyDescent="0.25">
      <c r="A2582" s="2">
        <v>393</v>
      </c>
      <c r="B2582" s="2">
        <v>2024</v>
      </c>
      <c r="C2582" s="2" t="s">
        <v>60</v>
      </c>
      <c r="D2582" s="3">
        <v>79891</v>
      </c>
      <c r="E2582" s="5">
        <f t="shared" si="40"/>
        <v>3.1630596687987386E-2</v>
      </c>
    </row>
    <row r="2583" spans="1:5" x14ac:dyDescent="0.25">
      <c r="A2583" s="2">
        <v>393</v>
      </c>
      <c r="B2583" s="2">
        <v>2025</v>
      </c>
      <c r="C2583" s="2" t="s">
        <v>60</v>
      </c>
      <c r="D2583" s="3">
        <v>82418</v>
      </c>
      <c r="E2583" s="5">
        <f t="shared" si="40"/>
        <v>1</v>
      </c>
    </row>
    <row r="2584" spans="1:5" x14ac:dyDescent="0.25">
      <c r="A2584" s="2">
        <v>394</v>
      </c>
      <c r="B2584" s="2">
        <v>2022</v>
      </c>
      <c r="C2584" s="2" t="s">
        <v>55</v>
      </c>
      <c r="D2584" s="3">
        <v>37042</v>
      </c>
      <c r="E2584" s="5">
        <f t="shared" si="40"/>
        <v>4.376113600777496E-2</v>
      </c>
    </row>
    <row r="2585" spans="1:5" x14ac:dyDescent="0.25">
      <c r="A2585" s="2">
        <v>394</v>
      </c>
      <c r="B2585" s="2">
        <v>2023</v>
      </c>
      <c r="C2585" s="2" t="s">
        <v>55</v>
      </c>
      <c r="D2585" s="3">
        <v>38663</v>
      </c>
      <c r="E2585" s="5">
        <f t="shared" si="40"/>
        <v>0.2031658174482063</v>
      </c>
    </row>
    <row r="2586" spans="1:5" x14ac:dyDescent="0.25">
      <c r="A2586" s="2">
        <v>394</v>
      </c>
      <c r="B2586" s="2">
        <v>2024</v>
      </c>
      <c r="C2586" s="2" t="s">
        <v>60</v>
      </c>
      <c r="D2586" s="3">
        <v>46518</v>
      </c>
      <c r="E2586" s="5">
        <f t="shared" si="40"/>
        <v>4.5014832967883403E-2</v>
      </c>
    </row>
    <row r="2587" spans="1:5" x14ac:dyDescent="0.25">
      <c r="A2587" s="2">
        <v>394</v>
      </c>
      <c r="B2587" s="2">
        <v>2025</v>
      </c>
      <c r="C2587" s="2" t="s">
        <v>60</v>
      </c>
      <c r="D2587" s="3">
        <v>48612</v>
      </c>
      <c r="E2587" s="5">
        <f t="shared" si="40"/>
        <v>1</v>
      </c>
    </row>
    <row r="2588" spans="1:5" x14ac:dyDescent="0.25">
      <c r="A2588" s="2">
        <v>395</v>
      </c>
      <c r="B2588" s="2">
        <v>2022</v>
      </c>
      <c r="C2588" s="2" t="s">
        <v>55</v>
      </c>
      <c r="D2588" s="3">
        <v>41050</v>
      </c>
      <c r="E2588" s="5">
        <f t="shared" si="40"/>
        <v>2.8721071863580999E-2</v>
      </c>
    </row>
    <row r="2589" spans="1:5" x14ac:dyDescent="0.25">
      <c r="A2589" s="2">
        <v>395</v>
      </c>
      <c r="B2589" s="2">
        <v>2023</v>
      </c>
      <c r="C2589" s="2" t="s">
        <v>55</v>
      </c>
      <c r="D2589" s="3">
        <v>42229</v>
      </c>
      <c r="E2589" s="5">
        <f t="shared" si="40"/>
        <v>5.0770797319377677E-2</v>
      </c>
    </row>
    <row r="2590" spans="1:5" x14ac:dyDescent="0.25">
      <c r="A2590" s="2">
        <v>395</v>
      </c>
      <c r="B2590" s="2">
        <v>2024</v>
      </c>
      <c r="C2590" s="2" t="s">
        <v>55</v>
      </c>
      <c r="D2590" s="3">
        <v>44373</v>
      </c>
      <c r="E2590" s="5">
        <f t="shared" si="40"/>
        <v>4.2142744461722219E-2</v>
      </c>
    </row>
    <row r="2591" spans="1:5" x14ac:dyDescent="0.25">
      <c r="A2591" s="2">
        <v>395</v>
      </c>
      <c r="B2591" s="2">
        <v>2025</v>
      </c>
      <c r="C2591" s="2" t="s">
        <v>55</v>
      </c>
      <c r="D2591" s="3">
        <v>46243</v>
      </c>
      <c r="E2591" s="5">
        <f t="shared" si="40"/>
        <v>1</v>
      </c>
    </row>
    <row r="2592" spans="1:5" x14ac:dyDescent="0.25">
      <c r="A2592" s="2">
        <v>396</v>
      </c>
      <c r="B2592" s="2">
        <v>2021</v>
      </c>
      <c r="C2592" s="2" t="s">
        <v>60</v>
      </c>
      <c r="D2592" s="3">
        <v>65897</v>
      </c>
      <c r="E2592" s="5">
        <f t="shared" si="40"/>
        <v>2.2125438183832346E-2</v>
      </c>
    </row>
    <row r="2593" spans="1:5" x14ac:dyDescent="0.25">
      <c r="A2593" s="2">
        <v>396</v>
      </c>
      <c r="B2593" s="2">
        <v>2022</v>
      </c>
      <c r="C2593" s="2" t="s">
        <v>60</v>
      </c>
      <c r="D2593" s="3">
        <v>67355</v>
      </c>
      <c r="E2593" s="5">
        <f t="shared" si="40"/>
        <v>2.2225521490609457E-2</v>
      </c>
    </row>
    <row r="2594" spans="1:5" x14ac:dyDescent="0.25">
      <c r="A2594" s="2">
        <v>396</v>
      </c>
      <c r="B2594" s="2">
        <v>2023</v>
      </c>
      <c r="C2594" s="2" t="s">
        <v>60</v>
      </c>
      <c r="D2594" s="3">
        <v>68852</v>
      </c>
      <c r="E2594" s="5">
        <f t="shared" si="40"/>
        <v>4.8466275489455646E-2</v>
      </c>
    </row>
    <row r="2595" spans="1:5" x14ac:dyDescent="0.25">
      <c r="A2595" s="2">
        <v>396</v>
      </c>
      <c r="B2595" s="2">
        <v>2024</v>
      </c>
      <c r="C2595" s="2" t="s">
        <v>60</v>
      </c>
      <c r="D2595" s="3">
        <v>72189</v>
      </c>
      <c r="E2595" s="5">
        <f t="shared" si="40"/>
        <v>2.9575143027331035E-2</v>
      </c>
    </row>
    <row r="2596" spans="1:5" x14ac:dyDescent="0.25">
      <c r="A2596" s="2">
        <v>396</v>
      </c>
      <c r="B2596" s="2">
        <v>2025</v>
      </c>
      <c r="C2596" s="2" t="s">
        <v>60</v>
      </c>
      <c r="D2596" s="3">
        <v>74324</v>
      </c>
      <c r="E2596" s="5">
        <f t="shared" si="40"/>
        <v>1</v>
      </c>
    </row>
    <row r="2597" spans="1:5" x14ac:dyDescent="0.25">
      <c r="A2597" s="2">
        <v>397</v>
      </c>
      <c r="B2597" s="2">
        <v>2016</v>
      </c>
      <c r="C2597" s="2" t="s">
        <v>64</v>
      </c>
      <c r="D2597" s="3">
        <v>138916</v>
      </c>
      <c r="E2597" s="5">
        <f t="shared" si="40"/>
        <v>5.9381208788044572E-2</v>
      </c>
    </row>
    <row r="2598" spans="1:5" x14ac:dyDescent="0.25">
      <c r="A2598" s="2">
        <v>397</v>
      </c>
      <c r="B2598" s="2">
        <v>2017</v>
      </c>
      <c r="C2598" s="2" t="s">
        <v>64</v>
      </c>
      <c r="D2598" s="3">
        <v>147165</v>
      </c>
      <c r="E2598" s="5">
        <f t="shared" si="40"/>
        <v>2.7567696123398905E-2</v>
      </c>
    </row>
    <row r="2599" spans="1:5" x14ac:dyDescent="0.25">
      <c r="A2599" s="2">
        <v>397</v>
      </c>
      <c r="B2599" s="2">
        <v>2018</v>
      </c>
      <c r="C2599" s="2" t="s">
        <v>64</v>
      </c>
      <c r="D2599" s="3">
        <v>151222</v>
      </c>
      <c r="E2599" s="5">
        <f t="shared" si="40"/>
        <v>3.9683379402467897E-2</v>
      </c>
    </row>
    <row r="2600" spans="1:5" x14ac:dyDescent="0.25">
      <c r="A2600" s="2">
        <v>397</v>
      </c>
      <c r="B2600" s="2">
        <v>2019</v>
      </c>
      <c r="C2600" s="2" t="s">
        <v>64</v>
      </c>
      <c r="D2600" s="3">
        <v>157223</v>
      </c>
      <c r="E2600" s="5">
        <f t="shared" si="40"/>
        <v>4.8981383130966845E-2</v>
      </c>
    </row>
    <row r="2601" spans="1:5" x14ac:dyDescent="0.25">
      <c r="A2601" s="2">
        <v>397</v>
      </c>
      <c r="B2601" s="2">
        <v>2020</v>
      </c>
      <c r="C2601" s="2" t="s">
        <v>64</v>
      </c>
      <c r="D2601" s="3">
        <v>164924</v>
      </c>
      <c r="E2601" s="5">
        <f t="shared" si="40"/>
        <v>2.1397734714171376E-2</v>
      </c>
    </row>
    <row r="2602" spans="1:5" x14ac:dyDescent="0.25">
      <c r="A2602" s="2">
        <v>397</v>
      </c>
      <c r="B2602" s="2">
        <v>2021</v>
      </c>
      <c r="C2602" s="2" t="s">
        <v>64</v>
      </c>
      <c r="D2602" s="3">
        <v>168453</v>
      </c>
      <c r="E2602" s="5">
        <f t="shared" si="40"/>
        <v>3.2347301621223727E-2</v>
      </c>
    </row>
    <row r="2603" spans="1:5" x14ac:dyDescent="0.25">
      <c r="A2603" s="2">
        <v>397</v>
      </c>
      <c r="B2603" s="2">
        <v>2022</v>
      </c>
      <c r="C2603" s="2" t="s">
        <v>64</v>
      </c>
      <c r="D2603" s="3">
        <v>173902</v>
      </c>
      <c r="E2603" s="5">
        <f t="shared" si="40"/>
        <v>3.1092224356246621E-2</v>
      </c>
    </row>
    <row r="2604" spans="1:5" x14ac:dyDescent="0.25">
      <c r="A2604" s="2">
        <v>397</v>
      </c>
      <c r="B2604" s="2">
        <v>2023</v>
      </c>
      <c r="C2604" s="2" t="s">
        <v>64</v>
      </c>
      <c r="D2604" s="3">
        <v>179309</v>
      </c>
      <c r="E2604" s="5">
        <f t="shared" si="40"/>
        <v>3.848663480360718E-2</v>
      </c>
    </row>
    <row r="2605" spans="1:5" x14ac:dyDescent="0.25">
      <c r="A2605" s="2">
        <v>397</v>
      </c>
      <c r="B2605" s="2">
        <v>2024</v>
      </c>
      <c r="C2605" s="2" t="s">
        <v>64</v>
      </c>
      <c r="D2605" s="3">
        <v>186210</v>
      </c>
      <c r="E2605" s="5">
        <f t="shared" si="40"/>
        <v>2.926803071800655E-2</v>
      </c>
    </row>
    <row r="2606" spans="1:5" x14ac:dyDescent="0.25">
      <c r="A2606" s="2">
        <v>397</v>
      </c>
      <c r="B2606" s="2">
        <v>2025</v>
      </c>
      <c r="C2606" s="2" t="s">
        <v>64</v>
      </c>
      <c r="D2606" s="3">
        <v>191660</v>
      </c>
      <c r="E2606" s="5">
        <f t="shared" si="40"/>
        <v>1</v>
      </c>
    </row>
    <row r="2607" spans="1:5" x14ac:dyDescent="0.25">
      <c r="A2607" s="2">
        <v>398</v>
      </c>
      <c r="B2607" s="2">
        <v>2017</v>
      </c>
      <c r="C2607" s="2" t="s">
        <v>66</v>
      </c>
      <c r="D2607" s="3">
        <v>71462</v>
      </c>
      <c r="E2607" s="5">
        <f t="shared" si="40"/>
        <v>3.5277490134617E-2</v>
      </c>
    </row>
    <row r="2608" spans="1:5" x14ac:dyDescent="0.25">
      <c r="A2608" s="2">
        <v>398</v>
      </c>
      <c r="B2608" s="2">
        <v>2018</v>
      </c>
      <c r="C2608" s="2" t="s">
        <v>66</v>
      </c>
      <c r="D2608" s="3">
        <v>73983</v>
      </c>
      <c r="E2608" s="5">
        <f t="shared" si="40"/>
        <v>2.9168863117202602E-2</v>
      </c>
    </row>
    <row r="2609" spans="1:5" x14ac:dyDescent="0.25">
      <c r="A2609" s="2">
        <v>398</v>
      </c>
      <c r="B2609" s="2">
        <v>2019</v>
      </c>
      <c r="C2609" s="2" t="s">
        <v>66</v>
      </c>
      <c r="D2609" s="3">
        <v>76141</v>
      </c>
      <c r="E2609" s="5">
        <f t="shared" si="40"/>
        <v>0.14717432132491037</v>
      </c>
    </row>
    <row r="2610" spans="1:5" x14ac:dyDescent="0.25">
      <c r="A2610" s="2">
        <v>398</v>
      </c>
      <c r="B2610" s="2">
        <v>2020</v>
      </c>
      <c r="C2610" s="2" t="s">
        <v>55</v>
      </c>
      <c r="D2610" s="3">
        <v>87347</v>
      </c>
      <c r="E2610" s="5">
        <f t="shared" si="40"/>
        <v>2.4465637056796455E-2</v>
      </c>
    </row>
    <row r="2611" spans="1:5" x14ac:dyDescent="0.25">
      <c r="A2611" s="2">
        <v>398</v>
      </c>
      <c r="B2611" s="2">
        <v>2021</v>
      </c>
      <c r="C2611" s="2" t="s">
        <v>55</v>
      </c>
      <c r="D2611" s="3">
        <v>89484</v>
      </c>
      <c r="E2611" s="5">
        <f t="shared" si="40"/>
        <v>3.6967502570291896E-2</v>
      </c>
    </row>
    <row r="2612" spans="1:5" x14ac:dyDescent="0.25">
      <c r="A2612" s="2">
        <v>398</v>
      </c>
      <c r="B2612" s="2">
        <v>2022</v>
      </c>
      <c r="C2612" s="2" t="s">
        <v>55</v>
      </c>
      <c r="D2612" s="3">
        <v>92792</v>
      </c>
      <c r="E2612" s="5">
        <f t="shared" si="40"/>
        <v>0.12872876972152772</v>
      </c>
    </row>
    <row r="2613" spans="1:5" x14ac:dyDescent="0.25">
      <c r="A2613" s="2">
        <v>398</v>
      </c>
      <c r="B2613" s="2">
        <v>2023</v>
      </c>
      <c r="C2613" s="2" t="s">
        <v>60</v>
      </c>
      <c r="D2613" s="3">
        <v>104737</v>
      </c>
      <c r="E2613" s="5">
        <f t="shared" si="40"/>
        <v>4.8846157518355499E-2</v>
      </c>
    </row>
    <row r="2614" spans="1:5" x14ac:dyDescent="0.25">
      <c r="A2614" s="2">
        <v>398</v>
      </c>
      <c r="B2614" s="2">
        <v>2024</v>
      </c>
      <c r="C2614" s="2" t="s">
        <v>60</v>
      </c>
      <c r="D2614" s="3">
        <v>109853</v>
      </c>
      <c r="E2614" s="5">
        <f t="shared" si="40"/>
        <v>5.2078686972590646E-2</v>
      </c>
    </row>
    <row r="2615" spans="1:5" x14ac:dyDescent="0.25">
      <c r="A2615" s="2">
        <v>398</v>
      </c>
      <c r="B2615" s="2">
        <v>2025</v>
      </c>
      <c r="C2615" s="2" t="s">
        <v>60</v>
      </c>
      <c r="D2615" s="3">
        <v>115574</v>
      </c>
      <c r="E2615" s="5">
        <f t="shared" si="40"/>
        <v>1</v>
      </c>
    </row>
    <row r="2616" spans="1:5" x14ac:dyDescent="0.25">
      <c r="A2616" s="2">
        <v>399</v>
      </c>
      <c r="B2616" s="2">
        <v>2017</v>
      </c>
      <c r="C2616" s="2" t="s">
        <v>71</v>
      </c>
      <c r="D2616" s="3">
        <v>143965</v>
      </c>
      <c r="E2616" s="5">
        <f t="shared" si="40"/>
        <v>2.3366790539367209E-2</v>
      </c>
    </row>
    <row r="2617" spans="1:5" x14ac:dyDescent="0.25">
      <c r="A2617" s="2">
        <v>399</v>
      </c>
      <c r="B2617" s="2">
        <v>2018</v>
      </c>
      <c r="C2617" s="2" t="s">
        <v>71</v>
      </c>
      <c r="D2617" s="3">
        <v>147329</v>
      </c>
      <c r="E2617" s="5">
        <f t="shared" si="40"/>
        <v>4.3888168656544199E-2</v>
      </c>
    </row>
    <row r="2618" spans="1:5" x14ac:dyDescent="0.25">
      <c r="A2618" s="2">
        <v>399</v>
      </c>
      <c r="B2618" s="2">
        <v>2019</v>
      </c>
      <c r="C2618" s="2" t="s">
        <v>71</v>
      </c>
      <c r="D2618" s="3">
        <v>153795</v>
      </c>
      <c r="E2618" s="5">
        <f t="shared" si="40"/>
        <v>2.7270067297376379E-2</v>
      </c>
    </row>
    <row r="2619" spans="1:5" x14ac:dyDescent="0.25">
      <c r="A2619" s="2">
        <v>399</v>
      </c>
      <c r="B2619" s="2">
        <v>2020</v>
      </c>
      <c r="C2619" s="2" t="s">
        <v>71</v>
      </c>
      <c r="D2619" s="3">
        <v>157989</v>
      </c>
      <c r="E2619" s="5">
        <f t="shared" si="40"/>
        <v>5.2054256941938999E-2</v>
      </c>
    </row>
    <row r="2620" spans="1:5" x14ac:dyDescent="0.25">
      <c r="A2620" s="2">
        <v>399</v>
      </c>
      <c r="B2620" s="2">
        <v>2021</v>
      </c>
      <c r="C2620" s="2" t="s">
        <v>71</v>
      </c>
      <c r="D2620" s="3">
        <v>166213</v>
      </c>
      <c r="E2620" s="5">
        <f t="shared" si="40"/>
        <v>3.2759170461997555E-2</v>
      </c>
    </row>
    <row r="2621" spans="1:5" x14ac:dyDescent="0.25">
      <c r="A2621" s="2">
        <v>399</v>
      </c>
      <c r="B2621" s="2">
        <v>2022</v>
      </c>
      <c r="C2621" s="2" t="s">
        <v>71</v>
      </c>
      <c r="D2621" s="3">
        <v>171658</v>
      </c>
      <c r="E2621" s="5">
        <f t="shared" si="40"/>
        <v>3.9590348250591295E-2</v>
      </c>
    </row>
    <row r="2622" spans="1:5" x14ac:dyDescent="0.25">
      <c r="A2622" s="2">
        <v>399</v>
      </c>
      <c r="B2622" s="2">
        <v>2023</v>
      </c>
      <c r="C2622" s="2" t="s">
        <v>71</v>
      </c>
      <c r="D2622" s="3">
        <v>178454</v>
      </c>
      <c r="E2622" s="5">
        <f t="shared" si="40"/>
        <v>3.8648615329440639E-2</v>
      </c>
    </row>
    <row r="2623" spans="1:5" x14ac:dyDescent="0.25">
      <c r="A2623" s="2">
        <v>399</v>
      </c>
      <c r="B2623" s="2">
        <v>2024</v>
      </c>
      <c r="C2623" s="2" t="s">
        <v>71</v>
      </c>
      <c r="D2623" s="3">
        <v>185351</v>
      </c>
      <c r="E2623" s="5">
        <f t="shared" si="40"/>
        <v>0.10098677644037529</v>
      </c>
    </row>
    <row r="2624" spans="1:5" x14ac:dyDescent="0.25">
      <c r="A2624" s="2">
        <v>399</v>
      </c>
      <c r="B2624" s="2">
        <v>2025</v>
      </c>
      <c r="C2624" s="2" t="s">
        <v>3443</v>
      </c>
      <c r="D2624" s="3">
        <v>204069</v>
      </c>
      <c r="E2624" s="5">
        <f t="shared" si="40"/>
        <v>1</v>
      </c>
    </row>
    <row r="2625" spans="1:5" x14ac:dyDescent="0.25">
      <c r="A2625" s="2">
        <v>400</v>
      </c>
      <c r="B2625" s="2">
        <v>2020</v>
      </c>
      <c r="C2625" s="2" t="s">
        <v>60</v>
      </c>
      <c r="D2625" s="3">
        <v>99936</v>
      </c>
      <c r="E2625" s="5">
        <f t="shared" si="40"/>
        <v>3.1530179314761445E-2</v>
      </c>
    </row>
    <row r="2626" spans="1:5" x14ac:dyDescent="0.25">
      <c r="A2626" s="2">
        <v>400</v>
      </c>
      <c r="B2626" s="2">
        <v>2021</v>
      </c>
      <c r="C2626" s="2" t="s">
        <v>60</v>
      </c>
      <c r="D2626" s="3">
        <v>103087</v>
      </c>
      <c r="E2626" s="5">
        <f t="shared" ref="E2626:E2689" si="41">IF(A2627=A2626,(D2627-D2626)/D2626,1)</f>
        <v>4.6320098557529076E-2</v>
      </c>
    </row>
    <row r="2627" spans="1:5" x14ac:dyDescent="0.25">
      <c r="A2627" s="2">
        <v>400</v>
      </c>
      <c r="B2627" s="2">
        <v>2022</v>
      </c>
      <c r="C2627" s="2" t="s">
        <v>60</v>
      </c>
      <c r="D2627" s="3">
        <v>107862</v>
      </c>
      <c r="E2627" s="5">
        <f t="shared" si="41"/>
        <v>4.225769965326065E-2</v>
      </c>
    </row>
    <row r="2628" spans="1:5" x14ac:dyDescent="0.25">
      <c r="A2628" s="2">
        <v>400</v>
      </c>
      <c r="B2628" s="2">
        <v>2023</v>
      </c>
      <c r="C2628" s="2" t="s">
        <v>60</v>
      </c>
      <c r="D2628" s="3">
        <v>112420</v>
      </c>
      <c r="E2628" s="5">
        <f t="shared" si="41"/>
        <v>3.306351183063512E-2</v>
      </c>
    </row>
    <row r="2629" spans="1:5" x14ac:dyDescent="0.25">
      <c r="A2629" s="2">
        <v>400</v>
      </c>
      <c r="B2629" s="2">
        <v>2024</v>
      </c>
      <c r="C2629" s="2" t="s">
        <v>60</v>
      </c>
      <c r="D2629" s="3">
        <v>116137</v>
      </c>
      <c r="E2629" s="5">
        <f t="shared" si="41"/>
        <v>3.783462634647012E-2</v>
      </c>
    </row>
    <row r="2630" spans="1:5" x14ac:dyDescent="0.25">
      <c r="A2630" s="2">
        <v>400</v>
      </c>
      <c r="B2630" s="2">
        <v>2025</v>
      </c>
      <c r="C2630" s="2" t="s">
        <v>60</v>
      </c>
      <c r="D2630" s="3">
        <v>120531</v>
      </c>
      <c r="E2630" s="5">
        <f t="shared" si="41"/>
        <v>1</v>
      </c>
    </row>
    <row r="2631" spans="1:5" x14ac:dyDescent="0.25">
      <c r="A2631" s="2">
        <v>401</v>
      </c>
      <c r="B2631" s="2">
        <v>2014</v>
      </c>
      <c r="C2631" s="2" t="s">
        <v>66</v>
      </c>
      <c r="D2631" s="3">
        <v>42516</v>
      </c>
      <c r="E2631" s="5">
        <f t="shared" si="41"/>
        <v>5.3415184871577759E-2</v>
      </c>
    </row>
    <row r="2632" spans="1:5" x14ac:dyDescent="0.25">
      <c r="A2632" s="2">
        <v>401</v>
      </c>
      <c r="B2632" s="2">
        <v>2015</v>
      </c>
      <c r="C2632" s="2" t="s">
        <v>66</v>
      </c>
      <c r="D2632" s="3">
        <v>44787</v>
      </c>
      <c r="E2632" s="5">
        <f t="shared" si="41"/>
        <v>3.3469533570009154E-2</v>
      </c>
    </row>
    <row r="2633" spans="1:5" x14ac:dyDescent="0.25">
      <c r="A2633" s="2">
        <v>401</v>
      </c>
      <c r="B2633" s="2">
        <v>2016</v>
      </c>
      <c r="C2633" s="2" t="s">
        <v>66</v>
      </c>
      <c r="D2633" s="3">
        <v>46286</v>
      </c>
      <c r="E2633" s="5">
        <f t="shared" si="41"/>
        <v>2.9987469213153005E-2</v>
      </c>
    </row>
    <row r="2634" spans="1:5" x14ac:dyDescent="0.25">
      <c r="A2634" s="2">
        <v>401</v>
      </c>
      <c r="B2634" s="2">
        <v>2017</v>
      </c>
      <c r="C2634" s="2" t="s">
        <v>66</v>
      </c>
      <c r="D2634" s="3">
        <v>47674</v>
      </c>
      <c r="E2634" s="5">
        <f t="shared" si="41"/>
        <v>4.7719931199395896E-2</v>
      </c>
    </row>
    <row r="2635" spans="1:5" x14ac:dyDescent="0.25">
      <c r="A2635" s="2">
        <v>401</v>
      </c>
      <c r="B2635" s="2">
        <v>2018</v>
      </c>
      <c r="C2635" s="2" t="s">
        <v>66</v>
      </c>
      <c r="D2635" s="3">
        <v>49949</v>
      </c>
      <c r="E2635" s="5">
        <f t="shared" si="41"/>
        <v>4.4445334240925748E-2</v>
      </c>
    </row>
    <row r="2636" spans="1:5" x14ac:dyDescent="0.25">
      <c r="A2636" s="2">
        <v>401</v>
      </c>
      <c r="B2636" s="2">
        <v>2019</v>
      </c>
      <c r="C2636" s="2" t="s">
        <v>66</v>
      </c>
      <c r="D2636" s="3">
        <v>52169</v>
      </c>
      <c r="E2636" s="5">
        <f t="shared" si="41"/>
        <v>3.1110429565450747E-2</v>
      </c>
    </row>
    <row r="2637" spans="1:5" x14ac:dyDescent="0.25">
      <c r="A2637" s="2">
        <v>401</v>
      </c>
      <c r="B2637" s="2">
        <v>2020</v>
      </c>
      <c r="C2637" s="2" t="s">
        <v>66</v>
      </c>
      <c r="D2637" s="3">
        <v>53792</v>
      </c>
      <c r="E2637" s="5">
        <f t="shared" si="41"/>
        <v>3.2588488994646045E-2</v>
      </c>
    </row>
    <row r="2638" spans="1:5" x14ac:dyDescent="0.25">
      <c r="A2638" s="2">
        <v>401</v>
      </c>
      <c r="B2638" s="2">
        <v>2021</v>
      </c>
      <c r="C2638" s="2" t="s">
        <v>66</v>
      </c>
      <c r="D2638" s="3">
        <v>55545</v>
      </c>
      <c r="E2638" s="5">
        <f t="shared" si="41"/>
        <v>4.9923485462237828E-2</v>
      </c>
    </row>
    <row r="2639" spans="1:5" x14ac:dyDescent="0.25">
      <c r="A2639" s="2">
        <v>401</v>
      </c>
      <c r="B2639" s="2">
        <v>2022</v>
      </c>
      <c r="C2639" s="2" t="s">
        <v>66</v>
      </c>
      <c r="D2639" s="3">
        <v>58318</v>
      </c>
      <c r="E2639" s="5">
        <f t="shared" si="41"/>
        <v>3.722692822113241E-2</v>
      </c>
    </row>
    <row r="2640" spans="1:5" x14ac:dyDescent="0.25">
      <c r="A2640" s="2">
        <v>401</v>
      </c>
      <c r="B2640" s="2">
        <v>2023</v>
      </c>
      <c r="C2640" s="2" t="s">
        <v>66</v>
      </c>
      <c r="D2640" s="3">
        <v>60489</v>
      </c>
      <c r="E2640" s="5">
        <f t="shared" si="41"/>
        <v>3.1311478119988759E-2</v>
      </c>
    </row>
    <row r="2641" spans="1:5" x14ac:dyDescent="0.25">
      <c r="A2641" s="2">
        <v>401</v>
      </c>
      <c r="B2641" s="2">
        <v>2024</v>
      </c>
      <c r="C2641" s="2" t="s">
        <v>66</v>
      </c>
      <c r="D2641" s="3">
        <v>62383</v>
      </c>
      <c r="E2641" s="5">
        <f t="shared" si="41"/>
        <v>5.1007486013817868E-2</v>
      </c>
    </row>
    <row r="2642" spans="1:5" x14ac:dyDescent="0.25">
      <c r="A2642" s="2">
        <v>401</v>
      </c>
      <c r="B2642" s="2">
        <v>2025</v>
      </c>
      <c r="C2642" s="2" t="s">
        <v>66</v>
      </c>
      <c r="D2642" s="3">
        <v>65565</v>
      </c>
      <c r="E2642" s="5">
        <f t="shared" si="41"/>
        <v>1</v>
      </c>
    </row>
    <row r="2643" spans="1:5" x14ac:dyDescent="0.25">
      <c r="A2643" s="2">
        <v>402</v>
      </c>
      <c r="B2643" s="2">
        <v>2014</v>
      </c>
      <c r="C2643" s="2" t="s">
        <v>60</v>
      </c>
      <c r="D2643" s="3">
        <v>163093</v>
      </c>
      <c r="E2643" s="5">
        <f t="shared" si="41"/>
        <v>2.6248827356171019E-2</v>
      </c>
    </row>
    <row r="2644" spans="1:5" x14ac:dyDescent="0.25">
      <c r="A2644" s="2">
        <v>402</v>
      </c>
      <c r="B2644" s="2">
        <v>2015</v>
      </c>
      <c r="C2644" s="2" t="s">
        <v>60</v>
      </c>
      <c r="D2644" s="3">
        <v>167374</v>
      </c>
      <c r="E2644" s="5">
        <f t="shared" si="41"/>
        <v>2.3898574450034054E-2</v>
      </c>
    </row>
    <row r="2645" spans="1:5" x14ac:dyDescent="0.25">
      <c r="A2645" s="2">
        <v>402</v>
      </c>
      <c r="B2645" s="2">
        <v>2016</v>
      </c>
      <c r="C2645" s="2" t="s">
        <v>60</v>
      </c>
      <c r="D2645" s="3">
        <v>171374</v>
      </c>
      <c r="E2645" s="5">
        <f t="shared" si="41"/>
        <v>4.354802945604351E-2</v>
      </c>
    </row>
    <row r="2646" spans="1:5" x14ac:dyDescent="0.25">
      <c r="A2646" s="2">
        <v>402</v>
      </c>
      <c r="B2646" s="2">
        <v>2017</v>
      </c>
      <c r="C2646" s="2" t="s">
        <v>60</v>
      </c>
      <c r="D2646" s="3">
        <v>178837</v>
      </c>
      <c r="E2646" s="5">
        <f t="shared" si="41"/>
        <v>4.0891985439254742E-2</v>
      </c>
    </row>
    <row r="2647" spans="1:5" x14ac:dyDescent="0.25">
      <c r="A2647" s="2">
        <v>402</v>
      </c>
      <c r="B2647" s="2">
        <v>2018</v>
      </c>
      <c r="C2647" s="2" t="s">
        <v>60</v>
      </c>
      <c r="D2647" s="3">
        <v>186150</v>
      </c>
      <c r="E2647" s="5">
        <f t="shared" si="41"/>
        <v>3.255439161966156E-2</v>
      </c>
    </row>
    <row r="2648" spans="1:5" x14ac:dyDescent="0.25">
      <c r="A2648" s="2">
        <v>402</v>
      </c>
      <c r="B2648" s="2">
        <v>2019</v>
      </c>
      <c r="C2648" s="2" t="s">
        <v>60</v>
      </c>
      <c r="D2648" s="3">
        <v>192210</v>
      </c>
      <c r="E2648" s="5">
        <f t="shared" si="41"/>
        <v>3.3073201186202592E-2</v>
      </c>
    </row>
    <row r="2649" spans="1:5" x14ac:dyDescent="0.25">
      <c r="A2649" s="2">
        <v>402</v>
      </c>
      <c r="B2649" s="2">
        <v>2020</v>
      </c>
      <c r="C2649" s="2" t="s">
        <v>60</v>
      </c>
      <c r="D2649" s="3">
        <v>198567</v>
      </c>
      <c r="E2649" s="5">
        <f t="shared" si="41"/>
        <v>3.2573388327365574E-2</v>
      </c>
    </row>
    <row r="2650" spans="1:5" x14ac:dyDescent="0.25">
      <c r="A2650" s="2">
        <v>402</v>
      </c>
      <c r="B2650" s="2">
        <v>2021</v>
      </c>
      <c r="C2650" s="2" t="s">
        <v>60</v>
      </c>
      <c r="D2650" s="3">
        <v>205035</v>
      </c>
      <c r="E2650" s="5">
        <f t="shared" si="41"/>
        <v>3.4847708927744046E-2</v>
      </c>
    </row>
    <row r="2651" spans="1:5" x14ac:dyDescent="0.25">
      <c r="A2651" s="2">
        <v>402</v>
      </c>
      <c r="B2651" s="2">
        <v>2022</v>
      </c>
      <c r="C2651" s="2" t="s">
        <v>60</v>
      </c>
      <c r="D2651" s="3">
        <v>212180</v>
      </c>
      <c r="E2651" s="5">
        <f t="shared" si="41"/>
        <v>3.1675935526439818E-2</v>
      </c>
    </row>
    <row r="2652" spans="1:5" x14ac:dyDescent="0.25">
      <c r="A2652" s="2">
        <v>402</v>
      </c>
      <c r="B2652" s="2">
        <v>2023</v>
      </c>
      <c r="C2652" s="2" t="s">
        <v>60</v>
      </c>
      <c r="D2652" s="3">
        <v>218901</v>
      </c>
      <c r="E2652" s="5">
        <f t="shared" si="41"/>
        <v>4.2695099611239781E-2</v>
      </c>
    </row>
    <row r="2653" spans="1:5" x14ac:dyDescent="0.25">
      <c r="A2653" s="2">
        <v>402</v>
      </c>
      <c r="B2653" s="2">
        <v>2024</v>
      </c>
      <c r="C2653" s="2" t="s">
        <v>60</v>
      </c>
      <c r="D2653" s="3">
        <v>228247</v>
      </c>
      <c r="E2653" s="5">
        <f t="shared" si="41"/>
        <v>3.9430967329252956E-2</v>
      </c>
    </row>
    <row r="2654" spans="1:5" x14ac:dyDescent="0.25">
      <c r="A2654" s="2">
        <v>402</v>
      </c>
      <c r="B2654" s="2">
        <v>2025</v>
      </c>
      <c r="C2654" s="2" t="s">
        <v>60</v>
      </c>
      <c r="D2654" s="3">
        <v>237247</v>
      </c>
      <c r="E2654" s="5">
        <f t="shared" si="41"/>
        <v>1</v>
      </c>
    </row>
    <row r="2655" spans="1:5" x14ac:dyDescent="0.25">
      <c r="A2655" s="2">
        <v>403</v>
      </c>
      <c r="B2655" s="2">
        <v>2020</v>
      </c>
      <c r="C2655" s="2" t="s">
        <v>55</v>
      </c>
      <c r="D2655" s="3">
        <v>101433</v>
      </c>
      <c r="E2655" s="5">
        <f t="shared" si="41"/>
        <v>4.8120434178226021E-2</v>
      </c>
    </row>
    <row r="2656" spans="1:5" x14ac:dyDescent="0.25">
      <c r="A2656" s="2">
        <v>403</v>
      </c>
      <c r="B2656" s="2">
        <v>2021</v>
      </c>
      <c r="C2656" s="2" t="s">
        <v>55</v>
      </c>
      <c r="D2656" s="3">
        <v>106314</v>
      </c>
      <c r="E2656" s="5">
        <f t="shared" si="41"/>
        <v>4.0643753409710853E-2</v>
      </c>
    </row>
    <row r="2657" spans="1:5" x14ac:dyDescent="0.25">
      <c r="A2657" s="2">
        <v>403</v>
      </c>
      <c r="B2657" s="2">
        <v>2022</v>
      </c>
      <c r="C2657" s="2" t="s">
        <v>55</v>
      </c>
      <c r="D2657" s="3">
        <v>110635</v>
      </c>
      <c r="E2657" s="5">
        <f t="shared" si="41"/>
        <v>3.6570705472951597E-2</v>
      </c>
    </row>
    <row r="2658" spans="1:5" x14ac:dyDescent="0.25">
      <c r="A2658" s="2">
        <v>403</v>
      </c>
      <c r="B2658" s="2">
        <v>2023</v>
      </c>
      <c r="C2658" s="2" t="s">
        <v>55</v>
      </c>
      <c r="D2658" s="3">
        <v>114681</v>
      </c>
      <c r="E2658" s="5">
        <f t="shared" si="41"/>
        <v>4.9982124327482322E-2</v>
      </c>
    </row>
    <row r="2659" spans="1:5" x14ac:dyDescent="0.25">
      <c r="A2659" s="2">
        <v>403</v>
      </c>
      <c r="B2659" s="2">
        <v>2024</v>
      </c>
      <c r="C2659" s="2" t="s">
        <v>55</v>
      </c>
      <c r="D2659" s="3">
        <v>120413</v>
      </c>
      <c r="E2659" s="5">
        <f t="shared" si="41"/>
        <v>5.2901264813599858E-3</v>
      </c>
    </row>
    <row r="2660" spans="1:5" x14ac:dyDescent="0.25">
      <c r="A2660" s="2">
        <v>403</v>
      </c>
      <c r="B2660" s="2">
        <v>2025</v>
      </c>
      <c r="C2660" s="2" t="s">
        <v>60</v>
      </c>
      <c r="D2660" s="3">
        <v>121050</v>
      </c>
      <c r="E2660" s="5">
        <f t="shared" si="41"/>
        <v>1</v>
      </c>
    </row>
    <row r="2661" spans="1:5" x14ac:dyDescent="0.25">
      <c r="A2661" s="2">
        <v>404</v>
      </c>
      <c r="B2661" s="2">
        <v>2020</v>
      </c>
      <c r="C2661" s="2" t="s">
        <v>71</v>
      </c>
      <c r="D2661" s="3">
        <v>109558</v>
      </c>
      <c r="E2661" s="5">
        <f t="shared" si="41"/>
        <v>3.8810493072162687E-2</v>
      </c>
    </row>
    <row r="2662" spans="1:5" x14ac:dyDescent="0.25">
      <c r="A2662" s="2">
        <v>404</v>
      </c>
      <c r="B2662" s="2">
        <v>2021</v>
      </c>
      <c r="C2662" s="2" t="s">
        <v>71</v>
      </c>
      <c r="D2662" s="3">
        <v>113810</v>
      </c>
      <c r="E2662" s="5">
        <f t="shared" si="41"/>
        <v>5.437132062208945E-2</v>
      </c>
    </row>
    <row r="2663" spans="1:5" x14ac:dyDescent="0.25">
      <c r="A2663" s="2">
        <v>404</v>
      </c>
      <c r="B2663" s="2">
        <v>2022</v>
      </c>
      <c r="C2663" s="2" t="s">
        <v>71</v>
      </c>
      <c r="D2663" s="3">
        <v>119998</v>
      </c>
      <c r="E2663" s="5">
        <f t="shared" si="41"/>
        <v>2.1775362922715379E-2</v>
      </c>
    </row>
    <row r="2664" spans="1:5" x14ac:dyDescent="0.25">
      <c r="A2664" s="2">
        <v>404</v>
      </c>
      <c r="B2664" s="2">
        <v>2023</v>
      </c>
      <c r="C2664" s="2" t="s">
        <v>71</v>
      </c>
      <c r="D2664" s="3">
        <v>122611</v>
      </c>
      <c r="E2664" s="5">
        <f t="shared" si="41"/>
        <v>3.3626672973876733E-2</v>
      </c>
    </row>
    <row r="2665" spans="1:5" x14ac:dyDescent="0.25">
      <c r="A2665" s="2">
        <v>404</v>
      </c>
      <c r="B2665" s="2">
        <v>2024</v>
      </c>
      <c r="C2665" s="2" t="s">
        <v>71</v>
      </c>
      <c r="D2665" s="3">
        <v>126734</v>
      </c>
      <c r="E2665" s="5">
        <f t="shared" si="41"/>
        <v>5.6590970063282148E-2</v>
      </c>
    </row>
    <row r="2666" spans="1:5" x14ac:dyDescent="0.25">
      <c r="A2666" s="2">
        <v>404</v>
      </c>
      <c r="B2666" s="2">
        <v>2025</v>
      </c>
      <c r="C2666" s="2" t="s">
        <v>71</v>
      </c>
      <c r="D2666" s="3">
        <v>133906</v>
      </c>
      <c r="E2666" s="5">
        <f t="shared" si="41"/>
        <v>1</v>
      </c>
    </row>
    <row r="2667" spans="1:5" x14ac:dyDescent="0.25">
      <c r="A2667" s="2">
        <v>405</v>
      </c>
      <c r="B2667" s="2">
        <v>2020</v>
      </c>
      <c r="C2667" s="2" t="s">
        <v>60</v>
      </c>
      <c r="D2667" s="3">
        <v>82273</v>
      </c>
      <c r="E2667" s="5">
        <f t="shared" si="41"/>
        <v>0.11031565641218868</v>
      </c>
    </row>
    <row r="2668" spans="1:5" x14ac:dyDescent="0.25">
      <c r="A2668" s="2">
        <v>405</v>
      </c>
      <c r="B2668" s="2">
        <v>2021</v>
      </c>
      <c r="C2668" s="2" t="s">
        <v>64</v>
      </c>
      <c r="D2668" s="3">
        <v>91349</v>
      </c>
      <c r="E2668" s="5">
        <f t="shared" si="41"/>
        <v>5.1363452254540282E-2</v>
      </c>
    </row>
    <row r="2669" spans="1:5" x14ac:dyDescent="0.25">
      <c r="A2669" s="2">
        <v>405</v>
      </c>
      <c r="B2669" s="2">
        <v>2022</v>
      </c>
      <c r="C2669" s="2" t="s">
        <v>64</v>
      </c>
      <c r="D2669" s="3">
        <v>96041</v>
      </c>
      <c r="E2669" s="5">
        <f t="shared" si="41"/>
        <v>0.10389312897616643</v>
      </c>
    </row>
    <row r="2670" spans="1:5" x14ac:dyDescent="0.25">
      <c r="A2670" s="2">
        <v>405</v>
      </c>
      <c r="B2670" s="2">
        <v>2023</v>
      </c>
      <c r="C2670" s="2" t="s">
        <v>75</v>
      </c>
      <c r="D2670" s="3">
        <v>106019</v>
      </c>
      <c r="E2670" s="5">
        <f t="shared" si="41"/>
        <v>4.0841735915260476E-2</v>
      </c>
    </row>
    <row r="2671" spans="1:5" x14ac:dyDescent="0.25">
      <c r="A2671" s="2">
        <v>405</v>
      </c>
      <c r="B2671" s="2">
        <v>2024</v>
      </c>
      <c r="C2671" s="2" t="s">
        <v>75</v>
      </c>
      <c r="D2671" s="3">
        <v>110349</v>
      </c>
      <c r="E2671" s="5">
        <f t="shared" si="41"/>
        <v>4.4857678819019656E-2</v>
      </c>
    </row>
    <row r="2672" spans="1:5" x14ac:dyDescent="0.25">
      <c r="A2672" s="2">
        <v>405</v>
      </c>
      <c r="B2672" s="2">
        <v>2025</v>
      </c>
      <c r="C2672" s="2" t="s">
        <v>75</v>
      </c>
      <c r="D2672" s="3">
        <v>115299</v>
      </c>
      <c r="E2672" s="5">
        <f t="shared" si="41"/>
        <v>1</v>
      </c>
    </row>
    <row r="2673" spans="1:5" x14ac:dyDescent="0.25">
      <c r="A2673" s="2">
        <v>406</v>
      </c>
      <c r="B2673" s="2">
        <v>2017</v>
      </c>
      <c r="C2673" s="2" t="s">
        <v>64</v>
      </c>
      <c r="D2673" s="3">
        <v>119989</v>
      </c>
      <c r="E2673" s="5">
        <f t="shared" si="41"/>
        <v>3.5161556476010304E-2</v>
      </c>
    </row>
    <row r="2674" spans="1:5" x14ac:dyDescent="0.25">
      <c r="A2674" s="2">
        <v>406</v>
      </c>
      <c r="B2674" s="2">
        <v>2018</v>
      </c>
      <c r="C2674" s="2" t="s">
        <v>64</v>
      </c>
      <c r="D2674" s="3">
        <v>124208</v>
      </c>
      <c r="E2674" s="5">
        <f t="shared" si="41"/>
        <v>5.0037034651552237E-2</v>
      </c>
    </row>
    <row r="2675" spans="1:5" x14ac:dyDescent="0.25">
      <c r="A2675" s="2">
        <v>406</v>
      </c>
      <c r="B2675" s="2">
        <v>2019</v>
      </c>
      <c r="C2675" s="2" t="s">
        <v>64</v>
      </c>
      <c r="D2675" s="3">
        <v>130423</v>
      </c>
      <c r="E2675" s="5">
        <f t="shared" si="41"/>
        <v>3.4487782062979692E-2</v>
      </c>
    </row>
    <row r="2676" spans="1:5" x14ac:dyDescent="0.25">
      <c r="A2676" s="2">
        <v>406</v>
      </c>
      <c r="B2676" s="2">
        <v>2020</v>
      </c>
      <c r="C2676" s="2" t="s">
        <v>64</v>
      </c>
      <c r="D2676" s="3">
        <v>134921</v>
      </c>
      <c r="E2676" s="5">
        <f t="shared" si="41"/>
        <v>5.8434194825119884E-2</v>
      </c>
    </row>
    <row r="2677" spans="1:5" x14ac:dyDescent="0.25">
      <c r="A2677" s="2">
        <v>406</v>
      </c>
      <c r="B2677" s="2">
        <v>2021</v>
      </c>
      <c r="C2677" s="2" t="s">
        <v>64</v>
      </c>
      <c r="D2677" s="3">
        <v>142805</v>
      </c>
      <c r="E2677" s="5">
        <f t="shared" si="41"/>
        <v>6.6041105003326217E-2</v>
      </c>
    </row>
    <row r="2678" spans="1:5" x14ac:dyDescent="0.25">
      <c r="A2678" s="2">
        <v>406</v>
      </c>
      <c r="B2678" s="2">
        <v>2022</v>
      </c>
      <c r="C2678" s="2" t="s">
        <v>64</v>
      </c>
      <c r="D2678" s="3">
        <v>152236</v>
      </c>
      <c r="E2678" s="5">
        <f t="shared" si="41"/>
        <v>5.9361780393599413E-2</v>
      </c>
    </row>
    <row r="2679" spans="1:5" x14ac:dyDescent="0.25">
      <c r="A2679" s="2">
        <v>406</v>
      </c>
      <c r="B2679" s="2">
        <v>2023</v>
      </c>
      <c r="C2679" s="2" t="s">
        <v>64</v>
      </c>
      <c r="D2679" s="3">
        <v>161273</v>
      </c>
      <c r="E2679" s="5">
        <f t="shared" si="41"/>
        <v>4.7695522499116405E-2</v>
      </c>
    </row>
    <row r="2680" spans="1:5" x14ac:dyDescent="0.25">
      <c r="A2680" s="2">
        <v>406</v>
      </c>
      <c r="B2680" s="2">
        <v>2024</v>
      </c>
      <c r="C2680" s="2" t="s">
        <v>64</v>
      </c>
      <c r="D2680" s="3">
        <v>168965</v>
      </c>
      <c r="E2680" s="5">
        <f t="shared" si="41"/>
        <v>4.9779540141449412E-2</v>
      </c>
    </row>
    <row r="2681" spans="1:5" x14ac:dyDescent="0.25">
      <c r="A2681" s="2">
        <v>406</v>
      </c>
      <c r="B2681" s="2">
        <v>2025</v>
      </c>
      <c r="C2681" s="2" t="s">
        <v>64</v>
      </c>
      <c r="D2681" s="3">
        <v>177376</v>
      </c>
      <c r="E2681" s="5">
        <f t="shared" si="41"/>
        <v>1</v>
      </c>
    </row>
    <row r="2682" spans="1:5" x14ac:dyDescent="0.25">
      <c r="A2682" s="2">
        <v>407</v>
      </c>
      <c r="B2682" s="2">
        <v>2014</v>
      </c>
      <c r="C2682" s="2" t="s">
        <v>60</v>
      </c>
      <c r="D2682" s="3">
        <v>123179</v>
      </c>
      <c r="E2682" s="5">
        <f t="shared" si="41"/>
        <v>4.6119874329228198E-2</v>
      </c>
    </row>
    <row r="2683" spans="1:5" x14ac:dyDescent="0.25">
      <c r="A2683" s="2">
        <v>407</v>
      </c>
      <c r="B2683" s="2">
        <v>2015</v>
      </c>
      <c r="C2683" s="2" t="s">
        <v>60</v>
      </c>
      <c r="D2683" s="3">
        <v>128860</v>
      </c>
      <c r="E2683" s="5">
        <f t="shared" si="41"/>
        <v>2.6765481918361013E-2</v>
      </c>
    </row>
    <row r="2684" spans="1:5" x14ac:dyDescent="0.25">
      <c r="A2684" s="2">
        <v>407</v>
      </c>
      <c r="B2684" s="2">
        <v>2016</v>
      </c>
      <c r="C2684" s="2" t="s">
        <v>60</v>
      </c>
      <c r="D2684" s="3">
        <v>132309</v>
      </c>
      <c r="E2684" s="5">
        <f t="shared" si="41"/>
        <v>-4.6330937426781243E-3</v>
      </c>
    </row>
    <row r="2685" spans="1:5" x14ac:dyDescent="0.25">
      <c r="A2685" s="2">
        <v>407</v>
      </c>
      <c r="B2685" s="2">
        <v>2017</v>
      </c>
      <c r="C2685" s="2" t="s">
        <v>64</v>
      </c>
      <c r="D2685" s="3">
        <v>131696</v>
      </c>
      <c r="E2685" s="5">
        <f t="shared" si="41"/>
        <v>2.6280221115295831E-2</v>
      </c>
    </row>
    <row r="2686" spans="1:5" x14ac:dyDescent="0.25">
      <c r="A2686" s="2">
        <v>407</v>
      </c>
      <c r="B2686" s="2">
        <v>2018</v>
      </c>
      <c r="C2686" s="2" t="s">
        <v>64</v>
      </c>
      <c r="D2686" s="3">
        <v>135157</v>
      </c>
      <c r="E2686" s="5">
        <f t="shared" si="41"/>
        <v>2.5940202875174796E-2</v>
      </c>
    </row>
    <row r="2687" spans="1:5" x14ac:dyDescent="0.25">
      <c r="A2687" s="2">
        <v>407</v>
      </c>
      <c r="B2687" s="2">
        <v>2019</v>
      </c>
      <c r="C2687" s="2" t="s">
        <v>64</v>
      </c>
      <c r="D2687" s="3">
        <v>138663</v>
      </c>
      <c r="E2687" s="5">
        <f t="shared" si="41"/>
        <v>2.4274680340105145E-2</v>
      </c>
    </row>
    <row r="2688" spans="1:5" x14ac:dyDescent="0.25">
      <c r="A2688" s="2">
        <v>407</v>
      </c>
      <c r="B2688" s="2">
        <v>2020</v>
      </c>
      <c r="C2688" s="2" t="s">
        <v>64</v>
      </c>
      <c r="D2688" s="3">
        <v>142029</v>
      </c>
      <c r="E2688" s="5">
        <f t="shared" si="41"/>
        <v>1.3377549655352076E-3</v>
      </c>
    </row>
    <row r="2689" spans="1:5" x14ac:dyDescent="0.25">
      <c r="A2689" s="2">
        <v>407</v>
      </c>
      <c r="B2689" s="2">
        <v>2021</v>
      </c>
      <c r="C2689" s="2" t="s">
        <v>75</v>
      </c>
      <c r="D2689" s="3">
        <v>142219</v>
      </c>
      <c r="E2689" s="5">
        <f t="shared" si="41"/>
        <v>3.7414128913858202E-2</v>
      </c>
    </row>
    <row r="2690" spans="1:5" x14ac:dyDescent="0.25">
      <c r="A2690" s="2">
        <v>407</v>
      </c>
      <c r="B2690" s="2">
        <v>2022</v>
      </c>
      <c r="C2690" s="2" t="s">
        <v>75</v>
      </c>
      <c r="D2690" s="3">
        <v>147540</v>
      </c>
      <c r="E2690" s="5">
        <f t="shared" ref="E2690:E2753" si="42">IF(A2691=A2690,(D2691-D2690)/D2690,1)</f>
        <v>2.8853192354615698E-2</v>
      </c>
    </row>
    <row r="2691" spans="1:5" x14ac:dyDescent="0.25">
      <c r="A2691" s="2">
        <v>407</v>
      </c>
      <c r="B2691" s="2">
        <v>2023</v>
      </c>
      <c r="C2691" s="2" t="s">
        <v>75</v>
      </c>
      <c r="D2691" s="3">
        <v>151797</v>
      </c>
      <c r="E2691" s="5">
        <f t="shared" si="42"/>
        <v>4.0745205768229938E-2</v>
      </c>
    </row>
    <row r="2692" spans="1:5" x14ac:dyDescent="0.25">
      <c r="A2692" s="2">
        <v>407</v>
      </c>
      <c r="B2692" s="2">
        <v>2024</v>
      </c>
      <c r="C2692" s="2" t="s">
        <v>75</v>
      </c>
      <c r="D2692" s="3">
        <v>157982</v>
      </c>
      <c r="E2692" s="5">
        <f t="shared" si="42"/>
        <v>3.2946791406615945E-2</v>
      </c>
    </row>
    <row r="2693" spans="1:5" x14ac:dyDescent="0.25">
      <c r="A2693" s="2">
        <v>407</v>
      </c>
      <c r="B2693" s="2">
        <v>2025</v>
      </c>
      <c r="C2693" s="2" t="s">
        <v>75</v>
      </c>
      <c r="D2693" s="3">
        <v>163187</v>
      </c>
      <c r="E2693" s="5">
        <f t="shared" si="42"/>
        <v>1</v>
      </c>
    </row>
    <row r="2694" spans="1:5" x14ac:dyDescent="0.25">
      <c r="A2694" s="2">
        <v>408</v>
      </c>
      <c r="B2694" s="2">
        <v>2015</v>
      </c>
      <c r="C2694" s="2" t="s">
        <v>55</v>
      </c>
      <c r="D2694" s="3">
        <v>33870</v>
      </c>
      <c r="E2694" s="5">
        <f t="shared" si="42"/>
        <v>5.051668142899321E-2</v>
      </c>
    </row>
    <row r="2695" spans="1:5" x14ac:dyDescent="0.25">
      <c r="A2695" s="2">
        <v>408</v>
      </c>
      <c r="B2695" s="2">
        <v>2016</v>
      </c>
      <c r="C2695" s="2" t="s">
        <v>55</v>
      </c>
      <c r="D2695" s="3">
        <v>35581</v>
      </c>
      <c r="E2695" s="5">
        <f t="shared" si="42"/>
        <v>4.1595233411090192E-2</v>
      </c>
    </row>
    <row r="2696" spans="1:5" x14ac:dyDescent="0.25">
      <c r="A2696" s="2">
        <v>408</v>
      </c>
      <c r="B2696" s="2">
        <v>2017</v>
      </c>
      <c r="C2696" s="2" t="s">
        <v>55</v>
      </c>
      <c r="D2696" s="3">
        <v>37061</v>
      </c>
      <c r="E2696" s="5">
        <f t="shared" si="42"/>
        <v>5.6312565769946844E-2</v>
      </c>
    </row>
    <row r="2697" spans="1:5" x14ac:dyDescent="0.25">
      <c r="A2697" s="2">
        <v>408</v>
      </c>
      <c r="B2697" s="2">
        <v>2018</v>
      </c>
      <c r="C2697" s="2" t="s">
        <v>55</v>
      </c>
      <c r="D2697" s="3">
        <v>39148</v>
      </c>
      <c r="E2697" s="5">
        <f t="shared" si="42"/>
        <v>3.6604679677122713E-2</v>
      </c>
    </row>
    <row r="2698" spans="1:5" x14ac:dyDescent="0.25">
      <c r="A2698" s="2">
        <v>408</v>
      </c>
      <c r="B2698" s="2">
        <v>2019</v>
      </c>
      <c r="C2698" s="2" t="s">
        <v>55</v>
      </c>
      <c r="D2698" s="3">
        <v>40581</v>
      </c>
      <c r="E2698" s="5">
        <f t="shared" si="42"/>
        <v>5.1994775880338087E-2</v>
      </c>
    </row>
    <row r="2699" spans="1:5" x14ac:dyDescent="0.25">
      <c r="A2699" s="2">
        <v>408</v>
      </c>
      <c r="B2699" s="2">
        <v>2020</v>
      </c>
      <c r="C2699" s="2" t="s">
        <v>55</v>
      </c>
      <c r="D2699" s="3">
        <v>42691</v>
      </c>
      <c r="E2699" s="5">
        <f t="shared" si="42"/>
        <v>3.7736291021526785E-2</v>
      </c>
    </row>
    <row r="2700" spans="1:5" x14ac:dyDescent="0.25">
      <c r="A2700" s="2">
        <v>408</v>
      </c>
      <c r="B2700" s="2">
        <v>2021</v>
      </c>
      <c r="C2700" s="2" t="s">
        <v>55</v>
      </c>
      <c r="D2700" s="3">
        <v>44302</v>
      </c>
      <c r="E2700" s="5">
        <f t="shared" si="42"/>
        <v>4.2864881946638976E-2</v>
      </c>
    </row>
    <row r="2701" spans="1:5" x14ac:dyDescent="0.25">
      <c r="A2701" s="2">
        <v>408</v>
      </c>
      <c r="B2701" s="2">
        <v>2022</v>
      </c>
      <c r="C2701" s="2" t="s">
        <v>55</v>
      </c>
      <c r="D2701" s="3">
        <v>46201</v>
      </c>
      <c r="E2701" s="5">
        <f t="shared" si="42"/>
        <v>5.0193718750676394E-2</v>
      </c>
    </row>
    <row r="2702" spans="1:5" x14ac:dyDescent="0.25">
      <c r="A2702" s="2">
        <v>408</v>
      </c>
      <c r="B2702" s="2">
        <v>2023</v>
      </c>
      <c r="C2702" s="2" t="s">
        <v>55</v>
      </c>
      <c r="D2702" s="3">
        <v>48520</v>
      </c>
      <c r="E2702" s="5">
        <f t="shared" si="42"/>
        <v>4.0581203627370159E-2</v>
      </c>
    </row>
    <row r="2703" spans="1:5" x14ac:dyDescent="0.25">
      <c r="A2703" s="2">
        <v>408</v>
      </c>
      <c r="B2703" s="2">
        <v>2024</v>
      </c>
      <c r="C2703" s="2" t="s">
        <v>55</v>
      </c>
      <c r="D2703" s="3">
        <v>50489</v>
      </c>
      <c r="E2703" s="5">
        <f t="shared" si="42"/>
        <v>5.9993265859890274E-2</v>
      </c>
    </row>
    <row r="2704" spans="1:5" x14ac:dyDescent="0.25">
      <c r="A2704" s="2">
        <v>408</v>
      </c>
      <c r="B2704" s="2">
        <v>2025</v>
      </c>
      <c r="C2704" s="2" t="s">
        <v>55</v>
      </c>
      <c r="D2704" s="3">
        <v>53518</v>
      </c>
      <c r="E2704" s="5">
        <f t="shared" si="42"/>
        <v>1</v>
      </c>
    </row>
    <row r="2705" spans="1:5" x14ac:dyDescent="0.25">
      <c r="A2705" s="2">
        <v>409</v>
      </c>
      <c r="B2705" s="2">
        <v>2023</v>
      </c>
      <c r="C2705" s="2" t="s">
        <v>64</v>
      </c>
      <c r="D2705" s="3">
        <v>48566</v>
      </c>
      <c r="E2705" s="5">
        <f t="shared" si="42"/>
        <v>7.1799201087180325E-2</v>
      </c>
    </row>
    <row r="2706" spans="1:5" x14ac:dyDescent="0.25">
      <c r="A2706" s="2">
        <v>409</v>
      </c>
      <c r="B2706" s="2">
        <v>2024</v>
      </c>
      <c r="C2706" s="2" t="s">
        <v>75</v>
      </c>
      <c r="D2706" s="3">
        <v>52053</v>
      </c>
      <c r="E2706" s="5">
        <f t="shared" si="42"/>
        <v>2.3091848692678617E-2</v>
      </c>
    </row>
    <row r="2707" spans="1:5" x14ac:dyDescent="0.25">
      <c r="A2707" s="2">
        <v>409</v>
      </c>
      <c r="B2707" s="2">
        <v>2025</v>
      </c>
      <c r="C2707" s="2" t="s">
        <v>75</v>
      </c>
      <c r="D2707" s="3">
        <v>53255</v>
      </c>
      <c r="E2707" s="5">
        <f t="shared" si="42"/>
        <v>1</v>
      </c>
    </row>
    <row r="2708" spans="1:5" x14ac:dyDescent="0.25">
      <c r="A2708" s="2">
        <v>410</v>
      </c>
      <c r="B2708" s="2">
        <v>2015</v>
      </c>
      <c r="C2708" s="2" t="s">
        <v>50</v>
      </c>
      <c r="D2708" s="3">
        <v>20842</v>
      </c>
      <c r="E2708" s="5">
        <f t="shared" si="42"/>
        <v>2.7684483254965933E-2</v>
      </c>
    </row>
    <row r="2709" spans="1:5" x14ac:dyDescent="0.25">
      <c r="A2709" s="2">
        <v>410</v>
      </c>
      <c r="B2709" s="2">
        <v>2016</v>
      </c>
      <c r="C2709" s="2" t="s">
        <v>50</v>
      </c>
      <c r="D2709" s="3">
        <v>21419</v>
      </c>
      <c r="E2709" s="5">
        <f t="shared" si="42"/>
        <v>2.749894953079042E-2</v>
      </c>
    </row>
    <row r="2710" spans="1:5" x14ac:dyDescent="0.25">
      <c r="A2710" s="2">
        <v>410</v>
      </c>
      <c r="B2710" s="2">
        <v>2017</v>
      </c>
      <c r="C2710" s="2" t="s">
        <v>50</v>
      </c>
      <c r="D2710" s="3">
        <v>22008</v>
      </c>
      <c r="E2710" s="5">
        <f t="shared" si="42"/>
        <v>2.9534714649218467E-2</v>
      </c>
    </row>
    <row r="2711" spans="1:5" x14ac:dyDescent="0.25">
      <c r="A2711" s="2">
        <v>410</v>
      </c>
      <c r="B2711" s="2">
        <v>2018</v>
      </c>
      <c r="C2711" s="2" t="s">
        <v>50</v>
      </c>
      <c r="D2711" s="3">
        <v>22658</v>
      </c>
      <c r="E2711" s="5">
        <f t="shared" si="42"/>
        <v>4.0647894783299499E-2</v>
      </c>
    </row>
    <row r="2712" spans="1:5" x14ac:dyDescent="0.25">
      <c r="A2712" s="2">
        <v>410</v>
      </c>
      <c r="B2712" s="2">
        <v>2019</v>
      </c>
      <c r="C2712" s="2" t="s">
        <v>50</v>
      </c>
      <c r="D2712" s="3">
        <v>23579</v>
      </c>
      <c r="E2712" s="5">
        <f t="shared" si="42"/>
        <v>4.5845879808303999E-2</v>
      </c>
    </row>
    <row r="2713" spans="1:5" x14ac:dyDescent="0.25">
      <c r="A2713" s="2">
        <v>410</v>
      </c>
      <c r="B2713" s="2">
        <v>2020</v>
      </c>
      <c r="C2713" s="2" t="s">
        <v>50</v>
      </c>
      <c r="D2713" s="3">
        <v>24660</v>
      </c>
      <c r="E2713" s="5">
        <f t="shared" si="42"/>
        <v>7.5587996755879974E-2</v>
      </c>
    </row>
    <row r="2714" spans="1:5" x14ac:dyDescent="0.25">
      <c r="A2714" s="2">
        <v>410</v>
      </c>
      <c r="B2714" s="2">
        <v>2021</v>
      </c>
      <c r="C2714" s="2" t="s">
        <v>66</v>
      </c>
      <c r="D2714" s="3">
        <v>26524</v>
      </c>
      <c r="E2714" s="5">
        <f t="shared" si="42"/>
        <v>3.125471271301463E-2</v>
      </c>
    </row>
    <row r="2715" spans="1:5" x14ac:dyDescent="0.25">
      <c r="A2715" s="2">
        <v>410</v>
      </c>
      <c r="B2715" s="2">
        <v>2022</v>
      </c>
      <c r="C2715" s="2" t="s">
        <v>66</v>
      </c>
      <c r="D2715" s="3">
        <v>27353</v>
      </c>
      <c r="E2715" s="5">
        <f t="shared" si="42"/>
        <v>2.2081672942638832E-2</v>
      </c>
    </row>
    <row r="2716" spans="1:5" x14ac:dyDescent="0.25">
      <c r="A2716" s="2">
        <v>410</v>
      </c>
      <c r="B2716" s="2">
        <v>2023</v>
      </c>
      <c r="C2716" s="2" t="s">
        <v>66</v>
      </c>
      <c r="D2716" s="3">
        <v>27957</v>
      </c>
      <c r="E2716" s="5">
        <f t="shared" si="42"/>
        <v>3.3837679293200272E-2</v>
      </c>
    </row>
    <row r="2717" spans="1:5" x14ac:dyDescent="0.25">
      <c r="A2717" s="2">
        <v>410</v>
      </c>
      <c r="B2717" s="2">
        <v>2024</v>
      </c>
      <c r="C2717" s="2" t="s">
        <v>66</v>
      </c>
      <c r="D2717" s="3">
        <v>28903</v>
      </c>
      <c r="E2717" s="5">
        <f t="shared" si="42"/>
        <v>4.7365325398747535E-2</v>
      </c>
    </row>
    <row r="2718" spans="1:5" x14ac:dyDescent="0.25">
      <c r="A2718" s="2">
        <v>410</v>
      </c>
      <c r="B2718" s="2">
        <v>2025</v>
      </c>
      <c r="C2718" s="2" t="s">
        <v>66</v>
      </c>
      <c r="D2718" s="3">
        <v>30272</v>
      </c>
      <c r="E2718" s="5">
        <f t="shared" si="42"/>
        <v>1</v>
      </c>
    </row>
    <row r="2719" spans="1:5" x14ac:dyDescent="0.25">
      <c r="A2719" s="2">
        <v>411</v>
      </c>
      <c r="B2719" s="2">
        <v>2021</v>
      </c>
      <c r="C2719" s="2" t="s">
        <v>55</v>
      </c>
      <c r="D2719" s="3">
        <v>103594</v>
      </c>
      <c r="E2719" s="5">
        <f t="shared" si="42"/>
        <v>0.25514991215707472</v>
      </c>
    </row>
    <row r="2720" spans="1:5" x14ac:dyDescent="0.25">
      <c r="A2720" s="2">
        <v>411</v>
      </c>
      <c r="B2720" s="2">
        <v>2022</v>
      </c>
      <c r="C2720" s="2" t="s">
        <v>60</v>
      </c>
      <c r="D2720" s="3">
        <v>130026</v>
      </c>
      <c r="E2720" s="5">
        <f t="shared" si="42"/>
        <v>2.8402011905311244E-2</v>
      </c>
    </row>
    <row r="2721" spans="1:5" x14ac:dyDescent="0.25">
      <c r="A2721" s="2">
        <v>411</v>
      </c>
      <c r="B2721" s="2">
        <v>2023</v>
      </c>
      <c r="C2721" s="2" t="s">
        <v>60</v>
      </c>
      <c r="D2721" s="3">
        <v>133719</v>
      </c>
      <c r="E2721" s="5">
        <f t="shared" si="42"/>
        <v>3.4168667130325535E-2</v>
      </c>
    </row>
    <row r="2722" spans="1:5" x14ac:dyDescent="0.25">
      <c r="A2722" s="2">
        <v>411</v>
      </c>
      <c r="B2722" s="2">
        <v>2024</v>
      </c>
      <c r="C2722" s="2" t="s">
        <v>60</v>
      </c>
      <c r="D2722" s="3">
        <v>138288</v>
      </c>
      <c r="E2722" s="5">
        <f t="shared" si="42"/>
        <v>4.2801978479694552E-2</v>
      </c>
    </row>
    <row r="2723" spans="1:5" x14ac:dyDescent="0.25">
      <c r="A2723" s="2">
        <v>411</v>
      </c>
      <c r="B2723" s="2">
        <v>2025</v>
      </c>
      <c r="C2723" s="2" t="s">
        <v>60</v>
      </c>
      <c r="D2723" s="3">
        <v>144207</v>
      </c>
      <c r="E2723" s="5">
        <f t="shared" si="42"/>
        <v>1</v>
      </c>
    </row>
    <row r="2724" spans="1:5" x14ac:dyDescent="0.25">
      <c r="A2724" s="2">
        <v>412</v>
      </c>
      <c r="B2724" s="2">
        <v>2022</v>
      </c>
      <c r="C2724" s="2" t="s">
        <v>66</v>
      </c>
      <c r="D2724" s="3">
        <v>80014</v>
      </c>
      <c r="E2724" s="5">
        <f t="shared" si="42"/>
        <v>5.7502437073512137E-2</v>
      </c>
    </row>
    <row r="2725" spans="1:5" x14ac:dyDescent="0.25">
      <c r="A2725" s="2">
        <v>412</v>
      </c>
      <c r="B2725" s="2">
        <v>2023</v>
      </c>
      <c r="C2725" s="2" t="s">
        <v>55</v>
      </c>
      <c r="D2725" s="3">
        <v>84615</v>
      </c>
      <c r="E2725" s="5">
        <f t="shared" si="42"/>
        <v>0.15828162855285705</v>
      </c>
    </row>
    <row r="2726" spans="1:5" x14ac:dyDescent="0.25">
      <c r="A2726" s="2">
        <v>412</v>
      </c>
      <c r="B2726" s="2">
        <v>2024</v>
      </c>
      <c r="C2726" s="2" t="s">
        <v>60</v>
      </c>
      <c r="D2726" s="3">
        <v>98008</v>
      </c>
      <c r="E2726" s="5">
        <f t="shared" si="42"/>
        <v>0.14995714635539956</v>
      </c>
    </row>
    <row r="2727" spans="1:5" x14ac:dyDescent="0.25">
      <c r="A2727" s="2">
        <v>412</v>
      </c>
      <c r="B2727" s="2">
        <v>2025</v>
      </c>
      <c r="C2727" s="2" t="s">
        <v>64</v>
      </c>
      <c r="D2727" s="3">
        <v>112705</v>
      </c>
      <c r="E2727" s="5">
        <f t="shared" si="42"/>
        <v>1</v>
      </c>
    </row>
    <row r="2728" spans="1:5" x14ac:dyDescent="0.25">
      <c r="A2728" s="2">
        <v>413</v>
      </c>
      <c r="B2728" s="2">
        <v>2023</v>
      </c>
      <c r="C2728" s="2" t="s">
        <v>55</v>
      </c>
      <c r="D2728" s="3">
        <v>66693</v>
      </c>
      <c r="E2728" s="5">
        <f t="shared" si="42"/>
        <v>0.11920291484863479</v>
      </c>
    </row>
    <row r="2729" spans="1:5" x14ac:dyDescent="0.25">
      <c r="A2729" s="2">
        <v>413</v>
      </c>
      <c r="B2729" s="2">
        <v>2024</v>
      </c>
      <c r="C2729" s="2" t="s">
        <v>60</v>
      </c>
      <c r="D2729" s="3">
        <v>74643</v>
      </c>
      <c r="E2729" s="5">
        <f t="shared" si="42"/>
        <v>0.15386573422825986</v>
      </c>
    </row>
    <row r="2730" spans="1:5" x14ac:dyDescent="0.25">
      <c r="A2730" s="2">
        <v>413</v>
      </c>
      <c r="B2730" s="2">
        <v>2025</v>
      </c>
      <c r="C2730" s="2" t="s">
        <v>64</v>
      </c>
      <c r="D2730" s="3">
        <v>86128</v>
      </c>
      <c r="E2730" s="5">
        <f t="shared" si="42"/>
        <v>1</v>
      </c>
    </row>
    <row r="2731" spans="1:5" x14ac:dyDescent="0.25">
      <c r="A2731" s="2">
        <v>414</v>
      </c>
      <c r="B2731" s="2">
        <v>2014</v>
      </c>
      <c r="C2731" s="2" t="s">
        <v>66</v>
      </c>
      <c r="D2731" s="3">
        <v>65775</v>
      </c>
      <c r="E2731" s="5">
        <f t="shared" si="42"/>
        <v>4.9775750665146334E-2</v>
      </c>
    </row>
    <row r="2732" spans="1:5" x14ac:dyDescent="0.25">
      <c r="A2732" s="2">
        <v>414</v>
      </c>
      <c r="B2732" s="2">
        <v>2015</v>
      </c>
      <c r="C2732" s="2" t="s">
        <v>66</v>
      </c>
      <c r="D2732" s="3">
        <v>69049</v>
      </c>
      <c r="E2732" s="5">
        <f t="shared" si="42"/>
        <v>4.6314935770250115E-2</v>
      </c>
    </row>
    <row r="2733" spans="1:5" x14ac:dyDescent="0.25">
      <c r="A2733" s="2">
        <v>414</v>
      </c>
      <c r="B2733" s="2">
        <v>2016</v>
      </c>
      <c r="C2733" s="2" t="s">
        <v>66</v>
      </c>
      <c r="D2733" s="3">
        <v>72247</v>
      </c>
      <c r="E2733" s="5">
        <f t="shared" si="42"/>
        <v>4.7268398687834792E-2</v>
      </c>
    </row>
    <row r="2734" spans="1:5" x14ac:dyDescent="0.25">
      <c r="A2734" s="2">
        <v>414</v>
      </c>
      <c r="B2734" s="2">
        <v>2017</v>
      </c>
      <c r="C2734" s="2" t="s">
        <v>66</v>
      </c>
      <c r="D2734" s="3">
        <v>75662</v>
      </c>
      <c r="E2734" s="5">
        <f t="shared" si="42"/>
        <v>4.7262826782268508E-2</v>
      </c>
    </row>
    <row r="2735" spans="1:5" x14ac:dyDescent="0.25">
      <c r="A2735" s="2">
        <v>414</v>
      </c>
      <c r="B2735" s="2">
        <v>2018</v>
      </c>
      <c r="C2735" s="2" t="s">
        <v>66</v>
      </c>
      <c r="D2735" s="3">
        <v>79238</v>
      </c>
      <c r="E2735" s="5">
        <f t="shared" si="42"/>
        <v>3.6649082510916482E-2</v>
      </c>
    </row>
    <row r="2736" spans="1:5" x14ac:dyDescent="0.25">
      <c r="A2736" s="2">
        <v>414</v>
      </c>
      <c r="B2736" s="2">
        <v>2019</v>
      </c>
      <c r="C2736" s="2" t="s">
        <v>66</v>
      </c>
      <c r="D2736" s="3">
        <v>82142</v>
      </c>
      <c r="E2736" s="5">
        <f t="shared" si="42"/>
        <v>3.9249105208054344E-2</v>
      </c>
    </row>
    <row r="2737" spans="1:5" x14ac:dyDescent="0.25">
      <c r="A2737" s="2">
        <v>414</v>
      </c>
      <c r="B2737" s="2">
        <v>2020</v>
      </c>
      <c r="C2737" s="2" t="s">
        <v>66</v>
      </c>
      <c r="D2737" s="3">
        <v>85366</v>
      </c>
      <c r="E2737" s="5">
        <f t="shared" si="42"/>
        <v>2.3569102452967224E-2</v>
      </c>
    </row>
    <row r="2738" spans="1:5" x14ac:dyDescent="0.25">
      <c r="A2738" s="2">
        <v>414</v>
      </c>
      <c r="B2738" s="2">
        <v>2021</v>
      </c>
      <c r="C2738" s="2" t="s">
        <v>66</v>
      </c>
      <c r="D2738" s="3">
        <v>87378</v>
      </c>
      <c r="E2738" s="5">
        <f t="shared" si="42"/>
        <v>5.2106937673098493E-2</v>
      </c>
    </row>
    <row r="2739" spans="1:5" x14ac:dyDescent="0.25">
      <c r="A2739" s="2">
        <v>414</v>
      </c>
      <c r="B2739" s="2">
        <v>2022</v>
      </c>
      <c r="C2739" s="2" t="s">
        <v>66</v>
      </c>
      <c r="D2739" s="3">
        <v>91931</v>
      </c>
      <c r="E2739" s="5">
        <f t="shared" si="42"/>
        <v>3.7636923344682424E-2</v>
      </c>
    </row>
    <row r="2740" spans="1:5" x14ac:dyDescent="0.25">
      <c r="A2740" s="2">
        <v>414</v>
      </c>
      <c r="B2740" s="2">
        <v>2023</v>
      </c>
      <c r="C2740" s="2" t="s">
        <v>66</v>
      </c>
      <c r="D2740" s="3">
        <v>95391</v>
      </c>
      <c r="E2740" s="5">
        <f t="shared" si="42"/>
        <v>5.7290520070027572E-2</v>
      </c>
    </row>
    <row r="2741" spans="1:5" x14ac:dyDescent="0.25">
      <c r="A2741" s="2">
        <v>414</v>
      </c>
      <c r="B2741" s="2">
        <v>2024</v>
      </c>
      <c r="C2741" s="2" t="s">
        <v>66</v>
      </c>
      <c r="D2741" s="3">
        <v>100856</v>
      </c>
      <c r="E2741" s="5">
        <f t="shared" si="42"/>
        <v>3.536725628619021E-2</v>
      </c>
    </row>
    <row r="2742" spans="1:5" x14ac:dyDescent="0.25">
      <c r="A2742" s="2">
        <v>414</v>
      </c>
      <c r="B2742" s="2">
        <v>2025</v>
      </c>
      <c r="C2742" s="2" t="s">
        <v>66</v>
      </c>
      <c r="D2742" s="3">
        <v>104423</v>
      </c>
      <c r="E2742" s="5">
        <f t="shared" si="42"/>
        <v>1</v>
      </c>
    </row>
    <row r="2743" spans="1:5" x14ac:dyDescent="0.25">
      <c r="A2743" s="2">
        <v>415</v>
      </c>
      <c r="B2743" s="2">
        <v>2023</v>
      </c>
      <c r="C2743" s="2" t="s">
        <v>55</v>
      </c>
      <c r="D2743" s="3">
        <v>40752</v>
      </c>
      <c r="E2743" s="5">
        <f t="shared" si="42"/>
        <v>4.9641735374950924E-2</v>
      </c>
    </row>
    <row r="2744" spans="1:5" x14ac:dyDescent="0.25">
      <c r="A2744" s="2">
        <v>415</v>
      </c>
      <c r="B2744" s="2">
        <v>2024</v>
      </c>
      <c r="C2744" s="2" t="s">
        <v>55</v>
      </c>
      <c r="D2744" s="3">
        <v>42775</v>
      </c>
      <c r="E2744" s="5">
        <f t="shared" si="42"/>
        <v>0.21568673290473409</v>
      </c>
    </row>
    <row r="2745" spans="1:5" x14ac:dyDescent="0.25">
      <c r="A2745" s="2">
        <v>415</v>
      </c>
      <c r="B2745" s="2">
        <v>2025</v>
      </c>
      <c r="C2745" s="2" t="s">
        <v>60</v>
      </c>
      <c r="D2745" s="3">
        <v>52001</v>
      </c>
      <c r="E2745" s="5">
        <f t="shared" si="42"/>
        <v>1</v>
      </c>
    </row>
    <row r="2746" spans="1:5" x14ac:dyDescent="0.25">
      <c r="A2746" s="2">
        <v>416</v>
      </c>
      <c r="B2746" s="2">
        <v>2017</v>
      </c>
      <c r="C2746" s="2" t="s">
        <v>60</v>
      </c>
      <c r="D2746" s="3">
        <v>129144</v>
      </c>
      <c r="E2746" s="5">
        <f t="shared" si="42"/>
        <v>-6.9689648764170225E-3</v>
      </c>
    </row>
    <row r="2747" spans="1:5" x14ac:dyDescent="0.25">
      <c r="A2747" s="2">
        <v>416</v>
      </c>
      <c r="B2747" s="2">
        <v>2018</v>
      </c>
      <c r="C2747" s="2" t="s">
        <v>64</v>
      </c>
      <c r="D2747" s="3">
        <v>128244</v>
      </c>
      <c r="E2747" s="5">
        <f t="shared" si="42"/>
        <v>-2.96310158759864E-3</v>
      </c>
    </row>
    <row r="2748" spans="1:5" x14ac:dyDescent="0.25">
      <c r="A2748" s="2">
        <v>416</v>
      </c>
      <c r="B2748" s="2">
        <v>2019</v>
      </c>
      <c r="C2748" s="2" t="s">
        <v>75</v>
      </c>
      <c r="D2748" s="3">
        <v>127864</v>
      </c>
      <c r="E2748" s="5">
        <f t="shared" si="42"/>
        <v>5.0084464743790275E-2</v>
      </c>
    </row>
    <row r="2749" spans="1:5" x14ac:dyDescent="0.25">
      <c r="A2749" s="2">
        <v>416</v>
      </c>
      <c r="B2749" s="2">
        <v>2020</v>
      </c>
      <c r="C2749" s="2" t="s">
        <v>75</v>
      </c>
      <c r="D2749" s="3">
        <v>134268</v>
      </c>
      <c r="E2749" s="5">
        <f t="shared" si="42"/>
        <v>3.2561742187267255E-2</v>
      </c>
    </row>
    <row r="2750" spans="1:5" x14ac:dyDescent="0.25">
      <c r="A2750" s="2">
        <v>416</v>
      </c>
      <c r="B2750" s="2">
        <v>2021</v>
      </c>
      <c r="C2750" s="2" t="s">
        <v>75</v>
      </c>
      <c r="D2750" s="3">
        <v>138640</v>
      </c>
      <c r="E2750" s="5">
        <f t="shared" si="42"/>
        <v>4.94734564339296E-2</v>
      </c>
    </row>
    <row r="2751" spans="1:5" x14ac:dyDescent="0.25">
      <c r="A2751" s="2">
        <v>416</v>
      </c>
      <c r="B2751" s="2">
        <v>2022</v>
      </c>
      <c r="C2751" s="2" t="s">
        <v>75</v>
      </c>
      <c r="D2751" s="3">
        <v>145499</v>
      </c>
      <c r="E2751" s="5">
        <f t="shared" si="42"/>
        <v>3.4055216874342778E-2</v>
      </c>
    </row>
    <row r="2752" spans="1:5" x14ac:dyDescent="0.25">
      <c r="A2752" s="2">
        <v>416</v>
      </c>
      <c r="B2752" s="2">
        <v>2023</v>
      </c>
      <c r="C2752" s="2" t="s">
        <v>75</v>
      </c>
      <c r="D2752" s="3">
        <v>150454</v>
      </c>
      <c r="E2752" s="5">
        <f t="shared" si="42"/>
        <v>4.3794116474138278E-2</v>
      </c>
    </row>
    <row r="2753" spans="1:5" x14ac:dyDescent="0.25">
      <c r="A2753" s="2">
        <v>416</v>
      </c>
      <c r="B2753" s="2">
        <v>2024</v>
      </c>
      <c r="C2753" s="2" t="s">
        <v>75</v>
      </c>
      <c r="D2753" s="3">
        <v>157043</v>
      </c>
      <c r="E2753" s="5">
        <f t="shared" si="42"/>
        <v>4.0059092095795418E-2</v>
      </c>
    </row>
    <row r="2754" spans="1:5" x14ac:dyDescent="0.25">
      <c r="A2754" s="2">
        <v>416</v>
      </c>
      <c r="B2754" s="2">
        <v>2025</v>
      </c>
      <c r="C2754" s="2" t="s">
        <v>75</v>
      </c>
      <c r="D2754" s="3">
        <v>163334</v>
      </c>
      <c r="E2754" s="5">
        <f t="shared" ref="E2754:E2817" si="43">IF(A2755=A2754,(D2755-D2754)/D2754,1)</f>
        <v>1</v>
      </c>
    </row>
    <row r="2755" spans="1:5" x14ac:dyDescent="0.25">
      <c r="A2755" s="2">
        <v>417</v>
      </c>
      <c r="B2755" s="2">
        <v>2017</v>
      </c>
      <c r="C2755" s="2" t="s">
        <v>55</v>
      </c>
      <c r="D2755" s="3">
        <v>208141</v>
      </c>
      <c r="E2755" s="5">
        <f t="shared" si="43"/>
        <v>3.1709274001758422E-3</v>
      </c>
    </row>
    <row r="2756" spans="1:5" x14ac:dyDescent="0.25">
      <c r="A2756" s="2">
        <v>417</v>
      </c>
      <c r="B2756" s="2">
        <v>2018</v>
      </c>
      <c r="C2756" s="2" t="s">
        <v>60</v>
      </c>
      <c r="D2756" s="3">
        <v>208801</v>
      </c>
      <c r="E2756" s="5">
        <f t="shared" si="43"/>
        <v>4.7868544690877916E-2</v>
      </c>
    </row>
    <row r="2757" spans="1:5" x14ac:dyDescent="0.25">
      <c r="A2757" s="2">
        <v>417</v>
      </c>
      <c r="B2757" s="2">
        <v>2019</v>
      </c>
      <c r="C2757" s="2" t="s">
        <v>60</v>
      </c>
      <c r="D2757" s="3">
        <v>218796</v>
      </c>
      <c r="E2757" s="5">
        <f t="shared" si="43"/>
        <v>3.4091116839430335E-2</v>
      </c>
    </row>
    <row r="2758" spans="1:5" x14ac:dyDescent="0.25">
      <c r="A2758" s="2">
        <v>417</v>
      </c>
      <c r="B2758" s="2">
        <v>2020</v>
      </c>
      <c r="C2758" s="2" t="s">
        <v>60</v>
      </c>
      <c r="D2758" s="3">
        <v>226255</v>
      </c>
      <c r="E2758" s="5">
        <f t="shared" si="43"/>
        <v>2.58336832335197E-2</v>
      </c>
    </row>
    <row r="2759" spans="1:5" x14ac:dyDescent="0.25">
      <c r="A2759" s="2">
        <v>417</v>
      </c>
      <c r="B2759" s="2">
        <v>2021</v>
      </c>
      <c r="C2759" s="2" t="s">
        <v>60</v>
      </c>
      <c r="D2759" s="3">
        <v>232100</v>
      </c>
      <c r="E2759" s="5">
        <f t="shared" si="43"/>
        <v>4.0659198621283928E-2</v>
      </c>
    </row>
    <row r="2760" spans="1:5" x14ac:dyDescent="0.25">
      <c r="A2760" s="2">
        <v>417</v>
      </c>
      <c r="B2760" s="2">
        <v>2022</v>
      </c>
      <c r="C2760" s="2" t="s">
        <v>60</v>
      </c>
      <c r="D2760" s="3">
        <v>241537</v>
      </c>
      <c r="E2760" s="5">
        <f t="shared" si="43"/>
        <v>2.7871506228859345E-2</v>
      </c>
    </row>
    <row r="2761" spans="1:5" x14ac:dyDescent="0.25">
      <c r="A2761" s="2">
        <v>417</v>
      </c>
      <c r="B2761" s="2">
        <v>2023</v>
      </c>
      <c r="C2761" s="2" t="s">
        <v>60</v>
      </c>
      <c r="D2761" s="3">
        <v>248269</v>
      </c>
      <c r="E2761" s="5">
        <f t="shared" si="43"/>
        <v>2.590738271793901E-2</v>
      </c>
    </row>
    <row r="2762" spans="1:5" x14ac:dyDescent="0.25">
      <c r="A2762" s="2">
        <v>417</v>
      </c>
      <c r="B2762" s="2">
        <v>2024</v>
      </c>
      <c r="C2762" s="2" t="s">
        <v>60</v>
      </c>
      <c r="D2762" s="3">
        <v>254701</v>
      </c>
      <c r="E2762" s="5">
        <f t="shared" si="43"/>
        <v>3.4719141267603976E-2</v>
      </c>
    </row>
    <row r="2763" spans="1:5" x14ac:dyDescent="0.25">
      <c r="A2763" s="2">
        <v>417</v>
      </c>
      <c r="B2763" s="2">
        <v>2025</v>
      </c>
      <c r="C2763" s="2" t="s">
        <v>64</v>
      </c>
      <c r="D2763" s="3">
        <v>263544</v>
      </c>
      <c r="E2763" s="5">
        <f t="shared" si="43"/>
        <v>1</v>
      </c>
    </row>
    <row r="2764" spans="1:5" x14ac:dyDescent="0.25">
      <c r="A2764" s="2">
        <v>418</v>
      </c>
      <c r="B2764" s="2">
        <v>2014</v>
      </c>
      <c r="C2764" s="2" t="s">
        <v>60</v>
      </c>
      <c r="D2764" s="3">
        <v>68579</v>
      </c>
      <c r="E2764" s="5">
        <f t="shared" si="43"/>
        <v>5.2596275827877341E-2</v>
      </c>
    </row>
    <row r="2765" spans="1:5" x14ac:dyDescent="0.25">
      <c r="A2765" s="2">
        <v>418</v>
      </c>
      <c r="B2765" s="2">
        <v>2015</v>
      </c>
      <c r="C2765" s="2" t="s">
        <v>60</v>
      </c>
      <c r="D2765" s="3">
        <v>72186</v>
      </c>
      <c r="E2765" s="5">
        <f t="shared" si="43"/>
        <v>4.1864073366026655E-2</v>
      </c>
    </row>
    <row r="2766" spans="1:5" x14ac:dyDescent="0.25">
      <c r="A2766" s="2">
        <v>418</v>
      </c>
      <c r="B2766" s="2">
        <v>2016</v>
      </c>
      <c r="C2766" s="2" t="s">
        <v>60</v>
      </c>
      <c r="D2766" s="3">
        <v>75208</v>
      </c>
      <c r="E2766" s="5">
        <f t="shared" si="43"/>
        <v>3.1339751090309544E-2</v>
      </c>
    </row>
    <row r="2767" spans="1:5" x14ac:dyDescent="0.25">
      <c r="A2767" s="2">
        <v>418</v>
      </c>
      <c r="B2767" s="2">
        <v>2017</v>
      </c>
      <c r="C2767" s="2" t="s">
        <v>60</v>
      </c>
      <c r="D2767" s="3">
        <v>77565</v>
      </c>
      <c r="E2767" s="5">
        <f t="shared" si="43"/>
        <v>4.7779281892606204E-2</v>
      </c>
    </row>
    <row r="2768" spans="1:5" x14ac:dyDescent="0.25">
      <c r="A2768" s="2">
        <v>418</v>
      </c>
      <c r="B2768" s="2">
        <v>2018</v>
      </c>
      <c r="C2768" s="2" t="s">
        <v>60</v>
      </c>
      <c r="D2768" s="3">
        <v>81271</v>
      </c>
      <c r="E2768" s="5">
        <f t="shared" si="43"/>
        <v>4.9537965571975241E-2</v>
      </c>
    </row>
    <row r="2769" spans="1:5" x14ac:dyDescent="0.25">
      <c r="A2769" s="2">
        <v>418</v>
      </c>
      <c r="B2769" s="2">
        <v>2019</v>
      </c>
      <c r="C2769" s="2" t="s">
        <v>60</v>
      </c>
      <c r="D2769" s="3">
        <v>85297</v>
      </c>
      <c r="E2769" s="5">
        <f t="shared" si="43"/>
        <v>5.5359508540745866E-2</v>
      </c>
    </row>
    <row r="2770" spans="1:5" x14ac:dyDescent="0.25">
      <c r="A2770" s="2">
        <v>418</v>
      </c>
      <c r="B2770" s="2">
        <v>2020</v>
      </c>
      <c r="C2770" s="2" t="s">
        <v>60</v>
      </c>
      <c r="D2770" s="3">
        <v>90019</v>
      </c>
      <c r="E2770" s="5">
        <f t="shared" si="43"/>
        <v>3.3792865950521556E-2</v>
      </c>
    </row>
    <row r="2771" spans="1:5" x14ac:dyDescent="0.25">
      <c r="A2771" s="2">
        <v>418</v>
      </c>
      <c r="B2771" s="2">
        <v>2021</v>
      </c>
      <c r="C2771" s="2" t="s">
        <v>60</v>
      </c>
      <c r="D2771" s="3">
        <v>93061</v>
      </c>
      <c r="E2771" s="5">
        <f t="shared" si="43"/>
        <v>6.9674729478514094E-2</v>
      </c>
    </row>
    <row r="2772" spans="1:5" x14ac:dyDescent="0.25">
      <c r="A2772" s="2">
        <v>418</v>
      </c>
      <c r="B2772" s="2">
        <v>2022</v>
      </c>
      <c r="C2772" s="2" t="s">
        <v>60</v>
      </c>
      <c r="D2772" s="3">
        <v>99545</v>
      </c>
      <c r="E2772" s="5">
        <f t="shared" si="43"/>
        <v>3.6586468431362699E-2</v>
      </c>
    </row>
    <row r="2773" spans="1:5" x14ac:dyDescent="0.25">
      <c r="A2773" s="2">
        <v>418</v>
      </c>
      <c r="B2773" s="2">
        <v>2023</v>
      </c>
      <c r="C2773" s="2" t="s">
        <v>60</v>
      </c>
      <c r="D2773" s="3">
        <v>103187</v>
      </c>
      <c r="E2773" s="5">
        <f t="shared" si="43"/>
        <v>3.8357545039588319E-2</v>
      </c>
    </row>
    <row r="2774" spans="1:5" x14ac:dyDescent="0.25">
      <c r="A2774" s="2">
        <v>418</v>
      </c>
      <c r="B2774" s="2">
        <v>2024</v>
      </c>
      <c r="C2774" s="2" t="s">
        <v>60</v>
      </c>
      <c r="D2774" s="3">
        <v>107145</v>
      </c>
      <c r="E2774" s="5">
        <f t="shared" si="43"/>
        <v>3.8471230575388489E-2</v>
      </c>
    </row>
    <row r="2775" spans="1:5" x14ac:dyDescent="0.25">
      <c r="A2775" s="2">
        <v>418</v>
      </c>
      <c r="B2775" s="2">
        <v>2025</v>
      </c>
      <c r="C2775" s="2" t="s">
        <v>60</v>
      </c>
      <c r="D2775" s="3">
        <v>111267</v>
      </c>
      <c r="E2775" s="5">
        <f t="shared" si="43"/>
        <v>1</v>
      </c>
    </row>
    <row r="2776" spans="1:5" x14ac:dyDescent="0.25">
      <c r="A2776" s="2">
        <v>419</v>
      </c>
      <c r="B2776" s="2">
        <v>2018</v>
      </c>
      <c r="C2776" s="2" t="s">
        <v>66</v>
      </c>
      <c r="D2776" s="3">
        <v>87182</v>
      </c>
      <c r="E2776" s="5">
        <f t="shared" si="43"/>
        <v>3.8379482003165794E-2</v>
      </c>
    </row>
    <row r="2777" spans="1:5" x14ac:dyDescent="0.25">
      <c r="A2777" s="2">
        <v>419</v>
      </c>
      <c r="B2777" s="2">
        <v>2019</v>
      </c>
      <c r="C2777" s="2" t="s">
        <v>66</v>
      </c>
      <c r="D2777" s="3">
        <v>90528</v>
      </c>
      <c r="E2777" s="5">
        <f t="shared" si="43"/>
        <v>5.5065835984446802E-2</v>
      </c>
    </row>
    <row r="2778" spans="1:5" x14ac:dyDescent="0.25">
      <c r="A2778" s="2">
        <v>419</v>
      </c>
      <c r="B2778" s="2">
        <v>2020</v>
      </c>
      <c r="C2778" s="2" t="s">
        <v>66</v>
      </c>
      <c r="D2778" s="3">
        <v>95513</v>
      </c>
      <c r="E2778" s="5">
        <f t="shared" si="43"/>
        <v>5.2265136682964626E-2</v>
      </c>
    </row>
    <row r="2779" spans="1:5" x14ac:dyDescent="0.25">
      <c r="A2779" s="2">
        <v>419</v>
      </c>
      <c r="B2779" s="2">
        <v>2021</v>
      </c>
      <c r="C2779" s="2" t="s">
        <v>66</v>
      </c>
      <c r="D2779" s="3">
        <v>100505</v>
      </c>
      <c r="E2779" s="5">
        <f t="shared" si="43"/>
        <v>4.3898313516740457E-2</v>
      </c>
    </row>
    <row r="2780" spans="1:5" x14ac:dyDescent="0.25">
      <c r="A2780" s="2">
        <v>419</v>
      </c>
      <c r="B2780" s="2">
        <v>2022</v>
      </c>
      <c r="C2780" s="2" t="s">
        <v>66</v>
      </c>
      <c r="D2780" s="3">
        <v>104917</v>
      </c>
      <c r="E2780" s="5">
        <f t="shared" si="43"/>
        <v>3.5990354280049944E-2</v>
      </c>
    </row>
    <row r="2781" spans="1:5" x14ac:dyDescent="0.25">
      <c r="A2781" s="2">
        <v>419</v>
      </c>
      <c r="B2781" s="2">
        <v>2023</v>
      </c>
      <c r="C2781" s="2" t="s">
        <v>66</v>
      </c>
      <c r="D2781" s="3">
        <v>108693</v>
      </c>
      <c r="E2781" s="5">
        <f t="shared" si="43"/>
        <v>4.426227999963199E-2</v>
      </c>
    </row>
    <row r="2782" spans="1:5" x14ac:dyDescent="0.25">
      <c r="A2782" s="2">
        <v>419</v>
      </c>
      <c r="B2782" s="2">
        <v>2024</v>
      </c>
      <c r="C2782" s="2" t="s">
        <v>66</v>
      </c>
      <c r="D2782" s="3">
        <v>113504</v>
      </c>
      <c r="E2782" s="5">
        <f t="shared" si="43"/>
        <v>5.4174302227234281E-2</v>
      </c>
    </row>
    <row r="2783" spans="1:5" x14ac:dyDescent="0.25">
      <c r="A2783" s="2">
        <v>419</v>
      </c>
      <c r="B2783" s="2">
        <v>2025</v>
      </c>
      <c r="C2783" s="2" t="s">
        <v>66</v>
      </c>
      <c r="D2783" s="3">
        <v>119653</v>
      </c>
      <c r="E2783" s="5">
        <f t="shared" si="43"/>
        <v>1</v>
      </c>
    </row>
    <row r="2784" spans="1:5" x14ac:dyDescent="0.25">
      <c r="A2784" s="2">
        <v>420</v>
      </c>
      <c r="B2784" s="2">
        <v>2019</v>
      </c>
      <c r="C2784" s="2" t="s">
        <v>55</v>
      </c>
      <c r="D2784" s="3">
        <v>117537</v>
      </c>
      <c r="E2784" s="5">
        <f t="shared" si="43"/>
        <v>4.9626925989262959E-2</v>
      </c>
    </row>
    <row r="2785" spans="1:5" x14ac:dyDescent="0.25">
      <c r="A2785" s="2">
        <v>420</v>
      </c>
      <c r="B2785" s="2">
        <v>2020</v>
      </c>
      <c r="C2785" s="2" t="s">
        <v>55</v>
      </c>
      <c r="D2785" s="3">
        <v>123370</v>
      </c>
      <c r="E2785" s="5">
        <f t="shared" si="43"/>
        <v>5.0903785361108858E-2</v>
      </c>
    </row>
    <row r="2786" spans="1:5" x14ac:dyDescent="0.25">
      <c r="A2786" s="2">
        <v>420</v>
      </c>
      <c r="B2786" s="2">
        <v>2021</v>
      </c>
      <c r="C2786" s="2" t="s">
        <v>55</v>
      </c>
      <c r="D2786" s="3">
        <v>129650</v>
      </c>
      <c r="E2786" s="5">
        <f t="shared" si="43"/>
        <v>5.1083686849209407E-2</v>
      </c>
    </row>
    <row r="2787" spans="1:5" x14ac:dyDescent="0.25">
      <c r="A2787" s="2">
        <v>420</v>
      </c>
      <c r="B2787" s="2">
        <v>2022</v>
      </c>
      <c r="C2787" s="2" t="s">
        <v>55</v>
      </c>
      <c r="D2787" s="3">
        <v>136273</v>
      </c>
      <c r="E2787" s="5">
        <f t="shared" si="43"/>
        <v>3.3777784300631823E-2</v>
      </c>
    </row>
    <row r="2788" spans="1:5" x14ac:dyDescent="0.25">
      <c r="A2788" s="2">
        <v>420</v>
      </c>
      <c r="B2788" s="2">
        <v>2023</v>
      </c>
      <c r="C2788" s="2" t="s">
        <v>55</v>
      </c>
      <c r="D2788" s="3">
        <v>140876</v>
      </c>
      <c r="E2788" s="5">
        <f t="shared" si="43"/>
        <v>4.5202873448990599E-2</v>
      </c>
    </row>
    <row r="2789" spans="1:5" x14ac:dyDescent="0.25">
      <c r="A2789" s="2">
        <v>420</v>
      </c>
      <c r="B2789" s="2">
        <v>2024</v>
      </c>
      <c r="C2789" s="2" t="s">
        <v>55</v>
      </c>
      <c r="D2789" s="3">
        <v>147244</v>
      </c>
      <c r="E2789" s="5">
        <f t="shared" si="43"/>
        <v>4.5611366167721608E-2</v>
      </c>
    </row>
    <row r="2790" spans="1:5" x14ac:dyDescent="0.25">
      <c r="A2790" s="2">
        <v>420</v>
      </c>
      <c r="B2790" s="2">
        <v>2025</v>
      </c>
      <c r="C2790" s="2" t="s">
        <v>55</v>
      </c>
      <c r="D2790" s="3">
        <v>153960</v>
      </c>
      <c r="E2790" s="5">
        <f t="shared" si="43"/>
        <v>1</v>
      </c>
    </row>
    <row r="2791" spans="1:5" x14ac:dyDescent="0.25">
      <c r="A2791" s="2">
        <v>421</v>
      </c>
      <c r="B2791" s="2">
        <v>2015</v>
      </c>
      <c r="C2791" s="2" t="s">
        <v>55</v>
      </c>
      <c r="D2791" s="3">
        <v>88295</v>
      </c>
      <c r="E2791" s="5">
        <f t="shared" si="43"/>
        <v>3.6412027861147292E-2</v>
      </c>
    </row>
    <row r="2792" spans="1:5" x14ac:dyDescent="0.25">
      <c r="A2792" s="2">
        <v>421</v>
      </c>
      <c r="B2792" s="2">
        <v>2016</v>
      </c>
      <c r="C2792" s="2" t="s">
        <v>55</v>
      </c>
      <c r="D2792" s="3">
        <v>91510</v>
      </c>
      <c r="E2792" s="5">
        <f t="shared" si="43"/>
        <v>4.2323243361381269E-2</v>
      </c>
    </row>
    <row r="2793" spans="1:5" x14ac:dyDescent="0.25">
      <c r="A2793" s="2">
        <v>421</v>
      </c>
      <c r="B2793" s="2">
        <v>2017</v>
      </c>
      <c r="C2793" s="2" t="s">
        <v>55</v>
      </c>
      <c r="D2793" s="3">
        <v>95383</v>
      </c>
      <c r="E2793" s="5">
        <f t="shared" si="43"/>
        <v>2.2383443590576937E-2</v>
      </c>
    </row>
    <row r="2794" spans="1:5" x14ac:dyDescent="0.25">
      <c r="A2794" s="2">
        <v>421</v>
      </c>
      <c r="B2794" s="2">
        <v>2018</v>
      </c>
      <c r="C2794" s="2" t="s">
        <v>55</v>
      </c>
      <c r="D2794" s="3">
        <v>97518</v>
      </c>
      <c r="E2794" s="5">
        <f t="shared" si="43"/>
        <v>5.6235771857503232E-2</v>
      </c>
    </row>
    <row r="2795" spans="1:5" x14ac:dyDescent="0.25">
      <c r="A2795" s="2">
        <v>421</v>
      </c>
      <c r="B2795" s="2">
        <v>2019</v>
      </c>
      <c r="C2795" s="2" t="s">
        <v>55</v>
      </c>
      <c r="D2795" s="3">
        <v>103002</v>
      </c>
      <c r="E2795" s="5">
        <f t="shared" si="43"/>
        <v>3.9455544552532959E-2</v>
      </c>
    </row>
    <row r="2796" spans="1:5" x14ac:dyDescent="0.25">
      <c r="A2796" s="2">
        <v>421</v>
      </c>
      <c r="B2796" s="2">
        <v>2020</v>
      </c>
      <c r="C2796" s="2" t="s">
        <v>55</v>
      </c>
      <c r="D2796" s="3">
        <v>107066</v>
      </c>
      <c r="E2796" s="5">
        <f t="shared" si="43"/>
        <v>4.5121700633254255E-2</v>
      </c>
    </row>
    <row r="2797" spans="1:5" x14ac:dyDescent="0.25">
      <c r="A2797" s="2">
        <v>421</v>
      </c>
      <c r="B2797" s="2">
        <v>2021</v>
      </c>
      <c r="C2797" s="2" t="s">
        <v>55</v>
      </c>
      <c r="D2797" s="3">
        <v>111897</v>
      </c>
      <c r="E2797" s="5">
        <f t="shared" si="43"/>
        <v>5.0349875331778329E-2</v>
      </c>
    </row>
    <row r="2798" spans="1:5" x14ac:dyDescent="0.25">
      <c r="A2798" s="2">
        <v>421</v>
      </c>
      <c r="B2798" s="2">
        <v>2022</v>
      </c>
      <c r="C2798" s="2" t="s">
        <v>55</v>
      </c>
      <c r="D2798" s="3">
        <v>117531</v>
      </c>
      <c r="E2798" s="5">
        <f t="shared" si="43"/>
        <v>7.7290246828496306E-2</v>
      </c>
    </row>
    <row r="2799" spans="1:5" x14ac:dyDescent="0.25">
      <c r="A2799" s="2">
        <v>421</v>
      </c>
      <c r="B2799" s="2">
        <v>2023</v>
      </c>
      <c r="C2799" s="2" t="s">
        <v>60</v>
      </c>
      <c r="D2799" s="3">
        <v>126615</v>
      </c>
      <c r="E2799" s="5">
        <f t="shared" si="43"/>
        <v>0.14926351538127394</v>
      </c>
    </row>
    <row r="2800" spans="1:5" x14ac:dyDescent="0.25">
      <c r="A2800" s="2">
        <v>421</v>
      </c>
      <c r="B2800" s="2">
        <v>2024</v>
      </c>
      <c r="C2800" s="2" t="s">
        <v>64</v>
      </c>
      <c r="D2800" s="3">
        <v>145514</v>
      </c>
      <c r="E2800" s="5">
        <f t="shared" si="43"/>
        <v>2.8093516775018212E-2</v>
      </c>
    </row>
    <row r="2801" spans="1:5" x14ac:dyDescent="0.25">
      <c r="A2801" s="2">
        <v>421</v>
      </c>
      <c r="B2801" s="2">
        <v>2025</v>
      </c>
      <c r="C2801" s="2" t="s">
        <v>64</v>
      </c>
      <c r="D2801" s="3">
        <v>149602</v>
      </c>
      <c r="E2801" s="5">
        <f t="shared" si="43"/>
        <v>1</v>
      </c>
    </row>
    <row r="2802" spans="1:5" x14ac:dyDescent="0.25">
      <c r="A2802" s="2">
        <v>422</v>
      </c>
      <c r="B2802" s="2">
        <v>2016</v>
      </c>
      <c r="C2802" s="2" t="s">
        <v>55</v>
      </c>
      <c r="D2802" s="3">
        <v>74431</v>
      </c>
      <c r="E2802" s="5">
        <f t="shared" si="43"/>
        <v>3.9526541360454651E-2</v>
      </c>
    </row>
    <row r="2803" spans="1:5" x14ac:dyDescent="0.25">
      <c r="A2803" s="2">
        <v>422</v>
      </c>
      <c r="B2803" s="2">
        <v>2017</v>
      </c>
      <c r="C2803" s="2" t="s">
        <v>55</v>
      </c>
      <c r="D2803" s="3">
        <v>77373</v>
      </c>
      <c r="E2803" s="5">
        <f t="shared" si="43"/>
        <v>0.10604474429064402</v>
      </c>
    </row>
    <row r="2804" spans="1:5" x14ac:dyDescent="0.25">
      <c r="A2804" s="2">
        <v>422</v>
      </c>
      <c r="B2804" s="2">
        <v>2018</v>
      </c>
      <c r="C2804" s="2" t="s">
        <v>60</v>
      </c>
      <c r="D2804" s="3">
        <v>85578</v>
      </c>
      <c r="E2804" s="5">
        <f t="shared" si="43"/>
        <v>4.1541050269929186E-2</v>
      </c>
    </row>
    <row r="2805" spans="1:5" x14ac:dyDescent="0.25">
      <c r="A2805" s="2">
        <v>422</v>
      </c>
      <c r="B2805" s="2">
        <v>2019</v>
      </c>
      <c r="C2805" s="2" t="s">
        <v>60</v>
      </c>
      <c r="D2805" s="3">
        <v>89133</v>
      </c>
      <c r="E2805" s="5">
        <f t="shared" si="43"/>
        <v>3.3029293303265907E-2</v>
      </c>
    </row>
    <row r="2806" spans="1:5" x14ac:dyDescent="0.25">
      <c r="A2806" s="2">
        <v>422</v>
      </c>
      <c r="B2806" s="2">
        <v>2020</v>
      </c>
      <c r="C2806" s="2" t="s">
        <v>60</v>
      </c>
      <c r="D2806" s="3">
        <v>92077</v>
      </c>
      <c r="E2806" s="5">
        <f t="shared" si="43"/>
        <v>3.2081844543154096E-2</v>
      </c>
    </row>
    <row r="2807" spans="1:5" x14ac:dyDescent="0.25">
      <c r="A2807" s="2">
        <v>422</v>
      </c>
      <c r="B2807" s="2">
        <v>2021</v>
      </c>
      <c r="C2807" s="2" t="s">
        <v>60</v>
      </c>
      <c r="D2807" s="3">
        <v>95031</v>
      </c>
      <c r="E2807" s="5">
        <f t="shared" si="43"/>
        <v>4.6626890172680492E-2</v>
      </c>
    </row>
    <row r="2808" spans="1:5" x14ac:dyDescent="0.25">
      <c r="A2808" s="2">
        <v>422</v>
      </c>
      <c r="B2808" s="2">
        <v>2022</v>
      </c>
      <c r="C2808" s="2" t="s">
        <v>60</v>
      </c>
      <c r="D2808" s="3">
        <v>99462</v>
      </c>
      <c r="E2808" s="5">
        <f t="shared" si="43"/>
        <v>4.7636283203635561E-2</v>
      </c>
    </row>
    <row r="2809" spans="1:5" x14ac:dyDescent="0.25">
      <c r="A2809" s="2">
        <v>422</v>
      </c>
      <c r="B2809" s="2">
        <v>2023</v>
      </c>
      <c r="C2809" s="2" t="s">
        <v>60</v>
      </c>
      <c r="D2809" s="3">
        <v>104200</v>
      </c>
      <c r="E2809" s="5">
        <f t="shared" si="43"/>
        <v>4.7735124760076776E-2</v>
      </c>
    </row>
    <row r="2810" spans="1:5" x14ac:dyDescent="0.25">
      <c r="A2810" s="2">
        <v>422</v>
      </c>
      <c r="B2810" s="2">
        <v>2024</v>
      </c>
      <c r="C2810" s="2" t="s">
        <v>60</v>
      </c>
      <c r="D2810" s="3">
        <v>109174</v>
      </c>
      <c r="E2810" s="5">
        <f t="shared" si="43"/>
        <v>2.934764687562973E-2</v>
      </c>
    </row>
    <row r="2811" spans="1:5" x14ac:dyDescent="0.25">
      <c r="A2811" s="2">
        <v>422</v>
      </c>
      <c r="B2811" s="2">
        <v>2025</v>
      </c>
      <c r="C2811" s="2" t="s">
        <v>60</v>
      </c>
      <c r="D2811" s="3">
        <v>112378</v>
      </c>
      <c r="E2811" s="5">
        <f t="shared" si="43"/>
        <v>1</v>
      </c>
    </row>
    <row r="2812" spans="1:5" x14ac:dyDescent="0.25">
      <c r="A2812" s="2">
        <v>423</v>
      </c>
      <c r="B2812" s="2">
        <v>2022</v>
      </c>
      <c r="C2812" s="2" t="s">
        <v>60</v>
      </c>
      <c r="D2812" s="3">
        <v>204175</v>
      </c>
      <c r="E2812" s="5">
        <f t="shared" si="43"/>
        <v>4.9149014325945879E-2</v>
      </c>
    </row>
    <row r="2813" spans="1:5" x14ac:dyDescent="0.25">
      <c r="A2813" s="2">
        <v>423</v>
      </c>
      <c r="B2813" s="2">
        <v>2023</v>
      </c>
      <c r="C2813" s="2" t="s">
        <v>60</v>
      </c>
      <c r="D2813" s="3">
        <v>214210</v>
      </c>
      <c r="E2813" s="5">
        <f t="shared" si="43"/>
        <v>4.8312403715979647E-2</v>
      </c>
    </row>
    <row r="2814" spans="1:5" x14ac:dyDescent="0.25">
      <c r="A2814" s="2">
        <v>423</v>
      </c>
      <c r="B2814" s="2">
        <v>2024</v>
      </c>
      <c r="C2814" s="2" t="s">
        <v>60</v>
      </c>
      <c r="D2814" s="3">
        <v>224559</v>
      </c>
      <c r="E2814" s="5">
        <f t="shared" si="43"/>
        <v>3.9250263850480277E-2</v>
      </c>
    </row>
    <row r="2815" spans="1:5" x14ac:dyDescent="0.25">
      <c r="A2815" s="2">
        <v>423</v>
      </c>
      <c r="B2815" s="2">
        <v>2025</v>
      </c>
      <c r="C2815" s="2" t="s">
        <v>64</v>
      </c>
      <c r="D2815" s="3">
        <v>233373</v>
      </c>
      <c r="E2815" s="5">
        <f t="shared" si="43"/>
        <v>1</v>
      </c>
    </row>
    <row r="2816" spans="1:5" x14ac:dyDescent="0.25">
      <c r="A2816" s="2">
        <v>424</v>
      </c>
      <c r="B2816" s="2">
        <v>2015</v>
      </c>
      <c r="C2816" s="2" t="s">
        <v>55</v>
      </c>
      <c r="D2816" s="3">
        <v>74457</v>
      </c>
      <c r="E2816" s="5">
        <f t="shared" si="43"/>
        <v>6.4453308621083311E-2</v>
      </c>
    </row>
    <row r="2817" spans="1:5" x14ac:dyDescent="0.25">
      <c r="A2817" s="2">
        <v>424</v>
      </c>
      <c r="B2817" s="2">
        <v>2016</v>
      </c>
      <c r="C2817" s="2" t="s">
        <v>55</v>
      </c>
      <c r="D2817" s="3">
        <v>79256</v>
      </c>
      <c r="E2817" s="5">
        <f t="shared" si="43"/>
        <v>5.1188553547996368E-2</v>
      </c>
    </row>
    <row r="2818" spans="1:5" x14ac:dyDescent="0.25">
      <c r="A2818" s="2">
        <v>424</v>
      </c>
      <c r="B2818" s="2">
        <v>2017</v>
      </c>
      <c r="C2818" s="2" t="s">
        <v>60</v>
      </c>
      <c r="D2818" s="3">
        <v>83313</v>
      </c>
      <c r="E2818" s="5">
        <f t="shared" ref="E2818:E2881" si="44">IF(A2819=A2818,(D2819-D2818)/D2818,1)</f>
        <v>5.6353750315076875E-2</v>
      </c>
    </row>
    <row r="2819" spans="1:5" x14ac:dyDescent="0.25">
      <c r="A2819" s="2">
        <v>424</v>
      </c>
      <c r="B2819" s="2">
        <v>2018</v>
      </c>
      <c r="C2819" s="2" t="s">
        <v>60</v>
      </c>
      <c r="D2819" s="3">
        <v>88008</v>
      </c>
      <c r="E2819" s="5">
        <f t="shared" si="44"/>
        <v>5.6597127533860557E-2</v>
      </c>
    </row>
    <row r="2820" spans="1:5" x14ac:dyDescent="0.25">
      <c r="A2820" s="2">
        <v>424</v>
      </c>
      <c r="B2820" s="2">
        <v>2019</v>
      </c>
      <c r="C2820" s="2" t="s">
        <v>60</v>
      </c>
      <c r="D2820" s="3">
        <v>92989</v>
      </c>
      <c r="E2820" s="5">
        <f t="shared" si="44"/>
        <v>5.497424426545075E-2</v>
      </c>
    </row>
    <row r="2821" spans="1:5" x14ac:dyDescent="0.25">
      <c r="A2821" s="2">
        <v>424</v>
      </c>
      <c r="B2821" s="2">
        <v>2020</v>
      </c>
      <c r="C2821" s="2" t="s">
        <v>60</v>
      </c>
      <c r="D2821" s="3">
        <v>98101</v>
      </c>
      <c r="E2821" s="5">
        <f t="shared" si="44"/>
        <v>4.8623357560065646E-2</v>
      </c>
    </row>
    <row r="2822" spans="1:5" x14ac:dyDescent="0.25">
      <c r="A2822" s="2">
        <v>424</v>
      </c>
      <c r="B2822" s="2">
        <v>2021</v>
      </c>
      <c r="C2822" s="2" t="s">
        <v>60</v>
      </c>
      <c r="D2822" s="3">
        <v>102871</v>
      </c>
      <c r="E2822" s="5">
        <f t="shared" si="44"/>
        <v>5.322199648102964E-2</v>
      </c>
    </row>
    <row r="2823" spans="1:5" x14ac:dyDescent="0.25">
      <c r="A2823" s="2">
        <v>424</v>
      </c>
      <c r="B2823" s="2">
        <v>2022</v>
      </c>
      <c r="C2823" s="2" t="s">
        <v>60</v>
      </c>
      <c r="D2823" s="3">
        <v>108346</v>
      </c>
      <c r="E2823" s="5">
        <f t="shared" si="44"/>
        <v>5.1750872205711333E-2</v>
      </c>
    </row>
    <row r="2824" spans="1:5" x14ac:dyDescent="0.25">
      <c r="A2824" s="2">
        <v>424</v>
      </c>
      <c r="B2824" s="2">
        <v>2023</v>
      </c>
      <c r="C2824" s="2" t="s">
        <v>60</v>
      </c>
      <c r="D2824" s="3">
        <v>113953</v>
      </c>
      <c r="E2824" s="5">
        <f t="shared" si="44"/>
        <v>5.7225347292304725E-2</v>
      </c>
    </row>
    <row r="2825" spans="1:5" x14ac:dyDescent="0.25">
      <c r="A2825" s="2">
        <v>424</v>
      </c>
      <c r="B2825" s="2">
        <v>2024</v>
      </c>
      <c r="C2825" s="2" t="s">
        <v>60</v>
      </c>
      <c r="D2825" s="3">
        <v>120474</v>
      </c>
      <c r="E2825" s="5">
        <f t="shared" si="44"/>
        <v>2.1224496571874429E-2</v>
      </c>
    </row>
    <row r="2826" spans="1:5" x14ac:dyDescent="0.25">
      <c r="A2826" s="2">
        <v>424</v>
      </c>
      <c r="B2826" s="2">
        <v>2025</v>
      </c>
      <c r="C2826" s="2" t="s">
        <v>64</v>
      </c>
      <c r="D2826" s="3">
        <v>123031</v>
      </c>
      <c r="E2826" s="5">
        <f t="shared" si="44"/>
        <v>1</v>
      </c>
    </row>
    <row r="2827" spans="1:5" x14ac:dyDescent="0.25">
      <c r="A2827" s="2">
        <v>425</v>
      </c>
      <c r="B2827" s="2">
        <v>2014</v>
      </c>
      <c r="C2827" s="2" t="s">
        <v>55</v>
      </c>
      <c r="D2827" s="3">
        <v>47958</v>
      </c>
      <c r="E2827" s="5">
        <f t="shared" si="44"/>
        <v>4.818799783143584E-2</v>
      </c>
    </row>
    <row r="2828" spans="1:5" x14ac:dyDescent="0.25">
      <c r="A2828" s="2">
        <v>425</v>
      </c>
      <c r="B2828" s="2">
        <v>2015</v>
      </c>
      <c r="C2828" s="2" t="s">
        <v>55</v>
      </c>
      <c r="D2828" s="3">
        <v>50269</v>
      </c>
      <c r="E2828" s="5">
        <f t="shared" si="44"/>
        <v>2.212098907875629E-2</v>
      </c>
    </row>
    <row r="2829" spans="1:5" x14ac:dyDescent="0.25">
      <c r="A2829" s="2">
        <v>425</v>
      </c>
      <c r="B2829" s="2">
        <v>2016</v>
      </c>
      <c r="C2829" s="2" t="s">
        <v>55</v>
      </c>
      <c r="D2829" s="3">
        <v>51381</v>
      </c>
      <c r="E2829" s="5">
        <f t="shared" si="44"/>
        <v>4.2330822677643487E-2</v>
      </c>
    </row>
    <row r="2830" spans="1:5" x14ac:dyDescent="0.25">
      <c r="A2830" s="2">
        <v>425</v>
      </c>
      <c r="B2830" s="2">
        <v>2017</v>
      </c>
      <c r="C2830" s="2" t="s">
        <v>55</v>
      </c>
      <c r="D2830" s="3">
        <v>53556</v>
      </c>
      <c r="E2830" s="5">
        <f t="shared" si="44"/>
        <v>3.2732093509597431E-2</v>
      </c>
    </row>
    <row r="2831" spans="1:5" x14ac:dyDescent="0.25">
      <c r="A2831" s="2">
        <v>425</v>
      </c>
      <c r="B2831" s="2">
        <v>2018</v>
      </c>
      <c r="C2831" s="2" t="s">
        <v>55</v>
      </c>
      <c r="D2831" s="3">
        <v>55309</v>
      </c>
      <c r="E2831" s="5">
        <f t="shared" si="44"/>
        <v>3.0103599775805023E-2</v>
      </c>
    </row>
    <row r="2832" spans="1:5" x14ac:dyDescent="0.25">
      <c r="A2832" s="2">
        <v>425</v>
      </c>
      <c r="B2832" s="2">
        <v>2019</v>
      </c>
      <c r="C2832" s="2" t="s">
        <v>55</v>
      </c>
      <c r="D2832" s="3">
        <v>56974</v>
      </c>
      <c r="E2832" s="5">
        <f t="shared" si="44"/>
        <v>4.1422403201460317E-2</v>
      </c>
    </row>
    <row r="2833" spans="1:5" x14ac:dyDescent="0.25">
      <c r="A2833" s="2">
        <v>425</v>
      </c>
      <c r="B2833" s="2">
        <v>2020</v>
      </c>
      <c r="C2833" s="2" t="s">
        <v>55</v>
      </c>
      <c r="D2833" s="3">
        <v>59334</v>
      </c>
      <c r="E2833" s="5">
        <f t="shared" si="44"/>
        <v>4.1679306974078942E-2</v>
      </c>
    </row>
    <row r="2834" spans="1:5" x14ac:dyDescent="0.25">
      <c r="A2834" s="2">
        <v>425</v>
      </c>
      <c r="B2834" s="2">
        <v>2021</v>
      </c>
      <c r="C2834" s="2" t="s">
        <v>55</v>
      </c>
      <c r="D2834" s="3">
        <v>61807</v>
      </c>
      <c r="E2834" s="5">
        <f t="shared" si="44"/>
        <v>0.1413270341547074</v>
      </c>
    </row>
    <row r="2835" spans="1:5" x14ac:dyDescent="0.25">
      <c r="A2835" s="2">
        <v>425</v>
      </c>
      <c r="B2835" s="2">
        <v>2022</v>
      </c>
      <c r="C2835" s="2" t="s">
        <v>60</v>
      </c>
      <c r="D2835" s="3">
        <v>70542</v>
      </c>
      <c r="E2835" s="5">
        <f t="shared" si="44"/>
        <v>2.7855745513311218E-2</v>
      </c>
    </row>
    <row r="2836" spans="1:5" x14ac:dyDescent="0.25">
      <c r="A2836" s="2">
        <v>425</v>
      </c>
      <c r="B2836" s="2">
        <v>2023</v>
      </c>
      <c r="C2836" s="2" t="s">
        <v>60</v>
      </c>
      <c r="D2836" s="3">
        <v>72507</v>
      </c>
      <c r="E2836" s="5">
        <f t="shared" si="44"/>
        <v>3.6327526997393354E-2</v>
      </c>
    </row>
    <row r="2837" spans="1:5" x14ac:dyDescent="0.25">
      <c r="A2837" s="2">
        <v>425</v>
      </c>
      <c r="B2837" s="2">
        <v>2024</v>
      </c>
      <c r="C2837" s="2" t="s">
        <v>60</v>
      </c>
      <c r="D2837" s="3">
        <v>75141</v>
      </c>
      <c r="E2837" s="5">
        <f t="shared" si="44"/>
        <v>4.7563913176561397E-2</v>
      </c>
    </row>
    <row r="2838" spans="1:5" x14ac:dyDescent="0.25">
      <c r="A2838" s="2">
        <v>425</v>
      </c>
      <c r="B2838" s="2">
        <v>2025</v>
      </c>
      <c r="C2838" s="2" t="s">
        <v>60</v>
      </c>
      <c r="D2838" s="3">
        <v>78715</v>
      </c>
      <c r="E2838" s="5">
        <f t="shared" si="44"/>
        <v>1</v>
      </c>
    </row>
    <row r="2839" spans="1:5" x14ac:dyDescent="0.25">
      <c r="A2839" s="2">
        <v>426</v>
      </c>
      <c r="B2839" s="2">
        <v>2019</v>
      </c>
      <c r="C2839" s="2" t="s">
        <v>66</v>
      </c>
      <c r="D2839" s="3">
        <v>74925</v>
      </c>
      <c r="E2839" s="5">
        <f t="shared" si="44"/>
        <v>4.2122122122122123E-2</v>
      </c>
    </row>
    <row r="2840" spans="1:5" x14ac:dyDescent="0.25">
      <c r="A2840" s="2">
        <v>426</v>
      </c>
      <c r="B2840" s="2">
        <v>2020</v>
      </c>
      <c r="C2840" s="2" t="s">
        <v>66</v>
      </c>
      <c r="D2840" s="3">
        <v>78081</v>
      </c>
      <c r="E2840" s="5">
        <f t="shared" si="44"/>
        <v>2.9200445691013179E-2</v>
      </c>
    </row>
    <row r="2841" spans="1:5" x14ac:dyDescent="0.25">
      <c r="A2841" s="2">
        <v>426</v>
      </c>
      <c r="B2841" s="2">
        <v>2021</v>
      </c>
      <c r="C2841" s="2" t="s">
        <v>66</v>
      </c>
      <c r="D2841" s="3">
        <v>80361</v>
      </c>
      <c r="E2841" s="5">
        <f t="shared" si="44"/>
        <v>3.3162852627518322E-2</v>
      </c>
    </row>
    <row r="2842" spans="1:5" x14ac:dyDescent="0.25">
      <c r="A2842" s="2">
        <v>426</v>
      </c>
      <c r="B2842" s="2">
        <v>2022</v>
      </c>
      <c r="C2842" s="2" t="s">
        <v>66</v>
      </c>
      <c r="D2842" s="3">
        <v>83026</v>
      </c>
      <c r="E2842" s="5">
        <f t="shared" si="44"/>
        <v>4.7467058511791484E-2</v>
      </c>
    </row>
    <row r="2843" spans="1:5" x14ac:dyDescent="0.25">
      <c r="A2843" s="2">
        <v>426</v>
      </c>
      <c r="B2843" s="2">
        <v>2023</v>
      </c>
      <c r="C2843" s="2" t="s">
        <v>66</v>
      </c>
      <c r="D2843" s="3">
        <v>86967</v>
      </c>
      <c r="E2843" s="5">
        <f t="shared" si="44"/>
        <v>3.2023641151241275E-2</v>
      </c>
    </row>
    <row r="2844" spans="1:5" x14ac:dyDescent="0.25">
      <c r="A2844" s="2">
        <v>426</v>
      </c>
      <c r="B2844" s="2">
        <v>2024</v>
      </c>
      <c r="C2844" s="2" t="s">
        <v>66</v>
      </c>
      <c r="D2844" s="3">
        <v>89752</v>
      </c>
      <c r="E2844" s="5">
        <f t="shared" si="44"/>
        <v>4.577056778679027E-2</v>
      </c>
    </row>
    <row r="2845" spans="1:5" x14ac:dyDescent="0.25">
      <c r="A2845" s="2">
        <v>426</v>
      </c>
      <c r="B2845" s="2">
        <v>2025</v>
      </c>
      <c r="C2845" s="2" t="s">
        <v>66</v>
      </c>
      <c r="D2845" s="3">
        <v>93860</v>
      </c>
      <c r="E2845" s="5">
        <f t="shared" si="44"/>
        <v>1</v>
      </c>
    </row>
    <row r="2846" spans="1:5" x14ac:dyDescent="0.25">
      <c r="A2846" s="2">
        <v>427</v>
      </c>
      <c r="B2846" s="2">
        <v>2023</v>
      </c>
      <c r="C2846" s="2" t="s">
        <v>60</v>
      </c>
      <c r="D2846" s="3">
        <v>72750</v>
      </c>
      <c r="E2846" s="5">
        <f t="shared" si="44"/>
        <v>4.5429553264604808E-2</v>
      </c>
    </row>
    <row r="2847" spans="1:5" x14ac:dyDescent="0.25">
      <c r="A2847" s="2">
        <v>427</v>
      </c>
      <c r="B2847" s="2">
        <v>2024</v>
      </c>
      <c r="C2847" s="2" t="s">
        <v>60</v>
      </c>
      <c r="D2847" s="3">
        <v>76055</v>
      </c>
      <c r="E2847" s="5">
        <f t="shared" si="44"/>
        <v>3.6171191900598254E-2</v>
      </c>
    </row>
    <row r="2848" spans="1:5" x14ac:dyDescent="0.25">
      <c r="A2848" s="2">
        <v>427</v>
      </c>
      <c r="B2848" s="2">
        <v>2025</v>
      </c>
      <c r="C2848" s="2" t="s">
        <v>60</v>
      </c>
      <c r="D2848" s="3">
        <v>78806</v>
      </c>
      <c r="E2848" s="5">
        <f t="shared" si="44"/>
        <v>1</v>
      </c>
    </row>
    <row r="2849" spans="1:5" x14ac:dyDescent="0.25">
      <c r="A2849" s="2">
        <v>428</v>
      </c>
      <c r="B2849" s="2">
        <v>2021</v>
      </c>
      <c r="C2849" s="2" t="s">
        <v>60</v>
      </c>
      <c r="D2849" s="3">
        <v>86857</v>
      </c>
      <c r="E2849" s="5">
        <f t="shared" si="44"/>
        <v>3.9225393462818198E-2</v>
      </c>
    </row>
    <row r="2850" spans="1:5" x14ac:dyDescent="0.25">
      <c r="A2850" s="2">
        <v>428</v>
      </c>
      <c r="B2850" s="2">
        <v>2022</v>
      </c>
      <c r="C2850" s="2" t="s">
        <v>60</v>
      </c>
      <c r="D2850" s="3">
        <v>90264</v>
      </c>
      <c r="E2850" s="5">
        <f t="shared" si="44"/>
        <v>5.5127182486927238E-2</v>
      </c>
    </row>
    <row r="2851" spans="1:5" x14ac:dyDescent="0.25">
      <c r="A2851" s="2">
        <v>428</v>
      </c>
      <c r="B2851" s="2">
        <v>2023</v>
      </c>
      <c r="C2851" s="2" t="s">
        <v>60</v>
      </c>
      <c r="D2851" s="3">
        <v>95240</v>
      </c>
      <c r="E2851" s="5">
        <f t="shared" si="44"/>
        <v>5.2446451070978582E-2</v>
      </c>
    </row>
    <row r="2852" spans="1:5" x14ac:dyDescent="0.25">
      <c r="A2852" s="2">
        <v>428</v>
      </c>
      <c r="B2852" s="2">
        <v>2024</v>
      </c>
      <c r="C2852" s="2" t="s">
        <v>60</v>
      </c>
      <c r="D2852" s="3">
        <v>100235</v>
      </c>
      <c r="E2852" s="5">
        <f t="shared" si="44"/>
        <v>5.1099915199281691E-2</v>
      </c>
    </row>
    <row r="2853" spans="1:5" x14ac:dyDescent="0.25">
      <c r="A2853" s="2">
        <v>428</v>
      </c>
      <c r="B2853" s="2">
        <v>2025</v>
      </c>
      <c r="C2853" s="2" t="s">
        <v>60</v>
      </c>
      <c r="D2853" s="3">
        <v>105357</v>
      </c>
      <c r="E2853" s="5">
        <f t="shared" si="44"/>
        <v>1</v>
      </c>
    </row>
    <row r="2854" spans="1:5" x14ac:dyDescent="0.25">
      <c r="A2854" s="2">
        <v>429</v>
      </c>
      <c r="B2854" s="2">
        <v>2019</v>
      </c>
      <c r="C2854" s="2" t="s">
        <v>75</v>
      </c>
      <c r="D2854" s="3">
        <v>106283</v>
      </c>
      <c r="E2854" s="5">
        <f t="shared" si="44"/>
        <v>4.4080426785092629E-2</v>
      </c>
    </row>
    <row r="2855" spans="1:5" x14ac:dyDescent="0.25">
      <c r="A2855" s="2">
        <v>429</v>
      </c>
      <c r="B2855" s="2">
        <v>2020</v>
      </c>
      <c r="C2855" s="2" t="s">
        <v>75</v>
      </c>
      <c r="D2855" s="3">
        <v>110968</v>
      </c>
      <c r="E2855" s="5">
        <f t="shared" si="44"/>
        <v>4.2300483022132504E-2</v>
      </c>
    </row>
    <row r="2856" spans="1:5" x14ac:dyDescent="0.25">
      <c r="A2856" s="2">
        <v>429</v>
      </c>
      <c r="B2856" s="2">
        <v>2021</v>
      </c>
      <c r="C2856" s="2" t="s">
        <v>75</v>
      </c>
      <c r="D2856" s="3">
        <v>115662</v>
      </c>
      <c r="E2856" s="5">
        <f t="shared" si="44"/>
        <v>3.1652573879061403E-2</v>
      </c>
    </row>
    <row r="2857" spans="1:5" x14ac:dyDescent="0.25">
      <c r="A2857" s="2">
        <v>429</v>
      </c>
      <c r="B2857" s="2">
        <v>2022</v>
      </c>
      <c r="C2857" s="2" t="s">
        <v>75</v>
      </c>
      <c r="D2857" s="3">
        <v>119323</v>
      </c>
      <c r="E2857" s="5">
        <f t="shared" si="44"/>
        <v>3.5324287857328426E-2</v>
      </c>
    </row>
    <row r="2858" spans="1:5" x14ac:dyDescent="0.25">
      <c r="A2858" s="2">
        <v>429</v>
      </c>
      <c r="B2858" s="2">
        <v>2023</v>
      </c>
      <c r="C2858" s="2" t="s">
        <v>75</v>
      </c>
      <c r="D2858" s="3">
        <v>123538</v>
      </c>
      <c r="E2858" s="5">
        <f t="shared" si="44"/>
        <v>3.3228642199161391E-2</v>
      </c>
    </row>
    <row r="2859" spans="1:5" x14ac:dyDescent="0.25">
      <c r="A2859" s="2">
        <v>429</v>
      </c>
      <c r="B2859" s="2">
        <v>2024</v>
      </c>
      <c r="C2859" s="2" t="s">
        <v>75</v>
      </c>
      <c r="D2859" s="3">
        <v>127643</v>
      </c>
      <c r="E2859" s="5">
        <f t="shared" si="44"/>
        <v>4.0965818728798287E-2</v>
      </c>
    </row>
    <row r="2860" spans="1:5" x14ac:dyDescent="0.25">
      <c r="A2860" s="2">
        <v>429</v>
      </c>
      <c r="B2860" s="2">
        <v>2025</v>
      </c>
      <c r="C2860" s="2" t="s">
        <v>75</v>
      </c>
      <c r="D2860" s="3">
        <v>132872</v>
      </c>
      <c r="E2860" s="5">
        <f t="shared" si="44"/>
        <v>1</v>
      </c>
    </row>
    <row r="2861" spans="1:5" x14ac:dyDescent="0.25">
      <c r="A2861" s="2">
        <v>430</v>
      </c>
      <c r="B2861" s="2">
        <v>2018</v>
      </c>
      <c r="C2861" s="2" t="s">
        <v>55</v>
      </c>
      <c r="D2861" s="3">
        <v>127941</v>
      </c>
      <c r="E2861" s="5">
        <f t="shared" si="44"/>
        <v>4.1823965734205611E-2</v>
      </c>
    </row>
    <row r="2862" spans="1:5" x14ac:dyDescent="0.25">
      <c r="A2862" s="2">
        <v>430</v>
      </c>
      <c r="B2862" s="2">
        <v>2019</v>
      </c>
      <c r="C2862" s="2" t="s">
        <v>55</v>
      </c>
      <c r="D2862" s="3">
        <v>133292</v>
      </c>
      <c r="E2862" s="5">
        <f t="shared" si="44"/>
        <v>4.2973321729736218E-2</v>
      </c>
    </row>
    <row r="2863" spans="1:5" x14ac:dyDescent="0.25">
      <c r="A2863" s="2">
        <v>430</v>
      </c>
      <c r="B2863" s="2">
        <v>2020</v>
      </c>
      <c r="C2863" s="2" t="s">
        <v>60</v>
      </c>
      <c r="D2863" s="3">
        <v>139020</v>
      </c>
      <c r="E2863" s="5">
        <f t="shared" si="44"/>
        <v>4.7539922313336209E-2</v>
      </c>
    </row>
    <row r="2864" spans="1:5" x14ac:dyDescent="0.25">
      <c r="A2864" s="2">
        <v>430</v>
      </c>
      <c r="B2864" s="2">
        <v>2021</v>
      </c>
      <c r="C2864" s="2" t="s">
        <v>60</v>
      </c>
      <c r="D2864" s="3">
        <v>145629</v>
      </c>
      <c r="E2864" s="5">
        <f t="shared" si="44"/>
        <v>3.6084845738142815E-2</v>
      </c>
    </row>
    <row r="2865" spans="1:5" x14ac:dyDescent="0.25">
      <c r="A2865" s="2">
        <v>430</v>
      </c>
      <c r="B2865" s="2">
        <v>2022</v>
      </c>
      <c r="C2865" s="2" t="s">
        <v>60</v>
      </c>
      <c r="D2865" s="3">
        <v>150884</v>
      </c>
      <c r="E2865" s="5">
        <f t="shared" si="44"/>
        <v>4.9905887966914982E-2</v>
      </c>
    </row>
    <row r="2866" spans="1:5" x14ac:dyDescent="0.25">
      <c r="A2866" s="2">
        <v>430</v>
      </c>
      <c r="B2866" s="2">
        <v>2023</v>
      </c>
      <c r="C2866" s="2" t="s">
        <v>60</v>
      </c>
      <c r="D2866" s="3">
        <v>158414</v>
      </c>
      <c r="E2866" s="5">
        <f t="shared" si="44"/>
        <v>4.802605830292777E-2</v>
      </c>
    </row>
    <row r="2867" spans="1:5" x14ac:dyDescent="0.25">
      <c r="A2867" s="2">
        <v>430</v>
      </c>
      <c r="B2867" s="2">
        <v>2024</v>
      </c>
      <c r="C2867" s="2" t="s">
        <v>60</v>
      </c>
      <c r="D2867" s="3">
        <v>166022</v>
      </c>
      <c r="E2867" s="5">
        <f t="shared" si="44"/>
        <v>3.5537458890990352E-2</v>
      </c>
    </row>
    <row r="2868" spans="1:5" x14ac:dyDescent="0.25">
      <c r="A2868" s="2">
        <v>430</v>
      </c>
      <c r="B2868" s="2">
        <v>2025</v>
      </c>
      <c r="C2868" s="2" t="s">
        <v>60</v>
      </c>
      <c r="D2868" s="3">
        <v>171922</v>
      </c>
      <c r="E2868" s="5">
        <f t="shared" si="44"/>
        <v>1</v>
      </c>
    </row>
    <row r="2869" spans="1:5" x14ac:dyDescent="0.25">
      <c r="A2869" s="2">
        <v>431</v>
      </c>
      <c r="B2869" s="2">
        <v>2024</v>
      </c>
      <c r="C2869" s="2" t="s">
        <v>66</v>
      </c>
      <c r="D2869" s="3">
        <v>71036</v>
      </c>
      <c r="E2869" s="5">
        <f t="shared" si="44"/>
        <v>5.3409538825384309E-2</v>
      </c>
    </row>
    <row r="2870" spans="1:5" x14ac:dyDescent="0.25">
      <c r="A2870" s="2">
        <v>431</v>
      </c>
      <c r="B2870" s="2">
        <v>2025</v>
      </c>
      <c r="C2870" s="2" t="s">
        <v>66</v>
      </c>
      <c r="D2870" s="3">
        <v>74830</v>
      </c>
      <c r="E2870" s="5">
        <f t="shared" si="44"/>
        <v>1</v>
      </c>
    </row>
    <row r="2871" spans="1:5" x14ac:dyDescent="0.25">
      <c r="A2871" s="2">
        <v>432</v>
      </c>
      <c r="B2871" s="2">
        <v>2015</v>
      </c>
      <c r="C2871" s="2" t="s">
        <v>75</v>
      </c>
      <c r="D2871" s="3">
        <v>185111</v>
      </c>
      <c r="E2871" s="5">
        <f t="shared" si="44"/>
        <v>6.4139894441713349E-2</v>
      </c>
    </row>
    <row r="2872" spans="1:5" x14ac:dyDescent="0.25">
      <c r="A2872" s="2">
        <v>432</v>
      </c>
      <c r="B2872" s="2">
        <v>2016</v>
      </c>
      <c r="C2872" s="2" t="s">
        <v>75</v>
      </c>
      <c r="D2872" s="3">
        <v>196984</v>
      </c>
      <c r="E2872" s="5">
        <f t="shared" si="44"/>
        <v>4.7572391666328227E-2</v>
      </c>
    </row>
    <row r="2873" spans="1:5" x14ac:dyDescent="0.25">
      <c r="A2873" s="2">
        <v>432</v>
      </c>
      <c r="B2873" s="2">
        <v>2017</v>
      </c>
      <c r="C2873" s="2" t="s">
        <v>75</v>
      </c>
      <c r="D2873" s="3">
        <v>206355</v>
      </c>
      <c r="E2873" s="5">
        <f t="shared" si="44"/>
        <v>4.0973080371204965E-2</v>
      </c>
    </row>
    <row r="2874" spans="1:5" x14ac:dyDescent="0.25">
      <c r="A2874" s="2">
        <v>432</v>
      </c>
      <c r="B2874" s="2">
        <v>2018</v>
      </c>
      <c r="C2874" s="2" t="s">
        <v>75</v>
      </c>
      <c r="D2874" s="3">
        <v>214810</v>
      </c>
      <c r="E2874" s="5">
        <f t="shared" si="44"/>
        <v>4.5537917229179277E-2</v>
      </c>
    </row>
    <row r="2875" spans="1:5" x14ac:dyDescent="0.25">
      <c r="A2875" s="2">
        <v>432</v>
      </c>
      <c r="B2875" s="2">
        <v>2019</v>
      </c>
      <c r="C2875" s="2" t="s">
        <v>75</v>
      </c>
      <c r="D2875" s="3">
        <v>224592</v>
      </c>
      <c r="E2875" s="5">
        <f t="shared" si="44"/>
        <v>4.6315095818194769E-2</v>
      </c>
    </row>
    <row r="2876" spans="1:5" x14ac:dyDescent="0.25">
      <c r="A2876" s="2">
        <v>432</v>
      </c>
      <c r="B2876" s="2">
        <v>2020</v>
      </c>
      <c r="C2876" s="2" t="s">
        <v>75</v>
      </c>
      <c r="D2876" s="3">
        <v>234994</v>
      </c>
      <c r="E2876" s="5">
        <f t="shared" si="44"/>
        <v>5.0805552482191034E-2</v>
      </c>
    </row>
    <row r="2877" spans="1:5" x14ac:dyDescent="0.25">
      <c r="A2877" s="2">
        <v>432</v>
      </c>
      <c r="B2877" s="2">
        <v>2021</v>
      </c>
      <c r="C2877" s="2" t="s">
        <v>75</v>
      </c>
      <c r="D2877" s="3">
        <v>246933</v>
      </c>
      <c r="E2877" s="5">
        <f t="shared" si="44"/>
        <v>3.7410957628182542E-2</v>
      </c>
    </row>
    <row r="2878" spans="1:5" x14ac:dyDescent="0.25">
      <c r="A2878" s="2">
        <v>432</v>
      </c>
      <c r="B2878" s="2">
        <v>2022</v>
      </c>
      <c r="C2878" s="2" t="s">
        <v>75</v>
      </c>
      <c r="D2878" s="3">
        <v>256171</v>
      </c>
      <c r="E2878" s="5">
        <f t="shared" si="44"/>
        <v>5.2859222940926182E-2</v>
      </c>
    </row>
    <row r="2879" spans="1:5" x14ac:dyDescent="0.25">
      <c r="A2879" s="2">
        <v>432</v>
      </c>
      <c r="B2879" s="2">
        <v>2023</v>
      </c>
      <c r="C2879" s="2" t="s">
        <v>75</v>
      </c>
      <c r="D2879" s="3">
        <v>269712</v>
      </c>
      <c r="E2879" s="5">
        <f t="shared" si="44"/>
        <v>5.0672569259061516E-2</v>
      </c>
    </row>
    <row r="2880" spans="1:5" x14ac:dyDescent="0.25">
      <c r="A2880" s="2">
        <v>432</v>
      </c>
      <c r="B2880" s="2">
        <v>2024</v>
      </c>
      <c r="C2880" s="2" t="s">
        <v>75</v>
      </c>
      <c r="D2880" s="3">
        <v>283379</v>
      </c>
      <c r="E2880" s="5">
        <f t="shared" si="44"/>
        <v>5.4030115146147036E-2</v>
      </c>
    </row>
    <row r="2881" spans="1:5" x14ac:dyDescent="0.25">
      <c r="A2881" s="2">
        <v>432</v>
      </c>
      <c r="B2881" s="2">
        <v>2025</v>
      </c>
      <c r="C2881" s="2" t="s">
        <v>75</v>
      </c>
      <c r="D2881" s="3">
        <v>298690</v>
      </c>
      <c r="E2881" s="5">
        <f t="shared" si="44"/>
        <v>1</v>
      </c>
    </row>
    <row r="2882" spans="1:5" x14ac:dyDescent="0.25">
      <c r="A2882" s="2">
        <v>433</v>
      </c>
      <c r="B2882" s="2">
        <v>2022</v>
      </c>
      <c r="C2882" s="2" t="s">
        <v>55</v>
      </c>
      <c r="D2882" s="3">
        <v>94143</v>
      </c>
      <c r="E2882" s="5">
        <f t="shared" ref="E2882:E2945" si="45">IF(A2883=A2882,(D2883-D2882)/D2882,1)</f>
        <v>7.7339791593639462E-2</v>
      </c>
    </row>
    <row r="2883" spans="1:5" x14ac:dyDescent="0.25">
      <c r="A2883" s="2">
        <v>433</v>
      </c>
      <c r="B2883" s="2">
        <v>2023</v>
      </c>
      <c r="C2883" s="2" t="s">
        <v>60</v>
      </c>
      <c r="D2883" s="3">
        <v>101424</v>
      </c>
      <c r="E2883" s="5">
        <f t="shared" si="45"/>
        <v>6.5073355418835785E-2</v>
      </c>
    </row>
    <row r="2884" spans="1:5" x14ac:dyDescent="0.25">
      <c r="A2884" s="2">
        <v>433</v>
      </c>
      <c r="B2884" s="2">
        <v>2024</v>
      </c>
      <c r="C2884" s="2" t="s">
        <v>64</v>
      </c>
      <c r="D2884" s="3">
        <v>108024</v>
      </c>
      <c r="E2884" s="5">
        <f t="shared" si="45"/>
        <v>8.1157890839072794E-2</v>
      </c>
    </row>
    <row r="2885" spans="1:5" x14ac:dyDescent="0.25">
      <c r="A2885" s="2">
        <v>433</v>
      </c>
      <c r="B2885" s="2">
        <v>2025</v>
      </c>
      <c r="C2885" s="2" t="s">
        <v>75</v>
      </c>
      <c r="D2885" s="3">
        <v>116791</v>
      </c>
      <c r="E2885" s="5">
        <f t="shared" si="45"/>
        <v>1</v>
      </c>
    </row>
    <row r="2886" spans="1:5" x14ac:dyDescent="0.25">
      <c r="A2886" s="2">
        <v>434</v>
      </c>
      <c r="B2886" s="2">
        <v>2014</v>
      </c>
      <c r="C2886" s="2" t="s">
        <v>60</v>
      </c>
      <c r="D2886" s="3">
        <v>89710</v>
      </c>
      <c r="E2886" s="5">
        <f t="shared" si="45"/>
        <v>4.0363393155724001E-2</v>
      </c>
    </row>
    <row r="2887" spans="1:5" x14ac:dyDescent="0.25">
      <c r="A2887" s="2">
        <v>434</v>
      </c>
      <c r="B2887" s="2">
        <v>2015</v>
      </c>
      <c r="C2887" s="2" t="s">
        <v>60</v>
      </c>
      <c r="D2887" s="3">
        <v>93331</v>
      </c>
      <c r="E2887" s="5">
        <f t="shared" si="45"/>
        <v>4.4808263063719447E-2</v>
      </c>
    </row>
    <row r="2888" spans="1:5" x14ac:dyDescent="0.25">
      <c r="A2888" s="2">
        <v>434</v>
      </c>
      <c r="B2888" s="2">
        <v>2016</v>
      </c>
      <c r="C2888" s="2" t="s">
        <v>60</v>
      </c>
      <c r="D2888" s="3">
        <v>97513</v>
      </c>
      <c r="E2888" s="5">
        <f t="shared" si="45"/>
        <v>4.4342805574641327E-2</v>
      </c>
    </row>
    <row r="2889" spans="1:5" x14ac:dyDescent="0.25">
      <c r="A2889" s="2">
        <v>434</v>
      </c>
      <c r="B2889" s="2">
        <v>2017</v>
      </c>
      <c r="C2889" s="2" t="s">
        <v>60</v>
      </c>
      <c r="D2889" s="3">
        <v>101837</v>
      </c>
      <c r="E2889" s="5">
        <f t="shared" si="45"/>
        <v>4.1252197138564567E-2</v>
      </c>
    </row>
    <row r="2890" spans="1:5" x14ac:dyDescent="0.25">
      <c r="A2890" s="2">
        <v>434</v>
      </c>
      <c r="B2890" s="2">
        <v>2018</v>
      </c>
      <c r="C2890" s="2" t="s">
        <v>60</v>
      </c>
      <c r="D2890" s="3">
        <v>106038</v>
      </c>
      <c r="E2890" s="5">
        <f t="shared" si="45"/>
        <v>2.4981610366095173E-2</v>
      </c>
    </row>
    <row r="2891" spans="1:5" x14ac:dyDescent="0.25">
      <c r="A2891" s="2">
        <v>434</v>
      </c>
      <c r="B2891" s="2">
        <v>2019</v>
      </c>
      <c r="C2891" s="2" t="s">
        <v>60</v>
      </c>
      <c r="D2891" s="3">
        <v>108687</v>
      </c>
      <c r="E2891" s="5">
        <f t="shared" si="45"/>
        <v>2.300183094574328E-2</v>
      </c>
    </row>
    <row r="2892" spans="1:5" x14ac:dyDescent="0.25">
      <c r="A2892" s="2">
        <v>434</v>
      </c>
      <c r="B2892" s="2">
        <v>2020</v>
      </c>
      <c r="C2892" s="2" t="s">
        <v>60</v>
      </c>
      <c r="D2892" s="3">
        <v>111187</v>
      </c>
      <c r="E2892" s="5">
        <f t="shared" si="45"/>
        <v>4.3584231969564791E-2</v>
      </c>
    </row>
    <row r="2893" spans="1:5" x14ac:dyDescent="0.25">
      <c r="A2893" s="2">
        <v>434</v>
      </c>
      <c r="B2893" s="2">
        <v>2021</v>
      </c>
      <c r="C2893" s="2" t="s">
        <v>60</v>
      </c>
      <c r="D2893" s="3">
        <v>116033</v>
      </c>
      <c r="E2893" s="5">
        <f t="shared" si="45"/>
        <v>4.1229650185723027E-2</v>
      </c>
    </row>
    <row r="2894" spans="1:5" x14ac:dyDescent="0.25">
      <c r="A2894" s="2">
        <v>434</v>
      </c>
      <c r="B2894" s="2">
        <v>2022</v>
      </c>
      <c r="C2894" s="2" t="s">
        <v>60</v>
      </c>
      <c r="D2894" s="3">
        <v>120817</v>
      </c>
      <c r="E2894" s="5">
        <f t="shared" si="45"/>
        <v>4.2667836479965568E-2</v>
      </c>
    </row>
    <row r="2895" spans="1:5" x14ac:dyDescent="0.25">
      <c r="A2895" s="2">
        <v>434</v>
      </c>
      <c r="B2895" s="2">
        <v>2023</v>
      </c>
      <c r="C2895" s="2" t="s">
        <v>60</v>
      </c>
      <c r="D2895" s="3">
        <v>125972</v>
      </c>
      <c r="E2895" s="5">
        <f t="shared" si="45"/>
        <v>4.4081224399072812E-2</v>
      </c>
    </row>
    <row r="2896" spans="1:5" x14ac:dyDescent="0.25">
      <c r="A2896" s="2">
        <v>434</v>
      </c>
      <c r="B2896" s="2">
        <v>2024</v>
      </c>
      <c r="C2896" s="2" t="s">
        <v>60</v>
      </c>
      <c r="D2896" s="3">
        <v>131525</v>
      </c>
      <c r="E2896" s="5">
        <f t="shared" si="45"/>
        <v>3.6875118798707467E-2</v>
      </c>
    </row>
    <row r="2897" spans="1:5" x14ac:dyDescent="0.25">
      <c r="A2897" s="2">
        <v>434</v>
      </c>
      <c r="B2897" s="2">
        <v>2025</v>
      </c>
      <c r="C2897" s="2" t="s">
        <v>60</v>
      </c>
      <c r="D2897" s="3">
        <v>136375</v>
      </c>
      <c r="E2897" s="5">
        <f t="shared" si="45"/>
        <v>1</v>
      </c>
    </row>
    <row r="2898" spans="1:5" x14ac:dyDescent="0.25">
      <c r="A2898" s="2">
        <v>435</v>
      </c>
      <c r="B2898" s="2">
        <v>2022</v>
      </c>
      <c r="C2898" s="2" t="s">
        <v>66</v>
      </c>
      <c r="D2898" s="3">
        <v>54019</v>
      </c>
      <c r="E2898" s="5">
        <f t="shared" si="45"/>
        <v>3.4062089264888282E-2</v>
      </c>
    </row>
    <row r="2899" spans="1:5" x14ac:dyDescent="0.25">
      <c r="A2899" s="2">
        <v>435</v>
      </c>
      <c r="B2899" s="2">
        <v>2023</v>
      </c>
      <c r="C2899" s="2" t="s">
        <v>66</v>
      </c>
      <c r="D2899" s="3">
        <v>55859</v>
      </c>
      <c r="E2899" s="5">
        <f t="shared" si="45"/>
        <v>4.6062407132243688E-2</v>
      </c>
    </row>
    <row r="2900" spans="1:5" x14ac:dyDescent="0.25">
      <c r="A2900" s="2">
        <v>435</v>
      </c>
      <c r="B2900" s="2">
        <v>2024</v>
      </c>
      <c r="C2900" s="2" t="s">
        <v>66</v>
      </c>
      <c r="D2900" s="3">
        <v>58432</v>
      </c>
      <c r="E2900" s="5">
        <f t="shared" si="45"/>
        <v>3.7770399780941946E-2</v>
      </c>
    </row>
    <row r="2901" spans="1:5" x14ac:dyDescent="0.25">
      <c r="A2901" s="2">
        <v>435</v>
      </c>
      <c r="B2901" s="2">
        <v>2025</v>
      </c>
      <c r="C2901" s="2" t="s">
        <v>66</v>
      </c>
      <c r="D2901" s="3">
        <v>60639</v>
      </c>
      <c r="E2901" s="5">
        <f t="shared" si="45"/>
        <v>1</v>
      </c>
    </row>
    <row r="2902" spans="1:5" x14ac:dyDescent="0.25">
      <c r="A2902" s="2">
        <v>436</v>
      </c>
      <c r="B2902" s="2">
        <v>2022</v>
      </c>
      <c r="C2902" s="2" t="s">
        <v>60</v>
      </c>
      <c r="D2902" s="3">
        <v>91497</v>
      </c>
      <c r="E2902" s="5">
        <f t="shared" si="45"/>
        <v>8.265844781796125E-2</v>
      </c>
    </row>
    <row r="2903" spans="1:5" x14ac:dyDescent="0.25">
      <c r="A2903" s="2">
        <v>436</v>
      </c>
      <c r="B2903" s="2">
        <v>2023</v>
      </c>
      <c r="C2903" s="2" t="s">
        <v>64</v>
      </c>
      <c r="D2903" s="3">
        <v>99060</v>
      </c>
      <c r="E2903" s="5">
        <f t="shared" si="45"/>
        <v>5.1907934585099937E-2</v>
      </c>
    </row>
    <row r="2904" spans="1:5" x14ac:dyDescent="0.25">
      <c r="A2904" s="2">
        <v>436</v>
      </c>
      <c r="B2904" s="2">
        <v>2024</v>
      </c>
      <c r="C2904" s="2" t="s">
        <v>64</v>
      </c>
      <c r="D2904" s="3">
        <v>104202</v>
      </c>
      <c r="E2904" s="5">
        <f t="shared" si="45"/>
        <v>3.4346749582541601E-2</v>
      </c>
    </row>
    <row r="2905" spans="1:5" x14ac:dyDescent="0.25">
      <c r="A2905" s="2">
        <v>436</v>
      </c>
      <c r="B2905" s="2">
        <v>2025</v>
      </c>
      <c r="C2905" s="2" t="s">
        <v>64</v>
      </c>
      <c r="D2905" s="3">
        <v>107781</v>
      </c>
      <c r="E2905" s="5">
        <f t="shared" si="45"/>
        <v>1</v>
      </c>
    </row>
    <row r="2906" spans="1:5" x14ac:dyDescent="0.25">
      <c r="A2906" s="2">
        <v>437</v>
      </c>
      <c r="B2906" s="2">
        <v>2025</v>
      </c>
      <c r="C2906" s="2" t="s">
        <v>60</v>
      </c>
      <c r="D2906" s="3">
        <v>74542</v>
      </c>
      <c r="E2906" s="5">
        <f t="shared" si="45"/>
        <v>1</v>
      </c>
    </row>
    <row r="2907" spans="1:5" x14ac:dyDescent="0.25">
      <c r="A2907" s="2">
        <v>438</v>
      </c>
      <c r="B2907" s="2">
        <v>2021</v>
      </c>
      <c r="C2907" s="2" t="s">
        <v>55</v>
      </c>
      <c r="D2907" s="3">
        <v>73247</v>
      </c>
      <c r="E2907" s="5">
        <f t="shared" si="45"/>
        <v>1.4403320272502629E-2</v>
      </c>
    </row>
    <row r="2908" spans="1:5" x14ac:dyDescent="0.25">
      <c r="A2908" s="2">
        <v>438</v>
      </c>
      <c r="B2908" s="2">
        <v>2022</v>
      </c>
      <c r="C2908" s="2" t="s">
        <v>60</v>
      </c>
      <c r="D2908" s="3">
        <v>74302</v>
      </c>
      <c r="E2908" s="5">
        <f t="shared" si="45"/>
        <v>2.1399154800678312E-2</v>
      </c>
    </row>
    <row r="2909" spans="1:5" x14ac:dyDescent="0.25">
      <c r="A2909" s="2">
        <v>438</v>
      </c>
      <c r="B2909" s="2">
        <v>2023</v>
      </c>
      <c r="C2909" s="2" t="s">
        <v>60</v>
      </c>
      <c r="D2909" s="3">
        <v>75892</v>
      </c>
      <c r="E2909" s="5">
        <f t="shared" si="45"/>
        <v>3.6169820270911292E-2</v>
      </c>
    </row>
    <row r="2910" spans="1:5" x14ac:dyDescent="0.25">
      <c r="A2910" s="2">
        <v>438</v>
      </c>
      <c r="B2910" s="2">
        <v>2024</v>
      </c>
      <c r="C2910" s="2" t="s">
        <v>60</v>
      </c>
      <c r="D2910" s="3">
        <v>78637</v>
      </c>
      <c r="E2910" s="5">
        <f t="shared" si="45"/>
        <v>4.2638961303203327E-2</v>
      </c>
    </row>
    <row r="2911" spans="1:5" x14ac:dyDescent="0.25">
      <c r="A2911" s="2">
        <v>438</v>
      </c>
      <c r="B2911" s="2">
        <v>2025</v>
      </c>
      <c r="C2911" s="2" t="s">
        <v>60</v>
      </c>
      <c r="D2911" s="3">
        <v>81990</v>
      </c>
      <c r="E2911" s="5">
        <f t="shared" si="45"/>
        <v>1</v>
      </c>
    </row>
    <row r="2912" spans="1:5" x14ac:dyDescent="0.25">
      <c r="A2912" s="2">
        <v>439</v>
      </c>
      <c r="B2912" s="2">
        <v>2019</v>
      </c>
      <c r="C2912" s="2" t="s">
        <v>55</v>
      </c>
      <c r="D2912" s="3">
        <v>77744</v>
      </c>
      <c r="E2912" s="5">
        <f t="shared" si="45"/>
        <v>4.9238526445770738E-2</v>
      </c>
    </row>
    <row r="2913" spans="1:5" x14ac:dyDescent="0.25">
      <c r="A2913" s="2">
        <v>439</v>
      </c>
      <c r="B2913" s="2">
        <v>2020</v>
      </c>
      <c r="C2913" s="2" t="s">
        <v>55</v>
      </c>
      <c r="D2913" s="3">
        <v>81572</v>
      </c>
      <c r="E2913" s="5">
        <f t="shared" si="45"/>
        <v>4.4880596283038296E-2</v>
      </c>
    </row>
    <row r="2914" spans="1:5" x14ac:dyDescent="0.25">
      <c r="A2914" s="2">
        <v>439</v>
      </c>
      <c r="B2914" s="2">
        <v>2021</v>
      </c>
      <c r="C2914" s="2" t="s">
        <v>55</v>
      </c>
      <c r="D2914" s="3">
        <v>85233</v>
      </c>
      <c r="E2914" s="5">
        <f t="shared" si="45"/>
        <v>6.0598594441120222E-2</v>
      </c>
    </row>
    <row r="2915" spans="1:5" x14ac:dyDescent="0.25">
      <c r="A2915" s="2">
        <v>439</v>
      </c>
      <c r="B2915" s="2">
        <v>2022</v>
      </c>
      <c r="C2915" s="2" t="s">
        <v>55</v>
      </c>
      <c r="D2915" s="3">
        <v>90398</v>
      </c>
      <c r="E2915" s="5">
        <f t="shared" si="45"/>
        <v>5.7722515984866919E-2</v>
      </c>
    </row>
    <row r="2916" spans="1:5" x14ac:dyDescent="0.25">
      <c r="A2916" s="2">
        <v>439</v>
      </c>
      <c r="B2916" s="2">
        <v>2023</v>
      </c>
      <c r="C2916" s="2" t="s">
        <v>60</v>
      </c>
      <c r="D2916" s="3">
        <v>95616</v>
      </c>
      <c r="E2916" s="5">
        <f t="shared" si="45"/>
        <v>6.3566767068273092E-2</v>
      </c>
    </row>
    <row r="2917" spans="1:5" x14ac:dyDescent="0.25">
      <c r="A2917" s="2">
        <v>439</v>
      </c>
      <c r="B2917" s="2">
        <v>2024</v>
      </c>
      <c r="C2917" s="2" t="s">
        <v>60</v>
      </c>
      <c r="D2917" s="3">
        <v>101694</v>
      </c>
      <c r="E2917" s="5">
        <f t="shared" si="45"/>
        <v>5.7466517198654789E-2</v>
      </c>
    </row>
    <row r="2918" spans="1:5" x14ac:dyDescent="0.25">
      <c r="A2918" s="2">
        <v>439</v>
      </c>
      <c r="B2918" s="2">
        <v>2025</v>
      </c>
      <c r="C2918" s="2" t="s">
        <v>60</v>
      </c>
      <c r="D2918" s="3">
        <v>107538</v>
      </c>
      <c r="E2918" s="5">
        <f t="shared" si="45"/>
        <v>1</v>
      </c>
    </row>
    <row r="2919" spans="1:5" x14ac:dyDescent="0.25">
      <c r="A2919" s="2">
        <v>440</v>
      </c>
      <c r="B2919" s="2">
        <v>2016</v>
      </c>
      <c r="C2919" s="2" t="s">
        <v>50</v>
      </c>
      <c r="D2919" s="3">
        <v>60317</v>
      </c>
      <c r="E2919" s="5">
        <f t="shared" si="45"/>
        <v>4.6388248752424692E-2</v>
      </c>
    </row>
    <row r="2920" spans="1:5" x14ac:dyDescent="0.25">
      <c r="A2920" s="2">
        <v>440</v>
      </c>
      <c r="B2920" s="2">
        <v>2017</v>
      </c>
      <c r="C2920" s="2" t="s">
        <v>50</v>
      </c>
      <c r="D2920" s="3">
        <v>63115</v>
      </c>
      <c r="E2920" s="5">
        <f t="shared" si="45"/>
        <v>3.0452348886952387E-2</v>
      </c>
    </row>
    <row r="2921" spans="1:5" x14ac:dyDescent="0.25">
      <c r="A2921" s="2">
        <v>440</v>
      </c>
      <c r="B2921" s="2">
        <v>2018</v>
      </c>
      <c r="C2921" s="2" t="s">
        <v>50</v>
      </c>
      <c r="D2921" s="3">
        <v>65037</v>
      </c>
      <c r="E2921" s="5">
        <f t="shared" si="45"/>
        <v>4.0669157556467855E-2</v>
      </c>
    </row>
    <row r="2922" spans="1:5" x14ac:dyDescent="0.25">
      <c r="A2922" s="2">
        <v>440</v>
      </c>
      <c r="B2922" s="2">
        <v>2019</v>
      </c>
      <c r="C2922" s="2" t="s">
        <v>50</v>
      </c>
      <c r="D2922" s="3">
        <v>67682</v>
      </c>
      <c r="E2922" s="5">
        <f t="shared" si="45"/>
        <v>2.768830708312402E-2</v>
      </c>
    </row>
    <row r="2923" spans="1:5" x14ac:dyDescent="0.25">
      <c r="A2923" s="2">
        <v>440</v>
      </c>
      <c r="B2923" s="2">
        <v>2020</v>
      </c>
      <c r="C2923" s="2" t="s">
        <v>50</v>
      </c>
      <c r="D2923" s="3">
        <v>69556</v>
      </c>
      <c r="E2923" s="5">
        <f t="shared" si="45"/>
        <v>5.1915003737995284E-2</v>
      </c>
    </row>
    <row r="2924" spans="1:5" x14ac:dyDescent="0.25">
      <c r="A2924" s="2">
        <v>440</v>
      </c>
      <c r="B2924" s="2">
        <v>2021</v>
      </c>
      <c r="C2924" s="2" t="s">
        <v>50</v>
      </c>
      <c r="D2924" s="3">
        <v>73167</v>
      </c>
      <c r="E2924" s="5">
        <f t="shared" si="45"/>
        <v>3.9143329643145132E-2</v>
      </c>
    </row>
    <row r="2925" spans="1:5" x14ac:dyDescent="0.25">
      <c r="A2925" s="2">
        <v>440</v>
      </c>
      <c r="B2925" s="2">
        <v>2022</v>
      </c>
      <c r="C2925" s="2" t="s">
        <v>50</v>
      </c>
      <c r="D2925" s="3">
        <v>76031</v>
      </c>
      <c r="E2925" s="5">
        <f t="shared" si="45"/>
        <v>4.7375412660625268E-2</v>
      </c>
    </row>
    <row r="2926" spans="1:5" x14ac:dyDescent="0.25">
      <c r="A2926" s="2">
        <v>440</v>
      </c>
      <c r="B2926" s="2">
        <v>2023</v>
      </c>
      <c r="C2926" s="2" t="s">
        <v>50</v>
      </c>
      <c r="D2926" s="3">
        <v>79633</v>
      </c>
      <c r="E2926" s="5">
        <f t="shared" si="45"/>
        <v>5.9259352278577974E-2</v>
      </c>
    </row>
    <row r="2927" spans="1:5" x14ac:dyDescent="0.25">
      <c r="A2927" s="2">
        <v>440</v>
      </c>
      <c r="B2927" s="2">
        <v>2024</v>
      </c>
      <c r="C2927" s="2" t="s">
        <v>50</v>
      </c>
      <c r="D2927" s="3">
        <v>84352</v>
      </c>
      <c r="E2927" s="5">
        <f t="shared" si="45"/>
        <v>3.0586115326251898E-2</v>
      </c>
    </row>
    <row r="2928" spans="1:5" x14ac:dyDescent="0.25">
      <c r="A2928" s="2">
        <v>440</v>
      </c>
      <c r="B2928" s="2">
        <v>2025</v>
      </c>
      <c r="C2928" s="2" t="s">
        <v>50</v>
      </c>
      <c r="D2928" s="3">
        <v>86932</v>
      </c>
      <c r="E2928" s="5">
        <f t="shared" si="45"/>
        <v>1</v>
      </c>
    </row>
    <row r="2929" spans="1:5" x14ac:dyDescent="0.25">
      <c r="A2929" s="2">
        <v>441</v>
      </c>
      <c r="B2929" s="2">
        <v>2017</v>
      </c>
      <c r="C2929" s="2" t="s">
        <v>60</v>
      </c>
      <c r="D2929" s="3">
        <v>39106</v>
      </c>
      <c r="E2929" s="5">
        <f t="shared" si="45"/>
        <v>5.2421623280315043E-2</v>
      </c>
    </row>
    <row r="2930" spans="1:5" x14ac:dyDescent="0.25">
      <c r="A2930" s="2">
        <v>441</v>
      </c>
      <c r="B2930" s="2">
        <v>2018</v>
      </c>
      <c r="C2930" s="2" t="s">
        <v>60</v>
      </c>
      <c r="D2930" s="3">
        <v>41156</v>
      </c>
      <c r="E2930" s="5">
        <f t="shared" si="45"/>
        <v>4.9883370589950432E-2</v>
      </c>
    </row>
    <row r="2931" spans="1:5" x14ac:dyDescent="0.25">
      <c r="A2931" s="2">
        <v>441</v>
      </c>
      <c r="B2931" s="2">
        <v>2019</v>
      </c>
      <c r="C2931" s="2" t="s">
        <v>60</v>
      </c>
      <c r="D2931" s="3">
        <v>43209</v>
      </c>
      <c r="E2931" s="5">
        <f t="shared" si="45"/>
        <v>4.0639681547825685E-2</v>
      </c>
    </row>
    <row r="2932" spans="1:5" x14ac:dyDescent="0.25">
      <c r="A2932" s="2">
        <v>441</v>
      </c>
      <c r="B2932" s="2">
        <v>2020</v>
      </c>
      <c r="C2932" s="2" t="s">
        <v>60</v>
      </c>
      <c r="D2932" s="3">
        <v>44965</v>
      </c>
      <c r="E2932" s="5">
        <f t="shared" si="45"/>
        <v>5.0839541865895697E-2</v>
      </c>
    </row>
    <row r="2933" spans="1:5" x14ac:dyDescent="0.25">
      <c r="A2933" s="2">
        <v>441</v>
      </c>
      <c r="B2933" s="2">
        <v>2021</v>
      </c>
      <c r="C2933" s="2" t="s">
        <v>60</v>
      </c>
      <c r="D2933" s="3">
        <v>47251</v>
      </c>
      <c r="E2933" s="5">
        <f t="shared" si="45"/>
        <v>6.7702270851410548E-2</v>
      </c>
    </row>
    <row r="2934" spans="1:5" x14ac:dyDescent="0.25">
      <c r="A2934" s="2">
        <v>441</v>
      </c>
      <c r="B2934" s="2">
        <v>2022</v>
      </c>
      <c r="C2934" s="2" t="s">
        <v>60</v>
      </c>
      <c r="D2934" s="3">
        <v>50450</v>
      </c>
      <c r="E2934" s="5">
        <f t="shared" si="45"/>
        <v>4.3944499504459861E-2</v>
      </c>
    </row>
    <row r="2935" spans="1:5" x14ac:dyDescent="0.25">
      <c r="A2935" s="2">
        <v>441</v>
      </c>
      <c r="B2935" s="2">
        <v>2023</v>
      </c>
      <c r="C2935" s="2" t="s">
        <v>60</v>
      </c>
      <c r="D2935" s="3">
        <v>52667</v>
      </c>
      <c r="E2935" s="5">
        <f t="shared" si="45"/>
        <v>3.829722596692426E-2</v>
      </c>
    </row>
    <row r="2936" spans="1:5" x14ac:dyDescent="0.25">
      <c r="A2936" s="2">
        <v>441</v>
      </c>
      <c r="B2936" s="2">
        <v>2024</v>
      </c>
      <c r="C2936" s="2" t="s">
        <v>60</v>
      </c>
      <c r="D2936" s="3">
        <v>54684</v>
      </c>
      <c r="E2936" s="5">
        <f t="shared" si="45"/>
        <v>4.8441957428132544E-2</v>
      </c>
    </row>
    <row r="2937" spans="1:5" x14ac:dyDescent="0.25">
      <c r="A2937" s="2">
        <v>441</v>
      </c>
      <c r="B2937" s="2">
        <v>2025</v>
      </c>
      <c r="C2937" s="2" t="s">
        <v>60</v>
      </c>
      <c r="D2937" s="3">
        <v>57333</v>
      </c>
      <c r="E2937" s="5">
        <f t="shared" si="45"/>
        <v>1</v>
      </c>
    </row>
    <row r="2938" spans="1:5" x14ac:dyDescent="0.25">
      <c r="A2938" s="2">
        <v>442</v>
      </c>
      <c r="B2938" s="2">
        <v>2024</v>
      </c>
      <c r="C2938" s="2" t="s">
        <v>55</v>
      </c>
      <c r="D2938" s="3">
        <v>61111</v>
      </c>
      <c r="E2938" s="5">
        <f t="shared" si="45"/>
        <v>5.1954639917527121E-2</v>
      </c>
    </row>
    <row r="2939" spans="1:5" x14ac:dyDescent="0.25">
      <c r="A2939" s="2">
        <v>442</v>
      </c>
      <c r="B2939" s="2">
        <v>2025</v>
      </c>
      <c r="C2939" s="2" t="s">
        <v>55</v>
      </c>
      <c r="D2939" s="3">
        <v>64286</v>
      </c>
      <c r="E2939" s="5">
        <f t="shared" si="45"/>
        <v>1</v>
      </c>
    </row>
    <row r="2940" spans="1:5" x14ac:dyDescent="0.25">
      <c r="A2940" s="2">
        <v>443</v>
      </c>
      <c r="B2940" s="2">
        <v>2022</v>
      </c>
      <c r="C2940" s="2" t="s">
        <v>55</v>
      </c>
      <c r="D2940" s="3">
        <v>85491</v>
      </c>
      <c r="E2940" s="5">
        <f t="shared" si="45"/>
        <v>4.4261969096162167E-2</v>
      </c>
    </row>
    <row r="2941" spans="1:5" x14ac:dyDescent="0.25">
      <c r="A2941" s="2">
        <v>443</v>
      </c>
      <c r="B2941" s="2">
        <v>2023</v>
      </c>
      <c r="C2941" s="2" t="s">
        <v>55</v>
      </c>
      <c r="D2941" s="3">
        <v>89275</v>
      </c>
      <c r="E2941" s="5">
        <f t="shared" si="45"/>
        <v>3.4589750770092409E-2</v>
      </c>
    </row>
    <row r="2942" spans="1:5" x14ac:dyDescent="0.25">
      <c r="A2942" s="2">
        <v>443</v>
      </c>
      <c r="B2942" s="2">
        <v>2024</v>
      </c>
      <c r="C2942" s="2" t="s">
        <v>55</v>
      </c>
      <c r="D2942" s="3">
        <v>92363</v>
      </c>
      <c r="E2942" s="5">
        <f t="shared" si="45"/>
        <v>7.5008390805842165E-2</v>
      </c>
    </row>
    <row r="2943" spans="1:5" x14ac:dyDescent="0.25">
      <c r="A2943" s="2">
        <v>443</v>
      </c>
      <c r="B2943" s="2">
        <v>2025</v>
      </c>
      <c r="C2943" s="2" t="s">
        <v>60</v>
      </c>
      <c r="D2943" s="3">
        <v>99291</v>
      </c>
      <c r="E2943" s="5">
        <f t="shared" si="45"/>
        <v>1</v>
      </c>
    </row>
    <row r="2944" spans="1:5" x14ac:dyDescent="0.25">
      <c r="A2944" s="2">
        <v>444</v>
      </c>
      <c r="B2944" s="2">
        <v>2014</v>
      </c>
      <c r="C2944" s="2" t="s">
        <v>75</v>
      </c>
      <c r="D2944" s="3">
        <v>72318</v>
      </c>
      <c r="E2944" s="5">
        <f t="shared" si="45"/>
        <v>4.2686468099228408E-2</v>
      </c>
    </row>
    <row r="2945" spans="1:5" x14ac:dyDescent="0.25">
      <c r="A2945" s="2">
        <v>444</v>
      </c>
      <c r="B2945" s="2">
        <v>2015</v>
      </c>
      <c r="C2945" s="2" t="s">
        <v>75</v>
      </c>
      <c r="D2945" s="3">
        <v>75405</v>
      </c>
      <c r="E2945" s="5">
        <f t="shared" si="45"/>
        <v>3.3499104833896953E-2</v>
      </c>
    </row>
    <row r="2946" spans="1:5" x14ac:dyDescent="0.25">
      <c r="A2946" s="2">
        <v>444</v>
      </c>
      <c r="B2946" s="2">
        <v>2016</v>
      </c>
      <c r="C2946" s="2" t="s">
        <v>75</v>
      </c>
      <c r="D2946" s="3">
        <v>77931</v>
      </c>
      <c r="E2946" s="5">
        <f t="shared" ref="E2946:E3009" si="46">IF(A2947=A2946,(D2947-D2946)/D2946,1)</f>
        <v>4.7619047619047616E-2</v>
      </c>
    </row>
    <row r="2947" spans="1:5" x14ac:dyDescent="0.25">
      <c r="A2947" s="2">
        <v>444</v>
      </c>
      <c r="B2947" s="2">
        <v>2017</v>
      </c>
      <c r="C2947" s="2" t="s">
        <v>75</v>
      </c>
      <c r="D2947" s="3">
        <v>81642</v>
      </c>
      <c r="E2947" s="5">
        <f t="shared" si="46"/>
        <v>4.1706474608657305E-2</v>
      </c>
    </row>
    <row r="2948" spans="1:5" x14ac:dyDescent="0.25">
      <c r="A2948" s="2">
        <v>444</v>
      </c>
      <c r="B2948" s="2">
        <v>2018</v>
      </c>
      <c r="C2948" s="2" t="s">
        <v>75</v>
      </c>
      <c r="D2948" s="3">
        <v>85047</v>
      </c>
      <c r="E2948" s="5">
        <f t="shared" si="46"/>
        <v>3.9860312533069951E-2</v>
      </c>
    </row>
    <row r="2949" spans="1:5" x14ac:dyDescent="0.25">
      <c r="A2949" s="2">
        <v>444</v>
      </c>
      <c r="B2949" s="2">
        <v>2019</v>
      </c>
      <c r="C2949" s="2" t="s">
        <v>75</v>
      </c>
      <c r="D2949" s="3">
        <v>88437</v>
      </c>
      <c r="E2949" s="5">
        <f t="shared" si="46"/>
        <v>5.819962233002024E-2</v>
      </c>
    </row>
    <row r="2950" spans="1:5" x14ac:dyDescent="0.25">
      <c r="A2950" s="2">
        <v>444</v>
      </c>
      <c r="B2950" s="2">
        <v>2020</v>
      </c>
      <c r="C2950" s="2" t="s">
        <v>75</v>
      </c>
      <c r="D2950" s="3">
        <v>93584</v>
      </c>
      <c r="E2950" s="5">
        <f t="shared" si="46"/>
        <v>3.6277568815182085E-2</v>
      </c>
    </row>
    <row r="2951" spans="1:5" x14ac:dyDescent="0.25">
      <c r="A2951" s="2">
        <v>444</v>
      </c>
      <c r="B2951" s="2">
        <v>2021</v>
      </c>
      <c r="C2951" s="2" t="s">
        <v>75</v>
      </c>
      <c r="D2951" s="3">
        <v>96979</v>
      </c>
      <c r="E2951" s="5">
        <f t="shared" si="46"/>
        <v>4.7927901916909849E-2</v>
      </c>
    </row>
    <row r="2952" spans="1:5" x14ac:dyDescent="0.25">
      <c r="A2952" s="2">
        <v>444</v>
      </c>
      <c r="B2952" s="2">
        <v>2022</v>
      </c>
      <c r="C2952" s="2" t="s">
        <v>75</v>
      </c>
      <c r="D2952" s="3">
        <v>101627</v>
      </c>
      <c r="E2952" s="5">
        <f t="shared" si="46"/>
        <v>2.5514873016029206E-2</v>
      </c>
    </row>
    <row r="2953" spans="1:5" x14ac:dyDescent="0.25">
      <c r="A2953" s="2">
        <v>444</v>
      </c>
      <c r="B2953" s="2">
        <v>2023</v>
      </c>
      <c r="C2953" s="2" t="s">
        <v>75</v>
      </c>
      <c r="D2953" s="3">
        <v>104220</v>
      </c>
      <c r="E2953" s="5">
        <f t="shared" si="46"/>
        <v>4.6315486470926884E-2</v>
      </c>
    </row>
    <row r="2954" spans="1:5" x14ac:dyDescent="0.25">
      <c r="A2954" s="2">
        <v>444</v>
      </c>
      <c r="B2954" s="2">
        <v>2024</v>
      </c>
      <c r="C2954" s="2" t="s">
        <v>75</v>
      </c>
      <c r="D2954" s="3">
        <v>109047</v>
      </c>
      <c r="E2954" s="5">
        <f t="shared" si="46"/>
        <v>3.9560923271616824E-2</v>
      </c>
    </row>
    <row r="2955" spans="1:5" x14ac:dyDescent="0.25">
      <c r="A2955" s="2">
        <v>444</v>
      </c>
      <c r="B2955" s="2">
        <v>2025</v>
      </c>
      <c r="C2955" s="2" t="s">
        <v>75</v>
      </c>
      <c r="D2955" s="3">
        <v>113361</v>
      </c>
      <c r="E2955" s="5">
        <f t="shared" si="46"/>
        <v>1</v>
      </c>
    </row>
    <row r="2956" spans="1:5" x14ac:dyDescent="0.25">
      <c r="A2956" s="2">
        <v>445</v>
      </c>
      <c r="B2956" s="2">
        <v>2025</v>
      </c>
      <c r="C2956" s="2" t="s">
        <v>55</v>
      </c>
      <c r="D2956" s="3">
        <v>84347</v>
      </c>
      <c r="E2956" s="5">
        <f t="shared" si="46"/>
        <v>1</v>
      </c>
    </row>
    <row r="2957" spans="1:5" x14ac:dyDescent="0.25">
      <c r="A2957" s="2">
        <v>446</v>
      </c>
      <c r="B2957" s="2">
        <v>2022</v>
      </c>
      <c r="C2957" s="2" t="s">
        <v>66</v>
      </c>
      <c r="D2957" s="3">
        <v>90362</v>
      </c>
      <c r="E2957" s="5">
        <f t="shared" si="46"/>
        <v>5.0341957902658198E-2</v>
      </c>
    </row>
    <row r="2958" spans="1:5" x14ac:dyDescent="0.25">
      <c r="A2958" s="2">
        <v>446</v>
      </c>
      <c r="B2958" s="2">
        <v>2023</v>
      </c>
      <c r="C2958" s="2" t="s">
        <v>66</v>
      </c>
      <c r="D2958" s="3">
        <v>94911</v>
      </c>
      <c r="E2958" s="5">
        <f t="shared" si="46"/>
        <v>4.4747184204149151E-2</v>
      </c>
    </row>
    <row r="2959" spans="1:5" x14ac:dyDescent="0.25">
      <c r="A2959" s="2">
        <v>446</v>
      </c>
      <c r="B2959" s="2">
        <v>2024</v>
      </c>
      <c r="C2959" s="2" t="s">
        <v>66</v>
      </c>
      <c r="D2959" s="3">
        <v>99158</v>
      </c>
      <c r="E2959" s="5">
        <f t="shared" si="46"/>
        <v>4.0188386211904237E-2</v>
      </c>
    </row>
    <row r="2960" spans="1:5" x14ac:dyDescent="0.25">
      <c r="A2960" s="2">
        <v>446</v>
      </c>
      <c r="B2960" s="2">
        <v>2025</v>
      </c>
      <c r="C2960" s="2" t="s">
        <v>66</v>
      </c>
      <c r="D2960" s="3">
        <v>103143</v>
      </c>
      <c r="E2960" s="5">
        <f t="shared" si="46"/>
        <v>1</v>
      </c>
    </row>
    <row r="2961" spans="1:5" x14ac:dyDescent="0.25">
      <c r="A2961" s="2">
        <v>447</v>
      </c>
      <c r="B2961" s="2">
        <v>2021</v>
      </c>
      <c r="C2961" s="2" t="s">
        <v>66</v>
      </c>
      <c r="D2961" s="3">
        <v>68011</v>
      </c>
      <c r="E2961" s="5">
        <f t="shared" si="46"/>
        <v>3.4112128920321713E-2</v>
      </c>
    </row>
    <row r="2962" spans="1:5" x14ac:dyDescent="0.25">
      <c r="A2962" s="2">
        <v>447</v>
      </c>
      <c r="B2962" s="2">
        <v>2022</v>
      </c>
      <c r="C2962" s="2" t="s">
        <v>66</v>
      </c>
      <c r="D2962" s="3">
        <v>70331</v>
      </c>
      <c r="E2962" s="5">
        <f t="shared" si="46"/>
        <v>4.2157796704156064E-2</v>
      </c>
    </row>
    <row r="2963" spans="1:5" x14ac:dyDescent="0.25">
      <c r="A2963" s="2">
        <v>447</v>
      </c>
      <c r="B2963" s="2">
        <v>2023</v>
      </c>
      <c r="C2963" s="2" t="s">
        <v>66</v>
      </c>
      <c r="D2963" s="3">
        <v>73296</v>
      </c>
      <c r="E2963" s="5">
        <f t="shared" si="46"/>
        <v>5.1749072254966166E-2</v>
      </c>
    </row>
    <row r="2964" spans="1:5" x14ac:dyDescent="0.25">
      <c r="A2964" s="2">
        <v>447</v>
      </c>
      <c r="B2964" s="2">
        <v>2024</v>
      </c>
      <c r="C2964" s="2" t="s">
        <v>66</v>
      </c>
      <c r="D2964" s="3">
        <v>77089</v>
      </c>
      <c r="E2964" s="5">
        <f t="shared" si="46"/>
        <v>2.3232886663466901E-2</v>
      </c>
    </row>
    <row r="2965" spans="1:5" x14ac:dyDescent="0.25">
      <c r="A2965" s="2">
        <v>447</v>
      </c>
      <c r="B2965" s="2">
        <v>2025</v>
      </c>
      <c r="C2965" s="2" t="s">
        <v>66</v>
      </c>
      <c r="D2965" s="3">
        <v>78880</v>
      </c>
      <c r="E2965" s="5">
        <f t="shared" si="46"/>
        <v>1</v>
      </c>
    </row>
    <row r="2966" spans="1:5" x14ac:dyDescent="0.25">
      <c r="A2966" s="2">
        <v>448</v>
      </c>
      <c r="B2966" s="2">
        <v>2025</v>
      </c>
      <c r="C2966" s="2" t="s">
        <v>60</v>
      </c>
      <c r="D2966" s="3">
        <v>183322</v>
      </c>
      <c r="E2966" s="5">
        <f t="shared" si="46"/>
        <v>1</v>
      </c>
    </row>
    <row r="2967" spans="1:5" x14ac:dyDescent="0.25">
      <c r="A2967" s="2">
        <v>449</v>
      </c>
      <c r="B2967" s="2">
        <v>2016</v>
      </c>
      <c r="C2967" s="2" t="s">
        <v>75</v>
      </c>
      <c r="D2967" s="3">
        <v>98352</v>
      </c>
      <c r="E2967" s="5">
        <f t="shared" si="46"/>
        <v>4.202253131608915E-2</v>
      </c>
    </row>
    <row r="2968" spans="1:5" x14ac:dyDescent="0.25">
      <c r="A2968" s="2">
        <v>449</v>
      </c>
      <c r="B2968" s="2">
        <v>2017</v>
      </c>
      <c r="C2968" s="2" t="s">
        <v>75</v>
      </c>
      <c r="D2968" s="3">
        <v>102485</v>
      </c>
      <c r="E2968" s="5">
        <f t="shared" si="46"/>
        <v>3.9586280919158903E-2</v>
      </c>
    </row>
    <row r="2969" spans="1:5" x14ac:dyDescent="0.25">
      <c r="A2969" s="2">
        <v>449</v>
      </c>
      <c r="B2969" s="2">
        <v>2018</v>
      </c>
      <c r="C2969" s="2" t="s">
        <v>75</v>
      </c>
      <c r="D2969" s="3">
        <v>106542</v>
      </c>
      <c r="E2969" s="5">
        <f t="shared" si="46"/>
        <v>2.3117643746128288E-2</v>
      </c>
    </row>
    <row r="2970" spans="1:5" x14ac:dyDescent="0.25">
      <c r="A2970" s="2">
        <v>449</v>
      </c>
      <c r="B2970" s="2">
        <v>2019</v>
      </c>
      <c r="C2970" s="2" t="s">
        <v>75</v>
      </c>
      <c r="D2970" s="3">
        <v>109005</v>
      </c>
      <c r="E2970" s="5">
        <f t="shared" si="46"/>
        <v>4.5080500894454381E-2</v>
      </c>
    </row>
    <row r="2971" spans="1:5" x14ac:dyDescent="0.25">
      <c r="A2971" s="2">
        <v>449</v>
      </c>
      <c r="B2971" s="2">
        <v>2020</v>
      </c>
      <c r="C2971" s="2" t="s">
        <v>75</v>
      </c>
      <c r="D2971" s="3">
        <v>113919</v>
      </c>
      <c r="E2971" s="5">
        <f t="shared" si="46"/>
        <v>4.4435081066371722E-2</v>
      </c>
    </row>
    <row r="2972" spans="1:5" x14ac:dyDescent="0.25">
      <c r="A2972" s="2">
        <v>449</v>
      </c>
      <c r="B2972" s="2">
        <v>2021</v>
      </c>
      <c r="C2972" s="2" t="s">
        <v>75</v>
      </c>
      <c r="D2972" s="3">
        <v>118981</v>
      </c>
      <c r="E2972" s="5">
        <f t="shared" si="46"/>
        <v>4.7629453442146225E-2</v>
      </c>
    </row>
    <row r="2973" spans="1:5" x14ac:dyDescent="0.25">
      <c r="A2973" s="2">
        <v>449</v>
      </c>
      <c r="B2973" s="2">
        <v>2022</v>
      </c>
      <c r="C2973" s="2" t="s">
        <v>75</v>
      </c>
      <c r="D2973" s="3">
        <v>124648</v>
      </c>
      <c r="E2973" s="5">
        <f t="shared" si="46"/>
        <v>2.3546306398819074E-2</v>
      </c>
    </row>
    <row r="2974" spans="1:5" x14ac:dyDescent="0.25">
      <c r="A2974" s="2">
        <v>449</v>
      </c>
      <c r="B2974" s="2">
        <v>2023</v>
      </c>
      <c r="C2974" s="2" t="s">
        <v>75</v>
      </c>
      <c r="D2974" s="3">
        <v>127583</v>
      </c>
      <c r="E2974" s="5">
        <f t="shared" si="46"/>
        <v>3.5114396118605146E-2</v>
      </c>
    </row>
    <row r="2975" spans="1:5" x14ac:dyDescent="0.25">
      <c r="A2975" s="2">
        <v>449</v>
      </c>
      <c r="B2975" s="2">
        <v>2024</v>
      </c>
      <c r="C2975" s="2" t="s">
        <v>75</v>
      </c>
      <c r="D2975" s="3">
        <v>132063</v>
      </c>
      <c r="E2975" s="5">
        <f t="shared" si="46"/>
        <v>3.9481156720656052E-2</v>
      </c>
    </row>
    <row r="2976" spans="1:5" x14ac:dyDescent="0.25">
      <c r="A2976" s="2">
        <v>449</v>
      </c>
      <c r="B2976" s="2">
        <v>2025</v>
      </c>
      <c r="C2976" s="2" t="s">
        <v>75</v>
      </c>
      <c r="D2976" s="3">
        <v>137277</v>
      </c>
      <c r="E2976" s="5">
        <f t="shared" si="46"/>
        <v>1</v>
      </c>
    </row>
    <row r="2977" spans="1:5" x14ac:dyDescent="0.25">
      <c r="A2977" s="2">
        <v>450</v>
      </c>
      <c r="B2977" s="2">
        <v>2020</v>
      </c>
      <c r="C2977" s="2" t="s">
        <v>60</v>
      </c>
      <c r="D2977" s="3">
        <v>76020</v>
      </c>
      <c r="E2977" s="5">
        <f t="shared" si="46"/>
        <v>3.6200999736911342E-2</v>
      </c>
    </row>
    <row r="2978" spans="1:5" x14ac:dyDescent="0.25">
      <c r="A2978" s="2">
        <v>450</v>
      </c>
      <c r="B2978" s="2">
        <v>2021</v>
      </c>
      <c r="C2978" s="2" t="s">
        <v>60</v>
      </c>
      <c r="D2978" s="3">
        <v>78772</v>
      </c>
      <c r="E2978" s="5">
        <f t="shared" si="46"/>
        <v>3.7944955060173667E-2</v>
      </c>
    </row>
    <row r="2979" spans="1:5" x14ac:dyDescent="0.25">
      <c r="A2979" s="2">
        <v>450</v>
      </c>
      <c r="B2979" s="2">
        <v>2022</v>
      </c>
      <c r="C2979" s="2" t="s">
        <v>60</v>
      </c>
      <c r="D2979" s="3">
        <v>81761</v>
      </c>
      <c r="E2979" s="5">
        <f t="shared" si="46"/>
        <v>4.077738775210675E-2</v>
      </c>
    </row>
    <row r="2980" spans="1:5" x14ac:dyDescent="0.25">
      <c r="A2980" s="2">
        <v>450</v>
      </c>
      <c r="B2980" s="2">
        <v>2023</v>
      </c>
      <c r="C2980" s="2" t="s">
        <v>60</v>
      </c>
      <c r="D2980" s="3">
        <v>85095</v>
      </c>
      <c r="E2980" s="5">
        <f t="shared" si="46"/>
        <v>3.6876432222809799E-2</v>
      </c>
    </row>
    <row r="2981" spans="1:5" x14ac:dyDescent="0.25">
      <c r="A2981" s="2">
        <v>450</v>
      </c>
      <c r="B2981" s="2">
        <v>2024</v>
      </c>
      <c r="C2981" s="2" t="s">
        <v>60</v>
      </c>
      <c r="D2981" s="3">
        <v>88233</v>
      </c>
      <c r="E2981" s="5">
        <f t="shared" si="46"/>
        <v>6.2980970838575137E-2</v>
      </c>
    </row>
    <row r="2982" spans="1:5" x14ac:dyDescent="0.25">
      <c r="A2982" s="2">
        <v>450</v>
      </c>
      <c r="B2982" s="2">
        <v>2025</v>
      </c>
      <c r="C2982" s="2" t="s">
        <v>64</v>
      </c>
      <c r="D2982" s="3">
        <v>93790</v>
      </c>
      <c r="E2982" s="5">
        <f t="shared" si="46"/>
        <v>1</v>
      </c>
    </row>
    <row r="2983" spans="1:5" x14ac:dyDescent="0.25">
      <c r="A2983" s="2">
        <v>451</v>
      </c>
      <c r="B2983" s="2">
        <v>2014</v>
      </c>
      <c r="C2983" s="2" t="s">
        <v>55</v>
      </c>
      <c r="D2983" s="3">
        <v>100836</v>
      </c>
      <c r="E2983" s="5">
        <f t="shared" si="46"/>
        <v>3.4382561783490022E-2</v>
      </c>
    </row>
    <row r="2984" spans="1:5" x14ac:dyDescent="0.25">
      <c r="A2984" s="2">
        <v>451</v>
      </c>
      <c r="B2984" s="2">
        <v>2015</v>
      </c>
      <c r="C2984" s="2" t="s">
        <v>55</v>
      </c>
      <c r="D2984" s="3">
        <v>104303</v>
      </c>
      <c r="E2984" s="5">
        <f t="shared" si="46"/>
        <v>3.695962723986846E-2</v>
      </c>
    </row>
    <row r="2985" spans="1:5" x14ac:dyDescent="0.25">
      <c r="A2985" s="2">
        <v>451</v>
      </c>
      <c r="B2985" s="2">
        <v>2016</v>
      </c>
      <c r="C2985" s="2" t="s">
        <v>55</v>
      </c>
      <c r="D2985" s="3">
        <v>108158</v>
      </c>
      <c r="E2985" s="5">
        <f t="shared" si="46"/>
        <v>2.6128441724144306E-2</v>
      </c>
    </row>
    <row r="2986" spans="1:5" x14ac:dyDescent="0.25">
      <c r="A2986" s="2">
        <v>451</v>
      </c>
      <c r="B2986" s="2">
        <v>2017</v>
      </c>
      <c r="C2986" s="2" t="s">
        <v>55</v>
      </c>
      <c r="D2986" s="3">
        <v>110984</v>
      </c>
      <c r="E2986" s="5">
        <f t="shared" si="46"/>
        <v>3.3184963598356522E-2</v>
      </c>
    </row>
    <row r="2987" spans="1:5" x14ac:dyDescent="0.25">
      <c r="A2987" s="2">
        <v>451</v>
      </c>
      <c r="B2987" s="2">
        <v>2018</v>
      </c>
      <c r="C2987" s="2" t="s">
        <v>55</v>
      </c>
      <c r="D2987" s="3">
        <v>114667</v>
      </c>
      <c r="E2987" s="5">
        <f t="shared" si="46"/>
        <v>3.2590021540635054E-2</v>
      </c>
    </row>
    <row r="2988" spans="1:5" x14ac:dyDescent="0.25">
      <c r="A2988" s="2">
        <v>451</v>
      </c>
      <c r="B2988" s="2">
        <v>2019</v>
      </c>
      <c r="C2988" s="2" t="s">
        <v>55</v>
      </c>
      <c r="D2988" s="3">
        <v>118404</v>
      </c>
      <c r="E2988" s="5">
        <f t="shared" si="46"/>
        <v>2.8715246106550456E-2</v>
      </c>
    </row>
    <row r="2989" spans="1:5" x14ac:dyDescent="0.25">
      <c r="A2989" s="2">
        <v>451</v>
      </c>
      <c r="B2989" s="2">
        <v>2020</v>
      </c>
      <c r="C2989" s="2" t="s">
        <v>55</v>
      </c>
      <c r="D2989" s="3">
        <v>121804</v>
      </c>
      <c r="E2989" s="5">
        <f t="shared" si="46"/>
        <v>3.6919969787527505E-2</v>
      </c>
    </row>
    <row r="2990" spans="1:5" x14ac:dyDescent="0.25">
      <c r="A2990" s="2">
        <v>451</v>
      </c>
      <c r="B2990" s="2">
        <v>2021</v>
      </c>
      <c r="C2990" s="2" t="s">
        <v>55</v>
      </c>
      <c r="D2990" s="3">
        <v>126301</v>
      </c>
      <c r="E2990" s="5">
        <f t="shared" si="46"/>
        <v>2.6183482316054503E-2</v>
      </c>
    </row>
    <row r="2991" spans="1:5" x14ac:dyDescent="0.25">
      <c r="A2991" s="2">
        <v>451</v>
      </c>
      <c r="B2991" s="2">
        <v>2022</v>
      </c>
      <c r="C2991" s="2" t="s">
        <v>55</v>
      </c>
      <c r="D2991" s="3">
        <v>129608</v>
      </c>
      <c r="E2991" s="5">
        <f t="shared" si="46"/>
        <v>5.0066353928769826E-2</v>
      </c>
    </row>
    <row r="2992" spans="1:5" x14ac:dyDescent="0.25">
      <c r="A2992" s="2">
        <v>451</v>
      </c>
      <c r="B2992" s="2">
        <v>2023</v>
      </c>
      <c r="C2992" s="2" t="s">
        <v>55</v>
      </c>
      <c r="D2992" s="3">
        <v>136097</v>
      </c>
      <c r="E2992" s="5">
        <f t="shared" si="46"/>
        <v>4.1485117232562069E-2</v>
      </c>
    </row>
    <row r="2993" spans="1:5" x14ac:dyDescent="0.25">
      <c r="A2993" s="2">
        <v>451</v>
      </c>
      <c r="B2993" s="2">
        <v>2024</v>
      </c>
      <c r="C2993" s="2" t="s">
        <v>55</v>
      </c>
      <c r="D2993" s="3">
        <v>141743</v>
      </c>
      <c r="E2993" s="5">
        <f t="shared" si="46"/>
        <v>3.3842941097620344E-2</v>
      </c>
    </row>
    <row r="2994" spans="1:5" x14ac:dyDescent="0.25">
      <c r="A2994" s="2">
        <v>451</v>
      </c>
      <c r="B2994" s="2">
        <v>2025</v>
      </c>
      <c r="C2994" s="2" t="s">
        <v>55</v>
      </c>
      <c r="D2994" s="3">
        <v>146540</v>
      </c>
      <c r="E2994" s="5">
        <f t="shared" si="46"/>
        <v>1</v>
      </c>
    </row>
    <row r="2995" spans="1:5" x14ac:dyDescent="0.25">
      <c r="A2995" s="2">
        <v>452</v>
      </c>
      <c r="B2995" s="2">
        <v>2017</v>
      </c>
      <c r="C2995" s="2" t="s">
        <v>55</v>
      </c>
      <c r="D2995" s="3">
        <v>55038</v>
      </c>
      <c r="E2995" s="5">
        <f t="shared" si="46"/>
        <v>3.7356008575893017E-2</v>
      </c>
    </row>
    <row r="2996" spans="1:5" x14ac:dyDescent="0.25">
      <c r="A2996" s="2">
        <v>452</v>
      </c>
      <c r="B2996" s="2">
        <v>2018</v>
      </c>
      <c r="C2996" s="2" t="s">
        <v>55</v>
      </c>
      <c r="D2996" s="3">
        <v>57094</v>
      </c>
      <c r="E2996" s="5">
        <f t="shared" si="46"/>
        <v>6.3053911093985351E-2</v>
      </c>
    </row>
    <row r="2997" spans="1:5" x14ac:dyDescent="0.25">
      <c r="A2997" s="2">
        <v>452</v>
      </c>
      <c r="B2997" s="2">
        <v>2019</v>
      </c>
      <c r="C2997" s="2" t="s">
        <v>60</v>
      </c>
      <c r="D2997" s="3">
        <v>60694</v>
      </c>
      <c r="E2997" s="5">
        <f t="shared" si="46"/>
        <v>2.9030876198635779E-2</v>
      </c>
    </row>
    <row r="2998" spans="1:5" x14ac:dyDescent="0.25">
      <c r="A2998" s="2">
        <v>452</v>
      </c>
      <c r="B2998" s="2">
        <v>2020</v>
      </c>
      <c r="C2998" s="2" t="s">
        <v>60</v>
      </c>
      <c r="D2998" s="3">
        <v>62456</v>
      </c>
      <c r="E2998" s="5">
        <f t="shared" si="46"/>
        <v>2.5682080184449854E-2</v>
      </c>
    </row>
    <row r="2999" spans="1:5" x14ac:dyDescent="0.25">
      <c r="A2999" s="2">
        <v>452</v>
      </c>
      <c r="B2999" s="2">
        <v>2021</v>
      </c>
      <c r="C2999" s="2" t="s">
        <v>60</v>
      </c>
      <c r="D2999" s="3">
        <v>64060</v>
      </c>
      <c r="E2999" s="5">
        <f t="shared" si="46"/>
        <v>5.8273493599750231E-2</v>
      </c>
    </row>
    <row r="3000" spans="1:5" x14ac:dyDescent="0.25">
      <c r="A3000" s="2">
        <v>452</v>
      </c>
      <c r="B3000" s="2">
        <v>2022</v>
      </c>
      <c r="C3000" s="2" t="s">
        <v>64</v>
      </c>
      <c r="D3000" s="3">
        <v>67793</v>
      </c>
      <c r="E3000" s="5">
        <f t="shared" si="46"/>
        <v>3.9841871579661618E-2</v>
      </c>
    </row>
    <row r="3001" spans="1:5" x14ac:dyDescent="0.25">
      <c r="A3001" s="2">
        <v>452</v>
      </c>
      <c r="B3001" s="2">
        <v>2023</v>
      </c>
      <c r="C3001" s="2" t="s">
        <v>64</v>
      </c>
      <c r="D3001" s="3">
        <v>70494</v>
      </c>
      <c r="E3001" s="5">
        <f t="shared" si="46"/>
        <v>2.7562629443640595E-2</v>
      </c>
    </row>
    <row r="3002" spans="1:5" x14ac:dyDescent="0.25">
      <c r="A3002" s="2">
        <v>452</v>
      </c>
      <c r="B3002" s="2">
        <v>2024</v>
      </c>
      <c r="C3002" s="2" t="s">
        <v>64</v>
      </c>
      <c r="D3002" s="3">
        <v>72437</v>
      </c>
      <c r="E3002" s="5">
        <f t="shared" si="46"/>
        <v>3.9040821679528416E-2</v>
      </c>
    </row>
    <row r="3003" spans="1:5" x14ac:dyDescent="0.25">
      <c r="A3003" s="2">
        <v>452</v>
      </c>
      <c r="B3003" s="2">
        <v>2025</v>
      </c>
      <c r="C3003" s="2" t="s">
        <v>64</v>
      </c>
      <c r="D3003" s="3">
        <v>75265</v>
      </c>
      <c r="E3003" s="5">
        <f t="shared" si="46"/>
        <v>1</v>
      </c>
    </row>
    <row r="3004" spans="1:5" x14ac:dyDescent="0.25">
      <c r="A3004" s="2">
        <v>453</v>
      </c>
      <c r="B3004" s="2">
        <v>2023</v>
      </c>
      <c r="C3004" s="2" t="s">
        <v>66</v>
      </c>
      <c r="D3004" s="3">
        <v>70209</v>
      </c>
      <c r="E3004" s="5">
        <f t="shared" si="46"/>
        <v>5.5007192810038602E-2</v>
      </c>
    </row>
    <row r="3005" spans="1:5" x14ac:dyDescent="0.25">
      <c r="A3005" s="2">
        <v>453</v>
      </c>
      <c r="B3005" s="2">
        <v>2024</v>
      </c>
      <c r="C3005" s="2" t="s">
        <v>66</v>
      </c>
      <c r="D3005" s="3">
        <v>74071</v>
      </c>
      <c r="E3005" s="5">
        <f t="shared" si="46"/>
        <v>5.6580848105196369E-2</v>
      </c>
    </row>
    <row r="3006" spans="1:5" x14ac:dyDescent="0.25">
      <c r="A3006" s="2">
        <v>453</v>
      </c>
      <c r="B3006" s="2">
        <v>2025</v>
      </c>
      <c r="C3006" s="2" t="s">
        <v>66</v>
      </c>
      <c r="D3006" s="3">
        <v>78262</v>
      </c>
      <c r="E3006" s="5">
        <f t="shared" si="46"/>
        <v>1</v>
      </c>
    </row>
    <row r="3007" spans="1:5" x14ac:dyDescent="0.25">
      <c r="A3007" s="2">
        <v>454</v>
      </c>
      <c r="B3007" s="2">
        <v>2022</v>
      </c>
      <c r="C3007" s="2" t="s">
        <v>60</v>
      </c>
      <c r="D3007" s="3">
        <v>44289</v>
      </c>
      <c r="E3007" s="5">
        <f t="shared" si="46"/>
        <v>3.9580934317776421E-2</v>
      </c>
    </row>
    <row r="3008" spans="1:5" x14ac:dyDescent="0.25">
      <c r="A3008" s="2">
        <v>454</v>
      </c>
      <c r="B3008" s="2">
        <v>2023</v>
      </c>
      <c r="C3008" s="2" t="s">
        <v>64</v>
      </c>
      <c r="D3008" s="3">
        <v>46042</v>
      </c>
      <c r="E3008" s="5">
        <f t="shared" si="46"/>
        <v>4.9085617479692457E-2</v>
      </c>
    </row>
    <row r="3009" spans="1:5" x14ac:dyDescent="0.25">
      <c r="A3009" s="2">
        <v>454</v>
      </c>
      <c r="B3009" s="2">
        <v>2024</v>
      </c>
      <c r="C3009" s="2" t="s">
        <v>75</v>
      </c>
      <c r="D3009" s="3">
        <v>48302</v>
      </c>
      <c r="E3009" s="5">
        <f t="shared" si="46"/>
        <v>0.12175479276220447</v>
      </c>
    </row>
    <row r="3010" spans="1:5" x14ac:dyDescent="0.25">
      <c r="A3010" s="2">
        <v>454</v>
      </c>
      <c r="B3010" s="2">
        <v>2025</v>
      </c>
      <c r="C3010" s="2" t="s">
        <v>71</v>
      </c>
      <c r="D3010" s="3">
        <v>54183</v>
      </c>
      <c r="E3010" s="5">
        <f t="shared" ref="E3010:E3073" si="47">IF(A3011=A3010,(D3011-D3010)/D3010,1)</f>
        <v>1</v>
      </c>
    </row>
    <row r="3011" spans="1:5" x14ac:dyDescent="0.25">
      <c r="A3011" s="2">
        <v>455</v>
      </c>
      <c r="B3011" s="2">
        <v>2019</v>
      </c>
      <c r="C3011" s="2" t="s">
        <v>75</v>
      </c>
      <c r="D3011" s="3">
        <v>128588</v>
      </c>
      <c r="E3011" s="5">
        <f t="shared" si="47"/>
        <v>2.4971225930880019E-2</v>
      </c>
    </row>
    <row r="3012" spans="1:5" x14ac:dyDescent="0.25">
      <c r="A3012" s="2">
        <v>455</v>
      </c>
      <c r="B3012" s="2">
        <v>2020</v>
      </c>
      <c r="C3012" s="2" t="s">
        <v>75</v>
      </c>
      <c r="D3012" s="3">
        <v>131799</v>
      </c>
      <c r="E3012" s="5">
        <f t="shared" si="47"/>
        <v>3.3604200335359144E-2</v>
      </c>
    </row>
    <row r="3013" spans="1:5" x14ac:dyDescent="0.25">
      <c r="A3013" s="2">
        <v>455</v>
      </c>
      <c r="B3013" s="2">
        <v>2021</v>
      </c>
      <c r="C3013" s="2" t="s">
        <v>75</v>
      </c>
      <c r="D3013" s="3">
        <v>136228</v>
      </c>
      <c r="E3013" s="5">
        <f t="shared" si="47"/>
        <v>3.9852306427459849E-2</v>
      </c>
    </row>
    <row r="3014" spans="1:5" x14ac:dyDescent="0.25">
      <c r="A3014" s="2">
        <v>455</v>
      </c>
      <c r="B3014" s="2">
        <v>2022</v>
      </c>
      <c r="C3014" s="2" t="s">
        <v>75</v>
      </c>
      <c r="D3014" s="3">
        <v>141657</v>
      </c>
      <c r="E3014" s="5">
        <f t="shared" si="47"/>
        <v>4.8299766336997112E-2</v>
      </c>
    </row>
    <row r="3015" spans="1:5" x14ac:dyDescent="0.25">
      <c r="A3015" s="2">
        <v>455</v>
      </c>
      <c r="B3015" s="2">
        <v>2023</v>
      </c>
      <c r="C3015" s="2" t="s">
        <v>75</v>
      </c>
      <c r="D3015" s="3">
        <v>148499</v>
      </c>
      <c r="E3015" s="5">
        <f t="shared" si="47"/>
        <v>2.946821190715089E-2</v>
      </c>
    </row>
    <row r="3016" spans="1:5" x14ac:dyDescent="0.25">
      <c r="A3016" s="2">
        <v>455</v>
      </c>
      <c r="B3016" s="2">
        <v>2024</v>
      </c>
      <c r="C3016" s="2" t="s">
        <v>75</v>
      </c>
      <c r="D3016" s="3">
        <v>152875</v>
      </c>
      <c r="E3016" s="5">
        <f t="shared" si="47"/>
        <v>5.0577269010629602E-2</v>
      </c>
    </row>
    <row r="3017" spans="1:5" x14ac:dyDescent="0.25">
      <c r="A3017" s="2">
        <v>455</v>
      </c>
      <c r="B3017" s="2">
        <v>2025</v>
      </c>
      <c r="C3017" s="2" t="s">
        <v>75</v>
      </c>
      <c r="D3017" s="3">
        <v>160607</v>
      </c>
      <c r="E3017" s="5">
        <f t="shared" si="47"/>
        <v>1</v>
      </c>
    </row>
    <row r="3018" spans="1:5" x14ac:dyDescent="0.25">
      <c r="A3018" s="2">
        <v>456</v>
      </c>
      <c r="B3018" s="2">
        <v>2020</v>
      </c>
      <c r="C3018" s="2" t="s">
        <v>55</v>
      </c>
      <c r="D3018" s="3">
        <v>76005</v>
      </c>
      <c r="E3018" s="5">
        <f t="shared" si="47"/>
        <v>3.6208144201039405E-2</v>
      </c>
    </row>
    <row r="3019" spans="1:5" x14ac:dyDescent="0.25">
      <c r="A3019" s="2">
        <v>456</v>
      </c>
      <c r="B3019" s="2">
        <v>2021</v>
      </c>
      <c r="C3019" s="2" t="s">
        <v>60</v>
      </c>
      <c r="D3019" s="3">
        <v>78757</v>
      </c>
      <c r="E3019" s="5">
        <f t="shared" si="47"/>
        <v>3.1514659014436813E-2</v>
      </c>
    </row>
    <row r="3020" spans="1:5" x14ac:dyDescent="0.25">
      <c r="A3020" s="2">
        <v>456</v>
      </c>
      <c r="B3020" s="2">
        <v>2022</v>
      </c>
      <c r="C3020" s="2" t="s">
        <v>60</v>
      </c>
      <c r="D3020" s="3">
        <v>81239</v>
      </c>
      <c r="E3020" s="5">
        <f t="shared" si="47"/>
        <v>6.5965853838673538E-2</v>
      </c>
    </row>
    <row r="3021" spans="1:5" x14ac:dyDescent="0.25">
      <c r="A3021" s="2">
        <v>456</v>
      </c>
      <c r="B3021" s="2">
        <v>2023</v>
      </c>
      <c r="C3021" s="2" t="s">
        <v>60</v>
      </c>
      <c r="D3021" s="3">
        <v>86598</v>
      </c>
      <c r="E3021" s="5">
        <f t="shared" si="47"/>
        <v>5.2495438693734263E-2</v>
      </c>
    </row>
    <row r="3022" spans="1:5" x14ac:dyDescent="0.25">
      <c r="A3022" s="2">
        <v>456</v>
      </c>
      <c r="B3022" s="2">
        <v>2024</v>
      </c>
      <c r="C3022" s="2" t="s">
        <v>60</v>
      </c>
      <c r="D3022" s="3">
        <v>91144</v>
      </c>
      <c r="E3022" s="5">
        <f t="shared" si="47"/>
        <v>6.627973316949004E-2</v>
      </c>
    </row>
    <row r="3023" spans="1:5" x14ac:dyDescent="0.25">
      <c r="A3023" s="2">
        <v>456</v>
      </c>
      <c r="B3023" s="2">
        <v>2025</v>
      </c>
      <c r="C3023" s="2" t="s">
        <v>60</v>
      </c>
      <c r="D3023" s="3">
        <v>97185</v>
      </c>
      <c r="E3023" s="5">
        <f t="shared" si="47"/>
        <v>1</v>
      </c>
    </row>
    <row r="3024" spans="1:5" x14ac:dyDescent="0.25">
      <c r="A3024" s="2">
        <v>457</v>
      </c>
      <c r="B3024" s="2">
        <v>2025</v>
      </c>
      <c r="C3024" s="2" t="s">
        <v>66</v>
      </c>
      <c r="D3024" s="3">
        <v>44717</v>
      </c>
      <c r="E3024" s="5">
        <f t="shared" si="47"/>
        <v>1</v>
      </c>
    </row>
    <row r="3025" spans="1:5" x14ac:dyDescent="0.25">
      <c r="A3025" s="2">
        <v>458</v>
      </c>
      <c r="B3025" s="2">
        <v>2018</v>
      </c>
      <c r="C3025" s="2" t="s">
        <v>60</v>
      </c>
      <c r="D3025" s="3">
        <v>115491</v>
      </c>
      <c r="E3025" s="5">
        <f t="shared" si="47"/>
        <v>4.415928513910175E-2</v>
      </c>
    </row>
    <row r="3026" spans="1:5" x14ac:dyDescent="0.25">
      <c r="A3026" s="2">
        <v>458</v>
      </c>
      <c r="B3026" s="2">
        <v>2019</v>
      </c>
      <c r="C3026" s="2" t="s">
        <v>60</v>
      </c>
      <c r="D3026" s="3">
        <v>120591</v>
      </c>
      <c r="E3026" s="5">
        <f t="shared" si="47"/>
        <v>4.7200869053246094E-2</v>
      </c>
    </row>
    <row r="3027" spans="1:5" x14ac:dyDescent="0.25">
      <c r="A3027" s="2">
        <v>458</v>
      </c>
      <c r="B3027" s="2">
        <v>2020</v>
      </c>
      <c r="C3027" s="2" t="s">
        <v>60</v>
      </c>
      <c r="D3027" s="3">
        <v>126283</v>
      </c>
      <c r="E3027" s="5">
        <f t="shared" si="47"/>
        <v>4.2864043457947629E-2</v>
      </c>
    </row>
    <row r="3028" spans="1:5" x14ac:dyDescent="0.25">
      <c r="A3028" s="2">
        <v>458</v>
      </c>
      <c r="B3028" s="2">
        <v>2021</v>
      </c>
      <c r="C3028" s="2" t="s">
        <v>60</v>
      </c>
      <c r="D3028" s="3">
        <v>131696</v>
      </c>
      <c r="E3028" s="5">
        <f t="shared" si="47"/>
        <v>4.2036204592394606E-2</v>
      </c>
    </row>
    <row r="3029" spans="1:5" x14ac:dyDescent="0.25">
      <c r="A3029" s="2">
        <v>458</v>
      </c>
      <c r="B3029" s="2">
        <v>2022</v>
      </c>
      <c r="C3029" s="2" t="s">
        <v>60</v>
      </c>
      <c r="D3029" s="3">
        <v>137232</v>
      </c>
      <c r="E3029" s="5">
        <f t="shared" si="47"/>
        <v>5.7763495394660136E-2</v>
      </c>
    </row>
    <row r="3030" spans="1:5" x14ac:dyDescent="0.25">
      <c r="A3030" s="2">
        <v>458</v>
      </c>
      <c r="B3030" s="2">
        <v>2023</v>
      </c>
      <c r="C3030" s="2" t="s">
        <v>60</v>
      </c>
      <c r="D3030" s="3">
        <v>145159</v>
      </c>
      <c r="E3030" s="5">
        <f t="shared" si="47"/>
        <v>4.3882914597096978E-2</v>
      </c>
    </row>
    <row r="3031" spans="1:5" x14ac:dyDescent="0.25">
      <c r="A3031" s="2">
        <v>458</v>
      </c>
      <c r="B3031" s="2">
        <v>2024</v>
      </c>
      <c r="C3031" s="2" t="s">
        <v>60</v>
      </c>
      <c r="D3031" s="3">
        <v>151529</v>
      </c>
      <c r="E3031" s="5">
        <f t="shared" si="47"/>
        <v>5.3078948584099415E-2</v>
      </c>
    </row>
    <row r="3032" spans="1:5" x14ac:dyDescent="0.25">
      <c r="A3032" s="2">
        <v>458</v>
      </c>
      <c r="B3032" s="2">
        <v>2025</v>
      </c>
      <c r="C3032" s="2" t="s">
        <v>60</v>
      </c>
      <c r="D3032" s="3">
        <v>159572</v>
      </c>
      <c r="E3032" s="5">
        <f t="shared" si="47"/>
        <v>1</v>
      </c>
    </row>
    <row r="3033" spans="1:5" x14ac:dyDescent="0.25">
      <c r="A3033" s="2">
        <v>459</v>
      </c>
      <c r="B3033" s="2">
        <v>2015</v>
      </c>
      <c r="C3033" s="2" t="s">
        <v>60</v>
      </c>
      <c r="D3033" s="3">
        <v>111045</v>
      </c>
      <c r="E3033" s="5">
        <f t="shared" si="47"/>
        <v>4.6656760772659733E-2</v>
      </c>
    </row>
    <row r="3034" spans="1:5" x14ac:dyDescent="0.25">
      <c r="A3034" s="2">
        <v>459</v>
      </c>
      <c r="B3034" s="2">
        <v>2016</v>
      </c>
      <c r="C3034" s="2" t="s">
        <v>60</v>
      </c>
      <c r="D3034" s="3">
        <v>116226</v>
      </c>
      <c r="E3034" s="5">
        <f t="shared" si="47"/>
        <v>3.6299967305078035E-2</v>
      </c>
    </row>
    <row r="3035" spans="1:5" x14ac:dyDescent="0.25">
      <c r="A3035" s="2">
        <v>459</v>
      </c>
      <c r="B3035" s="2">
        <v>2017</v>
      </c>
      <c r="C3035" s="2" t="s">
        <v>60</v>
      </c>
      <c r="D3035" s="3">
        <v>120445</v>
      </c>
      <c r="E3035" s="5">
        <f t="shared" si="47"/>
        <v>3.7726763252937022E-2</v>
      </c>
    </row>
    <row r="3036" spans="1:5" x14ac:dyDescent="0.25">
      <c r="A3036" s="2">
        <v>459</v>
      </c>
      <c r="B3036" s="2">
        <v>2018</v>
      </c>
      <c r="C3036" s="2" t="s">
        <v>60</v>
      </c>
      <c r="D3036" s="3">
        <v>124989</v>
      </c>
      <c r="E3036" s="5">
        <f t="shared" si="47"/>
        <v>4.4947955420076964E-2</v>
      </c>
    </row>
    <row r="3037" spans="1:5" x14ac:dyDescent="0.25">
      <c r="A3037" s="2">
        <v>459</v>
      </c>
      <c r="B3037" s="2">
        <v>2019</v>
      </c>
      <c r="C3037" s="2" t="s">
        <v>60</v>
      </c>
      <c r="D3037" s="3">
        <v>130607</v>
      </c>
      <c r="E3037" s="5">
        <f t="shared" si="47"/>
        <v>4.9798249710964956E-2</v>
      </c>
    </row>
    <row r="3038" spans="1:5" x14ac:dyDescent="0.25">
      <c r="A3038" s="2">
        <v>459</v>
      </c>
      <c r="B3038" s="2">
        <v>2020</v>
      </c>
      <c r="C3038" s="2" t="s">
        <v>60</v>
      </c>
      <c r="D3038" s="3">
        <v>137111</v>
      </c>
      <c r="E3038" s="5">
        <f t="shared" si="47"/>
        <v>2.6533246785451204E-2</v>
      </c>
    </row>
    <row r="3039" spans="1:5" x14ac:dyDescent="0.25">
      <c r="A3039" s="2">
        <v>459</v>
      </c>
      <c r="B3039" s="2">
        <v>2021</v>
      </c>
      <c r="C3039" s="2" t="s">
        <v>60</v>
      </c>
      <c r="D3039" s="3">
        <v>140749</v>
      </c>
      <c r="E3039" s="5">
        <f t="shared" si="47"/>
        <v>3.3570398368727307E-2</v>
      </c>
    </row>
    <row r="3040" spans="1:5" x14ac:dyDescent="0.25">
      <c r="A3040" s="2">
        <v>459</v>
      </c>
      <c r="B3040" s="2">
        <v>2022</v>
      </c>
      <c r="C3040" s="2" t="s">
        <v>60</v>
      </c>
      <c r="D3040" s="3">
        <v>145474</v>
      </c>
      <c r="E3040" s="5">
        <f t="shared" si="47"/>
        <v>2.5117890482148013E-2</v>
      </c>
    </row>
    <row r="3041" spans="1:5" x14ac:dyDescent="0.25">
      <c r="A3041" s="2">
        <v>459</v>
      </c>
      <c r="B3041" s="2">
        <v>2023</v>
      </c>
      <c r="C3041" s="2" t="s">
        <v>60</v>
      </c>
      <c r="D3041" s="3">
        <v>149128</v>
      </c>
      <c r="E3041" s="5">
        <f t="shared" si="47"/>
        <v>3.0410117482967652E-2</v>
      </c>
    </row>
    <row r="3042" spans="1:5" x14ac:dyDescent="0.25">
      <c r="A3042" s="2">
        <v>459</v>
      </c>
      <c r="B3042" s="2">
        <v>2024</v>
      </c>
      <c r="C3042" s="2" t="s">
        <v>60</v>
      </c>
      <c r="D3042" s="3">
        <v>153663</v>
      </c>
      <c r="E3042" s="5">
        <f t="shared" si="47"/>
        <v>2.6434470236816932E-2</v>
      </c>
    </row>
    <row r="3043" spans="1:5" x14ac:dyDescent="0.25">
      <c r="A3043" s="2">
        <v>459</v>
      </c>
      <c r="B3043" s="2">
        <v>2025</v>
      </c>
      <c r="C3043" s="2" t="s">
        <v>60</v>
      </c>
      <c r="D3043" s="3">
        <v>157725</v>
      </c>
      <c r="E3043" s="5">
        <f t="shared" si="47"/>
        <v>1</v>
      </c>
    </row>
    <row r="3044" spans="1:5" x14ac:dyDescent="0.25">
      <c r="A3044" s="2">
        <v>460</v>
      </c>
      <c r="B3044" s="2">
        <v>2017</v>
      </c>
      <c r="C3044" s="2" t="s">
        <v>75</v>
      </c>
      <c r="D3044" s="3">
        <v>193699</v>
      </c>
      <c r="E3044" s="5">
        <f t="shared" si="47"/>
        <v>4.8487601897789868E-2</v>
      </c>
    </row>
    <row r="3045" spans="1:5" x14ac:dyDescent="0.25">
      <c r="A3045" s="2">
        <v>460</v>
      </c>
      <c r="B3045" s="2">
        <v>2018</v>
      </c>
      <c r="C3045" s="2" t="s">
        <v>75</v>
      </c>
      <c r="D3045" s="3">
        <v>203091</v>
      </c>
      <c r="E3045" s="5">
        <f t="shared" si="47"/>
        <v>3.7421648423613063E-2</v>
      </c>
    </row>
    <row r="3046" spans="1:5" x14ac:dyDescent="0.25">
      <c r="A3046" s="2">
        <v>460</v>
      </c>
      <c r="B3046" s="2">
        <v>2019</v>
      </c>
      <c r="C3046" s="2" t="s">
        <v>75</v>
      </c>
      <c r="D3046" s="3">
        <v>210691</v>
      </c>
      <c r="E3046" s="5">
        <f t="shared" si="47"/>
        <v>3.2336454808226264E-2</v>
      </c>
    </row>
    <row r="3047" spans="1:5" x14ac:dyDescent="0.25">
      <c r="A3047" s="2">
        <v>460</v>
      </c>
      <c r="B3047" s="2">
        <v>2020</v>
      </c>
      <c r="C3047" s="2" t="s">
        <v>75</v>
      </c>
      <c r="D3047" s="3">
        <v>217504</v>
      </c>
      <c r="E3047" s="5">
        <f t="shared" si="47"/>
        <v>2.6744335736354274E-2</v>
      </c>
    </row>
    <row r="3048" spans="1:5" x14ac:dyDescent="0.25">
      <c r="A3048" s="2">
        <v>460</v>
      </c>
      <c r="B3048" s="2">
        <v>2021</v>
      </c>
      <c r="C3048" s="2" t="s">
        <v>75</v>
      </c>
      <c r="D3048" s="3">
        <v>223321</v>
      </c>
      <c r="E3048" s="5">
        <f t="shared" si="47"/>
        <v>3.4286968086297304E-2</v>
      </c>
    </row>
    <row r="3049" spans="1:5" x14ac:dyDescent="0.25">
      <c r="A3049" s="2">
        <v>460</v>
      </c>
      <c r="B3049" s="2">
        <v>2022</v>
      </c>
      <c r="C3049" s="2" t="s">
        <v>75</v>
      </c>
      <c r="D3049" s="3">
        <v>230978</v>
      </c>
      <c r="E3049" s="5">
        <f t="shared" si="47"/>
        <v>4.1891435547974268E-2</v>
      </c>
    </row>
    <row r="3050" spans="1:5" x14ac:dyDescent="0.25">
      <c r="A3050" s="2">
        <v>460</v>
      </c>
      <c r="B3050" s="2">
        <v>2023</v>
      </c>
      <c r="C3050" s="2" t="s">
        <v>75</v>
      </c>
      <c r="D3050" s="3">
        <v>240654</v>
      </c>
      <c r="E3050" s="5">
        <f t="shared" si="47"/>
        <v>4.2438521695047665E-2</v>
      </c>
    </row>
    <row r="3051" spans="1:5" x14ac:dyDescent="0.25">
      <c r="A3051" s="2">
        <v>460</v>
      </c>
      <c r="B3051" s="2">
        <v>2024</v>
      </c>
      <c r="C3051" s="2" t="s">
        <v>75</v>
      </c>
      <c r="D3051" s="3">
        <v>250867</v>
      </c>
      <c r="E3051" s="5">
        <f t="shared" si="47"/>
        <v>4.9408650799028966E-2</v>
      </c>
    </row>
    <row r="3052" spans="1:5" x14ac:dyDescent="0.25">
      <c r="A3052" s="2">
        <v>460</v>
      </c>
      <c r="B3052" s="2">
        <v>2025</v>
      </c>
      <c r="C3052" s="2" t="s">
        <v>75</v>
      </c>
      <c r="D3052" s="3">
        <v>263262</v>
      </c>
      <c r="E3052" s="5">
        <f t="shared" si="47"/>
        <v>1</v>
      </c>
    </row>
    <row r="3053" spans="1:5" x14ac:dyDescent="0.25">
      <c r="A3053" s="2">
        <v>461</v>
      </c>
      <c r="B3053" s="2">
        <v>2016</v>
      </c>
      <c r="C3053" s="2" t="s">
        <v>66</v>
      </c>
      <c r="D3053" s="3">
        <v>63097</v>
      </c>
      <c r="E3053" s="5">
        <f t="shared" si="47"/>
        <v>3.1348558568553182E-2</v>
      </c>
    </row>
    <row r="3054" spans="1:5" x14ac:dyDescent="0.25">
      <c r="A3054" s="2">
        <v>461</v>
      </c>
      <c r="B3054" s="2">
        <v>2017</v>
      </c>
      <c r="C3054" s="2" t="s">
        <v>66</v>
      </c>
      <c r="D3054" s="3">
        <v>65075</v>
      </c>
      <c r="E3054" s="5">
        <f t="shared" si="47"/>
        <v>4.050710718401844E-2</v>
      </c>
    </row>
    <row r="3055" spans="1:5" x14ac:dyDescent="0.25">
      <c r="A3055" s="2">
        <v>461</v>
      </c>
      <c r="B3055" s="2">
        <v>2018</v>
      </c>
      <c r="C3055" s="2" t="s">
        <v>66</v>
      </c>
      <c r="D3055" s="3">
        <v>67711</v>
      </c>
      <c r="E3055" s="5">
        <f t="shared" si="47"/>
        <v>5.0907533487911862E-2</v>
      </c>
    </row>
    <row r="3056" spans="1:5" x14ac:dyDescent="0.25">
      <c r="A3056" s="2">
        <v>461</v>
      </c>
      <c r="B3056" s="2">
        <v>2019</v>
      </c>
      <c r="C3056" s="2" t="s">
        <v>66</v>
      </c>
      <c r="D3056" s="3">
        <v>71158</v>
      </c>
      <c r="E3056" s="5">
        <f t="shared" si="47"/>
        <v>4.1808370105961383E-2</v>
      </c>
    </row>
    <row r="3057" spans="1:5" x14ac:dyDescent="0.25">
      <c r="A3057" s="2">
        <v>461</v>
      </c>
      <c r="B3057" s="2">
        <v>2020</v>
      </c>
      <c r="C3057" s="2" t="s">
        <v>66</v>
      </c>
      <c r="D3057" s="3">
        <v>74133</v>
      </c>
      <c r="E3057" s="5">
        <f t="shared" si="47"/>
        <v>3.5409331876492249E-2</v>
      </c>
    </row>
    <row r="3058" spans="1:5" x14ac:dyDescent="0.25">
      <c r="A3058" s="2">
        <v>461</v>
      </c>
      <c r="B3058" s="2">
        <v>2021</v>
      </c>
      <c r="C3058" s="2" t="s">
        <v>66</v>
      </c>
      <c r="D3058" s="3">
        <v>76758</v>
      </c>
      <c r="E3058" s="5">
        <f t="shared" si="47"/>
        <v>5.333646004325282E-2</v>
      </c>
    </row>
    <row r="3059" spans="1:5" x14ac:dyDescent="0.25">
      <c r="A3059" s="2">
        <v>461</v>
      </c>
      <c r="B3059" s="2">
        <v>2022</v>
      </c>
      <c r="C3059" s="2" t="s">
        <v>66</v>
      </c>
      <c r="D3059" s="3">
        <v>80852</v>
      </c>
      <c r="E3059" s="5">
        <f t="shared" si="47"/>
        <v>3.9541384257655965E-2</v>
      </c>
    </row>
    <row r="3060" spans="1:5" x14ac:dyDescent="0.25">
      <c r="A3060" s="2">
        <v>461</v>
      </c>
      <c r="B3060" s="2">
        <v>2023</v>
      </c>
      <c r="C3060" s="2" t="s">
        <v>66</v>
      </c>
      <c r="D3060" s="3">
        <v>84049</v>
      </c>
      <c r="E3060" s="5">
        <f t="shared" si="47"/>
        <v>3.6657188068864588E-2</v>
      </c>
    </row>
    <row r="3061" spans="1:5" x14ac:dyDescent="0.25">
      <c r="A3061" s="2">
        <v>461</v>
      </c>
      <c r="B3061" s="2">
        <v>2024</v>
      </c>
      <c r="C3061" s="2" t="s">
        <v>66</v>
      </c>
      <c r="D3061" s="3">
        <v>87130</v>
      </c>
      <c r="E3061" s="5">
        <f t="shared" si="47"/>
        <v>5.4194881211982099E-2</v>
      </c>
    </row>
    <row r="3062" spans="1:5" x14ac:dyDescent="0.25">
      <c r="A3062" s="2">
        <v>461</v>
      </c>
      <c r="B3062" s="2">
        <v>2025</v>
      </c>
      <c r="C3062" s="2" t="s">
        <v>66</v>
      </c>
      <c r="D3062" s="3">
        <v>91852</v>
      </c>
      <c r="E3062" s="5">
        <f t="shared" si="47"/>
        <v>1</v>
      </c>
    </row>
    <row r="3063" spans="1:5" x14ac:dyDescent="0.25">
      <c r="A3063" s="2">
        <v>462</v>
      </c>
      <c r="B3063" s="2">
        <v>2024</v>
      </c>
      <c r="C3063" s="2" t="s">
        <v>55</v>
      </c>
      <c r="D3063" s="3">
        <v>61963</v>
      </c>
      <c r="E3063" s="5">
        <f t="shared" si="47"/>
        <v>2.6580378613043267E-2</v>
      </c>
    </row>
    <row r="3064" spans="1:5" x14ac:dyDescent="0.25">
      <c r="A3064" s="2">
        <v>462</v>
      </c>
      <c r="B3064" s="2">
        <v>2025</v>
      </c>
      <c r="C3064" s="2" t="s">
        <v>55</v>
      </c>
      <c r="D3064" s="3">
        <v>63610</v>
      </c>
      <c r="E3064" s="5">
        <f t="shared" si="47"/>
        <v>1</v>
      </c>
    </row>
    <row r="3065" spans="1:5" x14ac:dyDescent="0.25">
      <c r="A3065" s="2">
        <v>463</v>
      </c>
      <c r="B3065" s="2">
        <v>2017</v>
      </c>
      <c r="C3065" s="2" t="s">
        <v>66</v>
      </c>
      <c r="D3065" s="3">
        <v>52922</v>
      </c>
      <c r="E3065" s="5">
        <f t="shared" si="47"/>
        <v>3.1272438683345304E-2</v>
      </c>
    </row>
    <row r="3066" spans="1:5" x14ac:dyDescent="0.25">
      <c r="A3066" s="2">
        <v>463</v>
      </c>
      <c r="B3066" s="2">
        <v>2018</v>
      </c>
      <c r="C3066" s="2" t="s">
        <v>66</v>
      </c>
      <c r="D3066" s="3">
        <v>54577</v>
      </c>
      <c r="E3066" s="5">
        <f t="shared" si="47"/>
        <v>4.7144401487806221E-2</v>
      </c>
    </row>
    <row r="3067" spans="1:5" x14ac:dyDescent="0.25">
      <c r="A3067" s="2">
        <v>463</v>
      </c>
      <c r="B3067" s="2">
        <v>2019</v>
      </c>
      <c r="C3067" s="2" t="s">
        <v>66</v>
      </c>
      <c r="D3067" s="3">
        <v>57150</v>
      </c>
      <c r="E3067" s="5">
        <f t="shared" si="47"/>
        <v>4.5021872265966753E-2</v>
      </c>
    </row>
    <row r="3068" spans="1:5" x14ac:dyDescent="0.25">
      <c r="A3068" s="2">
        <v>463</v>
      </c>
      <c r="B3068" s="2">
        <v>2020</v>
      </c>
      <c r="C3068" s="2" t="s">
        <v>66</v>
      </c>
      <c r="D3068" s="3">
        <v>59723</v>
      </c>
      <c r="E3068" s="5">
        <f t="shared" si="47"/>
        <v>2.2487149004571102E-2</v>
      </c>
    </row>
    <row r="3069" spans="1:5" x14ac:dyDescent="0.25">
      <c r="A3069" s="2">
        <v>463</v>
      </c>
      <c r="B3069" s="2">
        <v>2021</v>
      </c>
      <c r="C3069" s="2" t="s">
        <v>66</v>
      </c>
      <c r="D3069" s="3">
        <v>61066</v>
      </c>
      <c r="E3069" s="5">
        <f t="shared" si="47"/>
        <v>3.5486195264140437E-2</v>
      </c>
    </row>
    <row r="3070" spans="1:5" x14ac:dyDescent="0.25">
      <c r="A3070" s="2">
        <v>463</v>
      </c>
      <c r="B3070" s="2">
        <v>2022</v>
      </c>
      <c r="C3070" s="2" t="s">
        <v>66</v>
      </c>
      <c r="D3070" s="3">
        <v>63233</v>
      </c>
      <c r="E3070" s="5">
        <f t="shared" si="47"/>
        <v>3.4633814622111875E-2</v>
      </c>
    </row>
    <row r="3071" spans="1:5" x14ac:dyDescent="0.25">
      <c r="A3071" s="2">
        <v>463</v>
      </c>
      <c r="B3071" s="2">
        <v>2023</v>
      </c>
      <c r="C3071" s="2" t="s">
        <v>66</v>
      </c>
      <c r="D3071" s="3">
        <v>65423</v>
      </c>
      <c r="E3071" s="5">
        <f t="shared" si="47"/>
        <v>2.5098207052565612E-2</v>
      </c>
    </row>
    <row r="3072" spans="1:5" x14ac:dyDescent="0.25">
      <c r="A3072" s="2">
        <v>463</v>
      </c>
      <c r="B3072" s="2">
        <v>2024</v>
      </c>
      <c r="C3072" s="2" t="s">
        <v>66</v>
      </c>
      <c r="D3072" s="3">
        <v>67065</v>
      </c>
      <c r="E3072" s="5">
        <f t="shared" si="47"/>
        <v>2.70931186162678E-2</v>
      </c>
    </row>
    <row r="3073" spans="1:5" x14ac:dyDescent="0.25">
      <c r="A3073" s="2">
        <v>463</v>
      </c>
      <c r="B3073" s="2">
        <v>2025</v>
      </c>
      <c r="C3073" s="2" t="s">
        <v>66</v>
      </c>
      <c r="D3073" s="3">
        <v>68882</v>
      </c>
      <c r="E3073" s="5">
        <f t="shared" si="47"/>
        <v>1</v>
      </c>
    </row>
    <row r="3074" spans="1:5" x14ac:dyDescent="0.25">
      <c r="A3074" s="2">
        <v>464</v>
      </c>
      <c r="B3074" s="2">
        <v>2017</v>
      </c>
      <c r="C3074" s="2" t="s">
        <v>66</v>
      </c>
      <c r="D3074" s="3">
        <v>143858</v>
      </c>
      <c r="E3074" s="5">
        <f t="shared" ref="E3074:E3137" si="48">IF(A3075=A3074,(D3075-D3074)/D3074,1)</f>
        <v>3.7801165037745554E-2</v>
      </c>
    </row>
    <row r="3075" spans="1:5" x14ac:dyDescent="0.25">
      <c r="A3075" s="2">
        <v>464</v>
      </c>
      <c r="B3075" s="2">
        <v>2018</v>
      </c>
      <c r="C3075" s="2" t="s">
        <v>66</v>
      </c>
      <c r="D3075" s="3">
        <v>149296</v>
      </c>
      <c r="E3075" s="5">
        <f t="shared" si="48"/>
        <v>5.8641892616011146E-2</v>
      </c>
    </row>
    <row r="3076" spans="1:5" x14ac:dyDescent="0.25">
      <c r="A3076" s="2">
        <v>464</v>
      </c>
      <c r="B3076" s="2">
        <v>2019</v>
      </c>
      <c r="C3076" s="2" t="s">
        <v>66</v>
      </c>
      <c r="D3076" s="3">
        <v>158051</v>
      </c>
      <c r="E3076" s="5">
        <f t="shared" si="48"/>
        <v>-3.4166186863733859E-4</v>
      </c>
    </row>
    <row r="3077" spans="1:5" x14ac:dyDescent="0.25">
      <c r="A3077" s="2">
        <v>464</v>
      </c>
      <c r="B3077" s="2">
        <v>2020</v>
      </c>
      <c r="C3077" s="2" t="s">
        <v>55</v>
      </c>
      <c r="D3077" s="3">
        <v>157997</v>
      </c>
      <c r="E3077" s="5">
        <f t="shared" si="48"/>
        <v>5.7203617790211207E-2</v>
      </c>
    </row>
    <row r="3078" spans="1:5" x14ac:dyDescent="0.25">
      <c r="A3078" s="2">
        <v>464</v>
      </c>
      <c r="B3078" s="2">
        <v>2021</v>
      </c>
      <c r="C3078" s="2" t="s">
        <v>55</v>
      </c>
      <c r="D3078" s="3">
        <v>167035</v>
      </c>
      <c r="E3078" s="5">
        <f t="shared" si="48"/>
        <v>4.8151584997156285E-2</v>
      </c>
    </row>
    <row r="3079" spans="1:5" x14ac:dyDescent="0.25">
      <c r="A3079" s="2">
        <v>464</v>
      </c>
      <c r="B3079" s="2">
        <v>2022</v>
      </c>
      <c r="C3079" s="2" t="s">
        <v>55</v>
      </c>
      <c r="D3079" s="3">
        <v>175078</v>
      </c>
      <c r="E3079" s="5">
        <f t="shared" si="48"/>
        <v>3.2054284376106648E-2</v>
      </c>
    </row>
    <row r="3080" spans="1:5" x14ac:dyDescent="0.25">
      <c r="A3080" s="2">
        <v>464</v>
      </c>
      <c r="B3080" s="2">
        <v>2023</v>
      </c>
      <c r="C3080" s="2" t="s">
        <v>55</v>
      </c>
      <c r="D3080" s="3">
        <v>180690</v>
      </c>
      <c r="E3080" s="5">
        <f t="shared" si="48"/>
        <v>5.4635010238530082E-2</v>
      </c>
    </row>
    <row r="3081" spans="1:5" x14ac:dyDescent="0.25">
      <c r="A3081" s="2">
        <v>464</v>
      </c>
      <c r="B3081" s="2">
        <v>2024</v>
      </c>
      <c r="C3081" s="2" t="s">
        <v>55</v>
      </c>
      <c r="D3081" s="3">
        <v>190562</v>
      </c>
      <c r="E3081" s="5">
        <f t="shared" si="48"/>
        <v>3.6282154889222408E-2</v>
      </c>
    </row>
    <row r="3082" spans="1:5" x14ac:dyDescent="0.25">
      <c r="A3082" s="2">
        <v>464</v>
      </c>
      <c r="B3082" s="2">
        <v>2025</v>
      </c>
      <c r="C3082" s="2" t="s">
        <v>55</v>
      </c>
      <c r="D3082" s="3">
        <v>197476</v>
      </c>
      <c r="E3082" s="5">
        <f t="shared" si="48"/>
        <v>1</v>
      </c>
    </row>
    <row r="3083" spans="1:5" x14ac:dyDescent="0.25">
      <c r="A3083" s="2">
        <v>465</v>
      </c>
      <c r="B3083" s="2">
        <v>2014</v>
      </c>
      <c r="C3083" s="2" t="s">
        <v>55</v>
      </c>
      <c r="D3083" s="3">
        <v>59767</v>
      </c>
      <c r="E3083" s="5">
        <f t="shared" si="48"/>
        <v>4.3033781183596298E-2</v>
      </c>
    </row>
    <row r="3084" spans="1:5" x14ac:dyDescent="0.25">
      <c r="A3084" s="2">
        <v>465</v>
      </c>
      <c r="B3084" s="2">
        <v>2015</v>
      </c>
      <c r="C3084" s="2" t="s">
        <v>55</v>
      </c>
      <c r="D3084" s="3">
        <v>62339</v>
      </c>
      <c r="E3084" s="5">
        <f t="shared" si="48"/>
        <v>3.7215868076164199E-2</v>
      </c>
    </row>
    <row r="3085" spans="1:5" x14ac:dyDescent="0.25">
      <c r="A3085" s="2">
        <v>465</v>
      </c>
      <c r="B3085" s="2">
        <v>2016</v>
      </c>
      <c r="C3085" s="2" t="s">
        <v>55</v>
      </c>
      <c r="D3085" s="3">
        <v>64659</v>
      </c>
      <c r="E3085" s="5">
        <f t="shared" si="48"/>
        <v>6.9564948421720105E-2</v>
      </c>
    </row>
    <row r="3086" spans="1:5" x14ac:dyDescent="0.25">
      <c r="A3086" s="2">
        <v>465</v>
      </c>
      <c r="B3086" s="2">
        <v>2017</v>
      </c>
      <c r="C3086" s="2" t="s">
        <v>60</v>
      </c>
      <c r="D3086" s="3">
        <v>69157</v>
      </c>
      <c r="E3086" s="5">
        <f t="shared" si="48"/>
        <v>6.9089173908642651E-2</v>
      </c>
    </row>
    <row r="3087" spans="1:5" x14ac:dyDescent="0.25">
      <c r="A3087" s="2">
        <v>465</v>
      </c>
      <c r="B3087" s="2">
        <v>2018</v>
      </c>
      <c r="C3087" s="2" t="s">
        <v>60</v>
      </c>
      <c r="D3087" s="3">
        <v>73935</v>
      </c>
      <c r="E3087" s="5">
        <f t="shared" si="48"/>
        <v>2.8484479610468655E-2</v>
      </c>
    </row>
    <row r="3088" spans="1:5" x14ac:dyDescent="0.25">
      <c r="A3088" s="2">
        <v>465</v>
      </c>
      <c r="B3088" s="2">
        <v>2019</v>
      </c>
      <c r="C3088" s="2" t="s">
        <v>60</v>
      </c>
      <c r="D3088" s="3">
        <v>76041</v>
      </c>
      <c r="E3088" s="5">
        <f t="shared" si="48"/>
        <v>5.9257505819229103E-2</v>
      </c>
    </row>
    <row r="3089" spans="1:5" x14ac:dyDescent="0.25">
      <c r="A3089" s="2">
        <v>465</v>
      </c>
      <c r="B3089" s="2">
        <v>2020</v>
      </c>
      <c r="C3089" s="2" t="s">
        <v>60</v>
      </c>
      <c r="D3089" s="3">
        <v>80547</v>
      </c>
      <c r="E3089" s="5">
        <f t="shared" si="48"/>
        <v>4.0411188498640546E-2</v>
      </c>
    </row>
    <row r="3090" spans="1:5" x14ac:dyDescent="0.25">
      <c r="A3090" s="2">
        <v>465</v>
      </c>
      <c r="B3090" s="2">
        <v>2021</v>
      </c>
      <c r="C3090" s="2" t="s">
        <v>60</v>
      </c>
      <c r="D3090" s="3">
        <v>83802</v>
      </c>
      <c r="E3090" s="5">
        <f t="shared" si="48"/>
        <v>5.8483091095677904E-2</v>
      </c>
    </row>
    <row r="3091" spans="1:5" x14ac:dyDescent="0.25">
      <c r="A3091" s="2">
        <v>465</v>
      </c>
      <c r="B3091" s="2">
        <v>2022</v>
      </c>
      <c r="C3091" s="2" t="s">
        <v>64</v>
      </c>
      <c r="D3091" s="3">
        <v>88703</v>
      </c>
      <c r="E3091" s="5">
        <f t="shared" si="48"/>
        <v>3.4609877907173375E-2</v>
      </c>
    </row>
    <row r="3092" spans="1:5" x14ac:dyDescent="0.25">
      <c r="A3092" s="2">
        <v>465</v>
      </c>
      <c r="B3092" s="2">
        <v>2023</v>
      </c>
      <c r="C3092" s="2" t="s">
        <v>64</v>
      </c>
      <c r="D3092" s="3">
        <v>91773</v>
      </c>
      <c r="E3092" s="5">
        <f t="shared" si="48"/>
        <v>4.0120732677366981E-2</v>
      </c>
    </row>
    <row r="3093" spans="1:5" x14ac:dyDescent="0.25">
      <c r="A3093" s="2">
        <v>465</v>
      </c>
      <c r="B3093" s="2">
        <v>2024</v>
      </c>
      <c r="C3093" s="2" t="s">
        <v>64</v>
      </c>
      <c r="D3093" s="3">
        <v>95455</v>
      </c>
      <c r="E3093" s="5">
        <f t="shared" si="48"/>
        <v>4.3140746948824055E-2</v>
      </c>
    </row>
    <row r="3094" spans="1:5" x14ac:dyDescent="0.25">
      <c r="A3094" s="2">
        <v>465</v>
      </c>
      <c r="B3094" s="2">
        <v>2025</v>
      </c>
      <c r="C3094" s="2" t="s">
        <v>64</v>
      </c>
      <c r="D3094" s="3">
        <v>99573</v>
      </c>
      <c r="E3094" s="5">
        <f t="shared" si="48"/>
        <v>1</v>
      </c>
    </row>
    <row r="3095" spans="1:5" x14ac:dyDescent="0.25">
      <c r="A3095" s="2">
        <v>466</v>
      </c>
      <c r="B3095" s="2">
        <v>2020</v>
      </c>
      <c r="C3095" s="2" t="s">
        <v>66</v>
      </c>
      <c r="D3095" s="3">
        <v>75811</v>
      </c>
      <c r="E3095" s="5">
        <f t="shared" si="48"/>
        <v>3.6313991373283561E-2</v>
      </c>
    </row>
    <row r="3096" spans="1:5" x14ac:dyDescent="0.25">
      <c r="A3096" s="2">
        <v>466</v>
      </c>
      <c r="B3096" s="2">
        <v>2021</v>
      </c>
      <c r="C3096" s="2" t="s">
        <v>66</v>
      </c>
      <c r="D3096" s="3">
        <v>78564</v>
      </c>
      <c r="E3096" s="5">
        <f t="shared" si="48"/>
        <v>3.5639733211139963E-3</v>
      </c>
    </row>
    <row r="3097" spans="1:5" x14ac:dyDescent="0.25">
      <c r="A3097" s="2">
        <v>466</v>
      </c>
      <c r="B3097" s="2">
        <v>2022</v>
      </c>
      <c r="C3097" s="2" t="s">
        <v>55</v>
      </c>
      <c r="D3097" s="3">
        <v>78844</v>
      </c>
      <c r="E3097" s="5">
        <f t="shared" si="48"/>
        <v>2.8347115823651767E-2</v>
      </c>
    </row>
    <row r="3098" spans="1:5" x14ac:dyDescent="0.25">
      <c r="A3098" s="2">
        <v>466</v>
      </c>
      <c r="B3098" s="2">
        <v>2023</v>
      </c>
      <c r="C3098" s="2" t="s">
        <v>55</v>
      </c>
      <c r="D3098" s="3">
        <v>81079</v>
      </c>
      <c r="E3098" s="5">
        <f t="shared" si="48"/>
        <v>4.2797765142638659E-2</v>
      </c>
    </row>
    <row r="3099" spans="1:5" x14ac:dyDescent="0.25">
      <c r="A3099" s="2">
        <v>466</v>
      </c>
      <c r="B3099" s="2">
        <v>2024</v>
      </c>
      <c r="C3099" s="2" t="s">
        <v>55</v>
      </c>
      <c r="D3099" s="3">
        <v>84549</v>
      </c>
      <c r="E3099" s="5">
        <f t="shared" si="48"/>
        <v>3.6629646713739965E-2</v>
      </c>
    </row>
    <row r="3100" spans="1:5" x14ac:dyDescent="0.25">
      <c r="A3100" s="2">
        <v>466</v>
      </c>
      <c r="B3100" s="2">
        <v>2025</v>
      </c>
      <c r="C3100" s="2" t="s">
        <v>55</v>
      </c>
      <c r="D3100" s="3">
        <v>87646</v>
      </c>
      <c r="E3100" s="5">
        <f t="shared" si="48"/>
        <v>1</v>
      </c>
    </row>
    <row r="3101" spans="1:5" x14ac:dyDescent="0.25">
      <c r="A3101" s="2">
        <v>467</v>
      </c>
      <c r="B3101" s="2">
        <v>2020</v>
      </c>
      <c r="C3101" s="2" t="s">
        <v>55</v>
      </c>
      <c r="D3101" s="3">
        <v>100708</v>
      </c>
      <c r="E3101" s="5">
        <f t="shared" si="48"/>
        <v>2.0345950669261627E-2</v>
      </c>
    </row>
    <row r="3102" spans="1:5" x14ac:dyDescent="0.25">
      <c r="A3102" s="2">
        <v>467</v>
      </c>
      <c r="B3102" s="2">
        <v>2021</v>
      </c>
      <c r="C3102" s="2" t="s">
        <v>60</v>
      </c>
      <c r="D3102" s="3">
        <v>102757</v>
      </c>
      <c r="E3102" s="5">
        <f t="shared" si="48"/>
        <v>4.779236451044698E-2</v>
      </c>
    </row>
    <row r="3103" spans="1:5" x14ac:dyDescent="0.25">
      <c r="A3103" s="2">
        <v>467</v>
      </c>
      <c r="B3103" s="2">
        <v>2022</v>
      </c>
      <c r="C3103" s="2" t="s">
        <v>60</v>
      </c>
      <c r="D3103" s="3">
        <v>107668</v>
      </c>
      <c r="E3103" s="5">
        <f t="shared" si="48"/>
        <v>3.1912917487089944E-2</v>
      </c>
    </row>
    <row r="3104" spans="1:5" x14ac:dyDescent="0.25">
      <c r="A3104" s="2">
        <v>467</v>
      </c>
      <c r="B3104" s="2">
        <v>2023</v>
      </c>
      <c r="C3104" s="2" t="s">
        <v>60</v>
      </c>
      <c r="D3104" s="3">
        <v>111104</v>
      </c>
      <c r="E3104" s="5">
        <f t="shared" si="48"/>
        <v>4.8387096774193547E-2</v>
      </c>
    </row>
    <row r="3105" spans="1:5" x14ac:dyDescent="0.25">
      <c r="A3105" s="2">
        <v>467</v>
      </c>
      <c r="B3105" s="2">
        <v>2024</v>
      </c>
      <c r="C3105" s="2" t="s">
        <v>60</v>
      </c>
      <c r="D3105" s="3">
        <v>116480</v>
      </c>
      <c r="E3105" s="5">
        <f t="shared" si="48"/>
        <v>5.3648695054945052E-2</v>
      </c>
    </row>
    <row r="3106" spans="1:5" x14ac:dyDescent="0.25">
      <c r="A3106" s="2">
        <v>467</v>
      </c>
      <c r="B3106" s="2">
        <v>2025</v>
      </c>
      <c r="C3106" s="2" t="s">
        <v>60</v>
      </c>
      <c r="D3106" s="3">
        <v>122729</v>
      </c>
      <c r="E3106" s="5">
        <f t="shared" si="48"/>
        <v>1</v>
      </c>
    </row>
    <row r="3107" spans="1:5" x14ac:dyDescent="0.25">
      <c r="A3107" s="2">
        <v>468</v>
      </c>
      <c r="B3107" s="2">
        <v>2025</v>
      </c>
      <c r="C3107" s="2" t="s">
        <v>60</v>
      </c>
      <c r="D3107" s="3">
        <v>51628</v>
      </c>
      <c r="E3107" s="5">
        <f t="shared" si="48"/>
        <v>1</v>
      </c>
    </row>
    <row r="3108" spans="1:5" x14ac:dyDescent="0.25">
      <c r="A3108" s="2">
        <v>469</v>
      </c>
      <c r="B3108" s="2">
        <v>2018</v>
      </c>
      <c r="C3108" s="2" t="s">
        <v>60</v>
      </c>
      <c r="D3108" s="3">
        <v>72725</v>
      </c>
      <c r="E3108" s="5">
        <f t="shared" si="48"/>
        <v>3.1694740460639394E-2</v>
      </c>
    </row>
    <row r="3109" spans="1:5" x14ac:dyDescent="0.25">
      <c r="A3109" s="2">
        <v>469</v>
      </c>
      <c r="B3109" s="2">
        <v>2019</v>
      </c>
      <c r="C3109" s="2" t="s">
        <v>60</v>
      </c>
      <c r="D3109" s="3">
        <v>75030</v>
      </c>
      <c r="E3109" s="5">
        <f t="shared" si="48"/>
        <v>2.6656004264960682E-2</v>
      </c>
    </row>
    <row r="3110" spans="1:5" x14ac:dyDescent="0.25">
      <c r="A3110" s="2">
        <v>469</v>
      </c>
      <c r="B3110" s="2">
        <v>2020</v>
      </c>
      <c r="C3110" s="2" t="s">
        <v>60</v>
      </c>
      <c r="D3110" s="3">
        <v>77030</v>
      </c>
      <c r="E3110" s="5">
        <f t="shared" si="48"/>
        <v>5.2421134622874205E-2</v>
      </c>
    </row>
    <row r="3111" spans="1:5" x14ac:dyDescent="0.25">
      <c r="A3111" s="2">
        <v>469</v>
      </c>
      <c r="B3111" s="2">
        <v>2021</v>
      </c>
      <c r="C3111" s="2" t="s">
        <v>60</v>
      </c>
      <c r="D3111" s="3">
        <v>81068</v>
      </c>
      <c r="E3111" s="5">
        <f t="shared" si="48"/>
        <v>4.9612670844229538E-2</v>
      </c>
    </row>
    <row r="3112" spans="1:5" x14ac:dyDescent="0.25">
      <c r="A3112" s="2">
        <v>469</v>
      </c>
      <c r="B3112" s="2">
        <v>2022</v>
      </c>
      <c r="C3112" s="2" t="s">
        <v>60</v>
      </c>
      <c r="D3112" s="3">
        <v>85090</v>
      </c>
      <c r="E3112" s="5">
        <f t="shared" si="48"/>
        <v>3.2318721353860616E-2</v>
      </c>
    </row>
    <row r="3113" spans="1:5" x14ac:dyDescent="0.25">
      <c r="A3113" s="2">
        <v>469</v>
      </c>
      <c r="B3113" s="2">
        <v>2023</v>
      </c>
      <c r="C3113" s="2" t="s">
        <v>60</v>
      </c>
      <c r="D3113" s="3">
        <v>87840</v>
      </c>
      <c r="E3113" s="5">
        <f t="shared" si="48"/>
        <v>4.8303734061930781E-2</v>
      </c>
    </row>
    <row r="3114" spans="1:5" x14ac:dyDescent="0.25">
      <c r="A3114" s="2">
        <v>469</v>
      </c>
      <c r="B3114" s="2">
        <v>2024</v>
      </c>
      <c r="C3114" s="2" t="s">
        <v>60</v>
      </c>
      <c r="D3114" s="3">
        <v>92083</v>
      </c>
      <c r="E3114" s="5">
        <f t="shared" si="48"/>
        <v>4.7446325597558722E-2</v>
      </c>
    </row>
    <row r="3115" spans="1:5" x14ac:dyDescent="0.25">
      <c r="A3115" s="2">
        <v>469</v>
      </c>
      <c r="B3115" s="2">
        <v>2025</v>
      </c>
      <c r="C3115" s="2" t="s">
        <v>60</v>
      </c>
      <c r="D3115" s="3">
        <v>96452</v>
      </c>
      <c r="E3115" s="5">
        <f t="shared" si="48"/>
        <v>1</v>
      </c>
    </row>
    <row r="3116" spans="1:5" x14ac:dyDescent="0.25">
      <c r="A3116" s="2">
        <v>470</v>
      </c>
      <c r="B3116" s="2">
        <v>2020</v>
      </c>
      <c r="C3116" s="2" t="s">
        <v>64</v>
      </c>
      <c r="D3116" s="3">
        <v>165349</v>
      </c>
      <c r="E3116" s="5">
        <f t="shared" si="48"/>
        <v>3.2513048158743021E-2</v>
      </c>
    </row>
    <row r="3117" spans="1:5" x14ac:dyDescent="0.25">
      <c r="A3117" s="2">
        <v>470</v>
      </c>
      <c r="B3117" s="2">
        <v>2021</v>
      </c>
      <c r="C3117" s="2" t="s">
        <v>75</v>
      </c>
      <c r="D3117" s="3">
        <v>170725</v>
      </c>
      <c r="E3117" s="5">
        <f t="shared" si="48"/>
        <v>3.9753990335334603E-2</v>
      </c>
    </row>
    <row r="3118" spans="1:5" x14ac:dyDescent="0.25">
      <c r="A3118" s="2">
        <v>470</v>
      </c>
      <c r="B3118" s="2">
        <v>2022</v>
      </c>
      <c r="C3118" s="2" t="s">
        <v>75</v>
      </c>
      <c r="D3118" s="3">
        <v>177512</v>
      </c>
      <c r="E3118" s="5">
        <f t="shared" si="48"/>
        <v>4.8909369507413585E-2</v>
      </c>
    </row>
    <row r="3119" spans="1:5" x14ac:dyDescent="0.25">
      <c r="A3119" s="2">
        <v>470</v>
      </c>
      <c r="B3119" s="2">
        <v>2023</v>
      </c>
      <c r="C3119" s="2" t="s">
        <v>75</v>
      </c>
      <c r="D3119" s="3">
        <v>186194</v>
      </c>
      <c r="E3119" s="5">
        <f t="shared" si="48"/>
        <v>2.8201768048379646E-2</v>
      </c>
    </row>
    <row r="3120" spans="1:5" x14ac:dyDescent="0.25">
      <c r="A3120" s="2">
        <v>470</v>
      </c>
      <c r="B3120" s="2">
        <v>2024</v>
      </c>
      <c r="C3120" s="2" t="s">
        <v>75</v>
      </c>
      <c r="D3120" s="3">
        <v>191445</v>
      </c>
      <c r="E3120" s="5">
        <f t="shared" si="48"/>
        <v>2.102953850975476E-2</v>
      </c>
    </row>
    <row r="3121" spans="1:5" x14ac:dyDescent="0.25">
      <c r="A3121" s="2">
        <v>470</v>
      </c>
      <c r="B3121" s="2">
        <v>2025</v>
      </c>
      <c r="C3121" s="2" t="s">
        <v>75</v>
      </c>
      <c r="D3121" s="3">
        <v>195471</v>
      </c>
      <c r="E3121" s="5">
        <f t="shared" si="48"/>
        <v>1</v>
      </c>
    </row>
    <row r="3122" spans="1:5" x14ac:dyDescent="0.25">
      <c r="A3122" s="2">
        <v>471</v>
      </c>
      <c r="B3122" s="2">
        <v>2021</v>
      </c>
      <c r="C3122" s="2" t="s">
        <v>66</v>
      </c>
      <c r="D3122" s="3">
        <v>120030</v>
      </c>
      <c r="E3122" s="5">
        <f t="shared" si="48"/>
        <v>5.0570690660668167E-2</v>
      </c>
    </row>
    <row r="3123" spans="1:5" x14ac:dyDescent="0.25">
      <c r="A3123" s="2">
        <v>471</v>
      </c>
      <c r="B3123" s="2">
        <v>2022</v>
      </c>
      <c r="C3123" s="2" t="s">
        <v>66</v>
      </c>
      <c r="D3123" s="3">
        <v>126100</v>
      </c>
      <c r="E3123" s="5">
        <f t="shared" si="48"/>
        <v>4.7454401268834261E-2</v>
      </c>
    </row>
    <row r="3124" spans="1:5" x14ac:dyDescent="0.25">
      <c r="A3124" s="2">
        <v>471</v>
      </c>
      <c r="B3124" s="2">
        <v>2023</v>
      </c>
      <c r="C3124" s="2" t="s">
        <v>66</v>
      </c>
      <c r="D3124" s="3">
        <v>132084</v>
      </c>
      <c r="E3124" s="5">
        <f t="shared" si="48"/>
        <v>4.3078646921655916E-2</v>
      </c>
    </row>
    <row r="3125" spans="1:5" x14ac:dyDescent="0.25">
      <c r="A3125" s="2">
        <v>471</v>
      </c>
      <c r="B3125" s="2">
        <v>2024</v>
      </c>
      <c r="C3125" s="2" t="s">
        <v>66</v>
      </c>
      <c r="D3125" s="3">
        <v>137774</v>
      </c>
      <c r="E3125" s="5">
        <f t="shared" si="48"/>
        <v>-1.204145920130068E-2</v>
      </c>
    </row>
    <row r="3126" spans="1:5" x14ac:dyDescent="0.25">
      <c r="A3126" s="2">
        <v>471</v>
      </c>
      <c r="B3126" s="2">
        <v>2025</v>
      </c>
      <c r="C3126" s="2" t="s">
        <v>55</v>
      </c>
      <c r="D3126" s="3">
        <v>136115</v>
      </c>
      <c r="E3126" s="5">
        <f t="shared" si="48"/>
        <v>1</v>
      </c>
    </row>
    <row r="3127" spans="1:5" x14ac:dyDescent="0.25">
      <c r="A3127" s="2">
        <v>472</v>
      </c>
      <c r="B3127" s="2">
        <v>2023</v>
      </c>
      <c r="C3127" s="2" t="s">
        <v>55</v>
      </c>
      <c r="D3127" s="3">
        <v>33238</v>
      </c>
      <c r="E3127" s="5">
        <f t="shared" si="48"/>
        <v>4.8137673746916181E-2</v>
      </c>
    </row>
    <row r="3128" spans="1:5" x14ac:dyDescent="0.25">
      <c r="A3128" s="2">
        <v>472</v>
      </c>
      <c r="B3128" s="2">
        <v>2024</v>
      </c>
      <c r="C3128" s="2" t="s">
        <v>55</v>
      </c>
      <c r="D3128" s="3">
        <v>34838</v>
      </c>
      <c r="E3128" s="5">
        <f t="shared" si="48"/>
        <v>2.9708938515414202E-2</v>
      </c>
    </row>
    <row r="3129" spans="1:5" x14ac:dyDescent="0.25">
      <c r="A3129" s="2">
        <v>472</v>
      </c>
      <c r="B3129" s="2">
        <v>2025</v>
      </c>
      <c r="C3129" s="2" t="s">
        <v>55</v>
      </c>
      <c r="D3129" s="3">
        <v>35873</v>
      </c>
      <c r="E3129" s="5">
        <f t="shared" si="48"/>
        <v>1</v>
      </c>
    </row>
    <row r="3130" spans="1:5" x14ac:dyDescent="0.25">
      <c r="A3130" s="2">
        <v>473</v>
      </c>
      <c r="B3130" s="2">
        <v>2021</v>
      </c>
      <c r="C3130" s="2" t="s">
        <v>64</v>
      </c>
      <c r="D3130" s="3">
        <v>104417</v>
      </c>
      <c r="E3130" s="5">
        <f t="shared" si="48"/>
        <v>6.616738653667506E-2</v>
      </c>
    </row>
    <row r="3131" spans="1:5" x14ac:dyDescent="0.25">
      <c r="A3131" s="2">
        <v>473</v>
      </c>
      <c r="B3131" s="2">
        <v>2022</v>
      </c>
      <c r="C3131" s="2" t="s">
        <v>64</v>
      </c>
      <c r="D3131" s="3">
        <v>111326</v>
      </c>
      <c r="E3131" s="5">
        <f t="shared" si="48"/>
        <v>3.7089269353071164E-2</v>
      </c>
    </row>
    <row r="3132" spans="1:5" x14ac:dyDescent="0.25">
      <c r="A3132" s="2">
        <v>473</v>
      </c>
      <c r="B3132" s="2">
        <v>2023</v>
      </c>
      <c r="C3132" s="2" t="s">
        <v>64</v>
      </c>
      <c r="D3132" s="3">
        <v>115455</v>
      </c>
      <c r="E3132" s="5">
        <f t="shared" si="48"/>
        <v>4.9621064483998091E-2</v>
      </c>
    </row>
    <row r="3133" spans="1:5" x14ac:dyDescent="0.25">
      <c r="A3133" s="2">
        <v>473</v>
      </c>
      <c r="B3133" s="2">
        <v>2024</v>
      </c>
      <c r="C3133" s="2" t="s">
        <v>64</v>
      </c>
      <c r="D3133" s="3">
        <v>121184</v>
      </c>
      <c r="E3133" s="5">
        <f t="shared" si="48"/>
        <v>-2.7363348296804858E-2</v>
      </c>
    </row>
    <row r="3134" spans="1:5" x14ac:dyDescent="0.25">
      <c r="A3134" s="2">
        <v>473</v>
      </c>
      <c r="B3134" s="2">
        <v>2025</v>
      </c>
      <c r="C3134" s="2" t="s">
        <v>75</v>
      </c>
      <c r="D3134" s="3">
        <v>117868</v>
      </c>
      <c r="E3134" s="5">
        <f t="shared" si="48"/>
        <v>1</v>
      </c>
    </row>
    <row r="3135" spans="1:5" x14ac:dyDescent="0.25">
      <c r="A3135" s="2">
        <v>474</v>
      </c>
      <c r="B3135" s="2">
        <v>2020</v>
      </c>
      <c r="C3135" s="2" t="s">
        <v>60</v>
      </c>
      <c r="D3135" s="3">
        <v>101576</v>
      </c>
      <c r="E3135" s="5">
        <f t="shared" si="48"/>
        <v>3.7410411908324802E-2</v>
      </c>
    </row>
    <row r="3136" spans="1:5" x14ac:dyDescent="0.25">
      <c r="A3136" s="2">
        <v>474</v>
      </c>
      <c r="B3136" s="2">
        <v>2021</v>
      </c>
      <c r="C3136" s="2" t="s">
        <v>64</v>
      </c>
      <c r="D3136" s="3">
        <v>105376</v>
      </c>
      <c r="E3136" s="5">
        <f t="shared" si="48"/>
        <v>4.7183419374430609E-2</v>
      </c>
    </row>
    <row r="3137" spans="1:5" x14ac:dyDescent="0.25">
      <c r="A3137" s="2">
        <v>474</v>
      </c>
      <c r="B3137" s="2">
        <v>2022</v>
      </c>
      <c r="C3137" s="2" t="s">
        <v>64</v>
      </c>
      <c r="D3137" s="3">
        <v>110348</v>
      </c>
      <c r="E3137" s="5">
        <f t="shared" si="48"/>
        <v>3.9810417950483921E-2</v>
      </c>
    </row>
    <row r="3138" spans="1:5" x14ac:dyDescent="0.25">
      <c r="A3138" s="2">
        <v>474</v>
      </c>
      <c r="B3138" s="2">
        <v>2023</v>
      </c>
      <c r="C3138" s="2" t="s">
        <v>64</v>
      </c>
      <c r="D3138" s="3">
        <v>114741</v>
      </c>
      <c r="E3138" s="5">
        <f t="shared" ref="E3138:E3201" si="49">IF(A3139=A3138,(D3139-D3138)/D3138,1)</f>
        <v>3.9811401329951805E-2</v>
      </c>
    </row>
    <row r="3139" spans="1:5" x14ac:dyDescent="0.25">
      <c r="A3139" s="2">
        <v>474</v>
      </c>
      <c r="B3139" s="2">
        <v>2024</v>
      </c>
      <c r="C3139" s="2" t="s">
        <v>64</v>
      </c>
      <c r="D3139" s="3">
        <v>119309</v>
      </c>
      <c r="E3139" s="5">
        <f t="shared" si="49"/>
        <v>4.2486317042301922E-2</v>
      </c>
    </row>
    <row r="3140" spans="1:5" x14ac:dyDescent="0.25">
      <c r="A3140" s="2">
        <v>474</v>
      </c>
      <c r="B3140" s="2">
        <v>2025</v>
      </c>
      <c r="C3140" s="2" t="s">
        <v>64</v>
      </c>
      <c r="D3140" s="3">
        <v>124378</v>
      </c>
      <c r="E3140" s="5">
        <f t="shared" si="49"/>
        <v>1</v>
      </c>
    </row>
    <row r="3141" spans="1:5" x14ac:dyDescent="0.25">
      <c r="A3141" s="2">
        <v>475</v>
      </c>
      <c r="B3141" s="2">
        <v>2017</v>
      </c>
      <c r="C3141" s="2" t="s">
        <v>60</v>
      </c>
      <c r="D3141" s="3">
        <v>104799</v>
      </c>
      <c r="E3141" s="5">
        <f t="shared" si="49"/>
        <v>0.11328352369774521</v>
      </c>
    </row>
    <row r="3142" spans="1:5" x14ac:dyDescent="0.25">
      <c r="A3142" s="2">
        <v>475</v>
      </c>
      <c r="B3142" s="2">
        <v>2018</v>
      </c>
      <c r="C3142" s="2" t="s">
        <v>64</v>
      </c>
      <c r="D3142" s="3">
        <v>116671</v>
      </c>
      <c r="E3142" s="5">
        <f t="shared" si="49"/>
        <v>0.16773662692528563</v>
      </c>
    </row>
    <row r="3143" spans="1:5" x14ac:dyDescent="0.25">
      <c r="A3143" s="2">
        <v>475</v>
      </c>
      <c r="B3143" s="2">
        <v>2019</v>
      </c>
      <c r="C3143" s="2" t="s">
        <v>75</v>
      </c>
      <c r="D3143" s="3">
        <v>136241</v>
      </c>
      <c r="E3143" s="5">
        <f t="shared" si="49"/>
        <v>3.2236991801293295E-2</v>
      </c>
    </row>
    <row r="3144" spans="1:5" x14ac:dyDescent="0.25">
      <c r="A3144" s="2">
        <v>475</v>
      </c>
      <c r="B3144" s="2">
        <v>2020</v>
      </c>
      <c r="C3144" s="2" t="s">
        <v>75</v>
      </c>
      <c r="D3144" s="3">
        <v>140633</v>
      </c>
      <c r="E3144" s="5">
        <f t="shared" si="49"/>
        <v>5.9594831938449722E-2</v>
      </c>
    </row>
    <row r="3145" spans="1:5" x14ac:dyDescent="0.25">
      <c r="A3145" s="2">
        <v>475</v>
      </c>
      <c r="B3145" s="2">
        <v>2021</v>
      </c>
      <c r="C3145" s="2" t="s">
        <v>75</v>
      </c>
      <c r="D3145" s="3">
        <v>149014</v>
      </c>
      <c r="E3145" s="5">
        <f t="shared" si="49"/>
        <v>4.3700591890694834E-2</v>
      </c>
    </row>
    <row r="3146" spans="1:5" x14ac:dyDescent="0.25">
      <c r="A3146" s="2">
        <v>475</v>
      </c>
      <c r="B3146" s="2">
        <v>2022</v>
      </c>
      <c r="C3146" s="2" t="s">
        <v>75</v>
      </c>
      <c r="D3146" s="3">
        <v>155526</v>
      </c>
      <c r="E3146" s="5">
        <f t="shared" si="49"/>
        <v>6.5635327855149625E-2</v>
      </c>
    </row>
    <row r="3147" spans="1:5" x14ac:dyDescent="0.25">
      <c r="A3147" s="2">
        <v>475</v>
      </c>
      <c r="B3147" s="2">
        <v>2023</v>
      </c>
      <c r="C3147" s="2" t="s">
        <v>75</v>
      </c>
      <c r="D3147" s="3">
        <v>165734</v>
      </c>
      <c r="E3147" s="5">
        <f t="shared" si="49"/>
        <v>2.6144303522511975E-2</v>
      </c>
    </row>
    <row r="3148" spans="1:5" x14ac:dyDescent="0.25">
      <c r="A3148" s="2">
        <v>475</v>
      </c>
      <c r="B3148" s="2">
        <v>2024</v>
      </c>
      <c r="C3148" s="2" t="s">
        <v>75</v>
      </c>
      <c r="D3148" s="3">
        <v>170067</v>
      </c>
      <c r="E3148" s="5">
        <f t="shared" si="49"/>
        <v>6.1646292343605753E-2</v>
      </c>
    </row>
    <row r="3149" spans="1:5" x14ac:dyDescent="0.25">
      <c r="A3149" s="2">
        <v>475</v>
      </c>
      <c r="B3149" s="2">
        <v>2025</v>
      </c>
      <c r="C3149" s="2" t="s">
        <v>75</v>
      </c>
      <c r="D3149" s="3">
        <v>180551</v>
      </c>
      <c r="E3149" s="5">
        <f t="shared" si="49"/>
        <v>1</v>
      </c>
    </row>
    <row r="3150" spans="1:5" x14ac:dyDescent="0.25">
      <c r="A3150" s="2">
        <v>476</v>
      </c>
      <c r="B3150" s="2">
        <v>2024</v>
      </c>
      <c r="C3150" s="2" t="s">
        <v>66</v>
      </c>
      <c r="D3150" s="3">
        <v>88885</v>
      </c>
      <c r="E3150" s="5">
        <f t="shared" si="49"/>
        <v>3.3391460876413342E-2</v>
      </c>
    </row>
    <row r="3151" spans="1:5" x14ac:dyDescent="0.25">
      <c r="A3151" s="2">
        <v>476</v>
      </c>
      <c r="B3151" s="2">
        <v>2025</v>
      </c>
      <c r="C3151" s="2" t="s">
        <v>66</v>
      </c>
      <c r="D3151" s="3">
        <v>91853</v>
      </c>
      <c r="E3151" s="5">
        <f t="shared" si="49"/>
        <v>1</v>
      </c>
    </row>
    <row r="3152" spans="1:5" x14ac:dyDescent="0.25">
      <c r="A3152" s="2">
        <v>477</v>
      </c>
      <c r="B3152" s="2">
        <v>2024</v>
      </c>
      <c r="C3152" s="2" t="s">
        <v>60</v>
      </c>
      <c r="D3152" s="3">
        <v>273339</v>
      </c>
      <c r="E3152" s="5">
        <f t="shared" si="49"/>
        <v>4.9231906167798961E-2</v>
      </c>
    </row>
    <row r="3153" spans="1:5" x14ac:dyDescent="0.25">
      <c r="A3153" s="2">
        <v>477</v>
      </c>
      <c r="B3153" s="2">
        <v>2025</v>
      </c>
      <c r="C3153" s="2" t="s">
        <v>60</v>
      </c>
      <c r="D3153" s="3">
        <v>286796</v>
      </c>
      <c r="E3153" s="5">
        <f t="shared" si="49"/>
        <v>1</v>
      </c>
    </row>
    <row r="3154" spans="1:5" x14ac:dyDescent="0.25">
      <c r="A3154" s="2">
        <v>478</v>
      </c>
      <c r="B3154" s="2">
        <v>2016</v>
      </c>
      <c r="C3154" s="2" t="s">
        <v>75</v>
      </c>
      <c r="D3154" s="3">
        <v>82745</v>
      </c>
      <c r="E3154" s="5">
        <f t="shared" si="49"/>
        <v>5.2474469756480756E-2</v>
      </c>
    </row>
    <row r="3155" spans="1:5" x14ac:dyDescent="0.25">
      <c r="A3155" s="2">
        <v>478</v>
      </c>
      <c r="B3155" s="2">
        <v>2017</v>
      </c>
      <c r="C3155" s="2" t="s">
        <v>75</v>
      </c>
      <c r="D3155" s="3">
        <v>87087</v>
      </c>
      <c r="E3155" s="5">
        <f t="shared" si="49"/>
        <v>3.7135278514588858E-2</v>
      </c>
    </row>
    <row r="3156" spans="1:5" x14ac:dyDescent="0.25">
      <c r="A3156" s="2">
        <v>478</v>
      </c>
      <c r="B3156" s="2">
        <v>2018</v>
      </c>
      <c r="C3156" s="2" t="s">
        <v>75</v>
      </c>
      <c r="D3156" s="3">
        <v>90321</v>
      </c>
      <c r="E3156" s="5">
        <f t="shared" si="49"/>
        <v>3.8163882153651976E-2</v>
      </c>
    </row>
    <row r="3157" spans="1:5" x14ac:dyDescent="0.25">
      <c r="A3157" s="2">
        <v>478</v>
      </c>
      <c r="B3157" s="2">
        <v>2019</v>
      </c>
      <c r="C3157" s="2" t="s">
        <v>75</v>
      </c>
      <c r="D3157" s="3">
        <v>93768</v>
      </c>
      <c r="E3157" s="5">
        <f t="shared" si="49"/>
        <v>3.864857947274123E-2</v>
      </c>
    </row>
    <row r="3158" spans="1:5" x14ac:dyDescent="0.25">
      <c r="A3158" s="2">
        <v>478</v>
      </c>
      <c r="B3158" s="2">
        <v>2020</v>
      </c>
      <c r="C3158" s="2" t="s">
        <v>75</v>
      </c>
      <c r="D3158" s="3">
        <v>97392</v>
      </c>
      <c r="E3158" s="5">
        <f t="shared" si="49"/>
        <v>4.5260390997207162E-2</v>
      </c>
    </row>
    <row r="3159" spans="1:5" x14ac:dyDescent="0.25">
      <c r="A3159" s="2">
        <v>478</v>
      </c>
      <c r="B3159" s="2">
        <v>2021</v>
      </c>
      <c r="C3159" s="2" t="s">
        <v>75</v>
      </c>
      <c r="D3159" s="3">
        <v>101800</v>
      </c>
      <c r="E3159" s="5">
        <f t="shared" si="49"/>
        <v>5.9764243614931239E-2</v>
      </c>
    </row>
    <row r="3160" spans="1:5" x14ac:dyDescent="0.25">
      <c r="A3160" s="2">
        <v>478</v>
      </c>
      <c r="B3160" s="2">
        <v>2022</v>
      </c>
      <c r="C3160" s="2" t="s">
        <v>75</v>
      </c>
      <c r="D3160" s="3">
        <v>107884</v>
      </c>
      <c r="E3160" s="5">
        <f t="shared" si="49"/>
        <v>5.367802454488154E-2</v>
      </c>
    </row>
    <row r="3161" spans="1:5" x14ac:dyDescent="0.25">
      <c r="A3161" s="2">
        <v>478</v>
      </c>
      <c r="B3161" s="2">
        <v>2023</v>
      </c>
      <c r="C3161" s="2" t="s">
        <v>75</v>
      </c>
      <c r="D3161" s="3">
        <v>113675</v>
      </c>
      <c r="E3161" s="5">
        <f t="shared" si="49"/>
        <v>4.3430833516604352E-2</v>
      </c>
    </row>
    <row r="3162" spans="1:5" x14ac:dyDescent="0.25">
      <c r="A3162" s="2">
        <v>478</v>
      </c>
      <c r="B3162" s="2">
        <v>2024</v>
      </c>
      <c r="C3162" s="2" t="s">
        <v>75</v>
      </c>
      <c r="D3162" s="3">
        <v>118612</v>
      </c>
      <c r="E3162" s="5">
        <f t="shared" si="49"/>
        <v>5.3080632650996523E-2</v>
      </c>
    </row>
    <row r="3163" spans="1:5" x14ac:dyDescent="0.25">
      <c r="A3163" s="2">
        <v>478</v>
      </c>
      <c r="B3163" s="2">
        <v>2025</v>
      </c>
      <c r="C3163" s="2" t="s">
        <v>75</v>
      </c>
      <c r="D3163" s="3">
        <v>124908</v>
      </c>
      <c r="E3163" s="5">
        <f t="shared" si="49"/>
        <v>1</v>
      </c>
    </row>
    <row r="3164" spans="1:5" x14ac:dyDescent="0.25">
      <c r="A3164" s="2">
        <v>479</v>
      </c>
      <c r="B3164" s="2">
        <v>2023</v>
      </c>
      <c r="C3164" s="2" t="s">
        <v>60</v>
      </c>
      <c r="D3164" s="3">
        <v>121394</v>
      </c>
      <c r="E3164" s="5">
        <f t="shared" si="49"/>
        <v>8.9600803993607592E-2</v>
      </c>
    </row>
    <row r="3165" spans="1:5" x14ac:dyDescent="0.25">
      <c r="A3165" s="2">
        <v>479</v>
      </c>
      <c r="B3165" s="2">
        <v>2024</v>
      </c>
      <c r="C3165" s="2" t="s">
        <v>64</v>
      </c>
      <c r="D3165" s="3">
        <v>132271</v>
      </c>
      <c r="E3165" s="5">
        <f t="shared" si="49"/>
        <v>2.2091010123156247E-2</v>
      </c>
    </row>
    <row r="3166" spans="1:5" x14ac:dyDescent="0.25">
      <c r="A3166" s="2">
        <v>479</v>
      </c>
      <c r="B3166" s="2">
        <v>2025</v>
      </c>
      <c r="C3166" s="2" t="s">
        <v>64</v>
      </c>
      <c r="D3166" s="3">
        <v>135193</v>
      </c>
      <c r="E3166" s="5">
        <f t="shared" si="49"/>
        <v>1</v>
      </c>
    </row>
    <row r="3167" spans="1:5" x14ac:dyDescent="0.25">
      <c r="A3167" s="2">
        <v>480</v>
      </c>
      <c r="B3167" s="2">
        <v>2020</v>
      </c>
      <c r="C3167" s="2" t="s">
        <v>60</v>
      </c>
      <c r="D3167" s="3">
        <v>61785</v>
      </c>
      <c r="E3167" s="5">
        <f t="shared" si="49"/>
        <v>2.597717892692401E-2</v>
      </c>
    </row>
    <row r="3168" spans="1:5" x14ac:dyDescent="0.25">
      <c r="A3168" s="2">
        <v>480</v>
      </c>
      <c r="B3168" s="2">
        <v>2021</v>
      </c>
      <c r="C3168" s="2" t="s">
        <v>60</v>
      </c>
      <c r="D3168" s="3">
        <v>63390</v>
      </c>
      <c r="E3168" s="5">
        <f t="shared" si="49"/>
        <v>2.2495661776305412E-2</v>
      </c>
    </row>
    <row r="3169" spans="1:5" x14ac:dyDescent="0.25">
      <c r="A3169" s="2">
        <v>480</v>
      </c>
      <c r="B3169" s="2">
        <v>2022</v>
      </c>
      <c r="C3169" s="2" t="s">
        <v>60</v>
      </c>
      <c r="D3169" s="3">
        <v>64816</v>
      </c>
      <c r="E3169" s="5">
        <f t="shared" si="49"/>
        <v>4.9848802764749442E-2</v>
      </c>
    </row>
    <row r="3170" spans="1:5" x14ac:dyDescent="0.25">
      <c r="A3170" s="2">
        <v>480</v>
      </c>
      <c r="B3170" s="2">
        <v>2023</v>
      </c>
      <c r="C3170" s="2" t="s">
        <v>60</v>
      </c>
      <c r="D3170" s="3">
        <v>68047</v>
      </c>
      <c r="E3170" s="5">
        <f t="shared" si="49"/>
        <v>2.1808455920172821E-2</v>
      </c>
    </row>
    <row r="3171" spans="1:5" x14ac:dyDescent="0.25">
      <c r="A3171" s="2">
        <v>480</v>
      </c>
      <c r="B3171" s="2">
        <v>2024</v>
      </c>
      <c r="C3171" s="2" t="s">
        <v>60</v>
      </c>
      <c r="D3171" s="3">
        <v>69531</v>
      </c>
      <c r="E3171" s="5">
        <f t="shared" si="49"/>
        <v>3.1223483050725576E-2</v>
      </c>
    </row>
    <row r="3172" spans="1:5" x14ac:dyDescent="0.25">
      <c r="A3172" s="2">
        <v>480</v>
      </c>
      <c r="B3172" s="2">
        <v>2025</v>
      </c>
      <c r="C3172" s="2" t="s">
        <v>60</v>
      </c>
      <c r="D3172" s="3">
        <v>71702</v>
      </c>
      <c r="E3172" s="5">
        <f t="shared" si="49"/>
        <v>1</v>
      </c>
    </row>
    <row r="3173" spans="1:5" x14ac:dyDescent="0.25">
      <c r="A3173" s="2">
        <v>481</v>
      </c>
      <c r="B3173" s="2">
        <v>2015</v>
      </c>
      <c r="C3173" s="2" t="s">
        <v>50</v>
      </c>
      <c r="D3173" s="3">
        <v>83911</v>
      </c>
      <c r="E3173" s="5">
        <f t="shared" si="49"/>
        <v>2.708822442826328E-2</v>
      </c>
    </row>
    <row r="3174" spans="1:5" x14ac:dyDescent="0.25">
      <c r="A3174" s="2">
        <v>481</v>
      </c>
      <c r="B3174" s="2">
        <v>2016</v>
      </c>
      <c r="C3174" s="2" t="s">
        <v>50</v>
      </c>
      <c r="D3174" s="3">
        <v>86184</v>
      </c>
      <c r="E3174" s="5">
        <f t="shared" si="49"/>
        <v>7.385361552028219E-2</v>
      </c>
    </row>
    <row r="3175" spans="1:5" x14ac:dyDescent="0.25">
      <c r="A3175" s="2">
        <v>481</v>
      </c>
      <c r="B3175" s="2">
        <v>2017</v>
      </c>
      <c r="C3175" s="2" t="s">
        <v>66</v>
      </c>
      <c r="D3175" s="3">
        <v>92549</v>
      </c>
      <c r="E3175" s="5">
        <f t="shared" si="49"/>
        <v>4.9422468097980531E-2</v>
      </c>
    </row>
    <row r="3176" spans="1:5" x14ac:dyDescent="0.25">
      <c r="A3176" s="2">
        <v>481</v>
      </c>
      <c r="B3176" s="2">
        <v>2018</v>
      </c>
      <c r="C3176" s="2" t="s">
        <v>66</v>
      </c>
      <c r="D3176" s="3">
        <v>97123</v>
      </c>
      <c r="E3176" s="5">
        <f t="shared" si="49"/>
        <v>3.8754980797545378E-2</v>
      </c>
    </row>
    <row r="3177" spans="1:5" x14ac:dyDescent="0.25">
      <c r="A3177" s="2">
        <v>481</v>
      </c>
      <c r="B3177" s="2">
        <v>2019</v>
      </c>
      <c r="C3177" s="2" t="s">
        <v>66</v>
      </c>
      <c r="D3177" s="3">
        <v>100887</v>
      </c>
      <c r="E3177" s="5">
        <f t="shared" si="49"/>
        <v>0.10980602059730193</v>
      </c>
    </row>
    <row r="3178" spans="1:5" x14ac:dyDescent="0.25">
      <c r="A3178" s="2">
        <v>481</v>
      </c>
      <c r="B3178" s="2">
        <v>2020</v>
      </c>
      <c r="C3178" s="2" t="s">
        <v>55</v>
      </c>
      <c r="D3178" s="3">
        <v>111965</v>
      </c>
      <c r="E3178" s="5">
        <f t="shared" si="49"/>
        <v>2.7356763274237486E-2</v>
      </c>
    </row>
    <row r="3179" spans="1:5" x14ac:dyDescent="0.25">
      <c r="A3179" s="2">
        <v>481</v>
      </c>
      <c r="B3179" s="2">
        <v>2021</v>
      </c>
      <c r="C3179" s="2" t="s">
        <v>55</v>
      </c>
      <c r="D3179" s="3">
        <v>115028</v>
      </c>
      <c r="E3179" s="5">
        <f t="shared" si="49"/>
        <v>3.2983273637722986E-2</v>
      </c>
    </row>
    <row r="3180" spans="1:5" x14ac:dyDescent="0.25">
      <c r="A3180" s="2">
        <v>481</v>
      </c>
      <c r="B3180" s="2">
        <v>2022</v>
      </c>
      <c r="C3180" s="2" t="s">
        <v>55</v>
      </c>
      <c r="D3180" s="3">
        <v>118822</v>
      </c>
      <c r="E3180" s="5">
        <f t="shared" si="49"/>
        <v>0.12379020720068674</v>
      </c>
    </row>
    <row r="3181" spans="1:5" x14ac:dyDescent="0.25">
      <c r="A3181" s="2">
        <v>481</v>
      </c>
      <c r="B3181" s="2">
        <v>2023</v>
      </c>
      <c r="C3181" s="2" t="s">
        <v>60</v>
      </c>
      <c r="D3181" s="3">
        <v>133531</v>
      </c>
      <c r="E3181" s="5">
        <f t="shared" si="49"/>
        <v>4.667829942110821E-2</v>
      </c>
    </row>
    <row r="3182" spans="1:5" x14ac:dyDescent="0.25">
      <c r="A3182" s="2">
        <v>481</v>
      </c>
      <c r="B3182" s="2">
        <v>2024</v>
      </c>
      <c r="C3182" s="2" t="s">
        <v>60</v>
      </c>
      <c r="D3182" s="3">
        <v>139764</v>
      </c>
      <c r="E3182" s="5">
        <f t="shared" si="49"/>
        <v>0.18131278440800205</v>
      </c>
    </row>
    <row r="3183" spans="1:5" x14ac:dyDescent="0.25">
      <c r="A3183" s="2">
        <v>481</v>
      </c>
      <c r="B3183" s="2">
        <v>2025</v>
      </c>
      <c r="C3183" s="2" t="s">
        <v>64</v>
      </c>
      <c r="D3183" s="3">
        <v>165105</v>
      </c>
      <c r="E3183" s="5">
        <f t="shared" si="49"/>
        <v>1</v>
      </c>
    </row>
    <row r="3184" spans="1:5" x14ac:dyDescent="0.25">
      <c r="A3184" s="2">
        <v>482</v>
      </c>
      <c r="B3184" s="2">
        <v>2021</v>
      </c>
      <c r="C3184" s="2" t="s">
        <v>60</v>
      </c>
      <c r="D3184" s="3">
        <v>148415</v>
      </c>
      <c r="E3184" s="5">
        <f t="shared" si="49"/>
        <v>4.6289121719502745E-2</v>
      </c>
    </row>
    <row r="3185" spans="1:5" x14ac:dyDescent="0.25">
      <c r="A3185" s="2">
        <v>482</v>
      </c>
      <c r="B3185" s="2">
        <v>2022</v>
      </c>
      <c r="C3185" s="2" t="s">
        <v>60</v>
      </c>
      <c r="D3185" s="3">
        <v>155285</v>
      </c>
      <c r="E3185" s="5">
        <f t="shared" si="49"/>
        <v>4.5091283768554591E-2</v>
      </c>
    </row>
    <row r="3186" spans="1:5" x14ac:dyDescent="0.25">
      <c r="A3186" s="2">
        <v>482</v>
      </c>
      <c r="B3186" s="2">
        <v>2023</v>
      </c>
      <c r="C3186" s="2" t="s">
        <v>60</v>
      </c>
      <c r="D3186" s="3">
        <v>162287</v>
      </c>
      <c r="E3186" s="5">
        <f t="shared" si="49"/>
        <v>8.355567605538336E-3</v>
      </c>
    </row>
    <row r="3187" spans="1:5" x14ac:dyDescent="0.25">
      <c r="A3187" s="2">
        <v>482</v>
      </c>
      <c r="B3187" s="2">
        <v>2024</v>
      </c>
      <c r="C3187" s="2" t="s">
        <v>64</v>
      </c>
      <c r="D3187" s="3">
        <v>163643</v>
      </c>
      <c r="E3187" s="5">
        <f t="shared" si="49"/>
        <v>4.7450853382057283E-2</v>
      </c>
    </row>
    <row r="3188" spans="1:5" x14ac:dyDescent="0.25">
      <c r="A3188" s="2">
        <v>482</v>
      </c>
      <c r="B3188" s="2">
        <v>2025</v>
      </c>
      <c r="C3188" s="2" t="s">
        <v>64</v>
      </c>
      <c r="D3188" s="3">
        <v>171408</v>
      </c>
      <c r="E3188" s="5">
        <f t="shared" si="49"/>
        <v>1</v>
      </c>
    </row>
    <row r="3189" spans="1:5" x14ac:dyDescent="0.25">
      <c r="A3189" s="2">
        <v>483</v>
      </c>
      <c r="B3189" s="2">
        <v>2024</v>
      </c>
      <c r="C3189" s="2" t="s">
        <v>64</v>
      </c>
      <c r="D3189" s="3">
        <v>232231</v>
      </c>
      <c r="E3189" s="5">
        <f t="shared" si="49"/>
        <v>5.4221873910029236E-2</v>
      </c>
    </row>
    <row r="3190" spans="1:5" x14ac:dyDescent="0.25">
      <c r="A3190" s="2">
        <v>483</v>
      </c>
      <c r="B3190" s="2">
        <v>2025</v>
      </c>
      <c r="C3190" s="2" t="s">
        <v>64</v>
      </c>
      <c r="D3190" s="3">
        <v>244823</v>
      </c>
      <c r="E3190" s="5">
        <f t="shared" si="49"/>
        <v>1</v>
      </c>
    </row>
    <row r="3191" spans="1:5" x14ac:dyDescent="0.25">
      <c r="A3191" s="2">
        <v>484</v>
      </c>
      <c r="B3191" s="2">
        <v>2022</v>
      </c>
      <c r="C3191" s="2" t="s">
        <v>75</v>
      </c>
      <c r="D3191" s="3">
        <v>130724</v>
      </c>
      <c r="E3191" s="5">
        <f t="shared" si="49"/>
        <v>5.7793519170160033E-2</v>
      </c>
    </row>
    <row r="3192" spans="1:5" x14ac:dyDescent="0.25">
      <c r="A3192" s="2">
        <v>484</v>
      </c>
      <c r="B3192" s="2">
        <v>2023</v>
      </c>
      <c r="C3192" s="2" t="s">
        <v>75</v>
      </c>
      <c r="D3192" s="3">
        <v>138279</v>
      </c>
      <c r="E3192" s="5">
        <f t="shared" si="49"/>
        <v>7.756058403662161E-2</v>
      </c>
    </row>
    <row r="3193" spans="1:5" x14ac:dyDescent="0.25">
      <c r="A3193" s="2">
        <v>484</v>
      </c>
      <c r="B3193" s="2">
        <v>2024</v>
      </c>
      <c r="C3193" s="2" t="s">
        <v>71</v>
      </c>
      <c r="D3193" s="3">
        <v>149004</v>
      </c>
      <c r="E3193" s="5">
        <f t="shared" si="49"/>
        <v>7.0132345440390861E-2</v>
      </c>
    </row>
    <row r="3194" spans="1:5" x14ac:dyDescent="0.25">
      <c r="A3194" s="2">
        <v>484</v>
      </c>
      <c r="B3194" s="2">
        <v>2025</v>
      </c>
      <c r="C3194" s="2" t="s">
        <v>71</v>
      </c>
      <c r="D3194" s="3">
        <v>159454</v>
      </c>
      <c r="E3194" s="5">
        <f t="shared" si="49"/>
        <v>1</v>
      </c>
    </row>
    <row r="3195" spans="1:5" x14ac:dyDescent="0.25">
      <c r="A3195" s="2">
        <v>485</v>
      </c>
      <c r="B3195" s="2">
        <v>2017</v>
      </c>
      <c r="C3195" s="2" t="s">
        <v>55</v>
      </c>
      <c r="D3195" s="3">
        <v>97905</v>
      </c>
      <c r="E3195" s="5">
        <f t="shared" si="49"/>
        <v>3.3246514478320818E-2</v>
      </c>
    </row>
    <row r="3196" spans="1:5" x14ac:dyDescent="0.25">
      <c r="A3196" s="2">
        <v>485</v>
      </c>
      <c r="B3196" s="2">
        <v>2018</v>
      </c>
      <c r="C3196" s="2" t="s">
        <v>55</v>
      </c>
      <c r="D3196" s="3">
        <v>101160</v>
      </c>
      <c r="E3196" s="5">
        <f t="shared" si="49"/>
        <v>2.6670620798734678E-2</v>
      </c>
    </row>
    <row r="3197" spans="1:5" x14ac:dyDescent="0.25">
      <c r="A3197" s="2">
        <v>485</v>
      </c>
      <c r="B3197" s="2">
        <v>2019</v>
      </c>
      <c r="C3197" s="2" t="s">
        <v>55</v>
      </c>
      <c r="D3197" s="3">
        <v>103858</v>
      </c>
      <c r="E3197" s="5">
        <f t="shared" si="49"/>
        <v>3.6819503552928033E-2</v>
      </c>
    </row>
    <row r="3198" spans="1:5" x14ac:dyDescent="0.25">
      <c r="A3198" s="2">
        <v>485</v>
      </c>
      <c r="B3198" s="2">
        <v>2020</v>
      </c>
      <c r="C3198" s="2" t="s">
        <v>55</v>
      </c>
      <c r="D3198" s="3">
        <v>107682</v>
      </c>
      <c r="E3198" s="5">
        <f t="shared" si="49"/>
        <v>2.3225794468899167E-2</v>
      </c>
    </row>
    <row r="3199" spans="1:5" x14ac:dyDescent="0.25">
      <c r="A3199" s="2">
        <v>485</v>
      </c>
      <c r="B3199" s="2">
        <v>2021</v>
      </c>
      <c r="C3199" s="2" t="s">
        <v>55</v>
      </c>
      <c r="D3199" s="3">
        <v>110183</v>
      </c>
      <c r="E3199" s="5">
        <f t="shared" si="49"/>
        <v>2.6528593340170444E-2</v>
      </c>
    </row>
    <row r="3200" spans="1:5" x14ac:dyDescent="0.25">
      <c r="A3200" s="2">
        <v>485</v>
      </c>
      <c r="B3200" s="2">
        <v>2022</v>
      </c>
      <c r="C3200" s="2" t="s">
        <v>55</v>
      </c>
      <c r="D3200" s="3">
        <v>113106</v>
      </c>
      <c r="E3200" s="5">
        <f t="shared" si="49"/>
        <v>4.4842890739660142E-2</v>
      </c>
    </row>
    <row r="3201" spans="1:5" x14ac:dyDescent="0.25">
      <c r="A3201" s="2">
        <v>485</v>
      </c>
      <c r="B3201" s="2">
        <v>2023</v>
      </c>
      <c r="C3201" s="2" t="s">
        <v>55</v>
      </c>
      <c r="D3201" s="3">
        <v>118178</v>
      </c>
      <c r="E3201" s="5">
        <f t="shared" si="49"/>
        <v>3.9398195941715043E-2</v>
      </c>
    </row>
    <row r="3202" spans="1:5" x14ac:dyDescent="0.25">
      <c r="A3202" s="2">
        <v>485</v>
      </c>
      <c r="B3202" s="2">
        <v>2024</v>
      </c>
      <c r="C3202" s="2" t="s">
        <v>55</v>
      </c>
      <c r="D3202" s="3">
        <v>122834</v>
      </c>
      <c r="E3202" s="5">
        <f t="shared" ref="E3202:E3265" si="50">IF(A3203=A3202,(D3203-D3202)/D3202,1)</f>
        <v>3.8637510786915671E-2</v>
      </c>
    </row>
    <row r="3203" spans="1:5" x14ac:dyDescent="0.25">
      <c r="A3203" s="2">
        <v>485</v>
      </c>
      <c r="B3203" s="2">
        <v>2025</v>
      </c>
      <c r="C3203" s="2" t="s">
        <v>55</v>
      </c>
      <c r="D3203" s="3">
        <v>127580</v>
      </c>
      <c r="E3203" s="5">
        <f t="shared" si="50"/>
        <v>1</v>
      </c>
    </row>
    <row r="3204" spans="1:5" x14ac:dyDescent="0.25">
      <c r="A3204" s="2">
        <v>486</v>
      </c>
      <c r="B3204" s="2">
        <v>2024</v>
      </c>
      <c r="C3204" s="2" t="s">
        <v>64</v>
      </c>
      <c r="D3204" s="3">
        <v>137796</v>
      </c>
      <c r="E3204" s="5">
        <f t="shared" si="50"/>
        <v>4.56617028070481E-2</v>
      </c>
    </row>
    <row r="3205" spans="1:5" x14ac:dyDescent="0.25">
      <c r="A3205" s="2">
        <v>486</v>
      </c>
      <c r="B3205" s="2">
        <v>2025</v>
      </c>
      <c r="C3205" s="2" t="s">
        <v>64</v>
      </c>
      <c r="D3205" s="3">
        <v>144088</v>
      </c>
      <c r="E3205" s="5">
        <f t="shared" si="50"/>
        <v>1</v>
      </c>
    </row>
    <row r="3206" spans="1:5" x14ac:dyDescent="0.25">
      <c r="A3206" s="2">
        <v>487</v>
      </c>
      <c r="B3206" s="2">
        <v>2023</v>
      </c>
      <c r="C3206" s="2" t="s">
        <v>55</v>
      </c>
      <c r="D3206" s="3">
        <v>95432</v>
      </c>
      <c r="E3206" s="5">
        <f t="shared" si="50"/>
        <v>3.7503143599631153E-2</v>
      </c>
    </row>
    <row r="3207" spans="1:5" x14ac:dyDescent="0.25">
      <c r="A3207" s="2">
        <v>487</v>
      </c>
      <c r="B3207" s="2">
        <v>2024</v>
      </c>
      <c r="C3207" s="2" t="s">
        <v>55</v>
      </c>
      <c r="D3207" s="3">
        <v>99011</v>
      </c>
      <c r="E3207" s="5">
        <f t="shared" si="50"/>
        <v>4.8529961317429378E-2</v>
      </c>
    </row>
    <row r="3208" spans="1:5" x14ac:dyDescent="0.25">
      <c r="A3208" s="2">
        <v>487</v>
      </c>
      <c r="B3208" s="2">
        <v>2025</v>
      </c>
      <c r="C3208" s="2" t="s">
        <v>55</v>
      </c>
      <c r="D3208" s="3">
        <v>103816</v>
      </c>
      <c r="E3208" s="5">
        <f t="shared" si="50"/>
        <v>1</v>
      </c>
    </row>
    <row r="3209" spans="1:5" x14ac:dyDescent="0.25">
      <c r="A3209" s="2">
        <v>488</v>
      </c>
      <c r="B3209" s="2">
        <v>2024</v>
      </c>
      <c r="C3209" s="2" t="s">
        <v>60</v>
      </c>
      <c r="D3209" s="3">
        <v>109957</v>
      </c>
      <c r="E3209" s="5">
        <f t="shared" si="50"/>
        <v>2.6292096001164091E-2</v>
      </c>
    </row>
    <row r="3210" spans="1:5" x14ac:dyDescent="0.25">
      <c r="A3210" s="2">
        <v>488</v>
      </c>
      <c r="B3210" s="2">
        <v>2025</v>
      </c>
      <c r="C3210" s="2" t="s">
        <v>60</v>
      </c>
      <c r="D3210" s="3">
        <v>112848</v>
      </c>
      <c r="E3210" s="5">
        <f t="shared" si="50"/>
        <v>1</v>
      </c>
    </row>
    <row r="3211" spans="1:5" x14ac:dyDescent="0.25">
      <c r="A3211" s="2">
        <v>489</v>
      </c>
      <c r="B3211" s="2">
        <v>2015</v>
      </c>
      <c r="C3211" s="2" t="s">
        <v>55</v>
      </c>
      <c r="D3211" s="3">
        <v>23618</v>
      </c>
      <c r="E3211" s="5">
        <f t="shared" si="50"/>
        <v>4.9792531120331947E-2</v>
      </c>
    </row>
    <row r="3212" spans="1:5" x14ac:dyDescent="0.25">
      <c r="A3212" s="2">
        <v>489</v>
      </c>
      <c r="B3212" s="2">
        <v>2016</v>
      </c>
      <c r="C3212" s="2" t="s">
        <v>55</v>
      </c>
      <c r="D3212" s="3">
        <v>24794</v>
      </c>
      <c r="E3212" s="5">
        <f t="shared" si="50"/>
        <v>0.24215536016778252</v>
      </c>
    </row>
    <row r="3213" spans="1:5" x14ac:dyDescent="0.25">
      <c r="A3213" s="2">
        <v>489</v>
      </c>
      <c r="B3213" s="2">
        <v>2017</v>
      </c>
      <c r="C3213" s="2" t="s">
        <v>60</v>
      </c>
      <c r="D3213" s="3">
        <v>30798</v>
      </c>
      <c r="E3213" s="5">
        <f t="shared" si="50"/>
        <v>3.8638872654068443E-2</v>
      </c>
    </row>
    <row r="3214" spans="1:5" x14ac:dyDescent="0.25">
      <c r="A3214" s="2">
        <v>489</v>
      </c>
      <c r="B3214" s="2">
        <v>2018</v>
      </c>
      <c r="C3214" s="2" t="s">
        <v>60</v>
      </c>
      <c r="D3214" s="3">
        <v>31988</v>
      </c>
      <c r="E3214" s="5">
        <f t="shared" si="50"/>
        <v>4.0640240090033759E-2</v>
      </c>
    </row>
    <row r="3215" spans="1:5" x14ac:dyDescent="0.25">
      <c r="A3215" s="2">
        <v>489</v>
      </c>
      <c r="B3215" s="2">
        <v>2019</v>
      </c>
      <c r="C3215" s="2" t="s">
        <v>60</v>
      </c>
      <c r="D3215" s="3">
        <v>33288</v>
      </c>
      <c r="E3215" s="5">
        <f t="shared" si="50"/>
        <v>6.383681807257871E-2</v>
      </c>
    </row>
    <row r="3216" spans="1:5" x14ac:dyDescent="0.25">
      <c r="A3216" s="2">
        <v>489</v>
      </c>
      <c r="B3216" s="2">
        <v>2020</v>
      </c>
      <c r="C3216" s="2" t="s">
        <v>60</v>
      </c>
      <c r="D3216" s="3">
        <v>35413</v>
      </c>
      <c r="E3216" s="5">
        <f t="shared" si="50"/>
        <v>4.023946008527942E-2</v>
      </c>
    </row>
    <row r="3217" spans="1:5" x14ac:dyDescent="0.25">
      <c r="A3217" s="2">
        <v>489</v>
      </c>
      <c r="B3217" s="2">
        <v>2021</v>
      </c>
      <c r="C3217" s="2" t="s">
        <v>60</v>
      </c>
      <c r="D3217" s="3">
        <v>36838</v>
      </c>
      <c r="E3217" s="5">
        <f t="shared" si="50"/>
        <v>6.0345295618654649E-2</v>
      </c>
    </row>
    <row r="3218" spans="1:5" x14ac:dyDescent="0.25">
      <c r="A3218" s="2">
        <v>489</v>
      </c>
      <c r="B3218" s="2">
        <v>2022</v>
      </c>
      <c r="C3218" s="2" t="s">
        <v>60</v>
      </c>
      <c r="D3218" s="3">
        <v>39061</v>
      </c>
      <c r="E3218" s="5">
        <f t="shared" si="50"/>
        <v>0.13138424515501396</v>
      </c>
    </row>
    <row r="3219" spans="1:5" x14ac:dyDescent="0.25">
      <c r="A3219" s="2">
        <v>489</v>
      </c>
      <c r="B3219" s="2">
        <v>2023</v>
      </c>
      <c r="C3219" s="2" t="s">
        <v>64</v>
      </c>
      <c r="D3219" s="3">
        <v>44193</v>
      </c>
      <c r="E3219" s="5">
        <f t="shared" si="50"/>
        <v>3.9666915574864799E-2</v>
      </c>
    </row>
    <row r="3220" spans="1:5" x14ac:dyDescent="0.25">
      <c r="A3220" s="2">
        <v>489</v>
      </c>
      <c r="B3220" s="2">
        <v>2024</v>
      </c>
      <c r="C3220" s="2" t="s">
        <v>64</v>
      </c>
      <c r="D3220" s="3">
        <v>45946</v>
      </c>
      <c r="E3220" s="5">
        <f t="shared" si="50"/>
        <v>0.14279806729639141</v>
      </c>
    </row>
    <row r="3221" spans="1:5" x14ac:dyDescent="0.25">
      <c r="A3221" s="2">
        <v>489</v>
      </c>
      <c r="B3221" s="2">
        <v>2025</v>
      </c>
      <c r="C3221" s="2" t="s">
        <v>75</v>
      </c>
      <c r="D3221" s="3">
        <v>52507</v>
      </c>
      <c r="E3221" s="5">
        <f t="shared" si="50"/>
        <v>1</v>
      </c>
    </row>
    <row r="3222" spans="1:5" x14ac:dyDescent="0.25">
      <c r="A3222" s="2">
        <v>490</v>
      </c>
      <c r="B3222" s="2">
        <v>2022</v>
      </c>
      <c r="C3222" s="2" t="s">
        <v>60</v>
      </c>
      <c r="D3222" s="3">
        <v>147479</v>
      </c>
      <c r="E3222" s="5">
        <f t="shared" si="50"/>
        <v>4.4284270980953222E-2</v>
      </c>
    </row>
    <row r="3223" spans="1:5" x14ac:dyDescent="0.25">
      <c r="A3223" s="2">
        <v>490</v>
      </c>
      <c r="B3223" s="2">
        <v>2023</v>
      </c>
      <c r="C3223" s="2" t="s">
        <v>60</v>
      </c>
      <c r="D3223" s="3">
        <v>154010</v>
      </c>
      <c r="E3223" s="5">
        <f t="shared" si="50"/>
        <v>2.456983312771898E-2</v>
      </c>
    </row>
    <row r="3224" spans="1:5" x14ac:dyDescent="0.25">
      <c r="A3224" s="2">
        <v>490</v>
      </c>
      <c r="B3224" s="2">
        <v>2024</v>
      </c>
      <c r="C3224" s="2" t="s">
        <v>60</v>
      </c>
      <c r="D3224" s="3">
        <v>157794</v>
      </c>
      <c r="E3224" s="5">
        <f t="shared" si="50"/>
        <v>3.9830411802730142E-2</v>
      </c>
    </row>
    <row r="3225" spans="1:5" x14ac:dyDescent="0.25">
      <c r="A3225" s="2">
        <v>490</v>
      </c>
      <c r="B3225" s="2">
        <v>2025</v>
      </c>
      <c r="C3225" s="2" t="s">
        <v>60</v>
      </c>
      <c r="D3225" s="3">
        <v>164079</v>
      </c>
      <c r="E3225" s="5">
        <f t="shared" si="50"/>
        <v>1</v>
      </c>
    </row>
    <row r="3226" spans="1:5" x14ac:dyDescent="0.25">
      <c r="A3226" s="2">
        <v>491</v>
      </c>
      <c r="B3226" s="2">
        <v>2014</v>
      </c>
      <c r="C3226" s="2" t="s">
        <v>3443</v>
      </c>
      <c r="D3226" s="3">
        <v>138123</v>
      </c>
      <c r="E3226" s="5">
        <f t="shared" si="50"/>
        <v>2.9466490012525069E-2</v>
      </c>
    </row>
    <row r="3227" spans="1:5" x14ac:dyDescent="0.25">
      <c r="A3227" s="2">
        <v>491</v>
      </c>
      <c r="B3227" s="2">
        <v>2015</v>
      </c>
      <c r="C3227" s="2" t="s">
        <v>3443</v>
      </c>
      <c r="D3227" s="3">
        <v>142193</v>
      </c>
      <c r="E3227" s="5">
        <f t="shared" si="50"/>
        <v>2.4642563276673253E-2</v>
      </c>
    </row>
    <row r="3228" spans="1:5" x14ac:dyDescent="0.25">
      <c r="A3228" s="2">
        <v>491</v>
      </c>
      <c r="B3228" s="2">
        <v>2016</v>
      </c>
      <c r="C3228" s="2" t="s">
        <v>3443</v>
      </c>
      <c r="D3228" s="3">
        <v>145697</v>
      </c>
      <c r="E3228" s="5">
        <f t="shared" si="50"/>
        <v>4.1799076164917605E-2</v>
      </c>
    </row>
    <row r="3229" spans="1:5" x14ac:dyDescent="0.25">
      <c r="A3229" s="2">
        <v>491</v>
      </c>
      <c r="B3229" s="2">
        <v>2017</v>
      </c>
      <c r="C3229" s="2" t="s">
        <v>3443</v>
      </c>
      <c r="D3229" s="3">
        <v>151787</v>
      </c>
      <c r="E3229" s="5">
        <f t="shared" si="50"/>
        <v>3.2960661980274988E-2</v>
      </c>
    </row>
    <row r="3230" spans="1:5" x14ac:dyDescent="0.25">
      <c r="A3230" s="2">
        <v>491</v>
      </c>
      <c r="B3230" s="2">
        <v>2018</v>
      </c>
      <c r="C3230" s="2" t="s">
        <v>3443</v>
      </c>
      <c r="D3230" s="3">
        <v>156790</v>
      </c>
      <c r="E3230" s="5">
        <f t="shared" si="50"/>
        <v>4.787295108106384E-2</v>
      </c>
    </row>
    <row r="3231" spans="1:5" x14ac:dyDescent="0.25">
      <c r="A3231" s="2">
        <v>491</v>
      </c>
      <c r="B3231" s="2">
        <v>2019</v>
      </c>
      <c r="C3231" s="2" t="s">
        <v>3443</v>
      </c>
      <c r="D3231" s="3">
        <v>164296</v>
      </c>
      <c r="E3231" s="5">
        <f t="shared" si="50"/>
        <v>3.026245313336904E-2</v>
      </c>
    </row>
    <row r="3232" spans="1:5" x14ac:dyDescent="0.25">
      <c r="A3232" s="2">
        <v>491</v>
      </c>
      <c r="B3232" s="2">
        <v>2020</v>
      </c>
      <c r="C3232" s="2" t="s">
        <v>3443</v>
      </c>
      <c r="D3232" s="3">
        <v>169268</v>
      </c>
      <c r="E3232" s="5">
        <f t="shared" si="50"/>
        <v>4.6618380319965971E-2</v>
      </c>
    </row>
    <row r="3233" spans="1:5" x14ac:dyDescent="0.25">
      <c r="A3233" s="2">
        <v>491</v>
      </c>
      <c r="B3233" s="2">
        <v>2021</v>
      </c>
      <c r="C3233" s="2" t="s">
        <v>3443</v>
      </c>
      <c r="D3233" s="3">
        <v>177159</v>
      </c>
      <c r="E3233" s="5">
        <f t="shared" si="50"/>
        <v>4.0895466784075324E-2</v>
      </c>
    </row>
    <row r="3234" spans="1:5" x14ac:dyDescent="0.25">
      <c r="A3234" s="2">
        <v>491</v>
      </c>
      <c r="B3234" s="2">
        <v>2022</v>
      </c>
      <c r="C3234" s="2" t="s">
        <v>3443</v>
      </c>
      <c r="D3234" s="3">
        <v>184404</v>
      </c>
      <c r="E3234" s="5">
        <f t="shared" si="50"/>
        <v>3.6306153879525391E-2</v>
      </c>
    </row>
    <row r="3235" spans="1:5" x14ac:dyDescent="0.25">
      <c r="A3235" s="2">
        <v>491</v>
      </c>
      <c r="B3235" s="2">
        <v>2023</v>
      </c>
      <c r="C3235" s="2" t="s">
        <v>3443</v>
      </c>
      <c r="D3235" s="3">
        <v>191099</v>
      </c>
      <c r="E3235" s="5">
        <f t="shared" si="50"/>
        <v>2.2020000104657794E-2</v>
      </c>
    </row>
    <row r="3236" spans="1:5" x14ac:dyDescent="0.25">
      <c r="A3236" s="2">
        <v>491</v>
      </c>
      <c r="B3236" s="2">
        <v>2024</v>
      </c>
      <c r="C3236" s="2" t="s">
        <v>3443</v>
      </c>
      <c r="D3236" s="3">
        <v>195307</v>
      </c>
      <c r="E3236" s="5">
        <f t="shared" si="50"/>
        <v>2.4868540298094793E-2</v>
      </c>
    </row>
    <row r="3237" spans="1:5" x14ac:dyDescent="0.25">
      <c r="A3237" s="2">
        <v>491</v>
      </c>
      <c r="B3237" s="2">
        <v>2025</v>
      </c>
      <c r="C3237" s="2" t="s">
        <v>3443</v>
      </c>
      <c r="D3237" s="3">
        <v>200164</v>
      </c>
      <c r="E3237" s="5">
        <f t="shared" si="50"/>
        <v>1</v>
      </c>
    </row>
    <row r="3238" spans="1:5" x14ac:dyDescent="0.25">
      <c r="A3238" s="2">
        <v>492</v>
      </c>
      <c r="B3238" s="2">
        <v>2022</v>
      </c>
      <c r="C3238" s="2" t="s">
        <v>64</v>
      </c>
      <c r="D3238" s="3">
        <v>124752</v>
      </c>
      <c r="E3238" s="5">
        <f t="shared" si="50"/>
        <v>4.6043350006412721E-2</v>
      </c>
    </row>
    <row r="3239" spans="1:5" x14ac:dyDescent="0.25">
      <c r="A3239" s="2">
        <v>492</v>
      </c>
      <c r="B3239" s="2">
        <v>2023</v>
      </c>
      <c r="C3239" s="2" t="s">
        <v>64</v>
      </c>
      <c r="D3239" s="3">
        <v>130496</v>
      </c>
      <c r="E3239" s="5">
        <f t="shared" si="50"/>
        <v>5.8438572829818541E-2</v>
      </c>
    </row>
    <row r="3240" spans="1:5" x14ac:dyDescent="0.25">
      <c r="A3240" s="2">
        <v>492</v>
      </c>
      <c r="B3240" s="2">
        <v>2024</v>
      </c>
      <c r="C3240" s="2" t="s">
        <v>64</v>
      </c>
      <c r="D3240" s="3">
        <v>138122</v>
      </c>
      <c r="E3240" s="5">
        <f t="shared" si="50"/>
        <v>5.2019229376927642E-2</v>
      </c>
    </row>
    <row r="3241" spans="1:5" x14ac:dyDescent="0.25">
      <c r="A3241" s="2">
        <v>492</v>
      </c>
      <c r="B3241" s="2">
        <v>2025</v>
      </c>
      <c r="C3241" s="2" t="s">
        <v>64</v>
      </c>
      <c r="D3241" s="3">
        <v>145307</v>
      </c>
      <c r="E3241" s="5">
        <f t="shared" si="50"/>
        <v>1</v>
      </c>
    </row>
    <row r="3242" spans="1:5" x14ac:dyDescent="0.25">
      <c r="A3242" s="2">
        <v>493</v>
      </c>
      <c r="B3242" s="2">
        <v>2017</v>
      </c>
      <c r="C3242" s="2" t="s">
        <v>60</v>
      </c>
      <c r="D3242" s="3">
        <v>82403</v>
      </c>
      <c r="E3242" s="5">
        <f t="shared" si="50"/>
        <v>4.7874470589662994E-2</v>
      </c>
    </row>
    <row r="3243" spans="1:5" x14ac:dyDescent="0.25">
      <c r="A3243" s="2">
        <v>493</v>
      </c>
      <c r="B3243" s="2">
        <v>2018</v>
      </c>
      <c r="C3243" s="2" t="s">
        <v>60</v>
      </c>
      <c r="D3243" s="3">
        <v>86348</v>
      </c>
      <c r="E3243" s="5">
        <f t="shared" si="50"/>
        <v>4.9404734330847272E-2</v>
      </c>
    </row>
    <row r="3244" spans="1:5" x14ac:dyDescent="0.25">
      <c r="A3244" s="2">
        <v>493</v>
      </c>
      <c r="B3244" s="2">
        <v>2019</v>
      </c>
      <c r="C3244" s="2" t="s">
        <v>60</v>
      </c>
      <c r="D3244" s="3">
        <v>90614</v>
      </c>
      <c r="E3244" s="5">
        <f t="shared" si="50"/>
        <v>3.9739996027103978E-2</v>
      </c>
    </row>
    <row r="3245" spans="1:5" x14ac:dyDescent="0.25">
      <c r="A3245" s="2">
        <v>493</v>
      </c>
      <c r="B3245" s="2">
        <v>2020</v>
      </c>
      <c r="C3245" s="2" t="s">
        <v>60</v>
      </c>
      <c r="D3245" s="3">
        <v>94215</v>
      </c>
      <c r="E3245" s="5">
        <f t="shared" si="50"/>
        <v>3.7520564665923684E-2</v>
      </c>
    </row>
    <row r="3246" spans="1:5" x14ac:dyDescent="0.25">
      <c r="A3246" s="2">
        <v>493</v>
      </c>
      <c r="B3246" s="2">
        <v>2021</v>
      </c>
      <c r="C3246" s="2" t="s">
        <v>60</v>
      </c>
      <c r="D3246" s="3">
        <v>97750</v>
      </c>
      <c r="E3246" s="5">
        <f t="shared" si="50"/>
        <v>4.9156010230179029E-2</v>
      </c>
    </row>
    <row r="3247" spans="1:5" x14ac:dyDescent="0.25">
      <c r="A3247" s="2">
        <v>493</v>
      </c>
      <c r="B3247" s="2">
        <v>2022</v>
      </c>
      <c r="C3247" s="2" t="s">
        <v>60</v>
      </c>
      <c r="D3247" s="3">
        <v>102555</v>
      </c>
      <c r="E3247" s="5">
        <f t="shared" si="50"/>
        <v>4.7779240407586174E-2</v>
      </c>
    </row>
    <row r="3248" spans="1:5" x14ac:dyDescent="0.25">
      <c r="A3248" s="2">
        <v>493</v>
      </c>
      <c r="B3248" s="2">
        <v>2023</v>
      </c>
      <c r="C3248" s="2" t="s">
        <v>60</v>
      </c>
      <c r="D3248" s="3">
        <v>107455</v>
      </c>
      <c r="E3248" s="5">
        <f t="shared" si="50"/>
        <v>3.8202038062444744E-2</v>
      </c>
    </row>
    <row r="3249" spans="1:5" x14ac:dyDescent="0.25">
      <c r="A3249" s="2">
        <v>493</v>
      </c>
      <c r="B3249" s="2">
        <v>2024</v>
      </c>
      <c r="C3249" s="2" t="s">
        <v>60</v>
      </c>
      <c r="D3249" s="3">
        <v>111560</v>
      </c>
      <c r="E3249" s="5">
        <f t="shared" si="50"/>
        <v>7.0544998207242738E-3</v>
      </c>
    </row>
    <row r="3250" spans="1:5" x14ac:dyDescent="0.25">
      <c r="A3250" s="2">
        <v>493</v>
      </c>
      <c r="B3250" s="2">
        <v>2025</v>
      </c>
      <c r="C3250" s="2" t="s">
        <v>64</v>
      </c>
      <c r="D3250" s="3">
        <v>112347</v>
      </c>
      <c r="E3250" s="5">
        <f t="shared" si="50"/>
        <v>1</v>
      </c>
    </row>
    <row r="3251" spans="1:5" x14ac:dyDescent="0.25">
      <c r="A3251" s="2">
        <v>494</v>
      </c>
      <c r="B3251" s="2">
        <v>2015</v>
      </c>
      <c r="C3251" s="2" t="s">
        <v>66</v>
      </c>
      <c r="D3251" s="3">
        <v>44970</v>
      </c>
      <c r="E3251" s="5">
        <f t="shared" si="50"/>
        <v>3.6335334667556146E-2</v>
      </c>
    </row>
    <row r="3252" spans="1:5" x14ac:dyDescent="0.25">
      <c r="A3252" s="2">
        <v>494</v>
      </c>
      <c r="B3252" s="2">
        <v>2016</v>
      </c>
      <c r="C3252" s="2" t="s">
        <v>66</v>
      </c>
      <c r="D3252" s="3">
        <v>46604</v>
      </c>
      <c r="E3252" s="5">
        <f t="shared" si="50"/>
        <v>4.7163333619431806E-2</v>
      </c>
    </row>
    <row r="3253" spans="1:5" x14ac:dyDescent="0.25">
      <c r="A3253" s="2">
        <v>494</v>
      </c>
      <c r="B3253" s="2">
        <v>2017</v>
      </c>
      <c r="C3253" s="2" t="s">
        <v>66</v>
      </c>
      <c r="D3253" s="3">
        <v>48802</v>
      </c>
      <c r="E3253" s="5">
        <f t="shared" si="50"/>
        <v>3.245768616040326E-2</v>
      </c>
    </row>
    <row r="3254" spans="1:5" x14ac:dyDescent="0.25">
      <c r="A3254" s="2">
        <v>494</v>
      </c>
      <c r="B3254" s="2">
        <v>2018</v>
      </c>
      <c r="C3254" s="2" t="s">
        <v>66</v>
      </c>
      <c r="D3254" s="3">
        <v>50386</v>
      </c>
      <c r="E3254" s="5">
        <f t="shared" si="50"/>
        <v>5.3745087921247964E-2</v>
      </c>
    </row>
    <row r="3255" spans="1:5" x14ac:dyDescent="0.25">
      <c r="A3255" s="2">
        <v>494</v>
      </c>
      <c r="B3255" s="2">
        <v>2019</v>
      </c>
      <c r="C3255" s="2" t="s">
        <v>66</v>
      </c>
      <c r="D3255" s="3">
        <v>53094</v>
      </c>
      <c r="E3255" s="5">
        <f t="shared" si="50"/>
        <v>3.838475157268241E-2</v>
      </c>
    </row>
    <row r="3256" spans="1:5" x14ac:dyDescent="0.25">
      <c r="A3256" s="2">
        <v>494</v>
      </c>
      <c r="B3256" s="2">
        <v>2020</v>
      </c>
      <c r="C3256" s="2" t="s">
        <v>66</v>
      </c>
      <c r="D3256" s="3">
        <v>55132</v>
      </c>
      <c r="E3256" s="5">
        <f t="shared" si="50"/>
        <v>5.8151345860843071E-2</v>
      </c>
    </row>
    <row r="3257" spans="1:5" x14ac:dyDescent="0.25">
      <c r="A3257" s="2">
        <v>494</v>
      </c>
      <c r="B3257" s="2">
        <v>2021</v>
      </c>
      <c r="C3257" s="2" t="s">
        <v>66</v>
      </c>
      <c r="D3257" s="3">
        <v>58338</v>
      </c>
      <c r="E3257" s="5">
        <f t="shared" si="50"/>
        <v>8.6461654496211737E-2</v>
      </c>
    </row>
    <row r="3258" spans="1:5" x14ac:dyDescent="0.25">
      <c r="A3258" s="2">
        <v>494</v>
      </c>
      <c r="B3258" s="2">
        <v>2022</v>
      </c>
      <c r="C3258" s="2" t="s">
        <v>55</v>
      </c>
      <c r="D3258" s="3">
        <v>63382</v>
      </c>
      <c r="E3258" s="5">
        <f t="shared" si="50"/>
        <v>4.8247136410968415E-2</v>
      </c>
    </row>
    <row r="3259" spans="1:5" x14ac:dyDescent="0.25">
      <c r="A3259" s="2">
        <v>494</v>
      </c>
      <c r="B3259" s="2">
        <v>2023</v>
      </c>
      <c r="C3259" s="2" t="s">
        <v>55</v>
      </c>
      <c r="D3259" s="3">
        <v>66440</v>
      </c>
      <c r="E3259" s="5">
        <f t="shared" si="50"/>
        <v>0.15885009030704395</v>
      </c>
    </row>
    <row r="3260" spans="1:5" x14ac:dyDescent="0.25">
      <c r="A3260" s="2">
        <v>494</v>
      </c>
      <c r="B3260" s="2">
        <v>2024</v>
      </c>
      <c r="C3260" s="2" t="s">
        <v>60</v>
      </c>
      <c r="D3260" s="3">
        <v>76994</v>
      </c>
      <c r="E3260" s="5">
        <f t="shared" si="50"/>
        <v>2.6638439358911085E-2</v>
      </c>
    </row>
    <row r="3261" spans="1:5" x14ac:dyDescent="0.25">
      <c r="A3261" s="2">
        <v>494</v>
      </c>
      <c r="B3261" s="2">
        <v>2025</v>
      </c>
      <c r="C3261" s="2" t="s">
        <v>60</v>
      </c>
      <c r="D3261" s="3">
        <v>79045</v>
      </c>
      <c r="E3261" s="5">
        <f t="shared" si="50"/>
        <v>1</v>
      </c>
    </row>
    <row r="3262" spans="1:5" x14ac:dyDescent="0.25">
      <c r="A3262" s="2">
        <v>495</v>
      </c>
      <c r="B3262" s="2">
        <v>2023</v>
      </c>
      <c r="C3262" s="2" t="s">
        <v>64</v>
      </c>
      <c r="D3262" s="3">
        <v>113283</v>
      </c>
      <c r="E3262" s="5">
        <f t="shared" si="50"/>
        <v>0.11373286371300195</v>
      </c>
    </row>
    <row r="3263" spans="1:5" x14ac:dyDescent="0.25">
      <c r="A3263" s="2">
        <v>495</v>
      </c>
      <c r="B3263" s="2">
        <v>2024</v>
      </c>
      <c r="C3263" s="2" t="s">
        <v>75</v>
      </c>
      <c r="D3263" s="3">
        <v>126167</v>
      </c>
      <c r="E3263" s="5">
        <f t="shared" si="50"/>
        <v>3.7830811543430536E-2</v>
      </c>
    </row>
    <row r="3264" spans="1:5" x14ac:dyDescent="0.25">
      <c r="A3264" s="2">
        <v>495</v>
      </c>
      <c r="B3264" s="2">
        <v>2025</v>
      </c>
      <c r="C3264" s="2" t="s">
        <v>75</v>
      </c>
      <c r="D3264" s="3">
        <v>130940</v>
      </c>
      <c r="E3264" s="5">
        <f t="shared" si="50"/>
        <v>1</v>
      </c>
    </row>
    <row r="3265" spans="1:5" x14ac:dyDescent="0.25">
      <c r="A3265" s="2">
        <v>496</v>
      </c>
      <c r="B3265" s="2">
        <v>2019</v>
      </c>
      <c r="C3265" s="2" t="s">
        <v>55</v>
      </c>
      <c r="D3265" s="3">
        <v>104251</v>
      </c>
      <c r="E3265" s="5">
        <f t="shared" si="50"/>
        <v>5.4531851013419536E-2</v>
      </c>
    </row>
    <row r="3266" spans="1:5" x14ac:dyDescent="0.25">
      <c r="A3266" s="2">
        <v>496</v>
      </c>
      <c r="B3266" s="2">
        <v>2020</v>
      </c>
      <c r="C3266" s="2" t="s">
        <v>55</v>
      </c>
      <c r="D3266" s="3">
        <v>109936</v>
      </c>
      <c r="E3266" s="5">
        <f t="shared" ref="E3266:E3329" si="51">IF(A3267=A3266,(D3267-D3266)/D3266,1)</f>
        <v>4.1333139281036241E-2</v>
      </c>
    </row>
    <row r="3267" spans="1:5" x14ac:dyDescent="0.25">
      <c r="A3267" s="2">
        <v>496</v>
      </c>
      <c r="B3267" s="2">
        <v>2021</v>
      </c>
      <c r="C3267" s="2" t="s">
        <v>55</v>
      </c>
      <c r="D3267" s="3">
        <v>114480</v>
      </c>
      <c r="E3267" s="5">
        <f t="shared" si="51"/>
        <v>3.9054856743535989E-2</v>
      </c>
    </row>
    <row r="3268" spans="1:5" x14ac:dyDescent="0.25">
      <c r="A3268" s="2">
        <v>496</v>
      </c>
      <c r="B3268" s="2">
        <v>2022</v>
      </c>
      <c r="C3268" s="2" t="s">
        <v>55</v>
      </c>
      <c r="D3268" s="3">
        <v>118951</v>
      </c>
      <c r="E3268" s="5">
        <f t="shared" si="51"/>
        <v>2.8810182343990381E-2</v>
      </c>
    </row>
    <row r="3269" spans="1:5" x14ac:dyDescent="0.25">
      <c r="A3269" s="2">
        <v>496</v>
      </c>
      <c r="B3269" s="2">
        <v>2023</v>
      </c>
      <c r="C3269" s="2" t="s">
        <v>55</v>
      </c>
      <c r="D3269" s="3">
        <v>122378</v>
      </c>
      <c r="E3269" s="5">
        <f t="shared" si="51"/>
        <v>3.9418849793263495E-2</v>
      </c>
    </row>
    <row r="3270" spans="1:5" x14ac:dyDescent="0.25">
      <c r="A3270" s="2">
        <v>496</v>
      </c>
      <c r="B3270" s="2">
        <v>2024</v>
      </c>
      <c r="C3270" s="2" t="s">
        <v>55</v>
      </c>
      <c r="D3270" s="3">
        <v>127202</v>
      </c>
      <c r="E3270" s="5">
        <f t="shared" si="51"/>
        <v>3.4236883067876291E-2</v>
      </c>
    </row>
    <row r="3271" spans="1:5" x14ac:dyDescent="0.25">
      <c r="A3271" s="2">
        <v>496</v>
      </c>
      <c r="B3271" s="2">
        <v>2025</v>
      </c>
      <c r="C3271" s="2" t="s">
        <v>55</v>
      </c>
      <c r="D3271" s="3">
        <v>131557</v>
      </c>
      <c r="E3271" s="5">
        <f t="shared" si="51"/>
        <v>1</v>
      </c>
    </row>
    <row r="3272" spans="1:5" x14ac:dyDescent="0.25">
      <c r="A3272" s="2">
        <v>497</v>
      </c>
      <c r="B3272" s="2">
        <v>2015</v>
      </c>
      <c r="C3272" s="2" t="s">
        <v>60</v>
      </c>
      <c r="D3272" s="3">
        <v>128221</v>
      </c>
      <c r="E3272" s="5">
        <f t="shared" si="51"/>
        <v>5.2495301081726085E-2</v>
      </c>
    </row>
    <row r="3273" spans="1:5" x14ac:dyDescent="0.25">
      <c r="A3273" s="2">
        <v>497</v>
      </c>
      <c r="B3273" s="2">
        <v>2016</v>
      </c>
      <c r="C3273" s="2" t="s">
        <v>60</v>
      </c>
      <c r="D3273" s="3">
        <v>134952</v>
      </c>
      <c r="E3273" s="5">
        <f t="shared" si="51"/>
        <v>4.4149030766494755E-2</v>
      </c>
    </row>
    <row r="3274" spans="1:5" x14ac:dyDescent="0.25">
      <c r="A3274" s="2">
        <v>497</v>
      </c>
      <c r="B3274" s="2">
        <v>2017</v>
      </c>
      <c r="C3274" s="2" t="s">
        <v>60</v>
      </c>
      <c r="D3274" s="3">
        <v>140910</v>
      </c>
      <c r="E3274" s="5">
        <f t="shared" si="51"/>
        <v>4.6150024838549429E-2</v>
      </c>
    </row>
    <row r="3275" spans="1:5" x14ac:dyDescent="0.25">
      <c r="A3275" s="2">
        <v>497</v>
      </c>
      <c r="B3275" s="2">
        <v>2018</v>
      </c>
      <c r="C3275" s="2" t="s">
        <v>60</v>
      </c>
      <c r="D3275" s="3">
        <v>147413</v>
      </c>
      <c r="E3275" s="5">
        <f t="shared" si="51"/>
        <v>6.5224912321165701E-2</v>
      </c>
    </row>
    <row r="3276" spans="1:5" x14ac:dyDescent="0.25">
      <c r="A3276" s="2">
        <v>497</v>
      </c>
      <c r="B3276" s="2">
        <v>2019</v>
      </c>
      <c r="C3276" s="2" t="s">
        <v>60</v>
      </c>
      <c r="D3276" s="3">
        <v>157028</v>
      </c>
      <c r="E3276" s="5">
        <f t="shared" si="51"/>
        <v>5.4359732022314491E-2</v>
      </c>
    </row>
    <row r="3277" spans="1:5" x14ac:dyDescent="0.25">
      <c r="A3277" s="2">
        <v>497</v>
      </c>
      <c r="B3277" s="2">
        <v>2020</v>
      </c>
      <c r="C3277" s="2" t="s">
        <v>60</v>
      </c>
      <c r="D3277" s="3">
        <v>165564</v>
      </c>
      <c r="E3277" s="5">
        <f t="shared" si="51"/>
        <v>3.436133458964509E-2</v>
      </c>
    </row>
    <row r="3278" spans="1:5" x14ac:dyDescent="0.25">
      <c r="A3278" s="2">
        <v>497</v>
      </c>
      <c r="B3278" s="2">
        <v>2021</v>
      </c>
      <c r="C3278" s="2" t="s">
        <v>60</v>
      </c>
      <c r="D3278" s="3">
        <v>171253</v>
      </c>
      <c r="E3278" s="5">
        <f t="shared" si="51"/>
        <v>4.260947253478771E-2</v>
      </c>
    </row>
    <row r="3279" spans="1:5" x14ac:dyDescent="0.25">
      <c r="A3279" s="2">
        <v>497</v>
      </c>
      <c r="B3279" s="2">
        <v>2022</v>
      </c>
      <c r="C3279" s="2" t="s">
        <v>60</v>
      </c>
      <c r="D3279" s="3">
        <v>178550</v>
      </c>
      <c r="E3279" s="5">
        <f t="shared" si="51"/>
        <v>4.1400168020162421E-2</v>
      </c>
    </row>
    <row r="3280" spans="1:5" x14ac:dyDescent="0.25">
      <c r="A3280" s="2">
        <v>497</v>
      </c>
      <c r="B3280" s="2">
        <v>2023</v>
      </c>
      <c r="C3280" s="2" t="s">
        <v>60</v>
      </c>
      <c r="D3280" s="3">
        <v>185942</v>
      </c>
      <c r="E3280" s="5">
        <f t="shared" si="51"/>
        <v>5.323703090210926E-2</v>
      </c>
    </row>
    <row r="3281" spans="1:5" x14ac:dyDescent="0.25">
      <c r="A3281" s="2">
        <v>497</v>
      </c>
      <c r="B3281" s="2">
        <v>2024</v>
      </c>
      <c r="C3281" s="2" t="s">
        <v>60</v>
      </c>
      <c r="D3281" s="3">
        <v>195841</v>
      </c>
      <c r="E3281" s="5">
        <f t="shared" si="51"/>
        <v>5.0780990701640619E-2</v>
      </c>
    </row>
    <row r="3282" spans="1:5" x14ac:dyDescent="0.25">
      <c r="A3282" s="2">
        <v>497</v>
      </c>
      <c r="B3282" s="2">
        <v>2025</v>
      </c>
      <c r="C3282" s="2" t="s">
        <v>60</v>
      </c>
      <c r="D3282" s="3">
        <v>205786</v>
      </c>
      <c r="E3282" s="5">
        <f t="shared" si="51"/>
        <v>1</v>
      </c>
    </row>
    <row r="3283" spans="1:5" x14ac:dyDescent="0.25">
      <c r="A3283" s="2">
        <v>498</v>
      </c>
      <c r="B3283" s="2">
        <v>2015</v>
      </c>
      <c r="C3283" s="2" t="s">
        <v>55</v>
      </c>
      <c r="D3283" s="3">
        <v>103415</v>
      </c>
      <c r="E3283" s="5">
        <f t="shared" si="51"/>
        <v>0.12317362084803946</v>
      </c>
    </row>
    <row r="3284" spans="1:5" x14ac:dyDescent="0.25">
      <c r="A3284" s="2">
        <v>498</v>
      </c>
      <c r="B3284" s="2">
        <v>2016</v>
      </c>
      <c r="C3284" s="2" t="s">
        <v>60</v>
      </c>
      <c r="D3284" s="3">
        <v>116153</v>
      </c>
      <c r="E3284" s="5">
        <f t="shared" si="51"/>
        <v>3.3309514175268826E-2</v>
      </c>
    </row>
    <row r="3285" spans="1:5" x14ac:dyDescent="0.25">
      <c r="A3285" s="2">
        <v>498</v>
      </c>
      <c r="B3285" s="2">
        <v>2017</v>
      </c>
      <c r="C3285" s="2" t="s">
        <v>60</v>
      </c>
      <c r="D3285" s="3">
        <v>120022</v>
      </c>
      <c r="E3285" s="5">
        <f t="shared" si="51"/>
        <v>4.9965839596074056E-2</v>
      </c>
    </row>
    <row r="3286" spans="1:5" x14ac:dyDescent="0.25">
      <c r="A3286" s="2">
        <v>498</v>
      </c>
      <c r="B3286" s="2">
        <v>2018</v>
      </c>
      <c r="C3286" s="2" t="s">
        <v>60</v>
      </c>
      <c r="D3286" s="3">
        <v>126019</v>
      </c>
      <c r="E3286" s="5">
        <f t="shared" si="51"/>
        <v>4.2628492528904369E-2</v>
      </c>
    </row>
    <row r="3287" spans="1:5" x14ac:dyDescent="0.25">
      <c r="A3287" s="2">
        <v>498</v>
      </c>
      <c r="B3287" s="2">
        <v>2019</v>
      </c>
      <c r="C3287" s="2" t="s">
        <v>60</v>
      </c>
      <c r="D3287" s="3">
        <v>131391</v>
      </c>
      <c r="E3287" s="5">
        <f t="shared" si="51"/>
        <v>3.5200280080066364E-2</v>
      </c>
    </row>
    <row r="3288" spans="1:5" x14ac:dyDescent="0.25">
      <c r="A3288" s="2">
        <v>498</v>
      </c>
      <c r="B3288" s="2">
        <v>2020</v>
      </c>
      <c r="C3288" s="2" t="s">
        <v>60</v>
      </c>
      <c r="D3288" s="3">
        <v>136016</v>
      </c>
      <c r="E3288" s="5">
        <f t="shared" si="51"/>
        <v>0.10586989765909893</v>
      </c>
    </row>
    <row r="3289" spans="1:5" x14ac:dyDescent="0.25">
      <c r="A3289" s="2">
        <v>498</v>
      </c>
      <c r="B3289" s="2">
        <v>2021</v>
      </c>
      <c r="C3289" s="2" t="s">
        <v>64</v>
      </c>
      <c r="D3289" s="3">
        <v>150416</v>
      </c>
      <c r="E3289" s="5">
        <f t="shared" si="51"/>
        <v>3.7422880544622915E-2</v>
      </c>
    </row>
    <row r="3290" spans="1:5" x14ac:dyDescent="0.25">
      <c r="A3290" s="2">
        <v>498</v>
      </c>
      <c r="B3290" s="2">
        <v>2022</v>
      </c>
      <c r="C3290" s="2" t="s">
        <v>64</v>
      </c>
      <c r="D3290" s="3">
        <v>156045</v>
      </c>
      <c r="E3290" s="5">
        <f t="shared" si="51"/>
        <v>9.0576436284405135E-2</v>
      </c>
    </row>
    <row r="3291" spans="1:5" x14ac:dyDescent="0.25">
      <c r="A3291" s="2">
        <v>498</v>
      </c>
      <c r="B3291" s="2">
        <v>2023</v>
      </c>
      <c r="C3291" s="2" t="s">
        <v>75</v>
      </c>
      <c r="D3291" s="3">
        <v>170179</v>
      </c>
      <c r="E3291" s="5">
        <f t="shared" si="51"/>
        <v>4.2925390324305583E-2</v>
      </c>
    </row>
    <row r="3292" spans="1:5" x14ac:dyDescent="0.25">
      <c r="A3292" s="2">
        <v>498</v>
      </c>
      <c r="B3292" s="2">
        <v>2024</v>
      </c>
      <c r="C3292" s="2" t="s">
        <v>75</v>
      </c>
      <c r="D3292" s="3">
        <v>177484</v>
      </c>
      <c r="E3292" s="5">
        <f t="shared" si="51"/>
        <v>3.9902188366275272E-2</v>
      </c>
    </row>
    <row r="3293" spans="1:5" x14ac:dyDescent="0.25">
      <c r="A3293" s="2">
        <v>498</v>
      </c>
      <c r="B3293" s="2">
        <v>2025</v>
      </c>
      <c r="C3293" s="2" t="s">
        <v>75</v>
      </c>
      <c r="D3293" s="3">
        <v>184566</v>
      </c>
      <c r="E3293" s="5">
        <f t="shared" si="51"/>
        <v>1</v>
      </c>
    </row>
    <row r="3294" spans="1:5" x14ac:dyDescent="0.25">
      <c r="A3294" s="2">
        <v>499</v>
      </c>
      <c r="B3294" s="2">
        <v>2021</v>
      </c>
      <c r="C3294" s="2" t="s">
        <v>75</v>
      </c>
      <c r="D3294" s="3">
        <v>167834</v>
      </c>
      <c r="E3294" s="5">
        <f t="shared" si="51"/>
        <v>2.568013632517845E-3</v>
      </c>
    </row>
    <row r="3295" spans="1:5" x14ac:dyDescent="0.25">
      <c r="A3295" s="2">
        <v>499</v>
      </c>
      <c r="B3295" s="2">
        <v>2022</v>
      </c>
      <c r="C3295" s="2" t="s">
        <v>71</v>
      </c>
      <c r="D3295" s="3">
        <v>168265</v>
      </c>
      <c r="E3295" s="5">
        <f t="shared" si="51"/>
        <v>3.2793510236828811E-2</v>
      </c>
    </row>
    <row r="3296" spans="1:5" x14ac:dyDescent="0.25">
      <c r="A3296" s="2">
        <v>499</v>
      </c>
      <c r="B3296" s="2">
        <v>2023</v>
      </c>
      <c r="C3296" s="2" t="s">
        <v>3443</v>
      </c>
      <c r="D3296" s="3">
        <v>173783</v>
      </c>
      <c r="E3296" s="5">
        <f t="shared" si="51"/>
        <v>4.828435462617172E-2</v>
      </c>
    </row>
    <row r="3297" spans="1:5" x14ac:dyDescent="0.25">
      <c r="A3297" s="2">
        <v>499</v>
      </c>
      <c r="B3297" s="2">
        <v>2024</v>
      </c>
      <c r="C3297" s="2" t="s">
        <v>3443</v>
      </c>
      <c r="D3297" s="3">
        <v>182174</v>
      </c>
      <c r="E3297" s="5">
        <f t="shared" si="51"/>
        <v>4.8343891005302619E-2</v>
      </c>
    </row>
    <row r="3298" spans="1:5" x14ac:dyDescent="0.25">
      <c r="A3298" s="2">
        <v>499</v>
      </c>
      <c r="B3298" s="2">
        <v>2025</v>
      </c>
      <c r="C3298" s="2" t="s">
        <v>3443</v>
      </c>
      <c r="D3298" s="3">
        <v>190981</v>
      </c>
      <c r="E3298" s="5">
        <f t="shared" si="51"/>
        <v>1</v>
      </c>
    </row>
    <row r="3299" spans="1:5" x14ac:dyDescent="0.25">
      <c r="A3299" s="2">
        <v>500</v>
      </c>
      <c r="B3299" s="2">
        <v>2024</v>
      </c>
      <c r="C3299" s="2" t="s">
        <v>55</v>
      </c>
      <c r="D3299" s="3">
        <v>42721</v>
      </c>
      <c r="E3299" s="5">
        <f t="shared" si="51"/>
        <v>0.16266005009246037</v>
      </c>
    </row>
    <row r="3300" spans="1:5" x14ac:dyDescent="0.25">
      <c r="A3300" s="2">
        <v>500</v>
      </c>
      <c r="B3300" s="2">
        <v>2025</v>
      </c>
      <c r="C3300" s="2" t="s">
        <v>60</v>
      </c>
      <c r="D3300" s="3">
        <v>49670</v>
      </c>
      <c r="E3300" s="5">
        <f t="shared" si="51"/>
        <v>1</v>
      </c>
    </row>
    <row r="3301" spans="1:5" x14ac:dyDescent="0.25">
      <c r="A3301" s="2">
        <v>501</v>
      </c>
      <c r="B3301" s="2">
        <v>2020</v>
      </c>
      <c r="C3301" s="2" t="s">
        <v>66</v>
      </c>
      <c r="D3301" s="3">
        <v>90070</v>
      </c>
      <c r="E3301" s="5">
        <f t="shared" si="51"/>
        <v>4.4221161318974134E-2</v>
      </c>
    </row>
    <row r="3302" spans="1:5" x14ac:dyDescent="0.25">
      <c r="A3302" s="2">
        <v>501</v>
      </c>
      <c r="B3302" s="2">
        <v>2021</v>
      </c>
      <c r="C3302" s="2" t="s">
        <v>66</v>
      </c>
      <c r="D3302" s="3">
        <v>94053</v>
      </c>
      <c r="E3302" s="5">
        <f t="shared" si="51"/>
        <v>-6.3581172317735742E-3</v>
      </c>
    </row>
    <row r="3303" spans="1:5" x14ac:dyDescent="0.25">
      <c r="A3303" s="2">
        <v>501</v>
      </c>
      <c r="B3303" s="2">
        <v>2022</v>
      </c>
      <c r="C3303" s="2" t="s">
        <v>55</v>
      </c>
      <c r="D3303" s="3">
        <v>93455</v>
      </c>
      <c r="E3303" s="5">
        <f t="shared" si="51"/>
        <v>2.3262532769782247E-2</v>
      </c>
    </row>
    <row r="3304" spans="1:5" x14ac:dyDescent="0.25">
      <c r="A3304" s="2">
        <v>501</v>
      </c>
      <c r="B3304" s="2">
        <v>2023</v>
      </c>
      <c r="C3304" s="2" t="s">
        <v>55</v>
      </c>
      <c r="D3304" s="3">
        <v>95629</v>
      </c>
      <c r="E3304" s="5">
        <f t="shared" si="51"/>
        <v>7.4904056300912902E-2</v>
      </c>
    </row>
    <row r="3305" spans="1:5" x14ac:dyDescent="0.25">
      <c r="A3305" s="2">
        <v>501</v>
      </c>
      <c r="B3305" s="2">
        <v>2024</v>
      </c>
      <c r="C3305" s="2" t="s">
        <v>60</v>
      </c>
      <c r="D3305" s="3">
        <v>102792</v>
      </c>
      <c r="E3305" s="5">
        <f t="shared" si="51"/>
        <v>3.1811814148961011E-2</v>
      </c>
    </row>
    <row r="3306" spans="1:5" x14ac:dyDescent="0.25">
      <c r="A3306" s="2">
        <v>501</v>
      </c>
      <c r="B3306" s="2">
        <v>2025</v>
      </c>
      <c r="C3306" s="2" t="s">
        <v>60</v>
      </c>
      <c r="D3306" s="3">
        <v>106062</v>
      </c>
      <c r="E3306" s="5">
        <f t="shared" si="51"/>
        <v>1</v>
      </c>
    </row>
    <row r="3307" spans="1:5" x14ac:dyDescent="0.25">
      <c r="A3307" s="2">
        <v>502</v>
      </c>
      <c r="B3307" s="2">
        <v>2022</v>
      </c>
      <c r="C3307" s="2" t="s">
        <v>60</v>
      </c>
      <c r="D3307" s="3">
        <v>72498</v>
      </c>
      <c r="E3307" s="5">
        <f t="shared" si="51"/>
        <v>0.10503738034152667</v>
      </c>
    </row>
    <row r="3308" spans="1:5" x14ac:dyDescent="0.25">
      <c r="A3308" s="2">
        <v>502</v>
      </c>
      <c r="B3308" s="2">
        <v>2023</v>
      </c>
      <c r="C3308" s="2" t="s">
        <v>64</v>
      </c>
      <c r="D3308" s="3">
        <v>80113</v>
      </c>
      <c r="E3308" s="5">
        <f t="shared" si="51"/>
        <v>0.11026924469187273</v>
      </c>
    </row>
    <row r="3309" spans="1:5" x14ac:dyDescent="0.25">
      <c r="A3309" s="2">
        <v>502</v>
      </c>
      <c r="B3309" s="2">
        <v>2024</v>
      </c>
      <c r="C3309" s="2" t="s">
        <v>75</v>
      </c>
      <c r="D3309" s="3">
        <v>88947</v>
      </c>
      <c r="E3309" s="5">
        <f t="shared" si="51"/>
        <v>0.11405668544189236</v>
      </c>
    </row>
    <row r="3310" spans="1:5" x14ac:dyDescent="0.25">
      <c r="A3310" s="2">
        <v>502</v>
      </c>
      <c r="B3310" s="2">
        <v>2025</v>
      </c>
      <c r="C3310" s="2" t="s">
        <v>71</v>
      </c>
      <c r="D3310" s="3">
        <v>99092</v>
      </c>
      <c r="E3310" s="5">
        <f t="shared" si="51"/>
        <v>1</v>
      </c>
    </row>
    <row r="3311" spans="1:5" x14ac:dyDescent="0.25">
      <c r="A3311" s="2">
        <v>503</v>
      </c>
      <c r="B3311" s="2">
        <v>2017</v>
      </c>
      <c r="C3311" s="2" t="s">
        <v>75</v>
      </c>
      <c r="D3311" s="3">
        <v>258608</v>
      </c>
      <c r="E3311" s="5">
        <f t="shared" si="51"/>
        <v>4.4364443482026852E-2</v>
      </c>
    </row>
    <row r="3312" spans="1:5" x14ac:dyDescent="0.25">
      <c r="A3312" s="2">
        <v>503</v>
      </c>
      <c r="B3312" s="2">
        <v>2018</v>
      </c>
      <c r="C3312" s="2" t="s">
        <v>75</v>
      </c>
      <c r="D3312" s="3">
        <v>270081</v>
      </c>
      <c r="E3312" s="5">
        <f t="shared" si="51"/>
        <v>4.8737230682647056E-2</v>
      </c>
    </row>
    <row r="3313" spans="1:5" x14ac:dyDescent="0.25">
      <c r="A3313" s="2">
        <v>503</v>
      </c>
      <c r="B3313" s="2">
        <v>2019</v>
      </c>
      <c r="C3313" s="2" t="s">
        <v>75</v>
      </c>
      <c r="D3313" s="3">
        <v>283244</v>
      </c>
      <c r="E3313" s="5">
        <f t="shared" si="51"/>
        <v>4.8452923980737458E-2</v>
      </c>
    </row>
    <row r="3314" spans="1:5" x14ac:dyDescent="0.25">
      <c r="A3314" s="2">
        <v>503</v>
      </c>
      <c r="B3314" s="2">
        <v>2020</v>
      </c>
      <c r="C3314" s="2" t="s">
        <v>75</v>
      </c>
      <c r="D3314" s="3">
        <v>296968</v>
      </c>
      <c r="E3314" s="5">
        <f t="shared" si="51"/>
        <v>4.0883192801918052E-2</v>
      </c>
    </row>
    <row r="3315" spans="1:5" x14ac:dyDescent="0.25">
      <c r="A3315" s="2">
        <v>503</v>
      </c>
      <c r="B3315" s="2">
        <v>2021</v>
      </c>
      <c r="C3315" s="2" t="s">
        <v>75</v>
      </c>
      <c r="D3315" s="3">
        <v>309109</v>
      </c>
      <c r="E3315" s="5">
        <f t="shared" si="51"/>
        <v>2.3813606203636904E-2</v>
      </c>
    </row>
    <row r="3316" spans="1:5" x14ac:dyDescent="0.25">
      <c r="A3316" s="2">
        <v>503</v>
      </c>
      <c r="B3316" s="2">
        <v>2022</v>
      </c>
      <c r="C3316" s="2" t="s">
        <v>75</v>
      </c>
      <c r="D3316" s="3">
        <v>316470</v>
      </c>
      <c r="E3316" s="5">
        <f t="shared" si="51"/>
        <v>3.824059152526306E-2</v>
      </c>
    </row>
    <row r="3317" spans="1:5" x14ac:dyDescent="0.25">
      <c r="A3317" s="2">
        <v>503</v>
      </c>
      <c r="B3317" s="2">
        <v>2023</v>
      </c>
      <c r="C3317" s="2" t="s">
        <v>75</v>
      </c>
      <c r="D3317" s="3">
        <v>328572</v>
      </c>
      <c r="E3317" s="5">
        <f t="shared" si="51"/>
        <v>5.1340345495051315E-2</v>
      </c>
    </row>
    <row r="3318" spans="1:5" x14ac:dyDescent="0.25">
      <c r="A3318" s="2">
        <v>503</v>
      </c>
      <c r="B3318" s="2">
        <v>2024</v>
      </c>
      <c r="C3318" s="2" t="s">
        <v>75</v>
      </c>
      <c r="D3318" s="3">
        <v>345441</v>
      </c>
      <c r="E3318" s="5">
        <f t="shared" si="51"/>
        <v>4.6022330875605387E-2</v>
      </c>
    </row>
    <row r="3319" spans="1:5" x14ac:dyDescent="0.25">
      <c r="A3319" s="2">
        <v>503</v>
      </c>
      <c r="B3319" s="2">
        <v>2025</v>
      </c>
      <c r="C3319" s="2" t="s">
        <v>75</v>
      </c>
      <c r="D3319" s="3">
        <v>361339</v>
      </c>
      <c r="E3319" s="5">
        <f t="shared" si="51"/>
        <v>1</v>
      </c>
    </row>
    <row r="3320" spans="1:5" x14ac:dyDescent="0.25">
      <c r="A3320" s="2">
        <v>504</v>
      </c>
      <c r="B3320" s="2">
        <v>2016</v>
      </c>
      <c r="C3320" s="2" t="s">
        <v>60</v>
      </c>
      <c r="D3320" s="3">
        <v>196549</v>
      </c>
      <c r="E3320" s="5">
        <f t="shared" si="51"/>
        <v>2.4996311352385409E-2</v>
      </c>
    </row>
    <row r="3321" spans="1:5" x14ac:dyDescent="0.25">
      <c r="A3321" s="2">
        <v>504</v>
      </c>
      <c r="B3321" s="2">
        <v>2017</v>
      </c>
      <c r="C3321" s="2" t="s">
        <v>60</v>
      </c>
      <c r="D3321" s="3">
        <v>201462</v>
      </c>
      <c r="E3321" s="5">
        <f t="shared" si="51"/>
        <v>5.0327108834420389E-2</v>
      </c>
    </row>
    <row r="3322" spans="1:5" x14ac:dyDescent="0.25">
      <c r="A3322" s="2">
        <v>504</v>
      </c>
      <c r="B3322" s="2">
        <v>2018</v>
      </c>
      <c r="C3322" s="2" t="s">
        <v>60</v>
      </c>
      <c r="D3322" s="3">
        <v>211601</v>
      </c>
      <c r="E3322" s="5">
        <f t="shared" si="51"/>
        <v>4.4116048600904532E-2</v>
      </c>
    </row>
    <row r="3323" spans="1:5" x14ac:dyDescent="0.25">
      <c r="A3323" s="2">
        <v>504</v>
      </c>
      <c r="B3323" s="2">
        <v>2019</v>
      </c>
      <c r="C3323" s="2" t="s">
        <v>60</v>
      </c>
      <c r="D3323" s="3">
        <v>220936</v>
      </c>
      <c r="E3323" s="5">
        <f t="shared" si="51"/>
        <v>2.3816851939023064E-2</v>
      </c>
    </row>
    <row r="3324" spans="1:5" x14ac:dyDescent="0.25">
      <c r="A3324" s="2">
        <v>504</v>
      </c>
      <c r="B3324" s="2">
        <v>2020</v>
      </c>
      <c r="C3324" s="2" t="s">
        <v>60</v>
      </c>
      <c r="D3324" s="3">
        <v>226198</v>
      </c>
      <c r="E3324" s="5">
        <f t="shared" si="51"/>
        <v>2.7577608997427033E-2</v>
      </c>
    </row>
    <row r="3325" spans="1:5" x14ac:dyDescent="0.25">
      <c r="A3325" s="2">
        <v>504</v>
      </c>
      <c r="B3325" s="2">
        <v>2021</v>
      </c>
      <c r="C3325" s="2" t="s">
        <v>60</v>
      </c>
      <c r="D3325" s="3">
        <v>232436</v>
      </c>
      <c r="E3325" s="5">
        <f t="shared" si="51"/>
        <v>4.5724414462475695E-2</v>
      </c>
    </row>
    <row r="3326" spans="1:5" x14ac:dyDescent="0.25">
      <c r="A3326" s="2">
        <v>504</v>
      </c>
      <c r="B3326" s="2">
        <v>2022</v>
      </c>
      <c r="C3326" s="2" t="s">
        <v>60</v>
      </c>
      <c r="D3326" s="3">
        <v>243064</v>
      </c>
      <c r="E3326" s="5">
        <f t="shared" si="51"/>
        <v>4.6432215383602669E-2</v>
      </c>
    </row>
    <row r="3327" spans="1:5" x14ac:dyDescent="0.25">
      <c r="A3327" s="2">
        <v>504</v>
      </c>
      <c r="B3327" s="2">
        <v>2023</v>
      </c>
      <c r="C3327" s="2" t="s">
        <v>60</v>
      </c>
      <c r="D3327" s="3">
        <v>254350</v>
      </c>
      <c r="E3327" s="5">
        <f t="shared" si="51"/>
        <v>3.3155101238450953E-2</v>
      </c>
    </row>
    <row r="3328" spans="1:5" x14ac:dyDescent="0.25">
      <c r="A3328" s="2">
        <v>504</v>
      </c>
      <c r="B3328" s="2">
        <v>2024</v>
      </c>
      <c r="C3328" s="2" t="s">
        <v>60</v>
      </c>
      <c r="D3328" s="3">
        <v>262783</v>
      </c>
      <c r="E3328" s="5">
        <f t="shared" si="51"/>
        <v>5.3808655811068445E-2</v>
      </c>
    </row>
    <row r="3329" spans="1:5" x14ac:dyDescent="0.25">
      <c r="A3329" s="2">
        <v>504</v>
      </c>
      <c r="B3329" s="2">
        <v>2025</v>
      </c>
      <c r="C3329" s="2" t="s">
        <v>60</v>
      </c>
      <c r="D3329" s="3">
        <v>276923</v>
      </c>
      <c r="E3329" s="5">
        <f t="shared" si="51"/>
        <v>1</v>
      </c>
    </row>
    <row r="3330" spans="1:5" x14ac:dyDescent="0.25">
      <c r="A3330" s="2">
        <v>505</v>
      </c>
      <c r="B3330" s="2">
        <v>2017</v>
      </c>
      <c r="C3330" s="2" t="s">
        <v>55</v>
      </c>
      <c r="D3330" s="3">
        <v>55057</v>
      </c>
      <c r="E3330" s="5">
        <f t="shared" ref="E3330:E3393" si="52">IF(A3331=A3330,(D3331-D3330)/D3330,1)</f>
        <v>2.4156782970376156E-2</v>
      </c>
    </row>
    <row r="3331" spans="1:5" x14ac:dyDescent="0.25">
      <c r="A3331" s="2">
        <v>505</v>
      </c>
      <c r="B3331" s="2">
        <v>2018</v>
      </c>
      <c r="C3331" s="2" t="s">
        <v>55</v>
      </c>
      <c r="D3331" s="3">
        <v>56387</v>
      </c>
      <c r="E3331" s="5">
        <f t="shared" si="52"/>
        <v>-3.4759785056839342E-3</v>
      </c>
    </row>
    <row r="3332" spans="1:5" x14ac:dyDescent="0.25">
      <c r="A3332" s="2">
        <v>505</v>
      </c>
      <c r="B3332" s="2">
        <v>2019</v>
      </c>
      <c r="C3332" s="2" t="s">
        <v>60</v>
      </c>
      <c r="D3332" s="3">
        <v>56191</v>
      </c>
      <c r="E3332" s="5">
        <f t="shared" si="52"/>
        <v>3.057429125660693E-2</v>
      </c>
    </row>
    <row r="3333" spans="1:5" x14ac:dyDescent="0.25">
      <c r="A3333" s="2">
        <v>505</v>
      </c>
      <c r="B3333" s="2">
        <v>2020</v>
      </c>
      <c r="C3333" s="2" t="s">
        <v>60</v>
      </c>
      <c r="D3333" s="3">
        <v>57909</v>
      </c>
      <c r="E3333" s="5">
        <f t="shared" si="52"/>
        <v>3.0237096133588905E-2</v>
      </c>
    </row>
    <row r="3334" spans="1:5" x14ac:dyDescent="0.25">
      <c r="A3334" s="2">
        <v>505</v>
      </c>
      <c r="B3334" s="2">
        <v>2021</v>
      </c>
      <c r="C3334" s="2" t="s">
        <v>60</v>
      </c>
      <c r="D3334" s="3">
        <v>59660</v>
      </c>
      <c r="E3334" s="5">
        <f t="shared" si="52"/>
        <v>3.3959101575595035E-2</v>
      </c>
    </row>
    <row r="3335" spans="1:5" x14ac:dyDescent="0.25">
      <c r="A3335" s="2">
        <v>505</v>
      </c>
      <c r="B3335" s="2">
        <v>2022</v>
      </c>
      <c r="C3335" s="2" t="s">
        <v>60</v>
      </c>
      <c r="D3335" s="3">
        <v>61686</v>
      </c>
      <c r="E3335" s="5">
        <f t="shared" si="52"/>
        <v>2.7704827675647636E-2</v>
      </c>
    </row>
    <row r="3336" spans="1:5" x14ac:dyDescent="0.25">
      <c r="A3336" s="2">
        <v>505</v>
      </c>
      <c r="B3336" s="2">
        <v>2023</v>
      </c>
      <c r="C3336" s="2" t="s">
        <v>60</v>
      </c>
      <c r="D3336" s="3">
        <v>63395</v>
      </c>
      <c r="E3336" s="5">
        <f t="shared" si="52"/>
        <v>5.2196545468885559E-2</v>
      </c>
    </row>
    <row r="3337" spans="1:5" x14ac:dyDescent="0.25">
      <c r="A3337" s="2">
        <v>505</v>
      </c>
      <c r="B3337" s="2">
        <v>2024</v>
      </c>
      <c r="C3337" s="2" t="s">
        <v>60</v>
      </c>
      <c r="D3337" s="3">
        <v>66704</v>
      </c>
      <c r="E3337" s="5">
        <f t="shared" si="52"/>
        <v>5.062664907651715E-2</v>
      </c>
    </row>
    <row r="3338" spans="1:5" x14ac:dyDescent="0.25">
      <c r="A3338" s="2">
        <v>505</v>
      </c>
      <c r="B3338" s="2">
        <v>2025</v>
      </c>
      <c r="C3338" s="2" t="s">
        <v>60</v>
      </c>
      <c r="D3338" s="3">
        <v>70081</v>
      </c>
      <c r="E3338" s="5">
        <f t="shared" si="52"/>
        <v>1</v>
      </c>
    </row>
    <row r="3339" spans="1:5" x14ac:dyDescent="0.25">
      <c r="A3339" s="2">
        <v>506</v>
      </c>
      <c r="B3339" s="2">
        <v>2021</v>
      </c>
      <c r="C3339" s="2" t="s">
        <v>75</v>
      </c>
      <c r="D3339" s="3">
        <v>209321</v>
      </c>
      <c r="E3339" s="5">
        <f t="shared" si="52"/>
        <v>6.8139364898887361E-2</v>
      </c>
    </row>
    <row r="3340" spans="1:5" x14ac:dyDescent="0.25">
      <c r="A3340" s="2">
        <v>506</v>
      </c>
      <c r="B3340" s="2">
        <v>2022</v>
      </c>
      <c r="C3340" s="2" t="s">
        <v>71</v>
      </c>
      <c r="D3340" s="3">
        <v>223584</v>
      </c>
      <c r="E3340" s="5">
        <f t="shared" si="52"/>
        <v>2.6151245169600688E-2</v>
      </c>
    </row>
    <row r="3341" spans="1:5" x14ac:dyDescent="0.25">
      <c r="A3341" s="2">
        <v>506</v>
      </c>
      <c r="B3341" s="2">
        <v>2023</v>
      </c>
      <c r="C3341" s="2" t="s">
        <v>71</v>
      </c>
      <c r="D3341" s="3">
        <v>229431</v>
      </c>
      <c r="E3341" s="5">
        <f t="shared" si="52"/>
        <v>2.049853768671191E-2</v>
      </c>
    </row>
    <row r="3342" spans="1:5" x14ac:dyDescent="0.25">
      <c r="A3342" s="2">
        <v>506</v>
      </c>
      <c r="B3342" s="2">
        <v>2024</v>
      </c>
      <c r="C3342" s="2" t="s">
        <v>71</v>
      </c>
      <c r="D3342" s="3">
        <v>234134</v>
      </c>
      <c r="E3342" s="5">
        <f t="shared" si="52"/>
        <v>3.4646826176463051E-2</v>
      </c>
    </row>
    <row r="3343" spans="1:5" x14ac:dyDescent="0.25">
      <c r="A3343" s="2">
        <v>506</v>
      </c>
      <c r="B3343" s="2">
        <v>2025</v>
      </c>
      <c r="C3343" s="2" t="s">
        <v>71</v>
      </c>
      <c r="D3343" s="3">
        <v>242246</v>
      </c>
      <c r="E3343" s="5">
        <f t="shared" si="52"/>
        <v>1</v>
      </c>
    </row>
    <row r="3344" spans="1:5" x14ac:dyDescent="0.25">
      <c r="A3344" s="2">
        <v>507</v>
      </c>
      <c r="B3344" s="2">
        <v>2019</v>
      </c>
      <c r="C3344" s="2" t="s">
        <v>64</v>
      </c>
      <c r="D3344" s="3">
        <v>58727</v>
      </c>
      <c r="E3344" s="5">
        <f t="shared" si="52"/>
        <v>4.1377901135763791E-2</v>
      </c>
    </row>
    <row r="3345" spans="1:5" x14ac:dyDescent="0.25">
      <c r="A3345" s="2">
        <v>507</v>
      </c>
      <c r="B3345" s="2">
        <v>2020</v>
      </c>
      <c r="C3345" s="2" t="s">
        <v>64</v>
      </c>
      <c r="D3345" s="3">
        <v>61157</v>
      </c>
      <c r="E3345" s="5">
        <f t="shared" si="52"/>
        <v>3.3487581143613977E-2</v>
      </c>
    </row>
    <row r="3346" spans="1:5" x14ac:dyDescent="0.25">
      <c r="A3346" s="2">
        <v>507</v>
      </c>
      <c r="B3346" s="2">
        <v>2021</v>
      </c>
      <c r="C3346" s="2" t="s">
        <v>64</v>
      </c>
      <c r="D3346" s="3">
        <v>63205</v>
      </c>
      <c r="E3346" s="5">
        <f t="shared" si="52"/>
        <v>8.5831817103077288E-2</v>
      </c>
    </row>
    <row r="3347" spans="1:5" x14ac:dyDescent="0.25">
      <c r="A3347" s="2">
        <v>507</v>
      </c>
      <c r="B3347" s="2">
        <v>2022</v>
      </c>
      <c r="C3347" s="2" t="s">
        <v>75</v>
      </c>
      <c r="D3347" s="3">
        <v>68630</v>
      </c>
      <c r="E3347" s="5">
        <f t="shared" si="52"/>
        <v>7.999417164505318E-2</v>
      </c>
    </row>
    <row r="3348" spans="1:5" x14ac:dyDescent="0.25">
      <c r="A3348" s="2">
        <v>507</v>
      </c>
      <c r="B3348" s="2">
        <v>2023</v>
      </c>
      <c r="C3348" s="2" t="s">
        <v>71</v>
      </c>
      <c r="D3348" s="3">
        <v>74120</v>
      </c>
      <c r="E3348" s="5">
        <f t="shared" si="52"/>
        <v>4.6127900701565028E-2</v>
      </c>
    </row>
    <row r="3349" spans="1:5" x14ac:dyDescent="0.25">
      <c r="A3349" s="2">
        <v>507</v>
      </c>
      <c r="B3349" s="2">
        <v>2024</v>
      </c>
      <c r="C3349" s="2" t="s">
        <v>71</v>
      </c>
      <c r="D3349" s="3">
        <v>77539</v>
      </c>
      <c r="E3349" s="5">
        <f t="shared" si="52"/>
        <v>5.295399734327242E-2</v>
      </c>
    </row>
    <row r="3350" spans="1:5" x14ac:dyDescent="0.25">
      <c r="A3350" s="2">
        <v>507</v>
      </c>
      <c r="B3350" s="2">
        <v>2025</v>
      </c>
      <c r="C3350" s="2" t="s">
        <v>71</v>
      </c>
      <c r="D3350" s="3">
        <v>81645</v>
      </c>
      <c r="E3350" s="5">
        <f t="shared" si="52"/>
        <v>1</v>
      </c>
    </row>
    <row r="3351" spans="1:5" x14ac:dyDescent="0.25">
      <c r="A3351" s="2">
        <v>508</v>
      </c>
      <c r="B3351" s="2">
        <v>2014</v>
      </c>
      <c r="C3351" s="2" t="s">
        <v>64</v>
      </c>
      <c r="D3351" s="3">
        <v>111160</v>
      </c>
      <c r="E3351" s="5">
        <f t="shared" si="52"/>
        <v>4.1444764303706368E-2</v>
      </c>
    </row>
    <row r="3352" spans="1:5" x14ac:dyDescent="0.25">
      <c r="A3352" s="2">
        <v>508</v>
      </c>
      <c r="B3352" s="2">
        <v>2015</v>
      </c>
      <c r="C3352" s="2" t="s">
        <v>64</v>
      </c>
      <c r="D3352" s="3">
        <v>115767</v>
      </c>
      <c r="E3352" s="5">
        <f t="shared" si="52"/>
        <v>3.2159423669957762E-2</v>
      </c>
    </row>
    <row r="3353" spans="1:5" x14ac:dyDescent="0.25">
      <c r="A3353" s="2">
        <v>508</v>
      </c>
      <c r="B3353" s="2">
        <v>2016</v>
      </c>
      <c r="C3353" s="2" t="s">
        <v>64</v>
      </c>
      <c r="D3353" s="3">
        <v>119490</v>
      </c>
      <c r="E3353" s="5">
        <f t="shared" si="52"/>
        <v>4.9861913130805922E-2</v>
      </c>
    </row>
    <row r="3354" spans="1:5" x14ac:dyDescent="0.25">
      <c r="A3354" s="2">
        <v>508</v>
      </c>
      <c r="B3354" s="2">
        <v>2017</v>
      </c>
      <c r="C3354" s="2" t="s">
        <v>64</v>
      </c>
      <c r="D3354" s="3">
        <v>125448</v>
      </c>
      <c r="E3354" s="5">
        <f t="shared" si="52"/>
        <v>4.0638352145909065E-2</v>
      </c>
    </row>
    <row r="3355" spans="1:5" x14ac:dyDescent="0.25">
      <c r="A3355" s="2">
        <v>508</v>
      </c>
      <c r="B3355" s="2">
        <v>2018</v>
      </c>
      <c r="C3355" s="2" t="s">
        <v>64</v>
      </c>
      <c r="D3355" s="3">
        <v>130546</v>
      </c>
      <c r="E3355" s="5">
        <f t="shared" si="52"/>
        <v>4.4520705345242287E-2</v>
      </c>
    </row>
    <row r="3356" spans="1:5" x14ac:dyDescent="0.25">
      <c r="A3356" s="2">
        <v>508</v>
      </c>
      <c r="B3356" s="2">
        <v>2019</v>
      </c>
      <c r="C3356" s="2" t="s">
        <v>64</v>
      </c>
      <c r="D3356" s="3">
        <v>136358</v>
      </c>
      <c r="E3356" s="5">
        <f t="shared" si="52"/>
        <v>4.4903856026049078E-2</v>
      </c>
    </row>
    <row r="3357" spans="1:5" x14ac:dyDescent="0.25">
      <c r="A3357" s="2">
        <v>508</v>
      </c>
      <c r="B3357" s="2">
        <v>2020</v>
      </c>
      <c r="C3357" s="2" t="s">
        <v>64</v>
      </c>
      <c r="D3357" s="3">
        <v>142481</v>
      </c>
      <c r="E3357" s="5">
        <f t="shared" si="52"/>
        <v>3.6594352931268032E-2</v>
      </c>
    </row>
    <row r="3358" spans="1:5" x14ac:dyDescent="0.25">
      <c r="A3358" s="2">
        <v>508</v>
      </c>
      <c r="B3358" s="2">
        <v>2021</v>
      </c>
      <c r="C3358" s="2" t="s">
        <v>64</v>
      </c>
      <c r="D3358" s="3">
        <v>147695</v>
      </c>
      <c r="E3358" s="5">
        <f t="shared" si="52"/>
        <v>4.576999898439351E-2</v>
      </c>
    </row>
    <row r="3359" spans="1:5" x14ac:dyDescent="0.25">
      <c r="A3359" s="2">
        <v>508</v>
      </c>
      <c r="B3359" s="2">
        <v>2022</v>
      </c>
      <c r="C3359" s="2" t="s">
        <v>64</v>
      </c>
      <c r="D3359" s="3">
        <v>154455</v>
      </c>
      <c r="E3359" s="5">
        <f t="shared" si="52"/>
        <v>3.0073484186332589E-2</v>
      </c>
    </row>
    <row r="3360" spans="1:5" x14ac:dyDescent="0.25">
      <c r="A3360" s="2">
        <v>508</v>
      </c>
      <c r="B3360" s="2">
        <v>2023</v>
      </c>
      <c r="C3360" s="2" t="s">
        <v>64</v>
      </c>
      <c r="D3360" s="3">
        <v>159100</v>
      </c>
      <c r="E3360" s="5">
        <f t="shared" si="52"/>
        <v>2.6656191074795724E-2</v>
      </c>
    </row>
    <row r="3361" spans="1:5" x14ac:dyDescent="0.25">
      <c r="A3361" s="2">
        <v>508</v>
      </c>
      <c r="B3361" s="2">
        <v>2024</v>
      </c>
      <c r="C3361" s="2" t="s">
        <v>64</v>
      </c>
      <c r="D3361" s="3">
        <v>163341</v>
      </c>
      <c r="E3361" s="5">
        <f t="shared" si="52"/>
        <v>5.269956716317397E-2</v>
      </c>
    </row>
    <row r="3362" spans="1:5" x14ac:dyDescent="0.25">
      <c r="A3362" s="2">
        <v>508</v>
      </c>
      <c r="B3362" s="2">
        <v>2025</v>
      </c>
      <c r="C3362" s="2" t="s">
        <v>64</v>
      </c>
      <c r="D3362" s="3">
        <v>171949</v>
      </c>
      <c r="E3362" s="5">
        <f t="shared" si="52"/>
        <v>1</v>
      </c>
    </row>
    <row r="3363" spans="1:5" x14ac:dyDescent="0.25">
      <c r="A3363" s="2">
        <v>509</v>
      </c>
      <c r="B3363" s="2">
        <v>2018</v>
      </c>
      <c r="C3363" s="2" t="s">
        <v>66</v>
      </c>
      <c r="D3363" s="3">
        <v>59897</v>
      </c>
      <c r="E3363" s="5">
        <f t="shared" si="52"/>
        <v>4.7448119271415928E-2</v>
      </c>
    </row>
    <row r="3364" spans="1:5" x14ac:dyDescent="0.25">
      <c r="A3364" s="2">
        <v>509</v>
      </c>
      <c r="B3364" s="2">
        <v>2019</v>
      </c>
      <c r="C3364" s="2" t="s">
        <v>66</v>
      </c>
      <c r="D3364" s="3">
        <v>62739</v>
      </c>
      <c r="E3364" s="5">
        <f t="shared" si="52"/>
        <v>2.8658410239245126E-2</v>
      </c>
    </row>
    <row r="3365" spans="1:5" x14ac:dyDescent="0.25">
      <c r="A3365" s="2">
        <v>509</v>
      </c>
      <c r="B3365" s="2">
        <v>2020</v>
      </c>
      <c r="C3365" s="2" t="s">
        <v>66</v>
      </c>
      <c r="D3365" s="3">
        <v>64537</v>
      </c>
      <c r="E3365" s="5">
        <f t="shared" si="52"/>
        <v>4.8499310473061961E-2</v>
      </c>
    </row>
    <row r="3366" spans="1:5" x14ac:dyDescent="0.25">
      <c r="A3366" s="2">
        <v>509</v>
      </c>
      <c r="B3366" s="2">
        <v>2021</v>
      </c>
      <c r="C3366" s="2" t="s">
        <v>66</v>
      </c>
      <c r="D3366" s="3">
        <v>67667</v>
      </c>
      <c r="E3366" s="5">
        <f t="shared" si="52"/>
        <v>4.79406505386673E-2</v>
      </c>
    </row>
    <row r="3367" spans="1:5" x14ac:dyDescent="0.25">
      <c r="A3367" s="2">
        <v>509</v>
      </c>
      <c r="B3367" s="2">
        <v>2022</v>
      </c>
      <c r="C3367" s="2" t="s">
        <v>66</v>
      </c>
      <c r="D3367" s="3">
        <v>70911</v>
      </c>
      <c r="E3367" s="5">
        <f t="shared" si="52"/>
        <v>4.370266954351229E-2</v>
      </c>
    </row>
    <row r="3368" spans="1:5" x14ac:dyDescent="0.25">
      <c r="A3368" s="2">
        <v>509</v>
      </c>
      <c r="B3368" s="2">
        <v>2023</v>
      </c>
      <c r="C3368" s="2" t="s">
        <v>66</v>
      </c>
      <c r="D3368" s="3">
        <v>74010</v>
      </c>
      <c r="E3368" s="5">
        <f t="shared" si="52"/>
        <v>4.6399135251992976E-2</v>
      </c>
    </row>
    <row r="3369" spans="1:5" x14ac:dyDescent="0.25">
      <c r="A3369" s="2">
        <v>509</v>
      </c>
      <c r="B3369" s="2">
        <v>2024</v>
      </c>
      <c r="C3369" s="2" t="s">
        <v>66</v>
      </c>
      <c r="D3369" s="3">
        <v>77444</v>
      </c>
      <c r="E3369" s="5">
        <f t="shared" si="52"/>
        <v>4.4044729094571564E-2</v>
      </c>
    </row>
    <row r="3370" spans="1:5" x14ac:dyDescent="0.25">
      <c r="A3370" s="2">
        <v>509</v>
      </c>
      <c r="B3370" s="2">
        <v>2025</v>
      </c>
      <c r="C3370" s="2" t="s">
        <v>66</v>
      </c>
      <c r="D3370" s="3">
        <v>80855</v>
      </c>
      <c r="E3370" s="5">
        <f t="shared" si="52"/>
        <v>1</v>
      </c>
    </row>
    <row r="3371" spans="1:5" x14ac:dyDescent="0.25">
      <c r="A3371" s="2">
        <v>510</v>
      </c>
      <c r="B3371" s="2">
        <v>2018</v>
      </c>
      <c r="C3371" s="2" t="s">
        <v>64</v>
      </c>
      <c r="D3371" s="3">
        <v>212253</v>
      </c>
      <c r="E3371" s="5">
        <f t="shared" si="52"/>
        <v>5.2705968820228689E-2</v>
      </c>
    </row>
    <row r="3372" spans="1:5" x14ac:dyDescent="0.25">
      <c r="A3372" s="2">
        <v>510</v>
      </c>
      <c r="B3372" s="2">
        <v>2019</v>
      </c>
      <c r="C3372" s="2" t="s">
        <v>64</v>
      </c>
      <c r="D3372" s="3">
        <v>223440</v>
      </c>
      <c r="E3372" s="5">
        <f t="shared" si="52"/>
        <v>2.1155567490153956E-2</v>
      </c>
    </row>
    <row r="3373" spans="1:5" x14ac:dyDescent="0.25">
      <c r="A3373" s="2">
        <v>510</v>
      </c>
      <c r="B3373" s="2">
        <v>2020</v>
      </c>
      <c r="C3373" s="2" t="s">
        <v>64</v>
      </c>
      <c r="D3373" s="3">
        <v>228167</v>
      </c>
      <c r="E3373" s="5">
        <f t="shared" si="52"/>
        <v>5.3855290204104886E-2</v>
      </c>
    </row>
    <row r="3374" spans="1:5" x14ac:dyDescent="0.25">
      <c r="A3374" s="2">
        <v>510</v>
      </c>
      <c r="B3374" s="2">
        <v>2021</v>
      </c>
      <c r="C3374" s="2" t="s">
        <v>64</v>
      </c>
      <c r="D3374" s="3">
        <v>240455</v>
      </c>
      <c r="E3374" s="5">
        <f t="shared" si="52"/>
        <v>2.9984820444573828E-2</v>
      </c>
    </row>
    <row r="3375" spans="1:5" x14ac:dyDescent="0.25">
      <c r="A3375" s="2">
        <v>510</v>
      </c>
      <c r="B3375" s="2">
        <v>2022</v>
      </c>
      <c r="C3375" s="2" t="s">
        <v>64</v>
      </c>
      <c r="D3375" s="3">
        <v>247665</v>
      </c>
      <c r="E3375" s="5">
        <f t="shared" si="52"/>
        <v>3.1906002059233239E-2</v>
      </c>
    </row>
    <row r="3376" spans="1:5" x14ac:dyDescent="0.25">
      <c r="A3376" s="2">
        <v>510</v>
      </c>
      <c r="B3376" s="2">
        <v>2023</v>
      </c>
      <c r="C3376" s="2" t="s">
        <v>64</v>
      </c>
      <c r="D3376" s="3">
        <v>255567</v>
      </c>
      <c r="E3376" s="5">
        <f t="shared" si="52"/>
        <v>4.7353531559238868E-2</v>
      </c>
    </row>
    <row r="3377" spans="1:5" x14ac:dyDescent="0.25">
      <c r="A3377" s="2">
        <v>510</v>
      </c>
      <c r="B3377" s="2">
        <v>2024</v>
      </c>
      <c r="C3377" s="2" t="s">
        <v>64</v>
      </c>
      <c r="D3377" s="3">
        <v>267669</v>
      </c>
      <c r="E3377" s="5">
        <f t="shared" si="52"/>
        <v>4.9546267965285481E-2</v>
      </c>
    </row>
    <row r="3378" spans="1:5" x14ac:dyDescent="0.25">
      <c r="A3378" s="2">
        <v>510</v>
      </c>
      <c r="B3378" s="2">
        <v>2025</v>
      </c>
      <c r="C3378" s="2" t="s">
        <v>64</v>
      </c>
      <c r="D3378" s="3">
        <v>280931</v>
      </c>
      <c r="E3378" s="5">
        <f t="shared" si="52"/>
        <v>1</v>
      </c>
    </row>
    <row r="3379" spans="1:5" x14ac:dyDescent="0.25">
      <c r="A3379" s="2">
        <v>511</v>
      </c>
      <c r="B3379" s="2">
        <v>2021</v>
      </c>
      <c r="C3379" s="2" t="s">
        <v>60</v>
      </c>
      <c r="D3379" s="3">
        <v>140562</v>
      </c>
      <c r="E3379" s="5">
        <f t="shared" si="52"/>
        <v>3.3202430244305005E-2</v>
      </c>
    </row>
    <row r="3380" spans="1:5" x14ac:dyDescent="0.25">
      <c r="A3380" s="2">
        <v>511</v>
      </c>
      <c r="B3380" s="2">
        <v>2022</v>
      </c>
      <c r="C3380" s="2" t="s">
        <v>60</v>
      </c>
      <c r="D3380" s="3">
        <v>145229</v>
      </c>
      <c r="E3380" s="5">
        <f t="shared" si="52"/>
        <v>2.8727044873957681E-2</v>
      </c>
    </row>
    <row r="3381" spans="1:5" x14ac:dyDescent="0.25">
      <c r="A3381" s="2">
        <v>511</v>
      </c>
      <c r="B3381" s="2">
        <v>2023</v>
      </c>
      <c r="C3381" s="2" t="s">
        <v>60</v>
      </c>
      <c r="D3381" s="3">
        <v>149401</v>
      </c>
      <c r="E3381" s="5">
        <f t="shared" si="52"/>
        <v>2.4604922323143753E-2</v>
      </c>
    </row>
    <row r="3382" spans="1:5" x14ac:dyDescent="0.25">
      <c r="A3382" s="2">
        <v>511</v>
      </c>
      <c r="B3382" s="2">
        <v>2024</v>
      </c>
      <c r="C3382" s="2" t="s">
        <v>60</v>
      </c>
      <c r="D3382" s="3">
        <v>153077</v>
      </c>
      <c r="E3382" s="5">
        <f t="shared" si="52"/>
        <v>2.4641193647641384E-2</v>
      </c>
    </row>
    <row r="3383" spans="1:5" x14ac:dyDescent="0.25">
      <c r="A3383" s="2">
        <v>511</v>
      </c>
      <c r="B3383" s="2">
        <v>2025</v>
      </c>
      <c r="C3383" s="2" t="s">
        <v>60</v>
      </c>
      <c r="D3383" s="3">
        <v>156849</v>
      </c>
      <c r="E3383" s="5">
        <f t="shared" si="52"/>
        <v>1</v>
      </c>
    </row>
    <row r="3384" spans="1:5" x14ac:dyDescent="0.25">
      <c r="A3384" s="2">
        <v>512</v>
      </c>
      <c r="B3384" s="2">
        <v>2015</v>
      </c>
      <c r="C3384" s="2" t="s">
        <v>66</v>
      </c>
      <c r="D3384" s="3">
        <v>54147</v>
      </c>
      <c r="E3384" s="5">
        <f t="shared" si="52"/>
        <v>4.2292278427244354E-2</v>
      </c>
    </row>
    <row r="3385" spans="1:5" x14ac:dyDescent="0.25">
      <c r="A3385" s="2">
        <v>512</v>
      </c>
      <c r="B3385" s="2">
        <v>2016</v>
      </c>
      <c r="C3385" s="2" t="s">
        <v>55</v>
      </c>
      <c r="D3385" s="3">
        <v>56437</v>
      </c>
      <c r="E3385" s="5">
        <f t="shared" si="52"/>
        <v>3.4303736910183034E-2</v>
      </c>
    </row>
    <row r="3386" spans="1:5" x14ac:dyDescent="0.25">
      <c r="A3386" s="2">
        <v>512</v>
      </c>
      <c r="B3386" s="2">
        <v>2017</v>
      </c>
      <c r="C3386" s="2" t="s">
        <v>55</v>
      </c>
      <c r="D3386" s="3">
        <v>58373</v>
      </c>
      <c r="E3386" s="5">
        <f t="shared" si="52"/>
        <v>2.9414284001164921E-2</v>
      </c>
    </row>
    <row r="3387" spans="1:5" x14ac:dyDescent="0.25">
      <c r="A3387" s="2">
        <v>512</v>
      </c>
      <c r="B3387" s="2">
        <v>2018</v>
      </c>
      <c r="C3387" s="2" t="s">
        <v>55</v>
      </c>
      <c r="D3387" s="3">
        <v>60090</v>
      </c>
      <c r="E3387" s="5">
        <f t="shared" si="52"/>
        <v>4.0971875520053255E-2</v>
      </c>
    </row>
    <row r="3388" spans="1:5" x14ac:dyDescent="0.25">
      <c r="A3388" s="2">
        <v>512</v>
      </c>
      <c r="B3388" s="2">
        <v>2019</v>
      </c>
      <c r="C3388" s="2" t="s">
        <v>55</v>
      </c>
      <c r="D3388" s="3">
        <v>62552</v>
      </c>
      <c r="E3388" s="5">
        <f t="shared" si="52"/>
        <v>3.7936436884512086E-2</v>
      </c>
    </row>
    <row r="3389" spans="1:5" x14ac:dyDescent="0.25">
      <c r="A3389" s="2">
        <v>512</v>
      </c>
      <c r="B3389" s="2">
        <v>2020</v>
      </c>
      <c r="C3389" s="2" t="s">
        <v>55</v>
      </c>
      <c r="D3389" s="3">
        <v>64925</v>
      </c>
      <c r="E3389" s="5">
        <f t="shared" si="52"/>
        <v>4.308047747400847E-2</v>
      </c>
    </row>
    <row r="3390" spans="1:5" x14ac:dyDescent="0.25">
      <c r="A3390" s="2">
        <v>512</v>
      </c>
      <c r="B3390" s="2">
        <v>2021</v>
      </c>
      <c r="C3390" s="2" t="s">
        <v>55</v>
      </c>
      <c r="D3390" s="3">
        <v>67722</v>
      </c>
      <c r="E3390" s="5">
        <f t="shared" si="52"/>
        <v>3.610348188181093E-2</v>
      </c>
    </row>
    <row r="3391" spans="1:5" x14ac:dyDescent="0.25">
      <c r="A3391" s="2">
        <v>512</v>
      </c>
      <c r="B3391" s="2">
        <v>2022</v>
      </c>
      <c r="C3391" s="2" t="s">
        <v>55</v>
      </c>
      <c r="D3391" s="3">
        <v>70167</v>
      </c>
      <c r="E3391" s="5">
        <f t="shared" si="52"/>
        <v>8.7305998546325189E-2</v>
      </c>
    </row>
    <row r="3392" spans="1:5" x14ac:dyDescent="0.25">
      <c r="A3392" s="2">
        <v>512</v>
      </c>
      <c r="B3392" s="2">
        <v>2023</v>
      </c>
      <c r="C3392" s="2" t="s">
        <v>60</v>
      </c>
      <c r="D3392" s="3">
        <v>76293</v>
      </c>
      <c r="E3392" s="5">
        <f t="shared" si="52"/>
        <v>4.0042992148689921E-2</v>
      </c>
    </row>
    <row r="3393" spans="1:5" x14ac:dyDescent="0.25">
      <c r="A3393" s="2">
        <v>512</v>
      </c>
      <c r="B3393" s="2">
        <v>2024</v>
      </c>
      <c r="C3393" s="2" t="s">
        <v>60</v>
      </c>
      <c r="D3393" s="3">
        <v>79348</v>
      </c>
      <c r="E3393" s="5">
        <f t="shared" si="52"/>
        <v>3.5653072541210869E-2</v>
      </c>
    </row>
    <row r="3394" spans="1:5" x14ac:dyDescent="0.25">
      <c r="A3394" s="2">
        <v>512</v>
      </c>
      <c r="B3394" s="2">
        <v>2025</v>
      </c>
      <c r="C3394" s="2" t="s">
        <v>60</v>
      </c>
      <c r="D3394" s="3">
        <v>82177</v>
      </c>
      <c r="E3394" s="5">
        <f t="shared" ref="E3394:E3457" si="53">IF(A3395=A3394,(D3395-D3394)/D3394,1)</f>
        <v>1</v>
      </c>
    </row>
    <row r="3395" spans="1:5" x14ac:dyDescent="0.25">
      <c r="A3395" s="2">
        <v>513</v>
      </c>
      <c r="B3395" s="2">
        <v>2019</v>
      </c>
      <c r="C3395" s="2" t="s">
        <v>75</v>
      </c>
      <c r="D3395" s="3">
        <v>206880</v>
      </c>
      <c r="E3395" s="5">
        <f t="shared" si="53"/>
        <v>-7.8209590100541369E-3</v>
      </c>
    </row>
    <row r="3396" spans="1:5" x14ac:dyDescent="0.25">
      <c r="A3396" s="2">
        <v>513</v>
      </c>
      <c r="B3396" s="2">
        <v>2020</v>
      </c>
      <c r="C3396" s="2" t="s">
        <v>71</v>
      </c>
      <c r="D3396" s="3">
        <v>205262</v>
      </c>
      <c r="E3396" s="5">
        <f t="shared" si="53"/>
        <v>3.0171195837514982E-2</v>
      </c>
    </row>
    <row r="3397" spans="1:5" x14ac:dyDescent="0.25">
      <c r="A3397" s="2">
        <v>513</v>
      </c>
      <c r="B3397" s="2">
        <v>2021</v>
      </c>
      <c r="C3397" s="2" t="s">
        <v>71</v>
      </c>
      <c r="D3397" s="3">
        <v>211455</v>
      </c>
      <c r="E3397" s="5">
        <f t="shared" si="53"/>
        <v>4.3035161145397363E-2</v>
      </c>
    </row>
    <row r="3398" spans="1:5" x14ac:dyDescent="0.25">
      <c r="A3398" s="2">
        <v>513</v>
      </c>
      <c r="B3398" s="2">
        <v>2022</v>
      </c>
      <c r="C3398" s="2" t="s">
        <v>71</v>
      </c>
      <c r="D3398" s="3">
        <v>220555</v>
      </c>
      <c r="E3398" s="5">
        <f t="shared" si="53"/>
        <v>7.4425880165945008E-2</v>
      </c>
    </row>
    <row r="3399" spans="1:5" x14ac:dyDescent="0.25">
      <c r="A3399" s="2">
        <v>513</v>
      </c>
      <c r="B3399" s="2">
        <v>2023</v>
      </c>
      <c r="C3399" s="2" t="s">
        <v>3443</v>
      </c>
      <c r="D3399" s="3">
        <v>236970</v>
      </c>
      <c r="E3399" s="5">
        <f t="shared" si="53"/>
        <v>3.343039203274676E-2</v>
      </c>
    </row>
    <row r="3400" spans="1:5" x14ac:dyDescent="0.25">
      <c r="A3400" s="2">
        <v>513</v>
      </c>
      <c r="B3400" s="2">
        <v>2024</v>
      </c>
      <c r="C3400" s="2" t="s">
        <v>3443</v>
      </c>
      <c r="D3400" s="3">
        <v>244892</v>
      </c>
      <c r="E3400" s="5">
        <f t="shared" si="53"/>
        <v>3.3083971709978274E-2</v>
      </c>
    </row>
    <row r="3401" spans="1:5" x14ac:dyDescent="0.25">
      <c r="A3401" s="2">
        <v>513</v>
      </c>
      <c r="B3401" s="2">
        <v>2025</v>
      </c>
      <c r="C3401" s="2" t="s">
        <v>3443</v>
      </c>
      <c r="D3401" s="3">
        <v>252994</v>
      </c>
      <c r="E3401" s="5">
        <f t="shared" si="53"/>
        <v>1</v>
      </c>
    </row>
    <row r="3402" spans="1:5" x14ac:dyDescent="0.25">
      <c r="A3402" s="2">
        <v>514</v>
      </c>
      <c r="B3402" s="2">
        <v>2022</v>
      </c>
      <c r="C3402" s="2" t="s">
        <v>75</v>
      </c>
      <c r="D3402" s="3">
        <v>301305</v>
      </c>
      <c r="E3402" s="5">
        <f t="shared" si="53"/>
        <v>5.2548082507757922E-2</v>
      </c>
    </row>
    <row r="3403" spans="1:5" x14ac:dyDescent="0.25">
      <c r="A3403" s="2">
        <v>514</v>
      </c>
      <c r="B3403" s="2">
        <v>2023</v>
      </c>
      <c r="C3403" s="2" t="s">
        <v>75</v>
      </c>
      <c r="D3403" s="3">
        <v>317138</v>
      </c>
      <c r="E3403" s="5">
        <f t="shared" si="53"/>
        <v>-1.6721427265102257E-2</v>
      </c>
    </row>
    <row r="3404" spans="1:5" x14ac:dyDescent="0.25">
      <c r="A3404" s="2">
        <v>514</v>
      </c>
      <c r="B3404" s="2">
        <v>2024</v>
      </c>
      <c r="C3404" s="2" t="s">
        <v>71</v>
      </c>
      <c r="D3404" s="3">
        <v>311835</v>
      </c>
      <c r="E3404" s="5">
        <f t="shared" si="53"/>
        <v>2.6658328923950165E-2</v>
      </c>
    </row>
    <row r="3405" spans="1:5" x14ac:dyDescent="0.25">
      <c r="A3405" s="2">
        <v>514</v>
      </c>
      <c r="B3405" s="2">
        <v>2025</v>
      </c>
      <c r="C3405" s="2" t="s">
        <v>71</v>
      </c>
      <c r="D3405" s="3">
        <v>320148</v>
      </c>
      <c r="E3405" s="5">
        <f t="shared" si="53"/>
        <v>1</v>
      </c>
    </row>
    <row r="3406" spans="1:5" x14ac:dyDescent="0.25">
      <c r="A3406" s="2">
        <v>515</v>
      </c>
      <c r="B3406" s="2">
        <v>2015</v>
      </c>
      <c r="C3406" s="2" t="s">
        <v>64</v>
      </c>
      <c r="D3406" s="3">
        <v>88816</v>
      </c>
      <c r="E3406" s="5">
        <f t="shared" si="53"/>
        <v>3.1413258872275265E-2</v>
      </c>
    </row>
    <row r="3407" spans="1:5" x14ac:dyDescent="0.25">
      <c r="A3407" s="2">
        <v>515</v>
      </c>
      <c r="B3407" s="2">
        <v>2016</v>
      </c>
      <c r="C3407" s="2" t="s">
        <v>64</v>
      </c>
      <c r="D3407" s="3">
        <v>91606</v>
      </c>
      <c r="E3407" s="5">
        <f t="shared" si="53"/>
        <v>4.0728773224461279E-2</v>
      </c>
    </row>
    <row r="3408" spans="1:5" x14ac:dyDescent="0.25">
      <c r="A3408" s="2">
        <v>515</v>
      </c>
      <c r="B3408" s="2">
        <v>2017</v>
      </c>
      <c r="C3408" s="2" t="s">
        <v>64</v>
      </c>
      <c r="D3408" s="3">
        <v>95337</v>
      </c>
      <c r="E3408" s="5">
        <f t="shared" si="53"/>
        <v>4.7809349990035346E-2</v>
      </c>
    </row>
    <row r="3409" spans="1:5" x14ac:dyDescent="0.25">
      <c r="A3409" s="2">
        <v>515</v>
      </c>
      <c r="B3409" s="2">
        <v>2018</v>
      </c>
      <c r="C3409" s="2" t="s">
        <v>64</v>
      </c>
      <c r="D3409" s="3">
        <v>99895</v>
      </c>
      <c r="E3409" s="5">
        <f t="shared" si="53"/>
        <v>3.6568396816657488E-2</v>
      </c>
    </row>
    <row r="3410" spans="1:5" x14ac:dyDescent="0.25">
      <c r="A3410" s="2">
        <v>515</v>
      </c>
      <c r="B3410" s="2">
        <v>2019</v>
      </c>
      <c r="C3410" s="2" t="s">
        <v>64</v>
      </c>
      <c r="D3410" s="3">
        <v>103548</v>
      </c>
      <c r="E3410" s="5">
        <f t="shared" si="53"/>
        <v>5.9131996755128056E-2</v>
      </c>
    </row>
    <row r="3411" spans="1:5" x14ac:dyDescent="0.25">
      <c r="A3411" s="2">
        <v>515</v>
      </c>
      <c r="B3411" s="2">
        <v>2020</v>
      </c>
      <c r="C3411" s="2" t="s">
        <v>64</v>
      </c>
      <c r="D3411" s="3">
        <v>109671</v>
      </c>
      <c r="E3411" s="5">
        <f t="shared" si="53"/>
        <v>3.1959223495728134E-2</v>
      </c>
    </row>
    <row r="3412" spans="1:5" x14ac:dyDescent="0.25">
      <c r="A3412" s="2">
        <v>515</v>
      </c>
      <c r="B3412" s="2">
        <v>2021</v>
      </c>
      <c r="C3412" s="2" t="s">
        <v>64</v>
      </c>
      <c r="D3412" s="3">
        <v>113176</v>
      </c>
      <c r="E3412" s="5">
        <f t="shared" si="53"/>
        <v>3.9319290308899413E-2</v>
      </c>
    </row>
    <row r="3413" spans="1:5" x14ac:dyDescent="0.25">
      <c r="A3413" s="2">
        <v>515</v>
      </c>
      <c r="B3413" s="2">
        <v>2022</v>
      </c>
      <c r="C3413" s="2" t="s">
        <v>64</v>
      </c>
      <c r="D3413" s="3">
        <v>117626</v>
      </c>
      <c r="E3413" s="5">
        <f t="shared" si="53"/>
        <v>3.1472633601414654E-2</v>
      </c>
    </row>
    <row r="3414" spans="1:5" x14ac:dyDescent="0.25">
      <c r="A3414" s="2">
        <v>515</v>
      </c>
      <c r="B3414" s="2">
        <v>2023</v>
      </c>
      <c r="C3414" s="2" t="s">
        <v>64</v>
      </c>
      <c r="D3414" s="3">
        <v>121328</v>
      </c>
      <c r="E3414" s="5">
        <f t="shared" si="53"/>
        <v>6.3365422655940917E-2</v>
      </c>
    </row>
    <row r="3415" spans="1:5" x14ac:dyDescent="0.25">
      <c r="A3415" s="2">
        <v>515</v>
      </c>
      <c r="B3415" s="2">
        <v>2024</v>
      </c>
      <c r="C3415" s="2" t="s">
        <v>64</v>
      </c>
      <c r="D3415" s="3">
        <v>129016</v>
      </c>
      <c r="E3415" s="5">
        <f t="shared" si="53"/>
        <v>3.9343957338624669E-2</v>
      </c>
    </row>
    <row r="3416" spans="1:5" x14ac:dyDescent="0.25">
      <c r="A3416" s="2">
        <v>515</v>
      </c>
      <c r="B3416" s="2">
        <v>2025</v>
      </c>
      <c r="C3416" s="2" t="s">
        <v>64</v>
      </c>
      <c r="D3416" s="3">
        <v>134092</v>
      </c>
      <c r="E3416" s="5">
        <f t="shared" si="53"/>
        <v>1</v>
      </c>
    </row>
    <row r="3417" spans="1:5" x14ac:dyDescent="0.25">
      <c r="A3417" s="2">
        <v>516</v>
      </c>
      <c r="B3417" s="2">
        <v>2022</v>
      </c>
      <c r="C3417" s="2" t="s">
        <v>60</v>
      </c>
      <c r="D3417" s="3">
        <v>97091</v>
      </c>
      <c r="E3417" s="5">
        <f t="shared" si="53"/>
        <v>1.8065526155874385E-2</v>
      </c>
    </row>
    <row r="3418" spans="1:5" x14ac:dyDescent="0.25">
      <c r="A3418" s="2">
        <v>516</v>
      </c>
      <c r="B3418" s="2">
        <v>2023</v>
      </c>
      <c r="C3418" s="2" t="s">
        <v>64</v>
      </c>
      <c r="D3418" s="3">
        <v>98845</v>
      </c>
      <c r="E3418" s="5">
        <f t="shared" si="53"/>
        <v>5.1818503717942235E-2</v>
      </c>
    </row>
    <row r="3419" spans="1:5" x14ac:dyDescent="0.25">
      <c r="A3419" s="2">
        <v>516</v>
      </c>
      <c r="B3419" s="2">
        <v>2024</v>
      </c>
      <c r="C3419" s="2" t="s">
        <v>64</v>
      </c>
      <c r="D3419" s="3">
        <v>103967</v>
      </c>
      <c r="E3419" s="5">
        <f t="shared" si="53"/>
        <v>4.2215318322159918E-2</v>
      </c>
    </row>
    <row r="3420" spans="1:5" x14ac:dyDescent="0.25">
      <c r="A3420" s="2">
        <v>516</v>
      </c>
      <c r="B3420" s="2">
        <v>2025</v>
      </c>
      <c r="C3420" s="2" t="s">
        <v>64</v>
      </c>
      <c r="D3420" s="3">
        <v>108356</v>
      </c>
      <c r="E3420" s="5">
        <f t="shared" si="53"/>
        <v>1</v>
      </c>
    </row>
    <row r="3421" spans="1:5" x14ac:dyDescent="0.25">
      <c r="A3421" s="2">
        <v>517</v>
      </c>
      <c r="B3421" s="2">
        <v>2017</v>
      </c>
      <c r="C3421" s="2" t="s">
        <v>60</v>
      </c>
      <c r="D3421" s="3">
        <v>83966</v>
      </c>
      <c r="E3421" s="5">
        <f t="shared" si="53"/>
        <v>5.0913464973918014E-2</v>
      </c>
    </row>
    <row r="3422" spans="1:5" x14ac:dyDescent="0.25">
      <c r="A3422" s="2">
        <v>517</v>
      </c>
      <c r="B3422" s="2">
        <v>2018</v>
      </c>
      <c r="C3422" s="2" t="s">
        <v>60</v>
      </c>
      <c r="D3422" s="3">
        <v>88241</v>
      </c>
      <c r="E3422" s="5">
        <f t="shared" si="53"/>
        <v>3.6490973583708251E-2</v>
      </c>
    </row>
    <row r="3423" spans="1:5" x14ac:dyDescent="0.25">
      <c r="A3423" s="2">
        <v>517</v>
      </c>
      <c r="B3423" s="2">
        <v>2019</v>
      </c>
      <c r="C3423" s="2" t="s">
        <v>60</v>
      </c>
      <c r="D3423" s="3">
        <v>91461</v>
      </c>
      <c r="E3423" s="5">
        <f t="shared" si="53"/>
        <v>3.4506510971889656E-2</v>
      </c>
    </row>
    <row r="3424" spans="1:5" x14ac:dyDescent="0.25">
      <c r="A3424" s="2">
        <v>517</v>
      </c>
      <c r="B3424" s="2">
        <v>2020</v>
      </c>
      <c r="C3424" s="2" t="s">
        <v>60</v>
      </c>
      <c r="D3424" s="3">
        <v>94617</v>
      </c>
      <c r="E3424" s="5">
        <f t="shared" si="53"/>
        <v>3.4391282750457108E-2</v>
      </c>
    </row>
    <row r="3425" spans="1:5" x14ac:dyDescent="0.25">
      <c r="A3425" s="2">
        <v>517</v>
      </c>
      <c r="B3425" s="2">
        <v>2021</v>
      </c>
      <c r="C3425" s="2" t="s">
        <v>60</v>
      </c>
      <c r="D3425" s="3">
        <v>97871</v>
      </c>
      <c r="E3425" s="5">
        <f t="shared" si="53"/>
        <v>4.4446260894442688E-2</v>
      </c>
    </row>
    <row r="3426" spans="1:5" x14ac:dyDescent="0.25">
      <c r="A3426" s="2">
        <v>517</v>
      </c>
      <c r="B3426" s="2">
        <v>2022</v>
      </c>
      <c r="C3426" s="2" t="s">
        <v>60</v>
      </c>
      <c r="D3426" s="3">
        <v>102221</v>
      </c>
      <c r="E3426" s="5">
        <f t="shared" si="53"/>
        <v>3.548194597978889E-2</v>
      </c>
    </row>
    <row r="3427" spans="1:5" x14ac:dyDescent="0.25">
      <c r="A3427" s="2">
        <v>517</v>
      </c>
      <c r="B3427" s="2">
        <v>2023</v>
      </c>
      <c r="C3427" s="2" t="s">
        <v>60</v>
      </c>
      <c r="D3427" s="3">
        <v>105848</v>
      </c>
      <c r="E3427" s="5">
        <f t="shared" si="53"/>
        <v>3.6098934320913011E-2</v>
      </c>
    </row>
    <row r="3428" spans="1:5" x14ac:dyDescent="0.25">
      <c r="A3428" s="2">
        <v>517</v>
      </c>
      <c r="B3428" s="2">
        <v>2024</v>
      </c>
      <c r="C3428" s="2" t="s">
        <v>60</v>
      </c>
      <c r="D3428" s="3">
        <v>109669</v>
      </c>
      <c r="E3428" s="5">
        <f t="shared" si="53"/>
        <v>2.774713000027355E-2</v>
      </c>
    </row>
    <row r="3429" spans="1:5" x14ac:dyDescent="0.25">
      <c r="A3429" s="2">
        <v>517</v>
      </c>
      <c r="B3429" s="2">
        <v>2025</v>
      </c>
      <c r="C3429" s="2" t="s">
        <v>60</v>
      </c>
      <c r="D3429" s="3">
        <v>112712</v>
      </c>
      <c r="E3429" s="5">
        <f t="shared" si="53"/>
        <v>1</v>
      </c>
    </row>
    <row r="3430" spans="1:5" x14ac:dyDescent="0.25">
      <c r="A3430" s="2">
        <v>518</v>
      </c>
      <c r="B3430" s="2">
        <v>2023</v>
      </c>
      <c r="C3430" s="2" t="s">
        <v>75</v>
      </c>
      <c r="D3430" s="3">
        <v>103501</v>
      </c>
      <c r="E3430" s="5">
        <f t="shared" si="53"/>
        <v>4.4801499502420267E-2</v>
      </c>
    </row>
    <row r="3431" spans="1:5" x14ac:dyDescent="0.25">
      <c r="A3431" s="2">
        <v>518</v>
      </c>
      <c r="B3431" s="2">
        <v>2024</v>
      </c>
      <c r="C3431" s="2" t="s">
        <v>75</v>
      </c>
      <c r="D3431" s="3">
        <v>108138</v>
      </c>
      <c r="E3431" s="5">
        <f t="shared" si="53"/>
        <v>4.2621465164881911E-2</v>
      </c>
    </row>
    <row r="3432" spans="1:5" x14ac:dyDescent="0.25">
      <c r="A3432" s="2">
        <v>518</v>
      </c>
      <c r="B3432" s="2">
        <v>2025</v>
      </c>
      <c r="C3432" s="2" t="s">
        <v>75</v>
      </c>
      <c r="D3432" s="3">
        <v>112747</v>
      </c>
      <c r="E3432" s="5">
        <f t="shared" si="53"/>
        <v>1</v>
      </c>
    </row>
    <row r="3433" spans="1:5" x14ac:dyDescent="0.25">
      <c r="A3433" s="2">
        <v>519</v>
      </c>
      <c r="B3433" s="2">
        <v>2024</v>
      </c>
      <c r="C3433" s="2" t="s">
        <v>55</v>
      </c>
      <c r="D3433" s="3">
        <v>51771</v>
      </c>
      <c r="E3433" s="5">
        <f t="shared" si="53"/>
        <v>4.5701261323907207E-2</v>
      </c>
    </row>
    <row r="3434" spans="1:5" x14ac:dyDescent="0.25">
      <c r="A3434" s="2">
        <v>519</v>
      </c>
      <c r="B3434" s="2">
        <v>2025</v>
      </c>
      <c r="C3434" s="2" t="s">
        <v>55</v>
      </c>
      <c r="D3434" s="3">
        <v>54137</v>
      </c>
      <c r="E3434" s="5">
        <f t="shared" si="53"/>
        <v>1</v>
      </c>
    </row>
    <row r="3435" spans="1:5" x14ac:dyDescent="0.25">
      <c r="A3435" s="2">
        <v>520</v>
      </c>
      <c r="B3435" s="2">
        <v>2017</v>
      </c>
      <c r="C3435" s="2" t="s">
        <v>75</v>
      </c>
      <c r="D3435" s="3">
        <v>76588</v>
      </c>
      <c r="E3435" s="5">
        <f t="shared" si="53"/>
        <v>3.5579986420849218E-2</v>
      </c>
    </row>
    <row r="3436" spans="1:5" x14ac:dyDescent="0.25">
      <c r="A3436" s="2">
        <v>520</v>
      </c>
      <c r="B3436" s="2">
        <v>2018</v>
      </c>
      <c r="C3436" s="2" t="s">
        <v>75</v>
      </c>
      <c r="D3436" s="3">
        <v>79313</v>
      </c>
      <c r="E3436" s="5">
        <f t="shared" si="53"/>
        <v>3.3916255847086858E-2</v>
      </c>
    </row>
    <row r="3437" spans="1:5" x14ac:dyDescent="0.25">
      <c r="A3437" s="2">
        <v>520</v>
      </c>
      <c r="B3437" s="2">
        <v>2019</v>
      </c>
      <c r="C3437" s="2" t="s">
        <v>75</v>
      </c>
      <c r="D3437" s="3">
        <v>82003</v>
      </c>
      <c r="E3437" s="5">
        <f t="shared" si="53"/>
        <v>5.4290696681828711E-2</v>
      </c>
    </row>
    <row r="3438" spans="1:5" x14ac:dyDescent="0.25">
      <c r="A3438" s="2">
        <v>520</v>
      </c>
      <c r="B3438" s="2">
        <v>2020</v>
      </c>
      <c r="C3438" s="2" t="s">
        <v>75</v>
      </c>
      <c r="D3438" s="3">
        <v>86455</v>
      </c>
      <c r="E3438" s="5">
        <f t="shared" si="53"/>
        <v>2.9425712798565727E-2</v>
      </c>
    </row>
    <row r="3439" spans="1:5" x14ac:dyDescent="0.25">
      <c r="A3439" s="2">
        <v>520</v>
      </c>
      <c r="B3439" s="2">
        <v>2021</v>
      </c>
      <c r="C3439" s="2" t="s">
        <v>75</v>
      </c>
      <c r="D3439" s="3">
        <v>88999</v>
      </c>
      <c r="E3439" s="5">
        <f t="shared" si="53"/>
        <v>5.801188777401993E-2</v>
      </c>
    </row>
    <row r="3440" spans="1:5" x14ac:dyDescent="0.25">
      <c r="A3440" s="2">
        <v>520</v>
      </c>
      <c r="B3440" s="2">
        <v>2022</v>
      </c>
      <c r="C3440" s="2" t="s">
        <v>75</v>
      </c>
      <c r="D3440" s="3">
        <v>94162</v>
      </c>
      <c r="E3440" s="5">
        <f t="shared" si="53"/>
        <v>5.5914275397718823E-2</v>
      </c>
    </row>
    <row r="3441" spans="1:5" x14ac:dyDescent="0.25">
      <c r="A3441" s="2">
        <v>520</v>
      </c>
      <c r="B3441" s="2">
        <v>2023</v>
      </c>
      <c r="C3441" s="2" t="s">
        <v>75</v>
      </c>
      <c r="D3441" s="3">
        <v>99427</v>
      </c>
      <c r="E3441" s="5">
        <f t="shared" si="53"/>
        <v>4.6757922898206725E-2</v>
      </c>
    </row>
    <row r="3442" spans="1:5" x14ac:dyDescent="0.25">
      <c r="A3442" s="2">
        <v>520</v>
      </c>
      <c r="B3442" s="2">
        <v>2024</v>
      </c>
      <c r="C3442" s="2" t="s">
        <v>75</v>
      </c>
      <c r="D3442" s="3">
        <v>104076</v>
      </c>
      <c r="E3442" s="5">
        <f t="shared" si="53"/>
        <v>3.361966255428725E-2</v>
      </c>
    </row>
    <row r="3443" spans="1:5" x14ac:dyDescent="0.25">
      <c r="A3443" s="2">
        <v>520</v>
      </c>
      <c r="B3443" s="2">
        <v>2025</v>
      </c>
      <c r="C3443" s="2" t="s">
        <v>75</v>
      </c>
      <c r="D3443" s="3">
        <v>107575</v>
      </c>
      <c r="E3443" s="5">
        <f t="shared" si="53"/>
        <v>1</v>
      </c>
    </row>
    <row r="3444" spans="1:5" x14ac:dyDescent="0.25">
      <c r="A3444" s="2">
        <v>521</v>
      </c>
      <c r="B3444" s="2">
        <v>2016</v>
      </c>
      <c r="C3444" s="2" t="s">
        <v>55</v>
      </c>
      <c r="D3444" s="3">
        <v>118778</v>
      </c>
      <c r="E3444" s="5">
        <f t="shared" si="53"/>
        <v>4.6414319150010944E-2</v>
      </c>
    </row>
    <row r="3445" spans="1:5" x14ac:dyDescent="0.25">
      <c r="A3445" s="2">
        <v>521</v>
      </c>
      <c r="B3445" s="2">
        <v>2017</v>
      </c>
      <c r="C3445" s="2" t="s">
        <v>55</v>
      </c>
      <c r="D3445" s="3">
        <v>124291</v>
      </c>
      <c r="E3445" s="5">
        <f t="shared" si="53"/>
        <v>5.1146100683074396E-2</v>
      </c>
    </row>
    <row r="3446" spans="1:5" x14ac:dyDescent="0.25">
      <c r="A3446" s="2">
        <v>521</v>
      </c>
      <c r="B3446" s="2">
        <v>2018</v>
      </c>
      <c r="C3446" s="2" t="s">
        <v>55</v>
      </c>
      <c r="D3446" s="3">
        <v>130648</v>
      </c>
      <c r="E3446" s="5">
        <f t="shared" si="53"/>
        <v>3.8209540138387114E-2</v>
      </c>
    </row>
    <row r="3447" spans="1:5" x14ac:dyDescent="0.25">
      <c r="A3447" s="2">
        <v>521</v>
      </c>
      <c r="B3447" s="2">
        <v>2019</v>
      </c>
      <c r="C3447" s="2" t="s">
        <v>55</v>
      </c>
      <c r="D3447" s="3">
        <v>135640</v>
      </c>
      <c r="E3447" s="5">
        <f t="shared" si="53"/>
        <v>4.8805662046593923E-2</v>
      </c>
    </row>
    <row r="3448" spans="1:5" x14ac:dyDescent="0.25">
      <c r="A3448" s="2">
        <v>521</v>
      </c>
      <c r="B3448" s="2">
        <v>2020</v>
      </c>
      <c r="C3448" s="2" t="s">
        <v>55</v>
      </c>
      <c r="D3448" s="3">
        <v>142260</v>
      </c>
      <c r="E3448" s="5">
        <f t="shared" si="53"/>
        <v>5.4688598341065653E-2</v>
      </c>
    </row>
    <row r="3449" spans="1:5" x14ac:dyDescent="0.25">
      <c r="A3449" s="2">
        <v>521</v>
      </c>
      <c r="B3449" s="2">
        <v>2021</v>
      </c>
      <c r="C3449" s="2" t="s">
        <v>55</v>
      </c>
      <c r="D3449" s="3">
        <v>150040</v>
      </c>
      <c r="E3449" s="5">
        <f t="shared" si="53"/>
        <v>5.5318581711543587E-2</v>
      </c>
    </row>
    <row r="3450" spans="1:5" x14ac:dyDescent="0.25">
      <c r="A3450" s="2">
        <v>521</v>
      </c>
      <c r="B3450" s="2">
        <v>2022</v>
      </c>
      <c r="C3450" s="2" t="s">
        <v>55</v>
      </c>
      <c r="D3450" s="3">
        <v>158340</v>
      </c>
      <c r="E3450" s="5">
        <f t="shared" si="53"/>
        <v>5.8740684602753571E-2</v>
      </c>
    </row>
    <row r="3451" spans="1:5" x14ac:dyDescent="0.25">
      <c r="A3451" s="2">
        <v>521</v>
      </c>
      <c r="B3451" s="2">
        <v>2023</v>
      </c>
      <c r="C3451" s="2" t="s">
        <v>55</v>
      </c>
      <c r="D3451" s="3">
        <v>167641</v>
      </c>
      <c r="E3451" s="5">
        <f t="shared" si="53"/>
        <v>5.3334208218753169E-2</v>
      </c>
    </row>
    <row r="3452" spans="1:5" x14ac:dyDescent="0.25">
      <c r="A3452" s="2">
        <v>521</v>
      </c>
      <c r="B3452" s="2">
        <v>2024</v>
      </c>
      <c r="C3452" s="2" t="s">
        <v>55</v>
      </c>
      <c r="D3452" s="3">
        <v>176582</v>
      </c>
      <c r="E3452" s="5">
        <f t="shared" si="53"/>
        <v>6.9214302703559813E-2</v>
      </c>
    </row>
    <row r="3453" spans="1:5" x14ac:dyDescent="0.25">
      <c r="A3453" s="2">
        <v>521</v>
      </c>
      <c r="B3453" s="2">
        <v>2025</v>
      </c>
      <c r="C3453" s="2" t="s">
        <v>55</v>
      </c>
      <c r="D3453" s="3">
        <v>188804</v>
      </c>
      <c r="E3453" s="5">
        <f t="shared" si="53"/>
        <v>1</v>
      </c>
    </row>
    <row r="3454" spans="1:5" x14ac:dyDescent="0.25">
      <c r="A3454" s="2">
        <v>522</v>
      </c>
      <c r="B3454" s="2">
        <v>2018</v>
      </c>
      <c r="C3454" s="2" t="s">
        <v>66</v>
      </c>
      <c r="D3454" s="3">
        <v>105761</v>
      </c>
      <c r="E3454" s="5">
        <f t="shared" si="53"/>
        <v>4.6122861924527948E-2</v>
      </c>
    </row>
    <row r="3455" spans="1:5" x14ac:dyDescent="0.25">
      <c r="A3455" s="2">
        <v>522</v>
      </c>
      <c r="B3455" s="2">
        <v>2019</v>
      </c>
      <c r="C3455" s="2" t="s">
        <v>66</v>
      </c>
      <c r="D3455" s="3">
        <v>110639</v>
      </c>
      <c r="E3455" s="5">
        <f t="shared" si="53"/>
        <v>4.2281654751037158E-2</v>
      </c>
    </row>
    <row r="3456" spans="1:5" x14ac:dyDescent="0.25">
      <c r="A3456" s="2">
        <v>522</v>
      </c>
      <c r="B3456" s="2">
        <v>2020</v>
      </c>
      <c r="C3456" s="2" t="s">
        <v>66</v>
      </c>
      <c r="D3456" s="3">
        <v>115317</v>
      </c>
      <c r="E3456" s="5">
        <f t="shared" si="53"/>
        <v>4.9819194047711957E-2</v>
      </c>
    </row>
    <row r="3457" spans="1:5" x14ac:dyDescent="0.25">
      <c r="A3457" s="2">
        <v>522</v>
      </c>
      <c r="B3457" s="2">
        <v>2021</v>
      </c>
      <c r="C3457" s="2" t="s">
        <v>66</v>
      </c>
      <c r="D3457" s="3">
        <v>121062</v>
      </c>
      <c r="E3457" s="5">
        <f t="shared" si="53"/>
        <v>4.1615040227321536E-2</v>
      </c>
    </row>
    <row r="3458" spans="1:5" x14ac:dyDescent="0.25">
      <c r="A3458" s="2">
        <v>522</v>
      </c>
      <c r="B3458" s="2">
        <v>2022</v>
      </c>
      <c r="C3458" s="2" t="s">
        <v>66</v>
      </c>
      <c r="D3458" s="3">
        <v>126100</v>
      </c>
      <c r="E3458" s="5">
        <f t="shared" ref="E3458:E3521" si="54">IF(A3459=A3458,(D3459-D3458)/D3458,1)</f>
        <v>5.2537668517049961E-2</v>
      </c>
    </row>
    <row r="3459" spans="1:5" x14ac:dyDescent="0.25">
      <c r="A3459" s="2">
        <v>522</v>
      </c>
      <c r="B3459" s="2">
        <v>2023</v>
      </c>
      <c r="C3459" s="2" t="s">
        <v>66</v>
      </c>
      <c r="D3459" s="3">
        <v>132725</v>
      </c>
      <c r="E3459" s="5">
        <f t="shared" si="54"/>
        <v>6.1909964211715955E-2</v>
      </c>
    </row>
    <row r="3460" spans="1:5" x14ac:dyDescent="0.25">
      <c r="A3460" s="2">
        <v>522</v>
      </c>
      <c r="B3460" s="2">
        <v>2024</v>
      </c>
      <c r="C3460" s="2" t="s">
        <v>66</v>
      </c>
      <c r="D3460" s="3">
        <v>140942</v>
      </c>
      <c r="E3460" s="5">
        <f t="shared" si="54"/>
        <v>4.4812759858665265E-2</v>
      </c>
    </row>
    <row r="3461" spans="1:5" x14ac:dyDescent="0.25">
      <c r="A3461" s="2">
        <v>522</v>
      </c>
      <c r="B3461" s="2">
        <v>2025</v>
      </c>
      <c r="C3461" s="2" t="s">
        <v>66</v>
      </c>
      <c r="D3461" s="3">
        <v>147258</v>
      </c>
      <c r="E3461" s="5">
        <f t="shared" si="54"/>
        <v>1</v>
      </c>
    </row>
    <row r="3462" spans="1:5" x14ac:dyDescent="0.25">
      <c r="A3462" s="2">
        <v>523</v>
      </c>
      <c r="B3462" s="2">
        <v>2018</v>
      </c>
      <c r="C3462" s="2" t="s">
        <v>66</v>
      </c>
      <c r="D3462" s="3">
        <v>26990</v>
      </c>
      <c r="E3462" s="5">
        <f t="shared" si="54"/>
        <v>4.5313078918117825E-2</v>
      </c>
    </row>
    <row r="3463" spans="1:5" x14ac:dyDescent="0.25">
      <c r="A3463" s="2">
        <v>523</v>
      </c>
      <c r="B3463" s="2">
        <v>2019</v>
      </c>
      <c r="C3463" s="2" t="s">
        <v>66</v>
      </c>
      <c r="D3463" s="3">
        <v>28213</v>
      </c>
      <c r="E3463" s="5">
        <f t="shared" si="54"/>
        <v>4.3809591323148905E-2</v>
      </c>
    </row>
    <row r="3464" spans="1:5" x14ac:dyDescent="0.25">
      <c r="A3464" s="2">
        <v>523</v>
      </c>
      <c r="B3464" s="2">
        <v>2020</v>
      </c>
      <c r="C3464" s="2" t="s">
        <v>66</v>
      </c>
      <c r="D3464" s="3">
        <v>29449</v>
      </c>
      <c r="E3464" s="5">
        <f t="shared" si="54"/>
        <v>9.2872423511834015E-2</v>
      </c>
    </row>
    <row r="3465" spans="1:5" x14ac:dyDescent="0.25">
      <c r="A3465" s="2">
        <v>523</v>
      </c>
      <c r="B3465" s="2">
        <v>2021</v>
      </c>
      <c r="C3465" s="2" t="s">
        <v>55</v>
      </c>
      <c r="D3465" s="3">
        <v>32184</v>
      </c>
      <c r="E3465" s="5">
        <f t="shared" si="54"/>
        <v>4.4618443947303008E-2</v>
      </c>
    </row>
    <row r="3466" spans="1:5" x14ac:dyDescent="0.25">
      <c r="A3466" s="2">
        <v>523</v>
      </c>
      <c r="B3466" s="2">
        <v>2022</v>
      </c>
      <c r="C3466" s="2" t="s">
        <v>55</v>
      </c>
      <c r="D3466" s="3">
        <v>33620</v>
      </c>
      <c r="E3466" s="5">
        <f t="shared" si="54"/>
        <v>0.14892920880428318</v>
      </c>
    </row>
    <row r="3467" spans="1:5" x14ac:dyDescent="0.25">
      <c r="A3467" s="2">
        <v>523</v>
      </c>
      <c r="B3467" s="2">
        <v>2023</v>
      </c>
      <c r="C3467" s="2" t="s">
        <v>60</v>
      </c>
      <c r="D3467" s="3">
        <v>38627</v>
      </c>
      <c r="E3467" s="5">
        <f t="shared" si="54"/>
        <v>3.0781577652937066E-2</v>
      </c>
    </row>
    <row r="3468" spans="1:5" x14ac:dyDescent="0.25">
      <c r="A3468" s="2">
        <v>523</v>
      </c>
      <c r="B3468" s="2">
        <v>2024</v>
      </c>
      <c r="C3468" s="2" t="s">
        <v>60</v>
      </c>
      <c r="D3468" s="3">
        <v>39816</v>
      </c>
      <c r="E3468" s="5">
        <f t="shared" si="54"/>
        <v>3.8200723327305605E-2</v>
      </c>
    </row>
    <row r="3469" spans="1:5" x14ac:dyDescent="0.25">
      <c r="A3469" s="2">
        <v>523</v>
      </c>
      <c r="B3469" s="2">
        <v>2025</v>
      </c>
      <c r="C3469" s="2" t="s">
        <v>60</v>
      </c>
      <c r="D3469" s="3">
        <v>41337</v>
      </c>
      <c r="E3469" s="5">
        <f t="shared" si="54"/>
        <v>1</v>
      </c>
    </row>
    <row r="3470" spans="1:5" x14ac:dyDescent="0.25">
      <c r="A3470" s="2">
        <v>524</v>
      </c>
      <c r="B3470" s="2">
        <v>2014</v>
      </c>
      <c r="C3470" s="2" t="s">
        <v>55</v>
      </c>
      <c r="D3470" s="3">
        <v>90870</v>
      </c>
      <c r="E3470" s="5">
        <f t="shared" si="54"/>
        <v>4.6186860349950482E-2</v>
      </c>
    </row>
    <row r="3471" spans="1:5" x14ac:dyDescent="0.25">
      <c r="A3471" s="2">
        <v>524</v>
      </c>
      <c r="B3471" s="2">
        <v>2015</v>
      </c>
      <c r="C3471" s="2" t="s">
        <v>55</v>
      </c>
      <c r="D3471" s="3">
        <v>95067</v>
      </c>
      <c r="E3471" s="5">
        <f t="shared" si="54"/>
        <v>4.8923390871701014E-2</v>
      </c>
    </row>
    <row r="3472" spans="1:5" x14ac:dyDescent="0.25">
      <c r="A3472" s="2">
        <v>524</v>
      </c>
      <c r="B3472" s="2">
        <v>2016</v>
      </c>
      <c r="C3472" s="2" t="s">
        <v>55</v>
      </c>
      <c r="D3472" s="3">
        <v>99718</v>
      </c>
      <c r="E3472" s="5">
        <f t="shared" si="54"/>
        <v>2.2322950721033314E-2</v>
      </c>
    </row>
    <row r="3473" spans="1:5" x14ac:dyDescent="0.25">
      <c r="A3473" s="2">
        <v>524</v>
      </c>
      <c r="B3473" s="2">
        <v>2017</v>
      </c>
      <c r="C3473" s="2" t="s">
        <v>55</v>
      </c>
      <c r="D3473" s="3">
        <v>101944</v>
      </c>
      <c r="E3473" s="5">
        <f t="shared" si="54"/>
        <v>4.4524444793219806E-2</v>
      </c>
    </row>
    <row r="3474" spans="1:5" x14ac:dyDescent="0.25">
      <c r="A3474" s="2">
        <v>524</v>
      </c>
      <c r="B3474" s="2">
        <v>2018</v>
      </c>
      <c r="C3474" s="2" t="s">
        <v>55</v>
      </c>
      <c r="D3474" s="3">
        <v>106483</v>
      </c>
      <c r="E3474" s="5">
        <f t="shared" si="54"/>
        <v>2.3731487655306482E-2</v>
      </c>
    </row>
    <row r="3475" spans="1:5" x14ac:dyDescent="0.25">
      <c r="A3475" s="2">
        <v>524</v>
      </c>
      <c r="B3475" s="2">
        <v>2019</v>
      </c>
      <c r="C3475" s="2" t="s">
        <v>55</v>
      </c>
      <c r="D3475" s="3">
        <v>109010</v>
      </c>
      <c r="E3475" s="5">
        <f t="shared" si="54"/>
        <v>2.2098890010090817E-2</v>
      </c>
    </row>
    <row r="3476" spans="1:5" x14ac:dyDescent="0.25">
      <c r="A3476" s="2">
        <v>524</v>
      </c>
      <c r="B3476" s="2">
        <v>2020</v>
      </c>
      <c r="C3476" s="2" t="s">
        <v>55</v>
      </c>
      <c r="D3476" s="3">
        <v>111419</v>
      </c>
      <c r="E3476" s="5">
        <f t="shared" si="54"/>
        <v>4.3888385284376989E-2</v>
      </c>
    </row>
    <row r="3477" spans="1:5" x14ac:dyDescent="0.25">
      <c r="A3477" s="2">
        <v>524</v>
      </c>
      <c r="B3477" s="2">
        <v>2021</v>
      </c>
      <c r="C3477" s="2" t="s">
        <v>55</v>
      </c>
      <c r="D3477" s="3">
        <v>116309</v>
      </c>
      <c r="E3477" s="5">
        <f t="shared" si="54"/>
        <v>4.1071628162910864E-2</v>
      </c>
    </row>
    <row r="3478" spans="1:5" x14ac:dyDescent="0.25">
      <c r="A3478" s="2">
        <v>524</v>
      </c>
      <c r="B3478" s="2">
        <v>2022</v>
      </c>
      <c r="C3478" s="2" t="s">
        <v>55</v>
      </c>
      <c r="D3478" s="3">
        <v>121086</v>
      </c>
      <c r="E3478" s="5">
        <f t="shared" si="54"/>
        <v>2.3982954263911602E-2</v>
      </c>
    </row>
    <row r="3479" spans="1:5" x14ac:dyDescent="0.25">
      <c r="A3479" s="2">
        <v>524</v>
      </c>
      <c r="B3479" s="2">
        <v>2023</v>
      </c>
      <c r="C3479" s="2" t="s">
        <v>55</v>
      </c>
      <c r="D3479" s="3">
        <v>123990</v>
      </c>
      <c r="E3479" s="5">
        <f t="shared" si="54"/>
        <v>2.9534639890313734E-2</v>
      </c>
    </row>
    <row r="3480" spans="1:5" x14ac:dyDescent="0.25">
      <c r="A3480" s="2">
        <v>524</v>
      </c>
      <c r="B3480" s="2">
        <v>2024</v>
      </c>
      <c r="C3480" s="2" t="s">
        <v>55</v>
      </c>
      <c r="D3480" s="3">
        <v>127652</v>
      </c>
      <c r="E3480" s="5">
        <f t="shared" si="54"/>
        <v>2.7386958292858709E-2</v>
      </c>
    </row>
    <row r="3481" spans="1:5" x14ac:dyDescent="0.25">
      <c r="A3481" s="2">
        <v>524</v>
      </c>
      <c r="B3481" s="2">
        <v>2025</v>
      </c>
      <c r="C3481" s="2" t="s">
        <v>55</v>
      </c>
      <c r="D3481" s="3">
        <v>131148</v>
      </c>
      <c r="E3481" s="5">
        <f t="shared" si="54"/>
        <v>1</v>
      </c>
    </row>
    <row r="3482" spans="1:5" x14ac:dyDescent="0.25">
      <c r="A3482" s="2">
        <v>525</v>
      </c>
      <c r="B3482" s="2">
        <v>2020</v>
      </c>
      <c r="C3482" s="2" t="s">
        <v>75</v>
      </c>
      <c r="D3482" s="3">
        <v>259987</v>
      </c>
      <c r="E3482" s="5">
        <f t="shared" si="54"/>
        <v>4.5894602422428814E-2</v>
      </c>
    </row>
    <row r="3483" spans="1:5" x14ac:dyDescent="0.25">
      <c r="A3483" s="2">
        <v>525</v>
      </c>
      <c r="B3483" s="2">
        <v>2021</v>
      </c>
      <c r="C3483" s="2" t="s">
        <v>75</v>
      </c>
      <c r="D3483" s="3">
        <v>271919</v>
      </c>
      <c r="E3483" s="5">
        <f t="shared" si="54"/>
        <v>1.4357216671141038E-2</v>
      </c>
    </row>
    <row r="3484" spans="1:5" x14ac:dyDescent="0.25">
      <c r="A3484" s="2">
        <v>525</v>
      </c>
      <c r="B3484" s="2">
        <v>2022</v>
      </c>
      <c r="C3484" s="2" t="s">
        <v>71</v>
      </c>
      <c r="D3484" s="3">
        <v>275823</v>
      </c>
      <c r="E3484" s="5">
        <f t="shared" si="54"/>
        <v>3.7400796887859244E-2</v>
      </c>
    </row>
    <row r="3485" spans="1:5" x14ac:dyDescent="0.25">
      <c r="A3485" s="2">
        <v>525</v>
      </c>
      <c r="B3485" s="2">
        <v>2023</v>
      </c>
      <c r="C3485" s="2" t="s">
        <v>71</v>
      </c>
      <c r="D3485" s="3">
        <v>286139</v>
      </c>
      <c r="E3485" s="5">
        <f t="shared" si="54"/>
        <v>2.6092213924001972E-2</v>
      </c>
    </row>
    <row r="3486" spans="1:5" x14ac:dyDescent="0.25">
      <c r="A3486" s="2">
        <v>525</v>
      </c>
      <c r="B3486" s="2">
        <v>2024</v>
      </c>
      <c r="C3486" s="2" t="s">
        <v>71</v>
      </c>
      <c r="D3486" s="3">
        <v>293605</v>
      </c>
      <c r="E3486" s="5">
        <f t="shared" si="54"/>
        <v>5.5925478108342842E-2</v>
      </c>
    </row>
    <row r="3487" spans="1:5" x14ac:dyDescent="0.25">
      <c r="A3487" s="2">
        <v>525</v>
      </c>
      <c r="B3487" s="2">
        <v>2025</v>
      </c>
      <c r="C3487" s="2" t="s">
        <v>71</v>
      </c>
      <c r="D3487" s="3">
        <v>310025</v>
      </c>
      <c r="E3487" s="5">
        <f t="shared" si="54"/>
        <v>1</v>
      </c>
    </row>
    <row r="3488" spans="1:5" x14ac:dyDescent="0.25">
      <c r="A3488" s="2">
        <v>526</v>
      </c>
      <c r="B3488" s="2">
        <v>2014</v>
      </c>
      <c r="C3488" s="2" t="s">
        <v>75</v>
      </c>
      <c r="D3488" s="3">
        <v>131671</v>
      </c>
      <c r="E3488" s="5">
        <f t="shared" si="54"/>
        <v>4.545420024151104E-2</v>
      </c>
    </row>
    <row r="3489" spans="1:5" x14ac:dyDescent="0.25">
      <c r="A3489" s="2">
        <v>526</v>
      </c>
      <c r="B3489" s="2">
        <v>2015</v>
      </c>
      <c r="C3489" s="2" t="s">
        <v>75</v>
      </c>
      <c r="D3489" s="3">
        <v>137656</v>
      </c>
      <c r="E3489" s="5">
        <f t="shared" si="54"/>
        <v>4.0303364909629803E-2</v>
      </c>
    </row>
    <row r="3490" spans="1:5" x14ac:dyDescent="0.25">
      <c r="A3490" s="2">
        <v>526</v>
      </c>
      <c r="B3490" s="2">
        <v>2016</v>
      </c>
      <c r="C3490" s="2" t="s">
        <v>75</v>
      </c>
      <c r="D3490" s="3">
        <v>143204</v>
      </c>
      <c r="E3490" s="5">
        <f t="shared" si="54"/>
        <v>4.3197117398955334E-2</v>
      </c>
    </row>
    <row r="3491" spans="1:5" x14ac:dyDescent="0.25">
      <c r="A3491" s="2">
        <v>526</v>
      </c>
      <c r="B3491" s="2">
        <v>2017</v>
      </c>
      <c r="C3491" s="2" t="s">
        <v>75</v>
      </c>
      <c r="D3491" s="3">
        <v>149390</v>
      </c>
      <c r="E3491" s="5">
        <f t="shared" si="54"/>
        <v>3.0818662561081733E-2</v>
      </c>
    </row>
    <row r="3492" spans="1:5" x14ac:dyDescent="0.25">
      <c r="A3492" s="2">
        <v>526</v>
      </c>
      <c r="B3492" s="2">
        <v>2018</v>
      </c>
      <c r="C3492" s="2" t="s">
        <v>75</v>
      </c>
      <c r="D3492" s="3">
        <v>153994</v>
      </c>
      <c r="E3492" s="5">
        <f t="shared" si="54"/>
        <v>3.8066418172136574E-2</v>
      </c>
    </row>
    <row r="3493" spans="1:5" x14ac:dyDescent="0.25">
      <c r="A3493" s="2">
        <v>526</v>
      </c>
      <c r="B3493" s="2">
        <v>2019</v>
      </c>
      <c r="C3493" s="2" t="s">
        <v>75</v>
      </c>
      <c r="D3493" s="3">
        <v>159856</v>
      </c>
      <c r="E3493" s="5">
        <f t="shared" si="54"/>
        <v>4.8443599239315384E-2</v>
      </c>
    </row>
    <row r="3494" spans="1:5" x14ac:dyDescent="0.25">
      <c r="A3494" s="2">
        <v>526</v>
      </c>
      <c r="B3494" s="2">
        <v>2020</v>
      </c>
      <c r="C3494" s="2" t="s">
        <v>75</v>
      </c>
      <c r="D3494" s="3">
        <v>167600</v>
      </c>
      <c r="E3494" s="5">
        <f t="shared" si="54"/>
        <v>4.1068019093078757E-2</v>
      </c>
    </row>
    <row r="3495" spans="1:5" x14ac:dyDescent="0.25">
      <c r="A3495" s="2">
        <v>526</v>
      </c>
      <c r="B3495" s="2">
        <v>2021</v>
      </c>
      <c r="C3495" s="2" t="s">
        <v>75</v>
      </c>
      <c r="D3495" s="3">
        <v>174483</v>
      </c>
      <c r="E3495" s="5">
        <f t="shared" si="54"/>
        <v>3.5109437595639691E-2</v>
      </c>
    </row>
    <row r="3496" spans="1:5" x14ac:dyDescent="0.25">
      <c r="A3496" s="2">
        <v>526</v>
      </c>
      <c r="B3496" s="2">
        <v>2022</v>
      </c>
      <c r="C3496" s="2" t="s">
        <v>75</v>
      </c>
      <c r="D3496" s="3">
        <v>180609</v>
      </c>
      <c r="E3496" s="5">
        <f t="shared" si="54"/>
        <v>3.1665088672214563E-2</v>
      </c>
    </row>
    <row r="3497" spans="1:5" x14ac:dyDescent="0.25">
      <c r="A3497" s="2">
        <v>526</v>
      </c>
      <c r="B3497" s="2">
        <v>2023</v>
      </c>
      <c r="C3497" s="2" t="s">
        <v>75</v>
      </c>
      <c r="D3497" s="3">
        <v>186328</v>
      </c>
      <c r="E3497" s="5">
        <f t="shared" si="54"/>
        <v>3.0349705894980893E-2</v>
      </c>
    </row>
    <row r="3498" spans="1:5" x14ac:dyDescent="0.25">
      <c r="A3498" s="2">
        <v>526</v>
      </c>
      <c r="B3498" s="2">
        <v>2024</v>
      </c>
      <c r="C3498" s="2" t="s">
        <v>75</v>
      </c>
      <c r="D3498" s="3">
        <v>191983</v>
      </c>
      <c r="E3498" s="5">
        <f t="shared" si="54"/>
        <v>3.4503054957991074E-2</v>
      </c>
    </row>
    <row r="3499" spans="1:5" x14ac:dyDescent="0.25">
      <c r="A3499" s="2">
        <v>526</v>
      </c>
      <c r="B3499" s="2">
        <v>2025</v>
      </c>
      <c r="C3499" s="2" t="s">
        <v>75</v>
      </c>
      <c r="D3499" s="3">
        <v>198607</v>
      </c>
      <c r="E3499" s="5">
        <f t="shared" si="54"/>
        <v>1</v>
      </c>
    </row>
    <row r="3500" spans="1:5" x14ac:dyDescent="0.25">
      <c r="A3500" s="2">
        <v>527</v>
      </c>
      <c r="B3500" s="2">
        <v>2016</v>
      </c>
      <c r="C3500" s="2" t="s">
        <v>66</v>
      </c>
      <c r="D3500" s="3">
        <v>39595</v>
      </c>
      <c r="E3500" s="5">
        <f t="shared" si="54"/>
        <v>4.8187902512943553E-2</v>
      </c>
    </row>
    <row r="3501" spans="1:5" x14ac:dyDescent="0.25">
      <c r="A3501" s="2">
        <v>527</v>
      </c>
      <c r="B3501" s="2">
        <v>2017</v>
      </c>
      <c r="C3501" s="2" t="s">
        <v>66</v>
      </c>
      <c r="D3501" s="3">
        <v>41503</v>
      </c>
      <c r="E3501" s="5">
        <f t="shared" si="54"/>
        <v>4.1756017637279236E-2</v>
      </c>
    </row>
    <row r="3502" spans="1:5" x14ac:dyDescent="0.25">
      <c r="A3502" s="2">
        <v>527</v>
      </c>
      <c r="B3502" s="2">
        <v>2018</v>
      </c>
      <c r="C3502" s="2" t="s">
        <v>66</v>
      </c>
      <c r="D3502" s="3">
        <v>43236</v>
      </c>
      <c r="E3502" s="5">
        <f t="shared" si="54"/>
        <v>3.6497363308354153E-2</v>
      </c>
    </row>
    <row r="3503" spans="1:5" x14ac:dyDescent="0.25">
      <c r="A3503" s="2">
        <v>527</v>
      </c>
      <c r="B3503" s="2">
        <v>2019</v>
      </c>
      <c r="C3503" s="2" t="s">
        <v>66</v>
      </c>
      <c r="D3503" s="3">
        <v>44814</v>
      </c>
      <c r="E3503" s="5">
        <f t="shared" si="54"/>
        <v>2.9031106350693978E-2</v>
      </c>
    </row>
    <row r="3504" spans="1:5" x14ac:dyDescent="0.25">
      <c r="A3504" s="2">
        <v>527</v>
      </c>
      <c r="B3504" s="2">
        <v>2020</v>
      </c>
      <c r="C3504" s="2" t="s">
        <v>66</v>
      </c>
      <c r="D3504" s="3">
        <v>46115</v>
      </c>
      <c r="E3504" s="5">
        <f t="shared" si="54"/>
        <v>4.7186381871408438E-2</v>
      </c>
    </row>
    <row r="3505" spans="1:5" x14ac:dyDescent="0.25">
      <c r="A3505" s="2">
        <v>527</v>
      </c>
      <c r="B3505" s="2">
        <v>2021</v>
      </c>
      <c r="C3505" s="2" t="s">
        <v>66</v>
      </c>
      <c r="D3505" s="3">
        <v>48291</v>
      </c>
      <c r="E3505" s="5">
        <f t="shared" si="54"/>
        <v>5.2473545795282767E-2</v>
      </c>
    </row>
    <row r="3506" spans="1:5" x14ac:dyDescent="0.25">
      <c r="A3506" s="2">
        <v>527</v>
      </c>
      <c r="B3506" s="2">
        <v>2022</v>
      </c>
      <c r="C3506" s="2" t="s">
        <v>66</v>
      </c>
      <c r="D3506" s="3">
        <v>50825</v>
      </c>
      <c r="E3506" s="5">
        <f t="shared" si="54"/>
        <v>4.8007870142646333E-2</v>
      </c>
    </row>
    <row r="3507" spans="1:5" x14ac:dyDescent="0.25">
      <c r="A3507" s="2">
        <v>527</v>
      </c>
      <c r="B3507" s="2">
        <v>2023</v>
      </c>
      <c r="C3507" s="2" t="s">
        <v>66</v>
      </c>
      <c r="D3507" s="3">
        <v>53265</v>
      </c>
      <c r="E3507" s="5">
        <f t="shared" si="54"/>
        <v>2.8161081385525203E-2</v>
      </c>
    </row>
    <row r="3508" spans="1:5" x14ac:dyDescent="0.25">
      <c r="A3508" s="2">
        <v>527</v>
      </c>
      <c r="B3508" s="2">
        <v>2024</v>
      </c>
      <c r="C3508" s="2" t="s">
        <v>66</v>
      </c>
      <c r="D3508" s="3">
        <v>54765</v>
      </c>
      <c r="E3508" s="5">
        <f t="shared" si="54"/>
        <v>2.3263032959006665E-2</v>
      </c>
    </row>
    <row r="3509" spans="1:5" x14ac:dyDescent="0.25">
      <c r="A3509" s="2">
        <v>527</v>
      </c>
      <c r="B3509" s="2">
        <v>2025</v>
      </c>
      <c r="C3509" s="2" t="s">
        <v>66</v>
      </c>
      <c r="D3509" s="3">
        <v>56039</v>
      </c>
      <c r="E3509" s="5">
        <f t="shared" si="54"/>
        <v>1</v>
      </c>
    </row>
    <row r="3510" spans="1:5" x14ac:dyDescent="0.25">
      <c r="A3510" s="2">
        <v>528</v>
      </c>
      <c r="B3510" s="2">
        <v>2017</v>
      </c>
      <c r="C3510" s="2" t="s">
        <v>66</v>
      </c>
      <c r="D3510" s="3">
        <v>90338</v>
      </c>
      <c r="E3510" s="5">
        <f t="shared" si="54"/>
        <v>4.622639420841728E-2</v>
      </c>
    </row>
    <row r="3511" spans="1:5" x14ac:dyDescent="0.25">
      <c r="A3511" s="2">
        <v>528</v>
      </c>
      <c r="B3511" s="2">
        <v>2018</v>
      </c>
      <c r="C3511" s="2" t="s">
        <v>66</v>
      </c>
      <c r="D3511" s="3">
        <v>94514</v>
      </c>
      <c r="E3511" s="5">
        <f t="shared" si="54"/>
        <v>3.6618913600101576E-2</v>
      </c>
    </row>
    <row r="3512" spans="1:5" x14ac:dyDescent="0.25">
      <c r="A3512" s="2">
        <v>528</v>
      </c>
      <c r="B3512" s="2">
        <v>2019</v>
      </c>
      <c r="C3512" s="2" t="s">
        <v>66</v>
      </c>
      <c r="D3512" s="3">
        <v>97975</v>
      </c>
      <c r="E3512" s="5">
        <f t="shared" si="54"/>
        <v>0.11178361826996683</v>
      </c>
    </row>
    <row r="3513" spans="1:5" x14ac:dyDescent="0.25">
      <c r="A3513" s="2">
        <v>528</v>
      </c>
      <c r="B3513" s="2">
        <v>2020</v>
      </c>
      <c r="C3513" s="2" t="s">
        <v>55</v>
      </c>
      <c r="D3513" s="3">
        <v>108927</v>
      </c>
      <c r="E3513" s="5">
        <f t="shared" si="54"/>
        <v>2.9634525875127379E-2</v>
      </c>
    </row>
    <row r="3514" spans="1:5" x14ac:dyDescent="0.25">
      <c r="A3514" s="2">
        <v>528</v>
      </c>
      <c r="B3514" s="2">
        <v>2021</v>
      </c>
      <c r="C3514" s="2" t="s">
        <v>55</v>
      </c>
      <c r="D3514" s="3">
        <v>112155</v>
      </c>
      <c r="E3514" s="5">
        <f t="shared" si="54"/>
        <v>6.0746288618429851E-2</v>
      </c>
    </row>
    <row r="3515" spans="1:5" x14ac:dyDescent="0.25">
      <c r="A3515" s="2">
        <v>528</v>
      </c>
      <c r="B3515" s="2">
        <v>2022</v>
      </c>
      <c r="C3515" s="2" t="s">
        <v>55</v>
      </c>
      <c r="D3515" s="3">
        <v>118968</v>
      </c>
      <c r="E3515" s="5">
        <f t="shared" si="54"/>
        <v>0.15597471588998724</v>
      </c>
    </row>
    <row r="3516" spans="1:5" x14ac:dyDescent="0.25">
      <c r="A3516" s="2">
        <v>528</v>
      </c>
      <c r="B3516" s="2">
        <v>2023</v>
      </c>
      <c r="C3516" s="2" t="s">
        <v>60</v>
      </c>
      <c r="D3516" s="3">
        <v>137524</v>
      </c>
      <c r="E3516" s="5">
        <f t="shared" si="54"/>
        <v>0.13799773130508131</v>
      </c>
    </row>
    <row r="3517" spans="1:5" x14ac:dyDescent="0.25">
      <c r="A3517" s="2">
        <v>528</v>
      </c>
      <c r="B3517" s="2">
        <v>2024</v>
      </c>
      <c r="C3517" s="2" t="s">
        <v>64</v>
      </c>
      <c r="D3517" s="3">
        <v>156502</v>
      </c>
      <c r="E3517" s="5">
        <f t="shared" si="54"/>
        <v>0.12672042529807925</v>
      </c>
    </row>
    <row r="3518" spans="1:5" x14ac:dyDescent="0.25">
      <c r="A3518" s="2">
        <v>528</v>
      </c>
      <c r="B3518" s="2">
        <v>2025</v>
      </c>
      <c r="C3518" s="2" t="s">
        <v>75</v>
      </c>
      <c r="D3518" s="3">
        <v>176334</v>
      </c>
      <c r="E3518" s="5">
        <f t="shared" si="54"/>
        <v>1</v>
      </c>
    </row>
    <row r="3519" spans="1:5" x14ac:dyDescent="0.25">
      <c r="A3519" s="2">
        <v>529</v>
      </c>
      <c r="B3519" s="2">
        <v>2024</v>
      </c>
      <c r="C3519" s="2" t="s">
        <v>60</v>
      </c>
      <c r="D3519" s="3">
        <v>95148</v>
      </c>
      <c r="E3519" s="5">
        <f t="shared" si="54"/>
        <v>2.9585487871526463E-2</v>
      </c>
    </row>
    <row r="3520" spans="1:5" x14ac:dyDescent="0.25">
      <c r="A3520" s="2">
        <v>529</v>
      </c>
      <c r="B3520" s="2">
        <v>2025</v>
      </c>
      <c r="C3520" s="2" t="s">
        <v>60</v>
      </c>
      <c r="D3520" s="3">
        <v>97963</v>
      </c>
      <c r="E3520" s="5">
        <f t="shared" si="54"/>
        <v>1</v>
      </c>
    </row>
    <row r="3521" spans="1:5" x14ac:dyDescent="0.25">
      <c r="A3521" s="2">
        <v>530</v>
      </c>
      <c r="B3521" s="2">
        <v>2021</v>
      </c>
      <c r="C3521" s="2" t="s">
        <v>60</v>
      </c>
      <c r="D3521" s="3">
        <v>55178</v>
      </c>
      <c r="E3521" s="5">
        <f t="shared" si="54"/>
        <v>4.8606328609228318E-2</v>
      </c>
    </row>
    <row r="3522" spans="1:5" x14ac:dyDescent="0.25">
      <c r="A3522" s="2">
        <v>530</v>
      </c>
      <c r="B3522" s="2">
        <v>2022</v>
      </c>
      <c r="C3522" s="2" t="s">
        <v>60</v>
      </c>
      <c r="D3522" s="3">
        <v>57860</v>
      </c>
      <c r="E3522" s="5">
        <f t="shared" ref="E3522:E3585" si="55">IF(A3523=A3522,(D3523-D3522)/D3522,1)</f>
        <v>3.2146560663670928E-2</v>
      </c>
    </row>
    <row r="3523" spans="1:5" x14ac:dyDescent="0.25">
      <c r="A3523" s="2">
        <v>530</v>
      </c>
      <c r="B3523" s="2">
        <v>2023</v>
      </c>
      <c r="C3523" s="2" t="s">
        <v>60</v>
      </c>
      <c r="D3523" s="3">
        <v>59720</v>
      </c>
      <c r="E3523" s="5">
        <f t="shared" si="55"/>
        <v>3.7257200267916943E-2</v>
      </c>
    </row>
    <row r="3524" spans="1:5" x14ac:dyDescent="0.25">
      <c r="A3524" s="2">
        <v>530</v>
      </c>
      <c r="B3524" s="2">
        <v>2024</v>
      </c>
      <c r="C3524" s="2" t="s">
        <v>60</v>
      </c>
      <c r="D3524" s="3">
        <v>61945</v>
      </c>
      <c r="E3524" s="5">
        <f t="shared" si="55"/>
        <v>4.907579304221487E-2</v>
      </c>
    </row>
    <row r="3525" spans="1:5" x14ac:dyDescent="0.25">
      <c r="A3525" s="2">
        <v>530</v>
      </c>
      <c r="B3525" s="2">
        <v>2025</v>
      </c>
      <c r="C3525" s="2" t="s">
        <v>60</v>
      </c>
      <c r="D3525" s="3">
        <v>64985</v>
      </c>
      <c r="E3525" s="5">
        <f t="shared" si="55"/>
        <v>1</v>
      </c>
    </row>
    <row r="3526" spans="1:5" x14ac:dyDescent="0.25">
      <c r="A3526" s="2">
        <v>531</v>
      </c>
      <c r="B3526" s="2">
        <v>2018</v>
      </c>
      <c r="C3526" s="2" t="s">
        <v>55</v>
      </c>
      <c r="D3526" s="3">
        <v>87869</v>
      </c>
      <c r="E3526" s="5">
        <f t="shared" si="55"/>
        <v>3.8898815281840013E-2</v>
      </c>
    </row>
    <row r="3527" spans="1:5" x14ac:dyDescent="0.25">
      <c r="A3527" s="2">
        <v>531</v>
      </c>
      <c r="B3527" s="2">
        <v>2019</v>
      </c>
      <c r="C3527" s="2" t="s">
        <v>55</v>
      </c>
      <c r="D3527" s="3">
        <v>91287</v>
      </c>
      <c r="E3527" s="5">
        <f t="shared" si="55"/>
        <v>4.6983688805634978E-2</v>
      </c>
    </row>
    <row r="3528" spans="1:5" x14ac:dyDescent="0.25">
      <c r="A3528" s="2">
        <v>531</v>
      </c>
      <c r="B3528" s="2">
        <v>2020</v>
      </c>
      <c r="C3528" s="2" t="s">
        <v>55</v>
      </c>
      <c r="D3528" s="3">
        <v>95576</v>
      </c>
      <c r="E3528" s="5">
        <f t="shared" si="55"/>
        <v>4.7595630702268354E-2</v>
      </c>
    </row>
    <row r="3529" spans="1:5" x14ac:dyDescent="0.25">
      <c r="A3529" s="2">
        <v>531</v>
      </c>
      <c r="B3529" s="2">
        <v>2021</v>
      </c>
      <c r="C3529" s="2" t="s">
        <v>55</v>
      </c>
      <c r="D3529" s="3">
        <v>100125</v>
      </c>
      <c r="E3529" s="5">
        <f t="shared" si="55"/>
        <v>3.8621722846441948E-2</v>
      </c>
    </row>
    <row r="3530" spans="1:5" x14ac:dyDescent="0.25">
      <c r="A3530" s="2">
        <v>531</v>
      </c>
      <c r="B3530" s="2">
        <v>2022</v>
      </c>
      <c r="C3530" s="2" t="s">
        <v>55</v>
      </c>
      <c r="D3530" s="3">
        <v>103992</v>
      </c>
      <c r="E3530" s="5">
        <f t="shared" si="55"/>
        <v>4.7647895991999388E-2</v>
      </c>
    </row>
    <row r="3531" spans="1:5" x14ac:dyDescent="0.25">
      <c r="A3531" s="2">
        <v>531</v>
      </c>
      <c r="B3531" s="2">
        <v>2023</v>
      </c>
      <c r="C3531" s="2" t="s">
        <v>55</v>
      </c>
      <c r="D3531" s="3">
        <v>108947</v>
      </c>
      <c r="E3531" s="5">
        <f t="shared" si="55"/>
        <v>3.2245036577418375E-2</v>
      </c>
    </row>
    <row r="3532" spans="1:5" x14ac:dyDescent="0.25">
      <c r="A3532" s="2">
        <v>531</v>
      </c>
      <c r="B3532" s="2">
        <v>2024</v>
      </c>
      <c r="C3532" s="2" t="s">
        <v>60</v>
      </c>
      <c r="D3532" s="3">
        <v>112460</v>
      </c>
      <c r="E3532" s="5">
        <f t="shared" si="55"/>
        <v>3.0313000177841009E-2</v>
      </c>
    </row>
    <row r="3533" spans="1:5" x14ac:dyDescent="0.25">
      <c r="A3533" s="2">
        <v>531</v>
      </c>
      <c r="B3533" s="2">
        <v>2025</v>
      </c>
      <c r="C3533" s="2" t="s">
        <v>60</v>
      </c>
      <c r="D3533" s="3">
        <v>115869</v>
      </c>
      <c r="E3533" s="5">
        <f t="shared" si="55"/>
        <v>1</v>
      </c>
    </row>
    <row r="3534" spans="1:5" x14ac:dyDescent="0.25">
      <c r="A3534" s="2">
        <v>532</v>
      </c>
      <c r="B3534" s="2">
        <v>2018</v>
      </c>
      <c r="C3534" s="2" t="s">
        <v>55</v>
      </c>
      <c r="D3534" s="3">
        <v>78601</v>
      </c>
      <c r="E3534" s="5">
        <f t="shared" si="55"/>
        <v>0.16637192911031667</v>
      </c>
    </row>
    <row r="3535" spans="1:5" x14ac:dyDescent="0.25">
      <c r="A3535" s="2">
        <v>532</v>
      </c>
      <c r="B3535" s="2">
        <v>2019</v>
      </c>
      <c r="C3535" s="2" t="s">
        <v>60</v>
      </c>
      <c r="D3535" s="3">
        <v>91678</v>
      </c>
      <c r="E3535" s="5">
        <f t="shared" si="55"/>
        <v>3.3944894085822117E-2</v>
      </c>
    </row>
    <row r="3536" spans="1:5" x14ac:dyDescent="0.25">
      <c r="A3536" s="2">
        <v>532</v>
      </c>
      <c r="B3536" s="2">
        <v>2020</v>
      </c>
      <c r="C3536" s="2" t="s">
        <v>60</v>
      </c>
      <c r="D3536" s="3">
        <v>94790</v>
      </c>
      <c r="E3536" s="5">
        <f t="shared" si="55"/>
        <v>3.7799345922565675E-2</v>
      </c>
    </row>
    <row r="3537" spans="1:5" x14ac:dyDescent="0.25">
      <c r="A3537" s="2">
        <v>532</v>
      </c>
      <c r="B3537" s="2">
        <v>2021</v>
      </c>
      <c r="C3537" s="2" t="s">
        <v>60</v>
      </c>
      <c r="D3537" s="3">
        <v>98373</v>
      </c>
      <c r="E3537" s="5">
        <f t="shared" si="55"/>
        <v>2.5982739166234638E-2</v>
      </c>
    </row>
    <row r="3538" spans="1:5" x14ac:dyDescent="0.25">
      <c r="A3538" s="2">
        <v>532</v>
      </c>
      <c r="B3538" s="2">
        <v>2022</v>
      </c>
      <c r="C3538" s="2" t="s">
        <v>60</v>
      </c>
      <c r="D3538" s="3">
        <v>100929</v>
      </c>
      <c r="E3538" s="5">
        <f t="shared" si="55"/>
        <v>3.2260301796312257E-2</v>
      </c>
    </row>
    <row r="3539" spans="1:5" x14ac:dyDescent="0.25">
      <c r="A3539" s="2">
        <v>532</v>
      </c>
      <c r="B3539" s="2">
        <v>2023</v>
      </c>
      <c r="C3539" s="2" t="s">
        <v>60</v>
      </c>
      <c r="D3539" s="3">
        <v>104185</v>
      </c>
      <c r="E3539" s="5">
        <f t="shared" si="55"/>
        <v>2.8410999664059126E-2</v>
      </c>
    </row>
    <row r="3540" spans="1:5" x14ac:dyDescent="0.25">
      <c r="A3540" s="2">
        <v>532</v>
      </c>
      <c r="B3540" s="2">
        <v>2024</v>
      </c>
      <c r="C3540" s="2" t="s">
        <v>60</v>
      </c>
      <c r="D3540" s="3">
        <v>107145</v>
      </c>
      <c r="E3540" s="5">
        <f t="shared" si="55"/>
        <v>4.2577815110364459E-2</v>
      </c>
    </row>
    <row r="3541" spans="1:5" x14ac:dyDescent="0.25">
      <c r="A3541" s="2">
        <v>532</v>
      </c>
      <c r="B3541" s="2">
        <v>2025</v>
      </c>
      <c r="C3541" s="2" t="s">
        <v>60</v>
      </c>
      <c r="D3541" s="3">
        <v>111707</v>
      </c>
      <c r="E3541" s="5">
        <f t="shared" si="55"/>
        <v>1</v>
      </c>
    </row>
    <row r="3542" spans="1:5" x14ac:dyDescent="0.25">
      <c r="A3542" s="2">
        <v>533</v>
      </c>
      <c r="B3542" s="2">
        <v>2021</v>
      </c>
      <c r="C3542" s="2" t="s">
        <v>55</v>
      </c>
      <c r="D3542" s="3">
        <v>53513</v>
      </c>
      <c r="E3542" s="5">
        <f t="shared" si="55"/>
        <v>4.0326649599162823E-2</v>
      </c>
    </row>
    <row r="3543" spans="1:5" x14ac:dyDescent="0.25">
      <c r="A3543" s="2">
        <v>533</v>
      </c>
      <c r="B3543" s="2">
        <v>2022</v>
      </c>
      <c r="C3543" s="2" t="s">
        <v>55</v>
      </c>
      <c r="D3543" s="3">
        <v>55671</v>
      </c>
      <c r="E3543" s="5">
        <f t="shared" si="55"/>
        <v>4.2571536347469956E-2</v>
      </c>
    </row>
    <row r="3544" spans="1:5" x14ac:dyDescent="0.25">
      <c r="A3544" s="2">
        <v>533</v>
      </c>
      <c r="B3544" s="2">
        <v>2023</v>
      </c>
      <c r="C3544" s="2" t="s">
        <v>55</v>
      </c>
      <c r="D3544" s="3">
        <v>58041</v>
      </c>
      <c r="E3544" s="5">
        <f t="shared" si="55"/>
        <v>5.3910166950948468E-2</v>
      </c>
    </row>
    <row r="3545" spans="1:5" x14ac:dyDescent="0.25">
      <c r="A3545" s="2">
        <v>533</v>
      </c>
      <c r="B3545" s="2">
        <v>2024</v>
      </c>
      <c r="C3545" s="2" t="s">
        <v>55</v>
      </c>
      <c r="D3545" s="3">
        <v>61170</v>
      </c>
      <c r="E3545" s="5">
        <f t="shared" si="55"/>
        <v>4.4237371260421772E-2</v>
      </c>
    </row>
    <row r="3546" spans="1:5" x14ac:dyDescent="0.25">
      <c r="A3546" s="2">
        <v>533</v>
      </c>
      <c r="B3546" s="2">
        <v>2025</v>
      </c>
      <c r="C3546" s="2" t="s">
        <v>55</v>
      </c>
      <c r="D3546" s="3">
        <v>63876</v>
      </c>
      <c r="E3546" s="5">
        <f t="shared" si="55"/>
        <v>1</v>
      </c>
    </row>
    <row r="3547" spans="1:5" x14ac:dyDescent="0.25">
      <c r="A3547" s="2">
        <v>534</v>
      </c>
      <c r="B3547" s="2">
        <v>2025</v>
      </c>
      <c r="C3547" s="2" t="s">
        <v>55</v>
      </c>
      <c r="D3547" s="3">
        <v>83157</v>
      </c>
      <c r="E3547" s="5">
        <f t="shared" si="55"/>
        <v>1</v>
      </c>
    </row>
    <row r="3548" spans="1:5" x14ac:dyDescent="0.25">
      <c r="A3548" s="2">
        <v>535</v>
      </c>
      <c r="B3548" s="2">
        <v>2017</v>
      </c>
      <c r="C3548" s="2" t="s">
        <v>60</v>
      </c>
      <c r="D3548" s="3">
        <v>124131</v>
      </c>
      <c r="E3548" s="5">
        <f t="shared" si="55"/>
        <v>4.5975622527813356E-2</v>
      </c>
    </row>
    <row r="3549" spans="1:5" x14ac:dyDescent="0.25">
      <c r="A3549" s="2">
        <v>535</v>
      </c>
      <c r="B3549" s="2">
        <v>2018</v>
      </c>
      <c r="C3549" s="2" t="s">
        <v>60</v>
      </c>
      <c r="D3549" s="3">
        <v>129838</v>
      </c>
      <c r="E3549" s="5">
        <f t="shared" si="55"/>
        <v>4.9916049230579643E-2</v>
      </c>
    </row>
    <row r="3550" spans="1:5" x14ac:dyDescent="0.25">
      <c r="A3550" s="2">
        <v>535</v>
      </c>
      <c r="B3550" s="2">
        <v>2019</v>
      </c>
      <c r="C3550" s="2" t="s">
        <v>60</v>
      </c>
      <c r="D3550" s="3">
        <v>136319</v>
      </c>
      <c r="E3550" s="5">
        <f t="shared" si="55"/>
        <v>3.7118816892729556E-2</v>
      </c>
    </row>
    <row r="3551" spans="1:5" x14ac:dyDescent="0.25">
      <c r="A3551" s="2">
        <v>535</v>
      </c>
      <c r="B3551" s="2">
        <v>2020</v>
      </c>
      <c r="C3551" s="2" t="s">
        <v>60</v>
      </c>
      <c r="D3551" s="3">
        <v>141379</v>
      </c>
      <c r="E3551" s="5">
        <f t="shared" si="55"/>
        <v>3.6823007660260719E-2</v>
      </c>
    </row>
    <row r="3552" spans="1:5" x14ac:dyDescent="0.25">
      <c r="A3552" s="2">
        <v>535</v>
      </c>
      <c r="B3552" s="2">
        <v>2021</v>
      </c>
      <c r="C3552" s="2" t="s">
        <v>60</v>
      </c>
      <c r="D3552" s="3">
        <v>146585</v>
      </c>
      <c r="E3552" s="5">
        <f t="shared" si="55"/>
        <v>5.0475833134358904E-2</v>
      </c>
    </row>
    <row r="3553" spans="1:5" x14ac:dyDescent="0.25">
      <c r="A3553" s="2">
        <v>535</v>
      </c>
      <c r="B3553" s="2">
        <v>2022</v>
      </c>
      <c r="C3553" s="2" t="s">
        <v>60</v>
      </c>
      <c r="D3553" s="3">
        <v>153984</v>
      </c>
      <c r="E3553" s="5">
        <f t="shared" si="55"/>
        <v>2.8100322111388198E-2</v>
      </c>
    </row>
    <row r="3554" spans="1:5" x14ac:dyDescent="0.25">
      <c r="A3554" s="2">
        <v>535</v>
      </c>
      <c r="B3554" s="2">
        <v>2023</v>
      </c>
      <c r="C3554" s="2" t="s">
        <v>60</v>
      </c>
      <c r="D3554" s="3">
        <v>158311</v>
      </c>
      <c r="E3554" s="5">
        <f t="shared" si="55"/>
        <v>4.112790646259578E-2</v>
      </c>
    </row>
    <row r="3555" spans="1:5" x14ac:dyDescent="0.25">
      <c r="A3555" s="2">
        <v>535</v>
      </c>
      <c r="B3555" s="2">
        <v>2024</v>
      </c>
      <c r="C3555" s="2" t="s">
        <v>60</v>
      </c>
      <c r="D3555" s="3">
        <v>164822</v>
      </c>
      <c r="E3555" s="5">
        <f t="shared" si="55"/>
        <v>4.2706677506643531E-2</v>
      </c>
    </row>
    <row r="3556" spans="1:5" x14ac:dyDescent="0.25">
      <c r="A3556" s="2">
        <v>535</v>
      </c>
      <c r="B3556" s="2">
        <v>2025</v>
      </c>
      <c r="C3556" s="2" t="s">
        <v>60</v>
      </c>
      <c r="D3556" s="3">
        <v>171861</v>
      </c>
      <c r="E3556" s="5">
        <f t="shared" si="55"/>
        <v>1</v>
      </c>
    </row>
    <row r="3557" spans="1:5" x14ac:dyDescent="0.25">
      <c r="A3557" s="2">
        <v>536</v>
      </c>
      <c r="B3557" s="2">
        <v>2016</v>
      </c>
      <c r="C3557" s="2" t="s">
        <v>64</v>
      </c>
      <c r="D3557" s="3">
        <v>103876</v>
      </c>
      <c r="E3557" s="5">
        <f t="shared" si="55"/>
        <v>4.9019985367168548E-2</v>
      </c>
    </row>
    <row r="3558" spans="1:5" x14ac:dyDescent="0.25">
      <c r="A3558" s="2">
        <v>536</v>
      </c>
      <c r="B3558" s="2">
        <v>2017</v>
      </c>
      <c r="C3558" s="2" t="s">
        <v>64</v>
      </c>
      <c r="D3558" s="3">
        <v>108968</v>
      </c>
      <c r="E3558" s="5">
        <f t="shared" si="55"/>
        <v>3.6891564495998827E-2</v>
      </c>
    </row>
    <row r="3559" spans="1:5" x14ac:dyDescent="0.25">
      <c r="A3559" s="2">
        <v>536</v>
      </c>
      <c r="B3559" s="2">
        <v>2018</v>
      </c>
      <c r="C3559" s="2" t="s">
        <v>64</v>
      </c>
      <c r="D3559" s="3">
        <v>112988</v>
      </c>
      <c r="E3559" s="5">
        <f t="shared" si="55"/>
        <v>-2.1294296739476758E-2</v>
      </c>
    </row>
    <row r="3560" spans="1:5" x14ac:dyDescent="0.25">
      <c r="A3560" s="2">
        <v>536</v>
      </c>
      <c r="B3560" s="2">
        <v>2019</v>
      </c>
      <c r="C3560" s="2" t="s">
        <v>75</v>
      </c>
      <c r="D3560" s="3">
        <v>110582</v>
      </c>
      <c r="E3560" s="5">
        <f t="shared" si="55"/>
        <v>3.1406558029335695E-2</v>
      </c>
    </row>
    <row r="3561" spans="1:5" x14ac:dyDescent="0.25">
      <c r="A3561" s="2">
        <v>536</v>
      </c>
      <c r="B3561" s="2">
        <v>2020</v>
      </c>
      <c r="C3561" s="2" t="s">
        <v>75</v>
      </c>
      <c r="D3561" s="3">
        <v>114055</v>
      </c>
      <c r="E3561" s="5">
        <f t="shared" si="55"/>
        <v>4.7538468282845997E-2</v>
      </c>
    </row>
    <row r="3562" spans="1:5" x14ac:dyDescent="0.25">
      <c r="A3562" s="2">
        <v>536</v>
      </c>
      <c r="B3562" s="2">
        <v>2021</v>
      </c>
      <c r="C3562" s="2" t="s">
        <v>75</v>
      </c>
      <c r="D3562" s="3">
        <v>119477</v>
      </c>
      <c r="E3562" s="5">
        <f t="shared" si="55"/>
        <v>3.7337730274446125E-2</v>
      </c>
    </row>
    <row r="3563" spans="1:5" x14ac:dyDescent="0.25">
      <c r="A3563" s="2">
        <v>536</v>
      </c>
      <c r="B3563" s="2">
        <v>2022</v>
      </c>
      <c r="C3563" s="2" t="s">
        <v>75</v>
      </c>
      <c r="D3563" s="3">
        <v>123938</v>
      </c>
      <c r="E3563" s="5">
        <f t="shared" si="55"/>
        <v>4.2618083235165971E-2</v>
      </c>
    </row>
    <row r="3564" spans="1:5" x14ac:dyDescent="0.25">
      <c r="A3564" s="2">
        <v>536</v>
      </c>
      <c r="B3564" s="2">
        <v>2023</v>
      </c>
      <c r="C3564" s="2" t="s">
        <v>75</v>
      </c>
      <c r="D3564" s="3">
        <v>129220</v>
      </c>
      <c r="E3564" s="5">
        <f t="shared" si="55"/>
        <v>3.9018727751122119E-2</v>
      </c>
    </row>
    <row r="3565" spans="1:5" x14ac:dyDescent="0.25">
      <c r="A3565" s="2">
        <v>536</v>
      </c>
      <c r="B3565" s="2">
        <v>2024</v>
      </c>
      <c r="C3565" s="2" t="s">
        <v>75</v>
      </c>
      <c r="D3565" s="3">
        <v>134262</v>
      </c>
      <c r="E3565" s="5">
        <f t="shared" si="55"/>
        <v>3.0611788890378515E-2</v>
      </c>
    </row>
    <row r="3566" spans="1:5" x14ac:dyDescent="0.25">
      <c r="A3566" s="2">
        <v>536</v>
      </c>
      <c r="B3566" s="2">
        <v>2025</v>
      </c>
      <c r="C3566" s="2" t="s">
        <v>75</v>
      </c>
      <c r="D3566" s="3">
        <v>138372</v>
      </c>
      <c r="E3566" s="5">
        <f t="shared" si="55"/>
        <v>1</v>
      </c>
    </row>
    <row r="3567" spans="1:5" x14ac:dyDescent="0.25">
      <c r="A3567" s="2">
        <v>537</v>
      </c>
      <c r="B3567" s="2">
        <v>2016</v>
      </c>
      <c r="C3567" s="2" t="s">
        <v>60</v>
      </c>
      <c r="D3567" s="3">
        <v>158946</v>
      </c>
      <c r="E3567" s="5">
        <f t="shared" si="55"/>
        <v>4.4681841631749146E-2</v>
      </c>
    </row>
    <row r="3568" spans="1:5" x14ac:dyDescent="0.25">
      <c r="A3568" s="2">
        <v>537</v>
      </c>
      <c r="B3568" s="2">
        <v>2017</v>
      </c>
      <c r="C3568" s="2" t="s">
        <v>60</v>
      </c>
      <c r="D3568" s="3">
        <v>166048</v>
      </c>
      <c r="E3568" s="5">
        <f t="shared" si="55"/>
        <v>4.9744652148776256E-2</v>
      </c>
    </row>
    <row r="3569" spans="1:5" x14ac:dyDescent="0.25">
      <c r="A3569" s="2">
        <v>537</v>
      </c>
      <c r="B3569" s="2">
        <v>2018</v>
      </c>
      <c r="C3569" s="2" t="s">
        <v>60</v>
      </c>
      <c r="D3569" s="3">
        <v>174308</v>
      </c>
      <c r="E3569" s="5">
        <f t="shared" si="55"/>
        <v>4.4673795809716137E-2</v>
      </c>
    </row>
    <row r="3570" spans="1:5" x14ac:dyDescent="0.25">
      <c r="A3570" s="2">
        <v>537</v>
      </c>
      <c r="B3570" s="2">
        <v>2019</v>
      </c>
      <c r="C3570" s="2" t="s">
        <v>60</v>
      </c>
      <c r="D3570" s="3">
        <v>182095</v>
      </c>
      <c r="E3570" s="5">
        <f t="shared" si="55"/>
        <v>3.6233833987753643E-2</v>
      </c>
    </row>
    <row r="3571" spans="1:5" x14ac:dyDescent="0.25">
      <c r="A3571" s="2">
        <v>537</v>
      </c>
      <c r="B3571" s="2">
        <v>2020</v>
      </c>
      <c r="C3571" s="2" t="s">
        <v>60</v>
      </c>
      <c r="D3571" s="3">
        <v>188693</v>
      </c>
      <c r="E3571" s="5">
        <f t="shared" si="55"/>
        <v>3.5109940485338616E-2</v>
      </c>
    </row>
    <row r="3572" spans="1:5" x14ac:dyDescent="0.25">
      <c r="A3572" s="2">
        <v>537</v>
      </c>
      <c r="B3572" s="2">
        <v>2021</v>
      </c>
      <c r="C3572" s="2" t="s">
        <v>60</v>
      </c>
      <c r="D3572" s="3">
        <v>195318</v>
      </c>
      <c r="E3572" s="5">
        <f t="shared" si="55"/>
        <v>3.1010966731176849E-2</v>
      </c>
    </row>
    <row r="3573" spans="1:5" x14ac:dyDescent="0.25">
      <c r="A3573" s="2">
        <v>537</v>
      </c>
      <c r="B3573" s="2">
        <v>2022</v>
      </c>
      <c r="C3573" s="2" t="s">
        <v>60</v>
      </c>
      <c r="D3573" s="3">
        <v>201375</v>
      </c>
      <c r="E3573" s="5">
        <f t="shared" si="55"/>
        <v>4.8446927374301674E-2</v>
      </c>
    </row>
    <row r="3574" spans="1:5" x14ac:dyDescent="0.25">
      <c r="A3574" s="2">
        <v>537</v>
      </c>
      <c r="B3574" s="2">
        <v>2023</v>
      </c>
      <c r="C3574" s="2" t="s">
        <v>60</v>
      </c>
      <c r="D3574" s="3">
        <v>211131</v>
      </c>
      <c r="E3574" s="5">
        <f t="shared" si="55"/>
        <v>3.1605969753375866E-2</v>
      </c>
    </row>
    <row r="3575" spans="1:5" x14ac:dyDescent="0.25">
      <c r="A3575" s="2">
        <v>537</v>
      </c>
      <c r="B3575" s="2">
        <v>2024</v>
      </c>
      <c r="C3575" s="2" t="s">
        <v>60</v>
      </c>
      <c r="D3575" s="3">
        <v>217804</v>
      </c>
      <c r="E3575" s="5">
        <f t="shared" si="55"/>
        <v>3.2037979100475657E-2</v>
      </c>
    </row>
    <row r="3576" spans="1:5" x14ac:dyDescent="0.25">
      <c r="A3576" s="2">
        <v>537</v>
      </c>
      <c r="B3576" s="2">
        <v>2025</v>
      </c>
      <c r="C3576" s="2" t="s">
        <v>60</v>
      </c>
      <c r="D3576" s="3">
        <v>224782</v>
      </c>
      <c r="E3576" s="5">
        <f t="shared" si="55"/>
        <v>1</v>
      </c>
    </row>
    <row r="3577" spans="1:5" x14ac:dyDescent="0.25">
      <c r="A3577" s="2">
        <v>538</v>
      </c>
      <c r="B3577" s="2">
        <v>2023</v>
      </c>
      <c r="C3577" s="2" t="s">
        <v>75</v>
      </c>
      <c r="D3577" s="3">
        <v>189579</v>
      </c>
      <c r="E3577" s="5">
        <f t="shared" si="55"/>
        <v>2.3388666466222525E-2</v>
      </c>
    </row>
    <row r="3578" spans="1:5" x14ac:dyDescent="0.25">
      <c r="A3578" s="2">
        <v>538</v>
      </c>
      <c r="B3578" s="2">
        <v>2024</v>
      </c>
      <c r="C3578" s="2" t="s">
        <v>75</v>
      </c>
      <c r="D3578" s="3">
        <v>194013</v>
      </c>
      <c r="E3578" s="5">
        <f t="shared" si="55"/>
        <v>4.2930112930576816E-2</v>
      </c>
    </row>
    <row r="3579" spans="1:5" x14ac:dyDescent="0.25">
      <c r="A3579" s="2">
        <v>538</v>
      </c>
      <c r="B3579" s="2">
        <v>2025</v>
      </c>
      <c r="C3579" s="2" t="s">
        <v>75</v>
      </c>
      <c r="D3579" s="3">
        <v>202342</v>
      </c>
      <c r="E3579" s="5">
        <f t="shared" si="55"/>
        <v>1</v>
      </c>
    </row>
    <row r="3580" spans="1:5" x14ac:dyDescent="0.25">
      <c r="A3580" s="2">
        <v>539</v>
      </c>
      <c r="B3580" s="2">
        <v>2020</v>
      </c>
      <c r="C3580" s="2" t="s">
        <v>55</v>
      </c>
      <c r="D3580" s="3">
        <v>127519</v>
      </c>
      <c r="E3580" s="5">
        <f t="shared" si="55"/>
        <v>5.0063127847614866E-2</v>
      </c>
    </row>
    <row r="3581" spans="1:5" x14ac:dyDescent="0.25">
      <c r="A3581" s="2">
        <v>539</v>
      </c>
      <c r="B3581" s="2">
        <v>2021</v>
      </c>
      <c r="C3581" s="2" t="s">
        <v>55</v>
      </c>
      <c r="D3581" s="3">
        <v>133903</v>
      </c>
      <c r="E3581" s="5">
        <f t="shared" si="55"/>
        <v>5.2351328947073629E-3</v>
      </c>
    </row>
    <row r="3582" spans="1:5" x14ac:dyDescent="0.25">
      <c r="A3582" s="2">
        <v>539</v>
      </c>
      <c r="B3582" s="2">
        <v>2022</v>
      </c>
      <c r="C3582" s="2" t="s">
        <v>60</v>
      </c>
      <c r="D3582" s="3">
        <v>134604</v>
      </c>
      <c r="E3582" s="5">
        <f t="shared" si="55"/>
        <v>3.5154973106296991E-2</v>
      </c>
    </row>
    <row r="3583" spans="1:5" x14ac:dyDescent="0.25">
      <c r="A3583" s="2">
        <v>539</v>
      </c>
      <c r="B3583" s="2">
        <v>2023</v>
      </c>
      <c r="C3583" s="2" t="s">
        <v>60</v>
      </c>
      <c r="D3583" s="3">
        <v>139336</v>
      </c>
      <c r="E3583" s="5">
        <f t="shared" si="55"/>
        <v>5.6561118447493827E-2</v>
      </c>
    </row>
    <row r="3584" spans="1:5" x14ac:dyDescent="0.25">
      <c r="A3584" s="2">
        <v>539</v>
      </c>
      <c r="B3584" s="2">
        <v>2024</v>
      </c>
      <c r="C3584" s="2" t="s">
        <v>60</v>
      </c>
      <c r="D3584" s="3">
        <v>147217</v>
      </c>
      <c r="E3584" s="5">
        <f t="shared" si="55"/>
        <v>4.9077212550181028E-2</v>
      </c>
    </row>
    <row r="3585" spans="1:5" x14ac:dyDescent="0.25">
      <c r="A3585" s="2">
        <v>539</v>
      </c>
      <c r="B3585" s="2">
        <v>2025</v>
      </c>
      <c r="C3585" s="2" t="s">
        <v>60</v>
      </c>
      <c r="D3585" s="3">
        <v>154442</v>
      </c>
      <c r="E3585" s="5">
        <f t="shared" si="55"/>
        <v>1</v>
      </c>
    </row>
    <row r="3586" spans="1:5" x14ac:dyDescent="0.25">
      <c r="A3586" s="2">
        <v>540</v>
      </c>
      <c r="B3586" s="2">
        <v>2022</v>
      </c>
      <c r="C3586" s="2" t="s">
        <v>75</v>
      </c>
      <c r="D3586" s="3">
        <v>211350</v>
      </c>
      <c r="E3586" s="5">
        <f t="shared" ref="E3586:E3649" si="56">IF(A3587=A3586,(D3587-D3586)/D3586,1)</f>
        <v>2.656257392950083E-2</v>
      </c>
    </row>
    <row r="3587" spans="1:5" x14ac:dyDescent="0.25">
      <c r="A3587" s="2">
        <v>540</v>
      </c>
      <c r="B3587" s="2">
        <v>2023</v>
      </c>
      <c r="C3587" s="2" t="s">
        <v>75</v>
      </c>
      <c r="D3587" s="3">
        <v>216964</v>
      </c>
      <c r="E3587" s="5">
        <f t="shared" si="56"/>
        <v>3.0677900481185818E-2</v>
      </c>
    </row>
    <row r="3588" spans="1:5" x14ac:dyDescent="0.25">
      <c r="A3588" s="2">
        <v>540</v>
      </c>
      <c r="B3588" s="2">
        <v>2024</v>
      </c>
      <c r="C3588" s="2" t="s">
        <v>75</v>
      </c>
      <c r="D3588" s="3">
        <v>223620</v>
      </c>
      <c r="E3588" s="5">
        <f t="shared" si="56"/>
        <v>2.7680887219390035E-2</v>
      </c>
    </row>
    <row r="3589" spans="1:5" x14ac:dyDescent="0.25">
      <c r="A3589" s="2">
        <v>540</v>
      </c>
      <c r="B3589" s="2">
        <v>2025</v>
      </c>
      <c r="C3589" s="2" t="s">
        <v>75</v>
      </c>
      <c r="D3589" s="3">
        <v>229810</v>
      </c>
      <c r="E3589" s="5">
        <f t="shared" si="56"/>
        <v>1</v>
      </c>
    </row>
    <row r="3590" spans="1:5" x14ac:dyDescent="0.25">
      <c r="A3590" s="2">
        <v>541</v>
      </c>
      <c r="B3590" s="2">
        <v>2021</v>
      </c>
      <c r="C3590" s="2" t="s">
        <v>66</v>
      </c>
      <c r="D3590" s="3">
        <v>53639</v>
      </c>
      <c r="E3590" s="5">
        <f t="shared" si="56"/>
        <v>4.5041853874979026E-2</v>
      </c>
    </row>
    <row r="3591" spans="1:5" x14ac:dyDescent="0.25">
      <c r="A3591" s="2">
        <v>541</v>
      </c>
      <c r="B3591" s="2">
        <v>2022</v>
      </c>
      <c r="C3591" s="2" t="s">
        <v>66</v>
      </c>
      <c r="D3591" s="3">
        <v>56055</v>
      </c>
      <c r="E3591" s="5">
        <f t="shared" si="56"/>
        <v>4.477745071804478E-2</v>
      </c>
    </row>
    <row r="3592" spans="1:5" x14ac:dyDescent="0.25">
      <c r="A3592" s="2">
        <v>541</v>
      </c>
      <c r="B3592" s="2">
        <v>2023</v>
      </c>
      <c r="C3592" s="2" t="s">
        <v>66</v>
      </c>
      <c r="D3592" s="3">
        <v>58565</v>
      </c>
      <c r="E3592" s="5">
        <f t="shared" si="56"/>
        <v>3.758217365320584E-2</v>
      </c>
    </row>
    <row r="3593" spans="1:5" x14ac:dyDescent="0.25">
      <c r="A3593" s="2">
        <v>541</v>
      </c>
      <c r="B3593" s="2">
        <v>2024</v>
      </c>
      <c r="C3593" s="2" t="s">
        <v>66</v>
      </c>
      <c r="D3593" s="3">
        <v>60766</v>
      </c>
      <c r="E3593" s="5">
        <f t="shared" si="56"/>
        <v>5.0719152157456475E-2</v>
      </c>
    </row>
    <row r="3594" spans="1:5" x14ac:dyDescent="0.25">
      <c r="A3594" s="2">
        <v>541</v>
      </c>
      <c r="B3594" s="2">
        <v>2025</v>
      </c>
      <c r="C3594" s="2" t="s">
        <v>66</v>
      </c>
      <c r="D3594" s="3">
        <v>63848</v>
      </c>
      <c r="E3594" s="5">
        <f t="shared" si="56"/>
        <v>1</v>
      </c>
    </row>
    <row r="3595" spans="1:5" x14ac:dyDescent="0.25">
      <c r="A3595" s="2">
        <v>542</v>
      </c>
      <c r="B3595" s="2">
        <v>2019</v>
      </c>
      <c r="C3595" s="2" t="s">
        <v>55</v>
      </c>
      <c r="D3595" s="3">
        <v>59472</v>
      </c>
      <c r="E3595" s="5">
        <f t="shared" si="56"/>
        <v>3.5260290556900727E-2</v>
      </c>
    </row>
    <row r="3596" spans="1:5" x14ac:dyDescent="0.25">
      <c r="A3596" s="2">
        <v>542</v>
      </c>
      <c r="B3596" s="2">
        <v>2020</v>
      </c>
      <c r="C3596" s="2" t="s">
        <v>60</v>
      </c>
      <c r="D3596" s="3">
        <v>61569</v>
      </c>
      <c r="E3596" s="5">
        <f t="shared" si="56"/>
        <v>2.519124884276178E-2</v>
      </c>
    </row>
    <row r="3597" spans="1:5" x14ac:dyDescent="0.25">
      <c r="A3597" s="2">
        <v>542</v>
      </c>
      <c r="B3597" s="2">
        <v>2021</v>
      </c>
      <c r="C3597" s="2" t="s">
        <v>60</v>
      </c>
      <c r="D3597" s="3">
        <v>63120</v>
      </c>
      <c r="E3597" s="5">
        <f t="shared" si="56"/>
        <v>4.1270595690747779E-2</v>
      </c>
    </row>
    <row r="3598" spans="1:5" x14ac:dyDescent="0.25">
      <c r="A3598" s="2">
        <v>542</v>
      </c>
      <c r="B3598" s="2">
        <v>2022</v>
      </c>
      <c r="C3598" s="2" t="s">
        <v>60</v>
      </c>
      <c r="D3598" s="3">
        <v>65725</v>
      </c>
      <c r="E3598" s="5">
        <f t="shared" si="56"/>
        <v>3.7093952073031573E-2</v>
      </c>
    </row>
    <row r="3599" spans="1:5" x14ac:dyDescent="0.25">
      <c r="A3599" s="2">
        <v>542</v>
      </c>
      <c r="B3599" s="2">
        <v>2023</v>
      </c>
      <c r="C3599" s="2" t="s">
        <v>60</v>
      </c>
      <c r="D3599" s="3">
        <v>68163</v>
      </c>
      <c r="E3599" s="5">
        <f t="shared" si="56"/>
        <v>5.0687323034490854E-2</v>
      </c>
    </row>
    <row r="3600" spans="1:5" x14ac:dyDescent="0.25">
      <c r="A3600" s="2">
        <v>542</v>
      </c>
      <c r="B3600" s="2">
        <v>2024</v>
      </c>
      <c r="C3600" s="2" t="s">
        <v>60</v>
      </c>
      <c r="D3600" s="3">
        <v>71618</v>
      </c>
      <c r="E3600" s="5">
        <f t="shared" si="56"/>
        <v>2.1796196486916698E-2</v>
      </c>
    </row>
    <row r="3601" spans="1:5" x14ac:dyDescent="0.25">
      <c r="A3601" s="2">
        <v>542</v>
      </c>
      <c r="B3601" s="2">
        <v>2025</v>
      </c>
      <c r="C3601" s="2" t="s">
        <v>60</v>
      </c>
      <c r="D3601" s="3">
        <v>73179</v>
      </c>
      <c r="E3601" s="5">
        <f t="shared" si="56"/>
        <v>1</v>
      </c>
    </row>
    <row r="3602" spans="1:5" x14ac:dyDescent="0.25">
      <c r="A3602" s="2">
        <v>543</v>
      </c>
      <c r="B3602" s="2">
        <v>2020</v>
      </c>
      <c r="C3602" s="2" t="s">
        <v>60</v>
      </c>
      <c r="D3602" s="3">
        <v>61699</v>
      </c>
      <c r="E3602" s="5">
        <f t="shared" si="56"/>
        <v>4.9871148640982833E-2</v>
      </c>
    </row>
    <row r="3603" spans="1:5" x14ac:dyDescent="0.25">
      <c r="A3603" s="2">
        <v>543</v>
      </c>
      <c r="B3603" s="2">
        <v>2021</v>
      </c>
      <c r="C3603" s="2" t="s">
        <v>60</v>
      </c>
      <c r="D3603" s="3">
        <v>64776</v>
      </c>
      <c r="E3603" s="5">
        <f t="shared" si="56"/>
        <v>2.3372854143509942E-2</v>
      </c>
    </row>
    <row r="3604" spans="1:5" x14ac:dyDescent="0.25">
      <c r="A3604" s="2">
        <v>543</v>
      </c>
      <c r="B3604" s="2">
        <v>2022</v>
      </c>
      <c r="C3604" s="2" t="s">
        <v>60</v>
      </c>
      <c r="D3604" s="3">
        <v>66290</v>
      </c>
      <c r="E3604" s="5">
        <f t="shared" si="56"/>
        <v>4.9283451500980541E-2</v>
      </c>
    </row>
    <row r="3605" spans="1:5" x14ac:dyDescent="0.25">
      <c r="A3605" s="2">
        <v>543</v>
      </c>
      <c r="B3605" s="2">
        <v>2023</v>
      </c>
      <c r="C3605" s="2" t="s">
        <v>60</v>
      </c>
      <c r="D3605" s="3">
        <v>69557</v>
      </c>
      <c r="E3605" s="5">
        <f t="shared" si="56"/>
        <v>5.4573946547435914E-2</v>
      </c>
    </row>
    <row r="3606" spans="1:5" x14ac:dyDescent="0.25">
      <c r="A3606" s="2">
        <v>543</v>
      </c>
      <c r="B3606" s="2">
        <v>2024</v>
      </c>
      <c r="C3606" s="2" t="s">
        <v>60</v>
      </c>
      <c r="D3606" s="3">
        <v>73353</v>
      </c>
      <c r="E3606" s="5">
        <f t="shared" si="56"/>
        <v>4.1647921693727594E-2</v>
      </c>
    </row>
    <row r="3607" spans="1:5" x14ac:dyDescent="0.25">
      <c r="A3607" s="2">
        <v>543</v>
      </c>
      <c r="B3607" s="2">
        <v>2025</v>
      </c>
      <c r="C3607" s="2" t="s">
        <v>60</v>
      </c>
      <c r="D3607" s="3">
        <v>76408</v>
      </c>
      <c r="E3607" s="5">
        <f t="shared" si="56"/>
        <v>1</v>
      </c>
    </row>
    <row r="3608" spans="1:5" x14ac:dyDescent="0.25">
      <c r="A3608" s="2">
        <v>544</v>
      </c>
      <c r="B3608" s="2">
        <v>2018</v>
      </c>
      <c r="C3608" s="2" t="s">
        <v>66</v>
      </c>
      <c r="D3608" s="3">
        <v>81883</v>
      </c>
      <c r="E3608" s="5">
        <f t="shared" si="56"/>
        <v>4.6603080004396516E-2</v>
      </c>
    </row>
    <row r="3609" spans="1:5" x14ac:dyDescent="0.25">
      <c r="A3609" s="2">
        <v>544</v>
      </c>
      <c r="B3609" s="2">
        <v>2019</v>
      </c>
      <c r="C3609" s="2" t="s">
        <v>66</v>
      </c>
      <c r="D3609" s="3">
        <v>85699</v>
      </c>
      <c r="E3609" s="5">
        <f t="shared" si="56"/>
        <v>4.4399584592585681E-2</v>
      </c>
    </row>
    <row r="3610" spans="1:5" x14ac:dyDescent="0.25">
      <c r="A3610" s="2">
        <v>544</v>
      </c>
      <c r="B3610" s="2">
        <v>2020</v>
      </c>
      <c r="C3610" s="2" t="s">
        <v>66</v>
      </c>
      <c r="D3610" s="3">
        <v>89504</v>
      </c>
      <c r="E3610" s="5">
        <f t="shared" si="56"/>
        <v>5.589694315337862E-2</v>
      </c>
    </row>
    <row r="3611" spans="1:5" x14ac:dyDescent="0.25">
      <c r="A3611" s="2">
        <v>544</v>
      </c>
      <c r="B3611" s="2">
        <v>2021</v>
      </c>
      <c r="C3611" s="2" t="s">
        <v>66</v>
      </c>
      <c r="D3611" s="3">
        <v>94507</v>
      </c>
      <c r="E3611" s="5">
        <f t="shared" si="56"/>
        <v>3.7901954352587641E-2</v>
      </c>
    </row>
    <row r="3612" spans="1:5" x14ac:dyDescent="0.25">
      <c r="A3612" s="2">
        <v>544</v>
      </c>
      <c r="B3612" s="2">
        <v>2022</v>
      </c>
      <c r="C3612" s="2" t="s">
        <v>66</v>
      </c>
      <c r="D3612" s="3">
        <v>98089</v>
      </c>
      <c r="E3612" s="5">
        <f t="shared" si="56"/>
        <v>5.0484763836923609E-2</v>
      </c>
    </row>
    <row r="3613" spans="1:5" x14ac:dyDescent="0.25">
      <c r="A3613" s="2">
        <v>544</v>
      </c>
      <c r="B3613" s="2">
        <v>2023</v>
      </c>
      <c r="C3613" s="2" t="s">
        <v>66</v>
      </c>
      <c r="D3613" s="3">
        <v>103041</v>
      </c>
      <c r="E3613" s="5">
        <f t="shared" si="56"/>
        <v>4.8980502906609991E-2</v>
      </c>
    </row>
    <row r="3614" spans="1:5" x14ac:dyDescent="0.25">
      <c r="A3614" s="2">
        <v>544</v>
      </c>
      <c r="B3614" s="2">
        <v>2024</v>
      </c>
      <c r="C3614" s="2" t="s">
        <v>66</v>
      </c>
      <c r="D3614" s="3">
        <v>108088</v>
      </c>
      <c r="E3614" s="5">
        <f t="shared" si="56"/>
        <v>4.0716823329139222E-2</v>
      </c>
    </row>
    <row r="3615" spans="1:5" x14ac:dyDescent="0.25">
      <c r="A3615" s="2">
        <v>544</v>
      </c>
      <c r="B3615" s="2">
        <v>2025</v>
      </c>
      <c r="C3615" s="2" t="s">
        <v>66</v>
      </c>
      <c r="D3615" s="3">
        <v>112489</v>
      </c>
      <c r="E3615" s="5">
        <f t="shared" si="56"/>
        <v>1</v>
      </c>
    </row>
    <row r="3616" spans="1:5" x14ac:dyDescent="0.25">
      <c r="A3616" s="2">
        <v>545</v>
      </c>
      <c r="B3616" s="2">
        <v>2016</v>
      </c>
      <c r="C3616" s="2" t="s">
        <v>55</v>
      </c>
      <c r="D3616" s="3">
        <v>92952</v>
      </c>
      <c r="E3616" s="5">
        <f t="shared" si="56"/>
        <v>2.352827265685515E-2</v>
      </c>
    </row>
    <row r="3617" spans="1:5" x14ac:dyDescent="0.25">
      <c r="A3617" s="2">
        <v>545</v>
      </c>
      <c r="B3617" s="2">
        <v>2017</v>
      </c>
      <c r="C3617" s="2" t="s">
        <v>55</v>
      </c>
      <c r="D3617" s="3">
        <v>95139</v>
      </c>
      <c r="E3617" s="5">
        <f t="shared" si="56"/>
        <v>4.1528710623403652E-2</v>
      </c>
    </row>
    <row r="3618" spans="1:5" x14ac:dyDescent="0.25">
      <c r="A3618" s="2">
        <v>545</v>
      </c>
      <c r="B3618" s="2">
        <v>2018</v>
      </c>
      <c r="C3618" s="2" t="s">
        <v>55</v>
      </c>
      <c r="D3618" s="3">
        <v>99090</v>
      </c>
      <c r="E3618" s="5">
        <f t="shared" si="56"/>
        <v>2.4351599555959228E-2</v>
      </c>
    </row>
    <row r="3619" spans="1:5" x14ac:dyDescent="0.25">
      <c r="A3619" s="2">
        <v>545</v>
      </c>
      <c r="B3619" s="2">
        <v>2019</v>
      </c>
      <c r="C3619" s="2" t="s">
        <v>55</v>
      </c>
      <c r="D3619" s="3">
        <v>101503</v>
      </c>
      <c r="E3619" s="5">
        <f t="shared" si="56"/>
        <v>7.7081465572446134E-2</v>
      </c>
    </row>
    <row r="3620" spans="1:5" x14ac:dyDescent="0.25">
      <c r="A3620" s="2">
        <v>545</v>
      </c>
      <c r="B3620" s="2">
        <v>2020</v>
      </c>
      <c r="C3620" s="2" t="s">
        <v>60</v>
      </c>
      <c r="D3620" s="3">
        <v>109327</v>
      </c>
      <c r="E3620" s="5">
        <f t="shared" si="56"/>
        <v>2.6407017479671079E-2</v>
      </c>
    </row>
    <row r="3621" spans="1:5" x14ac:dyDescent="0.25">
      <c r="A3621" s="2">
        <v>545</v>
      </c>
      <c r="B3621" s="2">
        <v>2021</v>
      </c>
      <c r="C3621" s="2" t="s">
        <v>60</v>
      </c>
      <c r="D3621" s="3">
        <v>112214</v>
      </c>
      <c r="E3621" s="5">
        <f t="shared" si="56"/>
        <v>2.9060545030031904E-2</v>
      </c>
    </row>
    <row r="3622" spans="1:5" x14ac:dyDescent="0.25">
      <c r="A3622" s="2">
        <v>545</v>
      </c>
      <c r="B3622" s="2">
        <v>2022</v>
      </c>
      <c r="C3622" s="2" t="s">
        <v>60</v>
      </c>
      <c r="D3622" s="3">
        <v>115475</v>
      </c>
      <c r="E3622" s="5">
        <f t="shared" si="56"/>
        <v>2.7330591037020999E-2</v>
      </c>
    </row>
    <row r="3623" spans="1:5" x14ac:dyDescent="0.25">
      <c r="A3623" s="2">
        <v>545</v>
      </c>
      <c r="B3623" s="2">
        <v>2023</v>
      </c>
      <c r="C3623" s="2" t="s">
        <v>60</v>
      </c>
      <c r="D3623" s="3">
        <v>118631</v>
      </c>
      <c r="E3623" s="5">
        <f t="shared" si="56"/>
        <v>9.8363834073724413E-2</v>
      </c>
    </row>
    <row r="3624" spans="1:5" x14ac:dyDescent="0.25">
      <c r="A3624" s="2">
        <v>545</v>
      </c>
      <c r="B3624" s="2">
        <v>2024</v>
      </c>
      <c r="C3624" s="2" t="s">
        <v>64</v>
      </c>
      <c r="D3624" s="3">
        <v>130300</v>
      </c>
      <c r="E3624" s="5">
        <f t="shared" si="56"/>
        <v>4.2570990023023794E-2</v>
      </c>
    </row>
    <row r="3625" spans="1:5" x14ac:dyDescent="0.25">
      <c r="A3625" s="2">
        <v>545</v>
      </c>
      <c r="B3625" s="2">
        <v>2025</v>
      </c>
      <c r="C3625" s="2" t="s">
        <v>64</v>
      </c>
      <c r="D3625" s="3">
        <v>135847</v>
      </c>
      <c r="E3625" s="5">
        <f t="shared" si="56"/>
        <v>1</v>
      </c>
    </row>
    <row r="3626" spans="1:5" x14ac:dyDescent="0.25">
      <c r="A3626" s="2">
        <v>546</v>
      </c>
      <c r="B3626" s="2">
        <v>2023</v>
      </c>
      <c r="C3626" s="2" t="s">
        <v>60</v>
      </c>
      <c r="D3626" s="3">
        <v>65700</v>
      </c>
      <c r="E3626" s="5">
        <f t="shared" si="56"/>
        <v>2.9299847792998476E-2</v>
      </c>
    </row>
    <row r="3627" spans="1:5" x14ac:dyDescent="0.25">
      <c r="A3627" s="2">
        <v>546</v>
      </c>
      <c r="B3627" s="2">
        <v>2024</v>
      </c>
      <c r="C3627" s="2" t="s">
        <v>60</v>
      </c>
      <c r="D3627" s="3">
        <v>67625</v>
      </c>
      <c r="E3627" s="5">
        <f t="shared" si="56"/>
        <v>4.0916820702402955E-2</v>
      </c>
    </row>
    <row r="3628" spans="1:5" x14ac:dyDescent="0.25">
      <c r="A3628" s="2">
        <v>546</v>
      </c>
      <c r="B3628" s="2">
        <v>2025</v>
      </c>
      <c r="C3628" s="2" t="s">
        <v>60</v>
      </c>
      <c r="D3628" s="3">
        <v>70392</v>
      </c>
      <c r="E3628" s="5">
        <f t="shared" si="56"/>
        <v>1</v>
      </c>
    </row>
    <row r="3629" spans="1:5" x14ac:dyDescent="0.25">
      <c r="A3629" s="2">
        <v>547</v>
      </c>
      <c r="B3629" s="2">
        <v>2020</v>
      </c>
      <c r="C3629" s="2" t="s">
        <v>60</v>
      </c>
      <c r="D3629" s="3">
        <v>74015</v>
      </c>
      <c r="E3629" s="5">
        <f t="shared" si="56"/>
        <v>3.8775923799229887E-2</v>
      </c>
    </row>
    <row r="3630" spans="1:5" x14ac:dyDescent="0.25">
      <c r="A3630" s="2">
        <v>547</v>
      </c>
      <c r="B3630" s="2">
        <v>2021</v>
      </c>
      <c r="C3630" s="2" t="s">
        <v>60</v>
      </c>
      <c r="D3630" s="3">
        <v>76885</v>
      </c>
      <c r="E3630" s="5">
        <f t="shared" si="56"/>
        <v>4.0918254535995319E-2</v>
      </c>
    </row>
    <row r="3631" spans="1:5" x14ac:dyDescent="0.25">
      <c r="A3631" s="2">
        <v>547</v>
      </c>
      <c r="B3631" s="2">
        <v>2022</v>
      </c>
      <c r="C3631" s="2" t="s">
        <v>60</v>
      </c>
      <c r="D3631" s="3">
        <v>80031</v>
      </c>
      <c r="E3631" s="5">
        <f t="shared" si="56"/>
        <v>2.7101997975784383E-2</v>
      </c>
    </row>
    <row r="3632" spans="1:5" x14ac:dyDescent="0.25">
      <c r="A3632" s="2">
        <v>547</v>
      </c>
      <c r="B3632" s="2">
        <v>2023</v>
      </c>
      <c r="C3632" s="2" t="s">
        <v>60</v>
      </c>
      <c r="D3632" s="3">
        <v>82200</v>
      </c>
      <c r="E3632" s="5">
        <f t="shared" si="56"/>
        <v>8.0596107055961069E-2</v>
      </c>
    </row>
    <row r="3633" spans="1:5" x14ac:dyDescent="0.25">
      <c r="A3633" s="2">
        <v>547</v>
      </c>
      <c r="B3633" s="2">
        <v>2024</v>
      </c>
      <c r="C3633" s="2" t="s">
        <v>64</v>
      </c>
      <c r="D3633" s="3">
        <v>88825</v>
      </c>
      <c r="E3633" s="5">
        <f t="shared" si="56"/>
        <v>4.8083309878975515E-2</v>
      </c>
    </row>
    <row r="3634" spans="1:5" x14ac:dyDescent="0.25">
      <c r="A3634" s="2">
        <v>547</v>
      </c>
      <c r="B3634" s="2">
        <v>2025</v>
      </c>
      <c r="C3634" s="2" t="s">
        <v>64</v>
      </c>
      <c r="D3634" s="3">
        <v>93096</v>
      </c>
      <c r="E3634" s="5">
        <f t="shared" si="56"/>
        <v>1</v>
      </c>
    </row>
    <row r="3635" spans="1:5" x14ac:dyDescent="0.25">
      <c r="A3635" s="2">
        <v>548</v>
      </c>
      <c r="B3635" s="2">
        <v>2020</v>
      </c>
      <c r="C3635" s="2" t="s">
        <v>75</v>
      </c>
      <c r="D3635" s="3">
        <v>198728</v>
      </c>
      <c r="E3635" s="5">
        <f t="shared" si="56"/>
        <v>2.8541524093232962E-2</v>
      </c>
    </row>
    <row r="3636" spans="1:5" x14ac:dyDescent="0.25">
      <c r="A3636" s="2">
        <v>548</v>
      </c>
      <c r="B3636" s="2">
        <v>2021</v>
      </c>
      <c r="C3636" s="2" t="s">
        <v>75</v>
      </c>
      <c r="D3636" s="3">
        <v>204400</v>
      </c>
      <c r="E3636" s="5">
        <f t="shared" si="56"/>
        <v>4.1227984344422701E-2</v>
      </c>
    </row>
    <row r="3637" spans="1:5" x14ac:dyDescent="0.25">
      <c r="A3637" s="2">
        <v>548</v>
      </c>
      <c r="B3637" s="2">
        <v>2022</v>
      </c>
      <c r="C3637" s="2" t="s">
        <v>75</v>
      </c>
      <c r="D3637" s="3">
        <v>212827</v>
      </c>
      <c r="E3637" s="5">
        <f t="shared" si="56"/>
        <v>4.964125792310186E-2</v>
      </c>
    </row>
    <row r="3638" spans="1:5" x14ac:dyDescent="0.25">
      <c r="A3638" s="2">
        <v>548</v>
      </c>
      <c r="B3638" s="2">
        <v>2023</v>
      </c>
      <c r="C3638" s="2" t="s">
        <v>75</v>
      </c>
      <c r="D3638" s="3">
        <v>223392</v>
      </c>
      <c r="E3638" s="5">
        <f t="shared" si="56"/>
        <v>5.5767440194814499E-2</v>
      </c>
    </row>
    <row r="3639" spans="1:5" x14ac:dyDescent="0.25">
      <c r="A3639" s="2">
        <v>548</v>
      </c>
      <c r="B3639" s="2">
        <v>2024</v>
      </c>
      <c r="C3639" s="2" t="s">
        <v>75</v>
      </c>
      <c r="D3639" s="3">
        <v>235850</v>
      </c>
      <c r="E3639" s="5">
        <f t="shared" si="56"/>
        <v>8.8844604621581516E-2</v>
      </c>
    </row>
    <row r="3640" spans="1:5" x14ac:dyDescent="0.25">
      <c r="A3640" s="2">
        <v>548</v>
      </c>
      <c r="B3640" s="2">
        <v>2025</v>
      </c>
      <c r="C3640" s="2" t="s">
        <v>71</v>
      </c>
      <c r="D3640" s="3">
        <v>256804</v>
      </c>
      <c r="E3640" s="5">
        <f t="shared" si="56"/>
        <v>1</v>
      </c>
    </row>
    <row r="3641" spans="1:5" x14ac:dyDescent="0.25">
      <c r="A3641" s="2">
        <v>549</v>
      </c>
      <c r="B3641" s="2">
        <v>2019</v>
      </c>
      <c r="C3641" s="2" t="s">
        <v>66</v>
      </c>
      <c r="D3641" s="3">
        <v>60710</v>
      </c>
      <c r="E3641" s="5">
        <f t="shared" si="56"/>
        <v>5.4554439136880253E-2</v>
      </c>
    </row>
    <row r="3642" spans="1:5" x14ac:dyDescent="0.25">
      <c r="A3642" s="2">
        <v>549</v>
      </c>
      <c r="B3642" s="2">
        <v>2020</v>
      </c>
      <c r="C3642" s="2" t="s">
        <v>66</v>
      </c>
      <c r="D3642" s="3">
        <v>64022</v>
      </c>
      <c r="E3642" s="5">
        <f t="shared" si="56"/>
        <v>4.0782855893286681E-2</v>
      </c>
    </row>
    <row r="3643" spans="1:5" x14ac:dyDescent="0.25">
      <c r="A3643" s="2">
        <v>549</v>
      </c>
      <c r="B3643" s="2">
        <v>2021</v>
      </c>
      <c r="C3643" s="2" t="s">
        <v>66</v>
      </c>
      <c r="D3643" s="3">
        <v>66633</v>
      </c>
      <c r="E3643" s="5">
        <f t="shared" si="56"/>
        <v>4.8234358350967239E-2</v>
      </c>
    </row>
    <row r="3644" spans="1:5" x14ac:dyDescent="0.25">
      <c r="A3644" s="2">
        <v>549</v>
      </c>
      <c r="B3644" s="2">
        <v>2022</v>
      </c>
      <c r="C3644" s="2" t="s">
        <v>66</v>
      </c>
      <c r="D3644" s="3">
        <v>69847</v>
      </c>
      <c r="E3644" s="5">
        <f t="shared" si="56"/>
        <v>3.4389451229115069E-2</v>
      </c>
    </row>
    <row r="3645" spans="1:5" x14ac:dyDescent="0.25">
      <c r="A3645" s="2">
        <v>549</v>
      </c>
      <c r="B3645" s="2">
        <v>2023</v>
      </c>
      <c r="C3645" s="2" t="s">
        <v>66</v>
      </c>
      <c r="D3645" s="3">
        <v>72249</v>
      </c>
      <c r="E3645" s="5">
        <f t="shared" si="56"/>
        <v>3.9792938310564852E-2</v>
      </c>
    </row>
    <row r="3646" spans="1:5" x14ac:dyDescent="0.25">
      <c r="A3646" s="2">
        <v>549</v>
      </c>
      <c r="B3646" s="2">
        <v>2024</v>
      </c>
      <c r="C3646" s="2" t="s">
        <v>66</v>
      </c>
      <c r="D3646" s="3">
        <v>75124</v>
      </c>
      <c r="E3646" s="5">
        <f t="shared" si="56"/>
        <v>4.0546296789308343E-2</v>
      </c>
    </row>
    <row r="3647" spans="1:5" x14ac:dyDescent="0.25">
      <c r="A3647" s="2">
        <v>549</v>
      </c>
      <c r="B3647" s="2">
        <v>2025</v>
      </c>
      <c r="C3647" s="2" t="s">
        <v>66</v>
      </c>
      <c r="D3647" s="3">
        <v>78170</v>
      </c>
      <c r="E3647" s="5">
        <f t="shared" si="56"/>
        <v>1</v>
      </c>
    </row>
    <row r="3648" spans="1:5" x14ac:dyDescent="0.25">
      <c r="A3648" s="2">
        <v>550</v>
      </c>
      <c r="B3648" s="2">
        <v>2014</v>
      </c>
      <c r="C3648" s="2" t="s">
        <v>55</v>
      </c>
      <c r="D3648" s="3">
        <v>107748</v>
      </c>
      <c r="E3648" s="5">
        <f t="shared" si="56"/>
        <v>4.4771132642833278E-2</v>
      </c>
    </row>
    <row r="3649" spans="1:5" x14ac:dyDescent="0.25">
      <c r="A3649" s="2">
        <v>550</v>
      </c>
      <c r="B3649" s="2">
        <v>2015</v>
      </c>
      <c r="C3649" s="2" t="s">
        <v>55</v>
      </c>
      <c r="D3649" s="3">
        <v>112572</v>
      </c>
      <c r="E3649" s="5">
        <f t="shared" si="56"/>
        <v>3.959243861706286E-2</v>
      </c>
    </row>
    <row r="3650" spans="1:5" x14ac:dyDescent="0.25">
      <c r="A3650" s="2">
        <v>550</v>
      </c>
      <c r="B3650" s="2">
        <v>2016</v>
      </c>
      <c r="C3650" s="2" t="s">
        <v>55</v>
      </c>
      <c r="D3650" s="3">
        <v>117029</v>
      </c>
      <c r="E3650" s="5">
        <f t="shared" ref="E3650:E3713" si="57">IF(A3651=A3650,(D3651-D3650)/D3650,1)</f>
        <v>5.444804279281204E-2</v>
      </c>
    </row>
    <row r="3651" spans="1:5" x14ac:dyDescent="0.25">
      <c r="A3651" s="2">
        <v>550</v>
      </c>
      <c r="B3651" s="2">
        <v>2017</v>
      </c>
      <c r="C3651" s="2" t="s">
        <v>55</v>
      </c>
      <c r="D3651" s="3">
        <v>123401</v>
      </c>
      <c r="E3651" s="5">
        <f t="shared" si="57"/>
        <v>5.0566851160039221E-2</v>
      </c>
    </row>
    <row r="3652" spans="1:5" x14ac:dyDescent="0.25">
      <c r="A3652" s="2">
        <v>550</v>
      </c>
      <c r="B3652" s="2">
        <v>2018</v>
      </c>
      <c r="C3652" s="2" t="s">
        <v>55</v>
      </c>
      <c r="D3652" s="3">
        <v>129641</v>
      </c>
      <c r="E3652" s="5">
        <f t="shared" si="57"/>
        <v>4.4538379062179403E-2</v>
      </c>
    </row>
    <row r="3653" spans="1:5" x14ac:dyDescent="0.25">
      <c r="A3653" s="2">
        <v>550</v>
      </c>
      <c r="B3653" s="2">
        <v>2019</v>
      </c>
      <c r="C3653" s="2" t="s">
        <v>55</v>
      </c>
      <c r="D3653" s="3">
        <v>135415</v>
      </c>
      <c r="E3653" s="5">
        <f t="shared" si="57"/>
        <v>5.1109552117564523E-2</v>
      </c>
    </row>
    <row r="3654" spans="1:5" x14ac:dyDescent="0.25">
      <c r="A3654" s="2">
        <v>550</v>
      </c>
      <c r="B3654" s="2">
        <v>2020</v>
      </c>
      <c r="C3654" s="2" t="s">
        <v>55</v>
      </c>
      <c r="D3654" s="3">
        <v>142336</v>
      </c>
      <c r="E3654" s="5">
        <f t="shared" si="57"/>
        <v>5.8165186600719426E-2</v>
      </c>
    </row>
    <row r="3655" spans="1:5" x14ac:dyDescent="0.25">
      <c r="A3655" s="2">
        <v>550</v>
      </c>
      <c r="B3655" s="2">
        <v>2021</v>
      </c>
      <c r="C3655" s="2" t="s">
        <v>55</v>
      </c>
      <c r="D3655" s="3">
        <v>150615</v>
      </c>
      <c r="E3655" s="5">
        <f t="shared" si="57"/>
        <v>5.7398001527072334E-2</v>
      </c>
    </row>
    <row r="3656" spans="1:5" x14ac:dyDescent="0.25">
      <c r="A3656" s="2">
        <v>550</v>
      </c>
      <c r="B3656" s="2">
        <v>2022</v>
      </c>
      <c r="C3656" s="2" t="s">
        <v>55</v>
      </c>
      <c r="D3656" s="3">
        <v>159260</v>
      </c>
      <c r="E3656" s="5">
        <f t="shared" si="57"/>
        <v>4.7607685545648627E-2</v>
      </c>
    </row>
    <row r="3657" spans="1:5" x14ac:dyDescent="0.25">
      <c r="A3657" s="2">
        <v>550</v>
      </c>
      <c r="B3657" s="2">
        <v>2023</v>
      </c>
      <c r="C3657" s="2" t="s">
        <v>55</v>
      </c>
      <c r="D3657" s="3">
        <v>166842</v>
      </c>
      <c r="E3657" s="5">
        <f t="shared" si="57"/>
        <v>6.2352405269656325E-2</v>
      </c>
    </row>
    <row r="3658" spans="1:5" x14ac:dyDescent="0.25">
      <c r="A3658" s="2">
        <v>550</v>
      </c>
      <c r="B3658" s="2">
        <v>2024</v>
      </c>
      <c r="C3658" s="2" t="s">
        <v>55</v>
      </c>
      <c r="D3658" s="3">
        <v>177245</v>
      </c>
      <c r="E3658" s="5">
        <f t="shared" si="57"/>
        <v>3.6886795114107591E-2</v>
      </c>
    </row>
    <row r="3659" spans="1:5" x14ac:dyDescent="0.25">
      <c r="A3659" s="2">
        <v>550</v>
      </c>
      <c r="B3659" s="2">
        <v>2025</v>
      </c>
      <c r="C3659" s="2" t="s">
        <v>55</v>
      </c>
      <c r="D3659" s="3">
        <v>183783</v>
      </c>
      <c r="E3659" s="5">
        <f t="shared" si="57"/>
        <v>1</v>
      </c>
    </row>
    <row r="3660" spans="1:5" x14ac:dyDescent="0.25">
      <c r="A3660" s="2">
        <v>551</v>
      </c>
      <c r="B3660" s="2">
        <v>2020</v>
      </c>
      <c r="C3660" s="2" t="s">
        <v>60</v>
      </c>
      <c r="D3660" s="3">
        <v>88680</v>
      </c>
      <c r="E3660" s="5">
        <f t="shared" si="57"/>
        <v>4.967298150654037E-2</v>
      </c>
    </row>
    <row r="3661" spans="1:5" x14ac:dyDescent="0.25">
      <c r="A3661" s="2">
        <v>551</v>
      </c>
      <c r="B3661" s="2">
        <v>2021</v>
      </c>
      <c r="C3661" s="2" t="s">
        <v>60</v>
      </c>
      <c r="D3661" s="3">
        <v>93085</v>
      </c>
      <c r="E3661" s="5">
        <f t="shared" si="57"/>
        <v>3.8599129827576947E-2</v>
      </c>
    </row>
    <row r="3662" spans="1:5" x14ac:dyDescent="0.25">
      <c r="A3662" s="2">
        <v>551</v>
      </c>
      <c r="B3662" s="2">
        <v>2022</v>
      </c>
      <c r="C3662" s="2" t="s">
        <v>60</v>
      </c>
      <c r="D3662" s="3">
        <v>96678</v>
      </c>
      <c r="E3662" s="5">
        <f t="shared" si="57"/>
        <v>3.9254018494383418E-2</v>
      </c>
    </row>
    <row r="3663" spans="1:5" x14ac:dyDescent="0.25">
      <c r="A3663" s="2">
        <v>551</v>
      </c>
      <c r="B3663" s="2">
        <v>2023</v>
      </c>
      <c r="C3663" s="2" t="s">
        <v>60</v>
      </c>
      <c r="D3663" s="3">
        <v>100473</v>
      </c>
      <c r="E3663" s="5">
        <f t="shared" si="57"/>
        <v>5.6831188478496712E-2</v>
      </c>
    </row>
    <row r="3664" spans="1:5" x14ac:dyDescent="0.25">
      <c r="A3664" s="2">
        <v>551</v>
      </c>
      <c r="B3664" s="2">
        <v>2024</v>
      </c>
      <c r="C3664" s="2" t="s">
        <v>60</v>
      </c>
      <c r="D3664" s="3">
        <v>106183</v>
      </c>
      <c r="E3664" s="5">
        <f t="shared" si="57"/>
        <v>7.3222643926052197E-2</v>
      </c>
    </row>
    <row r="3665" spans="1:5" x14ac:dyDescent="0.25">
      <c r="A3665" s="2">
        <v>551</v>
      </c>
      <c r="B3665" s="2">
        <v>2025</v>
      </c>
      <c r="C3665" s="2" t="s">
        <v>60</v>
      </c>
      <c r="D3665" s="3">
        <v>113958</v>
      </c>
      <c r="E3665" s="5">
        <f t="shared" si="57"/>
        <v>1</v>
      </c>
    </row>
    <row r="3666" spans="1:5" x14ac:dyDescent="0.25">
      <c r="A3666" s="2">
        <v>552</v>
      </c>
      <c r="B3666" s="2">
        <v>2024</v>
      </c>
      <c r="C3666" s="2" t="s">
        <v>60</v>
      </c>
      <c r="D3666" s="3">
        <v>59810</v>
      </c>
      <c r="E3666" s="5">
        <f t="shared" si="57"/>
        <v>3.5997324862063203E-2</v>
      </c>
    </row>
    <row r="3667" spans="1:5" x14ac:dyDescent="0.25">
      <c r="A3667" s="2">
        <v>552</v>
      </c>
      <c r="B3667" s="2">
        <v>2025</v>
      </c>
      <c r="C3667" s="2" t="s">
        <v>60</v>
      </c>
      <c r="D3667" s="3">
        <v>61963</v>
      </c>
      <c r="E3667" s="5">
        <f t="shared" si="57"/>
        <v>1</v>
      </c>
    </row>
    <row r="3668" spans="1:5" x14ac:dyDescent="0.25">
      <c r="A3668" s="2">
        <v>553</v>
      </c>
      <c r="B3668" s="2">
        <v>2018</v>
      </c>
      <c r="C3668" s="2" t="s">
        <v>60</v>
      </c>
      <c r="D3668" s="3">
        <v>158461</v>
      </c>
      <c r="E3668" s="5">
        <f t="shared" si="57"/>
        <v>2.55141643685197E-2</v>
      </c>
    </row>
    <row r="3669" spans="1:5" x14ac:dyDescent="0.25">
      <c r="A3669" s="2">
        <v>553</v>
      </c>
      <c r="B3669" s="2">
        <v>2019</v>
      </c>
      <c r="C3669" s="2" t="s">
        <v>60</v>
      </c>
      <c r="D3669" s="3">
        <v>162504</v>
      </c>
      <c r="E3669" s="5">
        <f t="shared" si="57"/>
        <v>5.0109535765273473E-2</v>
      </c>
    </row>
    <row r="3670" spans="1:5" x14ac:dyDescent="0.25">
      <c r="A3670" s="2">
        <v>553</v>
      </c>
      <c r="B3670" s="2">
        <v>2020</v>
      </c>
      <c r="C3670" s="2" t="s">
        <v>60</v>
      </c>
      <c r="D3670" s="3">
        <v>170647</v>
      </c>
      <c r="E3670" s="5">
        <f t="shared" si="57"/>
        <v>3.6461232837377747E-2</v>
      </c>
    </row>
    <row r="3671" spans="1:5" x14ac:dyDescent="0.25">
      <c r="A3671" s="2">
        <v>553</v>
      </c>
      <c r="B3671" s="2">
        <v>2021</v>
      </c>
      <c r="C3671" s="2" t="s">
        <v>60</v>
      </c>
      <c r="D3671" s="3">
        <v>176869</v>
      </c>
      <c r="E3671" s="5">
        <f t="shared" si="57"/>
        <v>4.8533095115594026E-2</v>
      </c>
    </row>
    <row r="3672" spans="1:5" x14ac:dyDescent="0.25">
      <c r="A3672" s="2">
        <v>553</v>
      </c>
      <c r="B3672" s="2">
        <v>2022</v>
      </c>
      <c r="C3672" s="2" t="s">
        <v>60</v>
      </c>
      <c r="D3672" s="3">
        <v>185453</v>
      </c>
      <c r="E3672" s="5">
        <f t="shared" si="57"/>
        <v>2.1989398931265603E-2</v>
      </c>
    </row>
    <row r="3673" spans="1:5" x14ac:dyDescent="0.25">
      <c r="A3673" s="2">
        <v>553</v>
      </c>
      <c r="B3673" s="2">
        <v>2023</v>
      </c>
      <c r="C3673" s="2" t="s">
        <v>60</v>
      </c>
      <c r="D3673" s="3">
        <v>189531</v>
      </c>
      <c r="E3673" s="5">
        <f t="shared" si="57"/>
        <v>5.0482506819464888E-2</v>
      </c>
    </row>
    <row r="3674" spans="1:5" x14ac:dyDescent="0.25">
      <c r="A3674" s="2">
        <v>553</v>
      </c>
      <c r="B3674" s="2">
        <v>2024</v>
      </c>
      <c r="C3674" s="2" t="s">
        <v>60</v>
      </c>
      <c r="D3674" s="3">
        <v>199099</v>
      </c>
      <c r="E3674" s="5">
        <f t="shared" si="57"/>
        <v>2.2742454758687889E-2</v>
      </c>
    </row>
    <row r="3675" spans="1:5" x14ac:dyDescent="0.25">
      <c r="A3675" s="2">
        <v>553</v>
      </c>
      <c r="B3675" s="2">
        <v>2025</v>
      </c>
      <c r="C3675" s="2" t="s">
        <v>60</v>
      </c>
      <c r="D3675" s="3">
        <v>203627</v>
      </c>
      <c r="E3675" s="5">
        <f t="shared" si="57"/>
        <v>1</v>
      </c>
    </row>
    <row r="3676" spans="1:5" x14ac:dyDescent="0.25">
      <c r="A3676" s="2">
        <v>554</v>
      </c>
      <c r="B3676" s="2">
        <v>2022</v>
      </c>
      <c r="C3676" s="2" t="s">
        <v>71</v>
      </c>
      <c r="D3676" s="3">
        <v>134471</v>
      </c>
      <c r="E3676" s="5">
        <f t="shared" si="57"/>
        <v>0.15892645998021879</v>
      </c>
    </row>
    <row r="3677" spans="1:5" x14ac:dyDescent="0.25">
      <c r="A3677" s="2">
        <v>554</v>
      </c>
      <c r="B3677" s="2">
        <v>2023</v>
      </c>
      <c r="C3677" s="2" t="s">
        <v>3443</v>
      </c>
      <c r="D3677" s="3">
        <v>155842</v>
      </c>
      <c r="E3677" s="5">
        <f t="shared" si="57"/>
        <v>5.0769368976270837E-2</v>
      </c>
    </row>
    <row r="3678" spans="1:5" x14ac:dyDescent="0.25">
      <c r="A3678" s="2">
        <v>554</v>
      </c>
      <c r="B3678" s="2">
        <v>2024</v>
      </c>
      <c r="C3678" s="2" t="s">
        <v>3443</v>
      </c>
      <c r="D3678" s="3">
        <v>163754</v>
      </c>
      <c r="E3678" s="5">
        <f t="shared" si="57"/>
        <v>3.3684673351490647E-2</v>
      </c>
    </row>
    <row r="3679" spans="1:5" x14ac:dyDescent="0.25">
      <c r="A3679" s="2">
        <v>554</v>
      </c>
      <c r="B3679" s="2">
        <v>2025</v>
      </c>
      <c r="C3679" s="2" t="s">
        <v>3443</v>
      </c>
      <c r="D3679" s="3">
        <v>169270</v>
      </c>
      <c r="E3679" s="5">
        <f t="shared" si="57"/>
        <v>1</v>
      </c>
    </row>
    <row r="3680" spans="1:5" x14ac:dyDescent="0.25">
      <c r="A3680" s="2">
        <v>555</v>
      </c>
      <c r="B3680" s="2">
        <v>2014</v>
      </c>
      <c r="C3680" s="2" t="s">
        <v>55</v>
      </c>
      <c r="D3680" s="3">
        <v>60760</v>
      </c>
      <c r="E3680" s="5">
        <f t="shared" si="57"/>
        <v>5.0740618828176431E-2</v>
      </c>
    </row>
    <row r="3681" spans="1:5" x14ac:dyDescent="0.25">
      <c r="A3681" s="2">
        <v>555</v>
      </c>
      <c r="B3681" s="2">
        <v>2015</v>
      </c>
      <c r="C3681" s="2" t="s">
        <v>60</v>
      </c>
      <c r="D3681" s="3">
        <v>63843</v>
      </c>
      <c r="E3681" s="5">
        <f t="shared" si="57"/>
        <v>4.0114029729179393E-2</v>
      </c>
    </row>
    <row r="3682" spans="1:5" x14ac:dyDescent="0.25">
      <c r="A3682" s="2">
        <v>555</v>
      </c>
      <c r="B3682" s="2">
        <v>2016</v>
      </c>
      <c r="C3682" s="2" t="s">
        <v>60</v>
      </c>
      <c r="D3682" s="3">
        <v>66404</v>
      </c>
      <c r="E3682" s="5">
        <f t="shared" si="57"/>
        <v>3.8747665803264865E-2</v>
      </c>
    </row>
    <row r="3683" spans="1:5" x14ac:dyDescent="0.25">
      <c r="A3683" s="2">
        <v>555</v>
      </c>
      <c r="B3683" s="2">
        <v>2017</v>
      </c>
      <c r="C3683" s="2" t="s">
        <v>60</v>
      </c>
      <c r="D3683" s="3">
        <v>68977</v>
      </c>
      <c r="E3683" s="5">
        <f t="shared" si="57"/>
        <v>3.6910854342751931E-2</v>
      </c>
    </row>
    <row r="3684" spans="1:5" x14ac:dyDescent="0.25">
      <c r="A3684" s="2">
        <v>555</v>
      </c>
      <c r="B3684" s="2">
        <v>2018</v>
      </c>
      <c r="C3684" s="2" t="s">
        <v>60</v>
      </c>
      <c r="D3684" s="3">
        <v>71523</v>
      </c>
      <c r="E3684" s="5">
        <f t="shared" si="57"/>
        <v>4.9522531213735441E-2</v>
      </c>
    </row>
    <row r="3685" spans="1:5" x14ac:dyDescent="0.25">
      <c r="A3685" s="2">
        <v>555</v>
      </c>
      <c r="B3685" s="2">
        <v>2019</v>
      </c>
      <c r="C3685" s="2" t="s">
        <v>60</v>
      </c>
      <c r="D3685" s="3">
        <v>75065</v>
      </c>
      <c r="E3685" s="5">
        <f t="shared" si="57"/>
        <v>4.0804635982148806E-2</v>
      </c>
    </row>
    <row r="3686" spans="1:5" x14ac:dyDescent="0.25">
      <c r="A3686" s="2">
        <v>555</v>
      </c>
      <c r="B3686" s="2">
        <v>2020</v>
      </c>
      <c r="C3686" s="2" t="s">
        <v>60</v>
      </c>
      <c r="D3686" s="3">
        <v>78128</v>
      </c>
      <c r="E3686" s="5">
        <f t="shared" si="57"/>
        <v>6.3114376407945941E-2</v>
      </c>
    </row>
    <row r="3687" spans="1:5" x14ac:dyDescent="0.25">
      <c r="A3687" s="2">
        <v>555</v>
      </c>
      <c r="B3687" s="2">
        <v>2021</v>
      </c>
      <c r="C3687" s="2" t="s">
        <v>60</v>
      </c>
      <c r="D3687" s="3">
        <v>83059</v>
      </c>
      <c r="E3687" s="5">
        <f t="shared" si="57"/>
        <v>2.8834924571690002E-2</v>
      </c>
    </row>
    <row r="3688" spans="1:5" x14ac:dyDescent="0.25">
      <c r="A3688" s="2">
        <v>555</v>
      </c>
      <c r="B3688" s="2">
        <v>2022</v>
      </c>
      <c r="C3688" s="2" t="s">
        <v>60</v>
      </c>
      <c r="D3688" s="3">
        <v>85454</v>
      </c>
      <c r="E3688" s="5">
        <f t="shared" si="57"/>
        <v>5.832377653474384E-2</v>
      </c>
    </row>
    <row r="3689" spans="1:5" x14ac:dyDescent="0.25">
      <c r="A3689" s="2">
        <v>555</v>
      </c>
      <c r="B3689" s="2">
        <v>2023</v>
      </c>
      <c r="C3689" s="2" t="s">
        <v>60</v>
      </c>
      <c r="D3689" s="3">
        <v>90438</v>
      </c>
      <c r="E3689" s="5">
        <f t="shared" si="57"/>
        <v>3.105995267476061E-2</v>
      </c>
    </row>
    <row r="3690" spans="1:5" x14ac:dyDescent="0.25">
      <c r="A3690" s="2">
        <v>555</v>
      </c>
      <c r="B3690" s="2">
        <v>2024</v>
      </c>
      <c r="C3690" s="2" t="s">
        <v>60</v>
      </c>
      <c r="D3690" s="3">
        <v>93247</v>
      </c>
      <c r="E3690" s="5">
        <f t="shared" si="57"/>
        <v>4.3754758866236983E-2</v>
      </c>
    </row>
    <row r="3691" spans="1:5" x14ac:dyDescent="0.25">
      <c r="A3691" s="2">
        <v>555</v>
      </c>
      <c r="B3691" s="2">
        <v>2025</v>
      </c>
      <c r="C3691" s="2" t="s">
        <v>60</v>
      </c>
      <c r="D3691" s="3">
        <v>97327</v>
      </c>
      <c r="E3691" s="5">
        <f t="shared" si="57"/>
        <v>1</v>
      </c>
    </row>
    <row r="3692" spans="1:5" x14ac:dyDescent="0.25">
      <c r="A3692" s="2">
        <v>556</v>
      </c>
      <c r="B3692" s="2">
        <v>2023</v>
      </c>
      <c r="C3692" s="2" t="s">
        <v>55</v>
      </c>
      <c r="D3692" s="3">
        <v>63213</v>
      </c>
      <c r="E3692" s="5">
        <f t="shared" si="57"/>
        <v>3.0452596775979623E-2</v>
      </c>
    </row>
    <row r="3693" spans="1:5" x14ac:dyDescent="0.25">
      <c r="A3693" s="2">
        <v>556</v>
      </c>
      <c r="B3693" s="2">
        <v>2024</v>
      </c>
      <c r="C3693" s="2" t="s">
        <v>60</v>
      </c>
      <c r="D3693" s="3">
        <v>65138</v>
      </c>
      <c r="E3693" s="5">
        <f t="shared" si="57"/>
        <v>6.2421320887960943E-2</v>
      </c>
    </row>
    <row r="3694" spans="1:5" x14ac:dyDescent="0.25">
      <c r="A3694" s="2">
        <v>556</v>
      </c>
      <c r="B3694" s="2">
        <v>2025</v>
      </c>
      <c r="C3694" s="2" t="s">
        <v>64</v>
      </c>
      <c r="D3694" s="3">
        <v>69204</v>
      </c>
      <c r="E3694" s="5">
        <f t="shared" si="57"/>
        <v>1</v>
      </c>
    </row>
    <row r="3695" spans="1:5" x14ac:dyDescent="0.25">
      <c r="A3695" s="2">
        <v>557</v>
      </c>
      <c r="B3695" s="2">
        <v>2022</v>
      </c>
      <c r="C3695" s="2" t="s">
        <v>75</v>
      </c>
      <c r="D3695" s="3">
        <v>219680</v>
      </c>
      <c r="E3695" s="5">
        <f t="shared" si="57"/>
        <v>2.0170247632920611E-2</v>
      </c>
    </row>
    <row r="3696" spans="1:5" x14ac:dyDescent="0.25">
      <c r="A3696" s="2">
        <v>557</v>
      </c>
      <c r="B3696" s="2">
        <v>2023</v>
      </c>
      <c r="C3696" s="2" t="s">
        <v>71</v>
      </c>
      <c r="D3696" s="3">
        <v>224111</v>
      </c>
      <c r="E3696" s="5">
        <f t="shared" si="57"/>
        <v>3.6075873116446763E-2</v>
      </c>
    </row>
    <row r="3697" spans="1:5" x14ac:dyDescent="0.25">
      <c r="A3697" s="2">
        <v>557</v>
      </c>
      <c r="B3697" s="2">
        <v>2024</v>
      </c>
      <c r="C3697" s="2" t="s">
        <v>71</v>
      </c>
      <c r="D3697" s="3">
        <v>232196</v>
      </c>
      <c r="E3697" s="5">
        <f t="shared" si="57"/>
        <v>2.3850540060982962E-2</v>
      </c>
    </row>
    <row r="3698" spans="1:5" x14ac:dyDescent="0.25">
      <c r="A3698" s="2">
        <v>557</v>
      </c>
      <c r="B3698" s="2">
        <v>2025</v>
      </c>
      <c r="C3698" s="2" t="s">
        <v>71</v>
      </c>
      <c r="D3698" s="3">
        <v>237734</v>
      </c>
      <c r="E3698" s="5">
        <f t="shared" si="57"/>
        <v>1</v>
      </c>
    </row>
    <row r="3699" spans="1:5" x14ac:dyDescent="0.25">
      <c r="A3699" s="2">
        <v>558</v>
      </c>
      <c r="B3699" s="2">
        <v>2022</v>
      </c>
      <c r="C3699" s="2" t="s">
        <v>66</v>
      </c>
      <c r="D3699" s="3">
        <v>120838</v>
      </c>
      <c r="E3699" s="5">
        <f t="shared" si="57"/>
        <v>6.4598884456876143E-2</v>
      </c>
    </row>
    <row r="3700" spans="1:5" x14ac:dyDescent="0.25">
      <c r="A3700" s="2">
        <v>558</v>
      </c>
      <c r="B3700" s="2">
        <v>2023</v>
      </c>
      <c r="C3700" s="2" t="s">
        <v>55</v>
      </c>
      <c r="D3700" s="3">
        <v>128644</v>
      </c>
      <c r="E3700" s="5">
        <f t="shared" si="57"/>
        <v>3.1964180218276794E-2</v>
      </c>
    </row>
    <row r="3701" spans="1:5" x14ac:dyDescent="0.25">
      <c r="A3701" s="2">
        <v>558</v>
      </c>
      <c r="B3701" s="2">
        <v>2024</v>
      </c>
      <c r="C3701" s="2" t="s">
        <v>55</v>
      </c>
      <c r="D3701" s="3">
        <v>132756</v>
      </c>
      <c r="E3701" s="5">
        <f t="shared" si="57"/>
        <v>4.596402422489379E-2</v>
      </c>
    </row>
    <row r="3702" spans="1:5" x14ac:dyDescent="0.25">
      <c r="A3702" s="2">
        <v>558</v>
      </c>
      <c r="B3702" s="2">
        <v>2025</v>
      </c>
      <c r="C3702" s="2" t="s">
        <v>55</v>
      </c>
      <c r="D3702" s="3">
        <v>138858</v>
      </c>
      <c r="E3702" s="5">
        <f t="shared" si="57"/>
        <v>1</v>
      </c>
    </row>
    <row r="3703" spans="1:5" x14ac:dyDescent="0.25">
      <c r="A3703" s="2">
        <v>559</v>
      </c>
      <c r="B3703" s="2">
        <v>2017</v>
      </c>
      <c r="C3703" s="2" t="s">
        <v>64</v>
      </c>
      <c r="D3703" s="3">
        <v>204968</v>
      </c>
      <c r="E3703" s="5">
        <f t="shared" si="57"/>
        <v>4.686097342024121E-2</v>
      </c>
    </row>
    <row r="3704" spans="1:5" x14ac:dyDescent="0.25">
      <c r="A3704" s="2">
        <v>559</v>
      </c>
      <c r="B3704" s="2">
        <v>2018</v>
      </c>
      <c r="C3704" s="2" t="s">
        <v>64</v>
      </c>
      <c r="D3704" s="3">
        <v>214573</v>
      </c>
      <c r="E3704" s="5">
        <f t="shared" si="57"/>
        <v>3.9264026694877732E-2</v>
      </c>
    </row>
    <row r="3705" spans="1:5" x14ac:dyDescent="0.25">
      <c r="A3705" s="2">
        <v>559</v>
      </c>
      <c r="B3705" s="2">
        <v>2019</v>
      </c>
      <c r="C3705" s="2" t="s">
        <v>64</v>
      </c>
      <c r="D3705" s="3">
        <v>222998</v>
      </c>
      <c r="E3705" s="5">
        <f t="shared" si="57"/>
        <v>2.8287249212997426E-2</v>
      </c>
    </row>
    <row r="3706" spans="1:5" x14ac:dyDescent="0.25">
      <c r="A3706" s="2">
        <v>559</v>
      </c>
      <c r="B3706" s="2">
        <v>2020</v>
      </c>
      <c r="C3706" s="2" t="s">
        <v>64</v>
      </c>
      <c r="D3706" s="3">
        <v>229306</v>
      </c>
      <c r="E3706" s="5">
        <f t="shared" si="57"/>
        <v>4.8982582226370003E-2</v>
      </c>
    </row>
    <row r="3707" spans="1:5" x14ac:dyDescent="0.25">
      <c r="A3707" s="2">
        <v>559</v>
      </c>
      <c r="B3707" s="2">
        <v>2021</v>
      </c>
      <c r="C3707" s="2" t="s">
        <v>64</v>
      </c>
      <c r="D3707" s="3">
        <v>240538</v>
      </c>
      <c r="E3707" s="5">
        <f t="shared" si="57"/>
        <v>4.7397916337543339E-2</v>
      </c>
    </row>
    <row r="3708" spans="1:5" x14ac:dyDescent="0.25">
      <c r="A3708" s="2">
        <v>559</v>
      </c>
      <c r="B3708" s="2">
        <v>2022</v>
      </c>
      <c r="C3708" s="2" t="s">
        <v>64</v>
      </c>
      <c r="D3708" s="3">
        <v>251939</v>
      </c>
      <c r="E3708" s="5">
        <f t="shared" si="57"/>
        <v>2.5172760072874781E-2</v>
      </c>
    </row>
    <row r="3709" spans="1:5" x14ac:dyDescent="0.25">
      <c r="A3709" s="2">
        <v>559</v>
      </c>
      <c r="B3709" s="2">
        <v>2023</v>
      </c>
      <c r="C3709" s="2" t="s">
        <v>64</v>
      </c>
      <c r="D3709" s="3">
        <v>258281</v>
      </c>
      <c r="E3709" s="5">
        <f t="shared" si="57"/>
        <v>4.3080985438340415E-2</v>
      </c>
    </row>
    <row r="3710" spans="1:5" x14ac:dyDescent="0.25">
      <c r="A3710" s="2">
        <v>559</v>
      </c>
      <c r="B3710" s="2">
        <v>2024</v>
      </c>
      <c r="C3710" s="2" t="s">
        <v>64</v>
      </c>
      <c r="D3710" s="3">
        <v>269408</v>
      </c>
      <c r="E3710" s="5">
        <f t="shared" si="57"/>
        <v>5.2103129825394938E-2</v>
      </c>
    </row>
    <row r="3711" spans="1:5" x14ac:dyDescent="0.25">
      <c r="A3711" s="2">
        <v>559</v>
      </c>
      <c r="B3711" s="2">
        <v>2025</v>
      </c>
      <c r="C3711" s="2" t="s">
        <v>64</v>
      </c>
      <c r="D3711" s="3">
        <v>283445</v>
      </c>
      <c r="E3711" s="5">
        <f t="shared" si="57"/>
        <v>1</v>
      </c>
    </row>
    <row r="3712" spans="1:5" x14ac:dyDescent="0.25">
      <c r="A3712" s="2">
        <v>560</v>
      </c>
      <c r="B3712" s="2">
        <v>2016</v>
      </c>
      <c r="C3712" s="2" t="s">
        <v>55</v>
      </c>
      <c r="D3712" s="3">
        <v>89224</v>
      </c>
      <c r="E3712" s="5">
        <f t="shared" si="57"/>
        <v>4.0437550434860574E-2</v>
      </c>
    </row>
    <row r="3713" spans="1:5" x14ac:dyDescent="0.25">
      <c r="A3713" s="2">
        <v>560</v>
      </c>
      <c r="B3713" s="2">
        <v>2017</v>
      </c>
      <c r="C3713" s="2" t="s">
        <v>55</v>
      </c>
      <c r="D3713" s="3">
        <v>92832</v>
      </c>
      <c r="E3713" s="5">
        <f t="shared" si="57"/>
        <v>4.3390210272319887E-2</v>
      </c>
    </row>
    <row r="3714" spans="1:5" x14ac:dyDescent="0.25">
      <c r="A3714" s="2">
        <v>560</v>
      </c>
      <c r="B3714" s="2">
        <v>2018</v>
      </c>
      <c r="C3714" s="2" t="s">
        <v>55</v>
      </c>
      <c r="D3714" s="3">
        <v>96860</v>
      </c>
      <c r="E3714" s="5">
        <f t="shared" ref="E3714:E3777" si="58">IF(A3715=A3714,(D3715-D3714)/D3714,1)</f>
        <v>3.2521164567416889E-2</v>
      </c>
    </row>
    <row r="3715" spans="1:5" x14ac:dyDescent="0.25">
      <c r="A3715" s="2">
        <v>560</v>
      </c>
      <c r="B3715" s="2">
        <v>2019</v>
      </c>
      <c r="C3715" s="2" t="s">
        <v>55</v>
      </c>
      <c r="D3715" s="3">
        <v>100010</v>
      </c>
      <c r="E3715" s="5">
        <f t="shared" si="58"/>
        <v>2.5177482251774824E-2</v>
      </c>
    </row>
    <row r="3716" spans="1:5" x14ac:dyDescent="0.25">
      <c r="A3716" s="2">
        <v>560</v>
      </c>
      <c r="B3716" s="2">
        <v>2020</v>
      </c>
      <c r="C3716" s="2" t="s">
        <v>55</v>
      </c>
      <c r="D3716" s="3">
        <v>102528</v>
      </c>
      <c r="E3716" s="5">
        <f t="shared" si="58"/>
        <v>2.1379525593008739E-2</v>
      </c>
    </row>
    <row r="3717" spans="1:5" x14ac:dyDescent="0.25">
      <c r="A3717" s="2">
        <v>560</v>
      </c>
      <c r="B3717" s="2">
        <v>2021</v>
      </c>
      <c r="C3717" s="2" t="s">
        <v>55</v>
      </c>
      <c r="D3717" s="3">
        <v>104720</v>
      </c>
      <c r="E3717" s="5">
        <f t="shared" si="58"/>
        <v>4.6791443850267379E-2</v>
      </c>
    </row>
    <row r="3718" spans="1:5" x14ac:dyDescent="0.25">
      <c r="A3718" s="2">
        <v>560</v>
      </c>
      <c r="B3718" s="2">
        <v>2022</v>
      </c>
      <c r="C3718" s="2" t="s">
        <v>55</v>
      </c>
      <c r="D3718" s="3">
        <v>109620</v>
      </c>
      <c r="E3718" s="5">
        <f t="shared" si="58"/>
        <v>4.272030651340996E-2</v>
      </c>
    </row>
    <row r="3719" spans="1:5" x14ac:dyDescent="0.25">
      <c r="A3719" s="2">
        <v>560</v>
      </c>
      <c r="B3719" s="2">
        <v>2023</v>
      </c>
      <c r="C3719" s="2" t="s">
        <v>55</v>
      </c>
      <c r="D3719" s="3">
        <v>114303</v>
      </c>
      <c r="E3719" s="5">
        <f t="shared" si="58"/>
        <v>3.3358704495944989E-2</v>
      </c>
    </row>
    <row r="3720" spans="1:5" x14ac:dyDescent="0.25">
      <c r="A3720" s="2">
        <v>560</v>
      </c>
      <c r="B3720" s="2">
        <v>2024</v>
      </c>
      <c r="C3720" s="2" t="s">
        <v>55</v>
      </c>
      <c r="D3720" s="3">
        <v>118116</v>
      </c>
      <c r="E3720" s="5">
        <f t="shared" si="58"/>
        <v>4.4176910833417994E-2</v>
      </c>
    </row>
    <row r="3721" spans="1:5" x14ac:dyDescent="0.25">
      <c r="A3721" s="2">
        <v>560</v>
      </c>
      <c r="B3721" s="2">
        <v>2025</v>
      </c>
      <c r="C3721" s="2" t="s">
        <v>55</v>
      </c>
      <c r="D3721" s="3">
        <v>123334</v>
      </c>
      <c r="E3721" s="5">
        <f t="shared" si="58"/>
        <v>1</v>
      </c>
    </row>
    <row r="3722" spans="1:5" x14ac:dyDescent="0.25">
      <c r="A3722" s="2">
        <v>561</v>
      </c>
      <c r="B3722" s="2">
        <v>2016</v>
      </c>
      <c r="C3722" s="2" t="s">
        <v>71</v>
      </c>
      <c r="D3722" s="3">
        <v>123149</v>
      </c>
      <c r="E3722" s="5">
        <f t="shared" si="58"/>
        <v>4.6642684877668518E-2</v>
      </c>
    </row>
    <row r="3723" spans="1:5" x14ac:dyDescent="0.25">
      <c r="A3723" s="2">
        <v>561</v>
      </c>
      <c r="B3723" s="2">
        <v>2017</v>
      </c>
      <c r="C3723" s="2" t="s">
        <v>71</v>
      </c>
      <c r="D3723" s="3">
        <v>128893</v>
      </c>
      <c r="E3723" s="5">
        <f t="shared" si="58"/>
        <v>2.3414770390944428E-2</v>
      </c>
    </row>
    <row r="3724" spans="1:5" x14ac:dyDescent="0.25">
      <c r="A3724" s="2">
        <v>561</v>
      </c>
      <c r="B3724" s="2">
        <v>2018</v>
      </c>
      <c r="C3724" s="2" t="s">
        <v>71</v>
      </c>
      <c r="D3724" s="3">
        <v>131911</v>
      </c>
      <c r="E3724" s="5">
        <f t="shared" si="58"/>
        <v>3.3552925836359361E-2</v>
      </c>
    </row>
    <row r="3725" spans="1:5" x14ac:dyDescent="0.25">
      <c r="A3725" s="2">
        <v>561</v>
      </c>
      <c r="B3725" s="2">
        <v>2019</v>
      </c>
      <c r="C3725" s="2" t="s">
        <v>71</v>
      </c>
      <c r="D3725" s="3">
        <v>136337</v>
      </c>
      <c r="E3725" s="5">
        <f t="shared" si="58"/>
        <v>2.2040972003197958E-2</v>
      </c>
    </row>
    <row r="3726" spans="1:5" x14ac:dyDescent="0.25">
      <c r="A3726" s="2">
        <v>561</v>
      </c>
      <c r="B3726" s="2">
        <v>2020</v>
      </c>
      <c r="C3726" s="2" t="s">
        <v>71</v>
      </c>
      <c r="D3726" s="3">
        <v>139342</v>
      </c>
      <c r="E3726" s="5">
        <f t="shared" si="58"/>
        <v>0.12983881385368373</v>
      </c>
    </row>
    <row r="3727" spans="1:5" x14ac:dyDescent="0.25">
      <c r="A3727" s="2">
        <v>561</v>
      </c>
      <c r="B3727" s="2">
        <v>2021</v>
      </c>
      <c r="C3727" s="2" t="s">
        <v>3443</v>
      </c>
      <c r="D3727" s="3">
        <v>157434</v>
      </c>
      <c r="E3727" s="5">
        <f t="shared" si="58"/>
        <v>3.5608572481166709E-2</v>
      </c>
    </row>
    <row r="3728" spans="1:5" x14ac:dyDescent="0.25">
      <c r="A3728" s="2">
        <v>561</v>
      </c>
      <c r="B3728" s="2">
        <v>2022</v>
      </c>
      <c r="C3728" s="2" t="s">
        <v>3443</v>
      </c>
      <c r="D3728" s="3">
        <v>163040</v>
      </c>
      <c r="E3728" s="5">
        <f t="shared" si="58"/>
        <v>2.8710745829244357E-2</v>
      </c>
    </row>
    <row r="3729" spans="1:5" x14ac:dyDescent="0.25">
      <c r="A3729" s="2">
        <v>561</v>
      </c>
      <c r="B3729" s="2">
        <v>2023</v>
      </c>
      <c r="C3729" s="2" t="s">
        <v>3443</v>
      </c>
      <c r="D3729" s="3">
        <v>167721</v>
      </c>
      <c r="E3729" s="5">
        <f t="shared" si="58"/>
        <v>4.5474329392264534E-2</v>
      </c>
    </row>
    <row r="3730" spans="1:5" x14ac:dyDescent="0.25">
      <c r="A3730" s="2">
        <v>561</v>
      </c>
      <c r="B3730" s="2">
        <v>2024</v>
      </c>
      <c r="C3730" s="2" t="s">
        <v>3443</v>
      </c>
      <c r="D3730" s="3">
        <v>175348</v>
      </c>
      <c r="E3730" s="5">
        <f t="shared" si="58"/>
        <v>4.7682323151675525E-2</v>
      </c>
    </row>
    <row r="3731" spans="1:5" x14ac:dyDescent="0.25">
      <c r="A3731" s="2">
        <v>561</v>
      </c>
      <c r="B3731" s="2">
        <v>2025</v>
      </c>
      <c r="C3731" s="2" t="s">
        <v>3443</v>
      </c>
      <c r="D3731" s="3">
        <v>183709</v>
      </c>
      <c r="E3731" s="5">
        <f t="shared" si="58"/>
        <v>1</v>
      </c>
    </row>
    <row r="3732" spans="1:5" x14ac:dyDescent="0.25">
      <c r="A3732" s="2">
        <v>562</v>
      </c>
      <c r="B3732" s="2">
        <v>2015</v>
      </c>
      <c r="C3732" s="2" t="s">
        <v>55</v>
      </c>
      <c r="D3732" s="3">
        <v>205567</v>
      </c>
      <c r="E3732" s="5">
        <f t="shared" si="58"/>
        <v>3.8454615770040911E-2</v>
      </c>
    </row>
    <row r="3733" spans="1:5" x14ac:dyDescent="0.25">
      <c r="A3733" s="2">
        <v>562</v>
      </c>
      <c r="B3733" s="2">
        <v>2016</v>
      </c>
      <c r="C3733" s="2" t="s">
        <v>60</v>
      </c>
      <c r="D3733" s="3">
        <v>213472</v>
      </c>
      <c r="E3733" s="5">
        <f t="shared" si="58"/>
        <v>6.455647579073602E-2</v>
      </c>
    </row>
    <row r="3734" spans="1:5" x14ac:dyDescent="0.25">
      <c r="A3734" s="2">
        <v>562</v>
      </c>
      <c r="B3734" s="2">
        <v>2017</v>
      </c>
      <c r="C3734" s="2" t="s">
        <v>64</v>
      </c>
      <c r="D3734" s="3">
        <v>227253</v>
      </c>
      <c r="E3734" s="5">
        <f t="shared" si="58"/>
        <v>2.3053601052571364E-2</v>
      </c>
    </row>
    <row r="3735" spans="1:5" x14ac:dyDescent="0.25">
      <c r="A3735" s="2">
        <v>562</v>
      </c>
      <c r="B3735" s="2">
        <v>2018</v>
      </c>
      <c r="C3735" s="2" t="s">
        <v>64</v>
      </c>
      <c r="D3735" s="3">
        <v>232492</v>
      </c>
      <c r="E3735" s="5">
        <f t="shared" si="58"/>
        <v>7.4471379660375411E-2</v>
      </c>
    </row>
    <row r="3736" spans="1:5" x14ac:dyDescent="0.25">
      <c r="A3736" s="2">
        <v>562</v>
      </c>
      <c r="B3736" s="2">
        <v>2019</v>
      </c>
      <c r="C3736" s="2" t="s">
        <v>75</v>
      </c>
      <c r="D3736" s="3">
        <v>249806</v>
      </c>
      <c r="E3736" s="5">
        <f t="shared" si="58"/>
        <v>2.8694266750998777E-2</v>
      </c>
    </row>
    <row r="3737" spans="1:5" x14ac:dyDescent="0.25">
      <c r="A3737" s="2">
        <v>562</v>
      </c>
      <c r="B3737" s="2">
        <v>2020</v>
      </c>
      <c r="C3737" s="2" t="s">
        <v>75</v>
      </c>
      <c r="D3737" s="3">
        <v>256974</v>
      </c>
      <c r="E3737" s="5">
        <f t="shared" si="58"/>
        <v>4.3946080148186198E-2</v>
      </c>
    </row>
    <row r="3738" spans="1:5" x14ac:dyDescent="0.25">
      <c r="A3738" s="2">
        <v>562</v>
      </c>
      <c r="B3738" s="2">
        <v>2021</v>
      </c>
      <c r="C3738" s="2" t="s">
        <v>75</v>
      </c>
      <c r="D3738" s="3">
        <v>268267</v>
      </c>
      <c r="E3738" s="5">
        <f t="shared" si="58"/>
        <v>3.0749216265884362E-2</v>
      </c>
    </row>
    <row r="3739" spans="1:5" x14ac:dyDescent="0.25">
      <c r="A3739" s="2">
        <v>562</v>
      </c>
      <c r="B3739" s="2">
        <v>2022</v>
      </c>
      <c r="C3739" s="2" t="s">
        <v>75</v>
      </c>
      <c r="D3739" s="3">
        <v>276516</v>
      </c>
      <c r="E3739" s="5">
        <f t="shared" si="58"/>
        <v>3.7274515760389995E-2</v>
      </c>
    </row>
    <row r="3740" spans="1:5" x14ac:dyDescent="0.25">
      <c r="A3740" s="2">
        <v>562</v>
      </c>
      <c r="B3740" s="2">
        <v>2023</v>
      </c>
      <c r="C3740" s="2" t="s">
        <v>75</v>
      </c>
      <c r="D3740" s="3">
        <v>286823</v>
      </c>
      <c r="E3740" s="5">
        <f t="shared" si="58"/>
        <v>2.7640740108010865E-2</v>
      </c>
    </row>
    <row r="3741" spans="1:5" x14ac:dyDescent="0.25">
      <c r="A3741" s="2">
        <v>562</v>
      </c>
      <c r="B3741" s="2">
        <v>2024</v>
      </c>
      <c r="C3741" s="2" t="s">
        <v>75</v>
      </c>
      <c r="D3741" s="3">
        <v>294751</v>
      </c>
      <c r="E3741" s="5">
        <f t="shared" si="58"/>
        <v>4.681578688452287E-2</v>
      </c>
    </row>
    <row r="3742" spans="1:5" x14ac:dyDescent="0.25">
      <c r="A3742" s="2">
        <v>562</v>
      </c>
      <c r="B3742" s="2">
        <v>2025</v>
      </c>
      <c r="C3742" s="2" t="s">
        <v>71</v>
      </c>
      <c r="D3742" s="3">
        <v>308550</v>
      </c>
      <c r="E3742" s="5">
        <f t="shared" si="58"/>
        <v>1</v>
      </c>
    </row>
    <row r="3743" spans="1:5" x14ac:dyDescent="0.25">
      <c r="A3743" s="2">
        <v>563</v>
      </c>
      <c r="B3743" s="2">
        <v>2018</v>
      </c>
      <c r="C3743" s="2" t="s">
        <v>64</v>
      </c>
      <c r="D3743" s="3">
        <v>144842</v>
      </c>
      <c r="E3743" s="5">
        <f t="shared" si="58"/>
        <v>7.0373234282873759E-2</v>
      </c>
    </row>
    <row r="3744" spans="1:5" x14ac:dyDescent="0.25">
      <c r="A3744" s="2">
        <v>563</v>
      </c>
      <c r="B3744" s="2">
        <v>2019</v>
      </c>
      <c r="C3744" s="2" t="s">
        <v>64</v>
      </c>
      <c r="D3744" s="3">
        <v>155035</v>
      </c>
      <c r="E3744" s="5">
        <f t="shared" si="58"/>
        <v>4.6112168220079339E-2</v>
      </c>
    </row>
    <row r="3745" spans="1:5" x14ac:dyDescent="0.25">
      <c r="A3745" s="2">
        <v>563</v>
      </c>
      <c r="B3745" s="2">
        <v>2020</v>
      </c>
      <c r="C3745" s="2" t="s">
        <v>64</v>
      </c>
      <c r="D3745" s="3">
        <v>162184</v>
      </c>
      <c r="E3745" s="5">
        <f t="shared" si="58"/>
        <v>4.8303161840872098E-2</v>
      </c>
    </row>
    <row r="3746" spans="1:5" x14ac:dyDescent="0.25">
      <c r="A3746" s="2">
        <v>563</v>
      </c>
      <c r="B3746" s="2">
        <v>2021</v>
      </c>
      <c r="C3746" s="2" t="s">
        <v>64</v>
      </c>
      <c r="D3746" s="3">
        <v>170018</v>
      </c>
      <c r="E3746" s="5">
        <f t="shared" si="58"/>
        <v>5.4623628086437906E-2</v>
      </c>
    </row>
    <row r="3747" spans="1:5" x14ac:dyDescent="0.25">
      <c r="A3747" s="2">
        <v>563</v>
      </c>
      <c r="B3747" s="2">
        <v>2022</v>
      </c>
      <c r="C3747" s="2" t="s">
        <v>64</v>
      </c>
      <c r="D3747" s="3">
        <v>179305</v>
      </c>
      <c r="E3747" s="5">
        <f t="shared" si="58"/>
        <v>6.4119795878530991E-2</v>
      </c>
    </row>
    <row r="3748" spans="1:5" x14ac:dyDescent="0.25">
      <c r="A3748" s="2">
        <v>563</v>
      </c>
      <c r="B3748" s="2">
        <v>2023</v>
      </c>
      <c r="C3748" s="2" t="s">
        <v>64</v>
      </c>
      <c r="D3748" s="3">
        <v>190802</v>
      </c>
      <c r="E3748" s="5">
        <f t="shared" si="58"/>
        <v>5.1781427867632415E-2</v>
      </c>
    </row>
    <row r="3749" spans="1:5" x14ac:dyDescent="0.25">
      <c r="A3749" s="2">
        <v>563</v>
      </c>
      <c r="B3749" s="2">
        <v>2024</v>
      </c>
      <c r="C3749" s="2" t="s">
        <v>64</v>
      </c>
      <c r="D3749" s="3">
        <v>200682</v>
      </c>
      <c r="E3749" s="5">
        <f t="shared" si="58"/>
        <v>2.8358298203127335E-2</v>
      </c>
    </row>
    <row r="3750" spans="1:5" x14ac:dyDescent="0.25">
      <c r="A3750" s="2">
        <v>563</v>
      </c>
      <c r="B3750" s="2">
        <v>2025</v>
      </c>
      <c r="C3750" s="2" t="s">
        <v>64</v>
      </c>
      <c r="D3750" s="3">
        <v>206373</v>
      </c>
      <c r="E3750" s="5">
        <f t="shared" si="58"/>
        <v>1</v>
      </c>
    </row>
    <row r="3751" spans="1:5" x14ac:dyDescent="0.25">
      <c r="A3751" s="2">
        <v>564</v>
      </c>
      <c r="B3751" s="2">
        <v>2021</v>
      </c>
      <c r="C3751" s="2" t="s">
        <v>66</v>
      </c>
      <c r="D3751" s="3">
        <v>40349</v>
      </c>
      <c r="E3751" s="5">
        <f t="shared" si="58"/>
        <v>6.218245805348336E-2</v>
      </c>
    </row>
    <row r="3752" spans="1:5" x14ac:dyDescent="0.25">
      <c r="A3752" s="2">
        <v>564</v>
      </c>
      <c r="B3752" s="2">
        <v>2022</v>
      </c>
      <c r="C3752" s="2" t="s">
        <v>66</v>
      </c>
      <c r="D3752" s="3">
        <v>42858</v>
      </c>
      <c r="E3752" s="5">
        <f t="shared" si="58"/>
        <v>5.2102291287507582E-2</v>
      </c>
    </row>
    <row r="3753" spans="1:5" x14ac:dyDescent="0.25">
      <c r="A3753" s="2">
        <v>564</v>
      </c>
      <c r="B3753" s="2">
        <v>2023</v>
      </c>
      <c r="C3753" s="2" t="s">
        <v>66</v>
      </c>
      <c r="D3753" s="3">
        <v>45091</v>
      </c>
      <c r="E3753" s="5">
        <f t="shared" si="58"/>
        <v>3.3088642966445633E-2</v>
      </c>
    </row>
    <row r="3754" spans="1:5" x14ac:dyDescent="0.25">
      <c r="A3754" s="2">
        <v>564</v>
      </c>
      <c r="B3754" s="2">
        <v>2024</v>
      </c>
      <c r="C3754" s="2" t="s">
        <v>66</v>
      </c>
      <c r="D3754" s="3">
        <v>46583</v>
      </c>
      <c r="E3754" s="5">
        <f t="shared" si="58"/>
        <v>4.5982439945903009E-2</v>
      </c>
    </row>
    <row r="3755" spans="1:5" x14ac:dyDescent="0.25">
      <c r="A3755" s="2">
        <v>564</v>
      </c>
      <c r="B3755" s="2">
        <v>2025</v>
      </c>
      <c r="C3755" s="2" t="s">
        <v>66</v>
      </c>
      <c r="D3755" s="3">
        <v>48725</v>
      </c>
      <c r="E3755" s="5">
        <f t="shared" si="58"/>
        <v>1</v>
      </c>
    </row>
    <row r="3756" spans="1:5" x14ac:dyDescent="0.25">
      <c r="A3756" s="2">
        <v>565</v>
      </c>
      <c r="B3756" s="2">
        <v>2018</v>
      </c>
      <c r="C3756" s="2" t="s">
        <v>55</v>
      </c>
      <c r="D3756" s="3">
        <v>102421</v>
      </c>
      <c r="E3756" s="5">
        <f t="shared" si="58"/>
        <v>3.3948116109001086E-2</v>
      </c>
    </row>
    <row r="3757" spans="1:5" x14ac:dyDescent="0.25">
      <c r="A3757" s="2">
        <v>565</v>
      </c>
      <c r="B3757" s="2">
        <v>2019</v>
      </c>
      <c r="C3757" s="2" t="s">
        <v>60</v>
      </c>
      <c r="D3757" s="3">
        <v>105898</v>
      </c>
      <c r="E3757" s="5">
        <f t="shared" si="58"/>
        <v>4.2191542805340987E-2</v>
      </c>
    </row>
    <row r="3758" spans="1:5" x14ac:dyDescent="0.25">
      <c r="A3758" s="2">
        <v>565</v>
      </c>
      <c r="B3758" s="2">
        <v>2020</v>
      </c>
      <c r="C3758" s="2" t="s">
        <v>60</v>
      </c>
      <c r="D3758" s="3">
        <v>110366</v>
      </c>
      <c r="E3758" s="5">
        <f t="shared" si="58"/>
        <v>3.6886359929688493E-2</v>
      </c>
    </row>
    <row r="3759" spans="1:5" x14ac:dyDescent="0.25">
      <c r="A3759" s="2">
        <v>565</v>
      </c>
      <c r="B3759" s="2">
        <v>2021</v>
      </c>
      <c r="C3759" s="2" t="s">
        <v>60</v>
      </c>
      <c r="D3759" s="3">
        <v>114437</v>
      </c>
      <c r="E3759" s="5">
        <f t="shared" si="58"/>
        <v>2.7526062374931184E-2</v>
      </c>
    </row>
    <row r="3760" spans="1:5" x14ac:dyDescent="0.25">
      <c r="A3760" s="2">
        <v>565</v>
      </c>
      <c r="B3760" s="2">
        <v>2022</v>
      </c>
      <c r="C3760" s="2" t="s">
        <v>60</v>
      </c>
      <c r="D3760" s="3">
        <v>117587</v>
      </c>
      <c r="E3760" s="5">
        <f t="shared" si="58"/>
        <v>4.3134019917167712E-2</v>
      </c>
    </row>
    <row r="3761" spans="1:5" x14ac:dyDescent="0.25">
      <c r="A3761" s="2">
        <v>565</v>
      </c>
      <c r="B3761" s="2">
        <v>2023</v>
      </c>
      <c r="C3761" s="2" t="s">
        <v>60</v>
      </c>
      <c r="D3761" s="3">
        <v>122659</v>
      </c>
      <c r="E3761" s="5">
        <f t="shared" si="58"/>
        <v>5.9212939939180982E-2</v>
      </c>
    </row>
    <row r="3762" spans="1:5" x14ac:dyDescent="0.25">
      <c r="A3762" s="2">
        <v>565</v>
      </c>
      <c r="B3762" s="2">
        <v>2024</v>
      </c>
      <c r="C3762" s="2" t="s">
        <v>60</v>
      </c>
      <c r="D3762" s="3">
        <v>129922</v>
      </c>
      <c r="E3762" s="5">
        <f t="shared" si="58"/>
        <v>3.9931651298471392E-2</v>
      </c>
    </row>
    <row r="3763" spans="1:5" x14ac:dyDescent="0.25">
      <c r="A3763" s="2">
        <v>565</v>
      </c>
      <c r="B3763" s="2">
        <v>2025</v>
      </c>
      <c r="C3763" s="2" t="s">
        <v>60</v>
      </c>
      <c r="D3763" s="3">
        <v>135110</v>
      </c>
      <c r="E3763" s="5">
        <f t="shared" si="58"/>
        <v>1</v>
      </c>
    </row>
    <row r="3764" spans="1:5" x14ac:dyDescent="0.25">
      <c r="A3764" s="2">
        <v>566</v>
      </c>
      <c r="B3764" s="2">
        <v>2016</v>
      </c>
      <c r="C3764" s="2" t="s">
        <v>75</v>
      </c>
      <c r="D3764" s="3">
        <v>133867</v>
      </c>
      <c r="E3764" s="5">
        <f t="shared" si="58"/>
        <v>4.4394809773880044E-2</v>
      </c>
    </row>
    <row r="3765" spans="1:5" x14ac:dyDescent="0.25">
      <c r="A3765" s="2">
        <v>566</v>
      </c>
      <c r="B3765" s="2">
        <v>2017</v>
      </c>
      <c r="C3765" s="2" t="s">
        <v>75</v>
      </c>
      <c r="D3765" s="3">
        <v>139810</v>
      </c>
      <c r="E3765" s="5">
        <f t="shared" si="58"/>
        <v>5.0504255775695589E-2</v>
      </c>
    </row>
    <row r="3766" spans="1:5" x14ac:dyDescent="0.25">
      <c r="A3766" s="2">
        <v>566</v>
      </c>
      <c r="B3766" s="2">
        <v>2018</v>
      </c>
      <c r="C3766" s="2" t="s">
        <v>75</v>
      </c>
      <c r="D3766" s="3">
        <v>146871</v>
      </c>
      <c r="E3766" s="5">
        <f t="shared" si="58"/>
        <v>3.021699314364306E-2</v>
      </c>
    </row>
    <row r="3767" spans="1:5" x14ac:dyDescent="0.25">
      <c r="A3767" s="2">
        <v>566</v>
      </c>
      <c r="B3767" s="2">
        <v>2019</v>
      </c>
      <c r="C3767" s="2" t="s">
        <v>75</v>
      </c>
      <c r="D3767" s="3">
        <v>151309</v>
      </c>
      <c r="E3767" s="5">
        <f t="shared" si="58"/>
        <v>2.3071991751977741E-2</v>
      </c>
    </row>
    <row r="3768" spans="1:5" x14ac:dyDescent="0.25">
      <c r="A3768" s="2">
        <v>566</v>
      </c>
      <c r="B3768" s="2">
        <v>2020</v>
      </c>
      <c r="C3768" s="2" t="s">
        <v>75</v>
      </c>
      <c r="D3768" s="3">
        <v>154800</v>
      </c>
      <c r="E3768" s="5">
        <f t="shared" si="58"/>
        <v>4.2383720930232557E-2</v>
      </c>
    </row>
    <row r="3769" spans="1:5" x14ac:dyDescent="0.25">
      <c r="A3769" s="2">
        <v>566</v>
      </c>
      <c r="B3769" s="2">
        <v>2021</v>
      </c>
      <c r="C3769" s="2" t="s">
        <v>75</v>
      </c>
      <c r="D3769" s="3">
        <v>161361</v>
      </c>
      <c r="E3769" s="5">
        <f t="shared" si="58"/>
        <v>3.8317809136036586E-2</v>
      </c>
    </row>
    <row r="3770" spans="1:5" x14ac:dyDescent="0.25">
      <c r="A3770" s="2">
        <v>566</v>
      </c>
      <c r="B3770" s="2">
        <v>2022</v>
      </c>
      <c r="C3770" s="2" t="s">
        <v>75</v>
      </c>
      <c r="D3770" s="3">
        <v>167544</v>
      </c>
      <c r="E3770" s="5">
        <f t="shared" si="58"/>
        <v>4.4788234732368808E-2</v>
      </c>
    </row>
    <row r="3771" spans="1:5" x14ac:dyDescent="0.25">
      <c r="A3771" s="2">
        <v>566</v>
      </c>
      <c r="B3771" s="2">
        <v>2023</v>
      </c>
      <c r="C3771" s="2" t="s">
        <v>75</v>
      </c>
      <c r="D3771" s="3">
        <v>175048</v>
      </c>
      <c r="E3771" s="5">
        <f t="shared" si="58"/>
        <v>5.3282528220830856E-2</v>
      </c>
    </row>
    <row r="3772" spans="1:5" x14ac:dyDescent="0.25">
      <c r="A3772" s="2">
        <v>566</v>
      </c>
      <c r="B3772" s="2">
        <v>2024</v>
      </c>
      <c r="C3772" s="2" t="s">
        <v>75</v>
      </c>
      <c r="D3772" s="3">
        <v>184375</v>
      </c>
      <c r="E3772" s="5">
        <f t="shared" si="58"/>
        <v>4.6909830508474575E-2</v>
      </c>
    </row>
    <row r="3773" spans="1:5" x14ac:dyDescent="0.25">
      <c r="A3773" s="2">
        <v>566</v>
      </c>
      <c r="B3773" s="2">
        <v>2025</v>
      </c>
      <c r="C3773" s="2" t="s">
        <v>75</v>
      </c>
      <c r="D3773" s="3">
        <v>193024</v>
      </c>
      <c r="E3773" s="5">
        <f t="shared" si="58"/>
        <v>1</v>
      </c>
    </row>
    <row r="3774" spans="1:5" x14ac:dyDescent="0.25">
      <c r="A3774" s="2">
        <v>567</v>
      </c>
      <c r="B3774" s="2">
        <v>2020</v>
      </c>
      <c r="C3774" s="2" t="s">
        <v>66</v>
      </c>
      <c r="D3774" s="3">
        <v>27688</v>
      </c>
      <c r="E3774" s="5">
        <f t="shared" si="58"/>
        <v>2.7195897139555041E-2</v>
      </c>
    </row>
    <row r="3775" spans="1:5" x14ac:dyDescent="0.25">
      <c r="A3775" s="2">
        <v>567</v>
      </c>
      <c r="B3775" s="2">
        <v>2021</v>
      </c>
      <c r="C3775" s="2" t="s">
        <v>66</v>
      </c>
      <c r="D3775" s="3">
        <v>28441</v>
      </c>
      <c r="E3775" s="5">
        <f t="shared" si="58"/>
        <v>0.19587918849548189</v>
      </c>
    </row>
    <row r="3776" spans="1:5" x14ac:dyDescent="0.25">
      <c r="A3776" s="2">
        <v>567</v>
      </c>
      <c r="B3776" s="2">
        <v>2022</v>
      </c>
      <c r="C3776" s="2" t="s">
        <v>55</v>
      </c>
      <c r="D3776" s="3">
        <v>34012</v>
      </c>
      <c r="E3776" s="5">
        <f t="shared" si="58"/>
        <v>3.6751734681876987E-2</v>
      </c>
    </row>
    <row r="3777" spans="1:5" x14ac:dyDescent="0.25">
      <c r="A3777" s="2">
        <v>567</v>
      </c>
      <c r="B3777" s="2">
        <v>2023</v>
      </c>
      <c r="C3777" s="2" t="s">
        <v>55</v>
      </c>
      <c r="D3777" s="3">
        <v>35262</v>
      </c>
      <c r="E3777" s="5">
        <f t="shared" si="58"/>
        <v>2.9238273495547615E-2</v>
      </c>
    </row>
    <row r="3778" spans="1:5" x14ac:dyDescent="0.25">
      <c r="A3778" s="2">
        <v>567</v>
      </c>
      <c r="B3778" s="2">
        <v>2024</v>
      </c>
      <c r="C3778" s="2" t="s">
        <v>55</v>
      </c>
      <c r="D3778" s="3">
        <v>36293</v>
      </c>
      <c r="E3778" s="5">
        <f t="shared" ref="E3778:E3841" si="59">IF(A3779=A3778,(D3779-D3778)/D3778,1)</f>
        <v>4.9127931005979113E-2</v>
      </c>
    </row>
    <row r="3779" spans="1:5" x14ac:dyDescent="0.25">
      <c r="A3779" s="2">
        <v>567</v>
      </c>
      <c r="B3779" s="2">
        <v>2025</v>
      </c>
      <c r="C3779" s="2" t="s">
        <v>55</v>
      </c>
      <c r="D3779" s="3">
        <v>38076</v>
      </c>
      <c r="E3779" s="5">
        <f t="shared" si="59"/>
        <v>1</v>
      </c>
    </row>
    <row r="3780" spans="1:5" x14ac:dyDescent="0.25">
      <c r="A3780" s="2">
        <v>568</v>
      </c>
      <c r="B3780" s="2">
        <v>2016</v>
      </c>
      <c r="C3780" s="2" t="s">
        <v>60</v>
      </c>
      <c r="D3780" s="3">
        <v>200252</v>
      </c>
      <c r="E3780" s="5">
        <f t="shared" si="59"/>
        <v>1.293370353354773E-3</v>
      </c>
    </row>
    <row r="3781" spans="1:5" x14ac:dyDescent="0.25">
      <c r="A3781" s="2">
        <v>568</v>
      </c>
      <c r="B3781" s="2">
        <v>2017</v>
      </c>
      <c r="C3781" s="2" t="s">
        <v>64</v>
      </c>
      <c r="D3781" s="3">
        <v>200511</v>
      </c>
      <c r="E3781" s="5">
        <f t="shared" si="59"/>
        <v>2.5804070599617975E-2</v>
      </c>
    </row>
    <row r="3782" spans="1:5" x14ac:dyDescent="0.25">
      <c r="A3782" s="2">
        <v>568</v>
      </c>
      <c r="B3782" s="2">
        <v>2018</v>
      </c>
      <c r="C3782" s="2" t="s">
        <v>64</v>
      </c>
      <c r="D3782" s="3">
        <v>205685</v>
      </c>
      <c r="E3782" s="5">
        <f t="shared" si="59"/>
        <v>2.1542650168947661E-2</v>
      </c>
    </row>
    <row r="3783" spans="1:5" x14ac:dyDescent="0.25">
      <c r="A3783" s="2">
        <v>568</v>
      </c>
      <c r="B3783" s="2">
        <v>2019</v>
      </c>
      <c r="C3783" s="2" t="s">
        <v>64</v>
      </c>
      <c r="D3783" s="3">
        <v>210116</v>
      </c>
      <c r="E3783" s="5">
        <f t="shared" si="59"/>
        <v>2.9702640446229701E-2</v>
      </c>
    </row>
    <row r="3784" spans="1:5" x14ac:dyDescent="0.25">
      <c r="A3784" s="2">
        <v>568</v>
      </c>
      <c r="B3784" s="2">
        <v>2020</v>
      </c>
      <c r="C3784" s="2" t="s">
        <v>64</v>
      </c>
      <c r="D3784" s="3">
        <v>216357</v>
      </c>
      <c r="E3784" s="5">
        <f t="shared" si="59"/>
        <v>2.0202720503612086E-2</v>
      </c>
    </row>
    <row r="3785" spans="1:5" x14ac:dyDescent="0.25">
      <c r="A3785" s="2">
        <v>568</v>
      </c>
      <c r="B3785" s="2">
        <v>2021</v>
      </c>
      <c r="C3785" s="2" t="s">
        <v>64</v>
      </c>
      <c r="D3785" s="3">
        <v>220728</v>
      </c>
      <c r="E3785" s="5">
        <f t="shared" si="59"/>
        <v>2.9611105070494002E-2</v>
      </c>
    </row>
    <row r="3786" spans="1:5" x14ac:dyDescent="0.25">
      <c r="A3786" s="2">
        <v>568</v>
      </c>
      <c r="B3786" s="2">
        <v>2022</v>
      </c>
      <c r="C3786" s="2" t="s">
        <v>64</v>
      </c>
      <c r="D3786" s="3">
        <v>227264</v>
      </c>
      <c r="E3786" s="5">
        <f t="shared" si="59"/>
        <v>3.5535764573359614E-2</v>
      </c>
    </row>
    <row r="3787" spans="1:5" x14ac:dyDescent="0.25">
      <c r="A3787" s="2">
        <v>568</v>
      </c>
      <c r="B3787" s="2">
        <v>2023</v>
      </c>
      <c r="C3787" s="2" t="s">
        <v>64</v>
      </c>
      <c r="D3787" s="3">
        <v>235340</v>
      </c>
      <c r="E3787" s="5">
        <f t="shared" si="59"/>
        <v>2.7326421347837172E-2</v>
      </c>
    </row>
    <row r="3788" spans="1:5" x14ac:dyDescent="0.25">
      <c r="A3788" s="2">
        <v>568</v>
      </c>
      <c r="B3788" s="2">
        <v>2024</v>
      </c>
      <c r="C3788" s="2" t="s">
        <v>64</v>
      </c>
      <c r="D3788" s="3">
        <v>241771</v>
      </c>
      <c r="E3788" s="5">
        <f t="shared" si="59"/>
        <v>3.3436599095838626E-2</v>
      </c>
    </row>
    <row r="3789" spans="1:5" x14ac:dyDescent="0.25">
      <c r="A3789" s="2">
        <v>568</v>
      </c>
      <c r="B3789" s="2">
        <v>2025</v>
      </c>
      <c r="C3789" s="2" t="s">
        <v>64</v>
      </c>
      <c r="D3789" s="3">
        <v>249855</v>
      </c>
      <c r="E3789" s="5">
        <f t="shared" si="59"/>
        <v>1</v>
      </c>
    </row>
    <row r="3790" spans="1:5" x14ac:dyDescent="0.25">
      <c r="A3790" s="2">
        <v>569</v>
      </c>
      <c r="B3790" s="2">
        <v>2019</v>
      </c>
      <c r="C3790" s="2" t="s">
        <v>66</v>
      </c>
      <c r="D3790" s="3">
        <v>82053</v>
      </c>
      <c r="E3790" s="5">
        <f t="shared" si="59"/>
        <v>3.5233324802261955E-2</v>
      </c>
    </row>
    <row r="3791" spans="1:5" x14ac:dyDescent="0.25">
      <c r="A3791" s="2">
        <v>569</v>
      </c>
      <c r="B3791" s="2">
        <v>2020</v>
      </c>
      <c r="C3791" s="2" t="s">
        <v>66</v>
      </c>
      <c r="D3791" s="3">
        <v>84944</v>
      </c>
      <c r="E3791" s="5">
        <f t="shared" si="59"/>
        <v>2.6276134865323035E-2</v>
      </c>
    </row>
    <row r="3792" spans="1:5" x14ac:dyDescent="0.25">
      <c r="A3792" s="2">
        <v>569</v>
      </c>
      <c r="B3792" s="2">
        <v>2021</v>
      </c>
      <c r="C3792" s="2" t="s">
        <v>55</v>
      </c>
      <c r="D3792" s="3">
        <v>87176</v>
      </c>
      <c r="E3792" s="5">
        <f t="shared" si="59"/>
        <v>4.5861246214554466E-2</v>
      </c>
    </row>
    <row r="3793" spans="1:5" x14ac:dyDescent="0.25">
      <c r="A3793" s="2">
        <v>569</v>
      </c>
      <c r="B3793" s="2">
        <v>2022</v>
      </c>
      <c r="C3793" s="2" t="s">
        <v>55</v>
      </c>
      <c r="D3793" s="3">
        <v>91174</v>
      </c>
      <c r="E3793" s="5">
        <f t="shared" si="59"/>
        <v>2.4436791190470968E-2</v>
      </c>
    </row>
    <row r="3794" spans="1:5" x14ac:dyDescent="0.25">
      <c r="A3794" s="2">
        <v>569</v>
      </c>
      <c r="B3794" s="2">
        <v>2023</v>
      </c>
      <c r="C3794" s="2" t="s">
        <v>55</v>
      </c>
      <c r="D3794" s="3">
        <v>93402</v>
      </c>
      <c r="E3794" s="5">
        <f t="shared" si="59"/>
        <v>3.5331149225926638E-2</v>
      </c>
    </row>
    <row r="3795" spans="1:5" x14ac:dyDescent="0.25">
      <c r="A3795" s="2">
        <v>569</v>
      </c>
      <c r="B3795" s="2">
        <v>2024</v>
      </c>
      <c r="C3795" s="2" t="s">
        <v>55</v>
      </c>
      <c r="D3795" s="3">
        <v>96702</v>
      </c>
      <c r="E3795" s="5">
        <f t="shared" si="59"/>
        <v>4.9295774647887321E-2</v>
      </c>
    </row>
    <row r="3796" spans="1:5" x14ac:dyDescent="0.25">
      <c r="A3796" s="2">
        <v>569</v>
      </c>
      <c r="B3796" s="2">
        <v>2025</v>
      </c>
      <c r="C3796" s="2" t="s">
        <v>55</v>
      </c>
      <c r="D3796" s="3">
        <v>101469</v>
      </c>
      <c r="E3796" s="5">
        <f t="shared" si="59"/>
        <v>1</v>
      </c>
    </row>
    <row r="3797" spans="1:5" x14ac:dyDescent="0.25">
      <c r="A3797" s="2">
        <v>570</v>
      </c>
      <c r="B3797" s="2">
        <v>2014</v>
      </c>
      <c r="C3797" s="2" t="s">
        <v>60</v>
      </c>
      <c r="D3797" s="3">
        <v>76381</v>
      </c>
      <c r="E3797" s="5">
        <f t="shared" si="59"/>
        <v>4.2379649389246016E-2</v>
      </c>
    </row>
    <row r="3798" spans="1:5" x14ac:dyDescent="0.25">
      <c r="A3798" s="2">
        <v>570</v>
      </c>
      <c r="B3798" s="2">
        <v>2015</v>
      </c>
      <c r="C3798" s="2" t="s">
        <v>60</v>
      </c>
      <c r="D3798" s="3">
        <v>79618</v>
      </c>
      <c r="E3798" s="5">
        <f t="shared" si="59"/>
        <v>3.7780401416765051E-2</v>
      </c>
    </row>
    <row r="3799" spans="1:5" x14ac:dyDescent="0.25">
      <c r="A3799" s="2">
        <v>570</v>
      </c>
      <c r="B3799" s="2">
        <v>2016</v>
      </c>
      <c r="C3799" s="2" t="s">
        <v>60</v>
      </c>
      <c r="D3799" s="3">
        <v>82626</v>
      </c>
      <c r="E3799" s="5">
        <f t="shared" si="59"/>
        <v>4.0568344104761213E-2</v>
      </c>
    </row>
    <row r="3800" spans="1:5" x14ac:dyDescent="0.25">
      <c r="A3800" s="2">
        <v>570</v>
      </c>
      <c r="B3800" s="2">
        <v>2017</v>
      </c>
      <c r="C3800" s="2" t="s">
        <v>60</v>
      </c>
      <c r="D3800" s="3">
        <v>85978</v>
      </c>
      <c r="E3800" s="5">
        <f t="shared" si="59"/>
        <v>4.57791528065319E-2</v>
      </c>
    </row>
    <row r="3801" spans="1:5" x14ac:dyDescent="0.25">
      <c r="A3801" s="2">
        <v>570</v>
      </c>
      <c r="B3801" s="2">
        <v>2018</v>
      </c>
      <c r="C3801" s="2" t="s">
        <v>60</v>
      </c>
      <c r="D3801" s="3">
        <v>89914</v>
      </c>
      <c r="E3801" s="5">
        <f t="shared" si="59"/>
        <v>4.8957893097849058E-2</v>
      </c>
    </row>
    <row r="3802" spans="1:5" x14ac:dyDescent="0.25">
      <c r="A3802" s="2">
        <v>570</v>
      </c>
      <c r="B3802" s="2">
        <v>2019</v>
      </c>
      <c r="C3802" s="2" t="s">
        <v>60</v>
      </c>
      <c r="D3802" s="3">
        <v>94316</v>
      </c>
      <c r="E3802" s="5">
        <f t="shared" si="59"/>
        <v>5.0648882480173033E-2</v>
      </c>
    </row>
    <row r="3803" spans="1:5" x14ac:dyDescent="0.25">
      <c r="A3803" s="2">
        <v>570</v>
      </c>
      <c r="B3803" s="2">
        <v>2020</v>
      </c>
      <c r="C3803" s="2" t="s">
        <v>60</v>
      </c>
      <c r="D3803" s="3">
        <v>99093</v>
      </c>
      <c r="E3803" s="5">
        <f t="shared" si="59"/>
        <v>3.2928662973166621E-2</v>
      </c>
    </row>
    <row r="3804" spans="1:5" x14ac:dyDescent="0.25">
      <c r="A3804" s="2">
        <v>570</v>
      </c>
      <c r="B3804" s="2">
        <v>2021</v>
      </c>
      <c r="C3804" s="2" t="s">
        <v>60</v>
      </c>
      <c r="D3804" s="3">
        <v>102356</v>
      </c>
      <c r="E3804" s="5">
        <f t="shared" si="59"/>
        <v>5.1486967056156942E-2</v>
      </c>
    </row>
    <row r="3805" spans="1:5" x14ac:dyDescent="0.25">
      <c r="A3805" s="2">
        <v>570</v>
      </c>
      <c r="B3805" s="2">
        <v>2022</v>
      </c>
      <c r="C3805" s="2" t="s">
        <v>60</v>
      </c>
      <c r="D3805" s="3">
        <v>107626</v>
      </c>
      <c r="E3805" s="5">
        <f t="shared" si="59"/>
        <v>2.5765149685020347E-2</v>
      </c>
    </row>
    <row r="3806" spans="1:5" x14ac:dyDescent="0.25">
      <c r="A3806" s="2">
        <v>570</v>
      </c>
      <c r="B3806" s="2">
        <v>2023</v>
      </c>
      <c r="C3806" s="2" t="s">
        <v>60</v>
      </c>
      <c r="D3806" s="3">
        <v>110399</v>
      </c>
      <c r="E3806" s="5">
        <f t="shared" si="59"/>
        <v>4.7853694326941365E-2</v>
      </c>
    </row>
    <row r="3807" spans="1:5" x14ac:dyDescent="0.25">
      <c r="A3807" s="2">
        <v>570</v>
      </c>
      <c r="B3807" s="2">
        <v>2024</v>
      </c>
      <c r="C3807" s="2" t="s">
        <v>60</v>
      </c>
      <c r="D3807" s="3">
        <v>115682</v>
      </c>
      <c r="E3807" s="5">
        <f t="shared" si="59"/>
        <v>5.6223094344841892E-2</v>
      </c>
    </row>
    <row r="3808" spans="1:5" x14ac:dyDescent="0.25">
      <c r="A3808" s="2">
        <v>570</v>
      </c>
      <c r="B3808" s="2">
        <v>2025</v>
      </c>
      <c r="C3808" s="2" t="s">
        <v>60</v>
      </c>
      <c r="D3808" s="3">
        <v>122186</v>
      </c>
      <c r="E3808" s="5">
        <f t="shared" si="59"/>
        <v>1</v>
      </c>
    </row>
    <row r="3809" spans="1:5" x14ac:dyDescent="0.25">
      <c r="A3809" s="2">
        <v>571</v>
      </c>
      <c r="B3809" s="2">
        <v>2015</v>
      </c>
      <c r="C3809" s="2" t="s">
        <v>55</v>
      </c>
      <c r="D3809" s="3">
        <v>53964</v>
      </c>
      <c r="E3809" s="5">
        <f t="shared" si="59"/>
        <v>2.4831369060855386E-2</v>
      </c>
    </row>
    <row r="3810" spans="1:5" x14ac:dyDescent="0.25">
      <c r="A3810" s="2">
        <v>571</v>
      </c>
      <c r="B3810" s="2">
        <v>2016</v>
      </c>
      <c r="C3810" s="2" t="s">
        <v>55</v>
      </c>
      <c r="D3810" s="3">
        <v>55304</v>
      </c>
      <c r="E3810" s="5">
        <f t="shared" si="59"/>
        <v>5.0755822363662662E-2</v>
      </c>
    </row>
    <row r="3811" spans="1:5" x14ac:dyDescent="0.25">
      <c r="A3811" s="2">
        <v>571</v>
      </c>
      <c r="B3811" s="2">
        <v>2017</v>
      </c>
      <c r="C3811" s="2" t="s">
        <v>55</v>
      </c>
      <c r="D3811" s="3">
        <v>58111</v>
      </c>
      <c r="E3811" s="5">
        <f t="shared" si="59"/>
        <v>3.5914026604257368E-2</v>
      </c>
    </row>
    <row r="3812" spans="1:5" x14ac:dyDescent="0.25">
      <c r="A3812" s="2">
        <v>571</v>
      </c>
      <c r="B3812" s="2">
        <v>2018</v>
      </c>
      <c r="C3812" s="2" t="s">
        <v>55</v>
      </c>
      <c r="D3812" s="3">
        <v>60198</v>
      </c>
      <c r="E3812" s="5">
        <f t="shared" si="59"/>
        <v>8.6448054752649592E-2</v>
      </c>
    </row>
    <row r="3813" spans="1:5" x14ac:dyDescent="0.25">
      <c r="A3813" s="2">
        <v>571</v>
      </c>
      <c r="B3813" s="2">
        <v>2019</v>
      </c>
      <c r="C3813" s="2" t="s">
        <v>60</v>
      </c>
      <c r="D3813" s="3">
        <v>65402</v>
      </c>
      <c r="E3813" s="5">
        <f t="shared" si="59"/>
        <v>4.4463472065074464E-2</v>
      </c>
    </row>
    <row r="3814" spans="1:5" x14ac:dyDescent="0.25">
      <c r="A3814" s="2">
        <v>571</v>
      </c>
      <c r="B3814" s="2">
        <v>2020</v>
      </c>
      <c r="C3814" s="2" t="s">
        <v>60</v>
      </c>
      <c r="D3814" s="3">
        <v>68310</v>
      </c>
      <c r="E3814" s="5">
        <f t="shared" si="59"/>
        <v>4.2834138486312401E-2</v>
      </c>
    </row>
    <row r="3815" spans="1:5" x14ac:dyDescent="0.25">
      <c r="A3815" s="2">
        <v>571</v>
      </c>
      <c r="B3815" s="2">
        <v>2021</v>
      </c>
      <c r="C3815" s="2" t="s">
        <v>60</v>
      </c>
      <c r="D3815" s="3">
        <v>71236</v>
      </c>
      <c r="E3815" s="5">
        <f t="shared" si="59"/>
        <v>3.4448874164748164E-2</v>
      </c>
    </row>
    <row r="3816" spans="1:5" x14ac:dyDescent="0.25">
      <c r="A3816" s="2">
        <v>571</v>
      </c>
      <c r="B3816" s="2">
        <v>2022</v>
      </c>
      <c r="C3816" s="2" t="s">
        <v>60</v>
      </c>
      <c r="D3816" s="3">
        <v>73690</v>
      </c>
      <c r="E3816" s="5">
        <f t="shared" si="59"/>
        <v>5.1214547428416336E-2</v>
      </c>
    </row>
    <row r="3817" spans="1:5" x14ac:dyDescent="0.25">
      <c r="A3817" s="2">
        <v>571</v>
      </c>
      <c r="B3817" s="2">
        <v>2023</v>
      </c>
      <c r="C3817" s="2" t="s">
        <v>60</v>
      </c>
      <c r="D3817" s="3">
        <v>77464</v>
      </c>
      <c r="E3817" s="5">
        <f t="shared" si="59"/>
        <v>3.0259217184756791E-2</v>
      </c>
    </row>
    <row r="3818" spans="1:5" x14ac:dyDescent="0.25">
      <c r="A3818" s="2">
        <v>571</v>
      </c>
      <c r="B3818" s="2">
        <v>2024</v>
      </c>
      <c r="C3818" s="2" t="s">
        <v>60</v>
      </c>
      <c r="D3818" s="3">
        <v>79808</v>
      </c>
      <c r="E3818" s="5">
        <f t="shared" si="59"/>
        <v>3.4633119486768241E-2</v>
      </c>
    </row>
    <row r="3819" spans="1:5" x14ac:dyDescent="0.25">
      <c r="A3819" s="2">
        <v>571</v>
      </c>
      <c r="B3819" s="2">
        <v>2025</v>
      </c>
      <c r="C3819" s="2" t="s">
        <v>60</v>
      </c>
      <c r="D3819" s="3">
        <v>82572</v>
      </c>
      <c r="E3819" s="5">
        <f t="shared" si="59"/>
        <v>1</v>
      </c>
    </row>
    <row r="3820" spans="1:5" x14ac:dyDescent="0.25">
      <c r="A3820" s="2">
        <v>572</v>
      </c>
      <c r="B3820" s="2">
        <v>2025</v>
      </c>
      <c r="C3820" s="2" t="s">
        <v>75</v>
      </c>
      <c r="D3820" s="3">
        <v>185463</v>
      </c>
      <c r="E3820" s="5">
        <f t="shared" si="59"/>
        <v>1</v>
      </c>
    </row>
    <row r="3821" spans="1:5" x14ac:dyDescent="0.25">
      <c r="A3821" s="2">
        <v>573</v>
      </c>
      <c r="B3821" s="2">
        <v>2019</v>
      </c>
      <c r="C3821" s="2" t="s">
        <v>55</v>
      </c>
      <c r="D3821" s="3">
        <v>66713</v>
      </c>
      <c r="E3821" s="5">
        <f t="shared" si="59"/>
        <v>4.2435507322410922E-2</v>
      </c>
    </row>
    <row r="3822" spans="1:5" x14ac:dyDescent="0.25">
      <c r="A3822" s="2">
        <v>573</v>
      </c>
      <c r="B3822" s="2">
        <v>2020</v>
      </c>
      <c r="C3822" s="2" t="s">
        <v>55</v>
      </c>
      <c r="D3822" s="3">
        <v>69544</v>
      </c>
      <c r="E3822" s="5">
        <f t="shared" si="59"/>
        <v>3.0714367882204073E-2</v>
      </c>
    </row>
    <row r="3823" spans="1:5" x14ac:dyDescent="0.25">
      <c r="A3823" s="2">
        <v>573</v>
      </c>
      <c r="B3823" s="2">
        <v>2021</v>
      </c>
      <c r="C3823" s="2" t="s">
        <v>55</v>
      </c>
      <c r="D3823" s="3">
        <v>71680</v>
      </c>
      <c r="E3823" s="5">
        <f t="shared" si="59"/>
        <v>5.4994419642857145E-2</v>
      </c>
    </row>
    <row r="3824" spans="1:5" x14ac:dyDescent="0.25">
      <c r="A3824" s="2">
        <v>573</v>
      </c>
      <c r="B3824" s="2">
        <v>2022</v>
      </c>
      <c r="C3824" s="2" t="s">
        <v>55</v>
      </c>
      <c r="D3824" s="3">
        <v>75622</v>
      </c>
      <c r="E3824" s="5">
        <f t="shared" si="59"/>
        <v>4.4206712332390048E-2</v>
      </c>
    </row>
    <row r="3825" spans="1:5" x14ac:dyDescent="0.25">
      <c r="A3825" s="2">
        <v>573</v>
      </c>
      <c r="B3825" s="2">
        <v>2023</v>
      </c>
      <c r="C3825" s="2" t="s">
        <v>60</v>
      </c>
      <c r="D3825" s="3">
        <v>78965</v>
      </c>
      <c r="E3825" s="5">
        <f t="shared" si="59"/>
        <v>4.0106376242639144E-2</v>
      </c>
    </row>
    <row r="3826" spans="1:5" x14ac:dyDescent="0.25">
      <c r="A3826" s="2">
        <v>573</v>
      </c>
      <c r="B3826" s="2">
        <v>2024</v>
      </c>
      <c r="C3826" s="2" t="s">
        <v>60</v>
      </c>
      <c r="D3826" s="3">
        <v>82132</v>
      </c>
      <c r="E3826" s="5">
        <f t="shared" si="59"/>
        <v>8.2111722592899242E-2</v>
      </c>
    </row>
    <row r="3827" spans="1:5" x14ac:dyDescent="0.25">
      <c r="A3827" s="2">
        <v>573</v>
      </c>
      <c r="B3827" s="2">
        <v>2025</v>
      </c>
      <c r="C3827" s="2" t="s">
        <v>64</v>
      </c>
      <c r="D3827" s="3">
        <v>88876</v>
      </c>
      <c r="E3827" s="5">
        <f t="shared" si="59"/>
        <v>1</v>
      </c>
    </row>
    <row r="3828" spans="1:5" x14ac:dyDescent="0.25">
      <c r="A3828" s="2">
        <v>574</v>
      </c>
      <c r="B3828" s="2">
        <v>2015</v>
      </c>
      <c r="C3828" s="2" t="s">
        <v>60</v>
      </c>
      <c r="D3828" s="3">
        <v>97629</v>
      </c>
      <c r="E3828" s="5">
        <f t="shared" si="59"/>
        <v>3.6689917954706081E-2</v>
      </c>
    </row>
    <row r="3829" spans="1:5" x14ac:dyDescent="0.25">
      <c r="A3829" s="2">
        <v>574</v>
      </c>
      <c r="B3829" s="2">
        <v>2016</v>
      </c>
      <c r="C3829" s="2" t="s">
        <v>60</v>
      </c>
      <c r="D3829" s="3">
        <v>101211</v>
      </c>
      <c r="E3829" s="5">
        <f t="shared" si="59"/>
        <v>5.5290432858088545E-2</v>
      </c>
    </row>
    <row r="3830" spans="1:5" x14ac:dyDescent="0.25">
      <c r="A3830" s="2">
        <v>574</v>
      </c>
      <c r="B3830" s="2">
        <v>2017</v>
      </c>
      <c r="C3830" s="2" t="s">
        <v>60</v>
      </c>
      <c r="D3830" s="3">
        <v>106807</v>
      </c>
      <c r="E3830" s="5">
        <f t="shared" si="59"/>
        <v>4.9463050174614026E-2</v>
      </c>
    </row>
    <row r="3831" spans="1:5" x14ac:dyDescent="0.25">
      <c r="A3831" s="2">
        <v>574</v>
      </c>
      <c r="B3831" s="2">
        <v>2018</v>
      </c>
      <c r="C3831" s="2" t="s">
        <v>60</v>
      </c>
      <c r="D3831" s="3">
        <v>112090</v>
      </c>
      <c r="E3831" s="5">
        <f t="shared" si="59"/>
        <v>5.2431082166116513E-2</v>
      </c>
    </row>
    <row r="3832" spans="1:5" x14ac:dyDescent="0.25">
      <c r="A3832" s="2">
        <v>574</v>
      </c>
      <c r="B3832" s="2">
        <v>2019</v>
      </c>
      <c r="C3832" s="2" t="s">
        <v>60</v>
      </c>
      <c r="D3832" s="3">
        <v>117967</v>
      </c>
      <c r="E3832" s="5">
        <f t="shared" si="59"/>
        <v>3.7485059381013333E-2</v>
      </c>
    </row>
    <row r="3833" spans="1:5" x14ac:dyDescent="0.25">
      <c r="A3833" s="2">
        <v>574</v>
      </c>
      <c r="B3833" s="2">
        <v>2020</v>
      </c>
      <c r="C3833" s="2" t="s">
        <v>60</v>
      </c>
      <c r="D3833" s="3">
        <v>122389</v>
      </c>
      <c r="E3833" s="5">
        <f t="shared" si="59"/>
        <v>3.1252808667445606E-2</v>
      </c>
    </row>
    <row r="3834" spans="1:5" x14ac:dyDescent="0.25">
      <c r="A3834" s="2">
        <v>574</v>
      </c>
      <c r="B3834" s="2">
        <v>2021</v>
      </c>
      <c r="C3834" s="2" t="s">
        <v>60</v>
      </c>
      <c r="D3834" s="3">
        <v>126214</v>
      </c>
      <c r="E3834" s="5">
        <f t="shared" si="59"/>
        <v>4.1936710666011692E-2</v>
      </c>
    </row>
    <row r="3835" spans="1:5" x14ac:dyDescent="0.25">
      <c r="A3835" s="2">
        <v>574</v>
      </c>
      <c r="B3835" s="2">
        <v>2022</v>
      </c>
      <c r="C3835" s="2" t="s">
        <v>60</v>
      </c>
      <c r="D3835" s="3">
        <v>131507</v>
      </c>
      <c r="E3835" s="5">
        <f t="shared" si="59"/>
        <v>4.4917761031732152E-2</v>
      </c>
    </row>
    <row r="3836" spans="1:5" x14ac:dyDescent="0.25">
      <c r="A3836" s="2">
        <v>574</v>
      </c>
      <c r="B3836" s="2">
        <v>2023</v>
      </c>
      <c r="C3836" s="2" t="s">
        <v>60</v>
      </c>
      <c r="D3836" s="3">
        <v>137414</v>
      </c>
      <c r="E3836" s="5">
        <f t="shared" si="59"/>
        <v>4.6312602791564177E-2</v>
      </c>
    </row>
    <row r="3837" spans="1:5" x14ac:dyDescent="0.25">
      <c r="A3837" s="2">
        <v>574</v>
      </c>
      <c r="B3837" s="2">
        <v>2024</v>
      </c>
      <c r="C3837" s="2" t="s">
        <v>60</v>
      </c>
      <c r="D3837" s="3">
        <v>143778</v>
      </c>
      <c r="E3837" s="5">
        <f t="shared" si="59"/>
        <v>3.9832241372115343E-2</v>
      </c>
    </row>
    <row r="3838" spans="1:5" x14ac:dyDescent="0.25">
      <c r="A3838" s="2">
        <v>574</v>
      </c>
      <c r="B3838" s="2">
        <v>2025</v>
      </c>
      <c r="C3838" s="2" t="s">
        <v>60</v>
      </c>
      <c r="D3838" s="3">
        <v>149505</v>
      </c>
      <c r="E3838" s="5">
        <f t="shared" si="59"/>
        <v>1</v>
      </c>
    </row>
    <row r="3839" spans="1:5" x14ac:dyDescent="0.25">
      <c r="A3839" s="2">
        <v>575</v>
      </c>
      <c r="B3839" s="2">
        <v>2023</v>
      </c>
      <c r="C3839" s="2" t="s">
        <v>55</v>
      </c>
      <c r="D3839" s="3">
        <v>39813</v>
      </c>
      <c r="E3839" s="5">
        <f t="shared" si="59"/>
        <v>0.18564288046617938</v>
      </c>
    </row>
    <row r="3840" spans="1:5" x14ac:dyDescent="0.25">
      <c r="A3840" s="2">
        <v>575</v>
      </c>
      <c r="B3840" s="2">
        <v>2024</v>
      </c>
      <c r="C3840" s="2" t="s">
        <v>60</v>
      </c>
      <c r="D3840" s="3">
        <v>47204</v>
      </c>
      <c r="E3840" s="5">
        <f t="shared" si="59"/>
        <v>3.9382255741038895E-2</v>
      </c>
    </row>
    <row r="3841" spans="1:5" x14ac:dyDescent="0.25">
      <c r="A3841" s="2">
        <v>575</v>
      </c>
      <c r="B3841" s="2">
        <v>2025</v>
      </c>
      <c r="C3841" s="2" t="s">
        <v>60</v>
      </c>
      <c r="D3841" s="3">
        <v>49063</v>
      </c>
      <c r="E3841" s="5">
        <f t="shared" si="59"/>
        <v>1</v>
      </c>
    </row>
    <row r="3842" spans="1:5" x14ac:dyDescent="0.25">
      <c r="A3842" s="2">
        <v>576</v>
      </c>
      <c r="B3842" s="2">
        <v>2025</v>
      </c>
      <c r="C3842" s="2" t="s">
        <v>55</v>
      </c>
      <c r="D3842" s="3">
        <v>70248</v>
      </c>
      <c r="E3842" s="5">
        <f t="shared" ref="E3842:E3905" si="60">IF(A3843=A3842,(D3843-D3842)/D3842,1)</f>
        <v>1</v>
      </c>
    </row>
    <row r="3843" spans="1:5" x14ac:dyDescent="0.25">
      <c r="A3843" s="2">
        <v>577</v>
      </c>
      <c r="B3843" s="2">
        <v>2018</v>
      </c>
      <c r="C3843" s="2" t="s">
        <v>55</v>
      </c>
      <c r="D3843" s="3">
        <v>138178</v>
      </c>
      <c r="E3843" s="5">
        <f t="shared" si="60"/>
        <v>4.8538841204822762E-2</v>
      </c>
    </row>
    <row r="3844" spans="1:5" x14ac:dyDescent="0.25">
      <c r="A3844" s="2">
        <v>577</v>
      </c>
      <c r="B3844" s="2">
        <v>2019</v>
      </c>
      <c r="C3844" s="2" t="s">
        <v>55</v>
      </c>
      <c r="D3844" s="3">
        <v>144885</v>
      </c>
      <c r="E3844" s="5">
        <f t="shared" si="60"/>
        <v>2.8229285295234153E-2</v>
      </c>
    </row>
    <row r="3845" spans="1:5" x14ac:dyDescent="0.25">
      <c r="A3845" s="2">
        <v>577</v>
      </c>
      <c r="B3845" s="2">
        <v>2020</v>
      </c>
      <c r="C3845" s="2" t="s">
        <v>55</v>
      </c>
      <c r="D3845" s="3">
        <v>148975</v>
      </c>
      <c r="E3845" s="5">
        <f t="shared" si="60"/>
        <v>2.5084745762711864E-2</v>
      </c>
    </row>
    <row r="3846" spans="1:5" x14ac:dyDescent="0.25">
      <c r="A3846" s="2">
        <v>577</v>
      </c>
      <c r="B3846" s="2">
        <v>2021</v>
      </c>
      <c r="C3846" s="2" t="s">
        <v>60</v>
      </c>
      <c r="D3846" s="3">
        <v>152712</v>
      </c>
      <c r="E3846" s="5">
        <f t="shared" si="60"/>
        <v>4.6676096181046678E-2</v>
      </c>
    </row>
    <row r="3847" spans="1:5" x14ac:dyDescent="0.25">
      <c r="A3847" s="2">
        <v>577</v>
      </c>
      <c r="B3847" s="2">
        <v>2022</v>
      </c>
      <c r="C3847" s="2" t="s">
        <v>60</v>
      </c>
      <c r="D3847" s="3">
        <v>159840</v>
      </c>
      <c r="E3847" s="5">
        <f t="shared" si="60"/>
        <v>6.9563313313313307E-2</v>
      </c>
    </row>
    <row r="3848" spans="1:5" x14ac:dyDescent="0.25">
      <c r="A3848" s="2">
        <v>577</v>
      </c>
      <c r="B3848" s="2">
        <v>2023</v>
      </c>
      <c r="C3848" s="2" t="s">
        <v>64</v>
      </c>
      <c r="D3848" s="3">
        <v>170959</v>
      </c>
      <c r="E3848" s="5">
        <f t="shared" si="60"/>
        <v>4.4735872343661345E-2</v>
      </c>
    </row>
    <row r="3849" spans="1:5" x14ac:dyDescent="0.25">
      <c r="A3849" s="2">
        <v>577</v>
      </c>
      <c r="B3849" s="2">
        <v>2024</v>
      </c>
      <c r="C3849" s="2" t="s">
        <v>64</v>
      </c>
      <c r="D3849" s="3">
        <v>178607</v>
      </c>
      <c r="E3849" s="5">
        <f t="shared" si="60"/>
        <v>8.4968674240091371E-2</v>
      </c>
    </row>
    <row r="3850" spans="1:5" x14ac:dyDescent="0.25">
      <c r="A3850" s="2">
        <v>577</v>
      </c>
      <c r="B3850" s="2">
        <v>2025</v>
      </c>
      <c r="C3850" s="2" t="s">
        <v>75</v>
      </c>
      <c r="D3850" s="3">
        <v>193783</v>
      </c>
      <c r="E3850" s="5">
        <f t="shared" si="60"/>
        <v>1</v>
      </c>
    </row>
    <row r="3851" spans="1:5" x14ac:dyDescent="0.25">
      <c r="A3851" s="2">
        <v>578</v>
      </c>
      <c r="B3851" s="2">
        <v>2022</v>
      </c>
      <c r="C3851" s="2" t="s">
        <v>60</v>
      </c>
      <c r="D3851" s="3">
        <v>171032</v>
      </c>
      <c r="E3851" s="5">
        <f t="shared" si="60"/>
        <v>5.0972917348800224E-2</v>
      </c>
    </row>
    <row r="3852" spans="1:5" x14ac:dyDescent="0.25">
      <c r="A3852" s="2">
        <v>578</v>
      </c>
      <c r="B3852" s="2">
        <v>2023</v>
      </c>
      <c r="C3852" s="2" t="s">
        <v>60</v>
      </c>
      <c r="D3852" s="3">
        <v>179750</v>
      </c>
      <c r="E3852" s="5">
        <f t="shared" si="60"/>
        <v>3.295132127955494E-2</v>
      </c>
    </row>
    <row r="3853" spans="1:5" x14ac:dyDescent="0.25">
      <c r="A3853" s="2">
        <v>578</v>
      </c>
      <c r="B3853" s="2">
        <v>2024</v>
      </c>
      <c r="C3853" s="2" t="s">
        <v>60</v>
      </c>
      <c r="D3853" s="3">
        <v>185673</v>
      </c>
      <c r="E3853" s="5">
        <f t="shared" si="60"/>
        <v>6.7516547909496807E-2</v>
      </c>
    </row>
    <row r="3854" spans="1:5" x14ac:dyDescent="0.25">
      <c r="A3854" s="2">
        <v>578</v>
      </c>
      <c r="B3854" s="2">
        <v>2025</v>
      </c>
      <c r="C3854" s="2" t="s">
        <v>60</v>
      </c>
      <c r="D3854" s="3">
        <v>198209</v>
      </c>
      <c r="E3854" s="5">
        <f t="shared" si="60"/>
        <v>1</v>
      </c>
    </row>
    <row r="3855" spans="1:5" x14ac:dyDescent="0.25">
      <c r="A3855" s="2">
        <v>579</v>
      </c>
      <c r="B3855" s="2">
        <v>2019</v>
      </c>
      <c r="C3855" s="2" t="s">
        <v>55</v>
      </c>
      <c r="D3855" s="3">
        <v>97237</v>
      </c>
      <c r="E3855" s="5">
        <f t="shared" si="60"/>
        <v>3.9480856052737129E-2</v>
      </c>
    </row>
    <row r="3856" spans="1:5" x14ac:dyDescent="0.25">
      <c r="A3856" s="2">
        <v>579</v>
      </c>
      <c r="B3856" s="2">
        <v>2020</v>
      </c>
      <c r="C3856" s="2" t="s">
        <v>55</v>
      </c>
      <c r="D3856" s="3">
        <v>101076</v>
      </c>
      <c r="E3856" s="5">
        <f t="shared" si="60"/>
        <v>4.2255332620998058E-2</v>
      </c>
    </row>
    <row r="3857" spans="1:5" x14ac:dyDescent="0.25">
      <c r="A3857" s="2">
        <v>579</v>
      </c>
      <c r="B3857" s="2">
        <v>2021</v>
      </c>
      <c r="C3857" s="2" t="s">
        <v>55</v>
      </c>
      <c r="D3857" s="3">
        <v>105347</v>
      </c>
      <c r="E3857" s="5">
        <f t="shared" si="60"/>
        <v>4.940814641138333E-2</v>
      </c>
    </row>
    <row r="3858" spans="1:5" x14ac:dyDescent="0.25">
      <c r="A3858" s="2">
        <v>579</v>
      </c>
      <c r="B3858" s="2">
        <v>2022</v>
      </c>
      <c r="C3858" s="2" t="s">
        <v>55</v>
      </c>
      <c r="D3858" s="3">
        <v>110552</v>
      </c>
      <c r="E3858" s="5">
        <f t="shared" si="60"/>
        <v>4.2920978363123238E-2</v>
      </c>
    </row>
    <row r="3859" spans="1:5" x14ac:dyDescent="0.25">
      <c r="A3859" s="2">
        <v>579</v>
      </c>
      <c r="B3859" s="2">
        <v>2023</v>
      </c>
      <c r="C3859" s="2" t="s">
        <v>55</v>
      </c>
      <c r="D3859" s="3">
        <v>115297</v>
      </c>
      <c r="E3859" s="5">
        <f t="shared" si="60"/>
        <v>3.5898592331110091E-2</v>
      </c>
    </row>
    <row r="3860" spans="1:5" x14ac:dyDescent="0.25">
      <c r="A3860" s="2">
        <v>579</v>
      </c>
      <c r="B3860" s="2">
        <v>2024</v>
      </c>
      <c r="C3860" s="2" t="s">
        <v>55</v>
      </c>
      <c r="D3860" s="3">
        <v>119436</v>
      </c>
      <c r="E3860" s="5">
        <f t="shared" si="60"/>
        <v>0.14324826685421482</v>
      </c>
    </row>
    <row r="3861" spans="1:5" x14ac:dyDescent="0.25">
      <c r="A3861" s="2">
        <v>579</v>
      </c>
      <c r="B3861" s="2">
        <v>2025</v>
      </c>
      <c r="C3861" s="2" t="s">
        <v>60</v>
      </c>
      <c r="D3861" s="3">
        <v>136545</v>
      </c>
      <c r="E3861" s="5">
        <f t="shared" si="60"/>
        <v>1</v>
      </c>
    </row>
    <row r="3862" spans="1:5" x14ac:dyDescent="0.25">
      <c r="A3862" s="2">
        <v>580</v>
      </c>
      <c r="B3862" s="2">
        <v>2016</v>
      </c>
      <c r="C3862" s="2" t="s">
        <v>66</v>
      </c>
      <c r="D3862" s="3">
        <v>43460</v>
      </c>
      <c r="E3862" s="5">
        <f t="shared" si="60"/>
        <v>2.6783248964565118E-2</v>
      </c>
    </row>
    <row r="3863" spans="1:5" x14ac:dyDescent="0.25">
      <c r="A3863" s="2">
        <v>580</v>
      </c>
      <c r="B3863" s="2">
        <v>2017</v>
      </c>
      <c r="C3863" s="2" t="s">
        <v>66</v>
      </c>
      <c r="D3863" s="3">
        <v>44624</v>
      </c>
      <c r="E3863" s="5">
        <f t="shared" si="60"/>
        <v>5.4118859806382216E-2</v>
      </c>
    </row>
    <row r="3864" spans="1:5" x14ac:dyDescent="0.25">
      <c r="A3864" s="2">
        <v>580</v>
      </c>
      <c r="B3864" s="2">
        <v>2018</v>
      </c>
      <c r="C3864" s="2" t="s">
        <v>55</v>
      </c>
      <c r="D3864" s="3">
        <v>47039</v>
      </c>
      <c r="E3864" s="5">
        <f t="shared" si="60"/>
        <v>4.7067327111545737E-2</v>
      </c>
    </row>
    <row r="3865" spans="1:5" x14ac:dyDescent="0.25">
      <c r="A3865" s="2">
        <v>580</v>
      </c>
      <c r="B3865" s="2">
        <v>2019</v>
      </c>
      <c r="C3865" s="2" t="s">
        <v>55</v>
      </c>
      <c r="D3865" s="3">
        <v>49253</v>
      </c>
      <c r="E3865" s="5">
        <f t="shared" si="60"/>
        <v>2.9013461108967981E-2</v>
      </c>
    </row>
    <row r="3866" spans="1:5" x14ac:dyDescent="0.25">
      <c r="A3866" s="2">
        <v>580</v>
      </c>
      <c r="B3866" s="2">
        <v>2020</v>
      </c>
      <c r="C3866" s="2" t="s">
        <v>55</v>
      </c>
      <c r="D3866" s="3">
        <v>50682</v>
      </c>
      <c r="E3866" s="5">
        <f t="shared" si="60"/>
        <v>4.7807900240716628E-2</v>
      </c>
    </row>
    <row r="3867" spans="1:5" x14ac:dyDescent="0.25">
      <c r="A3867" s="2">
        <v>580</v>
      </c>
      <c r="B3867" s="2">
        <v>2021</v>
      </c>
      <c r="C3867" s="2" t="s">
        <v>55</v>
      </c>
      <c r="D3867" s="3">
        <v>53105</v>
      </c>
      <c r="E3867" s="5">
        <f t="shared" si="60"/>
        <v>3.4949628095282931E-2</v>
      </c>
    </row>
    <row r="3868" spans="1:5" x14ac:dyDescent="0.25">
      <c r="A3868" s="2">
        <v>580</v>
      </c>
      <c r="B3868" s="2">
        <v>2022</v>
      </c>
      <c r="C3868" s="2" t="s">
        <v>60</v>
      </c>
      <c r="D3868" s="3">
        <v>54961</v>
      </c>
      <c r="E3868" s="5">
        <f t="shared" si="60"/>
        <v>4.384927494041229E-2</v>
      </c>
    </row>
    <row r="3869" spans="1:5" x14ac:dyDescent="0.25">
      <c r="A3869" s="2">
        <v>580</v>
      </c>
      <c r="B3869" s="2">
        <v>2023</v>
      </c>
      <c r="C3869" s="2" t="s">
        <v>60</v>
      </c>
      <c r="D3869" s="3">
        <v>57371</v>
      </c>
      <c r="E3869" s="5">
        <f t="shared" si="60"/>
        <v>0.10353663000470621</v>
      </c>
    </row>
    <row r="3870" spans="1:5" x14ac:dyDescent="0.25">
      <c r="A3870" s="2">
        <v>580</v>
      </c>
      <c r="B3870" s="2">
        <v>2024</v>
      </c>
      <c r="C3870" s="2" t="s">
        <v>64</v>
      </c>
      <c r="D3870" s="3">
        <v>63311</v>
      </c>
      <c r="E3870" s="5">
        <f t="shared" si="60"/>
        <v>3.5570437996556681E-2</v>
      </c>
    </row>
    <row r="3871" spans="1:5" x14ac:dyDescent="0.25">
      <c r="A3871" s="2">
        <v>580</v>
      </c>
      <c r="B3871" s="2">
        <v>2025</v>
      </c>
      <c r="C3871" s="2" t="s">
        <v>64</v>
      </c>
      <c r="D3871" s="3">
        <v>65563</v>
      </c>
      <c r="E3871" s="5">
        <f t="shared" si="60"/>
        <v>1</v>
      </c>
    </row>
    <row r="3872" spans="1:5" x14ac:dyDescent="0.25">
      <c r="A3872" s="2">
        <v>581</v>
      </c>
      <c r="B3872" s="2">
        <v>2014</v>
      </c>
      <c r="C3872" s="2" t="s">
        <v>55</v>
      </c>
      <c r="D3872" s="3">
        <v>61394</v>
      </c>
      <c r="E3872" s="5">
        <f t="shared" si="60"/>
        <v>4.3457015343518909E-2</v>
      </c>
    </row>
    <row r="3873" spans="1:5" x14ac:dyDescent="0.25">
      <c r="A3873" s="2">
        <v>581</v>
      </c>
      <c r="B3873" s="2">
        <v>2015</v>
      </c>
      <c r="C3873" s="2" t="s">
        <v>55</v>
      </c>
      <c r="D3873" s="3">
        <v>64062</v>
      </c>
      <c r="E3873" s="5">
        <f t="shared" si="60"/>
        <v>5.2339920701820114E-2</v>
      </c>
    </row>
    <row r="3874" spans="1:5" x14ac:dyDescent="0.25">
      <c r="A3874" s="2">
        <v>581</v>
      </c>
      <c r="B3874" s="2">
        <v>2016</v>
      </c>
      <c r="C3874" s="2" t="s">
        <v>55</v>
      </c>
      <c r="D3874" s="3">
        <v>67415</v>
      </c>
      <c r="E3874" s="5">
        <f t="shared" si="60"/>
        <v>4.120744641400282E-2</v>
      </c>
    </row>
    <row r="3875" spans="1:5" x14ac:dyDescent="0.25">
      <c r="A3875" s="2">
        <v>581</v>
      </c>
      <c r="B3875" s="2">
        <v>2017</v>
      </c>
      <c r="C3875" s="2" t="s">
        <v>55</v>
      </c>
      <c r="D3875" s="3">
        <v>70193</v>
      </c>
      <c r="E3875" s="5">
        <f t="shared" si="60"/>
        <v>2.7709315743735131E-2</v>
      </c>
    </row>
    <row r="3876" spans="1:5" x14ac:dyDescent="0.25">
      <c r="A3876" s="2">
        <v>581</v>
      </c>
      <c r="B3876" s="2">
        <v>2018</v>
      </c>
      <c r="C3876" s="2" t="s">
        <v>55</v>
      </c>
      <c r="D3876" s="3">
        <v>72138</v>
      </c>
      <c r="E3876" s="5">
        <f t="shared" si="60"/>
        <v>3.1716986886245808E-2</v>
      </c>
    </row>
    <row r="3877" spans="1:5" x14ac:dyDescent="0.25">
      <c r="A3877" s="2">
        <v>581</v>
      </c>
      <c r="B3877" s="2">
        <v>2019</v>
      </c>
      <c r="C3877" s="2" t="s">
        <v>55</v>
      </c>
      <c r="D3877" s="3">
        <v>74426</v>
      </c>
      <c r="E3877" s="5">
        <f t="shared" si="60"/>
        <v>8.6784188321285566E-2</v>
      </c>
    </row>
    <row r="3878" spans="1:5" x14ac:dyDescent="0.25">
      <c r="A3878" s="2">
        <v>581</v>
      </c>
      <c r="B3878" s="2">
        <v>2020</v>
      </c>
      <c r="C3878" s="2" t="s">
        <v>60</v>
      </c>
      <c r="D3878" s="3">
        <v>80885</v>
      </c>
      <c r="E3878" s="5">
        <f t="shared" si="60"/>
        <v>3.6805340916115474E-2</v>
      </c>
    </row>
    <row r="3879" spans="1:5" x14ac:dyDescent="0.25">
      <c r="A3879" s="2">
        <v>581</v>
      </c>
      <c r="B3879" s="2">
        <v>2021</v>
      </c>
      <c r="C3879" s="2" t="s">
        <v>60</v>
      </c>
      <c r="D3879" s="3">
        <v>83862</v>
      </c>
      <c r="E3879" s="5">
        <f t="shared" si="60"/>
        <v>2.6221649853330472E-2</v>
      </c>
    </row>
    <row r="3880" spans="1:5" x14ac:dyDescent="0.25">
      <c r="A3880" s="2">
        <v>581</v>
      </c>
      <c r="B3880" s="2">
        <v>2022</v>
      </c>
      <c r="C3880" s="2" t="s">
        <v>60</v>
      </c>
      <c r="D3880" s="3">
        <v>86061</v>
      </c>
      <c r="E3880" s="5">
        <f t="shared" si="60"/>
        <v>2.7968533946851653E-2</v>
      </c>
    </row>
    <row r="3881" spans="1:5" x14ac:dyDescent="0.25">
      <c r="A3881" s="2">
        <v>581</v>
      </c>
      <c r="B3881" s="2">
        <v>2023</v>
      </c>
      <c r="C3881" s="2" t="s">
        <v>60</v>
      </c>
      <c r="D3881" s="3">
        <v>88468</v>
      </c>
      <c r="E3881" s="5">
        <f t="shared" si="60"/>
        <v>4.5462766197947278E-2</v>
      </c>
    </row>
    <row r="3882" spans="1:5" x14ac:dyDescent="0.25">
      <c r="A3882" s="2">
        <v>581</v>
      </c>
      <c r="B3882" s="2">
        <v>2024</v>
      </c>
      <c r="C3882" s="2" t="s">
        <v>60</v>
      </c>
      <c r="D3882" s="3">
        <v>92490</v>
      </c>
      <c r="E3882" s="5">
        <f t="shared" si="60"/>
        <v>4.5237322953832849E-2</v>
      </c>
    </row>
    <row r="3883" spans="1:5" x14ac:dyDescent="0.25">
      <c r="A3883" s="2">
        <v>581</v>
      </c>
      <c r="B3883" s="2">
        <v>2025</v>
      </c>
      <c r="C3883" s="2" t="s">
        <v>60</v>
      </c>
      <c r="D3883" s="3">
        <v>96674</v>
      </c>
      <c r="E3883" s="5">
        <f t="shared" si="60"/>
        <v>1</v>
      </c>
    </row>
    <row r="3884" spans="1:5" x14ac:dyDescent="0.25">
      <c r="A3884" s="2">
        <v>582</v>
      </c>
      <c r="B3884" s="2">
        <v>2020</v>
      </c>
      <c r="C3884" s="2" t="s">
        <v>60</v>
      </c>
      <c r="D3884" s="3">
        <v>92207</v>
      </c>
      <c r="E3884" s="5">
        <f t="shared" si="60"/>
        <v>4.7447590746906416E-2</v>
      </c>
    </row>
    <row r="3885" spans="1:5" x14ac:dyDescent="0.25">
      <c r="A3885" s="2">
        <v>582</v>
      </c>
      <c r="B3885" s="2">
        <v>2021</v>
      </c>
      <c r="C3885" s="2" t="s">
        <v>60</v>
      </c>
      <c r="D3885" s="3">
        <v>96582</v>
      </c>
      <c r="E3885" s="5">
        <f t="shared" si="60"/>
        <v>3.079248721293823E-2</v>
      </c>
    </row>
    <row r="3886" spans="1:5" x14ac:dyDescent="0.25">
      <c r="A3886" s="2">
        <v>582</v>
      </c>
      <c r="B3886" s="2">
        <v>2022</v>
      </c>
      <c r="C3886" s="2" t="s">
        <v>60</v>
      </c>
      <c r="D3886" s="3">
        <v>99556</v>
      </c>
      <c r="E3886" s="5">
        <f t="shared" si="60"/>
        <v>3.6753184137570817E-2</v>
      </c>
    </row>
    <row r="3887" spans="1:5" x14ac:dyDescent="0.25">
      <c r="A3887" s="2">
        <v>582</v>
      </c>
      <c r="B3887" s="2">
        <v>2023</v>
      </c>
      <c r="C3887" s="2" t="s">
        <v>60</v>
      </c>
      <c r="D3887" s="3">
        <v>103215</v>
      </c>
      <c r="E3887" s="5">
        <f t="shared" si="60"/>
        <v>3.0557573996027709E-2</v>
      </c>
    </row>
    <row r="3888" spans="1:5" x14ac:dyDescent="0.25">
      <c r="A3888" s="2">
        <v>582</v>
      </c>
      <c r="B3888" s="2">
        <v>2024</v>
      </c>
      <c r="C3888" s="2" t="s">
        <v>60</v>
      </c>
      <c r="D3888" s="3">
        <v>106369</v>
      </c>
      <c r="E3888" s="5">
        <f t="shared" si="60"/>
        <v>5.000517067942728E-2</v>
      </c>
    </row>
    <row r="3889" spans="1:5" x14ac:dyDescent="0.25">
      <c r="A3889" s="2">
        <v>582</v>
      </c>
      <c r="B3889" s="2">
        <v>2025</v>
      </c>
      <c r="C3889" s="2" t="s">
        <v>60</v>
      </c>
      <c r="D3889" s="3">
        <v>111688</v>
      </c>
      <c r="E3889" s="5">
        <f t="shared" si="60"/>
        <v>1</v>
      </c>
    </row>
    <row r="3890" spans="1:5" x14ac:dyDescent="0.25">
      <c r="A3890" s="2">
        <v>583</v>
      </c>
      <c r="B3890" s="2">
        <v>2024</v>
      </c>
      <c r="C3890" s="2" t="s">
        <v>60</v>
      </c>
      <c r="D3890" s="3">
        <v>86058</v>
      </c>
      <c r="E3890" s="5">
        <f t="shared" si="60"/>
        <v>1.0446443096516303E-2</v>
      </c>
    </row>
    <row r="3891" spans="1:5" x14ac:dyDescent="0.25">
      <c r="A3891" s="2">
        <v>583</v>
      </c>
      <c r="B3891" s="2">
        <v>2025</v>
      </c>
      <c r="C3891" s="2" t="s">
        <v>64</v>
      </c>
      <c r="D3891" s="3">
        <v>86957</v>
      </c>
      <c r="E3891" s="5">
        <f t="shared" si="60"/>
        <v>1</v>
      </c>
    </row>
    <row r="3892" spans="1:5" x14ac:dyDescent="0.25">
      <c r="A3892" s="2">
        <v>584</v>
      </c>
      <c r="B3892" s="2">
        <v>2014</v>
      </c>
      <c r="C3892" s="2" t="s">
        <v>55</v>
      </c>
      <c r="D3892" s="3">
        <v>115629</v>
      </c>
      <c r="E3892" s="5">
        <f t="shared" si="60"/>
        <v>4.1148846742599172E-2</v>
      </c>
    </row>
    <row r="3893" spans="1:5" x14ac:dyDescent="0.25">
      <c r="A3893" s="2">
        <v>584</v>
      </c>
      <c r="B3893" s="2">
        <v>2015</v>
      </c>
      <c r="C3893" s="2" t="s">
        <v>55</v>
      </c>
      <c r="D3893" s="3">
        <v>120387</v>
      </c>
      <c r="E3893" s="5">
        <f t="shared" si="60"/>
        <v>2.6506184222548947E-2</v>
      </c>
    </row>
    <row r="3894" spans="1:5" x14ac:dyDescent="0.25">
      <c r="A3894" s="2">
        <v>584</v>
      </c>
      <c r="B3894" s="2">
        <v>2016</v>
      </c>
      <c r="C3894" s="2" t="s">
        <v>55</v>
      </c>
      <c r="D3894" s="3">
        <v>123578</v>
      </c>
      <c r="E3894" s="5">
        <f t="shared" si="60"/>
        <v>3.8639563676382528E-2</v>
      </c>
    </row>
    <row r="3895" spans="1:5" x14ac:dyDescent="0.25">
      <c r="A3895" s="2">
        <v>584</v>
      </c>
      <c r="B3895" s="2">
        <v>2017</v>
      </c>
      <c r="C3895" s="2" t="s">
        <v>55</v>
      </c>
      <c r="D3895" s="3">
        <v>128353</v>
      </c>
      <c r="E3895" s="5">
        <f t="shared" si="60"/>
        <v>4.5522893894182452E-2</v>
      </c>
    </row>
    <row r="3896" spans="1:5" x14ac:dyDescent="0.25">
      <c r="A3896" s="2">
        <v>584</v>
      </c>
      <c r="B3896" s="2">
        <v>2018</v>
      </c>
      <c r="C3896" s="2" t="s">
        <v>55</v>
      </c>
      <c r="D3896" s="3">
        <v>134196</v>
      </c>
      <c r="E3896" s="5">
        <f t="shared" si="60"/>
        <v>2.9613401293630211E-2</v>
      </c>
    </row>
    <row r="3897" spans="1:5" x14ac:dyDescent="0.25">
      <c r="A3897" s="2">
        <v>584</v>
      </c>
      <c r="B3897" s="2">
        <v>2019</v>
      </c>
      <c r="C3897" s="2" t="s">
        <v>55</v>
      </c>
      <c r="D3897" s="3">
        <v>138170</v>
      </c>
      <c r="E3897" s="5">
        <f t="shared" si="60"/>
        <v>4.3128030686835059E-2</v>
      </c>
    </row>
    <row r="3898" spans="1:5" x14ac:dyDescent="0.25">
      <c r="A3898" s="2">
        <v>584</v>
      </c>
      <c r="B3898" s="2">
        <v>2020</v>
      </c>
      <c r="C3898" s="2" t="s">
        <v>55</v>
      </c>
      <c r="D3898" s="3">
        <v>144129</v>
      </c>
      <c r="E3898" s="5">
        <f t="shared" si="60"/>
        <v>5.4832823373505681E-2</v>
      </c>
    </row>
    <row r="3899" spans="1:5" x14ac:dyDescent="0.25">
      <c r="A3899" s="2">
        <v>584</v>
      </c>
      <c r="B3899" s="2">
        <v>2021</v>
      </c>
      <c r="C3899" s="2" t="s">
        <v>55</v>
      </c>
      <c r="D3899" s="3">
        <v>152032</v>
      </c>
      <c r="E3899" s="5">
        <f t="shared" si="60"/>
        <v>5.8408756051357612E-2</v>
      </c>
    </row>
    <row r="3900" spans="1:5" x14ac:dyDescent="0.25">
      <c r="A3900" s="2">
        <v>584</v>
      </c>
      <c r="B3900" s="2">
        <v>2022</v>
      </c>
      <c r="C3900" s="2" t="s">
        <v>55</v>
      </c>
      <c r="D3900" s="3">
        <v>160912</v>
      </c>
      <c r="E3900" s="5">
        <f t="shared" si="60"/>
        <v>4.9511534254747934E-2</v>
      </c>
    </row>
    <row r="3901" spans="1:5" x14ac:dyDescent="0.25">
      <c r="A3901" s="2">
        <v>584</v>
      </c>
      <c r="B3901" s="2">
        <v>2023</v>
      </c>
      <c r="C3901" s="2" t="s">
        <v>55</v>
      </c>
      <c r="D3901" s="3">
        <v>168879</v>
      </c>
      <c r="E3901" s="5">
        <f t="shared" si="60"/>
        <v>4.5286862191273043E-2</v>
      </c>
    </row>
    <row r="3902" spans="1:5" x14ac:dyDescent="0.25">
      <c r="A3902" s="2">
        <v>584</v>
      </c>
      <c r="B3902" s="2">
        <v>2024</v>
      </c>
      <c r="C3902" s="2" t="s">
        <v>55</v>
      </c>
      <c r="D3902" s="3">
        <v>176527</v>
      </c>
      <c r="E3902" s="5">
        <f t="shared" si="60"/>
        <v>3.4408334135854569E-2</v>
      </c>
    </row>
    <row r="3903" spans="1:5" x14ac:dyDescent="0.25">
      <c r="A3903" s="2">
        <v>584</v>
      </c>
      <c r="B3903" s="2">
        <v>2025</v>
      </c>
      <c r="C3903" s="2" t="s">
        <v>55</v>
      </c>
      <c r="D3903" s="3">
        <v>182601</v>
      </c>
      <c r="E3903" s="5">
        <f t="shared" si="60"/>
        <v>1</v>
      </c>
    </row>
    <row r="3904" spans="1:5" x14ac:dyDescent="0.25">
      <c r="A3904" s="2">
        <v>585</v>
      </c>
      <c r="B3904" s="2">
        <v>2022</v>
      </c>
      <c r="C3904" s="2" t="s">
        <v>55</v>
      </c>
      <c r="D3904" s="3">
        <v>52834</v>
      </c>
      <c r="E3904" s="5">
        <f t="shared" si="60"/>
        <v>2.3204754514138622E-2</v>
      </c>
    </row>
    <row r="3905" spans="1:5" x14ac:dyDescent="0.25">
      <c r="A3905" s="2">
        <v>585</v>
      </c>
      <c r="B3905" s="2">
        <v>2023</v>
      </c>
      <c r="C3905" s="2" t="s">
        <v>55</v>
      </c>
      <c r="D3905" s="3">
        <v>54060</v>
      </c>
      <c r="E3905" s="5">
        <f t="shared" si="60"/>
        <v>4.0732519422863482E-2</v>
      </c>
    </row>
    <row r="3906" spans="1:5" x14ac:dyDescent="0.25">
      <c r="A3906" s="2">
        <v>585</v>
      </c>
      <c r="B3906" s="2">
        <v>2024</v>
      </c>
      <c r="C3906" s="2" t="s">
        <v>55</v>
      </c>
      <c r="D3906" s="3">
        <v>56262</v>
      </c>
      <c r="E3906" s="5">
        <f t="shared" ref="E3906:E3969" si="61">IF(A3907=A3906,(D3907-D3906)/D3906,1)</f>
        <v>0.12983896768689346</v>
      </c>
    </row>
    <row r="3907" spans="1:5" x14ac:dyDescent="0.25">
      <c r="A3907" s="2">
        <v>585</v>
      </c>
      <c r="B3907" s="2">
        <v>2025</v>
      </c>
      <c r="C3907" s="2" t="s">
        <v>60</v>
      </c>
      <c r="D3907" s="3">
        <v>63567</v>
      </c>
      <c r="E3907" s="5">
        <f t="shared" si="61"/>
        <v>1</v>
      </c>
    </row>
    <row r="3908" spans="1:5" x14ac:dyDescent="0.25">
      <c r="A3908" s="2">
        <v>586</v>
      </c>
      <c r="B3908" s="2">
        <v>2014</v>
      </c>
      <c r="C3908" s="2" t="s">
        <v>55</v>
      </c>
      <c r="D3908" s="3">
        <v>76504</v>
      </c>
      <c r="E3908" s="5">
        <f t="shared" si="61"/>
        <v>5.4284743281397048E-2</v>
      </c>
    </row>
    <row r="3909" spans="1:5" x14ac:dyDescent="0.25">
      <c r="A3909" s="2">
        <v>586</v>
      </c>
      <c r="B3909" s="2">
        <v>2015</v>
      </c>
      <c r="C3909" s="2" t="s">
        <v>55</v>
      </c>
      <c r="D3909" s="3">
        <v>80657</v>
      </c>
      <c r="E3909" s="5">
        <f t="shared" si="61"/>
        <v>0.13593364494092267</v>
      </c>
    </row>
    <row r="3910" spans="1:5" x14ac:dyDescent="0.25">
      <c r="A3910" s="2">
        <v>586</v>
      </c>
      <c r="B3910" s="2">
        <v>2016</v>
      </c>
      <c r="C3910" s="2" t="s">
        <v>60</v>
      </c>
      <c r="D3910" s="3">
        <v>91621</v>
      </c>
      <c r="E3910" s="5">
        <f t="shared" si="61"/>
        <v>3.8692002925093595E-2</v>
      </c>
    </row>
    <row r="3911" spans="1:5" x14ac:dyDescent="0.25">
      <c r="A3911" s="2">
        <v>586</v>
      </c>
      <c r="B3911" s="2">
        <v>2017</v>
      </c>
      <c r="C3911" s="2" t="s">
        <v>60</v>
      </c>
      <c r="D3911" s="3">
        <v>95166</v>
      </c>
      <c r="E3911" s="5">
        <f t="shared" si="61"/>
        <v>2.5439757896727824E-2</v>
      </c>
    </row>
    <row r="3912" spans="1:5" x14ac:dyDescent="0.25">
      <c r="A3912" s="2">
        <v>586</v>
      </c>
      <c r="B3912" s="2">
        <v>2018</v>
      </c>
      <c r="C3912" s="2" t="s">
        <v>60</v>
      </c>
      <c r="D3912" s="3">
        <v>97587</v>
      </c>
      <c r="E3912" s="5">
        <f t="shared" si="61"/>
        <v>0.1029542869439577</v>
      </c>
    </row>
    <row r="3913" spans="1:5" x14ac:dyDescent="0.25">
      <c r="A3913" s="2">
        <v>586</v>
      </c>
      <c r="B3913" s="2">
        <v>2019</v>
      </c>
      <c r="C3913" s="2" t="s">
        <v>64</v>
      </c>
      <c r="D3913" s="3">
        <v>107634</v>
      </c>
      <c r="E3913" s="5">
        <f t="shared" si="61"/>
        <v>5.0857535722912836E-2</v>
      </c>
    </row>
    <row r="3914" spans="1:5" x14ac:dyDescent="0.25">
      <c r="A3914" s="2">
        <v>586</v>
      </c>
      <c r="B3914" s="2">
        <v>2020</v>
      </c>
      <c r="C3914" s="2" t="s">
        <v>64</v>
      </c>
      <c r="D3914" s="3">
        <v>113108</v>
      </c>
      <c r="E3914" s="5">
        <f t="shared" si="61"/>
        <v>4.1429430279025355E-2</v>
      </c>
    </row>
    <row r="3915" spans="1:5" x14ac:dyDescent="0.25">
      <c r="A3915" s="2">
        <v>586</v>
      </c>
      <c r="B3915" s="2">
        <v>2021</v>
      </c>
      <c r="C3915" s="2" t="s">
        <v>64</v>
      </c>
      <c r="D3915" s="3">
        <v>117794</v>
      </c>
      <c r="E3915" s="5">
        <f t="shared" si="61"/>
        <v>3.9297417525510636E-2</v>
      </c>
    </row>
    <row r="3916" spans="1:5" x14ac:dyDescent="0.25">
      <c r="A3916" s="2">
        <v>586</v>
      </c>
      <c r="B3916" s="2">
        <v>2022</v>
      </c>
      <c r="C3916" s="2" t="s">
        <v>64</v>
      </c>
      <c r="D3916" s="3">
        <v>122423</v>
      </c>
      <c r="E3916" s="5">
        <f t="shared" si="61"/>
        <v>4.0686799049198273E-2</v>
      </c>
    </row>
    <row r="3917" spans="1:5" x14ac:dyDescent="0.25">
      <c r="A3917" s="2">
        <v>586</v>
      </c>
      <c r="B3917" s="2">
        <v>2023</v>
      </c>
      <c r="C3917" s="2" t="s">
        <v>64</v>
      </c>
      <c r="D3917" s="3">
        <v>127404</v>
      </c>
      <c r="E3917" s="5">
        <f t="shared" si="61"/>
        <v>3.8719349470974225E-2</v>
      </c>
    </row>
    <row r="3918" spans="1:5" x14ac:dyDescent="0.25">
      <c r="A3918" s="2">
        <v>586</v>
      </c>
      <c r="B3918" s="2">
        <v>2024</v>
      </c>
      <c r="C3918" s="2" t="s">
        <v>64</v>
      </c>
      <c r="D3918" s="3">
        <v>132337</v>
      </c>
      <c r="E3918" s="5">
        <f t="shared" si="61"/>
        <v>4.4500026447629917E-2</v>
      </c>
    </row>
    <row r="3919" spans="1:5" x14ac:dyDescent="0.25">
      <c r="A3919" s="2">
        <v>586</v>
      </c>
      <c r="B3919" s="2">
        <v>2025</v>
      </c>
      <c r="C3919" s="2" t="s">
        <v>64</v>
      </c>
      <c r="D3919" s="3">
        <v>138226</v>
      </c>
      <c r="E3919" s="5">
        <f t="shared" si="61"/>
        <v>1</v>
      </c>
    </row>
    <row r="3920" spans="1:5" x14ac:dyDescent="0.25">
      <c r="A3920" s="2">
        <v>587</v>
      </c>
      <c r="B3920" s="2">
        <v>2021</v>
      </c>
      <c r="C3920" s="2" t="s">
        <v>50</v>
      </c>
      <c r="D3920" s="3">
        <v>36331</v>
      </c>
      <c r="E3920" s="5">
        <f t="shared" si="61"/>
        <v>0.13346728688998377</v>
      </c>
    </row>
    <row r="3921" spans="1:5" x14ac:dyDescent="0.25">
      <c r="A3921" s="2">
        <v>587</v>
      </c>
      <c r="B3921" s="2">
        <v>2022</v>
      </c>
      <c r="C3921" s="2" t="s">
        <v>66</v>
      </c>
      <c r="D3921" s="3">
        <v>41180</v>
      </c>
      <c r="E3921" s="5">
        <f t="shared" si="61"/>
        <v>0.16872268091306458</v>
      </c>
    </row>
    <row r="3922" spans="1:5" x14ac:dyDescent="0.25">
      <c r="A3922" s="2">
        <v>587</v>
      </c>
      <c r="B3922" s="2">
        <v>2023</v>
      </c>
      <c r="C3922" s="2" t="s">
        <v>55</v>
      </c>
      <c r="D3922" s="3">
        <v>48128</v>
      </c>
      <c r="E3922" s="5">
        <f t="shared" si="61"/>
        <v>3.9789727393617018E-2</v>
      </c>
    </row>
    <row r="3923" spans="1:5" x14ac:dyDescent="0.25">
      <c r="A3923" s="2">
        <v>587</v>
      </c>
      <c r="B3923" s="2">
        <v>2024</v>
      </c>
      <c r="C3923" s="2" t="s">
        <v>55</v>
      </c>
      <c r="D3923" s="3">
        <v>50043</v>
      </c>
      <c r="E3923" s="5">
        <f t="shared" si="61"/>
        <v>3.2871730311931739E-2</v>
      </c>
    </row>
    <row r="3924" spans="1:5" x14ac:dyDescent="0.25">
      <c r="A3924" s="2">
        <v>587</v>
      </c>
      <c r="B3924" s="2">
        <v>2025</v>
      </c>
      <c r="C3924" s="2" t="s">
        <v>55</v>
      </c>
      <c r="D3924" s="3">
        <v>51688</v>
      </c>
      <c r="E3924" s="5">
        <f t="shared" si="61"/>
        <v>1</v>
      </c>
    </row>
    <row r="3925" spans="1:5" x14ac:dyDescent="0.25">
      <c r="A3925" s="2">
        <v>588</v>
      </c>
      <c r="B3925" s="2">
        <v>2020</v>
      </c>
      <c r="C3925" s="2" t="s">
        <v>66</v>
      </c>
      <c r="D3925" s="3">
        <v>41039</v>
      </c>
      <c r="E3925" s="5">
        <f t="shared" si="61"/>
        <v>6.8885694095860039E-2</v>
      </c>
    </row>
    <row r="3926" spans="1:5" x14ac:dyDescent="0.25">
      <c r="A3926" s="2">
        <v>588</v>
      </c>
      <c r="B3926" s="2">
        <v>2021</v>
      </c>
      <c r="C3926" s="2" t="s">
        <v>66</v>
      </c>
      <c r="D3926" s="3">
        <v>43866</v>
      </c>
      <c r="E3926" s="5">
        <f t="shared" si="61"/>
        <v>4.5752974969224459E-2</v>
      </c>
    </row>
    <row r="3927" spans="1:5" x14ac:dyDescent="0.25">
      <c r="A3927" s="2">
        <v>588</v>
      </c>
      <c r="B3927" s="2">
        <v>2022</v>
      </c>
      <c r="C3927" s="2" t="s">
        <v>66</v>
      </c>
      <c r="D3927" s="3">
        <v>45873</v>
      </c>
      <c r="E3927" s="5">
        <f t="shared" si="61"/>
        <v>5.9206940902055673E-2</v>
      </c>
    </row>
    <row r="3928" spans="1:5" x14ac:dyDescent="0.25">
      <c r="A3928" s="2">
        <v>588</v>
      </c>
      <c r="B3928" s="2">
        <v>2023</v>
      </c>
      <c r="C3928" s="2" t="s">
        <v>66</v>
      </c>
      <c r="D3928" s="3">
        <v>48589</v>
      </c>
      <c r="E3928" s="5">
        <f t="shared" si="61"/>
        <v>3.2846940665582747E-2</v>
      </c>
    </row>
    <row r="3929" spans="1:5" x14ac:dyDescent="0.25">
      <c r="A3929" s="2">
        <v>588</v>
      </c>
      <c r="B3929" s="2">
        <v>2024</v>
      </c>
      <c r="C3929" s="2" t="s">
        <v>66</v>
      </c>
      <c r="D3929" s="3">
        <v>50185</v>
      </c>
      <c r="E3929" s="5">
        <f t="shared" si="61"/>
        <v>5.778619109295606E-2</v>
      </c>
    </row>
    <row r="3930" spans="1:5" x14ac:dyDescent="0.25">
      <c r="A3930" s="2">
        <v>588</v>
      </c>
      <c r="B3930" s="2">
        <v>2025</v>
      </c>
      <c r="C3930" s="2" t="s">
        <v>66</v>
      </c>
      <c r="D3930" s="3">
        <v>53085</v>
      </c>
      <c r="E3930" s="5">
        <f t="shared" si="61"/>
        <v>1</v>
      </c>
    </row>
    <row r="3931" spans="1:5" x14ac:dyDescent="0.25">
      <c r="A3931" s="2">
        <v>589</v>
      </c>
      <c r="B3931" s="2">
        <v>2023</v>
      </c>
      <c r="C3931" s="2" t="s">
        <v>55</v>
      </c>
      <c r="D3931" s="3">
        <v>116720</v>
      </c>
      <c r="E3931" s="5">
        <f t="shared" si="61"/>
        <v>0.13680603152844414</v>
      </c>
    </row>
    <row r="3932" spans="1:5" x14ac:dyDescent="0.25">
      <c r="A3932" s="2">
        <v>589</v>
      </c>
      <c r="B3932" s="2">
        <v>2024</v>
      </c>
      <c r="C3932" s="2" t="s">
        <v>60</v>
      </c>
      <c r="D3932" s="3">
        <v>132688</v>
      </c>
      <c r="E3932" s="5">
        <f t="shared" si="61"/>
        <v>0.17749909562281443</v>
      </c>
    </row>
    <row r="3933" spans="1:5" x14ac:dyDescent="0.25">
      <c r="A3933" s="2">
        <v>589</v>
      </c>
      <c r="B3933" s="2">
        <v>2025</v>
      </c>
      <c r="C3933" s="2" t="s">
        <v>64</v>
      </c>
      <c r="D3933" s="3">
        <v>156240</v>
      </c>
      <c r="E3933" s="5">
        <f t="shared" si="61"/>
        <v>1</v>
      </c>
    </row>
    <row r="3934" spans="1:5" x14ac:dyDescent="0.25">
      <c r="A3934" s="2">
        <v>590</v>
      </c>
      <c r="B3934" s="2">
        <v>2018</v>
      </c>
      <c r="C3934" s="2" t="s">
        <v>55</v>
      </c>
      <c r="D3934" s="3">
        <v>58138</v>
      </c>
      <c r="E3934" s="5">
        <f t="shared" si="61"/>
        <v>0.10772644397812102</v>
      </c>
    </row>
    <row r="3935" spans="1:5" x14ac:dyDescent="0.25">
      <c r="A3935" s="2">
        <v>590</v>
      </c>
      <c r="B3935" s="2">
        <v>2019</v>
      </c>
      <c r="C3935" s="2" t="s">
        <v>60</v>
      </c>
      <c r="D3935" s="3">
        <v>64401</v>
      </c>
      <c r="E3935" s="5">
        <f t="shared" si="61"/>
        <v>4.8260120184469187E-2</v>
      </c>
    </row>
    <row r="3936" spans="1:5" x14ac:dyDescent="0.25">
      <c r="A3936" s="2">
        <v>590</v>
      </c>
      <c r="B3936" s="2">
        <v>2020</v>
      </c>
      <c r="C3936" s="2" t="s">
        <v>60</v>
      </c>
      <c r="D3936" s="3">
        <v>67509</v>
      </c>
      <c r="E3936" s="5">
        <f t="shared" si="61"/>
        <v>4.4186701032454929E-2</v>
      </c>
    </row>
    <row r="3937" spans="1:5" x14ac:dyDescent="0.25">
      <c r="A3937" s="2">
        <v>590</v>
      </c>
      <c r="B3937" s="2">
        <v>2021</v>
      </c>
      <c r="C3937" s="2" t="s">
        <v>60</v>
      </c>
      <c r="D3937" s="3">
        <v>70492</v>
      </c>
      <c r="E3937" s="5">
        <f t="shared" si="61"/>
        <v>0.10660784202462691</v>
      </c>
    </row>
    <row r="3938" spans="1:5" x14ac:dyDescent="0.25">
      <c r="A3938" s="2">
        <v>590</v>
      </c>
      <c r="B3938" s="2">
        <v>2022</v>
      </c>
      <c r="C3938" s="2" t="s">
        <v>64</v>
      </c>
      <c r="D3938" s="3">
        <v>78007</v>
      </c>
      <c r="E3938" s="5">
        <f t="shared" si="61"/>
        <v>6.5917161280397915E-2</v>
      </c>
    </row>
    <row r="3939" spans="1:5" x14ac:dyDescent="0.25">
      <c r="A3939" s="2">
        <v>590</v>
      </c>
      <c r="B3939" s="2">
        <v>2023</v>
      </c>
      <c r="C3939" s="2" t="s">
        <v>64</v>
      </c>
      <c r="D3939" s="3">
        <v>83149</v>
      </c>
      <c r="E3939" s="5">
        <f t="shared" si="61"/>
        <v>2.9080325680405056E-2</v>
      </c>
    </row>
    <row r="3940" spans="1:5" x14ac:dyDescent="0.25">
      <c r="A3940" s="2">
        <v>590</v>
      </c>
      <c r="B3940" s="2">
        <v>2024</v>
      </c>
      <c r="C3940" s="2" t="s">
        <v>64</v>
      </c>
      <c r="D3940" s="3">
        <v>85567</v>
      </c>
      <c r="E3940" s="5">
        <f t="shared" si="61"/>
        <v>3.9255787862143114E-2</v>
      </c>
    </row>
    <row r="3941" spans="1:5" x14ac:dyDescent="0.25">
      <c r="A3941" s="2">
        <v>590</v>
      </c>
      <c r="B3941" s="2">
        <v>2025</v>
      </c>
      <c r="C3941" s="2" t="s">
        <v>64</v>
      </c>
      <c r="D3941" s="3">
        <v>88926</v>
      </c>
      <c r="E3941" s="5">
        <f t="shared" si="61"/>
        <v>1</v>
      </c>
    </row>
    <row r="3942" spans="1:5" x14ac:dyDescent="0.25">
      <c r="A3942" s="2">
        <v>591</v>
      </c>
      <c r="B3942" s="2">
        <v>2024</v>
      </c>
      <c r="C3942" s="2" t="s">
        <v>60</v>
      </c>
      <c r="D3942" s="3">
        <v>98570</v>
      </c>
      <c r="E3942" s="5">
        <f t="shared" si="61"/>
        <v>3.3935274424267019E-2</v>
      </c>
    </row>
    <row r="3943" spans="1:5" x14ac:dyDescent="0.25">
      <c r="A3943" s="2">
        <v>591</v>
      </c>
      <c r="B3943" s="2">
        <v>2025</v>
      </c>
      <c r="C3943" s="2" t="s">
        <v>60</v>
      </c>
      <c r="D3943" s="3">
        <v>101915</v>
      </c>
      <c r="E3943" s="5">
        <f t="shared" si="61"/>
        <v>1</v>
      </c>
    </row>
    <row r="3944" spans="1:5" x14ac:dyDescent="0.25">
      <c r="A3944" s="2">
        <v>592</v>
      </c>
      <c r="B3944" s="2">
        <v>2023</v>
      </c>
      <c r="C3944" s="2" t="s">
        <v>55</v>
      </c>
      <c r="D3944" s="3">
        <v>54094</v>
      </c>
      <c r="E3944" s="5">
        <f t="shared" si="61"/>
        <v>3.3404813842570338E-2</v>
      </c>
    </row>
    <row r="3945" spans="1:5" x14ac:dyDescent="0.25">
      <c r="A3945" s="2">
        <v>592</v>
      </c>
      <c r="B3945" s="2">
        <v>2024</v>
      </c>
      <c r="C3945" s="2" t="s">
        <v>55</v>
      </c>
      <c r="D3945" s="3">
        <v>55901</v>
      </c>
      <c r="E3945" s="5">
        <f t="shared" si="61"/>
        <v>5.2396200425752673E-2</v>
      </c>
    </row>
    <row r="3946" spans="1:5" x14ac:dyDescent="0.25">
      <c r="A3946" s="2">
        <v>592</v>
      </c>
      <c r="B3946" s="2">
        <v>2025</v>
      </c>
      <c r="C3946" s="2" t="s">
        <v>55</v>
      </c>
      <c r="D3946" s="3">
        <v>58830</v>
      </c>
      <c r="E3946" s="5">
        <f t="shared" si="61"/>
        <v>1</v>
      </c>
    </row>
    <row r="3947" spans="1:5" x14ac:dyDescent="0.25">
      <c r="A3947" s="2">
        <v>593</v>
      </c>
      <c r="B3947" s="2">
        <v>2015</v>
      </c>
      <c r="C3947" s="2" t="s">
        <v>55</v>
      </c>
      <c r="D3947" s="3">
        <v>83908</v>
      </c>
      <c r="E3947" s="5">
        <f t="shared" si="61"/>
        <v>2.5873575821137435E-2</v>
      </c>
    </row>
    <row r="3948" spans="1:5" x14ac:dyDescent="0.25">
      <c r="A3948" s="2">
        <v>593</v>
      </c>
      <c r="B3948" s="2">
        <v>2016</v>
      </c>
      <c r="C3948" s="2" t="s">
        <v>55</v>
      </c>
      <c r="D3948" s="3">
        <v>86079</v>
      </c>
      <c r="E3948" s="5">
        <f t="shared" si="61"/>
        <v>5.2324027927833736E-2</v>
      </c>
    </row>
    <row r="3949" spans="1:5" x14ac:dyDescent="0.25">
      <c r="A3949" s="2">
        <v>593</v>
      </c>
      <c r="B3949" s="2">
        <v>2017</v>
      </c>
      <c r="C3949" s="2" t="s">
        <v>60</v>
      </c>
      <c r="D3949" s="3">
        <v>90583</v>
      </c>
      <c r="E3949" s="5">
        <f t="shared" si="61"/>
        <v>5.1047105969111203E-2</v>
      </c>
    </row>
    <row r="3950" spans="1:5" x14ac:dyDescent="0.25">
      <c r="A3950" s="2">
        <v>593</v>
      </c>
      <c r="B3950" s="2">
        <v>2018</v>
      </c>
      <c r="C3950" s="2" t="s">
        <v>60</v>
      </c>
      <c r="D3950" s="3">
        <v>95207</v>
      </c>
      <c r="E3950" s="5">
        <f t="shared" si="61"/>
        <v>2.9525139958196351E-2</v>
      </c>
    </row>
    <row r="3951" spans="1:5" x14ac:dyDescent="0.25">
      <c r="A3951" s="2">
        <v>593</v>
      </c>
      <c r="B3951" s="2">
        <v>2019</v>
      </c>
      <c r="C3951" s="2" t="s">
        <v>60</v>
      </c>
      <c r="D3951" s="3">
        <v>98018</v>
      </c>
      <c r="E3951" s="5">
        <f t="shared" si="61"/>
        <v>3.3504050276479833E-2</v>
      </c>
    </row>
    <row r="3952" spans="1:5" x14ac:dyDescent="0.25">
      <c r="A3952" s="2">
        <v>593</v>
      </c>
      <c r="B3952" s="2">
        <v>2020</v>
      </c>
      <c r="C3952" s="2" t="s">
        <v>60</v>
      </c>
      <c r="D3952" s="3">
        <v>101302</v>
      </c>
      <c r="E3952" s="5">
        <f t="shared" si="61"/>
        <v>6.0245602258593114E-2</v>
      </c>
    </row>
    <row r="3953" spans="1:5" x14ac:dyDescent="0.25">
      <c r="A3953" s="2">
        <v>593</v>
      </c>
      <c r="B3953" s="2">
        <v>2021</v>
      </c>
      <c r="C3953" s="2" t="s">
        <v>64</v>
      </c>
      <c r="D3953" s="3">
        <v>107405</v>
      </c>
      <c r="E3953" s="5">
        <f t="shared" si="61"/>
        <v>3.903915087751967E-2</v>
      </c>
    </row>
    <row r="3954" spans="1:5" x14ac:dyDescent="0.25">
      <c r="A3954" s="2">
        <v>593</v>
      </c>
      <c r="B3954" s="2">
        <v>2022</v>
      </c>
      <c r="C3954" s="2" t="s">
        <v>64</v>
      </c>
      <c r="D3954" s="3">
        <v>111598</v>
      </c>
      <c r="E3954" s="5">
        <f t="shared" si="61"/>
        <v>7.8755891682646642E-2</v>
      </c>
    </row>
    <row r="3955" spans="1:5" x14ac:dyDescent="0.25">
      <c r="A3955" s="2">
        <v>593</v>
      </c>
      <c r="B3955" s="2">
        <v>2023</v>
      </c>
      <c r="C3955" s="2" t="s">
        <v>75</v>
      </c>
      <c r="D3955" s="3">
        <v>120387</v>
      </c>
      <c r="E3955" s="5">
        <f t="shared" si="61"/>
        <v>2.4155432064923953E-2</v>
      </c>
    </row>
    <row r="3956" spans="1:5" x14ac:dyDescent="0.25">
      <c r="A3956" s="2">
        <v>593</v>
      </c>
      <c r="B3956" s="2">
        <v>2024</v>
      </c>
      <c r="C3956" s="2" t="s">
        <v>75</v>
      </c>
      <c r="D3956" s="3">
        <v>123295</v>
      </c>
      <c r="E3956" s="5">
        <f t="shared" si="61"/>
        <v>7.0886897278883976E-2</v>
      </c>
    </row>
    <row r="3957" spans="1:5" x14ac:dyDescent="0.25">
      <c r="A3957" s="2">
        <v>593</v>
      </c>
      <c r="B3957" s="2">
        <v>2025</v>
      </c>
      <c r="C3957" s="2" t="s">
        <v>71</v>
      </c>
      <c r="D3957" s="3">
        <v>132035</v>
      </c>
      <c r="E3957" s="5">
        <f t="shared" si="61"/>
        <v>1</v>
      </c>
    </row>
    <row r="3958" spans="1:5" x14ac:dyDescent="0.25">
      <c r="A3958" s="2">
        <v>594</v>
      </c>
      <c r="B3958" s="2">
        <v>2014</v>
      </c>
      <c r="C3958" s="2" t="s">
        <v>66</v>
      </c>
      <c r="D3958" s="3">
        <v>40379</v>
      </c>
      <c r="E3958" s="5">
        <f t="shared" si="61"/>
        <v>0.16798335768592584</v>
      </c>
    </row>
    <row r="3959" spans="1:5" x14ac:dyDescent="0.25">
      <c r="A3959" s="2">
        <v>594</v>
      </c>
      <c r="B3959" s="2">
        <v>2015</v>
      </c>
      <c r="C3959" s="2" t="s">
        <v>55</v>
      </c>
      <c r="D3959" s="3">
        <v>47162</v>
      </c>
      <c r="E3959" s="5">
        <f t="shared" si="61"/>
        <v>5.0718799033119884E-2</v>
      </c>
    </row>
    <row r="3960" spans="1:5" x14ac:dyDescent="0.25">
      <c r="A3960" s="2">
        <v>594</v>
      </c>
      <c r="B3960" s="2">
        <v>2016</v>
      </c>
      <c r="C3960" s="2" t="s">
        <v>55</v>
      </c>
      <c r="D3960" s="3">
        <v>49554</v>
      </c>
      <c r="E3960" s="5">
        <f t="shared" si="61"/>
        <v>2.7424627678895749E-2</v>
      </c>
    </row>
    <row r="3961" spans="1:5" x14ac:dyDescent="0.25">
      <c r="A3961" s="2">
        <v>594</v>
      </c>
      <c r="B3961" s="2">
        <v>2017</v>
      </c>
      <c r="C3961" s="2" t="s">
        <v>55</v>
      </c>
      <c r="D3961" s="3">
        <v>50913</v>
      </c>
      <c r="E3961" s="5">
        <f t="shared" si="61"/>
        <v>3.4136664506118283E-2</v>
      </c>
    </row>
    <row r="3962" spans="1:5" x14ac:dyDescent="0.25">
      <c r="A3962" s="2">
        <v>594</v>
      </c>
      <c r="B3962" s="2">
        <v>2018</v>
      </c>
      <c r="C3962" s="2" t="s">
        <v>55</v>
      </c>
      <c r="D3962" s="3">
        <v>52651</v>
      </c>
      <c r="E3962" s="5">
        <f t="shared" si="61"/>
        <v>4.6020018613131757E-2</v>
      </c>
    </row>
    <row r="3963" spans="1:5" x14ac:dyDescent="0.25">
      <c r="A3963" s="2">
        <v>594</v>
      </c>
      <c r="B3963" s="2">
        <v>2019</v>
      </c>
      <c r="C3963" s="2" t="s">
        <v>55</v>
      </c>
      <c r="D3963" s="3">
        <v>55074</v>
      </c>
      <c r="E3963" s="5">
        <f t="shared" si="61"/>
        <v>2.7018193703017758E-2</v>
      </c>
    </row>
    <row r="3964" spans="1:5" x14ac:dyDescent="0.25">
      <c r="A3964" s="2">
        <v>594</v>
      </c>
      <c r="B3964" s="2">
        <v>2020</v>
      </c>
      <c r="C3964" s="2" t="s">
        <v>55</v>
      </c>
      <c r="D3964" s="3">
        <v>56562</v>
      </c>
      <c r="E3964" s="5">
        <f t="shared" si="61"/>
        <v>5.2597150030055516E-2</v>
      </c>
    </row>
    <row r="3965" spans="1:5" x14ac:dyDescent="0.25">
      <c r="A3965" s="2">
        <v>594</v>
      </c>
      <c r="B3965" s="2">
        <v>2021</v>
      </c>
      <c r="C3965" s="2" t="s">
        <v>55</v>
      </c>
      <c r="D3965" s="3">
        <v>59537</v>
      </c>
      <c r="E3965" s="5">
        <f t="shared" si="61"/>
        <v>2.5211213195155954E-2</v>
      </c>
    </row>
    <row r="3966" spans="1:5" x14ac:dyDescent="0.25">
      <c r="A3966" s="2">
        <v>594</v>
      </c>
      <c r="B3966" s="2">
        <v>2022</v>
      </c>
      <c r="C3966" s="2" t="s">
        <v>55</v>
      </c>
      <c r="D3966" s="3">
        <v>61038</v>
      </c>
      <c r="E3966" s="5">
        <f t="shared" si="61"/>
        <v>4.0024247190274913E-2</v>
      </c>
    </row>
    <row r="3967" spans="1:5" x14ac:dyDescent="0.25">
      <c r="A3967" s="2">
        <v>594</v>
      </c>
      <c r="B3967" s="2">
        <v>2023</v>
      </c>
      <c r="C3967" s="2" t="s">
        <v>55</v>
      </c>
      <c r="D3967" s="3">
        <v>63481</v>
      </c>
      <c r="E3967" s="5">
        <f t="shared" si="61"/>
        <v>5.2692931743356278E-2</v>
      </c>
    </row>
    <row r="3968" spans="1:5" x14ac:dyDescent="0.25">
      <c r="A3968" s="2">
        <v>594</v>
      </c>
      <c r="B3968" s="2">
        <v>2024</v>
      </c>
      <c r="C3968" s="2" t="s">
        <v>55</v>
      </c>
      <c r="D3968" s="3">
        <v>66826</v>
      </c>
      <c r="E3968" s="5">
        <f t="shared" si="61"/>
        <v>3.5270703019782718E-2</v>
      </c>
    </row>
    <row r="3969" spans="1:5" x14ac:dyDescent="0.25">
      <c r="A3969" s="2">
        <v>594</v>
      </c>
      <c r="B3969" s="2">
        <v>2025</v>
      </c>
      <c r="C3969" s="2" t="s">
        <v>55</v>
      </c>
      <c r="D3969" s="3">
        <v>69183</v>
      </c>
      <c r="E3969" s="5">
        <f t="shared" si="61"/>
        <v>1</v>
      </c>
    </row>
    <row r="3970" spans="1:5" x14ac:dyDescent="0.25">
      <c r="A3970" s="2">
        <v>595</v>
      </c>
      <c r="B3970" s="2">
        <v>2020</v>
      </c>
      <c r="C3970" s="2" t="s">
        <v>55</v>
      </c>
      <c r="D3970" s="3">
        <v>141128</v>
      </c>
      <c r="E3970" s="5">
        <f t="shared" ref="E3970:E4033" si="62">IF(A3971=A3970,(D3971-D3970)/D3970,1)</f>
        <v>8.8019386656085261E-2</v>
      </c>
    </row>
    <row r="3971" spans="1:5" x14ac:dyDescent="0.25">
      <c r="A3971" s="2">
        <v>595</v>
      </c>
      <c r="B3971" s="2">
        <v>2021</v>
      </c>
      <c r="C3971" s="2" t="s">
        <v>60</v>
      </c>
      <c r="D3971" s="3">
        <v>153550</v>
      </c>
      <c r="E3971" s="5">
        <f t="shared" si="62"/>
        <v>0.17613155323998697</v>
      </c>
    </row>
    <row r="3972" spans="1:5" x14ac:dyDescent="0.25">
      <c r="A3972" s="2">
        <v>595</v>
      </c>
      <c r="B3972" s="2">
        <v>2022</v>
      </c>
      <c r="C3972" s="2" t="s">
        <v>64</v>
      </c>
      <c r="D3972" s="3">
        <v>180595</v>
      </c>
      <c r="E3972" s="5">
        <f t="shared" si="62"/>
        <v>0.15831003073174785</v>
      </c>
    </row>
    <row r="3973" spans="1:5" x14ac:dyDescent="0.25">
      <c r="A3973" s="2">
        <v>595</v>
      </c>
      <c r="B3973" s="2">
        <v>2023</v>
      </c>
      <c r="C3973" s="2" t="s">
        <v>75</v>
      </c>
      <c r="D3973" s="3">
        <v>209185</v>
      </c>
      <c r="E3973" s="5">
        <f t="shared" si="62"/>
        <v>0.1344647082725817</v>
      </c>
    </row>
    <row r="3974" spans="1:5" x14ac:dyDescent="0.25">
      <c r="A3974" s="2">
        <v>595</v>
      </c>
      <c r="B3974" s="2">
        <v>2024</v>
      </c>
      <c r="C3974" s="2" t="s">
        <v>71</v>
      </c>
      <c r="D3974" s="3">
        <v>237313</v>
      </c>
      <c r="E3974" s="5">
        <f t="shared" si="62"/>
        <v>7.3308246914412609E-2</v>
      </c>
    </row>
    <row r="3975" spans="1:5" x14ac:dyDescent="0.25">
      <c r="A3975" s="2">
        <v>595</v>
      </c>
      <c r="B3975" s="2">
        <v>2025</v>
      </c>
      <c r="C3975" s="2" t="s">
        <v>71</v>
      </c>
      <c r="D3975" s="3">
        <v>254710</v>
      </c>
      <c r="E3975" s="5">
        <f t="shared" si="62"/>
        <v>1</v>
      </c>
    </row>
    <row r="3976" spans="1:5" x14ac:dyDescent="0.25">
      <c r="A3976" s="2">
        <v>596</v>
      </c>
      <c r="B3976" s="2">
        <v>2015</v>
      </c>
      <c r="C3976" s="2" t="s">
        <v>60</v>
      </c>
      <c r="D3976" s="3">
        <v>121706</v>
      </c>
      <c r="E3976" s="5">
        <f t="shared" si="62"/>
        <v>3.8494404548666455E-2</v>
      </c>
    </row>
    <row r="3977" spans="1:5" x14ac:dyDescent="0.25">
      <c r="A3977" s="2">
        <v>596</v>
      </c>
      <c r="B3977" s="2">
        <v>2016</v>
      </c>
      <c r="C3977" s="2" t="s">
        <v>60</v>
      </c>
      <c r="D3977" s="3">
        <v>126391</v>
      </c>
      <c r="E3977" s="5">
        <f t="shared" si="62"/>
        <v>3.7589701798387547E-2</v>
      </c>
    </row>
    <row r="3978" spans="1:5" x14ac:dyDescent="0.25">
      <c r="A3978" s="2">
        <v>596</v>
      </c>
      <c r="B3978" s="2">
        <v>2017</v>
      </c>
      <c r="C3978" s="2" t="s">
        <v>60</v>
      </c>
      <c r="D3978" s="3">
        <v>131142</v>
      </c>
      <c r="E3978" s="5">
        <f t="shared" si="62"/>
        <v>4.3632093455948512E-2</v>
      </c>
    </row>
    <row r="3979" spans="1:5" x14ac:dyDescent="0.25">
      <c r="A3979" s="2">
        <v>596</v>
      </c>
      <c r="B3979" s="2">
        <v>2018</v>
      </c>
      <c r="C3979" s="2" t="s">
        <v>60</v>
      </c>
      <c r="D3979" s="3">
        <v>136864</v>
      </c>
      <c r="E3979" s="5">
        <f t="shared" si="62"/>
        <v>2.7859773205517885E-2</v>
      </c>
    </row>
    <row r="3980" spans="1:5" x14ac:dyDescent="0.25">
      <c r="A3980" s="2">
        <v>596</v>
      </c>
      <c r="B3980" s="2">
        <v>2019</v>
      </c>
      <c r="C3980" s="2" t="s">
        <v>60</v>
      </c>
      <c r="D3980" s="3">
        <v>140677</v>
      </c>
      <c r="E3980" s="5">
        <f t="shared" si="62"/>
        <v>3.1767808525913974E-2</v>
      </c>
    </row>
    <row r="3981" spans="1:5" x14ac:dyDescent="0.25">
      <c r="A3981" s="2">
        <v>596</v>
      </c>
      <c r="B3981" s="2">
        <v>2020</v>
      </c>
      <c r="C3981" s="2" t="s">
        <v>60</v>
      </c>
      <c r="D3981" s="3">
        <v>145146</v>
      </c>
      <c r="E3981" s="5">
        <f t="shared" si="62"/>
        <v>3.7624185303074147E-2</v>
      </c>
    </row>
    <row r="3982" spans="1:5" x14ac:dyDescent="0.25">
      <c r="A3982" s="2">
        <v>596</v>
      </c>
      <c r="B3982" s="2">
        <v>2021</v>
      </c>
      <c r="C3982" s="2" t="s">
        <v>60</v>
      </c>
      <c r="D3982" s="3">
        <v>150607</v>
      </c>
      <c r="E3982" s="5">
        <f t="shared" si="62"/>
        <v>4.8430683832756775E-2</v>
      </c>
    </row>
    <row r="3983" spans="1:5" x14ac:dyDescent="0.25">
      <c r="A3983" s="2">
        <v>596</v>
      </c>
      <c r="B3983" s="2">
        <v>2022</v>
      </c>
      <c r="C3983" s="2" t="s">
        <v>60</v>
      </c>
      <c r="D3983" s="3">
        <v>157901</v>
      </c>
      <c r="E3983" s="5">
        <f t="shared" si="62"/>
        <v>3.8365811489477583E-2</v>
      </c>
    </row>
    <row r="3984" spans="1:5" x14ac:dyDescent="0.25">
      <c r="A3984" s="2">
        <v>596</v>
      </c>
      <c r="B3984" s="2">
        <v>2023</v>
      </c>
      <c r="C3984" s="2" t="s">
        <v>60</v>
      </c>
      <c r="D3984" s="3">
        <v>163959</v>
      </c>
      <c r="E3984" s="5">
        <f t="shared" si="62"/>
        <v>2.2426338291890047E-2</v>
      </c>
    </row>
    <row r="3985" spans="1:5" x14ac:dyDescent="0.25">
      <c r="A3985" s="2">
        <v>596</v>
      </c>
      <c r="B3985" s="2">
        <v>2024</v>
      </c>
      <c r="C3985" s="2" t="s">
        <v>60</v>
      </c>
      <c r="D3985" s="3">
        <v>167636</v>
      </c>
      <c r="E3985" s="5">
        <f t="shared" si="62"/>
        <v>4.0027201794363976E-2</v>
      </c>
    </row>
    <row r="3986" spans="1:5" x14ac:dyDescent="0.25">
      <c r="A3986" s="2">
        <v>596</v>
      </c>
      <c r="B3986" s="2">
        <v>2025</v>
      </c>
      <c r="C3986" s="2" t="s">
        <v>60</v>
      </c>
      <c r="D3986" s="3">
        <v>174346</v>
      </c>
      <c r="E3986" s="5">
        <f t="shared" si="62"/>
        <v>1</v>
      </c>
    </row>
    <row r="3987" spans="1:5" x14ac:dyDescent="0.25">
      <c r="A3987" s="2">
        <v>597</v>
      </c>
      <c r="B3987" s="2">
        <v>2025</v>
      </c>
      <c r="C3987" s="2" t="s">
        <v>75</v>
      </c>
      <c r="D3987" s="3">
        <v>75831</v>
      </c>
      <c r="E3987" s="5">
        <f t="shared" si="62"/>
        <v>1</v>
      </c>
    </row>
    <row r="3988" spans="1:5" x14ac:dyDescent="0.25">
      <c r="A3988" s="2">
        <v>598</v>
      </c>
      <c r="B3988" s="2">
        <v>2022</v>
      </c>
      <c r="C3988" s="2" t="s">
        <v>55</v>
      </c>
      <c r="D3988" s="3">
        <v>47272</v>
      </c>
      <c r="E3988" s="5">
        <f t="shared" si="62"/>
        <v>3.1498561516331021E-2</v>
      </c>
    </row>
    <row r="3989" spans="1:5" x14ac:dyDescent="0.25">
      <c r="A3989" s="2">
        <v>598</v>
      </c>
      <c r="B3989" s="2">
        <v>2023</v>
      </c>
      <c r="C3989" s="2" t="s">
        <v>55</v>
      </c>
      <c r="D3989" s="3">
        <v>48761</v>
      </c>
      <c r="E3989" s="5">
        <f t="shared" si="62"/>
        <v>4.5282090195032917E-2</v>
      </c>
    </row>
    <row r="3990" spans="1:5" x14ac:dyDescent="0.25">
      <c r="A3990" s="2">
        <v>598</v>
      </c>
      <c r="B3990" s="2">
        <v>2024</v>
      </c>
      <c r="C3990" s="2" t="s">
        <v>55</v>
      </c>
      <c r="D3990" s="3">
        <v>50969</v>
      </c>
      <c r="E3990" s="5">
        <f t="shared" si="62"/>
        <v>8.8700975102513291E-2</v>
      </c>
    </row>
    <row r="3991" spans="1:5" x14ac:dyDescent="0.25">
      <c r="A3991" s="2">
        <v>598</v>
      </c>
      <c r="B3991" s="2">
        <v>2025</v>
      </c>
      <c r="C3991" s="2" t="s">
        <v>60</v>
      </c>
      <c r="D3991" s="3">
        <v>55490</v>
      </c>
      <c r="E3991" s="5">
        <f t="shared" si="62"/>
        <v>1</v>
      </c>
    </row>
    <row r="3992" spans="1:5" x14ac:dyDescent="0.25">
      <c r="A3992" s="2">
        <v>599</v>
      </c>
      <c r="B3992" s="2">
        <v>2022</v>
      </c>
      <c r="C3992" s="2" t="s">
        <v>55</v>
      </c>
      <c r="D3992" s="3">
        <v>143516</v>
      </c>
      <c r="E3992" s="5">
        <f t="shared" si="62"/>
        <v>-1.7043395858301513E-2</v>
      </c>
    </row>
    <row r="3993" spans="1:5" x14ac:dyDescent="0.25">
      <c r="A3993" s="2">
        <v>599</v>
      </c>
      <c r="B3993" s="2">
        <v>2023</v>
      </c>
      <c r="C3993" s="2" t="s">
        <v>60</v>
      </c>
      <c r="D3993" s="3">
        <v>141070</v>
      </c>
      <c r="E3993" s="5">
        <f t="shared" si="62"/>
        <v>3.1509179839795849E-2</v>
      </c>
    </row>
    <row r="3994" spans="1:5" x14ac:dyDescent="0.25">
      <c r="A3994" s="2">
        <v>599</v>
      </c>
      <c r="B3994" s="2">
        <v>2024</v>
      </c>
      <c r="C3994" s="2" t="s">
        <v>64</v>
      </c>
      <c r="D3994" s="3">
        <v>145515</v>
      </c>
      <c r="E3994" s="5">
        <f t="shared" si="62"/>
        <v>4.3906126516166717E-2</v>
      </c>
    </row>
    <row r="3995" spans="1:5" x14ac:dyDescent="0.25">
      <c r="A3995" s="2">
        <v>599</v>
      </c>
      <c r="B3995" s="2">
        <v>2025</v>
      </c>
      <c r="C3995" s="2" t="s">
        <v>75</v>
      </c>
      <c r="D3995" s="3">
        <v>151904</v>
      </c>
      <c r="E3995" s="5">
        <f t="shared" si="62"/>
        <v>1</v>
      </c>
    </row>
    <row r="3996" spans="1:5" x14ac:dyDescent="0.25">
      <c r="A3996" s="2">
        <v>600</v>
      </c>
      <c r="B3996" s="2">
        <v>2020</v>
      </c>
      <c r="C3996" s="2" t="s">
        <v>60</v>
      </c>
      <c r="D3996" s="3">
        <v>146983</v>
      </c>
      <c r="E3996" s="5">
        <f t="shared" si="62"/>
        <v>5.2332582679629619E-2</v>
      </c>
    </row>
    <row r="3997" spans="1:5" x14ac:dyDescent="0.25">
      <c r="A3997" s="2">
        <v>600</v>
      </c>
      <c r="B3997" s="2">
        <v>2021</v>
      </c>
      <c r="C3997" s="2" t="s">
        <v>60</v>
      </c>
      <c r="D3997" s="3">
        <v>154675</v>
      </c>
      <c r="E3997" s="5">
        <f t="shared" si="62"/>
        <v>2.3339259738160659E-2</v>
      </c>
    </row>
    <row r="3998" spans="1:5" x14ac:dyDescent="0.25">
      <c r="A3998" s="2">
        <v>600</v>
      </c>
      <c r="B3998" s="2">
        <v>2022</v>
      </c>
      <c r="C3998" s="2" t="s">
        <v>60</v>
      </c>
      <c r="D3998" s="3">
        <v>158285</v>
      </c>
      <c r="E3998" s="5">
        <f t="shared" si="62"/>
        <v>5.4199703067252109E-2</v>
      </c>
    </row>
    <row r="3999" spans="1:5" x14ac:dyDescent="0.25">
      <c r="A3999" s="2">
        <v>600</v>
      </c>
      <c r="B3999" s="2">
        <v>2023</v>
      </c>
      <c r="C3999" s="2" t="s">
        <v>60</v>
      </c>
      <c r="D3999" s="3">
        <v>166864</v>
      </c>
      <c r="E3999" s="5">
        <f t="shared" si="62"/>
        <v>3.5382107584619807E-2</v>
      </c>
    </row>
    <row r="4000" spans="1:5" x14ac:dyDescent="0.25">
      <c r="A4000" s="2">
        <v>600</v>
      </c>
      <c r="B4000" s="2">
        <v>2024</v>
      </c>
      <c r="C4000" s="2" t="s">
        <v>60</v>
      </c>
      <c r="D4000" s="3">
        <v>172768</v>
      </c>
      <c r="E4000" s="5">
        <f t="shared" si="62"/>
        <v>4.6258566401185405E-2</v>
      </c>
    </row>
    <row r="4001" spans="1:5" x14ac:dyDescent="0.25">
      <c r="A4001" s="2">
        <v>600</v>
      </c>
      <c r="B4001" s="2">
        <v>2025</v>
      </c>
      <c r="C4001" s="2" t="s">
        <v>60</v>
      </c>
      <c r="D4001" s="3">
        <v>180760</v>
      </c>
      <c r="E4001" s="5">
        <f t="shared" si="62"/>
        <v>1</v>
      </c>
    </row>
    <row r="4002" spans="1:5" x14ac:dyDescent="0.25">
      <c r="A4002" s="2">
        <v>601</v>
      </c>
      <c r="B4002" s="2">
        <v>2022</v>
      </c>
      <c r="C4002" s="2" t="s">
        <v>55</v>
      </c>
      <c r="D4002" s="3">
        <v>123241</v>
      </c>
      <c r="E4002" s="5">
        <f t="shared" si="62"/>
        <v>6.1976128074260999E-2</v>
      </c>
    </row>
    <row r="4003" spans="1:5" x14ac:dyDescent="0.25">
      <c r="A4003" s="2">
        <v>601</v>
      </c>
      <c r="B4003" s="2">
        <v>2023</v>
      </c>
      <c r="C4003" s="2" t="s">
        <v>55</v>
      </c>
      <c r="D4003" s="3">
        <v>130879</v>
      </c>
      <c r="E4003" s="5">
        <f t="shared" si="62"/>
        <v>4.3253692341781343E-2</v>
      </c>
    </row>
    <row r="4004" spans="1:5" x14ac:dyDescent="0.25">
      <c r="A4004" s="2">
        <v>601</v>
      </c>
      <c r="B4004" s="2">
        <v>2024</v>
      </c>
      <c r="C4004" s="2" t="s">
        <v>55</v>
      </c>
      <c r="D4004" s="3">
        <v>136540</v>
      </c>
      <c r="E4004" s="5">
        <f t="shared" si="62"/>
        <v>3.5908891167423462E-2</v>
      </c>
    </row>
    <row r="4005" spans="1:5" x14ac:dyDescent="0.25">
      <c r="A4005" s="2">
        <v>601</v>
      </c>
      <c r="B4005" s="2">
        <v>2025</v>
      </c>
      <c r="C4005" s="2" t="s">
        <v>55</v>
      </c>
      <c r="D4005" s="3">
        <v>141443</v>
      </c>
      <c r="E4005" s="5">
        <f t="shared" si="62"/>
        <v>1</v>
      </c>
    </row>
    <row r="4006" spans="1:5" x14ac:dyDescent="0.25">
      <c r="A4006" s="2">
        <v>602</v>
      </c>
      <c r="B4006" s="2">
        <v>2022</v>
      </c>
      <c r="C4006" s="2" t="s">
        <v>75</v>
      </c>
      <c r="D4006" s="3">
        <v>259149</v>
      </c>
      <c r="E4006" s="5">
        <f t="shared" si="62"/>
        <v>2.0933902889843294E-2</v>
      </c>
    </row>
    <row r="4007" spans="1:5" x14ac:dyDescent="0.25">
      <c r="A4007" s="2">
        <v>602</v>
      </c>
      <c r="B4007" s="2">
        <v>2023</v>
      </c>
      <c r="C4007" s="2" t="s">
        <v>75</v>
      </c>
      <c r="D4007" s="3">
        <v>264574</v>
      </c>
      <c r="E4007" s="5">
        <f t="shared" si="62"/>
        <v>4.6720388246766498E-2</v>
      </c>
    </row>
    <row r="4008" spans="1:5" x14ac:dyDescent="0.25">
      <c r="A4008" s="2">
        <v>602</v>
      </c>
      <c r="B4008" s="2">
        <v>2024</v>
      </c>
      <c r="C4008" s="2" t="s">
        <v>75</v>
      </c>
      <c r="D4008" s="3">
        <v>276935</v>
      </c>
      <c r="E4008" s="5">
        <f t="shared" si="62"/>
        <v>4.7657392528932779E-2</v>
      </c>
    </row>
    <row r="4009" spans="1:5" x14ac:dyDescent="0.25">
      <c r="A4009" s="2">
        <v>602</v>
      </c>
      <c r="B4009" s="2">
        <v>2025</v>
      </c>
      <c r="C4009" s="2" t="s">
        <v>75</v>
      </c>
      <c r="D4009" s="3">
        <v>290133</v>
      </c>
      <c r="E4009" s="5">
        <f t="shared" si="62"/>
        <v>1</v>
      </c>
    </row>
    <row r="4010" spans="1:5" x14ac:dyDescent="0.25">
      <c r="A4010" s="2">
        <v>603</v>
      </c>
      <c r="B4010" s="2">
        <v>2023</v>
      </c>
      <c r="C4010" s="2" t="s">
        <v>75</v>
      </c>
      <c r="D4010" s="3">
        <v>127808</v>
      </c>
      <c r="E4010" s="5">
        <f t="shared" si="62"/>
        <v>6.6169566850275419E-2</v>
      </c>
    </row>
    <row r="4011" spans="1:5" x14ac:dyDescent="0.25">
      <c r="A4011" s="2">
        <v>603</v>
      </c>
      <c r="B4011" s="2">
        <v>2024</v>
      </c>
      <c r="C4011" s="2" t="s">
        <v>75</v>
      </c>
      <c r="D4011" s="3">
        <v>136265</v>
      </c>
      <c r="E4011" s="5">
        <f t="shared" si="62"/>
        <v>6.2283051407184528E-2</v>
      </c>
    </row>
    <row r="4012" spans="1:5" x14ac:dyDescent="0.25">
      <c r="A4012" s="2">
        <v>603</v>
      </c>
      <c r="B4012" s="2">
        <v>2025</v>
      </c>
      <c r="C4012" s="2" t="s">
        <v>75</v>
      </c>
      <c r="D4012" s="3">
        <v>144752</v>
      </c>
      <c r="E4012" s="5">
        <f t="shared" si="62"/>
        <v>1</v>
      </c>
    </row>
    <row r="4013" spans="1:5" x14ac:dyDescent="0.25">
      <c r="A4013" s="2">
        <v>604</v>
      </c>
      <c r="B4013" s="2">
        <v>2016</v>
      </c>
      <c r="C4013" s="2" t="s">
        <v>75</v>
      </c>
      <c r="D4013" s="3">
        <v>255920</v>
      </c>
      <c r="E4013" s="5">
        <f t="shared" si="62"/>
        <v>4.5975304782744607E-2</v>
      </c>
    </row>
    <row r="4014" spans="1:5" x14ac:dyDescent="0.25">
      <c r="A4014" s="2">
        <v>604</v>
      </c>
      <c r="B4014" s="2">
        <v>2017</v>
      </c>
      <c r="C4014" s="2" t="s">
        <v>75</v>
      </c>
      <c r="D4014" s="3">
        <v>267686</v>
      </c>
      <c r="E4014" s="5">
        <f t="shared" si="62"/>
        <v>3.4951398280074417E-2</v>
      </c>
    </row>
    <row r="4015" spans="1:5" x14ac:dyDescent="0.25">
      <c r="A4015" s="2">
        <v>604</v>
      </c>
      <c r="B4015" s="2">
        <v>2018</v>
      </c>
      <c r="C4015" s="2" t="s">
        <v>75</v>
      </c>
      <c r="D4015" s="3">
        <v>277042</v>
      </c>
      <c r="E4015" s="5">
        <f t="shared" si="62"/>
        <v>3.9401967932660029E-2</v>
      </c>
    </row>
    <row r="4016" spans="1:5" x14ac:dyDescent="0.25">
      <c r="A4016" s="2">
        <v>604</v>
      </c>
      <c r="B4016" s="2">
        <v>2019</v>
      </c>
      <c r="C4016" s="2" t="s">
        <v>75</v>
      </c>
      <c r="D4016" s="3">
        <v>287958</v>
      </c>
      <c r="E4016" s="5">
        <f t="shared" si="62"/>
        <v>4.1026816410726565E-2</v>
      </c>
    </row>
    <row r="4017" spans="1:5" x14ac:dyDescent="0.25">
      <c r="A4017" s="2">
        <v>604</v>
      </c>
      <c r="B4017" s="2">
        <v>2020</v>
      </c>
      <c r="C4017" s="2" t="s">
        <v>75</v>
      </c>
      <c r="D4017" s="3">
        <v>299772</v>
      </c>
      <c r="E4017" s="5">
        <f t="shared" si="62"/>
        <v>4.6051665932775578E-2</v>
      </c>
    </row>
    <row r="4018" spans="1:5" x14ac:dyDescent="0.25">
      <c r="A4018" s="2">
        <v>604</v>
      </c>
      <c r="B4018" s="2">
        <v>2021</v>
      </c>
      <c r="C4018" s="2" t="s">
        <v>75</v>
      </c>
      <c r="D4018" s="3">
        <v>313577</v>
      </c>
      <c r="E4018" s="5">
        <f t="shared" si="62"/>
        <v>1.1069051620495126E-2</v>
      </c>
    </row>
    <row r="4019" spans="1:5" x14ac:dyDescent="0.25">
      <c r="A4019" s="2">
        <v>604</v>
      </c>
      <c r="B4019" s="2">
        <v>2022</v>
      </c>
      <c r="C4019" s="2" t="s">
        <v>71</v>
      </c>
      <c r="D4019" s="3">
        <v>317048</v>
      </c>
      <c r="E4019" s="5">
        <f t="shared" si="62"/>
        <v>5.2638717165855012E-2</v>
      </c>
    </row>
    <row r="4020" spans="1:5" x14ac:dyDescent="0.25">
      <c r="A4020" s="2">
        <v>604</v>
      </c>
      <c r="B4020" s="2">
        <v>2023</v>
      </c>
      <c r="C4020" s="2" t="s">
        <v>71</v>
      </c>
      <c r="D4020" s="3">
        <v>333737</v>
      </c>
      <c r="E4020" s="5">
        <f t="shared" si="62"/>
        <v>3.0137503483281747E-2</v>
      </c>
    </row>
    <row r="4021" spans="1:5" x14ac:dyDescent="0.25">
      <c r="A4021" s="2">
        <v>604</v>
      </c>
      <c r="B4021" s="2">
        <v>2024</v>
      </c>
      <c r="C4021" s="2" t="s">
        <v>71</v>
      </c>
      <c r="D4021" s="3">
        <v>343795</v>
      </c>
      <c r="E4021" s="5">
        <f t="shared" si="62"/>
        <v>2.3441294957750984E-2</v>
      </c>
    </row>
    <row r="4022" spans="1:5" x14ac:dyDescent="0.25">
      <c r="A4022" s="2">
        <v>604</v>
      </c>
      <c r="B4022" s="2">
        <v>2025</v>
      </c>
      <c r="C4022" s="2" t="s">
        <v>71</v>
      </c>
      <c r="D4022" s="3">
        <v>351854</v>
      </c>
      <c r="E4022" s="5">
        <f t="shared" si="62"/>
        <v>1</v>
      </c>
    </row>
    <row r="4023" spans="1:5" x14ac:dyDescent="0.25">
      <c r="A4023" s="2">
        <v>605</v>
      </c>
      <c r="B4023" s="2">
        <v>2018</v>
      </c>
      <c r="C4023" s="2" t="s">
        <v>64</v>
      </c>
      <c r="D4023" s="3">
        <v>225724</v>
      </c>
      <c r="E4023" s="5">
        <f t="shared" si="62"/>
        <v>3.706296184721164E-2</v>
      </c>
    </row>
    <row r="4024" spans="1:5" x14ac:dyDescent="0.25">
      <c r="A4024" s="2">
        <v>605</v>
      </c>
      <c r="B4024" s="2">
        <v>2019</v>
      </c>
      <c r="C4024" s="2" t="s">
        <v>64</v>
      </c>
      <c r="D4024" s="3">
        <v>234090</v>
      </c>
      <c r="E4024" s="5">
        <f t="shared" si="62"/>
        <v>9.1921910376350974E-2</v>
      </c>
    </row>
    <row r="4025" spans="1:5" x14ac:dyDescent="0.25">
      <c r="A4025" s="2">
        <v>605</v>
      </c>
      <c r="B4025" s="2">
        <v>2020</v>
      </c>
      <c r="C4025" s="2" t="s">
        <v>75</v>
      </c>
      <c r="D4025" s="3">
        <v>255608</v>
      </c>
      <c r="E4025" s="5">
        <f t="shared" si="62"/>
        <v>9.2544051829363719E-2</v>
      </c>
    </row>
    <row r="4026" spans="1:5" x14ac:dyDescent="0.25">
      <c r="A4026" s="2">
        <v>605</v>
      </c>
      <c r="B4026" s="2">
        <v>2021</v>
      </c>
      <c r="C4026" s="2" t="s">
        <v>71</v>
      </c>
      <c r="D4026" s="3">
        <v>279263</v>
      </c>
      <c r="E4026" s="5">
        <f t="shared" si="62"/>
        <v>0.14157980111937493</v>
      </c>
    </row>
    <row r="4027" spans="1:5" x14ac:dyDescent="0.25">
      <c r="A4027" s="2">
        <v>605</v>
      </c>
      <c r="B4027" s="2">
        <v>2022</v>
      </c>
      <c r="C4027" s="2" t="s">
        <v>3443</v>
      </c>
      <c r="D4027" s="3">
        <v>318801</v>
      </c>
      <c r="E4027" s="5">
        <f t="shared" si="62"/>
        <v>3.1593376432319846E-2</v>
      </c>
    </row>
    <row r="4028" spans="1:5" x14ac:dyDescent="0.25">
      <c r="A4028" s="2">
        <v>605</v>
      </c>
      <c r="B4028" s="2">
        <v>2023</v>
      </c>
      <c r="C4028" s="2" t="s">
        <v>3443</v>
      </c>
      <c r="D4028" s="3">
        <v>328873</v>
      </c>
      <c r="E4028" s="5">
        <f t="shared" si="62"/>
        <v>3.7896087547472736E-2</v>
      </c>
    </row>
    <row r="4029" spans="1:5" x14ac:dyDescent="0.25">
      <c r="A4029" s="2">
        <v>605</v>
      </c>
      <c r="B4029" s="2">
        <v>2024</v>
      </c>
      <c r="C4029" s="2" t="s">
        <v>3443</v>
      </c>
      <c r="D4029" s="3">
        <v>341336</v>
      </c>
      <c r="E4029" s="5">
        <f t="shared" si="62"/>
        <v>3.5569058054233951E-2</v>
      </c>
    </row>
    <row r="4030" spans="1:5" x14ac:dyDescent="0.25">
      <c r="A4030" s="2">
        <v>605</v>
      </c>
      <c r="B4030" s="2">
        <v>2025</v>
      </c>
      <c r="C4030" s="2" t="s">
        <v>3443</v>
      </c>
      <c r="D4030" s="3">
        <v>353477</v>
      </c>
      <c r="E4030" s="5">
        <f t="shared" si="62"/>
        <v>1</v>
      </c>
    </row>
    <row r="4031" spans="1:5" x14ac:dyDescent="0.25">
      <c r="A4031" s="2">
        <v>606</v>
      </c>
      <c r="B4031" s="2">
        <v>2016</v>
      </c>
      <c r="C4031" s="2" t="s">
        <v>60</v>
      </c>
      <c r="D4031" s="3">
        <v>123253</v>
      </c>
      <c r="E4031" s="5">
        <f t="shared" si="62"/>
        <v>4.6043504012072731E-2</v>
      </c>
    </row>
    <row r="4032" spans="1:5" x14ac:dyDescent="0.25">
      <c r="A4032" s="2">
        <v>606</v>
      </c>
      <c r="B4032" s="2">
        <v>2017</v>
      </c>
      <c r="C4032" s="2" t="s">
        <v>60</v>
      </c>
      <c r="D4032" s="3">
        <v>128928</v>
      </c>
      <c r="E4032" s="5">
        <f t="shared" si="62"/>
        <v>4.2457805907172998E-2</v>
      </c>
    </row>
    <row r="4033" spans="1:5" x14ac:dyDescent="0.25">
      <c r="A4033" s="2">
        <v>606</v>
      </c>
      <c r="B4033" s="2">
        <v>2018</v>
      </c>
      <c r="C4033" s="2" t="s">
        <v>60</v>
      </c>
      <c r="D4033" s="3">
        <v>134402</v>
      </c>
      <c r="E4033" s="5">
        <f t="shared" si="62"/>
        <v>3.7484561241648187E-2</v>
      </c>
    </row>
    <row r="4034" spans="1:5" x14ac:dyDescent="0.25">
      <c r="A4034" s="2">
        <v>606</v>
      </c>
      <c r="B4034" s="2">
        <v>2019</v>
      </c>
      <c r="C4034" s="2" t="s">
        <v>60</v>
      </c>
      <c r="D4034" s="3">
        <v>139440</v>
      </c>
      <c r="E4034" s="5">
        <f t="shared" ref="E4034:E4097" si="63">IF(A4035=A4034,(D4035-D4034)/D4034,1)</f>
        <v>3.2085484796328168E-2</v>
      </c>
    </row>
    <row r="4035" spans="1:5" x14ac:dyDescent="0.25">
      <c r="A4035" s="2">
        <v>606</v>
      </c>
      <c r="B4035" s="2">
        <v>2020</v>
      </c>
      <c r="C4035" s="2" t="s">
        <v>60</v>
      </c>
      <c r="D4035" s="3">
        <v>143914</v>
      </c>
      <c r="E4035" s="5">
        <f t="shared" si="63"/>
        <v>4.8125964117459036E-2</v>
      </c>
    </row>
    <row r="4036" spans="1:5" x14ac:dyDescent="0.25">
      <c r="A4036" s="2">
        <v>606</v>
      </c>
      <c r="B4036" s="2">
        <v>2021</v>
      </c>
      <c r="C4036" s="2" t="s">
        <v>60</v>
      </c>
      <c r="D4036" s="3">
        <v>150840</v>
      </c>
      <c r="E4036" s="5">
        <f t="shared" si="63"/>
        <v>4.7573587907716784E-2</v>
      </c>
    </row>
    <row r="4037" spans="1:5" x14ac:dyDescent="0.25">
      <c r="A4037" s="2">
        <v>606</v>
      </c>
      <c r="B4037" s="2">
        <v>2022</v>
      </c>
      <c r="C4037" s="2" t="s">
        <v>60</v>
      </c>
      <c r="D4037" s="3">
        <v>158016</v>
      </c>
      <c r="E4037" s="5">
        <f t="shared" si="63"/>
        <v>3.8793539894694209E-2</v>
      </c>
    </row>
    <row r="4038" spans="1:5" x14ac:dyDescent="0.25">
      <c r="A4038" s="2">
        <v>606</v>
      </c>
      <c r="B4038" s="2">
        <v>2023</v>
      </c>
      <c r="C4038" s="2" t="s">
        <v>60</v>
      </c>
      <c r="D4038" s="3">
        <v>164146</v>
      </c>
      <c r="E4038" s="5">
        <f t="shared" si="63"/>
        <v>6.6891669611199786E-2</v>
      </c>
    </row>
    <row r="4039" spans="1:5" x14ac:dyDescent="0.25">
      <c r="A4039" s="2">
        <v>606</v>
      </c>
      <c r="B4039" s="2">
        <v>2024</v>
      </c>
      <c r="C4039" s="2" t="s">
        <v>64</v>
      </c>
      <c r="D4039" s="3">
        <v>175126</v>
      </c>
      <c r="E4039" s="5">
        <f t="shared" si="63"/>
        <v>4.9735618925801993E-2</v>
      </c>
    </row>
    <row r="4040" spans="1:5" x14ac:dyDescent="0.25">
      <c r="A4040" s="2">
        <v>606</v>
      </c>
      <c r="B4040" s="2">
        <v>2025</v>
      </c>
      <c r="C4040" s="2" t="s">
        <v>64</v>
      </c>
      <c r="D4040" s="3">
        <v>183836</v>
      </c>
      <c r="E4040" s="5">
        <f t="shared" si="63"/>
        <v>1</v>
      </c>
    </row>
    <row r="4041" spans="1:5" x14ac:dyDescent="0.25">
      <c r="A4041" s="2">
        <v>607</v>
      </c>
      <c r="B4041" s="2">
        <v>2018</v>
      </c>
      <c r="C4041" s="2" t="s">
        <v>64</v>
      </c>
      <c r="D4041" s="3">
        <v>73304</v>
      </c>
      <c r="E4041" s="5">
        <f t="shared" si="63"/>
        <v>2.3627632871330351E-2</v>
      </c>
    </row>
    <row r="4042" spans="1:5" x14ac:dyDescent="0.25">
      <c r="A4042" s="2">
        <v>607</v>
      </c>
      <c r="B4042" s="2">
        <v>2019</v>
      </c>
      <c r="C4042" s="2" t="s">
        <v>64</v>
      </c>
      <c r="D4042" s="3">
        <v>75036</v>
      </c>
      <c r="E4042" s="5">
        <f t="shared" si="63"/>
        <v>4.038061730369423E-2</v>
      </c>
    </row>
    <row r="4043" spans="1:5" x14ac:dyDescent="0.25">
      <c r="A4043" s="2">
        <v>607</v>
      </c>
      <c r="B4043" s="2">
        <v>2020</v>
      </c>
      <c r="C4043" s="2" t="s">
        <v>75</v>
      </c>
      <c r="D4043" s="3">
        <v>78066</v>
      </c>
      <c r="E4043" s="5">
        <f t="shared" si="63"/>
        <v>4.024799528604002E-2</v>
      </c>
    </row>
    <row r="4044" spans="1:5" x14ac:dyDescent="0.25">
      <c r="A4044" s="2">
        <v>607</v>
      </c>
      <c r="B4044" s="2">
        <v>2021</v>
      </c>
      <c r="C4044" s="2" t="s">
        <v>75</v>
      </c>
      <c r="D4044" s="3">
        <v>81208</v>
      </c>
      <c r="E4044" s="5">
        <f t="shared" si="63"/>
        <v>2.6832331789971433E-2</v>
      </c>
    </row>
    <row r="4045" spans="1:5" x14ac:dyDescent="0.25">
      <c r="A4045" s="2">
        <v>607</v>
      </c>
      <c r="B4045" s="2">
        <v>2022</v>
      </c>
      <c r="C4045" s="2" t="s">
        <v>75</v>
      </c>
      <c r="D4045" s="3">
        <v>83387</v>
      </c>
      <c r="E4045" s="5">
        <f t="shared" si="63"/>
        <v>3.9682444505738303E-2</v>
      </c>
    </row>
    <row r="4046" spans="1:5" x14ac:dyDescent="0.25">
      <c r="A4046" s="2">
        <v>607</v>
      </c>
      <c r="B4046" s="2">
        <v>2023</v>
      </c>
      <c r="C4046" s="2" t="s">
        <v>75</v>
      </c>
      <c r="D4046" s="3">
        <v>86696</v>
      </c>
      <c r="E4046" s="5">
        <f t="shared" si="63"/>
        <v>3.0382024545538434E-2</v>
      </c>
    </row>
    <row r="4047" spans="1:5" x14ac:dyDescent="0.25">
      <c r="A4047" s="2">
        <v>607</v>
      </c>
      <c r="B4047" s="2">
        <v>2024</v>
      </c>
      <c r="C4047" s="2" t="s">
        <v>75</v>
      </c>
      <c r="D4047" s="3">
        <v>89330</v>
      </c>
      <c r="E4047" s="5">
        <f t="shared" si="63"/>
        <v>4.2930706369640657E-2</v>
      </c>
    </row>
    <row r="4048" spans="1:5" x14ac:dyDescent="0.25">
      <c r="A4048" s="2">
        <v>607</v>
      </c>
      <c r="B4048" s="2">
        <v>2025</v>
      </c>
      <c r="C4048" s="2" t="s">
        <v>75</v>
      </c>
      <c r="D4048" s="3">
        <v>93165</v>
      </c>
      <c r="E4048" s="5">
        <f t="shared" si="63"/>
        <v>1</v>
      </c>
    </row>
    <row r="4049" spans="1:5" x14ac:dyDescent="0.25">
      <c r="A4049" s="2">
        <v>608</v>
      </c>
      <c r="B4049" s="2">
        <v>2019</v>
      </c>
      <c r="C4049" s="2" t="s">
        <v>60</v>
      </c>
      <c r="D4049" s="3">
        <v>89548</v>
      </c>
      <c r="E4049" s="5">
        <f t="shared" si="63"/>
        <v>2.8130164827801851E-2</v>
      </c>
    </row>
    <row r="4050" spans="1:5" x14ac:dyDescent="0.25">
      <c r="A4050" s="2">
        <v>608</v>
      </c>
      <c r="B4050" s="2">
        <v>2020</v>
      </c>
      <c r="C4050" s="2" t="s">
        <v>60</v>
      </c>
      <c r="D4050" s="3">
        <v>92067</v>
      </c>
      <c r="E4050" s="5">
        <f t="shared" si="63"/>
        <v>3.4507478249535664E-2</v>
      </c>
    </row>
    <row r="4051" spans="1:5" x14ac:dyDescent="0.25">
      <c r="A4051" s="2">
        <v>608</v>
      </c>
      <c r="B4051" s="2">
        <v>2021</v>
      </c>
      <c r="C4051" s="2" t="s">
        <v>60</v>
      </c>
      <c r="D4051" s="3">
        <v>95244</v>
      </c>
      <c r="E4051" s="5">
        <f t="shared" si="63"/>
        <v>2.5912393431607242E-2</v>
      </c>
    </row>
    <row r="4052" spans="1:5" x14ac:dyDescent="0.25">
      <c r="A4052" s="2">
        <v>608</v>
      </c>
      <c r="B4052" s="2">
        <v>2022</v>
      </c>
      <c r="C4052" s="2" t="s">
        <v>60</v>
      </c>
      <c r="D4052" s="3">
        <v>97712</v>
      </c>
      <c r="E4052" s="5">
        <f t="shared" si="63"/>
        <v>6.8660962829539873E-2</v>
      </c>
    </row>
    <row r="4053" spans="1:5" x14ac:dyDescent="0.25">
      <c r="A4053" s="2">
        <v>608</v>
      </c>
      <c r="B4053" s="2">
        <v>2023</v>
      </c>
      <c r="C4053" s="2" t="s">
        <v>64</v>
      </c>
      <c r="D4053" s="3">
        <v>104421</v>
      </c>
      <c r="E4053" s="5">
        <f t="shared" si="63"/>
        <v>8.3421917047337216E-2</v>
      </c>
    </row>
    <row r="4054" spans="1:5" x14ac:dyDescent="0.25">
      <c r="A4054" s="2">
        <v>608</v>
      </c>
      <c r="B4054" s="2">
        <v>2024</v>
      </c>
      <c r="C4054" s="2" t="s">
        <v>75</v>
      </c>
      <c r="D4054" s="3">
        <v>113132</v>
      </c>
      <c r="E4054" s="5">
        <f t="shared" si="63"/>
        <v>2.8055722518827566E-2</v>
      </c>
    </row>
    <row r="4055" spans="1:5" x14ac:dyDescent="0.25">
      <c r="A4055" s="2">
        <v>608</v>
      </c>
      <c r="B4055" s="2">
        <v>2025</v>
      </c>
      <c r="C4055" s="2" t="s">
        <v>75</v>
      </c>
      <c r="D4055" s="3">
        <v>116306</v>
      </c>
      <c r="E4055" s="5">
        <f t="shared" si="63"/>
        <v>1</v>
      </c>
    </row>
    <row r="4056" spans="1:5" x14ac:dyDescent="0.25">
      <c r="A4056" s="2">
        <v>609</v>
      </c>
      <c r="B4056" s="2">
        <v>2016</v>
      </c>
      <c r="C4056" s="2" t="s">
        <v>66</v>
      </c>
      <c r="D4056" s="3">
        <v>54270</v>
      </c>
      <c r="E4056" s="5">
        <f t="shared" si="63"/>
        <v>0.11358024691358025</v>
      </c>
    </row>
    <row r="4057" spans="1:5" x14ac:dyDescent="0.25">
      <c r="A4057" s="2">
        <v>609</v>
      </c>
      <c r="B4057" s="2">
        <v>2017</v>
      </c>
      <c r="C4057" s="2" t="s">
        <v>55</v>
      </c>
      <c r="D4057" s="3">
        <v>60434</v>
      </c>
      <c r="E4057" s="5">
        <f t="shared" si="63"/>
        <v>4.3419267299864311E-2</v>
      </c>
    </row>
    <row r="4058" spans="1:5" x14ac:dyDescent="0.25">
      <c r="A4058" s="2">
        <v>609</v>
      </c>
      <c r="B4058" s="2">
        <v>2018</v>
      </c>
      <c r="C4058" s="2" t="s">
        <v>55</v>
      </c>
      <c r="D4058" s="3">
        <v>63058</v>
      </c>
      <c r="E4058" s="5">
        <f t="shared" si="63"/>
        <v>5.6741412667702752E-2</v>
      </c>
    </row>
    <row r="4059" spans="1:5" x14ac:dyDescent="0.25">
      <c r="A4059" s="2">
        <v>609</v>
      </c>
      <c r="B4059" s="2">
        <v>2019</v>
      </c>
      <c r="C4059" s="2" t="s">
        <v>55</v>
      </c>
      <c r="D4059" s="3">
        <v>66636</v>
      </c>
      <c r="E4059" s="5">
        <f t="shared" si="63"/>
        <v>9.966084398823459E-2</v>
      </c>
    </row>
    <row r="4060" spans="1:5" x14ac:dyDescent="0.25">
      <c r="A4060" s="2">
        <v>609</v>
      </c>
      <c r="B4060" s="2">
        <v>2020</v>
      </c>
      <c r="C4060" s="2" t="s">
        <v>60</v>
      </c>
      <c r="D4060" s="3">
        <v>73277</v>
      </c>
      <c r="E4060" s="5">
        <f t="shared" si="63"/>
        <v>0.13648211580714276</v>
      </c>
    </row>
    <row r="4061" spans="1:5" x14ac:dyDescent="0.25">
      <c r="A4061" s="2">
        <v>609</v>
      </c>
      <c r="B4061" s="2">
        <v>2021</v>
      </c>
      <c r="C4061" s="2" t="s">
        <v>64</v>
      </c>
      <c r="D4061" s="3">
        <v>83278</v>
      </c>
      <c r="E4061" s="5">
        <f t="shared" si="63"/>
        <v>4.9893129037681019E-2</v>
      </c>
    </row>
    <row r="4062" spans="1:5" x14ac:dyDescent="0.25">
      <c r="A4062" s="2">
        <v>609</v>
      </c>
      <c r="B4062" s="2">
        <v>2022</v>
      </c>
      <c r="C4062" s="2" t="s">
        <v>64</v>
      </c>
      <c r="D4062" s="3">
        <v>87433</v>
      </c>
      <c r="E4062" s="5">
        <f t="shared" si="63"/>
        <v>5.9519860922077478E-2</v>
      </c>
    </row>
    <row r="4063" spans="1:5" x14ac:dyDescent="0.25">
      <c r="A4063" s="2">
        <v>609</v>
      </c>
      <c r="B4063" s="2">
        <v>2023</v>
      </c>
      <c r="C4063" s="2" t="s">
        <v>64</v>
      </c>
      <c r="D4063" s="3">
        <v>92637</v>
      </c>
      <c r="E4063" s="5">
        <f t="shared" si="63"/>
        <v>5.7050638513768799E-2</v>
      </c>
    </row>
    <row r="4064" spans="1:5" x14ac:dyDescent="0.25">
      <c r="A4064" s="2">
        <v>609</v>
      </c>
      <c r="B4064" s="2">
        <v>2024</v>
      </c>
      <c r="C4064" s="2" t="s">
        <v>64</v>
      </c>
      <c r="D4064" s="3">
        <v>97922</v>
      </c>
      <c r="E4064" s="5">
        <f t="shared" si="63"/>
        <v>6.2355752537734115E-2</v>
      </c>
    </row>
    <row r="4065" spans="1:5" x14ac:dyDescent="0.25">
      <c r="A4065" s="2">
        <v>609</v>
      </c>
      <c r="B4065" s="2">
        <v>2025</v>
      </c>
      <c r="C4065" s="2" t="s">
        <v>64</v>
      </c>
      <c r="D4065" s="3">
        <v>104028</v>
      </c>
      <c r="E4065" s="5">
        <f t="shared" si="63"/>
        <v>1</v>
      </c>
    </row>
    <row r="4066" spans="1:5" x14ac:dyDescent="0.25">
      <c r="A4066" s="2">
        <v>610</v>
      </c>
      <c r="B4066" s="2">
        <v>2019</v>
      </c>
      <c r="C4066" s="2" t="s">
        <v>75</v>
      </c>
      <c r="D4066" s="3">
        <v>185628</v>
      </c>
      <c r="E4066" s="5">
        <f t="shared" si="63"/>
        <v>3.1212963561531665E-2</v>
      </c>
    </row>
    <row r="4067" spans="1:5" x14ac:dyDescent="0.25">
      <c r="A4067" s="2">
        <v>610</v>
      </c>
      <c r="B4067" s="2">
        <v>2020</v>
      </c>
      <c r="C4067" s="2" t="s">
        <v>75</v>
      </c>
      <c r="D4067" s="3">
        <v>191422</v>
      </c>
      <c r="E4067" s="5">
        <f t="shared" si="63"/>
        <v>3.2039159553238397E-2</v>
      </c>
    </row>
    <row r="4068" spans="1:5" x14ac:dyDescent="0.25">
      <c r="A4068" s="2">
        <v>610</v>
      </c>
      <c r="B4068" s="2">
        <v>2021</v>
      </c>
      <c r="C4068" s="2" t="s">
        <v>75</v>
      </c>
      <c r="D4068" s="3">
        <v>197555</v>
      </c>
      <c r="E4068" s="5">
        <f t="shared" si="63"/>
        <v>3.6804940396345319E-2</v>
      </c>
    </row>
    <row r="4069" spans="1:5" x14ac:dyDescent="0.25">
      <c r="A4069" s="2">
        <v>610</v>
      </c>
      <c r="B4069" s="2">
        <v>2022</v>
      </c>
      <c r="C4069" s="2" t="s">
        <v>75</v>
      </c>
      <c r="D4069" s="3">
        <v>204826</v>
      </c>
      <c r="E4069" s="5">
        <f t="shared" si="63"/>
        <v>3.0948219464325816E-2</v>
      </c>
    </row>
    <row r="4070" spans="1:5" x14ac:dyDescent="0.25">
      <c r="A4070" s="2">
        <v>610</v>
      </c>
      <c r="B4070" s="2">
        <v>2023</v>
      </c>
      <c r="C4070" s="2" t="s">
        <v>75</v>
      </c>
      <c r="D4070" s="3">
        <v>211165</v>
      </c>
      <c r="E4070" s="5">
        <f t="shared" si="63"/>
        <v>2.7381431581938294E-2</v>
      </c>
    </row>
    <row r="4071" spans="1:5" x14ac:dyDescent="0.25">
      <c r="A4071" s="2">
        <v>610</v>
      </c>
      <c r="B4071" s="2">
        <v>2024</v>
      </c>
      <c r="C4071" s="2" t="s">
        <v>75</v>
      </c>
      <c r="D4071" s="3">
        <v>216947</v>
      </c>
      <c r="E4071" s="5">
        <f t="shared" si="63"/>
        <v>3.830889572107473E-2</v>
      </c>
    </row>
    <row r="4072" spans="1:5" x14ac:dyDescent="0.25">
      <c r="A4072" s="2">
        <v>610</v>
      </c>
      <c r="B4072" s="2">
        <v>2025</v>
      </c>
      <c r="C4072" s="2" t="s">
        <v>75</v>
      </c>
      <c r="D4072" s="3">
        <v>225258</v>
      </c>
      <c r="E4072" s="5">
        <f t="shared" si="63"/>
        <v>1</v>
      </c>
    </row>
    <row r="4073" spans="1:5" x14ac:dyDescent="0.25">
      <c r="A4073" s="2">
        <v>611</v>
      </c>
      <c r="B4073" s="2">
        <v>2017</v>
      </c>
      <c r="C4073" s="2" t="s">
        <v>66</v>
      </c>
      <c r="D4073" s="3">
        <v>56967</v>
      </c>
      <c r="E4073" s="5">
        <f t="shared" si="63"/>
        <v>2.6998086611547036E-2</v>
      </c>
    </row>
    <row r="4074" spans="1:5" x14ac:dyDescent="0.25">
      <c r="A4074" s="2">
        <v>611</v>
      </c>
      <c r="B4074" s="2">
        <v>2018</v>
      </c>
      <c r="C4074" s="2" t="s">
        <v>55</v>
      </c>
      <c r="D4074" s="3">
        <v>58505</v>
      </c>
      <c r="E4074" s="5">
        <f t="shared" si="63"/>
        <v>5.1106743013417659E-2</v>
      </c>
    </row>
    <row r="4075" spans="1:5" x14ac:dyDescent="0.25">
      <c r="A4075" s="2">
        <v>611</v>
      </c>
      <c r="B4075" s="2">
        <v>2019</v>
      </c>
      <c r="C4075" s="2" t="s">
        <v>55</v>
      </c>
      <c r="D4075" s="3">
        <v>61495</v>
      </c>
      <c r="E4075" s="5">
        <f t="shared" si="63"/>
        <v>4.3548255955768764E-2</v>
      </c>
    </row>
    <row r="4076" spans="1:5" x14ac:dyDescent="0.25">
      <c r="A4076" s="2">
        <v>611</v>
      </c>
      <c r="B4076" s="2">
        <v>2020</v>
      </c>
      <c r="C4076" s="2" t="s">
        <v>55</v>
      </c>
      <c r="D4076" s="3">
        <v>64173</v>
      </c>
      <c r="E4076" s="5">
        <f t="shared" si="63"/>
        <v>3.3565518208592396E-2</v>
      </c>
    </row>
    <row r="4077" spans="1:5" x14ac:dyDescent="0.25">
      <c r="A4077" s="2">
        <v>611</v>
      </c>
      <c r="B4077" s="2">
        <v>2021</v>
      </c>
      <c r="C4077" s="2" t="s">
        <v>55</v>
      </c>
      <c r="D4077" s="3">
        <v>66327</v>
      </c>
      <c r="E4077" s="5">
        <f t="shared" si="63"/>
        <v>4.6858745307340903E-2</v>
      </c>
    </row>
    <row r="4078" spans="1:5" x14ac:dyDescent="0.25">
      <c r="A4078" s="2">
        <v>611</v>
      </c>
      <c r="B4078" s="2">
        <v>2022</v>
      </c>
      <c r="C4078" s="2" t="s">
        <v>55</v>
      </c>
      <c r="D4078" s="3">
        <v>69435</v>
      </c>
      <c r="E4078" s="5">
        <f t="shared" si="63"/>
        <v>2.5621084467487579E-2</v>
      </c>
    </row>
    <row r="4079" spans="1:5" x14ac:dyDescent="0.25">
      <c r="A4079" s="2">
        <v>611</v>
      </c>
      <c r="B4079" s="2">
        <v>2023</v>
      </c>
      <c r="C4079" s="2" t="s">
        <v>55</v>
      </c>
      <c r="D4079" s="3">
        <v>71214</v>
      </c>
      <c r="E4079" s="5">
        <f t="shared" si="63"/>
        <v>5.5705338837868962E-2</v>
      </c>
    </row>
    <row r="4080" spans="1:5" x14ac:dyDescent="0.25">
      <c r="A4080" s="2">
        <v>611</v>
      </c>
      <c r="B4080" s="2">
        <v>2024</v>
      </c>
      <c r="C4080" s="2" t="s">
        <v>55</v>
      </c>
      <c r="D4080" s="3">
        <v>75181</v>
      </c>
      <c r="E4080" s="5">
        <f t="shared" si="63"/>
        <v>2.6349742621140981E-2</v>
      </c>
    </row>
    <row r="4081" spans="1:5" x14ac:dyDescent="0.25">
      <c r="A4081" s="2">
        <v>611</v>
      </c>
      <c r="B4081" s="2">
        <v>2025</v>
      </c>
      <c r="C4081" s="2" t="s">
        <v>55</v>
      </c>
      <c r="D4081" s="3">
        <v>77162</v>
      </c>
      <c r="E4081" s="5">
        <f t="shared" si="63"/>
        <v>1</v>
      </c>
    </row>
    <row r="4082" spans="1:5" x14ac:dyDescent="0.25">
      <c r="A4082" s="2">
        <v>612</v>
      </c>
      <c r="B4082" s="2">
        <v>2021</v>
      </c>
      <c r="C4082" s="2" t="s">
        <v>55</v>
      </c>
      <c r="D4082" s="3">
        <v>116467</v>
      </c>
      <c r="E4082" s="5">
        <f t="shared" si="63"/>
        <v>4.123056316381464E-2</v>
      </c>
    </row>
    <row r="4083" spans="1:5" x14ac:dyDescent="0.25">
      <c r="A4083" s="2">
        <v>612</v>
      </c>
      <c r="B4083" s="2">
        <v>2022</v>
      </c>
      <c r="C4083" s="2" t="s">
        <v>55</v>
      </c>
      <c r="D4083" s="3">
        <v>121269</v>
      </c>
      <c r="E4083" s="5">
        <f t="shared" si="63"/>
        <v>3.5029562377854193E-2</v>
      </c>
    </row>
    <row r="4084" spans="1:5" x14ac:dyDescent="0.25">
      <c r="A4084" s="2">
        <v>612</v>
      </c>
      <c r="B4084" s="2">
        <v>2023</v>
      </c>
      <c r="C4084" s="2" t="s">
        <v>55</v>
      </c>
      <c r="D4084" s="3">
        <v>125517</v>
      </c>
      <c r="E4084" s="5">
        <f t="shared" si="63"/>
        <v>2.919126492825673E-2</v>
      </c>
    </row>
    <row r="4085" spans="1:5" x14ac:dyDescent="0.25">
      <c r="A4085" s="2">
        <v>612</v>
      </c>
      <c r="B4085" s="2">
        <v>2024</v>
      </c>
      <c r="C4085" s="2" t="s">
        <v>55</v>
      </c>
      <c r="D4085" s="3">
        <v>129181</v>
      </c>
      <c r="E4085" s="5">
        <f t="shared" si="63"/>
        <v>6.069778063337488E-2</v>
      </c>
    </row>
    <row r="4086" spans="1:5" x14ac:dyDescent="0.25">
      <c r="A4086" s="2">
        <v>612</v>
      </c>
      <c r="B4086" s="2">
        <v>2025</v>
      </c>
      <c r="C4086" s="2" t="s">
        <v>55</v>
      </c>
      <c r="D4086" s="3">
        <v>137022</v>
      </c>
      <c r="E4086" s="5">
        <f t="shared" si="63"/>
        <v>1</v>
      </c>
    </row>
    <row r="4087" spans="1:5" x14ac:dyDescent="0.25">
      <c r="A4087" s="2">
        <v>613</v>
      </c>
      <c r="B4087" s="2">
        <v>2019</v>
      </c>
      <c r="C4087" s="2" t="s">
        <v>55</v>
      </c>
      <c r="D4087" s="3">
        <v>151442</v>
      </c>
      <c r="E4087" s="5">
        <f t="shared" si="63"/>
        <v>5.0091784313466545E-2</v>
      </c>
    </row>
    <row r="4088" spans="1:5" x14ac:dyDescent="0.25">
      <c r="A4088" s="2">
        <v>613</v>
      </c>
      <c r="B4088" s="2">
        <v>2020</v>
      </c>
      <c r="C4088" s="2" t="s">
        <v>55</v>
      </c>
      <c r="D4088" s="3">
        <v>159028</v>
      </c>
      <c r="E4088" s="5">
        <f t="shared" si="63"/>
        <v>5.3826999019040672E-2</v>
      </c>
    </row>
    <row r="4089" spans="1:5" x14ac:dyDescent="0.25">
      <c r="A4089" s="2">
        <v>613</v>
      </c>
      <c r="B4089" s="2">
        <v>2021</v>
      </c>
      <c r="C4089" s="2" t="s">
        <v>55</v>
      </c>
      <c r="D4089" s="3">
        <v>167588</v>
      </c>
      <c r="E4089" s="5">
        <f t="shared" si="63"/>
        <v>3.4274530395971073E-2</v>
      </c>
    </row>
    <row r="4090" spans="1:5" x14ac:dyDescent="0.25">
      <c r="A4090" s="2">
        <v>613</v>
      </c>
      <c r="B4090" s="2">
        <v>2022</v>
      </c>
      <c r="C4090" s="2" t="s">
        <v>55</v>
      </c>
      <c r="D4090" s="3">
        <v>173332</v>
      </c>
      <c r="E4090" s="5">
        <f t="shared" si="63"/>
        <v>5.5586966053585027E-2</v>
      </c>
    </row>
    <row r="4091" spans="1:5" x14ac:dyDescent="0.25">
      <c r="A4091" s="2">
        <v>613</v>
      </c>
      <c r="B4091" s="2">
        <v>2023</v>
      </c>
      <c r="C4091" s="2" t="s">
        <v>55</v>
      </c>
      <c r="D4091" s="3">
        <v>182967</v>
      </c>
      <c r="E4091" s="5">
        <f t="shared" si="63"/>
        <v>4.9692020965529306E-2</v>
      </c>
    </row>
    <row r="4092" spans="1:5" x14ac:dyDescent="0.25">
      <c r="A4092" s="2">
        <v>613</v>
      </c>
      <c r="B4092" s="2">
        <v>2024</v>
      </c>
      <c r="C4092" s="2" t="s">
        <v>55</v>
      </c>
      <c r="D4092" s="3">
        <v>192059</v>
      </c>
      <c r="E4092" s="5">
        <f t="shared" si="63"/>
        <v>3.6395066099479845E-2</v>
      </c>
    </row>
    <row r="4093" spans="1:5" x14ac:dyDescent="0.25">
      <c r="A4093" s="2">
        <v>613</v>
      </c>
      <c r="B4093" s="2">
        <v>2025</v>
      </c>
      <c r="C4093" s="2" t="s">
        <v>55</v>
      </c>
      <c r="D4093" s="3">
        <v>199049</v>
      </c>
      <c r="E4093" s="5">
        <f t="shared" si="63"/>
        <v>1</v>
      </c>
    </row>
    <row r="4094" spans="1:5" x14ac:dyDescent="0.25">
      <c r="A4094" s="2">
        <v>614</v>
      </c>
      <c r="B4094" s="2">
        <v>2020</v>
      </c>
      <c r="C4094" s="2" t="s">
        <v>60</v>
      </c>
      <c r="D4094" s="3">
        <v>108854</v>
      </c>
      <c r="E4094" s="5">
        <f t="shared" si="63"/>
        <v>3.522148933433774E-2</v>
      </c>
    </row>
    <row r="4095" spans="1:5" x14ac:dyDescent="0.25">
      <c r="A4095" s="2">
        <v>614</v>
      </c>
      <c r="B4095" s="2">
        <v>2021</v>
      </c>
      <c r="C4095" s="2" t="s">
        <v>60</v>
      </c>
      <c r="D4095" s="3">
        <v>112688</v>
      </c>
      <c r="E4095" s="5">
        <f t="shared" si="63"/>
        <v>3.8220573619196369E-2</v>
      </c>
    </row>
    <row r="4096" spans="1:5" x14ac:dyDescent="0.25">
      <c r="A4096" s="2">
        <v>614</v>
      </c>
      <c r="B4096" s="2">
        <v>2022</v>
      </c>
      <c r="C4096" s="2" t="s">
        <v>60</v>
      </c>
      <c r="D4096" s="3">
        <v>116995</v>
      </c>
      <c r="E4096" s="5">
        <f t="shared" si="63"/>
        <v>3.3693747596051114E-2</v>
      </c>
    </row>
    <row r="4097" spans="1:5" x14ac:dyDescent="0.25">
      <c r="A4097" s="2">
        <v>614</v>
      </c>
      <c r="B4097" s="2">
        <v>2023</v>
      </c>
      <c r="C4097" s="2" t="s">
        <v>60</v>
      </c>
      <c r="D4097" s="3">
        <v>120937</v>
      </c>
      <c r="E4097" s="5">
        <f t="shared" si="63"/>
        <v>3.4166549525786155E-2</v>
      </c>
    </row>
    <row r="4098" spans="1:5" x14ac:dyDescent="0.25">
      <c r="A4098" s="2">
        <v>614</v>
      </c>
      <c r="B4098" s="2">
        <v>2024</v>
      </c>
      <c r="C4098" s="2" t="s">
        <v>60</v>
      </c>
      <c r="D4098" s="3">
        <v>125069</v>
      </c>
      <c r="E4098" s="5">
        <f t="shared" ref="E4098:E4161" si="64">IF(A4099=A4098,(D4099-D4098)/D4098,1)</f>
        <v>3.9570157273185198E-2</v>
      </c>
    </row>
    <row r="4099" spans="1:5" x14ac:dyDescent="0.25">
      <c r="A4099" s="2">
        <v>614</v>
      </c>
      <c r="B4099" s="2">
        <v>2025</v>
      </c>
      <c r="C4099" s="2" t="s">
        <v>60</v>
      </c>
      <c r="D4099" s="3">
        <v>130018</v>
      </c>
      <c r="E4099" s="5">
        <f t="shared" si="64"/>
        <v>1</v>
      </c>
    </row>
    <row r="4100" spans="1:5" x14ac:dyDescent="0.25">
      <c r="A4100" s="2">
        <v>615</v>
      </c>
      <c r="B4100" s="2">
        <v>2021</v>
      </c>
      <c r="C4100" s="2" t="s">
        <v>66</v>
      </c>
      <c r="D4100" s="3">
        <v>56167</v>
      </c>
      <c r="E4100" s="5">
        <f t="shared" si="64"/>
        <v>3.5269820357149213E-2</v>
      </c>
    </row>
    <row r="4101" spans="1:5" x14ac:dyDescent="0.25">
      <c r="A4101" s="2">
        <v>615</v>
      </c>
      <c r="B4101" s="2">
        <v>2022</v>
      </c>
      <c r="C4101" s="2" t="s">
        <v>66</v>
      </c>
      <c r="D4101" s="3">
        <v>58148</v>
      </c>
      <c r="E4101" s="5">
        <f t="shared" si="64"/>
        <v>2.9579693196670566E-2</v>
      </c>
    </row>
    <row r="4102" spans="1:5" x14ac:dyDescent="0.25">
      <c r="A4102" s="2">
        <v>615</v>
      </c>
      <c r="B4102" s="2">
        <v>2023</v>
      </c>
      <c r="C4102" s="2" t="s">
        <v>55</v>
      </c>
      <c r="D4102" s="3">
        <v>59868</v>
      </c>
      <c r="E4102" s="5">
        <f t="shared" si="64"/>
        <v>4.5784058261508651E-2</v>
      </c>
    </row>
    <row r="4103" spans="1:5" x14ac:dyDescent="0.25">
      <c r="A4103" s="2">
        <v>615</v>
      </c>
      <c r="B4103" s="2">
        <v>2024</v>
      </c>
      <c r="C4103" s="2" t="s">
        <v>55</v>
      </c>
      <c r="D4103" s="3">
        <v>62609</v>
      </c>
      <c r="E4103" s="5">
        <f t="shared" si="64"/>
        <v>5.9416377837052184E-2</v>
      </c>
    </row>
    <row r="4104" spans="1:5" x14ac:dyDescent="0.25">
      <c r="A4104" s="2">
        <v>615</v>
      </c>
      <c r="B4104" s="2">
        <v>2025</v>
      </c>
      <c r="C4104" s="2" t="s">
        <v>60</v>
      </c>
      <c r="D4104" s="3">
        <v>66329</v>
      </c>
      <c r="E4104" s="5">
        <f t="shared" si="64"/>
        <v>1</v>
      </c>
    </row>
    <row r="4105" spans="1:5" x14ac:dyDescent="0.25">
      <c r="A4105" s="2">
        <v>616</v>
      </c>
      <c r="B4105" s="2">
        <v>2020</v>
      </c>
      <c r="C4105" s="2" t="s">
        <v>75</v>
      </c>
      <c r="D4105" s="3">
        <v>132966</v>
      </c>
      <c r="E4105" s="5">
        <f t="shared" si="64"/>
        <v>4.2965870974534845E-2</v>
      </c>
    </row>
    <row r="4106" spans="1:5" x14ac:dyDescent="0.25">
      <c r="A4106" s="2">
        <v>616</v>
      </c>
      <c r="B4106" s="2">
        <v>2021</v>
      </c>
      <c r="C4106" s="2" t="s">
        <v>75</v>
      </c>
      <c r="D4106" s="3">
        <v>138679</v>
      </c>
      <c r="E4106" s="5">
        <f t="shared" si="64"/>
        <v>5.3591387304494552E-2</v>
      </c>
    </row>
    <row r="4107" spans="1:5" x14ac:dyDescent="0.25">
      <c r="A4107" s="2">
        <v>616</v>
      </c>
      <c r="B4107" s="2">
        <v>2022</v>
      </c>
      <c r="C4107" s="2" t="s">
        <v>75</v>
      </c>
      <c r="D4107" s="3">
        <v>146111</v>
      </c>
      <c r="E4107" s="5">
        <f t="shared" si="64"/>
        <v>5.1255552285591088E-2</v>
      </c>
    </row>
    <row r="4108" spans="1:5" x14ac:dyDescent="0.25">
      <c r="A4108" s="2">
        <v>616</v>
      </c>
      <c r="B4108" s="2">
        <v>2023</v>
      </c>
      <c r="C4108" s="2" t="s">
        <v>75</v>
      </c>
      <c r="D4108" s="3">
        <v>153600</v>
      </c>
      <c r="E4108" s="5">
        <f t="shared" si="64"/>
        <v>5.1731770833333336E-2</v>
      </c>
    </row>
    <row r="4109" spans="1:5" x14ac:dyDescent="0.25">
      <c r="A4109" s="2">
        <v>616</v>
      </c>
      <c r="B4109" s="2">
        <v>2024</v>
      </c>
      <c r="C4109" s="2" t="s">
        <v>75</v>
      </c>
      <c r="D4109" s="3">
        <v>161546</v>
      </c>
      <c r="E4109" s="5">
        <f t="shared" si="64"/>
        <v>3.5859755116189815E-2</v>
      </c>
    </row>
    <row r="4110" spans="1:5" x14ac:dyDescent="0.25">
      <c r="A4110" s="2">
        <v>616</v>
      </c>
      <c r="B4110" s="2">
        <v>2025</v>
      </c>
      <c r="C4110" s="2" t="s">
        <v>71</v>
      </c>
      <c r="D4110" s="3">
        <v>167339</v>
      </c>
      <c r="E4110" s="5">
        <f t="shared" si="64"/>
        <v>1</v>
      </c>
    </row>
    <row r="4111" spans="1:5" x14ac:dyDescent="0.25">
      <c r="A4111" s="2">
        <v>617</v>
      </c>
      <c r="B4111" s="2">
        <v>2023</v>
      </c>
      <c r="C4111" s="2" t="s">
        <v>60</v>
      </c>
      <c r="D4111" s="3">
        <v>120447</v>
      </c>
      <c r="E4111" s="5">
        <f t="shared" si="64"/>
        <v>2.6036347937267015E-2</v>
      </c>
    </row>
    <row r="4112" spans="1:5" x14ac:dyDescent="0.25">
      <c r="A4112" s="2">
        <v>617</v>
      </c>
      <c r="B4112" s="2">
        <v>2024</v>
      </c>
      <c r="C4112" s="2" t="s">
        <v>60</v>
      </c>
      <c r="D4112" s="3">
        <v>123583</v>
      </c>
      <c r="E4112" s="5">
        <f t="shared" si="64"/>
        <v>3.8508532726993193E-2</v>
      </c>
    </row>
    <row r="4113" spans="1:5" x14ac:dyDescent="0.25">
      <c r="A4113" s="2">
        <v>617</v>
      </c>
      <c r="B4113" s="2">
        <v>2025</v>
      </c>
      <c r="C4113" s="2" t="s">
        <v>60</v>
      </c>
      <c r="D4113" s="3">
        <v>128342</v>
      </c>
      <c r="E4113" s="5">
        <f t="shared" si="64"/>
        <v>1</v>
      </c>
    </row>
    <row r="4114" spans="1:5" x14ac:dyDescent="0.25">
      <c r="A4114" s="2">
        <v>618</v>
      </c>
      <c r="B4114" s="2">
        <v>2024</v>
      </c>
      <c r="C4114" s="2" t="s">
        <v>55</v>
      </c>
      <c r="D4114" s="3">
        <v>63128</v>
      </c>
      <c r="E4114" s="5">
        <f t="shared" si="64"/>
        <v>2.4521606893929793E-2</v>
      </c>
    </row>
    <row r="4115" spans="1:5" x14ac:dyDescent="0.25">
      <c r="A4115" s="2">
        <v>618</v>
      </c>
      <c r="B4115" s="2">
        <v>2025</v>
      </c>
      <c r="C4115" s="2" t="s">
        <v>55</v>
      </c>
      <c r="D4115" s="3">
        <v>64676</v>
      </c>
      <c r="E4115" s="5">
        <f t="shared" si="64"/>
        <v>1</v>
      </c>
    </row>
    <row r="4116" spans="1:5" x14ac:dyDescent="0.25">
      <c r="A4116" s="2">
        <v>619</v>
      </c>
      <c r="B4116" s="2">
        <v>2020</v>
      </c>
      <c r="C4116" s="2" t="s">
        <v>60</v>
      </c>
      <c r="D4116" s="3">
        <v>90185</v>
      </c>
      <c r="E4116" s="5">
        <f t="shared" si="64"/>
        <v>4.7169706713976828E-2</v>
      </c>
    </row>
    <row r="4117" spans="1:5" x14ac:dyDescent="0.25">
      <c r="A4117" s="2">
        <v>619</v>
      </c>
      <c r="B4117" s="2">
        <v>2021</v>
      </c>
      <c r="C4117" s="2" t="s">
        <v>60</v>
      </c>
      <c r="D4117" s="3">
        <v>94439</v>
      </c>
      <c r="E4117" s="5">
        <f t="shared" si="64"/>
        <v>5.56655618970976E-2</v>
      </c>
    </row>
    <row r="4118" spans="1:5" x14ac:dyDescent="0.25">
      <c r="A4118" s="2">
        <v>619</v>
      </c>
      <c r="B4118" s="2">
        <v>2022</v>
      </c>
      <c r="C4118" s="2" t="s">
        <v>60</v>
      </c>
      <c r="D4118" s="3">
        <v>99696</v>
      </c>
      <c r="E4118" s="5">
        <f t="shared" si="64"/>
        <v>5.2640025678061309E-2</v>
      </c>
    </row>
    <row r="4119" spans="1:5" x14ac:dyDescent="0.25">
      <c r="A4119" s="2">
        <v>619</v>
      </c>
      <c r="B4119" s="2">
        <v>2023</v>
      </c>
      <c r="C4119" s="2" t="s">
        <v>60</v>
      </c>
      <c r="D4119" s="3">
        <v>104944</v>
      </c>
      <c r="E4119" s="5">
        <f t="shared" si="64"/>
        <v>5.0808050007623111E-2</v>
      </c>
    </row>
    <row r="4120" spans="1:5" x14ac:dyDescent="0.25">
      <c r="A4120" s="2">
        <v>619</v>
      </c>
      <c r="B4120" s="2">
        <v>2024</v>
      </c>
      <c r="C4120" s="2" t="s">
        <v>60</v>
      </c>
      <c r="D4120" s="3">
        <v>110276</v>
      </c>
      <c r="E4120" s="5">
        <f t="shared" si="64"/>
        <v>1.28405092676557E-2</v>
      </c>
    </row>
    <row r="4121" spans="1:5" x14ac:dyDescent="0.25">
      <c r="A4121" s="2">
        <v>619</v>
      </c>
      <c r="B4121" s="2">
        <v>2025</v>
      </c>
      <c r="C4121" s="2" t="s">
        <v>64</v>
      </c>
      <c r="D4121" s="3">
        <v>111692</v>
      </c>
      <c r="E4121" s="5">
        <f t="shared" si="64"/>
        <v>1</v>
      </c>
    </row>
    <row r="4122" spans="1:5" x14ac:dyDescent="0.25">
      <c r="A4122" s="2">
        <v>620</v>
      </c>
      <c r="B4122" s="2">
        <v>2016</v>
      </c>
      <c r="C4122" s="2" t="s">
        <v>64</v>
      </c>
      <c r="D4122" s="3">
        <v>218985</v>
      </c>
      <c r="E4122" s="5">
        <f t="shared" si="64"/>
        <v>4.562869602940841E-2</v>
      </c>
    </row>
    <row r="4123" spans="1:5" x14ac:dyDescent="0.25">
      <c r="A4123" s="2">
        <v>620</v>
      </c>
      <c r="B4123" s="2">
        <v>2017</v>
      </c>
      <c r="C4123" s="2" t="s">
        <v>64</v>
      </c>
      <c r="D4123" s="3">
        <v>228977</v>
      </c>
      <c r="E4123" s="5">
        <f t="shared" si="64"/>
        <v>3.8654537355280225E-2</v>
      </c>
    </row>
    <row r="4124" spans="1:5" x14ac:dyDescent="0.25">
      <c r="A4124" s="2">
        <v>620</v>
      </c>
      <c r="B4124" s="2">
        <v>2018</v>
      </c>
      <c r="C4124" s="2" t="s">
        <v>64</v>
      </c>
      <c r="D4124" s="3">
        <v>237828</v>
      </c>
      <c r="E4124" s="5">
        <f t="shared" si="64"/>
        <v>4.5873488403383955E-2</v>
      </c>
    </row>
    <row r="4125" spans="1:5" x14ac:dyDescent="0.25">
      <c r="A4125" s="2">
        <v>620</v>
      </c>
      <c r="B4125" s="2">
        <v>2019</v>
      </c>
      <c r="C4125" s="2" t="s">
        <v>64</v>
      </c>
      <c r="D4125" s="3">
        <v>248738</v>
      </c>
      <c r="E4125" s="5">
        <f t="shared" si="64"/>
        <v>3.3002597110212355E-2</v>
      </c>
    </row>
    <row r="4126" spans="1:5" x14ac:dyDescent="0.25">
      <c r="A4126" s="2">
        <v>620</v>
      </c>
      <c r="B4126" s="2">
        <v>2020</v>
      </c>
      <c r="C4126" s="2" t="s">
        <v>64</v>
      </c>
      <c r="D4126" s="3">
        <v>256947</v>
      </c>
      <c r="E4126" s="5">
        <f t="shared" si="64"/>
        <v>3.6879200769030188E-2</v>
      </c>
    </row>
    <row r="4127" spans="1:5" x14ac:dyDescent="0.25">
      <c r="A4127" s="2">
        <v>620</v>
      </c>
      <c r="B4127" s="2">
        <v>2021</v>
      </c>
      <c r="C4127" s="2" t="s">
        <v>64</v>
      </c>
      <c r="D4127" s="3">
        <v>266423</v>
      </c>
      <c r="E4127" s="5">
        <f t="shared" si="64"/>
        <v>2.5542089083900415E-2</v>
      </c>
    </row>
    <row r="4128" spans="1:5" x14ac:dyDescent="0.25">
      <c r="A4128" s="2">
        <v>620</v>
      </c>
      <c r="B4128" s="2">
        <v>2022</v>
      </c>
      <c r="C4128" s="2" t="s">
        <v>64</v>
      </c>
      <c r="D4128" s="3">
        <v>273228</v>
      </c>
      <c r="E4128" s="5">
        <f t="shared" si="64"/>
        <v>3.8389184124613875E-2</v>
      </c>
    </row>
    <row r="4129" spans="1:5" x14ac:dyDescent="0.25">
      <c r="A4129" s="2">
        <v>620</v>
      </c>
      <c r="B4129" s="2">
        <v>2023</v>
      </c>
      <c r="C4129" s="2" t="s">
        <v>64</v>
      </c>
      <c r="D4129" s="3">
        <v>283717</v>
      </c>
      <c r="E4129" s="5">
        <f t="shared" si="64"/>
        <v>2.9339094943200444E-2</v>
      </c>
    </row>
    <row r="4130" spans="1:5" x14ac:dyDescent="0.25">
      <c r="A4130" s="2">
        <v>620</v>
      </c>
      <c r="B4130" s="2">
        <v>2024</v>
      </c>
      <c r="C4130" s="2" t="s">
        <v>64</v>
      </c>
      <c r="D4130" s="3">
        <v>292041</v>
      </c>
      <c r="E4130" s="5">
        <f t="shared" si="64"/>
        <v>4.3716464469030034E-2</v>
      </c>
    </row>
    <row r="4131" spans="1:5" x14ac:dyDescent="0.25">
      <c r="A4131" s="2">
        <v>620</v>
      </c>
      <c r="B4131" s="2">
        <v>2025</v>
      </c>
      <c r="C4131" s="2" t="s">
        <v>64</v>
      </c>
      <c r="D4131" s="3">
        <v>304808</v>
      </c>
      <c r="E4131" s="5">
        <f t="shared" si="64"/>
        <v>1</v>
      </c>
    </row>
    <row r="4132" spans="1:5" x14ac:dyDescent="0.25">
      <c r="A4132" s="2">
        <v>621</v>
      </c>
      <c r="B4132" s="2">
        <v>2024</v>
      </c>
      <c r="C4132" s="2" t="s">
        <v>50</v>
      </c>
      <c r="D4132" s="3">
        <v>36681</v>
      </c>
      <c r="E4132" s="5">
        <f t="shared" si="64"/>
        <v>4.2583353779886042E-2</v>
      </c>
    </row>
    <row r="4133" spans="1:5" x14ac:dyDescent="0.25">
      <c r="A4133" s="2">
        <v>621</v>
      </c>
      <c r="B4133" s="2">
        <v>2025</v>
      </c>
      <c r="C4133" s="2" t="s">
        <v>50</v>
      </c>
      <c r="D4133" s="3">
        <v>38243</v>
      </c>
      <c r="E4133" s="5">
        <f t="shared" si="64"/>
        <v>1</v>
      </c>
    </row>
    <row r="4134" spans="1:5" x14ac:dyDescent="0.25">
      <c r="A4134" s="2">
        <v>622</v>
      </c>
      <c r="B4134" s="2">
        <v>2016</v>
      </c>
      <c r="C4134" s="2" t="s">
        <v>55</v>
      </c>
      <c r="D4134" s="3">
        <v>56366</v>
      </c>
      <c r="E4134" s="5">
        <f t="shared" si="64"/>
        <v>4.9852748110563103E-2</v>
      </c>
    </row>
    <row r="4135" spans="1:5" x14ac:dyDescent="0.25">
      <c r="A4135" s="2">
        <v>622</v>
      </c>
      <c r="B4135" s="2">
        <v>2017</v>
      </c>
      <c r="C4135" s="2" t="s">
        <v>55</v>
      </c>
      <c r="D4135" s="3">
        <v>59176</v>
      </c>
      <c r="E4135" s="5">
        <f t="shared" si="64"/>
        <v>5.2200216303906991E-2</v>
      </c>
    </row>
    <row r="4136" spans="1:5" x14ac:dyDescent="0.25">
      <c r="A4136" s="2">
        <v>622</v>
      </c>
      <c r="B4136" s="2">
        <v>2018</v>
      </c>
      <c r="C4136" s="2" t="s">
        <v>55</v>
      </c>
      <c r="D4136" s="3">
        <v>62265</v>
      </c>
      <c r="E4136" s="5">
        <f t="shared" si="64"/>
        <v>5.3882598570625551E-2</v>
      </c>
    </row>
    <row r="4137" spans="1:5" x14ac:dyDescent="0.25">
      <c r="A4137" s="2">
        <v>622</v>
      </c>
      <c r="B4137" s="2">
        <v>2019</v>
      </c>
      <c r="C4137" s="2" t="s">
        <v>55</v>
      </c>
      <c r="D4137" s="3">
        <v>65620</v>
      </c>
      <c r="E4137" s="5">
        <f t="shared" si="64"/>
        <v>5.3032612008533986E-2</v>
      </c>
    </row>
    <row r="4138" spans="1:5" x14ac:dyDescent="0.25">
      <c r="A4138" s="2">
        <v>622</v>
      </c>
      <c r="B4138" s="2">
        <v>2020</v>
      </c>
      <c r="C4138" s="2" t="s">
        <v>55</v>
      </c>
      <c r="D4138" s="3">
        <v>69100</v>
      </c>
      <c r="E4138" s="5">
        <f t="shared" si="64"/>
        <v>3.7481910274963823E-2</v>
      </c>
    </row>
    <row r="4139" spans="1:5" x14ac:dyDescent="0.25">
      <c r="A4139" s="2">
        <v>622</v>
      </c>
      <c r="B4139" s="2">
        <v>2021</v>
      </c>
      <c r="C4139" s="2" t="s">
        <v>55</v>
      </c>
      <c r="D4139" s="3">
        <v>71690</v>
      </c>
      <c r="E4139" s="5">
        <f t="shared" si="64"/>
        <v>3.8917561724089833E-2</v>
      </c>
    </row>
    <row r="4140" spans="1:5" x14ac:dyDescent="0.25">
      <c r="A4140" s="2">
        <v>622</v>
      </c>
      <c r="B4140" s="2">
        <v>2022</v>
      </c>
      <c r="C4140" s="2" t="s">
        <v>55</v>
      </c>
      <c r="D4140" s="3">
        <v>74480</v>
      </c>
      <c r="E4140" s="5">
        <f t="shared" si="64"/>
        <v>4.0426960257787324E-2</v>
      </c>
    </row>
    <row r="4141" spans="1:5" x14ac:dyDescent="0.25">
      <c r="A4141" s="2">
        <v>622</v>
      </c>
      <c r="B4141" s="2">
        <v>2023</v>
      </c>
      <c r="C4141" s="2" t="s">
        <v>55</v>
      </c>
      <c r="D4141" s="3">
        <v>77491</v>
      </c>
      <c r="E4141" s="5">
        <f t="shared" si="64"/>
        <v>3.511375514575886E-2</v>
      </c>
    </row>
    <row r="4142" spans="1:5" x14ac:dyDescent="0.25">
      <c r="A4142" s="2">
        <v>622</v>
      </c>
      <c r="B4142" s="2">
        <v>2024</v>
      </c>
      <c r="C4142" s="2" t="s">
        <v>55</v>
      </c>
      <c r="D4142" s="3">
        <v>80212</v>
      </c>
      <c r="E4142" s="5">
        <f t="shared" si="64"/>
        <v>2.7140577469705281E-2</v>
      </c>
    </row>
    <row r="4143" spans="1:5" x14ac:dyDescent="0.25">
      <c r="A4143" s="2">
        <v>622</v>
      </c>
      <c r="B4143" s="2">
        <v>2025</v>
      </c>
      <c r="C4143" s="2" t="s">
        <v>55</v>
      </c>
      <c r="D4143" s="3">
        <v>82389</v>
      </c>
      <c r="E4143" s="5">
        <f t="shared" si="64"/>
        <v>1</v>
      </c>
    </row>
    <row r="4144" spans="1:5" x14ac:dyDescent="0.25">
      <c r="A4144" s="2">
        <v>623</v>
      </c>
      <c r="B4144" s="2">
        <v>2019</v>
      </c>
      <c r="C4144" s="2" t="s">
        <v>55</v>
      </c>
      <c r="D4144" s="3">
        <v>84693</v>
      </c>
      <c r="E4144" s="5">
        <f t="shared" si="64"/>
        <v>4.4324796618374601E-2</v>
      </c>
    </row>
    <row r="4145" spans="1:5" x14ac:dyDescent="0.25">
      <c r="A4145" s="2">
        <v>623</v>
      </c>
      <c r="B4145" s="2">
        <v>2020</v>
      </c>
      <c r="C4145" s="2" t="s">
        <v>55</v>
      </c>
      <c r="D4145" s="3">
        <v>88447</v>
      </c>
      <c r="E4145" s="5">
        <f t="shared" si="64"/>
        <v>4.9996042827908239E-2</v>
      </c>
    </row>
    <row r="4146" spans="1:5" x14ac:dyDescent="0.25">
      <c r="A4146" s="2">
        <v>623</v>
      </c>
      <c r="B4146" s="2">
        <v>2021</v>
      </c>
      <c r="C4146" s="2" t="s">
        <v>55</v>
      </c>
      <c r="D4146" s="3">
        <v>92869</v>
      </c>
      <c r="E4146" s="5">
        <f t="shared" si="64"/>
        <v>2.4055389850219124E-2</v>
      </c>
    </row>
    <row r="4147" spans="1:5" x14ac:dyDescent="0.25">
      <c r="A4147" s="2">
        <v>623</v>
      </c>
      <c r="B4147" s="2">
        <v>2022</v>
      </c>
      <c r="C4147" s="2" t="s">
        <v>55</v>
      </c>
      <c r="D4147" s="3">
        <v>95103</v>
      </c>
      <c r="E4147" s="5">
        <f t="shared" si="64"/>
        <v>-1.3553725960274649E-2</v>
      </c>
    </row>
    <row r="4148" spans="1:5" x14ac:dyDescent="0.25">
      <c r="A4148" s="2">
        <v>623</v>
      </c>
      <c r="B4148" s="2">
        <v>2023</v>
      </c>
      <c r="C4148" s="2" t="s">
        <v>60</v>
      </c>
      <c r="D4148" s="3">
        <v>93814</v>
      </c>
      <c r="E4148" s="5">
        <f t="shared" si="64"/>
        <v>4.1742170678150385E-2</v>
      </c>
    </row>
    <row r="4149" spans="1:5" x14ac:dyDescent="0.25">
      <c r="A4149" s="2">
        <v>623</v>
      </c>
      <c r="B4149" s="2">
        <v>2024</v>
      </c>
      <c r="C4149" s="2" t="s">
        <v>60</v>
      </c>
      <c r="D4149" s="3">
        <v>97730</v>
      </c>
      <c r="E4149" s="5">
        <f t="shared" si="64"/>
        <v>3.2651181827483881E-2</v>
      </c>
    </row>
    <row r="4150" spans="1:5" x14ac:dyDescent="0.25">
      <c r="A4150" s="2">
        <v>623</v>
      </c>
      <c r="B4150" s="2">
        <v>2025</v>
      </c>
      <c r="C4150" s="2" t="s">
        <v>60</v>
      </c>
      <c r="D4150" s="3">
        <v>100921</v>
      </c>
      <c r="E4150" s="5">
        <f t="shared" si="64"/>
        <v>1</v>
      </c>
    </row>
    <row r="4151" spans="1:5" x14ac:dyDescent="0.25">
      <c r="A4151" s="2">
        <v>624</v>
      </c>
      <c r="B4151" s="2">
        <v>2023</v>
      </c>
      <c r="C4151" s="2" t="s">
        <v>55</v>
      </c>
      <c r="D4151" s="3">
        <v>112012</v>
      </c>
      <c r="E4151" s="5">
        <f t="shared" si="64"/>
        <v>2.3997428846909259E-2</v>
      </c>
    </row>
    <row r="4152" spans="1:5" x14ac:dyDescent="0.25">
      <c r="A4152" s="2">
        <v>624</v>
      </c>
      <c r="B4152" s="2">
        <v>2024</v>
      </c>
      <c r="C4152" s="2" t="s">
        <v>55</v>
      </c>
      <c r="D4152" s="3">
        <v>114700</v>
      </c>
      <c r="E4152" s="5">
        <f t="shared" si="64"/>
        <v>0.1432258064516129</v>
      </c>
    </row>
    <row r="4153" spans="1:5" x14ac:dyDescent="0.25">
      <c r="A4153" s="2">
        <v>624</v>
      </c>
      <c r="B4153" s="2">
        <v>2025</v>
      </c>
      <c r="C4153" s="2" t="s">
        <v>60</v>
      </c>
      <c r="D4153" s="3">
        <v>131128</v>
      </c>
      <c r="E4153" s="5">
        <f t="shared" si="64"/>
        <v>1</v>
      </c>
    </row>
    <row r="4154" spans="1:5" x14ac:dyDescent="0.25">
      <c r="A4154" s="2">
        <v>625</v>
      </c>
      <c r="B4154" s="2">
        <v>2023</v>
      </c>
      <c r="C4154" s="2" t="s">
        <v>55</v>
      </c>
      <c r="D4154" s="3">
        <v>29481</v>
      </c>
      <c r="E4154" s="5">
        <f t="shared" si="64"/>
        <v>3.0901258437637802E-2</v>
      </c>
    </row>
    <row r="4155" spans="1:5" x14ac:dyDescent="0.25">
      <c r="A4155" s="2">
        <v>625</v>
      </c>
      <c r="B4155" s="2">
        <v>2024</v>
      </c>
      <c r="C4155" s="2" t="s">
        <v>55</v>
      </c>
      <c r="D4155" s="3">
        <v>30392</v>
      </c>
      <c r="E4155" s="5">
        <f t="shared" si="64"/>
        <v>0.19139905238220584</v>
      </c>
    </row>
    <row r="4156" spans="1:5" x14ac:dyDescent="0.25">
      <c r="A4156" s="2">
        <v>625</v>
      </c>
      <c r="B4156" s="2">
        <v>2025</v>
      </c>
      <c r="C4156" s="2" t="s">
        <v>60</v>
      </c>
      <c r="D4156" s="3">
        <v>36209</v>
      </c>
      <c r="E4156" s="5">
        <f t="shared" si="64"/>
        <v>1</v>
      </c>
    </row>
    <row r="4157" spans="1:5" x14ac:dyDescent="0.25">
      <c r="A4157" s="2">
        <v>626</v>
      </c>
      <c r="B4157" s="2">
        <v>2017</v>
      </c>
      <c r="C4157" s="2" t="s">
        <v>60</v>
      </c>
      <c r="D4157" s="3">
        <v>147359</v>
      </c>
      <c r="E4157" s="5">
        <f t="shared" si="64"/>
        <v>3.2397071098473798E-2</v>
      </c>
    </row>
    <row r="4158" spans="1:5" x14ac:dyDescent="0.25">
      <c r="A4158" s="2">
        <v>626</v>
      </c>
      <c r="B4158" s="2">
        <v>2018</v>
      </c>
      <c r="C4158" s="2" t="s">
        <v>60</v>
      </c>
      <c r="D4158" s="3">
        <v>152133</v>
      </c>
      <c r="E4158" s="5">
        <f t="shared" si="64"/>
        <v>4.0379141935017383E-2</v>
      </c>
    </row>
    <row r="4159" spans="1:5" x14ac:dyDescent="0.25">
      <c r="A4159" s="2">
        <v>626</v>
      </c>
      <c r="B4159" s="2">
        <v>2019</v>
      </c>
      <c r="C4159" s="2" t="s">
        <v>60</v>
      </c>
      <c r="D4159" s="3">
        <v>158276</v>
      </c>
      <c r="E4159" s="5">
        <f t="shared" si="64"/>
        <v>3.7200839040663146E-2</v>
      </c>
    </row>
    <row r="4160" spans="1:5" x14ac:dyDescent="0.25">
      <c r="A4160" s="2">
        <v>626</v>
      </c>
      <c r="B4160" s="2">
        <v>2020</v>
      </c>
      <c r="C4160" s="2" t="s">
        <v>60</v>
      </c>
      <c r="D4160" s="3">
        <v>164164</v>
      </c>
      <c r="E4160" s="5">
        <f t="shared" si="64"/>
        <v>4.9602836188202042E-2</v>
      </c>
    </row>
    <row r="4161" spans="1:5" x14ac:dyDescent="0.25">
      <c r="A4161" s="2">
        <v>626</v>
      </c>
      <c r="B4161" s="2">
        <v>2021</v>
      </c>
      <c r="C4161" s="2" t="s">
        <v>60</v>
      </c>
      <c r="D4161" s="3">
        <v>172307</v>
      </c>
      <c r="E4161" s="5">
        <f t="shared" si="64"/>
        <v>-4.0892128584445207E-2</v>
      </c>
    </row>
    <row r="4162" spans="1:5" x14ac:dyDescent="0.25">
      <c r="A4162" s="2">
        <v>626</v>
      </c>
      <c r="B4162" s="2">
        <v>2022</v>
      </c>
      <c r="C4162" s="2" t="s">
        <v>64</v>
      </c>
      <c r="D4162" s="3">
        <v>165261</v>
      </c>
      <c r="E4162" s="5">
        <f t="shared" ref="E4162:E4225" si="65">IF(A4163=A4162,(D4163-D4162)/D4162,1)</f>
        <v>-8.6590302612231558E-3</v>
      </c>
    </row>
    <row r="4163" spans="1:5" x14ac:dyDescent="0.25">
      <c r="A4163" s="2">
        <v>626</v>
      </c>
      <c r="B4163" s="2">
        <v>2023</v>
      </c>
      <c r="C4163" s="2" t="s">
        <v>75</v>
      </c>
      <c r="D4163" s="3">
        <v>163830</v>
      </c>
      <c r="E4163" s="5">
        <f t="shared" si="65"/>
        <v>4.9484221449063052E-2</v>
      </c>
    </row>
    <row r="4164" spans="1:5" x14ac:dyDescent="0.25">
      <c r="A4164" s="2">
        <v>626</v>
      </c>
      <c r="B4164" s="2">
        <v>2024</v>
      </c>
      <c r="C4164" s="2" t="s">
        <v>75</v>
      </c>
      <c r="D4164" s="3">
        <v>171937</v>
      </c>
      <c r="E4164" s="5">
        <f t="shared" si="65"/>
        <v>3.2919034297446159E-3</v>
      </c>
    </row>
    <row r="4165" spans="1:5" x14ac:dyDescent="0.25">
      <c r="A4165" s="2">
        <v>626</v>
      </c>
      <c r="B4165" s="2">
        <v>2025</v>
      </c>
      <c r="C4165" s="2" t="s">
        <v>71</v>
      </c>
      <c r="D4165" s="3">
        <v>172503</v>
      </c>
      <c r="E4165" s="5">
        <f t="shared" si="65"/>
        <v>1</v>
      </c>
    </row>
    <row r="4166" spans="1:5" x14ac:dyDescent="0.25">
      <c r="A4166" s="2">
        <v>627</v>
      </c>
      <c r="B4166" s="2">
        <v>2020</v>
      </c>
      <c r="C4166" s="2" t="s">
        <v>60</v>
      </c>
      <c r="D4166" s="3">
        <v>213428</v>
      </c>
      <c r="E4166" s="5">
        <f t="shared" si="65"/>
        <v>6.3562419176490428E-2</v>
      </c>
    </row>
    <row r="4167" spans="1:5" x14ac:dyDescent="0.25">
      <c r="A4167" s="2">
        <v>627</v>
      </c>
      <c r="B4167" s="2">
        <v>2021</v>
      </c>
      <c r="C4167" s="2" t="s">
        <v>64</v>
      </c>
      <c r="D4167" s="3">
        <v>226994</v>
      </c>
      <c r="E4167" s="5">
        <f t="shared" si="65"/>
        <v>5.2433103958694945E-2</v>
      </c>
    </row>
    <row r="4168" spans="1:5" x14ac:dyDescent="0.25">
      <c r="A4168" s="2">
        <v>627</v>
      </c>
      <c r="B4168" s="2">
        <v>2022</v>
      </c>
      <c r="C4168" s="2" t="s">
        <v>64</v>
      </c>
      <c r="D4168" s="3">
        <v>238896</v>
      </c>
      <c r="E4168" s="5">
        <f t="shared" si="65"/>
        <v>3.8983490723997052E-2</v>
      </c>
    </row>
    <row r="4169" spans="1:5" x14ac:dyDescent="0.25">
      <c r="A4169" s="2">
        <v>627</v>
      </c>
      <c r="B4169" s="2">
        <v>2023</v>
      </c>
      <c r="C4169" s="2" t="s">
        <v>64</v>
      </c>
      <c r="D4169" s="3">
        <v>248209</v>
      </c>
      <c r="E4169" s="5">
        <f t="shared" si="65"/>
        <v>2.7005467166782832E-2</v>
      </c>
    </row>
    <row r="4170" spans="1:5" x14ac:dyDescent="0.25">
      <c r="A4170" s="2">
        <v>627</v>
      </c>
      <c r="B4170" s="2">
        <v>2024</v>
      </c>
      <c r="C4170" s="2" t="s">
        <v>64</v>
      </c>
      <c r="D4170" s="3">
        <v>254912</v>
      </c>
      <c r="E4170" s="5">
        <f t="shared" si="65"/>
        <v>3.8319106201355764E-2</v>
      </c>
    </row>
    <row r="4171" spans="1:5" x14ac:dyDescent="0.25">
      <c r="A4171" s="2">
        <v>627</v>
      </c>
      <c r="B4171" s="2">
        <v>2025</v>
      </c>
      <c r="C4171" s="2" t="s">
        <v>64</v>
      </c>
      <c r="D4171" s="3">
        <v>264680</v>
      </c>
      <c r="E4171" s="5">
        <f t="shared" si="65"/>
        <v>1</v>
      </c>
    </row>
    <row r="4172" spans="1:5" x14ac:dyDescent="0.25">
      <c r="A4172" s="2">
        <v>628</v>
      </c>
      <c r="B4172" s="2">
        <v>2019</v>
      </c>
      <c r="C4172" s="2" t="s">
        <v>55</v>
      </c>
      <c r="D4172" s="3">
        <v>95798</v>
      </c>
      <c r="E4172" s="5">
        <f t="shared" si="65"/>
        <v>4.8163844756675504E-2</v>
      </c>
    </row>
    <row r="4173" spans="1:5" x14ac:dyDescent="0.25">
      <c r="A4173" s="2">
        <v>628</v>
      </c>
      <c r="B4173" s="2">
        <v>2020</v>
      </c>
      <c r="C4173" s="2" t="s">
        <v>55</v>
      </c>
      <c r="D4173" s="3">
        <v>100412</v>
      </c>
      <c r="E4173" s="5">
        <f t="shared" si="65"/>
        <v>4.8440425447157709E-2</v>
      </c>
    </row>
    <row r="4174" spans="1:5" x14ac:dyDescent="0.25">
      <c r="A4174" s="2">
        <v>628</v>
      </c>
      <c r="B4174" s="2">
        <v>2021</v>
      </c>
      <c r="C4174" s="2" t="s">
        <v>55</v>
      </c>
      <c r="D4174" s="3">
        <v>105276</v>
      </c>
      <c r="E4174" s="5">
        <f t="shared" si="65"/>
        <v>3.2695011208632545E-2</v>
      </c>
    </row>
    <row r="4175" spans="1:5" x14ac:dyDescent="0.25">
      <c r="A4175" s="2">
        <v>628</v>
      </c>
      <c r="B4175" s="2">
        <v>2022</v>
      </c>
      <c r="C4175" s="2" t="s">
        <v>55</v>
      </c>
      <c r="D4175" s="3">
        <v>108718</v>
      </c>
      <c r="E4175" s="5">
        <f t="shared" si="65"/>
        <v>4.8713184569252561E-2</v>
      </c>
    </row>
    <row r="4176" spans="1:5" x14ac:dyDescent="0.25">
      <c r="A4176" s="2">
        <v>628</v>
      </c>
      <c r="B4176" s="2">
        <v>2023</v>
      </c>
      <c r="C4176" s="2" t="s">
        <v>55</v>
      </c>
      <c r="D4176" s="3">
        <v>114014</v>
      </c>
      <c r="E4176" s="5">
        <f t="shared" si="65"/>
        <v>4.9607942884207203E-2</v>
      </c>
    </row>
    <row r="4177" spans="1:5" x14ac:dyDescent="0.25">
      <c r="A4177" s="2">
        <v>628</v>
      </c>
      <c r="B4177" s="2">
        <v>2024</v>
      </c>
      <c r="C4177" s="2" t="s">
        <v>55</v>
      </c>
      <c r="D4177" s="3">
        <v>119670</v>
      </c>
      <c r="E4177" s="5">
        <f t="shared" si="65"/>
        <v>3.5012952285451655E-2</v>
      </c>
    </row>
    <row r="4178" spans="1:5" x14ac:dyDescent="0.25">
      <c r="A4178" s="2">
        <v>628</v>
      </c>
      <c r="B4178" s="2">
        <v>2025</v>
      </c>
      <c r="C4178" s="2" t="s">
        <v>55</v>
      </c>
      <c r="D4178" s="3">
        <v>123860</v>
      </c>
      <c r="E4178" s="5">
        <f t="shared" si="65"/>
        <v>1</v>
      </c>
    </row>
    <row r="4179" spans="1:5" x14ac:dyDescent="0.25">
      <c r="A4179" s="2">
        <v>629</v>
      </c>
      <c r="B4179" s="2">
        <v>2023</v>
      </c>
      <c r="C4179" s="2" t="s">
        <v>66</v>
      </c>
      <c r="D4179" s="3">
        <v>27936</v>
      </c>
      <c r="E4179" s="5">
        <f t="shared" si="65"/>
        <v>4.56758304696449E-2</v>
      </c>
    </row>
    <row r="4180" spans="1:5" x14ac:dyDescent="0.25">
      <c r="A4180" s="2">
        <v>629</v>
      </c>
      <c r="B4180" s="2">
        <v>2024</v>
      </c>
      <c r="C4180" s="2" t="s">
        <v>66</v>
      </c>
      <c r="D4180" s="3">
        <v>29212</v>
      </c>
      <c r="E4180" s="5">
        <f t="shared" si="65"/>
        <v>3.3308229494728191E-2</v>
      </c>
    </row>
    <row r="4181" spans="1:5" x14ac:dyDescent="0.25">
      <c r="A4181" s="2">
        <v>629</v>
      </c>
      <c r="B4181" s="2">
        <v>2025</v>
      </c>
      <c r="C4181" s="2" t="s">
        <v>66</v>
      </c>
      <c r="D4181" s="3">
        <v>30185</v>
      </c>
      <c r="E4181" s="5">
        <f t="shared" si="65"/>
        <v>1</v>
      </c>
    </row>
    <row r="4182" spans="1:5" x14ac:dyDescent="0.25">
      <c r="A4182" s="2">
        <v>630</v>
      </c>
      <c r="B4182" s="2">
        <v>2015</v>
      </c>
      <c r="C4182" s="2" t="s">
        <v>55</v>
      </c>
      <c r="D4182" s="3">
        <v>67964</v>
      </c>
      <c r="E4182" s="5">
        <f t="shared" si="65"/>
        <v>2.7926549349655699E-2</v>
      </c>
    </row>
    <row r="4183" spans="1:5" x14ac:dyDescent="0.25">
      <c r="A4183" s="2">
        <v>630</v>
      </c>
      <c r="B4183" s="2">
        <v>2016</v>
      </c>
      <c r="C4183" s="2" t="s">
        <v>55</v>
      </c>
      <c r="D4183" s="3">
        <v>69862</v>
      </c>
      <c r="E4183" s="5">
        <f t="shared" si="65"/>
        <v>3.7015831210099909E-2</v>
      </c>
    </row>
    <row r="4184" spans="1:5" x14ac:dyDescent="0.25">
      <c r="A4184" s="2">
        <v>630</v>
      </c>
      <c r="B4184" s="2">
        <v>2017</v>
      </c>
      <c r="C4184" s="2" t="s">
        <v>55</v>
      </c>
      <c r="D4184" s="3">
        <v>72448</v>
      </c>
      <c r="E4184" s="5">
        <f t="shared" si="65"/>
        <v>2.3630742049469966E-2</v>
      </c>
    </row>
    <row r="4185" spans="1:5" x14ac:dyDescent="0.25">
      <c r="A4185" s="2">
        <v>630</v>
      </c>
      <c r="B4185" s="2">
        <v>2018</v>
      </c>
      <c r="C4185" s="2" t="s">
        <v>55</v>
      </c>
      <c r="D4185" s="3">
        <v>74160</v>
      </c>
      <c r="E4185" s="5">
        <f t="shared" si="65"/>
        <v>4.5792880258899674E-2</v>
      </c>
    </row>
    <row r="4186" spans="1:5" x14ac:dyDescent="0.25">
      <c r="A4186" s="2">
        <v>630</v>
      </c>
      <c r="B4186" s="2">
        <v>2019</v>
      </c>
      <c r="C4186" s="2" t="s">
        <v>55</v>
      </c>
      <c r="D4186" s="3">
        <v>77556</v>
      </c>
      <c r="E4186" s="5">
        <f t="shared" si="65"/>
        <v>4.5270514209087627E-2</v>
      </c>
    </row>
    <row r="4187" spans="1:5" x14ac:dyDescent="0.25">
      <c r="A4187" s="2">
        <v>630</v>
      </c>
      <c r="B4187" s="2">
        <v>2020</v>
      </c>
      <c r="C4187" s="2" t="s">
        <v>55</v>
      </c>
      <c r="D4187" s="3">
        <v>81067</v>
      </c>
      <c r="E4187" s="5">
        <f t="shared" si="65"/>
        <v>4.9563940937742856E-2</v>
      </c>
    </row>
    <row r="4188" spans="1:5" x14ac:dyDescent="0.25">
      <c r="A4188" s="2">
        <v>630</v>
      </c>
      <c r="B4188" s="2">
        <v>2021</v>
      </c>
      <c r="C4188" s="2" t="s">
        <v>55</v>
      </c>
      <c r="D4188" s="3">
        <v>85085</v>
      </c>
      <c r="E4188" s="5">
        <f t="shared" si="65"/>
        <v>3.4800493624023036E-2</v>
      </c>
    </row>
    <row r="4189" spans="1:5" x14ac:dyDescent="0.25">
      <c r="A4189" s="2">
        <v>630</v>
      </c>
      <c r="B4189" s="2">
        <v>2022</v>
      </c>
      <c r="C4189" s="2" t="s">
        <v>55</v>
      </c>
      <c r="D4189" s="3">
        <v>88046</v>
      </c>
      <c r="E4189" s="5">
        <f t="shared" si="65"/>
        <v>3.5583672171364968E-2</v>
      </c>
    </row>
    <row r="4190" spans="1:5" x14ac:dyDescent="0.25">
      <c r="A4190" s="2">
        <v>630</v>
      </c>
      <c r="B4190" s="2">
        <v>2023</v>
      </c>
      <c r="C4190" s="2" t="s">
        <v>55</v>
      </c>
      <c r="D4190" s="3">
        <v>91179</v>
      </c>
      <c r="E4190" s="5">
        <f t="shared" si="65"/>
        <v>4.2005286304960573E-2</v>
      </c>
    </row>
    <row r="4191" spans="1:5" x14ac:dyDescent="0.25">
      <c r="A4191" s="2">
        <v>630</v>
      </c>
      <c r="B4191" s="2">
        <v>2024</v>
      </c>
      <c r="C4191" s="2" t="s">
        <v>55</v>
      </c>
      <c r="D4191" s="3">
        <v>95009</v>
      </c>
      <c r="E4191" s="5">
        <f t="shared" si="65"/>
        <v>5.5468429306697258E-2</v>
      </c>
    </row>
    <row r="4192" spans="1:5" x14ac:dyDescent="0.25">
      <c r="A4192" s="2">
        <v>630</v>
      </c>
      <c r="B4192" s="2">
        <v>2025</v>
      </c>
      <c r="C4192" s="2" t="s">
        <v>55</v>
      </c>
      <c r="D4192" s="3">
        <v>100279</v>
      </c>
      <c r="E4192" s="5">
        <f t="shared" si="65"/>
        <v>1</v>
      </c>
    </row>
    <row r="4193" spans="1:5" x14ac:dyDescent="0.25">
      <c r="A4193" s="2">
        <v>631</v>
      </c>
      <c r="B4193" s="2">
        <v>2023</v>
      </c>
      <c r="C4193" s="2" t="s">
        <v>55</v>
      </c>
      <c r="D4193" s="3">
        <v>99460</v>
      </c>
      <c r="E4193" s="5">
        <f t="shared" si="65"/>
        <v>6.011461894228836E-2</v>
      </c>
    </row>
    <row r="4194" spans="1:5" x14ac:dyDescent="0.25">
      <c r="A4194" s="2">
        <v>631</v>
      </c>
      <c r="B4194" s="2">
        <v>2024</v>
      </c>
      <c r="C4194" s="2" t="s">
        <v>55</v>
      </c>
      <c r="D4194" s="3">
        <v>105439</v>
      </c>
      <c r="E4194" s="5">
        <f t="shared" si="65"/>
        <v>6.0556340632972619E-2</v>
      </c>
    </row>
    <row r="4195" spans="1:5" x14ac:dyDescent="0.25">
      <c r="A4195" s="2">
        <v>631</v>
      </c>
      <c r="B4195" s="2">
        <v>2025</v>
      </c>
      <c r="C4195" s="2" t="s">
        <v>55</v>
      </c>
      <c r="D4195" s="3">
        <v>111824</v>
      </c>
      <c r="E4195" s="5">
        <f t="shared" si="65"/>
        <v>1</v>
      </c>
    </row>
    <row r="4196" spans="1:5" x14ac:dyDescent="0.25">
      <c r="A4196" s="2">
        <v>632</v>
      </c>
      <c r="B4196" s="2">
        <v>2015</v>
      </c>
      <c r="C4196" s="2" t="s">
        <v>64</v>
      </c>
      <c r="D4196" s="3">
        <v>71097</v>
      </c>
      <c r="E4196" s="5">
        <f t="shared" si="65"/>
        <v>4.9566085770145013E-2</v>
      </c>
    </row>
    <row r="4197" spans="1:5" x14ac:dyDescent="0.25">
      <c r="A4197" s="2">
        <v>632</v>
      </c>
      <c r="B4197" s="2">
        <v>2016</v>
      </c>
      <c r="C4197" s="2" t="s">
        <v>64</v>
      </c>
      <c r="D4197" s="3">
        <v>74621</v>
      </c>
      <c r="E4197" s="5">
        <f t="shared" si="65"/>
        <v>4.6180029750338379E-2</v>
      </c>
    </row>
    <row r="4198" spans="1:5" x14ac:dyDescent="0.25">
      <c r="A4198" s="2">
        <v>632</v>
      </c>
      <c r="B4198" s="2">
        <v>2017</v>
      </c>
      <c r="C4198" s="2" t="s">
        <v>64</v>
      </c>
      <c r="D4198" s="3">
        <v>78067</v>
      </c>
      <c r="E4198" s="5">
        <f t="shared" si="65"/>
        <v>4.3193666978364735E-2</v>
      </c>
    </row>
    <row r="4199" spans="1:5" x14ac:dyDescent="0.25">
      <c r="A4199" s="2">
        <v>632</v>
      </c>
      <c r="B4199" s="2">
        <v>2018</v>
      </c>
      <c r="C4199" s="2" t="s">
        <v>64</v>
      </c>
      <c r="D4199" s="3">
        <v>81439</v>
      </c>
      <c r="E4199" s="5">
        <f t="shared" si="65"/>
        <v>4.1945505224769461E-2</v>
      </c>
    </row>
    <row r="4200" spans="1:5" x14ac:dyDescent="0.25">
      <c r="A4200" s="2">
        <v>632</v>
      </c>
      <c r="B4200" s="2">
        <v>2019</v>
      </c>
      <c r="C4200" s="2" t="s">
        <v>64</v>
      </c>
      <c r="D4200" s="3">
        <v>84855</v>
      </c>
      <c r="E4200" s="5">
        <f t="shared" si="65"/>
        <v>-2.2167226445112251E-2</v>
      </c>
    </row>
    <row r="4201" spans="1:5" x14ac:dyDescent="0.25">
      <c r="A4201" s="2">
        <v>632</v>
      </c>
      <c r="B4201" s="2">
        <v>2020</v>
      </c>
      <c r="C4201" s="2" t="s">
        <v>75</v>
      </c>
      <c r="D4201" s="3">
        <v>82974</v>
      </c>
      <c r="E4201" s="5">
        <f t="shared" si="65"/>
        <v>4.7388338515679612E-2</v>
      </c>
    </row>
    <row r="4202" spans="1:5" x14ac:dyDescent="0.25">
      <c r="A4202" s="2">
        <v>632</v>
      </c>
      <c r="B4202" s="2">
        <v>2021</v>
      </c>
      <c r="C4202" s="2" t="s">
        <v>75</v>
      </c>
      <c r="D4202" s="3">
        <v>86906</v>
      </c>
      <c r="E4202" s="5">
        <f t="shared" si="65"/>
        <v>4.481853957149104E-2</v>
      </c>
    </row>
    <row r="4203" spans="1:5" x14ac:dyDescent="0.25">
      <c r="A4203" s="2">
        <v>632</v>
      </c>
      <c r="B4203" s="2">
        <v>2022</v>
      </c>
      <c r="C4203" s="2" t="s">
        <v>75</v>
      </c>
      <c r="D4203" s="3">
        <v>90801</v>
      </c>
      <c r="E4203" s="5">
        <f t="shared" si="65"/>
        <v>2.9283818460149116E-2</v>
      </c>
    </row>
    <row r="4204" spans="1:5" x14ac:dyDescent="0.25">
      <c r="A4204" s="2">
        <v>632</v>
      </c>
      <c r="B4204" s="2">
        <v>2023</v>
      </c>
      <c r="C4204" s="2" t="s">
        <v>75</v>
      </c>
      <c r="D4204" s="3">
        <v>93460</v>
      </c>
      <c r="E4204" s="5">
        <f t="shared" si="65"/>
        <v>3.2195591696982669E-2</v>
      </c>
    </row>
    <row r="4205" spans="1:5" x14ac:dyDescent="0.25">
      <c r="A4205" s="2">
        <v>632</v>
      </c>
      <c r="B4205" s="2">
        <v>2024</v>
      </c>
      <c r="C4205" s="2" t="s">
        <v>75</v>
      </c>
      <c r="D4205" s="3">
        <v>96469</v>
      </c>
      <c r="E4205" s="5">
        <f t="shared" si="65"/>
        <v>4.7497123428251561E-2</v>
      </c>
    </row>
    <row r="4206" spans="1:5" x14ac:dyDescent="0.25">
      <c r="A4206" s="2">
        <v>632</v>
      </c>
      <c r="B4206" s="2">
        <v>2025</v>
      </c>
      <c r="C4206" s="2" t="s">
        <v>75</v>
      </c>
      <c r="D4206" s="3">
        <v>101051</v>
      </c>
      <c r="E4206" s="5">
        <f t="shared" si="65"/>
        <v>1</v>
      </c>
    </row>
    <row r="4207" spans="1:5" x14ac:dyDescent="0.25">
      <c r="A4207" s="2">
        <v>633</v>
      </c>
      <c r="B4207" s="2">
        <v>2023</v>
      </c>
      <c r="C4207" s="2" t="s">
        <v>60</v>
      </c>
      <c r="D4207" s="3">
        <v>89801</v>
      </c>
      <c r="E4207" s="5">
        <f t="shared" si="65"/>
        <v>4.1124263649625285E-2</v>
      </c>
    </row>
    <row r="4208" spans="1:5" x14ac:dyDescent="0.25">
      <c r="A4208" s="2">
        <v>633</v>
      </c>
      <c r="B4208" s="2">
        <v>2024</v>
      </c>
      <c r="C4208" s="2" t="s">
        <v>60</v>
      </c>
      <c r="D4208" s="3">
        <v>93494</v>
      </c>
      <c r="E4208" s="5">
        <f t="shared" si="65"/>
        <v>4.1938520118938116E-2</v>
      </c>
    </row>
    <row r="4209" spans="1:5" x14ac:dyDescent="0.25">
      <c r="A4209" s="2">
        <v>633</v>
      </c>
      <c r="B4209" s="2">
        <v>2025</v>
      </c>
      <c r="C4209" s="2" t="s">
        <v>60</v>
      </c>
      <c r="D4209" s="3">
        <v>97415</v>
      </c>
      <c r="E4209" s="5">
        <f t="shared" si="65"/>
        <v>1</v>
      </c>
    </row>
    <row r="4210" spans="1:5" x14ac:dyDescent="0.25">
      <c r="A4210" s="2">
        <v>634</v>
      </c>
      <c r="B4210" s="2">
        <v>2024</v>
      </c>
      <c r="C4210" s="2" t="s">
        <v>71</v>
      </c>
      <c r="D4210" s="3">
        <v>118355</v>
      </c>
      <c r="E4210" s="5">
        <f t="shared" si="65"/>
        <v>0.1910945883148156</v>
      </c>
    </row>
    <row r="4211" spans="1:5" x14ac:dyDescent="0.25">
      <c r="A4211" s="2">
        <v>634</v>
      </c>
      <c r="B4211" s="2">
        <v>2025</v>
      </c>
      <c r="C4211" s="2" t="s">
        <v>3443</v>
      </c>
      <c r="D4211" s="3">
        <v>140972</v>
      </c>
      <c r="E4211" s="5">
        <f t="shared" si="65"/>
        <v>1</v>
      </c>
    </row>
    <row r="4212" spans="1:5" x14ac:dyDescent="0.25">
      <c r="A4212" s="2">
        <v>635</v>
      </c>
      <c r="B4212" s="2">
        <v>2025</v>
      </c>
      <c r="C4212" s="2" t="s">
        <v>71</v>
      </c>
      <c r="D4212" s="3">
        <v>224277</v>
      </c>
      <c r="E4212" s="5">
        <f t="shared" si="65"/>
        <v>1</v>
      </c>
    </row>
    <row r="4213" spans="1:5" x14ac:dyDescent="0.25">
      <c r="A4213" s="2">
        <v>636</v>
      </c>
      <c r="B4213" s="2">
        <v>2015</v>
      </c>
      <c r="C4213" s="2" t="s">
        <v>55</v>
      </c>
      <c r="D4213" s="3">
        <v>56081</v>
      </c>
      <c r="E4213" s="5">
        <f t="shared" si="65"/>
        <v>4.8840070612150281E-2</v>
      </c>
    </row>
    <row r="4214" spans="1:5" x14ac:dyDescent="0.25">
      <c r="A4214" s="2">
        <v>636</v>
      </c>
      <c r="B4214" s="2">
        <v>2016</v>
      </c>
      <c r="C4214" s="2" t="s">
        <v>55</v>
      </c>
      <c r="D4214" s="3">
        <v>58820</v>
      </c>
      <c r="E4214" s="5">
        <f t="shared" si="65"/>
        <v>4.3590615436926217E-2</v>
      </c>
    </row>
    <row r="4215" spans="1:5" x14ac:dyDescent="0.25">
      <c r="A4215" s="2">
        <v>636</v>
      </c>
      <c r="B4215" s="2">
        <v>2017</v>
      </c>
      <c r="C4215" s="2" t="s">
        <v>55</v>
      </c>
      <c r="D4215" s="3">
        <v>61384</v>
      </c>
      <c r="E4215" s="5">
        <f t="shared" si="65"/>
        <v>3.0105564968069855E-2</v>
      </c>
    </row>
    <row r="4216" spans="1:5" x14ac:dyDescent="0.25">
      <c r="A4216" s="2">
        <v>636</v>
      </c>
      <c r="B4216" s="2">
        <v>2018</v>
      </c>
      <c r="C4216" s="2" t="s">
        <v>55</v>
      </c>
      <c r="D4216" s="3">
        <v>63232</v>
      </c>
      <c r="E4216" s="5">
        <f t="shared" si="65"/>
        <v>2.3121204453441294E-2</v>
      </c>
    </row>
    <row r="4217" spans="1:5" x14ac:dyDescent="0.25">
      <c r="A4217" s="2">
        <v>636</v>
      </c>
      <c r="B4217" s="2">
        <v>2019</v>
      </c>
      <c r="C4217" s="2" t="s">
        <v>55</v>
      </c>
      <c r="D4217" s="3">
        <v>64694</v>
      </c>
      <c r="E4217" s="5">
        <f t="shared" si="65"/>
        <v>2.8348842241938975E-2</v>
      </c>
    </row>
    <row r="4218" spans="1:5" x14ac:dyDescent="0.25">
      <c r="A4218" s="2">
        <v>636</v>
      </c>
      <c r="B4218" s="2">
        <v>2020</v>
      </c>
      <c r="C4218" s="2" t="s">
        <v>55</v>
      </c>
      <c r="D4218" s="3">
        <v>66528</v>
      </c>
      <c r="E4218" s="5">
        <f t="shared" si="65"/>
        <v>3.6135161135161138E-2</v>
      </c>
    </row>
    <row r="4219" spans="1:5" x14ac:dyDescent="0.25">
      <c r="A4219" s="2">
        <v>636</v>
      </c>
      <c r="B4219" s="2">
        <v>2021</v>
      </c>
      <c r="C4219" s="2" t="s">
        <v>55</v>
      </c>
      <c r="D4219" s="3">
        <v>68932</v>
      </c>
      <c r="E4219" s="5">
        <f t="shared" si="65"/>
        <v>2.0643532756919863E-2</v>
      </c>
    </row>
    <row r="4220" spans="1:5" x14ac:dyDescent="0.25">
      <c r="A4220" s="2">
        <v>636</v>
      </c>
      <c r="B4220" s="2">
        <v>2022</v>
      </c>
      <c r="C4220" s="2" t="s">
        <v>55</v>
      </c>
      <c r="D4220" s="3">
        <v>70355</v>
      </c>
      <c r="E4220" s="5">
        <f t="shared" si="65"/>
        <v>1.9742733281216687E-2</v>
      </c>
    </row>
    <row r="4221" spans="1:5" x14ac:dyDescent="0.25">
      <c r="A4221" s="2">
        <v>636</v>
      </c>
      <c r="B4221" s="2">
        <v>2023</v>
      </c>
      <c r="C4221" s="2" t="s">
        <v>60</v>
      </c>
      <c r="D4221" s="3">
        <v>71744</v>
      </c>
      <c r="E4221" s="5">
        <f t="shared" si="65"/>
        <v>4.3153434433541478E-2</v>
      </c>
    </row>
    <row r="4222" spans="1:5" x14ac:dyDescent="0.25">
      <c r="A4222" s="2">
        <v>636</v>
      </c>
      <c r="B4222" s="2">
        <v>2024</v>
      </c>
      <c r="C4222" s="2" t="s">
        <v>60</v>
      </c>
      <c r="D4222" s="3">
        <v>74840</v>
      </c>
      <c r="E4222" s="5">
        <f t="shared" si="65"/>
        <v>2.254142169962587E-2</v>
      </c>
    </row>
    <row r="4223" spans="1:5" x14ac:dyDescent="0.25">
      <c r="A4223" s="2">
        <v>636</v>
      </c>
      <c r="B4223" s="2">
        <v>2025</v>
      </c>
      <c r="C4223" s="2" t="s">
        <v>60</v>
      </c>
      <c r="D4223" s="3">
        <v>76527</v>
      </c>
      <c r="E4223" s="5">
        <f t="shared" si="65"/>
        <v>1</v>
      </c>
    </row>
    <row r="4224" spans="1:5" x14ac:dyDescent="0.25">
      <c r="A4224" s="2">
        <v>637</v>
      </c>
      <c r="B4224" s="2">
        <v>2021</v>
      </c>
      <c r="C4224" s="2" t="s">
        <v>75</v>
      </c>
      <c r="D4224" s="3">
        <v>141549</v>
      </c>
      <c r="E4224" s="5">
        <f t="shared" si="65"/>
        <v>1.8488297338730756E-2</v>
      </c>
    </row>
    <row r="4225" spans="1:5" x14ac:dyDescent="0.25">
      <c r="A4225" s="2">
        <v>637</v>
      </c>
      <c r="B4225" s="2">
        <v>2022</v>
      </c>
      <c r="C4225" s="2" t="s">
        <v>71</v>
      </c>
      <c r="D4225" s="3">
        <v>144166</v>
      </c>
      <c r="E4225" s="5">
        <f t="shared" si="65"/>
        <v>3.2240611517278694E-2</v>
      </c>
    </row>
    <row r="4226" spans="1:5" x14ac:dyDescent="0.25">
      <c r="A4226" s="2">
        <v>637</v>
      </c>
      <c r="B4226" s="2">
        <v>2023</v>
      </c>
      <c r="C4226" s="2" t="s">
        <v>71</v>
      </c>
      <c r="D4226" s="3">
        <v>148814</v>
      </c>
      <c r="E4226" s="5">
        <f t="shared" ref="E4226:E4289" si="66">IF(A4227=A4226,(D4227-D4226)/D4226,1)</f>
        <v>4.9316596556775574E-2</v>
      </c>
    </row>
    <row r="4227" spans="1:5" x14ac:dyDescent="0.25">
      <c r="A4227" s="2">
        <v>637</v>
      </c>
      <c r="B4227" s="2">
        <v>2024</v>
      </c>
      <c r="C4227" s="2" t="s">
        <v>71</v>
      </c>
      <c r="D4227" s="3">
        <v>156153</v>
      </c>
      <c r="E4227" s="5">
        <f t="shared" si="66"/>
        <v>4.2189391174040844E-2</v>
      </c>
    </row>
    <row r="4228" spans="1:5" x14ac:dyDescent="0.25">
      <c r="A4228" s="2">
        <v>637</v>
      </c>
      <c r="B4228" s="2">
        <v>2025</v>
      </c>
      <c r="C4228" s="2" t="s">
        <v>71</v>
      </c>
      <c r="D4228" s="3">
        <v>162741</v>
      </c>
      <c r="E4228" s="5">
        <f t="shared" si="66"/>
        <v>1</v>
      </c>
    </row>
    <row r="4229" spans="1:5" x14ac:dyDescent="0.25">
      <c r="A4229" s="2">
        <v>638</v>
      </c>
      <c r="B4229" s="2">
        <v>2024</v>
      </c>
      <c r="C4229" s="2" t="s">
        <v>75</v>
      </c>
      <c r="D4229" s="3">
        <v>101018</v>
      </c>
      <c r="E4229" s="5">
        <f t="shared" si="66"/>
        <v>4.1725237086459838E-2</v>
      </c>
    </row>
    <row r="4230" spans="1:5" x14ac:dyDescent="0.25">
      <c r="A4230" s="2">
        <v>638</v>
      </c>
      <c r="B4230" s="2">
        <v>2025</v>
      </c>
      <c r="C4230" s="2" t="s">
        <v>75</v>
      </c>
      <c r="D4230" s="3">
        <v>105233</v>
      </c>
      <c r="E4230" s="5">
        <f t="shared" si="66"/>
        <v>1</v>
      </c>
    </row>
    <row r="4231" spans="1:5" x14ac:dyDescent="0.25">
      <c r="A4231" s="2">
        <v>639</v>
      </c>
      <c r="B4231" s="2">
        <v>2020</v>
      </c>
      <c r="C4231" s="2" t="s">
        <v>60</v>
      </c>
      <c r="D4231" s="3">
        <v>70372</v>
      </c>
      <c r="E4231" s="5">
        <f t="shared" si="66"/>
        <v>2.3020519524811003E-2</v>
      </c>
    </row>
    <row r="4232" spans="1:5" x14ac:dyDescent="0.25">
      <c r="A4232" s="2">
        <v>639</v>
      </c>
      <c r="B4232" s="2">
        <v>2021</v>
      </c>
      <c r="C4232" s="2" t="s">
        <v>60</v>
      </c>
      <c r="D4232" s="3">
        <v>71992</v>
      </c>
      <c r="E4232" s="5">
        <f t="shared" si="66"/>
        <v>2.5711190132236914E-2</v>
      </c>
    </row>
    <row r="4233" spans="1:5" x14ac:dyDescent="0.25">
      <c r="A4233" s="2">
        <v>639</v>
      </c>
      <c r="B4233" s="2">
        <v>2022</v>
      </c>
      <c r="C4233" s="2" t="s">
        <v>60</v>
      </c>
      <c r="D4233" s="3">
        <v>73843</v>
      </c>
      <c r="E4233" s="5">
        <f t="shared" si="66"/>
        <v>9.5879094836341966E-2</v>
      </c>
    </row>
    <row r="4234" spans="1:5" x14ac:dyDescent="0.25">
      <c r="A4234" s="2">
        <v>639</v>
      </c>
      <c r="B4234" s="2">
        <v>2023</v>
      </c>
      <c r="C4234" s="2" t="s">
        <v>64</v>
      </c>
      <c r="D4234" s="3">
        <v>80923</v>
      </c>
      <c r="E4234" s="5">
        <f t="shared" si="66"/>
        <v>3.4823227018276635E-2</v>
      </c>
    </row>
    <row r="4235" spans="1:5" x14ac:dyDescent="0.25">
      <c r="A4235" s="2">
        <v>639</v>
      </c>
      <c r="B4235" s="2">
        <v>2024</v>
      </c>
      <c r="C4235" s="2" t="s">
        <v>64</v>
      </c>
      <c r="D4235" s="3">
        <v>83741</v>
      </c>
      <c r="E4235" s="5">
        <f t="shared" si="66"/>
        <v>4.5306361280615229E-2</v>
      </c>
    </row>
    <row r="4236" spans="1:5" x14ac:dyDescent="0.25">
      <c r="A4236" s="2">
        <v>639</v>
      </c>
      <c r="B4236" s="2">
        <v>2025</v>
      </c>
      <c r="C4236" s="2" t="s">
        <v>64</v>
      </c>
      <c r="D4236" s="3">
        <v>87535</v>
      </c>
      <c r="E4236" s="5">
        <f t="shared" si="66"/>
        <v>1</v>
      </c>
    </row>
    <row r="4237" spans="1:5" x14ac:dyDescent="0.25">
      <c r="A4237" s="2">
        <v>640</v>
      </c>
      <c r="B4237" s="2">
        <v>2015</v>
      </c>
      <c r="C4237" s="2" t="s">
        <v>55</v>
      </c>
      <c r="D4237" s="3">
        <v>62373</v>
      </c>
      <c r="E4237" s="5">
        <f t="shared" si="66"/>
        <v>3.4967053051801263E-2</v>
      </c>
    </row>
    <row r="4238" spans="1:5" x14ac:dyDescent="0.25">
      <c r="A4238" s="2">
        <v>640</v>
      </c>
      <c r="B4238" s="2">
        <v>2016</v>
      </c>
      <c r="C4238" s="2" t="s">
        <v>55</v>
      </c>
      <c r="D4238" s="3">
        <v>64554</v>
      </c>
      <c r="E4238" s="5">
        <f t="shared" si="66"/>
        <v>2.3623632927471574E-2</v>
      </c>
    </row>
    <row r="4239" spans="1:5" x14ac:dyDescent="0.25">
      <c r="A4239" s="2">
        <v>640</v>
      </c>
      <c r="B4239" s="2">
        <v>2017</v>
      </c>
      <c r="C4239" s="2" t="s">
        <v>55</v>
      </c>
      <c r="D4239" s="3">
        <v>66079</v>
      </c>
      <c r="E4239" s="5">
        <f t="shared" si="66"/>
        <v>3.6637963649570969E-2</v>
      </c>
    </row>
    <row r="4240" spans="1:5" x14ac:dyDescent="0.25">
      <c r="A4240" s="2">
        <v>640</v>
      </c>
      <c r="B4240" s="2">
        <v>2018</v>
      </c>
      <c r="C4240" s="2" t="s">
        <v>60</v>
      </c>
      <c r="D4240" s="3">
        <v>68500</v>
      </c>
      <c r="E4240" s="5">
        <f t="shared" si="66"/>
        <v>7.8102189781021902E-2</v>
      </c>
    </row>
    <row r="4241" spans="1:5" x14ac:dyDescent="0.25">
      <c r="A4241" s="2">
        <v>640</v>
      </c>
      <c r="B4241" s="2">
        <v>2019</v>
      </c>
      <c r="C4241" s="2" t="s">
        <v>64</v>
      </c>
      <c r="D4241" s="3">
        <v>73850</v>
      </c>
      <c r="E4241" s="5">
        <f t="shared" si="66"/>
        <v>3.298578199052133E-2</v>
      </c>
    </row>
    <row r="4242" spans="1:5" x14ac:dyDescent="0.25">
      <c r="A4242" s="2">
        <v>640</v>
      </c>
      <c r="B4242" s="2">
        <v>2020</v>
      </c>
      <c r="C4242" s="2" t="s">
        <v>64</v>
      </c>
      <c r="D4242" s="3">
        <v>76286</v>
      </c>
      <c r="E4242" s="5">
        <f t="shared" si="66"/>
        <v>2.3988674199722098E-2</v>
      </c>
    </row>
    <row r="4243" spans="1:5" x14ac:dyDescent="0.25">
      <c r="A4243" s="2">
        <v>640</v>
      </c>
      <c r="B4243" s="2">
        <v>2021</v>
      </c>
      <c r="C4243" s="2" t="s">
        <v>64</v>
      </c>
      <c r="D4243" s="3">
        <v>78116</v>
      </c>
      <c r="E4243" s="5">
        <f t="shared" si="66"/>
        <v>3.3181422499871986E-2</v>
      </c>
    </row>
    <row r="4244" spans="1:5" x14ac:dyDescent="0.25">
      <c r="A4244" s="2">
        <v>640</v>
      </c>
      <c r="B4244" s="2">
        <v>2022</v>
      </c>
      <c r="C4244" s="2" t="s">
        <v>64</v>
      </c>
      <c r="D4244" s="3">
        <v>80708</v>
      </c>
      <c r="E4244" s="5">
        <f t="shared" si="66"/>
        <v>3.9909302671358476E-2</v>
      </c>
    </row>
    <row r="4245" spans="1:5" x14ac:dyDescent="0.25">
      <c r="A4245" s="2">
        <v>640</v>
      </c>
      <c r="B4245" s="2">
        <v>2023</v>
      </c>
      <c r="C4245" s="2" t="s">
        <v>64</v>
      </c>
      <c r="D4245" s="3">
        <v>83929</v>
      </c>
      <c r="E4245" s="5">
        <f t="shared" si="66"/>
        <v>4.1701914713626997E-2</v>
      </c>
    </row>
    <row r="4246" spans="1:5" x14ac:dyDescent="0.25">
      <c r="A4246" s="2">
        <v>640</v>
      </c>
      <c r="B4246" s="2">
        <v>2024</v>
      </c>
      <c r="C4246" s="2" t="s">
        <v>64</v>
      </c>
      <c r="D4246" s="3">
        <v>87429</v>
      </c>
      <c r="E4246" s="5">
        <f t="shared" si="66"/>
        <v>2.5677978702718776E-2</v>
      </c>
    </row>
    <row r="4247" spans="1:5" x14ac:dyDescent="0.25">
      <c r="A4247" s="2">
        <v>640</v>
      </c>
      <c r="B4247" s="2">
        <v>2025</v>
      </c>
      <c r="C4247" s="2" t="s">
        <v>64</v>
      </c>
      <c r="D4247" s="3">
        <v>89674</v>
      </c>
      <c r="E4247" s="5">
        <f t="shared" si="66"/>
        <v>1</v>
      </c>
    </row>
    <row r="4248" spans="1:5" x14ac:dyDescent="0.25">
      <c r="A4248" s="2">
        <v>641</v>
      </c>
      <c r="B4248" s="2">
        <v>2019</v>
      </c>
      <c r="C4248" s="2" t="s">
        <v>55</v>
      </c>
      <c r="D4248" s="3">
        <v>71122</v>
      </c>
      <c r="E4248" s="5">
        <f t="shared" si="66"/>
        <v>2.3438598464610105E-2</v>
      </c>
    </row>
    <row r="4249" spans="1:5" x14ac:dyDescent="0.25">
      <c r="A4249" s="2">
        <v>641</v>
      </c>
      <c r="B4249" s="2">
        <v>2020</v>
      </c>
      <c r="C4249" s="2" t="s">
        <v>55</v>
      </c>
      <c r="D4249" s="3">
        <v>72789</v>
      </c>
      <c r="E4249" s="5">
        <f t="shared" si="66"/>
        <v>3.0622758933355313E-2</v>
      </c>
    </row>
    <row r="4250" spans="1:5" x14ac:dyDescent="0.25">
      <c r="A4250" s="2">
        <v>641</v>
      </c>
      <c r="B4250" s="2">
        <v>2021</v>
      </c>
      <c r="C4250" s="2" t="s">
        <v>55</v>
      </c>
      <c r="D4250" s="3">
        <v>75018</v>
      </c>
      <c r="E4250" s="5">
        <f t="shared" si="66"/>
        <v>9.4444000106641071E-2</v>
      </c>
    </row>
    <row r="4251" spans="1:5" x14ac:dyDescent="0.25">
      <c r="A4251" s="2">
        <v>641</v>
      </c>
      <c r="B4251" s="2">
        <v>2022</v>
      </c>
      <c r="C4251" s="2" t="s">
        <v>60</v>
      </c>
      <c r="D4251" s="3">
        <v>82103</v>
      </c>
      <c r="E4251" s="5">
        <f t="shared" si="66"/>
        <v>4.8280817996906325E-2</v>
      </c>
    </row>
    <row r="4252" spans="1:5" x14ac:dyDescent="0.25">
      <c r="A4252" s="2">
        <v>641</v>
      </c>
      <c r="B4252" s="2">
        <v>2023</v>
      </c>
      <c r="C4252" s="2" t="s">
        <v>60</v>
      </c>
      <c r="D4252" s="3">
        <v>86067</v>
      </c>
      <c r="E4252" s="5">
        <f t="shared" si="66"/>
        <v>8.4631740388302137E-2</v>
      </c>
    </row>
    <row r="4253" spans="1:5" x14ac:dyDescent="0.25">
      <c r="A4253" s="2">
        <v>641</v>
      </c>
      <c r="B4253" s="2">
        <v>2024</v>
      </c>
      <c r="C4253" s="2" t="s">
        <v>64</v>
      </c>
      <c r="D4253" s="3">
        <v>93351</v>
      </c>
      <c r="E4253" s="5">
        <f t="shared" si="66"/>
        <v>0.15179269638247045</v>
      </c>
    </row>
    <row r="4254" spans="1:5" x14ac:dyDescent="0.25">
      <c r="A4254" s="2">
        <v>641</v>
      </c>
      <c r="B4254" s="2">
        <v>2025</v>
      </c>
      <c r="C4254" s="2" t="s">
        <v>75</v>
      </c>
      <c r="D4254" s="3">
        <v>107521</v>
      </c>
      <c r="E4254" s="5">
        <f t="shared" si="66"/>
        <v>1</v>
      </c>
    </row>
    <row r="4255" spans="1:5" x14ac:dyDescent="0.25">
      <c r="A4255" s="2">
        <v>642</v>
      </c>
      <c r="B4255" s="2">
        <v>2025</v>
      </c>
      <c r="C4255" s="2" t="s">
        <v>64</v>
      </c>
      <c r="D4255" s="3">
        <v>346449</v>
      </c>
      <c r="E4255" s="5">
        <f t="shared" si="66"/>
        <v>1</v>
      </c>
    </row>
    <row r="4256" spans="1:5" x14ac:dyDescent="0.25">
      <c r="A4256" s="2">
        <v>643</v>
      </c>
      <c r="B4256" s="2">
        <v>2016</v>
      </c>
      <c r="C4256" s="2" t="s">
        <v>60</v>
      </c>
      <c r="D4256" s="3">
        <v>219508</v>
      </c>
      <c r="E4256" s="5">
        <f t="shared" si="66"/>
        <v>3.8763963044627078E-2</v>
      </c>
    </row>
    <row r="4257" spans="1:5" x14ac:dyDescent="0.25">
      <c r="A4257" s="2">
        <v>643</v>
      </c>
      <c r="B4257" s="2">
        <v>2017</v>
      </c>
      <c r="C4257" s="2" t="s">
        <v>60</v>
      </c>
      <c r="D4257" s="3">
        <v>228017</v>
      </c>
      <c r="E4257" s="5">
        <f t="shared" si="66"/>
        <v>4.8948104746575911E-2</v>
      </c>
    </row>
    <row r="4258" spans="1:5" x14ac:dyDescent="0.25">
      <c r="A4258" s="2">
        <v>643</v>
      </c>
      <c r="B4258" s="2">
        <v>2018</v>
      </c>
      <c r="C4258" s="2" t="s">
        <v>60</v>
      </c>
      <c r="D4258" s="3">
        <v>239178</v>
      </c>
      <c r="E4258" s="5">
        <f t="shared" si="66"/>
        <v>4.3436269222085641E-2</v>
      </c>
    </row>
    <row r="4259" spans="1:5" x14ac:dyDescent="0.25">
      <c r="A4259" s="2">
        <v>643</v>
      </c>
      <c r="B4259" s="2">
        <v>2019</v>
      </c>
      <c r="C4259" s="2" t="s">
        <v>60</v>
      </c>
      <c r="D4259" s="3">
        <v>249567</v>
      </c>
      <c r="E4259" s="5">
        <f t="shared" si="66"/>
        <v>4.588347017033502E-2</v>
      </c>
    </row>
    <row r="4260" spans="1:5" x14ac:dyDescent="0.25">
      <c r="A4260" s="2">
        <v>643</v>
      </c>
      <c r="B4260" s="2">
        <v>2020</v>
      </c>
      <c r="C4260" s="2" t="s">
        <v>60</v>
      </c>
      <c r="D4260" s="3">
        <v>261018</v>
      </c>
      <c r="E4260" s="5">
        <f t="shared" si="66"/>
        <v>4.5617543617681541E-2</v>
      </c>
    </row>
    <row r="4261" spans="1:5" x14ac:dyDescent="0.25">
      <c r="A4261" s="2">
        <v>643</v>
      </c>
      <c r="B4261" s="2">
        <v>2021</v>
      </c>
      <c r="C4261" s="2" t="s">
        <v>60</v>
      </c>
      <c r="D4261" s="3">
        <v>272925</v>
      </c>
      <c r="E4261" s="5">
        <f t="shared" si="66"/>
        <v>3.9985343958963082E-2</v>
      </c>
    </row>
    <row r="4262" spans="1:5" x14ac:dyDescent="0.25">
      <c r="A4262" s="2">
        <v>643</v>
      </c>
      <c r="B4262" s="2">
        <v>2022</v>
      </c>
      <c r="C4262" s="2" t="s">
        <v>60</v>
      </c>
      <c r="D4262" s="3">
        <v>283838</v>
      </c>
      <c r="E4262" s="5">
        <f t="shared" si="66"/>
        <v>2.8981320330611123E-2</v>
      </c>
    </row>
    <row r="4263" spans="1:5" x14ac:dyDescent="0.25">
      <c r="A4263" s="2">
        <v>643</v>
      </c>
      <c r="B4263" s="2">
        <v>2023</v>
      </c>
      <c r="C4263" s="2" t="s">
        <v>60</v>
      </c>
      <c r="D4263" s="3">
        <v>292064</v>
      </c>
      <c r="E4263" s="5">
        <f t="shared" si="66"/>
        <v>2.7805549468609619E-2</v>
      </c>
    </row>
    <row r="4264" spans="1:5" x14ac:dyDescent="0.25">
      <c r="A4264" s="2">
        <v>643</v>
      </c>
      <c r="B4264" s="2">
        <v>2024</v>
      </c>
      <c r="C4264" s="2" t="s">
        <v>60</v>
      </c>
      <c r="D4264" s="3">
        <v>300185</v>
      </c>
      <c r="E4264" s="5">
        <f t="shared" si="66"/>
        <v>2.8205939670536504E-2</v>
      </c>
    </row>
    <row r="4265" spans="1:5" x14ac:dyDescent="0.25">
      <c r="A4265" s="2">
        <v>643</v>
      </c>
      <c r="B4265" s="2">
        <v>2025</v>
      </c>
      <c r="C4265" s="2" t="s">
        <v>60</v>
      </c>
      <c r="D4265" s="3">
        <v>308652</v>
      </c>
      <c r="E4265" s="5">
        <f t="shared" si="66"/>
        <v>1</v>
      </c>
    </row>
    <row r="4266" spans="1:5" x14ac:dyDescent="0.25">
      <c r="A4266" s="2">
        <v>644</v>
      </c>
      <c r="B4266" s="2">
        <v>2025</v>
      </c>
      <c r="C4266" s="2" t="s">
        <v>64</v>
      </c>
      <c r="D4266" s="3">
        <v>153881</v>
      </c>
      <c r="E4266" s="5">
        <f t="shared" si="66"/>
        <v>1</v>
      </c>
    </row>
    <row r="4267" spans="1:5" x14ac:dyDescent="0.25">
      <c r="A4267" s="2">
        <v>645</v>
      </c>
      <c r="B4267" s="2">
        <v>2024</v>
      </c>
      <c r="C4267" s="2" t="s">
        <v>55</v>
      </c>
      <c r="D4267" s="3">
        <v>107695</v>
      </c>
      <c r="E4267" s="5">
        <f t="shared" si="66"/>
        <v>3.3177027717164215E-2</v>
      </c>
    </row>
    <row r="4268" spans="1:5" x14ac:dyDescent="0.25">
      <c r="A4268" s="2">
        <v>645</v>
      </c>
      <c r="B4268" s="2">
        <v>2025</v>
      </c>
      <c r="C4268" s="2" t="s">
        <v>55</v>
      </c>
      <c r="D4268" s="3">
        <v>111268</v>
      </c>
      <c r="E4268" s="5">
        <f t="shared" si="66"/>
        <v>1</v>
      </c>
    </row>
    <row r="4269" spans="1:5" x14ac:dyDescent="0.25">
      <c r="A4269" s="2">
        <v>646</v>
      </c>
      <c r="B4269" s="2">
        <v>2019</v>
      </c>
      <c r="C4269" s="2" t="s">
        <v>55</v>
      </c>
      <c r="D4269" s="3">
        <v>107305</v>
      </c>
      <c r="E4269" s="5">
        <f t="shared" si="66"/>
        <v>3.4611621080098784E-2</v>
      </c>
    </row>
    <row r="4270" spans="1:5" x14ac:dyDescent="0.25">
      <c r="A4270" s="2">
        <v>646</v>
      </c>
      <c r="B4270" s="2">
        <v>2020</v>
      </c>
      <c r="C4270" s="2" t="s">
        <v>55</v>
      </c>
      <c r="D4270" s="3">
        <v>111019</v>
      </c>
      <c r="E4270" s="5">
        <f t="shared" si="66"/>
        <v>4.1650528287950711E-2</v>
      </c>
    </row>
    <row r="4271" spans="1:5" x14ac:dyDescent="0.25">
      <c r="A4271" s="2">
        <v>646</v>
      </c>
      <c r="B4271" s="2">
        <v>2021</v>
      </c>
      <c r="C4271" s="2" t="s">
        <v>55</v>
      </c>
      <c r="D4271" s="3">
        <v>115643</v>
      </c>
      <c r="E4271" s="5">
        <f t="shared" si="66"/>
        <v>4.9229092984443501E-2</v>
      </c>
    </row>
    <row r="4272" spans="1:5" x14ac:dyDescent="0.25">
      <c r="A4272" s="2">
        <v>646</v>
      </c>
      <c r="B4272" s="2">
        <v>2022</v>
      </c>
      <c r="C4272" s="2" t="s">
        <v>55</v>
      </c>
      <c r="D4272" s="3">
        <v>121336</v>
      </c>
      <c r="E4272" s="5">
        <f t="shared" si="66"/>
        <v>3.6164040350761519E-2</v>
      </c>
    </row>
    <row r="4273" spans="1:5" x14ac:dyDescent="0.25">
      <c r="A4273" s="2">
        <v>646</v>
      </c>
      <c r="B4273" s="2">
        <v>2023</v>
      </c>
      <c r="C4273" s="2" t="s">
        <v>55</v>
      </c>
      <c r="D4273" s="3">
        <v>125724</v>
      </c>
      <c r="E4273" s="5">
        <f t="shared" si="66"/>
        <v>-3.666762113836658E-3</v>
      </c>
    </row>
    <row r="4274" spans="1:5" x14ac:dyDescent="0.25">
      <c r="A4274" s="2">
        <v>646</v>
      </c>
      <c r="B4274" s="2">
        <v>2024</v>
      </c>
      <c r="C4274" s="2" t="s">
        <v>60</v>
      </c>
      <c r="D4274" s="3">
        <v>125263</v>
      </c>
      <c r="E4274" s="5">
        <f t="shared" si="66"/>
        <v>7.3134125799318231E-2</v>
      </c>
    </row>
    <row r="4275" spans="1:5" x14ac:dyDescent="0.25">
      <c r="A4275" s="2">
        <v>646</v>
      </c>
      <c r="B4275" s="2">
        <v>2025</v>
      </c>
      <c r="C4275" s="2" t="s">
        <v>64</v>
      </c>
      <c r="D4275" s="3">
        <v>134424</v>
      </c>
      <c r="E4275" s="5">
        <f t="shared" si="66"/>
        <v>1</v>
      </c>
    </row>
    <row r="4276" spans="1:5" x14ac:dyDescent="0.25">
      <c r="A4276" s="2">
        <v>647</v>
      </c>
      <c r="B4276" s="2">
        <v>2014</v>
      </c>
      <c r="C4276" s="2" t="s">
        <v>66</v>
      </c>
      <c r="D4276" s="3">
        <v>41421</v>
      </c>
      <c r="E4276" s="5">
        <f t="shared" si="66"/>
        <v>4.7222423408416023E-2</v>
      </c>
    </row>
    <row r="4277" spans="1:5" x14ac:dyDescent="0.25">
      <c r="A4277" s="2">
        <v>647</v>
      </c>
      <c r="B4277" s="2">
        <v>2015</v>
      </c>
      <c r="C4277" s="2" t="s">
        <v>66</v>
      </c>
      <c r="D4277" s="3">
        <v>43377</v>
      </c>
      <c r="E4277" s="5">
        <f t="shared" si="66"/>
        <v>2.4851880028586577E-2</v>
      </c>
    </row>
    <row r="4278" spans="1:5" x14ac:dyDescent="0.25">
      <c r="A4278" s="2">
        <v>647</v>
      </c>
      <c r="B4278" s="2">
        <v>2016</v>
      </c>
      <c r="C4278" s="2" t="s">
        <v>66</v>
      </c>
      <c r="D4278" s="3">
        <v>44455</v>
      </c>
      <c r="E4278" s="5">
        <f t="shared" si="66"/>
        <v>4.2492408053087391E-2</v>
      </c>
    </row>
    <row r="4279" spans="1:5" x14ac:dyDescent="0.25">
      <c r="A4279" s="2">
        <v>647</v>
      </c>
      <c r="B4279" s="2">
        <v>2017</v>
      </c>
      <c r="C4279" s="2" t="s">
        <v>66</v>
      </c>
      <c r="D4279" s="3">
        <v>46344</v>
      </c>
      <c r="E4279" s="5">
        <f t="shared" si="66"/>
        <v>2.8720006904885208E-2</v>
      </c>
    </row>
    <row r="4280" spans="1:5" x14ac:dyDescent="0.25">
      <c r="A4280" s="2">
        <v>647</v>
      </c>
      <c r="B4280" s="2">
        <v>2018</v>
      </c>
      <c r="C4280" s="2" t="s">
        <v>66</v>
      </c>
      <c r="D4280" s="3">
        <v>47675</v>
      </c>
      <c r="E4280" s="5">
        <f t="shared" si="66"/>
        <v>3.700052438384898E-2</v>
      </c>
    </row>
    <row r="4281" spans="1:5" x14ac:dyDescent="0.25">
      <c r="A4281" s="2">
        <v>647</v>
      </c>
      <c r="B4281" s="2">
        <v>2019</v>
      </c>
      <c r="C4281" s="2" t="s">
        <v>66</v>
      </c>
      <c r="D4281" s="3">
        <v>49439</v>
      </c>
      <c r="E4281" s="5">
        <f t="shared" si="66"/>
        <v>3.3091284208822992E-2</v>
      </c>
    </row>
    <row r="4282" spans="1:5" x14ac:dyDescent="0.25">
      <c r="A4282" s="2">
        <v>647</v>
      </c>
      <c r="B4282" s="2">
        <v>2020</v>
      </c>
      <c r="C4282" s="2" t="s">
        <v>66</v>
      </c>
      <c r="D4282" s="3">
        <v>51075</v>
      </c>
      <c r="E4282" s="5">
        <f t="shared" si="66"/>
        <v>4.7812041116005871E-2</v>
      </c>
    </row>
    <row r="4283" spans="1:5" x14ac:dyDescent="0.25">
      <c r="A4283" s="2">
        <v>647</v>
      </c>
      <c r="B4283" s="2">
        <v>2021</v>
      </c>
      <c r="C4283" s="2" t="s">
        <v>66</v>
      </c>
      <c r="D4283" s="3">
        <v>53517</v>
      </c>
      <c r="E4283" s="5">
        <f t="shared" si="66"/>
        <v>3.0943438533550086E-2</v>
      </c>
    </row>
    <row r="4284" spans="1:5" x14ac:dyDescent="0.25">
      <c r="A4284" s="2">
        <v>647</v>
      </c>
      <c r="B4284" s="2">
        <v>2022</v>
      </c>
      <c r="C4284" s="2" t="s">
        <v>66</v>
      </c>
      <c r="D4284" s="3">
        <v>55173</v>
      </c>
      <c r="E4284" s="5">
        <f t="shared" si="66"/>
        <v>3.3984013919852105E-2</v>
      </c>
    </row>
    <row r="4285" spans="1:5" x14ac:dyDescent="0.25">
      <c r="A4285" s="2">
        <v>647</v>
      </c>
      <c r="B4285" s="2">
        <v>2023</v>
      </c>
      <c r="C4285" s="2" t="s">
        <v>66</v>
      </c>
      <c r="D4285" s="3">
        <v>57048</v>
      </c>
      <c r="E4285" s="5">
        <f t="shared" si="66"/>
        <v>3.4076567101388303E-2</v>
      </c>
    </row>
    <row r="4286" spans="1:5" x14ac:dyDescent="0.25">
      <c r="A4286" s="2">
        <v>647</v>
      </c>
      <c r="B4286" s="2">
        <v>2024</v>
      </c>
      <c r="C4286" s="2" t="s">
        <v>66</v>
      </c>
      <c r="D4286" s="3">
        <v>58992</v>
      </c>
      <c r="E4286" s="5">
        <f t="shared" si="66"/>
        <v>3.0190534309736915E-2</v>
      </c>
    </row>
    <row r="4287" spans="1:5" x14ac:dyDescent="0.25">
      <c r="A4287" s="2">
        <v>647</v>
      </c>
      <c r="B4287" s="2">
        <v>2025</v>
      </c>
      <c r="C4287" s="2" t="s">
        <v>66</v>
      </c>
      <c r="D4287" s="3">
        <v>60773</v>
      </c>
      <c r="E4287" s="5">
        <f t="shared" si="66"/>
        <v>1</v>
      </c>
    </row>
    <row r="4288" spans="1:5" x14ac:dyDescent="0.25">
      <c r="A4288" s="2">
        <v>648</v>
      </c>
      <c r="B4288" s="2">
        <v>2017</v>
      </c>
      <c r="C4288" s="2" t="s">
        <v>60</v>
      </c>
      <c r="D4288" s="3">
        <v>184265</v>
      </c>
      <c r="E4288" s="5">
        <f t="shared" si="66"/>
        <v>6.4987924999321628E-2</v>
      </c>
    </row>
    <row r="4289" spans="1:5" x14ac:dyDescent="0.25">
      <c r="A4289" s="2">
        <v>648</v>
      </c>
      <c r="B4289" s="2">
        <v>2018</v>
      </c>
      <c r="C4289" s="2" t="s">
        <v>60</v>
      </c>
      <c r="D4289" s="3">
        <v>196240</v>
      </c>
      <c r="E4289" s="5">
        <f t="shared" si="66"/>
        <v>3.3316347329800246E-2</v>
      </c>
    </row>
    <row r="4290" spans="1:5" x14ac:dyDescent="0.25">
      <c r="A4290" s="2">
        <v>648</v>
      </c>
      <c r="B4290" s="2">
        <v>2019</v>
      </c>
      <c r="C4290" s="2" t="s">
        <v>60</v>
      </c>
      <c r="D4290" s="3">
        <v>202778</v>
      </c>
      <c r="E4290" s="5">
        <f t="shared" ref="E4290:E4353" si="67">IF(A4291=A4290,(D4291-D4290)/D4290,1)</f>
        <v>3.2616950556766514E-2</v>
      </c>
    </row>
    <row r="4291" spans="1:5" x14ac:dyDescent="0.25">
      <c r="A4291" s="2">
        <v>648</v>
      </c>
      <c r="B4291" s="2">
        <v>2020</v>
      </c>
      <c r="C4291" s="2" t="s">
        <v>60</v>
      </c>
      <c r="D4291" s="3">
        <v>209392</v>
      </c>
      <c r="E4291" s="5">
        <f t="shared" si="67"/>
        <v>3.3745319782990751E-2</v>
      </c>
    </row>
    <row r="4292" spans="1:5" x14ac:dyDescent="0.25">
      <c r="A4292" s="2">
        <v>648</v>
      </c>
      <c r="B4292" s="2">
        <v>2021</v>
      </c>
      <c r="C4292" s="2" t="s">
        <v>60</v>
      </c>
      <c r="D4292" s="3">
        <v>216458</v>
      </c>
      <c r="E4292" s="5">
        <f t="shared" si="67"/>
        <v>2.412939230705264E-2</v>
      </c>
    </row>
    <row r="4293" spans="1:5" x14ac:dyDescent="0.25">
      <c r="A4293" s="2">
        <v>648</v>
      </c>
      <c r="B4293" s="2">
        <v>2022</v>
      </c>
      <c r="C4293" s="2" t="s">
        <v>60</v>
      </c>
      <c r="D4293" s="3">
        <v>221681</v>
      </c>
      <c r="E4293" s="5">
        <f t="shared" si="67"/>
        <v>5.0017818396705174E-2</v>
      </c>
    </row>
    <row r="4294" spans="1:5" x14ac:dyDescent="0.25">
      <c r="A4294" s="2">
        <v>648</v>
      </c>
      <c r="B4294" s="2">
        <v>2023</v>
      </c>
      <c r="C4294" s="2" t="s">
        <v>60</v>
      </c>
      <c r="D4294" s="3">
        <v>232769</v>
      </c>
      <c r="E4294" s="5">
        <f t="shared" si="67"/>
        <v>3.9313654309637451E-2</v>
      </c>
    </row>
    <row r="4295" spans="1:5" x14ac:dyDescent="0.25">
      <c r="A4295" s="2">
        <v>648</v>
      </c>
      <c r="B4295" s="2">
        <v>2024</v>
      </c>
      <c r="C4295" s="2" t="s">
        <v>60</v>
      </c>
      <c r="D4295" s="3">
        <v>241920</v>
      </c>
      <c r="E4295" s="5">
        <f t="shared" si="67"/>
        <v>5.5828373015873019E-2</v>
      </c>
    </row>
    <row r="4296" spans="1:5" x14ac:dyDescent="0.25">
      <c r="A4296" s="2">
        <v>648</v>
      </c>
      <c r="B4296" s="2">
        <v>2025</v>
      </c>
      <c r="C4296" s="2" t="s">
        <v>60</v>
      </c>
      <c r="D4296" s="3">
        <v>255426</v>
      </c>
      <c r="E4296" s="5">
        <f t="shared" si="67"/>
        <v>1</v>
      </c>
    </row>
    <row r="4297" spans="1:5" x14ac:dyDescent="0.25">
      <c r="A4297" s="2">
        <v>649</v>
      </c>
      <c r="B4297" s="2">
        <v>2021</v>
      </c>
      <c r="C4297" s="2" t="s">
        <v>75</v>
      </c>
      <c r="D4297" s="3">
        <v>86701</v>
      </c>
      <c r="E4297" s="5">
        <f t="shared" si="67"/>
        <v>4.9076711917970958E-2</v>
      </c>
    </row>
    <row r="4298" spans="1:5" x14ac:dyDescent="0.25">
      <c r="A4298" s="2">
        <v>649</v>
      </c>
      <c r="B4298" s="2">
        <v>2022</v>
      </c>
      <c r="C4298" s="2" t="s">
        <v>75</v>
      </c>
      <c r="D4298" s="3">
        <v>90956</v>
      </c>
      <c r="E4298" s="5">
        <f t="shared" si="67"/>
        <v>3.3279827608953781E-2</v>
      </c>
    </row>
    <row r="4299" spans="1:5" x14ac:dyDescent="0.25">
      <c r="A4299" s="2">
        <v>649</v>
      </c>
      <c r="B4299" s="2">
        <v>2023</v>
      </c>
      <c r="C4299" s="2" t="s">
        <v>75</v>
      </c>
      <c r="D4299" s="3">
        <v>93983</v>
      </c>
      <c r="E4299" s="5">
        <f t="shared" si="67"/>
        <v>4.478469510443378E-2</v>
      </c>
    </row>
    <row r="4300" spans="1:5" x14ac:dyDescent="0.25">
      <c r="A4300" s="2">
        <v>649</v>
      </c>
      <c r="B4300" s="2">
        <v>2024</v>
      </c>
      <c r="C4300" s="2" t="s">
        <v>75</v>
      </c>
      <c r="D4300" s="3">
        <v>98192</v>
      </c>
      <c r="E4300" s="5">
        <f t="shared" si="67"/>
        <v>2.5877871924393028E-2</v>
      </c>
    </row>
    <row r="4301" spans="1:5" x14ac:dyDescent="0.25">
      <c r="A4301" s="2">
        <v>649</v>
      </c>
      <c r="B4301" s="2">
        <v>2025</v>
      </c>
      <c r="C4301" s="2" t="s">
        <v>75</v>
      </c>
      <c r="D4301" s="3">
        <v>100733</v>
      </c>
      <c r="E4301" s="5">
        <f t="shared" si="67"/>
        <v>1</v>
      </c>
    </row>
    <row r="4302" spans="1:5" x14ac:dyDescent="0.25">
      <c r="A4302" s="2">
        <v>650</v>
      </c>
      <c r="B4302" s="2">
        <v>2023</v>
      </c>
      <c r="C4302" s="2" t="s">
        <v>64</v>
      </c>
      <c r="D4302" s="3">
        <v>74716</v>
      </c>
      <c r="E4302" s="5">
        <f t="shared" si="67"/>
        <v>5.0364045184431716E-2</v>
      </c>
    </row>
    <row r="4303" spans="1:5" x14ac:dyDescent="0.25">
      <c r="A4303" s="2">
        <v>650</v>
      </c>
      <c r="B4303" s="2">
        <v>2024</v>
      </c>
      <c r="C4303" s="2" t="s">
        <v>64</v>
      </c>
      <c r="D4303" s="3">
        <v>78479</v>
      </c>
      <c r="E4303" s="5">
        <f t="shared" si="67"/>
        <v>2.6516647765644313E-2</v>
      </c>
    </row>
    <row r="4304" spans="1:5" x14ac:dyDescent="0.25">
      <c r="A4304" s="2">
        <v>650</v>
      </c>
      <c r="B4304" s="2">
        <v>2025</v>
      </c>
      <c r="C4304" s="2" t="s">
        <v>64</v>
      </c>
      <c r="D4304" s="3">
        <v>80560</v>
      </c>
      <c r="E4304" s="5">
        <f t="shared" si="67"/>
        <v>1</v>
      </c>
    </row>
    <row r="4305" spans="1:5" x14ac:dyDescent="0.25">
      <c r="A4305" s="2">
        <v>651</v>
      </c>
      <c r="B4305" s="2">
        <v>2016</v>
      </c>
      <c r="C4305" s="2" t="s">
        <v>60</v>
      </c>
      <c r="D4305" s="3">
        <v>67632</v>
      </c>
      <c r="E4305" s="5">
        <f t="shared" si="67"/>
        <v>4.2908682280577239E-2</v>
      </c>
    </row>
    <row r="4306" spans="1:5" x14ac:dyDescent="0.25">
      <c r="A4306" s="2">
        <v>651</v>
      </c>
      <c r="B4306" s="2">
        <v>2017</v>
      </c>
      <c r="C4306" s="2" t="s">
        <v>60</v>
      </c>
      <c r="D4306" s="3">
        <v>70534</v>
      </c>
      <c r="E4306" s="5">
        <f t="shared" si="67"/>
        <v>3.7045963648736781E-2</v>
      </c>
    </row>
    <row r="4307" spans="1:5" x14ac:dyDescent="0.25">
      <c r="A4307" s="2">
        <v>651</v>
      </c>
      <c r="B4307" s="2">
        <v>2018</v>
      </c>
      <c r="C4307" s="2" t="s">
        <v>60</v>
      </c>
      <c r="D4307" s="3">
        <v>73147</v>
      </c>
      <c r="E4307" s="5">
        <f t="shared" si="67"/>
        <v>3.0049079251370528E-2</v>
      </c>
    </row>
    <row r="4308" spans="1:5" x14ac:dyDescent="0.25">
      <c r="A4308" s="2">
        <v>651</v>
      </c>
      <c r="B4308" s="2">
        <v>2019</v>
      </c>
      <c r="C4308" s="2" t="s">
        <v>60</v>
      </c>
      <c r="D4308" s="3">
        <v>75345</v>
      </c>
      <c r="E4308" s="5">
        <f t="shared" si="67"/>
        <v>-2.9066295042803106E-3</v>
      </c>
    </row>
    <row r="4309" spans="1:5" x14ac:dyDescent="0.25">
      <c r="A4309" s="2">
        <v>651</v>
      </c>
      <c r="B4309" s="2">
        <v>2020</v>
      </c>
      <c r="C4309" s="2" t="s">
        <v>64</v>
      </c>
      <c r="D4309" s="3">
        <v>75126</v>
      </c>
      <c r="E4309" s="5">
        <f t="shared" si="67"/>
        <v>4.5070947474908821E-2</v>
      </c>
    </row>
    <row r="4310" spans="1:5" x14ac:dyDescent="0.25">
      <c r="A4310" s="2">
        <v>651</v>
      </c>
      <c r="B4310" s="2">
        <v>2021</v>
      </c>
      <c r="C4310" s="2" t="s">
        <v>64</v>
      </c>
      <c r="D4310" s="3">
        <v>78512</v>
      </c>
      <c r="E4310" s="5">
        <f t="shared" si="67"/>
        <v>4.0223150601181985E-2</v>
      </c>
    </row>
    <row r="4311" spans="1:5" x14ac:dyDescent="0.25">
      <c r="A4311" s="2">
        <v>651</v>
      </c>
      <c r="B4311" s="2">
        <v>2022</v>
      </c>
      <c r="C4311" s="2" t="s">
        <v>75</v>
      </c>
      <c r="D4311" s="3">
        <v>81670</v>
      </c>
      <c r="E4311" s="5">
        <f t="shared" si="67"/>
        <v>5.0581608913921883E-2</v>
      </c>
    </row>
    <row r="4312" spans="1:5" x14ac:dyDescent="0.25">
      <c r="A4312" s="2">
        <v>651</v>
      </c>
      <c r="B4312" s="2">
        <v>2023</v>
      </c>
      <c r="C4312" s="2" t="s">
        <v>75</v>
      </c>
      <c r="D4312" s="3">
        <v>85801</v>
      </c>
      <c r="E4312" s="5">
        <f t="shared" si="67"/>
        <v>2.2610459085558442E-2</v>
      </c>
    </row>
    <row r="4313" spans="1:5" x14ac:dyDescent="0.25">
      <c r="A4313" s="2">
        <v>651</v>
      </c>
      <c r="B4313" s="2">
        <v>2024</v>
      </c>
      <c r="C4313" s="2" t="s">
        <v>75</v>
      </c>
      <c r="D4313" s="3">
        <v>87741</v>
      </c>
      <c r="E4313" s="5">
        <f t="shared" si="67"/>
        <v>4.1360367445094082E-2</v>
      </c>
    </row>
    <row r="4314" spans="1:5" x14ac:dyDescent="0.25">
      <c r="A4314" s="2">
        <v>651</v>
      </c>
      <c r="B4314" s="2">
        <v>2025</v>
      </c>
      <c r="C4314" s="2" t="s">
        <v>75</v>
      </c>
      <c r="D4314" s="3">
        <v>91370</v>
      </c>
      <c r="E4314" s="5">
        <f t="shared" si="67"/>
        <v>1</v>
      </c>
    </row>
    <row r="4315" spans="1:5" x14ac:dyDescent="0.25">
      <c r="A4315" s="2">
        <v>652</v>
      </c>
      <c r="B4315" s="2">
        <v>2019</v>
      </c>
      <c r="C4315" s="2" t="s">
        <v>60</v>
      </c>
      <c r="D4315" s="3">
        <v>103926</v>
      </c>
      <c r="E4315" s="5">
        <f t="shared" si="67"/>
        <v>2.0928352866462677E-2</v>
      </c>
    </row>
    <row r="4316" spans="1:5" x14ac:dyDescent="0.25">
      <c r="A4316" s="2">
        <v>652</v>
      </c>
      <c r="B4316" s="2">
        <v>2020</v>
      </c>
      <c r="C4316" s="2" t="s">
        <v>60</v>
      </c>
      <c r="D4316" s="3">
        <v>106101</v>
      </c>
      <c r="E4316" s="5">
        <f t="shared" si="67"/>
        <v>3.0461541361532878E-2</v>
      </c>
    </row>
    <row r="4317" spans="1:5" x14ac:dyDescent="0.25">
      <c r="A4317" s="2">
        <v>652</v>
      </c>
      <c r="B4317" s="2">
        <v>2021</v>
      </c>
      <c r="C4317" s="2" t="s">
        <v>60</v>
      </c>
      <c r="D4317" s="3">
        <v>109333</v>
      </c>
      <c r="E4317" s="5">
        <f t="shared" si="67"/>
        <v>3.0429970823081777E-2</v>
      </c>
    </row>
    <row r="4318" spans="1:5" x14ac:dyDescent="0.25">
      <c r="A4318" s="2">
        <v>652</v>
      </c>
      <c r="B4318" s="2">
        <v>2022</v>
      </c>
      <c r="C4318" s="2" t="s">
        <v>60</v>
      </c>
      <c r="D4318" s="3">
        <v>112660</v>
      </c>
      <c r="E4318" s="5">
        <f t="shared" si="67"/>
        <v>2.9407065506834723E-2</v>
      </c>
    </row>
    <row r="4319" spans="1:5" x14ac:dyDescent="0.25">
      <c r="A4319" s="2">
        <v>652</v>
      </c>
      <c r="B4319" s="2">
        <v>2023</v>
      </c>
      <c r="C4319" s="2" t="s">
        <v>60</v>
      </c>
      <c r="D4319" s="3">
        <v>115973</v>
      </c>
      <c r="E4319" s="5">
        <f t="shared" si="67"/>
        <v>9.7522699248963115E-3</v>
      </c>
    </row>
    <row r="4320" spans="1:5" x14ac:dyDescent="0.25">
      <c r="A4320" s="2">
        <v>652</v>
      </c>
      <c r="B4320" s="2">
        <v>2024</v>
      </c>
      <c r="C4320" s="2" t="s">
        <v>64</v>
      </c>
      <c r="D4320" s="3">
        <v>117104</v>
      </c>
      <c r="E4320" s="5">
        <f t="shared" si="67"/>
        <v>3.0588195108621395E-2</v>
      </c>
    </row>
    <row r="4321" spans="1:5" x14ac:dyDescent="0.25">
      <c r="A4321" s="2">
        <v>652</v>
      </c>
      <c r="B4321" s="2">
        <v>2025</v>
      </c>
      <c r="C4321" s="2" t="s">
        <v>64</v>
      </c>
      <c r="D4321" s="3">
        <v>120686</v>
      </c>
      <c r="E4321" s="5">
        <f t="shared" si="67"/>
        <v>1</v>
      </c>
    </row>
    <row r="4322" spans="1:5" x14ac:dyDescent="0.25">
      <c r="A4322" s="2">
        <v>653</v>
      </c>
      <c r="B4322" s="2">
        <v>2024</v>
      </c>
      <c r="C4322" s="2" t="s">
        <v>75</v>
      </c>
      <c r="D4322" s="3">
        <v>347651</v>
      </c>
      <c r="E4322" s="5">
        <f t="shared" si="67"/>
        <v>4.7933128338477383E-2</v>
      </c>
    </row>
    <row r="4323" spans="1:5" x14ac:dyDescent="0.25">
      <c r="A4323" s="2">
        <v>653</v>
      </c>
      <c r="B4323" s="2">
        <v>2025</v>
      </c>
      <c r="C4323" s="2" t="s">
        <v>75</v>
      </c>
      <c r="D4323" s="3">
        <v>364315</v>
      </c>
      <c r="E4323" s="5">
        <f t="shared" si="67"/>
        <v>1</v>
      </c>
    </row>
    <row r="4324" spans="1:5" x14ac:dyDescent="0.25">
      <c r="A4324" s="2">
        <v>654</v>
      </c>
      <c r="B4324" s="2">
        <v>2019</v>
      </c>
      <c r="C4324" s="2" t="s">
        <v>64</v>
      </c>
      <c r="D4324" s="3">
        <v>115047</v>
      </c>
      <c r="E4324" s="5">
        <f t="shared" si="67"/>
        <v>3.6958808139282207E-2</v>
      </c>
    </row>
    <row r="4325" spans="1:5" x14ac:dyDescent="0.25">
      <c r="A4325" s="2">
        <v>654</v>
      </c>
      <c r="B4325" s="2">
        <v>2020</v>
      </c>
      <c r="C4325" s="2" t="s">
        <v>64</v>
      </c>
      <c r="D4325" s="3">
        <v>119299</v>
      </c>
      <c r="E4325" s="5">
        <f t="shared" si="67"/>
        <v>4.463574715630475E-2</v>
      </c>
    </row>
    <row r="4326" spans="1:5" x14ac:dyDescent="0.25">
      <c r="A4326" s="2">
        <v>654</v>
      </c>
      <c r="B4326" s="2">
        <v>2021</v>
      </c>
      <c r="C4326" s="2" t="s">
        <v>64</v>
      </c>
      <c r="D4326" s="3">
        <v>124624</v>
      </c>
      <c r="E4326" s="5">
        <f t="shared" si="67"/>
        <v>4.8144819617409164E-2</v>
      </c>
    </row>
    <row r="4327" spans="1:5" x14ac:dyDescent="0.25">
      <c r="A4327" s="2">
        <v>654</v>
      </c>
      <c r="B4327" s="2">
        <v>2022</v>
      </c>
      <c r="C4327" s="2" t="s">
        <v>64</v>
      </c>
      <c r="D4327" s="3">
        <v>130624</v>
      </c>
      <c r="E4327" s="5">
        <f t="shared" si="67"/>
        <v>4.6193655071043609E-2</v>
      </c>
    </row>
    <row r="4328" spans="1:5" x14ac:dyDescent="0.25">
      <c r="A4328" s="2">
        <v>654</v>
      </c>
      <c r="B4328" s="2">
        <v>2023</v>
      </c>
      <c r="C4328" s="2" t="s">
        <v>64</v>
      </c>
      <c r="D4328" s="3">
        <v>136658</v>
      </c>
      <c r="E4328" s="5">
        <f t="shared" si="67"/>
        <v>-2.8809143994497213E-2</v>
      </c>
    </row>
    <row r="4329" spans="1:5" x14ac:dyDescent="0.25">
      <c r="A4329" s="2">
        <v>654</v>
      </c>
      <c r="B4329" s="2">
        <v>2024</v>
      </c>
      <c r="C4329" s="2" t="s">
        <v>75</v>
      </c>
      <c r="D4329" s="3">
        <v>132721</v>
      </c>
      <c r="E4329" s="5">
        <f t="shared" si="67"/>
        <v>3.2029595919259198E-2</v>
      </c>
    </row>
    <row r="4330" spans="1:5" x14ac:dyDescent="0.25">
      <c r="A4330" s="2">
        <v>654</v>
      </c>
      <c r="B4330" s="2">
        <v>2025</v>
      </c>
      <c r="C4330" s="2" t="s">
        <v>75</v>
      </c>
      <c r="D4330" s="3">
        <v>136972</v>
      </c>
      <c r="E4330" s="5">
        <f t="shared" si="67"/>
        <v>1</v>
      </c>
    </row>
    <row r="4331" spans="1:5" x14ac:dyDescent="0.25">
      <c r="A4331" s="2">
        <v>655</v>
      </c>
      <c r="B4331" s="2">
        <v>2018</v>
      </c>
      <c r="C4331" s="2" t="s">
        <v>55</v>
      </c>
      <c r="D4331" s="3">
        <v>73459</v>
      </c>
      <c r="E4331" s="5">
        <f t="shared" si="67"/>
        <v>3.6891327134864343E-2</v>
      </c>
    </row>
    <row r="4332" spans="1:5" x14ac:dyDescent="0.25">
      <c r="A4332" s="2">
        <v>655</v>
      </c>
      <c r="B4332" s="2">
        <v>2019</v>
      </c>
      <c r="C4332" s="2" t="s">
        <v>55</v>
      </c>
      <c r="D4332" s="3">
        <v>76169</v>
      </c>
      <c r="E4332" s="5">
        <f t="shared" si="67"/>
        <v>5.8606519712744026E-2</v>
      </c>
    </row>
    <row r="4333" spans="1:5" x14ac:dyDescent="0.25">
      <c r="A4333" s="2">
        <v>655</v>
      </c>
      <c r="B4333" s="2">
        <v>2020</v>
      </c>
      <c r="C4333" s="2" t="s">
        <v>55</v>
      </c>
      <c r="D4333" s="3">
        <v>80633</v>
      </c>
      <c r="E4333" s="5">
        <f t="shared" si="67"/>
        <v>4.3927424255577739E-2</v>
      </c>
    </row>
    <row r="4334" spans="1:5" x14ac:dyDescent="0.25">
      <c r="A4334" s="2">
        <v>655</v>
      </c>
      <c r="B4334" s="2">
        <v>2021</v>
      </c>
      <c r="C4334" s="2" t="s">
        <v>55</v>
      </c>
      <c r="D4334" s="3">
        <v>84175</v>
      </c>
      <c r="E4334" s="5">
        <f t="shared" si="67"/>
        <v>6.4211464211464217E-2</v>
      </c>
    </row>
    <row r="4335" spans="1:5" x14ac:dyDescent="0.25">
      <c r="A4335" s="2">
        <v>655</v>
      </c>
      <c r="B4335" s="2">
        <v>2022</v>
      </c>
      <c r="C4335" s="2" t="s">
        <v>60</v>
      </c>
      <c r="D4335" s="3">
        <v>89580</v>
      </c>
      <c r="E4335" s="5">
        <f t="shared" si="67"/>
        <v>4.0622906898861354E-2</v>
      </c>
    </row>
    <row r="4336" spans="1:5" x14ac:dyDescent="0.25">
      <c r="A4336" s="2">
        <v>655</v>
      </c>
      <c r="B4336" s="2">
        <v>2023</v>
      </c>
      <c r="C4336" s="2" t="s">
        <v>60</v>
      </c>
      <c r="D4336" s="3">
        <v>93219</v>
      </c>
      <c r="E4336" s="5">
        <f t="shared" si="67"/>
        <v>4.3564080284062265E-2</v>
      </c>
    </row>
    <row r="4337" spans="1:5" x14ac:dyDescent="0.25">
      <c r="A4337" s="2">
        <v>655</v>
      </c>
      <c r="B4337" s="2">
        <v>2024</v>
      </c>
      <c r="C4337" s="2" t="s">
        <v>60</v>
      </c>
      <c r="D4337" s="3">
        <v>97280</v>
      </c>
      <c r="E4337" s="5">
        <f t="shared" si="67"/>
        <v>5.3001644736842109E-2</v>
      </c>
    </row>
    <row r="4338" spans="1:5" x14ac:dyDescent="0.25">
      <c r="A4338" s="2">
        <v>655</v>
      </c>
      <c r="B4338" s="2">
        <v>2025</v>
      </c>
      <c r="C4338" s="2" t="s">
        <v>60</v>
      </c>
      <c r="D4338" s="3">
        <v>102436</v>
      </c>
      <c r="E4338" s="5">
        <f t="shared" si="67"/>
        <v>1</v>
      </c>
    </row>
    <row r="4339" spans="1:5" x14ac:dyDescent="0.25">
      <c r="A4339" s="2">
        <v>656</v>
      </c>
      <c r="B4339" s="2">
        <v>2022</v>
      </c>
      <c r="C4339" s="2" t="s">
        <v>55</v>
      </c>
      <c r="D4339" s="3">
        <v>85083</v>
      </c>
      <c r="E4339" s="5">
        <f t="shared" si="67"/>
        <v>4.9704406285626973E-2</v>
      </c>
    </row>
    <row r="4340" spans="1:5" x14ac:dyDescent="0.25">
      <c r="A4340" s="2">
        <v>656</v>
      </c>
      <c r="B4340" s="2">
        <v>2023</v>
      </c>
      <c r="C4340" s="2" t="s">
        <v>55</v>
      </c>
      <c r="D4340" s="3">
        <v>89312</v>
      </c>
      <c r="E4340" s="5">
        <f t="shared" si="67"/>
        <v>3.0477427445360087E-2</v>
      </c>
    </row>
    <row r="4341" spans="1:5" x14ac:dyDescent="0.25">
      <c r="A4341" s="2">
        <v>656</v>
      </c>
      <c r="B4341" s="2">
        <v>2024</v>
      </c>
      <c r="C4341" s="2" t="s">
        <v>55</v>
      </c>
      <c r="D4341" s="3">
        <v>92034</v>
      </c>
      <c r="E4341" s="5">
        <f t="shared" si="67"/>
        <v>4.3234022209183563E-2</v>
      </c>
    </row>
    <row r="4342" spans="1:5" x14ac:dyDescent="0.25">
      <c r="A4342" s="2">
        <v>656</v>
      </c>
      <c r="B4342" s="2">
        <v>2025</v>
      </c>
      <c r="C4342" s="2" t="s">
        <v>55</v>
      </c>
      <c r="D4342" s="3">
        <v>96013</v>
      </c>
      <c r="E4342" s="5">
        <f t="shared" si="67"/>
        <v>1</v>
      </c>
    </row>
    <row r="4343" spans="1:5" x14ac:dyDescent="0.25">
      <c r="A4343" s="2">
        <v>657</v>
      </c>
      <c r="B4343" s="2">
        <v>2023</v>
      </c>
      <c r="C4343" s="2" t="s">
        <v>60</v>
      </c>
      <c r="D4343" s="3">
        <v>90931</v>
      </c>
      <c r="E4343" s="5">
        <f t="shared" si="67"/>
        <v>3.179333780558885E-2</v>
      </c>
    </row>
    <row r="4344" spans="1:5" x14ac:dyDescent="0.25">
      <c r="A4344" s="2">
        <v>657</v>
      </c>
      <c r="B4344" s="2">
        <v>2024</v>
      </c>
      <c r="C4344" s="2" t="s">
        <v>60</v>
      </c>
      <c r="D4344" s="3">
        <v>93822</v>
      </c>
      <c r="E4344" s="5">
        <f t="shared" si="67"/>
        <v>4.847477137558355E-2</v>
      </c>
    </row>
    <row r="4345" spans="1:5" x14ac:dyDescent="0.25">
      <c r="A4345" s="2">
        <v>657</v>
      </c>
      <c r="B4345" s="2">
        <v>2025</v>
      </c>
      <c r="C4345" s="2" t="s">
        <v>60</v>
      </c>
      <c r="D4345" s="3">
        <v>98370</v>
      </c>
      <c r="E4345" s="5">
        <f t="shared" si="67"/>
        <v>1</v>
      </c>
    </row>
    <row r="4346" spans="1:5" x14ac:dyDescent="0.25">
      <c r="A4346" s="2">
        <v>658</v>
      </c>
      <c r="B4346" s="2">
        <v>2014</v>
      </c>
      <c r="C4346" s="2" t="s">
        <v>55</v>
      </c>
      <c r="D4346" s="3">
        <v>129869</v>
      </c>
      <c r="E4346" s="5">
        <f t="shared" si="67"/>
        <v>0.13860120583049074</v>
      </c>
    </row>
    <row r="4347" spans="1:5" x14ac:dyDescent="0.25">
      <c r="A4347" s="2">
        <v>658</v>
      </c>
      <c r="B4347" s="2">
        <v>2015</v>
      </c>
      <c r="C4347" s="2" t="s">
        <v>60</v>
      </c>
      <c r="D4347" s="3">
        <v>147869</v>
      </c>
      <c r="E4347" s="5">
        <f t="shared" si="67"/>
        <v>4.6378889422394147E-2</v>
      </c>
    </row>
    <row r="4348" spans="1:5" x14ac:dyDescent="0.25">
      <c r="A4348" s="2">
        <v>658</v>
      </c>
      <c r="B4348" s="2">
        <v>2016</v>
      </c>
      <c r="C4348" s="2" t="s">
        <v>60</v>
      </c>
      <c r="D4348" s="3">
        <v>154727</v>
      </c>
      <c r="E4348" s="5">
        <f t="shared" si="67"/>
        <v>5.3390810912122645E-2</v>
      </c>
    </row>
    <row r="4349" spans="1:5" x14ac:dyDescent="0.25">
      <c r="A4349" s="2">
        <v>658</v>
      </c>
      <c r="B4349" s="2">
        <v>2017</v>
      </c>
      <c r="C4349" s="2" t="s">
        <v>60</v>
      </c>
      <c r="D4349" s="3">
        <v>162988</v>
      </c>
      <c r="E4349" s="5">
        <f t="shared" si="67"/>
        <v>0.12226666993889121</v>
      </c>
    </row>
    <row r="4350" spans="1:5" x14ac:dyDescent="0.25">
      <c r="A4350" s="2">
        <v>658</v>
      </c>
      <c r="B4350" s="2">
        <v>2018</v>
      </c>
      <c r="C4350" s="2" t="s">
        <v>64</v>
      </c>
      <c r="D4350" s="3">
        <v>182916</v>
      </c>
      <c r="E4350" s="5">
        <f t="shared" si="67"/>
        <v>3.8821098209013971E-2</v>
      </c>
    </row>
    <row r="4351" spans="1:5" x14ac:dyDescent="0.25">
      <c r="A4351" s="2">
        <v>658</v>
      </c>
      <c r="B4351" s="2">
        <v>2019</v>
      </c>
      <c r="C4351" s="2" t="s">
        <v>64</v>
      </c>
      <c r="D4351" s="3">
        <v>190017</v>
      </c>
      <c r="E4351" s="5">
        <f t="shared" si="67"/>
        <v>0.12409415999621086</v>
      </c>
    </row>
    <row r="4352" spans="1:5" x14ac:dyDescent="0.25">
      <c r="A4352" s="2">
        <v>658</v>
      </c>
      <c r="B4352" s="2">
        <v>2020</v>
      </c>
      <c r="C4352" s="2" t="s">
        <v>75</v>
      </c>
      <c r="D4352" s="3">
        <v>213597</v>
      </c>
      <c r="E4352" s="5">
        <f t="shared" si="67"/>
        <v>2.7425478822268104E-2</v>
      </c>
    </row>
    <row r="4353" spans="1:5" x14ac:dyDescent="0.25">
      <c r="A4353" s="2">
        <v>658</v>
      </c>
      <c r="B4353" s="2">
        <v>2021</v>
      </c>
      <c r="C4353" s="2" t="s">
        <v>75</v>
      </c>
      <c r="D4353" s="3">
        <v>219455</v>
      </c>
      <c r="E4353" s="5">
        <f t="shared" si="67"/>
        <v>3.8253856143628535E-2</v>
      </c>
    </row>
    <row r="4354" spans="1:5" x14ac:dyDescent="0.25">
      <c r="A4354" s="2">
        <v>658</v>
      </c>
      <c r="B4354" s="2">
        <v>2022</v>
      </c>
      <c r="C4354" s="2" t="s">
        <v>75</v>
      </c>
      <c r="D4354" s="3">
        <v>227850</v>
      </c>
      <c r="E4354" s="5">
        <f t="shared" ref="E4354:E4417" si="68">IF(A4355=A4354,(D4355-D4354)/D4354,1)</f>
        <v>0.12160193109501866</v>
      </c>
    </row>
    <row r="4355" spans="1:5" x14ac:dyDescent="0.25">
      <c r="A4355" s="2">
        <v>658</v>
      </c>
      <c r="B4355" s="2">
        <v>2023</v>
      </c>
      <c r="C4355" s="2" t="s">
        <v>71</v>
      </c>
      <c r="D4355" s="3">
        <v>255557</v>
      </c>
      <c r="E4355" s="5">
        <f t="shared" si="68"/>
        <v>5.6699679523550518E-2</v>
      </c>
    </row>
    <row r="4356" spans="1:5" x14ac:dyDescent="0.25">
      <c r="A4356" s="2">
        <v>658</v>
      </c>
      <c r="B4356" s="2">
        <v>2024</v>
      </c>
      <c r="C4356" s="2" t="s">
        <v>71</v>
      </c>
      <c r="D4356" s="3">
        <v>270047</v>
      </c>
      <c r="E4356" s="5">
        <f t="shared" si="68"/>
        <v>5.8708298925742558E-2</v>
      </c>
    </row>
    <row r="4357" spans="1:5" x14ac:dyDescent="0.25">
      <c r="A4357" s="2">
        <v>658</v>
      </c>
      <c r="B4357" s="2">
        <v>2025</v>
      </c>
      <c r="C4357" s="2" t="s">
        <v>71</v>
      </c>
      <c r="D4357" s="3">
        <v>285901</v>
      </c>
      <c r="E4357" s="5">
        <f t="shared" si="68"/>
        <v>1</v>
      </c>
    </row>
    <row r="4358" spans="1:5" x14ac:dyDescent="0.25">
      <c r="A4358" s="2">
        <v>659</v>
      </c>
      <c r="B4358" s="2">
        <v>2017</v>
      </c>
      <c r="C4358" s="2" t="s">
        <v>66</v>
      </c>
      <c r="D4358" s="3">
        <v>45337</v>
      </c>
      <c r="E4358" s="5">
        <f t="shared" si="68"/>
        <v>4.1753975781370627E-2</v>
      </c>
    </row>
    <row r="4359" spans="1:5" x14ac:dyDescent="0.25">
      <c r="A4359" s="2">
        <v>659</v>
      </c>
      <c r="B4359" s="2">
        <v>2018</v>
      </c>
      <c r="C4359" s="2" t="s">
        <v>66</v>
      </c>
      <c r="D4359" s="3">
        <v>47230</v>
      </c>
      <c r="E4359" s="5">
        <f t="shared" si="68"/>
        <v>4.0885030700825747E-2</v>
      </c>
    </row>
    <row r="4360" spans="1:5" x14ac:dyDescent="0.25">
      <c r="A4360" s="2">
        <v>659</v>
      </c>
      <c r="B4360" s="2">
        <v>2019</v>
      </c>
      <c r="C4360" s="2" t="s">
        <v>66</v>
      </c>
      <c r="D4360" s="3">
        <v>49161</v>
      </c>
      <c r="E4360" s="5">
        <f t="shared" si="68"/>
        <v>2.5813144565814364E-2</v>
      </c>
    </row>
    <row r="4361" spans="1:5" x14ac:dyDescent="0.25">
      <c r="A4361" s="2">
        <v>659</v>
      </c>
      <c r="B4361" s="2">
        <v>2020</v>
      </c>
      <c r="C4361" s="2" t="s">
        <v>66</v>
      </c>
      <c r="D4361" s="3">
        <v>50430</v>
      </c>
      <c r="E4361" s="5">
        <f t="shared" si="68"/>
        <v>7.5351973031925437E-2</v>
      </c>
    </row>
    <row r="4362" spans="1:5" x14ac:dyDescent="0.25">
      <c r="A4362" s="2">
        <v>659</v>
      </c>
      <c r="B4362" s="2">
        <v>2021</v>
      </c>
      <c r="C4362" s="2" t="s">
        <v>55</v>
      </c>
      <c r="D4362" s="3">
        <v>54230</v>
      </c>
      <c r="E4362" s="5">
        <f t="shared" si="68"/>
        <v>2.793656647612023E-2</v>
      </c>
    </row>
    <row r="4363" spans="1:5" x14ac:dyDescent="0.25">
      <c r="A4363" s="2">
        <v>659</v>
      </c>
      <c r="B4363" s="2">
        <v>2022</v>
      </c>
      <c r="C4363" s="2" t="s">
        <v>55</v>
      </c>
      <c r="D4363" s="3">
        <v>55745</v>
      </c>
      <c r="E4363" s="5">
        <f t="shared" si="68"/>
        <v>0.15468651897031124</v>
      </c>
    </row>
    <row r="4364" spans="1:5" x14ac:dyDescent="0.25">
      <c r="A4364" s="2">
        <v>659</v>
      </c>
      <c r="B4364" s="2">
        <v>2023</v>
      </c>
      <c r="C4364" s="2" t="s">
        <v>60</v>
      </c>
      <c r="D4364" s="3">
        <v>64368</v>
      </c>
      <c r="E4364" s="5">
        <f t="shared" si="68"/>
        <v>3.7425428784489186E-2</v>
      </c>
    </row>
    <row r="4365" spans="1:5" x14ac:dyDescent="0.25">
      <c r="A4365" s="2">
        <v>659</v>
      </c>
      <c r="B4365" s="2">
        <v>2024</v>
      </c>
      <c r="C4365" s="2" t="s">
        <v>60</v>
      </c>
      <c r="D4365" s="3">
        <v>66777</v>
      </c>
      <c r="E4365" s="5">
        <f t="shared" si="68"/>
        <v>2.2612576186411489E-2</v>
      </c>
    </row>
    <row r="4366" spans="1:5" x14ac:dyDescent="0.25">
      <c r="A4366" s="2">
        <v>659</v>
      </c>
      <c r="B4366" s="2">
        <v>2025</v>
      </c>
      <c r="C4366" s="2" t="s">
        <v>60</v>
      </c>
      <c r="D4366" s="3">
        <v>68287</v>
      </c>
      <c r="E4366" s="5">
        <f t="shared" si="68"/>
        <v>1</v>
      </c>
    </row>
    <row r="4367" spans="1:5" x14ac:dyDescent="0.25">
      <c r="A4367" s="2">
        <v>660</v>
      </c>
      <c r="B4367" s="2">
        <v>2020</v>
      </c>
      <c r="C4367" s="2" t="s">
        <v>75</v>
      </c>
      <c r="D4367" s="3">
        <v>114829</v>
      </c>
      <c r="E4367" s="5">
        <f t="shared" si="68"/>
        <v>2.6143221660033616E-2</v>
      </c>
    </row>
    <row r="4368" spans="1:5" x14ac:dyDescent="0.25">
      <c r="A4368" s="2">
        <v>660</v>
      </c>
      <c r="B4368" s="2">
        <v>2021</v>
      </c>
      <c r="C4368" s="2" t="s">
        <v>75</v>
      </c>
      <c r="D4368" s="3">
        <v>117831</v>
      </c>
      <c r="E4368" s="5">
        <f t="shared" si="68"/>
        <v>2.7199972842460812E-2</v>
      </c>
    </row>
    <row r="4369" spans="1:5" x14ac:dyDescent="0.25">
      <c r="A4369" s="2">
        <v>660</v>
      </c>
      <c r="B4369" s="2">
        <v>2022</v>
      </c>
      <c r="C4369" s="2" t="s">
        <v>75</v>
      </c>
      <c r="D4369" s="3">
        <v>121036</v>
      </c>
      <c r="E4369" s="5">
        <f t="shared" si="68"/>
        <v>2.1092897980766055E-2</v>
      </c>
    </row>
    <row r="4370" spans="1:5" x14ac:dyDescent="0.25">
      <c r="A4370" s="2">
        <v>660</v>
      </c>
      <c r="B4370" s="2">
        <v>2023</v>
      </c>
      <c r="C4370" s="2" t="s">
        <v>75</v>
      </c>
      <c r="D4370" s="3">
        <v>123589</v>
      </c>
      <c r="E4370" s="5">
        <f t="shared" si="68"/>
        <v>4.3256276853117996E-2</v>
      </c>
    </row>
    <row r="4371" spans="1:5" x14ac:dyDescent="0.25">
      <c r="A4371" s="2">
        <v>660</v>
      </c>
      <c r="B4371" s="2">
        <v>2024</v>
      </c>
      <c r="C4371" s="2" t="s">
        <v>75</v>
      </c>
      <c r="D4371" s="3">
        <v>128935</v>
      </c>
      <c r="E4371" s="5">
        <f t="shared" si="68"/>
        <v>0.16067010509171287</v>
      </c>
    </row>
    <row r="4372" spans="1:5" x14ac:dyDescent="0.25">
      <c r="A4372" s="2">
        <v>660</v>
      </c>
      <c r="B4372" s="2">
        <v>2025</v>
      </c>
      <c r="C4372" s="2" t="s">
        <v>71</v>
      </c>
      <c r="D4372" s="3">
        <v>149651</v>
      </c>
      <c r="E4372" s="5">
        <f t="shared" si="68"/>
        <v>1</v>
      </c>
    </row>
    <row r="4373" spans="1:5" x14ac:dyDescent="0.25">
      <c r="A4373" s="2">
        <v>661</v>
      </c>
      <c r="B4373" s="2">
        <v>2024</v>
      </c>
      <c r="C4373" s="2" t="s">
        <v>55</v>
      </c>
      <c r="D4373" s="3">
        <v>77006</v>
      </c>
      <c r="E4373" s="5">
        <f t="shared" si="68"/>
        <v>3.1646884658338315E-2</v>
      </c>
    </row>
    <row r="4374" spans="1:5" x14ac:dyDescent="0.25">
      <c r="A4374" s="2">
        <v>661</v>
      </c>
      <c r="B4374" s="2">
        <v>2025</v>
      </c>
      <c r="C4374" s="2" t="s">
        <v>55</v>
      </c>
      <c r="D4374" s="3">
        <v>79443</v>
      </c>
      <c r="E4374" s="5">
        <f t="shared" si="68"/>
        <v>1</v>
      </c>
    </row>
    <row r="4375" spans="1:5" x14ac:dyDescent="0.25">
      <c r="A4375" s="2">
        <v>662</v>
      </c>
      <c r="B4375" s="2">
        <v>2021</v>
      </c>
      <c r="C4375" s="2" t="s">
        <v>66</v>
      </c>
      <c r="D4375" s="3">
        <v>52649</v>
      </c>
      <c r="E4375" s="5">
        <f t="shared" si="68"/>
        <v>3.2498243081540007E-2</v>
      </c>
    </row>
    <row r="4376" spans="1:5" x14ac:dyDescent="0.25">
      <c r="A4376" s="2">
        <v>662</v>
      </c>
      <c r="B4376" s="2">
        <v>2022</v>
      </c>
      <c r="C4376" s="2" t="s">
        <v>66</v>
      </c>
      <c r="D4376" s="3">
        <v>54360</v>
      </c>
      <c r="E4376" s="5">
        <f t="shared" si="68"/>
        <v>3.1990434142752024E-2</v>
      </c>
    </row>
    <row r="4377" spans="1:5" x14ac:dyDescent="0.25">
      <c r="A4377" s="2">
        <v>662</v>
      </c>
      <c r="B4377" s="2">
        <v>2023</v>
      </c>
      <c r="C4377" s="2" t="s">
        <v>66</v>
      </c>
      <c r="D4377" s="3">
        <v>56099</v>
      </c>
      <c r="E4377" s="5">
        <f t="shared" si="68"/>
        <v>2.4706322750851172E-2</v>
      </c>
    </row>
    <row r="4378" spans="1:5" x14ac:dyDescent="0.25">
      <c r="A4378" s="2">
        <v>662</v>
      </c>
      <c r="B4378" s="2">
        <v>2024</v>
      </c>
      <c r="C4378" s="2" t="s">
        <v>66</v>
      </c>
      <c r="D4378" s="3">
        <v>57485</v>
      </c>
      <c r="E4378" s="5">
        <f t="shared" si="68"/>
        <v>2.6319909541619554E-2</v>
      </c>
    </row>
    <row r="4379" spans="1:5" x14ac:dyDescent="0.25">
      <c r="A4379" s="2">
        <v>662</v>
      </c>
      <c r="B4379" s="2">
        <v>2025</v>
      </c>
      <c r="C4379" s="2" t="s">
        <v>66</v>
      </c>
      <c r="D4379" s="3">
        <v>58998</v>
      </c>
      <c r="E4379" s="5">
        <f t="shared" si="68"/>
        <v>1</v>
      </c>
    </row>
    <row r="4380" spans="1:5" x14ac:dyDescent="0.25">
      <c r="A4380" s="2">
        <v>663</v>
      </c>
      <c r="B4380" s="2">
        <v>2017</v>
      </c>
      <c r="C4380" s="2" t="s">
        <v>60</v>
      </c>
      <c r="D4380" s="3">
        <v>98235</v>
      </c>
      <c r="E4380" s="5">
        <f t="shared" si="68"/>
        <v>4.581870005598819E-2</v>
      </c>
    </row>
    <row r="4381" spans="1:5" x14ac:dyDescent="0.25">
      <c r="A4381" s="2">
        <v>663</v>
      </c>
      <c r="B4381" s="2">
        <v>2018</v>
      </c>
      <c r="C4381" s="2" t="s">
        <v>60</v>
      </c>
      <c r="D4381" s="3">
        <v>102736</v>
      </c>
      <c r="E4381" s="5">
        <f t="shared" si="68"/>
        <v>4.7802133624046096E-2</v>
      </c>
    </row>
    <row r="4382" spans="1:5" x14ac:dyDescent="0.25">
      <c r="A4382" s="2">
        <v>663</v>
      </c>
      <c r="B4382" s="2">
        <v>2019</v>
      </c>
      <c r="C4382" s="2" t="s">
        <v>60</v>
      </c>
      <c r="D4382" s="3">
        <v>107647</v>
      </c>
      <c r="E4382" s="5">
        <f t="shared" si="68"/>
        <v>3.8839911934378107E-2</v>
      </c>
    </row>
    <row r="4383" spans="1:5" x14ac:dyDescent="0.25">
      <c r="A4383" s="2">
        <v>663</v>
      </c>
      <c r="B4383" s="2">
        <v>2020</v>
      </c>
      <c r="C4383" s="2" t="s">
        <v>60</v>
      </c>
      <c r="D4383" s="3">
        <v>111828</v>
      </c>
      <c r="E4383" s="5">
        <f t="shared" si="68"/>
        <v>8.3109775727009338E-2</v>
      </c>
    </row>
    <row r="4384" spans="1:5" x14ac:dyDescent="0.25">
      <c r="A4384" s="2">
        <v>663</v>
      </c>
      <c r="B4384" s="2">
        <v>2021</v>
      </c>
      <c r="C4384" s="2" t="s">
        <v>64</v>
      </c>
      <c r="D4384" s="3">
        <v>121122</v>
      </c>
      <c r="E4384" s="5">
        <f t="shared" si="68"/>
        <v>4.3840095110714815E-2</v>
      </c>
    </row>
    <row r="4385" spans="1:5" x14ac:dyDescent="0.25">
      <c r="A4385" s="2">
        <v>663</v>
      </c>
      <c r="B4385" s="2">
        <v>2022</v>
      </c>
      <c r="C4385" s="2" t="s">
        <v>64</v>
      </c>
      <c r="D4385" s="3">
        <v>126432</v>
      </c>
      <c r="E4385" s="5">
        <f t="shared" si="68"/>
        <v>5.3752214629207797E-2</v>
      </c>
    </row>
    <row r="4386" spans="1:5" x14ac:dyDescent="0.25">
      <c r="A4386" s="2">
        <v>663</v>
      </c>
      <c r="B4386" s="2">
        <v>2023</v>
      </c>
      <c r="C4386" s="2" t="s">
        <v>64</v>
      </c>
      <c r="D4386" s="3">
        <v>133228</v>
      </c>
      <c r="E4386" s="5">
        <f t="shared" si="68"/>
        <v>5.7225207914252257E-2</v>
      </c>
    </row>
    <row r="4387" spans="1:5" x14ac:dyDescent="0.25">
      <c r="A4387" s="2">
        <v>663</v>
      </c>
      <c r="B4387" s="2">
        <v>2024</v>
      </c>
      <c r="C4387" s="2" t="s">
        <v>75</v>
      </c>
      <c r="D4387" s="3">
        <v>140852</v>
      </c>
      <c r="E4387" s="5">
        <f t="shared" si="68"/>
        <v>3.6186919603555502E-2</v>
      </c>
    </row>
    <row r="4388" spans="1:5" x14ac:dyDescent="0.25">
      <c r="A4388" s="2">
        <v>663</v>
      </c>
      <c r="B4388" s="2">
        <v>2025</v>
      </c>
      <c r="C4388" s="2" t="s">
        <v>75</v>
      </c>
      <c r="D4388" s="3">
        <v>145949</v>
      </c>
      <c r="E4388" s="5">
        <f t="shared" si="68"/>
        <v>1</v>
      </c>
    </row>
    <row r="4389" spans="1:5" x14ac:dyDescent="0.25">
      <c r="A4389" s="2">
        <v>664</v>
      </c>
      <c r="B4389" s="2">
        <v>2015</v>
      </c>
      <c r="C4389" s="2" t="s">
        <v>60</v>
      </c>
      <c r="D4389" s="3">
        <v>118396</v>
      </c>
      <c r="E4389" s="5">
        <f t="shared" si="68"/>
        <v>2.6166424541369641E-2</v>
      </c>
    </row>
    <row r="4390" spans="1:5" x14ac:dyDescent="0.25">
      <c r="A4390" s="2">
        <v>664</v>
      </c>
      <c r="B4390" s="2">
        <v>2016</v>
      </c>
      <c r="C4390" s="2" t="s">
        <v>60</v>
      </c>
      <c r="D4390" s="3">
        <v>121494</v>
      </c>
      <c r="E4390" s="5">
        <f t="shared" si="68"/>
        <v>3.1038569805916343E-2</v>
      </c>
    </row>
    <row r="4391" spans="1:5" x14ac:dyDescent="0.25">
      <c r="A4391" s="2">
        <v>664</v>
      </c>
      <c r="B4391" s="2">
        <v>2017</v>
      </c>
      <c r="C4391" s="2" t="s">
        <v>60</v>
      </c>
      <c r="D4391" s="3">
        <v>125265</v>
      </c>
      <c r="E4391" s="5">
        <f t="shared" si="68"/>
        <v>3.6714165968147527E-2</v>
      </c>
    </row>
    <row r="4392" spans="1:5" x14ac:dyDescent="0.25">
      <c r="A4392" s="2">
        <v>664</v>
      </c>
      <c r="B4392" s="2">
        <v>2018</v>
      </c>
      <c r="C4392" s="2" t="s">
        <v>60</v>
      </c>
      <c r="D4392" s="3">
        <v>129864</v>
      </c>
      <c r="E4392" s="5">
        <f t="shared" si="68"/>
        <v>4.0927431774779768E-2</v>
      </c>
    </row>
    <row r="4393" spans="1:5" x14ac:dyDescent="0.25">
      <c r="A4393" s="2">
        <v>664</v>
      </c>
      <c r="B4393" s="2">
        <v>2019</v>
      </c>
      <c r="C4393" s="2" t="s">
        <v>60</v>
      </c>
      <c r="D4393" s="3">
        <v>135179</v>
      </c>
      <c r="E4393" s="5">
        <f t="shared" si="68"/>
        <v>3.6965800901027523E-2</v>
      </c>
    </row>
    <row r="4394" spans="1:5" x14ac:dyDescent="0.25">
      <c r="A4394" s="2">
        <v>664</v>
      </c>
      <c r="B4394" s="2">
        <v>2020</v>
      </c>
      <c r="C4394" s="2" t="s">
        <v>60</v>
      </c>
      <c r="D4394" s="3">
        <v>140176</v>
      </c>
      <c r="E4394" s="5">
        <f t="shared" si="68"/>
        <v>3.2930030818399729E-2</v>
      </c>
    </row>
    <row r="4395" spans="1:5" x14ac:dyDescent="0.25">
      <c r="A4395" s="2">
        <v>664</v>
      </c>
      <c r="B4395" s="2">
        <v>2021</v>
      </c>
      <c r="C4395" s="2" t="s">
        <v>60</v>
      </c>
      <c r="D4395" s="3">
        <v>144792</v>
      </c>
      <c r="E4395" s="5">
        <f t="shared" si="68"/>
        <v>6.213741090667993E-2</v>
      </c>
    </row>
    <row r="4396" spans="1:5" x14ac:dyDescent="0.25">
      <c r="A4396" s="2">
        <v>664</v>
      </c>
      <c r="B4396" s="2">
        <v>2022</v>
      </c>
      <c r="C4396" s="2" t="s">
        <v>60</v>
      </c>
      <c r="D4396" s="3">
        <v>153789</v>
      </c>
      <c r="E4396" s="5">
        <f t="shared" si="68"/>
        <v>5.5270533003010616E-2</v>
      </c>
    </row>
    <row r="4397" spans="1:5" x14ac:dyDescent="0.25">
      <c r="A4397" s="2">
        <v>664</v>
      </c>
      <c r="B4397" s="2">
        <v>2023</v>
      </c>
      <c r="C4397" s="2" t="s">
        <v>60</v>
      </c>
      <c r="D4397" s="3">
        <v>162289</v>
      </c>
      <c r="E4397" s="5">
        <f t="shared" si="68"/>
        <v>5.7933686201775844E-2</v>
      </c>
    </row>
    <row r="4398" spans="1:5" x14ac:dyDescent="0.25">
      <c r="A4398" s="2">
        <v>664</v>
      </c>
      <c r="B4398" s="2">
        <v>2024</v>
      </c>
      <c r="C4398" s="2" t="s">
        <v>60</v>
      </c>
      <c r="D4398" s="3">
        <v>171691</v>
      </c>
      <c r="E4398" s="5">
        <f t="shared" si="68"/>
        <v>6.7103109656301146E-2</v>
      </c>
    </row>
    <row r="4399" spans="1:5" x14ac:dyDescent="0.25">
      <c r="A4399" s="2">
        <v>664</v>
      </c>
      <c r="B4399" s="2">
        <v>2025</v>
      </c>
      <c r="C4399" s="2" t="s">
        <v>60</v>
      </c>
      <c r="D4399" s="3">
        <v>183212</v>
      </c>
      <c r="E4399" s="5">
        <f t="shared" si="68"/>
        <v>1</v>
      </c>
    </row>
    <row r="4400" spans="1:5" x14ac:dyDescent="0.25">
      <c r="A4400" s="2">
        <v>665</v>
      </c>
      <c r="B4400" s="2">
        <v>2019</v>
      </c>
      <c r="C4400" s="2" t="s">
        <v>64</v>
      </c>
      <c r="D4400" s="3">
        <v>190992</v>
      </c>
      <c r="E4400" s="5">
        <f t="shared" si="68"/>
        <v>4.0205872497277376E-2</v>
      </c>
    </row>
    <row r="4401" spans="1:5" x14ac:dyDescent="0.25">
      <c r="A4401" s="2">
        <v>665</v>
      </c>
      <c r="B4401" s="2">
        <v>2020</v>
      </c>
      <c r="C4401" s="2" t="s">
        <v>64</v>
      </c>
      <c r="D4401" s="3">
        <v>198671</v>
      </c>
      <c r="E4401" s="5">
        <f t="shared" si="68"/>
        <v>5.8206784080213014E-2</v>
      </c>
    </row>
    <row r="4402" spans="1:5" x14ac:dyDescent="0.25">
      <c r="A4402" s="2">
        <v>665</v>
      </c>
      <c r="B4402" s="2">
        <v>2021</v>
      </c>
      <c r="C4402" s="2" t="s">
        <v>64</v>
      </c>
      <c r="D4402" s="3">
        <v>210235</v>
      </c>
      <c r="E4402" s="5">
        <f t="shared" si="68"/>
        <v>4.7128213665659856E-2</v>
      </c>
    </row>
    <row r="4403" spans="1:5" x14ac:dyDescent="0.25">
      <c r="A4403" s="2">
        <v>665</v>
      </c>
      <c r="B4403" s="2">
        <v>2022</v>
      </c>
      <c r="C4403" s="2" t="s">
        <v>64</v>
      </c>
      <c r="D4403" s="3">
        <v>220143</v>
      </c>
      <c r="E4403" s="5">
        <f t="shared" si="68"/>
        <v>2.1794924208355479E-2</v>
      </c>
    </row>
    <row r="4404" spans="1:5" x14ac:dyDescent="0.25">
      <c r="A4404" s="2">
        <v>665</v>
      </c>
      <c r="B4404" s="2">
        <v>2023</v>
      </c>
      <c r="C4404" s="2" t="s">
        <v>75</v>
      </c>
      <c r="D4404" s="3">
        <v>224941</v>
      </c>
      <c r="E4404" s="5">
        <f t="shared" si="68"/>
        <v>5.778848675875007E-2</v>
      </c>
    </row>
    <row r="4405" spans="1:5" x14ac:dyDescent="0.25">
      <c r="A4405" s="2">
        <v>665</v>
      </c>
      <c r="B4405" s="2">
        <v>2024</v>
      </c>
      <c r="C4405" s="2" t="s">
        <v>71</v>
      </c>
      <c r="D4405" s="3">
        <v>237940</v>
      </c>
      <c r="E4405" s="5">
        <f t="shared" si="68"/>
        <v>0.15511473480709423</v>
      </c>
    </row>
    <row r="4406" spans="1:5" x14ac:dyDescent="0.25">
      <c r="A4406" s="2">
        <v>665</v>
      </c>
      <c r="B4406" s="2">
        <v>2025</v>
      </c>
      <c r="C4406" s="2" t="s">
        <v>3443</v>
      </c>
      <c r="D4406" s="3">
        <v>274848</v>
      </c>
      <c r="E4406" s="5">
        <f t="shared" si="68"/>
        <v>1</v>
      </c>
    </row>
    <row r="4407" spans="1:5" x14ac:dyDescent="0.25">
      <c r="A4407" s="2">
        <v>666</v>
      </c>
      <c r="B4407" s="2">
        <v>2023</v>
      </c>
      <c r="C4407" s="2" t="s">
        <v>55</v>
      </c>
      <c r="D4407" s="3">
        <v>57590</v>
      </c>
      <c r="E4407" s="5">
        <f t="shared" si="68"/>
        <v>4.9105747525612087E-2</v>
      </c>
    </row>
    <row r="4408" spans="1:5" x14ac:dyDescent="0.25">
      <c r="A4408" s="2">
        <v>666</v>
      </c>
      <c r="B4408" s="2">
        <v>2024</v>
      </c>
      <c r="C4408" s="2" t="s">
        <v>55</v>
      </c>
      <c r="D4408" s="3">
        <v>60418</v>
      </c>
      <c r="E4408" s="5">
        <f t="shared" si="68"/>
        <v>4.8992022245026315E-2</v>
      </c>
    </row>
    <row r="4409" spans="1:5" x14ac:dyDescent="0.25">
      <c r="A4409" s="2">
        <v>666</v>
      </c>
      <c r="B4409" s="2">
        <v>2025</v>
      </c>
      <c r="C4409" s="2" t="s">
        <v>55</v>
      </c>
      <c r="D4409" s="3">
        <v>63378</v>
      </c>
      <c r="E4409" s="5">
        <f t="shared" si="68"/>
        <v>1</v>
      </c>
    </row>
    <row r="4410" spans="1:5" x14ac:dyDescent="0.25">
      <c r="A4410" s="2">
        <v>667</v>
      </c>
      <c r="B4410" s="2">
        <v>2023</v>
      </c>
      <c r="C4410" s="2" t="s">
        <v>66</v>
      </c>
      <c r="D4410" s="3">
        <v>69986</v>
      </c>
      <c r="E4410" s="5">
        <f t="shared" si="68"/>
        <v>0.13369816820506958</v>
      </c>
    </row>
    <row r="4411" spans="1:5" x14ac:dyDescent="0.25">
      <c r="A4411" s="2">
        <v>667</v>
      </c>
      <c r="B4411" s="2">
        <v>2024</v>
      </c>
      <c r="C4411" s="2" t="s">
        <v>55</v>
      </c>
      <c r="D4411" s="3">
        <v>79343</v>
      </c>
      <c r="E4411" s="5">
        <f t="shared" si="68"/>
        <v>3.9562406261421927E-2</v>
      </c>
    </row>
    <row r="4412" spans="1:5" x14ac:dyDescent="0.25">
      <c r="A4412" s="2">
        <v>667</v>
      </c>
      <c r="B4412" s="2">
        <v>2025</v>
      </c>
      <c r="C4412" s="2" t="s">
        <v>55</v>
      </c>
      <c r="D4412" s="3">
        <v>82482</v>
      </c>
      <c r="E4412" s="5">
        <f t="shared" si="68"/>
        <v>1</v>
      </c>
    </row>
    <row r="4413" spans="1:5" x14ac:dyDescent="0.25">
      <c r="A4413" s="2">
        <v>668</v>
      </c>
      <c r="B4413" s="2">
        <v>2019</v>
      </c>
      <c r="C4413" s="2" t="s">
        <v>75</v>
      </c>
      <c r="D4413" s="3">
        <v>244416</v>
      </c>
      <c r="E4413" s="5">
        <f t="shared" si="68"/>
        <v>2.4654687090861483E-2</v>
      </c>
    </row>
    <row r="4414" spans="1:5" x14ac:dyDescent="0.25">
      <c r="A4414" s="2">
        <v>668</v>
      </c>
      <c r="B4414" s="2">
        <v>2020</v>
      </c>
      <c r="C4414" s="2" t="s">
        <v>75</v>
      </c>
      <c r="D4414" s="3">
        <v>250442</v>
      </c>
      <c r="E4414" s="5">
        <f t="shared" si="68"/>
        <v>5.4076392937286874E-2</v>
      </c>
    </row>
    <row r="4415" spans="1:5" x14ac:dyDescent="0.25">
      <c r="A4415" s="2">
        <v>668</v>
      </c>
      <c r="B4415" s="2">
        <v>2021</v>
      </c>
      <c r="C4415" s="2" t="s">
        <v>75</v>
      </c>
      <c r="D4415" s="3">
        <v>263985</v>
      </c>
      <c r="E4415" s="5">
        <f t="shared" si="68"/>
        <v>5.5200106066632573E-2</v>
      </c>
    </row>
    <row r="4416" spans="1:5" x14ac:dyDescent="0.25">
      <c r="A4416" s="2">
        <v>668</v>
      </c>
      <c r="B4416" s="2">
        <v>2022</v>
      </c>
      <c r="C4416" s="2" t="s">
        <v>75</v>
      </c>
      <c r="D4416" s="3">
        <v>278557</v>
      </c>
      <c r="E4416" s="5">
        <f t="shared" si="68"/>
        <v>3.3081200616031904E-2</v>
      </c>
    </row>
    <row r="4417" spans="1:5" x14ac:dyDescent="0.25">
      <c r="A4417" s="2">
        <v>668</v>
      </c>
      <c r="B4417" s="2">
        <v>2023</v>
      </c>
      <c r="C4417" s="2" t="s">
        <v>75</v>
      </c>
      <c r="D4417" s="3">
        <v>287772</v>
      </c>
      <c r="E4417" s="5">
        <f t="shared" si="68"/>
        <v>4.5925246375602906E-2</v>
      </c>
    </row>
    <row r="4418" spans="1:5" x14ac:dyDescent="0.25">
      <c r="A4418" s="2">
        <v>668</v>
      </c>
      <c r="B4418" s="2">
        <v>2024</v>
      </c>
      <c r="C4418" s="2" t="s">
        <v>75</v>
      </c>
      <c r="D4418" s="3">
        <v>300988</v>
      </c>
      <c r="E4418" s="5">
        <f t="shared" ref="E4418:E4481" si="69">IF(A4419=A4418,(D4419-D4418)/D4418,1)</f>
        <v>3.6576209018299735E-2</v>
      </c>
    </row>
    <row r="4419" spans="1:5" x14ac:dyDescent="0.25">
      <c r="A4419" s="2">
        <v>668</v>
      </c>
      <c r="B4419" s="2">
        <v>2025</v>
      </c>
      <c r="C4419" s="2" t="s">
        <v>75</v>
      </c>
      <c r="D4419" s="3">
        <v>311997</v>
      </c>
      <c r="E4419" s="5">
        <f t="shared" si="69"/>
        <v>1</v>
      </c>
    </row>
    <row r="4420" spans="1:5" x14ac:dyDescent="0.25">
      <c r="A4420" s="2">
        <v>669</v>
      </c>
      <c r="B4420" s="2">
        <v>2024</v>
      </c>
      <c r="C4420" s="2" t="s">
        <v>66</v>
      </c>
      <c r="D4420" s="3">
        <v>84941</v>
      </c>
      <c r="E4420" s="5">
        <f t="shared" si="69"/>
        <v>2.291001989616322E-2</v>
      </c>
    </row>
    <row r="4421" spans="1:5" x14ac:dyDescent="0.25">
      <c r="A4421" s="2">
        <v>669</v>
      </c>
      <c r="B4421" s="2">
        <v>2025</v>
      </c>
      <c r="C4421" s="2" t="s">
        <v>66</v>
      </c>
      <c r="D4421" s="3">
        <v>86887</v>
      </c>
      <c r="E4421" s="5">
        <f t="shared" si="69"/>
        <v>1</v>
      </c>
    </row>
    <row r="4422" spans="1:5" x14ac:dyDescent="0.25">
      <c r="A4422" s="2">
        <v>670</v>
      </c>
      <c r="B4422" s="2">
        <v>2016</v>
      </c>
      <c r="C4422" s="2" t="s">
        <v>55</v>
      </c>
      <c r="D4422" s="3">
        <v>102750</v>
      </c>
      <c r="E4422" s="5">
        <f t="shared" si="69"/>
        <v>3.4909975669099758E-2</v>
      </c>
    </row>
    <row r="4423" spans="1:5" x14ac:dyDescent="0.25">
      <c r="A4423" s="2">
        <v>670</v>
      </c>
      <c r="B4423" s="2">
        <v>2017</v>
      </c>
      <c r="C4423" s="2" t="s">
        <v>55</v>
      </c>
      <c r="D4423" s="3">
        <v>106337</v>
      </c>
      <c r="E4423" s="5">
        <f t="shared" si="69"/>
        <v>7.1470889718536353E-4</v>
      </c>
    </row>
    <row r="4424" spans="1:5" x14ac:dyDescent="0.25">
      <c r="A4424" s="2">
        <v>670</v>
      </c>
      <c r="B4424" s="2">
        <v>2018</v>
      </c>
      <c r="C4424" s="2" t="s">
        <v>60</v>
      </c>
      <c r="D4424" s="3">
        <v>106413</v>
      </c>
      <c r="E4424" s="5">
        <f t="shared" si="69"/>
        <v>4.3002264760884479E-2</v>
      </c>
    </row>
    <row r="4425" spans="1:5" x14ac:dyDescent="0.25">
      <c r="A4425" s="2">
        <v>670</v>
      </c>
      <c r="B4425" s="2">
        <v>2019</v>
      </c>
      <c r="C4425" s="2" t="s">
        <v>60</v>
      </c>
      <c r="D4425" s="3">
        <v>110989</v>
      </c>
      <c r="E4425" s="5">
        <f t="shared" si="69"/>
        <v>3.4895349989638613E-2</v>
      </c>
    </row>
    <row r="4426" spans="1:5" x14ac:dyDescent="0.25">
      <c r="A4426" s="2">
        <v>670</v>
      </c>
      <c r="B4426" s="2">
        <v>2020</v>
      </c>
      <c r="C4426" s="2" t="s">
        <v>64</v>
      </c>
      <c r="D4426" s="3">
        <v>114862</v>
      </c>
      <c r="E4426" s="5">
        <f t="shared" si="69"/>
        <v>3.7932475492329927E-2</v>
      </c>
    </row>
    <row r="4427" spans="1:5" x14ac:dyDescent="0.25">
      <c r="A4427" s="2">
        <v>670</v>
      </c>
      <c r="B4427" s="2">
        <v>2021</v>
      </c>
      <c r="C4427" s="2" t="s">
        <v>64</v>
      </c>
      <c r="D4427" s="3">
        <v>119219</v>
      </c>
      <c r="E4427" s="5">
        <f t="shared" si="69"/>
        <v>7.2220032041872523E-2</v>
      </c>
    </row>
    <row r="4428" spans="1:5" x14ac:dyDescent="0.25">
      <c r="A4428" s="2">
        <v>670</v>
      </c>
      <c r="B4428" s="2">
        <v>2022</v>
      </c>
      <c r="C4428" s="2" t="s">
        <v>75</v>
      </c>
      <c r="D4428" s="3">
        <v>127829</v>
      </c>
      <c r="E4428" s="5">
        <f t="shared" si="69"/>
        <v>2.9547285827159722E-2</v>
      </c>
    </row>
    <row r="4429" spans="1:5" x14ac:dyDescent="0.25">
      <c r="A4429" s="2">
        <v>670</v>
      </c>
      <c r="B4429" s="2">
        <v>2023</v>
      </c>
      <c r="C4429" s="2" t="s">
        <v>75</v>
      </c>
      <c r="D4429" s="3">
        <v>131606</v>
      </c>
      <c r="E4429" s="5">
        <f t="shared" si="69"/>
        <v>3.9648648237922281E-2</v>
      </c>
    </row>
    <row r="4430" spans="1:5" x14ac:dyDescent="0.25">
      <c r="A4430" s="2">
        <v>670</v>
      </c>
      <c r="B4430" s="2">
        <v>2024</v>
      </c>
      <c r="C4430" s="2" t="s">
        <v>75</v>
      </c>
      <c r="D4430" s="3">
        <v>136824</v>
      </c>
      <c r="E4430" s="5">
        <f t="shared" si="69"/>
        <v>6.5434426708764551E-2</v>
      </c>
    </row>
    <row r="4431" spans="1:5" x14ac:dyDescent="0.25">
      <c r="A4431" s="2">
        <v>670</v>
      </c>
      <c r="B4431" s="2">
        <v>2025</v>
      </c>
      <c r="C4431" s="2" t="s">
        <v>71</v>
      </c>
      <c r="D4431" s="3">
        <v>145777</v>
      </c>
      <c r="E4431" s="5">
        <f t="shared" si="69"/>
        <v>1</v>
      </c>
    </row>
    <row r="4432" spans="1:5" x14ac:dyDescent="0.25">
      <c r="A4432" s="2">
        <v>671</v>
      </c>
      <c r="B4432" s="2">
        <v>2023</v>
      </c>
      <c r="C4432" s="2" t="s">
        <v>60</v>
      </c>
      <c r="D4432" s="3">
        <v>170793</v>
      </c>
      <c r="E4432" s="5">
        <f t="shared" si="69"/>
        <v>4.9557066156107103E-2</v>
      </c>
    </row>
    <row r="4433" spans="1:5" x14ac:dyDescent="0.25">
      <c r="A4433" s="2">
        <v>671</v>
      </c>
      <c r="B4433" s="2">
        <v>2024</v>
      </c>
      <c r="C4433" s="2" t="s">
        <v>60</v>
      </c>
      <c r="D4433" s="3">
        <v>179257</v>
      </c>
      <c r="E4433" s="5">
        <f t="shared" si="69"/>
        <v>3.0336332751301206E-2</v>
      </c>
    </row>
    <row r="4434" spans="1:5" x14ac:dyDescent="0.25">
      <c r="A4434" s="2">
        <v>671</v>
      </c>
      <c r="B4434" s="2">
        <v>2025</v>
      </c>
      <c r="C4434" s="2" t="s">
        <v>60</v>
      </c>
      <c r="D4434" s="3">
        <v>184695</v>
      </c>
      <c r="E4434" s="5">
        <f t="shared" si="69"/>
        <v>1</v>
      </c>
    </row>
    <row r="4435" spans="1:5" x14ac:dyDescent="0.25">
      <c r="A4435" s="2">
        <v>672</v>
      </c>
      <c r="B4435" s="2">
        <v>2019</v>
      </c>
      <c r="C4435" s="2" t="s">
        <v>55</v>
      </c>
      <c r="D4435" s="3">
        <v>75869</v>
      </c>
      <c r="E4435" s="5">
        <f t="shared" si="69"/>
        <v>0.12997403419051259</v>
      </c>
    </row>
    <row r="4436" spans="1:5" x14ac:dyDescent="0.25">
      <c r="A4436" s="2">
        <v>672</v>
      </c>
      <c r="B4436" s="2">
        <v>2020</v>
      </c>
      <c r="C4436" s="2" t="s">
        <v>60</v>
      </c>
      <c r="D4436" s="3">
        <v>85730</v>
      </c>
      <c r="E4436" s="5">
        <f t="shared" si="69"/>
        <v>2.3399043508690074E-2</v>
      </c>
    </row>
    <row r="4437" spans="1:5" x14ac:dyDescent="0.25">
      <c r="A4437" s="2">
        <v>672</v>
      </c>
      <c r="B4437" s="2">
        <v>2021</v>
      </c>
      <c r="C4437" s="2" t="s">
        <v>60</v>
      </c>
      <c r="D4437" s="3">
        <v>87736</v>
      </c>
      <c r="E4437" s="5">
        <f t="shared" si="69"/>
        <v>0.12309656241451628</v>
      </c>
    </row>
    <row r="4438" spans="1:5" x14ac:dyDescent="0.25">
      <c r="A4438" s="2">
        <v>672</v>
      </c>
      <c r="B4438" s="2">
        <v>2022</v>
      </c>
      <c r="C4438" s="2" t="s">
        <v>64</v>
      </c>
      <c r="D4438" s="3">
        <v>98536</v>
      </c>
      <c r="E4438" s="5">
        <f t="shared" si="69"/>
        <v>2.5472923601526344E-2</v>
      </c>
    </row>
    <row r="4439" spans="1:5" x14ac:dyDescent="0.25">
      <c r="A4439" s="2">
        <v>672</v>
      </c>
      <c r="B4439" s="2">
        <v>2023</v>
      </c>
      <c r="C4439" s="2" t="s">
        <v>64</v>
      </c>
      <c r="D4439" s="3">
        <v>101046</v>
      </c>
      <c r="E4439" s="5">
        <f t="shared" si="69"/>
        <v>0.17317855234249749</v>
      </c>
    </row>
    <row r="4440" spans="1:5" x14ac:dyDescent="0.25">
      <c r="A4440" s="2">
        <v>672</v>
      </c>
      <c r="B4440" s="2">
        <v>2024</v>
      </c>
      <c r="C4440" s="2" t="s">
        <v>75</v>
      </c>
      <c r="D4440" s="3">
        <v>118545</v>
      </c>
      <c r="E4440" s="5">
        <f t="shared" si="69"/>
        <v>4.8411995444767812E-2</v>
      </c>
    </row>
    <row r="4441" spans="1:5" x14ac:dyDescent="0.25">
      <c r="A4441" s="2">
        <v>672</v>
      </c>
      <c r="B4441" s="2">
        <v>2025</v>
      </c>
      <c r="C4441" s="2" t="s">
        <v>75</v>
      </c>
      <c r="D4441" s="3">
        <v>124284</v>
      </c>
      <c r="E4441" s="5">
        <f t="shared" si="69"/>
        <v>1</v>
      </c>
    </row>
    <row r="4442" spans="1:5" x14ac:dyDescent="0.25">
      <c r="A4442" s="2">
        <v>673</v>
      </c>
      <c r="B4442" s="2">
        <v>2016</v>
      </c>
      <c r="C4442" s="2" t="s">
        <v>66</v>
      </c>
      <c r="D4442" s="3">
        <v>47100</v>
      </c>
      <c r="E4442" s="5">
        <f t="shared" si="69"/>
        <v>3.9023354564755836E-2</v>
      </c>
    </row>
    <row r="4443" spans="1:5" x14ac:dyDescent="0.25">
      <c r="A4443" s="2">
        <v>673</v>
      </c>
      <c r="B4443" s="2">
        <v>2017</v>
      </c>
      <c r="C4443" s="2" t="s">
        <v>66</v>
      </c>
      <c r="D4443" s="3">
        <v>48938</v>
      </c>
      <c r="E4443" s="5">
        <f t="shared" si="69"/>
        <v>4.9899873309084963E-2</v>
      </c>
    </row>
    <row r="4444" spans="1:5" x14ac:dyDescent="0.25">
      <c r="A4444" s="2">
        <v>673</v>
      </c>
      <c r="B4444" s="2">
        <v>2018</v>
      </c>
      <c r="C4444" s="2" t="s">
        <v>66</v>
      </c>
      <c r="D4444" s="3">
        <v>51380</v>
      </c>
      <c r="E4444" s="5">
        <f t="shared" si="69"/>
        <v>2.4017127286882056E-2</v>
      </c>
    </row>
    <row r="4445" spans="1:5" x14ac:dyDescent="0.25">
      <c r="A4445" s="2">
        <v>673</v>
      </c>
      <c r="B4445" s="2">
        <v>2019</v>
      </c>
      <c r="C4445" s="2" t="s">
        <v>66</v>
      </c>
      <c r="D4445" s="3">
        <v>52614</v>
      </c>
      <c r="E4445" s="5">
        <f t="shared" si="69"/>
        <v>3.301402668491276E-2</v>
      </c>
    </row>
    <row r="4446" spans="1:5" x14ac:dyDescent="0.25">
      <c r="A4446" s="2">
        <v>673</v>
      </c>
      <c r="B4446" s="2">
        <v>2020</v>
      </c>
      <c r="C4446" s="2" t="s">
        <v>66</v>
      </c>
      <c r="D4446" s="3">
        <v>54351</v>
      </c>
      <c r="E4446" s="5">
        <f t="shared" si="69"/>
        <v>4.2722305017386983E-2</v>
      </c>
    </row>
    <row r="4447" spans="1:5" x14ac:dyDescent="0.25">
      <c r="A4447" s="2">
        <v>673</v>
      </c>
      <c r="B4447" s="2">
        <v>2021</v>
      </c>
      <c r="C4447" s="2" t="s">
        <v>66</v>
      </c>
      <c r="D4447" s="3">
        <v>56673</v>
      </c>
      <c r="E4447" s="5">
        <f t="shared" si="69"/>
        <v>4.4377393114887156E-2</v>
      </c>
    </row>
    <row r="4448" spans="1:5" x14ac:dyDescent="0.25">
      <c r="A4448" s="2">
        <v>673</v>
      </c>
      <c r="B4448" s="2">
        <v>2022</v>
      </c>
      <c r="C4448" s="2" t="s">
        <v>66</v>
      </c>
      <c r="D4448" s="3">
        <v>59188</v>
      </c>
      <c r="E4448" s="5">
        <f t="shared" si="69"/>
        <v>1.0170980604176523E-2</v>
      </c>
    </row>
    <row r="4449" spans="1:5" x14ac:dyDescent="0.25">
      <c r="A4449" s="2">
        <v>673</v>
      </c>
      <c r="B4449" s="2">
        <v>2023</v>
      </c>
      <c r="C4449" s="2" t="s">
        <v>55</v>
      </c>
      <c r="D4449" s="3">
        <v>59790</v>
      </c>
      <c r="E4449" s="5">
        <f t="shared" si="69"/>
        <v>0.10456598093326644</v>
      </c>
    </row>
    <row r="4450" spans="1:5" x14ac:dyDescent="0.25">
      <c r="A4450" s="2">
        <v>673</v>
      </c>
      <c r="B4450" s="2">
        <v>2024</v>
      </c>
      <c r="C4450" s="2" t="s">
        <v>60</v>
      </c>
      <c r="D4450" s="3">
        <v>66042</v>
      </c>
      <c r="E4450" s="5">
        <f t="shared" si="69"/>
        <v>5.26785984676418E-2</v>
      </c>
    </row>
    <row r="4451" spans="1:5" x14ac:dyDescent="0.25">
      <c r="A4451" s="2">
        <v>673</v>
      </c>
      <c r="B4451" s="2">
        <v>2025</v>
      </c>
      <c r="C4451" s="2" t="s">
        <v>60</v>
      </c>
      <c r="D4451" s="3">
        <v>69521</v>
      </c>
      <c r="E4451" s="5">
        <f t="shared" si="69"/>
        <v>1</v>
      </c>
    </row>
    <row r="4452" spans="1:5" x14ac:dyDescent="0.25">
      <c r="A4452" s="2">
        <v>674</v>
      </c>
      <c r="B4452" s="2">
        <v>2021</v>
      </c>
      <c r="C4452" s="2" t="s">
        <v>75</v>
      </c>
      <c r="D4452" s="3">
        <v>83238</v>
      </c>
      <c r="E4452" s="5">
        <f t="shared" si="69"/>
        <v>3.6834138254162763E-2</v>
      </c>
    </row>
    <row r="4453" spans="1:5" x14ac:dyDescent="0.25">
      <c r="A4453" s="2">
        <v>674</v>
      </c>
      <c r="B4453" s="2">
        <v>2022</v>
      </c>
      <c r="C4453" s="2" t="s">
        <v>75</v>
      </c>
      <c r="D4453" s="3">
        <v>86304</v>
      </c>
      <c r="E4453" s="5">
        <f t="shared" si="69"/>
        <v>4.6289859102706714E-2</v>
      </c>
    </row>
    <row r="4454" spans="1:5" x14ac:dyDescent="0.25">
      <c r="A4454" s="2">
        <v>674</v>
      </c>
      <c r="B4454" s="2">
        <v>2023</v>
      </c>
      <c r="C4454" s="2" t="s">
        <v>75</v>
      </c>
      <c r="D4454" s="3">
        <v>90299</v>
      </c>
      <c r="E4454" s="5">
        <f t="shared" si="69"/>
        <v>3.6988227998095216E-2</v>
      </c>
    </row>
    <row r="4455" spans="1:5" x14ac:dyDescent="0.25">
      <c r="A4455" s="2">
        <v>674</v>
      </c>
      <c r="B4455" s="2">
        <v>2024</v>
      </c>
      <c r="C4455" s="2" t="s">
        <v>75</v>
      </c>
      <c r="D4455" s="3">
        <v>93639</v>
      </c>
      <c r="E4455" s="5">
        <f t="shared" si="69"/>
        <v>6.6190369397366486E-2</v>
      </c>
    </row>
    <row r="4456" spans="1:5" x14ac:dyDescent="0.25">
      <c r="A4456" s="2">
        <v>674</v>
      </c>
      <c r="B4456" s="2">
        <v>2025</v>
      </c>
      <c r="C4456" s="2" t="s">
        <v>71</v>
      </c>
      <c r="D4456" s="3">
        <v>99837</v>
      </c>
      <c r="E4456" s="5">
        <f t="shared" si="69"/>
        <v>1</v>
      </c>
    </row>
    <row r="4457" spans="1:5" x14ac:dyDescent="0.25">
      <c r="A4457" s="2">
        <v>675</v>
      </c>
      <c r="B4457" s="2">
        <v>2016</v>
      </c>
      <c r="C4457" s="2" t="s">
        <v>50</v>
      </c>
      <c r="D4457" s="3">
        <v>26430</v>
      </c>
      <c r="E4457" s="5">
        <f t="shared" si="69"/>
        <v>3.4733257661748014E-2</v>
      </c>
    </row>
    <row r="4458" spans="1:5" x14ac:dyDescent="0.25">
      <c r="A4458" s="2">
        <v>675</v>
      </c>
      <c r="B4458" s="2">
        <v>2017</v>
      </c>
      <c r="C4458" s="2" t="s">
        <v>50</v>
      </c>
      <c r="D4458" s="3">
        <v>27348</v>
      </c>
      <c r="E4458" s="5">
        <f t="shared" si="69"/>
        <v>2.5596021646921163E-2</v>
      </c>
    </row>
    <row r="4459" spans="1:5" x14ac:dyDescent="0.25">
      <c r="A4459" s="2">
        <v>675</v>
      </c>
      <c r="B4459" s="2">
        <v>2018</v>
      </c>
      <c r="C4459" s="2" t="s">
        <v>50</v>
      </c>
      <c r="D4459" s="3">
        <v>28048</v>
      </c>
      <c r="E4459" s="5">
        <f t="shared" si="69"/>
        <v>2.2782373074729037E-2</v>
      </c>
    </row>
    <row r="4460" spans="1:5" x14ac:dyDescent="0.25">
      <c r="A4460" s="2">
        <v>675</v>
      </c>
      <c r="B4460" s="2">
        <v>2019</v>
      </c>
      <c r="C4460" s="2" t="s">
        <v>50</v>
      </c>
      <c r="D4460" s="3">
        <v>28687</v>
      </c>
      <c r="E4460" s="5">
        <f t="shared" si="69"/>
        <v>2.5063617666538852E-2</v>
      </c>
    </row>
    <row r="4461" spans="1:5" x14ac:dyDescent="0.25">
      <c r="A4461" s="2">
        <v>675</v>
      </c>
      <c r="B4461" s="2">
        <v>2020</v>
      </c>
      <c r="C4461" s="2" t="s">
        <v>50</v>
      </c>
      <c r="D4461" s="3">
        <v>29406</v>
      </c>
      <c r="E4461" s="5">
        <f t="shared" si="69"/>
        <v>2.6355165612460041E-2</v>
      </c>
    </row>
    <row r="4462" spans="1:5" x14ac:dyDescent="0.25">
      <c r="A4462" s="2">
        <v>675</v>
      </c>
      <c r="B4462" s="2">
        <v>2021</v>
      </c>
      <c r="C4462" s="2" t="s">
        <v>50</v>
      </c>
      <c r="D4462" s="3">
        <v>30181</v>
      </c>
      <c r="E4462" s="5">
        <f t="shared" si="69"/>
        <v>4.2013187104469697E-2</v>
      </c>
    </row>
    <row r="4463" spans="1:5" x14ac:dyDescent="0.25">
      <c r="A4463" s="2">
        <v>675</v>
      </c>
      <c r="B4463" s="2">
        <v>2022</v>
      </c>
      <c r="C4463" s="2" t="s">
        <v>50</v>
      </c>
      <c r="D4463" s="3">
        <v>31449</v>
      </c>
      <c r="E4463" s="5">
        <f t="shared" si="69"/>
        <v>3.6376355369010141E-2</v>
      </c>
    </row>
    <row r="4464" spans="1:5" x14ac:dyDescent="0.25">
      <c r="A4464" s="2">
        <v>675</v>
      </c>
      <c r="B4464" s="2">
        <v>2023</v>
      </c>
      <c r="C4464" s="2" t="s">
        <v>50</v>
      </c>
      <c r="D4464" s="3">
        <v>32593</v>
      </c>
      <c r="E4464" s="5">
        <f t="shared" si="69"/>
        <v>3.5774552818089771E-2</v>
      </c>
    </row>
    <row r="4465" spans="1:5" x14ac:dyDescent="0.25">
      <c r="A4465" s="2">
        <v>675</v>
      </c>
      <c r="B4465" s="2">
        <v>2024</v>
      </c>
      <c r="C4465" s="2" t="s">
        <v>50</v>
      </c>
      <c r="D4465" s="3">
        <v>33759</v>
      </c>
      <c r="E4465" s="5">
        <f t="shared" si="69"/>
        <v>2.7785183210403151E-2</v>
      </c>
    </row>
    <row r="4466" spans="1:5" x14ac:dyDescent="0.25">
      <c r="A4466" s="2">
        <v>675</v>
      </c>
      <c r="B4466" s="2">
        <v>2025</v>
      </c>
      <c r="C4466" s="2" t="s">
        <v>50</v>
      </c>
      <c r="D4466" s="3">
        <v>34697</v>
      </c>
      <c r="E4466" s="5">
        <f t="shared" si="69"/>
        <v>1</v>
      </c>
    </row>
    <row r="4467" spans="1:5" x14ac:dyDescent="0.25">
      <c r="A4467" s="2">
        <v>676</v>
      </c>
      <c r="B4467" s="2">
        <v>2015</v>
      </c>
      <c r="C4467" s="2" t="s">
        <v>60</v>
      </c>
      <c r="D4467" s="3">
        <v>59202</v>
      </c>
      <c r="E4467" s="5">
        <f t="shared" si="69"/>
        <v>4.7025438329786153E-2</v>
      </c>
    </row>
    <row r="4468" spans="1:5" x14ac:dyDescent="0.25">
      <c r="A4468" s="2">
        <v>676</v>
      </c>
      <c r="B4468" s="2">
        <v>2016</v>
      </c>
      <c r="C4468" s="2" t="s">
        <v>60</v>
      </c>
      <c r="D4468" s="3">
        <v>61986</v>
      </c>
      <c r="E4468" s="5">
        <f t="shared" si="69"/>
        <v>2.8829090439776724E-2</v>
      </c>
    </row>
    <row r="4469" spans="1:5" x14ac:dyDescent="0.25">
      <c r="A4469" s="2">
        <v>676</v>
      </c>
      <c r="B4469" s="2">
        <v>2017</v>
      </c>
      <c r="C4469" s="2" t="s">
        <v>60</v>
      </c>
      <c r="D4469" s="3">
        <v>63773</v>
      </c>
      <c r="E4469" s="5">
        <f t="shared" si="69"/>
        <v>4.0471672965047903E-2</v>
      </c>
    </row>
    <row r="4470" spans="1:5" x14ac:dyDescent="0.25">
      <c r="A4470" s="2">
        <v>676</v>
      </c>
      <c r="B4470" s="2">
        <v>2018</v>
      </c>
      <c r="C4470" s="2" t="s">
        <v>60</v>
      </c>
      <c r="D4470" s="3">
        <v>66354</v>
      </c>
      <c r="E4470" s="5">
        <f t="shared" si="69"/>
        <v>2.9900232088495043E-2</v>
      </c>
    </row>
    <row r="4471" spans="1:5" x14ac:dyDescent="0.25">
      <c r="A4471" s="2">
        <v>676</v>
      </c>
      <c r="B4471" s="2">
        <v>2019</v>
      </c>
      <c r="C4471" s="2" t="s">
        <v>60</v>
      </c>
      <c r="D4471" s="3">
        <v>68338</v>
      </c>
      <c r="E4471" s="5">
        <f t="shared" si="69"/>
        <v>3.0436945769557203E-2</v>
      </c>
    </row>
    <row r="4472" spans="1:5" x14ac:dyDescent="0.25">
      <c r="A4472" s="2">
        <v>676</v>
      </c>
      <c r="B4472" s="2">
        <v>2020</v>
      </c>
      <c r="C4472" s="2" t="s">
        <v>60</v>
      </c>
      <c r="D4472" s="3">
        <v>70418</v>
      </c>
      <c r="E4472" s="5">
        <f t="shared" si="69"/>
        <v>3.2931920815700531E-2</v>
      </c>
    </row>
    <row r="4473" spans="1:5" x14ac:dyDescent="0.25">
      <c r="A4473" s="2">
        <v>676</v>
      </c>
      <c r="B4473" s="2">
        <v>2021</v>
      </c>
      <c r="C4473" s="2" t="s">
        <v>60</v>
      </c>
      <c r="D4473" s="3">
        <v>72737</v>
      </c>
      <c r="E4473" s="5">
        <f t="shared" si="69"/>
        <v>4.0392097556951757E-2</v>
      </c>
    </row>
    <row r="4474" spans="1:5" x14ac:dyDescent="0.25">
      <c r="A4474" s="2">
        <v>676</v>
      </c>
      <c r="B4474" s="2">
        <v>2022</v>
      </c>
      <c r="C4474" s="2" t="s">
        <v>60</v>
      </c>
      <c r="D4474" s="3">
        <v>75675</v>
      </c>
      <c r="E4474" s="5">
        <f t="shared" si="69"/>
        <v>4.1955731747604891E-2</v>
      </c>
    </row>
    <row r="4475" spans="1:5" x14ac:dyDescent="0.25">
      <c r="A4475" s="2">
        <v>676</v>
      </c>
      <c r="B4475" s="2">
        <v>2023</v>
      </c>
      <c r="C4475" s="2" t="s">
        <v>60</v>
      </c>
      <c r="D4475" s="3">
        <v>78850</v>
      </c>
      <c r="E4475" s="5">
        <f t="shared" si="69"/>
        <v>4.187698161065314E-2</v>
      </c>
    </row>
    <row r="4476" spans="1:5" x14ac:dyDescent="0.25">
      <c r="A4476" s="2">
        <v>676</v>
      </c>
      <c r="B4476" s="2">
        <v>2024</v>
      </c>
      <c r="C4476" s="2" t="s">
        <v>60</v>
      </c>
      <c r="D4476" s="3">
        <v>82152</v>
      </c>
      <c r="E4476" s="5">
        <f t="shared" si="69"/>
        <v>4.2336157366832217E-2</v>
      </c>
    </row>
    <row r="4477" spans="1:5" x14ac:dyDescent="0.25">
      <c r="A4477" s="2">
        <v>676</v>
      </c>
      <c r="B4477" s="2">
        <v>2025</v>
      </c>
      <c r="C4477" s="2" t="s">
        <v>60</v>
      </c>
      <c r="D4477" s="3">
        <v>85630</v>
      </c>
      <c r="E4477" s="5">
        <f t="shared" si="69"/>
        <v>1</v>
      </c>
    </row>
    <row r="4478" spans="1:5" x14ac:dyDescent="0.25">
      <c r="A4478" s="2">
        <v>677</v>
      </c>
      <c r="B4478" s="2">
        <v>2014</v>
      </c>
      <c r="C4478" s="2" t="s">
        <v>55</v>
      </c>
      <c r="D4478" s="3">
        <v>64104</v>
      </c>
      <c r="E4478" s="5">
        <f t="shared" si="69"/>
        <v>3.2166479470859856E-2</v>
      </c>
    </row>
    <row r="4479" spans="1:5" x14ac:dyDescent="0.25">
      <c r="A4479" s="2">
        <v>677</v>
      </c>
      <c r="B4479" s="2">
        <v>2015</v>
      </c>
      <c r="C4479" s="2" t="s">
        <v>55</v>
      </c>
      <c r="D4479" s="3">
        <v>66166</v>
      </c>
      <c r="E4479" s="5">
        <f t="shared" si="69"/>
        <v>5.7733579179639087E-3</v>
      </c>
    </row>
    <row r="4480" spans="1:5" x14ac:dyDescent="0.25">
      <c r="A4480" s="2">
        <v>677</v>
      </c>
      <c r="B4480" s="2">
        <v>2016</v>
      </c>
      <c r="C4480" s="2" t="s">
        <v>60</v>
      </c>
      <c r="D4480" s="3">
        <v>66548</v>
      </c>
      <c r="E4480" s="5">
        <f t="shared" si="69"/>
        <v>2.7348680651559775E-2</v>
      </c>
    </row>
    <row r="4481" spans="1:5" x14ac:dyDescent="0.25">
      <c r="A4481" s="2">
        <v>677</v>
      </c>
      <c r="B4481" s="2">
        <v>2017</v>
      </c>
      <c r="C4481" s="2" t="s">
        <v>60</v>
      </c>
      <c r="D4481" s="3">
        <v>68368</v>
      </c>
      <c r="E4481" s="5">
        <f t="shared" si="69"/>
        <v>3.391937748654341E-2</v>
      </c>
    </row>
    <row r="4482" spans="1:5" x14ac:dyDescent="0.25">
      <c r="A4482" s="2">
        <v>677</v>
      </c>
      <c r="B4482" s="2">
        <v>2018</v>
      </c>
      <c r="C4482" s="2" t="s">
        <v>60</v>
      </c>
      <c r="D4482" s="3">
        <v>70687</v>
      </c>
      <c r="E4482" s="5">
        <f t="shared" ref="E4482:E4545" si="70">IF(A4483=A4482,(D4483-D4482)/D4482,1)</f>
        <v>4.4279711969669101E-2</v>
      </c>
    </row>
    <row r="4483" spans="1:5" x14ac:dyDescent="0.25">
      <c r="A4483" s="2">
        <v>677</v>
      </c>
      <c r="B4483" s="2">
        <v>2019</v>
      </c>
      <c r="C4483" s="2" t="s">
        <v>60</v>
      </c>
      <c r="D4483" s="3">
        <v>73817</v>
      </c>
      <c r="E4483" s="5">
        <f t="shared" si="70"/>
        <v>3.084655296205481E-2</v>
      </c>
    </row>
    <row r="4484" spans="1:5" x14ac:dyDescent="0.25">
      <c r="A4484" s="2">
        <v>677</v>
      </c>
      <c r="B4484" s="2">
        <v>2020</v>
      </c>
      <c r="C4484" s="2" t="s">
        <v>60</v>
      </c>
      <c r="D4484" s="3">
        <v>76094</v>
      </c>
      <c r="E4484" s="5">
        <f t="shared" si="70"/>
        <v>2.8569926669645439E-2</v>
      </c>
    </row>
    <row r="4485" spans="1:5" x14ac:dyDescent="0.25">
      <c r="A4485" s="2">
        <v>677</v>
      </c>
      <c r="B4485" s="2">
        <v>2021</v>
      </c>
      <c r="C4485" s="2" t="s">
        <v>60</v>
      </c>
      <c r="D4485" s="3">
        <v>78268</v>
      </c>
      <c r="E4485" s="5">
        <f t="shared" si="70"/>
        <v>2.0174273010681251E-2</v>
      </c>
    </row>
    <row r="4486" spans="1:5" x14ac:dyDescent="0.25">
      <c r="A4486" s="2">
        <v>677</v>
      </c>
      <c r="B4486" s="2">
        <v>2022</v>
      </c>
      <c r="C4486" s="2" t="s">
        <v>60</v>
      </c>
      <c r="D4486" s="3">
        <v>79847</v>
      </c>
      <c r="E4486" s="5">
        <f t="shared" si="70"/>
        <v>3.3338760379225271E-2</v>
      </c>
    </row>
    <row r="4487" spans="1:5" x14ac:dyDescent="0.25">
      <c r="A4487" s="2">
        <v>677</v>
      </c>
      <c r="B4487" s="2">
        <v>2023</v>
      </c>
      <c r="C4487" s="2" t="s">
        <v>60</v>
      </c>
      <c r="D4487" s="3">
        <v>82509</v>
      </c>
      <c r="E4487" s="5">
        <f t="shared" si="70"/>
        <v>4.3813402174308257E-2</v>
      </c>
    </row>
    <row r="4488" spans="1:5" x14ac:dyDescent="0.25">
      <c r="A4488" s="2">
        <v>677</v>
      </c>
      <c r="B4488" s="2">
        <v>2024</v>
      </c>
      <c r="C4488" s="2" t="s">
        <v>60</v>
      </c>
      <c r="D4488" s="3">
        <v>86124</v>
      </c>
      <c r="E4488" s="5">
        <f t="shared" si="70"/>
        <v>3.5611443964516279E-2</v>
      </c>
    </row>
    <row r="4489" spans="1:5" x14ac:dyDescent="0.25">
      <c r="A4489" s="2">
        <v>677</v>
      </c>
      <c r="B4489" s="2">
        <v>2025</v>
      </c>
      <c r="C4489" s="2" t="s">
        <v>60</v>
      </c>
      <c r="D4489" s="3">
        <v>89191</v>
      </c>
      <c r="E4489" s="5">
        <f t="shared" si="70"/>
        <v>1</v>
      </c>
    </row>
    <row r="4490" spans="1:5" x14ac:dyDescent="0.25">
      <c r="A4490" s="2">
        <v>678</v>
      </c>
      <c r="B4490" s="2">
        <v>2020</v>
      </c>
      <c r="C4490" s="2" t="s">
        <v>66</v>
      </c>
      <c r="D4490" s="3">
        <v>94918</v>
      </c>
      <c r="E4490" s="5">
        <f t="shared" si="70"/>
        <v>4.437514486188078E-2</v>
      </c>
    </row>
    <row r="4491" spans="1:5" x14ac:dyDescent="0.25">
      <c r="A4491" s="2">
        <v>678</v>
      </c>
      <c r="B4491" s="2">
        <v>2021</v>
      </c>
      <c r="C4491" s="2" t="s">
        <v>66</v>
      </c>
      <c r="D4491" s="3">
        <v>99130</v>
      </c>
      <c r="E4491" s="5">
        <f t="shared" si="70"/>
        <v>3.1836981741147991E-2</v>
      </c>
    </row>
    <row r="4492" spans="1:5" x14ac:dyDescent="0.25">
      <c r="A4492" s="2">
        <v>678</v>
      </c>
      <c r="B4492" s="2">
        <v>2022</v>
      </c>
      <c r="C4492" s="2" t="s">
        <v>66</v>
      </c>
      <c r="D4492" s="3">
        <v>102286</v>
      </c>
      <c r="E4492" s="5">
        <f t="shared" si="70"/>
        <v>2.7247130594607278E-2</v>
      </c>
    </row>
    <row r="4493" spans="1:5" x14ac:dyDescent="0.25">
      <c r="A4493" s="2">
        <v>678</v>
      </c>
      <c r="B4493" s="2">
        <v>2023</v>
      </c>
      <c r="C4493" s="2" t="s">
        <v>66</v>
      </c>
      <c r="D4493" s="3">
        <v>105073</v>
      </c>
      <c r="E4493" s="5">
        <f t="shared" si="70"/>
        <v>4.9241955592778351E-2</v>
      </c>
    </row>
    <row r="4494" spans="1:5" x14ac:dyDescent="0.25">
      <c r="A4494" s="2">
        <v>678</v>
      </c>
      <c r="B4494" s="2">
        <v>2024</v>
      </c>
      <c r="C4494" s="2" t="s">
        <v>66</v>
      </c>
      <c r="D4494" s="3">
        <v>110247</v>
      </c>
      <c r="E4494" s="5">
        <f t="shared" si="70"/>
        <v>4.4418442225185269E-2</v>
      </c>
    </row>
    <row r="4495" spans="1:5" x14ac:dyDescent="0.25">
      <c r="A4495" s="2">
        <v>678</v>
      </c>
      <c r="B4495" s="2">
        <v>2025</v>
      </c>
      <c r="C4495" s="2" t="s">
        <v>66</v>
      </c>
      <c r="D4495" s="3">
        <v>115144</v>
      </c>
      <c r="E4495" s="5">
        <f t="shared" si="70"/>
        <v>1</v>
      </c>
    </row>
    <row r="4496" spans="1:5" x14ac:dyDescent="0.25">
      <c r="A4496" s="2">
        <v>679</v>
      </c>
      <c r="B4496" s="2">
        <v>2022</v>
      </c>
      <c r="C4496" s="2" t="s">
        <v>66</v>
      </c>
      <c r="D4496" s="3">
        <v>73469</v>
      </c>
      <c r="E4496" s="5">
        <f t="shared" si="70"/>
        <v>3.7580476119179515E-2</v>
      </c>
    </row>
    <row r="4497" spans="1:5" x14ac:dyDescent="0.25">
      <c r="A4497" s="2">
        <v>679</v>
      </c>
      <c r="B4497" s="2">
        <v>2023</v>
      </c>
      <c r="C4497" s="2" t="s">
        <v>66</v>
      </c>
      <c r="D4497" s="3">
        <v>76230</v>
      </c>
      <c r="E4497" s="5">
        <f t="shared" si="70"/>
        <v>2.9069919979010889E-2</v>
      </c>
    </row>
    <row r="4498" spans="1:5" x14ac:dyDescent="0.25">
      <c r="A4498" s="2">
        <v>679</v>
      </c>
      <c r="B4498" s="2">
        <v>2024</v>
      </c>
      <c r="C4498" s="2" t="s">
        <v>55</v>
      </c>
      <c r="D4498" s="3">
        <v>78446</v>
      </c>
      <c r="E4498" s="5">
        <f t="shared" si="70"/>
        <v>2.934502715243607E-2</v>
      </c>
    </row>
    <row r="4499" spans="1:5" x14ac:dyDescent="0.25">
      <c r="A4499" s="2">
        <v>679</v>
      </c>
      <c r="B4499" s="2">
        <v>2025</v>
      </c>
      <c r="C4499" s="2" t="s">
        <v>55</v>
      </c>
      <c r="D4499" s="3">
        <v>80748</v>
      </c>
      <c r="E4499" s="5">
        <f t="shared" si="70"/>
        <v>1</v>
      </c>
    </row>
    <row r="4500" spans="1:5" x14ac:dyDescent="0.25">
      <c r="A4500" s="2">
        <v>680</v>
      </c>
      <c r="B4500" s="2">
        <v>2016</v>
      </c>
      <c r="C4500" s="2" t="s">
        <v>66</v>
      </c>
      <c r="D4500" s="3">
        <v>64879</v>
      </c>
      <c r="E4500" s="5">
        <f t="shared" si="70"/>
        <v>4.6008723932243097E-2</v>
      </c>
    </row>
    <row r="4501" spans="1:5" x14ac:dyDescent="0.25">
      <c r="A4501" s="2">
        <v>680</v>
      </c>
      <c r="B4501" s="2">
        <v>2017</v>
      </c>
      <c r="C4501" s="2" t="s">
        <v>66</v>
      </c>
      <c r="D4501" s="3">
        <v>67864</v>
      </c>
      <c r="E4501" s="5">
        <f t="shared" si="70"/>
        <v>4.5797477307556289E-2</v>
      </c>
    </row>
    <row r="4502" spans="1:5" x14ac:dyDescent="0.25">
      <c r="A4502" s="2">
        <v>680</v>
      </c>
      <c r="B4502" s="2">
        <v>2018</v>
      </c>
      <c r="C4502" s="2" t="s">
        <v>66</v>
      </c>
      <c r="D4502" s="3">
        <v>70972</v>
      </c>
      <c r="E4502" s="5">
        <f t="shared" si="70"/>
        <v>4.1368426985289974E-2</v>
      </c>
    </row>
    <row r="4503" spans="1:5" x14ac:dyDescent="0.25">
      <c r="A4503" s="2">
        <v>680</v>
      </c>
      <c r="B4503" s="2">
        <v>2019</v>
      </c>
      <c r="C4503" s="2" t="s">
        <v>66</v>
      </c>
      <c r="D4503" s="3">
        <v>73908</v>
      </c>
      <c r="E4503" s="5">
        <f t="shared" si="70"/>
        <v>3.1904529956161713E-2</v>
      </c>
    </row>
    <row r="4504" spans="1:5" x14ac:dyDescent="0.25">
      <c r="A4504" s="2">
        <v>680</v>
      </c>
      <c r="B4504" s="2">
        <v>2020</v>
      </c>
      <c r="C4504" s="2" t="s">
        <v>66</v>
      </c>
      <c r="D4504" s="3">
        <v>76266</v>
      </c>
      <c r="E4504" s="5">
        <f t="shared" si="70"/>
        <v>3.9401568195526183E-2</v>
      </c>
    </row>
    <row r="4505" spans="1:5" x14ac:dyDescent="0.25">
      <c r="A4505" s="2">
        <v>680</v>
      </c>
      <c r="B4505" s="2">
        <v>2021</v>
      </c>
      <c r="C4505" s="2" t="s">
        <v>66</v>
      </c>
      <c r="D4505" s="3">
        <v>79271</v>
      </c>
      <c r="E4505" s="5">
        <f t="shared" si="70"/>
        <v>2.5141602856025534E-2</v>
      </c>
    </row>
    <row r="4506" spans="1:5" x14ac:dyDescent="0.25">
      <c r="A4506" s="2">
        <v>680</v>
      </c>
      <c r="B4506" s="2">
        <v>2022</v>
      </c>
      <c r="C4506" s="2" t="s">
        <v>66</v>
      </c>
      <c r="D4506" s="3">
        <v>81264</v>
      </c>
      <c r="E4506" s="5">
        <f t="shared" si="70"/>
        <v>2.5669423114786375E-2</v>
      </c>
    </row>
    <row r="4507" spans="1:5" x14ac:dyDescent="0.25">
      <c r="A4507" s="2">
        <v>680</v>
      </c>
      <c r="B4507" s="2">
        <v>2023</v>
      </c>
      <c r="C4507" s="2" t="s">
        <v>66</v>
      </c>
      <c r="D4507" s="3">
        <v>83350</v>
      </c>
      <c r="E4507" s="5">
        <f t="shared" si="70"/>
        <v>3.3197360527894418E-2</v>
      </c>
    </row>
    <row r="4508" spans="1:5" x14ac:dyDescent="0.25">
      <c r="A4508" s="2">
        <v>680</v>
      </c>
      <c r="B4508" s="2">
        <v>2024</v>
      </c>
      <c r="C4508" s="2" t="s">
        <v>66</v>
      </c>
      <c r="D4508" s="3">
        <v>86117</v>
      </c>
      <c r="E4508" s="5">
        <f t="shared" si="70"/>
        <v>6.3947884854326092E-2</v>
      </c>
    </row>
    <row r="4509" spans="1:5" x14ac:dyDescent="0.25">
      <c r="A4509" s="2">
        <v>680</v>
      </c>
      <c r="B4509" s="2">
        <v>2025</v>
      </c>
      <c r="C4509" s="2" t="s">
        <v>66</v>
      </c>
      <c r="D4509" s="3">
        <v>91624</v>
      </c>
      <c r="E4509" s="5">
        <f t="shared" si="70"/>
        <v>1</v>
      </c>
    </row>
    <row r="4510" spans="1:5" x14ac:dyDescent="0.25">
      <c r="A4510" s="2">
        <v>681</v>
      </c>
      <c r="B4510" s="2">
        <v>2019</v>
      </c>
      <c r="C4510" s="2" t="s">
        <v>3443</v>
      </c>
      <c r="D4510" s="3">
        <v>366399</v>
      </c>
      <c r="E4510" s="5">
        <f t="shared" si="70"/>
        <v>3.0406742376480285E-2</v>
      </c>
    </row>
    <row r="4511" spans="1:5" x14ac:dyDescent="0.25">
      <c r="A4511" s="2">
        <v>681</v>
      </c>
      <c r="B4511" s="2">
        <v>2020</v>
      </c>
      <c r="C4511" s="2" t="s">
        <v>3443</v>
      </c>
      <c r="D4511" s="3">
        <v>377540</v>
      </c>
      <c r="E4511" s="5">
        <f t="shared" si="70"/>
        <v>4.5261429252529531E-2</v>
      </c>
    </row>
    <row r="4512" spans="1:5" x14ac:dyDescent="0.25">
      <c r="A4512" s="2">
        <v>681</v>
      </c>
      <c r="B4512" s="2">
        <v>2021</v>
      </c>
      <c r="C4512" s="2" t="s">
        <v>3443</v>
      </c>
      <c r="D4512" s="3">
        <v>394628</v>
      </c>
      <c r="E4512" s="5">
        <f t="shared" si="70"/>
        <v>4.2954377286963927E-2</v>
      </c>
    </row>
    <row r="4513" spans="1:5" x14ac:dyDescent="0.25">
      <c r="A4513" s="2">
        <v>681</v>
      </c>
      <c r="B4513" s="2">
        <v>2022</v>
      </c>
      <c r="C4513" s="2" t="s">
        <v>3443</v>
      </c>
      <c r="D4513" s="3">
        <v>411579</v>
      </c>
      <c r="E4513" s="5">
        <f t="shared" si="70"/>
        <v>4.2198460076923267E-2</v>
      </c>
    </row>
    <row r="4514" spans="1:5" x14ac:dyDescent="0.25">
      <c r="A4514" s="2">
        <v>681</v>
      </c>
      <c r="B4514" s="2">
        <v>2023</v>
      </c>
      <c r="C4514" s="2" t="s">
        <v>3443</v>
      </c>
      <c r="D4514" s="3">
        <v>428947</v>
      </c>
      <c r="E4514" s="5">
        <f t="shared" si="70"/>
        <v>3.7410216180553776E-2</v>
      </c>
    </row>
    <row r="4515" spans="1:5" x14ac:dyDescent="0.25">
      <c r="A4515" s="2">
        <v>681</v>
      </c>
      <c r="B4515" s="2">
        <v>2024</v>
      </c>
      <c r="C4515" s="2" t="s">
        <v>3443</v>
      </c>
      <c r="D4515" s="3">
        <v>444994</v>
      </c>
      <c r="E4515" s="5">
        <f t="shared" si="70"/>
        <v>4.2762374324148193E-2</v>
      </c>
    </row>
    <row r="4516" spans="1:5" x14ac:dyDescent="0.25">
      <c r="A4516" s="2">
        <v>681</v>
      </c>
      <c r="B4516" s="2">
        <v>2025</v>
      </c>
      <c r="C4516" s="2" t="s">
        <v>3443</v>
      </c>
      <c r="D4516" s="3">
        <v>464023</v>
      </c>
      <c r="E4516" s="5">
        <f t="shared" si="70"/>
        <v>1</v>
      </c>
    </row>
    <row r="4517" spans="1:5" x14ac:dyDescent="0.25">
      <c r="A4517" s="2">
        <v>682</v>
      </c>
      <c r="B4517" s="2">
        <v>2023</v>
      </c>
      <c r="C4517" s="2" t="s">
        <v>64</v>
      </c>
      <c r="D4517" s="3">
        <v>174246</v>
      </c>
      <c r="E4517" s="5">
        <f t="shared" si="70"/>
        <v>2.8396634642976024E-2</v>
      </c>
    </row>
    <row r="4518" spans="1:5" x14ac:dyDescent="0.25">
      <c r="A4518" s="2">
        <v>682</v>
      </c>
      <c r="B4518" s="2">
        <v>2024</v>
      </c>
      <c r="C4518" s="2" t="s">
        <v>64</v>
      </c>
      <c r="D4518" s="3">
        <v>179194</v>
      </c>
      <c r="E4518" s="5">
        <f t="shared" si="70"/>
        <v>-7.3942207886424768E-3</v>
      </c>
    </row>
    <row r="4519" spans="1:5" x14ac:dyDescent="0.25">
      <c r="A4519" s="2">
        <v>682</v>
      </c>
      <c r="B4519" s="2">
        <v>2025</v>
      </c>
      <c r="C4519" s="2" t="s">
        <v>75</v>
      </c>
      <c r="D4519" s="3">
        <v>177869</v>
      </c>
      <c r="E4519" s="5">
        <f t="shared" si="70"/>
        <v>1</v>
      </c>
    </row>
    <row r="4520" spans="1:5" x14ac:dyDescent="0.25">
      <c r="A4520" s="2">
        <v>683</v>
      </c>
      <c r="B4520" s="2">
        <v>2021</v>
      </c>
      <c r="C4520" s="2" t="s">
        <v>60</v>
      </c>
      <c r="D4520" s="3">
        <v>230696</v>
      </c>
      <c r="E4520" s="5">
        <f t="shared" si="70"/>
        <v>5.6177827097132156E-2</v>
      </c>
    </row>
    <row r="4521" spans="1:5" x14ac:dyDescent="0.25">
      <c r="A4521" s="2">
        <v>683</v>
      </c>
      <c r="B4521" s="2">
        <v>2022</v>
      </c>
      <c r="C4521" s="2" t="s">
        <v>60</v>
      </c>
      <c r="D4521" s="3">
        <v>243656</v>
      </c>
      <c r="E4521" s="5">
        <f t="shared" si="70"/>
        <v>3.7992087204911845E-2</v>
      </c>
    </row>
    <row r="4522" spans="1:5" x14ac:dyDescent="0.25">
      <c r="A4522" s="2">
        <v>683</v>
      </c>
      <c r="B4522" s="2">
        <v>2023</v>
      </c>
      <c r="C4522" s="2" t="s">
        <v>60</v>
      </c>
      <c r="D4522" s="3">
        <v>252913</v>
      </c>
      <c r="E4522" s="5">
        <f t="shared" si="70"/>
        <v>4.5387148940544769E-2</v>
      </c>
    </row>
    <row r="4523" spans="1:5" x14ac:dyDescent="0.25">
      <c r="A4523" s="2">
        <v>683</v>
      </c>
      <c r="B4523" s="2">
        <v>2024</v>
      </c>
      <c r="C4523" s="2" t="s">
        <v>60</v>
      </c>
      <c r="D4523" s="3">
        <v>264392</v>
      </c>
      <c r="E4523" s="5">
        <f t="shared" si="70"/>
        <v>5.0882780114375623E-2</v>
      </c>
    </row>
    <row r="4524" spans="1:5" x14ac:dyDescent="0.25">
      <c r="A4524" s="2">
        <v>683</v>
      </c>
      <c r="B4524" s="2">
        <v>2025</v>
      </c>
      <c r="C4524" s="2" t="s">
        <v>60</v>
      </c>
      <c r="D4524" s="3">
        <v>277845</v>
      </c>
      <c r="E4524" s="5">
        <f t="shared" si="70"/>
        <v>1</v>
      </c>
    </row>
    <row r="4525" spans="1:5" x14ac:dyDescent="0.25">
      <c r="A4525" s="2">
        <v>684</v>
      </c>
      <c r="B4525" s="2">
        <v>2018</v>
      </c>
      <c r="C4525" s="2" t="s">
        <v>75</v>
      </c>
      <c r="D4525" s="3">
        <v>192179</v>
      </c>
      <c r="E4525" s="5">
        <f t="shared" si="70"/>
        <v>2.4164971198726189E-2</v>
      </c>
    </row>
    <row r="4526" spans="1:5" x14ac:dyDescent="0.25">
      <c r="A4526" s="2">
        <v>684</v>
      </c>
      <c r="B4526" s="2">
        <v>2019</v>
      </c>
      <c r="C4526" s="2" t="s">
        <v>75</v>
      </c>
      <c r="D4526" s="3">
        <v>196823</v>
      </c>
      <c r="E4526" s="5">
        <f t="shared" si="70"/>
        <v>3.9822581710470831E-2</v>
      </c>
    </row>
    <row r="4527" spans="1:5" x14ac:dyDescent="0.25">
      <c r="A4527" s="2">
        <v>684</v>
      </c>
      <c r="B4527" s="2">
        <v>2020</v>
      </c>
      <c r="C4527" s="2" t="s">
        <v>75</v>
      </c>
      <c r="D4527" s="3">
        <v>204661</v>
      </c>
      <c r="E4527" s="5">
        <f t="shared" si="70"/>
        <v>3.1969940535812882E-2</v>
      </c>
    </row>
    <row r="4528" spans="1:5" x14ac:dyDescent="0.25">
      <c r="A4528" s="2">
        <v>684</v>
      </c>
      <c r="B4528" s="2">
        <v>2021</v>
      </c>
      <c r="C4528" s="2" t="s">
        <v>75</v>
      </c>
      <c r="D4528" s="3">
        <v>211204</v>
      </c>
      <c r="E4528" s="5">
        <f t="shared" si="70"/>
        <v>2.0894490634647073E-2</v>
      </c>
    </row>
    <row r="4529" spans="1:5" x14ac:dyDescent="0.25">
      <c r="A4529" s="2">
        <v>684</v>
      </c>
      <c r="B4529" s="2">
        <v>2022</v>
      </c>
      <c r="C4529" s="2" t="s">
        <v>75</v>
      </c>
      <c r="D4529" s="3">
        <v>215617</v>
      </c>
      <c r="E4529" s="5">
        <f t="shared" si="70"/>
        <v>2.2475036754986851E-2</v>
      </c>
    </row>
    <row r="4530" spans="1:5" x14ac:dyDescent="0.25">
      <c r="A4530" s="2">
        <v>684</v>
      </c>
      <c r="B4530" s="2">
        <v>2023</v>
      </c>
      <c r="C4530" s="2" t="s">
        <v>75</v>
      </c>
      <c r="D4530" s="3">
        <v>220463</v>
      </c>
      <c r="E4530" s="5">
        <f t="shared" si="70"/>
        <v>3.3933131636601152E-2</v>
      </c>
    </row>
    <row r="4531" spans="1:5" x14ac:dyDescent="0.25">
      <c r="A4531" s="2">
        <v>684</v>
      </c>
      <c r="B4531" s="2">
        <v>2024</v>
      </c>
      <c r="C4531" s="2" t="s">
        <v>75</v>
      </c>
      <c r="D4531" s="3">
        <v>227944</v>
      </c>
      <c r="E4531" s="5">
        <f t="shared" si="70"/>
        <v>2.3782157021022706E-2</v>
      </c>
    </row>
    <row r="4532" spans="1:5" x14ac:dyDescent="0.25">
      <c r="A4532" s="2">
        <v>684</v>
      </c>
      <c r="B4532" s="2">
        <v>2025</v>
      </c>
      <c r="C4532" s="2" t="s">
        <v>75</v>
      </c>
      <c r="D4532" s="3">
        <v>233365</v>
      </c>
      <c r="E4532" s="5">
        <f t="shared" si="70"/>
        <v>1</v>
      </c>
    </row>
    <row r="4533" spans="1:5" x14ac:dyDescent="0.25">
      <c r="A4533" s="2">
        <v>685</v>
      </c>
      <c r="B4533" s="2">
        <v>2019</v>
      </c>
      <c r="C4533" s="2" t="s">
        <v>64</v>
      </c>
      <c r="D4533" s="3">
        <v>151790</v>
      </c>
      <c r="E4533" s="5">
        <f t="shared" si="70"/>
        <v>2.7346992555504317E-2</v>
      </c>
    </row>
    <row r="4534" spans="1:5" x14ac:dyDescent="0.25">
      <c r="A4534" s="2">
        <v>685</v>
      </c>
      <c r="B4534" s="2">
        <v>2020</v>
      </c>
      <c r="C4534" s="2" t="s">
        <v>64</v>
      </c>
      <c r="D4534" s="3">
        <v>155941</v>
      </c>
      <c r="E4534" s="5">
        <f t="shared" si="70"/>
        <v>3.9040406307513736E-2</v>
      </c>
    </row>
    <row r="4535" spans="1:5" x14ac:dyDescent="0.25">
      <c r="A4535" s="2">
        <v>685</v>
      </c>
      <c r="B4535" s="2">
        <v>2021</v>
      </c>
      <c r="C4535" s="2" t="s">
        <v>64</v>
      </c>
      <c r="D4535" s="3">
        <v>162029</v>
      </c>
      <c r="E4535" s="5">
        <f t="shared" si="70"/>
        <v>4.9231927617895563E-2</v>
      </c>
    </row>
    <row r="4536" spans="1:5" x14ac:dyDescent="0.25">
      <c r="A4536" s="2">
        <v>685</v>
      </c>
      <c r="B4536" s="2">
        <v>2022</v>
      </c>
      <c r="C4536" s="2" t="s">
        <v>64</v>
      </c>
      <c r="D4536" s="3">
        <v>170006</v>
      </c>
      <c r="E4536" s="5">
        <f t="shared" si="70"/>
        <v>2.9963648341823228E-2</v>
      </c>
    </row>
    <row r="4537" spans="1:5" x14ac:dyDescent="0.25">
      <c r="A4537" s="2">
        <v>685</v>
      </c>
      <c r="B4537" s="2">
        <v>2023</v>
      </c>
      <c r="C4537" s="2" t="s">
        <v>64</v>
      </c>
      <c r="D4537" s="3">
        <v>175100</v>
      </c>
      <c r="E4537" s="5">
        <f t="shared" si="70"/>
        <v>3.1633352370074246E-2</v>
      </c>
    </row>
    <row r="4538" spans="1:5" x14ac:dyDescent="0.25">
      <c r="A4538" s="2">
        <v>685</v>
      </c>
      <c r="B4538" s="2">
        <v>2024</v>
      </c>
      <c r="C4538" s="2" t="s">
        <v>64</v>
      </c>
      <c r="D4538" s="3">
        <v>180639</v>
      </c>
      <c r="E4538" s="5">
        <f t="shared" si="70"/>
        <v>3.0342284888645311E-2</v>
      </c>
    </row>
    <row r="4539" spans="1:5" x14ac:dyDescent="0.25">
      <c r="A4539" s="2">
        <v>685</v>
      </c>
      <c r="B4539" s="2">
        <v>2025</v>
      </c>
      <c r="C4539" s="2" t="s">
        <v>64</v>
      </c>
      <c r="D4539" s="3">
        <v>186120</v>
      </c>
      <c r="E4539" s="5">
        <f t="shared" si="70"/>
        <v>1</v>
      </c>
    </row>
    <row r="4540" spans="1:5" x14ac:dyDescent="0.25">
      <c r="A4540" s="2">
        <v>686</v>
      </c>
      <c r="B4540" s="2">
        <v>2016</v>
      </c>
      <c r="C4540" s="2" t="s">
        <v>60</v>
      </c>
      <c r="D4540" s="3">
        <v>135508</v>
      </c>
      <c r="E4540" s="5">
        <f t="shared" si="70"/>
        <v>4.7938129114148242E-2</v>
      </c>
    </row>
    <row r="4541" spans="1:5" x14ac:dyDescent="0.25">
      <c r="A4541" s="2">
        <v>686</v>
      </c>
      <c r="B4541" s="2">
        <v>2017</v>
      </c>
      <c r="C4541" s="2" t="s">
        <v>60</v>
      </c>
      <c r="D4541" s="3">
        <v>142004</v>
      </c>
      <c r="E4541" s="5">
        <f t="shared" si="70"/>
        <v>3.2111771499394384E-2</v>
      </c>
    </row>
    <row r="4542" spans="1:5" x14ac:dyDescent="0.25">
      <c r="A4542" s="2">
        <v>686</v>
      </c>
      <c r="B4542" s="2">
        <v>2018</v>
      </c>
      <c r="C4542" s="2" t="s">
        <v>60</v>
      </c>
      <c r="D4542" s="3">
        <v>146564</v>
      </c>
      <c r="E4542" s="5">
        <f t="shared" si="70"/>
        <v>4.2711716383286483E-2</v>
      </c>
    </row>
    <row r="4543" spans="1:5" x14ac:dyDescent="0.25">
      <c r="A4543" s="2">
        <v>686</v>
      </c>
      <c r="B4543" s="2">
        <v>2019</v>
      </c>
      <c r="C4543" s="2" t="s">
        <v>60</v>
      </c>
      <c r="D4543" s="3">
        <v>152824</v>
      </c>
      <c r="E4543" s="5">
        <f t="shared" si="70"/>
        <v>2.0265141600795688E-2</v>
      </c>
    </row>
    <row r="4544" spans="1:5" x14ac:dyDescent="0.25">
      <c r="A4544" s="2">
        <v>686</v>
      </c>
      <c r="B4544" s="2">
        <v>2020</v>
      </c>
      <c r="C4544" s="2" t="s">
        <v>60</v>
      </c>
      <c r="D4544" s="3">
        <v>155921</v>
      </c>
      <c r="E4544" s="5">
        <f t="shared" si="70"/>
        <v>1.6200511797641114E-2</v>
      </c>
    </row>
    <row r="4545" spans="1:5" x14ac:dyDescent="0.25">
      <c r="A4545" s="2">
        <v>686</v>
      </c>
      <c r="B4545" s="2">
        <v>2021</v>
      </c>
      <c r="C4545" s="2" t="s">
        <v>64</v>
      </c>
      <c r="D4545" s="3">
        <v>158447</v>
      </c>
      <c r="E4545" s="5">
        <f t="shared" si="70"/>
        <v>3.3941949042897622E-2</v>
      </c>
    </row>
    <row r="4546" spans="1:5" x14ac:dyDescent="0.25">
      <c r="A4546" s="2">
        <v>686</v>
      </c>
      <c r="B4546" s="2">
        <v>2022</v>
      </c>
      <c r="C4546" s="2" t="s">
        <v>64</v>
      </c>
      <c r="D4546" s="3">
        <v>163825</v>
      </c>
      <c r="E4546" s="5">
        <f t="shared" ref="E4546:E4609" si="71">IF(A4547=A4546,(D4547-D4546)/D4546,1)</f>
        <v>4.1349000457805582E-2</v>
      </c>
    </row>
    <row r="4547" spans="1:5" x14ac:dyDescent="0.25">
      <c r="A4547" s="2">
        <v>686</v>
      </c>
      <c r="B4547" s="2">
        <v>2023</v>
      </c>
      <c r="C4547" s="2" t="s">
        <v>64</v>
      </c>
      <c r="D4547" s="3">
        <v>170599</v>
      </c>
      <c r="E4547" s="5">
        <f t="shared" si="71"/>
        <v>4.3464498619569872E-2</v>
      </c>
    </row>
    <row r="4548" spans="1:5" x14ac:dyDescent="0.25">
      <c r="A4548" s="2">
        <v>686</v>
      </c>
      <c r="B4548" s="2">
        <v>2024</v>
      </c>
      <c r="C4548" s="2" t="s">
        <v>64</v>
      </c>
      <c r="D4548" s="3">
        <v>178014</v>
      </c>
      <c r="E4548" s="5">
        <f t="shared" si="71"/>
        <v>4.7951284730414462E-2</v>
      </c>
    </row>
    <row r="4549" spans="1:5" x14ac:dyDescent="0.25">
      <c r="A4549" s="2">
        <v>686</v>
      </c>
      <c r="B4549" s="2">
        <v>2025</v>
      </c>
      <c r="C4549" s="2" t="s">
        <v>64</v>
      </c>
      <c r="D4549" s="3">
        <v>186550</v>
      </c>
      <c r="E4549" s="5">
        <f t="shared" si="71"/>
        <v>1</v>
      </c>
    </row>
    <row r="4550" spans="1:5" x14ac:dyDescent="0.25">
      <c r="A4550" s="2">
        <v>687</v>
      </c>
      <c r="B4550" s="2">
        <v>2023</v>
      </c>
      <c r="C4550" s="2" t="s">
        <v>66</v>
      </c>
      <c r="D4550" s="3">
        <v>94747</v>
      </c>
      <c r="E4550" s="5">
        <f t="shared" si="71"/>
        <v>7.8999862792489467E-2</v>
      </c>
    </row>
    <row r="4551" spans="1:5" x14ac:dyDescent="0.25">
      <c r="A4551" s="2">
        <v>687</v>
      </c>
      <c r="B4551" s="2">
        <v>2024</v>
      </c>
      <c r="C4551" s="2" t="s">
        <v>55</v>
      </c>
      <c r="D4551" s="3">
        <v>102232</v>
      </c>
      <c r="E4551" s="5">
        <f t="shared" si="71"/>
        <v>2.5804053525314969E-2</v>
      </c>
    </row>
    <row r="4552" spans="1:5" x14ac:dyDescent="0.25">
      <c r="A4552" s="2">
        <v>687</v>
      </c>
      <c r="B4552" s="2">
        <v>2025</v>
      </c>
      <c r="C4552" s="2" t="s">
        <v>55</v>
      </c>
      <c r="D4552" s="3">
        <v>104870</v>
      </c>
      <c r="E4552" s="5">
        <f t="shared" si="71"/>
        <v>1</v>
      </c>
    </row>
    <row r="4553" spans="1:5" x14ac:dyDescent="0.25">
      <c r="A4553" s="2">
        <v>688</v>
      </c>
      <c r="B4553" s="2">
        <v>2023</v>
      </c>
      <c r="C4553" s="2" t="s">
        <v>60</v>
      </c>
      <c r="D4553" s="3">
        <v>98903</v>
      </c>
      <c r="E4553" s="5">
        <f t="shared" si="71"/>
        <v>4.6277665995975853E-2</v>
      </c>
    </row>
    <row r="4554" spans="1:5" x14ac:dyDescent="0.25">
      <c r="A4554" s="2">
        <v>688</v>
      </c>
      <c r="B4554" s="2">
        <v>2024</v>
      </c>
      <c r="C4554" s="2" t="s">
        <v>60</v>
      </c>
      <c r="D4554" s="3">
        <v>103480</v>
      </c>
      <c r="E4554" s="5">
        <f t="shared" si="71"/>
        <v>3.1310398144568999E-2</v>
      </c>
    </row>
    <row r="4555" spans="1:5" x14ac:dyDescent="0.25">
      <c r="A4555" s="2">
        <v>688</v>
      </c>
      <c r="B4555" s="2">
        <v>2025</v>
      </c>
      <c r="C4555" s="2" t="s">
        <v>60</v>
      </c>
      <c r="D4555" s="3">
        <v>106720</v>
      </c>
      <c r="E4555" s="5">
        <f t="shared" si="71"/>
        <v>1</v>
      </c>
    </row>
    <row r="4556" spans="1:5" x14ac:dyDescent="0.25">
      <c r="A4556" s="2">
        <v>689</v>
      </c>
      <c r="B4556" s="2">
        <v>2014</v>
      </c>
      <c r="C4556" s="2" t="s">
        <v>60</v>
      </c>
      <c r="D4556" s="3">
        <v>105509</v>
      </c>
      <c r="E4556" s="5">
        <f t="shared" si="71"/>
        <v>2.1382062193746505E-2</v>
      </c>
    </row>
    <row r="4557" spans="1:5" x14ac:dyDescent="0.25">
      <c r="A4557" s="2">
        <v>689</v>
      </c>
      <c r="B4557" s="2">
        <v>2015</v>
      </c>
      <c r="C4557" s="2" t="s">
        <v>60</v>
      </c>
      <c r="D4557" s="3">
        <v>107765</v>
      </c>
      <c r="E4557" s="5">
        <f t="shared" si="71"/>
        <v>7.072797290400408E-2</v>
      </c>
    </row>
    <row r="4558" spans="1:5" x14ac:dyDescent="0.25">
      <c r="A4558" s="2">
        <v>689</v>
      </c>
      <c r="B4558" s="2">
        <v>2016</v>
      </c>
      <c r="C4558" s="2" t="s">
        <v>64</v>
      </c>
      <c r="D4558" s="3">
        <v>115387</v>
      </c>
      <c r="E4558" s="5">
        <f t="shared" si="71"/>
        <v>4.937297962508775E-2</v>
      </c>
    </row>
    <row r="4559" spans="1:5" x14ac:dyDescent="0.25">
      <c r="A4559" s="2">
        <v>689</v>
      </c>
      <c r="B4559" s="2">
        <v>2017</v>
      </c>
      <c r="C4559" s="2" t="s">
        <v>64</v>
      </c>
      <c r="D4559" s="3">
        <v>121084</v>
      </c>
      <c r="E4559" s="5">
        <f t="shared" si="71"/>
        <v>2.6634402563509629E-2</v>
      </c>
    </row>
    <row r="4560" spans="1:5" x14ac:dyDescent="0.25">
      <c r="A4560" s="2">
        <v>689</v>
      </c>
      <c r="B4560" s="2">
        <v>2018</v>
      </c>
      <c r="C4560" s="2" t="s">
        <v>64</v>
      </c>
      <c r="D4560" s="3">
        <v>124309</v>
      </c>
      <c r="E4560" s="5">
        <f t="shared" si="71"/>
        <v>4.3689515642471581E-2</v>
      </c>
    </row>
    <row r="4561" spans="1:5" x14ac:dyDescent="0.25">
      <c r="A4561" s="2">
        <v>689</v>
      </c>
      <c r="B4561" s="2">
        <v>2019</v>
      </c>
      <c r="C4561" s="2" t="s">
        <v>64</v>
      </c>
      <c r="D4561" s="3">
        <v>129740</v>
      </c>
      <c r="E4561" s="5">
        <f t="shared" si="71"/>
        <v>3.6349622321566209E-2</v>
      </c>
    </row>
    <row r="4562" spans="1:5" x14ac:dyDescent="0.25">
      <c r="A4562" s="2">
        <v>689</v>
      </c>
      <c r="B4562" s="2">
        <v>2020</v>
      </c>
      <c r="C4562" s="2" t="s">
        <v>64</v>
      </c>
      <c r="D4562" s="3">
        <v>134456</v>
      </c>
      <c r="E4562" s="5">
        <f t="shared" si="71"/>
        <v>4.8543761527934791E-2</v>
      </c>
    </row>
    <row r="4563" spans="1:5" x14ac:dyDescent="0.25">
      <c r="A4563" s="2">
        <v>689</v>
      </c>
      <c r="B4563" s="2">
        <v>2021</v>
      </c>
      <c r="C4563" s="2" t="s">
        <v>64</v>
      </c>
      <c r="D4563" s="3">
        <v>140983</v>
      </c>
      <c r="E4563" s="5">
        <f t="shared" si="71"/>
        <v>2.6286857280665044E-2</v>
      </c>
    </row>
    <row r="4564" spans="1:5" x14ac:dyDescent="0.25">
      <c r="A4564" s="2">
        <v>689</v>
      </c>
      <c r="B4564" s="2">
        <v>2022</v>
      </c>
      <c r="C4564" s="2" t="s">
        <v>75</v>
      </c>
      <c r="D4564" s="3">
        <v>144689</v>
      </c>
      <c r="E4564" s="5">
        <f t="shared" si="71"/>
        <v>4.2097187761336384E-2</v>
      </c>
    </row>
    <row r="4565" spans="1:5" x14ac:dyDescent="0.25">
      <c r="A4565" s="2">
        <v>689</v>
      </c>
      <c r="B4565" s="2">
        <v>2023</v>
      </c>
      <c r="C4565" s="2" t="s">
        <v>75</v>
      </c>
      <c r="D4565" s="3">
        <v>150780</v>
      </c>
      <c r="E4565" s="5">
        <f t="shared" si="71"/>
        <v>2.1925984878631118E-2</v>
      </c>
    </row>
    <row r="4566" spans="1:5" x14ac:dyDescent="0.25">
      <c r="A4566" s="2">
        <v>689</v>
      </c>
      <c r="B4566" s="2">
        <v>2024</v>
      </c>
      <c r="C4566" s="2" t="s">
        <v>75</v>
      </c>
      <c r="D4566" s="3">
        <v>154086</v>
      </c>
      <c r="E4566" s="5">
        <f t="shared" si="71"/>
        <v>3.6693794374570043E-2</v>
      </c>
    </row>
    <row r="4567" spans="1:5" x14ac:dyDescent="0.25">
      <c r="A4567" s="2">
        <v>689</v>
      </c>
      <c r="B4567" s="2">
        <v>2025</v>
      </c>
      <c r="C4567" s="2" t="s">
        <v>75</v>
      </c>
      <c r="D4567" s="3">
        <v>159740</v>
      </c>
      <c r="E4567" s="5">
        <f t="shared" si="71"/>
        <v>1</v>
      </c>
    </row>
    <row r="4568" spans="1:5" x14ac:dyDescent="0.25">
      <c r="A4568" s="2">
        <v>690</v>
      </c>
      <c r="B4568" s="2">
        <v>2025</v>
      </c>
      <c r="C4568" s="2" t="s">
        <v>66</v>
      </c>
      <c r="D4568" s="3">
        <v>57029</v>
      </c>
      <c r="E4568" s="5">
        <f t="shared" si="71"/>
        <v>1</v>
      </c>
    </row>
    <row r="4569" spans="1:5" x14ac:dyDescent="0.25">
      <c r="A4569" s="2">
        <v>691</v>
      </c>
      <c r="B4569" s="2">
        <v>2022</v>
      </c>
      <c r="C4569" s="2" t="s">
        <v>55</v>
      </c>
      <c r="D4569" s="3">
        <v>93402</v>
      </c>
      <c r="E4569" s="5">
        <f t="shared" si="71"/>
        <v>2.5524078713517914E-2</v>
      </c>
    </row>
    <row r="4570" spans="1:5" x14ac:dyDescent="0.25">
      <c r="A4570" s="2">
        <v>691</v>
      </c>
      <c r="B4570" s="2">
        <v>2023</v>
      </c>
      <c r="C4570" s="2" t="s">
        <v>55</v>
      </c>
      <c r="D4570" s="3">
        <v>95786</v>
      </c>
      <c r="E4570" s="5">
        <f t="shared" si="71"/>
        <v>3.0672540872361306E-2</v>
      </c>
    </row>
    <row r="4571" spans="1:5" x14ac:dyDescent="0.25">
      <c r="A4571" s="2">
        <v>691</v>
      </c>
      <c r="B4571" s="2">
        <v>2024</v>
      </c>
      <c r="C4571" s="2" t="s">
        <v>55</v>
      </c>
      <c r="D4571" s="3">
        <v>98724</v>
      </c>
      <c r="E4571" s="5">
        <f t="shared" si="71"/>
        <v>2.8787326283375877E-2</v>
      </c>
    </row>
    <row r="4572" spans="1:5" x14ac:dyDescent="0.25">
      <c r="A4572" s="2">
        <v>691</v>
      </c>
      <c r="B4572" s="2">
        <v>2025</v>
      </c>
      <c r="C4572" s="2" t="s">
        <v>55</v>
      </c>
      <c r="D4572" s="3">
        <v>101566</v>
      </c>
      <c r="E4572" s="5">
        <f t="shared" si="71"/>
        <v>1</v>
      </c>
    </row>
    <row r="4573" spans="1:5" x14ac:dyDescent="0.25">
      <c r="A4573" s="2">
        <v>692</v>
      </c>
      <c r="B4573" s="2">
        <v>2017</v>
      </c>
      <c r="C4573" s="2" t="s">
        <v>60</v>
      </c>
      <c r="D4573" s="3">
        <v>90549</v>
      </c>
      <c r="E4573" s="5">
        <f t="shared" si="71"/>
        <v>6.2375067642933657E-2</v>
      </c>
    </row>
    <row r="4574" spans="1:5" x14ac:dyDescent="0.25">
      <c r="A4574" s="2">
        <v>692</v>
      </c>
      <c r="B4574" s="2">
        <v>2018</v>
      </c>
      <c r="C4574" s="2" t="s">
        <v>60</v>
      </c>
      <c r="D4574" s="3">
        <v>96197</v>
      </c>
      <c r="E4574" s="5">
        <f t="shared" si="71"/>
        <v>3.7308855785523454E-2</v>
      </c>
    </row>
    <row r="4575" spans="1:5" x14ac:dyDescent="0.25">
      <c r="A4575" s="2">
        <v>692</v>
      </c>
      <c r="B4575" s="2">
        <v>2019</v>
      </c>
      <c r="C4575" s="2" t="s">
        <v>60</v>
      </c>
      <c r="D4575" s="3">
        <v>99786</v>
      </c>
      <c r="E4575" s="5">
        <f t="shared" si="71"/>
        <v>4.8443669452628624E-2</v>
      </c>
    </row>
    <row r="4576" spans="1:5" x14ac:dyDescent="0.25">
      <c r="A4576" s="2">
        <v>692</v>
      </c>
      <c r="B4576" s="2">
        <v>2020</v>
      </c>
      <c r="C4576" s="2" t="s">
        <v>60</v>
      </c>
      <c r="D4576" s="3">
        <v>104620</v>
      </c>
      <c r="E4576" s="5">
        <f t="shared" si="71"/>
        <v>5.0248518447715544E-2</v>
      </c>
    </row>
    <row r="4577" spans="1:5" x14ac:dyDescent="0.25">
      <c r="A4577" s="2">
        <v>692</v>
      </c>
      <c r="B4577" s="2">
        <v>2021</v>
      </c>
      <c r="C4577" s="2" t="s">
        <v>60</v>
      </c>
      <c r="D4577" s="3">
        <v>109877</v>
      </c>
      <c r="E4577" s="5">
        <f t="shared" si="71"/>
        <v>4.1855893408083586E-2</v>
      </c>
    </row>
    <row r="4578" spans="1:5" x14ac:dyDescent="0.25">
      <c r="A4578" s="2">
        <v>692</v>
      </c>
      <c r="B4578" s="2">
        <v>2022</v>
      </c>
      <c r="C4578" s="2" t="s">
        <v>60</v>
      </c>
      <c r="D4578" s="3">
        <v>114476</v>
      </c>
      <c r="E4578" s="5">
        <f t="shared" si="71"/>
        <v>5.6203920472413432E-2</v>
      </c>
    </row>
    <row r="4579" spans="1:5" x14ac:dyDescent="0.25">
      <c r="A4579" s="2">
        <v>692</v>
      </c>
      <c r="B4579" s="2">
        <v>2023</v>
      </c>
      <c r="C4579" s="2" t="s">
        <v>60</v>
      </c>
      <c r="D4579" s="3">
        <v>120910</v>
      </c>
      <c r="E4579" s="5">
        <f t="shared" si="71"/>
        <v>5.222893060954429E-2</v>
      </c>
    </row>
    <row r="4580" spans="1:5" x14ac:dyDescent="0.25">
      <c r="A4580" s="2">
        <v>692</v>
      </c>
      <c r="B4580" s="2">
        <v>2024</v>
      </c>
      <c r="C4580" s="2" t="s">
        <v>60</v>
      </c>
      <c r="D4580" s="3">
        <v>127225</v>
      </c>
      <c r="E4580" s="5">
        <f t="shared" si="71"/>
        <v>4.2405187659658089E-2</v>
      </c>
    </row>
    <row r="4581" spans="1:5" x14ac:dyDescent="0.25">
      <c r="A4581" s="2">
        <v>692</v>
      </c>
      <c r="B4581" s="2">
        <v>2025</v>
      </c>
      <c r="C4581" s="2" t="s">
        <v>60</v>
      </c>
      <c r="D4581" s="3">
        <v>132620</v>
      </c>
      <c r="E4581" s="5">
        <f t="shared" si="71"/>
        <v>1</v>
      </c>
    </row>
    <row r="4582" spans="1:5" x14ac:dyDescent="0.25">
      <c r="A4582" s="2">
        <v>693</v>
      </c>
      <c r="B4582" s="2">
        <v>2024</v>
      </c>
      <c r="C4582" s="2" t="s">
        <v>55</v>
      </c>
      <c r="D4582" s="3">
        <v>91772</v>
      </c>
      <c r="E4582" s="5">
        <f t="shared" si="71"/>
        <v>6.5270452861439215E-3</v>
      </c>
    </row>
    <row r="4583" spans="1:5" x14ac:dyDescent="0.25">
      <c r="A4583" s="2">
        <v>693</v>
      </c>
      <c r="B4583" s="2">
        <v>2025</v>
      </c>
      <c r="C4583" s="2" t="s">
        <v>60</v>
      </c>
      <c r="D4583" s="3">
        <v>92371</v>
      </c>
      <c r="E4583" s="5">
        <f t="shared" si="71"/>
        <v>1</v>
      </c>
    </row>
    <row r="4584" spans="1:5" x14ac:dyDescent="0.25">
      <c r="A4584" s="2">
        <v>694</v>
      </c>
      <c r="B4584" s="2">
        <v>2024</v>
      </c>
      <c r="C4584" s="2" t="s">
        <v>66</v>
      </c>
      <c r="D4584" s="3">
        <v>40529</v>
      </c>
      <c r="E4584" s="5">
        <f t="shared" si="71"/>
        <v>3.3235461027905942E-2</v>
      </c>
    </row>
    <row r="4585" spans="1:5" x14ac:dyDescent="0.25">
      <c r="A4585" s="2">
        <v>694</v>
      </c>
      <c r="B4585" s="2">
        <v>2025</v>
      </c>
      <c r="C4585" s="2" t="s">
        <v>66</v>
      </c>
      <c r="D4585" s="3">
        <v>41876</v>
      </c>
      <c r="E4585" s="5">
        <f t="shared" si="71"/>
        <v>1</v>
      </c>
    </row>
    <row r="4586" spans="1:5" x14ac:dyDescent="0.25">
      <c r="A4586" s="2">
        <v>695</v>
      </c>
      <c r="B4586" s="2">
        <v>2022</v>
      </c>
      <c r="C4586" s="2" t="s">
        <v>64</v>
      </c>
      <c r="D4586" s="3">
        <v>35083</v>
      </c>
      <c r="E4586" s="5">
        <f t="shared" si="71"/>
        <v>3.2294843656471797E-2</v>
      </c>
    </row>
    <row r="4587" spans="1:5" x14ac:dyDescent="0.25">
      <c r="A4587" s="2">
        <v>695</v>
      </c>
      <c r="B4587" s="2">
        <v>2023</v>
      </c>
      <c r="C4587" s="2" t="s">
        <v>64</v>
      </c>
      <c r="D4587" s="3">
        <v>36216</v>
      </c>
      <c r="E4587" s="5">
        <f t="shared" si="71"/>
        <v>4.5670421912966642E-2</v>
      </c>
    </row>
    <row r="4588" spans="1:5" x14ac:dyDescent="0.25">
      <c r="A4588" s="2">
        <v>695</v>
      </c>
      <c r="B4588" s="2">
        <v>2024</v>
      </c>
      <c r="C4588" s="2" t="s">
        <v>64</v>
      </c>
      <c r="D4588" s="3">
        <v>37870</v>
      </c>
      <c r="E4588" s="5">
        <f t="shared" si="71"/>
        <v>3.6730921573805121E-2</v>
      </c>
    </row>
    <row r="4589" spans="1:5" x14ac:dyDescent="0.25">
      <c r="A4589" s="2">
        <v>695</v>
      </c>
      <c r="B4589" s="2">
        <v>2025</v>
      </c>
      <c r="C4589" s="2" t="s">
        <v>64</v>
      </c>
      <c r="D4589" s="3">
        <v>39261</v>
      </c>
      <c r="E4589" s="5">
        <f t="shared" si="71"/>
        <v>1</v>
      </c>
    </row>
    <row r="4590" spans="1:5" x14ac:dyDescent="0.25">
      <c r="A4590" s="2">
        <v>696</v>
      </c>
      <c r="B4590" s="2">
        <v>2022</v>
      </c>
      <c r="C4590" s="2" t="s">
        <v>66</v>
      </c>
      <c r="D4590" s="3">
        <v>44080</v>
      </c>
      <c r="E4590" s="5">
        <f t="shared" si="71"/>
        <v>4.4532667876588022E-2</v>
      </c>
    </row>
    <row r="4591" spans="1:5" x14ac:dyDescent="0.25">
      <c r="A4591" s="2">
        <v>696</v>
      </c>
      <c r="B4591" s="2">
        <v>2023</v>
      </c>
      <c r="C4591" s="2" t="s">
        <v>66</v>
      </c>
      <c r="D4591" s="3">
        <v>46043</v>
      </c>
      <c r="E4591" s="5">
        <f t="shared" si="71"/>
        <v>8.9981104619594729E-2</v>
      </c>
    </row>
    <row r="4592" spans="1:5" x14ac:dyDescent="0.25">
      <c r="A4592" s="2">
        <v>696</v>
      </c>
      <c r="B4592" s="2">
        <v>2024</v>
      </c>
      <c r="C4592" s="2" t="s">
        <v>55</v>
      </c>
      <c r="D4592" s="3">
        <v>50186</v>
      </c>
      <c r="E4592" s="5">
        <f t="shared" si="71"/>
        <v>3.2060734069262346E-2</v>
      </c>
    </row>
    <row r="4593" spans="1:5" x14ac:dyDescent="0.25">
      <c r="A4593" s="2">
        <v>696</v>
      </c>
      <c r="B4593" s="2">
        <v>2025</v>
      </c>
      <c r="C4593" s="2" t="s">
        <v>55</v>
      </c>
      <c r="D4593" s="3">
        <v>51795</v>
      </c>
      <c r="E4593" s="5">
        <f t="shared" si="71"/>
        <v>1</v>
      </c>
    </row>
    <row r="4594" spans="1:5" x14ac:dyDescent="0.25">
      <c r="A4594" s="2">
        <v>697</v>
      </c>
      <c r="B4594" s="2">
        <v>2017</v>
      </c>
      <c r="C4594" s="2" t="s">
        <v>66</v>
      </c>
      <c r="D4594" s="3">
        <v>58129</v>
      </c>
      <c r="E4594" s="5">
        <f t="shared" si="71"/>
        <v>3.8483373187221524E-2</v>
      </c>
    </row>
    <row r="4595" spans="1:5" x14ac:dyDescent="0.25">
      <c r="A4595" s="2">
        <v>697</v>
      </c>
      <c r="B4595" s="2">
        <v>2018</v>
      </c>
      <c r="C4595" s="2" t="s">
        <v>66</v>
      </c>
      <c r="D4595" s="3">
        <v>60366</v>
      </c>
      <c r="E4595" s="5">
        <f t="shared" si="71"/>
        <v>4.7046350594705626E-2</v>
      </c>
    </row>
    <row r="4596" spans="1:5" x14ac:dyDescent="0.25">
      <c r="A4596" s="2">
        <v>697</v>
      </c>
      <c r="B4596" s="2">
        <v>2019</v>
      </c>
      <c r="C4596" s="2" t="s">
        <v>66</v>
      </c>
      <c r="D4596" s="3">
        <v>63206</v>
      </c>
      <c r="E4596" s="5">
        <f t="shared" si="71"/>
        <v>4.4568553618327372E-2</v>
      </c>
    </row>
    <row r="4597" spans="1:5" x14ac:dyDescent="0.25">
      <c r="A4597" s="2">
        <v>697</v>
      </c>
      <c r="B4597" s="2">
        <v>2020</v>
      </c>
      <c r="C4597" s="2" t="s">
        <v>66</v>
      </c>
      <c r="D4597" s="3">
        <v>66023</v>
      </c>
      <c r="E4597" s="5">
        <f t="shared" si="71"/>
        <v>3.9774018145191825E-2</v>
      </c>
    </row>
    <row r="4598" spans="1:5" x14ac:dyDescent="0.25">
      <c r="A4598" s="2">
        <v>697</v>
      </c>
      <c r="B4598" s="2">
        <v>2021</v>
      </c>
      <c r="C4598" s="2" t="s">
        <v>66</v>
      </c>
      <c r="D4598" s="3">
        <v>68649</v>
      </c>
      <c r="E4598" s="5">
        <f t="shared" si="71"/>
        <v>2.3933342073446082E-2</v>
      </c>
    </row>
    <row r="4599" spans="1:5" x14ac:dyDescent="0.25">
      <c r="A4599" s="2">
        <v>697</v>
      </c>
      <c r="B4599" s="2">
        <v>2022</v>
      </c>
      <c r="C4599" s="2" t="s">
        <v>55</v>
      </c>
      <c r="D4599" s="3">
        <v>70292</v>
      </c>
      <c r="E4599" s="5">
        <f t="shared" si="71"/>
        <v>3.4228646218630851E-2</v>
      </c>
    </row>
    <row r="4600" spans="1:5" x14ac:dyDescent="0.25">
      <c r="A4600" s="2">
        <v>697</v>
      </c>
      <c r="B4600" s="2">
        <v>2023</v>
      </c>
      <c r="C4600" s="2" t="s">
        <v>55</v>
      </c>
      <c r="D4600" s="3">
        <v>72698</v>
      </c>
      <c r="E4600" s="5">
        <f t="shared" si="71"/>
        <v>4.9712509284987209E-2</v>
      </c>
    </row>
    <row r="4601" spans="1:5" x14ac:dyDescent="0.25">
      <c r="A4601" s="2">
        <v>697</v>
      </c>
      <c r="B4601" s="2">
        <v>2024</v>
      </c>
      <c r="C4601" s="2" t="s">
        <v>55</v>
      </c>
      <c r="D4601" s="3">
        <v>76312</v>
      </c>
      <c r="E4601" s="5">
        <f t="shared" si="71"/>
        <v>7.3487786979767267E-2</v>
      </c>
    </row>
    <row r="4602" spans="1:5" x14ac:dyDescent="0.25">
      <c r="A4602" s="2">
        <v>697</v>
      </c>
      <c r="B4602" s="2">
        <v>2025</v>
      </c>
      <c r="C4602" s="2" t="s">
        <v>60</v>
      </c>
      <c r="D4602" s="3">
        <v>81920</v>
      </c>
      <c r="E4602" s="5">
        <f t="shared" si="71"/>
        <v>1</v>
      </c>
    </row>
    <row r="4603" spans="1:5" x14ac:dyDescent="0.25">
      <c r="A4603" s="2">
        <v>698</v>
      </c>
      <c r="B4603" s="2">
        <v>2022</v>
      </c>
      <c r="C4603" s="2" t="s">
        <v>55</v>
      </c>
      <c r="D4603" s="3">
        <v>62989</v>
      </c>
      <c r="E4603" s="5">
        <f t="shared" si="71"/>
        <v>5.4247567035514137E-2</v>
      </c>
    </row>
    <row r="4604" spans="1:5" x14ac:dyDescent="0.25">
      <c r="A4604" s="2">
        <v>698</v>
      </c>
      <c r="B4604" s="2">
        <v>2023</v>
      </c>
      <c r="C4604" s="2" t="s">
        <v>55</v>
      </c>
      <c r="D4604" s="3">
        <v>66406</v>
      </c>
      <c r="E4604" s="5">
        <f t="shared" si="71"/>
        <v>5.1772430202090172E-2</v>
      </c>
    </row>
    <row r="4605" spans="1:5" x14ac:dyDescent="0.25">
      <c r="A4605" s="2">
        <v>698</v>
      </c>
      <c r="B4605" s="2">
        <v>2024</v>
      </c>
      <c r="C4605" s="2" t="s">
        <v>55</v>
      </c>
      <c r="D4605" s="3">
        <v>69844</v>
      </c>
      <c r="E4605" s="5">
        <f t="shared" si="71"/>
        <v>2.7518469732546819E-2</v>
      </c>
    </row>
    <row r="4606" spans="1:5" x14ac:dyDescent="0.25">
      <c r="A4606" s="2">
        <v>698</v>
      </c>
      <c r="B4606" s="2">
        <v>2025</v>
      </c>
      <c r="C4606" s="2" t="s">
        <v>55</v>
      </c>
      <c r="D4606" s="3">
        <v>71766</v>
      </c>
      <c r="E4606" s="5">
        <f t="shared" si="71"/>
        <v>1</v>
      </c>
    </row>
    <row r="4607" spans="1:5" x14ac:dyDescent="0.25">
      <c r="A4607" s="2">
        <v>699</v>
      </c>
      <c r="B4607" s="2">
        <v>2018</v>
      </c>
      <c r="C4607" s="2" t="s">
        <v>64</v>
      </c>
      <c r="D4607" s="3">
        <v>352123</v>
      </c>
      <c r="E4607" s="5">
        <f t="shared" si="71"/>
        <v>2.762103015139596E-2</v>
      </c>
    </row>
    <row r="4608" spans="1:5" x14ac:dyDescent="0.25">
      <c r="A4608" s="2">
        <v>699</v>
      </c>
      <c r="B4608" s="2">
        <v>2019</v>
      </c>
      <c r="C4608" s="2" t="s">
        <v>64</v>
      </c>
      <c r="D4608" s="3">
        <v>361849</v>
      </c>
      <c r="E4608" s="5">
        <f t="shared" si="71"/>
        <v>4.6030250187232793E-2</v>
      </c>
    </row>
    <row r="4609" spans="1:5" x14ac:dyDescent="0.25">
      <c r="A4609" s="2">
        <v>699</v>
      </c>
      <c r="B4609" s="2">
        <v>2020</v>
      </c>
      <c r="C4609" s="2" t="s">
        <v>64</v>
      </c>
      <c r="D4609" s="3">
        <v>378505</v>
      </c>
      <c r="E4609" s="5">
        <f t="shared" si="71"/>
        <v>-3.327565025561089E-2</v>
      </c>
    </row>
    <row r="4610" spans="1:5" x14ac:dyDescent="0.25">
      <c r="A4610" s="2">
        <v>699</v>
      </c>
      <c r="B4610" s="2">
        <v>2021</v>
      </c>
      <c r="C4610" s="2" t="s">
        <v>75</v>
      </c>
      <c r="D4610" s="3">
        <v>365910</v>
      </c>
      <c r="E4610" s="5">
        <f t="shared" ref="E4610:E4673" si="72">IF(A4611=A4610,(D4611-D4610)/D4610,1)</f>
        <v>4.5243365854991661E-2</v>
      </c>
    </row>
    <row r="4611" spans="1:5" x14ac:dyDescent="0.25">
      <c r="A4611" s="2">
        <v>699</v>
      </c>
      <c r="B4611" s="2">
        <v>2022</v>
      </c>
      <c r="C4611" s="2" t="s">
        <v>75</v>
      </c>
      <c r="D4611" s="3">
        <v>382465</v>
      </c>
      <c r="E4611" s="5">
        <f t="shared" si="72"/>
        <v>4.5808113160681369E-2</v>
      </c>
    </row>
    <row r="4612" spans="1:5" x14ac:dyDescent="0.25">
      <c r="A4612" s="2">
        <v>699</v>
      </c>
      <c r="B4612" s="2">
        <v>2023</v>
      </c>
      <c r="C4612" s="2" t="s">
        <v>75</v>
      </c>
      <c r="D4612" s="3">
        <v>399985</v>
      </c>
      <c r="E4612" s="5">
        <f t="shared" si="72"/>
        <v>3.0631148668075054E-2</v>
      </c>
    </row>
    <row r="4613" spans="1:5" x14ac:dyDescent="0.25">
      <c r="A4613" s="2">
        <v>699</v>
      </c>
      <c r="B4613" s="2">
        <v>2024</v>
      </c>
      <c r="C4613" s="2" t="s">
        <v>75</v>
      </c>
      <c r="D4613" s="3">
        <v>412237</v>
      </c>
      <c r="E4613" s="5">
        <f t="shared" si="72"/>
        <v>3.9421497827705904E-2</v>
      </c>
    </row>
    <row r="4614" spans="1:5" x14ac:dyDescent="0.25">
      <c r="A4614" s="2">
        <v>699</v>
      </c>
      <c r="B4614" s="2">
        <v>2025</v>
      </c>
      <c r="C4614" s="2" t="s">
        <v>75</v>
      </c>
      <c r="D4614" s="3">
        <v>428488</v>
      </c>
      <c r="E4614" s="5">
        <f t="shared" si="72"/>
        <v>1</v>
      </c>
    </row>
    <row r="4615" spans="1:5" x14ac:dyDescent="0.25">
      <c r="A4615" s="2">
        <v>700</v>
      </c>
      <c r="B4615" s="2">
        <v>2020</v>
      </c>
      <c r="C4615" s="2" t="s">
        <v>64</v>
      </c>
      <c r="D4615" s="3">
        <v>151768</v>
      </c>
      <c r="E4615" s="5">
        <f t="shared" si="72"/>
        <v>4.9430710031100097E-2</v>
      </c>
    </row>
    <row r="4616" spans="1:5" x14ac:dyDescent="0.25">
      <c r="A4616" s="2">
        <v>700</v>
      </c>
      <c r="B4616" s="2">
        <v>2021</v>
      </c>
      <c r="C4616" s="2" t="s">
        <v>64</v>
      </c>
      <c r="D4616" s="3">
        <v>159270</v>
      </c>
      <c r="E4616" s="5">
        <f t="shared" si="72"/>
        <v>4.0283794813838134E-2</v>
      </c>
    </row>
    <row r="4617" spans="1:5" x14ac:dyDescent="0.25">
      <c r="A4617" s="2">
        <v>700</v>
      </c>
      <c r="B4617" s="2">
        <v>2022</v>
      </c>
      <c r="C4617" s="2" t="s">
        <v>64</v>
      </c>
      <c r="D4617" s="3">
        <v>165686</v>
      </c>
      <c r="E4617" s="5">
        <f t="shared" si="72"/>
        <v>3.3261711912895474E-2</v>
      </c>
    </row>
    <row r="4618" spans="1:5" x14ac:dyDescent="0.25">
      <c r="A4618" s="2">
        <v>700</v>
      </c>
      <c r="B4618" s="2">
        <v>2023</v>
      </c>
      <c r="C4618" s="2" t="s">
        <v>64</v>
      </c>
      <c r="D4618" s="3">
        <v>171197</v>
      </c>
      <c r="E4618" s="5">
        <f t="shared" si="72"/>
        <v>4.6618807572562607E-2</v>
      </c>
    </row>
    <row r="4619" spans="1:5" x14ac:dyDescent="0.25">
      <c r="A4619" s="2">
        <v>700</v>
      </c>
      <c r="B4619" s="2">
        <v>2024</v>
      </c>
      <c r="C4619" s="2" t="s">
        <v>64</v>
      </c>
      <c r="D4619" s="3">
        <v>179178</v>
      </c>
      <c r="E4619" s="5">
        <f t="shared" si="72"/>
        <v>4.6255678710555984E-2</v>
      </c>
    </row>
    <row r="4620" spans="1:5" x14ac:dyDescent="0.25">
      <c r="A4620" s="2">
        <v>700</v>
      </c>
      <c r="B4620" s="2">
        <v>2025</v>
      </c>
      <c r="C4620" s="2" t="s">
        <v>64</v>
      </c>
      <c r="D4620" s="3">
        <v>187466</v>
      </c>
      <c r="E4620" s="5">
        <f t="shared" si="72"/>
        <v>1</v>
      </c>
    </row>
    <row r="4621" spans="1:5" x14ac:dyDescent="0.25">
      <c r="A4621" s="2">
        <v>701</v>
      </c>
      <c r="B4621" s="2">
        <v>2024</v>
      </c>
      <c r="C4621" s="2" t="s">
        <v>60</v>
      </c>
      <c r="D4621" s="3">
        <v>104070</v>
      </c>
      <c r="E4621" s="5">
        <f t="shared" si="72"/>
        <v>5.1302008263668687E-2</v>
      </c>
    </row>
    <row r="4622" spans="1:5" x14ac:dyDescent="0.25">
      <c r="A4622" s="2">
        <v>701</v>
      </c>
      <c r="B4622" s="2">
        <v>2025</v>
      </c>
      <c r="C4622" s="2" t="s">
        <v>60</v>
      </c>
      <c r="D4622" s="3">
        <v>109409</v>
      </c>
      <c r="E4622" s="5">
        <f t="shared" si="72"/>
        <v>1</v>
      </c>
    </row>
    <row r="4623" spans="1:5" x14ac:dyDescent="0.25">
      <c r="A4623" s="2">
        <v>702</v>
      </c>
      <c r="B4623" s="2">
        <v>2022</v>
      </c>
      <c r="C4623" s="2" t="s">
        <v>55</v>
      </c>
      <c r="D4623" s="3">
        <v>110626</v>
      </c>
      <c r="E4623" s="5">
        <f t="shared" si="72"/>
        <v>4.9626670041400756E-2</v>
      </c>
    </row>
    <row r="4624" spans="1:5" x14ac:dyDescent="0.25">
      <c r="A4624" s="2">
        <v>702</v>
      </c>
      <c r="B4624" s="2">
        <v>2023</v>
      </c>
      <c r="C4624" s="2" t="s">
        <v>55</v>
      </c>
      <c r="D4624" s="3">
        <v>116116</v>
      </c>
      <c r="E4624" s="5">
        <f t="shared" si="72"/>
        <v>4.9459161528127044E-2</v>
      </c>
    </row>
    <row r="4625" spans="1:5" x14ac:dyDescent="0.25">
      <c r="A4625" s="2">
        <v>702</v>
      </c>
      <c r="B4625" s="2">
        <v>2024</v>
      </c>
      <c r="C4625" s="2" t="s">
        <v>55</v>
      </c>
      <c r="D4625" s="3">
        <v>121859</v>
      </c>
      <c r="E4625" s="5">
        <f t="shared" si="72"/>
        <v>3.3678267505887954E-2</v>
      </c>
    </row>
    <row r="4626" spans="1:5" x14ac:dyDescent="0.25">
      <c r="A4626" s="2">
        <v>702</v>
      </c>
      <c r="B4626" s="2">
        <v>2025</v>
      </c>
      <c r="C4626" s="2" t="s">
        <v>55</v>
      </c>
      <c r="D4626" s="3">
        <v>125963</v>
      </c>
      <c r="E4626" s="5">
        <f t="shared" si="72"/>
        <v>1</v>
      </c>
    </row>
    <row r="4627" spans="1:5" x14ac:dyDescent="0.25">
      <c r="A4627" s="2">
        <v>703</v>
      </c>
      <c r="B4627" s="2">
        <v>2018</v>
      </c>
      <c r="C4627" s="2" t="s">
        <v>66</v>
      </c>
      <c r="D4627" s="3">
        <v>111856</v>
      </c>
      <c r="E4627" s="5">
        <f t="shared" si="72"/>
        <v>5.6501215848948648E-2</v>
      </c>
    </row>
    <row r="4628" spans="1:5" x14ac:dyDescent="0.25">
      <c r="A4628" s="2">
        <v>703</v>
      </c>
      <c r="B4628" s="2">
        <v>2019</v>
      </c>
      <c r="C4628" s="2" t="s">
        <v>66</v>
      </c>
      <c r="D4628" s="3">
        <v>118176</v>
      </c>
      <c r="E4628" s="5">
        <f t="shared" si="72"/>
        <v>2.65536149471974E-2</v>
      </c>
    </row>
    <row r="4629" spans="1:5" x14ac:dyDescent="0.25">
      <c r="A4629" s="2">
        <v>703</v>
      </c>
      <c r="B4629" s="2">
        <v>2020</v>
      </c>
      <c r="C4629" s="2" t="s">
        <v>55</v>
      </c>
      <c r="D4629" s="3">
        <v>121314</v>
      </c>
      <c r="E4629" s="5">
        <f t="shared" si="72"/>
        <v>5.2087970061163592E-2</v>
      </c>
    </row>
    <row r="4630" spans="1:5" x14ac:dyDescent="0.25">
      <c r="A4630" s="2">
        <v>703</v>
      </c>
      <c r="B4630" s="2">
        <v>2021</v>
      </c>
      <c r="C4630" s="2" t="s">
        <v>55</v>
      </c>
      <c r="D4630" s="3">
        <v>127633</v>
      </c>
      <c r="E4630" s="5">
        <f t="shared" si="72"/>
        <v>7.0741892770678425E-2</v>
      </c>
    </row>
    <row r="4631" spans="1:5" x14ac:dyDescent="0.25">
      <c r="A4631" s="2">
        <v>703</v>
      </c>
      <c r="B4631" s="2">
        <v>2022</v>
      </c>
      <c r="C4631" s="2" t="s">
        <v>55</v>
      </c>
      <c r="D4631" s="3">
        <v>136662</v>
      </c>
      <c r="E4631" s="5">
        <f t="shared" si="72"/>
        <v>4.4957632699653159E-2</v>
      </c>
    </row>
    <row r="4632" spans="1:5" x14ac:dyDescent="0.25">
      <c r="A4632" s="2">
        <v>703</v>
      </c>
      <c r="B4632" s="2">
        <v>2023</v>
      </c>
      <c r="C4632" s="2" t="s">
        <v>55</v>
      </c>
      <c r="D4632" s="3">
        <v>142806</v>
      </c>
      <c r="E4632" s="5">
        <f t="shared" si="72"/>
        <v>3.3366945366441185E-2</v>
      </c>
    </row>
    <row r="4633" spans="1:5" x14ac:dyDescent="0.25">
      <c r="A4633" s="2">
        <v>703</v>
      </c>
      <c r="B4633" s="2">
        <v>2024</v>
      </c>
      <c r="C4633" s="2" t="s">
        <v>55</v>
      </c>
      <c r="D4633" s="3">
        <v>147571</v>
      </c>
      <c r="E4633" s="5">
        <f t="shared" si="72"/>
        <v>3.9567394677816101E-2</v>
      </c>
    </row>
    <row r="4634" spans="1:5" x14ac:dyDescent="0.25">
      <c r="A4634" s="2">
        <v>703</v>
      </c>
      <c r="B4634" s="2">
        <v>2025</v>
      </c>
      <c r="C4634" s="2" t="s">
        <v>55</v>
      </c>
      <c r="D4634" s="3">
        <v>153410</v>
      </c>
      <c r="E4634" s="5">
        <f t="shared" si="72"/>
        <v>1</v>
      </c>
    </row>
    <row r="4635" spans="1:5" x14ac:dyDescent="0.25">
      <c r="A4635" s="2">
        <v>704</v>
      </c>
      <c r="B4635" s="2">
        <v>2015</v>
      </c>
      <c r="C4635" s="2" t="s">
        <v>66</v>
      </c>
      <c r="D4635" s="3">
        <v>36114</v>
      </c>
      <c r="E4635" s="5">
        <f t="shared" si="72"/>
        <v>3.8073877166749738E-2</v>
      </c>
    </row>
    <row r="4636" spans="1:5" x14ac:dyDescent="0.25">
      <c r="A4636" s="2">
        <v>704</v>
      </c>
      <c r="B4636" s="2">
        <v>2016</v>
      </c>
      <c r="C4636" s="2" t="s">
        <v>66</v>
      </c>
      <c r="D4636" s="3">
        <v>37489</v>
      </c>
      <c r="E4636" s="5">
        <f t="shared" si="72"/>
        <v>2.0912801088319239E-2</v>
      </c>
    </row>
    <row r="4637" spans="1:5" x14ac:dyDescent="0.25">
      <c r="A4637" s="2">
        <v>704</v>
      </c>
      <c r="B4637" s="2">
        <v>2017</v>
      </c>
      <c r="C4637" s="2" t="s">
        <v>66</v>
      </c>
      <c r="D4637" s="3">
        <v>38273</v>
      </c>
      <c r="E4637" s="5">
        <f t="shared" si="72"/>
        <v>8.4158545188514094E-2</v>
      </c>
    </row>
    <row r="4638" spans="1:5" x14ac:dyDescent="0.25">
      <c r="A4638" s="2">
        <v>704</v>
      </c>
      <c r="B4638" s="2">
        <v>2018</v>
      </c>
      <c r="C4638" s="2" t="s">
        <v>55</v>
      </c>
      <c r="D4638" s="3">
        <v>41494</v>
      </c>
      <c r="E4638" s="5">
        <f t="shared" si="72"/>
        <v>2.7931749168554489E-2</v>
      </c>
    </row>
    <row r="4639" spans="1:5" x14ac:dyDescent="0.25">
      <c r="A4639" s="2">
        <v>704</v>
      </c>
      <c r="B4639" s="2">
        <v>2019</v>
      </c>
      <c r="C4639" s="2" t="s">
        <v>55</v>
      </c>
      <c r="D4639" s="3">
        <v>42653</v>
      </c>
      <c r="E4639" s="5">
        <f t="shared" si="72"/>
        <v>0.15337725365156027</v>
      </c>
    </row>
    <row r="4640" spans="1:5" x14ac:dyDescent="0.25">
      <c r="A4640" s="2">
        <v>704</v>
      </c>
      <c r="B4640" s="2">
        <v>2020</v>
      </c>
      <c r="C4640" s="2" t="s">
        <v>60</v>
      </c>
      <c r="D4640" s="3">
        <v>49195</v>
      </c>
      <c r="E4640" s="5">
        <f t="shared" si="72"/>
        <v>0.12476877731476776</v>
      </c>
    </row>
    <row r="4641" spans="1:5" x14ac:dyDescent="0.25">
      <c r="A4641" s="2">
        <v>704</v>
      </c>
      <c r="B4641" s="2">
        <v>2021</v>
      </c>
      <c r="C4641" s="2" t="s">
        <v>64</v>
      </c>
      <c r="D4641" s="3">
        <v>55333</v>
      </c>
      <c r="E4641" s="5">
        <f t="shared" si="72"/>
        <v>4.4494243941228563E-2</v>
      </c>
    </row>
    <row r="4642" spans="1:5" x14ac:dyDescent="0.25">
      <c r="A4642" s="2">
        <v>704</v>
      </c>
      <c r="B4642" s="2">
        <v>2022</v>
      </c>
      <c r="C4642" s="2" t="s">
        <v>64</v>
      </c>
      <c r="D4642" s="3">
        <v>57795</v>
      </c>
      <c r="E4642" s="5">
        <f t="shared" si="72"/>
        <v>2.4483086772212129E-2</v>
      </c>
    </row>
    <row r="4643" spans="1:5" x14ac:dyDescent="0.25">
      <c r="A4643" s="2">
        <v>704</v>
      </c>
      <c r="B4643" s="2">
        <v>2023</v>
      </c>
      <c r="C4643" s="2" t="s">
        <v>64</v>
      </c>
      <c r="D4643" s="3">
        <v>59210</v>
      </c>
      <c r="E4643" s="5">
        <f t="shared" si="72"/>
        <v>0.1028035804762709</v>
      </c>
    </row>
    <row r="4644" spans="1:5" x14ac:dyDescent="0.25">
      <c r="A4644" s="2">
        <v>704</v>
      </c>
      <c r="B4644" s="2">
        <v>2024</v>
      </c>
      <c r="C4644" s="2" t="s">
        <v>75</v>
      </c>
      <c r="D4644" s="3">
        <v>65297</v>
      </c>
      <c r="E4644" s="5">
        <f t="shared" si="72"/>
        <v>4.7858247698975453E-2</v>
      </c>
    </row>
    <row r="4645" spans="1:5" x14ac:dyDescent="0.25">
      <c r="A4645" s="2">
        <v>704</v>
      </c>
      <c r="B4645" s="2">
        <v>2025</v>
      </c>
      <c r="C4645" s="2" t="s">
        <v>75</v>
      </c>
      <c r="D4645" s="3">
        <v>68422</v>
      </c>
      <c r="E4645" s="5">
        <f t="shared" si="72"/>
        <v>1</v>
      </c>
    </row>
    <row r="4646" spans="1:5" x14ac:dyDescent="0.25">
      <c r="A4646" s="2">
        <v>705</v>
      </c>
      <c r="B4646" s="2">
        <v>2025</v>
      </c>
      <c r="C4646" s="2" t="s">
        <v>55</v>
      </c>
      <c r="D4646" s="3">
        <v>63807</v>
      </c>
      <c r="E4646" s="5">
        <f t="shared" si="72"/>
        <v>1</v>
      </c>
    </row>
    <row r="4647" spans="1:5" x14ac:dyDescent="0.25">
      <c r="A4647" s="2">
        <v>706</v>
      </c>
      <c r="B4647" s="2">
        <v>2015</v>
      </c>
      <c r="C4647" s="2" t="s">
        <v>60</v>
      </c>
      <c r="D4647" s="3">
        <v>46960</v>
      </c>
      <c r="E4647" s="5">
        <f t="shared" si="72"/>
        <v>4.5017035775127771E-2</v>
      </c>
    </row>
    <row r="4648" spans="1:5" x14ac:dyDescent="0.25">
      <c r="A4648" s="2">
        <v>706</v>
      </c>
      <c r="B4648" s="2">
        <v>2016</v>
      </c>
      <c r="C4648" s="2" t="s">
        <v>60</v>
      </c>
      <c r="D4648" s="3">
        <v>49074</v>
      </c>
      <c r="E4648" s="5">
        <f t="shared" si="72"/>
        <v>4.3220442596894483E-2</v>
      </c>
    </row>
    <row r="4649" spans="1:5" x14ac:dyDescent="0.25">
      <c r="A4649" s="2">
        <v>706</v>
      </c>
      <c r="B4649" s="2">
        <v>2017</v>
      </c>
      <c r="C4649" s="2" t="s">
        <v>60</v>
      </c>
      <c r="D4649" s="3">
        <v>51195</v>
      </c>
      <c r="E4649" s="5">
        <f t="shared" si="72"/>
        <v>2.89481394667448E-2</v>
      </c>
    </row>
    <row r="4650" spans="1:5" x14ac:dyDescent="0.25">
      <c r="A4650" s="2">
        <v>706</v>
      </c>
      <c r="B4650" s="2">
        <v>2018</v>
      </c>
      <c r="C4650" s="2" t="s">
        <v>60</v>
      </c>
      <c r="D4650" s="3">
        <v>52677</v>
      </c>
      <c r="E4650" s="5">
        <f t="shared" si="72"/>
        <v>3.9428972796476641E-2</v>
      </c>
    </row>
    <row r="4651" spans="1:5" x14ac:dyDescent="0.25">
      <c r="A4651" s="2">
        <v>706</v>
      </c>
      <c r="B4651" s="2">
        <v>2019</v>
      </c>
      <c r="C4651" s="2" t="s">
        <v>60</v>
      </c>
      <c r="D4651" s="3">
        <v>54754</v>
      </c>
      <c r="E4651" s="5">
        <f t="shared" si="72"/>
        <v>4.8708770135515216E-2</v>
      </c>
    </row>
    <row r="4652" spans="1:5" x14ac:dyDescent="0.25">
      <c r="A4652" s="2">
        <v>706</v>
      </c>
      <c r="B4652" s="2">
        <v>2020</v>
      </c>
      <c r="C4652" s="2" t="s">
        <v>60</v>
      </c>
      <c r="D4652" s="3">
        <v>57421</v>
      </c>
      <c r="E4652" s="5">
        <f t="shared" si="72"/>
        <v>3.2549067414360602E-2</v>
      </c>
    </row>
    <row r="4653" spans="1:5" x14ac:dyDescent="0.25">
      <c r="A4653" s="2">
        <v>706</v>
      </c>
      <c r="B4653" s="2">
        <v>2021</v>
      </c>
      <c r="C4653" s="2" t="s">
        <v>60</v>
      </c>
      <c r="D4653" s="3">
        <v>59290</v>
      </c>
      <c r="E4653" s="5">
        <f t="shared" si="72"/>
        <v>2.1858660819699782E-2</v>
      </c>
    </row>
    <row r="4654" spans="1:5" x14ac:dyDescent="0.25">
      <c r="A4654" s="2">
        <v>706</v>
      </c>
      <c r="B4654" s="2">
        <v>2022</v>
      </c>
      <c r="C4654" s="2" t="s">
        <v>60</v>
      </c>
      <c r="D4654" s="3">
        <v>60586</v>
      </c>
      <c r="E4654" s="5">
        <f t="shared" si="72"/>
        <v>2.0235698016043309E-2</v>
      </c>
    </row>
    <row r="4655" spans="1:5" x14ac:dyDescent="0.25">
      <c r="A4655" s="2">
        <v>706</v>
      </c>
      <c r="B4655" s="2">
        <v>2023</v>
      </c>
      <c r="C4655" s="2" t="s">
        <v>60</v>
      </c>
      <c r="D4655" s="3">
        <v>61812</v>
      </c>
      <c r="E4655" s="5">
        <f t="shared" si="72"/>
        <v>3.4410794020578526E-2</v>
      </c>
    </row>
    <row r="4656" spans="1:5" x14ac:dyDescent="0.25">
      <c r="A4656" s="2">
        <v>706</v>
      </c>
      <c r="B4656" s="2">
        <v>2024</v>
      </c>
      <c r="C4656" s="2" t="s">
        <v>60</v>
      </c>
      <c r="D4656" s="3">
        <v>63939</v>
      </c>
      <c r="E4656" s="5">
        <f t="shared" si="72"/>
        <v>2.1207713602026931E-2</v>
      </c>
    </row>
    <row r="4657" spans="1:5" x14ac:dyDescent="0.25">
      <c r="A4657" s="2">
        <v>706</v>
      </c>
      <c r="B4657" s="2">
        <v>2025</v>
      </c>
      <c r="C4657" s="2" t="s">
        <v>60</v>
      </c>
      <c r="D4657" s="3">
        <v>65295</v>
      </c>
      <c r="E4657" s="5">
        <f t="shared" si="72"/>
        <v>1</v>
      </c>
    </row>
    <row r="4658" spans="1:5" x14ac:dyDescent="0.25">
      <c r="A4658" s="2">
        <v>707</v>
      </c>
      <c r="B4658" s="2">
        <v>2017</v>
      </c>
      <c r="C4658" s="2" t="s">
        <v>66</v>
      </c>
      <c r="D4658" s="3">
        <v>86378</v>
      </c>
      <c r="E4658" s="5">
        <f t="shared" si="72"/>
        <v>5.0637893908171062E-2</v>
      </c>
    </row>
    <row r="4659" spans="1:5" x14ac:dyDescent="0.25">
      <c r="A4659" s="2">
        <v>707</v>
      </c>
      <c r="B4659" s="2">
        <v>2018</v>
      </c>
      <c r="C4659" s="2" t="s">
        <v>66</v>
      </c>
      <c r="D4659" s="3">
        <v>90752</v>
      </c>
      <c r="E4659" s="5">
        <f t="shared" si="72"/>
        <v>2.7503526093088856E-2</v>
      </c>
    </row>
    <row r="4660" spans="1:5" x14ac:dyDescent="0.25">
      <c r="A4660" s="2">
        <v>707</v>
      </c>
      <c r="B4660" s="2">
        <v>2019</v>
      </c>
      <c r="C4660" s="2" t="s">
        <v>66</v>
      </c>
      <c r="D4660" s="3">
        <v>93248</v>
      </c>
      <c r="E4660" s="5">
        <f t="shared" si="72"/>
        <v>1.5539207275223061E-2</v>
      </c>
    </row>
    <row r="4661" spans="1:5" x14ac:dyDescent="0.25">
      <c r="A4661" s="2">
        <v>707</v>
      </c>
      <c r="B4661" s="2">
        <v>2020</v>
      </c>
      <c r="C4661" s="2" t="s">
        <v>55</v>
      </c>
      <c r="D4661" s="3">
        <v>94697</v>
      </c>
      <c r="E4661" s="5">
        <f t="shared" si="72"/>
        <v>2.2366072842856691E-2</v>
      </c>
    </row>
    <row r="4662" spans="1:5" x14ac:dyDescent="0.25">
      <c r="A4662" s="2">
        <v>707</v>
      </c>
      <c r="B4662" s="2">
        <v>2021</v>
      </c>
      <c r="C4662" s="2" t="s">
        <v>55</v>
      </c>
      <c r="D4662" s="3">
        <v>96815</v>
      </c>
      <c r="E4662" s="5">
        <f t="shared" si="72"/>
        <v>4.5963951866962761E-2</v>
      </c>
    </row>
    <row r="4663" spans="1:5" x14ac:dyDescent="0.25">
      <c r="A4663" s="2">
        <v>707</v>
      </c>
      <c r="B4663" s="2">
        <v>2022</v>
      </c>
      <c r="C4663" s="2" t="s">
        <v>55</v>
      </c>
      <c r="D4663" s="3">
        <v>101265</v>
      </c>
      <c r="E4663" s="5">
        <f t="shared" si="72"/>
        <v>2.4282822297931172E-2</v>
      </c>
    </row>
    <row r="4664" spans="1:5" x14ac:dyDescent="0.25">
      <c r="A4664" s="2">
        <v>707</v>
      </c>
      <c r="B4664" s="2">
        <v>2023</v>
      </c>
      <c r="C4664" s="2" t="s">
        <v>55</v>
      </c>
      <c r="D4664" s="3">
        <v>103724</v>
      </c>
      <c r="E4664" s="5">
        <f t="shared" si="72"/>
        <v>2.8672245574794648E-2</v>
      </c>
    </row>
    <row r="4665" spans="1:5" x14ac:dyDescent="0.25">
      <c r="A4665" s="2">
        <v>707</v>
      </c>
      <c r="B4665" s="2">
        <v>2024</v>
      </c>
      <c r="C4665" s="2" t="s">
        <v>55</v>
      </c>
      <c r="D4665" s="3">
        <v>106698</v>
      </c>
      <c r="E4665" s="5">
        <f t="shared" si="72"/>
        <v>2.5248833155260643E-2</v>
      </c>
    </row>
    <row r="4666" spans="1:5" x14ac:dyDescent="0.25">
      <c r="A4666" s="2">
        <v>707</v>
      </c>
      <c r="B4666" s="2">
        <v>2025</v>
      </c>
      <c r="C4666" s="2" t="s">
        <v>55</v>
      </c>
      <c r="D4666" s="3">
        <v>109392</v>
      </c>
      <c r="E4666" s="5">
        <f t="shared" si="72"/>
        <v>1</v>
      </c>
    </row>
    <row r="4667" spans="1:5" x14ac:dyDescent="0.25">
      <c r="A4667" s="2">
        <v>708</v>
      </c>
      <c r="B4667" s="2">
        <v>2014</v>
      </c>
      <c r="C4667" s="2" t="s">
        <v>64</v>
      </c>
      <c r="D4667" s="3">
        <v>114268</v>
      </c>
      <c r="E4667" s="5">
        <f t="shared" si="72"/>
        <v>4.0422515489900931E-2</v>
      </c>
    </row>
    <row r="4668" spans="1:5" x14ac:dyDescent="0.25">
      <c r="A4668" s="2">
        <v>708</v>
      </c>
      <c r="B4668" s="2">
        <v>2015</v>
      </c>
      <c r="C4668" s="2" t="s">
        <v>64</v>
      </c>
      <c r="D4668" s="3">
        <v>118887</v>
      </c>
      <c r="E4668" s="5">
        <f t="shared" si="72"/>
        <v>2.4561137887237461E-2</v>
      </c>
    </row>
    <row r="4669" spans="1:5" x14ac:dyDescent="0.25">
      <c r="A4669" s="2">
        <v>708</v>
      </c>
      <c r="B4669" s="2">
        <v>2016</v>
      </c>
      <c r="C4669" s="2" t="s">
        <v>64</v>
      </c>
      <c r="D4669" s="3">
        <v>121807</v>
      </c>
      <c r="E4669" s="5">
        <f t="shared" si="72"/>
        <v>3.933271486860361E-2</v>
      </c>
    </row>
    <row r="4670" spans="1:5" x14ac:dyDescent="0.25">
      <c r="A4670" s="2">
        <v>708</v>
      </c>
      <c r="B4670" s="2">
        <v>2017</v>
      </c>
      <c r="C4670" s="2" t="s">
        <v>64</v>
      </c>
      <c r="D4670" s="3">
        <v>126598</v>
      </c>
      <c r="E4670" s="5">
        <f t="shared" si="72"/>
        <v>4.0656250493688685E-2</v>
      </c>
    </row>
    <row r="4671" spans="1:5" x14ac:dyDescent="0.25">
      <c r="A4671" s="2">
        <v>708</v>
      </c>
      <c r="B4671" s="2">
        <v>2018</v>
      </c>
      <c r="C4671" s="2" t="s">
        <v>64</v>
      </c>
      <c r="D4671" s="3">
        <v>131745</v>
      </c>
      <c r="E4671" s="5">
        <f t="shared" si="72"/>
        <v>3.0285779346464762E-2</v>
      </c>
    </row>
    <row r="4672" spans="1:5" x14ac:dyDescent="0.25">
      <c r="A4672" s="2">
        <v>708</v>
      </c>
      <c r="B4672" s="2">
        <v>2019</v>
      </c>
      <c r="C4672" s="2" t="s">
        <v>64</v>
      </c>
      <c r="D4672" s="3">
        <v>135735</v>
      </c>
      <c r="E4672" s="5">
        <f t="shared" si="72"/>
        <v>2.9321840350683318E-2</v>
      </c>
    </row>
    <row r="4673" spans="1:5" x14ac:dyDescent="0.25">
      <c r="A4673" s="2">
        <v>708</v>
      </c>
      <c r="B4673" s="2">
        <v>2020</v>
      </c>
      <c r="C4673" s="2" t="s">
        <v>64</v>
      </c>
      <c r="D4673" s="3">
        <v>139715</v>
      </c>
      <c r="E4673" s="5">
        <f t="shared" si="72"/>
        <v>3.2716601653365783E-2</v>
      </c>
    </row>
    <row r="4674" spans="1:5" x14ac:dyDescent="0.25">
      <c r="A4674" s="2">
        <v>708</v>
      </c>
      <c r="B4674" s="2">
        <v>2021</v>
      </c>
      <c r="C4674" s="2" t="s">
        <v>64</v>
      </c>
      <c r="D4674" s="3">
        <v>144286</v>
      </c>
      <c r="E4674" s="5">
        <f t="shared" ref="E4674:E4737" si="73">IF(A4675=A4674,(D4675-D4674)/D4674,1)</f>
        <v>4.1798927130837361E-2</v>
      </c>
    </row>
    <row r="4675" spans="1:5" x14ac:dyDescent="0.25">
      <c r="A4675" s="2">
        <v>708</v>
      </c>
      <c r="B4675" s="2">
        <v>2022</v>
      </c>
      <c r="C4675" s="2" t="s">
        <v>64</v>
      </c>
      <c r="D4675" s="3">
        <v>150317</v>
      </c>
      <c r="E4675" s="5">
        <f t="shared" si="73"/>
        <v>3.551827138646993E-2</v>
      </c>
    </row>
    <row r="4676" spans="1:5" x14ac:dyDescent="0.25">
      <c r="A4676" s="2">
        <v>708</v>
      </c>
      <c r="B4676" s="2">
        <v>2023</v>
      </c>
      <c r="C4676" s="2" t="s">
        <v>64</v>
      </c>
      <c r="D4676" s="3">
        <v>155656</v>
      </c>
      <c r="E4676" s="5">
        <f t="shared" si="73"/>
        <v>2.8074728889345736E-2</v>
      </c>
    </row>
    <row r="4677" spans="1:5" x14ac:dyDescent="0.25">
      <c r="A4677" s="2">
        <v>708</v>
      </c>
      <c r="B4677" s="2">
        <v>2024</v>
      </c>
      <c r="C4677" s="2" t="s">
        <v>64</v>
      </c>
      <c r="D4677" s="3">
        <v>160026</v>
      </c>
      <c r="E4677" s="5">
        <f t="shared" si="73"/>
        <v>4.2593078624723481E-2</v>
      </c>
    </row>
    <row r="4678" spans="1:5" x14ac:dyDescent="0.25">
      <c r="A4678" s="2">
        <v>708</v>
      </c>
      <c r="B4678" s="2">
        <v>2025</v>
      </c>
      <c r="C4678" s="2" t="s">
        <v>64</v>
      </c>
      <c r="D4678" s="3">
        <v>166842</v>
      </c>
      <c r="E4678" s="5">
        <f t="shared" si="73"/>
        <v>1</v>
      </c>
    </row>
    <row r="4679" spans="1:5" x14ac:dyDescent="0.25">
      <c r="A4679" s="2">
        <v>709</v>
      </c>
      <c r="B4679" s="2">
        <v>2024</v>
      </c>
      <c r="C4679" s="2" t="s">
        <v>60</v>
      </c>
      <c r="D4679" s="3">
        <v>113336</v>
      </c>
      <c r="E4679" s="5">
        <f t="shared" si="73"/>
        <v>3.7649114138490862E-2</v>
      </c>
    </row>
    <row r="4680" spans="1:5" x14ac:dyDescent="0.25">
      <c r="A4680" s="2">
        <v>709</v>
      </c>
      <c r="B4680" s="2">
        <v>2025</v>
      </c>
      <c r="C4680" s="2" t="s">
        <v>60</v>
      </c>
      <c r="D4680" s="3">
        <v>117603</v>
      </c>
      <c r="E4680" s="5">
        <f t="shared" si="73"/>
        <v>1</v>
      </c>
    </row>
    <row r="4681" spans="1:5" x14ac:dyDescent="0.25">
      <c r="A4681" s="2">
        <v>710</v>
      </c>
      <c r="B4681" s="2">
        <v>2014</v>
      </c>
      <c r="C4681" s="2" t="s">
        <v>64</v>
      </c>
      <c r="D4681" s="3">
        <v>130384</v>
      </c>
      <c r="E4681" s="5">
        <f t="shared" si="73"/>
        <v>5.6103509633083817E-2</v>
      </c>
    </row>
    <row r="4682" spans="1:5" x14ac:dyDescent="0.25">
      <c r="A4682" s="2">
        <v>710</v>
      </c>
      <c r="B4682" s="2">
        <v>2015</v>
      </c>
      <c r="C4682" s="2" t="s">
        <v>64</v>
      </c>
      <c r="D4682" s="3">
        <v>137699</v>
      </c>
      <c r="E4682" s="5">
        <f t="shared" si="73"/>
        <v>-1.1946346741806405E-2</v>
      </c>
    </row>
    <row r="4683" spans="1:5" x14ac:dyDescent="0.25">
      <c r="A4683" s="2">
        <v>710</v>
      </c>
      <c r="B4683" s="2">
        <v>2016</v>
      </c>
      <c r="C4683" s="2" t="s">
        <v>75</v>
      </c>
      <c r="D4683" s="3">
        <v>136054</v>
      </c>
      <c r="E4683" s="5">
        <f t="shared" si="73"/>
        <v>3.268555132520911E-2</v>
      </c>
    </row>
    <row r="4684" spans="1:5" x14ac:dyDescent="0.25">
      <c r="A4684" s="2">
        <v>710</v>
      </c>
      <c r="B4684" s="2">
        <v>2017</v>
      </c>
      <c r="C4684" s="2" t="s">
        <v>75</v>
      </c>
      <c r="D4684" s="3">
        <v>140501</v>
      </c>
      <c r="E4684" s="5">
        <f t="shared" si="73"/>
        <v>6.3451505683233572E-2</v>
      </c>
    </row>
    <row r="4685" spans="1:5" x14ac:dyDescent="0.25">
      <c r="A4685" s="2">
        <v>710</v>
      </c>
      <c r="B4685" s="2">
        <v>2018</v>
      </c>
      <c r="C4685" s="2" t="s">
        <v>75</v>
      </c>
      <c r="D4685" s="3">
        <v>149416</v>
      </c>
      <c r="E4685" s="5">
        <f t="shared" si="73"/>
        <v>3.3958879905766452E-2</v>
      </c>
    </row>
    <row r="4686" spans="1:5" x14ac:dyDescent="0.25">
      <c r="A4686" s="2">
        <v>710</v>
      </c>
      <c r="B4686" s="2">
        <v>2019</v>
      </c>
      <c r="C4686" s="2" t="s">
        <v>75</v>
      </c>
      <c r="D4686" s="3">
        <v>154490</v>
      </c>
      <c r="E4686" s="5">
        <f t="shared" si="73"/>
        <v>5.7964916823095347E-2</v>
      </c>
    </row>
    <row r="4687" spans="1:5" x14ac:dyDescent="0.25">
      <c r="A4687" s="2">
        <v>710</v>
      </c>
      <c r="B4687" s="2">
        <v>2020</v>
      </c>
      <c r="C4687" s="2" t="s">
        <v>75</v>
      </c>
      <c r="D4687" s="3">
        <v>163445</v>
      </c>
      <c r="E4687" s="5">
        <f t="shared" si="73"/>
        <v>-4.3066474960996054E-2</v>
      </c>
    </row>
    <row r="4688" spans="1:5" x14ac:dyDescent="0.25">
      <c r="A4688" s="2">
        <v>710</v>
      </c>
      <c r="B4688" s="2">
        <v>2021</v>
      </c>
      <c r="C4688" s="2" t="s">
        <v>71</v>
      </c>
      <c r="D4688" s="3">
        <v>156406</v>
      </c>
      <c r="E4688" s="5">
        <f t="shared" si="73"/>
        <v>2.7364679104382186E-2</v>
      </c>
    </row>
    <row r="4689" spans="1:5" x14ac:dyDescent="0.25">
      <c r="A4689" s="2">
        <v>710</v>
      </c>
      <c r="B4689" s="2">
        <v>2022</v>
      </c>
      <c r="C4689" s="2" t="s">
        <v>71</v>
      </c>
      <c r="D4689" s="3">
        <v>160686</v>
      </c>
      <c r="E4689" s="5">
        <f t="shared" si="73"/>
        <v>4.6712221350957768E-2</v>
      </c>
    </row>
    <row r="4690" spans="1:5" x14ac:dyDescent="0.25">
      <c r="A4690" s="2">
        <v>710</v>
      </c>
      <c r="B4690" s="2">
        <v>2023</v>
      </c>
      <c r="C4690" s="2" t="s">
        <v>71</v>
      </c>
      <c r="D4690" s="3">
        <v>168192</v>
      </c>
      <c r="E4690" s="5">
        <f t="shared" si="73"/>
        <v>4.0911577245053274E-2</v>
      </c>
    </row>
    <row r="4691" spans="1:5" x14ac:dyDescent="0.25">
      <c r="A4691" s="2">
        <v>710</v>
      </c>
      <c r="B4691" s="2">
        <v>2024</v>
      </c>
      <c r="C4691" s="2" t="s">
        <v>71</v>
      </c>
      <c r="D4691" s="3">
        <v>175073</v>
      </c>
      <c r="E4691" s="5">
        <f t="shared" si="73"/>
        <v>3.5687970161018545E-2</v>
      </c>
    </row>
    <row r="4692" spans="1:5" x14ac:dyDescent="0.25">
      <c r="A4692" s="2">
        <v>710</v>
      </c>
      <c r="B4692" s="2">
        <v>2025</v>
      </c>
      <c r="C4692" s="2" t="s">
        <v>71</v>
      </c>
      <c r="D4692" s="3">
        <v>181321</v>
      </c>
      <c r="E4692" s="5">
        <f t="shared" si="73"/>
        <v>1</v>
      </c>
    </row>
    <row r="4693" spans="1:5" x14ac:dyDescent="0.25">
      <c r="A4693" s="2">
        <v>711</v>
      </c>
      <c r="B4693" s="2">
        <v>2023</v>
      </c>
      <c r="C4693" s="2" t="s">
        <v>55</v>
      </c>
      <c r="D4693" s="3">
        <v>85465</v>
      </c>
      <c r="E4693" s="5">
        <f t="shared" si="73"/>
        <v>9.3418358392324347E-2</v>
      </c>
    </row>
    <row r="4694" spans="1:5" x14ac:dyDescent="0.25">
      <c r="A4694" s="2">
        <v>711</v>
      </c>
      <c r="B4694" s="2">
        <v>2024</v>
      </c>
      <c r="C4694" s="2" t="s">
        <v>60</v>
      </c>
      <c r="D4694" s="3">
        <v>93449</v>
      </c>
      <c r="E4694" s="5">
        <f t="shared" si="73"/>
        <v>0.13459748097892968</v>
      </c>
    </row>
    <row r="4695" spans="1:5" x14ac:dyDescent="0.25">
      <c r="A4695" s="2">
        <v>711</v>
      </c>
      <c r="B4695" s="2">
        <v>2025</v>
      </c>
      <c r="C4695" s="2" t="s">
        <v>64</v>
      </c>
      <c r="D4695" s="3">
        <v>106027</v>
      </c>
      <c r="E4695" s="5">
        <f t="shared" si="73"/>
        <v>1</v>
      </c>
    </row>
    <row r="4696" spans="1:5" x14ac:dyDescent="0.25">
      <c r="A4696" s="2">
        <v>712</v>
      </c>
      <c r="B4696" s="2">
        <v>2022</v>
      </c>
      <c r="C4696" s="2" t="s">
        <v>60</v>
      </c>
      <c r="D4696" s="3">
        <v>153030</v>
      </c>
      <c r="E4696" s="5">
        <f t="shared" si="73"/>
        <v>3.1882637391361171E-2</v>
      </c>
    </row>
    <row r="4697" spans="1:5" x14ac:dyDescent="0.25">
      <c r="A4697" s="2">
        <v>712</v>
      </c>
      <c r="B4697" s="2">
        <v>2023</v>
      </c>
      <c r="C4697" s="2" t="s">
        <v>60</v>
      </c>
      <c r="D4697" s="3">
        <v>157909</v>
      </c>
      <c r="E4697" s="5">
        <f t="shared" si="73"/>
        <v>2.719287691011912E-2</v>
      </c>
    </row>
    <row r="4698" spans="1:5" x14ac:dyDescent="0.25">
      <c r="A4698" s="2">
        <v>712</v>
      </c>
      <c r="B4698" s="2">
        <v>2024</v>
      </c>
      <c r="C4698" s="2" t="s">
        <v>60</v>
      </c>
      <c r="D4698" s="3">
        <v>162203</v>
      </c>
      <c r="E4698" s="5">
        <f t="shared" si="73"/>
        <v>2.5005702730529027E-2</v>
      </c>
    </row>
    <row r="4699" spans="1:5" x14ac:dyDescent="0.25">
      <c r="A4699" s="2">
        <v>712</v>
      </c>
      <c r="B4699" s="2">
        <v>2025</v>
      </c>
      <c r="C4699" s="2" t="s">
        <v>60</v>
      </c>
      <c r="D4699" s="3">
        <v>166259</v>
      </c>
      <c r="E4699" s="5">
        <f t="shared" si="73"/>
        <v>1</v>
      </c>
    </row>
    <row r="4700" spans="1:5" x14ac:dyDescent="0.25">
      <c r="A4700" s="2">
        <v>713</v>
      </c>
      <c r="B4700" s="2">
        <v>2016</v>
      </c>
      <c r="C4700" s="2" t="s">
        <v>66</v>
      </c>
      <c r="D4700" s="3">
        <v>60517</v>
      </c>
      <c r="E4700" s="5">
        <f t="shared" si="73"/>
        <v>0.10413602789298874</v>
      </c>
    </row>
    <row r="4701" spans="1:5" x14ac:dyDescent="0.25">
      <c r="A4701" s="2">
        <v>713</v>
      </c>
      <c r="B4701" s="2">
        <v>2017</v>
      </c>
      <c r="C4701" s="2" t="s">
        <v>55</v>
      </c>
      <c r="D4701" s="3">
        <v>66819</v>
      </c>
      <c r="E4701" s="5">
        <f t="shared" si="73"/>
        <v>4.8833415645250601E-2</v>
      </c>
    </row>
    <row r="4702" spans="1:5" x14ac:dyDescent="0.25">
      <c r="A4702" s="2">
        <v>713</v>
      </c>
      <c r="B4702" s="2">
        <v>2018</v>
      </c>
      <c r="C4702" s="2" t="s">
        <v>55</v>
      </c>
      <c r="D4702" s="3">
        <v>70082</v>
      </c>
      <c r="E4702" s="5">
        <f t="shared" si="73"/>
        <v>4.9698924117462399E-2</v>
      </c>
    </row>
    <row r="4703" spans="1:5" x14ac:dyDescent="0.25">
      <c r="A4703" s="2">
        <v>713</v>
      </c>
      <c r="B4703" s="2">
        <v>2019</v>
      </c>
      <c r="C4703" s="2" t="s">
        <v>55</v>
      </c>
      <c r="D4703" s="3">
        <v>73565</v>
      </c>
      <c r="E4703" s="5">
        <f t="shared" si="73"/>
        <v>3.3521375654183373E-2</v>
      </c>
    </row>
    <row r="4704" spans="1:5" x14ac:dyDescent="0.25">
      <c r="A4704" s="2">
        <v>713</v>
      </c>
      <c r="B4704" s="2">
        <v>2020</v>
      </c>
      <c r="C4704" s="2" t="s">
        <v>55</v>
      </c>
      <c r="D4704" s="3">
        <v>76031</v>
      </c>
      <c r="E4704" s="5">
        <f t="shared" si="73"/>
        <v>2.7922820954610621E-2</v>
      </c>
    </row>
    <row r="4705" spans="1:5" x14ac:dyDescent="0.25">
      <c r="A4705" s="2">
        <v>713</v>
      </c>
      <c r="B4705" s="2">
        <v>2021</v>
      </c>
      <c r="C4705" s="2" t="s">
        <v>55</v>
      </c>
      <c r="D4705" s="3">
        <v>78154</v>
      </c>
      <c r="E4705" s="5">
        <f t="shared" si="73"/>
        <v>5.4635719221025156E-2</v>
      </c>
    </row>
    <row r="4706" spans="1:5" x14ac:dyDescent="0.25">
      <c r="A4706" s="2">
        <v>713</v>
      </c>
      <c r="B4706" s="2">
        <v>2022</v>
      </c>
      <c r="C4706" s="2" t="s">
        <v>55</v>
      </c>
      <c r="D4706" s="3">
        <v>82424</v>
      </c>
      <c r="E4706" s="5">
        <f t="shared" si="73"/>
        <v>4.4283218480054357E-2</v>
      </c>
    </row>
    <row r="4707" spans="1:5" x14ac:dyDescent="0.25">
      <c r="A4707" s="2">
        <v>713</v>
      </c>
      <c r="B4707" s="2">
        <v>2023</v>
      </c>
      <c r="C4707" s="2" t="s">
        <v>55</v>
      </c>
      <c r="D4707" s="3">
        <v>86074</v>
      </c>
      <c r="E4707" s="5">
        <f t="shared" si="73"/>
        <v>3.6364058833097103E-2</v>
      </c>
    </row>
    <row r="4708" spans="1:5" x14ac:dyDescent="0.25">
      <c r="A4708" s="2">
        <v>713</v>
      </c>
      <c r="B4708" s="2">
        <v>2024</v>
      </c>
      <c r="C4708" s="2" t="s">
        <v>55</v>
      </c>
      <c r="D4708" s="3">
        <v>89204</v>
      </c>
      <c r="E4708" s="5">
        <f t="shared" si="73"/>
        <v>4.3114658535491679E-2</v>
      </c>
    </row>
    <row r="4709" spans="1:5" x14ac:dyDescent="0.25">
      <c r="A4709" s="2">
        <v>713</v>
      </c>
      <c r="B4709" s="2">
        <v>2025</v>
      </c>
      <c r="C4709" s="2" t="s">
        <v>55</v>
      </c>
      <c r="D4709" s="3">
        <v>93050</v>
      </c>
      <c r="E4709" s="5">
        <f t="shared" si="73"/>
        <v>1</v>
      </c>
    </row>
    <row r="4710" spans="1:5" x14ac:dyDescent="0.25">
      <c r="A4710" s="2">
        <v>714</v>
      </c>
      <c r="B4710" s="2">
        <v>2020</v>
      </c>
      <c r="C4710" s="2" t="s">
        <v>66</v>
      </c>
      <c r="D4710" s="3">
        <v>59972</v>
      </c>
      <c r="E4710" s="5">
        <f t="shared" si="73"/>
        <v>4.9706529713866472E-2</v>
      </c>
    </row>
    <row r="4711" spans="1:5" x14ac:dyDescent="0.25">
      <c r="A4711" s="2">
        <v>714</v>
      </c>
      <c r="B4711" s="2">
        <v>2021</v>
      </c>
      <c r="C4711" s="2" t="s">
        <v>66</v>
      </c>
      <c r="D4711" s="3">
        <v>62953</v>
      </c>
      <c r="E4711" s="5">
        <f t="shared" si="73"/>
        <v>4.242847838863914E-2</v>
      </c>
    </row>
    <row r="4712" spans="1:5" x14ac:dyDescent="0.25">
      <c r="A4712" s="2">
        <v>714</v>
      </c>
      <c r="B4712" s="2">
        <v>2022</v>
      </c>
      <c r="C4712" s="2" t="s">
        <v>66</v>
      </c>
      <c r="D4712" s="3">
        <v>65624</v>
      </c>
      <c r="E4712" s="5">
        <f t="shared" si="73"/>
        <v>3.8415823479214919E-2</v>
      </c>
    </row>
    <row r="4713" spans="1:5" x14ac:dyDescent="0.25">
      <c r="A4713" s="2">
        <v>714</v>
      </c>
      <c r="B4713" s="2">
        <v>2023</v>
      </c>
      <c r="C4713" s="2" t="s">
        <v>66</v>
      </c>
      <c r="D4713" s="3">
        <v>68145</v>
      </c>
      <c r="E4713" s="5">
        <f t="shared" si="73"/>
        <v>4.6357032797710765E-2</v>
      </c>
    </row>
    <row r="4714" spans="1:5" x14ac:dyDescent="0.25">
      <c r="A4714" s="2">
        <v>714</v>
      </c>
      <c r="B4714" s="2">
        <v>2024</v>
      </c>
      <c r="C4714" s="2" t="s">
        <v>66</v>
      </c>
      <c r="D4714" s="3">
        <v>71304</v>
      </c>
      <c r="E4714" s="5">
        <f t="shared" si="73"/>
        <v>-1.2215303489285314E-2</v>
      </c>
    </row>
    <row r="4715" spans="1:5" x14ac:dyDescent="0.25">
      <c r="A4715" s="2">
        <v>714</v>
      </c>
      <c r="B4715" s="2">
        <v>2025</v>
      </c>
      <c r="C4715" s="2" t="s">
        <v>55</v>
      </c>
      <c r="D4715" s="3">
        <v>70433</v>
      </c>
      <c r="E4715" s="5">
        <f t="shared" si="73"/>
        <v>1</v>
      </c>
    </row>
    <row r="4716" spans="1:5" x14ac:dyDescent="0.25">
      <c r="A4716" s="2">
        <v>715</v>
      </c>
      <c r="B4716" s="2">
        <v>2023</v>
      </c>
      <c r="C4716" s="2" t="s">
        <v>66</v>
      </c>
      <c r="D4716" s="3">
        <v>105295</v>
      </c>
      <c r="E4716" s="5">
        <f t="shared" si="73"/>
        <v>3.8567833230447789E-2</v>
      </c>
    </row>
    <row r="4717" spans="1:5" x14ac:dyDescent="0.25">
      <c r="A4717" s="2">
        <v>715</v>
      </c>
      <c r="B4717" s="2">
        <v>2024</v>
      </c>
      <c r="C4717" s="2" t="s">
        <v>66</v>
      </c>
      <c r="D4717" s="3">
        <v>109356</v>
      </c>
      <c r="E4717" s="5">
        <f t="shared" si="73"/>
        <v>4.5905117231793406E-2</v>
      </c>
    </row>
    <row r="4718" spans="1:5" x14ac:dyDescent="0.25">
      <c r="A4718" s="2">
        <v>715</v>
      </c>
      <c r="B4718" s="2">
        <v>2025</v>
      </c>
      <c r="C4718" s="2" t="s">
        <v>66</v>
      </c>
      <c r="D4718" s="3">
        <v>114376</v>
      </c>
      <c r="E4718" s="5">
        <f t="shared" si="73"/>
        <v>1</v>
      </c>
    </row>
    <row r="4719" spans="1:5" x14ac:dyDescent="0.25">
      <c r="A4719" s="2">
        <v>716</v>
      </c>
      <c r="B4719" s="2">
        <v>2020</v>
      </c>
      <c r="C4719" s="2" t="s">
        <v>66</v>
      </c>
      <c r="D4719" s="3">
        <v>27948</v>
      </c>
      <c r="E4719" s="5">
        <f t="shared" si="73"/>
        <v>2.5583225991126377E-2</v>
      </c>
    </row>
    <row r="4720" spans="1:5" x14ac:dyDescent="0.25">
      <c r="A4720" s="2">
        <v>716</v>
      </c>
      <c r="B4720" s="2">
        <v>2021</v>
      </c>
      <c r="C4720" s="2" t="s">
        <v>66</v>
      </c>
      <c r="D4720" s="3">
        <v>28663</v>
      </c>
      <c r="E4720" s="5">
        <f t="shared" si="73"/>
        <v>2.1142239123608835E-2</v>
      </c>
    </row>
    <row r="4721" spans="1:5" x14ac:dyDescent="0.25">
      <c r="A4721" s="2">
        <v>716</v>
      </c>
      <c r="B4721" s="2">
        <v>2022</v>
      </c>
      <c r="C4721" s="2" t="s">
        <v>66</v>
      </c>
      <c r="D4721" s="3">
        <v>29269</v>
      </c>
      <c r="E4721" s="5">
        <f t="shared" si="73"/>
        <v>3.6420786497659639E-2</v>
      </c>
    </row>
    <row r="4722" spans="1:5" x14ac:dyDescent="0.25">
      <c r="A4722" s="2">
        <v>716</v>
      </c>
      <c r="B4722" s="2">
        <v>2023</v>
      </c>
      <c r="C4722" s="2" t="s">
        <v>66</v>
      </c>
      <c r="D4722" s="3">
        <v>30335</v>
      </c>
      <c r="E4722" s="5">
        <f t="shared" si="73"/>
        <v>4.9315971649909349E-2</v>
      </c>
    </row>
    <row r="4723" spans="1:5" x14ac:dyDescent="0.25">
      <c r="A4723" s="2">
        <v>716</v>
      </c>
      <c r="B4723" s="2">
        <v>2024</v>
      </c>
      <c r="C4723" s="2" t="s">
        <v>66</v>
      </c>
      <c r="D4723" s="3">
        <v>31831</v>
      </c>
      <c r="E4723" s="5">
        <f t="shared" si="73"/>
        <v>2.7394678143947724E-2</v>
      </c>
    </row>
    <row r="4724" spans="1:5" x14ac:dyDescent="0.25">
      <c r="A4724" s="2">
        <v>716</v>
      </c>
      <c r="B4724" s="2">
        <v>2025</v>
      </c>
      <c r="C4724" s="2" t="s">
        <v>66</v>
      </c>
      <c r="D4724" s="3">
        <v>32703</v>
      </c>
      <c r="E4724" s="5">
        <f t="shared" si="73"/>
        <v>1</v>
      </c>
    </row>
    <row r="4725" spans="1:5" x14ac:dyDescent="0.25">
      <c r="A4725" s="2">
        <v>717</v>
      </c>
      <c r="B4725" s="2">
        <v>2025</v>
      </c>
      <c r="C4725" s="2" t="s">
        <v>64</v>
      </c>
      <c r="D4725" s="3">
        <v>129525</v>
      </c>
      <c r="E4725" s="5">
        <f t="shared" si="73"/>
        <v>1</v>
      </c>
    </row>
    <row r="4726" spans="1:5" x14ac:dyDescent="0.25">
      <c r="A4726" s="2">
        <v>718</v>
      </c>
      <c r="B4726" s="2">
        <v>2020</v>
      </c>
      <c r="C4726" s="2" t="s">
        <v>60</v>
      </c>
      <c r="D4726" s="3">
        <v>79460</v>
      </c>
      <c r="E4726" s="5">
        <f t="shared" si="73"/>
        <v>3.7150767681852506E-2</v>
      </c>
    </row>
    <row r="4727" spans="1:5" x14ac:dyDescent="0.25">
      <c r="A4727" s="2">
        <v>718</v>
      </c>
      <c r="B4727" s="2">
        <v>2021</v>
      </c>
      <c r="C4727" s="2" t="s">
        <v>60</v>
      </c>
      <c r="D4727" s="3">
        <v>82412</v>
      </c>
      <c r="E4727" s="5">
        <f t="shared" si="73"/>
        <v>3.7106246663107315E-2</v>
      </c>
    </row>
    <row r="4728" spans="1:5" x14ac:dyDescent="0.25">
      <c r="A4728" s="2">
        <v>718</v>
      </c>
      <c r="B4728" s="2">
        <v>2022</v>
      </c>
      <c r="C4728" s="2" t="s">
        <v>60</v>
      </c>
      <c r="D4728" s="3">
        <v>85470</v>
      </c>
      <c r="E4728" s="5">
        <f t="shared" si="73"/>
        <v>4.2400842400842402E-2</v>
      </c>
    </row>
    <row r="4729" spans="1:5" x14ac:dyDescent="0.25">
      <c r="A4729" s="2">
        <v>718</v>
      </c>
      <c r="B4729" s="2">
        <v>2023</v>
      </c>
      <c r="C4729" s="2" t="s">
        <v>60</v>
      </c>
      <c r="D4729" s="3">
        <v>89094</v>
      </c>
      <c r="E4729" s="5">
        <f t="shared" si="73"/>
        <v>-9.1925382180618222E-3</v>
      </c>
    </row>
    <row r="4730" spans="1:5" x14ac:dyDescent="0.25">
      <c r="A4730" s="2">
        <v>718</v>
      </c>
      <c r="B4730" s="2">
        <v>2024</v>
      </c>
      <c r="C4730" s="2" t="s">
        <v>64</v>
      </c>
      <c r="D4730" s="3">
        <v>88275</v>
      </c>
      <c r="E4730" s="5">
        <f t="shared" si="73"/>
        <v>3.8595298782214668E-2</v>
      </c>
    </row>
    <row r="4731" spans="1:5" x14ac:dyDescent="0.25">
      <c r="A4731" s="2">
        <v>718</v>
      </c>
      <c r="B4731" s="2">
        <v>2025</v>
      </c>
      <c r="C4731" s="2" t="s">
        <v>64</v>
      </c>
      <c r="D4731" s="3">
        <v>91682</v>
      </c>
      <c r="E4731" s="5">
        <f t="shared" si="73"/>
        <v>1</v>
      </c>
    </row>
    <row r="4732" spans="1:5" x14ac:dyDescent="0.25">
      <c r="A4732" s="2">
        <v>719</v>
      </c>
      <c r="B4732" s="2">
        <v>2016</v>
      </c>
      <c r="C4732" s="2" t="s">
        <v>60</v>
      </c>
      <c r="D4732" s="3">
        <v>101484</v>
      </c>
      <c r="E4732" s="5">
        <f t="shared" si="73"/>
        <v>4.0203381813881993E-2</v>
      </c>
    </row>
    <row r="4733" spans="1:5" x14ac:dyDescent="0.25">
      <c r="A4733" s="2">
        <v>719</v>
      </c>
      <c r="B4733" s="2">
        <v>2017</v>
      </c>
      <c r="C4733" s="2" t="s">
        <v>60</v>
      </c>
      <c r="D4733" s="3">
        <v>105564</v>
      </c>
      <c r="E4733" s="5">
        <f t="shared" si="73"/>
        <v>4.6180516085028989E-2</v>
      </c>
    </row>
    <row r="4734" spans="1:5" x14ac:dyDescent="0.25">
      <c r="A4734" s="2">
        <v>719</v>
      </c>
      <c r="B4734" s="2">
        <v>2018</v>
      </c>
      <c r="C4734" s="2" t="s">
        <v>60</v>
      </c>
      <c r="D4734" s="3">
        <v>110439</v>
      </c>
      <c r="E4734" s="5">
        <f t="shared" si="73"/>
        <v>3.3747136428254512E-2</v>
      </c>
    </row>
    <row r="4735" spans="1:5" x14ac:dyDescent="0.25">
      <c r="A4735" s="2">
        <v>719</v>
      </c>
      <c r="B4735" s="2">
        <v>2019</v>
      </c>
      <c r="C4735" s="2" t="s">
        <v>60</v>
      </c>
      <c r="D4735" s="3">
        <v>114166</v>
      </c>
      <c r="E4735" s="5">
        <f t="shared" si="73"/>
        <v>4.3068864635705903E-2</v>
      </c>
    </row>
    <row r="4736" spans="1:5" x14ac:dyDescent="0.25">
      <c r="A4736" s="2">
        <v>719</v>
      </c>
      <c r="B4736" s="2">
        <v>2020</v>
      </c>
      <c r="C4736" s="2" t="s">
        <v>60</v>
      </c>
      <c r="D4736" s="3">
        <v>119083</v>
      </c>
      <c r="E4736" s="5">
        <f t="shared" si="73"/>
        <v>5.519679551237372E-2</v>
      </c>
    </row>
    <row r="4737" spans="1:5" x14ac:dyDescent="0.25">
      <c r="A4737" s="2">
        <v>719</v>
      </c>
      <c r="B4737" s="2">
        <v>2021</v>
      </c>
      <c r="C4737" s="2" t="s">
        <v>60</v>
      </c>
      <c r="D4737" s="3">
        <v>125656</v>
      </c>
      <c r="E4737" s="5">
        <f t="shared" si="73"/>
        <v>3.8724772394473798E-2</v>
      </c>
    </row>
    <row r="4738" spans="1:5" x14ac:dyDescent="0.25">
      <c r="A4738" s="2">
        <v>719</v>
      </c>
      <c r="B4738" s="2">
        <v>2022</v>
      </c>
      <c r="C4738" s="2" t="s">
        <v>60</v>
      </c>
      <c r="D4738" s="3">
        <v>130522</v>
      </c>
      <c r="E4738" s="5">
        <f t="shared" ref="E4738:E4801" si="74">IF(A4739=A4738,(D4739-D4738)/D4738,1)</f>
        <v>5.6258715005899386E-2</v>
      </c>
    </row>
    <row r="4739" spans="1:5" x14ac:dyDescent="0.25">
      <c r="A4739" s="2">
        <v>719</v>
      </c>
      <c r="B4739" s="2">
        <v>2023</v>
      </c>
      <c r="C4739" s="2" t="s">
        <v>60</v>
      </c>
      <c r="D4739" s="3">
        <v>137865</v>
      </c>
      <c r="E4739" s="5">
        <f t="shared" si="74"/>
        <v>5.3915061835853914E-2</v>
      </c>
    </row>
    <row r="4740" spans="1:5" x14ac:dyDescent="0.25">
      <c r="A4740" s="2">
        <v>719</v>
      </c>
      <c r="B4740" s="2">
        <v>2024</v>
      </c>
      <c r="C4740" s="2" t="s">
        <v>60</v>
      </c>
      <c r="D4740" s="3">
        <v>145298</v>
      </c>
      <c r="E4740" s="5">
        <f t="shared" si="74"/>
        <v>6.0007708296053626E-2</v>
      </c>
    </row>
    <row r="4741" spans="1:5" x14ac:dyDescent="0.25">
      <c r="A4741" s="2">
        <v>719</v>
      </c>
      <c r="B4741" s="2">
        <v>2025</v>
      </c>
      <c r="C4741" s="2" t="s">
        <v>60</v>
      </c>
      <c r="D4741" s="3">
        <v>154017</v>
      </c>
      <c r="E4741" s="5">
        <f t="shared" si="74"/>
        <v>1</v>
      </c>
    </row>
    <row r="4742" spans="1:5" x14ac:dyDescent="0.25">
      <c r="A4742" s="2">
        <v>720</v>
      </c>
      <c r="B4742" s="2">
        <v>2023</v>
      </c>
      <c r="C4742" s="2" t="s">
        <v>75</v>
      </c>
      <c r="D4742" s="3">
        <v>230754</v>
      </c>
      <c r="E4742" s="5">
        <f t="shared" si="74"/>
        <v>2.9043916898515303E-2</v>
      </c>
    </row>
    <row r="4743" spans="1:5" x14ac:dyDescent="0.25">
      <c r="A4743" s="2">
        <v>720</v>
      </c>
      <c r="B4743" s="2">
        <v>2024</v>
      </c>
      <c r="C4743" s="2" t="s">
        <v>75</v>
      </c>
      <c r="D4743" s="3">
        <v>237456</v>
      </c>
      <c r="E4743" s="5">
        <f t="shared" si="74"/>
        <v>4.8821676436897783E-2</v>
      </c>
    </row>
    <row r="4744" spans="1:5" x14ac:dyDescent="0.25">
      <c r="A4744" s="2">
        <v>720</v>
      </c>
      <c r="B4744" s="2">
        <v>2025</v>
      </c>
      <c r="C4744" s="2" t="s">
        <v>71</v>
      </c>
      <c r="D4744" s="3">
        <v>249049</v>
      </c>
      <c r="E4744" s="5">
        <f t="shared" si="74"/>
        <v>1</v>
      </c>
    </row>
    <row r="4745" spans="1:5" x14ac:dyDescent="0.25">
      <c r="A4745" s="2">
        <v>721</v>
      </c>
      <c r="B4745" s="2">
        <v>2024</v>
      </c>
      <c r="C4745" s="2" t="s">
        <v>55</v>
      </c>
      <c r="D4745" s="3">
        <v>116993</v>
      </c>
      <c r="E4745" s="5">
        <f t="shared" si="74"/>
        <v>4.9233714837639858E-2</v>
      </c>
    </row>
    <row r="4746" spans="1:5" x14ac:dyDescent="0.25">
      <c r="A4746" s="2">
        <v>721</v>
      </c>
      <c r="B4746" s="2">
        <v>2025</v>
      </c>
      <c r="C4746" s="2" t="s">
        <v>55</v>
      </c>
      <c r="D4746" s="3">
        <v>122753</v>
      </c>
      <c r="E4746" s="5">
        <f t="shared" si="74"/>
        <v>1</v>
      </c>
    </row>
    <row r="4747" spans="1:5" x14ac:dyDescent="0.25">
      <c r="A4747" s="2">
        <v>722</v>
      </c>
      <c r="B4747" s="2">
        <v>2017</v>
      </c>
      <c r="C4747" s="2" t="s">
        <v>55</v>
      </c>
      <c r="D4747" s="3">
        <v>170389</v>
      </c>
      <c r="E4747" s="5">
        <f t="shared" si="74"/>
        <v>4.2760976354107368E-2</v>
      </c>
    </row>
    <row r="4748" spans="1:5" x14ac:dyDescent="0.25">
      <c r="A4748" s="2">
        <v>722</v>
      </c>
      <c r="B4748" s="2">
        <v>2018</v>
      </c>
      <c r="C4748" s="2" t="s">
        <v>55</v>
      </c>
      <c r="D4748" s="3">
        <v>177675</v>
      </c>
      <c r="E4748" s="5">
        <f t="shared" si="74"/>
        <v>3.0229351343745603E-2</v>
      </c>
    </row>
    <row r="4749" spans="1:5" x14ac:dyDescent="0.25">
      <c r="A4749" s="2">
        <v>722</v>
      </c>
      <c r="B4749" s="2">
        <v>2019</v>
      </c>
      <c r="C4749" s="2" t="s">
        <v>55</v>
      </c>
      <c r="D4749" s="3">
        <v>183046</v>
      </c>
      <c r="E4749" s="5">
        <f t="shared" si="74"/>
        <v>4.9233525998929231E-2</v>
      </c>
    </row>
    <row r="4750" spans="1:5" x14ac:dyDescent="0.25">
      <c r="A4750" s="2">
        <v>722</v>
      </c>
      <c r="B4750" s="2">
        <v>2020</v>
      </c>
      <c r="C4750" s="2" t="s">
        <v>60</v>
      </c>
      <c r="D4750" s="3">
        <v>192058</v>
      </c>
      <c r="E4750" s="5">
        <f t="shared" si="74"/>
        <v>3.5900613356381929E-2</v>
      </c>
    </row>
    <row r="4751" spans="1:5" x14ac:dyDescent="0.25">
      <c r="A4751" s="2">
        <v>722</v>
      </c>
      <c r="B4751" s="2">
        <v>2021</v>
      </c>
      <c r="C4751" s="2" t="s">
        <v>60</v>
      </c>
      <c r="D4751" s="3">
        <v>198953</v>
      </c>
      <c r="E4751" s="5">
        <f t="shared" si="74"/>
        <v>2.9172719184933124E-2</v>
      </c>
    </row>
    <row r="4752" spans="1:5" x14ac:dyDescent="0.25">
      <c r="A4752" s="2">
        <v>722</v>
      </c>
      <c r="B4752" s="2">
        <v>2022</v>
      </c>
      <c r="C4752" s="2" t="s">
        <v>60</v>
      </c>
      <c r="D4752" s="3">
        <v>204757</v>
      </c>
      <c r="E4752" s="5">
        <f t="shared" si="74"/>
        <v>7.2202659738128616E-2</v>
      </c>
    </row>
    <row r="4753" spans="1:5" x14ac:dyDescent="0.25">
      <c r="A4753" s="2">
        <v>722</v>
      </c>
      <c r="B4753" s="2">
        <v>2023</v>
      </c>
      <c r="C4753" s="2" t="s">
        <v>64</v>
      </c>
      <c r="D4753" s="3">
        <v>219541</v>
      </c>
      <c r="E4753" s="5">
        <f t="shared" si="74"/>
        <v>2.7183988412187245E-2</v>
      </c>
    </row>
    <row r="4754" spans="1:5" x14ac:dyDescent="0.25">
      <c r="A4754" s="2">
        <v>722</v>
      </c>
      <c r="B4754" s="2">
        <v>2024</v>
      </c>
      <c r="C4754" s="2" t="s">
        <v>64</v>
      </c>
      <c r="D4754" s="3">
        <v>225509</v>
      </c>
      <c r="E4754" s="5">
        <f t="shared" si="74"/>
        <v>4.1528276033329044E-2</v>
      </c>
    </row>
    <row r="4755" spans="1:5" x14ac:dyDescent="0.25">
      <c r="A4755" s="2">
        <v>722</v>
      </c>
      <c r="B4755" s="2">
        <v>2025</v>
      </c>
      <c r="C4755" s="2" t="s">
        <v>64</v>
      </c>
      <c r="D4755" s="3">
        <v>234874</v>
      </c>
      <c r="E4755" s="5">
        <f t="shared" si="74"/>
        <v>1</v>
      </c>
    </row>
    <row r="4756" spans="1:5" x14ac:dyDescent="0.25">
      <c r="A4756" s="2">
        <v>723</v>
      </c>
      <c r="B4756" s="2">
        <v>2017</v>
      </c>
      <c r="C4756" s="2" t="s">
        <v>64</v>
      </c>
      <c r="D4756" s="3">
        <v>143577</v>
      </c>
      <c r="E4756" s="5">
        <f t="shared" si="74"/>
        <v>4.159440578922808E-2</v>
      </c>
    </row>
    <row r="4757" spans="1:5" x14ac:dyDescent="0.25">
      <c r="A4757" s="2">
        <v>723</v>
      </c>
      <c r="B4757" s="2">
        <v>2018</v>
      </c>
      <c r="C4757" s="2" t="s">
        <v>64</v>
      </c>
      <c r="D4757" s="3">
        <v>149549</v>
      </c>
      <c r="E4757" s="5">
        <f t="shared" si="74"/>
        <v>4.1986238624129882E-2</v>
      </c>
    </row>
    <row r="4758" spans="1:5" x14ac:dyDescent="0.25">
      <c r="A4758" s="2">
        <v>723</v>
      </c>
      <c r="B4758" s="2">
        <v>2019</v>
      </c>
      <c r="C4758" s="2" t="s">
        <v>64</v>
      </c>
      <c r="D4758" s="3">
        <v>155828</v>
      </c>
      <c r="E4758" s="5">
        <f t="shared" si="74"/>
        <v>2.8871576353415303E-2</v>
      </c>
    </row>
    <row r="4759" spans="1:5" x14ac:dyDescent="0.25">
      <c r="A4759" s="2">
        <v>723</v>
      </c>
      <c r="B4759" s="2">
        <v>2020</v>
      </c>
      <c r="C4759" s="2" t="s">
        <v>64</v>
      </c>
      <c r="D4759" s="3">
        <v>160327</v>
      </c>
      <c r="E4759" s="5">
        <f t="shared" si="74"/>
        <v>4.6218041876914057E-2</v>
      </c>
    </row>
    <row r="4760" spans="1:5" x14ac:dyDescent="0.25">
      <c r="A4760" s="2">
        <v>723</v>
      </c>
      <c r="B4760" s="2">
        <v>2021</v>
      </c>
      <c r="C4760" s="2" t="s">
        <v>64</v>
      </c>
      <c r="D4760" s="3">
        <v>167737</v>
      </c>
      <c r="E4760" s="5">
        <f t="shared" si="74"/>
        <v>3.4089079928697905E-2</v>
      </c>
    </row>
    <row r="4761" spans="1:5" x14ac:dyDescent="0.25">
      <c r="A4761" s="2">
        <v>723</v>
      </c>
      <c r="B4761" s="2">
        <v>2022</v>
      </c>
      <c r="C4761" s="2" t="s">
        <v>64</v>
      </c>
      <c r="D4761" s="3">
        <v>173455</v>
      </c>
      <c r="E4761" s="5">
        <f t="shared" si="74"/>
        <v>2.6289239283964139E-2</v>
      </c>
    </row>
    <row r="4762" spans="1:5" x14ac:dyDescent="0.25">
      <c r="A4762" s="2">
        <v>723</v>
      </c>
      <c r="B4762" s="2">
        <v>2023</v>
      </c>
      <c r="C4762" s="2" t="s">
        <v>64</v>
      </c>
      <c r="D4762" s="3">
        <v>178015</v>
      </c>
      <c r="E4762" s="5">
        <f t="shared" si="74"/>
        <v>2.3756425020363452E-2</v>
      </c>
    </row>
    <row r="4763" spans="1:5" x14ac:dyDescent="0.25">
      <c r="A4763" s="2">
        <v>723</v>
      </c>
      <c r="B4763" s="2">
        <v>2024</v>
      </c>
      <c r="C4763" s="2" t="s">
        <v>64</v>
      </c>
      <c r="D4763" s="3">
        <v>182244</v>
      </c>
      <c r="E4763" s="5">
        <f t="shared" si="74"/>
        <v>3.6237132635367965E-2</v>
      </c>
    </row>
    <row r="4764" spans="1:5" x14ac:dyDescent="0.25">
      <c r="A4764" s="2">
        <v>723</v>
      </c>
      <c r="B4764" s="2">
        <v>2025</v>
      </c>
      <c r="C4764" s="2" t="s">
        <v>64</v>
      </c>
      <c r="D4764" s="3">
        <v>188848</v>
      </c>
      <c r="E4764" s="5">
        <f t="shared" si="74"/>
        <v>1</v>
      </c>
    </row>
    <row r="4765" spans="1:5" x14ac:dyDescent="0.25">
      <c r="A4765" s="2">
        <v>724</v>
      </c>
      <c r="B4765" s="2">
        <v>2022</v>
      </c>
      <c r="C4765" s="2" t="s">
        <v>66</v>
      </c>
      <c r="D4765" s="3">
        <v>80087</v>
      </c>
      <c r="E4765" s="5">
        <f t="shared" si="74"/>
        <v>5.6113976051044491E-2</v>
      </c>
    </row>
    <row r="4766" spans="1:5" x14ac:dyDescent="0.25">
      <c r="A4766" s="2">
        <v>724</v>
      </c>
      <c r="B4766" s="2">
        <v>2023</v>
      </c>
      <c r="C4766" s="2" t="s">
        <v>66</v>
      </c>
      <c r="D4766" s="3">
        <v>84581</v>
      </c>
      <c r="E4766" s="5">
        <f t="shared" si="74"/>
        <v>3.0905286057152315E-2</v>
      </c>
    </row>
    <row r="4767" spans="1:5" x14ac:dyDescent="0.25">
      <c r="A4767" s="2">
        <v>724</v>
      </c>
      <c r="B4767" s="2">
        <v>2024</v>
      </c>
      <c r="C4767" s="2" t="s">
        <v>66</v>
      </c>
      <c r="D4767" s="3">
        <v>87195</v>
      </c>
      <c r="E4767" s="5">
        <f t="shared" si="74"/>
        <v>3.1251791960548198E-2</v>
      </c>
    </row>
    <row r="4768" spans="1:5" x14ac:dyDescent="0.25">
      <c r="A4768" s="2">
        <v>724</v>
      </c>
      <c r="B4768" s="2">
        <v>2025</v>
      </c>
      <c r="C4768" s="2" t="s">
        <v>66</v>
      </c>
      <c r="D4768" s="3">
        <v>89920</v>
      </c>
      <c r="E4768" s="5">
        <f t="shared" si="74"/>
        <v>1</v>
      </c>
    </row>
    <row r="4769" spans="1:5" x14ac:dyDescent="0.25">
      <c r="A4769" s="2">
        <v>725</v>
      </c>
      <c r="B4769" s="2">
        <v>2016</v>
      </c>
      <c r="C4769" s="2" t="s">
        <v>60</v>
      </c>
      <c r="D4769" s="3">
        <v>153725</v>
      </c>
      <c r="E4769" s="5">
        <f t="shared" si="74"/>
        <v>2.40169133192389E-2</v>
      </c>
    </row>
    <row r="4770" spans="1:5" x14ac:dyDescent="0.25">
      <c r="A4770" s="2">
        <v>725</v>
      </c>
      <c r="B4770" s="2">
        <v>2017</v>
      </c>
      <c r="C4770" s="2" t="s">
        <v>60</v>
      </c>
      <c r="D4770" s="3">
        <v>157417</v>
      </c>
      <c r="E4770" s="5">
        <f t="shared" si="74"/>
        <v>2.8357801253994168E-2</v>
      </c>
    </row>
    <row r="4771" spans="1:5" x14ac:dyDescent="0.25">
      <c r="A4771" s="2">
        <v>725</v>
      </c>
      <c r="B4771" s="2">
        <v>2018</v>
      </c>
      <c r="C4771" s="2" t="s">
        <v>60</v>
      </c>
      <c r="D4771" s="3">
        <v>161881</v>
      </c>
      <c r="E4771" s="5">
        <f t="shared" si="74"/>
        <v>4.9338711769756793E-2</v>
      </c>
    </row>
    <row r="4772" spans="1:5" x14ac:dyDescent="0.25">
      <c r="A4772" s="2">
        <v>725</v>
      </c>
      <c r="B4772" s="2">
        <v>2019</v>
      </c>
      <c r="C4772" s="2" t="s">
        <v>60</v>
      </c>
      <c r="D4772" s="3">
        <v>169868</v>
      </c>
      <c r="E4772" s="5">
        <f t="shared" si="74"/>
        <v>3.007629453457979E-2</v>
      </c>
    </row>
    <row r="4773" spans="1:5" x14ac:dyDescent="0.25">
      <c r="A4773" s="2">
        <v>725</v>
      </c>
      <c r="B4773" s="2">
        <v>2020</v>
      </c>
      <c r="C4773" s="2" t="s">
        <v>60</v>
      </c>
      <c r="D4773" s="3">
        <v>174977</v>
      </c>
      <c r="E4773" s="5">
        <f t="shared" si="74"/>
        <v>3.711916423301348E-2</v>
      </c>
    </row>
    <row r="4774" spans="1:5" x14ac:dyDescent="0.25">
      <c r="A4774" s="2">
        <v>725</v>
      </c>
      <c r="B4774" s="2">
        <v>2021</v>
      </c>
      <c r="C4774" s="2" t="s">
        <v>60</v>
      </c>
      <c r="D4774" s="3">
        <v>181472</v>
      </c>
      <c r="E4774" s="5">
        <f t="shared" si="74"/>
        <v>3.5079791923822962E-2</v>
      </c>
    </row>
    <row r="4775" spans="1:5" x14ac:dyDescent="0.25">
      <c r="A4775" s="2">
        <v>725</v>
      </c>
      <c r="B4775" s="2">
        <v>2022</v>
      </c>
      <c r="C4775" s="2" t="s">
        <v>60</v>
      </c>
      <c r="D4775" s="3">
        <v>187838</v>
      </c>
      <c r="E4775" s="5">
        <f t="shared" si="74"/>
        <v>2.7965587367838243E-2</v>
      </c>
    </row>
    <row r="4776" spans="1:5" x14ac:dyDescent="0.25">
      <c r="A4776" s="2">
        <v>725</v>
      </c>
      <c r="B4776" s="2">
        <v>2023</v>
      </c>
      <c r="C4776" s="2" t="s">
        <v>60</v>
      </c>
      <c r="D4776" s="3">
        <v>193091</v>
      </c>
      <c r="E4776" s="5">
        <f t="shared" si="74"/>
        <v>4.2979734943627619E-2</v>
      </c>
    </row>
    <row r="4777" spans="1:5" x14ac:dyDescent="0.25">
      <c r="A4777" s="2">
        <v>725</v>
      </c>
      <c r="B4777" s="2">
        <v>2024</v>
      </c>
      <c r="C4777" s="2" t="s">
        <v>60</v>
      </c>
      <c r="D4777" s="3">
        <v>201390</v>
      </c>
      <c r="E4777" s="5">
        <f t="shared" si="74"/>
        <v>4.89597298773524E-2</v>
      </c>
    </row>
    <row r="4778" spans="1:5" x14ac:dyDescent="0.25">
      <c r="A4778" s="2">
        <v>725</v>
      </c>
      <c r="B4778" s="2">
        <v>2025</v>
      </c>
      <c r="C4778" s="2" t="s">
        <v>60</v>
      </c>
      <c r="D4778" s="3">
        <v>211250</v>
      </c>
      <c r="E4778" s="5">
        <f t="shared" si="74"/>
        <v>1</v>
      </c>
    </row>
    <row r="4779" spans="1:5" x14ac:dyDescent="0.25">
      <c r="A4779" s="2">
        <v>726</v>
      </c>
      <c r="B4779" s="2">
        <v>2014</v>
      </c>
      <c r="C4779" s="2" t="s">
        <v>66</v>
      </c>
      <c r="D4779" s="3">
        <v>75570</v>
      </c>
      <c r="E4779" s="5">
        <f t="shared" si="74"/>
        <v>3.7501654095540557E-2</v>
      </c>
    </row>
    <row r="4780" spans="1:5" x14ac:dyDescent="0.25">
      <c r="A4780" s="2">
        <v>726</v>
      </c>
      <c r="B4780" s="2">
        <v>2015</v>
      </c>
      <c r="C4780" s="2" t="s">
        <v>66</v>
      </c>
      <c r="D4780" s="3">
        <v>78404</v>
      </c>
      <c r="E4780" s="5">
        <f t="shared" si="74"/>
        <v>3.891383092699352E-2</v>
      </c>
    </row>
    <row r="4781" spans="1:5" x14ac:dyDescent="0.25">
      <c r="A4781" s="2">
        <v>726</v>
      </c>
      <c r="B4781" s="2">
        <v>2016</v>
      </c>
      <c r="C4781" s="2" t="s">
        <v>66</v>
      </c>
      <c r="D4781" s="3">
        <v>81455</v>
      </c>
      <c r="E4781" s="5">
        <f t="shared" si="74"/>
        <v>2.8555644220735376E-2</v>
      </c>
    </row>
    <row r="4782" spans="1:5" x14ac:dyDescent="0.25">
      <c r="A4782" s="2">
        <v>726</v>
      </c>
      <c r="B4782" s="2">
        <v>2017</v>
      </c>
      <c r="C4782" s="2" t="s">
        <v>66</v>
      </c>
      <c r="D4782" s="3">
        <v>83781</v>
      </c>
      <c r="E4782" s="5">
        <f t="shared" si="74"/>
        <v>3.3551759945572385E-2</v>
      </c>
    </row>
    <row r="4783" spans="1:5" x14ac:dyDescent="0.25">
      <c r="A4783" s="2">
        <v>726</v>
      </c>
      <c r="B4783" s="2">
        <v>2018</v>
      </c>
      <c r="C4783" s="2" t="s">
        <v>66</v>
      </c>
      <c r="D4783" s="3">
        <v>86592</v>
      </c>
      <c r="E4783" s="5">
        <f t="shared" si="74"/>
        <v>2.5394955654101995E-2</v>
      </c>
    </row>
    <row r="4784" spans="1:5" x14ac:dyDescent="0.25">
      <c r="A4784" s="2">
        <v>726</v>
      </c>
      <c r="B4784" s="2">
        <v>2019</v>
      </c>
      <c r="C4784" s="2" t="s">
        <v>66</v>
      </c>
      <c r="D4784" s="3">
        <v>88791</v>
      </c>
      <c r="E4784" s="5">
        <f t="shared" si="74"/>
        <v>4.3348988073115519E-2</v>
      </c>
    </row>
    <row r="4785" spans="1:5" x14ac:dyDescent="0.25">
      <c r="A4785" s="2">
        <v>726</v>
      </c>
      <c r="B4785" s="2">
        <v>2020</v>
      </c>
      <c r="C4785" s="2" t="s">
        <v>66</v>
      </c>
      <c r="D4785" s="3">
        <v>92640</v>
      </c>
      <c r="E4785" s="5">
        <f t="shared" si="74"/>
        <v>4.0608808290155438E-2</v>
      </c>
    </row>
    <row r="4786" spans="1:5" x14ac:dyDescent="0.25">
      <c r="A4786" s="2">
        <v>726</v>
      </c>
      <c r="B4786" s="2">
        <v>2021</v>
      </c>
      <c r="C4786" s="2" t="s">
        <v>66</v>
      </c>
      <c r="D4786" s="3">
        <v>96402</v>
      </c>
      <c r="E4786" s="5">
        <f t="shared" si="74"/>
        <v>2.2043111138773056E-2</v>
      </c>
    </row>
    <row r="4787" spans="1:5" x14ac:dyDescent="0.25">
      <c r="A4787" s="2">
        <v>726</v>
      </c>
      <c r="B4787" s="2">
        <v>2022</v>
      </c>
      <c r="C4787" s="2" t="s">
        <v>66</v>
      </c>
      <c r="D4787" s="3">
        <v>98527</v>
      </c>
      <c r="E4787" s="5">
        <f t="shared" si="74"/>
        <v>2.766754290702041E-2</v>
      </c>
    </row>
    <row r="4788" spans="1:5" x14ac:dyDescent="0.25">
      <c r="A4788" s="2">
        <v>726</v>
      </c>
      <c r="B4788" s="2">
        <v>2023</v>
      </c>
      <c r="C4788" s="2" t="s">
        <v>66</v>
      </c>
      <c r="D4788" s="3">
        <v>101253</v>
      </c>
      <c r="E4788" s="5">
        <f t="shared" si="74"/>
        <v>2.407829891460006E-2</v>
      </c>
    </row>
    <row r="4789" spans="1:5" x14ac:dyDescent="0.25">
      <c r="A4789" s="2">
        <v>726</v>
      </c>
      <c r="B4789" s="2">
        <v>2024</v>
      </c>
      <c r="C4789" s="2" t="s">
        <v>66</v>
      </c>
      <c r="D4789" s="3">
        <v>103691</v>
      </c>
      <c r="E4789" s="5">
        <f t="shared" si="74"/>
        <v>3.5210384700697261E-2</v>
      </c>
    </row>
    <row r="4790" spans="1:5" x14ac:dyDescent="0.25">
      <c r="A4790" s="2">
        <v>726</v>
      </c>
      <c r="B4790" s="2">
        <v>2025</v>
      </c>
      <c r="C4790" s="2" t="s">
        <v>66</v>
      </c>
      <c r="D4790" s="3">
        <v>107342</v>
      </c>
      <c r="E4790" s="5">
        <f t="shared" si="74"/>
        <v>1</v>
      </c>
    </row>
    <row r="4791" spans="1:5" x14ac:dyDescent="0.25">
      <c r="A4791" s="2">
        <v>727</v>
      </c>
      <c r="B4791" s="2">
        <v>2014</v>
      </c>
      <c r="C4791" s="2" t="s">
        <v>60</v>
      </c>
      <c r="D4791" s="3">
        <v>100236</v>
      </c>
      <c r="E4791" s="5">
        <f t="shared" si="74"/>
        <v>4.0594197693443475E-2</v>
      </c>
    </row>
    <row r="4792" spans="1:5" x14ac:dyDescent="0.25">
      <c r="A4792" s="2">
        <v>727</v>
      </c>
      <c r="B4792" s="2">
        <v>2015</v>
      </c>
      <c r="C4792" s="2" t="s">
        <v>60</v>
      </c>
      <c r="D4792" s="3">
        <v>104305</v>
      </c>
      <c r="E4792" s="5">
        <f t="shared" si="74"/>
        <v>7.1348449259383537E-2</v>
      </c>
    </row>
    <row r="4793" spans="1:5" x14ac:dyDescent="0.25">
      <c r="A4793" s="2">
        <v>727</v>
      </c>
      <c r="B4793" s="2">
        <v>2016</v>
      </c>
      <c r="C4793" s="2" t="s">
        <v>64</v>
      </c>
      <c r="D4793" s="3">
        <v>111747</v>
      </c>
      <c r="E4793" s="5">
        <f t="shared" si="74"/>
        <v>5.4891853920015748E-2</v>
      </c>
    </row>
    <row r="4794" spans="1:5" x14ac:dyDescent="0.25">
      <c r="A4794" s="2">
        <v>727</v>
      </c>
      <c r="B4794" s="2">
        <v>2017</v>
      </c>
      <c r="C4794" s="2" t="s">
        <v>64</v>
      </c>
      <c r="D4794" s="3">
        <v>117881</v>
      </c>
      <c r="E4794" s="5">
        <f t="shared" si="74"/>
        <v>4.181335414528211E-2</v>
      </c>
    </row>
    <row r="4795" spans="1:5" x14ac:dyDescent="0.25">
      <c r="A4795" s="2">
        <v>727</v>
      </c>
      <c r="B4795" s="2">
        <v>2018</v>
      </c>
      <c r="C4795" s="2" t="s">
        <v>64</v>
      </c>
      <c r="D4795" s="3">
        <v>122810</v>
      </c>
      <c r="E4795" s="5">
        <f t="shared" si="74"/>
        <v>4.3758651575604594E-2</v>
      </c>
    </row>
    <row r="4796" spans="1:5" x14ac:dyDescent="0.25">
      <c r="A4796" s="2">
        <v>727</v>
      </c>
      <c r="B4796" s="2">
        <v>2019</v>
      </c>
      <c r="C4796" s="2" t="s">
        <v>64</v>
      </c>
      <c r="D4796" s="3">
        <v>128184</v>
      </c>
      <c r="E4796" s="5">
        <f t="shared" si="74"/>
        <v>4.7673656618610748E-2</v>
      </c>
    </row>
    <row r="4797" spans="1:5" x14ac:dyDescent="0.25">
      <c r="A4797" s="2">
        <v>727</v>
      </c>
      <c r="B4797" s="2">
        <v>2020</v>
      </c>
      <c r="C4797" s="2" t="s">
        <v>64</v>
      </c>
      <c r="D4797" s="3">
        <v>134295</v>
      </c>
      <c r="E4797" s="5">
        <f t="shared" si="74"/>
        <v>4.7350981049182769E-2</v>
      </c>
    </row>
    <row r="4798" spans="1:5" x14ac:dyDescent="0.25">
      <c r="A4798" s="2">
        <v>727</v>
      </c>
      <c r="B4798" s="2">
        <v>2021</v>
      </c>
      <c r="C4798" s="2" t="s">
        <v>64</v>
      </c>
      <c r="D4798" s="3">
        <v>140654</v>
      </c>
      <c r="E4798" s="5">
        <f t="shared" si="74"/>
        <v>5.4765595006185393E-2</v>
      </c>
    </row>
    <row r="4799" spans="1:5" x14ac:dyDescent="0.25">
      <c r="A4799" s="2">
        <v>727</v>
      </c>
      <c r="B4799" s="2">
        <v>2022</v>
      </c>
      <c r="C4799" s="2" t="s">
        <v>64</v>
      </c>
      <c r="D4799" s="3">
        <v>148357</v>
      </c>
      <c r="E4799" s="5">
        <f t="shared" si="74"/>
        <v>2.5519523851250701E-2</v>
      </c>
    </row>
    <row r="4800" spans="1:5" x14ac:dyDescent="0.25">
      <c r="A4800" s="2">
        <v>727</v>
      </c>
      <c r="B4800" s="2">
        <v>2023</v>
      </c>
      <c r="C4800" s="2" t="s">
        <v>64</v>
      </c>
      <c r="D4800" s="3">
        <v>152143</v>
      </c>
      <c r="E4800" s="5">
        <f t="shared" si="74"/>
        <v>3.6406538585409778E-2</v>
      </c>
    </row>
    <row r="4801" spans="1:5" x14ac:dyDescent="0.25">
      <c r="A4801" s="2">
        <v>727</v>
      </c>
      <c r="B4801" s="2">
        <v>2024</v>
      </c>
      <c r="C4801" s="2" t="s">
        <v>64</v>
      </c>
      <c r="D4801" s="3">
        <v>157682</v>
      </c>
      <c r="E4801" s="5">
        <f t="shared" si="74"/>
        <v>2.54816656308266E-2</v>
      </c>
    </row>
    <row r="4802" spans="1:5" x14ac:dyDescent="0.25">
      <c r="A4802" s="2">
        <v>727</v>
      </c>
      <c r="B4802" s="2">
        <v>2025</v>
      </c>
      <c r="C4802" s="2" t="s">
        <v>64</v>
      </c>
      <c r="D4802" s="3">
        <v>161700</v>
      </c>
      <c r="E4802" s="5">
        <f t="shared" ref="E4802:E4865" si="75">IF(A4803=A4802,(D4803-D4802)/D4802,1)</f>
        <v>1</v>
      </c>
    </row>
    <row r="4803" spans="1:5" x14ac:dyDescent="0.25">
      <c r="A4803" s="2">
        <v>728</v>
      </c>
      <c r="B4803" s="2">
        <v>2016</v>
      </c>
      <c r="C4803" s="2" t="s">
        <v>55</v>
      </c>
      <c r="D4803" s="3">
        <v>70850</v>
      </c>
      <c r="E4803" s="5">
        <f t="shared" si="75"/>
        <v>4.9428369795342271E-2</v>
      </c>
    </row>
    <row r="4804" spans="1:5" x14ac:dyDescent="0.25">
      <c r="A4804" s="2">
        <v>728</v>
      </c>
      <c r="B4804" s="2">
        <v>2017</v>
      </c>
      <c r="C4804" s="2" t="s">
        <v>55</v>
      </c>
      <c r="D4804" s="3">
        <v>74352</v>
      </c>
      <c r="E4804" s="5">
        <f t="shared" si="75"/>
        <v>2.5486873251560148E-2</v>
      </c>
    </row>
    <row r="4805" spans="1:5" x14ac:dyDescent="0.25">
      <c r="A4805" s="2">
        <v>728</v>
      </c>
      <c r="B4805" s="2">
        <v>2018</v>
      </c>
      <c r="C4805" s="2" t="s">
        <v>55</v>
      </c>
      <c r="D4805" s="3">
        <v>76247</v>
      </c>
      <c r="E4805" s="5">
        <f t="shared" si="75"/>
        <v>2.7384683987566723E-2</v>
      </c>
    </row>
    <row r="4806" spans="1:5" x14ac:dyDescent="0.25">
      <c r="A4806" s="2">
        <v>728</v>
      </c>
      <c r="B4806" s="2">
        <v>2019</v>
      </c>
      <c r="C4806" s="2" t="s">
        <v>55</v>
      </c>
      <c r="D4806" s="3">
        <v>78335</v>
      </c>
      <c r="E4806" s="5">
        <f t="shared" si="75"/>
        <v>2.5263292270377227E-2</v>
      </c>
    </row>
    <row r="4807" spans="1:5" x14ac:dyDescent="0.25">
      <c r="A4807" s="2">
        <v>728</v>
      </c>
      <c r="B4807" s="2">
        <v>2020</v>
      </c>
      <c r="C4807" s="2" t="s">
        <v>55</v>
      </c>
      <c r="D4807" s="3">
        <v>80314</v>
      </c>
      <c r="E4807" s="5">
        <f t="shared" si="75"/>
        <v>4.3342381153970662E-2</v>
      </c>
    </row>
    <row r="4808" spans="1:5" x14ac:dyDescent="0.25">
      <c r="A4808" s="2">
        <v>728</v>
      </c>
      <c r="B4808" s="2">
        <v>2021</v>
      </c>
      <c r="C4808" s="2" t="s">
        <v>55</v>
      </c>
      <c r="D4808" s="3">
        <v>83795</v>
      </c>
      <c r="E4808" s="5">
        <f t="shared" si="75"/>
        <v>2.7256996240825827E-2</v>
      </c>
    </row>
    <row r="4809" spans="1:5" x14ac:dyDescent="0.25">
      <c r="A4809" s="2">
        <v>728</v>
      </c>
      <c r="B4809" s="2">
        <v>2022</v>
      </c>
      <c r="C4809" s="2" t="s">
        <v>55</v>
      </c>
      <c r="D4809" s="3">
        <v>86079</v>
      </c>
      <c r="E4809" s="5">
        <f t="shared" si="75"/>
        <v>4.0950754539434704E-2</v>
      </c>
    </row>
    <row r="4810" spans="1:5" x14ac:dyDescent="0.25">
      <c r="A4810" s="2">
        <v>728</v>
      </c>
      <c r="B4810" s="2">
        <v>2023</v>
      </c>
      <c r="C4810" s="2" t="s">
        <v>55</v>
      </c>
      <c r="D4810" s="3">
        <v>89604</v>
      </c>
      <c r="E4810" s="5">
        <f t="shared" si="75"/>
        <v>4.4272577117092989E-2</v>
      </c>
    </row>
    <row r="4811" spans="1:5" x14ac:dyDescent="0.25">
      <c r="A4811" s="2">
        <v>728</v>
      </c>
      <c r="B4811" s="2">
        <v>2024</v>
      </c>
      <c r="C4811" s="2" t="s">
        <v>55</v>
      </c>
      <c r="D4811" s="3">
        <v>93571</v>
      </c>
      <c r="E4811" s="5">
        <f t="shared" si="75"/>
        <v>4.1006294685319168E-2</v>
      </c>
    </row>
    <row r="4812" spans="1:5" x14ac:dyDescent="0.25">
      <c r="A4812" s="2">
        <v>728</v>
      </c>
      <c r="B4812" s="2">
        <v>2025</v>
      </c>
      <c r="C4812" s="2" t="s">
        <v>55</v>
      </c>
      <c r="D4812" s="3">
        <v>97408</v>
      </c>
      <c r="E4812" s="5">
        <f t="shared" si="75"/>
        <v>1</v>
      </c>
    </row>
    <row r="4813" spans="1:5" x14ac:dyDescent="0.25">
      <c r="A4813" s="2">
        <v>729</v>
      </c>
      <c r="B4813" s="2">
        <v>2022</v>
      </c>
      <c r="C4813" s="2" t="s">
        <v>60</v>
      </c>
      <c r="D4813" s="3">
        <v>134117</v>
      </c>
      <c r="E4813" s="5">
        <f t="shared" si="75"/>
        <v>4.279845209779521E-2</v>
      </c>
    </row>
    <row r="4814" spans="1:5" x14ac:dyDescent="0.25">
      <c r="A4814" s="2">
        <v>729</v>
      </c>
      <c r="B4814" s="2">
        <v>2023</v>
      </c>
      <c r="C4814" s="2" t="s">
        <v>60</v>
      </c>
      <c r="D4814" s="3">
        <v>139857</v>
      </c>
      <c r="E4814" s="5">
        <f t="shared" si="75"/>
        <v>-3.3841709746383807E-2</v>
      </c>
    </row>
    <row r="4815" spans="1:5" x14ac:dyDescent="0.25">
      <c r="A4815" s="2">
        <v>729</v>
      </c>
      <c r="B4815" s="2">
        <v>2024</v>
      </c>
      <c r="C4815" s="2" t="s">
        <v>64</v>
      </c>
      <c r="D4815" s="3">
        <v>135124</v>
      </c>
      <c r="E4815" s="5">
        <f t="shared" si="75"/>
        <v>3.2851306947692491E-2</v>
      </c>
    </row>
    <row r="4816" spans="1:5" x14ac:dyDescent="0.25">
      <c r="A4816" s="2">
        <v>729</v>
      </c>
      <c r="B4816" s="2">
        <v>2025</v>
      </c>
      <c r="C4816" s="2" t="s">
        <v>64</v>
      </c>
      <c r="D4816" s="3">
        <v>139563</v>
      </c>
      <c r="E4816" s="5">
        <f t="shared" si="75"/>
        <v>1</v>
      </c>
    </row>
    <row r="4817" spans="1:5" x14ac:dyDescent="0.25">
      <c r="A4817" s="2">
        <v>730</v>
      </c>
      <c r="B4817" s="2">
        <v>2016</v>
      </c>
      <c r="C4817" s="2" t="s">
        <v>66</v>
      </c>
      <c r="D4817" s="3">
        <v>78207</v>
      </c>
      <c r="E4817" s="5">
        <f t="shared" si="75"/>
        <v>4.9586354162670862E-2</v>
      </c>
    </row>
    <row r="4818" spans="1:5" x14ac:dyDescent="0.25">
      <c r="A4818" s="2">
        <v>730</v>
      </c>
      <c r="B4818" s="2">
        <v>2017</v>
      </c>
      <c r="C4818" s="2" t="s">
        <v>66</v>
      </c>
      <c r="D4818" s="3">
        <v>82085</v>
      </c>
      <c r="E4818" s="5">
        <f t="shared" si="75"/>
        <v>4.2882378022781262E-2</v>
      </c>
    </row>
    <row r="4819" spans="1:5" x14ac:dyDescent="0.25">
      <c r="A4819" s="2">
        <v>730</v>
      </c>
      <c r="B4819" s="2">
        <v>2018</v>
      </c>
      <c r="C4819" s="2" t="s">
        <v>66</v>
      </c>
      <c r="D4819" s="3">
        <v>85605</v>
      </c>
      <c r="E4819" s="5">
        <f t="shared" si="75"/>
        <v>4.3420360960224287E-2</v>
      </c>
    </row>
    <row r="4820" spans="1:5" x14ac:dyDescent="0.25">
      <c r="A4820" s="2">
        <v>730</v>
      </c>
      <c r="B4820" s="2">
        <v>2019</v>
      </c>
      <c r="C4820" s="2" t="s">
        <v>66</v>
      </c>
      <c r="D4820" s="3">
        <v>89322</v>
      </c>
      <c r="E4820" s="5">
        <f t="shared" si="75"/>
        <v>4.6707418105282013E-2</v>
      </c>
    </row>
    <row r="4821" spans="1:5" x14ac:dyDescent="0.25">
      <c r="A4821" s="2">
        <v>730</v>
      </c>
      <c r="B4821" s="2">
        <v>2020</v>
      </c>
      <c r="C4821" s="2" t="s">
        <v>66</v>
      </c>
      <c r="D4821" s="3">
        <v>93494</v>
      </c>
      <c r="E4821" s="5">
        <f t="shared" si="75"/>
        <v>1.3102445076689413E-2</v>
      </c>
    </row>
    <row r="4822" spans="1:5" x14ac:dyDescent="0.25">
      <c r="A4822" s="2">
        <v>730</v>
      </c>
      <c r="B4822" s="2">
        <v>2021</v>
      </c>
      <c r="C4822" s="2" t="s">
        <v>55</v>
      </c>
      <c r="D4822" s="3">
        <v>94719</v>
      </c>
      <c r="E4822" s="5">
        <f t="shared" si="75"/>
        <v>6.1128179140404776E-2</v>
      </c>
    </row>
    <row r="4823" spans="1:5" x14ac:dyDescent="0.25">
      <c r="A4823" s="2">
        <v>730</v>
      </c>
      <c r="B4823" s="2">
        <v>2022</v>
      </c>
      <c r="C4823" s="2" t="s">
        <v>55</v>
      </c>
      <c r="D4823" s="3">
        <v>100509</v>
      </c>
      <c r="E4823" s="5">
        <f t="shared" si="75"/>
        <v>5.072182590613776E-2</v>
      </c>
    </row>
    <row r="4824" spans="1:5" x14ac:dyDescent="0.25">
      <c r="A4824" s="2">
        <v>730</v>
      </c>
      <c r="B4824" s="2">
        <v>2023</v>
      </c>
      <c r="C4824" s="2" t="s">
        <v>55</v>
      </c>
      <c r="D4824" s="3">
        <v>105607</v>
      </c>
      <c r="E4824" s="5">
        <f t="shared" si="75"/>
        <v>6.1577357561525277E-2</v>
      </c>
    </row>
    <row r="4825" spans="1:5" x14ac:dyDescent="0.25">
      <c r="A4825" s="2">
        <v>730</v>
      </c>
      <c r="B4825" s="2">
        <v>2024</v>
      </c>
      <c r="C4825" s="2" t="s">
        <v>55</v>
      </c>
      <c r="D4825" s="3">
        <v>112110</v>
      </c>
      <c r="E4825" s="5">
        <f t="shared" si="75"/>
        <v>5.0842922130050844E-2</v>
      </c>
    </row>
    <row r="4826" spans="1:5" x14ac:dyDescent="0.25">
      <c r="A4826" s="2">
        <v>730</v>
      </c>
      <c r="B4826" s="2">
        <v>2025</v>
      </c>
      <c r="C4826" s="2" t="s">
        <v>55</v>
      </c>
      <c r="D4826" s="3">
        <v>117810</v>
      </c>
      <c r="E4826" s="5">
        <f t="shared" si="75"/>
        <v>1</v>
      </c>
    </row>
    <row r="4827" spans="1:5" x14ac:dyDescent="0.25">
      <c r="A4827" s="2">
        <v>731</v>
      </c>
      <c r="B4827" s="2">
        <v>2024</v>
      </c>
      <c r="C4827" s="2" t="s">
        <v>71</v>
      </c>
      <c r="D4827" s="3">
        <v>170676</v>
      </c>
      <c r="E4827" s="5">
        <f t="shared" si="75"/>
        <v>4.0286859312381351E-2</v>
      </c>
    </row>
    <row r="4828" spans="1:5" x14ac:dyDescent="0.25">
      <c r="A4828" s="2">
        <v>731</v>
      </c>
      <c r="B4828" s="2">
        <v>2025</v>
      </c>
      <c r="C4828" s="2" t="s">
        <v>71</v>
      </c>
      <c r="D4828" s="3">
        <v>177552</v>
      </c>
      <c r="E4828" s="5">
        <f t="shared" si="75"/>
        <v>1</v>
      </c>
    </row>
    <row r="4829" spans="1:5" x14ac:dyDescent="0.25">
      <c r="A4829" s="2">
        <v>732</v>
      </c>
      <c r="B4829" s="2">
        <v>2016</v>
      </c>
      <c r="C4829" s="2" t="s">
        <v>55</v>
      </c>
      <c r="D4829" s="3">
        <v>157297</v>
      </c>
      <c r="E4829" s="5">
        <f t="shared" si="75"/>
        <v>4.3579979274874919E-2</v>
      </c>
    </row>
    <row r="4830" spans="1:5" x14ac:dyDescent="0.25">
      <c r="A4830" s="2">
        <v>732</v>
      </c>
      <c r="B4830" s="2">
        <v>2017</v>
      </c>
      <c r="C4830" s="2" t="s">
        <v>55</v>
      </c>
      <c r="D4830" s="3">
        <v>164152</v>
      </c>
      <c r="E4830" s="5">
        <f t="shared" si="75"/>
        <v>9.3778936595350651E-2</v>
      </c>
    </row>
    <row r="4831" spans="1:5" x14ac:dyDescent="0.25">
      <c r="A4831" s="2">
        <v>732</v>
      </c>
      <c r="B4831" s="2">
        <v>2018</v>
      </c>
      <c r="C4831" s="2" t="s">
        <v>60</v>
      </c>
      <c r="D4831" s="3">
        <v>179546</v>
      </c>
      <c r="E4831" s="5">
        <f t="shared" si="75"/>
        <v>4.5971505909349134E-2</v>
      </c>
    </row>
    <row r="4832" spans="1:5" x14ac:dyDescent="0.25">
      <c r="A4832" s="2">
        <v>732</v>
      </c>
      <c r="B4832" s="2">
        <v>2019</v>
      </c>
      <c r="C4832" s="2" t="s">
        <v>60</v>
      </c>
      <c r="D4832" s="3">
        <v>187800</v>
      </c>
      <c r="E4832" s="5">
        <f t="shared" si="75"/>
        <v>3.1022364217252397E-2</v>
      </c>
    </row>
    <row r="4833" spans="1:5" x14ac:dyDescent="0.25">
      <c r="A4833" s="2">
        <v>732</v>
      </c>
      <c r="B4833" s="2">
        <v>2020</v>
      </c>
      <c r="C4833" s="2" t="s">
        <v>60</v>
      </c>
      <c r="D4833" s="3">
        <v>193626</v>
      </c>
      <c r="E4833" s="5">
        <f t="shared" si="75"/>
        <v>4.4033342629605531E-2</v>
      </c>
    </row>
    <row r="4834" spans="1:5" x14ac:dyDescent="0.25">
      <c r="A4834" s="2">
        <v>732</v>
      </c>
      <c r="B4834" s="2">
        <v>2021</v>
      </c>
      <c r="C4834" s="2" t="s">
        <v>60</v>
      </c>
      <c r="D4834" s="3">
        <v>202152</v>
      </c>
      <c r="E4834" s="5">
        <f t="shared" si="75"/>
        <v>2.3418022082393446E-2</v>
      </c>
    </row>
    <row r="4835" spans="1:5" x14ac:dyDescent="0.25">
      <c r="A4835" s="2">
        <v>732</v>
      </c>
      <c r="B4835" s="2">
        <v>2022</v>
      </c>
      <c r="C4835" s="2" t="s">
        <v>60</v>
      </c>
      <c r="D4835" s="3">
        <v>206886</v>
      </c>
      <c r="E4835" s="5">
        <f t="shared" si="75"/>
        <v>3.9446845122434578E-2</v>
      </c>
    </row>
    <row r="4836" spans="1:5" x14ac:dyDescent="0.25">
      <c r="A4836" s="2">
        <v>732</v>
      </c>
      <c r="B4836" s="2">
        <v>2023</v>
      </c>
      <c r="C4836" s="2" t="s">
        <v>60</v>
      </c>
      <c r="D4836" s="3">
        <v>215047</v>
      </c>
      <c r="E4836" s="5">
        <f t="shared" si="75"/>
        <v>3.2648676800885387E-2</v>
      </c>
    </row>
    <row r="4837" spans="1:5" x14ac:dyDescent="0.25">
      <c r="A4837" s="2">
        <v>732</v>
      </c>
      <c r="B4837" s="2">
        <v>2024</v>
      </c>
      <c r="C4837" s="2" t="s">
        <v>60</v>
      </c>
      <c r="D4837" s="3">
        <v>222068</v>
      </c>
      <c r="E4837" s="5">
        <f t="shared" si="75"/>
        <v>4.4833114181241779E-2</v>
      </c>
    </row>
    <row r="4838" spans="1:5" x14ac:dyDescent="0.25">
      <c r="A4838" s="2">
        <v>732</v>
      </c>
      <c r="B4838" s="2">
        <v>2025</v>
      </c>
      <c r="C4838" s="2" t="s">
        <v>60</v>
      </c>
      <c r="D4838" s="3">
        <v>232024</v>
      </c>
      <c r="E4838" s="5">
        <f t="shared" si="75"/>
        <v>1</v>
      </c>
    </row>
    <row r="4839" spans="1:5" x14ac:dyDescent="0.25">
      <c r="A4839" s="2">
        <v>733</v>
      </c>
      <c r="B4839" s="2">
        <v>2014</v>
      </c>
      <c r="C4839" s="2" t="s">
        <v>66</v>
      </c>
      <c r="D4839" s="3">
        <v>51608</v>
      </c>
      <c r="E4839" s="5">
        <f t="shared" si="75"/>
        <v>5.5727794140443342E-2</v>
      </c>
    </row>
    <row r="4840" spans="1:5" x14ac:dyDescent="0.25">
      <c r="A4840" s="2">
        <v>733</v>
      </c>
      <c r="B4840" s="2">
        <v>2015</v>
      </c>
      <c r="C4840" s="2" t="s">
        <v>66</v>
      </c>
      <c r="D4840" s="3">
        <v>54484</v>
      </c>
      <c r="E4840" s="5">
        <f t="shared" si="75"/>
        <v>5.3758901695910723E-2</v>
      </c>
    </row>
    <row r="4841" spans="1:5" x14ac:dyDescent="0.25">
      <c r="A4841" s="2">
        <v>733</v>
      </c>
      <c r="B4841" s="2">
        <v>2016</v>
      </c>
      <c r="C4841" s="2" t="s">
        <v>66</v>
      </c>
      <c r="D4841" s="3">
        <v>57413</v>
      </c>
      <c r="E4841" s="5">
        <f t="shared" si="75"/>
        <v>6.3278351592844825E-2</v>
      </c>
    </row>
    <row r="4842" spans="1:5" x14ac:dyDescent="0.25">
      <c r="A4842" s="2">
        <v>733</v>
      </c>
      <c r="B4842" s="2">
        <v>2017</v>
      </c>
      <c r="C4842" s="2" t="s">
        <v>55</v>
      </c>
      <c r="D4842" s="3">
        <v>61046</v>
      </c>
      <c r="E4842" s="5">
        <f t="shared" si="75"/>
        <v>5.6006945582020115E-2</v>
      </c>
    </row>
    <row r="4843" spans="1:5" x14ac:dyDescent="0.25">
      <c r="A4843" s="2">
        <v>733</v>
      </c>
      <c r="B4843" s="2">
        <v>2018</v>
      </c>
      <c r="C4843" s="2" t="s">
        <v>55</v>
      </c>
      <c r="D4843" s="3">
        <v>64465</v>
      </c>
      <c r="E4843" s="5">
        <f t="shared" si="75"/>
        <v>4.3341348018304506E-2</v>
      </c>
    </row>
    <row r="4844" spans="1:5" x14ac:dyDescent="0.25">
      <c r="A4844" s="2">
        <v>733</v>
      </c>
      <c r="B4844" s="2">
        <v>2019</v>
      </c>
      <c r="C4844" s="2" t="s">
        <v>55</v>
      </c>
      <c r="D4844" s="3">
        <v>67259</v>
      </c>
      <c r="E4844" s="5">
        <f t="shared" si="75"/>
        <v>4.4217130792905041E-2</v>
      </c>
    </row>
    <row r="4845" spans="1:5" x14ac:dyDescent="0.25">
      <c r="A4845" s="2">
        <v>733</v>
      </c>
      <c r="B4845" s="2">
        <v>2020</v>
      </c>
      <c r="C4845" s="2" t="s">
        <v>55</v>
      </c>
      <c r="D4845" s="3">
        <v>70233</v>
      </c>
      <c r="E4845" s="5">
        <f t="shared" si="75"/>
        <v>5.4732105990061654E-2</v>
      </c>
    </row>
    <row r="4846" spans="1:5" x14ac:dyDescent="0.25">
      <c r="A4846" s="2">
        <v>733</v>
      </c>
      <c r="B4846" s="2">
        <v>2021</v>
      </c>
      <c r="C4846" s="2" t="s">
        <v>55</v>
      </c>
      <c r="D4846" s="3">
        <v>74077</v>
      </c>
      <c r="E4846" s="5">
        <f t="shared" si="75"/>
        <v>4.2401825127907446E-2</v>
      </c>
    </row>
    <row r="4847" spans="1:5" x14ac:dyDescent="0.25">
      <c r="A4847" s="2">
        <v>733</v>
      </c>
      <c r="B4847" s="2">
        <v>2022</v>
      </c>
      <c r="C4847" s="2" t="s">
        <v>55</v>
      </c>
      <c r="D4847" s="3">
        <v>77218</v>
      </c>
      <c r="E4847" s="5">
        <f t="shared" si="75"/>
        <v>5.1904996244398975E-2</v>
      </c>
    </row>
    <row r="4848" spans="1:5" x14ac:dyDescent="0.25">
      <c r="A4848" s="2">
        <v>733</v>
      </c>
      <c r="B4848" s="2">
        <v>2023</v>
      </c>
      <c r="C4848" s="2" t="s">
        <v>55</v>
      </c>
      <c r="D4848" s="3">
        <v>81226</v>
      </c>
      <c r="E4848" s="5">
        <f t="shared" si="75"/>
        <v>3.8066628911924756E-2</v>
      </c>
    </row>
    <row r="4849" spans="1:5" x14ac:dyDescent="0.25">
      <c r="A4849" s="2">
        <v>733</v>
      </c>
      <c r="B4849" s="2">
        <v>2024</v>
      </c>
      <c r="C4849" s="2" t="s">
        <v>55</v>
      </c>
      <c r="D4849" s="3">
        <v>84318</v>
      </c>
      <c r="E4849" s="5">
        <f t="shared" si="75"/>
        <v>3.637420242415617E-2</v>
      </c>
    </row>
    <row r="4850" spans="1:5" x14ac:dyDescent="0.25">
      <c r="A4850" s="2">
        <v>733</v>
      </c>
      <c r="B4850" s="2">
        <v>2025</v>
      </c>
      <c r="C4850" s="2" t="s">
        <v>55</v>
      </c>
      <c r="D4850" s="3">
        <v>87385</v>
      </c>
      <c r="E4850" s="5">
        <f t="shared" si="75"/>
        <v>1</v>
      </c>
    </row>
    <row r="4851" spans="1:5" x14ac:dyDescent="0.25">
      <c r="A4851" s="2">
        <v>734</v>
      </c>
      <c r="B4851" s="2">
        <v>2023</v>
      </c>
      <c r="C4851" s="2" t="s">
        <v>64</v>
      </c>
      <c r="D4851" s="3">
        <v>110404</v>
      </c>
      <c r="E4851" s="5">
        <f t="shared" si="75"/>
        <v>3.5804862142675989E-2</v>
      </c>
    </row>
    <row r="4852" spans="1:5" x14ac:dyDescent="0.25">
      <c r="A4852" s="2">
        <v>734</v>
      </c>
      <c r="B4852" s="2">
        <v>2024</v>
      </c>
      <c r="C4852" s="2" t="s">
        <v>64</v>
      </c>
      <c r="D4852" s="3">
        <v>114357</v>
      </c>
      <c r="E4852" s="5">
        <f t="shared" si="75"/>
        <v>3.2643388686306916E-2</v>
      </c>
    </row>
    <row r="4853" spans="1:5" x14ac:dyDescent="0.25">
      <c r="A4853" s="2">
        <v>734</v>
      </c>
      <c r="B4853" s="2">
        <v>2025</v>
      </c>
      <c r="C4853" s="2" t="s">
        <v>64</v>
      </c>
      <c r="D4853" s="3">
        <v>118090</v>
      </c>
      <c r="E4853" s="5">
        <f t="shared" si="75"/>
        <v>1</v>
      </c>
    </row>
    <row r="4854" spans="1:5" x14ac:dyDescent="0.25">
      <c r="A4854" s="2">
        <v>735</v>
      </c>
      <c r="B4854" s="2">
        <v>2018</v>
      </c>
      <c r="C4854" s="2" t="s">
        <v>64</v>
      </c>
      <c r="D4854" s="3">
        <v>147629</v>
      </c>
      <c r="E4854" s="5">
        <f t="shared" si="75"/>
        <v>2.41415981954765E-2</v>
      </c>
    </row>
    <row r="4855" spans="1:5" x14ac:dyDescent="0.25">
      <c r="A4855" s="2">
        <v>735</v>
      </c>
      <c r="B4855" s="2">
        <v>2019</v>
      </c>
      <c r="C4855" s="2" t="s">
        <v>64</v>
      </c>
      <c r="D4855" s="3">
        <v>151193</v>
      </c>
      <c r="E4855" s="5">
        <f t="shared" si="75"/>
        <v>5.9678688828186492E-2</v>
      </c>
    </row>
    <row r="4856" spans="1:5" x14ac:dyDescent="0.25">
      <c r="A4856" s="2">
        <v>735</v>
      </c>
      <c r="B4856" s="2">
        <v>2020</v>
      </c>
      <c r="C4856" s="2" t="s">
        <v>64</v>
      </c>
      <c r="D4856" s="3">
        <v>160216</v>
      </c>
      <c r="E4856" s="5">
        <f t="shared" si="75"/>
        <v>5.2834922854146898E-2</v>
      </c>
    </row>
    <row r="4857" spans="1:5" x14ac:dyDescent="0.25">
      <c r="A4857" s="2">
        <v>735</v>
      </c>
      <c r="B4857" s="2">
        <v>2021</v>
      </c>
      <c r="C4857" s="2" t="s">
        <v>64</v>
      </c>
      <c r="D4857" s="3">
        <v>168681</v>
      </c>
      <c r="E4857" s="5">
        <f t="shared" si="75"/>
        <v>3.3708597885950403E-2</v>
      </c>
    </row>
    <row r="4858" spans="1:5" x14ac:dyDescent="0.25">
      <c r="A4858" s="2">
        <v>735</v>
      </c>
      <c r="B4858" s="2">
        <v>2022</v>
      </c>
      <c r="C4858" s="2" t="s">
        <v>64</v>
      </c>
      <c r="D4858" s="3">
        <v>174367</v>
      </c>
      <c r="E4858" s="5">
        <f t="shared" si="75"/>
        <v>4.1200456508398951E-2</v>
      </c>
    </row>
    <row r="4859" spans="1:5" x14ac:dyDescent="0.25">
      <c r="A4859" s="2">
        <v>735</v>
      </c>
      <c r="B4859" s="2">
        <v>2023</v>
      </c>
      <c r="C4859" s="2" t="s">
        <v>64</v>
      </c>
      <c r="D4859" s="3">
        <v>181551</v>
      </c>
      <c r="E4859" s="5">
        <f t="shared" si="75"/>
        <v>4.2142428298384479E-2</v>
      </c>
    </row>
    <row r="4860" spans="1:5" x14ac:dyDescent="0.25">
      <c r="A4860" s="2">
        <v>735</v>
      </c>
      <c r="B4860" s="2">
        <v>2024</v>
      </c>
      <c r="C4860" s="2" t="s">
        <v>64</v>
      </c>
      <c r="D4860" s="3">
        <v>189202</v>
      </c>
      <c r="E4860" s="5">
        <f t="shared" si="75"/>
        <v>5.6077631314679549E-2</v>
      </c>
    </row>
    <row r="4861" spans="1:5" x14ac:dyDescent="0.25">
      <c r="A4861" s="2">
        <v>735</v>
      </c>
      <c r="B4861" s="2">
        <v>2025</v>
      </c>
      <c r="C4861" s="2" t="s">
        <v>64</v>
      </c>
      <c r="D4861" s="3">
        <v>199812</v>
      </c>
      <c r="E4861" s="5">
        <f t="shared" si="75"/>
        <v>1</v>
      </c>
    </row>
    <row r="4862" spans="1:5" x14ac:dyDescent="0.25">
      <c r="A4862" s="2">
        <v>736</v>
      </c>
      <c r="B4862" s="2">
        <v>2018</v>
      </c>
      <c r="C4862" s="2" t="s">
        <v>3443</v>
      </c>
      <c r="D4862" s="3">
        <v>420266</v>
      </c>
      <c r="E4862" s="5">
        <f t="shared" si="75"/>
        <v>5.141505617870587E-2</v>
      </c>
    </row>
    <row r="4863" spans="1:5" x14ac:dyDescent="0.25">
      <c r="A4863" s="2">
        <v>736</v>
      </c>
      <c r="B4863" s="2">
        <v>2019</v>
      </c>
      <c r="C4863" s="2" t="s">
        <v>3443</v>
      </c>
      <c r="D4863" s="3">
        <v>441874</v>
      </c>
      <c r="E4863" s="5">
        <f t="shared" si="75"/>
        <v>3.6677876498730409E-2</v>
      </c>
    </row>
    <row r="4864" spans="1:5" x14ac:dyDescent="0.25">
      <c r="A4864" s="2">
        <v>736</v>
      </c>
      <c r="B4864" s="2">
        <v>2020</v>
      </c>
      <c r="C4864" s="2" t="s">
        <v>3443</v>
      </c>
      <c r="D4864" s="3">
        <v>458081</v>
      </c>
      <c r="E4864" s="5">
        <f t="shared" si="75"/>
        <v>4.2885428559577894E-2</v>
      </c>
    </row>
    <row r="4865" spans="1:5" x14ac:dyDescent="0.25">
      <c r="A4865" s="2">
        <v>736</v>
      </c>
      <c r="B4865" s="2">
        <v>2021</v>
      </c>
      <c r="C4865" s="2" t="s">
        <v>3443</v>
      </c>
      <c r="D4865" s="3">
        <v>477726</v>
      </c>
      <c r="E4865" s="5">
        <f t="shared" si="75"/>
        <v>5.7116422384379327E-2</v>
      </c>
    </row>
    <row r="4866" spans="1:5" x14ac:dyDescent="0.25">
      <c r="A4866" s="2">
        <v>736</v>
      </c>
      <c r="B4866" s="2">
        <v>2022</v>
      </c>
      <c r="C4866" s="2" t="s">
        <v>3443</v>
      </c>
      <c r="D4866" s="3">
        <v>505012</v>
      </c>
      <c r="E4866" s="5">
        <f t="shared" ref="E4866:E4929" si="76">IF(A4867=A4866,(D4867-D4866)/D4866,1)</f>
        <v>3.2349726343136403E-2</v>
      </c>
    </row>
    <row r="4867" spans="1:5" x14ac:dyDescent="0.25">
      <c r="A4867" s="2">
        <v>736</v>
      </c>
      <c r="B4867" s="2">
        <v>2023</v>
      </c>
      <c r="C4867" s="2" t="s">
        <v>3443</v>
      </c>
      <c r="D4867" s="3">
        <v>521349</v>
      </c>
      <c r="E4867" s="5">
        <f t="shared" si="76"/>
        <v>4.9195452566323135E-2</v>
      </c>
    </row>
    <row r="4868" spans="1:5" x14ac:dyDescent="0.25">
      <c r="A4868" s="2">
        <v>736</v>
      </c>
      <c r="B4868" s="2">
        <v>2024</v>
      </c>
      <c r="C4868" s="2" t="s">
        <v>3443</v>
      </c>
      <c r="D4868" s="3">
        <v>546997</v>
      </c>
      <c r="E4868" s="5">
        <f t="shared" si="76"/>
        <v>2.6246944681597887E-2</v>
      </c>
    </row>
    <row r="4869" spans="1:5" x14ac:dyDescent="0.25">
      <c r="A4869" s="2">
        <v>736</v>
      </c>
      <c r="B4869" s="2">
        <v>2025</v>
      </c>
      <c r="C4869" s="2" t="s">
        <v>3443</v>
      </c>
      <c r="D4869" s="3">
        <v>561354</v>
      </c>
      <c r="E4869" s="5">
        <f t="shared" si="76"/>
        <v>1</v>
      </c>
    </row>
    <row r="4870" spans="1:5" x14ac:dyDescent="0.25">
      <c r="A4870" s="2">
        <v>737</v>
      </c>
      <c r="B4870" s="2">
        <v>2018</v>
      </c>
      <c r="C4870" s="2" t="s">
        <v>66</v>
      </c>
      <c r="D4870" s="3">
        <v>58246</v>
      </c>
      <c r="E4870" s="5">
        <f t="shared" si="76"/>
        <v>4.9994849431720632E-2</v>
      </c>
    </row>
    <row r="4871" spans="1:5" x14ac:dyDescent="0.25">
      <c r="A4871" s="2">
        <v>737</v>
      </c>
      <c r="B4871" s="2">
        <v>2019</v>
      </c>
      <c r="C4871" s="2" t="s">
        <v>66</v>
      </c>
      <c r="D4871" s="3">
        <v>61158</v>
      </c>
      <c r="E4871" s="5">
        <f t="shared" si="76"/>
        <v>4.7761535694430819E-2</v>
      </c>
    </row>
    <row r="4872" spans="1:5" x14ac:dyDescent="0.25">
      <c r="A4872" s="2">
        <v>737</v>
      </c>
      <c r="B4872" s="2">
        <v>2020</v>
      </c>
      <c r="C4872" s="2" t="s">
        <v>66</v>
      </c>
      <c r="D4872" s="3">
        <v>64079</v>
      </c>
      <c r="E4872" s="5">
        <f t="shared" si="76"/>
        <v>3.7094836061736296E-2</v>
      </c>
    </row>
    <row r="4873" spans="1:5" x14ac:dyDescent="0.25">
      <c r="A4873" s="2">
        <v>737</v>
      </c>
      <c r="B4873" s="2">
        <v>2021</v>
      </c>
      <c r="C4873" s="2" t="s">
        <v>66</v>
      </c>
      <c r="D4873" s="3">
        <v>66456</v>
      </c>
      <c r="E4873" s="5">
        <f t="shared" si="76"/>
        <v>3.4443842542434093E-2</v>
      </c>
    </row>
    <row r="4874" spans="1:5" x14ac:dyDescent="0.25">
      <c r="A4874" s="2">
        <v>737</v>
      </c>
      <c r="B4874" s="2">
        <v>2022</v>
      </c>
      <c r="C4874" s="2" t="s">
        <v>66</v>
      </c>
      <c r="D4874" s="3">
        <v>68745</v>
      </c>
      <c r="E4874" s="5">
        <f t="shared" si="76"/>
        <v>9.1788493708633359E-3</v>
      </c>
    </row>
    <row r="4875" spans="1:5" x14ac:dyDescent="0.25">
      <c r="A4875" s="2">
        <v>737</v>
      </c>
      <c r="B4875" s="2">
        <v>2023</v>
      </c>
      <c r="C4875" s="2" t="s">
        <v>55</v>
      </c>
      <c r="D4875" s="3">
        <v>69376</v>
      </c>
      <c r="E4875" s="5">
        <f t="shared" si="76"/>
        <v>4.8849746309963096E-2</v>
      </c>
    </row>
    <row r="4876" spans="1:5" x14ac:dyDescent="0.25">
      <c r="A4876" s="2">
        <v>737</v>
      </c>
      <c r="B4876" s="2">
        <v>2024</v>
      </c>
      <c r="C4876" s="2" t="s">
        <v>55</v>
      </c>
      <c r="D4876" s="3">
        <v>72765</v>
      </c>
      <c r="E4876" s="5">
        <f t="shared" si="76"/>
        <v>3.5415378272521128E-2</v>
      </c>
    </row>
    <row r="4877" spans="1:5" x14ac:dyDescent="0.25">
      <c r="A4877" s="2">
        <v>737</v>
      </c>
      <c r="B4877" s="2">
        <v>2025</v>
      </c>
      <c r="C4877" s="2" t="s">
        <v>55</v>
      </c>
      <c r="D4877" s="3">
        <v>75342</v>
      </c>
      <c r="E4877" s="5">
        <f t="shared" si="76"/>
        <v>1</v>
      </c>
    </row>
    <row r="4878" spans="1:5" x14ac:dyDescent="0.25">
      <c r="A4878" s="2">
        <v>738</v>
      </c>
      <c r="B4878" s="2">
        <v>2022</v>
      </c>
      <c r="C4878" s="2" t="s">
        <v>66</v>
      </c>
      <c r="D4878" s="3">
        <v>65517</v>
      </c>
      <c r="E4878" s="5">
        <f t="shared" si="76"/>
        <v>4.991071019735336E-2</v>
      </c>
    </row>
    <row r="4879" spans="1:5" x14ac:dyDescent="0.25">
      <c r="A4879" s="2">
        <v>738</v>
      </c>
      <c r="B4879" s="2">
        <v>2023</v>
      </c>
      <c r="C4879" s="2" t="s">
        <v>66</v>
      </c>
      <c r="D4879" s="3">
        <v>68787</v>
      </c>
      <c r="E4879" s="5">
        <f t="shared" si="76"/>
        <v>5.3832846322706324E-2</v>
      </c>
    </row>
    <row r="4880" spans="1:5" x14ac:dyDescent="0.25">
      <c r="A4880" s="2">
        <v>738</v>
      </c>
      <c r="B4880" s="2">
        <v>2024</v>
      </c>
      <c r="C4880" s="2" t="s">
        <v>66</v>
      </c>
      <c r="D4880" s="3">
        <v>72490</v>
      </c>
      <c r="E4880" s="5">
        <f t="shared" si="76"/>
        <v>3.9757207890743551E-2</v>
      </c>
    </row>
    <row r="4881" spans="1:5" x14ac:dyDescent="0.25">
      <c r="A4881" s="2">
        <v>738</v>
      </c>
      <c r="B4881" s="2">
        <v>2025</v>
      </c>
      <c r="C4881" s="2" t="s">
        <v>66</v>
      </c>
      <c r="D4881" s="3">
        <v>75372</v>
      </c>
      <c r="E4881" s="5">
        <f t="shared" si="76"/>
        <v>1</v>
      </c>
    </row>
    <row r="4882" spans="1:5" x14ac:dyDescent="0.25">
      <c r="A4882" s="2">
        <v>739</v>
      </c>
      <c r="B4882" s="2">
        <v>2022</v>
      </c>
      <c r="C4882" s="2" t="s">
        <v>50</v>
      </c>
      <c r="D4882" s="3">
        <v>30869</v>
      </c>
      <c r="E4882" s="5">
        <f t="shared" si="76"/>
        <v>4.4348699342382322E-2</v>
      </c>
    </row>
    <row r="4883" spans="1:5" x14ac:dyDescent="0.25">
      <c r="A4883" s="2">
        <v>739</v>
      </c>
      <c r="B4883" s="2">
        <v>2023</v>
      </c>
      <c r="C4883" s="2" t="s">
        <v>50</v>
      </c>
      <c r="D4883" s="3">
        <v>32238</v>
      </c>
      <c r="E4883" s="5">
        <f t="shared" si="76"/>
        <v>4.6839133941311499E-2</v>
      </c>
    </row>
    <row r="4884" spans="1:5" x14ac:dyDescent="0.25">
      <c r="A4884" s="2">
        <v>739</v>
      </c>
      <c r="B4884" s="2">
        <v>2024</v>
      </c>
      <c r="C4884" s="2" t="s">
        <v>50</v>
      </c>
      <c r="D4884" s="3">
        <v>33748</v>
      </c>
      <c r="E4884" s="5">
        <f t="shared" si="76"/>
        <v>5.4432855280312907E-2</v>
      </c>
    </row>
    <row r="4885" spans="1:5" x14ac:dyDescent="0.25">
      <c r="A4885" s="2">
        <v>739</v>
      </c>
      <c r="B4885" s="2">
        <v>2025</v>
      </c>
      <c r="C4885" s="2" t="s">
        <v>50</v>
      </c>
      <c r="D4885" s="3">
        <v>35585</v>
      </c>
      <c r="E4885" s="5">
        <f t="shared" si="76"/>
        <v>1</v>
      </c>
    </row>
    <row r="4886" spans="1:5" x14ac:dyDescent="0.25">
      <c r="A4886" s="2">
        <v>740</v>
      </c>
      <c r="B4886" s="2">
        <v>2022</v>
      </c>
      <c r="C4886" s="2" t="s">
        <v>55</v>
      </c>
      <c r="D4886" s="3">
        <v>80262</v>
      </c>
      <c r="E4886" s="5">
        <f t="shared" si="76"/>
        <v>4.6310832025117737E-2</v>
      </c>
    </row>
    <row r="4887" spans="1:5" x14ac:dyDescent="0.25">
      <c r="A4887" s="2">
        <v>740</v>
      </c>
      <c r="B4887" s="2">
        <v>2023</v>
      </c>
      <c r="C4887" s="2" t="s">
        <v>55</v>
      </c>
      <c r="D4887" s="3">
        <v>83979</v>
      </c>
      <c r="E4887" s="5">
        <f t="shared" si="76"/>
        <v>5.2096357422689005E-2</v>
      </c>
    </row>
    <row r="4888" spans="1:5" x14ac:dyDescent="0.25">
      <c r="A4888" s="2">
        <v>740</v>
      </c>
      <c r="B4888" s="2">
        <v>2024</v>
      </c>
      <c r="C4888" s="2" t="s">
        <v>55</v>
      </c>
      <c r="D4888" s="3">
        <v>88354</v>
      </c>
      <c r="E4888" s="5">
        <f t="shared" si="76"/>
        <v>2.6744686148901013E-2</v>
      </c>
    </row>
    <row r="4889" spans="1:5" x14ac:dyDescent="0.25">
      <c r="A4889" s="2">
        <v>740</v>
      </c>
      <c r="B4889" s="2">
        <v>2025</v>
      </c>
      <c r="C4889" s="2" t="s">
        <v>60</v>
      </c>
      <c r="D4889" s="3">
        <v>90717</v>
      </c>
      <c r="E4889" s="5">
        <f t="shared" si="76"/>
        <v>1</v>
      </c>
    </row>
    <row r="4890" spans="1:5" x14ac:dyDescent="0.25">
      <c r="A4890" s="2">
        <v>741</v>
      </c>
      <c r="B4890" s="2">
        <v>2023</v>
      </c>
      <c r="C4890" s="2" t="s">
        <v>55</v>
      </c>
      <c r="D4890" s="3">
        <v>73113</v>
      </c>
      <c r="E4890" s="5">
        <f t="shared" si="76"/>
        <v>4.1634182703486386E-2</v>
      </c>
    </row>
    <row r="4891" spans="1:5" x14ac:dyDescent="0.25">
      <c r="A4891" s="2">
        <v>741</v>
      </c>
      <c r="B4891" s="2">
        <v>2024</v>
      </c>
      <c r="C4891" s="2" t="s">
        <v>55</v>
      </c>
      <c r="D4891" s="3">
        <v>76157</v>
      </c>
      <c r="E4891" s="5">
        <f t="shared" si="76"/>
        <v>2.5801961736938168E-2</v>
      </c>
    </row>
    <row r="4892" spans="1:5" x14ac:dyDescent="0.25">
      <c r="A4892" s="2">
        <v>741</v>
      </c>
      <c r="B4892" s="2">
        <v>2025</v>
      </c>
      <c r="C4892" s="2" t="s">
        <v>55</v>
      </c>
      <c r="D4892" s="3">
        <v>78122</v>
      </c>
      <c r="E4892" s="5">
        <f t="shared" si="76"/>
        <v>1</v>
      </c>
    </row>
    <row r="4893" spans="1:5" x14ac:dyDescent="0.25">
      <c r="A4893" s="2">
        <v>742</v>
      </c>
      <c r="B4893" s="2">
        <v>2017</v>
      </c>
      <c r="C4893" s="2" t="s">
        <v>75</v>
      </c>
      <c r="D4893" s="3">
        <v>158919</v>
      </c>
      <c r="E4893" s="5">
        <f t="shared" si="76"/>
        <v>3.5779233445969331E-2</v>
      </c>
    </row>
    <row r="4894" spans="1:5" x14ac:dyDescent="0.25">
      <c r="A4894" s="2">
        <v>742</v>
      </c>
      <c r="B4894" s="2">
        <v>2018</v>
      </c>
      <c r="C4894" s="2" t="s">
        <v>75</v>
      </c>
      <c r="D4894" s="3">
        <v>164605</v>
      </c>
      <c r="E4894" s="5">
        <f t="shared" si="76"/>
        <v>3.5533550013669084E-2</v>
      </c>
    </row>
    <row r="4895" spans="1:5" x14ac:dyDescent="0.25">
      <c r="A4895" s="2">
        <v>742</v>
      </c>
      <c r="B4895" s="2">
        <v>2019</v>
      </c>
      <c r="C4895" s="2" t="s">
        <v>75</v>
      </c>
      <c r="D4895" s="3">
        <v>170454</v>
      </c>
      <c r="E4895" s="5">
        <f t="shared" si="76"/>
        <v>3.932439250472268E-2</v>
      </c>
    </row>
    <row r="4896" spans="1:5" x14ac:dyDescent="0.25">
      <c r="A4896" s="2">
        <v>742</v>
      </c>
      <c r="B4896" s="2">
        <v>2020</v>
      </c>
      <c r="C4896" s="2" t="s">
        <v>75</v>
      </c>
      <c r="D4896" s="3">
        <v>177157</v>
      </c>
      <c r="E4896" s="5">
        <f t="shared" si="76"/>
        <v>3.7802627048324371E-2</v>
      </c>
    </row>
    <row r="4897" spans="1:5" x14ac:dyDescent="0.25">
      <c r="A4897" s="2">
        <v>742</v>
      </c>
      <c r="B4897" s="2">
        <v>2021</v>
      </c>
      <c r="C4897" s="2" t="s">
        <v>75</v>
      </c>
      <c r="D4897" s="3">
        <v>183854</v>
      </c>
      <c r="E4897" s="5">
        <f t="shared" si="76"/>
        <v>4.7211374242605547E-2</v>
      </c>
    </row>
    <row r="4898" spans="1:5" x14ac:dyDescent="0.25">
      <c r="A4898" s="2">
        <v>742</v>
      </c>
      <c r="B4898" s="2">
        <v>2022</v>
      </c>
      <c r="C4898" s="2" t="s">
        <v>75</v>
      </c>
      <c r="D4898" s="3">
        <v>192534</v>
      </c>
      <c r="E4898" s="5">
        <f t="shared" si="76"/>
        <v>3.8071197814411997E-2</v>
      </c>
    </row>
    <row r="4899" spans="1:5" x14ac:dyDescent="0.25">
      <c r="A4899" s="2">
        <v>742</v>
      </c>
      <c r="B4899" s="2">
        <v>2023</v>
      </c>
      <c r="C4899" s="2" t="s">
        <v>75</v>
      </c>
      <c r="D4899" s="3">
        <v>199864</v>
      </c>
      <c r="E4899" s="5">
        <f t="shared" si="76"/>
        <v>2.7573750150102071E-2</v>
      </c>
    </row>
    <row r="4900" spans="1:5" x14ac:dyDescent="0.25">
      <c r="A4900" s="2">
        <v>742</v>
      </c>
      <c r="B4900" s="2">
        <v>2024</v>
      </c>
      <c r="C4900" s="2" t="s">
        <v>75</v>
      </c>
      <c r="D4900" s="3">
        <v>205375</v>
      </c>
      <c r="E4900" s="5">
        <f t="shared" si="76"/>
        <v>4.8749847839318322E-2</v>
      </c>
    </row>
    <row r="4901" spans="1:5" x14ac:dyDescent="0.25">
      <c r="A4901" s="2">
        <v>742</v>
      </c>
      <c r="B4901" s="2">
        <v>2025</v>
      </c>
      <c r="C4901" s="2" t="s">
        <v>75</v>
      </c>
      <c r="D4901" s="3">
        <v>215387</v>
      </c>
      <c r="E4901" s="5">
        <f t="shared" si="76"/>
        <v>1</v>
      </c>
    </row>
    <row r="4902" spans="1:5" x14ac:dyDescent="0.25">
      <c r="A4902" s="2">
        <v>743</v>
      </c>
      <c r="B4902" s="2">
        <v>2023</v>
      </c>
      <c r="C4902" s="2" t="s">
        <v>60</v>
      </c>
      <c r="D4902" s="3">
        <v>209408</v>
      </c>
      <c r="E4902" s="5">
        <f t="shared" si="76"/>
        <v>1.7912400672371639E-2</v>
      </c>
    </row>
    <row r="4903" spans="1:5" x14ac:dyDescent="0.25">
      <c r="A4903" s="2">
        <v>743</v>
      </c>
      <c r="B4903" s="2">
        <v>2024</v>
      </c>
      <c r="C4903" s="2" t="s">
        <v>64</v>
      </c>
      <c r="D4903" s="3">
        <v>213159</v>
      </c>
      <c r="E4903" s="5">
        <f t="shared" si="76"/>
        <v>4.3479280724717233E-2</v>
      </c>
    </row>
    <row r="4904" spans="1:5" x14ac:dyDescent="0.25">
      <c r="A4904" s="2">
        <v>743</v>
      </c>
      <c r="B4904" s="2">
        <v>2025</v>
      </c>
      <c r="C4904" s="2" t="s">
        <v>75</v>
      </c>
      <c r="D4904" s="3">
        <v>222427</v>
      </c>
      <c r="E4904" s="5">
        <f t="shared" si="76"/>
        <v>1</v>
      </c>
    </row>
    <row r="4905" spans="1:5" x14ac:dyDescent="0.25">
      <c r="A4905" s="2">
        <v>744</v>
      </c>
      <c r="B4905" s="2">
        <v>2024</v>
      </c>
      <c r="C4905" s="2" t="s">
        <v>55</v>
      </c>
      <c r="D4905" s="3">
        <v>84240</v>
      </c>
      <c r="E4905" s="5">
        <f t="shared" si="76"/>
        <v>6.3069800569800563E-2</v>
      </c>
    </row>
    <row r="4906" spans="1:5" x14ac:dyDescent="0.25">
      <c r="A4906" s="2">
        <v>744</v>
      </c>
      <c r="B4906" s="2">
        <v>2025</v>
      </c>
      <c r="C4906" s="2" t="s">
        <v>55</v>
      </c>
      <c r="D4906" s="3">
        <v>89553</v>
      </c>
      <c r="E4906" s="5">
        <f t="shared" si="76"/>
        <v>1</v>
      </c>
    </row>
    <row r="4907" spans="1:5" x14ac:dyDescent="0.25">
      <c r="A4907" s="2">
        <v>745</v>
      </c>
      <c r="B4907" s="2">
        <v>2015</v>
      </c>
      <c r="C4907" s="2" t="s">
        <v>55</v>
      </c>
      <c r="D4907" s="3">
        <v>51574</v>
      </c>
      <c r="E4907" s="5">
        <f t="shared" si="76"/>
        <v>3.4319618412378329E-2</v>
      </c>
    </row>
    <row r="4908" spans="1:5" x14ac:dyDescent="0.25">
      <c r="A4908" s="2">
        <v>745</v>
      </c>
      <c r="B4908" s="2">
        <v>2016</v>
      </c>
      <c r="C4908" s="2" t="s">
        <v>55</v>
      </c>
      <c r="D4908" s="3">
        <v>53344</v>
      </c>
      <c r="E4908" s="5">
        <f t="shared" si="76"/>
        <v>3.036892621475705E-2</v>
      </c>
    </row>
    <row r="4909" spans="1:5" x14ac:dyDescent="0.25">
      <c r="A4909" s="2">
        <v>745</v>
      </c>
      <c r="B4909" s="2">
        <v>2017</v>
      </c>
      <c r="C4909" s="2" t="s">
        <v>55</v>
      </c>
      <c r="D4909" s="3">
        <v>54964</v>
      </c>
      <c r="E4909" s="5">
        <f t="shared" si="76"/>
        <v>4.4902117749799866E-2</v>
      </c>
    </row>
    <row r="4910" spans="1:5" x14ac:dyDescent="0.25">
      <c r="A4910" s="2">
        <v>745</v>
      </c>
      <c r="B4910" s="2">
        <v>2018</v>
      </c>
      <c r="C4910" s="2" t="s">
        <v>55</v>
      </c>
      <c r="D4910" s="3">
        <v>57432</v>
      </c>
      <c r="E4910" s="5">
        <f t="shared" si="76"/>
        <v>2.9043042206435436E-2</v>
      </c>
    </row>
    <row r="4911" spans="1:5" x14ac:dyDescent="0.25">
      <c r="A4911" s="2">
        <v>745</v>
      </c>
      <c r="B4911" s="2">
        <v>2019</v>
      </c>
      <c r="C4911" s="2" t="s">
        <v>55</v>
      </c>
      <c r="D4911" s="3">
        <v>59100</v>
      </c>
      <c r="E4911" s="5">
        <f t="shared" si="76"/>
        <v>5.0778341793570221E-2</v>
      </c>
    </row>
    <row r="4912" spans="1:5" x14ac:dyDescent="0.25">
      <c r="A4912" s="2">
        <v>745</v>
      </c>
      <c r="B4912" s="2">
        <v>2020</v>
      </c>
      <c r="C4912" s="2" t="s">
        <v>55</v>
      </c>
      <c r="D4912" s="3">
        <v>62101</v>
      </c>
      <c r="E4912" s="5">
        <f t="shared" si="76"/>
        <v>2.8807909695496046E-2</v>
      </c>
    </row>
    <row r="4913" spans="1:5" x14ac:dyDescent="0.25">
      <c r="A4913" s="2">
        <v>745</v>
      </c>
      <c r="B4913" s="2">
        <v>2021</v>
      </c>
      <c r="C4913" s="2" t="s">
        <v>55</v>
      </c>
      <c r="D4913" s="3">
        <v>63890</v>
      </c>
      <c r="E4913" s="5">
        <f t="shared" si="76"/>
        <v>4.9366097980904682E-2</v>
      </c>
    </row>
    <row r="4914" spans="1:5" x14ac:dyDescent="0.25">
      <c r="A4914" s="2">
        <v>745</v>
      </c>
      <c r="B4914" s="2">
        <v>2022</v>
      </c>
      <c r="C4914" s="2" t="s">
        <v>55</v>
      </c>
      <c r="D4914" s="3">
        <v>67044</v>
      </c>
      <c r="E4914" s="5">
        <f t="shared" si="76"/>
        <v>3.5126185788437445E-2</v>
      </c>
    </row>
    <row r="4915" spans="1:5" x14ac:dyDescent="0.25">
      <c r="A4915" s="2">
        <v>745</v>
      </c>
      <c r="B4915" s="2">
        <v>2023</v>
      </c>
      <c r="C4915" s="2" t="s">
        <v>55</v>
      </c>
      <c r="D4915" s="3">
        <v>69399</v>
      </c>
      <c r="E4915" s="5">
        <f t="shared" si="76"/>
        <v>3.4813181746134673E-2</v>
      </c>
    </row>
    <row r="4916" spans="1:5" x14ac:dyDescent="0.25">
      <c r="A4916" s="2">
        <v>745</v>
      </c>
      <c r="B4916" s="2">
        <v>2024</v>
      </c>
      <c r="C4916" s="2" t="s">
        <v>55</v>
      </c>
      <c r="D4916" s="3">
        <v>71815</v>
      </c>
      <c r="E4916" s="5">
        <f t="shared" si="76"/>
        <v>3.6023114948130611E-2</v>
      </c>
    </row>
    <row r="4917" spans="1:5" x14ac:dyDescent="0.25">
      <c r="A4917" s="2">
        <v>745</v>
      </c>
      <c r="B4917" s="2">
        <v>2025</v>
      </c>
      <c r="C4917" s="2" t="s">
        <v>55</v>
      </c>
      <c r="D4917" s="3">
        <v>74402</v>
      </c>
      <c r="E4917" s="5">
        <f t="shared" si="76"/>
        <v>1</v>
      </c>
    </row>
    <row r="4918" spans="1:5" x14ac:dyDescent="0.25">
      <c r="A4918" s="2">
        <v>746</v>
      </c>
      <c r="B4918" s="2">
        <v>2023</v>
      </c>
      <c r="C4918" s="2" t="s">
        <v>55</v>
      </c>
      <c r="D4918" s="3">
        <v>58115</v>
      </c>
      <c r="E4918" s="5">
        <f t="shared" si="76"/>
        <v>3.3571367116923344E-2</v>
      </c>
    </row>
    <row r="4919" spans="1:5" x14ac:dyDescent="0.25">
      <c r="A4919" s="2">
        <v>746</v>
      </c>
      <c r="B4919" s="2">
        <v>2024</v>
      </c>
      <c r="C4919" s="2" t="s">
        <v>55</v>
      </c>
      <c r="D4919" s="3">
        <v>60066</v>
      </c>
      <c r="E4919" s="5">
        <f t="shared" si="76"/>
        <v>4.3585389404987844E-2</v>
      </c>
    </row>
    <row r="4920" spans="1:5" x14ac:dyDescent="0.25">
      <c r="A4920" s="2">
        <v>746</v>
      </c>
      <c r="B4920" s="2">
        <v>2025</v>
      </c>
      <c r="C4920" s="2" t="s">
        <v>55</v>
      </c>
      <c r="D4920" s="3">
        <v>62684</v>
      </c>
      <c r="E4920" s="5">
        <f t="shared" si="76"/>
        <v>1</v>
      </c>
    </row>
    <row r="4921" spans="1:5" x14ac:dyDescent="0.25">
      <c r="A4921" s="2">
        <v>747</v>
      </c>
      <c r="B4921" s="2">
        <v>2014</v>
      </c>
      <c r="C4921" s="2" t="s">
        <v>60</v>
      </c>
      <c r="D4921" s="3">
        <v>44348</v>
      </c>
      <c r="E4921" s="5">
        <f t="shared" si="76"/>
        <v>2.9922431676738522E-2</v>
      </c>
    </row>
    <row r="4922" spans="1:5" x14ac:dyDescent="0.25">
      <c r="A4922" s="2">
        <v>747</v>
      </c>
      <c r="B4922" s="2">
        <v>2015</v>
      </c>
      <c r="C4922" s="2" t="s">
        <v>60</v>
      </c>
      <c r="D4922" s="3">
        <v>45675</v>
      </c>
      <c r="E4922" s="5">
        <f t="shared" si="76"/>
        <v>4.617405582922824E-2</v>
      </c>
    </row>
    <row r="4923" spans="1:5" x14ac:dyDescent="0.25">
      <c r="A4923" s="2">
        <v>747</v>
      </c>
      <c r="B4923" s="2">
        <v>2016</v>
      </c>
      <c r="C4923" s="2" t="s">
        <v>60</v>
      </c>
      <c r="D4923" s="3">
        <v>47784</v>
      </c>
      <c r="E4923" s="5">
        <f t="shared" si="76"/>
        <v>4.8907584128578603E-2</v>
      </c>
    </row>
    <row r="4924" spans="1:5" x14ac:dyDescent="0.25">
      <c r="A4924" s="2">
        <v>747</v>
      </c>
      <c r="B4924" s="2">
        <v>2017</v>
      </c>
      <c r="C4924" s="2" t="s">
        <v>60</v>
      </c>
      <c r="D4924" s="3">
        <v>50121</v>
      </c>
      <c r="E4924" s="5">
        <f t="shared" si="76"/>
        <v>6.5760858721893023E-2</v>
      </c>
    </row>
    <row r="4925" spans="1:5" x14ac:dyDescent="0.25">
      <c r="A4925" s="2">
        <v>747</v>
      </c>
      <c r="B4925" s="2">
        <v>2018</v>
      </c>
      <c r="C4925" s="2" t="s">
        <v>60</v>
      </c>
      <c r="D4925" s="3">
        <v>53417</v>
      </c>
      <c r="E4925" s="5">
        <f t="shared" si="76"/>
        <v>3.7347660857030535E-2</v>
      </c>
    </row>
    <row r="4926" spans="1:5" x14ac:dyDescent="0.25">
      <c r="A4926" s="2">
        <v>747</v>
      </c>
      <c r="B4926" s="2">
        <v>2019</v>
      </c>
      <c r="C4926" s="2" t="s">
        <v>60</v>
      </c>
      <c r="D4926" s="3">
        <v>55412</v>
      </c>
      <c r="E4926" s="5">
        <f t="shared" si="76"/>
        <v>5.5294881975023462E-2</v>
      </c>
    </row>
    <row r="4927" spans="1:5" x14ac:dyDescent="0.25">
      <c r="A4927" s="2">
        <v>747</v>
      </c>
      <c r="B4927" s="2">
        <v>2020</v>
      </c>
      <c r="C4927" s="2" t="s">
        <v>60</v>
      </c>
      <c r="D4927" s="3">
        <v>58476</v>
      </c>
      <c r="E4927" s="5">
        <f t="shared" si="76"/>
        <v>4.3231411177235106E-2</v>
      </c>
    </row>
    <row r="4928" spans="1:5" x14ac:dyDescent="0.25">
      <c r="A4928" s="2">
        <v>747</v>
      </c>
      <c r="B4928" s="2">
        <v>2021</v>
      </c>
      <c r="C4928" s="2" t="s">
        <v>60</v>
      </c>
      <c r="D4928" s="3">
        <v>61004</v>
      </c>
      <c r="E4928" s="5">
        <f t="shared" si="76"/>
        <v>3.8145039669529868E-2</v>
      </c>
    </row>
    <row r="4929" spans="1:5" x14ac:dyDescent="0.25">
      <c r="A4929" s="2">
        <v>747</v>
      </c>
      <c r="B4929" s="2">
        <v>2022</v>
      </c>
      <c r="C4929" s="2" t="s">
        <v>60</v>
      </c>
      <c r="D4929" s="3">
        <v>63331</v>
      </c>
      <c r="E4929" s="5">
        <f t="shared" si="76"/>
        <v>5.9165337670335223E-2</v>
      </c>
    </row>
    <row r="4930" spans="1:5" x14ac:dyDescent="0.25">
      <c r="A4930" s="2">
        <v>747</v>
      </c>
      <c r="B4930" s="2">
        <v>2023</v>
      </c>
      <c r="C4930" s="2" t="s">
        <v>60</v>
      </c>
      <c r="D4930" s="3">
        <v>67078</v>
      </c>
      <c r="E4930" s="5">
        <f t="shared" ref="E4930:E4993" si="77">IF(A4931=A4930,(D4931-D4930)/D4930,1)</f>
        <v>5.6546110498225943E-2</v>
      </c>
    </row>
    <row r="4931" spans="1:5" x14ac:dyDescent="0.25">
      <c r="A4931" s="2">
        <v>747</v>
      </c>
      <c r="B4931" s="2">
        <v>2024</v>
      </c>
      <c r="C4931" s="2" t="s">
        <v>60</v>
      </c>
      <c r="D4931" s="3">
        <v>70871</v>
      </c>
      <c r="E4931" s="5">
        <f t="shared" si="77"/>
        <v>3.5980866645031112E-2</v>
      </c>
    </row>
    <row r="4932" spans="1:5" x14ac:dyDescent="0.25">
      <c r="A4932" s="2">
        <v>747</v>
      </c>
      <c r="B4932" s="2">
        <v>2025</v>
      </c>
      <c r="C4932" s="2" t="s">
        <v>60</v>
      </c>
      <c r="D4932" s="3">
        <v>73421</v>
      </c>
      <c r="E4932" s="5">
        <f t="shared" si="77"/>
        <v>1</v>
      </c>
    </row>
    <row r="4933" spans="1:5" x14ac:dyDescent="0.25">
      <c r="A4933" s="2">
        <v>748</v>
      </c>
      <c r="B4933" s="2">
        <v>2017</v>
      </c>
      <c r="C4933" s="2" t="s">
        <v>55</v>
      </c>
      <c r="D4933" s="3">
        <v>94149</v>
      </c>
      <c r="E4933" s="5">
        <f t="shared" si="77"/>
        <v>5.1747761526941341E-2</v>
      </c>
    </row>
    <row r="4934" spans="1:5" x14ac:dyDescent="0.25">
      <c r="A4934" s="2">
        <v>748</v>
      </c>
      <c r="B4934" s="2">
        <v>2018</v>
      </c>
      <c r="C4934" s="2" t="s">
        <v>55</v>
      </c>
      <c r="D4934" s="3">
        <v>99021</v>
      </c>
      <c r="E4934" s="5">
        <f t="shared" si="77"/>
        <v>2.7963765261914138E-2</v>
      </c>
    </row>
    <row r="4935" spans="1:5" x14ac:dyDescent="0.25">
      <c r="A4935" s="2">
        <v>748</v>
      </c>
      <c r="B4935" s="2">
        <v>2019</v>
      </c>
      <c r="C4935" s="2" t="s">
        <v>55</v>
      </c>
      <c r="D4935" s="3">
        <v>101790</v>
      </c>
      <c r="E4935" s="5">
        <f t="shared" si="77"/>
        <v>3.0513802927596031E-2</v>
      </c>
    </row>
    <row r="4936" spans="1:5" x14ac:dyDescent="0.25">
      <c r="A4936" s="2">
        <v>748</v>
      </c>
      <c r="B4936" s="2">
        <v>2020</v>
      </c>
      <c r="C4936" s="2" t="s">
        <v>55</v>
      </c>
      <c r="D4936" s="3">
        <v>104896</v>
      </c>
      <c r="E4936" s="5">
        <f t="shared" si="77"/>
        <v>3.9267464917632701E-2</v>
      </c>
    </row>
    <row r="4937" spans="1:5" x14ac:dyDescent="0.25">
      <c r="A4937" s="2">
        <v>748</v>
      </c>
      <c r="B4937" s="2">
        <v>2021</v>
      </c>
      <c r="C4937" s="2" t="s">
        <v>55</v>
      </c>
      <c r="D4937" s="3">
        <v>109015</v>
      </c>
      <c r="E4937" s="5">
        <f t="shared" si="77"/>
        <v>2.7555840939320276E-2</v>
      </c>
    </row>
    <row r="4938" spans="1:5" x14ac:dyDescent="0.25">
      <c r="A4938" s="2">
        <v>748</v>
      </c>
      <c r="B4938" s="2">
        <v>2022</v>
      </c>
      <c r="C4938" s="2" t="s">
        <v>55</v>
      </c>
      <c r="D4938" s="3">
        <v>112019</v>
      </c>
      <c r="E4938" s="5">
        <f t="shared" si="77"/>
        <v>4.8170399664342653E-2</v>
      </c>
    </row>
    <row r="4939" spans="1:5" x14ac:dyDescent="0.25">
      <c r="A4939" s="2">
        <v>748</v>
      </c>
      <c r="B4939" s="2">
        <v>2023</v>
      </c>
      <c r="C4939" s="2" t="s">
        <v>55</v>
      </c>
      <c r="D4939" s="3">
        <v>117415</v>
      </c>
      <c r="E4939" s="5">
        <f t="shared" si="77"/>
        <v>0.1255887237576119</v>
      </c>
    </row>
    <row r="4940" spans="1:5" x14ac:dyDescent="0.25">
      <c r="A4940" s="2">
        <v>748</v>
      </c>
      <c r="B4940" s="2">
        <v>2024</v>
      </c>
      <c r="C4940" s="2" t="s">
        <v>60</v>
      </c>
      <c r="D4940" s="3">
        <v>132161</v>
      </c>
      <c r="E4940" s="5">
        <f t="shared" si="77"/>
        <v>4.7495100672664402E-2</v>
      </c>
    </row>
    <row r="4941" spans="1:5" x14ac:dyDescent="0.25">
      <c r="A4941" s="2">
        <v>748</v>
      </c>
      <c r="B4941" s="2">
        <v>2025</v>
      </c>
      <c r="C4941" s="2" t="s">
        <v>60</v>
      </c>
      <c r="D4941" s="3">
        <v>138438</v>
      </c>
      <c r="E4941" s="5">
        <f t="shared" si="77"/>
        <v>1</v>
      </c>
    </row>
    <row r="4942" spans="1:5" x14ac:dyDescent="0.25">
      <c r="A4942" s="2">
        <v>749</v>
      </c>
      <c r="B4942" s="2">
        <v>2023</v>
      </c>
      <c r="C4942" s="2" t="s">
        <v>55</v>
      </c>
      <c r="D4942" s="3">
        <v>96703</v>
      </c>
      <c r="E4942" s="5">
        <f t="shared" si="77"/>
        <v>3.1632937964696031E-2</v>
      </c>
    </row>
    <row r="4943" spans="1:5" x14ac:dyDescent="0.25">
      <c r="A4943" s="2">
        <v>749</v>
      </c>
      <c r="B4943" s="2">
        <v>2024</v>
      </c>
      <c r="C4943" s="2" t="s">
        <v>55</v>
      </c>
      <c r="D4943" s="3">
        <v>99762</v>
      </c>
      <c r="E4943" s="5">
        <f t="shared" si="77"/>
        <v>0.19917403420139934</v>
      </c>
    </row>
    <row r="4944" spans="1:5" x14ac:dyDescent="0.25">
      <c r="A4944" s="2">
        <v>749</v>
      </c>
      <c r="B4944" s="2">
        <v>2025</v>
      </c>
      <c r="C4944" s="2" t="s">
        <v>60</v>
      </c>
      <c r="D4944" s="3">
        <v>119632</v>
      </c>
      <c r="E4944" s="5">
        <f t="shared" si="77"/>
        <v>1</v>
      </c>
    </row>
    <row r="4945" spans="1:5" x14ac:dyDescent="0.25">
      <c r="A4945" s="2">
        <v>750</v>
      </c>
      <c r="B4945" s="2">
        <v>2019</v>
      </c>
      <c r="C4945" s="2" t="s">
        <v>50</v>
      </c>
      <c r="D4945" s="3">
        <v>27823</v>
      </c>
      <c r="E4945" s="5">
        <f t="shared" si="77"/>
        <v>3.1017503504295007E-2</v>
      </c>
    </row>
    <row r="4946" spans="1:5" x14ac:dyDescent="0.25">
      <c r="A4946" s="2">
        <v>750</v>
      </c>
      <c r="B4946" s="2">
        <v>2020</v>
      </c>
      <c r="C4946" s="2" t="s">
        <v>50</v>
      </c>
      <c r="D4946" s="3">
        <v>28686</v>
      </c>
      <c r="E4946" s="5">
        <f t="shared" si="77"/>
        <v>3.6603221083455345E-2</v>
      </c>
    </row>
    <row r="4947" spans="1:5" x14ac:dyDescent="0.25">
      <c r="A4947" s="2">
        <v>750</v>
      </c>
      <c r="B4947" s="2">
        <v>2021</v>
      </c>
      <c r="C4947" s="2" t="s">
        <v>50</v>
      </c>
      <c r="D4947" s="3">
        <v>29736</v>
      </c>
      <c r="E4947" s="5">
        <f t="shared" si="77"/>
        <v>4.0590529997309659E-2</v>
      </c>
    </row>
    <row r="4948" spans="1:5" x14ac:dyDescent="0.25">
      <c r="A4948" s="2">
        <v>750</v>
      </c>
      <c r="B4948" s="2">
        <v>2022</v>
      </c>
      <c r="C4948" s="2" t="s">
        <v>50</v>
      </c>
      <c r="D4948" s="3">
        <v>30943</v>
      </c>
      <c r="E4948" s="5">
        <f t="shared" si="77"/>
        <v>3.9718191513427918E-2</v>
      </c>
    </row>
    <row r="4949" spans="1:5" x14ac:dyDescent="0.25">
      <c r="A4949" s="2">
        <v>750</v>
      </c>
      <c r="B4949" s="2">
        <v>2023</v>
      </c>
      <c r="C4949" s="2" t="s">
        <v>50</v>
      </c>
      <c r="D4949" s="3">
        <v>32172</v>
      </c>
      <c r="E4949" s="5">
        <f t="shared" si="77"/>
        <v>3.9319905507895062E-2</v>
      </c>
    </row>
    <row r="4950" spans="1:5" x14ac:dyDescent="0.25">
      <c r="A4950" s="2">
        <v>750</v>
      </c>
      <c r="B4950" s="2">
        <v>2024</v>
      </c>
      <c r="C4950" s="2" t="s">
        <v>50</v>
      </c>
      <c r="D4950" s="3">
        <v>33437</v>
      </c>
      <c r="E4950" s="5">
        <f t="shared" si="77"/>
        <v>4.0494063462631215E-2</v>
      </c>
    </row>
    <row r="4951" spans="1:5" x14ac:dyDescent="0.25">
      <c r="A4951" s="2">
        <v>750</v>
      </c>
      <c r="B4951" s="2">
        <v>2025</v>
      </c>
      <c r="C4951" s="2" t="s">
        <v>50</v>
      </c>
      <c r="D4951" s="3">
        <v>34791</v>
      </c>
      <c r="E4951" s="5">
        <f t="shared" si="77"/>
        <v>1</v>
      </c>
    </row>
    <row r="4952" spans="1:5" x14ac:dyDescent="0.25">
      <c r="A4952" s="2">
        <v>751</v>
      </c>
      <c r="B4952" s="2">
        <v>2014</v>
      </c>
      <c r="C4952" s="2" t="s">
        <v>55</v>
      </c>
      <c r="D4952" s="3">
        <v>163849</v>
      </c>
      <c r="E4952" s="5">
        <f t="shared" si="77"/>
        <v>4.5303907866389173E-2</v>
      </c>
    </row>
    <row r="4953" spans="1:5" x14ac:dyDescent="0.25">
      <c r="A4953" s="2">
        <v>751</v>
      </c>
      <c r="B4953" s="2">
        <v>2015</v>
      </c>
      <c r="C4953" s="2" t="s">
        <v>55</v>
      </c>
      <c r="D4953" s="3">
        <v>171272</v>
      </c>
      <c r="E4953" s="5">
        <f t="shared" si="77"/>
        <v>2.8679527301602128E-2</v>
      </c>
    </row>
    <row r="4954" spans="1:5" x14ac:dyDescent="0.25">
      <c r="A4954" s="2">
        <v>751</v>
      </c>
      <c r="B4954" s="2">
        <v>2016</v>
      </c>
      <c r="C4954" s="2" t="s">
        <v>60</v>
      </c>
      <c r="D4954" s="3">
        <v>176184</v>
      </c>
      <c r="E4954" s="5">
        <f t="shared" si="77"/>
        <v>3.0615719929164963E-2</v>
      </c>
    </row>
    <row r="4955" spans="1:5" x14ac:dyDescent="0.25">
      <c r="A4955" s="2">
        <v>751</v>
      </c>
      <c r="B4955" s="2">
        <v>2017</v>
      </c>
      <c r="C4955" s="2" t="s">
        <v>60</v>
      </c>
      <c r="D4955" s="3">
        <v>181578</v>
      </c>
      <c r="E4955" s="5">
        <f t="shared" si="77"/>
        <v>4.9279097688045906E-2</v>
      </c>
    </row>
    <row r="4956" spans="1:5" x14ac:dyDescent="0.25">
      <c r="A4956" s="2">
        <v>751</v>
      </c>
      <c r="B4956" s="2">
        <v>2018</v>
      </c>
      <c r="C4956" s="2" t="s">
        <v>60</v>
      </c>
      <c r="D4956" s="3">
        <v>190526</v>
      </c>
      <c r="E4956" s="5">
        <f t="shared" si="77"/>
        <v>2.5340373492331755E-2</v>
      </c>
    </row>
    <row r="4957" spans="1:5" x14ac:dyDescent="0.25">
      <c r="A4957" s="2">
        <v>751</v>
      </c>
      <c r="B4957" s="2">
        <v>2019</v>
      </c>
      <c r="C4957" s="2" t="s">
        <v>64</v>
      </c>
      <c r="D4957" s="3">
        <v>195354</v>
      </c>
      <c r="E4957" s="5">
        <f t="shared" si="77"/>
        <v>4.6254491845572655E-2</v>
      </c>
    </row>
    <row r="4958" spans="1:5" x14ac:dyDescent="0.25">
      <c r="A4958" s="2">
        <v>751</v>
      </c>
      <c r="B4958" s="2">
        <v>2020</v>
      </c>
      <c r="C4958" s="2" t="s">
        <v>64</v>
      </c>
      <c r="D4958" s="3">
        <v>204390</v>
      </c>
      <c r="E4958" s="5">
        <f t="shared" si="77"/>
        <v>3.1356719996085913E-2</v>
      </c>
    </row>
    <row r="4959" spans="1:5" x14ac:dyDescent="0.25">
      <c r="A4959" s="2">
        <v>751</v>
      </c>
      <c r="B4959" s="2">
        <v>2021</v>
      </c>
      <c r="C4959" s="2" t="s">
        <v>75</v>
      </c>
      <c r="D4959" s="3">
        <v>210799</v>
      </c>
      <c r="E4959" s="5">
        <f t="shared" si="77"/>
        <v>5.0920545163876486E-2</v>
      </c>
    </row>
    <row r="4960" spans="1:5" x14ac:dyDescent="0.25">
      <c r="A4960" s="2">
        <v>751</v>
      </c>
      <c r="B4960" s="2">
        <v>2022</v>
      </c>
      <c r="C4960" s="2" t="s">
        <v>75</v>
      </c>
      <c r="D4960" s="3">
        <v>221533</v>
      </c>
      <c r="E4960" s="5">
        <f t="shared" si="77"/>
        <v>3.9163465488211688E-2</v>
      </c>
    </row>
    <row r="4961" spans="1:5" x14ac:dyDescent="0.25">
      <c r="A4961" s="2">
        <v>751</v>
      </c>
      <c r="B4961" s="2">
        <v>2023</v>
      </c>
      <c r="C4961" s="2" t="s">
        <v>75</v>
      </c>
      <c r="D4961" s="3">
        <v>230209</v>
      </c>
      <c r="E4961" s="5">
        <f t="shared" si="77"/>
        <v>3.6227949385123956E-2</v>
      </c>
    </row>
    <row r="4962" spans="1:5" x14ac:dyDescent="0.25">
      <c r="A4962" s="2">
        <v>751</v>
      </c>
      <c r="B4962" s="2">
        <v>2024</v>
      </c>
      <c r="C4962" s="2" t="s">
        <v>71</v>
      </c>
      <c r="D4962" s="3">
        <v>238549</v>
      </c>
      <c r="E4962" s="5">
        <f t="shared" si="77"/>
        <v>2.2318265848945081E-2</v>
      </c>
    </row>
    <row r="4963" spans="1:5" x14ac:dyDescent="0.25">
      <c r="A4963" s="2">
        <v>751</v>
      </c>
      <c r="B4963" s="2">
        <v>2025</v>
      </c>
      <c r="C4963" s="2" t="s">
        <v>71</v>
      </c>
      <c r="D4963" s="3">
        <v>243873</v>
      </c>
      <c r="E4963" s="5">
        <f t="shared" si="77"/>
        <v>1</v>
      </c>
    </row>
    <row r="4964" spans="1:5" x14ac:dyDescent="0.25">
      <c r="A4964" s="2">
        <v>752</v>
      </c>
      <c r="B4964" s="2">
        <v>2021</v>
      </c>
      <c r="C4964" s="2" t="s">
        <v>60</v>
      </c>
      <c r="D4964" s="3">
        <v>69619</v>
      </c>
      <c r="E4964" s="5">
        <f t="shared" si="77"/>
        <v>4.4686077076660106E-2</v>
      </c>
    </row>
    <row r="4965" spans="1:5" x14ac:dyDescent="0.25">
      <c r="A4965" s="2">
        <v>752</v>
      </c>
      <c r="B4965" s="2">
        <v>2022</v>
      </c>
      <c r="C4965" s="2" t="s">
        <v>60</v>
      </c>
      <c r="D4965" s="3">
        <v>72730</v>
      </c>
      <c r="E4965" s="5">
        <f t="shared" si="77"/>
        <v>4.3929602639901005E-2</v>
      </c>
    </row>
    <row r="4966" spans="1:5" x14ac:dyDescent="0.25">
      <c r="A4966" s="2">
        <v>752</v>
      </c>
      <c r="B4966" s="2">
        <v>2023</v>
      </c>
      <c r="C4966" s="2" t="s">
        <v>60</v>
      </c>
      <c r="D4966" s="3">
        <v>75925</v>
      </c>
      <c r="E4966" s="5">
        <f t="shared" si="77"/>
        <v>4.5821534408956206E-2</v>
      </c>
    </row>
    <row r="4967" spans="1:5" x14ac:dyDescent="0.25">
      <c r="A4967" s="2">
        <v>752</v>
      </c>
      <c r="B4967" s="2">
        <v>2024</v>
      </c>
      <c r="C4967" s="2" t="s">
        <v>60</v>
      </c>
      <c r="D4967" s="3">
        <v>79404</v>
      </c>
      <c r="E4967" s="5">
        <f t="shared" si="77"/>
        <v>3.7340688126542745E-2</v>
      </c>
    </row>
    <row r="4968" spans="1:5" x14ac:dyDescent="0.25">
      <c r="A4968" s="2">
        <v>752</v>
      </c>
      <c r="B4968" s="2">
        <v>2025</v>
      </c>
      <c r="C4968" s="2" t="s">
        <v>60</v>
      </c>
      <c r="D4968" s="3">
        <v>82369</v>
      </c>
      <c r="E4968" s="5">
        <f t="shared" si="77"/>
        <v>1</v>
      </c>
    </row>
    <row r="4969" spans="1:5" x14ac:dyDescent="0.25">
      <c r="A4969" s="2">
        <v>753</v>
      </c>
      <c r="B4969" s="2">
        <v>2023</v>
      </c>
      <c r="C4969" s="2" t="s">
        <v>55</v>
      </c>
      <c r="D4969" s="3">
        <v>183780</v>
      </c>
      <c r="E4969" s="5">
        <f t="shared" si="77"/>
        <v>7.6227010556099678E-2</v>
      </c>
    </row>
    <row r="4970" spans="1:5" x14ac:dyDescent="0.25">
      <c r="A4970" s="2">
        <v>753</v>
      </c>
      <c r="B4970" s="2">
        <v>2024</v>
      </c>
      <c r="C4970" s="2" t="s">
        <v>60</v>
      </c>
      <c r="D4970" s="3">
        <v>197789</v>
      </c>
      <c r="E4970" s="5">
        <f t="shared" si="77"/>
        <v>4.4512081056074911E-2</v>
      </c>
    </row>
    <row r="4971" spans="1:5" x14ac:dyDescent="0.25">
      <c r="A4971" s="2">
        <v>753</v>
      </c>
      <c r="B4971" s="2">
        <v>2025</v>
      </c>
      <c r="C4971" s="2" t="s">
        <v>60</v>
      </c>
      <c r="D4971" s="3">
        <v>206593</v>
      </c>
      <c r="E4971" s="5">
        <f t="shared" si="77"/>
        <v>1</v>
      </c>
    </row>
    <row r="4972" spans="1:5" x14ac:dyDescent="0.25">
      <c r="A4972" s="2">
        <v>754</v>
      </c>
      <c r="B4972" s="2">
        <v>2024</v>
      </c>
      <c r="C4972" s="2" t="s">
        <v>60</v>
      </c>
      <c r="D4972" s="3">
        <v>126179</v>
      </c>
      <c r="E4972" s="5">
        <f t="shared" si="77"/>
        <v>2.4362215582624684E-2</v>
      </c>
    </row>
    <row r="4973" spans="1:5" x14ac:dyDescent="0.25">
      <c r="A4973" s="2">
        <v>754</v>
      </c>
      <c r="B4973" s="2">
        <v>2025</v>
      </c>
      <c r="C4973" s="2" t="s">
        <v>60</v>
      </c>
      <c r="D4973" s="3">
        <v>129253</v>
      </c>
      <c r="E4973" s="5">
        <f t="shared" si="77"/>
        <v>1</v>
      </c>
    </row>
    <row r="4974" spans="1:5" x14ac:dyDescent="0.25">
      <c r="A4974" s="2">
        <v>755</v>
      </c>
      <c r="B4974" s="2">
        <v>2019</v>
      </c>
      <c r="C4974" s="2" t="s">
        <v>60</v>
      </c>
      <c r="D4974" s="3">
        <v>171944</v>
      </c>
      <c r="E4974" s="5">
        <f t="shared" si="77"/>
        <v>-1.9110873307588518E-2</v>
      </c>
    </row>
    <row r="4975" spans="1:5" x14ac:dyDescent="0.25">
      <c r="A4975" s="2">
        <v>755</v>
      </c>
      <c r="B4975" s="2">
        <v>2020</v>
      </c>
      <c r="C4975" s="2" t="s">
        <v>64</v>
      </c>
      <c r="D4975" s="3">
        <v>168658</v>
      </c>
      <c r="E4975" s="5">
        <f t="shared" si="77"/>
        <v>4.7806804302197345E-2</v>
      </c>
    </row>
    <row r="4976" spans="1:5" x14ac:dyDescent="0.25">
      <c r="A4976" s="2">
        <v>755</v>
      </c>
      <c r="B4976" s="2">
        <v>2021</v>
      </c>
      <c r="C4976" s="2" t="s">
        <v>64</v>
      </c>
      <c r="D4976" s="3">
        <v>176721</v>
      </c>
      <c r="E4976" s="5">
        <f t="shared" si="77"/>
        <v>2.5333718120653461E-2</v>
      </c>
    </row>
    <row r="4977" spans="1:5" x14ac:dyDescent="0.25">
      <c r="A4977" s="2">
        <v>755</v>
      </c>
      <c r="B4977" s="2">
        <v>2022</v>
      </c>
      <c r="C4977" s="2" t="s">
        <v>64</v>
      </c>
      <c r="D4977" s="3">
        <v>181198</v>
      </c>
      <c r="E4977" s="5">
        <f t="shared" si="77"/>
        <v>3.3697943685912647E-2</v>
      </c>
    </row>
    <row r="4978" spans="1:5" x14ac:dyDescent="0.25">
      <c r="A4978" s="2">
        <v>755</v>
      </c>
      <c r="B4978" s="2">
        <v>2023</v>
      </c>
      <c r="C4978" s="2" t="s">
        <v>64</v>
      </c>
      <c r="D4978" s="3">
        <v>187304</v>
      </c>
      <c r="E4978" s="5">
        <f t="shared" si="77"/>
        <v>3.6352667321573481E-2</v>
      </c>
    </row>
    <row r="4979" spans="1:5" x14ac:dyDescent="0.25">
      <c r="A4979" s="2">
        <v>755</v>
      </c>
      <c r="B4979" s="2">
        <v>2024</v>
      </c>
      <c r="C4979" s="2" t="s">
        <v>64</v>
      </c>
      <c r="D4979" s="3">
        <v>194113</v>
      </c>
      <c r="E4979" s="5">
        <f t="shared" si="77"/>
        <v>-1.8885906662614044E-2</v>
      </c>
    </row>
    <row r="4980" spans="1:5" x14ac:dyDescent="0.25">
      <c r="A4980" s="2">
        <v>755</v>
      </c>
      <c r="B4980" s="2">
        <v>2025</v>
      </c>
      <c r="C4980" s="2" t="s">
        <v>75</v>
      </c>
      <c r="D4980" s="3">
        <v>190447</v>
      </c>
      <c r="E4980" s="5">
        <f t="shared" si="77"/>
        <v>1</v>
      </c>
    </row>
    <row r="4981" spans="1:5" x14ac:dyDescent="0.25">
      <c r="A4981" s="2">
        <v>756</v>
      </c>
      <c r="B4981" s="2">
        <v>2020</v>
      </c>
      <c r="C4981" s="2" t="s">
        <v>60</v>
      </c>
      <c r="D4981" s="3">
        <v>99264</v>
      </c>
      <c r="E4981" s="5">
        <f t="shared" si="77"/>
        <v>5.1710589941972918E-2</v>
      </c>
    </row>
    <row r="4982" spans="1:5" x14ac:dyDescent="0.25">
      <c r="A4982" s="2">
        <v>756</v>
      </c>
      <c r="B4982" s="2">
        <v>2021</v>
      </c>
      <c r="C4982" s="2" t="s">
        <v>60</v>
      </c>
      <c r="D4982" s="3">
        <v>104397</v>
      </c>
      <c r="E4982" s="5">
        <f t="shared" si="77"/>
        <v>4.4474458078297266E-2</v>
      </c>
    </row>
    <row r="4983" spans="1:5" x14ac:dyDescent="0.25">
      <c r="A4983" s="2">
        <v>756</v>
      </c>
      <c r="B4983" s="2">
        <v>2022</v>
      </c>
      <c r="C4983" s="2" t="s">
        <v>60</v>
      </c>
      <c r="D4983" s="3">
        <v>109040</v>
      </c>
      <c r="E4983" s="5">
        <f t="shared" si="77"/>
        <v>3.6610418195157743E-2</v>
      </c>
    </row>
    <row r="4984" spans="1:5" x14ac:dyDescent="0.25">
      <c r="A4984" s="2">
        <v>756</v>
      </c>
      <c r="B4984" s="2">
        <v>2023</v>
      </c>
      <c r="C4984" s="2" t="s">
        <v>60</v>
      </c>
      <c r="D4984" s="3">
        <v>113032</v>
      </c>
      <c r="E4984" s="5">
        <f t="shared" si="77"/>
        <v>5.7921650506051386E-2</v>
      </c>
    </row>
    <row r="4985" spans="1:5" x14ac:dyDescent="0.25">
      <c r="A4985" s="2">
        <v>756</v>
      </c>
      <c r="B4985" s="2">
        <v>2024</v>
      </c>
      <c r="C4985" s="2" t="s">
        <v>60</v>
      </c>
      <c r="D4985" s="3">
        <v>119579</v>
      </c>
      <c r="E4985" s="5">
        <f t="shared" si="77"/>
        <v>4.3786952558559612E-2</v>
      </c>
    </row>
    <row r="4986" spans="1:5" x14ac:dyDescent="0.25">
      <c r="A4986" s="2">
        <v>756</v>
      </c>
      <c r="B4986" s="2">
        <v>2025</v>
      </c>
      <c r="C4986" s="2" t="s">
        <v>60</v>
      </c>
      <c r="D4986" s="3">
        <v>124815</v>
      </c>
      <c r="E4986" s="5">
        <f t="shared" si="77"/>
        <v>1</v>
      </c>
    </row>
    <row r="4987" spans="1:5" x14ac:dyDescent="0.25">
      <c r="A4987" s="2">
        <v>757</v>
      </c>
      <c r="B4987" s="2">
        <v>2024</v>
      </c>
      <c r="C4987" s="2" t="s">
        <v>55</v>
      </c>
      <c r="D4987" s="3">
        <v>64076</v>
      </c>
      <c r="E4987" s="5">
        <f t="shared" si="77"/>
        <v>9.7524814283038885E-2</v>
      </c>
    </row>
    <row r="4988" spans="1:5" x14ac:dyDescent="0.25">
      <c r="A4988" s="2">
        <v>757</v>
      </c>
      <c r="B4988" s="2">
        <v>2025</v>
      </c>
      <c r="C4988" s="2" t="s">
        <v>60</v>
      </c>
      <c r="D4988" s="3">
        <v>70325</v>
      </c>
      <c r="E4988" s="5">
        <f t="shared" si="77"/>
        <v>1</v>
      </c>
    </row>
    <row r="4989" spans="1:5" x14ac:dyDescent="0.25">
      <c r="A4989" s="2">
        <v>758</v>
      </c>
      <c r="B4989" s="2">
        <v>2014</v>
      </c>
      <c r="C4989" s="2" t="s">
        <v>66</v>
      </c>
      <c r="D4989" s="3">
        <v>123660</v>
      </c>
      <c r="E4989" s="5">
        <f t="shared" si="77"/>
        <v>4.6207342713892929E-2</v>
      </c>
    </row>
    <row r="4990" spans="1:5" x14ac:dyDescent="0.25">
      <c r="A4990" s="2">
        <v>758</v>
      </c>
      <c r="B4990" s="2">
        <v>2015</v>
      </c>
      <c r="C4990" s="2" t="s">
        <v>66</v>
      </c>
      <c r="D4990" s="3">
        <v>129374</v>
      </c>
      <c r="E4990" s="5">
        <f t="shared" si="77"/>
        <v>2.1998237667537526E-2</v>
      </c>
    </row>
    <row r="4991" spans="1:5" x14ac:dyDescent="0.25">
      <c r="A4991" s="2">
        <v>758</v>
      </c>
      <c r="B4991" s="2">
        <v>2016</v>
      </c>
      <c r="C4991" s="2" t="s">
        <v>55</v>
      </c>
      <c r="D4991" s="3">
        <v>132220</v>
      </c>
      <c r="E4991" s="5">
        <f t="shared" si="77"/>
        <v>6.4445620934805631E-2</v>
      </c>
    </row>
    <row r="4992" spans="1:5" x14ac:dyDescent="0.25">
      <c r="A4992" s="2">
        <v>758</v>
      </c>
      <c r="B4992" s="2">
        <v>2017</v>
      </c>
      <c r="C4992" s="2" t="s">
        <v>60</v>
      </c>
      <c r="D4992" s="3">
        <v>140741</v>
      </c>
      <c r="E4992" s="5">
        <f t="shared" si="77"/>
        <v>3.9363085383790082E-2</v>
      </c>
    </row>
    <row r="4993" spans="1:5" x14ac:dyDescent="0.25">
      <c r="A4993" s="2">
        <v>758</v>
      </c>
      <c r="B4993" s="2">
        <v>2018</v>
      </c>
      <c r="C4993" s="2" t="s">
        <v>60</v>
      </c>
      <c r="D4993" s="3">
        <v>146281</v>
      </c>
      <c r="E4993" s="5">
        <f t="shared" si="77"/>
        <v>3.4625139286715297E-2</v>
      </c>
    </row>
    <row r="4994" spans="1:5" x14ac:dyDescent="0.25">
      <c r="A4994" s="2">
        <v>758</v>
      </c>
      <c r="B4994" s="2">
        <v>2019</v>
      </c>
      <c r="C4994" s="2" t="s">
        <v>60</v>
      </c>
      <c r="D4994" s="3">
        <v>151346</v>
      </c>
      <c r="E4994" s="5">
        <f t="shared" ref="E4994:E5057" si="78">IF(A4995=A4994,(D4995-D4994)/D4994,1)</f>
        <v>0.10867812826239213</v>
      </c>
    </row>
    <row r="4995" spans="1:5" x14ac:dyDescent="0.25">
      <c r="A4995" s="2">
        <v>758</v>
      </c>
      <c r="B4995" s="2">
        <v>2020</v>
      </c>
      <c r="C4995" s="2" t="s">
        <v>64</v>
      </c>
      <c r="D4995" s="3">
        <v>167794</v>
      </c>
      <c r="E4995" s="5">
        <f t="shared" si="78"/>
        <v>2.1574072970428026E-2</v>
      </c>
    </row>
    <row r="4996" spans="1:5" x14ac:dyDescent="0.25">
      <c r="A4996" s="2">
        <v>758</v>
      </c>
      <c r="B4996" s="2">
        <v>2021</v>
      </c>
      <c r="C4996" s="2" t="s">
        <v>64</v>
      </c>
      <c r="D4996" s="3">
        <v>171414</v>
      </c>
      <c r="E4996" s="5">
        <f t="shared" si="78"/>
        <v>9.6415695334103393E-2</v>
      </c>
    </row>
    <row r="4997" spans="1:5" x14ac:dyDescent="0.25">
      <c r="A4997" s="2">
        <v>758</v>
      </c>
      <c r="B4997" s="2">
        <v>2022</v>
      </c>
      <c r="C4997" s="2" t="s">
        <v>75</v>
      </c>
      <c r="D4997" s="3">
        <v>187941</v>
      </c>
      <c r="E4997" s="5">
        <f t="shared" si="78"/>
        <v>3.0956523589850005E-2</v>
      </c>
    </row>
    <row r="4998" spans="1:5" x14ac:dyDescent="0.25">
      <c r="A4998" s="2">
        <v>758</v>
      </c>
      <c r="B4998" s="2">
        <v>2023</v>
      </c>
      <c r="C4998" s="2" t="s">
        <v>75</v>
      </c>
      <c r="D4998" s="3">
        <v>193759</v>
      </c>
      <c r="E4998" s="5">
        <f t="shared" si="78"/>
        <v>2.858705918176704E-2</v>
      </c>
    </row>
    <row r="4999" spans="1:5" x14ac:dyDescent="0.25">
      <c r="A4999" s="2">
        <v>758</v>
      </c>
      <c r="B4999" s="2">
        <v>2024</v>
      </c>
      <c r="C4999" s="2" t="s">
        <v>75</v>
      </c>
      <c r="D4999" s="3">
        <v>199298</v>
      </c>
      <c r="E4999" s="5">
        <f t="shared" si="78"/>
        <v>3.5158406005077823E-2</v>
      </c>
    </row>
    <row r="5000" spans="1:5" x14ac:dyDescent="0.25">
      <c r="A5000" s="2">
        <v>758</v>
      </c>
      <c r="B5000" s="2">
        <v>2025</v>
      </c>
      <c r="C5000" s="2" t="s">
        <v>75</v>
      </c>
      <c r="D5000" s="3">
        <v>206305</v>
      </c>
      <c r="E5000" s="5">
        <f t="shared" si="78"/>
        <v>1</v>
      </c>
    </row>
    <row r="5001" spans="1:5" x14ac:dyDescent="0.25">
      <c r="A5001" s="2">
        <v>759</v>
      </c>
      <c r="B5001" s="2">
        <v>2025</v>
      </c>
      <c r="C5001" s="2" t="s">
        <v>75</v>
      </c>
      <c r="D5001" s="3">
        <v>216423</v>
      </c>
      <c r="E5001" s="5">
        <f t="shared" si="78"/>
        <v>1</v>
      </c>
    </row>
    <row r="5002" spans="1:5" x14ac:dyDescent="0.25">
      <c r="A5002" s="2">
        <v>760</v>
      </c>
      <c r="B5002" s="2">
        <v>2023</v>
      </c>
      <c r="C5002" s="2" t="s">
        <v>60</v>
      </c>
      <c r="D5002" s="3">
        <v>94452</v>
      </c>
      <c r="E5002" s="5">
        <f t="shared" si="78"/>
        <v>3.4419599373226611E-2</v>
      </c>
    </row>
    <row r="5003" spans="1:5" x14ac:dyDescent="0.25">
      <c r="A5003" s="2">
        <v>760</v>
      </c>
      <c r="B5003" s="2">
        <v>2024</v>
      </c>
      <c r="C5003" s="2" t="s">
        <v>60</v>
      </c>
      <c r="D5003" s="3">
        <v>97703</v>
      </c>
      <c r="E5003" s="5">
        <f t="shared" si="78"/>
        <v>3.8801265058391245E-2</v>
      </c>
    </row>
    <row r="5004" spans="1:5" x14ac:dyDescent="0.25">
      <c r="A5004" s="2">
        <v>760</v>
      </c>
      <c r="B5004" s="2">
        <v>2025</v>
      </c>
      <c r="C5004" s="2" t="s">
        <v>60</v>
      </c>
      <c r="D5004" s="3">
        <v>101494</v>
      </c>
      <c r="E5004" s="5">
        <f t="shared" si="78"/>
        <v>1</v>
      </c>
    </row>
    <row r="5005" spans="1:5" x14ac:dyDescent="0.25">
      <c r="A5005" s="2">
        <v>761</v>
      </c>
      <c r="B5005" s="2">
        <v>2021</v>
      </c>
      <c r="C5005" s="2" t="s">
        <v>55</v>
      </c>
      <c r="D5005" s="3">
        <v>144388</v>
      </c>
      <c r="E5005" s="5">
        <f t="shared" si="78"/>
        <v>3.5058315095437297E-2</v>
      </c>
    </row>
    <row r="5006" spans="1:5" x14ac:dyDescent="0.25">
      <c r="A5006" s="2">
        <v>761</v>
      </c>
      <c r="B5006" s="2">
        <v>2022</v>
      </c>
      <c r="C5006" s="2" t="s">
        <v>55</v>
      </c>
      <c r="D5006" s="3">
        <v>149450</v>
      </c>
      <c r="E5006" s="5">
        <f t="shared" si="78"/>
        <v>3.3810639009702242E-2</v>
      </c>
    </row>
    <row r="5007" spans="1:5" x14ac:dyDescent="0.25">
      <c r="A5007" s="2">
        <v>761</v>
      </c>
      <c r="B5007" s="2">
        <v>2023</v>
      </c>
      <c r="C5007" s="2" t="s">
        <v>55</v>
      </c>
      <c r="D5007" s="3">
        <v>154503</v>
      </c>
      <c r="E5007" s="5">
        <f t="shared" si="78"/>
        <v>5.896325637689883E-2</v>
      </c>
    </row>
    <row r="5008" spans="1:5" x14ac:dyDescent="0.25">
      <c r="A5008" s="2">
        <v>761</v>
      </c>
      <c r="B5008" s="2">
        <v>2024</v>
      </c>
      <c r="C5008" s="2" t="s">
        <v>55</v>
      </c>
      <c r="D5008" s="3">
        <v>163613</v>
      </c>
      <c r="E5008" s="5">
        <f t="shared" si="78"/>
        <v>3.4049861563567686E-2</v>
      </c>
    </row>
    <row r="5009" spans="1:5" x14ac:dyDescent="0.25">
      <c r="A5009" s="2">
        <v>761</v>
      </c>
      <c r="B5009" s="2">
        <v>2025</v>
      </c>
      <c r="C5009" s="2" t="s">
        <v>55</v>
      </c>
      <c r="D5009" s="3">
        <v>169184</v>
      </c>
      <c r="E5009" s="5">
        <f t="shared" si="78"/>
        <v>1</v>
      </c>
    </row>
    <row r="5010" spans="1:5" x14ac:dyDescent="0.25">
      <c r="A5010" s="2">
        <v>762</v>
      </c>
      <c r="B5010" s="2">
        <v>2016</v>
      </c>
      <c r="C5010" s="2" t="s">
        <v>64</v>
      </c>
      <c r="D5010" s="3">
        <v>77324</v>
      </c>
      <c r="E5010" s="5">
        <f t="shared" si="78"/>
        <v>4.8846412498060113E-2</v>
      </c>
    </row>
    <row r="5011" spans="1:5" x14ac:dyDescent="0.25">
      <c r="A5011" s="2">
        <v>762</v>
      </c>
      <c r="B5011" s="2">
        <v>2017</v>
      </c>
      <c r="C5011" s="2" t="s">
        <v>64</v>
      </c>
      <c r="D5011" s="3">
        <v>81101</v>
      </c>
      <c r="E5011" s="5">
        <f t="shared" si="78"/>
        <v>5.3402547440845369E-2</v>
      </c>
    </row>
    <row r="5012" spans="1:5" x14ac:dyDescent="0.25">
      <c r="A5012" s="2">
        <v>762</v>
      </c>
      <c r="B5012" s="2">
        <v>2018</v>
      </c>
      <c r="C5012" s="2" t="s">
        <v>75</v>
      </c>
      <c r="D5012" s="3">
        <v>85432</v>
      </c>
      <c r="E5012" s="5">
        <f t="shared" si="78"/>
        <v>2.8911883135125011E-2</v>
      </c>
    </row>
    <row r="5013" spans="1:5" x14ac:dyDescent="0.25">
      <c r="A5013" s="2">
        <v>762</v>
      </c>
      <c r="B5013" s="2">
        <v>2019</v>
      </c>
      <c r="C5013" s="2" t="s">
        <v>75</v>
      </c>
      <c r="D5013" s="3">
        <v>87902</v>
      </c>
      <c r="E5013" s="5">
        <f t="shared" si="78"/>
        <v>4.2934176696775954E-2</v>
      </c>
    </row>
    <row r="5014" spans="1:5" x14ac:dyDescent="0.25">
      <c r="A5014" s="2">
        <v>762</v>
      </c>
      <c r="B5014" s="2">
        <v>2020</v>
      </c>
      <c r="C5014" s="2" t="s">
        <v>75</v>
      </c>
      <c r="D5014" s="3">
        <v>91676</v>
      </c>
      <c r="E5014" s="5">
        <f t="shared" si="78"/>
        <v>3.6389022208647849E-2</v>
      </c>
    </row>
    <row r="5015" spans="1:5" x14ac:dyDescent="0.25">
      <c r="A5015" s="2">
        <v>762</v>
      </c>
      <c r="B5015" s="2">
        <v>2021</v>
      </c>
      <c r="C5015" s="2" t="s">
        <v>75</v>
      </c>
      <c r="D5015" s="3">
        <v>95012</v>
      </c>
      <c r="E5015" s="5">
        <f t="shared" si="78"/>
        <v>3.1374984212520524E-2</v>
      </c>
    </row>
    <row r="5016" spans="1:5" x14ac:dyDescent="0.25">
      <c r="A5016" s="2">
        <v>762</v>
      </c>
      <c r="B5016" s="2">
        <v>2022</v>
      </c>
      <c r="C5016" s="2" t="s">
        <v>75</v>
      </c>
      <c r="D5016" s="3">
        <v>97993</v>
      </c>
      <c r="E5016" s="5">
        <f t="shared" si="78"/>
        <v>4.0900880675150263E-2</v>
      </c>
    </row>
    <row r="5017" spans="1:5" x14ac:dyDescent="0.25">
      <c r="A5017" s="2">
        <v>762</v>
      </c>
      <c r="B5017" s="2">
        <v>2023</v>
      </c>
      <c r="C5017" s="2" t="s">
        <v>75</v>
      </c>
      <c r="D5017" s="3">
        <v>102001</v>
      </c>
      <c r="E5017" s="5">
        <f t="shared" si="78"/>
        <v>3.1097734335937884E-2</v>
      </c>
    </row>
    <row r="5018" spans="1:5" x14ac:dyDescent="0.25">
      <c r="A5018" s="2">
        <v>762</v>
      </c>
      <c r="B5018" s="2">
        <v>2024</v>
      </c>
      <c r="C5018" s="2" t="s">
        <v>75</v>
      </c>
      <c r="D5018" s="3">
        <v>105173</v>
      </c>
      <c r="E5018" s="5">
        <f t="shared" si="78"/>
        <v>4.6228594791438871E-2</v>
      </c>
    </row>
    <row r="5019" spans="1:5" x14ac:dyDescent="0.25">
      <c r="A5019" s="2">
        <v>762</v>
      </c>
      <c r="B5019" s="2">
        <v>2025</v>
      </c>
      <c r="C5019" s="2" t="s">
        <v>75</v>
      </c>
      <c r="D5019" s="3">
        <v>110035</v>
      </c>
      <c r="E5019" s="5">
        <f t="shared" si="78"/>
        <v>1</v>
      </c>
    </row>
    <row r="5020" spans="1:5" x14ac:dyDescent="0.25">
      <c r="A5020" s="2">
        <v>763</v>
      </c>
      <c r="B5020" s="2">
        <v>2024</v>
      </c>
      <c r="C5020" s="2" t="s">
        <v>55</v>
      </c>
      <c r="D5020" s="3">
        <v>65013</v>
      </c>
      <c r="E5020" s="5">
        <f t="shared" si="78"/>
        <v>5.2697152877116883E-2</v>
      </c>
    </row>
    <row r="5021" spans="1:5" x14ac:dyDescent="0.25">
      <c r="A5021" s="2">
        <v>763</v>
      </c>
      <c r="B5021" s="2">
        <v>2025</v>
      </c>
      <c r="C5021" s="2" t="s">
        <v>55</v>
      </c>
      <c r="D5021" s="3">
        <v>68439</v>
      </c>
      <c r="E5021" s="5">
        <f t="shared" si="78"/>
        <v>1</v>
      </c>
    </row>
    <row r="5022" spans="1:5" x14ac:dyDescent="0.25">
      <c r="A5022" s="2">
        <v>764</v>
      </c>
      <c r="B5022" s="2">
        <v>2024</v>
      </c>
      <c r="C5022" s="2" t="s">
        <v>55</v>
      </c>
      <c r="D5022" s="3">
        <v>80867</v>
      </c>
      <c r="E5022" s="5">
        <f t="shared" si="78"/>
        <v>2.1207661963470886E-2</v>
      </c>
    </row>
    <row r="5023" spans="1:5" x14ac:dyDescent="0.25">
      <c r="A5023" s="2">
        <v>764</v>
      </c>
      <c r="B5023" s="2">
        <v>2025</v>
      </c>
      <c r="C5023" s="2" t="s">
        <v>55</v>
      </c>
      <c r="D5023" s="3">
        <v>82582</v>
      </c>
      <c r="E5023" s="5">
        <f t="shared" si="78"/>
        <v>1</v>
      </c>
    </row>
    <row r="5024" spans="1:5" x14ac:dyDescent="0.25">
      <c r="A5024" s="2">
        <v>765</v>
      </c>
      <c r="B5024" s="2">
        <v>2015</v>
      </c>
      <c r="C5024" s="2" t="s">
        <v>60</v>
      </c>
      <c r="D5024" s="3">
        <v>58879</v>
      </c>
      <c r="E5024" s="5">
        <f t="shared" si="78"/>
        <v>4.787785118633129E-2</v>
      </c>
    </row>
    <row r="5025" spans="1:5" x14ac:dyDescent="0.25">
      <c r="A5025" s="2">
        <v>765</v>
      </c>
      <c r="B5025" s="2">
        <v>2016</v>
      </c>
      <c r="C5025" s="2" t="s">
        <v>60</v>
      </c>
      <c r="D5025" s="3">
        <v>61698</v>
      </c>
      <c r="E5025" s="5">
        <f t="shared" si="78"/>
        <v>4.7635255599857367E-2</v>
      </c>
    </row>
    <row r="5026" spans="1:5" x14ac:dyDescent="0.25">
      <c r="A5026" s="2">
        <v>765</v>
      </c>
      <c r="B5026" s="2">
        <v>2017</v>
      </c>
      <c r="C5026" s="2" t="s">
        <v>60</v>
      </c>
      <c r="D5026" s="3">
        <v>64637</v>
      </c>
      <c r="E5026" s="5">
        <f t="shared" si="78"/>
        <v>5.405572659622198E-2</v>
      </c>
    </row>
    <row r="5027" spans="1:5" x14ac:dyDescent="0.25">
      <c r="A5027" s="2">
        <v>765</v>
      </c>
      <c r="B5027" s="2">
        <v>2018</v>
      </c>
      <c r="C5027" s="2" t="s">
        <v>60</v>
      </c>
      <c r="D5027" s="3">
        <v>68131</v>
      </c>
      <c r="E5027" s="5">
        <f t="shared" si="78"/>
        <v>4.9331435029575377E-2</v>
      </c>
    </row>
    <row r="5028" spans="1:5" x14ac:dyDescent="0.25">
      <c r="A5028" s="2">
        <v>765</v>
      </c>
      <c r="B5028" s="2">
        <v>2019</v>
      </c>
      <c r="C5028" s="2" t="s">
        <v>60</v>
      </c>
      <c r="D5028" s="3">
        <v>71492</v>
      </c>
      <c r="E5028" s="5">
        <f t="shared" si="78"/>
        <v>5.7432999496447153E-2</v>
      </c>
    </row>
    <row r="5029" spans="1:5" x14ac:dyDescent="0.25">
      <c r="A5029" s="2">
        <v>765</v>
      </c>
      <c r="B5029" s="2">
        <v>2020</v>
      </c>
      <c r="C5029" s="2" t="s">
        <v>60</v>
      </c>
      <c r="D5029" s="3">
        <v>75598</v>
      </c>
      <c r="E5029" s="5">
        <f t="shared" si="78"/>
        <v>6.2686843567290138E-2</v>
      </c>
    </row>
    <row r="5030" spans="1:5" x14ac:dyDescent="0.25">
      <c r="A5030" s="2">
        <v>765</v>
      </c>
      <c r="B5030" s="2">
        <v>2021</v>
      </c>
      <c r="C5030" s="2" t="s">
        <v>60</v>
      </c>
      <c r="D5030" s="3">
        <v>80337</v>
      </c>
      <c r="E5030" s="5">
        <f t="shared" si="78"/>
        <v>5.185655426515802E-2</v>
      </c>
    </row>
    <row r="5031" spans="1:5" x14ac:dyDescent="0.25">
      <c r="A5031" s="2">
        <v>765</v>
      </c>
      <c r="B5031" s="2">
        <v>2022</v>
      </c>
      <c r="C5031" s="2" t="s">
        <v>60</v>
      </c>
      <c r="D5031" s="3">
        <v>84503</v>
      </c>
      <c r="E5031" s="5">
        <f t="shared" si="78"/>
        <v>8.2020756659526878E-2</v>
      </c>
    </row>
    <row r="5032" spans="1:5" x14ac:dyDescent="0.25">
      <c r="A5032" s="2">
        <v>765</v>
      </c>
      <c r="B5032" s="2">
        <v>2023</v>
      </c>
      <c r="C5032" s="2" t="s">
        <v>64</v>
      </c>
      <c r="D5032" s="3">
        <v>91434</v>
      </c>
      <c r="E5032" s="5">
        <f t="shared" si="78"/>
        <v>7.6098606645230438E-2</v>
      </c>
    </row>
    <row r="5033" spans="1:5" x14ac:dyDescent="0.25">
      <c r="A5033" s="2">
        <v>765</v>
      </c>
      <c r="B5033" s="2">
        <v>2024</v>
      </c>
      <c r="C5033" s="2" t="s">
        <v>75</v>
      </c>
      <c r="D5033" s="3">
        <v>98392</v>
      </c>
      <c r="E5033" s="5">
        <f t="shared" si="78"/>
        <v>5.8785267094885761E-2</v>
      </c>
    </row>
    <row r="5034" spans="1:5" x14ac:dyDescent="0.25">
      <c r="A5034" s="2">
        <v>765</v>
      </c>
      <c r="B5034" s="2">
        <v>2025</v>
      </c>
      <c r="C5034" s="2" t="s">
        <v>75</v>
      </c>
      <c r="D5034" s="3">
        <v>104176</v>
      </c>
      <c r="E5034" s="5">
        <f t="shared" si="78"/>
        <v>1</v>
      </c>
    </row>
    <row r="5035" spans="1:5" x14ac:dyDescent="0.25">
      <c r="A5035" s="2">
        <v>766</v>
      </c>
      <c r="B5035" s="2">
        <v>2024</v>
      </c>
      <c r="C5035" s="2" t="s">
        <v>55</v>
      </c>
      <c r="D5035" s="3">
        <v>40571</v>
      </c>
      <c r="E5035" s="5">
        <f t="shared" si="78"/>
        <v>3.5246851199132387E-2</v>
      </c>
    </row>
    <row r="5036" spans="1:5" x14ac:dyDescent="0.25">
      <c r="A5036" s="2">
        <v>766</v>
      </c>
      <c r="B5036" s="2">
        <v>2025</v>
      </c>
      <c r="C5036" s="2" t="s">
        <v>55</v>
      </c>
      <c r="D5036" s="3">
        <v>42001</v>
      </c>
      <c r="E5036" s="5">
        <f t="shared" si="78"/>
        <v>1</v>
      </c>
    </row>
    <row r="5037" spans="1:5" x14ac:dyDescent="0.25">
      <c r="A5037" s="2">
        <v>767</v>
      </c>
      <c r="B5037" s="2">
        <v>2015</v>
      </c>
      <c r="C5037" s="2" t="s">
        <v>66</v>
      </c>
      <c r="D5037" s="3">
        <v>39643</v>
      </c>
      <c r="E5037" s="5">
        <f t="shared" si="78"/>
        <v>2.1844966324445679E-2</v>
      </c>
    </row>
    <row r="5038" spans="1:5" x14ac:dyDescent="0.25">
      <c r="A5038" s="2">
        <v>767</v>
      </c>
      <c r="B5038" s="2">
        <v>2016</v>
      </c>
      <c r="C5038" s="2" t="s">
        <v>66</v>
      </c>
      <c r="D5038" s="3">
        <v>40509</v>
      </c>
      <c r="E5038" s="5">
        <f t="shared" si="78"/>
        <v>3.4288676590387319E-2</v>
      </c>
    </row>
    <row r="5039" spans="1:5" x14ac:dyDescent="0.25">
      <c r="A5039" s="2">
        <v>767</v>
      </c>
      <c r="B5039" s="2">
        <v>2017</v>
      </c>
      <c r="C5039" s="2" t="s">
        <v>66</v>
      </c>
      <c r="D5039" s="3">
        <v>41898</v>
      </c>
      <c r="E5039" s="5">
        <f t="shared" si="78"/>
        <v>4.8976084777316339E-2</v>
      </c>
    </row>
    <row r="5040" spans="1:5" x14ac:dyDescent="0.25">
      <c r="A5040" s="2">
        <v>767</v>
      </c>
      <c r="B5040" s="2">
        <v>2018</v>
      </c>
      <c r="C5040" s="2" t="s">
        <v>66</v>
      </c>
      <c r="D5040" s="3">
        <v>43950</v>
      </c>
      <c r="E5040" s="5">
        <f t="shared" si="78"/>
        <v>0.12168373151308305</v>
      </c>
    </row>
    <row r="5041" spans="1:5" x14ac:dyDescent="0.25">
      <c r="A5041" s="2">
        <v>767</v>
      </c>
      <c r="B5041" s="2">
        <v>2019</v>
      </c>
      <c r="C5041" s="2" t="s">
        <v>55</v>
      </c>
      <c r="D5041" s="3">
        <v>49298</v>
      </c>
      <c r="E5041" s="5">
        <f t="shared" si="78"/>
        <v>3.7567446955251736E-2</v>
      </c>
    </row>
    <row r="5042" spans="1:5" x14ac:dyDescent="0.25">
      <c r="A5042" s="2">
        <v>767</v>
      </c>
      <c r="B5042" s="2">
        <v>2020</v>
      </c>
      <c r="C5042" s="2" t="s">
        <v>55</v>
      </c>
      <c r="D5042" s="3">
        <v>51150</v>
      </c>
      <c r="E5042" s="5">
        <f t="shared" si="78"/>
        <v>0.14744868035190617</v>
      </c>
    </row>
    <row r="5043" spans="1:5" x14ac:dyDescent="0.25">
      <c r="A5043" s="2">
        <v>767</v>
      </c>
      <c r="B5043" s="2">
        <v>2021</v>
      </c>
      <c r="C5043" s="2" t="s">
        <v>60</v>
      </c>
      <c r="D5043" s="3">
        <v>58692</v>
      </c>
      <c r="E5043" s="5">
        <f t="shared" si="78"/>
        <v>0.21282287194166155</v>
      </c>
    </row>
    <row r="5044" spans="1:5" x14ac:dyDescent="0.25">
      <c r="A5044" s="2">
        <v>767</v>
      </c>
      <c r="B5044" s="2">
        <v>2022</v>
      </c>
      <c r="C5044" s="2" t="s">
        <v>64</v>
      </c>
      <c r="D5044" s="3">
        <v>71183</v>
      </c>
      <c r="E5044" s="5">
        <f t="shared" si="78"/>
        <v>2.7928016520798505E-2</v>
      </c>
    </row>
    <row r="5045" spans="1:5" x14ac:dyDescent="0.25">
      <c r="A5045" s="2">
        <v>767</v>
      </c>
      <c r="B5045" s="2">
        <v>2023</v>
      </c>
      <c r="C5045" s="2" t="s">
        <v>64</v>
      </c>
      <c r="D5045" s="3">
        <v>73171</v>
      </c>
      <c r="E5045" s="5">
        <f t="shared" si="78"/>
        <v>0.16568039250522748</v>
      </c>
    </row>
    <row r="5046" spans="1:5" x14ac:dyDescent="0.25">
      <c r="A5046" s="2">
        <v>767</v>
      </c>
      <c r="B5046" s="2">
        <v>2024</v>
      </c>
      <c r="C5046" s="2" t="s">
        <v>75</v>
      </c>
      <c r="D5046" s="3">
        <v>85294</v>
      </c>
      <c r="E5046" s="5">
        <f t="shared" si="78"/>
        <v>4.632213285811429E-2</v>
      </c>
    </row>
    <row r="5047" spans="1:5" x14ac:dyDescent="0.25">
      <c r="A5047" s="2">
        <v>767</v>
      </c>
      <c r="B5047" s="2">
        <v>2025</v>
      </c>
      <c r="C5047" s="2" t="s">
        <v>75</v>
      </c>
      <c r="D5047" s="3">
        <v>89245</v>
      </c>
      <c r="E5047" s="5">
        <f t="shared" si="78"/>
        <v>1</v>
      </c>
    </row>
    <row r="5048" spans="1:5" x14ac:dyDescent="0.25">
      <c r="A5048" s="2">
        <v>768</v>
      </c>
      <c r="B5048" s="2">
        <v>2014</v>
      </c>
      <c r="C5048" s="2" t="s">
        <v>60</v>
      </c>
      <c r="D5048" s="3">
        <v>143943</v>
      </c>
      <c r="E5048" s="5">
        <f t="shared" si="78"/>
        <v>4.1620641503928642E-2</v>
      </c>
    </row>
    <row r="5049" spans="1:5" x14ac:dyDescent="0.25">
      <c r="A5049" s="2">
        <v>768</v>
      </c>
      <c r="B5049" s="2">
        <v>2015</v>
      </c>
      <c r="C5049" s="2" t="s">
        <v>60</v>
      </c>
      <c r="D5049" s="3">
        <v>149934</v>
      </c>
      <c r="E5049" s="5">
        <f t="shared" si="78"/>
        <v>-1.8641535609001295E-2</v>
      </c>
    </row>
    <row r="5050" spans="1:5" x14ac:dyDescent="0.25">
      <c r="A5050" s="2">
        <v>768</v>
      </c>
      <c r="B5050" s="2">
        <v>2016</v>
      </c>
      <c r="C5050" s="2" t="s">
        <v>64</v>
      </c>
      <c r="D5050" s="3">
        <v>147139</v>
      </c>
      <c r="E5050" s="5">
        <f t="shared" si="78"/>
        <v>5.5240282997709646E-2</v>
      </c>
    </row>
    <row r="5051" spans="1:5" x14ac:dyDescent="0.25">
      <c r="A5051" s="2">
        <v>768</v>
      </c>
      <c r="B5051" s="2">
        <v>2017</v>
      </c>
      <c r="C5051" s="2" t="s">
        <v>64</v>
      </c>
      <c r="D5051" s="3">
        <v>155267</v>
      </c>
      <c r="E5051" s="5">
        <f t="shared" si="78"/>
        <v>6.7361383938634736E-2</v>
      </c>
    </row>
    <row r="5052" spans="1:5" x14ac:dyDescent="0.25">
      <c r="A5052" s="2">
        <v>768</v>
      </c>
      <c r="B5052" s="2">
        <v>2018</v>
      </c>
      <c r="C5052" s="2" t="s">
        <v>64</v>
      </c>
      <c r="D5052" s="3">
        <v>165726</v>
      </c>
      <c r="E5052" s="5">
        <f t="shared" si="78"/>
        <v>4.1616885702907211E-2</v>
      </c>
    </row>
    <row r="5053" spans="1:5" x14ac:dyDescent="0.25">
      <c r="A5053" s="2">
        <v>768</v>
      </c>
      <c r="B5053" s="2">
        <v>2019</v>
      </c>
      <c r="C5053" s="2" t="s">
        <v>64</v>
      </c>
      <c r="D5053" s="3">
        <v>172623</v>
      </c>
      <c r="E5053" s="5">
        <f t="shared" si="78"/>
        <v>6.062923248929749E-2</v>
      </c>
    </row>
    <row r="5054" spans="1:5" x14ac:dyDescent="0.25">
      <c r="A5054" s="2">
        <v>768</v>
      </c>
      <c r="B5054" s="2">
        <v>2020</v>
      </c>
      <c r="C5054" s="2" t="s">
        <v>64</v>
      </c>
      <c r="D5054" s="3">
        <v>183089</v>
      </c>
      <c r="E5054" s="5">
        <f t="shared" si="78"/>
        <v>5.2908694678544317E-2</v>
      </c>
    </row>
    <row r="5055" spans="1:5" x14ac:dyDescent="0.25">
      <c r="A5055" s="2">
        <v>768</v>
      </c>
      <c r="B5055" s="2">
        <v>2021</v>
      </c>
      <c r="C5055" s="2" t="s">
        <v>64</v>
      </c>
      <c r="D5055" s="3">
        <v>192776</v>
      </c>
      <c r="E5055" s="5">
        <f t="shared" si="78"/>
        <v>6.8426567622525622E-2</v>
      </c>
    </row>
    <row r="5056" spans="1:5" x14ac:dyDescent="0.25">
      <c r="A5056" s="2">
        <v>768</v>
      </c>
      <c r="B5056" s="2">
        <v>2022</v>
      </c>
      <c r="C5056" s="2" t="s">
        <v>64</v>
      </c>
      <c r="D5056" s="3">
        <v>205967</v>
      </c>
      <c r="E5056" s="5">
        <f t="shared" si="78"/>
        <v>5.68634781299917E-2</v>
      </c>
    </row>
    <row r="5057" spans="1:5" x14ac:dyDescent="0.25">
      <c r="A5057" s="2">
        <v>768</v>
      </c>
      <c r="B5057" s="2">
        <v>2023</v>
      </c>
      <c r="C5057" s="2" t="s">
        <v>64</v>
      </c>
      <c r="D5057" s="3">
        <v>217679</v>
      </c>
      <c r="E5057" s="5">
        <f t="shared" si="78"/>
        <v>5.0312616283610272E-2</v>
      </c>
    </row>
    <row r="5058" spans="1:5" x14ac:dyDescent="0.25">
      <c r="A5058" s="2">
        <v>768</v>
      </c>
      <c r="B5058" s="2">
        <v>2024</v>
      </c>
      <c r="C5058" s="2" t="s">
        <v>64</v>
      </c>
      <c r="D5058" s="3">
        <v>228631</v>
      </c>
      <c r="E5058" s="5">
        <f t="shared" ref="E5058:E5121" si="79">IF(A5059=A5058,(D5059-D5058)/D5058,1)</f>
        <v>3.4872786280075757E-2</v>
      </c>
    </row>
    <row r="5059" spans="1:5" x14ac:dyDescent="0.25">
      <c r="A5059" s="2">
        <v>768</v>
      </c>
      <c r="B5059" s="2">
        <v>2025</v>
      </c>
      <c r="C5059" s="2" t="s">
        <v>64</v>
      </c>
      <c r="D5059" s="3">
        <v>236604</v>
      </c>
      <c r="E5059" s="5">
        <f t="shared" si="79"/>
        <v>1</v>
      </c>
    </row>
    <row r="5060" spans="1:5" x14ac:dyDescent="0.25">
      <c r="A5060" s="2">
        <v>769</v>
      </c>
      <c r="B5060" s="2">
        <v>2024</v>
      </c>
      <c r="C5060" s="2" t="s">
        <v>66</v>
      </c>
      <c r="D5060" s="3">
        <v>107393</v>
      </c>
      <c r="E5060" s="5">
        <f t="shared" si="79"/>
        <v>4.7619491028279309E-2</v>
      </c>
    </row>
    <row r="5061" spans="1:5" x14ac:dyDescent="0.25">
      <c r="A5061" s="2">
        <v>769</v>
      </c>
      <c r="B5061" s="2">
        <v>2025</v>
      </c>
      <c r="C5061" s="2" t="s">
        <v>66</v>
      </c>
      <c r="D5061" s="3">
        <v>112507</v>
      </c>
      <c r="E5061" s="5">
        <f t="shared" si="79"/>
        <v>1</v>
      </c>
    </row>
    <row r="5062" spans="1:5" x14ac:dyDescent="0.25">
      <c r="A5062" s="2">
        <v>770</v>
      </c>
      <c r="B5062" s="2">
        <v>2022</v>
      </c>
      <c r="C5062" s="2" t="s">
        <v>66</v>
      </c>
      <c r="D5062" s="3">
        <v>93898</v>
      </c>
      <c r="E5062" s="5">
        <f t="shared" si="79"/>
        <v>3.1427719440243668E-2</v>
      </c>
    </row>
    <row r="5063" spans="1:5" x14ac:dyDescent="0.25">
      <c r="A5063" s="2">
        <v>770</v>
      </c>
      <c r="B5063" s="2">
        <v>2023</v>
      </c>
      <c r="C5063" s="2" t="s">
        <v>66</v>
      </c>
      <c r="D5063" s="3">
        <v>96849</v>
      </c>
      <c r="E5063" s="5">
        <f t="shared" si="79"/>
        <v>1.0542184224927465E-2</v>
      </c>
    </row>
    <row r="5064" spans="1:5" x14ac:dyDescent="0.25">
      <c r="A5064" s="2">
        <v>770</v>
      </c>
      <c r="B5064" s="2">
        <v>2024</v>
      </c>
      <c r="C5064" s="2" t="s">
        <v>55</v>
      </c>
      <c r="D5064" s="3">
        <v>97870</v>
      </c>
      <c r="E5064" s="5">
        <f t="shared" si="79"/>
        <v>2.5646265454173905E-2</v>
      </c>
    </row>
    <row r="5065" spans="1:5" x14ac:dyDescent="0.25">
      <c r="A5065" s="2">
        <v>770</v>
      </c>
      <c r="B5065" s="2">
        <v>2025</v>
      </c>
      <c r="C5065" s="2" t="s">
        <v>55</v>
      </c>
      <c r="D5065" s="3">
        <v>100380</v>
      </c>
      <c r="E5065" s="5">
        <f t="shared" si="79"/>
        <v>1</v>
      </c>
    </row>
    <row r="5066" spans="1:5" x14ac:dyDescent="0.25">
      <c r="A5066" s="2">
        <v>771</v>
      </c>
      <c r="B5066" s="2">
        <v>2022</v>
      </c>
      <c r="C5066" s="2" t="s">
        <v>64</v>
      </c>
      <c r="D5066" s="3">
        <v>133189</v>
      </c>
      <c r="E5066" s="5">
        <f t="shared" si="79"/>
        <v>3.2337505349540878E-2</v>
      </c>
    </row>
    <row r="5067" spans="1:5" x14ac:dyDescent="0.25">
      <c r="A5067" s="2">
        <v>771</v>
      </c>
      <c r="B5067" s="2">
        <v>2023</v>
      </c>
      <c r="C5067" s="2" t="s">
        <v>64</v>
      </c>
      <c r="D5067" s="3">
        <v>137496</v>
      </c>
      <c r="E5067" s="5">
        <f t="shared" si="79"/>
        <v>2.41897946122069E-2</v>
      </c>
    </row>
    <row r="5068" spans="1:5" x14ac:dyDescent="0.25">
      <c r="A5068" s="2">
        <v>771</v>
      </c>
      <c r="B5068" s="2">
        <v>2024</v>
      </c>
      <c r="C5068" s="2" t="s">
        <v>64</v>
      </c>
      <c r="D5068" s="3">
        <v>140822</v>
      </c>
      <c r="E5068" s="5">
        <f t="shared" si="79"/>
        <v>3.8346281120847592E-2</v>
      </c>
    </row>
    <row r="5069" spans="1:5" x14ac:dyDescent="0.25">
      <c r="A5069" s="2">
        <v>771</v>
      </c>
      <c r="B5069" s="2">
        <v>2025</v>
      </c>
      <c r="C5069" s="2" t="s">
        <v>64</v>
      </c>
      <c r="D5069" s="3">
        <v>146222</v>
      </c>
      <c r="E5069" s="5">
        <f t="shared" si="79"/>
        <v>1</v>
      </c>
    </row>
    <row r="5070" spans="1:5" x14ac:dyDescent="0.25">
      <c r="A5070" s="2">
        <v>772</v>
      </c>
      <c r="B5070" s="2">
        <v>2024</v>
      </c>
      <c r="C5070" s="2" t="s">
        <v>50</v>
      </c>
      <c r="D5070" s="3">
        <v>36340</v>
      </c>
      <c r="E5070" s="5">
        <f t="shared" si="79"/>
        <v>0.13390203632361034</v>
      </c>
    </row>
    <row r="5071" spans="1:5" x14ac:dyDescent="0.25">
      <c r="A5071" s="2">
        <v>772</v>
      </c>
      <c r="B5071" s="2">
        <v>2025</v>
      </c>
      <c r="C5071" s="2" t="s">
        <v>66</v>
      </c>
      <c r="D5071" s="3">
        <v>41206</v>
      </c>
      <c r="E5071" s="5">
        <f t="shared" si="79"/>
        <v>1</v>
      </c>
    </row>
    <row r="5072" spans="1:5" x14ac:dyDescent="0.25">
      <c r="A5072" s="2">
        <v>773</v>
      </c>
      <c r="B5072" s="2">
        <v>2015</v>
      </c>
      <c r="C5072" s="2" t="s">
        <v>66</v>
      </c>
      <c r="D5072" s="3">
        <v>81013</v>
      </c>
      <c r="E5072" s="5">
        <f t="shared" si="79"/>
        <v>4.2536383049634009E-2</v>
      </c>
    </row>
    <row r="5073" spans="1:5" x14ac:dyDescent="0.25">
      <c r="A5073" s="2">
        <v>773</v>
      </c>
      <c r="B5073" s="2">
        <v>2016</v>
      </c>
      <c r="C5073" s="2" t="s">
        <v>55</v>
      </c>
      <c r="D5073" s="3">
        <v>84459</v>
      </c>
      <c r="E5073" s="5">
        <f t="shared" si="79"/>
        <v>8.2454208550894512E-2</v>
      </c>
    </row>
    <row r="5074" spans="1:5" x14ac:dyDescent="0.25">
      <c r="A5074" s="2">
        <v>773</v>
      </c>
      <c r="B5074" s="2">
        <v>2017</v>
      </c>
      <c r="C5074" s="2" t="s">
        <v>60</v>
      </c>
      <c r="D5074" s="3">
        <v>91423</v>
      </c>
      <c r="E5074" s="5">
        <f t="shared" si="79"/>
        <v>4.5218380495061418E-2</v>
      </c>
    </row>
    <row r="5075" spans="1:5" x14ac:dyDescent="0.25">
      <c r="A5075" s="2">
        <v>773</v>
      </c>
      <c r="B5075" s="2">
        <v>2018</v>
      </c>
      <c r="C5075" s="2" t="s">
        <v>60</v>
      </c>
      <c r="D5075" s="3">
        <v>95557</v>
      </c>
      <c r="E5075" s="5">
        <f t="shared" si="79"/>
        <v>3.628200969055119E-2</v>
      </c>
    </row>
    <row r="5076" spans="1:5" x14ac:dyDescent="0.25">
      <c r="A5076" s="2">
        <v>773</v>
      </c>
      <c r="B5076" s="2">
        <v>2019</v>
      </c>
      <c r="C5076" s="2" t="s">
        <v>60</v>
      </c>
      <c r="D5076" s="3">
        <v>99024</v>
      </c>
      <c r="E5076" s="5">
        <f t="shared" si="79"/>
        <v>2.8033608014218774E-2</v>
      </c>
    </row>
    <row r="5077" spans="1:5" x14ac:dyDescent="0.25">
      <c r="A5077" s="2">
        <v>773</v>
      </c>
      <c r="B5077" s="2">
        <v>2020</v>
      </c>
      <c r="C5077" s="2" t="s">
        <v>60</v>
      </c>
      <c r="D5077" s="3">
        <v>101800</v>
      </c>
      <c r="E5077" s="5">
        <f t="shared" si="79"/>
        <v>0.10346758349705304</v>
      </c>
    </row>
    <row r="5078" spans="1:5" x14ac:dyDescent="0.25">
      <c r="A5078" s="2">
        <v>773</v>
      </c>
      <c r="B5078" s="2">
        <v>2021</v>
      </c>
      <c r="C5078" s="2" t="s">
        <v>64</v>
      </c>
      <c r="D5078" s="3">
        <v>112333</v>
      </c>
      <c r="E5078" s="5">
        <f t="shared" si="79"/>
        <v>4.2267187736462125E-2</v>
      </c>
    </row>
    <row r="5079" spans="1:5" x14ac:dyDescent="0.25">
      <c r="A5079" s="2">
        <v>773</v>
      </c>
      <c r="B5079" s="2">
        <v>2022</v>
      </c>
      <c r="C5079" s="2" t="s">
        <v>64</v>
      </c>
      <c r="D5079" s="3">
        <v>117081</v>
      </c>
      <c r="E5079" s="5">
        <f t="shared" si="79"/>
        <v>2.8066039750258367E-2</v>
      </c>
    </row>
    <row r="5080" spans="1:5" x14ac:dyDescent="0.25">
      <c r="A5080" s="2">
        <v>773</v>
      </c>
      <c r="B5080" s="2">
        <v>2023</v>
      </c>
      <c r="C5080" s="2" t="s">
        <v>64</v>
      </c>
      <c r="D5080" s="3">
        <v>120367</v>
      </c>
      <c r="E5080" s="5">
        <f t="shared" si="79"/>
        <v>3.5117598677378355E-2</v>
      </c>
    </row>
    <row r="5081" spans="1:5" x14ac:dyDescent="0.25">
      <c r="A5081" s="2">
        <v>773</v>
      </c>
      <c r="B5081" s="2">
        <v>2024</v>
      </c>
      <c r="C5081" s="2" t="s">
        <v>64</v>
      </c>
      <c r="D5081" s="3">
        <v>124594</v>
      </c>
      <c r="E5081" s="5">
        <f t="shared" si="79"/>
        <v>3.3027272581344205E-2</v>
      </c>
    </row>
    <row r="5082" spans="1:5" x14ac:dyDescent="0.25">
      <c r="A5082" s="2">
        <v>773</v>
      </c>
      <c r="B5082" s="2">
        <v>2025</v>
      </c>
      <c r="C5082" s="2" t="s">
        <v>64</v>
      </c>
      <c r="D5082" s="3">
        <v>128709</v>
      </c>
      <c r="E5082" s="5">
        <f t="shared" si="79"/>
        <v>1</v>
      </c>
    </row>
    <row r="5083" spans="1:5" x14ac:dyDescent="0.25">
      <c r="A5083" s="2">
        <v>774</v>
      </c>
      <c r="B5083" s="2">
        <v>2016</v>
      </c>
      <c r="C5083" s="2" t="s">
        <v>60</v>
      </c>
      <c r="D5083" s="3">
        <v>106689</v>
      </c>
      <c r="E5083" s="5">
        <f t="shared" si="79"/>
        <v>-5.2395279738304788E-3</v>
      </c>
    </row>
    <row r="5084" spans="1:5" x14ac:dyDescent="0.25">
      <c r="A5084" s="2">
        <v>774</v>
      </c>
      <c r="B5084" s="2">
        <v>2017</v>
      </c>
      <c r="C5084" s="2" t="s">
        <v>64</v>
      </c>
      <c r="D5084" s="3">
        <v>106130</v>
      </c>
      <c r="E5084" s="5">
        <f t="shared" si="79"/>
        <v>4.2344294732874779E-2</v>
      </c>
    </row>
    <row r="5085" spans="1:5" x14ac:dyDescent="0.25">
      <c r="A5085" s="2">
        <v>774</v>
      </c>
      <c r="B5085" s="2">
        <v>2018</v>
      </c>
      <c r="C5085" s="2" t="s">
        <v>75</v>
      </c>
      <c r="D5085" s="3">
        <v>110624</v>
      </c>
      <c r="E5085" s="5">
        <f t="shared" si="79"/>
        <v>4.7223025744865491E-2</v>
      </c>
    </row>
    <row r="5086" spans="1:5" x14ac:dyDescent="0.25">
      <c r="A5086" s="2">
        <v>774</v>
      </c>
      <c r="B5086" s="2">
        <v>2019</v>
      </c>
      <c r="C5086" s="2" t="s">
        <v>75</v>
      </c>
      <c r="D5086" s="3">
        <v>115848</v>
      </c>
      <c r="E5086" s="5">
        <f t="shared" si="79"/>
        <v>4.7536427042331332E-2</v>
      </c>
    </row>
    <row r="5087" spans="1:5" x14ac:dyDescent="0.25">
      <c r="A5087" s="2">
        <v>774</v>
      </c>
      <c r="B5087" s="2">
        <v>2020</v>
      </c>
      <c r="C5087" s="2" t="s">
        <v>75</v>
      </c>
      <c r="D5087" s="3">
        <v>121355</v>
      </c>
      <c r="E5087" s="5">
        <f t="shared" si="79"/>
        <v>3.0101767541510446E-2</v>
      </c>
    </row>
    <row r="5088" spans="1:5" x14ac:dyDescent="0.25">
      <c r="A5088" s="2">
        <v>774</v>
      </c>
      <c r="B5088" s="2">
        <v>2021</v>
      </c>
      <c r="C5088" s="2" t="s">
        <v>71</v>
      </c>
      <c r="D5088" s="3">
        <v>125008</v>
      </c>
      <c r="E5088" s="5">
        <f t="shared" si="79"/>
        <v>4.4493152438243949E-2</v>
      </c>
    </row>
    <row r="5089" spans="1:5" x14ac:dyDescent="0.25">
      <c r="A5089" s="2">
        <v>774</v>
      </c>
      <c r="B5089" s="2">
        <v>2022</v>
      </c>
      <c r="C5089" s="2" t="s">
        <v>71</v>
      </c>
      <c r="D5089" s="3">
        <v>130570</v>
      </c>
      <c r="E5089" s="5">
        <f t="shared" si="79"/>
        <v>3.5896454009343645E-2</v>
      </c>
    </row>
    <row r="5090" spans="1:5" x14ac:dyDescent="0.25">
      <c r="A5090" s="2">
        <v>774</v>
      </c>
      <c r="B5090" s="2">
        <v>2023</v>
      </c>
      <c r="C5090" s="2" t="s">
        <v>71</v>
      </c>
      <c r="D5090" s="3">
        <v>135257</v>
      </c>
      <c r="E5090" s="5">
        <f t="shared" si="79"/>
        <v>4.6156575999763416E-2</v>
      </c>
    </row>
    <row r="5091" spans="1:5" x14ac:dyDescent="0.25">
      <c r="A5091" s="2">
        <v>774</v>
      </c>
      <c r="B5091" s="2">
        <v>2024</v>
      </c>
      <c r="C5091" s="2" t="s">
        <v>71</v>
      </c>
      <c r="D5091" s="3">
        <v>141500</v>
      </c>
      <c r="E5091" s="5">
        <f t="shared" si="79"/>
        <v>3.3356890459363957E-2</v>
      </c>
    </row>
    <row r="5092" spans="1:5" x14ac:dyDescent="0.25">
      <c r="A5092" s="2">
        <v>774</v>
      </c>
      <c r="B5092" s="2">
        <v>2025</v>
      </c>
      <c r="C5092" s="2" t="s">
        <v>71</v>
      </c>
      <c r="D5092" s="3">
        <v>146220</v>
      </c>
      <c r="E5092" s="5">
        <f t="shared" si="79"/>
        <v>1</v>
      </c>
    </row>
    <row r="5093" spans="1:5" x14ac:dyDescent="0.25">
      <c r="A5093" s="2">
        <v>775</v>
      </c>
      <c r="B5093" s="2">
        <v>2018</v>
      </c>
      <c r="C5093" s="2" t="s">
        <v>66</v>
      </c>
      <c r="D5093" s="3">
        <v>93547</v>
      </c>
      <c r="E5093" s="5">
        <f t="shared" si="79"/>
        <v>3.7681593209830354E-2</v>
      </c>
    </row>
    <row r="5094" spans="1:5" x14ac:dyDescent="0.25">
      <c r="A5094" s="2">
        <v>775</v>
      </c>
      <c r="B5094" s="2">
        <v>2019</v>
      </c>
      <c r="C5094" s="2" t="s">
        <v>66</v>
      </c>
      <c r="D5094" s="3">
        <v>97072</v>
      </c>
      <c r="E5094" s="5">
        <f t="shared" si="79"/>
        <v>0.11909716499093456</v>
      </c>
    </row>
    <row r="5095" spans="1:5" x14ac:dyDescent="0.25">
      <c r="A5095" s="2">
        <v>775</v>
      </c>
      <c r="B5095" s="2">
        <v>2020</v>
      </c>
      <c r="C5095" s="2" t="s">
        <v>55</v>
      </c>
      <c r="D5095" s="3">
        <v>108633</v>
      </c>
      <c r="E5095" s="5">
        <f t="shared" si="79"/>
        <v>5.5250246241933851E-2</v>
      </c>
    </row>
    <row r="5096" spans="1:5" x14ac:dyDescent="0.25">
      <c r="A5096" s="2">
        <v>775</v>
      </c>
      <c r="B5096" s="2">
        <v>2021</v>
      </c>
      <c r="C5096" s="2" t="s">
        <v>55</v>
      </c>
      <c r="D5096" s="3">
        <v>114635</v>
      </c>
      <c r="E5096" s="5">
        <f t="shared" si="79"/>
        <v>4.377371657870633E-2</v>
      </c>
    </row>
    <row r="5097" spans="1:5" x14ac:dyDescent="0.25">
      <c r="A5097" s="2">
        <v>775</v>
      </c>
      <c r="B5097" s="2">
        <v>2022</v>
      </c>
      <c r="C5097" s="2" t="s">
        <v>55</v>
      </c>
      <c r="D5097" s="3">
        <v>119653</v>
      </c>
      <c r="E5097" s="5">
        <f t="shared" si="79"/>
        <v>4.7036012469390653E-2</v>
      </c>
    </row>
    <row r="5098" spans="1:5" x14ac:dyDescent="0.25">
      <c r="A5098" s="2">
        <v>775</v>
      </c>
      <c r="B5098" s="2">
        <v>2023</v>
      </c>
      <c r="C5098" s="2" t="s">
        <v>55</v>
      </c>
      <c r="D5098" s="3">
        <v>125281</v>
      </c>
      <c r="E5098" s="5">
        <f t="shared" si="79"/>
        <v>0.20934539155977364</v>
      </c>
    </row>
    <row r="5099" spans="1:5" x14ac:dyDescent="0.25">
      <c r="A5099" s="2">
        <v>775</v>
      </c>
      <c r="B5099" s="2">
        <v>2024</v>
      </c>
      <c r="C5099" s="2" t="s">
        <v>60</v>
      </c>
      <c r="D5099" s="3">
        <v>151508</v>
      </c>
      <c r="E5099" s="5">
        <f t="shared" si="79"/>
        <v>0.13155740950972886</v>
      </c>
    </row>
    <row r="5100" spans="1:5" x14ac:dyDescent="0.25">
      <c r="A5100" s="2">
        <v>775</v>
      </c>
      <c r="B5100" s="2">
        <v>2025</v>
      </c>
      <c r="C5100" s="2" t="s">
        <v>64</v>
      </c>
      <c r="D5100" s="3">
        <v>171440</v>
      </c>
      <c r="E5100" s="5">
        <f t="shared" si="79"/>
        <v>1</v>
      </c>
    </row>
    <row r="5101" spans="1:5" x14ac:dyDescent="0.25">
      <c r="A5101" s="2">
        <v>776</v>
      </c>
      <c r="B5101" s="2">
        <v>2014</v>
      </c>
      <c r="C5101" s="2" t="s">
        <v>55</v>
      </c>
      <c r="D5101" s="3">
        <v>50554</v>
      </c>
      <c r="E5101" s="5">
        <f t="shared" si="79"/>
        <v>0.1250346164497369</v>
      </c>
    </row>
    <row r="5102" spans="1:5" x14ac:dyDescent="0.25">
      <c r="A5102" s="2">
        <v>776</v>
      </c>
      <c r="B5102" s="2">
        <v>2015</v>
      </c>
      <c r="C5102" s="2" t="s">
        <v>60</v>
      </c>
      <c r="D5102" s="3">
        <v>56875</v>
      </c>
      <c r="E5102" s="5">
        <f t="shared" si="79"/>
        <v>3.641318681318681E-2</v>
      </c>
    </row>
    <row r="5103" spans="1:5" x14ac:dyDescent="0.25">
      <c r="A5103" s="2">
        <v>776</v>
      </c>
      <c r="B5103" s="2">
        <v>2016</v>
      </c>
      <c r="C5103" s="2" t="s">
        <v>60</v>
      </c>
      <c r="D5103" s="3">
        <v>58946</v>
      </c>
      <c r="E5103" s="5">
        <f t="shared" si="79"/>
        <v>6.149696332236284E-2</v>
      </c>
    </row>
    <row r="5104" spans="1:5" x14ac:dyDescent="0.25">
      <c r="A5104" s="2">
        <v>776</v>
      </c>
      <c r="B5104" s="2">
        <v>2017</v>
      </c>
      <c r="C5104" s="2" t="s">
        <v>60</v>
      </c>
      <c r="D5104" s="3">
        <v>62571</v>
      </c>
      <c r="E5104" s="5">
        <f t="shared" si="79"/>
        <v>4.3055089418420671E-2</v>
      </c>
    </row>
    <row r="5105" spans="1:5" x14ac:dyDescent="0.25">
      <c r="A5105" s="2">
        <v>776</v>
      </c>
      <c r="B5105" s="2">
        <v>2018</v>
      </c>
      <c r="C5105" s="2" t="s">
        <v>60</v>
      </c>
      <c r="D5105" s="3">
        <v>65265</v>
      </c>
      <c r="E5105" s="5">
        <f t="shared" si="79"/>
        <v>3.3325672259250746E-2</v>
      </c>
    </row>
    <row r="5106" spans="1:5" x14ac:dyDescent="0.25">
      <c r="A5106" s="2">
        <v>776</v>
      </c>
      <c r="B5106" s="2">
        <v>2019</v>
      </c>
      <c r="C5106" s="2" t="s">
        <v>60</v>
      </c>
      <c r="D5106" s="3">
        <v>67440</v>
      </c>
      <c r="E5106" s="5">
        <f t="shared" si="79"/>
        <v>3.6032028469750892E-2</v>
      </c>
    </row>
    <row r="5107" spans="1:5" x14ac:dyDescent="0.25">
      <c r="A5107" s="2">
        <v>776</v>
      </c>
      <c r="B5107" s="2">
        <v>2020</v>
      </c>
      <c r="C5107" s="2" t="s">
        <v>60</v>
      </c>
      <c r="D5107" s="3">
        <v>69870</v>
      </c>
      <c r="E5107" s="5">
        <f t="shared" si="79"/>
        <v>5.2311435523114354E-2</v>
      </c>
    </row>
    <row r="5108" spans="1:5" x14ac:dyDescent="0.25">
      <c r="A5108" s="2">
        <v>776</v>
      </c>
      <c r="B5108" s="2">
        <v>2021</v>
      </c>
      <c r="C5108" s="2" t="s">
        <v>60</v>
      </c>
      <c r="D5108" s="3">
        <v>73525</v>
      </c>
      <c r="E5108" s="5">
        <f t="shared" si="79"/>
        <v>3.6640598435906155E-2</v>
      </c>
    </row>
    <row r="5109" spans="1:5" x14ac:dyDescent="0.25">
      <c r="A5109" s="2">
        <v>776</v>
      </c>
      <c r="B5109" s="2">
        <v>2022</v>
      </c>
      <c r="C5109" s="2" t="s">
        <v>60</v>
      </c>
      <c r="D5109" s="3">
        <v>76219</v>
      </c>
      <c r="E5109" s="5">
        <f t="shared" si="79"/>
        <v>5.0709140765425945E-2</v>
      </c>
    </row>
    <row r="5110" spans="1:5" x14ac:dyDescent="0.25">
      <c r="A5110" s="2">
        <v>776</v>
      </c>
      <c r="B5110" s="2">
        <v>2023</v>
      </c>
      <c r="C5110" s="2" t="s">
        <v>60</v>
      </c>
      <c r="D5110" s="3">
        <v>80084</v>
      </c>
      <c r="E5110" s="5">
        <f t="shared" si="79"/>
        <v>4.5115129114429851E-2</v>
      </c>
    </row>
    <row r="5111" spans="1:5" x14ac:dyDescent="0.25">
      <c r="A5111" s="2">
        <v>776</v>
      </c>
      <c r="B5111" s="2">
        <v>2024</v>
      </c>
      <c r="C5111" s="2" t="s">
        <v>60</v>
      </c>
      <c r="D5111" s="3">
        <v>83697</v>
      </c>
      <c r="E5111" s="5">
        <f t="shared" si="79"/>
        <v>3.5055019893186136E-2</v>
      </c>
    </row>
    <row r="5112" spans="1:5" x14ac:dyDescent="0.25">
      <c r="A5112" s="2">
        <v>776</v>
      </c>
      <c r="B5112" s="2">
        <v>2025</v>
      </c>
      <c r="C5112" s="2" t="s">
        <v>64</v>
      </c>
      <c r="D5112" s="3">
        <v>86631</v>
      </c>
      <c r="E5112" s="5">
        <f t="shared" si="79"/>
        <v>1</v>
      </c>
    </row>
    <row r="5113" spans="1:5" x14ac:dyDescent="0.25">
      <c r="A5113" s="2">
        <v>777</v>
      </c>
      <c r="B5113" s="2">
        <v>2021</v>
      </c>
      <c r="C5113" s="2" t="s">
        <v>60</v>
      </c>
      <c r="D5113" s="3">
        <v>37619</v>
      </c>
      <c r="E5113" s="5">
        <f t="shared" si="79"/>
        <v>3.2935484728461681E-2</v>
      </c>
    </row>
    <row r="5114" spans="1:5" x14ac:dyDescent="0.25">
      <c r="A5114" s="2">
        <v>777</v>
      </c>
      <c r="B5114" s="2">
        <v>2022</v>
      </c>
      <c r="C5114" s="2" t="s">
        <v>60</v>
      </c>
      <c r="D5114" s="3">
        <v>38858</v>
      </c>
      <c r="E5114" s="5">
        <f t="shared" si="79"/>
        <v>5.5175253487055431E-2</v>
      </c>
    </row>
    <row r="5115" spans="1:5" x14ac:dyDescent="0.25">
      <c r="A5115" s="2">
        <v>777</v>
      </c>
      <c r="B5115" s="2">
        <v>2023</v>
      </c>
      <c r="C5115" s="2" t="s">
        <v>60</v>
      </c>
      <c r="D5115" s="3">
        <v>41002</v>
      </c>
      <c r="E5115" s="5">
        <f t="shared" si="79"/>
        <v>4.2680844836837227E-2</v>
      </c>
    </row>
    <row r="5116" spans="1:5" x14ac:dyDescent="0.25">
      <c r="A5116" s="2">
        <v>777</v>
      </c>
      <c r="B5116" s="2">
        <v>2024</v>
      </c>
      <c r="C5116" s="2" t="s">
        <v>60</v>
      </c>
      <c r="D5116" s="3">
        <v>42752</v>
      </c>
      <c r="E5116" s="5">
        <f t="shared" si="79"/>
        <v>0.15571201347305388</v>
      </c>
    </row>
    <row r="5117" spans="1:5" x14ac:dyDescent="0.25">
      <c r="A5117" s="2">
        <v>777</v>
      </c>
      <c r="B5117" s="2">
        <v>2025</v>
      </c>
      <c r="C5117" s="2" t="s">
        <v>64</v>
      </c>
      <c r="D5117" s="3">
        <v>49409</v>
      </c>
      <c r="E5117" s="5">
        <f t="shared" si="79"/>
        <v>1</v>
      </c>
    </row>
    <row r="5118" spans="1:5" x14ac:dyDescent="0.25">
      <c r="A5118" s="2">
        <v>778</v>
      </c>
      <c r="B5118" s="2">
        <v>2018</v>
      </c>
      <c r="C5118" s="2" t="s">
        <v>71</v>
      </c>
      <c r="D5118" s="3">
        <v>141904</v>
      </c>
      <c r="E5118" s="5">
        <f t="shared" si="79"/>
        <v>7.2823880933588908E-2</v>
      </c>
    </row>
    <row r="5119" spans="1:5" x14ac:dyDescent="0.25">
      <c r="A5119" s="2">
        <v>778</v>
      </c>
      <c r="B5119" s="2">
        <v>2019</v>
      </c>
      <c r="C5119" s="2" t="s">
        <v>3443</v>
      </c>
      <c r="D5119" s="3">
        <v>152238</v>
      </c>
      <c r="E5119" s="5">
        <f t="shared" si="79"/>
        <v>4.8056332847252331E-2</v>
      </c>
    </row>
    <row r="5120" spans="1:5" x14ac:dyDescent="0.25">
      <c r="A5120" s="2">
        <v>778</v>
      </c>
      <c r="B5120" s="2">
        <v>2020</v>
      </c>
      <c r="C5120" s="2" t="s">
        <v>3443</v>
      </c>
      <c r="D5120" s="3">
        <v>159554</v>
      </c>
      <c r="E5120" s="5">
        <f t="shared" si="79"/>
        <v>4.9462877771788864E-2</v>
      </c>
    </row>
    <row r="5121" spans="1:5" x14ac:dyDescent="0.25">
      <c r="A5121" s="2">
        <v>778</v>
      </c>
      <c r="B5121" s="2">
        <v>2021</v>
      </c>
      <c r="C5121" s="2" t="s">
        <v>3443</v>
      </c>
      <c r="D5121" s="3">
        <v>167446</v>
      </c>
      <c r="E5121" s="5">
        <f t="shared" si="79"/>
        <v>4.1697024712444609E-2</v>
      </c>
    </row>
    <row r="5122" spans="1:5" x14ac:dyDescent="0.25">
      <c r="A5122" s="2">
        <v>778</v>
      </c>
      <c r="B5122" s="2">
        <v>2022</v>
      </c>
      <c r="C5122" s="2" t="s">
        <v>3443</v>
      </c>
      <c r="D5122" s="3">
        <v>174428</v>
      </c>
      <c r="E5122" s="5">
        <f t="shared" ref="E5122:E5185" si="80">IF(A5123=A5122,(D5123-D5122)/D5122,1)</f>
        <v>2.6108193638636E-2</v>
      </c>
    </row>
    <row r="5123" spans="1:5" x14ac:dyDescent="0.25">
      <c r="A5123" s="2">
        <v>778</v>
      </c>
      <c r="B5123" s="2">
        <v>2023</v>
      </c>
      <c r="C5123" s="2" t="s">
        <v>3443</v>
      </c>
      <c r="D5123" s="3">
        <v>178982</v>
      </c>
      <c r="E5123" s="5">
        <f t="shared" si="80"/>
        <v>5.2463376205428479E-2</v>
      </c>
    </row>
    <row r="5124" spans="1:5" x14ac:dyDescent="0.25">
      <c r="A5124" s="2">
        <v>778</v>
      </c>
      <c r="B5124" s="2">
        <v>2024</v>
      </c>
      <c r="C5124" s="2" t="s">
        <v>3443</v>
      </c>
      <c r="D5124" s="3">
        <v>188372</v>
      </c>
      <c r="E5124" s="5">
        <f t="shared" si="80"/>
        <v>4.0696069479540485E-2</v>
      </c>
    </row>
    <row r="5125" spans="1:5" x14ac:dyDescent="0.25">
      <c r="A5125" s="2">
        <v>778</v>
      </c>
      <c r="B5125" s="2">
        <v>2025</v>
      </c>
      <c r="C5125" s="2" t="s">
        <v>3443</v>
      </c>
      <c r="D5125" s="3">
        <v>196038</v>
      </c>
      <c r="E5125" s="5">
        <f t="shared" si="80"/>
        <v>1</v>
      </c>
    </row>
    <row r="5126" spans="1:5" x14ac:dyDescent="0.25">
      <c r="A5126" s="2">
        <v>779</v>
      </c>
      <c r="B5126" s="2">
        <v>2019</v>
      </c>
      <c r="C5126" s="2" t="s">
        <v>55</v>
      </c>
      <c r="D5126" s="3">
        <v>63840</v>
      </c>
      <c r="E5126" s="5">
        <f t="shared" si="80"/>
        <v>2.4718045112781955E-2</v>
      </c>
    </row>
    <row r="5127" spans="1:5" x14ac:dyDescent="0.25">
      <c r="A5127" s="2">
        <v>779</v>
      </c>
      <c r="B5127" s="2">
        <v>2020</v>
      </c>
      <c r="C5127" s="2" t="s">
        <v>55</v>
      </c>
      <c r="D5127" s="3">
        <v>65418</v>
      </c>
      <c r="E5127" s="5">
        <f t="shared" si="80"/>
        <v>4.5323916964749765E-2</v>
      </c>
    </row>
    <row r="5128" spans="1:5" x14ac:dyDescent="0.25">
      <c r="A5128" s="2">
        <v>779</v>
      </c>
      <c r="B5128" s="2">
        <v>2021</v>
      </c>
      <c r="C5128" s="2" t="s">
        <v>55</v>
      </c>
      <c r="D5128" s="3">
        <v>68383</v>
      </c>
      <c r="E5128" s="5">
        <f t="shared" si="80"/>
        <v>3.4482254361464106E-2</v>
      </c>
    </row>
    <row r="5129" spans="1:5" x14ac:dyDescent="0.25">
      <c r="A5129" s="2">
        <v>779</v>
      </c>
      <c r="B5129" s="2">
        <v>2022</v>
      </c>
      <c r="C5129" s="2" t="s">
        <v>55</v>
      </c>
      <c r="D5129" s="3">
        <v>70741</v>
      </c>
      <c r="E5129" s="5">
        <f t="shared" si="80"/>
        <v>4.9688299571676961E-2</v>
      </c>
    </row>
    <row r="5130" spans="1:5" x14ac:dyDescent="0.25">
      <c r="A5130" s="2">
        <v>779</v>
      </c>
      <c r="B5130" s="2">
        <v>2023</v>
      </c>
      <c r="C5130" s="2" t="s">
        <v>55</v>
      </c>
      <c r="D5130" s="3">
        <v>74256</v>
      </c>
      <c r="E5130" s="5">
        <f t="shared" si="80"/>
        <v>4.7201572936867053E-2</v>
      </c>
    </row>
    <row r="5131" spans="1:5" x14ac:dyDescent="0.25">
      <c r="A5131" s="2">
        <v>779</v>
      </c>
      <c r="B5131" s="2">
        <v>2024</v>
      </c>
      <c r="C5131" s="2" t="s">
        <v>55</v>
      </c>
      <c r="D5131" s="3">
        <v>77761</v>
      </c>
      <c r="E5131" s="5">
        <f t="shared" si="80"/>
        <v>2.6530008616144341E-2</v>
      </c>
    </row>
    <row r="5132" spans="1:5" x14ac:dyDescent="0.25">
      <c r="A5132" s="2">
        <v>779</v>
      </c>
      <c r="B5132" s="2">
        <v>2025</v>
      </c>
      <c r="C5132" s="2" t="s">
        <v>55</v>
      </c>
      <c r="D5132" s="3">
        <v>79824</v>
      </c>
      <c r="E5132" s="5">
        <f t="shared" si="80"/>
        <v>1</v>
      </c>
    </row>
    <row r="5133" spans="1:5" x14ac:dyDescent="0.25">
      <c r="A5133" s="2">
        <v>780</v>
      </c>
      <c r="B5133" s="2">
        <v>2025</v>
      </c>
      <c r="C5133" s="2" t="s">
        <v>60</v>
      </c>
      <c r="D5133" s="3">
        <v>102335</v>
      </c>
      <c r="E5133" s="5">
        <f t="shared" si="80"/>
        <v>1</v>
      </c>
    </row>
    <row r="5134" spans="1:5" x14ac:dyDescent="0.25">
      <c r="A5134" s="2">
        <v>781</v>
      </c>
      <c r="B5134" s="2">
        <v>2016</v>
      </c>
      <c r="C5134" s="2" t="s">
        <v>66</v>
      </c>
      <c r="D5134" s="3">
        <v>103272</v>
      </c>
      <c r="E5134" s="5">
        <f t="shared" si="80"/>
        <v>3.7018746610891627E-2</v>
      </c>
    </row>
    <row r="5135" spans="1:5" x14ac:dyDescent="0.25">
      <c r="A5135" s="2">
        <v>781</v>
      </c>
      <c r="B5135" s="2">
        <v>2017</v>
      </c>
      <c r="C5135" s="2" t="s">
        <v>66</v>
      </c>
      <c r="D5135" s="3">
        <v>107095</v>
      </c>
      <c r="E5135" s="5">
        <f t="shared" si="80"/>
        <v>2.5043185956393856E-2</v>
      </c>
    </row>
    <row r="5136" spans="1:5" x14ac:dyDescent="0.25">
      <c r="A5136" s="2">
        <v>781</v>
      </c>
      <c r="B5136" s="2">
        <v>2018</v>
      </c>
      <c r="C5136" s="2" t="s">
        <v>66</v>
      </c>
      <c r="D5136" s="3">
        <v>109777</v>
      </c>
      <c r="E5136" s="5">
        <f t="shared" si="80"/>
        <v>2.5925284895743188E-2</v>
      </c>
    </row>
    <row r="5137" spans="1:5" x14ac:dyDescent="0.25">
      <c r="A5137" s="2">
        <v>781</v>
      </c>
      <c r="B5137" s="2">
        <v>2019</v>
      </c>
      <c r="C5137" s="2" t="s">
        <v>66</v>
      </c>
      <c r="D5137" s="3">
        <v>112623</v>
      </c>
      <c r="E5137" s="5">
        <f t="shared" si="80"/>
        <v>5.9188620441650464E-2</v>
      </c>
    </row>
    <row r="5138" spans="1:5" x14ac:dyDescent="0.25">
      <c r="A5138" s="2">
        <v>781</v>
      </c>
      <c r="B5138" s="2">
        <v>2020</v>
      </c>
      <c r="C5138" s="2" t="s">
        <v>55</v>
      </c>
      <c r="D5138" s="3">
        <v>119289</v>
      </c>
      <c r="E5138" s="5">
        <f t="shared" si="80"/>
        <v>4.6718473622882242E-2</v>
      </c>
    </row>
    <row r="5139" spans="1:5" x14ac:dyDescent="0.25">
      <c r="A5139" s="2">
        <v>781</v>
      </c>
      <c r="B5139" s="2">
        <v>2021</v>
      </c>
      <c r="C5139" s="2" t="s">
        <v>55</v>
      </c>
      <c r="D5139" s="3">
        <v>124862</v>
      </c>
      <c r="E5139" s="5">
        <f t="shared" si="80"/>
        <v>4.5281991318415531E-2</v>
      </c>
    </row>
    <row r="5140" spans="1:5" x14ac:dyDescent="0.25">
      <c r="A5140" s="2">
        <v>781</v>
      </c>
      <c r="B5140" s="2">
        <v>2022</v>
      </c>
      <c r="C5140" s="2" t="s">
        <v>55</v>
      </c>
      <c r="D5140" s="3">
        <v>130516</v>
      </c>
      <c r="E5140" s="5">
        <f t="shared" si="80"/>
        <v>5.4874498145821203E-2</v>
      </c>
    </row>
    <row r="5141" spans="1:5" x14ac:dyDescent="0.25">
      <c r="A5141" s="2">
        <v>781</v>
      </c>
      <c r="B5141" s="2">
        <v>2023</v>
      </c>
      <c r="C5141" s="2" t="s">
        <v>60</v>
      </c>
      <c r="D5141" s="3">
        <v>137678</v>
      </c>
      <c r="E5141" s="5">
        <f t="shared" si="80"/>
        <v>3.1813361611876985E-2</v>
      </c>
    </row>
    <row r="5142" spans="1:5" x14ac:dyDescent="0.25">
      <c r="A5142" s="2">
        <v>781</v>
      </c>
      <c r="B5142" s="2">
        <v>2024</v>
      </c>
      <c r="C5142" s="2" t="s">
        <v>60</v>
      </c>
      <c r="D5142" s="3">
        <v>142058</v>
      </c>
      <c r="E5142" s="5">
        <f t="shared" si="80"/>
        <v>0.13310760393642035</v>
      </c>
    </row>
    <row r="5143" spans="1:5" x14ac:dyDescent="0.25">
      <c r="A5143" s="2">
        <v>781</v>
      </c>
      <c r="B5143" s="2">
        <v>2025</v>
      </c>
      <c r="C5143" s="2" t="s">
        <v>64</v>
      </c>
      <c r="D5143" s="3">
        <v>160967</v>
      </c>
      <c r="E5143" s="5">
        <f t="shared" si="80"/>
        <v>1</v>
      </c>
    </row>
    <row r="5144" spans="1:5" x14ac:dyDescent="0.25">
      <c r="A5144" s="2">
        <v>782</v>
      </c>
      <c r="B5144" s="2">
        <v>2016</v>
      </c>
      <c r="C5144" s="2" t="s">
        <v>55</v>
      </c>
      <c r="D5144" s="3">
        <v>92088</v>
      </c>
      <c r="E5144" s="5">
        <f t="shared" si="80"/>
        <v>3.8452349926157592E-2</v>
      </c>
    </row>
    <row r="5145" spans="1:5" x14ac:dyDescent="0.25">
      <c r="A5145" s="2">
        <v>782</v>
      </c>
      <c r="B5145" s="2">
        <v>2017</v>
      </c>
      <c r="C5145" s="2" t="s">
        <v>55</v>
      </c>
      <c r="D5145" s="3">
        <v>95629</v>
      </c>
      <c r="E5145" s="5">
        <f t="shared" si="80"/>
        <v>5.6687824823013939E-2</v>
      </c>
    </row>
    <row r="5146" spans="1:5" x14ac:dyDescent="0.25">
      <c r="A5146" s="2">
        <v>782</v>
      </c>
      <c r="B5146" s="2">
        <v>2018</v>
      </c>
      <c r="C5146" s="2" t="s">
        <v>60</v>
      </c>
      <c r="D5146" s="3">
        <v>101050</v>
      </c>
      <c r="E5146" s="5">
        <f t="shared" si="80"/>
        <v>4.7857496288965858E-2</v>
      </c>
    </row>
    <row r="5147" spans="1:5" x14ac:dyDescent="0.25">
      <c r="A5147" s="2">
        <v>782</v>
      </c>
      <c r="B5147" s="2">
        <v>2019</v>
      </c>
      <c r="C5147" s="2" t="s">
        <v>60</v>
      </c>
      <c r="D5147" s="3">
        <v>105886</v>
      </c>
      <c r="E5147" s="5">
        <f t="shared" si="80"/>
        <v>4.358460986343804E-2</v>
      </c>
    </row>
    <row r="5148" spans="1:5" x14ac:dyDescent="0.25">
      <c r="A5148" s="2">
        <v>782</v>
      </c>
      <c r="B5148" s="2">
        <v>2020</v>
      </c>
      <c r="C5148" s="2" t="s">
        <v>60</v>
      </c>
      <c r="D5148" s="3">
        <v>110501</v>
      </c>
      <c r="E5148" s="5">
        <f t="shared" si="80"/>
        <v>2.9357200387326813E-2</v>
      </c>
    </row>
    <row r="5149" spans="1:5" x14ac:dyDescent="0.25">
      <c r="A5149" s="2">
        <v>782</v>
      </c>
      <c r="B5149" s="2">
        <v>2021</v>
      </c>
      <c r="C5149" s="2" t="s">
        <v>60</v>
      </c>
      <c r="D5149" s="3">
        <v>113745</v>
      </c>
      <c r="E5149" s="5">
        <f t="shared" si="80"/>
        <v>6.0521341597432853E-2</v>
      </c>
    </row>
    <row r="5150" spans="1:5" x14ac:dyDescent="0.25">
      <c r="A5150" s="2">
        <v>782</v>
      </c>
      <c r="B5150" s="2">
        <v>2022</v>
      </c>
      <c r="C5150" s="2" t="s">
        <v>64</v>
      </c>
      <c r="D5150" s="3">
        <v>120629</v>
      </c>
      <c r="E5150" s="5">
        <f t="shared" si="80"/>
        <v>5.5509040114731949E-2</v>
      </c>
    </row>
    <row r="5151" spans="1:5" x14ac:dyDescent="0.25">
      <c r="A5151" s="2">
        <v>782</v>
      </c>
      <c r="B5151" s="2">
        <v>2023</v>
      </c>
      <c r="C5151" s="2" t="s">
        <v>64</v>
      </c>
      <c r="D5151" s="3">
        <v>127325</v>
      </c>
      <c r="E5151" s="5">
        <f t="shared" si="80"/>
        <v>4.3542116630669543E-2</v>
      </c>
    </row>
    <row r="5152" spans="1:5" x14ac:dyDescent="0.25">
      <c r="A5152" s="2">
        <v>782</v>
      </c>
      <c r="B5152" s="2">
        <v>2024</v>
      </c>
      <c r="C5152" s="2" t="s">
        <v>64</v>
      </c>
      <c r="D5152" s="3">
        <v>132869</v>
      </c>
      <c r="E5152" s="5">
        <f t="shared" si="80"/>
        <v>3.1640186951057053E-2</v>
      </c>
    </row>
    <row r="5153" spans="1:5" x14ac:dyDescent="0.25">
      <c r="A5153" s="2">
        <v>782</v>
      </c>
      <c r="B5153" s="2">
        <v>2025</v>
      </c>
      <c r="C5153" s="2" t="s">
        <v>64</v>
      </c>
      <c r="D5153" s="3">
        <v>137073</v>
      </c>
      <c r="E5153" s="5">
        <f t="shared" si="80"/>
        <v>1</v>
      </c>
    </row>
    <row r="5154" spans="1:5" x14ac:dyDescent="0.25">
      <c r="A5154" s="2">
        <v>783</v>
      </c>
      <c r="B5154" s="2">
        <v>2021</v>
      </c>
      <c r="C5154" s="2" t="s">
        <v>66</v>
      </c>
      <c r="D5154" s="3">
        <v>33116</v>
      </c>
      <c r="E5154" s="5">
        <f t="shared" si="80"/>
        <v>3.1827515400410678E-2</v>
      </c>
    </row>
    <row r="5155" spans="1:5" x14ac:dyDescent="0.25">
      <c r="A5155" s="2">
        <v>783</v>
      </c>
      <c r="B5155" s="2">
        <v>2022</v>
      </c>
      <c r="C5155" s="2" t="s">
        <v>66</v>
      </c>
      <c r="D5155" s="3">
        <v>34170</v>
      </c>
      <c r="E5155" s="5">
        <f t="shared" si="80"/>
        <v>3.0494585894059116E-2</v>
      </c>
    </row>
    <row r="5156" spans="1:5" x14ac:dyDescent="0.25">
      <c r="A5156" s="2">
        <v>783</v>
      </c>
      <c r="B5156" s="2">
        <v>2023</v>
      </c>
      <c r="C5156" s="2" t="s">
        <v>66</v>
      </c>
      <c r="D5156" s="3">
        <v>35212</v>
      </c>
      <c r="E5156" s="5">
        <f t="shared" si="80"/>
        <v>3.8623196637509939E-2</v>
      </c>
    </row>
    <row r="5157" spans="1:5" x14ac:dyDescent="0.25">
      <c r="A5157" s="2">
        <v>783</v>
      </c>
      <c r="B5157" s="2">
        <v>2024</v>
      </c>
      <c r="C5157" s="2" t="s">
        <v>66</v>
      </c>
      <c r="D5157" s="3">
        <v>36572</v>
      </c>
      <c r="E5157" s="5">
        <f t="shared" si="80"/>
        <v>7.2869955156950675E-2</v>
      </c>
    </row>
    <row r="5158" spans="1:5" x14ac:dyDescent="0.25">
      <c r="A5158" s="2">
        <v>783</v>
      </c>
      <c r="B5158" s="2">
        <v>2025</v>
      </c>
      <c r="C5158" s="2" t="s">
        <v>55</v>
      </c>
      <c r="D5158" s="3">
        <v>39237</v>
      </c>
      <c r="E5158" s="5">
        <f t="shared" si="80"/>
        <v>1</v>
      </c>
    </row>
    <row r="5159" spans="1:5" x14ac:dyDescent="0.25">
      <c r="A5159" s="2">
        <v>784</v>
      </c>
      <c r="B5159" s="2">
        <v>2023</v>
      </c>
      <c r="C5159" s="2" t="s">
        <v>55</v>
      </c>
      <c r="D5159" s="3">
        <v>49142</v>
      </c>
      <c r="E5159" s="5">
        <f t="shared" si="80"/>
        <v>3.3616865410443203E-2</v>
      </c>
    </row>
    <row r="5160" spans="1:5" x14ac:dyDescent="0.25">
      <c r="A5160" s="2">
        <v>784</v>
      </c>
      <c r="B5160" s="2">
        <v>2024</v>
      </c>
      <c r="C5160" s="2" t="s">
        <v>55</v>
      </c>
      <c r="D5160" s="3">
        <v>50794</v>
      </c>
      <c r="E5160" s="5">
        <f t="shared" si="80"/>
        <v>2.5180139386541716E-2</v>
      </c>
    </row>
    <row r="5161" spans="1:5" x14ac:dyDescent="0.25">
      <c r="A5161" s="2">
        <v>784</v>
      </c>
      <c r="B5161" s="2">
        <v>2025</v>
      </c>
      <c r="C5161" s="2" t="s">
        <v>55</v>
      </c>
      <c r="D5161" s="3">
        <v>52073</v>
      </c>
      <c r="E5161" s="5">
        <f t="shared" si="80"/>
        <v>1</v>
      </c>
    </row>
    <row r="5162" spans="1:5" x14ac:dyDescent="0.25">
      <c r="A5162" s="2">
        <v>785</v>
      </c>
      <c r="B5162" s="2">
        <v>2022</v>
      </c>
      <c r="C5162" s="2" t="s">
        <v>66</v>
      </c>
      <c r="D5162" s="3">
        <v>38854</v>
      </c>
      <c r="E5162" s="5">
        <f t="shared" si="80"/>
        <v>2.8645699284500951E-2</v>
      </c>
    </row>
    <row r="5163" spans="1:5" x14ac:dyDescent="0.25">
      <c r="A5163" s="2">
        <v>785</v>
      </c>
      <c r="B5163" s="2">
        <v>2023</v>
      </c>
      <c r="C5163" s="2" t="s">
        <v>66</v>
      </c>
      <c r="D5163" s="3">
        <v>39967</v>
      </c>
      <c r="E5163" s="5">
        <f t="shared" si="80"/>
        <v>5.6371506492856605E-2</v>
      </c>
    </row>
    <row r="5164" spans="1:5" x14ac:dyDescent="0.25">
      <c r="A5164" s="2">
        <v>785</v>
      </c>
      <c r="B5164" s="2">
        <v>2024</v>
      </c>
      <c r="C5164" s="2" t="s">
        <v>66</v>
      </c>
      <c r="D5164" s="3">
        <v>42220</v>
      </c>
      <c r="E5164" s="5">
        <f t="shared" si="80"/>
        <v>3.4604452865940313E-2</v>
      </c>
    </row>
    <row r="5165" spans="1:5" x14ac:dyDescent="0.25">
      <c r="A5165" s="2">
        <v>785</v>
      </c>
      <c r="B5165" s="2">
        <v>2025</v>
      </c>
      <c r="C5165" s="2" t="s">
        <v>66</v>
      </c>
      <c r="D5165" s="3">
        <v>43681</v>
      </c>
      <c r="E5165" s="5">
        <f t="shared" si="80"/>
        <v>1</v>
      </c>
    </row>
    <row r="5166" spans="1:5" x14ac:dyDescent="0.25">
      <c r="A5166" s="2">
        <v>786</v>
      </c>
      <c r="B5166" s="2">
        <v>2025</v>
      </c>
      <c r="C5166" s="2" t="s">
        <v>71</v>
      </c>
      <c r="D5166" s="3">
        <v>174441</v>
      </c>
      <c r="E5166" s="5">
        <f t="shared" si="80"/>
        <v>1</v>
      </c>
    </row>
    <row r="5167" spans="1:5" x14ac:dyDescent="0.25">
      <c r="A5167" s="2">
        <v>787</v>
      </c>
      <c r="B5167" s="2">
        <v>2016</v>
      </c>
      <c r="C5167" s="2" t="s">
        <v>60</v>
      </c>
      <c r="D5167" s="3">
        <v>245558</v>
      </c>
      <c r="E5167" s="5">
        <f t="shared" si="80"/>
        <v>3.5091505876412091E-2</v>
      </c>
    </row>
    <row r="5168" spans="1:5" x14ac:dyDescent="0.25">
      <c r="A5168" s="2">
        <v>787</v>
      </c>
      <c r="B5168" s="2">
        <v>2017</v>
      </c>
      <c r="C5168" s="2" t="s">
        <v>60</v>
      </c>
      <c r="D5168" s="3">
        <v>254175</v>
      </c>
      <c r="E5168" s="5">
        <f t="shared" si="80"/>
        <v>2.3641192092062554E-2</v>
      </c>
    </row>
    <row r="5169" spans="1:5" x14ac:dyDescent="0.25">
      <c r="A5169" s="2">
        <v>787</v>
      </c>
      <c r="B5169" s="2">
        <v>2018</v>
      </c>
      <c r="C5169" s="2" t="s">
        <v>60</v>
      </c>
      <c r="D5169" s="3">
        <v>260184</v>
      </c>
      <c r="E5169" s="5">
        <f t="shared" si="80"/>
        <v>-1.5170033514743412E-2</v>
      </c>
    </row>
    <row r="5170" spans="1:5" x14ac:dyDescent="0.25">
      <c r="A5170" s="2">
        <v>787</v>
      </c>
      <c r="B5170" s="2">
        <v>2019</v>
      </c>
      <c r="C5170" s="2" t="s">
        <v>64</v>
      </c>
      <c r="D5170" s="3">
        <v>256237</v>
      </c>
      <c r="E5170" s="5">
        <f t="shared" si="80"/>
        <v>5.1011368381615456E-2</v>
      </c>
    </row>
    <row r="5171" spans="1:5" x14ac:dyDescent="0.25">
      <c r="A5171" s="2">
        <v>787</v>
      </c>
      <c r="B5171" s="2">
        <v>2020</v>
      </c>
      <c r="C5171" s="2" t="s">
        <v>64</v>
      </c>
      <c r="D5171" s="3">
        <v>269308</v>
      </c>
      <c r="E5171" s="5">
        <f t="shared" si="80"/>
        <v>4.2204464776389859E-2</v>
      </c>
    </row>
    <row r="5172" spans="1:5" x14ac:dyDescent="0.25">
      <c r="A5172" s="2">
        <v>787</v>
      </c>
      <c r="B5172" s="2">
        <v>2021</v>
      </c>
      <c r="C5172" s="2" t="s">
        <v>64</v>
      </c>
      <c r="D5172" s="3">
        <v>280674</v>
      </c>
      <c r="E5172" s="5">
        <f t="shared" si="80"/>
        <v>4.4845621610836772E-2</v>
      </c>
    </row>
    <row r="5173" spans="1:5" x14ac:dyDescent="0.25">
      <c r="A5173" s="2">
        <v>787</v>
      </c>
      <c r="B5173" s="2">
        <v>2022</v>
      </c>
      <c r="C5173" s="2" t="s">
        <v>64</v>
      </c>
      <c r="D5173" s="3">
        <v>293261</v>
      </c>
      <c r="E5173" s="5">
        <f t="shared" si="80"/>
        <v>4.7155946409512345E-2</v>
      </c>
    </row>
    <row r="5174" spans="1:5" x14ac:dyDescent="0.25">
      <c r="A5174" s="2">
        <v>787</v>
      </c>
      <c r="B5174" s="2">
        <v>2023</v>
      </c>
      <c r="C5174" s="2" t="s">
        <v>64</v>
      </c>
      <c r="D5174" s="3">
        <v>307090</v>
      </c>
      <c r="E5174" s="5">
        <f t="shared" si="80"/>
        <v>3.3407144485330033E-2</v>
      </c>
    </row>
    <row r="5175" spans="1:5" x14ac:dyDescent="0.25">
      <c r="A5175" s="2">
        <v>787</v>
      </c>
      <c r="B5175" s="2">
        <v>2024</v>
      </c>
      <c r="C5175" s="2" t="s">
        <v>64</v>
      </c>
      <c r="D5175" s="3">
        <v>317349</v>
      </c>
      <c r="E5175" s="5">
        <f t="shared" si="80"/>
        <v>4.5640603877749736E-2</v>
      </c>
    </row>
    <row r="5176" spans="1:5" x14ac:dyDescent="0.25">
      <c r="A5176" s="2">
        <v>787</v>
      </c>
      <c r="B5176" s="2">
        <v>2025</v>
      </c>
      <c r="C5176" s="2" t="s">
        <v>64</v>
      </c>
      <c r="D5176" s="3">
        <v>331833</v>
      </c>
      <c r="E5176" s="5">
        <f t="shared" si="80"/>
        <v>1</v>
      </c>
    </row>
    <row r="5177" spans="1:5" x14ac:dyDescent="0.25">
      <c r="A5177" s="2">
        <v>788</v>
      </c>
      <c r="B5177" s="2">
        <v>2017</v>
      </c>
      <c r="C5177" s="2" t="s">
        <v>75</v>
      </c>
      <c r="D5177" s="3">
        <v>113672</v>
      </c>
      <c r="E5177" s="5">
        <f t="shared" si="80"/>
        <v>4.1470194946864665E-2</v>
      </c>
    </row>
    <row r="5178" spans="1:5" x14ac:dyDescent="0.25">
      <c r="A5178" s="2">
        <v>788</v>
      </c>
      <c r="B5178" s="2">
        <v>2018</v>
      </c>
      <c r="C5178" s="2" t="s">
        <v>75</v>
      </c>
      <c r="D5178" s="3">
        <v>118386</v>
      </c>
      <c r="E5178" s="5">
        <f t="shared" si="80"/>
        <v>4.7193080262868919E-2</v>
      </c>
    </row>
    <row r="5179" spans="1:5" x14ac:dyDescent="0.25">
      <c r="A5179" s="2">
        <v>788</v>
      </c>
      <c r="B5179" s="2">
        <v>2019</v>
      </c>
      <c r="C5179" s="2" t="s">
        <v>75</v>
      </c>
      <c r="D5179" s="3">
        <v>123973</v>
      </c>
      <c r="E5179" s="5">
        <f t="shared" si="80"/>
        <v>4.0468489106498994E-2</v>
      </c>
    </row>
    <row r="5180" spans="1:5" x14ac:dyDescent="0.25">
      <c r="A5180" s="2">
        <v>788</v>
      </c>
      <c r="B5180" s="2">
        <v>2020</v>
      </c>
      <c r="C5180" s="2" t="s">
        <v>75</v>
      </c>
      <c r="D5180" s="3">
        <v>128990</v>
      </c>
      <c r="E5180" s="5">
        <f t="shared" si="80"/>
        <v>4.6042328862702535E-2</v>
      </c>
    </row>
    <row r="5181" spans="1:5" x14ac:dyDescent="0.25">
      <c r="A5181" s="2">
        <v>788</v>
      </c>
      <c r="B5181" s="2">
        <v>2021</v>
      </c>
      <c r="C5181" s="2" t="s">
        <v>75</v>
      </c>
      <c r="D5181" s="3">
        <v>134929</v>
      </c>
      <c r="E5181" s="5">
        <f t="shared" si="80"/>
        <v>6.0891283563948448E-2</v>
      </c>
    </row>
    <row r="5182" spans="1:5" x14ac:dyDescent="0.25">
      <c r="A5182" s="2">
        <v>788</v>
      </c>
      <c r="B5182" s="2">
        <v>2022</v>
      </c>
      <c r="C5182" s="2" t="s">
        <v>75</v>
      </c>
      <c r="D5182" s="3">
        <v>143145</v>
      </c>
      <c r="E5182" s="5">
        <f t="shared" si="80"/>
        <v>3.3762967620245207E-2</v>
      </c>
    </row>
    <row r="5183" spans="1:5" x14ac:dyDescent="0.25">
      <c r="A5183" s="2">
        <v>788</v>
      </c>
      <c r="B5183" s="2">
        <v>2023</v>
      </c>
      <c r="C5183" s="2" t="s">
        <v>75</v>
      </c>
      <c r="D5183" s="3">
        <v>147978</v>
      </c>
      <c r="E5183" s="5">
        <f t="shared" si="80"/>
        <v>4.5628404222249251E-2</v>
      </c>
    </row>
    <row r="5184" spans="1:5" x14ac:dyDescent="0.25">
      <c r="A5184" s="2">
        <v>788</v>
      </c>
      <c r="B5184" s="2">
        <v>2024</v>
      </c>
      <c r="C5184" s="2" t="s">
        <v>75</v>
      </c>
      <c r="D5184" s="3">
        <v>154730</v>
      </c>
      <c r="E5184" s="5">
        <f t="shared" si="80"/>
        <v>-8.5956181735927098E-4</v>
      </c>
    </row>
    <row r="5185" spans="1:5" x14ac:dyDescent="0.25">
      <c r="A5185" s="2">
        <v>788</v>
      </c>
      <c r="B5185" s="2">
        <v>2025</v>
      </c>
      <c r="C5185" s="2" t="s">
        <v>71</v>
      </c>
      <c r="D5185" s="3">
        <v>154597</v>
      </c>
      <c r="E5185" s="5">
        <f t="shared" si="80"/>
        <v>1</v>
      </c>
    </row>
    <row r="5186" spans="1:5" x14ac:dyDescent="0.25">
      <c r="A5186" s="2">
        <v>789</v>
      </c>
      <c r="B5186" s="2">
        <v>2021</v>
      </c>
      <c r="C5186" s="2" t="s">
        <v>60</v>
      </c>
      <c r="D5186" s="3">
        <v>122349</v>
      </c>
      <c r="E5186" s="5">
        <f t="shared" ref="E5186:E5249" si="81">IF(A5187=A5186,(D5187-D5186)/D5186,1)</f>
        <v>5.77773418663005E-2</v>
      </c>
    </row>
    <row r="5187" spans="1:5" x14ac:dyDescent="0.25">
      <c r="A5187" s="2">
        <v>789</v>
      </c>
      <c r="B5187" s="2">
        <v>2022</v>
      </c>
      <c r="C5187" s="2" t="s">
        <v>60</v>
      </c>
      <c r="D5187" s="3">
        <v>129418</v>
      </c>
      <c r="E5187" s="5">
        <f t="shared" si="81"/>
        <v>9.048200404889583E-3</v>
      </c>
    </row>
    <row r="5188" spans="1:5" x14ac:dyDescent="0.25">
      <c r="A5188" s="2">
        <v>789</v>
      </c>
      <c r="B5188" s="2">
        <v>2023</v>
      </c>
      <c r="C5188" s="2" t="s">
        <v>64</v>
      </c>
      <c r="D5188" s="3">
        <v>130589</v>
      </c>
      <c r="E5188" s="5">
        <f t="shared" si="81"/>
        <v>4.2446147837873024E-2</v>
      </c>
    </row>
    <row r="5189" spans="1:5" x14ac:dyDescent="0.25">
      <c r="A5189" s="2">
        <v>789</v>
      </c>
      <c r="B5189" s="2">
        <v>2024</v>
      </c>
      <c r="C5189" s="2" t="s">
        <v>64</v>
      </c>
      <c r="D5189" s="3">
        <v>136132</v>
      </c>
      <c r="E5189" s="5">
        <f t="shared" si="81"/>
        <v>3.6831898451502955E-2</v>
      </c>
    </row>
    <row r="5190" spans="1:5" x14ac:dyDescent="0.25">
      <c r="A5190" s="2">
        <v>789</v>
      </c>
      <c r="B5190" s="2">
        <v>2025</v>
      </c>
      <c r="C5190" s="2" t="s">
        <v>64</v>
      </c>
      <c r="D5190" s="3">
        <v>141146</v>
      </c>
      <c r="E5190" s="5">
        <f t="shared" si="81"/>
        <v>1</v>
      </c>
    </row>
    <row r="5191" spans="1:5" x14ac:dyDescent="0.25">
      <c r="A5191" s="2">
        <v>790</v>
      </c>
      <c r="B5191" s="2">
        <v>2017</v>
      </c>
      <c r="C5191" s="2" t="s">
        <v>75</v>
      </c>
      <c r="D5191" s="3">
        <v>162235</v>
      </c>
      <c r="E5191" s="5">
        <f t="shared" si="81"/>
        <v>6.1934847597620732E-2</v>
      </c>
    </row>
    <row r="5192" spans="1:5" x14ac:dyDescent="0.25">
      <c r="A5192" s="2">
        <v>790</v>
      </c>
      <c r="B5192" s="2">
        <v>2018</v>
      </c>
      <c r="C5192" s="2" t="s">
        <v>75</v>
      </c>
      <c r="D5192" s="3">
        <v>172283</v>
      </c>
      <c r="E5192" s="5">
        <f t="shared" si="81"/>
        <v>6.8137889402901039E-2</v>
      </c>
    </row>
    <row r="5193" spans="1:5" x14ac:dyDescent="0.25">
      <c r="A5193" s="2">
        <v>790</v>
      </c>
      <c r="B5193" s="2">
        <v>2019</v>
      </c>
      <c r="C5193" s="2" t="s">
        <v>75</v>
      </c>
      <c r="D5193" s="3">
        <v>184022</v>
      </c>
      <c r="E5193" s="5">
        <f t="shared" si="81"/>
        <v>5.4129397572029433E-2</v>
      </c>
    </row>
    <row r="5194" spans="1:5" x14ac:dyDescent="0.25">
      <c r="A5194" s="2">
        <v>790</v>
      </c>
      <c r="B5194" s="2">
        <v>2020</v>
      </c>
      <c r="C5194" s="2" t="s">
        <v>75</v>
      </c>
      <c r="D5194" s="3">
        <v>193983</v>
      </c>
      <c r="E5194" s="5">
        <f t="shared" si="81"/>
        <v>4.4823515462695182E-2</v>
      </c>
    </row>
    <row r="5195" spans="1:5" x14ac:dyDescent="0.25">
      <c r="A5195" s="2">
        <v>790</v>
      </c>
      <c r="B5195" s="2">
        <v>2021</v>
      </c>
      <c r="C5195" s="2" t="s">
        <v>75</v>
      </c>
      <c r="D5195" s="3">
        <v>202678</v>
      </c>
      <c r="E5195" s="5">
        <f t="shared" si="81"/>
        <v>4.0882582224020365E-2</v>
      </c>
    </row>
    <row r="5196" spans="1:5" x14ac:dyDescent="0.25">
      <c r="A5196" s="2">
        <v>790</v>
      </c>
      <c r="B5196" s="2">
        <v>2022</v>
      </c>
      <c r="C5196" s="2" t="s">
        <v>75</v>
      </c>
      <c r="D5196" s="3">
        <v>210964</v>
      </c>
      <c r="E5196" s="5">
        <f t="shared" si="81"/>
        <v>6.3759693597011807E-2</v>
      </c>
    </row>
    <row r="5197" spans="1:5" x14ac:dyDescent="0.25">
      <c r="A5197" s="2">
        <v>790</v>
      </c>
      <c r="B5197" s="2">
        <v>2023</v>
      </c>
      <c r="C5197" s="2" t="s">
        <v>75</v>
      </c>
      <c r="D5197" s="3">
        <v>224415</v>
      </c>
      <c r="E5197" s="5">
        <f t="shared" si="81"/>
        <v>6.9745783481496335E-2</v>
      </c>
    </row>
    <row r="5198" spans="1:5" x14ac:dyDescent="0.25">
      <c r="A5198" s="2">
        <v>790</v>
      </c>
      <c r="B5198" s="2">
        <v>2024</v>
      </c>
      <c r="C5198" s="2" t="s">
        <v>75</v>
      </c>
      <c r="D5198" s="3">
        <v>240067</v>
      </c>
      <c r="E5198" s="5">
        <f t="shared" si="81"/>
        <v>4.4516739077007671E-2</v>
      </c>
    </row>
    <row r="5199" spans="1:5" x14ac:dyDescent="0.25">
      <c r="A5199" s="2">
        <v>790</v>
      </c>
      <c r="B5199" s="2">
        <v>2025</v>
      </c>
      <c r="C5199" s="2" t="s">
        <v>75</v>
      </c>
      <c r="D5199" s="3">
        <v>250754</v>
      </c>
      <c r="E5199" s="5">
        <f t="shared" si="81"/>
        <v>1</v>
      </c>
    </row>
    <row r="5200" spans="1:5" x14ac:dyDescent="0.25">
      <c r="A5200" s="2">
        <v>791</v>
      </c>
      <c r="B5200" s="2">
        <v>2019</v>
      </c>
      <c r="C5200" s="2" t="s">
        <v>75</v>
      </c>
      <c r="D5200" s="3">
        <v>176485</v>
      </c>
      <c r="E5200" s="5">
        <f t="shared" si="81"/>
        <v>2.6869139020313342E-2</v>
      </c>
    </row>
    <row r="5201" spans="1:5" x14ac:dyDescent="0.25">
      <c r="A5201" s="2">
        <v>791</v>
      </c>
      <c r="B5201" s="2">
        <v>2020</v>
      </c>
      <c r="C5201" s="2" t="s">
        <v>75</v>
      </c>
      <c r="D5201" s="3">
        <v>181227</v>
      </c>
      <c r="E5201" s="5">
        <f t="shared" si="81"/>
        <v>4.0192686520220497E-2</v>
      </c>
    </row>
    <row r="5202" spans="1:5" x14ac:dyDescent="0.25">
      <c r="A5202" s="2">
        <v>791</v>
      </c>
      <c r="B5202" s="2">
        <v>2021</v>
      </c>
      <c r="C5202" s="2" t="s">
        <v>75</v>
      </c>
      <c r="D5202" s="3">
        <v>188511</v>
      </c>
      <c r="E5202" s="5">
        <f t="shared" si="81"/>
        <v>5.0235795258632122E-2</v>
      </c>
    </row>
    <row r="5203" spans="1:5" x14ac:dyDescent="0.25">
      <c r="A5203" s="2">
        <v>791</v>
      </c>
      <c r="B5203" s="2">
        <v>2022</v>
      </c>
      <c r="C5203" s="2" t="s">
        <v>75</v>
      </c>
      <c r="D5203" s="3">
        <v>197981</v>
      </c>
      <c r="E5203" s="5">
        <f t="shared" si="81"/>
        <v>4.3741571160868971E-2</v>
      </c>
    </row>
    <row r="5204" spans="1:5" x14ac:dyDescent="0.25">
      <c r="A5204" s="2">
        <v>791</v>
      </c>
      <c r="B5204" s="2">
        <v>2023</v>
      </c>
      <c r="C5204" s="2" t="s">
        <v>75</v>
      </c>
      <c r="D5204" s="3">
        <v>206641</v>
      </c>
      <c r="E5204" s="5">
        <f t="shared" si="81"/>
        <v>3.5859292202418687E-2</v>
      </c>
    </row>
    <row r="5205" spans="1:5" x14ac:dyDescent="0.25">
      <c r="A5205" s="2">
        <v>791</v>
      </c>
      <c r="B5205" s="2">
        <v>2024</v>
      </c>
      <c r="C5205" s="2" t="s">
        <v>75</v>
      </c>
      <c r="D5205" s="3">
        <v>214051</v>
      </c>
      <c r="E5205" s="5">
        <f t="shared" si="81"/>
        <v>4.1331271519404252E-2</v>
      </c>
    </row>
    <row r="5206" spans="1:5" x14ac:dyDescent="0.25">
      <c r="A5206" s="2">
        <v>791</v>
      </c>
      <c r="B5206" s="2">
        <v>2025</v>
      </c>
      <c r="C5206" s="2" t="s">
        <v>75</v>
      </c>
      <c r="D5206" s="3">
        <v>222898</v>
      </c>
      <c r="E5206" s="5">
        <f t="shared" si="81"/>
        <v>1</v>
      </c>
    </row>
    <row r="5207" spans="1:5" x14ac:dyDescent="0.25">
      <c r="A5207" s="2">
        <v>792</v>
      </c>
      <c r="B5207" s="2">
        <v>2014</v>
      </c>
      <c r="C5207" s="2" t="s">
        <v>60</v>
      </c>
      <c r="D5207" s="3">
        <v>104576</v>
      </c>
      <c r="E5207" s="5">
        <f t="shared" si="81"/>
        <v>4.6444690942472458E-2</v>
      </c>
    </row>
    <row r="5208" spans="1:5" x14ac:dyDescent="0.25">
      <c r="A5208" s="2">
        <v>792</v>
      </c>
      <c r="B5208" s="2">
        <v>2015</v>
      </c>
      <c r="C5208" s="2" t="s">
        <v>60</v>
      </c>
      <c r="D5208" s="3">
        <v>109433</v>
      </c>
      <c r="E5208" s="5">
        <f t="shared" si="81"/>
        <v>2.3393309148063198E-2</v>
      </c>
    </row>
    <row r="5209" spans="1:5" x14ac:dyDescent="0.25">
      <c r="A5209" s="2">
        <v>792</v>
      </c>
      <c r="B5209" s="2">
        <v>2016</v>
      </c>
      <c r="C5209" s="2" t="s">
        <v>60</v>
      </c>
      <c r="D5209" s="3">
        <v>111993</v>
      </c>
      <c r="E5209" s="5">
        <f t="shared" si="81"/>
        <v>3.0055449894189814E-2</v>
      </c>
    </row>
    <row r="5210" spans="1:5" x14ac:dyDescent="0.25">
      <c r="A5210" s="2">
        <v>792</v>
      </c>
      <c r="B5210" s="2">
        <v>2017</v>
      </c>
      <c r="C5210" s="2" t="s">
        <v>60</v>
      </c>
      <c r="D5210" s="3">
        <v>115359</v>
      </c>
      <c r="E5210" s="5">
        <f t="shared" si="81"/>
        <v>2.5841070050884631E-2</v>
      </c>
    </row>
    <row r="5211" spans="1:5" x14ac:dyDescent="0.25">
      <c r="A5211" s="2">
        <v>792</v>
      </c>
      <c r="B5211" s="2">
        <v>2018</v>
      </c>
      <c r="C5211" s="2" t="s">
        <v>60</v>
      </c>
      <c r="D5211" s="3">
        <v>118340</v>
      </c>
      <c r="E5211" s="5">
        <f t="shared" si="81"/>
        <v>2.1995943890485044E-2</v>
      </c>
    </row>
    <row r="5212" spans="1:5" x14ac:dyDescent="0.25">
      <c r="A5212" s="2">
        <v>792</v>
      </c>
      <c r="B5212" s="2">
        <v>2019</v>
      </c>
      <c r="C5212" s="2" t="s">
        <v>60</v>
      </c>
      <c r="D5212" s="3">
        <v>120943</v>
      </c>
      <c r="E5212" s="5">
        <f t="shared" si="81"/>
        <v>3.4512125546745161E-2</v>
      </c>
    </row>
    <row r="5213" spans="1:5" x14ac:dyDescent="0.25">
      <c r="A5213" s="2">
        <v>792</v>
      </c>
      <c r="B5213" s="2">
        <v>2020</v>
      </c>
      <c r="C5213" s="2" t="s">
        <v>60</v>
      </c>
      <c r="D5213" s="3">
        <v>125117</v>
      </c>
      <c r="E5213" s="5">
        <f t="shared" si="81"/>
        <v>2.7038691784489716E-2</v>
      </c>
    </row>
    <row r="5214" spans="1:5" x14ac:dyDescent="0.25">
      <c r="A5214" s="2">
        <v>792</v>
      </c>
      <c r="B5214" s="2">
        <v>2021</v>
      </c>
      <c r="C5214" s="2" t="s">
        <v>60</v>
      </c>
      <c r="D5214" s="3">
        <v>128500</v>
      </c>
      <c r="E5214" s="5">
        <f t="shared" si="81"/>
        <v>4.4723735408560311E-2</v>
      </c>
    </row>
    <row r="5215" spans="1:5" x14ac:dyDescent="0.25">
      <c r="A5215" s="2">
        <v>792</v>
      </c>
      <c r="B5215" s="2">
        <v>2022</v>
      </c>
      <c r="C5215" s="2" t="s">
        <v>60</v>
      </c>
      <c r="D5215" s="3">
        <v>134247</v>
      </c>
      <c r="E5215" s="5">
        <f t="shared" si="81"/>
        <v>2.3866455116315449E-2</v>
      </c>
    </row>
    <row r="5216" spans="1:5" x14ac:dyDescent="0.25">
      <c r="A5216" s="2">
        <v>792</v>
      </c>
      <c r="B5216" s="2">
        <v>2023</v>
      </c>
      <c r="C5216" s="2" t="s">
        <v>60</v>
      </c>
      <c r="D5216" s="3">
        <v>137451</v>
      </c>
      <c r="E5216" s="5">
        <f t="shared" si="81"/>
        <v>4.3222675717164663E-2</v>
      </c>
    </row>
    <row r="5217" spans="1:5" x14ac:dyDescent="0.25">
      <c r="A5217" s="2">
        <v>792</v>
      </c>
      <c r="B5217" s="2">
        <v>2024</v>
      </c>
      <c r="C5217" s="2" t="s">
        <v>60</v>
      </c>
      <c r="D5217" s="3">
        <v>143392</v>
      </c>
      <c r="E5217" s="5">
        <f t="shared" si="81"/>
        <v>3.0901305512162462E-2</v>
      </c>
    </row>
    <row r="5218" spans="1:5" x14ac:dyDescent="0.25">
      <c r="A5218" s="2">
        <v>792</v>
      </c>
      <c r="B5218" s="2">
        <v>2025</v>
      </c>
      <c r="C5218" s="2" t="s">
        <v>60</v>
      </c>
      <c r="D5218" s="3">
        <v>147823</v>
      </c>
      <c r="E5218" s="5">
        <f t="shared" si="81"/>
        <v>1</v>
      </c>
    </row>
    <row r="5219" spans="1:5" x14ac:dyDescent="0.25">
      <c r="A5219" s="2">
        <v>793</v>
      </c>
      <c r="B5219" s="2">
        <v>2014</v>
      </c>
      <c r="C5219" s="2" t="s">
        <v>55</v>
      </c>
      <c r="D5219" s="3">
        <v>84745</v>
      </c>
      <c r="E5219" s="5">
        <f t="shared" si="81"/>
        <v>3.4951914567231103E-2</v>
      </c>
    </row>
    <row r="5220" spans="1:5" x14ac:dyDescent="0.25">
      <c r="A5220" s="2">
        <v>793</v>
      </c>
      <c r="B5220" s="2">
        <v>2015</v>
      </c>
      <c r="C5220" s="2" t="s">
        <v>55</v>
      </c>
      <c r="D5220" s="3">
        <v>87707</v>
      </c>
      <c r="E5220" s="5">
        <f t="shared" si="81"/>
        <v>4.0133626734468172E-2</v>
      </c>
    </row>
    <row r="5221" spans="1:5" x14ac:dyDescent="0.25">
      <c r="A5221" s="2">
        <v>793</v>
      </c>
      <c r="B5221" s="2">
        <v>2016</v>
      </c>
      <c r="C5221" s="2" t="s">
        <v>55</v>
      </c>
      <c r="D5221" s="3">
        <v>91227</v>
      </c>
      <c r="E5221" s="5">
        <f t="shared" si="81"/>
        <v>0.13433522970173303</v>
      </c>
    </row>
    <row r="5222" spans="1:5" x14ac:dyDescent="0.25">
      <c r="A5222" s="2">
        <v>793</v>
      </c>
      <c r="B5222" s="2">
        <v>2017</v>
      </c>
      <c r="C5222" s="2" t="s">
        <v>60</v>
      </c>
      <c r="D5222" s="3">
        <v>103482</v>
      </c>
      <c r="E5222" s="5">
        <f t="shared" si="81"/>
        <v>3.9117914226628789E-2</v>
      </c>
    </row>
    <row r="5223" spans="1:5" x14ac:dyDescent="0.25">
      <c r="A5223" s="2">
        <v>793</v>
      </c>
      <c r="B5223" s="2">
        <v>2018</v>
      </c>
      <c r="C5223" s="2" t="s">
        <v>60</v>
      </c>
      <c r="D5223" s="3">
        <v>107530</v>
      </c>
      <c r="E5223" s="5">
        <f t="shared" si="81"/>
        <v>2.1184785641216404E-2</v>
      </c>
    </row>
    <row r="5224" spans="1:5" x14ac:dyDescent="0.25">
      <c r="A5224" s="2">
        <v>793</v>
      </c>
      <c r="B5224" s="2">
        <v>2019</v>
      </c>
      <c r="C5224" s="2" t="s">
        <v>60</v>
      </c>
      <c r="D5224" s="3">
        <v>109808</v>
      </c>
      <c r="E5224" s="5">
        <f t="shared" si="81"/>
        <v>3.2365583564039048E-2</v>
      </c>
    </row>
    <row r="5225" spans="1:5" x14ac:dyDescent="0.25">
      <c r="A5225" s="2">
        <v>793</v>
      </c>
      <c r="B5225" s="2">
        <v>2020</v>
      </c>
      <c r="C5225" s="2" t="s">
        <v>60</v>
      </c>
      <c r="D5225" s="3">
        <v>113362</v>
      </c>
      <c r="E5225" s="5">
        <f t="shared" si="81"/>
        <v>3.7711049558052961E-2</v>
      </c>
    </row>
    <row r="5226" spans="1:5" x14ac:dyDescent="0.25">
      <c r="A5226" s="2">
        <v>793</v>
      </c>
      <c r="B5226" s="2">
        <v>2021</v>
      </c>
      <c r="C5226" s="2" t="s">
        <v>60</v>
      </c>
      <c r="D5226" s="3">
        <v>117637</v>
      </c>
      <c r="E5226" s="5">
        <f t="shared" si="81"/>
        <v>3.8703809175684521E-2</v>
      </c>
    </row>
    <row r="5227" spans="1:5" x14ac:dyDescent="0.25">
      <c r="A5227" s="2">
        <v>793</v>
      </c>
      <c r="B5227" s="2">
        <v>2022</v>
      </c>
      <c r="C5227" s="2" t="s">
        <v>60</v>
      </c>
      <c r="D5227" s="3">
        <v>122190</v>
      </c>
      <c r="E5227" s="5">
        <f t="shared" si="81"/>
        <v>5.0151403551845483E-2</v>
      </c>
    </row>
    <row r="5228" spans="1:5" x14ac:dyDescent="0.25">
      <c r="A5228" s="2">
        <v>793</v>
      </c>
      <c r="B5228" s="2">
        <v>2023</v>
      </c>
      <c r="C5228" s="2" t="s">
        <v>60</v>
      </c>
      <c r="D5228" s="3">
        <v>128318</v>
      </c>
      <c r="E5228" s="5">
        <f t="shared" si="81"/>
        <v>5.1489268847706479E-2</v>
      </c>
    </row>
    <row r="5229" spans="1:5" x14ac:dyDescent="0.25">
      <c r="A5229" s="2">
        <v>793</v>
      </c>
      <c r="B5229" s="2">
        <v>2024</v>
      </c>
      <c r="C5229" s="2" t="s">
        <v>60</v>
      </c>
      <c r="D5229" s="3">
        <v>134925</v>
      </c>
      <c r="E5229" s="5">
        <f t="shared" si="81"/>
        <v>2.79266259032796E-2</v>
      </c>
    </row>
    <row r="5230" spans="1:5" x14ac:dyDescent="0.25">
      <c r="A5230" s="2">
        <v>793</v>
      </c>
      <c r="B5230" s="2">
        <v>2025</v>
      </c>
      <c r="C5230" s="2" t="s">
        <v>60</v>
      </c>
      <c r="D5230" s="3">
        <v>138693</v>
      </c>
      <c r="E5230" s="5">
        <f t="shared" si="81"/>
        <v>1</v>
      </c>
    </row>
    <row r="5231" spans="1:5" x14ac:dyDescent="0.25">
      <c r="A5231" s="2">
        <v>794</v>
      </c>
      <c r="B5231" s="2">
        <v>2022</v>
      </c>
      <c r="C5231" s="2" t="s">
        <v>55</v>
      </c>
      <c r="D5231" s="3">
        <v>194593</v>
      </c>
      <c r="E5231" s="5">
        <f t="shared" si="81"/>
        <v>4.8007893398015346E-2</v>
      </c>
    </row>
    <row r="5232" spans="1:5" x14ac:dyDescent="0.25">
      <c r="A5232" s="2">
        <v>794</v>
      </c>
      <c r="B5232" s="2">
        <v>2023</v>
      </c>
      <c r="C5232" s="2" t="s">
        <v>55</v>
      </c>
      <c r="D5232" s="3">
        <v>203935</v>
      </c>
      <c r="E5232" s="5">
        <f t="shared" si="81"/>
        <v>2.6714394292299017E-2</v>
      </c>
    </row>
    <row r="5233" spans="1:5" x14ac:dyDescent="0.25">
      <c r="A5233" s="2">
        <v>794</v>
      </c>
      <c r="B5233" s="2">
        <v>2024</v>
      </c>
      <c r="C5233" s="2" t="s">
        <v>55</v>
      </c>
      <c r="D5233" s="3">
        <v>209383</v>
      </c>
      <c r="E5233" s="5">
        <f t="shared" si="81"/>
        <v>-8.9787614085193156E-3</v>
      </c>
    </row>
    <row r="5234" spans="1:5" x14ac:dyDescent="0.25">
      <c r="A5234" s="2">
        <v>794</v>
      </c>
      <c r="B5234" s="2">
        <v>2025</v>
      </c>
      <c r="C5234" s="2" t="s">
        <v>60</v>
      </c>
      <c r="D5234" s="3">
        <v>207503</v>
      </c>
      <c r="E5234" s="5">
        <f t="shared" si="81"/>
        <v>1</v>
      </c>
    </row>
    <row r="5235" spans="1:5" x14ac:dyDescent="0.25">
      <c r="A5235" s="2">
        <v>795</v>
      </c>
      <c r="B5235" s="2">
        <v>2023</v>
      </c>
      <c r="C5235" s="2" t="s">
        <v>66</v>
      </c>
      <c r="D5235" s="3">
        <v>49816</v>
      </c>
      <c r="E5235" s="5">
        <f t="shared" si="81"/>
        <v>2.7440982816765699E-2</v>
      </c>
    </row>
    <row r="5236" spans="1:5" x14ac:dyDescent="0.25">
      <c r="A5236" s="2">
        <v>795</v>
      </c>
      <c r="B5236" s="2">
        <v>2024</v>
      </c>
      <c r="C5236" s="2" t="s">
        <v>66</v>
      </c>
      <c r="D5236" s="3">
        <v>51183</v>
      </c>
      <c r="E5236" s="5">
        <f t="shared" si="81"/>
        <v>0.10700818631186136</v>
      </c>
    </row>
    <row r="5237" spans="1:5" x14ac:dyDescent="0.25">
      <c r="A5237" s="2">
        <v>795</v>
      </c>
      <c r="B5237" s="2">
        <v>2025</v>
      </c>
      <c r="C5237" s="2" t="s">
        <v>55</v>
      </c>
      <c r="D5237" s="3">
        <v>56660</v>
      </c>
      <c r="E5237" s="5">
        <f t="shared" si="81"/>
        <v>1</v>
      </c>
    </row>
    <row r="5238" spans="1:5" x14ac:dyDescent="0.25">
      <c r="A5238" s="2">
        <v>796</v>
      </c>
      <c r="B5238" s="2">
        <v>2018</v>
      </c>
      <c r="C5238" s="2" t="s">
        <v>66</v>
      </c>
      <c r="D5238" s="3">
        <v>83720</v>
      </c>
      <c r="E5238" s="5">
        <f t="shared" si="81"/>
        <v>5.6043956043956046E-2</v>
      </c>
    </row>
    <row r="5239" spans="1:5" x14ac:dyDescent="0.25">
      <c r="A5239" s="2">
        <v>796</v>
      </c>
      <c r="B5239" s="2">
        <v>2019</v>
      </c>
      <c r="C5239" s="2" t="s">
        <v>66</v>
      </c>
      <c r="D5239" s="3">
        <v>88412</v>
      </c>
      <c r="E5239" s="5">
        <f t="shared" si="81"/>
        <v>2.3175587024385831E-2</v>
      </c>
    </row>
    <row r="5240" spans="1:5" x14ac:dyDescent="0.25">
      <c r="A5240" s="2">
        <v>796</v>
      </c>
      <c r="B5240" s="2">
        <v>2020</v>
      </c>
      <c r="C5240" s="2" t="s">
        <v>66</v>
      </c>
      <c r="D5240" s="3">
        <v>90461</v>
      </c>
      <c r="E5240" s="5">
        <f t="shared" si="81"/>
        <v>5.7936569350327767E-2</v>
      </c>
    </row>
    <row r="5241" spans="1:5" x14ac:dyDescent="0.25">
      <c r="A5241" s="2">
        <v>796</v>
      </c>
      <c r="B5241" s="2">
        <v>2021</v>
      </c>
      <c r="C5241" s="2" t="s">
        <v>66</v>
      </c>
      <c r="D5241" s="3">
        <v>95702</v>
      </c>
      <c r="E5241" s="5">
        <f t="shared" si="81"/>
        <v>3.1462247392948943E-2</v>
      </c>
    </row>
    <row r="5242" spans="1:5" x14ac:dyDescent="0.25">
      <c r="A5242" s="2">
        <v>796</v>
      </c>
      <c r="B5242" s="2">
        <v>2022</v>
      </c>
      <c r="C5242" s="2" t="s">
        <v>66</v>
      </c>
      <c r="D5242" s="3">
        <v>98713</v>
      </c>
      <c r="E5242" s="5">
        <f t="shared" si="81"/>
        <v>4.3763232806216003E-2</v>
      </c>
    </row>
    <row r="5243" spans="1:5" x14ac:dyDescent="0.25">
      <c r="A5243" s="2">
        <v>796</v>
      </c>
      <c r="B5243" s="2">
        <v>2023</v>
      </c>
      <c r="C5243" s="2" t="s">
        <v>66</v>
      </c>
      <c r="D5243" s="3">
        <v>103033</v>
      </c>
      <c r="E5243" s="5">
        <f t="shared" si="81"/>
        <v>4.4150903108712745E-2</v>
      </c>
    </row>
    <row r="5244" spans="1:5" x14ac:dyDescent="0.25">
      <c r="A5244" s="2">
        <v>796</v>
      </c>
      <c r="B5244" s="2">
        <v>2024</v>
      </c>
      <c r="C5244" s="2" t="s">
        <v>66</v>
      </c>
      <c r="D5244" s="3">
        <v>107582</v>
      </c>
      <c r="E5244" s="5">
        <f t="shared" si="81"/>
        <v>4.1837853916082614E-2</v>
      </c>
    </row>
    <row r="5245" spans="1:5" x14ac:dyDescent="0.25">
      <c r="A5245" s="2">
        <v>796</v>
      </c>
      <c r="B5245" s="2">
        <v>2025</v>
      </c>
      <c r="C5245" s="2" t="s">
        <v>66</v>
      </c>
      <c r="D5245" s="3">
        <v>112083</v>
      </c>
      <c r="E5245" s="5">
        <f t="shared" si="81"/>
        <v>1</v>
      </c>
    </row>
    <row r="5246" spans="1:5" x14ac:dyDescent="0.25">
      <c r="A5246" s="2">
        <v>797</v>
      </c>
      <c r="B5246" s="2">
        <v>2022</v>
      </c>
      <c r="C5246" s="2" t="s">
        <v>55</v>
      </c>
      <c r="D5246" s="3">
        <v>32925</v>
      </c>
      <c r="E5246" s="5">
        <f t="shared" si="81"/>
        <v>4.59832953682612E-2</v>
      </c>
    </row>
    <row r="5247" spans="1:5" x14ac:dyDescent="0.25">
      <c r="A5247" s="2">
        <v>797</v>
      </c>
      <c r="B5247" s="2">
        <v>2023</v>
      </c>
      <c r="C5247" s="2" t="s">
        <v>55</v>
      </c>
      <c r="D5247" s="3">
        <v>34439</v>
      </c>
      <c r="E5247" s="5">
        <f t="shared" si="81"/>
        <v>4.1493655448764481E-2</v>
      </c>
    </row>
    <row r="5248" spans="1:5" x14ac:dyDescent="0.25">
      <c r="A5248" s="2">
        <v>797</v>
      </c>
      <c r="B5248" s="2">
        <v>2024</v>
      </c>
      <c r="C5248" s="2" t="s">
        <v>55</v>
      </c>
      <c r="D5248" s="3">
        <v>35868</v>
      </c>
      <c r="E5248" s="5">
        <f t="shared" si="81"/>
        <v>9.1530054644808748E-2</v>
      </c>
    </row>
    <row r="5249" spans="1:5" x14ac:dyDescent="0.25">
      <c r="A5249" s="2">
        <v>797</v>
      </c>
      <c r="B5249" s="2">
        <v>2025</v>
      </c>
      <c r="C5249" s="2" t="s">
        <v>60</v>
      </c>
      <c r="D5249" s="3">
        <v>39151</v>
      </c>
      <c r="E5249" s="5">
        <f t="shared" si="81"/>
        <v>1</v>
      </c>
    </row>
    <row r="5250" spans="1:5" x14ac:dyDescent="0.25">
      <c r="A5250" s="2">
        <v>798</v>
      </c>
      <c r="B5250" s="2">
        <v>2014</v>
      </c>
      <c r="C5250" s="2" t="s">
        <v>55</v>
      </c>
      <c r="D5250" s="3">
        <v>70789</v>
      </c>
      <c r="E5250" s="5">
        <f t="shared" ref="E5250:E5313" si="82">IF(A5251=A5250,(D5251-D5250)/D5250,1)</f>
        <v>5.1363912472276764E-2</v>
      </c>
    </row>
    <row r="5251" spans="1:5" x14ac:dyDescent="0.25">
      <c r="A5251" s="2">
        <v>798</v>
      </c>
      <c r="B5251" s="2">
        <v>2015</v>
      </c>
      <c r="C5251" s="2" t="s">
        <v>55</v>
      </c>
      <c r="D5251" s="3">
        <v>74425</v>
      </c>
      <c r="E5251" s="5">
        <f t="shared" si="82"/>
        <v>4.6100100772589858E-2</v>
      </c>
    </row>
    <row r="5252" spans="1:5" x14ac:dyDescent="0.25">
      <c r="A5252" s="2">
        <v>798</v>
      </c>
      <c r="B5252" s="2">
        <v>2016</v>
      </c>
      <c r="C5252" s="2" t="s">
        <v>55</v>
      </c>
      <c r="D5252" s="3">
        <v>77856</v>
      </c>
      <c r="E5252" s="5">
        <f t="shared" si="82"/>
        <v>9.1849054665022606E-2</v>
      </c>
    </row>
    <row r="5253" spans="1:5" x14ac:dyDescent="0.25">
      <c r="A5253" s="2">
        <v>798</v>
      </c>
      <c r="B5253" s="2">
        <v>2017</v>
      </c>
      <c r="C5253" s="2" t="s">
        <v>60</v>
      </c>
      <c r="D5253" s="3">
        <v>85007</v>
      </c>
      <c r="E5253" s="5">
        <f t="shared" si="82"/>
        <v>3.2526733092568851E-2</v>
      </c>
    </row>
    <row r="5254" spans="1:5" x14ac:dyDescent="0.25">
      <c r="A5254" s="2">
        <v>798</v>
      </c>
      <c r="B5254" s="2">
        <v>2018</v>
      </c>
      <c r="C5254" s="2" t="s">
        <v>60</v>
      </c>
      <c r="D5254" s="3">
        <v>87772</v>
      </c>
      <c r="E5254" s="5">
        <f t="shared" si="82"/>
        <v>8.0196417992070362E-2</v>
      </c>
    </row>
    <row r="5255" spans="1:5" x14ac:dyDescent="0.25">
      <c r="A5255" s="2">
        <v>798</v>
      </c>
      <c r="B5255" s="2">
        <v>2019</v>
      </c>
      <c r="C5255" s="2" t="s">
        <v>64</v>
      </c>
      <c r="D5255" s="3">
        <v>94811</v>
      </c>
      <c r="E5255" s="5">
        <f t="shared" si="82"/>
        <v>2.7992532512050288E-2</v>
      </c>
    </row>
    <row r="5256" spans="1:5" x14ac:dyDescent="0.25">
      <c r="A5256" s="2">
        <v>798</v>
      </c>
      <c r="B5256" s="2">
        <v>2020</v>
      </c>
      <c r="C5256" s="2" t="s">
        <v>64</v>
      </c>
      <c r="D5256" s="3">
        <v>97465</v>
      </c>
      <c r="E5256" s="5">
        <f t="shared" si="82"/>
        <v>4.6478222951828858E-2</v>
      </c>
    </row>
    <row r="5257" spans="1:5" x14ac:dyDescent="0.25">
      <c r="A5257" s="2">
        <v>798</v>
      </c>
      <c r="B5257" s="2">
        <v>2021</v>
      </c>
      <c r="C5257" s="2" t="s">
        <v>64</v>
      </c>
      <c r="D5257" s="3">
        <v>101995</v>
      </c>
      <c r="E5257" s="5">
        <f t="shared" si="82"/>
        <v>0.13796754742879552</v>
      </c>
    </row>
    <row r="5258" spans="1:5" x14ac:dyDescent="0.25">
      <c r="A5258" s="2">
        <v>798</v>
      </c>
      <c r="B5258" s="2">
        <v>2022</v>
      </c>
      <c r="C5258" s="2" t="s">
        <v>75</v>
      </c>
      <c r="D5258" s="3">
        <v>116067</v>
      </c>
      <c r="E5258" s="5">
        <f t="shared" si="82"/>
        <v>5.7544349384407285E-2</v>
      </c>
    </row>
    <row r="5259" spans="1:5" x14ac:dyDescent="0.25">
      <c r="A5259" s="2">
        <v>798</v>
      </c>
      <c r="B5259" s="2">
        <v>2023</v>
      </c>
      <c r="C5259" s="2" t="s">
        <v>75</v>
      </c>
      <c r="D5259" s="3">
        <v>122746</v>
      </c>
      <c r="E5259" s="5">
        <f t="shared" si="82"/>
        <v>5.8250370684177079E-2</v>
      </c>
    </row>
    <row r="5260" spans="1:5" x14ac:dyDescent="0.25">
      <c r="A5260" s="2">
        <v>798</v>
      </c>
      <c r="B5260" s="2">
        <v>2024</v>
      </c>
      <c r="C5260" s="2" t="s">
        <v>75</v>
      </c>
      <c r="D5260" s="3">
        <v>129896</v>
      </c>
      <c r="E5260" s="5">
        <f t="shared" si="82"/>
        <v>0.13579324998460307</v>
      </c>
    </row>
    <row r="5261" spans="1:5" x14ac:dyDescent="0.25">
      <c r="A5261" s="2">
        <v>798</v>
      </c>
      <c r="B5261" s="2">
        <v>2025</v>
      </c>
      <c r="C5261" s="2" t="s">
        <v>71</v>
      </c>
      <c r="D5261" s="3">
        <v>147535</v>
      </c>
      <c r="E5261" s="5">
        <f t="shared" si="82"/>
        <v>1</v>
      </c>
    </row>
    <row r="5262" spans="1:5" x14ac:dyDescent="0.25">
      <c r="A5262" s="2">
        <v>799</v>
      </c>
      <c r="B5262" s="2">
        <v>2019</v>
      </c>
      <c r="C5262" s="2" t="s">
        <v>64</v>
      </c>
      <c r="D5262" s="3">
        <v>123595</v>
      </c>
      <c r="E5262" s="5">
        <f t="shared" si="82"/>
        <v>3.8270156559731379E-2</v>
      </c>
    </row>
    <row r="5263" spans="1:5" x14ac:dyDescent="0.25">
      <c r="A5263" s="2">
        <v>799</v>
      </c>
      <c r="B5263" s="2">
        <v>2020</v>
      </c>
      <c r="C5263" s="2" t="s">
        <v>64</v>
      </c>
      <c r="D5263" s="3">
        <v>128325</v>
      </c>
      <c r="E5263" s="5">
        <f t="shared" si="82"/>
        <v>3.4498344048314825E-2</v>
      </c>
    </row>
    <row r="5264" spans="1:5" x14ac:dyDescent="0.25">
      <c r="A5264" s="2">
        <v>799</v>
      </c>
      <c r="B5264" s="2">
        <v>2021</v>
      </c>
      <c r="C5264" s="2" t="s">
        <v>64</v>
      </c>
      <c r="D5264" s="3">
        <v>132752</v>
      </c>
      <c r="E5264" s="5">
        <f t="shared" si="82"/>
        <v>3.4048451247438834E-2</v>
      </c>
    </row>
    <row r="5265" spans="1:5" x14ac:dyDescent="0.25">
      <c r="A5265" s="2">
        <v>799</v>
      </c>
      <c r="B5265" s="2">
        <v>2022</v>
      </c>
      <c r="C5265" s="2" t="s">
        <v>64</v>
      </c>
      <c r="D5265" s="3">
        <v>137272</v>
      </c>
      <c r="E5265" s="5">
        <f t="shared" si="82"/>
        <v>2.8643860364823123E-2</v>
      </c>
    </row>
    <row r="5266" spans="1:5" x14ac:dyDescent="0.25">
      <c r="A5266" s="2">
        <v>799</v>
      </c>
      <c r="B5266" s="2">
        <v>2023</v>
      </c>
      <c r="C5266" s="2" t="s">
        <v>64</v>
      </c>
      <c r="D5266" s="3">
        <v>141204</v>
      </c>
      <c r="E5266" s="5">
        <f t="shared" si="82"/>
        <v>4.6323050338517323E-2</v>
      </c>
    </row>
    <row r="5267" spans="1:5" x14ac:dyDescent="0.25">
      <c r="A5267" s="2">
        <v>799</v>
      </c>
      <c r="B5267" s="2">
        <v>2024</v>
      </c>
      <c r="C5267" s="2" t="s">
        <v>64</v>
      </c>
      <c r="D5267" s="3">
        <v>147745</v>
      </c>
      <c r="E5267" s="5">
        <f t="shared" si="82"/>
        <v>4.3189278825002536E-2</v>
      </c>
    </row>
    <row r="5268" spans="1:5" x14ac:dyDescent="0.25">
      <c r="A5268" s="2">
        <v>799</v>
      </c>
      <c r="B5268" s="2">
        <v>2025</v>
      </c>
      <c r="C5268" s="2" t="s">
        <v>64</v>
      </c>
      <c r="D5268" s="3">
        <v>154126</v>
      </c>
      <c r="E5268" s="5">
        <f t="shared" si="82"/>
        <v>1</v>
      </c>
    </row>
    <row r="5269" spans="1:5" x14ac:dyDescent="0.25">
      <c r="A5269" s="2">
        <v>800</v>
      </c>
      <c r="B5269" s="2">
        <v>2017</v>
      </c>
      <c r="C5269" s="2" t="s">
        <v>66</v>
      </c>
      <c r="D5269" s="3">
        <v>61576</v>
      </c>
      <c r="E5269" s="5">
        <f t="shared" si="82"/>
        <v>5.8172015070806805E-2</v>
      </c>
    </row>
    <row r="5270" spans="1:5" x14ac:dyDescent="0.25">
      <c r="A5270" s="2">
        <v>800</v>
      </c>
      <c r="B5270" s="2">
        <v>2018</v>
      </c>
      <c r="C5270" s="2" t="s">
        <v>66</v>
      </c>
      <c r="D5270" s="3">
        <v>65158</v>
      </c>
      <c r="E5270" s="5">
        <f t="shared" si="82"/>
        <v>2.4724515792381597E-2</v>
      </c>
    </row>
    <row r="5271" spans="1:5" x14ac:dyDescent="0.25">
      <c r="A5271" s="2">
        <v>800</v>
      </c>
      <c r="B5271" s="2">
        <v>2019</v>
      </c>
      <c r="C5271" s="2" t="s">
        <v>66</v>
      </c>
      <c r="D5271" s="3">
        <v>66769</v>
      </c>
      <c r="E5271" s="5">
        <f t="shared" si="82"/>
        <v>4.1591157573125252E-2</v>
      </c>
    </row>
    <row r="5272" spans="1:5" x14ac:dyDescent="0.25">
      <c r="A5272" s="2">
        <v>800</v>
      </c>
      <c r="B5272" s="2">
        <v>2020</v>
      </c>
      <c r="C5272" s="2" t="s">
        <v>66</v>
      </c>
      <c r="D5272" s="3">
        <v>69546</v>
      </c>
      <c r="E5272" s="5">
        <f t="shared" si="82"/>
        <v>5.5100221436171742E-2</v>
      </c>
    </row>
    <row r="5273" spans="1:5" x14ac:dyDescent="0.25">
      <c r="A5273" s="2">
        <v>800</v>
      </c>
      <c r="B5273" s="2">
        <v>2021</v>
      </c>
      <c r="C5273" s="2" t="s">
        <v>66</v>
      </c>
      <c r="D5273" s="3">
        <v>73378</v>
      </c>
      <c r="E5273" s="5">
        <f t="shared" si="82"/>
        <v>5.695167488893129E-2</v>
      </c>
    </row>
    <row r="5274" spans="1:5" x14ac:dyDescent="0.25">
      <c r="A5274" s="2">
        <v>800</v>
      </c>
      <c r="B5274" s="2">
        <v>2022</v>
      </c>
      <c r="C5274" s="2" t="s">
        <v>66</v>
      </c>
      <c r="D5274" s="3">
        <v>77557</v>
      </c>
      <c r="E5274" s="5">
        <f t="shared" si="82"/>
        <v>6.1902858542749205E-2</v>
      </c>
    </row>
    <row r="5275" spans="1:5" x14ac:dyDescent="0.25">
      <c r="A5275" s="2">
        <v>800</v>
      </c>
      <c r="B5275" s="2">
        <v>2023</v>
      </c>
      <c r="C5275" s="2" t="s">
        <v>66</v>
      </c>
      <c r="D5275" s="3">
        <v>82358</v>
      </c>
      <c r="E5275" s="5">
        <f t="shared" si="82"/>
        <v>2.5158454552077516E-2</v>
      </c>
    </row>
    <row r="5276" spans="1:5" x14ac:dyDescent="0.25">
      <c r="A5276" s="2">
        <v>800</v>
      </c>
      <c r="B5276" s="2">
        <v>2024</v>
      </c>
      <c r="C5276" s="2" t="s">
        <v>66</v>
      </c>
      <c r="D5276" s="3">
        <v>84430</v>
      </c>
      <c r="E5276" s="5">
        <f t="shared" si="82"/>
        <v>7.0247542342769156E-2</v>
      </c>
    </row>
    <row r="5277" spans="1:5" x14ac:dyDescent="0.25">
      <c r="A5277" s="2">
        <v>800</v>
      </c>
      <c r="B5277" s="2">
        <v>2025</v>
      </c>
      <c r="C5277" s="2" t="s">
        <v>66</v>
      </c>
      <c r="D5277" s="3">
        <v>90361</v>
      </c>
      <c r="E5277" s="5">
        <f t="shared" si="82"/>
        <v>1</v>
      </c>
    </row>
    <row r="5278" spans="1:5" x14ac:dyDescent="0.25">
      <c r="A5278" s="2">
        <v>801</v>
      </c>
      <c r="B5278" s="2">
        <v>2025</v>
      </c>
      <c r="C5278" s="2" t="s">
        <v>55</v>
      </c>
      <c r="D5278" s="3">
        <v>165927</v>
      </c>
      <c r="E5278" s="5">
        <f t="shared" si="82"/>
        <v>1</v>
      </c>
    </row>
    <row r="5279" spans="1:5" x14ac:dyDescent="0.25">
      <c r="A5279" s="2">
        <v>802</v>
      </c>
      <c r="B5279" s="2">
        <v>2020</v>
      </c>
      <c r="C5279" s="2" t="s">
        <v>55</v>
      </c>
      <c r="D5279" s="3">
        <v>81648</v>
      </c>
      <c r="E5279" s="5">
        <f t="shared" si="82"/>
        <v>4.6847442680776015E-2</v>
      </c>
    </row>
    <row r="5280" spans="1:5" x14ac:dyDescent="0.25">
      <c r="A5280" s="2">
        <v>802</v>
      </c>
      <c r="B5280" s="2">
        <v>2021</v>
      </c>
      <c r="C5280" s="2" t="s">
        <v>55</v>
      </c>
      <c r="D5280" s="3">
        <v>85473</v>
      </c>
      <c r="E5280" s="5">
        <f t="shared" si="82"/>
        <v>2.0216910603348424E-2</v>
      </c>
    </row>
    <row r="5281" spans="1:5" x14ac:dyDescent="0.25">
      <c r="A5281" s="2">
        <v>802</v>
      </c>
      <c r="B5281" s="2">
        <v>2022</v>
      </c>
      <c r="C5281" s="2" t="s">
        <v>55</v>
      </c>
      <c r="D5281" s="3">
        <v>87201</v>
      </c>
      <c r="E5281" s="5">
        <f t="shared" si="82"/>
        <v>8.4804073347782713E-2</v>
      </c>
    </row>
    <row r="5282" spans="1:5" x14ac:dyDescent="0.25">
      <c r="A5282" s="2">
        <v>802</v>
      </c>
      <c r="B5282" s="2">
        <v>2023</v>
      </c>
      <c r="C5282" s="2" t="s">
        <v>60</v>
      </c>
      <c r="D5282" s="3">
        <v>94596</v>
      </c>
      <c r="E5282" s="5">
        <f t="shared" si="82"/>
        <v>3.7898008372447035E-2</v>
      </c>
    </row>
    <row r="5283" spans="1:5" x14ac:dyDescent="0.25">
      <c r="A5283" s="2">
        <v>802</v>
      </c>
      <c r="B5283" s="2">
        <v>2024</v>
      </c>
      <c r="C5283" s="2" t="s">
        <v>60</v>
      </c>
      <c r="D5283" s="3">
        <v>98181</v>
      </c>
      <c r="E5283" s="5">
        <f t="shared" si="82"/>
        <v>4.188183049673562E-2</v>
      </c>
    </row>
    <row r="5284" spans="1:5" x14ac:dyDescent="0.25">
      <c r="A5284" s="2">
        <v>802</v>
      </c>
      <c r="B5284" s="2">
        <v>2025</v>
      </c>
      <c r="C5284" s="2" t="s">
        <v>60</v>
      </c>
      <c r="D5284" s="3">
        <v>102293</v>
      </c>
      <c r="E5284" s="5">
        <f t="shared" si="82"/>
        <v>1</v>
      </c>
    </row>
    <row r="5285" spans="1:5" x14ac:dyDescent="0.25">
      <c r="A5285" s="2">
        <v>803</v>
      </c>
      <c r="B5285" s="2">
        <v>2016</v>
      </c>
      <c r="C5285" s="2" t="s">
        <v>55</v>
      </c>
      <c r="D5285" s="3">
        <v>73159</v>
      </c>
      <c r="E5285" s="5">
        <f t="shared" si="82"/>
        <v>5.2133025328394318E-2</v>
      </c>
    </row>
    <row r="5286" spans="1:5" x14ac:dyDescent="0.25">
      <c r="A5286" s="2">
        <v>803</v>
      </c>
      <c r="B5286" s="2">
        <v>2017</v>
      </c>
      <c r="C5286" s="2" t="s">
        <v>55</v>
      </c>
      <c r="D5286" s="3">
        <v>76973</v>
      </c>
      <c r="E5286" s="5">
        <f t="shared" si="82"/>
        <v>2.1760877190703232E-2</v>
      </c>
    </row>
    <row r="5287" spans="1:5" x14ac:dyDescent="0.25">
      <c r="A5287" s="2">
        <v>803</v>
      </c>
      <c r="B5287" s="2">
        <v>2018</v>
      </c>
      <c r="C5287" s="2" t="s">
        <v>60</v>
      </c>
      <c r="D5287" s="3">
        <v>78648</v>
      </c>
      <c r="E5287" s="5">
        <f t="shared" si="82"/>
        <v>3.9123690367205775E-2</v>
      </c>
    </row>
    <row r="5288" spans="1:5" x14ac:dyDescent="0.25">
      <c r="A5288" s="2">
        <v>803</v>
      </c>
      <c r="B5288" s="2">
        <v>2019</v>
      </c>
      <c r="C5288" s="2" t="s">
        <v>64</v>
      </c>
      <c r="D5288" s="3">
        <v>81725</v>
      </c>
      <c r="E5288" s="5">
        <f t="shared" si="82"/>
        <v>5.2077087794432549E-2</v>
      </c>
    </row>
    <row r="5289" spans="1:5" x14ac:dyDescent="0.25">
      <c r="A5289" s="2">
        <v>803</v>
      </c>
      <c r="B5289" s="2">
        <v>2020</v>
      </c>
      <c r="C5289" s="2" t="s">
        <v>64</v>
      </c>
      <c r="D5289" s="3">
        <v>85981</v>
      </c>
      <c r="E5289" s="5">
        <f t="shared" si="82"/>
        <v>3.785720100952536E-2</v>
      </c>
    </row>
    <row r="5290" spans="1:5" x14ac:dyDescent="0.25">
      <c r="A5290" s="2">
        <v>803</v>
      </c>
      <c r="B5290" s="2">
        <v>2021</v>
      </c>
      <c r="C5290" s="2" t="s">
        <v>75</v>
      </c>
      <c r="D5290" s="3">
        <v>89236</v>
      </c>
      <c r="E5290" s="5">
        <f t="shared" si="82"/>
        <v>3.4425568156349458E-2</v>
      </c>
    </row>
    <row r="5291" spans="1:5" x14ac:dyDescent="0.25">
      <c r="A5291" s="2">
        <v>803</v>
      </c>
      <c r="B5291" s="2">
        <v>2022</v>
      </c>
      <c r="C5291" s="2" t="s">
        <v>75</v>
      </c>
      <c r="D5291" s="3">
        <v>92308</v>
      </c>
      <c r="E5291" s="5">
        <f t="shared" si="82"/>
        <v>2.8914070286432378E-2</v>
      </c>
    </row>
    <row r="5292" spans="1:5" x14ac:dyDescent="0.25">
      <c r="A5292" s="2">
        <v>803</v>
      </c>
      <c r="B5292" s="2">
        <v>2023</v>
      </c>
      <c r="C5292" s="2" t="s">
        <v>75</v>
      </c>
      <c r="D5292" s="3">
        <v>94977</v>
      </c>
      <c r="E5292" s="5">
        <f t="shared" si="82"/>
        <v>3.9251608284110888E-2</v>
      </c>
    </row>
    <row r="5293" spans="1:5" x14ac:dyDescent="0.25">
      <c r="A5293" s="2">
        <v>803</v>
      </c>
      <c r="B5293" s="2">
        <v>2024</v>
      </c>
      <c r="C5293" s="2" t="s">
        <v>75</v>
      </c>
      <c r="D5293" s="3">
        <v>98705</v>
      </c>
      <c r="E5293" s="5">
        <f t="shared" si="82"/>
        <v>3.0940681829694543E-2</v>
      </c>
    </row>
    <row r="5294" spans="1:5" x14ac:dyDescent="0.25">
      <c r="A5294" s="2">
        <v>803</v>
      </c>
      <c r="B5294" s="2">
        <v>2025</v>
      </c>
      <c r="C5294" s="2" t="s">
        <v>75</v>
      </c>
      <c r="D5294" s="3">
        <v>101759</v>
      </c>
      <c r="E5294" s="5">
        <f t="shared" si="82"/>
        <v>1</v>
      </c>
    </row>
    <row r="5295" spans="1:5" x14ac:dyDescent="0.25">
      <c r="A5295" s="2">
        <v>804</v>
      </c>
      <c r="B5295" s="2">
        <v>2022</v>
      </c>
      <c r="C5295" s="2" t="s">
        <v>55</v>
      </c>
      <c r="D5295" s="3">
        <v>109891</v>
      </c>
      <c r="E5295" s="5">
        <f t="shared" si="82"/>
        <v>7.0979425066656957E-2</v>
      </c>
    </row>
    <row r="5296" spans="1:5" x14ac:dyDescent="0.25">
      <c r="A5296" s="2">
        <v>804</v>
      </c>
      <c r="B5296" s="2">
        <v>2023</v>
      </c>
      <c r="C5296" s="2" t="s">
        <v>60</v>
      </c>
      <c r="D5296" s="3">
        <v>117691</v>
      </c>
      <c r="E5296" s="5">
        <f t="shared" si="82"/>
        <v>4.0156001733352591E-2</v>
      </c>
    </row>
    <row r="5297" spans="1:5" x14ac:dyDescent="0.25">
      <c r="A5297" s="2">
        <v>804</v>
      </c>
      <c r="B5297" s="2">
        <v>2024</v>
      </c>
      <c r="C5297" s="2" t="s">
        <v>60</v>
      </c>
      <c r="D5297" s="3">
        <v>122417</v>
      </c>
      <c r="E5297" s="5">
        <f t="shared" si="82"/>
        <v>4.9421240513980905E-2</v>
      </c>
    </row>
    <row r="5298" spans="1:5" x14ac:dyDescent="0.25">
      <c r="A5298" s="2">
        <v>804</v>
      </c>
      <c r="B5298" s="2">
        <v>2025</v>
      </c>
      <c r="C5298" s="2" t="s">
        <v>60</v>
      </c>
      <c r="D5298" s="3">
        <v>128467</v>
      </c>
      <c r="E5298" s="5">
        <f t="shared" si="82"/>
        <v>1</v>
      </c>
    </row>
    <row r="5299" spans="1:5" x14ac:dyDescent="0.25">
      <c r="A5299" s="2">
        <v>805</v>
      </c>
      <c r="B5299" s="2">
        <v>2016</v>
      </c>
      <c r="C5299" s="2" t="s">
        <v>60</v>
      </c>
      <c r="D5299" s="3">
        <v>157959</v>
      </c>
      <c r="E5299" s="5">
        <f t="shared" si="82"/>
        <v>4.0618135085686791E-2</v>
      </c>
    </row>
    <row r="5300" spans="1:5" x14ac:dyDescent="0.25">
      <c r="A5300" s="2">
        <v>805</v>
      </c>
      <c r="B5300" s="2">
        <v>2017</v>
      </c>
      <c r="C5300" s="2" t="s">
        <v>60</v>
      </c>
      <c r="D5300" s="3">
        <v>164375</v>
      </c>
      <c r="E5300" s="5">
        <f t="shared" si="82"/>
        <v>4.2038022813688215E-2</v>
      </c>
    </row>
    <row r="5301" spans="1:5" x14ac:dyDescent="0.25">
      <c r="A5301" s="2">
        <v>805</v>
      </c>
      <c r="B5301" s="2">
        <v>2018</v>
      </c>
      <c r="C5301" s="2" t="s">
        <v>60</v>
      </c>
      <c r="D5301" s="3">
        <v>171285</v>
      </c>
      <c r="E5301" s="5">
        <f t="shared" si="82"/>
        <v>5.7086142978077473E-2</v>
      </c>
    </row>
    <row r="5302" spans="1:5" x14ac:dyDescent="0.25">
      <c r="A5302" s="2">
        <v>805</v>
      </c>
      <c r="B5302" s="2">
        <v>2019</v>
      </c>
      <c r="C5302" s="2" t="s">
        <v>60</v>
      </c>
      <c r="D5302" s="3">
        <v>181063</v>
      </c>
      <c r="E5302" s="5">
        <f t="shared" si="82"/>
        <v>4.9894235708013233E-2</v>
      </c>
    </row>
    <row r="5303" spans="1:5" x14ac:dyDescent="0.25">
      <c r="A5303" s="2">
        <v>805</v>
      </c>
      <c r="B5303" s="2">
        <v>2020</v>
      </c>
      <c r="C5303" s="2" t="s">
        <v>60</v>
      </c>
      <c r="D5303" s="3">
        <v>190097</v>
      </c>
      <c r="E5303" s="5">
        <f t="shared" si="82"/>
        <v>6.3336086313829254E-2</v>
      </c>
    </row>
    <row r="5304" spans="1:5" x14ac:dyDescent="0.25">
      <c r="A5304" s="2">
        <v>805</v>
      </c>
      <c r="B5304" s="2">
        <v>2021</v>
      </c>
      <c r="C5304" s="2" t="s">
        <v>60</v>
      </c>
      <c r="D5304" s="3">
        <v>202137</v>
      </c>
      <c r="E5304" s="5">
        <f t="shared" si="82"/>
        <v>2.5764704136303596E-2</v>
      </c>
    </row>
    <row r="5305" spans="1:5" x14ac:dyDescent="0.25">
      <c r="A5305" s="2">
        <v>805</v>
      </c>
      <c r="B5305" s="2">
        <v>2022</v>
      </c>
      <c r="C5305" s="2" t="s">
        <v>60</v>
      </c>
      <c r="D5305" s="3">
        <v>207345</v>
      </c>
      <c r="E5305" s="5">
        <f t="shared" si="82"/>
        <v>4.7032723239046031E-2</v>
      </c>
    </row>
    <row r="5306" spans="1:5" x14ac:dyDescent="0.25">
      <c r="A5306" s="2">
        <v>805</v>
      </c>
      <c r="B5306" s="2">
        <v>2023</v>
      </c>
      <c r="C5306" s="2" t="s">
        <v>60</v>
      </c>
      <c r="D5306" s="3">
        <v>217097</v>
      </c>
      <c r="E5306" s="5">
        <f t="shared" si="82"/>
        <v>3.5062667839721416E-2</v>
      </c>
    </row>
    <row r="5307" spans="1:5" x14ac:dyDescent="0.25">
      <c r="A5307" s="2">
        <v>805</v>
      </c>
      <c r="B5307" s="2">
        <v>2024</v>
      </c>
      <c r="C5307" s="2" t="s">
        <v>60</v>
      </c>
      <c r="D5307" s="3">
        <v>224709</v>
      </c>
      <c r="E5307" s="5">
        <f t="shared" si="82"/>
        <v>6.2636565513619832E-2</v>
      </c>
    </row>
    <row r="5308" spans="1:5" x14ac:dyDescent="0.25">
      <c r="A5308" s="2">
        <v>805</v>
      </c>
      <c r="B5308" s="2">
        <v>2025</v>
      </c>
      <c r="C5308" s="2" t="s">
        <v>60</v>
      </c>
      <c r="D5308" s="3">
        <v>238784</v>
      </c>
      <c r="E5308" s="5">
        <f t="shared" si="82"/>
        <v>1</v>
      </c>
    </row>
    <row r="5309" spans="1:5" x14ac:dyDescent="0.25">
      <c r="A5309" s="2">
        <v>806</v>
      </c>
      <c r="B5309" s="2">
        <v>2024</v>
      </c>
      <c r="C5309" s="2" t="s">
        <v>55</v>
      </c>
      <c r="D5309" s="3">
        <v>61550</v>
      </c>
      <c r="E5309" s="5">
        <f t="shared" si="82"/>
        <v>8.3753046303818038E-2</v>
      </c>
    </row>
    <row r="5310" spans="1:5" x14ac:dyDescent="0.25">
      <c r="A5310" s="2">
        <v>806</v>
      </c>
      <c r="B5310" s="2">
        <v>2025</v>
      </c>
      <c r="C5310" s="2" t="s">
        <v>60</v>
      </c>
      <c r="D5310" s="3">
        <v>66705</v>
      </c>
      <c r="E5310" s="5">
        <f t="shared" si="82"/>
        <v>1</v>
      </c>
    </row>
    <row r="5311" spans="1:5" x14ac:dyDescent="0.25">
      <c r="A5311" s="2">
        <v>807</v>
      </c>
      <c r="B5311" s="2">
        <v>2024</v>
      </c>
      <c r="C5311" s="2" t="s">
        <v>75</v>
      </c>
      <c r="D5311" s="3">
        <v>95969</v>
      </c>
      <c r="E5311" s="5">
        <f t="shared" si="82"/>
        <v>2.7904844272629702E-2</v>
      </c>
    </row>
    <row r="5312" spans="1:5" x14ac:dyDescent="0.25">
      <c r="A5312" s="2">
        <v>807</v>
      </c>
      <c r="B5312" s="2">
        <v>2025</v>
      </c>
      <c r="C5312" s="2" t="s">
        <v>75</v>
      </c>
      <c r="D5312" s="3">
        <v>98647</v>
      </c>
      <c r="E5312" s="5">
        <f t="shared" si="82"/>
        <v>1</v>
      </c>
    </row>
    <row r="5313" spans="1:5" x14ac:dyDescent="0.25">
      <c r="A5313" s="2">
        <v>808</v>
      </c>
      <c r="B5313" s="2">
        <v>2016</v>
      </c>
      <c r="C5313" s="2" t="s">
        <v>55</v>
      </c>
      <c r="D5313" s="3">
        <v>183963</v>
      </c>
      <c r="E5313" s="5">
        <f t="shared" si="82"/>
        <v>4.6520224175513554E-2</v>
      </c>
    </row>
    <row r="5314" spans="1:5" x14ac:dyDescent="0.25">
      <c r="A5314" s="2">
        <v>808</v>
      </c>
      <c r="B5314" s="2">
        <v>2017</v>
      </c>
      <c r="C5314" s="2" t="s">
        <v>55</v>
      </c>
      <c r="D5314" s="3">
        <v>192521</v>
      </c>
      <c r="E5314" s="5">
        <f t="shared" ref="E5314:E5377" si="83">IF(A5315=A5314,(D5315-D5314)/D5314,1)</f>
        <v>3.9761896104840509E-2</v>
      </c>
    </row>
    <row r="5315" spans="1:5" x14ac:dyDescent="0.25">
      <c r="A5315" s="2">
        <v>808</v>
      </c>
      <c r="B5315" s="2">
        <v>2018</v>
      </c>
      <c r="C5315" s="2" t="s">
        <v>60</v>
      </c>
      <c r="D5315" s="3">
        <v>200176</v>
      </c>
      <c r="E5315" s="5">
        <f t="shared" si="83"/>
        <v>3.1212532970985533E-2</v>
      </c>
    </row>
    <row r="5316" spans="1:5" x14ac:dyDescent="0.25">
      <c r="A5316" s="2">
        <v>808</v>
      </c>
      <c r="B5316" s="2">
        <v>2019</v>
      </c>
      <c r="C5316" s="2" t="s">
        <v>64</v>
      </c>
      <c r="D5316" s="3">
        <v>206424</v>
      </c>
      <c r="E5316" s="5">
        <f t="shared" si="83"/>
        <v>6.2269891097934349E-2</v>
      </c>
    </row>
    <row r="5317" spans="1:5" x14ac:dyDescent="0.25">
      <c r="A5317" s="2">
        <v>808</v>
      </c>
      <c r="B5317" s="2">
        <v>2020</v>
      </c>
      <c r="C5317" s="2" t="s">
        <v>75</v>
      </c>
      <c r="D5317" s="3">
        <v>219278</v>
      </c>
      <c r="E5317" s="5">
        <f t="shared" si="83"/>
        <v>7.2597342186630665E-2</v>
      </c>
    </row>
    <row r="5318" spans="1:5" x14ac:dyDescent="0.25">
      <c r="A5318" s="2">
        <v>808</v>
      </c>
      <c r="B5318" s="2">
        <v>2021</v>
      </c>
      <c r="C5318" s="2" t="s">
        <v>75</v>
      </c>
      <c r="D5318" s="3">
        <v>235197</v>
      </c>
      <c r="E5318" s="5">
        <f t="shared" si="83"/>
        <v>4.4116208965250404E-2</v>
      </c>
    </row>
    <row r="5319" spans="1:5" x14ac:dyDescent="0.25">
      <c r="A5319" s="2">
        <v>808</v>
      </c>
      <c r="B5319" s="2">
        <v>2022</v>
      </c>
      <c r="C5319" s="2" t="s">
        <v>75</v>
      </c>
      <c r="D5319" s="3">
        <v>245573</v>
      </c>
      <c r="E5319" s="5">
        <f t="shared" si="83"/>
        <v>6.8729054089822578E-2</v>
      </c>
    </row>
    <row r="5320" spans="1:5" x14ac:dyDescent="0.25">
      <c r="A5320" s="2">
        <v>808</v>
      </c>
      <c r="B5320" s="2">
        <v>2023</v>
      </c>
      <c r="C5320" s="2" t="s">
        <v>75</v>
      </c>
      <c r="D5320" s="3">
        <v>262451</v>
      </c>
      <c r="E5320" s="5">
        <f t="shared" si="83"/>
        <v>6.1013293910101317E-2</v>
      </c>
    </row>
    <row r="5321" spans="1:5" x14ac:dyDescent="0.25">
      <c r="A5321" s="2">
        <v>808</v>
      </c>
      <c r="B5321" s="2">
        <v>2024</v>
      </c>
      <c r="C5321" s="2" t="s">
        <v>75</v>
      </c>
      <c r="D5321" s="3">
        <v>278464</v>
      </c>
      <c r="E5321" s="5">
        <f t="shared" si="83"/>
        <v>6.0916312341990346E-2</v>
      </c>
    </row>
    <row r="5322" spans="1:5" x14ac:dyDescent="0.25">
      <c r="A5322" s="2">
        <v>808</v>
      </c>
      <c r="B5322" s="2">
        <v>2025</v>
      </c>
      <c r="C5322" s="2" t="s">
        <v>71</v>
      </c>
      <c r="D5322" s="3">
        <v>295427</v>
      </c>
      <c r="E5322" s="5">
        <f t="shared" si="83"/>
        <v>1</v>
      </c>
    </row>
    <row r="5323" spans="1:5" x14ac:dyDescent="0.25">
      <c r="A5323" s="2">
        <v>809</v>
      </c>
      <c r="B5323" s="2">
        <v>2017</v>
      </c>
      <c r="C5323" s="2" t="s">
        <v>71</v>
      </c>
      <c r="D5323" s="3">
        <v>62840</v>
      </c>
      <c r="E5323" s="5">
        <f t="shared" si="83"/>
        <v>4.6562698917886697E-2</v>
      </c>
    </row>
    <row r="5324" spans="1:5" x14ac:dyDescent="0.25">
      <c r="A5324" s="2">
        <v>809</v>
      </c>
      <c r="B5324" s="2">
        <v>2018</v>
      </c>
      <c r="C5324" s="2" t="s">
        <v>71</v>
      </c>
      <c r="D5324" s="3">
        <v>65766</v>
      </c>
      <c r="E5324" s="5">
        <f t="shared" si="83"/>
        <v>4.9995438372411279E-2</v>
      </c>
    </row>
    <row r="5325" spans="1:5" x14ac:dyDescent="0.25">
      <c r="A5325" s="2">
        <v>809</v>
      </c>
      <c r="B5325" s="2">
        <v>2019</v>
      </c>
      <c r="C5325" s="2" t="s">
        <v>71</v>
      </c>
      <c r="D5325" s="3">
        <v>69054</v>
      </c>
      <c r="E5325" s="5">
        <f t="shared" si="83"/>
        <v>4.6659136328091058E-2</v>
      </c>
    </row>
    <row r="5326" spans="1:5" x14ac:dyDescent="0.25">
      <c r="A5326" s="2">
        <v>809</v>
      </c>
      <c r="B5326" s="2">
        <v>2020</v>
      </c>
      <c r="C5326" s="2" t="s">
        <v>71</v>
      </c>
      <c r="D5326" s="3">
        <v>72276</v>
      </c>
      <c r="E5326" s="5">
        <f t="shared" si="83"/>
        <v>2.9857767447008687E-2</v>
      </c>
    </row>
    <row r="5327" spans="1:5" x14ac:dyDescent="0.25">
      <c r="A5327" s="2">
        <v>809</v>
      </c>
      <c r="B5327" s="2">
        <v>2021</v>
      </c>
      <c r="C5327" s="2" t="s">
        <v>71</v>
      </c>
      <c r="D5327" s="3">
        <v>74434</v>
      </c>
      <c r="E5327" s="5">
        <f t="shared" si="83"/>
        <v>2.1885160007523444E-2</v>
      </c>
    </row>
    <row r="5328" spans="1:5" x14ac:dyDescent="0.25">
      <c r="A5328" s="2">
        <v>809</v>
      </c>
      <c r="B5328" s="2">
        <v>2022</v>
      </c>
      <c r="C5328" s="2" t="s">
        <v>71</v>
      </c>
      <c r="D5328" s="3">
        <v>76063</v>
      </c>
      <c r="E5328" s="5">
        <f t="shared" si="83"/>
        <v>2.8686746512759161E-2</v>
      </c>
    </row>
    <row r="5329" spans="1:5" x14ac:dyDescent="0.25">
      <c r="A5329" s="2">
        <v>809</v>
      </c>
      <c r="B5329" s="2">
        <v>2023</v>
      </c>
      <c r="C5329" s="2" t="s">
        <v>71</v>
      </c>
      <c r="D5329" s="3">
        <v>78245</v>
      </c>
      <c r="E5329" s="5">
        <f t="shared" si="83"/>
        <v>3.9938654227107163E-2</v>
      </c>
    </row>
    <row r="5330" spans="1:5" x14ac:dyDescent="0.25">
      <c r="A5330" s="2">
        <v>809</v>
      </c>
      <c r="B5330" s="2">
        <v>2024</v>
      </c>
      <c r="C5330" s="2" t="s">
        <v>71</v>
      </c>
      <c r="D5330" s="3">
        <v>81370</v>
      </c>
      <c r="E5330" s="5">
        <f t="shared" si="83"/>
        <v>3.9019294580312155E-2</v>
      </c>
    </row>
    <row r="5331" spans="1:5" x14ac:dyDescent="0.25">
      <c r="A5331" s="2">
        <v>809</v>
      </c>
      <c r="B5331" s="2">
        <v>2025</v>
      </c>
      <c r="C5331" s="2" t="s">
        <v>71</v>
      </c>
      <c r="D5331" s="3">
        <v>84545</v>
      </c>
      <c r="E5331" s="5">
        <f t="shared" si="83"/>
        <v>1</v>
      </c>
    </row>
    <row r="5332" spans="1:5" x14ac:dyDescent="0.25">
      <c r="A5332" s="2">
        <v>810</v>
      </c>
      <c r="B5332" s="2">
        <v>2025</v>
      </c>
      <c r="C5332" s="2" t="s">
        <v>60</v>
      </c>
      <c r="D5332" s="3">
        <v>121273</v>
      </c>
      <c r="E5332" s="5">
        <f t="shared" si="83"/>
        <v>1</v>
      </c>
    </row>
    <row r="5333" spans="1:5" x14ac:dyDescent="0.25">
      <c r="A5333" s="2">
        <v>811</v>
      </c>
      <c r="B5333" s="2">
        <v>2019</v>
      </c>
      <c r="C5333" s="2" t="s">
        <v>66</v>
      </c>
      <c r="D5333" s="3">
        <v>100491</v>
      </c>
      <c r="E5333" s="5">
        <f t="shared" si="83"/>
        <v>3.6540585724094694E-2</v>
      </c>
    </row>
    <row r="5334" spans="1:5" x14ac:dyDescent="0.25">
      <c r="A5334" s="2">
        <v>811</v>
      </c>
      <c r="B5334" s="2">
        <v>2020</v>
      </c>
      <c r="C5334" s="2" t="s">
        <v>66</v>
      </c>
      <c r="D5334" s="3">
        <v>104163</v>
      </c>
      <c r="E5334" s="5">
        <f t="shared" si="83"/>
        <v>4.3316724748711156E-2</v>
      </c>
    </row>
    <row r="5335" spans="1:5" x14ac:dyDescent="0.25">
      <c r="A5335" s="2">
        <v>811</v>
      </c>
      <c r="B5335" s="2">
        <v>2021</v>
      </c>
      <c r="C5335" s="2" t="s">
        <v>66</v>
      </c>
      <c r="D5335" s="3">
        <v>108675</v>
      </c>
      <c r="E5335" s="5">
        <f t="shared" si="83"/>
        <v>7.5307108350586613E-2</v>
      </c>
    </row>
    <row r="5336" spans="1:5" x14ac:dyDescent="0.25">
      <c r="A5336" s="2">
        <v>811</v>
      </c>
      <c r="B5336" s="2">
        <v>2022</v>
      </c>
      <c r="C5336" s="2" t="s">
        <v>55</v>
      </c>
      <c r="D5336" s="3">
        <v>116859</v>
      </c>
      <c r="E5336" s="5">
        <f t="shared" si="83"/>
        <v>8.9047484575428507E-2</v>
      </c>
    </row>
    <row r="5337" spans="1:5" x14ac:dyDescent="0.25">
      <c r="A5337" s="2">
        <v>811</v>
      </c>
      <c r="B5337" s="2">
        <v>2023</v>
      </c>
      <c r="C5337" s="2" t="s">
        <v>60</v>
      </c>
      <c r="D5337" s="3">
        <v>127265</v>
      </c>
      <c r="E5337" s="5">
        <f t="shared" si="83"/>
        <v>0.15571445409185558</v>
      </c>
    </row>
    <row r="5338" spans="1:5" x14ac:dyDescent="0.25">
      <c r="A5338" s="2">
        <v>811</v>
      </c>
      <c r="B5338" s="2">
        <v>2024</v>
      </c>
      <c r="C5338" s="2" t="s">
        <v>64</v>
      </c>
      <c r="D5338" s="3">
        <v>147082</v>
      </c>
      <c r="E5338" s="5">
        <f t="shared" si="83"/>
        <v>2.5842727186195454E-2</v>
      </c>
    </row>
    <row r="5339" spans="1:5" x14ac:dyDescent="0.25">
      <c r="A5339" s="2">
        <v>811</v>
      </c>
      <c r="B5339" s="2">
        <v>2025</v>
      </c>
      <c r="C5339" s="2" t="s">
        <v>64</v>
      </c>
      <c r="D5339" s="3">
        <v>150883</v>
      </c>
      <c r="E5339" s="5">
        <f t="shared" si="83"/>
        <v>1</v>
      </c>
    </row>
    <row r="5340" spans="1:5" x14ac:dyDescent="0.25">
      <c r="A5340" s="2">
        <v>812</v>
      </c>
      <c r="B5340" s="2">
        <v>2014</v>
      </c>
      <c r="C5340" s="2" t="s">
        <v>60</v>
      </c>
      <c r="D5340" s="3">
        <v>136733</v>
      </c>
      <c r="E5340" s="5">
        <f t="shared" si="83"/>
        <v>2.5816737729736056E-2</v>
      </c>
    </row>
    <row r="5341" spans="1:5" x14ac:dyDescent="0.25">
      <c r="A5341" s="2">
        <v>812</v>
      </c>
      <c r="B5341" s="2">
        <v>2015</v>
      </c>
      <c r="C5341" s="2" t="s">
        <v>60</v>
      </c>
      <c r="D5341" s="3">
        <v>140263</v>
      </c>
      <c r="E5341" s="5">
        <f t="shared" si="83"/>
        <v>3.7800417786586625E-2</v>
      </c>
    </row>
    <row r="5342" spans="1:5" x14ac:dyDescent="0.25">
      <c r="A5342" s="2">
        <v>812</v>
      </c>
      <c r="B5342" s="2">
        <v>2016</v>
      </c>
      <c r="C5342" s="2" t="s">
        <v>60</v>
      </c>
      <c r="D5342" s="3">
        <v>145565</v>
      </c>
      <c r="E5342" s="5">
        <f t="shared" si="83"/>
        <v>3.249407481193968E-2</v>
      </c>
    </row>
    <row r="5343" spans="1:5" x14ac:dyDescent="0.25">
      <c r="A5343" s="2">
        <v>812</v>
      </c>
      <c r="B5343" s="2">
        <v>2017</v>
      </c>
      <c r="C5343" s="2" t="s">
        <v>60</v>
      </c>
      <c r="D5343" s="3">
        <v>150295</v>
      </c>
      <c r="E5343" s="5">
        <f t="shared" si="83"/>
        <v>2.7918427093383012E-2</v>
      </c>
    </row>
    <row r="5344" spans="1:5" x14ac:dyDescent="0.25">
      <c r="A5344" s="2">
        <v>812</v>
      </c>
      <c r="B5344" s="2">
        <v>2018</v>
      </c>
      <c r="C5344" s="2" t="s">
        <v>60</v>
      </c>
      <c r="D5344" s="3">
        <v>154491</v>
      </c>
      <c r="E5344" s="5">
        <f t="shared" si="83"/>
        <v>3.0694344654381162E-2</v>
      </c>
    </row>
    <row r="5345" spans="1:5" x14ac:dyDescent="0.25">
      <c r="A5345" s="2">
        <v>812</v>
      </c>
      <c r="B5345" s="2">
        <v>2019</v>
      </c>
      <c r="C5345" s="2" t="s">
        <v>60</v>
      </c>
      <c r="D5345" s="3">
        <v>159233</v>
      </c>
      <c r="E5345" s="5">
        <f t="shared" si="83"/>
        <v>2.3129627652559458E-2</v>
      </c>
    </row>
    <row r="5346" spans="1:5" x14ac:dyDescent="0.25">
      <c r="A5346" s="2">
        <v>812</v>
      </c>
      <c r="B5346" s="2">
        <v>2020</v>
      </c>
      <c r="C5346" s="2" t="s">
        <v>60</v>
      </c>
      <c r="D5346" s="3">
        <v>162916</v>
      </c>
      <c r="E5346" s="5">
        <f t="shared" si="83"/>
        <v>4.9025264553512242E-2</v>
      </c>
    </row>
    <row r="5347" spans="1:5" x14ac:dyDescent="0.25">
      <c r="A5347" s="2">
        <v>812</v>
      </c>
      <c r="B5347" s="2">
        <v>2021</v>
      </c>
      <c r="C5347" s="2" t="s">
        <v>60</v>
      </c>
      <c r="D5347" s="3">
        <v>170903</v>
      </c>
      <c r="E5347" s="5">
        <f t="shared" si="83"/>
        <v>4.2462683510529363E-2</v>
      </c>
    </row>
    <row r="5348" spans="1:5" x14ac:dyDescent="0.25">
      <c r="A5348" s="2">
        <v>812</v>
      </c>
      <c r="B5348" s="2">
        <v>2022</v>
      </c>
      <c r="C5348" s="2" t="s">
        <v>60</v>
      </c>
      <c r="D5348" s="3">
        <v>178160</v>
      </c>
      <c r="E5348" s="5">
        <f t="shared" si="83"/>
        <v>4.0053884149079476E-2</v>
      </c>
    </row>
    <row r="5349" spans="1:5" x14ac:dyDescent="0.25">
      <c r="A5349" s="2">
        <v>812</v>
      </c>
      <c r="B5349" s="2">
        <v>2023</v>
      </c>
      <c r="C5349" s="2" t="s">
        <v>60</v>
      </c>
      <c r="D5349" s="3">
        <v>185296</v>
      </c>
      <c r="E5349" s="5">
        <f t="shared" si="83"/>
        <v>2.887272256281841E-2</v>
      </c>
    </row>
    <row r="5350" spans="1:5" x14ac:dyDescent="0.25">
      <c r="A5350" s="2">
        <v>812</v>
      </c>
      <c r="B5350" s="2">
        <v>2024</v>
      </c>
      <c r="C5350" s="2" t="s">
        <v>60</v>
      </c>
      <c r="D5350" s="3">
        <v>190646</v>
      </c>
      <c r="E5350" s="5">
        <f t="shared" si="83"/>
        <v>4.1563945742370677E-2</v>
      </c>
    </row>
    <row r="5351" spans="1:5" x14ac:dyDescent="0.25">
      <c r="A5351" s="2">
        <v>812</v>
      </c>
      <c r="B5351" s="2">
        <v>2025</v>
      </c>
      <c r="C5351" s="2" t="s">
        <v>60</v>
      </c>
      <c r="D5351" s="3">
        <v>198570</v>
      </c>
      <c r="E5351" s="5">
        <f t="shared" si="83"/>
        <v>1</v>
      </c>
    </row>
    <row r="5352" spans="1:5" x14ac:dyDescent="0.25">
      <c r="A5352" s="2">
        <v>813</v>
      </c>
      <c r="B5352" s="2">
        <v>2020</v>
      </c>
      <c r="C5352" s="2" t="s">
        <v>75</v>
      </c>
      <c r="D5352" s="3">
        <v>192080</v>
      </c>
      <c r="E5352" s="5">
        <f t="shared" si="83"/>
        <v>3.1617034568929614E-2</v>
      </c>
    </row>
    <row r="5353" spans="1:5" x14ac:dyDescent="0.25">
      <c r="A5353" s="2">
        <v>813</v>
      </c>
      <c r="B5353" s="2">
        <v>2021</v>
      </c>
      <c r="C5353" s="2" t="s">
        <v>75</v>
      </c>
      <c r="D5353" s="3">
        <v>198153</v>
      </c>
      <c r="E5353" s="5">
        <f t="shared" si="83"/>
        <v>4.1573935292425548E-2</v>
      </c>
    </row>
    <row r="5354" spans="1:5" x14ac:dyDescent="0.25">
      <c r="A5354" s="2">
        <v>813</v>
      </c>
      <c r="B5354" s="2">
        <v>2022</v>
      </c>
      <c r="C5354" s="2" t="s">
        <v>75</v>
      </c>
      <c r="D5354" s="3">
        <v>206391</v>
      </c>
      <c r="E5354" s="5">
        <f t="shared" si="83"/>
        <v>5.4217480413390119E-2</v>
      </c>
    </row>
    <row r="5355" spans="1:5" x14ac:dyDescent="0.25">
      <c r="A5355" s="2">
        <v>813</v>
      </c>
      <c r="B5355" s="2">
        <v>2023</v>
      </c>
      <c r="C5355" s="2" t="s">
        <v>75</v>
      </c>
      <c r="D5355" s="3">
        <v>217581</v>
      </c>
      <c r="E5355" s="5">
        <f t="shared" si="83"/>
        <v>4.8271678133660567E-2</v>
      </c>
    </row>
    <row r="5356" spans="1:5" x14ac:dyDescent="0.25">
      <c r="A5356" s="2">
        <v>813</v>
      </c>
      <c r="B5356" s="2">
        <v>2024</v>
      </c>
      <c r="C5356" s="2" t="s">
        <v>75</v>
      </c>
      <c r="D5356" s="3">
        <v>228084</v>
      </c>
      <c r="E5356" s="5">
        <f t="shared" si="83"/>
        <v>7.1022079584714404E-2</v>
      </c>
    </row>
    <row r="5357" spans="1:5" x14ac:dyDescent="0.25">
      <c r="A5357" s="2">
        <v>813</v>
      </c>
      <c r="B5357" s="2">
        <v>2025</v>
      </c>
      <c r="C5357" s="2" t="s">
        <v>71</v>
      </c>
      <c r="D5357" s="3">
        <v>244283</v>
      </c>
      <c r="E5357" s="5">
        <f t="shared" si="83"/>
        <v>1</v>
      </c>
    </row>
    <row r="5358" spans="1:5" x14ac:dyDescent="0.25">
      <c r="A5358" s="2">
        <v>814</v>
      </c>
      <c r="B5358" s="2">
        <v>2016</v>
      </c>
      <c r="C5358" s="2" t="s">
        <v>60</v>
      </c>
      <c r="D5358" s="3">
        <v>119444</v>
      </c>
      <c r="E5358" s="5">
        <f t="shared" si="83"/>
        <v>6.0848598506413047E-2</v>
      </c>
    </row>
    <row r="5359" spans="1:5" x14ac:dyDescent="0.25">
      <c r="A5359" s="2">
        <v>814</v>
      </c>
      <c r="B5359" s="2">
        <v>2017</v>
      </c>
      <c r="C5359" s="2" t="s">
        <v>60</v>
      </c>
      <c r="D5359" s="3">
        <v>126712</v>
      </c>
      <c r="E5359" s="5">
        <f t="shared" si="83"/>
        <v>4.9774291306269335E-2</v>
      </c>
    </row>
    <row r="5360" spans="1:5" x14ac:dyDescent="0.25">
      <c r="A5360" s="2">
        <v>814</v>
      </c>
      <c r="B5360" s="2">
        <v>2018</v>
      </c>
      <c r="C5360" s="2" t="s">
        <v>60</v>
      </c>
      <c r="D5360" s="3">
        <v>133019</v>
      </c>
      <c r="E5360" s="5">
        <f t="shared" si="83"/>
        <v>3.2078124177749044E-2</v>
      </c>
    </row>
    <row r="5361" spans="1:5" x14ac:dyDescent="0.25">
      <c r="A5361" s="2">
        <v>814</v>
      </c>
      <c r="B5361" s="2">
        <v>2019</v>
      </c>
      <c r="C5361" s="2" t="s">
        <v>60</v>
      </c>
      <c r="D5361" s="3">
        <v>137286</v>
      </c>
      <c r="E5361" s="5">
        <f t="shared" si="83"/>
        <v>4.0302725696720713E-2</v>
      </c>
    </row>
    <row r="5362" spans="1:5" x14ac:dyDescent="0.25">
      <c r="A5362" s="2">
        <v>814</v>
      </c>
      <c r="B5362" s="2">
        <v>2020</v>
      </c>
      <c r="C5362" s="2" t="s">
        <v>60</v>
      </c>
      <c r="D5362" s="3">
        <v>142819</v>
      </c>
      <c r="E5362" s="5">
        <f t="shared" si="83"/>
        <v>5.6771157899159076E-2</v>
      </c>
    </row>
    <row r="5363" spans="1:5" x14ac:dyDescent="0.25">
      <c r="A5363" s="2">
        <v>814</v>
      </c>
      <c r="B5363" s="2">
        <v>2021</v>
      </c>
      <c r="C5363" s="2" t="s">
        <v>60</v>
      </c>
      <c r="D5363" s="3">
        <v>150927</v>
      </c>
      <c r="E5363" s="5">
        <f t="shared" si="83"/>
        <v>5.8041304736727029E-2</v>
      </c>
    </row>
    <row r="5364" spans="1:5" x14ac:dyDescent="0.25">
      <c r="A5364" s="2">
        <v>814</v>
      </c>
      <c r="B5364" s="2">
        <v>2022</v>
      </c>
      <c r="C5364" s="2" t="s">
        <v>60</v>
      </c>
      <c r="D5364" s="3">
        <v>159687</v>
      </c>
      <c r="E5364" s="5">
        <f t="shared" si="83"/>
        <v>5.0361018742915827E-2</v>
      </c>
    </row>
    <row r="5365" spans="1:5" x14ac:dyDescent="0.25">
      <c r="A5365" s="2">
        <v>814</v>
      </c>
      <c r="B5365" s="2">
        <v>2023</v>
      </c>
      <c r="C5365" s="2" t="s">
        <v>60</v>
      </c>
      <c r="D5365" s="3">
        <v>167729</v>
      </c>
      <c r="E5365" s="5">
        <f t="shared" si="83"/>
        <v>5.3258530128958023E-2</v>
      </c>
    </row>
    <row r="5366" spans="1:5" x14ac:dyDescent="0.25">
      <c r="A5366" s="2">
        <v>814</v>
      </c>
      <c r="B5366" s="2">
        <v>2024</v>
      </c>
      <c r="C5366" s="2" t="s">
        <v>60</v>
      </c>
      <c r="D5366" s="3">
        <v>176662</v>
      </c>
      <c r="E5366" s="5">
        <f t="shared" si="83"/>
        <v>3.9272735506220922E-2</v>
      </c>
    </row>
    <row r="5367" spans="1:5" x14ac:dyDescent="0.25">
      <c r="A5367" s="2">
        <v>814</v>
      </c>
      <c r="B5367" s="2">
        <v>2025</v>
      </c>
      <c r="C5367" s="2" t="s">
        <v>60</v>
      </c>
      <c r="D5367" s="3">
        <v>183600</v>
      </c>
      <c r="E5367" s="5">
        <f t="shared" si="83"/>
        <v>1</v>
      </c>
    </row>
    <row r="5368" spans="1:5" x14ac:dyDescent="0.25">
      <c r="A5368" s="2">
        <v>815</v>
      </c>
      <c r="B5368" s="2">
        <v>2022</v>
      </c>
      <c r="C5368" s="2" t="s">
        <v>55</v>
      </c>
      <c r="D5368" s="3">
        <v>36171</v>
      </c>
      <c r="E5368" s="5">
        <f t="shared" si="83"/>
        <v>2.5296508252467445E-2</v>
      </c>
    </row>
    <row r="5369" spans="1:5" x14ac:dyDescent="0.25">
      <c r="A5369" s="2">
        <v>815</v>
      </c>
      <c r="B5369" s="2">
        <v>2023</v>
      </c>
      <c r="C5369" s="2" t="s">
        <v>55</v>
      </c>
      <c r="D5369" s="3">
        <v>37086</v>
      </c>
      <c r="E5369" s="5">
        <f t="shared" si="83"/>
        <v>4.5057434072156607E-2</v>
      </c>
    </row>
    <row r="5370" spans="1:5" x14ac:dyDescent="0.25">
      <c r="A5370" s="2">
        <v>815</v>
      </c>
      <c r="B5370" s="2">
        <v>2024</v>
      </c>
      <c r="C5370" s="2" t="s">
        <v>55</v>
      </c>
      <c r="D5370" s="3">
        <v>38757</v>
      </c>
      <c r="E5370" s="5">
        <f t="shared" si="83"/>
        <v>5.0597311453414867E-2</v>
      </c>
    </row>
    <row r="5371" spans="1:5" x14ac:dyDescent="0.25">
      <c r="A5371" s="2">
        <v>815</v>
      </c>
      <c r="B5371" s="2">
        <v>2025</v>
      </c>
      <c r="C5371" s="2" t="s">
        <v>55</v>
      </c>
      <c r="D5371" s="3">
        <v>40718</v>
      </c>
      <c r="E5371" s="5">
        <f t="shared" si="83"/>
        <v>1</v>
      </c>
    </row>
    <row r="5372" spans="1:5" x14ac:dyDescent="0.25">
      <c r="A5372" s="2">
        <v>816</v>
      </c>
      <c r="B5372" s="2">
        <v>2025</v>
      </c>
      <c r="C5372" s="2" t="s">
        <v>66</v>
      </c>
      <c r="D5372" s="3">
        <v>102895</v>
      </c>
      <c r="E5372" s="5">
        <f t="shared" si="83"/>
        <v>1</v>
      </c>
    </row>
    <row r="5373" spans="1:5" x14ac:dyDescent="0.25">
      <c r="A5373" s="2">
        <v>817</v>
      </c>
      <c r="B5373" s="2">
        <v>2019</v>
      </c>
      <c r="C5373" s="2" t="s">
        <v>66</v>
      </c>
      <c r="D5373" s="3">
        <v>138195</v>
      </c>
      <c r="E5373" s="5">
        <f t="shared" si="83"/>
        <v>3.6593219725749845E-2</v>
      </c>
    </row>
    <row r="5374" spans="1:5" x14ac:dyDescent="0.25">
      <c r="A5374" s="2">
        <v>817</v>
      </c>
      <c r="B5374" s="2">
        <v>2020</v>
      </c>
      <c r="C5374" s="2" t="s">
        <v>66</v>
      </c>
      <c r="D5374" s="3">
        <v>143252</v>
      </c>
      <c r="E5374" s="5">
        <f t="shared" si="83"/>
        <v>3.1664479378996455E-2</v>
      </c>
    </row>
    <row r="5375" spans="1:5" x14ac:dyDescent="0.25">
      <c r="A5375" s="2">
        <v>817</v>
      </c>
      <c r="B5375" s="2">
        <v>2021</v>
      </c>
      <c r="C5375" s="2" t="s">
        <v>55</v>
      </c>
      <c r="D5375" s="3">
        <v>147788</v>
      </c>
      <c r="E5375" s="5">
        <f t="shared" si="83"/>
        <v>6.0952174736785124E-2</v>
      </c>
    </row>
    <row r="5376" spans="1:5" x14ac:dyDescent="0.25">
      <c r="A5376" s="2">
        <v>817</v>
      </c>
      <c r="B5376" s="2">
        <v>2022</v>
      </c>
      <c r="C5376" s="2" t="s">
        <v>60</v>
      </c>
      <c r="D5376" s="3">
        <v>156796</v>
      </c>
      <c r="E5376" s="5">
        <f t="shared" si="83"/>
        <v>0.11147605806270568</v>
      </c>
    </row>
    <row r="5377" spans="1:5" x14ac:dyDescent="0.25">
      <c r="A5377" s="2">
        <v>817</v>
      </c>
      <c r="B5377" s="2">
        <v>2023</v>
      </c>
      <c r="C5377" s="2" t="s">
        <v>64</v>
      </c>
      <c r="D5377" s="3">
        <v>174275</v>
      </c>
      <c r="E5377" s="5">
        <f t="shared" si="83"/>
        <v>3.964997848228375E-2</v>
      </c>
    </row>
    <row r="5378" spans="1:5" x14ac:dyDescent="0.25">
      <c r="A5378" s="2">
        <v>817</v>
      </c>
      <c r="B5378" s="2">
        <v>2024</v>
      </c>
      <c r="C5378" s="2" t="s">
        <v>64</v>
      </c>
      <c r="D5378" s="3">
        <v>181185</v>
      </c>
      <c r="E5378" s="5">
        <f t="shared" ref="E5378:E5441" si="84">IF(A5379=A5378,(D5379-D5378)/D5378,1)</f>
        <v>7.838949140381378E-2</v>
      </c>
    </row>
    <row r="5379" spans="1:5" x14ac:dyDescent="0.25">
      <c r="A5379" s="2">
        <v>817</v>
      </c>
      <c r="B5379" s="2">
        <v>2025</v>
      </c>
      <c r="C5379" s="2" t="s">
        <v>75</v>
      </c>
      <c r="D5379" s="3">
        <v>195388</v>
      </c>
      <c r="E5379" s="5">
        <f t="shared" si="84"/>
        <v>1</v>
      </c>
    </row>
    <row r="5380" spans="1:5" x14ac:dyDescent="0.25">
      <c r="A5380" s="2">
        <v>818</v>
      </c>
      <c r="B5380" s="2">
        <v>2014</v>
      </c>
      <c r="C5380" s="2" t="s">
        <v>50</v>
      </c>
      <c r="D5380" s="3">
        <v>20175</v>
      </c>
      <c r="E5380" s="5">
        <f t="shared" si="84"/>
        <v>2.2899628252788105E-2</v>
      </c>
    </row>
    <row r="5381" spans="1:5" x14ac:dyDescent="0.25">
      <c r="A5381" s="2">
        <v>818</v>
      </c>
      <c r="B5381" s="2">
        <v>2015</v>
      </c>
      <c r="C5381" s="2" t="s">
        <v>50</v>
      </c>
      <c r="D5381" s="3">
        <v>20637</v>
      </c>
      <c r="E5381" s="5">
        <f t="shared" si="84"/>
        <v>4.9328875321025339E-2</v>
      </c>
    </row>
    <row r="5382" spans="1:5" x14ac:dyDescent="0.25">
      <c r="A5382" s="2">
        <v>818</v>
      </c>
      <c r="B5382" s="2">
        <v>2016</v>
      </c>
      <c r="C5382" s="2" t="s">
        <v>50</v>
      </c>
      <c r="D5382" s="3">
        <v>21655</v>
      </c>
      <c r="E5382" s="5">
        <f t="shared" si="84"/>
        <v>3.703532671438467E-2</v>
      </c>
    </row>
    <row r="5383" spans="1:5" x14ac:dyDescent="0.25">
      <c r="A5383" s="2">
        <v>818</v>
      </c>
      <c r="B5383" s="2">
        <v>2017</v>
      </c>
      <c r="C5383" s="2" t="s">
        <v>50</v>
      </c>
      <c r="D5383" s="3">
        <v>22457</v>
      </c>
      <c r="E5383" s="5">
        <f t="shared" si="84"/>
        <v>3.3931513559246562E-2</v>
      </c>
    </row>
    <row r="5384" spans="1:5" x14ac:dyDescent="0.25">
      <c r="A5384" s="2">
        <v>818</v>
      </c>
      <c r="B5384" s="2">
        <v>2018</v>
      </c>
      <c r="C5384" s="2" t="s">
        <v>50</v>
      </c>
      <c r="D5384" s="3">
        <v>23219</v>
      </c>
      <c r="E5384" s="5">
        <f t="shared" si="84"/>
        <v>4.7245790085705675E-2</v>
      </c>
    </row>
    <row r="5385" spans="1:5" x14ac:dyDescent="0.25">
      <c r="A5385" s="2">
        <v>818</v>
      </c>
      <c r="B5385" s="2">
        <v>2019</v>
      </c>
      <c r="C5385" s="2" t="s">
        <v>50</v>
      </c>
      <c r="D5385" s="3">
        <v>24316</v>
      </c>
      <c r="E5385" s="5">
        <f t="shared" si="84"/>
        <v>2.4428359927619676E-2</v>
      </c>
    </row>
    <row r="5386" spans="1:5" x14ac:dyDescent="0.25">
      <c r="A5386" s="2">
        <v>818</v>
      </c>
      <c r="B5386" s="2">
        <v>2020</v>
      </c>
      <c r="C5386" s="2" t="s">
        <v>50</v>
      </c>
      <c r="D5386" s="3">
        <v>24910</v>
      </c>
      <c r="E5386" s="5">
        <f t="shared" si="84"/>
        <v>3.3721397029305503E-2</v>
      </c>
    </row>
    <row r="5387" spans="1:5" x14ac:dyDescent="0.25">
      <c r="A5387" s="2">
        <v>818</v>
      </c>
      <c r="B5387" s="2">
        <v>2021</v>
      </c>
      <c r="C5387" s="2" t="s">
        <v>66</v>
      </c>
      <c r="D5387" s="3">
        <v>25750</v>
      </c>
      <c r="E5387" s="5">
        <f t="shared" si="84"/>
        <v>6.8854368932038834E-2</v>
      </c>
    </row>
    <row r="5388" spans="1:5" x14ac:dyDescent="0.25">
      <c r="A5388" s="2">
        <v>818</v>
      </c>
      <c r="B5388" s="2">
        <v>2022</v>
      </c>
      <c r="C5388" s="2" t="s">
        <v>55</v>
      </c>
      <c r="D5388" s="3">
        <v>27523</v>
      </c>
      <c r="E5388" s="5">
        <f t="shared" si="84"/>
        <v>4.1201903862224325E-2</v>
      </c>
    </row>
    <row r="5389" spans="1:5" x14ac:dyDescent="0.25">
      <c r="A5389" s="2">
        <v>818</v>
      </c>
      <c r="B5389" s="2">
        <v>2023</v>
      </c>
      <c r="C5389" s="2" t="s">
        <v>55</v>
      </c>
      <c r="D5389" s="3">
        <v>28657</v>
      </c>
      <c r="E5389" s="5">
        <f t="shared" si="84"/>
        <v>3.8559514254806852E-2</v>
      </c>
    </row>
    <row r="5390" spans="1:5" x14ac:dyDescent="0.25">
      <c r="A5390" s="2">
        <v>818</v>
      </c>
      <c r="B5390" s="2">
        <v>2024</v>
      </c>
      <c r="C5390" s="2" t="s">
        <v>55</v>
      </c>
      <c r="D5390" s="3">
        <v>29762</v>
      </c>
      <c r="E5390" s="5">
        <f t="shared" si="84"/>
        <v>3.2222296888649957E-2</v>
      </c>
    </row>
    <row r="5391" spans="1:5" x14ac:dyDescent="0.25">
      <c r="A5391" s="2">
        <v>818</v>
      </c>
      <c r="B5391" s="2">
        <v>2025</v>
      </c>
      <c r="C5391" s="2" t="s">
        <v>55</v>
      </c>
      <c r="D5391" s="3">
        <v>30721</v>
      </c>
      <c r="E5391" s="5">
        <f t="shared" si="84"/>
        <v>1</v>
      </c>
    </row>
    <row r="5392" spans="1:5" x14ac:dyDescent="0.25">
      <c r="A5392" s="2">
        <v>819</v>
      </c>
      <c r="B5392" s="2">
        <v>2021</v>
      </c>
      <c r="C5392" s="2" t="s">
        <v>60</v>
      </c>
      <c r="D5392" s="3">
        <v>132418</v>
      </c>
      <c r="E5392" s="5">
        <f t="shared" si="84"/>
        <v>5.3255599691884786E-2</v>
      </c>
    </row>
    <row r="5393" spans="1:5" x14ac:dyDescent="0.25">
      <c r="A5393" s="2">
        <v>819</v>
      </c>
      <c r="B5393" s="2">
        <v>2022</v>
      </c>
      <c r="C5393" s="2" t="s">
        <v>60</v>
      </c>
      <c r="D5393" s="3">
        <v>139470</v>
      </c>
      <c r="E5393" s="5">
        <f t="shared" si="84"/>
        <v>4.0833154083315407E-2</v>
      </c>
    </row>
    <row r="5394" spans="1:5" x14ac:dyDescent="0.25">
      <c r="A5394" s="2">
        <v>819</v>
      </c>
      <c r="B5394" s="2">
        <v>2023</v>
      </c>
      <c r="C5394" s="2" t="s">
        <v>60</v>
      </c>
      <c r="D5394" s="3">
        <v>145165</v>
      </c>
      <c r="E5394" s="5">
        <f t="shared" si="84"/>
        <v>2.9566355526469881E-2</v>
      </c>
    </row>
    <row r="5395" spans="1:5" x14ac:dyDescent="0.25">
      <c r="A5395" s="2">
        <v>819</v>
      </c>
      <c r="B5395" s="2">
        <v>2024</v>
      </c>
      <c r="C5395" s="2" t="s">
        <v>60</v>
      </c>
      <c r="D5395" s="3">
        <v>149457</v>
      </c>
      <c r="E5395" s="5">
        <f t="shared" si="84"/>
        <v>3.1460553871682159E-2</v>
      </c>
    </row>
    <row r="5396" spans="1:5" x14ac:dyDescent="0.25">
      <c r="A5396" s="2">
        <v>819</v>
      </c>
      <c r="B5396" s="2">
        <v>2025</v>
      </c>
      <c r="C5396" s="2" t="s">
        <v>60</v>
      </c>
      <c r="D5396" s="3">
        <v>154159</v>
      </c>
      <c r="E5396" s="5">
        <f t="shared" si="84"/>
        <v>1</v>
      </c>
    </row>
    <row r="5397" spans="1:5" x14ac:dyDescent="0.25">
      <c r="A5397" s="2">
        <v>820</v>
      </c>
      <c r="B5397" s="2">
        <v>2020</v>
      </c>
      <c r="C5397" s="2" t="s">
        <v>66</v>
      </c>
      <c r="D5397" s="3">
        <v>112408</v>
      </c>
      <c r="E5397" s="5">
        <f t="shared" si="84"/>
        <v>4.4489716034445945E-2</v>
      </c>
    </row>
    <row r="5398" spans="1:5" x14ac:dyDescent="0.25">
      <c r="A5398" s="2">
        <v>820</v>
      </c>
      <c r="B5398" s="2">
        <v>2021</v>
      </c>
      <c r="C5398" s="2" t="s">
        <v>55</v>
      </c>
      <c r="D5398" s="3">
        <v>117409</v>
      </c>
      <c r="E5398" s="5">
        <f t="shared" si="84"/>
        <v>2.2562154519670554E-2</v>
      </c>
    </row>
    <row r="5399" spans="1:5" x14ac:dyDescent="0.25">
      <c r="A5399" s="2">
        <v>820</v>
      </c>
      <c r="B5399" s="2">
        <v>2022</v>
      </c>
      <c r="C5399" s="2" t="s">
        <v>55</v>
      </c>
      <c r="D5399" s="3">
        <v>120058</v>
      </c>
      <c r="E5399" s="5">
        <f t="shared" si="84"/>
        <v>3.0476936147528694E-2</v>
      </c>
    </row>
    <row r="5400" spans="1:5" x14ac:dyDescent="0.25">
      <c r="A5400" s="2">
        <v>820</v>
      </c>
      <c r="B5400" s="2">
        <v>2023</v>
      </c>
      <c r="C5400" s="2" t="s">
        <v>55</v>
      </c>
      <c r="D5400" s="3">
        <v>123717</v>
      </c>
      <c r="E5400" s="5">
        <f t="shared" si="84"/>
        <v>3.7577697487006637E-2</v>
      </c>
    </row>
    <row r="5401" spans="1:5" x14ac:dyDescent="0.25">
      <c r="A5401" s="2">
        <v>820</v>
      </c>
      <c r="B5401" s="2">
        <v>2024</v>
      </c>
      <c r="C5401" s="2" t="s">
        <v>55</v>
      </c>
      <c r="D5401" s="3">
        <v>128366</v>
      </c>
      <c r="E5401" s="5">
        <f t="shared" si="84"/>
        <v>6.4728978078307339E-2</v>
      </c>
    </row>
    <row r="5402" spans="1:5" x14ac:dyDescent="0.25">
      <c r="A5402" s="2">
        <v>820</v>
      </c>
      <c r="B5402" s="2">
        <v>2025</v>
      </c>
      <c r="C5402" s="2" t="s">
        <v>60</v>
      </c>
      <c r="D5402" s="3">
        <v>136675</v>
      </c>
      <c r="E5402" s="5">
        <f t="shared" si="84"/>
        <v>1</v>
      </c>
    </row>
    <row r="5403" spans="1:5" x14ac:dyDescent="0.25">
      <c r="A5403" s="2">
        <v>821</v>
      </c>
      <c r="B5403" s="2">
        <v>2014</v>
      </c>
      <c r="C5403" s="2" t="s">
        <v>75</v>
      </c>
      <c r="D5403" s="3">
        <v>370159</v>
      </c>
      <c r="E5403" s="5">
        <f t="shared" si="84"/>
        <v>2.8171677576392846E-2</v>
      </c>
    </row>
    <row r="5404" spans="1:5" x14ac:dyDescent="0.25">
      <c r="A5404" s="2">
        <v>821</v>
      </c>
      <c r="B5404" s="2">
        <v>2015</v>
      </c>
      <c r="C5404" s="2" t="s">
        <v>75</v>
      </c>
      <c r="D5404" s="3">
        <v>380587</v>
      </c>
      <c r="E5404" s="5">
        <f t="shared" si="84"/>
        <v>2.3918315654502125E-2</v>
      </c>
    </row>
    <row r="5405" spans="1:5" x14ac:dyDescent="0.25">
      <c r="A5405" s="2">
        <v>821</v>
      </c>
      <c r="B5405" s="2">
        <v>2016</v>
      </c>
      <c r="C5405" s="2" t="s">
        <v>75</v>
      </c>
      <c r="D5405" s="3">
        <v>389690</v>
      </c>
      <c r="E5405" s="5">
        <f t="shared" si="84"/>
        <v>4.6321434986784364E-2</v>
      </c>
    </row>
    <row r="5406" spans="1:5" x14ac:dyDescent="0.25">
      <c r="A5406" s="2">
        <v>821</v>
      </c>
      <c r="B5406" s="2">
        <v>2017</v>
      </c>
      <c r="C5406" s="2" t="s">
        <v>75</v>
      </c>
      <c r="D5406" s="3">
        <v>407741</v>
      </c>
      <c r="E5406" s="5">
        <f t="shared" si="84"/>
        <v>3.1684329022590323E-2</v>
      </c>
    </row>
    <row r="5407" spans="1:5" x14ac:dyDescent="0.25">
      <c r="A5407" s="2">
        <v>821</v>
      </c>
      <c r="B5407" s="2">
        <v>2018</v>
      </c>
      <c r="C5407" s="2" t="s">
        <v>75</v>
      </c>
      <c r="D5407" s="3">
        <v>420660</v>
      </c>
      <c r="E5407" s="5">
        <f t="shared" si="84"/>
        <v>4.1415870299053865E-2</v>
      </c>
    </row>
    <row r="5408" spans="1:5" x14ac:dyDescent="0.25">
      <c r="A5408" s="2">
        <v>821</v>
      </c>
      <c r="B5408" s="2">
        <v>2019</v>
      </c>
      <c r="C5408" s="2" t="s">
        <v>75</v>
      </c>
      <c r="D5408" s="3">
        <v>438082</v>
      </c>
      <c r="E5408" s="5">
        <f t="shared" si="84"/>
        <v>2.8302920457813834E-2</v>
      </c>
    </row>
    <row r="5409" spans="1:5" x14ac:dyDescent="0.25">
      <c r="A5409" s="2">
        <v>821</v>
      </c>
      <c r="B5409" s="2">
        <v>2020</v>
      </c>
      <c r="C5409" s="2" t="s">
        <v>75</v>
      </c>
      <c r="D5409" s="3">
        <v>450481</v>
      </c>
      <c r="E5409" s="5">
        <f t="shared" si="84"/>
        <v>3.01966120657697E-2</v>
      </c>
    </row>
    <row r="5410" spans="1:5" x14ac:dyDescent="0.25">
      <c r="A5410" s="2">
        <v>821</v>
      </c>
      <c r="B5410" s="2">
        <v>2021</v>
      </c>
      <c r="C5410" s="2" t="s">
        <v>75</v>
      </c>
      <c r="D5410" s="3">
        <v>464084</v>
      </c>
      <c r="E5410" s="5">
        <f t="shared" si="84"/>
        <v>2.4420148076641297E-2</v>
      </c>
    </row>
    <row r="5411" spans="1:5" x14ac:dyDescent="0.25">
      <c r="A5411" s="2">
        <v>821</v>
      </c>
      <c r="B5411" s="2">
        <v>2022</v>
      </c>
      <c r="C5411" s="2" t="s">
        <v>75</v>
      </c>
      <c r="D5411" s="3">
        <v>475417</v>
      </c>
      <c r="E5411" s="5">
        <f t="shared" si="84"/>
        <v>4.1475168115570123E-2</v>
      </c>
    </row>
    <row r="5412" spans="1:5" x14ac:dyDescent="0.25">
      <c r="A5412" s="2">
        <v>821</v>
      </c>
      <c r="B5412" s="2">
        <v>2023</v>
      </c>
      <c r="C5412" s="2" t="s">
        <v>75</v>
      </c>
      <c r="D5412" s="3">
        <v>495135</v>
      </c>
      <c r="E5412" s="5">
        <f t="shared" si="84"/>
        <v>3.791289244347501E-2</v>
      </c>
    </row>
    <row r="5413" spans="1:5" x14ac:dyDescent="0.25">
      <c r="A5413" s="2">
        <v>821</v>
      </c>
      <c r="B5413" s="2">
        <v>2024</v>
      </c>
      <c r="C5413" s="2" t="s">
        <v>75</v>
      </c>
      <c r="D5413" s="3">
        <v>513907</v>
      </c>
      <c r="E5413" s="5">
        <f t="shared" si="84"/>
        <v>4.135183992434429E-2</v>
      </c>
    </row>
    <row r="5414" spans="1:5" x14ac:dyDescent="0.25">
      <c r="A5414" s="2">
        <v>821</v>
      </c>
      <c r="B5414" s="2">
        <v>2025</v>
      </c>
      <c r="C5414" s="2" t="s">
        <v>75</v>
      </c>
      <c r="D5414" s="3">
        <v>535158</v>
      </c>
      <c r="E5414" s="5">
        <f t="shared" si="84"/>
        <v>1</v>
      </c>
    </row>
    <row r="5415" spans="1:5" x14ac:dyDescent="0.25">
      <c r="A5415" s="2">
        <v>822</v>
      </c>
      <c r="B5415" s="2">
        <v>2016</v>
      </c>
      <c r="C5415" s="2" t="s">
        <v>55</v>
      </c>
      <c r="D5415" s="3">
        <v>161685</v>
      </c>
      <c r="E5415" s="5">
        <f t="shared" si="84"/>
        <v>2.3762253765036954E-2</v>
      </c>
    </row>
    <row r="5416" spans="1:5" x14ac:dyDescent="0.25">
      <c r="A5416" s="2">
        <v>822</v>
      </c>
      <c r="B5416" s="2">
        <v>2017</v>
      </c>
      <c r="C5416" s="2" t="s">
        <v>55</v>
      </c>
      <c r="D5416" s="3">
        <v>165527</v>
      </c>
      <c r="E5416" s="5">
        <f t="shared" si="84"/>
        <v>2.7741697729071389E-2</v>
      </c>
    </row>
    <row r="5417" spans="1:5" x14ac:dyDescent="0.25">
      <c r="A5417" s="2">
        <v>822</v>
      </c>
      <c r="B5417" s="2">
        <v>2018</v>
      </c>
      <c r="C5417" s="2" t="s">
        <v>55</v>
      </c>
      <c r="D5417" s="3">
        <v>170119</v>
      </c>
      <c r="E5417" s="5">
        <f t="shared" si="84"/>
        <v>2.4089020038913937E-2</v>
      </c>
    </row>
    <row r="5418" spans="1:5" x14ac:dyDescent="0.25">
      <c r="A5418" s="2">
        <v>822</v>
      </c>
      <c r="B5418" s="2">
        <v>2019</v>
      </c>
      <c r="C5418" s="2" t="s">
        <v>55</v>
      </c>
      <c r="D5418" s="3">
        <v>174217</v>
      </c>
      <c r="E5418" s="5">
        <f t="shared" si="84"/>
        <v>4.3945194785813095E-2</v>
      </c>
    </row>
    <row r="5419" spans="1:5" x14ac:dyDescent="0.25">
      <c r="A5419" s="2">
        <v>822</v>
      </c>
      <c r="B5419" s="2">
        <v>2020</v>
      </c>
      <c r="C5419" s="2" t="s">
        <v>55</v>
      </c>
      <c r="D5419" s="3">
        <v>181873</v>
      </c>
      <c r="E5419" s="5">
        <f t="shared" si="84"/>
        <v>3.7845089705453805E-2</v>
      </c>
    </row>
    <row r="5420" spans="1:5" x14ac:dyDescent="0.25">
      <c r="A5420" s="2">
        <v>822</v>
      </c>
      <c r="B5420" s="2">
        <v>2021</v>
      </c>
      <c r="C5420" s="2" t="s">
        <v>55</v>
      </c>
      <c r="D5420" s="3">
        <v>188756</v>
      </c>
      <c r="E5420" s="5">
        <f t="shared" si="84"/>
        <v>3.7143190150246877E-2</v>
      </c>
    </row>
    <row r="5421" spans="1:5" x14ac:dyDescent="0.25">
      <c r="A5421" s="2">
        <v>822</v>
      </c>
      <c r="B5421" s="2">
        <v>2022</v>
      </c>
      <c r="C5421" s="2" t="s">
        <v>55</v>
      </c>
      <c r="D5421" s="3">
        <v>195767</v>
      </c>
      <c r="E5421" s="5">
        <f t="shared" si="84"/>
        <v>3.8888065915092945E-2</v>
      </c>
    </row>
    <row r="5422" spans="1:5" x14ac:dyDescent="0.25">
      <c r="A5422" s="2">
        <v>822</v>
      </c>
      <c r="B5422" s="2">
        <v>2023</v>
      </c>
      <c r="C5422" s="2" t="s">
        <v>55</v>
      </c>
      <c r="D5422" s="3">
        <v>203380</v>
      </c>
      <c r="E5422" s="5">
        <f t="shared" si="84"/>
        <v>4.1395417445176518E-2</v>
      </c>
    </row>
    <row r="5423" spans="1:5" x14ac:dyDescent="0.25">
      <c r="A5423" s="2">
        <v>822</v>
      </c>
      <c r="B5423" s="2">
        <v>2024</v>
      </c>
      <c r="C5423" s="2" t="s">
        <v>55</v>
      </c>
      <c r="D5423" s="3">
        <v>211799</v>
      </c>
      <c r="E5423" s="5">
        <f t="shared" si="84"/>
        <v>4.5576230293816307E-2</v>
      </c>
    </row>
    <row r="5424" spans="1:5" x14ac:dyDescent="0.25">
      <c r="A5424" s="2">
        <v>822</v>
      </c>
      <c r="B5424" s="2">
        <v>2025</v>
      </c>
      <c r="C5424" s="2" t="s">
        <v>55</v>
      </c>
      <c r="D5424" s="3">
        <v>221452</v>
      </c>
      <c r="E5424" s="5">
        <f t="shared" si="84"/>
        <v>1</v>
      </c>
    </row>
    <row r="5425" spans="1:5" x14ac:dyDescent="0.25">
      <c r="A5425" s="2">
        <v>823</v>
      </c>
      <c r="B5425" s="2">
        <v>2017</v>
      </c>
      <c r="C5425" s="2" t="s">
        <v>60</v>
      </c>
      <c r="D5425" s="3">
        <v>245250</v>
      </c>
      <c r="E5425" s="5">
        <f t="shared" si="84"/>
        <v>5.565341488277268E-2</v>
      </c>
    </row>
    <row r="5426" spans="1:5" x14ac:dyDescent="0.25">
      <c r="A5426" s="2">
        <v>823</v>
      </c>
      <c r="B5426" s="2">
        <v>2018</v>
      </c>
      <c r="C5426" s="2" t="s">
        <v>60</v>
      </c>
      <c r="D5426" s="3">
        <v>258899</v>
      </c>
      <c r="E5426" s="5">
        <f t="shared" si="84"/>
        <v>4.7740624722382087E-2</v>
      </c>
    </row>
    <row r="5427" spans="1:5" x14ac:dyDescent="0.25">
      <c r="A5427" s="2">
        <v>823</v>
      </c>
      <c r="B5427" s="2">
        <v>2019</v>
      </c>
      <c r="C5427" s="2" t="s">
        <v>60</v>
      </c>
      <c r="D5427" s="3">
        <v>271259</v>
      </c>
      <c r="E5427" s="5">
        <f t="shared" si="84"/>
        <v>3.3901179315709337E-2</v>
      </c>
    </row>
    <row r="5428" spans="1:5" x14ac:dyDescent="0.25">
      <c r="A5428" s="2">
        <v>823</v>
      </c>
      <c r="B5428" s="2">
        <v>2020</v>
      </c>
      <c r="C5428" s="2" t="s">
        <v>60</v>
      </c>
      <c r="D5428" s="3">
        <v>280455</v>
      </c>
      <c r="E5428" s="5">
        <f t="shared" si="84"/>
        <v>3.8184378955625681E-2</v>
      </c>
    </row>
    <row r="5429" spans="1:5" x14ac:dyDescent="0.25">
      <c r="A5429" s="2">
        <v>823</v>
      </c>
      <c r="B5429" s="2">
        <v>2021</v>
      </c>
      <c r="C5429" s="2" t="s">
        <v>60</v>
      </c>
      <c r="D5429" s="3">
        <v>291164</v>
      </c>
      <c r="E5429" s="5">
        <f t="shared" si="84"/>
        <v>5.0078306384030991E-2</v>
      </c>
    </row>
    <row r="5430" spans="1:5" x14ac:dyDescent="0.25">
      <c r="A5430" s="2">
        <v>823</v>
      </c>
      <c r="B5430" s="2">
        <v>2022</v>
      </c>
      <c r="C5430" s="2" t="s">
        <v>60</v>
      </c>
      <c r="D5430" s="3">
        <v>305745</v>
      </c>
      <c r="E5430" s="5">
        <f t="shared" si="84"/>
        <v>3.5326824641449574E-2</v>
      </c>
    </row>
    <row r="5431" spans="1:5" x14ac:dyDescent="0.25">
      <c r="A5431" s="2">
        <v>823</v>
      </c>
      <c r="B5431" s="2">
        <v>2023</v>
      </c>
      <c r="C5431" s="2" t="s">
        <v>60</v>
      </c>
      <c r="D5431" s="3">
        <v>316546</v>
      </c>
      <c r="E5431" s="5">
        <f t="shared" si="84"/>
        <v>2.2897146070397351E-2</v>
      </c>
    </row>
    <row r="5432" spans="1:5" x14ac:dyDescent="0.25">
      <c r="A5432" s="2">
        <v>823</v>
      </c>
      <c r="B5432" s="2">
        <v>2024</v>
      </c>
      <c r="C5432" s="2" t="s">
        <v>60</v>
      </c>
      <c r="D5432" s="3">
        <v>323794</v>
      </c>
      <c r="E5432" s="5">
        <f t="shared" si="84"/>
        <v>3.113399260023348E-2</v>
      </c>
    </row>
    <row r="5433" spans="1:5" x14ac:dyDescent="0.25">
      <c r="A5433" s="2">
        <v>823</v>
      </c>
      <c r="B5433" s="2">
        <v>2025</v>
      </c>
      <c r="C5433" s="2" t="s">
        <v>60</v>
      </c>
      <c r="D5433" s="3">
        <v>333875</v>
      </c>
      <c r="E5433" s="5">
        <f t="shared" si="84"/>
        <v>1</v>
      </c>
    </row>
    <row r="5434" spans="1:5" x14ac:dyDescent="0.25">
      <c r="A5434" s="2">
        <v>824</v>
      </c>
      <c r="B5434" s="2">
        <v>2020</v>
      </c>
      <c r="C5434" s="2" t="s">
        <v>75</v>
      </c>
      <c r="D5434" s="3">
        <v>150399</v>
      </c>
      <c r="E5434" s="5">
        <f t="shared" si="84"/>
        <v>-1.8896402236717E-2</v>
      </c>
    </row>
    <row r="5435" spans="1:5" x14ac:dyDescent="0.25">
      <c r="A5435" s="2">
        <v>824</v>
      </c>
      <c r="B5435" s="2">
        <v>2021</v>
      </c>
      <c r="C5435" s="2" t="s">
        <v>71</v>
      </c>
      <c r="D5435" s="3">
        <v>147557</v>
      </c>
      <c r="E5435" s="5">
        <f t="shared" si="84"/>
        <v>4.5040221744817255E-2</v>
      </c>
    </row>
    <row r="5436" spans="1:5" x14ac:dyDescent="0.25">
      <c r="A5436" s="2">
        <v>824</v>
      </c>
      <c r="B5436" s="2">
        <v>2022</v>
      </c>
      <c r="C5436" s="2" t="s">
        <v>71</v>
      </c>
      <c r="D5436" s="3">
        <v>154203</v>
      </c>
      <c r="E5436" s="5">
        <f t="shared" si="84"/>
        <v>3.7275539386393261E-2</v>
      </c>
    </row>
    <row r="5437" spans="1:5" x14ac:dyDescent="0.25">
      <c r="A5437" s="2">
        <v>824</v>
      </c>
      <c r="B5437" s="2">
        <v>2023</v>
      </c>
      <c r="C5437" s="2" t="s">
        <v>71</v>
      </c>
      <c r="D5437" s="3">
        <v>159951</v>
      </c>
      <c r="E5437" s="5">
        <f t="shared" si="84"/>
        <v>6.0412251251945909E-2</v>
      </c>
    </row>
    <row r="5438" spans="1:5" x14ac:dyDescent="0.25">
      <c r="A5438" s="2">
        <v>824</v>
      </c>
      <c r="B5438" s="2">
        <v>2024</v>
      </c>
      <c r="C5438" s="2" t="s">
        <v>71</v>
      </c>
      <c r="D5438" s="3">
        <v>169614</v>
      </c>
      <c r="E5438" s="5">
        <f t="shared" si="84"/>
        <v>4.1541382197224287E-2</v>
      </c>
    </row>
    <row r="5439" spans="1:5" x14ac:dyDescent="0.25">
      <c r="A5439" s="2">
        <v>824</v>
      </c>
      <c r="B5439" s="2">
        <v>2025</v>
      </c>
      <c r="C5439" s="2" t="s">
        <v>71</v>
      </c>
      <c r="D5439" s="3">
        <v>176660</v>
      </c>
      <c r="E5439" s="5">
        <f t="shared" si="84"/>
        <v>1</v>
      </c>
    </row>
    <row r="5440" spans="1:5" x14ac:dyDescent="0.25">
      <c r="A5440" s="2">
        <v>825</v>
      </c>
      <c r="B5440" s="2">
        <v>2017</v>
      </c>
      <c r="C5440" s="2" t="s">
        <v>66</v>
      </c>
      <c r="D5440" s="3">
        <v>133196</v>
      </c>
      <c r="E5440" s="5">
        <f t="shared" si="84"/>
        <v>2.9903300399411394E-2</v>
      </c>
    </row>
    <row r="5441" spans="1:5" x14ac:dyDescent="0.25">
      <c r="A5441" s="2">
        <v>825</v>
      </c>
      <c r="B5441" s="2">
        <v>2018</v>
      </c>
      <c r="C5441" s="2" t="s">
        <v>66</v>
      </c>
      <c r="D5441" s="3">
        <v>137179</v>
      </c>
      <c r="E5441" s="5">
        <f t="shared" si="84"/>
        <v>3.0842913273897609E-2</v>
      </c>
    </row>
    <row r="5442" spans="1:5" x14ac:dyDescent="0.25">
      <c r="A5442" s="2">
        <v>825</v>
      </c>
      <c r="B5442" s="2">
        <v>2019</v>
      </c>
      <c r="C5442" s="2" t="s">
        <v>66</v>
      </c>
      <c r="D5442" s="3">
        <v>141410</v>
      </c>
      <c r="E5442" s="5">
        <f t="shared" ref="E5442:E5505" si="85">IF(A5443=A5442,(D5443-D5442)/D5442,1)</f>
        <v>5.1729014921151263E-2</v>
      </c>
    </row>
    <row r="5443" spans="1:5" x14ac:dyDescent="0.25">
      <c r="A5443" s="2">
        <v>825</v>
      </c>
      <c r="B5443" s="2">
        <v>2020</v>
      </c>
      <c r="C5443" s="2" t="s">
        <v>66</v>
      </c>
      <c r="D5443" s="3">
        <v>148725</v>
      </c>
      <c r="E5443" s="5">
        <f t="shared" si="85"/>
        <v>-4.706673390485796E-5</v>
      </c>
    </row>
    <row r="5444" spans="1:5" x14ac:dyDescent="0.25">
      <c r="A5444" s="2">
        <v>825</v>
      </c>
      <c r="B5444" s="2">
        <v>2021</v>
      </c>
      <c r="C5444" s="2" t="s">
        <v>55</v>
      </c>
      <c r="D5444" s="3">
        <v>148718</v>
      </c>
      <c r="E5444" s="5">
        <f t="shared" si="85"/>
        <v>2.4011888271762667E-2</v>
      </c>
    </row>
    <row r="5445" spans="1:5" x14ac:dyDescent="0.25">
      <c r="A5445" s="2">
        <v>825</v>
      </c>
      <c r="B5445" s="2">
        <v>2022</v>
      </c>
      <c r="C5445" s="2" t="s">
        <v>55</v>
      </c>
      <c r="D5445" s="3">
        <v>152289</v>
      </c>
      <c r="E5445" s="5">
        <f t="shared" si="85"/>
        <v>2.4906592071653237E-2</v>
      </c>
    </row>
    <row r="5446" spans="1:5" x14ac:dyDescent="0.25">
      <c r="A5446" s="2">
        <v>825</v>
      </c>
      <c r="B5446" s="2">
        <v>2023</v>
      </c>
      <c r="C5446" s="2" t="s">
        <v>60</v>
      </c>
      <c r="D5446" s="3">
        <v>156082</v>
      </c>
      <c r="E5446" s="5">
        <f t="shared" si="85"/>
        <v>3.1207954792993427E-2</v>
      </c>
    </row>
    <row r="5447" spans="1:5" x14ac:dyDescent="0.25">
      <c r="A5447" s="2">
        <v>825</v>
      </c>
      <c r="B5447" s="2">
        <v>2024</v>
      </c>
      <c r="C5447" s="2" t="s">
        <v>60</v>
      </c>
      <c r="D5447" s="3">
        <v>160953</v>
      </c>
      <c r="E5447" s="5">
        <f t="shared" si="85"/>
        <v>2.4851975421396309E-2</v>
      </c>
    </row>
    <row r="5448" spans="1:5" x14ac:dyDescent="0.25">
      <c r="A5448" s="2">
        <v>825</v>
      </c>
      <c r="B5448" s="2">
        <v>2025</v>
      </c>
      <c r="C5448" s="2" t="s">
        <v>60</v>
      </c>
      <c r="D5448" s="3">
        <v>164953</v>
      </c>
      <c r="E5448" s="5">
        <f t="shared" si="85"/>
        <v>1</v>
      </c>
    </row>
    <row r="5449" spans="1:5" x14ac:dyDescent="0.25">
      <c r="A5449" s="2">
        <v>826</v>
      </c>
      <c r="B5449" s="2">
        <v>2016</v>
      </c>
      <c r="C5449" s="2" t="s">
        <v>66</v>
      </c>
      <c r="D5449" s="3">
        <v>125689</v>
      </c>
      <c r="E5449" s="5">
        <f t="shared" si="85"/>
        <v>2.5340324133376828E-2</v>
      </c>
    </row>
    <row r="5450" spans="1:5" x14ac:dyDescent="0.25">
      <c r="A5450" s="2">
        <v>826</v>
      </c>
      <c r="B5450" s="2">
        <v>2017</v>
      </c>
      <c r="C5450" s="2" t="s">
        <v>66</v>
      </c>
      <c r="D5450" s="3">
        <v>128874</v>
      </c>
      <c r="E5450" s="5">
        <f t="shared" si="85"/>
        <v>2.5218430404891599E-2</v>
      </c>
    </row>
    <row r="5451" spans="1:5" x14ac:dyDescent="0.25">
      <c r="A5451" s="2">
        <v>826</v>
      </c>
      <c r="B5451" s="2">
        <v>2018</v>
      </c>
      <c r="C5451" s="2" t="s">
        <v>66</v>
      </c>
      <c r="D5451" s="3">
        <v>132124</v>
      </c>
      <c r="E5451" s="5">
        <f t="shared" si="85"/>
        <v>9.8695165147891367E-3</v>
      </c>
    </row>
    <row r="5452" spans="1:5" x14ac:dyDescent="0.25">
      <c r="A5452" s="2">
        <v>826</v>
      </c>
      <c r="B5452" s="2">
        <v>2019</v>
      </c>
      <c r="C5452" s="2" t="s">
        <v>55</v>
      </c>
      <c r="D5452" s="3">
        <v>133428</v>
      </c>
      <c r="E5452" s="5">
        <f t="shared" si="85"/>
        <v>3.7608298108343076E-2</v>
      </c>
    </row>
    <row r="5453" spans="1:5" x14ac:dyDescent="0.25">
      <c r="A5453" s="2">
        <v>826</v>
      </c>
      <c r="B5453" s="2">
        <v>2020</v>
      </c>
      <c r="C5453" s="2" t="s">
        <v>55</v>
      </c>
      <c r="D5453" s="3">
        <v>138446</v>
      </c>
      <c r="E5453" s="5">
        <f t="shared" si="85"/>
        <v>5.5342877367349004E-2</v>
      </c>
    </row>
    <row r="5454" spans="1:5" x14ac:dyDescent="0.25">
      <c r="A5454" s="2">
        <v>826</v>
      </c>
      <c r="B5454" s="2">
        <v>2021</v>
      </c>
      <c r="C5454" s="2" t="s">
        <v>55</v>
      </c>
      <c r="D5454" s="3">
        <v>146108</v>
      </c>
      <c r="E5454" s="5">
        <f t="shared" si="85"/>
        <v>3.1647822158950914E-2</v>
      </c>
    </row>
    <row r="5455" spans="1:5" x14ac:dyDescent="0.25">
      <c r="A5455" s="2">
        <v>826</v>
      </c>
      <c r="B5455" s="2">
        <v>2022</v>
      </c>
      <c r="C5455" s="2" t="s">
        <v>55</v>
      </c>
      <c r="D5455" s="3">
        <v>150732</v>
      </c>
      <c r="E5455" s="5">
        <f t="shared" si="85"/>
        <v>3.0948969031128096E-2</v>
      </c>
    </row>
    <row r="5456" spans="1:5" x14ac:dyDescent="0.25">
      <c r="A5456" s="2">
        <v>826</v>
      </c>
      <c r="B5456" s="2">
        <v>2023</v>
      </c>
      <c r="C5456" s="2" t="s">
        <v>55</v>
      </c>
      <c r="D5456" s="3">
        <v>155397</v>
      </c>
      <c r="E5456" s="5">
        <f t="shared" si="85"/>
        <v>8.9281002850762889E-2</v>
      </c>
    </row>
    <row r="5457" spans="1:5" x14ac:dyDescent="0.25">
      <c r="A5457" s="2">
        <v>826</v>
      </c>
      <c r="B5457" s="2">
        <v>2024</v>
      </c>
      <c r="C5457" s="2" t="s">
        <v>60</v>
      </c>
      <c r="D5457" s="3">
        <v>169271</v>
      </c>
      <c r="E5457" s="5">
        <f t="shared" si="85"/>
        <v>8.7841390433092498E-2</v>
      </c>
    </row>
    <row r="5458" spans="1:5" x14ac:dyDescent="0.25">
      <c r="A5458" s="2">
        <v>826</v>
      </c>
      <c r="B5458" s="2">
        <v>2025</v>
      </c>
      <c r="C5458" s="2" t="s">
        <v>64</v>
      </c>
      <c r="D5458" s="3">
        <v>184140</v>
      </c>
      <c r="E5458" s="5">
        <f t="shared" si="85"/>
        <v>1</v>
      </c>
    </row>
    <row r="5459" spans="1:5" x14ac:dyDescent="0.25">
      <c r="A5459" s="2">
        <v>827</v>
      </c>
      <c r="B5459" s="2">
        <v>2022</v>
      </c>
      <c r="C5459" s="2" t="s">
        <v>75</v>
      </c>
      <c r="D5459" s="3">
        <v>256812</v>
      </c>
      <c r="E5459" s="5">
        <f t="shared" si="85"/>
        <v>5.4939021541049481E-2</v>
      </c>
    </row>
    <row r="5460" spans="1:5" x14ac:dyDescent="0.25">
      <c r="A5460" s="2">
        <v>827</v>
      </c>
      <c r="B5460" s="2">
        <v>2023</v>
      </c>
      <c r="C5460" s="2" t="s">
        <v>75</v>
      </c>
      <c r="D5460" s="3">
        <v>270921</v>
      </c>
      <c r="E5460" s="5">
        <f t="shared" si="85"/>
        <v>4.5839931197655406E-2</v>
      </c>
    </row>
    <row r="5461" spans="1:5" x14ac:dyDescent="0.25">
      <c r="A5461" s="2">
        <v>827</v>
      </c>
      <c r="B5461" s="2">
        <v>2024</v>
      </c>
      <c r="C5461" s="2" t="s">
        <v>75</v>
      </c>
      <c r="D5461" s="3">
        <v>283340</v>
      </c>
      <c r="E5461" s="5">
        <f t="shared" si="85"/>
        <v>5.3815204348132986E-2</v>
      </c>
    </row>
    <row r="5462" spans="1:5" x14ac:dyDescent="0.25">
      <c r="A5462" s="2">
        <v>827</v>
      </c>
      <c r="B5462" s="2">
        <v>2025</v>
      </c>
      <c r="C5462" s="2" t="s">
        <v>75</v>
      </c>
      <c r="D5462" s="3">
        <v>298588</v>
      </c>
      <c r="E5462" s="5">
        <f t="shared" si="85"/>
        <v>1</v>
      </c>
    </row>
    <row r="5463" spans="1:5" x14ac:dyDescent="0.25">
      <c r="A5463" s="2">
        <v>828</v>
      </c>
      <c r="B5463" s="2">
        <v>2018</v>
      </c>
      <c r="C5463" s="2" t="s">
        <v>60</v>
      </c>
      <c r="D5463" s="3">
        <v>103296</v>
      </c>
      <c r="E5463" s="5">
        <f t="shared" si="85"/>
        <v>3.502555762081784E-2</v>
      </c>
    </row>
    <row r="5464" spans="1:5" x14ac:dyDescent="0.25">
      <c r="A5464" s="2">
        <v>828</v>
      </c>
      <c r="B5464" s="2">
        <v>2019</v>
      </c>
      <c r="C5464" s="2" t="s">
        <v>60</v>
      </c>
      <c r="D5464" s="3">
        <v>106914</v>
      </c>
      <c r="E5464" s="5">
        <f t="shared" si="85"/>
        <v>4.7150045831228837E-2</v>
      </c>
    </row>
    <row r="5465" spans="1:5" x14ac:dyDescent="0.25">
      <c r="A5465" s="2">
        <v>828</v>
      </c>
      <c r="B5465" s="2">
        <v>2020</v>
      </c>
      <c r="C5465" s="2" t="s">
        <v>60</v>
      </c>
      <c r="D5465" s="3">
        <v>111955</v>
      </c>
      <c r="E5465" s="5">
        <f t="shared" si="85"/>
        <v>5.3807333303559468E-2</v>
      </c>
    </row>
    <row r="5466" spans="1:5" x14ac:dyDescent="0.25">
      <c r="A5466" s="2">
        <v>828</v>
      </c>
      <c r="B5466" s="2">
        <v>2021</v>
      </c>
      <c r="C5466" s="2" t="s">
        <v>60</v>
      </c>
      <c r="D5466" s="3">
        <v>117979</v>
      </c>
      <c r="E5466" s="5">
        <f t="shared" si="85"/>
        <v>6.113799913543936E-2</v>
      </c>
    </row>
    <row r="5467" spans="1:5" x14ac:dyDescent="0.25">
      <c r="A5467" s="2">
        <v>828</v>
      </c>
      <c r="B5467" s="2">
        <v>2022</v>
      </c>
      <c r="C5467" s="2" t="s">
        <v>60</v>
      </c>
      <c r="D5467" s="3">
        <v>125192</v>
      </c>
      <c r="E5467" s="5">
        <f t="shared" si="85"/>
        <v>4.8070164227746182E-2</v>
      </c>
    </row>
    <row r="5468" spans="1:5" x14ac:dyDescent="0.25">
      <c r="A5468" s="2">
        <v>828</v>
      </c>
      <c r="B5468" s="2">
        <v>2023</v>
      </c>
      <c r="C5468" s="2" t="s">
        <v>60</v>
      </c>
      <c r="D5468" s="3">
        <v>131210</v>
      </c>
      <c r="E5468" s="5">
        <f t="shared" si="85"/>
        <v>4.6276960597515432E-2</v>
      </c>
    </row>
    <row r="5469" spans="1:5" x14ac:dyDescent="0.25">
      <c r="A5469" s="2">
        <v>828</v>
      </c>
      <c r="B5469" s="2">
        <v>2024</v>
      </c>
      <c r="C5469" s="2" t="s">
        <v>60</v>
      </c>
      <c r="D5469" s="3">
        <v>137282</v>
      </c>
      <c r="E5469" s="5">
        <f t="shared" si="85"/>
        <v>3.2203784909893507E-2</v>
      </c>
    </row>
    <row r="5470" spans="1:5" x14ac:dyDescent="0.25">
      <c r="A5470" s="2">
        <v>828</v>
      </c>
      <c r="B5470" s="2">
        <v>2025</v>
      </c>
      <c r="C5470" s="2" t="s">
        <v>60</v>
      </c>
      <c r="D5470" s="3">
        <v>141703</v>
      </c>
      <c r="E5470" s="5">
        <f t="shared" si="85"/>
        <v>1</v>
      </c>
    </row>
    <row r="5471" spans="1:5" x14ac:dyDescent="0.25">
      <c r="A5471" s="2">
        <v>829</v>
      </c>
      <c r="B5471" s="2">
        <v>2022</v>
      </c>
      <c r="C5471" s="2" t="s">
        <v>75</v>
      </c>
      <c r="D5471" s="3">
        <v>269203</v>
      </c>
      <c r="E5471" s="5">
        <f t="shared" si="85"/>
        <v>3.5839125121191071E-2</v>
      </c>
    </row>
    <row r="5472" spans="1:5" x14ac:dyDescent="0.25">
      <c r="A5472" s="2">
        <v>829</v>
      </c>
      <c r="B5472" s="2">
        <v>2023</v>
      </c>
      <c r="C5472" s="2" t="s">
        <v>75</v>
      </c>
      <c r="D5472" s="3">
        <v>278851</v>
      </c>
      <c r="E5472" s="5">
        <f t="shared" si="85"/>
        <v>5.4509397491850485E-2</v>
      </c>
    </row>
    <row r="5473" spans="1:5" x14ac:dyDescent="0.25">
      <c r="A5473" s="2">
        <v>829</v>
      </c>
      <c r="B5473" s="2">
        <v>2024</v>
      </c>
      <c r="C5473" s="2" t="s">
        <v>75</v>
      </c>
      <c r="D5473" s="3">
        <v>294051</v>
      </c>
      <c r="E5473" s="5">
        <f t="shared" si="85"/>
        <v>4.6393312724663412E-2</v>
      </c>
    </row>
    <row r="5474" spans="1:5" x14ac:dyDescent="0.25">
      <c r="A5474" s="2">
        <v>829</v>
      </c>
      <c r="B5474" s="2">
        <v>2025</v>
      </c>
      <c r="C5474" s="2" t="s">
        <v>75</v>
      </c>
      <c r="D5474" s="3">
        <v>307693</v>
      </c>
      <c r="E5474" s="5">
        <f t="shared" si="85"/>
        <v>1</v>
      </c>
    </row>
    <row r="5475" spans="1:5" x14ac:dyDescent="0.25">
      <c r="A5475" s="2">
        <v>830</v>
      </c>
      <c r="B5475" s="2">
        <v>2016</v>
      </c>
      <c r="C5475" s="2" t="s">
        <v>60</v>
      </c>
      <c r="D5475" s="3">
        <v>84911</v>
      </c>
      <c r="E5475" s="5">
        <f t="shared" si="85"/>
        <v>2.9560363203825182E-2</v>
      </c>
    </row>
    <row r="5476" spans="1:5" x14ac:dyDescent="0.25">
      <c r="A5476" s="2">
        <v>830</v>
      </c>
      <c r="B5476" s="2">
        <v>2017</v>
      </c>
      <c r="C5476" s="2" t="s">
        <v>60</v>
      </c>
      <c r="D5476" s="3">
        <v>87421</v>
      </c>
      <c r="E5476" s="5">
        <f t="shared" si="85"/>
        <v>4.9713455577035263E-2</v>
      </c>
    </row>
    <row r="5477" spans="1:5" x14ac:dyDescent="0.25">
      <c r="A5477" s="2">
        <v>830</v>
      </c>
      <c r="B5477" s="2">
        <v>2018</v>
      </c>
      <c r="C5477" s="2" t="s">
        <v>60</v>
      </c>
      <c r="D5477" s="3">
        <v>91767</v>
      </c>
      <c r="E5477" s="5">
        <f t="shared" si="85"/>
        <v>3.1089607375200234E-2</v>
      </c>
    </row>
    <row r="5478" spans="1:5" x14ac:dyDescent="0.25">
      <c r="A5478" s="2">
        <v>830</v>
      </c>
      <c r="B5478" s="2">
        <v>2019</v>
      </c>
      <c r="C5478" s="2" t="s">
        <v>60</v>
      </c>
      <c r="D5478" s="3">
        <v>94620</v>
      </c>
      <c r="E5478" s="5">
        <f t="shared" si="85"/>
        <v>2.9909110124709364E-2</v>
      </c>
    </row>
    <row r="5479" spans="1:5" x14ac:dyDescent="0.25">
      <c r="A5479" s="2">
        <v>830</v>
      </c>
      <c r="B5479" s="2">
        <v>2020</v>
      </c>
      <c r="C5479" s="2" t="s">
        <v>60</v>
      </c>
      <c r="D5479" s="3">
        <v>97450</v>
      </c>
      <c r="E5479" s="5">
        <f t="shared" si="85"/>
        <v>3.3073370959466393E-2</v>
      </c>
    </row>
    <row r="5480" spans="1:5" x14ac:dyDescent="0.25">
      <c r="A5480" s="2">
        <v>830</v>
      </c>
      <c r="B5480" s="2">
        <v>2021</v>
      </c>
      <c r="C5480" s="2" t="s">
        <v>60</v>
      </c>
      <c r="D5480" s="3">
        <v>100673</v>
      </c>
      <c r="E5480" s="5">
        <f t="shared" si="85"/>
        <v>0.14108052804624874</v>
      </c>
    </row>
    <row r="5481" spans="1:5" x14ac:dyDescent="0.25">
      <c r="A5481" s="2">
        <v>830</v>
      </c>
      <c r="B5481" s="2">
        <v>2022</v>
      </c>
      <c r="C5481" s="2" t="s">
        <v>64</v>
      </c>
      <c r="D5481" s="3">
        <v>114876</v>
      </c>
      <c r="E5481" s="5">
        <f t="shared" si="85"/>
        <v>6.1257355757512448E-2</v>
      </c>
    </row>
    <row r="5482" spans="1:5" x14ac:dyDescent="0.25">
      <c r="A5482" s="2">
        <v>830</v>
      </c>
      <c r="B5482" s="2">
        <v>2023</v>
      </c>
      <c r="C5482" s="2" t="s">
        <v>64</v>
      </c>
      <c r="D5482" s="3">
        <v>121913</v>
      </c>
      <c r="E5482" s="5">
        <f t="shared" si="85"/>
        <v>3.9257503301534699E-2</v>
      </c>
    </row>
    <row r="5483" spans="1:5" x14ac:dyDescent="0.25">
      <c r="A5483" s="2">
        <v>830</v>
      </c>
      <c r="B5483" s="2">
        <v>2024</v>
      </c>
      <c r="C5483" s="2" t="s">
        <v>64</v>
      </c>
      <c r="D5483" s="3">
        <v>126699</v>
      </c>
      <c r="E5483" s="5">
        <f t="shared" si="85"/>
        <v>3.8303380452884395E-2</v>
      </c>
    </row>
    <row r="5484" spans="1:5" x14ac:dyDescent="0.25">
      <c r="A5484" s="2">
        <v>830</v>
      </c>
      <c r="B5484" s="2">
        <v>2025</v>
      </c>
      <c r="C5484" s="2" t="s">
        <v>64</v>
      </c>
      <c r="D5484" s="3">
        <v>131552</v>
      </c>
      <c r="E5484" s="5">
        <f t="shared" si="85"/>
        <v>1</v>
      </c>
    </row>
    <row r="5485" spans="1:5" x14ac:dyDescent="0.25">
      <c r="A5485" s="2">
        <v>831</v>
      </c>
      <c r="B5485" s="2">
        <v>2017</v>
      </c>
      <c r="C5485" s="2" t="s">
        <v>55</v>
      </c>
      <c r="D5485" s="3">
        <v>81878</v>
      </c>
      <c r="E5485" s="5">
        <f t="shared" si="85"/>
        <v>4.9427196560736707E-2</v>
      </c>
    </row>
    <row r="5486" spans="1:5" x14ac:dyDescent="0.25">
      <c r="A5486" s="2">
        <v>831</v>
      </c>
      <c r="B5486" s="2">
        <v>2018</v>
      </c>
      <c r="C5486" s="2" t="s">
        <v>55</v>
      </c>
      <c r="D5486" s="3">
        <v>85925</v>
      </c>
      <c r="E5486" s="5">
        <f t="shared" si="85"/>
        <v>2.0878673261565318E-2</v>
      </c>
    </row>
    <row r="5487" spans="1:5" x14ac:dyDescent="0.25">
      <c r="A5487" s="2">
        <v>831</v>
      </c>
      <c r="B5487" s="2">
        <v>2019</v>
      </c>
      <c r="C5487" s="2" t="s">
        <v>55</v>
      </c>
      <c r="D5487" s="3">
        <v>87719</v>
      </c>
      <c r="E5487" s="5">
        <f t="shared" si="85"/>
        <v>7.2093845119073408E-2</v>
      </c>
    </row>
    <row r="5488" spans="1:5" x14ac:dyDescent="0.25">
      <c r="A5488" s="2">
        <v>831</v>
      </c>
      <c r="B5488" s="2">
        <v>2020</v>
      </c>
      <c r="C5488" s="2" t="s">
        <v>60</v>
      </c>
      <c r="D5488" s="3">
        <v>94043</v>
      </c>
      <c r="E5488" s="5">
        <f t="shared" si="85"/>
        <v>4.8499090841423606E-2</v>
      </c>
    </row>
    <row r="5489" spans="1:5" x14ac:dyDescent="0.25">
      <c r="A5489" s="2">
        <v>831</v>
      </c>
      <c r="B5489" s="2">
        <v>2021</v>
      </c>
      <c r="C5489" s="2" t="s">
        <v>60</v>
      </c>
      <c r="D5489" s="3">
        <v>98604</v>
      </c>
      <c r="E5489" s="5">
        <f t="shared" si="85"/>
        <v>4.6387570483956024E-2</v>
      </c>
    </row>
    <row r="5490" spans="1:5" x14ac:dyDescent="0.25">
      <c r="A5490" s="2">
        <v>831</v>
      </c>
      <c r="B5490" s="2">
        <v>2022</v>
      </c>
      <c r="C5490" s="2" t="s">
        <v>60</v>
      </c>
      <c r="D5490" s="3">
        <v>103178</v>
      </c>
      <c r="E5490" s="5">
        <f t="shared" si="85"/>
        <v>2.6100525305782239E-2</v>
      </c>
    </row>
    <row r="5491" spans="1:5" x14ac:dyDescent="0.25">
      <c r="A5491" s="2">
        <v>831</v>
      </c>
      <c r="B5491" s="2">
        <v>2023</v>
      </c>
      <c r="C5491" s="2" t="s">
        <v>60</v>
      </c>
      <c r="D5491" s="3">
        <v>105871</v>
      </c>
      <c r="E5491" s="5">
        <f t="shared" si="85"/>
        <v>4.1909493629039112E-2</v>
      </c>
    </row>
    <row r="5492" spans="1:5" x14ac:dyDescent="0.25">
      <c r="A5492" s="2">
        <v>831</v>
      </c>
      <c r="B5492" s="2">
        <v>2024</v>
      </c>
      <c r="C5492" s="2" t="s">
        <v>60</v>
      </c>
      <c r="D5492" s="3">
        <v>110308</v>
      </c>
      <c r="E5492" s="5">
        <f t="shared" si="85"/>
        <v>3.2581499075316385E-2</v>
      </c>
    </row>
    <row r="5493" spans="1:5" x14ac:dyDescent="0.25">
      <c r="A5493" s="2">
        <v>831</v>
      </c>
      <c r="B5493" s="2">
        <v>2025</v>
      </c>
      <c r="C5493" s="2" t="s">
        <v>60</v>
      </c>
      <c r="D5493" s="3">
        <v>113902</v>
      </c>
      <c r="E5493" s="5">
        <f t="shared" si="85"/>
        <v>1</v>
      </c>
    </row>
    <row r="5494" spans="1:5" x14ac:dyDescent="0.25">
      <c r="A5494" s="2">
        <v>832</v>
      </c>
      <c r="B5494" s="2">
        <v>2025</v>
      </c>
      <c r="C5494" s="2" t="s">
        <v>60</v>
      </c>
      <c r="D5494" s="3">
        <v>82990</v>
      </c>
      <c r="E5494" s="5">
        <f t="shared" si="85"/>
        <v>1</v>
      </c>
    </row>
    <row r="5495" spans="1:5" x14ac:dyDescent="0.25">
      <c r="A5495" s="2">
        <v>833</v>
      </c>
      <c r="B5495" s="2">
        <v>2017</v>
      </c>
      <c r="C5495" s="2" t="s">
        <v>66</v>
      </c>
      <c r="D5495" s="3">
        <v>125724</v>
      </c>
      <c r="E5495" s="5">
        <f t="shared" si="85"/>
        <v>3.7638000699945912E-2</v>
      </c>
    </row>
    <row r="5496" spans="1:5" x14ac:dyDescent="0.25">
      <c r="A5496" s="2">
        <v>833</v>
      </c>
      <c r="B5496" s="2">
        <v>2018</v>
      </c>
      <c r="C5496" s="2" t="s">
        <v>66</v>
      </c>
      <c r="D5496" s="3">
        <v>130456</v>
      </c>
      <c r="E5496" s="5">
        <f t="shared" si="85"/>
        <v>5.1856564665481081E-2</v>
      </c>
    </row>
    <row r="5497" spans="1:5" x14ac:dyDescent="0.25">
      <c r="A5497" s="2">
        <v>833</v>
      </c>
      <c r="B5497" s="2">
        <v>2019</v>
      </c>
      <c r="C5497" s="2" t="s">
        <v>66</v>
      </c>
      <c r="D5497" s="3">
        <v>137221</v>
      </c>
      <c r="E5497" s="5">
        <f t="shared" si="85"/>
        <v>4.9125133908075297E-2</v>
      </c>
    </row>
    <row r="5498" spans="1:5" x14ac:dyDescent="0.25">
      <c r="A5498" s="2">
        <v>833</v>
      </c>
      <c r="B5498" s="2">
        <v>2020</v>
      </c>
      <c r="C5498" s="2" t="s">
        <v>66</v>
      </c>
      <c r="D5498" s="3">
        <v>143962</v>
      </c>
      <c r="E5498" s="5">
        <f t="shared" si="85"/>
        <v>3.6912518581292283E-2</v>
      </c>
    </row>
    <row r="5499" spans="1:5" x14ac:dyDescent="0.25">
      <c r="A5499" s="2">
        <v>833</v>
      </c>
      <c r="B5499" s="2">
        <v>2021</v>
      </c>
      <c r="C5499" s="2" t="s">
        <v>66</v>
      </c>
      <c r="D5499" s="3">
        <v>149276</v>
      </c>
      <c r="E5499" s="5">
        <f t="shared" si="85"/>
        <v>4.5198156435059887E-2</v>
      </c>
    </row>
    <row r="5500" spans="1:5" x14ac:dyDescent="0.25">
      <c r="A5500" s="2">
        <v>833</v>
      </c>
      <c r="B5500" s="2">
        <v>2022</v>
      </c>
      <c r="C5500" s="2" t="s">
        <v>66</v>
      </c>
      <c r="D5500" s="3">
        <v>156023</v>
      </c>
      <c r="E5500" s="5">
        <f t="shared" si="85"/>
        <v>2.6919108080218943E-4</v>
      </c>
    </row>
    <row r="5501" spans="1:5" x14ac:dyDescent="0.25">
      <c r="A5501" s="2">
        <v>833</v>
      </c>
      <c r="B5501" s="2">
        <v>2023</v>
      </c>
      <c r="C5501" s="2" t="s">
        <v>55</v>
      </c>
      <c r="D5501" s="3">
        <v>156065</v>
      </c>
      <c r="E5501" s="5">
        <f t="shared" si="85"/>
        <v>2.3701662768718164E-2</v>
      </c>
    </row>
    <row r="5502" spans="1:5" x14ac:dyDescent="0.25">
      <c r="A5502" s="2">
        <v>833</v>
      </c>
      <c r="B5502" s="2">
        <v>2024</v>
      </c>
      <c r="C5502" s="2" t="s">
        <v>60</v>
      </c>
      <c r="D5502" s="3">
        <v>159764</v>
      </c>
      <c r="E5502" s="5">
        <f t="shared" si="85"/>
        <v>2.2458125735459803E-2</v>
      </c>
    </row>
    <row r="5503" spans="1:5" x14ac:dyDescent="0.25">
      <c r="A5503" s="2">
        <v>833</v>
      </c>
      <c r="B5503" s="2">
        <v>2025</v>
      </c>
      <c r="C5503" s="2" t="s">
        <v>60</v>
      </c>
      <c r="D5503" s="3">
        <v>163352</v>
      </c>
      <c r="E5503" s="5">
        <f t="shared" si="85"/>
        <v>1</v>
      </c>
    </row>
    <row r="5504" spans="1:5" x14ac:dyDescent="0.25">
      <c r="A5504" s="2">
        <v>834</v>
      </c>
      <c r="B5504" s="2">
        <v>2019</v>
      </c>
      <c r="C5504" s="2" t="s">
        <v>55</v>
      </c>
      <c r="D5504" s="3">
        <v>65274</v>
      </c>
      <c r="E5504" s="5">
        <f t="shared" si="85"/>
        <v>4.0138493121304041E-2</v>
      </c>
    </row>
    <row r="5505" spans="1:5" x14ac:dyDescent="0.25">
      <c r="A5505" s="2">
        <v>834</v>
      </c>
      <c r="B5505" s="2">
        <v>2020</v>
      </c>
      <c r="C5505" s="2" t="s">
        <v>55</v>
      </c>
      <c r="D5505" s="3">
        <v>67894</v>
      </c>
      <c r="E5505" s="5">
        <f t="shared" si="85"/>
        <v>2.9001089934309363E-2</v>
      </c>
    </row>
    <row r="5506" spans="1:5" x14ac:dyDescent="0.25">
      <c r="A5506" s="2">
        <v>834</v>
      </c>
      <c r="B5506" s="2">
        <v>2021</v>
      </c>
      <c r="C5506" s="2" t="s">
        <v>55</v>
      </c>
      <c r="D5506" s="3">
        <v>69863</v>
      </c>
      <c r="E5506" s="5">
        <f t="shared" ref="E5506:E5569" si="86">IF(A5507=A5506,(D5507-D5506)/D5506,1)</f>
        <v>2.8584515408728511E-2</v>
      </c>
    </row>
    <row r="5507" spans="1:5" x14ac:dyDescent="0.25">
      <c r="A5507" s="2">
        <v>834</v>
      </c>
      <c r="B5507" s="2">
        <v>2022</v>
      </c>
      <c r="C5507" s="2" t="s">
        <v>55</v>
      </c>
      <c r="D5507" s="3">
        <v>71860</v>
      </c>
      <c r="E5507" s="5">
        <f t="shared" si="86"/>
        <v>2.8277205677706651E-2</v>
      </c>
    </row>
    <row r="5508" spans="1:5" x14ac:dyDescent="0.25">
      <c r="A5508" s="2">
        <v>834</v>
      </c>
      <c r="B5508" s="2">
        <v>2023</v>
      </c>
      <c r="C5508" s="2" t="s">
        <v>55</v>
      </c>
      <c r="D5508" s="3">
        <v>73892</v>
      </c>
      <c r="E5508" s="5">
        <f t="shared" si="86"/>
        <v>2.4887673902452227E-2</v>
      </c>
    </row>
    <row r="5509" spans="1:5" x14ac:dyDescent="0.25">
      <c r="A5509" s="2">
        <v>834</v>
      </c>
      <c r="B5509" s="2">
        <v>2024</v>
      </c>
      <c r="C5509" s="2" t="s">
        <v>55</v>
      </c>
      <c r="D5509" s="3">
        <v>75731</v>
      </c>
      <c r="E5509" s="5">
        <f t="shared" si="86"/>
        <v>3.6854128428252628E-2</v>
      </c>
    </row>
    <row r="5510" spans="1:5" x14ac:dyDescent="0.25">
      <c r="A5510" s="2">
        <v>834</v>
      </c>
      <c r="B5510" s="2">
        <v>2025</v>
      </c>
      <c r="C5510" s="2" t="s">
        <v>60</v>
      </c>
      <c r="D5510" s="3">
        <v>78522</v>
      </c>
      <c r="E5510" s="5">
        <f t="shared" si="86"/>
        <v>1</v>
      </c>
    </row>
    <row r="5511" spans="1:5" x14ac:dyDescent="0.25">
      <c r="A5511" s="2">
        <v>835</v>
      </c>
      <c r="B5511" s="2">
        <v>2015</v>
      </c>
      <c r="C5511" s="2" t="s">
        <v>55</v>
      </c>
      <c r="D5511" s="3">
        <v>93454</v>
      </c>
      <c r="E5511" s="5">
        <f t="shared" si="86"/>
        <v>4.0822222697797846E-2</v>
      </c>
    </row>
    <row r="5512" spans="1:5" x14ac:dyDescent="0.25">
      <c r="A5512" s="2">
        <v>835</v>
      </c>
      <c r="B5512" s="2">
        <v>2016</v>
      </c>
      <c r="C5512" s="2" t="s">
        <v>55</v>
      </c>
      <c r="D5512" s="3">
        <v>97269</v>
      </c>
      <c r="E5512" s="5">
        <f t="shared" si="86"/>
        <v>3.9827694332212726E-2</v>
      </c>
    </row>
    <row r="5513" spans="1:5" x14ac:dyDescent="0.25">
      <c r="A5513" s="2">
        <v>835</v>
      </c>
      <c r="B5513" s="2">
        <v>2017</v>
      </c>
      <c r="C5513" s="2" t="s">
        <v>55</v>
      </c>
      <c r="D5513" s="3">
        <v>101143</v>
      </c>
      <c r="E5513" s="5">
        <f t="shared" si="86"/>
        <v>3.0313516506332617E-2</v>
      </c>
    </row>
    <row r="5514" spans="1:5" x14ac:dyDescent="0.25">
      <c r="A5514" s="2">
        <v>835</v>
      </c>
      <c r="B5514" s="2">
        <v>2018</v>
      </c>
      <c r="C5514" s="2" t="s">
        <v>55</v>
      </c>
      <c r="D5514" s="3">
        <v>104209</v>
      </c>
      <c r="E5514" s="5">
        <f t="shared" si="86"/>
        <v>4.9189609342763098E-2</v>
      </c>
    </row>
    <row r="5515" spans="1:5" x14ac:dyDescent="0.25">
      <c r="A5515" s="2">
        <v>835</v>
      </c>
      <c r="B5515" s="2">
        <v>2019</v>
      </c>
      <c r="C5515" s="2" t="s">
        <v>55</v>
      </c>
      <c r="D5515" s="3">
        <v>109335</v>
      </c>
      <c r="E5515" s="5">
        <f t="shared" si="86"/>
        <v>4.8666941052727855E-2</v>
      </c>
    </row>
    <row r="5516" spans="1:5" x14ac:dyDescent="0.25">
      <c r="A5516" s="2">
        <v>835</v>
      </c>
      <c r="B5516" s="2">
        <v>2020</v>
      </c>
      <c r="C5516" s="2" t="s">
        <v>55</v>
      </c>
      <c r="D5516" s="3">
        <v>114656</v>
      </c>
      <c r="E5516" s="5">
        <f t="shared" si="86"/>
        <v>3.0962182528607312E-2</v>
      </c>
    </row>
    <row r="5517" spans="1:5" x14ac:dyDescent="0.25">
      <c r="A5517" s="2">
        <v>835</v>
      </c>
      <c r="B5517" s="2">
        <v>2021</v>
      </c>
      <c r="C5517" s="2" t="s">
        <v>55</v>
      </c>
      <c r="D5517" s="3">
        <v>118206</v>
      </c>
      <c r="E5517" s="5">
        <f t="shared" si="86"/>
        <v>3.8212950273251778E-2</v>
      </c>
    </row>
    <row r="5518" spans="1:5" x14ac:dyDescent="0.25">
      <c r="A5518" s="2">
        <v>835</v>
      </c>
      <c r="B5518" s="2">
        <v>2022</v>
      </c>
      <c r="C5518" s="2" t="s">
        <v>55</v>
      </c>
      <c r="D5518" s="3">
        <v>122723</v>
      </c>
      <c r="E5518" s="5">
        <f t="shared" si="86"/>
        <v>2.3337108773416555E-2</v>
      </c>
    </row>
    <row r="5519" spans="1:5" x14ac:dyDescent="0.25">
      <c r="A5519" s="2">
        <v>835</v>
      </c>
      <c r="B5519" s="2">
        <v>2023</v>
      </c>
      <c r="C5519" s="2" t="s">
        <v>55</v>
      </c>
      <c r="D5519" s="3">
        <v>125587</v>
      </c>
      <c r="E5519" s="5">
        <f t="shared" si="86"/>
        <v>2.4182439265210572E-2</v>
      </c>
    </row>
    <row r="5520" spans="1:5" x14ac:dyDescent="0.25">
      <c r="A5520" s="2">
        <v>835</v>
      </c>
      <c r="B5520" s="2">
        <v>2024</v>
      </c>
      <c r="C5520" s="2" t="s">
        <v>55</v>
      </c>
      <c r="D5520" s="3">
        <v>128624</v>
      </c>
      <c r="E5520" s="5">
        <f t="shared" si="86"/>
        <v>5.2291951735290457E-2</v>
      </c>
    </row>
    <row r="5521" spans="1:5" x14ac:dyDescent="0.25">
      <c r="A5521" s="2">
        <v>835</v>
      </c>
      <c r="B5521" s="2">
        <v>2025</v>
      </c>
      <c r="C5521" s="2" t="s">
        <v>55</v>
      </c>
      <c r="D5521" s="3">
        <v>135350</v>
      </c>
      <c r="E5521" s="5">
        <f t="shared" si="86"/>
        <v>1</v>
      </c>
    </row>
    <row r="5522" spans="1:5" x14ac:dyDescent="0.25">
      <c r="A5522" s="2">
        <v>836</v>
      </c>
      <c r="B5522" s="2">
        <v>2016</v>
      </c>
      <c r="C5522" s="2" t="s">
        <v>55</v>
      </c>
      <c r="D5522" s="3">
        <v>80013</v>
      </c>
      <c r="E5522" s="5">
        <f t="shared" si="86"/>
        <v>2.0609151012960392E-2</v>
      </c>
    </row>
    <row r="5523" spans="1:5" x14ac:dyDescent="0.25">
      <c r="A5523" s="2">
        <v>836</v>
      </c>
      <c r="B5523" s="2">
        <v>2017</v>
      </c>
      <c r="C5523" s="2" t="s">
        <v>55</v>
      </c>
      <c r="D5523" s="3">
        <v>81662</v>
      </c>
      <c r="E5523" s="5">
        <f t="shared" si="86"/>
        <v>4.8529303715314345E-2</v>
      </c>
    </row>
    <row r="5524" spans="1:5" x14ac:dyDescent="0.25">
      <c r="A5524" s="2">
        <v>836</v>
      </c>
      <c r="B5524" s="2">
        <v>2018</v>
      </c>
      <c r="C5524" s="2" t="s">
        <v>55</v>
      </c>
      <c r="D5524" s="3">
        <v>85625</v>
      </c>
      <c r="E5524" s="5">
        <f t="shared" si="86"/>
        <v>7.6274452554744521E-2</v>
      </c>
    </row>
    <row r="5525" spans="1:5" x14ac:dyDescent="0.25">
      <c r="A5525" s="2">
        <v>836</v>
      </c>
      <c r="B5525" s="2">
        <v>2019</v>
      </c>
      <c r="C5525" s="2" t="s">
        <v>60</v>
      </c>
      <c r="D5525" s="3">
        <v>92156</v>
      </c>
      <c r="E5525" s="5">
        <f t="shared" si="86"/>
        <v>2.5174703763184165E-2</v>
      </c>
    </row>
    <row r="5526" spans="1:5" x14ac:dyDescent="0.25">
      <c r="A5526" s="2">
        <v>836</v>
      </c>
      <c r="B5526" s="2">
        <v>2020</v>
      </c>
      <c r="C5526" s="2" t="s">
        <v>60</v>
      </c>
      <c r="D5526" s="3">
        <v>94476</v>
      </c>
      <c r="E5526" s="5">
        <f t="shared" si="86"/>
        <v>3.5945636987171348E-2</v>
      </c>
    </row>
    <row r="5527" spans="1:5" x14ac:dyDescent="0.25">
      <c r="A5527" s="2">
        <v>836</v>
      </c>
      <c r="B5527" s="2">
        <v>2021</v>
      </c>
      <c r="C5527" s="2" t="s">
        <v>60</v>
      </c>
      <c r="D5527" s="3">
        <v>97872</v>
      </c>
      <c r="E5527" s="5">
        <f t="shared" si="86"/>
        <v>3.1612718652934448E-2</v>
      </c>
    </row>
    <row r="5528" spans="1:5" x14ac:dyDescent="0.25">
      <c r="A5528" s="2">
        <v>836</v>
      </c>
      <c r="B5528" s="2">
        <v>2022</v>
      </c>
      <c r="C5528" s="2" t="s">
        <v>60</v>
      </c>
      <c r="D5528" s="3">
        <v>100966</v>
      </c>
      <c r="E5528" s="5">
        <f t="shared" si="86"/>
        <v>2.5701721371550818E-2</v>
      </c>
    </row>
    <row r="5529" spans="1:5" x14ac:dyDescent="0.25">
      <c r="A5529" s="2">
        <v>836</v>
      </c>
      <c r="B5529" s="2">
        <v>2023</v>
      </c>
      <c r="C5529" s="2" t="s">
        <v>60</v>
      </c>
      <c r="D5529" s="3">
        <v>103561</v>
      </c>
      <c r="E5529" s="5">
        <f t="shared" si="86"/>
        <v>3.633607245970974E-2</v>
      </c>
    </row>
    <row r="5530" spans="1:5" x14ac:dyDescent="0.25">
      <c r="A5530" s="2">
        <v>836</v>
      </c>
      <c r="B5530" s="2">
        <v>2024</v>
      </c>
      <c r="C5530" s="2" t="s">
        <v>60</v>
      </c>
      <c r="D5530" s="3">
        <v>107324</v>
      </c>
      <c r="E5530" s="5">
        <f t="shared" si="86"/>
        <v>6.4524244344228696E-2</v>
      </c>
    </row>
    <row r="5531" spans="1:5" x14ac:dyDescent="0.25">
      <c r="A5531" s="2">
        <v>836</v>
      </c>
      <c r="B5531" s="2">
        <v>2025</v>
      </c>
      <c r="C5531" s="2" t="s">
        <v>64</v>
      </c>
      <c r="D5531" s="3">
        <v>114249</v>
      </c>
      <c r="E5531" s="5">
        <f t="shared" si="86"/>
        <v>1</v>
      </c>
    </row>
    <row r="5532" spans="1:5" x14ac:dyDescent="0.25">
      <c r="A5532" s="2">
        <v>837</v>
      </c>
      <c r="B5532" s="2">
        <v>2020</v>
      </c>
      <c r="C5532" s="2" t="s">
        <v>64</v>
      </c>
      <c r="D5532" s="3">
        <v>143037</v>
      </c>
      <c r="E5532" s="5">
        <f t="shared" si="86"/>
        <v>4.6106951348252552E-2</v>
      </c>
    </row>
    <row r="5533" spans="1:5" x14ac:dyDescent="0.25">
      <c r="A5533" s="2">
        <v>837</v>
      </c>
      <c r="B5533" s="2">
        <v>2021</v>
      </c>
      <c r="C5533" s="2" t="s">
        <v>64</v>
      </c>
      <c r="D5533" s="3">
        <v>149632</v>
      </c>
      <c r="E5533" s="5">
        <f t="shared" si="86"/>
        <v>4.877967279726262E-2</v>
      </c>
    </row>
    <row r="5534" spans="1:5" x14ac:dyDescent="0.25">
      <c r="A5534" s="2">
        <v>837</v>
      </c>
      <c r="B5534" s="2">
        <v>2022</v>
      </c>
      <c r="C5534" s="2" t="s">
        <v>64</v>
      </c>
      <c r="D5534" s="3">
        <v>156931</v>
      </c>
      <c r="E5534" s="5">
        <f t="shared" si="86"/>
        <v>3.1720947422752672E-2</v>
      </c>
    </row>
    <row r="5535" spans="1:5" x14ac:dyDescent="0.25">
      <c r="A5535" s="2">
        <v>837</v>
      </c>
      <c r="B5535" s="2">
        <v>2023</v>
      </c>
      <c r="C5535" s="2" t="s">
        <v>64</v>
      </c>
      <c r="D5535" s="3">
        <v>161909</v>
      </c>
      <c r="E5535" s="5">
        <f t="shared" si="86"/>
        <v>1.6274573989092638E-2</v>
      </c>
    </row>
    <row r="5536" spans="1:5" x14ac:dyDescent="0.25">
      <c r="A5536" s="2">
        <v>837</v>
      </c>
      <c r="B5536" s="2">
        <v>2024</v>
      </c>
      <c r="C5536" s="2" t="s">
        <v>75</v>
      </c>
      <c r="D5536" s="3">
        <v>164544</v>
      </c>
      <c r="E5536" s="5">
        <f t="shared" si="86"/>
        <v>3.01682224815247E-2</v>
      </c>
    </row>
    <row r="5537" spans="1:5" x14ac:dyDescent="0.25">
      <c r="A5537" s="2">
        <v>837</v>
      </c>
      <c r="B5537" s="2">
        <v>2025</v>
      </c>
      <c r="C5537" s="2" t="s">
        <v>75</v>
      </c>
      <c r="D5537" s="3">
        <v>169508</v>
      </c>
      <c r="E5537" s="5">
        <f t="shared" si="86"/>
        <v>1</v>
      </c>
    </row>
    <row r="5538" spans="1:5" x14ac:dyDescent="0.25">
      <c r="A5538" s="2">
        <v>838</v>
      </c>
      <c r="B5538" s="2">
        <v>2021</v>
      </c>
      <c r="C5538" s="2" t="s">
        <v>66</v>
      </c>
      <c r="D5538" s="3">
        <v>43403</v>
      </c>
      <c r="E5538" s="5">
        <f t="shared" si="86"/>
        <v>4.3890975278206575E-2</v>
      </c>
    </row>
    <row r="5539" spans="1:5" x14ac:dyDescent="0.25">
      <c r="A5539" s="2">
        <v>838</v>
      </c>
      <c r="B5539" s="2">
        <v>2022</v>
      </c>
      <c r="C5539" s="2" t="s">
        <v>66</v>
      </c>
      <c r="D5539" s="3">
        <v>45308</v>
      </c>
      <c r="E5539" s="5">
        <f t="shared" si="86"/>
        <v>4.6702569082722696E-2</v>
      </c>
    </row>
    <row r="5540" spans="1:5" x14ac:dyDescent="0.25">
      <c r="A5540" s="2">
        <v>838</v>
      </c>
      <c r="B5540" s="2">
        <v>2023</v>
      </c>
      <c r="C5540" s="2" t="s">
        <v>66</v>
      </c>
      <c r="D5540" s="3">
        <v>47424</v>
      </c>
      <c r="E5540" s="5">
        <f t="shared" si="86"/>
        <v>3.0975877192982455E-2</v>
      </c>
    </row>
    <row r="5541" spans="1:5" x14ac:dyDescent="0.25">
      <c r="A5541" s="2">
        <v>838</v>
      </c>
      <c r="B5541" s="2">
        <v>2024</v>
      </c>
      <c r="C5541" s="2" t="s">
        <v>66</v>
      </c>
      <c r="D5541" s="3">
        <v>48893</v>
      </c>
      <c r="E5541" s="5">
        <f t="shared" si="86"/>
        <v>4.99867056633874E-2</v>
      </c>
    </row>
    <row r="5542" spans="1:5" x14ac:dyDescent="0.25">
      <c r="A5542" s="2">
        <v>838</v>
      </c>
      <c r="B5542" s="2">
        <v>2025</v>
      </c>
      <c r="C5542" s="2" t="s">
        <v>66</v>
      </c>
      <c r="D5542" s="3">
        <v>51337</v>
      </c>
      <c r="E5542" s="5">
        <f t="shared" si="86"/>
        <v>1</v>
      </c>
    </row>
    <row r="5543" spans="1:5" x14ac:dyDescent="0.25">
      <c r="A5543" s="2">
        <v>839</v>
      </c>
      <c r="B5543" s="2">
        <v>2016</v>
      </c>
      <c r="C5543" s="2" t="s">
        <v>71</v>
      </c>
      <c r="D5543" s="3">
        <v>61108</v>
      </c>
      <c r="E5543" s="5">
        <f t="shared" si="86"/>
        <v>3.9945669961379854E-2</v>
      </c>
    </row>
    <row r="5544" spans="1:5" x14ac:dyDescent="0.25">
      <c r="A5544" s="2">
        <v>839</v>
      </c>
      <c r="B5544" s="2">
        <v>2017</v>
      </c>
      <c r="C5544" s="2" t="s">
        <v>71</v>
      </c>
      <c r="D5544" s="3">
        <v>63549</v>
      </c>
      <c r="E5544" s="5">
        <f t="shared" si="86"/>
        <v>4.9914239405812841E-2</v>
      </c>
    </row>
    <row r="5545" spans="1:5" x14ac:dyDescent="0.25">
      <c r="A5545" s="2">
        <v>839</v>
      </c>
      <c r="B5545" s="2">
        <v>2018</v>
      </c>
      <c r="C5545" s="2" t="s">
        <v>71</v>
      </c>
      <c r="D5545" s="3">
        <v>66721</v>
      </c>
      <c r="E5545" s="5">
        <f t="shared" si="86"/>
        <v>4.5517902909129063E-2</v>
      </c>
    </row>
    <row r="5546" spans="1:5" x14ac:dyDescent="0.25">
      <c r="A5546" s="2">
        <v>839</v>
      </c>
      <c r="B5546" s="2">
        <v>2019</v>
      </c>
      <c r="C5546" s="2" t="s">
        <v>71</v>
      </c>
      <c r="D5546" s="3">
        <v>69758</v>
      </c>
      <c r="E5546" s="5">
        <f t="shared" si="86"/>
        <v>3.2268700364115943E-2</v>
      </c>
    </row>
    <row r="5547" spans="1:5" x14ac:dyDescent="0.25">
      <c r="A5547" s="2">
        <v>839</v>
      </c>
      <c r="B5547" s="2">
        <v>2020</v>
      </c>
      <c r="C5547" s="2" t="s">
        <v>71</v>
      </c>
      <c r="D5547" s="3">
        <v>72009</v>
      </c>
      <c r="E5547" s="5">
        <f t="shared" si="86"/>
        <v>3.6412115152272634E-2</v>
      </c>
    </row>
    <row r="5548" spans="1:5" x14ac:dyDescent="0.25">
      <c r="A5548" s="2">
        <v>839</v>
      </c>
      <c r="B5548" s="2">
        <v>2021</v>
      </c>
      <c r="C5548" s="2" t="s">
        <v>71</v>
      </c>
      <c r="D5548" s="3">
        <v>74631</v>
      </c>
      <c r="E5548" s="5">
        <f t="shared" si="86"/>
        <v>3.0563706770644905E-2</v>
      </c>
    </row>
    <row r="5549" spans="1:5" x14ac:dyDescent="0.25">
      <c r="A5549" s="2">
        <v>839</v>
      </c>
      <c r="B5549" s="2">
        <v>2022</v>
      </c>
      <c r="C5549" s="2" t="s">
        <v>71</v>
      </c>
      <c r="D5549" s="3">
        <v>76912</v>
      </c>
      <c r="E5549" s="5">
        <f t="shared" si="86"/>
        <v>2.6133763261909713E-2</v>
      </c>
    </row>
    <row r="5550" spans="1:5" x14ac:dyDescent="0.25">
      <c r="A5550" s="2">
        <v>839</v>
      </c>
      <c r="B5550" s="2">
        <v>2023</v>
      </c>
      <c r="C5550" s="2" t="s">
        <v>71</v>
      </c>
      <c r="D5550" s="3">
        <v>78922</v>
      </c>
      <c r="E5550" s="5">
        <f t="shared" si="86"/>
        <v>3.3171992600288892E-2</v>
      </c>
    </row>
    <row r="5551" spans="1:5" x14ac:dyDescent="0.25">
      <c r="A5551" s="2">
        <v>839</v>
      </c>
      <c r="B5551" s="2">
        <v>2024</v>
      </c>
      <c r="C5551" s="2" t="s">
        <v>71</v>
      </c>
      <c r="D5551" s="3">
        <v>81540</v>
      </c>
      <c r="E5551" s="5">
        <f t="shared" si="86"/>
        <v>5.4132940887907773E-2</v>
      </c>
    </row>
    <row r="5552" spans="1:5" x14ac:dyDescent="0.25">
      <c r="A5552" s="2">
        <v>839</v>
      </c>
      <c r="B5552" s="2">
        <v>2025</v>
      </c>
      <c r="C5552" s="2" t="s">
        <v>71</v>
      </c>
      <c r="D5552" s="3">
        <v>85954</v>
      </c>
      <c r="E5552" s="5">
        <f t="shared" si="86"/>
        <v>1</v>
      </c>
    </row>
    <row r="5553" spans="1:5" x14ac:dyDescent="0.25">
      <c r="A5553" s="2">
        <v>840</v>
      </c>
      <c r="B5553" s="2">
        <v>2014</v>
      </c>
      <c r="C5553" s="2" t="s">
        <v>64</v>
      </c>
      <c r="D5553" s="3">
        <v>168452</v>
      </c>
      <c r="E5553" s="5">
        <f t="shared" si="86"/>
        <v>3.843824947165958E-2</v>
      </c>
    </row>
    <row r="5554" spans="1:5" x14ac:dyDescent="0.25">
      <c r="A5554" s="2">
        <v>840</v>
      </c>
      <c r="B5554" s="2">
        <v>2015</v>
      </c>
      <c r="C5554" s="2" t="s">
        <v>64</v>
      </c>
      <c r="D5554" s="3">
        <v>174927</v>
      </c>
      <c r="E5554" s="5">
        <f t="shared" si="86"/>
        <v>4.2320510841665382E-2</v>
      </c>
    </row>
    <row r="5555" spans="1:5" x14ac:dyDescent="0.25">
      <c r="A5555" s="2">
        <v>840</v>
      </c>
      <c r="B5555" s="2">
        <v>2016</v>
      </c>
      <c r="C5555" s="2" t="s">
        <v>64</v>
      </c>
      <c r="D5555" s="3">
        <v>182330</v>
      </c>
      <c r="E5555" s="5">
        <f t="shared" si="86"/>
        <v>2.6188778588274009E-2</v>
      </c>
    </row>
    <row r="5556" spans="1:5" x14ac:dyDescent="0.25">
      <c r="A5556" s="2">
        <v>840</v>
      </c>
      <c r="B5556" s="2">
        <v>2017</v>
      </c>
      <c r="C5556" s="2" t="s">
        <v>64</v>
      </c>
      <c r="D5556" s="3">
        <v>187105</v>
      </c>
      <c r="E5556" s="5">
        <f t="shared" si="86"/>
        <v>5.1436359263515141E-2</v>
      </c>
    </row>
    <row r="5557" spans="1:5" x14ac:dyDescent="0.25">
      <c r="A5557" s="2">
        <v>840</v>
      </c>
      <c r="B5557" s="2">
        <v>2018</v>
      </c>
      <c r="C5557" s="2" t="s">
        <v>64</v>
      </c>
      <c r="D5557" s="3">
        <v>196729</v>
      </c>
      <c r="E5557" s="5">
        <f t="shared" si="86"/>
        <v>5.0897427425544782E-2</v>
      </c>
    </row>
    <row r="5558" spans="1:5" x14ac:dyDescent="0.25">
      <c r="A5558" s="2">
        <v>840</v>
      </c>
      <c r="B5558" s="2">
        <v>2019</v>
      </c>
      <c r="C5558" s="2" t="s">
        <v>64</v>
      </c>
      <c r="D5558" s="3">
        <v>206742</v>
      </c>
      <c r="E5558" s="5">
        <f t="shared" si="86"/>
        <v>6.1656557448413966E-2</v>
      </c>
    </row>
    <row r="5559" spans="1:5" x14ac:dyDescent="0.25">
      <c r="A5559" s="2">
        <v>840</v>
      </c>
      <c r="B5559" s="2">
        <v>2020</v>
      </c>
      <c r="C5559" s="2" t="s">
        <v>64</v>
      </c>
      <c r="D5559" s="3">
        <v>219489</v>
      </c>
      <c r="E5559" s="5">
        <f t="shared" si="86"/>
        <v>3.6676097663208632E-2</v>
      </c>
    </row>
    <row r="5560" spans="1:5" x14ac:dyDescent="0.25">
      <c r="A5560" s="2">
        <v>840</v>
      </c>
      <c r="B5560" s="2">
        <v>2021</v>
      </c>
      <c r="C5560" s="2" t="s">
        <v>64</v>
      </c>
      <c r="D5560" s="3">
        <v>227539</v>
      </c>
      <c r="E5560" s="5">
        <f t="shared" si="86"/>
        <v>5.5959637688484172E-2</v>
      </c>
    </row>
    <row r="5561" spans="1:5" x14ac:dyDescent="0.25">
      <c r="A5561" s="2">
        <v>840</v>
      </c>
      <c r="B5561" s="2">
        <v>2022</v>
      </c>
      <c r="C5561" s="2" t="s">
        <v>64</v>
      </c>
      <c r="D5561" s="3">
        <v>240272</v>
      </c>
      <c r="E5561" s="5">
        <f t="shared" si="86"/>
        <v>6.7473529999334092E-2</v>
      </c>
    </row>
    <row r="5562" spans="1:5" x14ac:dyDescent="0.25">
      <c r="A5562" s="2">
        <v>840</v>
      </c>
      <c r="B5562" s="2">
        <v>2023</v>
      </c>
      <c r="C5562" s="2" t="s">
        <v>64</v>
      </c>
      <c r="D5562" s="3">
        <v>256484</v>
      </c>
      <c r="E5562" s="5">
        <f t="shared" si="86"/>
        <v>5.3554997582695218E-2</v>
      </c>
    </row>
    <row r="5563" spans="1:5" x14ac:dyDescent="0.25">
      <c r="A5563" s="2">
        <v>840</v>
      </c>
      <c r="B5563" s="2">
        <v>2024</v>
      </c>
      <c r="C5563" s="2" t="s">
        <v>64</v>
      </c>
      <c r="D5563" s="3">
        <v>270220</v>
      </c>
      <c r="E5563" s="5">
        <f t="shared" si="86"/>
        <v>3.1614980386351861E-2</v>
      </c>
    </row>
    <row r="5564" spans="1:5" x14ac:dyDescent="0.25">
      <c r="A5564" s="2">
        <v>840</v>
      </c>
      <c r="B5564" s="2">
        <v>2025</v>
      </c>
      <c r="C5564" s="2" t="s">
        <v>64</v>
      </c>
      <c r="D5564" s="3">
        <v>278763</v>
      </c>
      <c r="E5564" s="5">
        <f t="shared" si="86"/>
        <v>1</v>
      </c>
    </row>
    <row r="5565" spans="1:5" x14ac:dyDescent="0.25">
      <c r="A5565" s="2">
        <v>841</v>
      </c>
      <c r="B5565" s="2">
        <v>2017</v>
      </c>
      <c r="C5565" s="2" t="s">
        <v>66</v>
      </c>
      <c r="D5565" s="3">
        <v>58535</v>
      </c>
      <c r="E5565" s="5">
        <f t="shared" si="86"/>
        <v>4.088152387460494E-2</v>
      </c>
    </row>
    <row r="5566" spans="1:5" x14ac:dyDescent="0.25">
      <c r="A5566" s="2">
        <v>841</v>
      </c>
      <c r="B5566" s="2">
        <v>2018</v>
      </c>
      <c r="C5566" s="2" t="s">
        <v>66</v>
      </c>
      <c r="D5566" s="3">
        <v>60928</v>
      </c>
      <c r="E5566" s="5">
        <f t="shared" si="86"/>
        <v>0.10733981092436974</v>
      </c>
    </row>
    <row r="5567" spans="1:5" x14ac:dyDescent="0.25">
      <c r="A5567" s="2">
        <v>841</v>
      </c>
      <c r="B5567" s="2">
        <v>2019</v>
      </c>
      <c r="C5567" s="2" t="s">
        <v>55</v>
      </c>
      <c r="D5567" s="3">
        <v>67468</v>
      </c>
      <c r="E5567" s="5">
        <f t="shared" si="86"/>
        <v>0.14366810932590265</v>
      </c>
    </row>
    <row r="5568" spans="1:5" x14ac:dyDescent="0.25">
      <c r="A5568" s="2">
        <v>841</v>
      </c>
      <c r="B5568" s="2">
        <v>2020</v>
      </c>
      <c r="C5568" s="2" t="s">
        <v>60</v>
      </c>
      <c r="D5568" s="3">
        <v>77161</v>
      </c>
      <c r="E5568" s="5">
        <f t="shared" si="86"/>
        <v>2.9963323440598228E-2</v>
      </c>
    </row>
    <row r="5569" spans="1:5" x14ac:dyDescent="0.25">
      <c r="A5569" s="2">
        <v>841</v>
      </c>
      <c r="B5569" s="2">
        <v>2021</v>
      </c>
      <c r="C5569" s="2" t="s">
        <v>60</v>
      </c>
      <c r="D5569" s="3">
        <v>79473</v>
      </c>
      <c r="E5569" s="5">
        <f t="shared" si="86"/>
        <v>0.1834207844173493</v>
      </c>
    </row>
    <row r="5570" spans="1:5" x14ac:dyDescent="0.25">
      <c r="A5570" s="2">
        <v>841</v>
      </c>
      <c r="B5570" s="2">
        <v>2022</v>
      </c>
      <c r="C5570" s="2" t="s">
        <v>64</v>
      </c>
      <c r="D5570" s="3">
        <v>94050</v>
      </c>
      <c r="E5570" s="5">
        <f t="shared" ref="E5570:E5633" si="87">IF(A5571=A5570,(D5571-D5570)/D5570,1)</f>
        <v>3.1610845295055819E-2</v>
      </c>
    </row>
    <row r="5571" spans="1:5" x14ac:dyDescent="0.25">
      <c r="A5571" s="2">
        <v>841</v>
      </c>
      <c r="B5571" s="2">
        <v>2023</v>
      </c>
      <c r="C5571" s="2" t="s">
        <v>64</v>
      </c>
      <c r="D5571" s="3">
        <v>97023</v>
      </c>
      <c r="E5571" s="5">
        <f t="shared" si="87"/>
        <v>0.12936107933170485</v>
      </c>
    </row>
    <row r="5572" spans="1:5" x14ac:dyDescent="0.25">
      <c r="A5572" s="2">
        <v>841</v>
      </c>
      <c r="B5572" s="2">
        <v>2024</v>
      </c>
      <c r="C5572" s="2" t="s">
        <v>75</v>
      </c>
      <c r="D5572" s="3">
        <v>109574</v>
      </c>
      <c r="E5572" s="5">
        <f t="shared" si="87"/>
        <v>2.61740923941811E-2</v>
      </c>
    </row>
    <row r="5573" spans="1:5" x14ac:dyDescent="0.25">
      <c r="A5573" s="2">
        <v>841</v>
      </c>
      <c r="B5573" s="2">
        <v>2025</v>
      </c>
      <c r="C5573" s="2" t="s">
        <v>75</v>
      </c>
      <c r="D5573" s="3">
        <v>112442</v>
      </c>
      <c r="E5573" s="5">
        <f t="shared" si="87"/>
        <v>1</v>
      </c>
    </row>
    <row r="5574" spans="1:5" x14ac:dyDescent="0.25">
      <c r="A5574" s="2">
        <v>842</v>
      </c>
      <c r="B5574" s="2">
        <v>2023</v>
      </c>
      <c r="C5574" s="2" t="s">
        <v>60</v>
      </c>
      <c r="D5574" s="3">
        <v>54337</v>
      </c>
      <c r="E5574" s="5">
        <f t="shared" si="87"/>
        <v>0.13361061523455472</v>
      </c>
    </row>
    <row r="5575" spans="1:5" x14ac:dyDescent="0.25">
      <c r="A5575" s="2">
        <v>842</v>
      </c>
      <c r="B5575" s="2">
        <v>2024</v>
      </c>
      <c r="C5575" s="2" t="s">
        <v>64</v>
      </c>
      <c r="D5575" s="3">
        <v>61597</v>
      </c>
      <c r="E5575" s="5">
        <f t="shared" si="87"/>
        <v>3.2371706414273421E-2</v>
      </c>
    </row>
    <row r="5576" spans="1:5" x14ac:dyDescent="0.25">
      <c r="A5576" s="2">
        <v>842</v>
      </c>
      <c r="B5576" s="2">
        <v>2025</v>
      </c>
      <c r="C5576" s="2" t="s">
        <v>64</v>
      </c>
      <c r="D5576" s="3">
        <v>63591</v>
      </c>
      <c r="E5576" s="5">
        <f t="shared" si="87"/>
        <v>1</v>
      </c>
    </row>
    <row r="5577" spans="1:5" x14ac:dyDescent="0.25">
      <c r="A5577" s="2">
        <v>843</v>
      </c>
      <c r="B5577" s="2">
        <v>2014</v>
      </c>
      <c r="C5577" s="2" t="s">
        <v>66</v>
      </c>
      <c r="D5577" s="3">
        <v>36714</v>
      </c>
      <c r="E5577" s="5">
        <f t="shared" si="87"/>
        <v>4.3798006210165059E-2</v>
      </c>
    </row>
    <row r="5578" spans="1:5" x14ac:dyDescent="0.25">
      <c r="A5578" s="2">
        <v>843</v>
      </c>
      <c r="B5578" s="2">
        <v>2015</v>
      </c>
      <c r="C5578" s="2" t="s">
        <v>66</v>
      </c>
      <c r="D5578" s="3">
        <v>38322</v>
      </c>
      <c r="E5578" s="5">
        <f t="shared" si="87"/>
        <v>2.1606387975575389E-2</v>
      </c>
    </row>
    <row r="5579" spans="1:5" x14ac:dyDescent="0.25">
      <c r="A5579" s="2">
        <v>843</v>
      </c>
      <c r="B5579" s="2">
        <v>2016</v>
      </c>
      <c r="C5579" s="2" t="s">
        <v>66</v>
      </c>
      <c r="D5579" s="3">
        <v>39150</v>
      </c>
      <c r="E5579" s="5">
        <f t="shared" si="87"/>
        <v>6.0970625798212004E-2</v>
      </c>
    </row>
    <row r="5580" spans="1:5" x14ac:dyDescent="0.25">
      <c r="A5580" s="2">
        <v>843</v>
      </c>
      <c r="B5580" s="2">
        <v>2017</v>
      </c>
      <c r="C5580" s="2" t="s">
        <v>66</v>
      </c>
      <c r="D5580" s="3">
        <v>41537</v>
      </c>
      <c r="E5580" s="5">
        <f t="shared" si="87"/>
        <v>3.4788261068445001E-2</v>
      </c>
    </row>
    <row r="5581" spans="1:5" x14ac:dyDescent="0.25">
      <c r="A5581" s="2">
        <v>843</v>
      </c>
      <c r="B5581" s="2">
        <v>2018</v>
      </c>
      <c r="C5581" s="2" t="s">
        <v>66</v>
      </c>
      <c r="D5581" s="3">
        <v>42982</v>
      </c>
      <c r="E5581" s="5">
        <f t="shared" si="87"/>
        <v>0.16741891954771765</v>
      </c>
    </row>
    <row r="5582" spans="1:5" x14ac:dyDescent="0.25">
      <c r="A5582" s="2">
        <v>843</v>
      </c>
      <c r="B5582" s="2">
        <v>2019</v>
      </c>
      <c r="C5582" s="2" t="s">
        <v>55</v>
      </c>
      <c r="D5582" s="3">
        <v>50178</v>
      </c>
      <c r="E5582" s="5">
        <f t="shared" si="87"/>
        <v>3.4457331898441551E-2</v>
      </c>
    </row>
    <row r="5583" spans="1:5" x14ac:dyDescent="0.25">
      <c r="A5583" s="2">
        <v>843</v>
      </c>
      <c r="B5583" s="2">
        <v>2020</v>
      </c>
      <c r="C5583" s="2" t="s">
        <v>55</v>
      </c>
      <c r="D5583" s="3">
        <v>51907</v>
      </c>
      <c r="E5583" s="5">
        <f t="shared" si="87"/>
        <v>3.1190398212187182E-2</v>
      </c>
    </row>
    <row r="5584" spans="1:5" x14ac:dyDescent="0.25">
      <c r="A5584" s="2">
        <v>843</v>
      </c>
      <c r="B5584" s="2">
        <v>2021</v>
      </c>
      <c r="C5584" s="2" t="s">
        <v>55</v>
      </c>
      <c r="D5584" s="3">
        <v>53526</v>
      </c>
      <c r="E5584" s="5">
        <f t="shared" si="87"/>
        <v>4.0522362963793294E-2</v>
      </c>
    </row>
    <row r="5585" spans="1:5" x14ac:dyDescent="0.25">
      <c r="A5585" s="2">
        <v>843</v>
      </c>
      <c r="B5585" s="2">
        <v>2022</v>
      </c>
      <c r="C5585" s="2" t="s">
        <v>55</v>
      </c>
      <c r="D5585" s="3">
        <v>55695</v>
      </c>
      <c r="E5585" s="5">
        <f t="shared" si="87"/>
        <v>3.7777179280007185E-2</v>
      </c>
    </row>
    <row r="5586" spans="1:5" x14ac:dyDescent="0.25">
      <c r="A5586" s="2">
        <v>843</v>
      </c>
      <c r="B5586" s="2">
        <v>2023</v>
      </c>
      <c r="C5586" s="2" t="s">
        <v>55</v>
      </c>
      <c r="D5586" s="3">
        <v>57799</v>
      </c>
      <c r="E5586" s="5">
        <f t="shared" si="87"/>
        <v>0.1117493382238447</v>
      </c>
    </row>
    <row r="5587" spans="1:5" x14ac:dyDescent="0.25">
      <c r="A5587" s="2">
        <v>843</v>
      </c>
      <c r="B5587" s="2">
        <v>2024</v>
      </c>
      <c r="C5587" s="2" t="s">
        <v>60</v>
      </c>
      <c r="D5587" s="3">
        <v>64258</v>
      </c>
      <c r="E5587" s="5">
        <f t="shared" si="87"/>
        <v>0.13476921161567432</v>
      </c>
    </row>
    <row r="5588" spans="1:5" x14ac:dyDescent="0.25">
      <c r="A5588" s="2">
        <v>843</v>
      </c>
      <c r="B5588" s="2">
        <v>2025</v>
      </c>
      <c r="C5588" s="2" t="s">
        <v>64</v>
      </c>
      <c r="D5588" s="3">
        <v>72918</v>
      </c>
      <c r="E5588" s="5">
        <f t="shared" si="87"/>
        <v>1</v>
      </c>
    </row>
    <row r="5589" spans="1:5" x14ac:dyDescent="0.25">
      <c r="A5589" s="2">
        <v>844</v>
      </c>
      <c r="B5589" s="2">
        <v>2022</v>
      </c>
      <c r="C5589" s="2" t="s">
        <v>66</v>
      </c>
      <c r="D5589" s="3">
        <v>103880</v>
      </c>
      <c r="E5589" s="5">
        <f t="shared" si="87"/>
        <v>-1.1609549480169427E-2</v>
      </c>
    </row>
    <row r="5590" spans="1:5" x14ac:dyDescent="0.25">
      <c r="A5590" s="2">
        <v>844</v>
      </c>
      <c r="B5590" s="2">
        <v>2023</v>
      </c>
      <c r="C5590" s="2" t="s">
        <v>55</v>
      </c>
      <c r="D5590" s="3">
        <v>102674</v>
      </c>
      <c r="E5590" s="5">
        <f t="shared" si="87"/>
        <v>5.3616300134405985E-2</v>
      </c>
    </row>
    <row r="5591" spans="1:5" x14ac:dyDescent="0.25">
      <c r="A5591" s="2">
        <v>844</v>
      </c>
      <c r="B5591" s="2">
        <v>2024</v>
      </c>
      <c r="C5591" s="2" t="s">
        <v>55</v>
      </c>
      <c r="D5591" s="3">
        <v>108179</v>
      </c>
      <c r="E5591" s="5">
        <f t="shared" si="87"/>
        <v>3.6966509211584501E-2</v>
      </c>
    </row>
    <row r="5592" spans="1:5" x14ac:dyDescent="0.25">
      <c r="A5592" s="2">
        <v>844</v>
      </c>
      <c r="B5592" s="2">
        <v>2025</v>
      </c>
      <c r="C5592" s="2" t="s">
        <v>55</v>
      </c>
      <c r="D5592" s="3">
        <v>112178</v>
      </c>
      <c r="E5592" s="5">
        <f t="shared" si="87"/>
        <v>1</v>
      </c>
    </row>
    <row r="5593" spans="1:5" x14ac:dyDescent="0.25">
      <c r="A5593" s="2">
        <v>845</v>
      </c>
      <c r="B5593" s="2">
        <v>2016</v>
      </c>
      <c r="C5593" s="2" t="s">
        <v>75</v>
      </c>
      <c r="D5593" s="3">
        <v>191037</v>
      </c>
      <c r="E5593" s="5">
        <f t="shared" si="87"/>
        <v>3.025068442238938E-2</v>
      </c>
    </row>
    <row r="5594" spans="1:5" x14ac:dyDescent="0.25">
      <c r="A5594" s="2">
        <v>845</v>
      </c>
      <c r="B5594" s="2">
        <v>2017</v>
      </c>
      <c r="C5594" s="2" t="s">
        <v>75</v>
      </c>
      <c r="D5594" s="3">
        <v>196816</v>
      </c>
      <c r="E5594" s="5">
        <f t="shared" si="87"/>
        <v>3.4931103162344525E-2</v>
      </c>
    </row>
    <row r="5595" spans="1:5" x14ac:dyDescent="0.25">
      <c r="A5595" s="2">
        <v>845</v>
      </c>
      <c r="B5595" s="2">
        <v>2018</v>
      </c>
      <c r="C5595" s="2" t="s">
        <v>75</v>
      </c>
      <c r="D5595" s="3">
        <v>203691</v>
      </c>
      <c r="E5595" s="5">
        <f t="shared" si="87"/>
        <v>2.6913314775812384E-2</v>
      </c>
    </row>
    <row r="5596" spans="1:5" x14ac:dyDescent="0.25">
      <c r="A5596" s="2">
        <v>845</v>
      </c>
      <c r="B5596" s="2">
        <v>2019</v>
      </c>
      <c r="C5596" s="2" t="s">
        <v>75</v>
      </c>
      <c r="D5596" s="3">
        <v>209173</v>
      </c>
      <c r="E5596" s="5">
        <f t="shared" si="87"/>
        <v>3.694071414570714E-2</v>
      </c>
    </row>
    <row r="5597" spans="1:5" x14ac:dyDescent="0.25">
      <c r="A5597" s="2">
        <v>845</v>
      </c>
      <c r="B5597" s="2">
        <v>2020</v>
      </c>
      <c r="C5597" s="2" t="s">
        <v>75</v>
      </c>
      <c r="D5597" s="3">
        <v>216900</v>
      </c>
      <c r="E5597" s="5">
        <f t="shared" si="87"/>
        <v>2.1212540341171048E-2</v>
      </c>
    </row>
    <row r="5598" spans="1:5" x14ac:dyDescent="0.25">
      <c r="A5598" s="2">
        <v>845</v>
      </c>
      <c r="B5598" s="2">
        <v>2021</v>
      </c>
      <c r="C5598" s="2" t="s">
        <v>75</v>
      </c>
      <c r="D5598" s="3">
        <v>221501</v>
      </c>
      <c r="E5598" s="5">
        <f t="shared" si="87"/>
        <v>2.5480697604074024E-2</v>
      </c>
    </row>
    <row r="5599" spans="1:5" x14ac:dyDescent="0.25">
      <c r="A5599" s="2">
        <v>845</v>
      </c>
      <c r="B5599" s="2">
        <v>2022</v>
      </c>
      <c r="C5599" s="2" t="s">
        <v>75</v>
      </c>
      <c r="D5599" s="3">
        <v>227145</v>
      </c>
      <c r="E5599" s="5">
        <f t="shared" si="87"/>
        <v>3.053996345946422E-2</v>
      </c>
    </row>
    <row r="5600" spans="1:5" x14ac:dyDescent="0.25">
      <c r="A5600" s="2">
        <v>845</v>
      </c>
      <c r="B5600" s="2">
        <v>2023</v>
      </c>
      <c r="C5600" s="2" t="s">
        <v>75</v>
      </c>
      <c r="D5600" s="3">
        <v>234082</v>
      </c>
      <c r="E5600" s="5">
        <f t="shared" si="87"/>
        <v>4.8782050734358047E-2</v>
      </c>
    </row>
    <row r="5601" spans="1:5" x14ac:dyDescent="0.25">
      <c r="A5601" s="2">
        <v>845</v>
      </c>
      <c r="B5601" s="2">
        <v>2024</v>
      </c>
      <c r="C5601" s="2" t="s">
        <v>75</v>
      </c>
      <c r="D5601" s="3">
        <v>245501</v>
      </c>
      <c r="E5601" s="5">
        <f t="shared" si="87"/>
        <v>3.496930766066126E-2</v>
      </c>
    </row>
    <row r="5602" spans="1:5" x14ac:dyDescent="0.25">
      <c r="A5602" s="2">
        <v>845</v>
      </c>
      <c r="B5602" s="2">
        <v>2025</v>
      </c>
      <c r="C5602" s="2" t="s">
        <v>75</v>
      </c>
      <c r="D5602" s="3">
        <v>254086</v>
      </c>
      <c r="E5602" s="5">
        <f t="shared" si="87"/>
        <v>1</v>
      </c>
    </row>
    <row r="5603" spans="1:5" x14ac:dyDescent="0.25">
      <c r="A5603" s="2">
        <v>846</v>
      </c>
      <c r="B5603" s="2">
        <v>2021</v>
      </c>
      <c r="C5603" s="2" t="s">
        <v>64</v>
      </c>
      <c r="D5603" s="3">
        <v>149686</v>
      </c>
      <c r="E5603" s="5">
        <f t="shared" si="87"/>
        <v>6.0125863474206007E-5</v>
      </c>
    </row>
    <row r="5604" spans="1:5" x14ac:dyDescent="0.25">
      <c r="A5604" s="2">
        <v>846</v>
      </c>
      <c r="B5604" s="2">
        <v>2022</v>
      </c>
      <c r="C5604" s="2" t="s">
        <v>75</v>
      </c>
      <c r="D5604" s="3">
        <v>149695</v>
      </c>
      <c r="E5604" s="5">
        <f t="shared" si="87"/>
        <v>1.9052072547513278E-2</v>
      </c>
    </row>
    <row r="5605" spans="1:5" x14ac:dyDescent="0.25">
      <c r="A5605" s="2">
        <v>846</v>
      </c>
      <c r="B5605" s="2">
        <v>2023</v>
      </c>
      <c r="C5605" s="2" t="s">
        <v>71</v>
      </c>
      <c r="D5605" s="3">
        <v>152547</v>
      </c>
      <c r="E5605" s="5">
        <f t="shared" si="87"/>
        <v>2.6994958930690212E-2</v>
      </c>
    </row>
    <row r="5606" spans="1:5" x14ac:dyDescent="0.25">
      <c r="A5606" s="2">
        <v>846</v>
      </c>
      <c r="B5606" s="2">
        <v>2024</v>
      </c>
      <c r="C5606" s="2" t="s">
        <v>71</v>
      </c>
      <c r="D5606" s="3">
        <v>156665</v>
      </c>
      <c r="E5606" s="5">
        <f t="shared" si="87"/>
        <v>2.4900264896435067E-2</v>
      </c>
    </row>
    <row r="5607" spans="1:5" x14ac:dyDescent="0.25">
      <c r="A5607" s="2">
        <v>846</v>
      </c>
      <c r="B5607" s="2">
        <v>2025</v>
      </c>
      <c r="C5607" s="2" t="s">
        <v>71</v>
      </c>
      <c r="D5607" s="3">
        <v>160566</v>
      </c>
      <c r="E5607" s="5">
        <f t="shared" si="87"/>
        <v>1</v>
      </c>
    </row>
    <row r="5608" spans="1:5" x14ac:dyDescent="0.25">
      <c r="A5608" s="2">
        <v>847</v>
      </c>
      <c r="B5608" s="2">
        <v>2019</v>
      </c>
      <c r="C5608" s="2" t="s">
        <v>60</v>
      </c>
      <c r="D5608" s="3">
        <v>125082</v>
      </c>
      <c r="E5608" s="5">
        <f t="shared" si="87"/>
        <v>2.486368941974065E-2</v>
      </c>
    </row>
    <row r="5609" spans="1:5" x14ac:dyDescent="0.25">
      <c r="A5609" s="2">
        <v>847</v>
      </c>
      <c r="B5609" s="2">
        <v>2020</v>
      </c>
      <c r="C5609" s="2" t="s">
        <v>60</v>
      </c>
      <c r="D5609" s="3">
        <v>128192</v>
      </c>
      <c r="E5609" s="5">
        <f t="shared" si="87"/>
        <v>2.3488205192211682E-2</v>
      </c>
    </row>
    <row r="5610" spans="1:5" x14ac:dyDescent="0.25">
      <c r="A5610" s="2">
        <v>847</v>
      </c>
      <c r="B5610" s="2">
        <v>2021</v>
      </c>
      <c r="C5610" s="2" t="s">
        <v>60</v>
      </c>
      <c r="D5610" s="3">
        <v>131203</v>
      </c>
      <c r="E5610" s="5">
        <f t="shared" si="87"/>
        <v>4.9053756392765407E-2</v>
      </c>
    </row>
    <row r="5611" spans="1:5" x14ac:dyDescent="0.25">
      <c r="A5611" s="2">
        <v>847</v>
      </c>
      <c r="B5611" s="2">
        <v>2022</v>
      </c>
      <c r="C5611" s="2" t="s">
        <v>60</v>
      </c>
      <c r="D5611" s="3">
        <v>137639</v>
      </c>
      <c r="E5611" s="5">
        <f t="shared" si="87"/>
        <v>3.3050225590130704E-2</v>
      </c>
    </row>
    <row r="5612" spans="1:5" x14ac:dyDescent="0.25">
      <c r="A5612" s="2">
        <v>847</v>
      </c>
      <c r="B5612" s="2">
        <v>2023</v>
      </c>
      <c r="C5612" s="2" t="s">
        <v>60</v>
      </c>
      <c r="D5612" s="3">
        <v>142188</v>
      </c>
      <c r="E5612" s="5">
        <f t="shared" si="87"/>
        <v>3.353306889470279E-2</v>
      </c>
    </row>
    <row r="5613" spans="1:5" x14ac:dyDescent="0.25">
      <c r="A5613" s="2">
        <v>847</v>
      </c>
      <c r="B5613" s="2">
        <v>2024</v>
      </c>
      <c r="C5613" s="2" t="s">
        <v>60</v>
      </c>
      <c r="D5613" s="3">
        <v>146956</v>
      </c>
      <c r="E5613" s="5">
        <f t="shared" si="87"/>
        <v>5.165491711804894E-2</v>
      </c>
    </row>
    <row r="5614" spans="1:5" x14ac:dyDescent="0.25">
      <c r="A5614" s="2">
        <v>847</v>
      </c>
      <c r="B5614" s="2">
        <v>2025</v>
      </c>
      <c r="C5614" s="2" t="s">
        <v>60</v>
      </c>
      <c r="D5614" s="3">
        <v>154547</v>
      </c>
      <c r="E5614" s="5">
        <f t="shared" si="87"/>
        <v>1</v>
      </c>
    </row>
    <row r="5615" spans="1:5" x14ac:dyDescent="0.25">
      <c r="A5615" s="2">
        <v>848</v>
      </c>
      <c r="B5615" s="2">
        <v>2021</v>
      </c>
      <c r="C5615" s="2" t="s">
        <v>60</v>
      </c>
      <c r="D5615" s="3">
        <v>88497</v>
      </c>
      <c r="E5615" s="5">
        <f t="shared" si="87"/>
        <v>3.2091483327118434E-2</v>
      </c>
    </row>
    <row r="5616" spans="1:5" x14ac:dyDescent="0.25">
      <c r="A5616" s="2">
        <v>848</v>
      </c>
      <c r="B5616" s="2">
        <v>2022</v>
      </c>
      <c r="C5616" s="2" t="s">
        <v>60</v>
      </c>
      <c r="D5616" s="3">
        <v>91337</v>
      </c>
      <c r="E5616" s="5">
        <f t="shared" si="87"/>
        <v>2.4020933466174715E-2</v>
      </c>
    </row>
    <row r="5617" spans="1:5" x14ac:dyDescent="0.25">
      <c r="A5617" s="2">
        <v>848</v>
      </c>
      <c r="B5617" s="2">
        <v>2023</v>
      </c>
      <c r="C5617" s="2" t="s">
        <v>60</v>
      </c>
      <c r="D5617" s="3">
        <v>93531</v>
      </c>
      <c r="E5617" s="5">
        <f t="shared" si="87"/>
        <v>4.0168500283328523E-2</v>
      </c>
    </row>
    <row r="5618" spans="1:5" x14ac:dyDescent="0.25">
      <c r="A5618" s="2">
        <v>848</v>
      </c>
      <c r="B5618" s="2">
        <v>2024</v>
      </c>
      <c r="C5618" s="2" t="s">
        <v>60</v>
      </c>
      <c r="D5618" s="3">
        <v>97288</v>
      </c>
      <c r="E5618" s="5">
        <f t="shared" si="87"/>
        <v>-1.4832250637283119E-2</v>
      </c>
    </row>
    <row r="5619" spans="1:5" x14ac:dyDescent="0.25">
      <c r="A5619" s="2">
        <v>848</v>
      </c>
      <c r="B5619" s="2">
        <v>2025</v>
      </c>
      <c r="C5619" s="2" t="s">
        <v>64</v>
      </c>
      <c r="D5619" s="3">
        <v>95845</v>
      </c>
      <c r="E5619" s="5">
        <f t="shared" si="87"/>
        <v>1</v>
      </c>
    </row>
    <row r="5620" spans="1:5" x14ac:dyDescent="0.25">
      <c r="A5620" s="2">
        <v>849</v>
      </c>
      <c r="B5620" s="2">
        <v>2021</v>
      </c>
      <c r="C5620" s="2" t="s">
        <v>66</v>
      </c>
      <c r="D5620" s="3">
        <v>35789</v>
      </c>
      <c r="E5620" s="5">
        <f t="shared" si="87"/>
        <v>3.716225655927799E-2</v>
      </c>
    </row>
    <row r="5621" spans="1:5" x14ac:dyDescent="0.25">
      <c r="A5621" s="2">
        <v>849</v>
      </c>
      <c r="B5621" s="2">
        <v>2022</v>
      </c>
      <c r="C5621" s="2" t="s">
        <v>66</v>
      </c>
      <c r="D5621" s="3">
        <v>37119</v>
      </c>
      <c r="E5621" s="5">
        <f t="shared" si="87"/>
        <v>4.3670357498855034E-2</v>
      </c>
    </row>
    <row r="5622" spans="1:5" x14ac:dyDescent="0.25">
      <c r="A5622" s="2">
        <v>849</v>
      </c>
      <c r="B5622" s="2">
        <v>2023</v>
      </c>
      <c r="C5622" s="2" t="s">
        <v>66</v>
      </c>
      <c r="D5622" s="3">
        <v>38740</v>
      </c>
      <c r="E5622" s="5">
        <f t="shared" si="87"/>
        <v>2.7620030975735673E-2</v>
      </c>
    </row>
    <row r="5623" spans="1:5" x14ac:dyDescent="0.25">
      <c r="A5623" s="2">
        <v>849</v>
      </c>
      <c r="B5623" s="2">
        <v>2024</v>
      </c>
      <c r="C5623" s="2" t="s">
        <v>66</v>
      </c>
      <c r="D5623" s="3">
        <v>39810</v>
      </c>
      <c r="E5623" s="5">
        <f t="shared" si="87"/>
        <v>4.4335594071841247E-2</v>
      </c>
    </row>
    <row r="5624" spans="1:5" x14ac:dyDescent="0.25">
      <c r="A5624" s="2">
        <v>849</v>
      </c>
      <c r="B5624" s="2">
        <v>2025</v>
      </c>
      <c r="C5624" s="2" t="s">
        <v>66</v>
      </c>
      <c r="D5624" s="3">
        <v>41575</v>
      </c>
      <c r="E5624" s="5">
        <f t="shared" si="87"/>
        <v>1</v>
      </c>
    </row>
    <row r="5625" spans="1:5" x14ac:dyDescent="0.25">
      <c r="A5625" s="2">
        <v>850</v>
      </c>
      <c r="B5625" s="2">
        <v>2017</v>
      </c>
      <c r="C5625" s="2" t="s">
        <v>75</v>
      </c>
      <c r="D5625" s="3">
        <v>148049</v>
      </c>
      <c r="E5625" s="5">
        <f t="shared" si="87"/>
        <v>2.2985633134975581E-2</v>
      </c>
    </row>
    <row r="5626" spans="1:5" x14ac:dyDescent="0.25">
      <c r="A5626" s="2">
        <v>850</v>
      </c>
      <c r="B5626" s="2">
        <v>2018</v>
      </c>
      <c r="C5626" s="2" t="s">
        <v>75</v>
      </c>
      <c r="D5626" s="3">
        <v>151452</v>
      </c>
      <c r="E5626" s="5">
        <f t="shared" si="87"/>
        <v>2.848427224467158E-2</v>
      </c>
    </row>
    <row r="5627" spans="1:5" x14ac:dyDescent="0.25">
      <c r="A5627" s="2">
        <v>850</v>
      </c>
      <c r="B5627" s="2">
        <v>2019</v>
      </c>
      <c r="C5627" s="2" t="s">
        <v>75</v>
      </c>
      <c r="D5627" s="3">
        <v>155766</v>
      </c>
      <c r="E5627" s="5">
        <f t="shared" si="87"/>
        <v>3.9154886175416972E-2</v>
      </c>
    </row>
    <row r="5628" spans="1:5" x14ac:dyDescent="0.25">
      <c r="A5628" s="2">
        <v>850</v>
      </c>
      <c r="B5628" s="2">
        <v>2020</v>
      </c>
      <c r="C5628" s="2" t="s">
        <v>75</v>
      </c>
      <c r="D5628" s="3">
        <v>161865</v>
      </c>
      <c r="E5628" s="5">
        <f t="shared" si="87"/>
        <v>3.5356624347450037E-2</v>
      </c>
    </row>
    <row r="5629" spans="1:5" x14ac:dyDescent="0.25">
      <c r="A5629" s="2">
        <v>850</v>
      </c>
      <c r="B5629" s="2">
        <v>2021</v>
      </c>
      <c r="C5629" s="2" t="s">
        <v>75</v>
      </c>
      <c r="D5629" s="3">
        <v>167588</v>
      </c>
      <c r="E5629" s="5">
        <f t="shared" si="87"/>
        <v>2.7155882282741007E-2</v>
      </c>
    </row>
    <row r="5630" spans="1:5" x14ac:dyDescent="0.25">
      <c r="A5630" s="2">
        <v>850</v>
      </c>
      <c r="B5630" s="2">
        <v>2022</v>
      </c>
      <c r="C5630" s="2" t="s">
        <v>75</v>
      </c>
      <c r="D5630" s="3">
        <v>172139</v>
      </c>
      <c r="E5630" s="5">
        <f t="shared" si="87"/>
        <v>3.8015789565409353E-2</v>
      </c>
    </row>
    <row r="5631" spans="1:5" x14ac:dyDescent="0.25">
      <c r="A5631" s="2">
        <v>850</v>
      </c>
      <c r="B5631" s="2">
        <v>2023</v>
      </c>
      <c r="C5631" s="2" t="s">
        <v>75</v>
      </c>
      <c r="D5631" s="3">
        <v>178683</v>
      </c>
      <c r="E5631" s="5">
        <f t="shared" si="87"/>
        <v>4.4329902676807531E-2</v>
      </c>
    </row>
    <row r="5632" spans="1:5" x14ac:dyDescent="0.25">
      <c r="A5632" s="2">
        <v>850</v>
      </c>
      <c r="B5632" s="2">
        <v>2024</v>
      </c>
      <c r="C5632" s="2" t="s">
        <v>75</v>
      </c>
      <c r="D5632" s="3">
        <v>186604</v>
      </c>
      <c r="E5632" s="5">
        <f t="shared" si="87"/>
        <v>3.786092473901953E-2</v>
      </c>
    </row>
    <row r="5633" spans="1:5" x14ac:dyDescent="0.25">
      <c r="A5633" s="2">
        <v>850</v>
      </c>
      <c r="B5633" s="2">
        <v>2025</v>
      </c>
      <c r="C5633" s="2" t="s">
        <v>75</v>
      </c>
      <c r="D5633" s="3">
        <v>193669</v>
      </c>
      <c r="E5633" s="5">
        <f t="shared" si="87"/>
        <v>1</v>
      </c>
    </row>
    <row r="5634" spans="1:5" x14ac:dyDescent="0.25">
      <c r="A5634" s="2">
        <v>851</v>
      </c>
      <c r="B5634" s="2">
        <v>2018</v>
      </c>
      <c r="C5634" s="2" t="s">
        <v>55</v>
      </c>
      <c r="D5634" s="3">
        <v>45761</v>
      </c>
      <c r="E5634" s="5">
        <f t="shared" ref="E5634:E5697" si="88">IF(A5635=A5634,(D5635-D5634)/D5634,1)</f>
        <v>3.5947641004348684E-2</v>
      </c>
    </row>
    <row r="5635" spans="1:5" x14ac:dyDescent="0.25">
      <c r="A5635" s="2">
        <v>851</v>
      </c>
      <c r="B5635" s="2">
        <v>2019</v>
      </c>
      <c r="C5635" s="2" t="s">
        <v>55</v>
      </c>
      <c r="D5635" s="3">
        <v>47406</v>
      </c>
      <c r="E5635" s="5">
        <f t="shared" si="88"/>
        <v>0.1216090790195334</v>
      </c>
    </row>
    <row r="5636" spans="1:5" x14ac:dyDescent="0.25">
      <c r="A5636" s="2">
        <v>851</v>
      </c>
      <c r="B5636" s="2">
        <v>2020</v>
      </c>
      <c r="C5636" s="2" t="s">
        <v>60</v>
      </c>
      <c r="D5636" s="3">
        <v>53171</v>
      </c>
      <c r="E5636" s="5">
        <f t="shared" si="88"/>
        <v>2.9226458031633786E-2</v>
      </c>
    </row>
    <row r="5637" spans="1:5" x14ac:dyDescent="0.25">
      <c r="A5637" s="2">
        <v>851</v>
      </c>
      <c r="B5637" s="2">
        <v>2021</v>
      </c>
      <c r="C5637" s="2" t="s">
        <v>60</v>
      </c>
      <c r="D5637" s="3">
        <v>54725</v>
      </c>
      <c r="E5637" s="5">
        <f t="shared" si="88"/>
        <v>4.5774326176336227E-2</v>
      </c>
    </row>
    <row r="5638" spans="1:5" x14ac:dyDescent="0.25">
      <c r="A5638" s="2">
        <v>851</v>
      </c>
      <c r="B5638" s="2">
        <v>2022</v>
      </c>
      <c r="C5638" s="2" t="s">
        <v>60</v>
      </c>
      <c r="D5638" s="3">
        <v>57230</v>
      </c>
      <c r="E5638" s="5">
        <f t="shared" si="88"/>
        <v>3.9402411322732832E-2</v>
      </c>
    </row>
    <row r="5639" spans="1:5" x14ac:dyDescent="0.25">
      <c r="A5639" s="2">
        <v>851</v>
      </c>
      <c r="B5639" s="2">
        <v>2023</v>
      </c>
      <c r="C5639" s="2" t="s">
        <v>60</v>
      </c>
      <c r="D5639" s="3">
        <v>59485</v>
      </c>
      <c r="E5639" s="5">
        <f t="shared" si="88"/>
        <v>4.8667731360847274E-2</v>
      </c>
    </row>
    <row r="5640" spans="1:5" x14ac:dyDescent="0.25">
      <c r="A5640" s="2">
        <v>851</v>
      </c>
      <c r="B5640" s="2">
        <v>2024</v>
      </c>
      <c r="C5640" s="2" t="s">
        <v>60</v>
      </c>
      <c r="D5640" s="3">
        <v>62380</v>
      </c>
      <c r="E5640" s="5">
        <f t="shared" si="88"/>
        <v>2.997755690926579E-2</v>
      </c>
    </row>
    <row r="5641" spans="1:5" x14ac:dyDescent="0.25">
      <c r="A5641" s="2">
        <v>851</v>
      </c>
      <c r="B5641" s="2">
        <v>2025</v>
      </c>
      <c r="C5641" s="2" t="s">
        <v>60</v>
      </c>
      <c r="D5641" s="3">
        <v>64250</v>
      </c>
      <c r="E5641" s="5">
        <f t="shared" si="88"/>
        <v>1</v>
      </c>
    </row>
    <row r="5642" spans="1:5" x14ac:dyDescent="0.25">
      <c r="A5642" s="2">
        <v>852</v>
      </c>
      <c r="B5642" s="2">
        <v>2025</v>
      </c>
      <c r="C5642" s="2" t="s">
        <v>75</v>
      </c>
      <c r="D5642" s="3">
        <v>201741</v>
      </c>
      <c r="E5642" s="5">
        <f t="shared" si="88"/>
        <v>1</v>
      </c>
    </row>
    <row r="5643" spans="1:5" x14ac:dyDescent="0.25">
      <c r="A5643" s="2">
        <v>853</v>
      </c>
      <c r="B5643" s="2">
        <v>2023</v>
      </c>
      <c r="C5643" s="2" t="s">
        <v>66</v>
      </c>
      <c r="D5643" s="3">
        <v>93837</v>
      </c>
      <c r="E5643" s="5">
        <f t="shared" si="88"/>
        <v>2.1633257670215372E-3</v>
      </c>
    </row>
    <row r="5644" spans="1:5" x14ac:dyDescent="0.25">
      <c r="A5644" s="2">
        <v>853</v>
      </c>
      <c r="B5644" s="2">
        <v>2024</v>
      </c>
      <c r="C5644" s="2" t="s">
        <v>55</v>
      </c>
      <c r="D5644" s="3">
        <v>94040</v>
      </c>
      <c r="E5644" s="5">
        <f t="shared" si="88"/>
        <v>0.10646533390046789</v>
      </c>
    </row>
    <row r="5645" spans="1:5" x14ac:dyDescent="0.25">
      <c r="A5645" s="2">
        <v>853</v>
      </c>
      <c r="B5645" s="2">
        <v>2025</v>
      </c>
      <c r="C5645" s="2" t="s">
        <v>60</v>
      </c>
      <c r="D5645" s="3">
        <v>104052</v>
      </c>
      <c r="E5645" s="5">
        <f t="shared" si="88"/>
        <v>1</v>
      </c>
    </row>
    <row r="5646" spans="1:5" x14ac:dyDescent="0.25">
      <c r="A5646" s="2">
        <v>854</v>
      </c>
      <c r="B5646" s="2">
        <v>2018</v>
      </c>
      <c r="C5646" s="2" t="s">
        <v>60</v>
      </c>
      <c r="D5646" s="3">
        <v>142883</v>
      </c>
      <c r="E5646" s="5">
        <f t="shared" si="88"/>
        <v>5.2182554957552682E-2</v>
      </c>
    </row>
    <row r="5647" spans="1:5" x14ac:dyDescent="0.25">
      <c r="A5647" s="2">
        <v>854</v>
      </c>
      <c r="B5647" s="2">
        <v>2019</v>
      </c>
      <c r="C5647" s="2" t="s">
        <v>60</v>
      </c>
      <c r="D5647" s="3">
        <v>150339</v>
      </c>
      <c r="E5647" s="5">
        <f t="shared" si="88"/>
        <v>2.6007888837893029E-2</v>
      </c>
    </row>
    <row r="5648" spans="1:5" x14ac:dyDescent="0.25">
      <c r="A5648" s="2">
        <v>854</v>
      </c>
      <c r="B5648" s="2">
        <v>2020</v>
      </c>
      <c r="C5648" s="2" t="s">
        <v>60</v>
      </c>
      <c r="D5648" s="3">
        <v>154249</v>
      </c>
      <c r="E5648" s="5">
        <f t="shared" si="88"/>
        <v>-1.1494401908602325E-2</v>
      </c>
    </row>
    <row r="5649" spans="1:5" x14ac:dyDescent="0.25">
      <c r="A5649" s="2">
        <v>854</v>
      </c>
      <c r="B5649" s="2">
        <v>2021</v>
      </c>
      <c r="C5649" s="2" t="s">
        <v>64</v>
      </c>
      <c r="D5649" s="3">
        <v>152476</v>
      </c>
      <c r="E5649" s="5">
        <f t="shared" si="88"/>
        <v>2.7138697237598049E-2</v>
      </c>
    </row>
    <row r="5650" spans="1:5" x14ac:dyDescent="0.25">
      <c r="A5650" s="2">
        <v>854</v>
      </c>
      <c r="B5650" s="2">
        <v>2022</v>
      </c>
      <c r="C5650" s="2" t="s">
        <v>64</v>
      </c>
      <c r="D5650" s="3">
        <v>156614</v>
      </c>
      <c r="E5650" s="5">
        <f t="shared" si="88"/>
        <v>5.6757378012182821E-2</v>
      </c>
    </row>
    <row r="5651" spans="1:5" x14ac:dyDescent="0.25">
      <c r="A5651" s="2">
        <v>854</v>
      </c>
      <c r="B5651" s="2">
        <v>2023</v>
      </c>
      <c r="C5651" s="2" t="s">
        <v>64</v>
      </c>
      <c r="D5651" s="3">
        <v>165503</v>
      </c>
      <c r="E5651" s="5">
        <f t="shared" si="88"/>
        <v>5.7479320616544718E-2</v>
      </c>
    </row>
    <row r="5652" spans="1:5" x14ac:dyDescent="0.25">
      <c r="A5652" s="2">
        <v>854</v>
      </c>
      <c r="B5652" s="2">
        <v>2024</v>
      </c>
      <c r="C5652" s="2" t="s">
        <v>64</v>
      </c>
      <c r="D5652" s="3">
        <v>175016</v>
      </c>
      <c r="E5652" s="5">
        <f t="shared" si="88"/>
        <v>5.5806326278740229E-2</v>
      </c>
    </row>
    <row r="5653" spans="1:5" x14ac:dyDescent="0.25">
      <c r="A5653" s="2">
        <v>854</v>
      </c>
      <c r="B5653" s="2">
        <v>2025</v>
      </c>
      <c r="C5653" s="2" t="s">
        <v>64</v>
      </c>
      <c r="D5653" s="3">
        <v>184783</v>
      </c>
      <c r="E5653" s="5">
        <f t="shared" si="88"/>
        <v>1</v>
      </c>
    </row>
    <row r="5654" spans="1:5" x14ac:dyDescent="0.25">
      <c r="A5654" s="2">
        <v>855</v>
      </c>
      <c r="B5654" s="2">
        <v>2024</v>
      </c>
      <c r="C5654" s="2" t="s">
        <v>50</v>
      </c>
      <c r="D5654" s="3">
        <v>12780</v>
      </c>
      <c r="E5654" s="5">
        <f t="shared" si="88"/>
        <v>4.2723004694835684E-2</v>
      </c>
    </row>
    <row r="5655" spans="1:5" x14ac:dyDescent="0.25">
      <c r="A5655" s="2">
        <v>855</v>
      </c>
      <c r="B5655" s="2">
        <v>2025</v>
      </c>
      <c r="C5655" s="2" t="s">
        <v>50</v>
      </c>
      <c r="D5655" s="3">
        <v>13326</v>
      </c>
      <c r="E5655" s="5">
        <f t="shared" si="88"/>
        <v>1</v>
      </c>
    </row>
    <row r="5656" spans="1:5" x14ac:dyDescent="0.25">
      <c r="A5656" s="2">
        <v>856</v>
      </c>
      <c r="B5656" s="2">
        <v>2016</v>
      </c>
      <c r="C5656" s="2" t="s">
        <v>60</v>
      </c>
      <c r="D5656" s="3">
        <v>131716</v>
      </c>
      <c r="E5656" s="5">
        <f t="shared" si="88"/>
        <v>2.4955206656746332E-2</v>
      </c>
    </row>
    <row r="5657" spans="1:5" x14ac:dyDescent="0.25">
      <c r="A5657" s="2">
        <v>856</v>
      </c>
      <c r="B5657" s="2">
        <v>2017</v>
      </c>
      <c r="C5657" s="2" t="s">
        <v>60</v>
      </c>
      <c r="D5657" s="3">
        <v>135003</v>
      </c>
      <c r="E5657" s="5">
        <f t="shared" si="88"/>
        <v>6.1657889083946281E-2</v>
      </c>
    </row>
    <row r="5658" spans="1:5" x14ac:dyDescent="0.25">
      <c r="A5658" s="2">
        <v>856</v>
      </c>
      <c r="B5658" s="2">
        <v>2018</v>
      </c>
      <c r="C5658" s="2" t="s">
        <v>64</v>
      </c>
      <c r="D5658" s="3">
        <v>143327</v>
      </c>
      <c r="E5658" s="5">
        <f t="shared" si="88"/>
        <v>4.3781004276933169E-2</v>
      </c>
    </row>
    <row r="5659" spans="1:5" x14ac:dyDescent="0.25">
      <c r="A5659" s="2">
        <v>856</v>
      </c>
      <c r="B5659" s="2">
        <v>2019</v>
      </c>
      <c r="C5659" s="2" t="s">
        <v>64</v>
      </c>
      <c r="D5659" s="3">
        <v>149602</v>
      </c>
      <c r="E5659" s="5">
        <f t="shared" si="88"/>
        <v>2.1684202082859854E-2</v>
      </c>
    </row>
    <row r="5660" spans="1:5" x14ac:dyDescent="0.25">
      <c r="A5660" s="2">
        <v>856</v>
      </c>
      <c r="B5660" s="2">
        <v>2020</v>
      </c>
      <c r="C5660" s="2" t="s">
        <v>64</v>
      </c>
      <c r="D5660" s="3">
        <v>152846</v>
      </c>
      <c r="E5660" s="5">
        <f t="shared" si="88"/>
        <v>4.3861141279457755E-2</v>
      </c>
    </row>
    <row r="5661" spans="1:5" x14ac:dyDescent="0.25">
      <c r="A5661" s="2">
        <v>856</v>
      </c>
      <c r="B5661" s="2">
        <v>2021</v>
      </c>
      <c r="C5661" s="2" t="s">
        <v>64</v>
      </c>
      <c r="D5661" s="3">
        <v>159550</v>
      </c>
      <c r="E5661" s="5">
        <f t="shared" si="88"/>
        <v>3.3826386712629268E-2</v>
      </c>
    </row>
    <row r="5662" spans="1:5" x14ac:dyDescent="0.25">
      <c r="A5662" s="2">
        <v>856</v>
      </c>
      <c r="B5662" s="2">
        <v>2022</v>
      </c>
      <c r="C5662" s="2" t="s">
        <v>64</v>
      </c>
      <c r="D5662" s="3">
        <v>164947</v>
      </c>
      <c r="E5662" s="5">
        <f t="shared" si="88"/>
        <v>3.9582411319999761E-2</v>
      </c>
    </row>
    <row r="5663" spans="1:5" x14ac:dyDescent="0.25">
      <c r="A5663" s="2">
        <v>856</v>
      </c>
      <c r="B5663" s="2">
        <v>2023</v>
      </c>
      <c r="C5663" s="2" t="s">
        <v>64</v>
      </c>
      <c r="D5663" s="3">
        <v>171476</v>
      </c>
      <c r="E5663" s="5">
        <f t="shared" si="88"/>
        <v>3.5369381137885188E-2</v>
      </c>
    </row>
    <row r="5664" spans="1:5" x14ac:dyDescent="0.25">
      <c r="A5664" s="2">
        <v>856</v>
      </c>
      <c r="B5664" s="2">
        <v>2024</v>
      </c>
      <c r="C5664" s="2" t="s">
        <v>64</v>
      </c>
      <c r="D5664" s="3">
        <v>177541</v>
      </c>
      <c r="E5664" s="5">
        <f t="shared" si="88"/>
        <v>5.6325017883193176E-2</v>
      </c>
    </row>
    <row r="5665" spans="1:5" x14ac:dyDescent="0.25">
      <c r="A5665" s="2">
        <v>856</v>
      </c>
      <c r="B5665" s="2">
        <v>2025</v>
      </c>
      <c r="C5665" s="2" t="s">
        <v>64</v>
      </c>
      <c r="D5665" s="3">
        <v>187541</v>
      </c>
      <c r="E5665" s="5">
        <f t="shared" si="88"/>
        <v>1</v>
      </c>
    </row>
    <row r="5666" spans="1:5" x14ac:dyDescent="0.25">
      <c r="A5666" s="2">
        <v>857</v>
      </c>
      <c r="B5666" s="2">
        <v>2014</v>
      </c>
      <c r="C5666" s="2" t="s">
        <v>71</v>
      </c>
      <c r="D5666" s="3">
        <v>205283</v>
      </c>
      <c r="E5666" s="5">
        <f t="shared" si="88"/>
        <v>5.6965262588718986E-2</v>
      </c>
    </row>
    <row r="5667" spans="1:5" x14ac:dyDescent="0.25">
      <c r="A5667" s="2">
        <v>857</v>
      </c>
      <c r="B5667" s="2">
        <v>2015</v>
      </c>
      <c r="C5667" s="2" t="s">
        <v>71</v>
      </c>
      <c r="D5667" s="3">
        <v>216977</v>
      </c>
      <c r="E5667" s="5">
        <f t="shared" si="88"/>
        <v>5.0452352092618113E-2</v>
      </c>
    </row>
    <row r="5668" spans="1:5" x14ac:dyDescent="0.25">
      <c r="A5668" s="2">
        <v>857</v>
      </c>
      <c r="B5668" s="2">
        <v>2016</v>
      </c>
      <c r="C5668" s="2" t="s">
        <v>71</v>
      </c>
      <c r="D5668" s="3">
        <v>227924</v>
      </c>
      <c r="E5668" s="5">
        <f t="shared" si="88"/>
        <v>3.7924922342535229E-2</v>
      </c>
    </row>
    <row r="5669" spans="1:5" x14ac:dyDescent="0.25">
      <c r="A5669" s="2">
        <v>857</v>
      </c>
      <c r="B5669" s="2">
        <v>2017</v>
      </c>
      <c r="C5669" s="2" t="s">
        <v>71</v>
      </c>
      <c r="D5669" s="3">
        <v>236568</v>
      </c>
      <c r="E5669" s="5">
        <f t="shared" si="88"/>
        <v>3.4489026411010787E-2</v>
      </c>
    </row>
    <row r="5670" spans="1:5" x14ac:dyDescent="0.25">
      <c r="A5670" s="2">
        <v>857</v>
      </c>
      <c r="B5670" s="2">
        <v>2018</v>
      </c>
      <c r="C5670" s="2" t="s">
        <v>71</v>
      </c>
      <c r="D5670" s="3">
        <v>244727</v>
      </c>
      <c r="E5670" s="5">
        <f t="shared" si="88"/>
        <v>3.7065791678073938E-2</v>
      </c>
    </row>
    <row r="5671" spans="1:5" x14ac:dyDescent="0.25">
      <c r="A5671" s="2">
        <v>857</v>
      </c>
      <c r="B5671" s="2">
        <v>2019</v>
      </c>
      <c r="C5671" s="2" t="s">
        <v>71</v>
      </c>
      <c r="D5671" s="3">
        <v>253798</v>
      </c>
      <c r="E5671" s="5">
        <f t="shared" si="88"/>
        <v>4.8767129764615953E-2</v>
      </c>
    </row>
    <row r="5672" spans="1:5" x14ac:dyDescent="0.25">
      <c r="A5672" s="2">
        <v>857</v>
      </c>
      <c r="B5672" s="2">
        <v>2020</v>
      </c>
      <c r="C5672" s="2" t="s">
        <v>71</v>
      </c>
      <c r="D5672" s="3">
        <v>266175</v>
      </c>
      <c r="E5672" s="5">
        <f t="shared" si="88"/>
        <v>4.7359819667511974E-2</v>
      </c>
    </row>
    <row r="5673" spans="1:5" x14ac:dyDescent="0.25">
      <c r="A5673" s="2">
        <v>857</v>
      </c>
      <c r="B5673" s="2">
        <v>2021</v>
      </c>
      <c r="C5673" s="2" t="s">
        <v>71</v>
      </c>
      <c r="D5673" s="3">
        <v>278781</v>
      </c>
      <c r="E5673" s="5">
        <f t="shared" si="88"/>
        <v>4.9949602017354121E-2</v>
      </c>
    </row>
    <row r="5674" spans="1:5" x14ac:dyDescent="0.25">
      <c r="A5674" s="2">
        <v>857</v>
      </c>
      <c r="B5674" s="2">
        <v>2022</v>
      </c>
      <c r="C5674" s="2" t="s">
        <v>71</v>
      </c>
      <c r="D5674" s="3">
        <v>292706</v>
      </c>
      <c r="E5674" s="5">
        <f t="shared" si="88"/>
        <v>4.3661558013843242E-2</v>
      </c>
    </row>
    <row r="5675" spans="1:5" x14ac:dyDescent="0.25">
      <c r="A5675" s="2">
        <v>857</v>
      </c>
      <c r="B5675" s="2">
        <v>2023</v>
      </c>
      <c r="C5675" s="2" t="s">
        <v>71</v>
      </c>
      <c r="D5675" s="3">
        <v>305486</v>
      </c>
      <c r="E5675" s="5">
        <f t="shared" si="88"/>
        <v>4.6961235539435521E-2</v>
      </c>
    </row>
    <row r="5676" spans="1:5" x14ac:dyDescent="0.25">
      <c r="A5676" s="2">
        <v>857</v>
      </c>
      <c r="B5676" s="2">
        <v>2024</v>
      </c>
      <c r="C5676" s="2" t="s">
        <v>71</v>
      </c>
      <c r="D5676" s="3">
        <v>319832</v>
      </c>
      <c r="E5676" s="5">
        <f t="shared" si="88"/>
        <v>3.8729708096750796E-2</v>
      </c>
    </row>
    <row r="5677" spans="1:5" x14ac:dyDescent="0.25">
      <c r="A5677" s="2">
        <v>857</v>
      </c>
      <c r="B5677" s="2">
        <v>2025</v>
      </c>
      <c r="C5677" s="2" t="s">
        <v>71</v>
      </c>
      <c r="D5677" s="3">
        <v>332219</v>
      </c>
      <c r="E5677" s="5">
        <f t="shared" si="88"/>
        <v>1</v>
      </c>
    </row>
    <row r="5678" spans="1:5" x14ac:dyDescent="0.25">
      <c r="A5678" s="2">
        <v>858</v>
      </c>
      <c r="B5678" s="2">
        <v>2021</v>
      </c>
      <c r="C5678" s="2" t="s">
        <v>55</v>
      </c>
      <c r="D5678" s="3">
        <v>71828</v>
      </c>
      <c r="E5678" s="5">
        <f t="shared" si="88"/>
        <v>2.7008965862894693E-2</v>
      </c>
    </row>
    <row r="5679" spans="1:5" x14ac:dyDescent="0.25">
      <c r="A5679" s="2">
        <v>858</v>
      </c>
      <c r="B5679" s="2">
        <v>2022</v>
      </c>
      <c r="C5679" s="2" t="s">
        <v>55</v>
      </c>
      <c r="D5679" s="3">
        <v>73768</v>
      </c>
      <c r="E5679" s="5">
        <f t="shared" si="88"/>
        <v>3.0663702418392801E-2</v>
      </c>
    </row>
    <row r="5680" spans="1:5" x14ac:dyDescent="0.25">
      <c r="A5680" s="2">
        <v>858</v>
      </c>
      <c r="B5680" s="2">
        <v>2023</v>
      </c>
      <c r="C5680" s="2" t="s">
        <v>55</v>
      </c>
      <c r="D5680" s="3">
        <v>76030</v>
      </c>
      <c r="E5680" s="5">
        <f t="shared" si="88"/>
        <v>3.3749835591213993E-2</v>
      </c>
    </row>
    <row r="5681" spans="1:5" x14ac:dyDescent="0.25">
      <c r="A5681" s="2">
        <v>858</v>
      </c>
      <c r="B5681" s="2">
        <v>2024</v>
      </c>
      <c r="C5681" s="2" t="s">
        <v>55</v>
      </c>
      <c r="D5681" s="3">
        <v>78596</v>
      </c>
      <c r="E5681" s="5">
        <f t="shared" si="88"/>
        <v>9.1836734693877556E-2</v>
      </c>
    </row>
    <row r="5682" spans="1:5" x14ac:dyDescent="0.25">
      <c r="A5682" s="2">
        <v>858</v>
      </c>
      <c r="B5682" s="2">
        <v>2025</v>
      </c>
      <c r="C5682" s="2" t="s">
        <v>60</v>
      </c>
      <c r="D5682" s="3">
        <v>85814</v>
      </c>
      <c r="E5682" s="5">
        <f t="shared" si="88"/>
        <v>1</v>
      </c>
    </row>
    <row r="5683" spans="1:5" x14ac:dyDescent="0.25">
      <c r="A5683" s="2">
        <v>859</v>
      </c>
      <c r="B5683" s="2">
        <v>2022</v>
      </c>
      <c r="C5683" s="2" t="s">
        <v>60</v>
      </c>
      <c r="D5683" s="3">
        <v>163353</v>
      </c>
      <c r="E5683" s="5">
        <f t="shared" si="88"/>
        <v>4.7951369120860961E-2</v>
      </c>
    </row>
    <row r="5684" spans="1:5" x14ac:dyDescent="0.25">
      <c r="A5684" s="2">
        <v>859</v>
      </c>
      <c r="B5684" s="2">
        <v>2023</v>
      </c>
      <c r="C5684" s="2" t="s">
        <v>60</v>
      </c>
      <c r="D5684" s="3">
        <v>171186</v>
      </c>
      <c r="E5684" s="5">
        <f t="shared" si="88"/>
        <v>4.2217237390908137E-2</v>
      </c>
    </row>
    <row r="5685" spans="1:5" x14ac:dyDescent="0.25">
      <c r="A5685" s="2">
        <v>859</v>
      </c>
      <c r="B5685" s="2">
        <v>2024</v>
      </c>
      <c r="C5685" s="2" t="s">
        <v>60</v>
      </c>
      <c r="D5685" s="3">
        <v>178413</v>
      </c>
      <c r="E5685" s="5">
        <f t="shared" si="88"/>
        <v>2.4858054065566969E-2</v>
      </c>
    </row>
    <row r="5686" spans="1:5" x14ac:dyDescent="0.25">
      <c r="A5686" s="2">
        <v>859</v>
      </c>
      <c r="B5686" s="2">
        <v>2025</v>
      </c>
      <c r="C5686" s="2" t="s">
        <v>60</v>
      </c>
      <c r="D5686" s="3">
        <v>182848</v>
      </c>
      <c r="E5686" s="5">
        <f t="shared" si="88"/>
        <v>1</v>
      </c>
    </row>
    <row r="5687" spans="1:5" x14ac:dyDescent="0.25">
      <c r="A5687" s="2">
        <v>860</v>
      </c>
      <c r="B5687" s="2">
        <v>2014</v>
      </c>
      <c r="C5687" s="2" t="s">
        <v>66</v>
      </c>
      <c r="D5687" s="3">
        <v>106855</v>
      </c>
      <c r="E5687" s="5">
        <f t="shared" si="88"/>
        <v>5.1855317954237048E-2</v>
      </c>
    </row>
    <row r="5688" spans="1:5" x14ac:dyDescent="0.25">
      <c r="A5688" s="2">
        <v>860</v>
      </c>
      <c r="B5688" s="2">
        <v>2015</v>
      </c>
      <c r="C5688" s="2" t="s">
        <v>66</v>
      </c>
      <c r="D5688" s="3">
        <v>112396</v>
      </c>
      <c r="E5688" s="5">
        <f t="shared" si="88"/>
        <v>3.5036834051033847E-2</v>
      </c>
    </row>
    <row r="5689" spans="1:5" x14ac:dyDescent="0.25">
      <c r="A5689" s="2">
        <v>860</v>
      </c>
      <c r="B5689" s="2">
        <v>2016</v>
      </c>
      <c r="C5689" s="2" t="s">
        <v>66</v>
      </c>
      <c r="D5689" s="3">
        <v>116334</v>
      </c>
      <c r="E5689" s="5">
        <f t="shared" si="88"/>
        <v>5.07934051953857E-2</v>
      </c>
    </row>
    <row r="5690" spans="1:5" x14ac:dyDescent="0.25">
      <c r="A5690" s="2">
        <v>860</v>
      </c>
      <c r="B5690" s="2">
        <v>2017</v>
      </c>
      <c r="C5690" s="2" t="s">
        <v>55</v>
      </c>
      <c r="D5690" s="3">
        <v>122243</v>
      </c>
      <c r="E5690" s="5">
        <f t="shared" si="88"/>
        <v>4.358531776870659E-2</v>
      </c>
    </row>
    <row r="5691" spans="1:5" x14ac:dyDescent="0.25">
      <c r="A5691" s="2">
        <v>860</v>
      </c>
      <c r="B5691" s="2">
        <v>2018</v>
      </c>
      <c r="C5691" s="2" t="s">
        <v>55</v>
      </c>
      <c r="D5691" s="3">
        <v>127571</v>
      </c>
      <c r="E5691" s="5">
        <f t="shared" si="88"/>
        <v>4.0581323341511787E-2</v>
      </c>
    </row>
    <row r="5692" spans="1:5" x14ac:dyDescent="0.25">
      <c r="A5692" s="2">
        <v>860</v>
      </c>
      <c r="B5692" s="2">
        <v>2019</v>
      </c>
      <c r="C5692" s="2" t="s">
        <v>55</v>
      </c>
      <c r="D5692" s="3">
        <v>132748</v>
      </c>
      <c r="E5692" s="5">
        <f t="shared" si="88"/>
        <v>3.7258565100792479E-2</v>
      </c>
    </row>
    <row r="5693" spans="1:5" x14ac:dyDescent="0.25">
      <c r="A5693" s="2">
        <v>860</v>
      </c>
      <c r="B5693" s="2">
        <v>2020</v>
      </c>
      <c r="C5693" s="2" t="s">
        <v>55</v>
      </c>
      <c r="D5693" s="3">
        <v>137694</v>
      </c>
      <c r="E5693" s="5">
        <f t="shared" si="88"/>
        <v>4.3749182970935552E-2</v>
      </c>
    </row>
    <row r="5694" spans="1:5" x14ac:dyDescent="0.25">
      <c r="A5694" s="2">
        <v>860</v>
      </c>
      <c r="B5694" s="2">
        <v>2021</v>
      </c>
      <c r="C5694" s="2" t="s">
        <v>55</v>
      </c>
      <c r="D5694" s="3">
        <v>143718</v>
      </c>
      <c r="E5694" s="5">
        <f t="shared" si="88"/>
        <v>4.557536286338524E-2</v>
      </c>
    </row>
    <row r="5695" spans="1:5" x14ac:dyDescent="0.25">
      <c r="A5695" s="2">
        <v>860</v>
      </c>
      <c r="B5695" s="2">
        <v>2022</v>
      </c>
      <c r="C5695" s="2" t="s">
        <v>55</v>
      </c>
      <c r="D5695" s="3">
        <v>150268</v>
      </c>
      <c r="E5695" s="5">
        <f t="shared" si="88"/>
        <v>4.9824313892512045E-2</v>
      </c>
    </row>
    <row r="5696" spans="1:5" x14ac:dyDescent="0.25">
      <c r="A5696" s="2">
        <v>860</v>
      </c>
      <c r="B5696" s="2">
        <v>2023</v>
      </c>
      <c r="C5696" s="2" t="s">
        <v>55</v>
      </c>
      <c r="D5696" s="3">
        <v>157755</v>
      </c>
      <c r="E5696" s="5">
        <f t="shared" si="88"/>
        <v>4.305410288104973E-2</v>
      </c>
    </row>
    <row r="5697" spans="1:5" x14ac:dyDescent="0.25">
      <c r="A5697" s="2">
        <v>860</v>
      </c>
      <c r="B5697" s="2">
        <v>2024</v>
      </c>
      <c r="C5697" s="2" t="s">
        <v>55</v>
      </c>
      <c r="D5697" s="3">
        <v>164547</v>
      </c>
      <c r="E5697" s="5">
        <f t="shared" si="88"/>
        <v>6.0864069232498923E-2</v>
      </c>
    </row>
    <row r="5698" spans="1:5" x14ac:dyDescent="0.25">
      <c r="A5698" s="2">
        <v>860</v>
      </c>
      <c r="B5698" s="2">
        <v>2025</v>
      </c>
      <c r="C5698" s="2" t="s">
        <v>55</v>
      </c>
      <c r="D5698" s="3">
        <v>174562</v>
      </c>
      <c r="E5698" s="5">
        <f t="shared" ref="E5698:E5761" si="89">IF(A5699=A5698,(D5699-D5698)/D5698,1)</f>
        <v>1</v>
      </c>
    </row>
    <row r="5699" spans="1:5" x14ac:dyDescent="0.25">
      <c r="A5699" s="2">
        <v>861</v>
      </c>
      <c r="B5699" s="2">
        <v>2023</v>
      </c>
      <c r="C5699" s="2" t="s">
        <v>60</v>
      </c>
      <c r="D5699" s="3">
        <v>177027</v>
      </c>
      <c r="E5699" s="5">
        <f t="shared" si="89"/>
        <v>3.6548097182915601E-2</v>
      </c>
    </row>
    <row r="5700" spans="1:5" x14ac:dyDescent="0.25">
      <c r="A5700" s="2">
        <v>861</v>
      </c>
      <c r="B5700" s="2">
        <v>2024</v>
      </c>
      <c r="C5700" s="2" t="s">
        <v>60</v>
      </c>
      <c r="D5700" s="3">
        <v>183497</v>
      </c>
      <c r="E5700" s="5">
        <f t="shared" si="89"/>
        <v>-3.3052311481931586E-2</v>
      </c>
    </row>
    <row r="5701" spans="1:5" x14ac:dyDescent="0.25">
      <c r="A5701" s="2">
        <v>861</v>
      </c>
      <c r="B5701" s="2">
        <v>2025</v>
      </c>
      <c r="C5701" s="2" t="s">
        <v>64</v>
      </c>
      <c r="D5701" s="3">
        <v>177432</v>
      </c>
      <c r="E5701" s="5">
        <f t="shared" si="89"/>
        <v>1</v>
      </c>
    </row>
    <row r="5702" spans="1:5" x14ac:dyDescent="0.25">
      <c r="A5702" s="2">
        <v>862</v>
      </c>
      <c r="B5702" s="2">
        <v>2022</v>
      </c>
      <c r="C5702" s="2" t="s">
        <v>55</v>
      </c>
      <c r="D5702" s="3">
        <v>58442</v>
      </c>
      <c r="E5702" s="5">
        <f t="shared" si="89"/>
        <v>4.0005475514185006E-2</v>
      </c>
    </row>
    <row r="5703" spans="1:5" x14ac:dyDescent="0.25">
      <c r="A5703" s="2">
        <v>862</v>
      </c>
      <c r="B5703" s="2">
        <v>2023</v>
      </c>
      <c r="C5703" s="2" t="s">
        <v>55</v>
      </c>
      <c r="D5703" s="3">
        <v>60780</v>
      </c>
      <c r="E5703" s="5">
        <f t="shared" si="89"/>
        <v>2.8331688055281343E-2</v>
      </c>
    </row>
    <row r="5704" spans="1:5" x14ac:dyDescent="0.25">
      <c r="A5704" s="2">
        <v>862</v>
      </c>
      <c r="B5704" s="2">
        <v>2024</v>
      </c>
      <c r="C5704" s="2" t="s">
        <v>55</v>
      </c>
      <c r="D5704" s="3">
        <v>62502</v>
      </c>
      <c r="E5704" s="5">
        <f t="shared" si="89"/>
        <v>5.375827973504848E-2</v>
      </c>
    </row>
    <row r="5705" spans="1:5" x14ac:dyDescent="0.25">
      <c r="A5705" s="2">
        <v>862</v>
      </c>
      <c r="B5705" s="2">
        <v>2025</v>
      </c>
      <c r="C5705" s="2" t="s">
        <v>60</v>
      </c>
      <c r="D5705" s="3">
        <v>65862</v>
      </c>
      <c r="E5705" s="5">
        <f t="shared" si="89"/>
        <v>1</v>
      </c>
    </row>
    <row r="5706" spans="1:5" x14ac:dyDescent="0.25">
      <c r="A5706" s="2">
        <v>863</v>
      </c>
      <c r="B5706" s="2">
        <v>2023</v>
      </c>
      <c r="C5706" s="2" t="s">
        <v>50</v>
      </c>
      <c r="D5706" s="3">
        <v>40323</v>
      </c>
      <c r="E5706" s="5">
        <f t="shared" si="89"/>
        <v>8.1095156610371255E-2</v>
      </c>
    </row>
    <row r="5707" spans="1:5" x14ac:dyDescent="0.25">
      <c r="A5707" s="2">
        <v>863</v>
      </c>
      <c r="B5707" s="2">
        <v>2024</v>
      </c>
      <c r="C5707" s="2" t="s">
        <v>66</v>
      </c>
      <c r="D5707" s="3">
        <v>43593</v>
      </c>
      <c r="E5707" s="5">
        <f t="shared" si="89"/>
        <v>5.8472690569586858E-2</v>
      </c>
    </row>
    <row r="5708" spans="1:5" x14ac:dyDescent="0.25">
      <c r="A5708" s="2">
        <v>863</v>
      </c>
      <c r="B5708" s="2">
        <v>2025</v>
      </c>
      <c r="C5708" s="2" t="s">
        <v>66</v>
      </c>
      <c r="D5708" s="3">
        <v>46142</v>
      </c>
      <c r="E5708" s="5">
        <f t="shared" si="89"/>
        <v>1</v>
      </c>
    </row>
    <row r="5709" spans="1:5" x14ac:dyDescent="0.25">
      <c r="A5709" s="2">
        <v>864</v>
      </c>
      <c r="B5709" s="2">
        <v>2019</v>
      </c>
      <c r="C5709" s="2" t="s">
        <v>3443</v>
      </c>
      <c r="D5709" s="3">
        <v>408761</v>
      </c>
      <c r="E5709" s="5">
        <f t="shared" si="89"/>
        <v>4.0639884920528134E-2</v>
      </c>
    </row>
    <row r="5710" spans="1:5" x14ac:dyDescent="0.25">
      <c r="A5710" s="2">
        <v>864</v>
      </c>
      <c r="B5710" s="2">
        <v>2020</v>
      </c>
      <c r="C5710" s="2" t="s">
        <v>3443</v>
      </c>
      <c r="D5710" s="3">
        <v>425373</v>
      </c>
      <c r="E5710" s="5">
        <f t="shared" si="89"/>
        <v>4.1956118512458479E-2</v>
      </c>
    </row>
    <row r="5711" spans="1:5" x14ac:dyDescent="0.25">
      <c r="A5711" s="2">
        <v>864</v>
      </c>
      <c r="B5711" s="2">
        <v>2021</v>
      </c>
      <c r="C5711" s="2" t="s">
        <v>3443</v>
      </c>
      <c r="D5711" s="3">
        <v>443220</v>
      </c>
      <c r="E5711" s="5">
        <f t="shared" si="89"/>
        <v>4.2159649835296242E-2</v>
      </c>
    </row>
    <row r="5712" spans="1:5" x14ac:dyDescent="0.25">
      <c r="A5712" s="2">
        <v>864</v>
      </c>
      <c r="B5712" s="2">
        <v>2022</v>
      </c>
      <c r="C5712" s="2" t="s">
        <v>3443</v>
      </c>
      <c r="D5712" s="3">
        <v>461906</v>
      </c>
      <c r="E5712" s="5">
        <f t="shared" si="89"/>
        <v>3.151507016579131E-2</v>
      </c>
    </row>
    <row r="5713" spans="1:5" x14ac:dyDescent="0.25">
      <c r="A5713" s="2">
        <v>864</v>
      </c>
      <c r="B5713" s="2">
        <v>2023</v>
      </c>
      <c r="C5713" s="2" t="s">
        <v>3443</v>
      </c>
      <c r="D5713" s="3">
        <v>476463</v>
      </c>
      <c r="E5713" s="5">
        <f t="shared" si="89"/>
        <v>4.0550892724093998E-2</v>
      </c>
    </row>
    <row r="5714" spans="1:5" x14ac:dyDescent="0.25">
      <c r="A5714" s="2">
        <v>864</v>
      </c>
      <c r="B5714" s="2">
        <v>2024</v>
      </c>
      <c r="C5714" s="2" t="s">
        <v>3443</v>
      </c>
      <c r="D5714" s="3">
        <v>495784</v>
      </c>
      <c r="E5714" s="5">
        <f t="shared" si="89"/>
        <v>4.7006357607345131E-2</v>
      </c>
    </row>
    <row r="5715" spans="1:5" x14ac:dyDescent="0.25">
      <c r="A5715" s="2">
        <v>864</v>
      </c>
      <c r="B5715" s="2">
        <v>2025</v>
      </c>
      <c r="C5715" s="2" t="s">
        <v>3443</v>
      </c>
      <c r="D5715" s="3">
        <v>519089</v>
      </c>
      <c r="E5715" s="5">
        <f t="shared" si="89"/>
        <v>1</v>
      </c>
    </row>
    <row r="5716" spans="1:5" x14ac:dyDescent="0.25">
      <c r="A5716" s="2">
        <v>865</v>
      </c>
      <c r="B5716" s="2">
        <v>2017</v>
      </c>
      <c r="C5716" s="2" t="s">
        <v>71</v>
      </c>
      <c r="D5716" s="3">
        <v>120848</v>
      </c>
      <c r="E5716" s="5">
        <f t="shared" si="89"/>
        <v>3.6558321196875417E-2</v>
      </c>
    </row>
    <row r="5717" spans="1:5" x14ac:dyDescent="0.25">
      <c r="A5717" s="2">
        <v>865</v>
      </c>
      <c r="B5717" s="2">
        <v>2018</v>
      </c>
      <c r="C5717" s="2" t="s">
        <v>71</v>
      </c>
      <c r="D5717" s="3">
        <v>125266</v>
      </c>
      <c r="E5717" s="5">
        <f t="shared" si="89"/>
        <v>3.1700541248223781E-2</v>
      </c>
    </row>
    <row r="5718" spans="1:5" x14ac:dyDescent="0.25">
      <c r="A5718" s="2">
        <v>865</v>
      </c>
      <c r="B5718" s="2">
        <v>2019</v>
      </c>
      <c r="C5718" s="2" t="s">
        <v>71</v>
      </c>
      <c r="D5718" s="3">
        <v>129237</v>
      </c>
      <c r="E5718" s="5">
        <f t="shared" si="89"/>
        <v>4.9552372772503232E-2</v>
      </c>
    </row>
    <row r="5719" spans="1:5" x14ac:dyDescent="0.25">
      <c r="A5719" s="2">
        <v>865</v>
      </c>
      <c r="B5719" s="2">
        <v>2020</v>
      </c>
      <c r="C5719" s="2" t="s">
        <v>71</v>
      </c>
      <c r="D5719" s="3">
        <v>135641</v>
      </c>
      <c r="E5719" s="5">
        <f t="shared" si="89"/>
        <v>2.5803407524273635E-2</v>
      </c>
    </row>
    <row r="5720" spans="1:5" x14ac:dyDescent="0.25">
      <c r="A5720" s="2">
        <v>865</v>
      </c>
      <c r="B5720" s="2">
        <v>2021</v>
      </c>
      <c r="C5720" s="2" t="s">
        <v>3443</v>
      </c>
      <c r="D5720" s="3">
        <v>139141</v>
      </c>
      <c r="E5720" s="5">
        <f t="shared" si="89"/>
        <v>3.9707922179659481E-2</v>
      </c>
    </row>
    <row r="5721" spans="1:5" x14ac:dyDescent="0.25">
      <c r="A5721" s="2">
        <v>865</v>
      </c>
      <c r="B5721" s="2">
        <v>2022</v>
      </c>
      <c r="C5721" s="2" t="s">
        <v>3443</v>
      </c>
      <c r="D5721" s="3">
        <v>144666</v>
      </c>
      <c r="E5721" s="5">
        <f t="shared" si="89"/>
        <v>2.1442495126705652E-2</v>
      </c>
    </row>
    <row r="5722" spans="1:5" x14ac:dyDescent="0.25">
      <c r="A5722" s="2">
        <v>865</v>
      </c>
      <c r="B5722" s="2">
        <v>2023</v>
      </c>
      <c r="C5722" s="2" t="s">
        <v>3443</v>
      </c>
      <c r="D5722" s="3">
        <v>147768</v>
      </c>
      <c r="E5722" s="5">
        <f t="shared" si="89"/>
        <v>4.1132044827026149E-2</v>
      </c>
    </row>
    <row r="5723" spans="1:5" x14ac:dyDescent="0.25">
      <c r="A5723" s="2">
        <v>865</v>
      </c>
      <c r="B5723" s="2">
        <v>2024</v>
      </c>
      <c r="C5723" s="2" t="s">
        <v>3443</v>
      </c>
      <c r="D5723" s="3">
        <v>153846</v>
      </c>
      <c r="E5723" s="5">
        <f t="shared" si="89"/>
        <v>2.2704522704522705E-2</v>
      </c>
    </row>
    <row r="5724" spans="1:5" x14ac:dyDescent="0.25">
      <c r="A5724" s="2">
        <v>865</v>
      </c>
      <c r="B5724" s="2">
        <v>2025</v>
      </c>
      <c r="C5724" s="2" t="s">
        <v>3443</v>
      </c>
      <c r="D5724" s="3">
        <v>157339</v>
      </c>
      <c r="E5724" s="5">
        <f t="shared" si="89"/>
        <v>1</v>
      </c>
    </row>
    <row r="5725" spans="1:5" x14ac:dyDescent="0.25">
      <c r="A5725" s="2">
        <v>866</v>
      </c>
      <c r="B5725" s="2">
        <v>2019</v>
      </c>
      <c r="C5725" s="2" t="s">
        <v>64</v>
      </c>
      <c r="D5725" s="3">
        <v>84336</v>
      </c>
      <c r="E5725" s="5">
        <f t="shared" si="89"/>
        <v>3.9259628154050465E-2</v>
      </c>
    </row>
    <row r="5726" spans="1:5" x14ac:dyDescent="0.25">
      <c r="A5726" s="2">
        <v>866</v>
      </c>
      <c r="B5726" s="2">
        <v>2020</v>
      </c>
      <c r="C5726" s="2" t="s">
        <v>64</v>
      </c>
      <c r="D5726" s="3">
        <v>87647</v>
      </c>
      <c r="E5726" s="5">
        <f t="shared" si="89"/>
        <v>3.5802708592421871E-2</v>
      </c>
    </row>
    <row r="5727" spans="1:5" x14ac:dyDescent="0.25">
      <c r="A5727" s="2">
        <v>866</v>
      </c>
      <c r="B5727" s="2">
        <v>2021</v>
      </c>
      <c r="C5727" s="2" t="s">
        <v>64</v>
      </c>
      <c r="D5727" s="3">
        <v>90785</v>
      </c>
      <c r="E5727" s="5">
        <f t="shared" si="89"/>
        <v>2.3219694883515999E-2</v>
      </c>
    </row>
    <row r="5728" spans="1:5" x14ac:dyDescent="0.25">
      <c r="A5728" s="2">
        <v>866</v>
      </c>
      <c r="B5728" s="2">
        <v>2022</v>
      </c>
      <c r="C5728" s="2" t="s">
        <v>64</v>
      </c>
      <c r="D5728" s="3">
        <v>92893</v>
      </c>
      <c r="E5728" s="5">
        <f t="shared" si="89"/>
        <v>3.5696984702830135E-2</v>
      </c>
    </row>
    <row r="5729" spans="1:5" x14ac:dyDescent="0.25">
      <c r="A5729" s="2">
        <v>866</v>
      </c>
      <c r="B5729" s="2">
        <v>2023</v>
      </c>
      <c r="C5729" s="2" t="s">
        <v>64</v>
      </c>
      <c r="D5729" s="3">
        <v>96209</v>
      </c>
      <c r="E5729" s="5">
        <f t="shared" si="89"/>
        <v>3.5287758941471174E-2</v>
      </c>
    </row>
    <row r="5730" spans="1:5" x14ac:dyDescent="0.25">
      <c r="A5730" s="2">
        <v>866</v>
      </c>
      <c r="B5730" s="2">
        <v>2024</v>
      </c>
      <c r="C5730" s="2" t="s">
        <v>64</v>
      </c>
      <c r="D5730" s="3">
        <v>99604</v>
      </c>
      <c r="E5730" s="5">
        <f t="shared" si="89"/>
        <v>3.4135175294164891E-2</v>
      </c>
    </row>
    <row r="5731" spans="1:5" x14ac:dyDescent="0.25">
      <c r="A5731" s="2">
        <v>866</v>
      </c>
      <c r="B5731" s="2">
        <v>2025</v>
      </c>
      <c r="C5731" s="2" t="s">
        <v>64</v>
      </c>
      <c r="D5731" s="3">
        <v>103004</v>
      </c>
      <c r="E5731" s="5">
        <f t="shared" si="89"/>
        <v>1</v>
      </c>
    </row>
    <row r="5732" spans="1:5" x14ac:dyDescent="0.25">
      <c r="A5732" s="2">
        <v>867</v>
      </c>
      <c r="B5732" s="2">
        <v>2015</v>
      </c>
      <c r="C5732" s="2" t="s">
        <v>60</v>
      </c>
      <c r="D5732" s="3">
        <v>195251</v>
      </c>
      <c r="E5732" s="5">
        <f t="shared" si="89"/>
        <v>4.6519608094196703E-2</v>
      </c>
    </row>
    <row r="5733" spans="1:5" x14ac:dyDescent="0.25">
      <c r="A5733" s="2">
        <v>867</v>
      </c>
      <c r="B5733" s="2">
        <v>2016</v>
      </c>
      <c r="C5733" s="2" t="s">
        <v>60</v>
      </c>
      <c r="D5733" s="3">
        <v>204334</v>
      </c>
      <c r="E5733" s="5">
        <f t="shared" si="89"/>
        <v>5.6843207689371324E-2</v>
      </c>
    </row>
    <row r="5734" spans="1:5" x14ac:dyDescent="0.25">
      <c r="A5734" s="2">
        <v>867</v>
      </c>
      <c r="B5734" s="2">
        <v>2017</v>
      </c>
      <c r="C5734" s="2" t="s">
        <v>60</v>
      </c>
      <c r="D5734" s="3">
        <v>215949</v>
      </c>
      <c r="E5734" s="5">
        <f t="shared" si="89"/>
        <v>4.3579734103885638E-2</v>
      </c>
    </row>
    <row r="5735" spans="1:5" x14ac:dyDescent="0.25">
      <c r="A5735" s="2">
        <v>867</v>
      </c>
      <c r="B5735" s="2">
        <v>2018</v>
      </c>
      <c r="C5735" s="2" t="s">
        <v>60</v>
      </c>
      <c r="D5735" s="3">
        <v>225360</v>
      </c>
      <c r="E5735" s="5">
        <f t="shared" si="89"/>
        <v>5.4912140575079871E-2</v>
      </c>
    </row>
    <row r="5736" spans="1:5" x14ac:dyDescent="0.25">
      <c r="A5736" s="2">
        <v>867</v>
      </c>
      <c r="B5736" s="2">
        <v>2019</v>
      </c>
      <c r="C5736" s="2" t="s">
        <v>60</v>
      </c>
      <c r="D5736" s="3">
        <v>237735</v>
      </c>
      <c r="E5736" s="5">
        <f t="shared" si="89"/>
        <v>7.2404147475129868E-2</v>
      </c>
    </row>
    <row r="5737" spans="1:5" x14ac:dyDescent="0.25">
      <c r="A5737" s="2">
        <v>867</v>
      </c>
      <c r="B5737" s="2">
        <v>2020</v>
      </c>
      <c r="C5737" s="2" t="s">
        <v>60</v>
      </c>
      <c r="D5737" s="3">
        <v>254948</v>
      </c>
      <c r="E5737" s="5">
        <f t="shared" si="89"/>
        <v>4.1086809859265418E-2</v>
      </c>
    </row>
    <row r="5738" spans="1:5" x14ac:dyDescent="0.25">
      <c r="A5738" s="2">
        <v>867</v>
      </c>
      <c r="B5738" s="2">
        <v>2021</v>
      </c>
      <c r="C5738" s="2" t="s">
        <v>60</v>
      </c>
      <c r="D5738" s="3">
        <v>265423</v>
      </c>
      <c r="E5738" s="5">
        <f t="shared" si="89"/>
        <v>6.2763965443838707E-2</v>
      </c>
    </row>
    <row r="5739" spans="1:5" x14ac:dyDescent="0.25">
      <c r="A5739" s="2">
        <v>867</v>
      </c>
      <c r="B5739" s="2">
        <v>2022</v>
      </c>
      <c r="C5739" s="2" t="s">
        <v>60</v>
      </c>
      <c r="D5739" s="3">
        <v>282082</v>
      </c>
      <c r="E5739" s="5">
        <f t="shared" si="89"/>
        <v>3.0923632135336533E-2</v>
      </c>
    </row>
    <row r="5740" spans="1:5" x14ac:dyDescent="0.25">
      <c r="A5740" s="2">
        <v>867</v>
      </c>
      <c r="B5740" s="2">
        <v>2023</v>
      </c>
      <c r="C5740" s="2" t="s">
        <v>60</v>
      </c>
      <c r="D5740" s="3">
        <v>290805</v>
      </c>
      <c r="E5740" s="5">
        <f t="shared" si="89"/>
        <v>5.9290589914203676E-2</v>
      </c>
    </row>
    <row r="5741" spans="1:5" x14ac:dyDescent="0.25">
      <c r="A5741" s="2">
        <v>867</v>
      </c>
      <c r="B5741" s="2">
        <v>2024</v>
      </c>
      <c r="C5741" s="2" t="s">
        <v>60</v>
      </c>
      <c r="D5741" s="3">
        <v>308047</v>
      </c>
      <c r="E5741" s="5">
        <f t="shared" si="89"/>
        <v>3.393637983814158E-2</v>
      </c>
    </row>
    <row r="5742" spans="1:5" x14ac:dyDescent="0.25">
      <c r="A5742" s="2">
        <v>867</v>
      </c>
      <c r="B5742" s="2">
        <v>2025</v>
      </c>
      <c r="C5742" s="2" t="s">
        <v>60</v>
      </c>
      <c r="D5742" s="3">
        <v>318501</v>
      </c>
      <c r="E5742" s="5">
        <f t="shared" si="89"/>
        <v>1</v>
      </c>
    </row>
    <row r="5743" spans="1:5" x14ac:dyDescent="0.25">
      <c r="A5743" s="2">
        <v>868</v>
      </c>
      <c r="B5743" s="2">
        <v>2019</v>
      </c>
      <c r="C5743" s="2" t="s">
        <v>55</v>
      </c>
      <c r="D5743" s="3">
        <v>111680</v>
      </c>
      <c r="E5743" s="5">
        <f t="shared" si="89"/>
        <v>1.1864255014326648E-2</v>
      </c>
    </row>
    <row r="5744" spans="1:5" x14ac:dyDescent="0.25">
      <c r="A5744" s="2">
        <v>868</v>
      </c>
      <c r="B5744" s="2">
        <v>2020</v>
      </c>
      <c r="C5744" s="2" t="s">
        <v>60</v>
      </c>
      <c r="D5744" s="3">
        <v>113005</v>
      </c>
      <c r="E5744" s="5">
        <f t="shared" si="89"/>
        <v>2.6113888765983806E-2</v>
      </c>
    </row>
    <row r="5745" spans="1:5" x14ac:dyDescent="0.25">
      <c r="A5745" s="2">
        <v>868</v>
      </c>
      <c r="B5745" s="2">
        <v>2021</v>
      </c>
      <c r="C5745" s="2" t="s">
        <v>60</v>
      </c>
      <c r="D5745" s="3">
        <v>115956</v>
      </c>
      <c r="E5745" s="5">
        <f t="shared" si="89"/>
        <v>5.8565317879195555E-2</v>
      </c>
    </row>
    <row r="5746" spans="1:5" x14ac:dyDescent="0.25">
      <c r="A5746" s="2">
        <v>868</v>
      </c>
      <c r="B5746" s="2">
        <v>2022</v>
      </c>
      <c r="C5746" s="2" t="s">
        <v>64</v>
      </c>
      <c r="D5746" s="3">
        <v>122747</v>
      </c>
      <c r="E5746" s="5">
        <f t="shared" si="89"/>
        <v>4.2787196428425947E-2</v>
      </c>
    </row>
    <row r="5747" spans="1:5" x14ac:dyDescent="0.25">
      <c r="A5747" s="2">
        <v>868</v>
      </c>
      <c r="B5747" s="2">
        <v>2023</v>
      </c>
      <c r="C5747" s="2" t="s">
        <v>64</v>
      </c>
      <c r="D5747" s="3">
        <v>127999</v>
      </c>
      <c r="E5747" s="5">
        <f t="shared" si="89"/>
        <v>4.6031609621950173E-2</v>
      </c>
    </row>
    <row r="5748" spans="1:5" x14ac:dyDescent="0.25">
      <c r="A5748" s="2">
        <v>868</v>
      </c>
      <c r="B5748" s="2">
        <v>2024</v>
      </c>
      <c r="C5748" s="2" t="s">
        <v>64</v>
      </c>
      <c r="D5748" s="3">
        <v>133891</v>
      </c>
      <c r="E5748" s="5">
        <f t="shared" si="89"/>
        <v>4.2258254849093665E-2</v>
      </c>
    </row>
    <row r="5749" spans="1:5" x14ac:dyDescent="0.25">
      <c r="A5749" s="2">
        <v>868</v>
      </c>
      <c r="B5749" s="2">
        <v>2025</v>
      </c>
      <c r="C5749" s="2" t="s">
        <v>64</v>
      </c>
      <c r="D5749" s="3">
        <v>139549</v>
      </c>
      <c r="E5749" s="5">
        <f t="shared" si="89"/>
        <v>1</v>
      </c>
    </row>
    <row r="5750" spans="1:5" x14ac:dyDescent="0.25">
      <c r="A5750" s="2">
        <v>869</v>
      </c>
      <c r="B5750" s="2">
        <v>2016</v>
      </c>
      <c r="C5750" s="2" t="s">
        <v>66</v>
      </c>
      <c r="D5750" s="3">
        <v>63757</v>
      </c>
      <c r="E5750" s="5">
        <f t="shared" si="89"/>
        <v>2.4373794250043133E-2</v>
      </c>
    </row>
    <row r="5751" spans="1:5" x14ac:dyDescent="0.25">
      <c r="A5751" s="2">
        <v>869</v>
      </c>
      <c r="B5751" s="2">
        <v>2017</v>
      </c>
      <c r="C5751" s="2" t="s">
        <v>66</v>
      </c>
      <c r="D5751" s="3">
        <v>65311</v>
      </c>
      <c r="E5751" s="5">
        <f t="shared" si="89"/>
        <v>3.8033409379736954E-2</v>
      </c>
    </row>
    <row r="5752" spans="1:5" x14ac:dyDescent="0.25">
      <c r="A5752" s="2">
        <v>869</v>
      </c>
      <c r="B5752" s="2">
        <v>2018</v>
      </c>
      <c r="C5752" s="2" t="s">
        <v>66</v>
      </c>
      <c r="D5752" s="3">
        <v>67795</v>
      </c>
      <c r="E5752" s="5">
        <f t="shared" si="89"/>
        <v>3.5032082011947782E-2</v>
      </c>
    </row>
    <row r="5753" spans="1:5" x14ac:dyDescent="0.25">
      <c r="A5753" s="2">
        <v>869</v>
      </c>
      <c r="B5753" s="2">
        <v>2019</v>
      </c>
      <c r="C5753" s="2" t="s">
        <v>66</v>
      </c>
      <c r="D5753" s="3">
        <v>70170</v>
      </c>
      <c r="E5753" s="5">
        <f t="shared" si="89"/>
        <v>3.7309391477839529E-2</v>
      </c>
    </row>
    <row r="5754" spans="1:5" x14ac:dyDescent="0.25">
      <c r="A5754" s="2">
        <v>869</v>
      </c>
      <c r="B5754" s="2">
        <v>2020</v>
      </c>
      <c r="C5754" s="2" t="s">
        <v>66</v>
      </c>
      <c r="D5754" s="3">
        <v>72788</v>
      </c>
      <c r="E5754" s="5">
        <f t="shared" si="89"/>
        <v>4.5007418805297579E-2</v>
      </c>
    </row>
    <row r="5755" spans="1:5" x14ac:dyDescent="0.25">
      <c r="A5755" s="2">
        <v>869</v>
      </c>
      <c r="B5755" s="2">
        <v>2021</v>
      </c>
      <c r="C5755" s="2" t="s">
        <v>66</v>
      </c>
      <c r="D5755" s="3">
        <v>76064</v>
      </c>
      <c r="E5755" s="5">
        <f t="shared" si="89"/>
        <v>2.2310159865376523E-2</v>
      </c>
    </row>
    <row r="5756" spans="1:5" x14ac:dyDescent="0.25">
      <c r="A5756" s="2">
        <v>869</v>
      </c>
      <c r="B5756" s="2">
        <v>2022</v>
      </c>
      <c r="C5756" s="2" t="s">
        <v>66</v>
      </c>
      <c r="D5756" s="3">
        <v>77761</v>
      </c>
      <c r="E5756" s="5">
        <f t="shared" si="89"/>
        <v>3.8335412353236197E-2</v>
      </c>
    </row>
    <row r="5757" spans="1:5" x14ac:dyDescent="0.25">
      <c r="A5757" s="2">
        <v>869</v>
      </c>
      <c r="B5757" s="2">
        <v>2023</v>
      </c>
      <c r="C5757" s="2" t="s">
        <v>66</v>
      </c>
      <c r="D5757" s="3">
        <v>80742</v>
      </c>
      <c r="E5757" s="5">
        <f t="shared" si="89"/>
        <v>4.6952020014366748E-2</v>
      </c>
    </row>
    <row r="5758" spans="1:5" x14ac:dyDescent="0.25">
      <c r="A5758" s="2">
        <v>869</v>
      </c>
      <c r="B5758" s="2">
        <v>2024</v>
      </c>
      <c r="C5758" s="2" t="s">
        <v>66</v>
      </c>
      <c r="D5758" s="3">
        <v>84533</v>
      </c>
      <c r="E5758" s="5">
        <f t="shared" si="89"/>
        <v>2.2973276708504371E-2</v>
      </c>
    </row>
    <row r="5759" spans="1:5" x14ac:dyDescent="0.25">
      <c r="A5759" s="2">
        <v>869</v>
      </c>
      <c r="B5759" s="2">
        <v>2025</v>
      </c>
      <c r="C5759" s="2" t="s">
        <v>66</v>
      </c>
      <c r="D5759" s="3">
        <v>86475</v>
      </c>
      <c r="E5759" s="5">
        <f t="shared" si="89"/>
        <v>1</v>
      </c>
    </row>
    <row r="5760" spans="1:5" x14ac:dyDescent="0.25">
      <c r="A5760" s="2">
        <v>870</v>
      </c>
      <c r="B5760" s="2">
        <v>2014</v>
      </c>
      <c r="C5760" s="2" t="s">
        <v>55</v>
      </c>
      <c r="D5760" s="3">
        <v>103054</v>
      </c>
      <c r="E5760" s="5">
        <f t="shared" si="89"/>
        <v>2.0241814970792013E-2</v>
      </c>
    </row>
    <row r="5761" spans="1:5" x14ac:dyDescent="0.25">
      <c r="A5761" s="2">
        <v>870</v>
      </c>
      <c r="B5761" s="2">
        <v>2015</v>
      </c>
      <c r="C5761" s="2" t="s">
        <v>55</v>
      </c>
      <c r="D5761" s="3">
        <v>105140</v>
      </c>
      <c r="E5761" s="5">
        <f t="shared" si="89"/>
        <v>2.3159596728171961E-2</v>
      </c>
    </row>
    <row r="5762" spans="1:5" x14ac:dyDescent="0.25">
      <c r="A5762" s="2">
        <v>870</v>
      </c>
      <c r="B5762" s="2">
        <v>2016</v>
      </c>
      <c r="C5762" s="2" t="s">
        <v>55</v>
      </c>
      <c r="D5762" s="3">
        <v>107575</v>
      </c>
      <c r="E5762" s="5">
        <f t="shared" ref="E5762:E5825" si="90">IF(A5763=A5762,(D5763-D5762)/D5762,1)</f>
        <v>4.9472461073669531E-2</v>
      </c>
    </row>
    <row r="5763" spans="1:5" x14ac:dyDescent="0.25">
      <c r="A5763" s="2">
        <v>870</v>
      </c>
      <c r="B5763" s="2">
        <v>2017</v>
      </c>
      <c r="C5763" s="2" t="s">
        <v>55</v>
      </c>
      <c r="D5763" s="3">
        <v>112897</v>
      </c>
      <c r="E5763" s="5">
        <f t="shared" si="90"/>
        <v>2.2055501917677175E-2</v>
      </c>
    </row>
    <row r="5764" spans="1:5" x14ac:dyDescent="0.25">
      <c r="A5764" s="2">
        <v>870</v>
      </c>
      <c r="B5764" s="2">
        <v>2018</v>
      </c>
      <c r="C5764" s="2" t="s">
        <v>55</v>
      </c>
      <c r="D5764" s="3">
        <v>115387</v>
      </c>
      <c r="E5764" s="5">
        <f t="shared" si="90"/>
        <v>2.6068794578245381E-2</v>
      </c>
    </row>
    <row r="5765" spans="1:5" x14ac:dyDescent="0.25">
      <c r="A5765" s="2">
        <v>870</v>
      </c>
      <c r="B5765" s="2">
        <v>2019</v>
      </c>
      <c r="C5765" s="2" t="s">
        <v>55</v>
      </c>
      <c r="D5765" s="3">
        <v>118395</v>
      </c>
      <c r="E5765" s="5">
        <f t="shared" si="90"/>
        <v>2.7188648169263904E-2</v>
      </c>
    </row>
    <row r="5766" spans="1:5" x14ac:dyDescent="0.25">
      <c r="A5766" s="2">
        <v>870</v>
      </c>
      <c r="B5766" s="2">
        <v>2020</v>
      </c>
      <c r="C5766" s="2" t="s">
        <v>55</v>
      </c>
      <c r="D5766" s="3">
        <v>121614</v>
      </c>
      <c r="E5766" s="5">
        <f t="shared" si="90"/>
        <v>4.5578634038844212E-2</v>
      </c>
    </row>
    <row r="5767" spans="1:5" x14ac:dyDescent="0.25">
      <c r="A5767" s="2">
        <v>870</v>
      </c>
      <c r="B5767" s="2">
        <v>2021</v>
      </c>
      <c r="C5767" s="2" t="s">
        <v>55</v>
      </c>
      <c r="D5767" s="3">
        <v>127157</v>
      </c>
      <c r="E5767" s="5">
        <f t="shared" si="90"/>
        <v>4.4645595602286939E-2</v>
      </c>
    </row>
    <row r="5768" spans="1:5" x14ac:dyDescent="0.25">
      <c r="A5768" s="2">
        <v>870</v>
      </c>
      <c r="B5768" s="2">
        <v>2022</v>
      </c>
      <c r="C5768" s="2" t="s">
        <v>55</v>
      </c>
      <c r="D5768" s="3">
        <v>132834</v>
      </c>
      <c r="E5768" s="5">
        <f t="shared" si="90"/>
        <v>4.4333529066353496E-2</v>
      </c>
    </row>
    <row r="5769" spans="1:5" x14ac:dyDescent="0.25">
      <c r="A5769" s="2">
        <v>870</v>
      </c>
      <c r="B5769" s="2">
        <v>2023</v>
      </c>
      <c r="C5769" s="2" t="s">
        <v>55</v>
      </c>
      <c r="D5769" s="3">
        <v>138723</v>
      </c>
      <c r="E5769" s="5">
        <f t="shared" si="90"/>
        <v>4.7021762793480533E-2</v>
      </c>
    </row>
    <row r="5770" spans="1:5" x14ac:dyDescent="0.25">
      <c r="A5770" s="2">
        <v>870</v>
      </c>
      <c r="B5770" s="2">
        <v>2024</v>
      </c>
      <c r="C5770" s="2" t="s">
        <v>55</v>
      </c>
      <c r="D5770" s="3">
        <v>145246</v>
      </c>
      <c r="E5770" s="5">
        <f t="shared" si="90"/>
        <v>4.2982250802087493E-2</v>
      </c>
    </row>
    <row r="5771" spans="1:5" x14ac:dyDescent="0.25">
      <c r="A5771" s="2">
        <v>870</v>
      </c>
      <c r="B5771" s="2">
        <v>2025</v>
      </c>
      <c r="C5771" s="2" t="s">
        <v>55</v>
      </c>
      <c r="D5771" s="3">
        <v>151489</v>
      </c>
      <c r="E5771" s="5">
        <f t="shared" si="90"/>
        <v>1</v>
      </c>
    </row>
    <row r="5772" spans="1:5" x14ac:dyDescent="0.25">
      <c r="A5772" s="2">
        <v>871</v>
      </c>
      <c r="B5772" s="2">
        <v>2014</v>
      </c>
      <c r="C5772" s="2" t="s">
        <v>66</v>
      </c>
      <c r="D5772" s="3">
        <v>89884</v>
      </c>
      <c r="E5772" s="5">
        <f t="shared" si="90"/>
        <v>2.1104979751679943E-2</v>
      </c>
    </row>
    <row r="5773" spans="1:5" x14ac:dyDescent="0.25">
      <c r="A5773" s="2">
        <v>871</v>
      </c>
      <c r="B5773" s="2">
        <v>2015</v>
      </c>
      <c r="C5773" s="2" t="s">
        <v>66</v>
      </c>
      <c r="D5773" s="3">
        <v>91781</v>
      </c>
      <c r="E5773" s="5">
        <f t="shared" si="90"/>
        <v>2.7511140650025606E-2</v>
      </c>
    </row>
    <row r="5774" spans="1:5" x14ac:dyDescent="0.25">
      <c r="A5774" s="2">
        <v>871</v>
      </c>
      <c r="B5774" s="2">
        <v>2016</v>
      </c>
      <c r="C5774" s="2" t="s">
        <v>66</v>
      </c>
      <c r="D5774" s="3">
        <v>94306</v>
      </c>
      <c r="E5774" s="5">
        <f t="shared" si="90"/>
        <v>4.740949674463979E-2</v>
      </c>
    </row>
    <row r="5775" spans="1:5" x14ac:dyDescent="0.25">
      <c r="A5775" s="2">
        <v>871</v>
      </c>
      <c r="B5775" s="2">
        <v>2017</v>
      </c>
      <c r="C5775" s="2" t="s">
        <v>66</v>
      </c>
      <c r="D5775" s="3">
        <v>98777</v>
      </c>
      <c r="E5775" s="5">
        <f t="shared" si="90"/>
        <v>2.9784261518369663E-2</v>
      </c>
    </row>
    <row r="5776" spans="1:5" x14ac:dyDescent="0.25">
      <c r="A5776" s="2">
        <v>871</v>
      </c>
      <c r="B5776" s="2">
        <v>2018</v>
      </c>
      <c r="C5776" s="2" t="s">
        <v>66</v>
      </c>
      <c r="D5776" s="3">
        <v>101719</v>
      </c>
      <c r="E5776" s="5">
        <f t="shared" si="90"/>
        <v>2.7143404870279889E-2</v>
      </c>
    </row>
    <row r="5777" spans="1:5" x14ac:dyDescent="0.25">
      <c r="A5777" s="2">
        <v>871</v>
      </c>
      <c r="B5777" s="2">
        <v>2019</v>
      </c>
      <c r="C5777" s="2" t="s">
        <v>66</v>
      </c>
      <c r="D5777" s="3">
        <v>104480</v>
      </c>
      <c r="E5777" s="5">
        <f t="shared" si="90"/>
        <v>3.9414241960183768E-2</v>
      </c>
    </row>
    <row r="5778" spans="1:5" x14ac:dyDescent="0.25">
      <c r="A5778" s="2">
        <v>871</v>
      </c>
      <c r="B5778" s="2">
        <v>2020</v>
      </c>
      <c r="C5778" s="2" t="s">
        <v>66</v>
      </c>
      <c r="D5778" s="3">
        <v>108598</v>
      </c>
      <c r="E5778" s="5">
        <f t="shared" si="90"/>
        <v>2.9613805042450137E-2</v>
      </c>
    </row>
    <row r="5779" spans="1:5" x14ac:dyDescent="0.25">
      <c r="A5779" s="2">
        <v>871</v>
      </c>
      <c r="B5779" s="2">
        <v>2021</v>
      </c>
      <c r="C5779" s="2" t="s">
        <v>66</v>
      </c>
      <c r="D5779" s="3">
        <v>111814</v>
      </c>
      <c r="E5779" s="5">
        <f t="shared" si="90"/>
        <v>-3.0139338544368326E-2</v>
      </c>
    </row>
    <row r="5780" spans="1:5" x14ac:dyDescent="0.25">
      <c r="A5780" s="2">
        <v>871</v>
      </c>
      <c r="B5780" s="2">
        <v>2022</v>
      </c>
      <c r="C5780" s="2" t="s">
        <v>55</v>
      </c>
      <c r="D5780" s="3">
        <v>108444</v>
      </c>
      <c r="E5780" s="5">
        <f t="shared" si="90"/>
        <v>3.115893917598023E-2</v>
      </c>
    </row>
    <row r="5781" spans="1:5" x14ac:dyDescent="0.25">
      <c r="A5781" s="2">
        <v>871</v>
      </c>
      <c r="B5781" s="2">
        <v>2023</v>
      </c>
      <c r="C5781" s="2" t="s">
        <v>55</v>
      </c>
      <c r="D5781" s="3">
        <v>111823</v>
      </c>
      <c r="E5781" s="5">
        <f t="shared" si="90"/>
        <v>3.791706536222423E-2</v>
      </c>
    </row>
    <row r="5782" spans="1:5" x14ac:dyDescent="0.25">
      <c r="A5782" s="2">
        <v>871</v>
      </c>
      <c r="B5782" s="2">
        <v>2024</v>
      </c>
      <c r="C5782" s="2" t="s">
        <v>55</v>
      </c>
      <c r="D5782" s="3">
        <v>116063</v>
      </c>
      <c r="E5782" s="5">
        <f t="shared" si="90"/>
        <v>3.03455881719411E-2</v>
      </c>
    </row>
    <row r="5783" spans="1:5" x14ac:dyDescent="0.25">
      <c r="A5783" s="2">
        <v>871</v>
      </c>
      <c r="B5783" s="2">
        <v>2025</v>
      </c>
      <c r="C5783" s="2" t="s">
        <v>55</v>
      </c>
      <c r="D5783" s="3">
        <v>119585</v>
      </c>
      <c r="E5783" s="5">
        <f t="shared" si="90"/>
        <v>1</v>
      </c>
    </row>
    <row r="5784" spans="1:5" x14ac:dyDescent="0.25">
      <c r="A5784" s="2">
        <v>872</v>
      </c>
      <c r="B5784" s="2">
        <v>2017</v>
      </c>
      <c r="C5784" s="2" t="s">
        <v>60</v>
      </c>
      <c r="D5784" s="3">
        <v>107180</v>
      </c>
      <c r="E5784" s="5">
        <f t="shared" si="90"/>
        <v>6.8221683149841394E-2</v>
      </c>
    </row>
    <row r="5785" spans="1:5" x14ac:dyDescent="0.25">
      <c r="A5785" s="2">
        <v>872</v>
      </c>
      <c r="B5785" s="2">
        <v>2018</v>
      </c>
      <c r="C5785" s="2" t="s">
        <v>64</v>
      </c>
      <c r="D5785" s="3">
        <v>114492</v>
      </c>
      <c r="E5785" s="5">
        <f t="shared" si="90"/>
        <v>2.3093316563602698E-2</v>
      </c>
    </row>
    <row r="5786" spans="1:5" x14ac:dyDescent="0.25">
      <c r="A5786" s="2">
        <v>872</v>
      </c>
      <c r="B5786" s="2">
        <v>2019</v>
      </c>
      <c r="C5786" s="2" t="s">
        <v>64</v>
      </c>
      <c r="D5786" s="3">
        <v>117136</v>
      </c>
      <c r="E5786" s="5">
        <f t="shared" si="90"/>
        <v>4.4700177571370028E-2</v>
      </c>
    </row>
    <row r="5787" spans="1:5" x14ac:dyDescent="0.25">
      <c r="A5787" s="2">
        <v>872</v>
      </c>
      <c r="B5787" s="2">
        <v>2020</v>
      </c>
      <c r="C5787" s="2" t="s">
        <v>64</v>
      </c>
      <c r="D5787" s="3">
        <v>122372</v>
      </c>
      <c r="E5787" s="5">
        <f t="shared" si="90"/>
        <v>4.8728467296440363E-2</v>
      </c>
    </row>
    <row r="5788" spans="1:5" x14ac:dyDescent="0.25">
      <c r="A5788" s="2">
        <v>872</v>
      </c>
      <c r="B5788" s="2">
        <v>2021</v>
      </c>
      <c r="C5788" s="2" t="s">
        <v>64</v>
      </c>
      <c r="D5788" s="3">
        <v>128335</v>
      </c>
      <c r="E5788" s="5">
        <f t="shared" si="90"/>
        <v>2.911910234932014E-2</v>
      </c>
    </row>
    <row r="5789" spans="1:5" x14ac:dyDescent="0.25">
      <c r="A5789" s="2">
        <v>872</v>
      </c>
      <c r="B5789" s="2">
        <v>2022</v>
      </c>
      <c r="C5789" s="2" t="s">
        <v>64</v>
      </c>
      <c r="D5789" s="3">
        <v>132072</v>
      </c>
      <c r="E5789" s="5">
        <f t="shared" si="90"/>
        <v>3.4602338118601972E-2</v>
      </c>
    </row>
    <row r="5790" spans="1:5" x14ac:dyDescent="0.25">
      <c r="A5790" s="2">
        <v>872</v>
      </c>
      <c r="B5790" s="2">
        <v>2023</v>
      </c>
      <c r="C5790" s="2" t="s">
        <v>64</v>
      </c>
      <c r="D5790" s="3">
        <v>136642</v>
      </c>
      <c r="E5790" s="5">
        <f t="shared" si="90"/>
        <v>2.701951083854159E-2</v>
      </c>
    </row>
    <row r="5791" spans="1:5" x14ac:dyDescent="0.25">
      <c r="A5791" s="2">
        <v>872</v>
      </c>
      <c r="B5791" s="2">
        <v>2024</v>
      </c>
      <c r="C5791" s="2" t="s">
        <v>64</v>
      </c>
      <c r="D5791" s="3">
        <v>140334</v>
      </c>
      <c r="E5791" s="5">
        <f t="shared" si="90"/>
        <v>4.8954636795074606E-2</v>
      </c>
    </row>
    <row r="5792" spans="1:5" x14ac:dyDescent="0.25">
      <c r="A5792" s="2">
        <v>872</v>
      </c>
      <c r="B5792" s="2">
        <v>2025</v>
      </c>
      <c r="C5792" s="2" t="s">
        <v>64</v>
      </c>
      <c r="D5792" s="3">
        <v>147204</v>
      </c>
      <c r="E5792" s="5">
        <f t="shared" si="90"/>
        <v>1</v>
      </c>
    </row>
    <row r="5793" spans="1:5" x14ac:dyDescent="0.25">
      <c r="A5793" s="2">
        <v>873</v>
      </c>
      <c r="B5793" s="2">
        <v>2014</v>
      </c>
      <c r="C5793" s="2" t="s">
        <v>75</v>
      </c>
      <c r="D5793" s="3">
        <v>237735</v>
      </c>
      <c r="E5793" s="5">
        <f t="shared" si="90"/>
        <v>3.7937198982059855E-2</v>
      </c>
    </row>
    <row r="5794" spans="1:5" x14ac:dyDescent="0.25">
      <c r="A5794" s="2">
        <v>873</v>
      </c>
      <c r="B5794" s="2">
        <v>2015</v>
      </c>
      <c r="C5794" s="2" t="s">
        <v>75</v>
      </c>
      <c r="D5794" s="3">
        <v>246754</v>
      </c>
      <c r="E5794" s="5">
        <f t="shared" si="90"/>
        <v>4.1308347585044217E-2</v>
      </c>
    </row>
    <row r="5795" spans="1:5" x14ac:dyDescent="0.25">
      <c r="A5795" s="2">
        <v>873</v>
      </c>
      <c r="B5795" s="2">
        <v>2016</v>
      </c>
      <c r="C5795" s="2" t="s">
        <v>75</v>
      </c>
      <c r="D5795" s="3">
        <v>256947</v>
      </c>
      <c r="E5795" s="5">
        <f t="shared" si="90"/>
        <v>7.025962552588666E-2</v>
      </c>
    </row>
    <row r="5796" spans="1:5" x14ac:dyDescent="0.25">
      <c r="A5796" s="2">
        <v>873</v>
      </c>
      <c r="B5796" s="2">
        <v>2017</v>
      </c>
      <c r="C5796" s="2" t="s">
        <v>75</v>
      </c>
      <c r="D5796" s="3">
        <v>275000</v>
      </c>
      <c r="E5796" s="5">
        <f t="shared" si="90"/>
        <v>4.9429090909090909E-2</v>
      </c>
    </row>
    <row r="5797" spans="1:5" x14ac:dyDescent="0.25">
      <c r="A5797" s="2">
        <v>873</v>
      </c>
      <c r="B5797" s="2">
        <v>2018</v>
      </c>
      <c r="C5797" s="2" t="s">
        <v>75</v>
      </c>
      <c r="D5797" s="3">
        <v>288593</v>
      </c>
      <c r="E5797" s="5">
        <f t="shared" si="90"/>
        <v>4.0836056314602229E-2</v>
      </c>
    </row>
    <row r="5798" spans="1:5" x14ac:dyDescent="0.25">
      <c r="A5798" s="2">
        <v>873</v>
      </c>
      <c r="B5798" s="2">
        <v>2019</v>
      </c>
      <c r="C5798" s="2" t="s">
        <v>75</v>
      </c>
      <c r="D5798" s="3">
        <v>300378</v>
      </c>
      <c r="E5798" s="5">
        <f t="shared" si="90"/>
        <v>4.9740660101605313E-2</v>
      </c>
    </row>
    <row r="5799" spans="1:5" x14ac:dyDescent="0.25">
      <c r="A5799" s="2">
        <v>873</v>
      </c>
      <c r="B5799" s="2">
        <v>2020</v>
      </c>
      <c r="C5799" s="2" t="s">
        <v>75</v>
      </c>
      <c r="D5799" s="3">
        <v>315319</v>
      </c>
      <c r="E5799" s="5">
        <f t="shared" si="90"/>
        <v>5.3143007557425972E-2</v>
      </c>
    </row>
    <row r="5800" spans="1:5" x14ac:dyDescent="0.25">
      <c r="A5800" s="2">
        <v>873</v>
      </c>
      <c r="B5800" s="2">
        <v>2021</v>
      </c>
      <c r="C5800" s="2" t="s">
        <v>75</v>
      </c>
      <c r="D5800" s="3">
        <v>332076</v>
      </c>
      <c r="E5800" s="5">
        <f t="shared" si="90"/>
        <v>4.016249292330671E-2</v>
      </c>
    </row>
    <row r="5801" spans="1:5" x14ac:dyDescent="0.25">
      <c r="A5801" s="2">
        <v>873</v>
      </c>
      <c r="B5801" s="2">
        <v>2022</v>
      </c>
      <c r="C5801" s="2" t="s">
        <v>75</v>
      </c>
      <c r="D5801" s="3">
        <v>345413</v>
      </c>
      <c r="E5801" s="5">
        <f t="shared" si="90"/>
        <v>5.5047146459455784E-2</v>
      </c>
    </row>
    <row r="5802" spans="1:5" x14ac:dyDescent="0.25">
      <c r="A5802" s="2">
        <v>873</v>
      </c>
      <c r="B5802" s="2">
        <v>2023</v>
      </c>
      <c r="C5802" s="2" t="s">
        <v>75</v>
      </c>
      <c r="D5802" s="3">
        <v>364427</v>
      </c>
      <c r="E5802" s="5">
        <f t="shared" si="90"/>
        <v>4.3160907397091872E-2</v>
      </c>
    </row>
    <row r="5803" spans="1:5" x14ac:dyDescent="0.25">
      <c r="A5803" s="2">
        <v>873</v>
      </c>
      <c r="B5803" s="2">
        <v>2024</v>
      </c>
      <c r="C5803" s="2" t="s">
        <v>75</v>
      </c>
      <c r="D5803" s="3">
        <v>380156</v>
      </c>
      <c r="E5803" s="5">
        <f t="shared" si="90"/>
        <v>3.9102368501352076E-2</v>
      </c>
    </row>
    <row r="5804" spans="1:5" x14ac:dyDescent="0.25">
      <c r="A5804" s="2">
        <v>873</v>
      </c>
      <c r="B5804" s="2">
        <v>2025</v>
      </c>
      <c r="C5804" s="2" t="s">
        <v>75</v>
      </c>
      <c r="D5804" s="3">
        <v>395021</v>
      </c>
      <c r="E5804" s="5">
        <f t="shared" si="90"/>
        <v>1</v>
      </c>
    </row>
    <row r="5805" spans="1:5" x14ac:dyDescent="0.25">
      <c r="A5805" s="2">
        <v>874</v>
      </c>
      <c r="B5805" s="2">
        <v>2024</v>
      </c>
      <c r="C5805" s="2" t="s">
        <v>60</v>
      </c>
      <c r="D5805" s="3">
        <v>81787</v>
      </c>
      <c r="E5805" s="5">
        <f t="shared" si="90"/>
        <v>6.7015540367050999E-2</v>
      </c>
    </row>
    <row r="5806" spans="1:5" x14ac:dyDescent="0.25">
      <c r="A5806" s="2">
        <v>874</v>
      </c>
      <c r="B5806" s="2">
        <v>2025</v>
      </c>
      <c r="C5806" s="2" t="s">
        <v>64</v>
      </c>
      <c r="D5806" s="3">
        <v>87268</v>
      </c>
      <c r="E5806" s="5">
        <f t="shared" si="90"/>
        <v>1</v>
      </c>
    </row>
    <row r="5807" spans="1:5" x14ac:dyDescent="0.25">
      <c r="A5807" s="2">
        <v>875</v>
      </c>
      <c r="B5807" s="2">
        <v>2016</v>
      </c>
      <c r="C5807" s="2" t="s">
        <v>71</v>
      </c>
      <c r="D5807" s="3">
        <v>426564</v>
      </c>
      <c r="E5807" s="5">
        <f t="shared" si="90"/>
        <v>4.7055072626850838E-2</v>
      </c>
    </row>
    <row r="5808" spans="1:5" x14ac:dyDescent="0.25">
      <c r="A5808" s="2">
        <v>875</v>
      </c>
      <c r="B5808" s="2">
        <v>2017</v>
      </c>
      <c r="C5808" s="2" t="s">
        <v>71</v>
      </c>
      <c r="D5808" s="3">
        <v>446636</v>
      </c>
      <c r="E5808" s="5">
        <f t="shared" si="90"/>
        <v>3.4497890899972239E-2</v>
      </c>
    </row>
    <row r="5809" spans="1:5" x14ac:dyDescent="0.25">
      <c r="A5809" s="2">
        <v>875</v>
      </c>
      <c r="B5809" s="2">
        <v>2018</v>
      </c>
      <c r="C5809" s="2" t="s">
        <v>71</v>
      </c>
      <c r="D5809" s="3">
        <v>462044</v>
      </c>
      <c r="E5809" s="5">
        <f t="shared" si="90"/>
        <v>3.9463774012864578E-2</v>
      </c>
    </row>
    <row r="5810" spans="1:5" x14ac:dyDescent="0.25">
      <c r="A5810" s="2">
        <v>875</v>
      </c>
      <c r="B5810" s="2">
        <v>2019</v>
      </c>
      <c r="C5810" s="2" t="s">
        <v>71</v>
      </c>
      <c r="D5810" s="3">
        <v>480278</v>
      </c>
      <c r="E5810" s="5">
        <f t="shared" si="90"/>
        <v>3.0365746505149102E-2</v>
      </c>
    </row>
    <row r="5811" spans="1:5" x14ac:dyDescent="0.25">
      <c r="A5811" s="2">
        <v>875</v>
      </c>
      <c r="B5811" s="2">
        <v>2020</v>
      </c>
      <c r="C5811" s="2" t="s">
        <v>71</v>
      </c>
      <c r="D5811" s="3">
        <v>494862</v>
      </c>
      <c r="E5811" s="5">
        <f t="shared" si="90"/>
        <v>4.7360678330524472E-2</v>
      </c>
    </row>
    <row r="5812" spans="1:5" x14ac:dyDescent="0.25">
      <c r="A5812" s="2">
        <v>875</v>
      </c>
      <c r="B5812" s="2">
        <v>2021</v>
      </c>
      <c r="C5812" s="2" t="s">
        <v>71</v>
      </c>
      <c r="D5812" s="3">
        <v>518299</v>
      </c>
      <c r="E5812" s="5">
        <f t="shared" si="90"/>
        <v>4.9178177075394708E-2</v>
      </c>
    </row>
    <row r="5813" spans="1:5" x14ac:dyDescent="0.25">
      <c r="A5813" s="2">
        <v>875</v>
      </c>
      <c r="B5813" s="2">
        <v>2022</v>
      </c>
      <c r="C5813" s="2" t="s">
        <v>71</v>
      </c>
      <c r="D5813" s="3">
        <v>543788</v>
      </c>
      <c r="E5813" s="5">
        <f t="shared" si="90"/>
        <v>4.4313225006804124E-2</v>
      </c>
    </row>
    <row r="5814" spans="1:5" x14ac:dyDescent="0.25">
      <c r="A5814" s="2">
        <v>875</v>
      </c>
      <c r="B5814" s="2">
        <v>2023</v>
      </c>
      <c r="C5814" s="2" t="s">
        <v>71</v>
      </c>
      <c r="D5814" s="3">
        <v>567885</v>
      </c>
      <c r="E5814" s="5">
        <f t="shared" si="90"/>
        <v>6.0952481576375499E-2</v>
      </c>
    </row>
    <row r="5815" spans="1:5" x14ac:dyDescent="0.25">
      <c r="A5815" s="2">
        <v>875</v>
      </c>
      <c r="B5815" s="2">
        <v>2024</v>
      </c>
      <c r="C5815" s="2" t="s">
        <v>71</v>
      </c>
      <c r="D5815" s="3">
        <v>602499</v>
      </c>
      <c r="E5815" s="5">
        <f t="shared" si="90"/>
        <v>2.5158547980992499E-2</v>
      </c>
    </row>
    <row r="5816" spans="1:5" x14ac:dyDescent="0.25">
      <c r="A5816" s="2">
        <v>875</v>
      </c>
      <c r="B5816" s="2">
        <v>2025</v>
      </c>
      <c r="C5816" s="2" t="s">
        <v>71</v>
      </c>
      <c r="D5816" s="3">
        <v>617657</v>
      </c>
      <c r="E5816" s="5">
        <f t="shared" si="90"/>
        <v>1</v>
      </c>
    </row>
    <row r="5817" spans="1:5" x14ac:dyDescent="0.25">
      <c r="A5817" s="2">
        <v>876</v>
      </c>
      <c r="B5817" s="2">
        <v>2016</v>
      </c>
      <c r="C5817" s="2" t="s">
        <v>64</v>
      </c>
      <c r="D5817" s="3">
        <v>60744</v>
      </c>
      <c r="E5817" s="5">
        <f t="shared" si="90"/>
        <v>4.6391413143684973E-2</v>
      </c>
    </row>
    <row r="5818" spans="1:5" x14ac:dyDescent="0.25">
      <c r="A5818" s="2">
        <v>876</v>
      </c>
      <c r="B5818" s="2">
        <v>2017</v>
      </c>
      <c r="C5818" s="2" t="s">
        <v>64</v>
      </c>
      <c r="D5818" s="3">
        <v>63562</v>
      </c>
      <c r="E5818" s="5">
        <f t="shared" si="90"/>
        <v>0.10411881312734024</v>
      </c>
    </row>
    <row r="5819" spans="1:5" x14ac:dyDescent="0.25">
      <c r="A5819" s="2">
        <v>876</v>
      </c>
      <c r="B5819" s="2">
        <v>2018</v>
      </c>
      <c r="C5819" s="2" t="s">
        <v>75</v>
      </c>
      <c r="D5819" s="3">
        <v>70180</v>
      </c>
      <c r="E5819" s="5">
        <f t="shared" si="90"/>
        <v>5.2821316614420064E-2</v>
      </c>
    </row>
    <row r="5820" spans="1:5" x14ac:dyDescent="0.25">
      <c r="A5820" s="2">
        <v>876</v>
      </c>
      <c r="B5820" s="2">
        <v>2019</v>
      </c>
      <c r="C5820" s="2" t="s">
        <v>75</v>
      </c>
      <c r="D5820" s="3">
        <v>73887</v>
      </c>
      <c r="E5820" s="5">
        <f t="shared" si="90"/>
        <v>2.9666923816097555E-2</v>
      </c>
    </row>
    <row r="5821" spans="1:5" x14ac:dyDescent="0.25">
      <c r="A5821" s="2">
        <v>876</v>
      </c>
      <c r="B5821" s="2">
        <v>2020</v>
      </c>
      <c r="C5821" s="2" t="s">
        <v>75</v>
      </c>
      <c r="D5821" s="3">
        <v>76079</v>
      </c>
      <c r="E5821" s="5">
        <f t="shared" si="90"/>
        <v>0.13077196072503583</v>
      </c>
    </row>
    <row r="5822" spans="1:5" x14ac:dyDescent="0.25">
      <c r="A5822" s="2">
        <v>876</v>
      </c>
      <c r="B5822" s="2">
        <v>2021</v>
      </c>
      <c r="C5822" s="2" t="s">
        <v>71</v>
      </c>
      <c r="D5822" s="3">
        <v>86028</v>
      </c>
      <c r="E5822" s="5">
        <f t="shared" si="90"/>
        <v>4.6717347840238059E-2</v>
      </c>
    </row>
    <row r="5823" spans="1:5" x14ac:dyDescent="0.25">
      <c r="A5823" s="2">
        <v>876</v>
      </c>
      <c r="B5823" s="2">
        <v>2022</v>
      </c>
      <c r="C5823" s="2" t="s">
        <v>71</v>
      </c>
      <c r="D5823" s="3">
        <v>90047</v>
      </c>
      <c r="E5823" s="5">
        <f t="shared" si="90"/>
        <v>0.1587282197074861</v>
      </c>
    </row>
    <row r="5824" spans="1:5" x14ac:dyDescent="0.25">
      <c r="A5824" s="2">
        <v>876</v>
      </c>
      <c r="B5824" s="2">
        <v>2023</v>
      </c>
      <c r="C5824" s="2" t="s">
        <v>3443</v>
      </c>
      <c r="D5824" s="3">
        <v>104340</v>
      </c>
      <c r="E5824" s="5">
        <f t="shared" si="90"/>
        <v>2.6634080889400037E-2</v>
      </c>
    </row>
    <row r="5825" spans="1:5" x14ac:dyDescent="0.25">
      <c r="A5825" s="2">
        <v>876</v>
      </c>
      <c r="B5825" s="2">
        <v>2024</v>
      </c>
      <c r="C5825" s="2" t="s">
        <v>3443</v>
      </c>
      <c r="D5825" s="3">
        <v>107119</v>
      </c>
      <c r="E5825" s="5">
        <f t="shared" si="90"/>
        <v>3.0881542956898402E-2</v>
      </c>
    </row>
    <row r="5826" spans="1:5" x14ac:dyDescent="0.25">
      <c r="A5826" s="2">
        <v>876</v>
      </c>
      <c r="B5826" s="2">
        <v>2025</v>
      </c>
      <c r="C5826" s="2" t="s">
        <v>3443</v>
      </c>
      <c r="D5826" s="3">
        <v>110427</v>
      </c>
      <c r="E5826" s="5">
        <f t="shared" ref="E5826:E5889" si="91">IF(A5827=A5826,(D5827-D5826)/D5826,1)</f>
        <v>1</v>
      </c>
    </row>
    <row r="5827" spans="1:5" x14ac:dyDescent="0.25">
      <c r="A5827" s="2">
        <v>877</v>
      </c>
      <c r="B5827" s="2">
        <v>2023</v>
      </c>
      <c r="C5827" s="2" t="s">
        <v>55</v>
      </c>
      <c r="D5827" s="3">
        <v>62637</v>
      </c>
      <c r="E5827" s="5">
        <f t="shared" si="91"/>
        <v>4.4095343008126189E-2</v>
      </c>
    </row>
    <row r="5828" spans="1:5" x14ac:dyDescent="0.25">
      <c r="A5828" s="2">
        <v>877</v>
      </c>
      <c r="B5828" s="2">
        <v>2024</v>
      </c>
      <c r="C5828" s="2" t="s">
        <v>55</v>
      </c>
      <c r="D5828" s="3">
        <v>65399</v>
      </c>
      <c r="E5828" s="5">
        <f t="shared" si="91"/>
        <v>5.7646141378308535E-2</v>
      </c>
    </row>
    <row r="5829" spans="1:5" x14ac:dyDescent="0.25">
      <c r="A5829" s="2">
        <v>877</v>
      </c>
      <c r="B5829" s="2">
        <v>2025</v>
      </c>
      <c r="C5829" s="2" t="s">
        <v>55</v>
      </c>
      <c r="D5829" s="3">
        <v>69169</v>
      </c>
      <c r="E5829" s="5">
        <f t="shared" si="91"/>
        <v>1</v>
      </c>
    </row>
    <row r="5830" spans="1:5" x14ac:dyDescent="0.25">
      <c r="A5830" s="2">
        <v>878</v>
      </c>
      <c r="B5830" s="2">
        <v>2022</v>
      </c>
      <c r="C5830" s="2" t="s">
        <v>64</v>
      </c>
      <c r="D5830" s="3">
        <v>112856</v>
      </c>
      <c r="E5830" s="5">
        <f t="shared" si="91"/>
        <v>0.13029878783582619</v>
      </c>
    </row>
    <row r="5831" spans="1:5" x14ac:dyDescent="0.25">
      <c r="A5831" s="2">
        <v>878</v>
      </c>
      <c r="B5831" s="2">
        <v>2023</v>
      </c>
      <c r="C5831" s="2" t="s">
        <v>75</v>
      </c>
      <c r="D5831" s="3">
        <v>127561</v>
      </c>
      <c r="E5831" s="5">
        <f t="shared" si="91"/>
        <v>4.5868251268020792E-2</v>
      </c>
    </row>
    <row r="5832" spans="1:5" x14ac:dyDescent="0.25">
      <c r="A5832" s="2">
        <v>878</v>
      </c>
      <c r="B5832" s="2">
        <v>2024</v>
      </c>
      <c r="C5832" s="2" t="s">
        <v>75</v>
      </c>
      <c r="D5832" s="3">
        <v>133412</v>
      </c>
      <c r="E5832" s="5">
        <f t="shared" si="91"/>
        <v>2.6429406650076454E-2</v>
      </c>
    </row>
    <row r="5833" spans="1:5" x14ac:dyDescent="0.25">
      <c r="A5833" s="2">
        <v>878</v>
      </c>
      <c r="B5833" s="2">
        <v>2025</v>
      </c>
      <c r="C5833" s="2" t="s">
        <v>75</v>
      </c>
      <c r="D5833" s="3">
        <v>136938</v>
      </c>
      <c r="E5833" s="5">
        <f t="shared" si="91"/>
        <v>1</v>
      </c>
    </row>
    <row r="5834" spans="1:5" x14ac:dyDescent="0.25">
      <c r="A5834" s="2">
        <v>879</v>
      </c>
      <c r="B5834" s="2">
        <v>2021</v>
      </c>
      <c r="C5834" s="2" t="s">
        <v>55</v>
      </c>
      <c r="D5834" s="3">
        <v>108517</v>
      </c>
      <c r="E5834" s="5">
        <f t="shared" si="91"/>
        <v>4.5025203424348258E-2</v>
      </c>
    </row>
    <row r="5835" spans="1:5" x14ac:dyDescent="0.25">
      <c r="A5835" s="2">
        <v>879</v>
      </c>
      <c r="B5835" s="2">
        <v>2022</v>
      </c>
      <c r="C5835" s="2" t="s">
        <v>55</v>
      </c>
      <c r="D5835" s="3">
        <v>113403</v>
      </c>
      <c r="E5835" s="5">
        <f t="shared" si="91"/>
        <v>2.4073437210655801E-2</v>
      </c>
    </row>
    <row r="5836" spans="1:5" x14ac:dyDescent="0.25">
      <c r="A5836" s="2">
        <v>879</v>
      </c>
      <c r="B5836" s="2">
        <v>2023</v>
      </c>
      <c r="C5836" s="2" t="s">
        <v>55</v>
      </c>
      <c r="D5836" s="3">
        <v>116133</v>
      </c>
      <c r="E5836" s="5">
        <f t="shared" si="91"/>
        <v>2.9190669318798275E-2</v>
      </c>
    </row>
    <row r="5837" spans="1:5" x14ac:dyDescent="0.25">
      <c r="A5837" s="2">
        <v>879</v>
      </c>
      <c r="B5837" s="2">
        <v>2024</v>
      </c>
      <c r="C5837" s="2" t="s">
        <v>60</v>
      </c>
      <c r="D5837" s="3">
        <v>119523</v>
      </c>
      <c r="E5837" s="5">
        <f t="shared" si="91"/>
        <v>4.6409477673753169E-2</v>
      </c>
    </row>
    <row r="5838" spans="1:5" x14ac:dyDescent="0.25">
      <c r="A5838" s="2">
        <v>879</v>
      </c>
      <c r="B5838" s="2">
        <v>2025</v>
      </c>
      <c r="C5838" s="2" t="s">
        <v>60</v>
      </c>
      <c r="D5838" s="3">
        <v>125070</v>
      </c>
      <c r="E5838" s="5">
        <f t="shared" si="91"/>
        <v>1</v>
      </c>
    </row>
    <row r="5839" spans="1:5" x14ac:dyDescent="0.25">
      <c r="A5839" s="2">
        <v>880</v>
      </c>
      <c r="B5839" s="2">
        <v>2023</v>
      </c>
      <c r="C5839" s="2" t="s">
        <v>60</v>
      </c>
      <c r="D5839" s="3">
        <v>139751</v>
      </c>
      <c r="E5839" s="5">
        <f t="shared" si="91"/>
        <v>9.9605727329321429E-3</v>
      </c>
    </row>
    <row r="5840" spans="1:5" x14ac:dyDescent="0.25">
      <c r="A5840" s="2">
        <v>880</v>
      </c>
      <c r="B5840" s="2">
        <v>2024</v>
      </c>
      <c r="C5840" s="2" t="s">
        <v>64</v>
      </c>
      <c r="D5840" s="3">
        <v>141143</v>
      </c>
      <c r="E5840" s="5">
        <f t="shared" si="91"/>
        <v>3.3639642065139613E-2</v>
      </c>
    </row>
    <row r="5841" spans="1:5" x14ac:dyDescent="0.25">
      <c r="A5841" s="2">
        <v>880</v>
      </c>
      <c r="B5841" s="2">
        <v>2025</v>
      </c>
      <c r="C5841" s="2" t="s">
        <v>64</v>
      </c>
      <c r="D5841" s="3">
        <v>145891</v>
      </c>
      <c r="E5841" s="5">
        <f t="shared" si="91"/>
        <v>1</v>
      </c>
    </row>
    <row r="5842" spans="1:5" x14ac:dyDescent="0.25">
      <c r="A5842" s="2">
        <v>881</v>
      </c>
      <c r="B5842" s="2">
        <v>2017</v>
      </c>
      <c r="C5842" s="2" t="s">
        <v>66</v>
      </c>
      <c r="D5842" s="3">
        <v>80041</v>
      </c>
      <c r="E5842" s="5">
        <f t="shared" si="91"/>
        <v>3.670618807860971E-2</v>
      </c>
    </row>
    <row r="5843" spans="1:5" x14ac:dyDescent="0.25">
      <c r="A5843" s="2">
        <v>881</v>
      </c>
      <c r="B5843" s="2">
        <v>2018</v>
      </c>
      <c r="C5843" s="2" t="s">
        <v>66</v>
      </c>
      <c r="D5843" s="3">
        <v>82979</v>
      </c>
      <c r="E5843" s="5">
        <f t="shared" si="91"/>
        <v>3.2538353077284615E-2</v>
      </c>
    </row>
    <row r="5844" spans="1:5" x14ac:dyDescent="0.25">
      <c r="A5844" s="2">
        <v>881</v>
      </c>
      <c r="B5844" s="2">
        <v>2019</v>
      </c>
      <c r="C5844" s="2" t="s">
        <v>66</v>
      </c>
      <c r="D5844" s="3">
        <v>85679</v>
      </c>
      <c r="E5844" s="5">
        <f t="shared" si="91"/>
        <v>3.8177383022677668E-2</v>
      </c>
    </row>
    <row r="5845" spans="1:5" x14ac:dyDescent="0.25">
      <c r="A5845" s="2">
        <v>881</v>
      </c>
      <c r="B5845" s="2">
        <v>2020</v>
      </c>
      <c r="C5845" s="2" t="s">
        <v>66</v>
      </c>
      <c r="D5845" s="3">
        <v>88950</v>
      </c>
      <c r="E5845" s="5">
        <f t="shared" si="91"/>
        <v>3.259134345137718E-2</v>
      </c>
    </row>
    <row r="5846" spans="1:5" x14ac:dyDescent="0.25">
      <c r="A5846" s="2">
        <v>881</v>
      </c>
      <c r="B5846" s="2">
        <v>2021</v>
      </c>
      <c r="C5846" s="2" t="s">
        <v>66</v>
      </c>
      <c r="D5846" s="3">
        <v>91849</v>
      </c>
      <c r="E5846" s="5">
        <f t="shared" si="91"/>
        <v>4.74909906476935E-2</v>
      </c>
    </row>
    <row r="5847" spans="1:5" x14ac:dyDescent="0.25">
      <c r="A5847" s="2">
        <v>881</v>
      </c>
      <c r="B5847" s="2">
        <v>2022</v>
      </c>
      <c r="C5847" s="2" t="s">
        <v>66</v>
      </c>
      <c r="D5847" s="3">
        <v>96211</v>
      </c>
      <c r="E5847" s="5">
        <f t="shared" si="91"/>
        <v>2.4082485370695659E-2</v>
      </c>
    </row>
    <row r="5848" spans="1:5" x14ac:dyDescent="0.25">
      <c r="A5848" s="2">
        <v>881</v>
      </c>
      <c r="B5848" s="2">
        <v>2023</v>
      </c>
      <c r="C5848" s="2" t="s">
        <v>66</v>
      </c>
      <c r="D5848" s="3">
        <v>98528</v>
      </c>
      <c r="E5848" s="5">
        <f t="shared" si="91"/>
        <v>2.9920428710620332E-2</v>
      </c>
    </row>
    <row r="5849" spans="1:5" x14ac:dyDescent="0.25">
      <c r="A5849" s="2">
        <v>881</v>
      </c>
      <c r="B5849" s="2">
        <v>2024</v>
      </c>
      <c r="C5849" s="2" t="s">
        <v>66</v>
      </c>
      <c r="D5849" s="3">
        <v>101476</v>
      </c>
      <c r="E5849" s="5">
        <f t="shared" si="91"/>
        <v>4.4828333793212188E-2</v>
      </c>
    </row>
    <row r="5850" spans="1:5" x14ac:dyDescent="0.25">
      <c r="A5850" s="2">
        <v>881</v>
      </c>
      <c r="B5850" s="2">
        <v>2025</v>
      </c>
      <c r="C5850" s="2" t="s">
        <v>66</v>
      </c>
      <c r="D5850" s="3">
        <v>106025</v>
      </c>
      <c r="E5850" s="5">
        <f t="shared" si="91"/>
        <v>1</v>
      </c>
    </row>
    <row r="5851" spans="1:5" x14ac:dyDescent="0.25">
      <c r="A5851" s="2">
        <v>882</v>
      </c>
      <c r="B5851" s="2">
        <v>2023</v>
      </c>
      <c r="C5851" s="2" t="s">
        <v>55</v>
      </c>
      <c r="D5851" s="3">
        <v>71551</v>
      </c>
      <c r="E5851" s="5">
        <f t="shared" si="91"/>
        <v>3.8126650920322566E-2</v>
      </c>
    </row>
    <row r="5852" spans="1:5" x14ac:dyDescent="0.25">
      <c r="A5852" s="2">
        <v>882</v>
      </c>
      <c r="B5852" s="2">
        <v>2024</v>
      </c>
      <c r="C5852" s="2" t="s">
        <v>55</v>
      </c>
      <c r="D5852" s="3">
        <v>74279</v>
      </c>
      <c r="E5852" s="5">
        <f t="shared" si="91"/>
        <v>3.4464653535992679E-2</v>
      </c>
    </row>
    <row r="5853" spans="1:5" x14ac:dyDescent="0.25">
      <c r="A5853" s="2">
        <v>882</v>
      </c>
      <c r="B5853" s="2">
        <v>2025</v>
      </c>
      <c r="C5853" s="2" t="s">
        <v>55</v>
      </c>
      <c r="D5853" s="3">
        <v>76839</v>
      </c>
      <c r="E5853" s="5">
        <f t="shared" si="91"/>
        <v>1</v>
      </c>
    </row>
    <row r="5854" spans="1:5" x14ac:dyDescent="0.25">
      <c r="A5854" s="2">
        <v>883</v>
      </c>
      <c r="B5854" s="2">
        <v>2021</v>
      </c>
      <c r="C5854" s="2" t="s">
        <v>55</v>
      </c>
      <c r="D5854" s="3">
        <v>52134</v>
      </c>
      <c r="E5854" s="5">
        <f t="shared" si="91"/>
        <v>8.28058464725515E-2</v>
      </c>
    </row>
    <row r="5855" spans="1:5" x14ac:dyDescent="0.25">
      <c r="A5855" s="2">
        <v>883</v>
      </c>
      <c r="B5855" s="2">
        <v>2022</v>
      </c>
      <c r="C5855" s="2" t="s">
        <v>60</v>
      </c>
      <c r="D5855" s="3">
        <v>56451</v>
      </c>
      <c r="E5855" s="5">
        <f t="shared" si="91"/>
        <v>5.7890914244211791E-2</v>
      </c>
    </row>
    <row r="5856" spans="1:5" x14ac:dyDescent="0.25">
      <c r="A5856" s="2">
        <v>883</v>
      </c>
      <c r="B5856" s="2">
        <v>2023</v>
      </c>
      <c r="C5856" s="2" t="s">
        <v>60</v>
      </c>
      <c r="D5856" s="3">
        <v>59719</v>
      </c>
      <c r="E5856" s="5">
        <f t="shared" si="91"/>
        <v>3.7458765217100086E-2</v>
      </c>
    </row>
    <row r="5857" spans="1:5" x14ac:dyDescent="0.25">
      <c r="A5857" s="2">
        <v>883</v>
      </c>
      <c r="B5857" s="2">
        <v>2024</v>
      </c>
      <c r="C5857" s="2" t="s">
        <v>60</v>
      </c>
      <c r="D5857" s="3">
        <v>61956</v>
      </c>
      <c r="E5857" s="5">
        <f t="shared" si="91"/>
        <v>4.9486732519852798E-2</v>
      </c>
    </row>
    <row r="5858" spans="1:5" x14ac:dyDescent="0.25">
      <c r="A5858" s="2">
        <v>883</v>
      </c>
      <c r="B5858" s="2">
        <v>2025</v>
      </c>
      <c r="C5858" s="2" t="s">
        <v>60</v>
      </c>
      <c r="D5858" s="3">
        <v>65022</v>
      </c>
      <c r="E5858" s="5">
        <f t="shared" si="91"/>
        <v>1</v>
      </c>
    </row>
    <row r="5859" spans="1:5" x14ac:dyDescent="0.25">
      <c r="A5859" s="2">
        <v>884</v>
      </c>
      <c r="B5859" s="2">
        <v>2016</v>
      </c>
      <c r="C5859" s="2" t="s">
        <v>64</v>
      </c>
      <c r="D5859" s="3">
        <v>185131</v>
      </c>
      <c r="E5859" s="5">
        <f t="shared" si="91"/>
        <v>2.9109117327730093E-2</v>
      </c>
    </row>
    <row r="5860" spans="1:5" x14ac:dyDescent="0.25">
      <c r="A5860" s="2">
        <v>884</v>
      </c>
      <c r="B5860" s="2">
        <v>2017</v>
      </c>
      <c r="C5860" s="2" t="s">
        <v>64</v>
      </c>
      <c r="D5860" s="3">
        <v>190520</v>
      </c>
      <c r="E5860" s="5">
        <f t="shared" si="91"/>
        <v>2.4847785009447829E-2</v>
      </c>
    </row>
    <row r="5861" spans="1:5" x14ac:dyDescent="0.25">
      <c r="A5861" s="2">
        <v>884</v>
      </c>
      <c r="B5861" s="2">
        <v>2018</v>
      </c>
      <c r="C5861" s="2" t="s">
        <v>64</v>
      </c>
      <c r="D5861" s="3">
        <v>195254</v>
      </c>
      <c r="E5861" s="5">
        <f t="shared" si="91"/>
        <v>4.4839030186321405E-2</v>
      </c>
    </row>
    <row r="5862" spans="1:5" x14ac:dyDescent="0.25">
      <c r="A5862" s="2">
        <v>884</v>
      </c>
      <c r="B5862" s="2">
        <v>2019</v>
      </c>
      <c r="C5862" s="2" t="s">
        <v>64</v>
      </c>
      <c r="D5862" s="3">
        <v>204009</v>
      </c>
      <c r="E5862" s="5">
        <f t="shared" si="91"/>
        <v>4.017959991961139E-2</v>
      </c>
    </row>
    <row r="5863" spans="1:5" x14ac:dyDescent="0.25">
      <c r="A5863" s="2">
        <v>884</v>
      </c>
      <c r="B5863" s="2">
        <v>2020</v>
      </c>
      <c r="C5863" s="2" t="s">
        <v>64</v>
      </c>
      <c r="D5863" s="3">
        <v>212206</v>
      </c>
      <c r="E5863" s="5">
        <f t="shared" si="91"/>
        <v>2.0913640519118214E-2</v>
      </c>
    </row>
    <row r="5864" spans="1:5" x14ac:dyDescent="0.25">
      <c r="A5864" s="2">
        <v>884</v>
      </c>
      <c r="B5864" s="2">
        <v>2021</v>
      </c>
      <c r="C5864" s="2" t="s">
        <v>64</v>
      </c>
      <c r="D5864" s="3">
        <v>216644</v>
      </c>
      <c r="E5864" s="5">
        <f t="shared" si="91"/>
        <v>3.9276416609737637E-2</v>
      </c>
    </row>
    <row r="5865" spans="1:5" x14ac:dyDescent="0.25">
      <c r="A5865" s="2">
        <v>884</v>
      </c>
      <c r="B5865" s="2">
        <v>2022</v>
      </c>
      <c r="C5865" s="2" t="s">
        <v>64</v>
      </c>
      <c r="D5865" s="3">
        <v>225153</v>
      </c>
      <c r="E5865" s="5">
        <f t="shared" si="91"/>
        <v>2.8998059097591417E-2</v>
      </c>
    </row>
    <row r="5866" spans="1:5" x14ac:dyDescent="0.25">
      <c r="A5866" s="2">
        <v>884</v>
      </c>
      <c r="B5866" s="2">
        <v>2023</v>
      </c>
      <c r="C5866" s="2" t="s">
        <v>64</v>
      </c>
      <c r="D5866" s="3">
        <v>231682</v>
      </c>
      <c r="E5866" s="5">
        <f t="shared" si="91"/>
        <v>2.554794934435994E-2</v>
      </c>
    </row>
    <row r="5867" spans="1:5" x14ac:dyDescent="0.25">
      <c r="A5867" s="2">
        <v>884</v>
      </c>
      <c r="B5867" s="2">
        <v>2024</v>
      </c>
      <c r="C5867" s="2" t="s">
        <v>64</v>
      </c>
      <c r="D5867" s="3">
        <v>237601</v>
      </c>
      <c r="E5867" s="5">
        <f t="shared" si="91"/>
        <v>4.7112596327456534E-2</v>
      </c>
    </row>
    <row r="5868" spans="1:5" x14ac:dyDescent="0.25">
      <c r="A5868" s="2">
        <v>884</v>
      </c>
      <c r="B5868" s="2">
        <v>2025</v>
      </c>
      <c r="C5868" s="2" t="s">
        <v>64</v>
      </c>
      <c r="D5868" s="3">
        <v>248795</v>
      </c>
      <c r="E5868" s="5">
        <f t="shared" si="91"/>
        <v>1</v>
      </c>
    </row>
    <row r="5869" spans="1:5" x14ac:dyDescent="0.25">
      <c r="A5869" s="2">
        <v>885</v>
      </c>
      <c r="B5869" s="2">
        <v>2022</v>
      </c>
      <c r="C5869" s="2" t="s">
        <v>66</v>
      </c>
      <c r="D5869" s="3">
        <v>91266</v>
      </c>
      <c r="E5869" s="5">
        <f t="shared" si="91"/>
        <v>5.1760787149650475E-2</v>
      </c>
    </row>
    <row r="5870" spans="1:5" x14ac:dyDescent="0.25">
      <c r="A5870" s="2">
        <v>885</v>
      </c>
      <c r="B5870" s="2">
        <v>2023</v>
      </c>
      <c r="C5870" s="2" t="s">
        <v>55</v>
      </c>
      <c r="D5870" s="3">
        <v>95990</v>
      </c>
      <c r="E5870" s="5">
        <f t="shared" si="91"/>
        <v>0.17020522971142826</v>
      </c>
    </row>
    <row r="5871" spans="1:5" x14ac:dyDescent="0.25">
      <c r="A5871" s="2">
        <v>885</v>
      </c>
      <c r="B5871" s="2">
        <v>2024</v>
      </c>
      <c r="C5871" s="2" t="s">
        <v>60</v>
      </c>
      <c r="D5871" s="3">
        <v>112328</v>
      </c>
      <c r="E5871" s="5">
        <f t="shared" si="91"/>
        <v>0.13570970728580586</v>
      </c>
    </row>
    <row r="5872" spans="1:5" x14ac:dyDescent="0.25">
      <c r="A5872" s="2">
        <v>885</v>
      </c>
      <c r="B5872" s="2">
        <v>2025</v>
      </c>
      <c r="C5872" s="2" t="s">
        <v>64</v>
      </c>
      <c r="D5872" s="3">
        <v>127572</v>
      </c>
      <c r="E5872" s="5">
        <f t="shared" si="91"/>
        <v>1</v>
      </c>
    </row>
    <row r="5873" spans="1:5" x14ac:dyDescent="0.25">
      <c r="A5873" s="2">
        <v>886</v>
      </c>
      <c r="B5873" s="2">
        <v>2022</v>
      </c>
      <c r="C5873" s="2" t="s">
        <v>55</v>
      </c>
      <c r="D5873" s="3">
        <v>184049</v>
      </c>
      <c r="E5873" s="5">
        <f t="shared" si="91"/>
        <v>3.6609815864253541E-2</v>
      </c>
    </row>
    <row r="5874" spans="1:5" x14ac:dyDescent="0.25">
      <c r="A5874" s="2">
        <v>886</v>
      </c>
      <c r="B5874" s="2">
        <v>2023</v>
      </c>
      <c r="C5874" s="2" t="s">
        <v>55</v>
      </c>
      <c r="D5874" s="3">
        <v>190787</v>
      </c>
      <c r="E5874" s="5">
        <f t="shared" si="91"/>
        <v>8.3339011567874126E-4</v>
      </c>
    </row>
    <row r="5875" spans="1:5" x14ac:dyDescent="0.25">
      <c r="A5875" s="2">
        <v>886</v>
      </c>
      <c r="B5875" s="2">
        <v>2024</v>
      </c>
      <c r="C5875" s="2" t="s">
        <v>60</v>
      </c>
      <c r="D5875" s="3">
        <v>190946</v>
      </c>
      <c r="E5875" s="5">
        <f t="shared" si="91"/>
        <v>4.737465042472741E-2</v>
      </c>
    </row>
    <row r="5876" spans="1:5" x14ac:dyDescent="0.25">
      <c r="A5876" s="2">
        <v>886</v>
      </c>
      <c r="B5876" s="2">
        <v>2025</v>
      </c>
      <c r="C5876" s="2" t="s">
        <v>60</v>
      </c>
      <c r="D5876" s="3">
        <v>199992</v>
      </c>
      <c r="E5876" s="5">
        <f t="shared" si="91"/>
        <v>1</v>
      </c>
    </row>
    <row r="5877" spans="1:5" x14ac:dyDescent="0.25">
      <c r="A5877" s="2">
        <v>887</v>
      </c>
      <c r="B5877" s="2">
        <v>2016</v>
      </c>
      <c r="C5877" s="2" t="s">
        <v>55</v>
      </c>
      <c r="D5877" s="3">
        <v>106932</v>
      </c>
      <c r="E5877" s="5">
        <f t="shared" si="91"/>
        <v>4.6665170388658216E-2</v>
      </c>
    </row>
    <row r="5878" spans="1:5" x14ac:dyDescent="0.25">
      <c r="A5878" s="2">
        <v>887</v>
      </c>
      <c r="B5878" s="2">
        <v>2017</v>
      </c>
      <c r="C5878" s="2" t="s">
        <v>55</v>
      </c>
      <c r="D5878" s="3">
        <v>111922</v>
      </c>
      <c r="E5878" s="5">
        <f t="shared" si="91"/>
        <v>4.8364039241614698E-2</v>
      </c>
    </row>
    <row r="5879" spans="1:5" x14ac:dyDescent="0.25">
      <c r="A5879" s="2">
        <v>887</v>
      </c>
      <c r="B5879" s="2">
        <v>2018</v>
      </c>
      <c r="C5879" s="2" t="s">
        <v>55</v>
      </c>
      <c r="D5879" s="3">
        <v>117335</v>
      </c>
      <c r="E5879" s="5">
        <f t="shared" si="91"/>
        <v>3.65619806536839E-2</v>
      </c>
    </row>
    <row r="5880" spans="1:5" x14ac:dyDescent="0.25">
      <c r="A5880" s="2">
        <v>887</v>
      </c>
      <c r="B5880" s="2">
        <v>2019</v>
      </c>
      <c r="C5880" s="2" t="s">
        <v>55</v>
      </c>
      <c r="D5880" s="3">
        <v>121625</v>
      </c>
      <c r="E5880" s="5">
        <f t="shared" si="91"/>
        <v>1.9107913669064749E-2</v>
      </c>
    </row>
    <row r="5881" spans="1:5" x14ac:dyDescent="0.25">
      <c r="A5881" s="2">
        <v>887</v>
      </c>
      <c r="B5881" s="2">
        <v>2020</v>
      </c>
      <c r="C5881" s="2" t="s">
        <v>60</v>
      </c>
      <c r="D5881" s="3">
        <v>123949</v>
      </c>
      <c r="E5881" s="5">
        <f t="shared" si="91"/>
        <v>6.5405933085381895E-2</v>
      </c>
    </row>
    <row r="5882" spans="1:5" x14ac:dyDescent="0.25">
      <c r="A5882" s="2">
        <v>887</v>
      </c>
      <c r="B5882" s="2">
        <v>2021</v>
      </c>
      <c r="C5882" s="2" t="s">
        <v>64</v>
      </c>
      <c r="D5882" s="3">
        <v>132056</v>
      </c>
      <c r="E5882" s="5">
        <f t="shared" si="91"/>
        <v>2.5436178590900829E-2</v>
      </c>
    </row>
    <row r="5883" spans="1:5" x14ac:dyDescent="0.25">
      <c r="A5883" s="2">
        <v>887</v>
      </c>
      <c r="B5883" s="2">
        <v>2022</v>
      </c>
      <c r="C5883" s="2" t="s">
        <v>64</v>
      </c>
      <c r="D5883" s="3">
        <v>135415</v>
      </c>
      <c r="E5883" s="5">
        <f t="shared" si="91"/>
        <v>4.241775283388103E-2</v>
      </c>
    </row>
    <row r="5884" spans="1:5" x14ac:dyDescent="0.25">
      <c r="A5884" s="2">
        <v>887</v>
      </c>
      <c r="B5884" s="2">
        <v>2023</v>
      </c>
      <c r="C5884" s="2" t="s">
        <v>64</v>
      </c>
      <c r="D5884" s="3">
        <v>141159</v>
      </c>
      <c r="E5884" s="5">
        <f t="shared" si="91"/>
        <v>3.3664165940535139E-2</v>
      </c>
    </row>
    <row r="5885" spans="1:5" x14ac:dyDescent="0.25">
      <c r="A5885" s="2">
        <v>887</v>
      </c>
      <c r="B5885" s="2">
        <v>2024</v>
      </c>
      <c r="C5885" s="2" t="s">
        <v>64</v>
      </c>
      <c r="D5885" s="3">
        <v>145911</v>
      </c>
      <c r="E5885" s="5">
        <f t="shared" si="91"/>
        <v>3.5816353804716573E-2</v>
      </c>
    </row>
    <row r="5886" spans="1:5" x14ac:dyDescent="0.25">
      <c r="A5886" s="2">
        <v>887</v>
      </c>
      <c r="B5886" s="2">
        <v>2025</v>
      </c>
      <c r="C5886" s="2" t="s">
        <v>64</v>
      </c>
      <c r="D5886" s="3">
        <v>151137</v>
      </c>
      <c r="E5886" s="5">
        <f t="shared" si="91"/>
        <v>1</v>
      </c>
    </row>
    <row r="5887" spans="1:5" x14ac:dyDescent="0.25">
      <c r="A5887" s="2">
        <v>888</v>
      </c>
      <c r="B5887" s="2">
        <v>2015</v>
      </c>
      <c r="C5887" s="2" t="s">
        <v>64</v>
      </c>
      <c r="D5887" s="3">
        <v>210500</v>
      </c>
      <c r="E5887" s="5">
        <f t="shared" si="91"/>
        <v>5.043705463182898E-2</v>
      </c>
    </row>
    <row r="5888" spans="1:5" x14ac:dyDescent="0.25">
      <c r="A5888" s="2">
        <v>888</v>
      </c>
      <c r="B5888" s="2">
        <v>2016</v>
      </c>
      <c r="C5888" s="2" t="s">
        <v>64</v>
      </c>
      <c r="D5888" s="3">
        <v>221117</v>
      </c>
      <c r="E5888" s="5">
        <f t="shared" si="91"/>
        <v>4.0580326252617392E-2</v>
      </c>
    </row>
    <row r="5889" spans="1:5" x14ac:dyDescent="0.25">
      <c r="A5889" s="2">
        <v>888</v>
      </c>
      <c r="B5889" s="2">
        <v>2017</v>
      </c>
      <c r="C5889" s="2" t="s">
        <v>64</v>
      </c>
      <c r="D5889" s="3">
        <v>230090</v>
      </c>
      <c r="E5889" s="5">
        <f t="shared" si="91"/>
        <v>5.8085966360989179E-2</v>
      </c>
    </row>
    <row r="5890" spans="1:5" x14ac:dyDescent="0.25">
      <c r="A5890" s="2">
        <v>888</v>
      </c>
      <c r="B5890" s="2">
        <v>2018</v>
      </c>
      <c r="C5890" s="2" t="s">
        <v>64</v>
      </c>
      <c r="D5890" s="3">
        <v>243455</v>
      </c>
      <c r="E5890" s="5">
        <f t="shared" ref="E5890:E5953" si="92">IF(A5891=A5890,(D5891-D5890)/D5890,1)</f>
        <v>4.9947628925263395E-2</v>
      </c>
    </row>
    <row r="5891" spans="1:5" x14ac:dyDescent="0.25">
      <c r="A5891" s="2">
        <v>888</v>
      </c>
      <c r="B5891" s="2">
        <v>2019</v>
      </c>
      <c r="C5891" s="2" t="s">
        <v>64</v>
      </c>
      <c r="D5891" s="3">
        <v>255615</v>
      </c>
      <c r="E5891" s="5">
        <f t="shared" si="92"/>
        <v>5.0986835670833092E-2</v>
      </c>
    </row>
    <row r="5892" spans="1:5" x14ac:dyDescent="0.25">
      <c r="A5892" s="2">
        <v>888</v>
      </c>
      <c r="B5892" s="2">
        <v>2020</v>
      </c>
      <c r="C5892" s="2" t="s">
        <v>64</v>
      </c>
      <c r="D5892" s="3">
        <v>268648</v>
      </c>
      <c r="E5892" s="5">
        <f t="shared" si="92"/>
        <v>3.8217295494476042E-2</v>
      </c>
    </row>
    <row r="5893" spans="1:5" x14ac:dyDescent="0.25">
      <c r="A5893" s="2">
        <v>888</v>
      </c>
      <c r="B5893" s="2">
        <v>2021</v>
      </c>
      <c r="C5893" s="2" t="s">
        <v>64</v>
      </c>
      <c r="D5893" s="3">
        <v>278915</v>
      </c>
      <c r="E5893" s="5">
        <f t="shared" si="92"/>
        <v>2.7176738432855889E-2</v>
      </c>
    </row>
    <row r="5894" spans="1:5" x14ac:dyDescent="0.25">
      <c r="A5894" s="2">
        <v>888</v>
      </c>
      <c r="B5894" s="2">
        <v>2022</v>
      </c>
      <c r="C5894" s="2" t="s">
        <v>64</v>
      </c>
      <c r="D5894" s="3">
        <v>286495</v>
      </c>
      <c r="E5894" s="5">
        <f t="shared" si="92"/>
        <v>4.8611668615508127E-2</v>
      </c>
    </row>
    <row r="5895" spans="1:5" x14ac:dyDescent="0.25">
      <c r="A5895" s="2">
        <v>888</v>
      </c>
      <c r="B5895" s="2">
        <v>2023</v>
      </c>
      <c r="C5895" s="2" t="s">
        <v>64</v>
      </c>
      <c r="D5895" s="3">
        <v>300422</v>
      </c>
      <c r="E5895" s="5">
        <f t="shared" si="92"/>
        <v>2.80172557269441E-2</v>
      </c>
    </row>
    <row r="5896" spans="1:5" x14ac:dyDescent="0.25">
      <c r="A5896" s="2">
        <v>888</v>
      </c>
      <c r="B5896" s="2">
        <v>2024</v>
      </c>
      <c r="C5896" s="2" t="s">
        <v>64</v>
      </c>
      <c r="D5896" s="3">
        <v>308839</v>
      </c>
      <c r="E5896" s="5">
        <f t="shared" si="92"/>
        <v>4.7652660447676624E-2</v>
      </c>
    </row>
    <row r="5897" spans="1:5" x14ac:dyDescent="0.25">
      <c r="A5897" s="2">
        <v>888</v>
      </c>
      <c r="B5897" s="2">
        <v>2025</v>
      </c>
      <c r="C5897" s="2" t="s">
        <v>64</v>
      </c>
      <c r="D5897" s="3">
        <v>323556</v>
      </c>
      <c r="E5897" s="5">
        <f t="shared" si="92"/>
        <v>1</v>
      </c>
    </row>
    <row r="5898" spans="1:5" x14ac:dyDescent="0.25">
      <c r="A5898" s="2">
        <v>889</v>
      </c>
      <c r="B5898" s="2">
        <v>2018</v>
      </c>
      <c r="C5898" s="2" t="s">
        <v>55</v>
      </c>
      <c r="D5898" s="3">
        <v>98260</v>
      </c>
      <c r="E5898" s="5">
        <f t="shared" si="92"/>
        <v>3.5650315489517609E-2</v>
      </c>
    </row>
    <row r="5899" spans="1:5" x14ac:dyDescent="0.25">
      <c r="A5899" s="2">
        <v>889</v>
      </c>
      <c r="B5899" s="2">
        <v>2019</v>
      </c>
      <c r="C5899" s="2" t="s">
        <v>55</v>
      </c>
      <c r="D5899" s="3">
        <v>101763</v>
      </c>
      <c r="E5899" s="5">
        <f t="shared" si="92"/>
        <v>3.7970578697561985E-2</v>
      </c>
    </row>
    <row r="5900" spans="1:5" x14ac:dyDescent="0.25">
      <c r="A5900" s="2">
        <v>889</v>
      </c>
      <c r="B5900" s="2">
        <v>2020</v>
      </c>
      <c r="C5900" s="2" t="s">
        <v>55</v>
      </c>
      <c r="D5900" s="3">
        <v>105627</v>
      </c>
      <c r="E5900" s="5">
        <f t="shared" si="92"/>
        <v>2.8950931106629933E-2</v>
      </c>
    </row>
    <row r="5901" spans="1:5" x14ac:dyDescent="0.25">
      <c r="A5901" s="2">
        <v>889</v>
      </c>
      <c r="B5901" s="2">
        <v>2021</v>
      </c>
      <c r="C5901" s="2" t="s">
        <v>55</v>
      </c>
      <c r="D5901" s="3">
        <v>108685</v>
      </c>
      <c r="E5901" s="5">
        <f t="shared" si="92"/>
        <v>-2.3186272254680958E-3</v>
      </c>
    </row>
    <row r="5902" spans="1:5" x14ac:dyDescent="0.25">
      <c r="A5902" s="2">
        <v>889</v>
      </c>
      <c r="B5902" s="2">
        <v>2022</v>
      </c>
      <c r="C5902" s="2" t="s">
        <v>60</v>
      </c>
      <c r="D5902" s="3">
        <v>108433</v>
      </c>
      <c r="E5902" s="5">
        <f t="shared" si="92"/>
        <v>3.7442475999003993E-2</v>
      </c>
    </row>
    <row r="5903" spans="1:5" x14ac:dyDescent="0.25">
      <c r="A5903" s="2">
        <v>889</v>
      </c>
      <c r="B5903" s="2">
        <v>2023</v>
      </c>
      <c r="C5903" s="2" t="s">
        <v>60</v>
      </c>
      <c r="D5903" s="3">
        <v>112493</v>
      </c>
      <c r="E5903" s="5">
        <f t="shared" si="92"/>
        <v>2.1201319193194242E-2</v>
      </c>
    </row>
    <row r="5904" spans="1:5" x14ac:dyDescent="0.25">
      <c r="A5904" s="2">
        <v>889</v>
      </c>
      <c r="B5904" s="2">
        <v>2024</v>
      </c>
      <c r="C5904" s="2" t="s">
        <v>60</v>
      </c>
      <c r="D5904" s="3">
        <v>114878</v>
      </c>
      <c r="E5904" s="5">
        <f t="shared" si="92"/>
        <v>2.8151604310660005E-2</v>
      </c>
    </row>
    <row r="5905" spans="1:5" x14ac:dyDescent="0.25">
      <c r="A5905" s="2">
        <v>889</v>
      </c>
      <c r="B5905" s="2">
        <v>2025</v>
      </c>
      <c r="C5905" s="2" t="s">
        <v>60</v>
      </c>
      <c r="D5905" s="3">
        <v>118112</v>
      </c>
      <c r="E5905" s="5">
        <f t="shared" si="92"/>
        <v>1</v>
      </c>
    </row>
    <row r="5906" spans="1:5" x14ac:dyDescent="0.25">
      <c r="A5906" s="2">
        <v>890</v>
      </c>
      <c r="B5906" s="2">
        <v>2017</v>
      </c>
      <c r="C5906" s="2" t="s">
        <v>60</v>
      </c>
      <c r="D5906" s="3">
        <v>132464</v>
      </c>
      <c r="E5906" s="5">
        <f t="shared" si="92"/>
        <v>2.8762531706727865E-2</v>
      </c>
    </row>
    <row r="5907" spans="1:5" x14ac:dyDescent="0.25">
      <c r="A5907" s="2">
        <v>890</v>
      </c>
      <c r="B5907" s="2">
        <v>2018</v>
      </c>
      <c r="C5907" s="2" t="s">
        <v>60</v>
      </c>
      <c r="D5907" s="3">
        <v>136274</v>
      </c>
      <c r="E5907" s="5">
        <f t="shared" si="92"/>
        <v>2.5999090068538386E-2</v>
      </c>
    </row>
    <row r="5908" spans="1:5" x14ac:dyDescent="0.25">
      <c r="A5908" s="2">
        <v>890</v>
      </c>
      <c r="B5908" s="2">
        <v>2019</v>
      </c>
      <c r="C5908" s="2" t="s">
        <v>60</v>
      </c>
      <c r="D5908" s="3">
        <v>139817</v>
      </c>
      <c r="E5908" s="5">
        <f t="shared" si="92"/>
        <v>2.4789546335567205E-2</v>
      </c>
    </row>
    <row r="5909" spans="1:5" x14ac:dyDescent="0.25">
      <c r="A5909" s="2">
        <v>890</v>
      </c>
      <c r="B5909" s="2">
        <v>2020</v>
      </c>
      <c r="C5909" s="2" t="s">
        <v>60</v>
      </c>
      <c r="D5909" s="3">
        <v>143283</v>
      </c>
      <c r="E5909" s="5">
        <f t="shared" si="92"/>
        <v>5.2316045867269671E-2</v>
      </c>
    </row>
    <row r="5910" spans="1:5" x14ac:dyDescent="0.25">
      <c r="A5910" s="2">
        <v>890</v>
      </c>
      <c r="B5910" s="2">
        <v>2021</v>
      </c>
      <c r="C5910" s="2" t="s">
        <v>60</v>
      </c>
      <c r="D5910" s="3">
        <v>150779</v>
      </c>
      <c r="E5910" s="5">
        <f t="shared" si="92"/>
        <v>3.5827270375848097E-2</v>
      </c>
    </row>
    <row r="5911" spans="1:5" x14ac:dyDescent="0.25">
      <c r="A5911" s="2">
        <v>890</v>
      </c>
      <c r="B5911" s="2">
        <v>2022</v>
      </c>
      <c r="C5911" s="2" t="s">
        <v>60</v>
      </c>
      <c r="D5911" s="3">
        <v>156181</v>
      </c>
      <c r="E5911" s="5">
        <f t="shared" si="92"/>
        <v>3.4773756090689646E-2</v>
      </c>
    </row>
    <row r="5912" spans="1:5" x14ac:dyDescent="0.25">
      <c r="A5912" s="2">
        <v>890</v>
      </c>
      <c r="B5912" s="2">
        <v>2023</v>
      </c>
      <c r="C5912" s="2" t="s">
        <v>60</v>
      </c>
      <c r="D5912" s="3">
        <v>161612</v>
      </c>
      <c r="E5912" s="5">
        <f t="shared" si="92"/>
        <v>3.9805212484221468E-2</v>
      </c>
    </row>
    <row r="5913" spans="1:5" x14ac:dyDescent="0.25">
      <c r="A5913" s="2">
        <v>890</v>
      </c>
      <c r="B5913" s="2">
        <v>2024</v>
      </c>
      <c r="C5913" s="2" t="s">
        <v>60</v>
      </c>
      <c r="D5913" s="3">
        <v>168045</v>
      </c>
      <c r="E5913" s="5">
        <f t="shared" si="92"/>
        <v>3.7882709988395963E-2</v>
      </c>
    </row>
    <row r="5914" spans="1:5" x14ac:dyDescent="0.25">
      <c r="A5914" s="2">
        <v>890</v>
      </c>
      <c r="B5914" s="2">
        <v>2025</v>
      </c>
      <c r="C5914" s="2" t="s">
        <v>60</v>
      </c>
      <c r="D5914" s="3">
        <v>174411</v>
      </c>
      <c r="E5914" s="5">
        <f t="shared" si="92"/>
        <v>1</v>
      </c>
    </row>
    <row r="5915" spans="1:5" x14ac:dyDescent="0.25">
      <c r="A5915" s="2">
        <v>891</v>
      </c>
      <c r="B5915" s="2">
        <v>2020</v>
      </c>
      <c r="C5915" s="2" t="s">
        <v>66</v>
      </c>
      <c r="D5915" s="3">
        <v>27937</v>
      </c>
      <c r="E5915" s="5">
        <f t="shared" si="92"/>
        <v>4.0877689086158145E-2</v>
      </c>
    </row>
    <row r="5916" spans="1:5" x14ac:dyDescent="0.25">
      <c r="A5916" s="2">
        <v>891</v>
      </c>
      <c r="B5916" s="2">
        <v>2021</v>
      </c>
      <c r="C5916" s="2" t="s">
        <v>66</v>
      </c>
      <c r="D5916" s="3">
        <v>29079</v>
      </c>
      <c r="E5916" s="5">
        <f t="shared" si="92"/>
        <v>3.0881392069878607E-2</v>
      </c>
    </row>
    <row r="5917" spans="1:5" x14ac:dyDescent="0.25">
      <c r="A5917" s="2">
        <v>891</v>
      </c>
      <c r="B5917" s="2">
        <v>2022</v>
      </c>
      <c r="C5917" s="2" t="s">
        <v>66</v>
      </c>
      <c r="D5917" s="3">
        <v>29977</v>
      </c>
      <c r="E5917" s="5">
        <f t="shared" si="92"/>
        <v>0.10734896754178204</v>
      </c>
    </row>
    <row r="5918" spans="1:5" x14ac:dyDescent="0.25">
      <c r="A5918" s="2">
        <v>891</v>
      </c>
      <c r="B5918" s="2">
        <v>2023</v>
      </c>
      <c r="C5918" s="2" t="s">
        <v>55</v>
      </c>
      <c r="D5918" s="3">
        <v>33195</v>
      </c>
      <c r="E5918" s="5">
        <f t="shared" si="92"/>
        <v>3.5909022443139024E-2</v>
      </c>
    </row>
    <row r="5919" spans="1:5" x14ac:dyDescent="0.25">
      <c r="A5919" s="2">
        <v>891</v>
      </c>
      <c r="B5919" s="2">
        <v>2024</v>
      </c>
      <c r="C5919" s="2" t="s">
        <v>55</v>
      </c>
      <c r="D5919" s="3">
        <v>34387</v>
      </c>
      <c r="E5919" s="5">
        <f t="shared" si="92"/>
        <v>0.15468054788146685</v>
      </c>
    </row>
    <row r="5920" spans="1:5" x14ac:dyDescent="0.25">
      <c r="A5920" s="2">
        <v>891</v>
      </c>
      <c r="B5920" s="2">
        <v>2025</v>
      </c>
      <c r="C5920" s="2" t="s">
        <v>60</v>
      </c>
      <c r="D5920" s="3">
        <v>39706</v>
      </c>
      <c r="E5920" s="5">
        <f t="shared" si="92"/>
        <v>1</v>
      </c>
    </row>
    <row r="5921" spans="1:5" x14ac:dyDescent="0.25">
      <c r="A5921" s="2">
        <v>892</v>
      </c>
      <c r="B5921" s="2">
        <v>2024</v>
      </c>
      <c r="C5921" s="2" t="s">
        <v>50</v>
      </c>
      <c r="D5921" s="3">
        <v>64802</v>
      </c>
      <c r="E5921" s="5">
        <f t="shared" si="92"/>
        <v>9.4919909879324707E-2</v>
      </c>
    </row>
    <row r="5922" spans="1:5" x14ac:dyDescent="0.25">
      <c r="A5922" s="2">
        <v>892</v>
      </c>
      <c r="B5922" s="2">
        <v>2025</v>
      </c>
      <c r="C5922" s="2" t="s">
        <v>66</v>
      </c>
      <c r="D5922" s="3">
        <v>70953</v>
      </c>
      <c r="E5922" s="5">
        <f t="shared" si="92"/>
        <v>1</v>
      </c>
    </row>
    <row r="5923" spans="1:5" x14ac:dyDescent="0.25">
      <c r="A5923" s="2">
        <v>893</v>
      </c>
      <c r="B5923" s="2">
        <v>2025</v>
      </c>
      <c r="C5923" s="2" t="s">
        <v>66</v>
      </c>
      <c r="D5923" s="3">
        <v>76833</v>
      </c>
      <c r="E5923" s="5">
        <f t="shared" si="92"/>
        <v>1</v>
      </c>
    </row>
    <row r="5924" spans="1:5" x14ac:dyDescent="0.25">
      <c r="A5924" s="2">
        <v>894</v>
      </c>
      <c r="B5924" s="2">
        <v>2017</v>
      </c>
      <c r="C5924" s="2" t="s">
        <v>66</v>
      </c>
      <c r="D5924" s="3">
        <v>59752</v>
      </c>
      <c r="E5924" s="5">
        <f t="shared" si="92"/>
        <v>4.7061186236443966E-2</v>
      </c>
    </row>
    <row r="5925" spans="1:5" x14ac:dyDescent="0.25">
      <c r="A5925" s="2">
        <v>894</v>
      </c>
      <c r="B5925" s="2">
        <v>2018</v>
      </c>
      <c r="C5925" s="2" t="s">
        <v>66</v>
      </c>
      <c r="D5925" s="3">
        <v>62564</v>
      </c>
      <c r="E5925" s="5">
        <f t="shared" si="92"/>
        <v>3.7273831596445241E-2</v>
      </c>
    </row>
    <row r="5926" spans="1:5" x14ac:dyDescent="0.25">
      <c r="A5926" s="2">
        <v>894</v>
      </c>
      <c r="B5926" s="2">
        <v>2019</v>
      </c>
      <c r="C5926" s="2" t="s">
        <v>66</v>
      </c>
      <c r="D5926" s="3">
        <v>64896</v>
      </c>
      <c r="E5926" s="5">
        <f t="shared" si="92"/>
        <v>2.8892381656804734E-2</v>
      </c>
    </row>
    <row r="5927" spans="1:5" x14ac:dyDescent="0.25">
      <c r="A5927" s="2">
        <v>894</v>
      </c>
      <c r="B5927" s="2">
        <v>2020</v>
      </c>
      <c r="C5927" s="2" t="s">
        <v>66</v>
      </c>
      <c r="D5927" s="3">
        <v>66771</v>
      </c>
      <c r="E5927" s="5">
        <f t="shared" si="92"/>
        <v>-2.8305701577031946E-2</v>
      </c>
    </row>
    <row r="5928" spans="1:5" x14ac:dyDescent="0.25">
      <c r="A5928" s="2">
        <v>894</v>
      </c>
      <c r="B5928" s="2">
        <v>2021</v>
      </c>
      <c r="C5928" s="2" t="s">
        <v>55</v>
      </c>
      <c r="D5928" s="3">
        <v>64881</v>
      </c>
      <c r="E5928" s="5">
        <f t="shared" si="92"/>
        <v>4.347960111588909E-2</v>
      </c>
    </row>
    <row r="5929" spans="1:5" x14ac:dyDescent="0.25">
      <c r="A5929" s="2">
        <v>894</v>
      </c>
      <c r="B5929" s="2">
        <v>2022</v>
      </c>
      <c r="C5929" s="2" t="s">
        <v>60</v>
      </c>
      <c r="D5929" s="3">
        <v>67702</v>
      </c>
      <c r="E5929" s="5">
        <f t="shared" si="92"/>
        <v>3.9127352220023046E-2</v>
      </c>
    </row>
    <row r="5930" spans="1:5" x14ac:dyDescent="0.25">
      <c r="A5930" s="2">
        <v>894</v>
      </c>
      <c r="B5930" s="2">
        <v>2023</v>
      </c>
      <c r="C5930" s="2" t="s">
        <v>60</v>
      </c>
      <c r="D5930" s="3">
        <v>70351</v>
      </c>
      <c r="E5930" s="5">
        <f t="shared" si="92"/>
        <v>5.429915708376569E-2</v>
      </c>
    </row>
    <row r="5931" spans="1:5" x14ac:dyDescent="0.25">
      <c r="A5931" s="2">
        <v>894</v>
      </c>
      <c r="B5931" s="2">
        <v>2024</v>
      </c>
      <c r="C5931" s="2" t="s">
        <v>60</v>
      </c>
      <c r="D5931" s="3">
        <v>74171</v>
      </c>
      <c r="E5931" s="5">
        <f t="shared" si="92"/>
        <v>8.860605897183535E-2</v>
      </c>
    </row>
    <row r="5932" spans="1:5" x14ac:dyDescent="0.25">
      <c r="A5932" s="2">
        <v>894</v>
      </c>
      <c r="B5932" s="2">
        <v>2025</v>
      </c>
      <c r="C5932" s="2" t="s">
        <v>64</v>
      </c>
      <c r="D5932" s="3">
        <v>80743</v>
      </c>
      <c r="E5932" s="5">
        <f t="shared" si="92"/>
        <v>1</v>
      </c>
    </row>
    <row r="5933" spans="1:5" x14ac:dyDescent="0.25">
      <c r="A5933" s="2">
        <v>895</v>
      </c>
      <c r="B5933" s="2">
        <v>2014</v>
      </c>
      <c r="C5933" s="2" t="s">
        <v>66</v>
      </c>
      <c r="D5933" s="3">
        <v>68621</v>
      </c>
      <c r="E5933" s="5">
        <f t="shared" si="92"/>
        <v>3.2701359642092073E-2</v>
      </c>
    </row>
    <row r="5934" spans="1:5" x14ac:dyDescent="0.25">
      <c r="A5934" s="2">
        <v>895</v>
      </c>
      <c r="B5934" s="2">
        <v>2015</v>
      </c>
      <c r="C5934" s="2" t="s">
        <v>66</v>
      </c>
      <c r="D5934" s="3">
        <v>70865</v>
      </c>
      <c r="E5934" s="5">
        <f t="shared" si="92"/>
        <v>4.7188315811754748E-2</v>
      </c>
    </row>
    <row r="5935" spans="1:5" x14ac:dyDescent="0.25">
      <c r="A5935" s="2">
        <v>895</v>
      </c>
      <c r="B5935" s="2">
        <v>2016</v>
      </c>
      <c r="C5935" s="2" t="s">
        <v>66</v>
      </c>
      <c r="D5935" s="3">
        <v>74209</v>
      </c>
      <c r="E5935" s="5">
        <f t="shared" si="92"/>
        <v>3.9968197927475101E-2</v>
      </c>
    </row>
    <row r="5936" spans="1:5" x14ac:dyDescent="0.25">
      <c r="A5936" s="2">
        <v>895</v>
      </c>
      <c r="B5936" s="2">
        <v>2017</v>
      </c>
      <c r="C5936" s="2" t="s">
        <v>66</v>
      </c>
      <c r="D5936" s="3">
        <v>77175</v>
      </c>
      <c r="E5936" s="5">
        <f t="shared" si="92"/>
        <v>4.1088435374149662E-2</v>
      </c>
    </row>
    <row r="5937" spans="1:5" x14ac:dyDescent="0.25">
      <c r="A5937" s="2">
        <v>895</v>
      </c>
      <c r="B5937" s="2">
        <v>2018</v>
      </c>
      <c r="C5937" s="2" t="s">
        <v>66</v>
      </c>
      <c r="D5937" s="3">
        <v>80346</v>
      </c>
      <c r="E5937" s="5">
        <f t="shared" si="92"/>
        <v>3.5956986035396911E-2</v>
      </c>
    </row>
    <row r="5938" spans="1:5" x14ac:dyDescent="0.25">
      <c r="A5938" s="2">
        <v>895</v>
      </c>
      <c r="B5938" s="2">
        <v>2019</v>
      </c>
      <c r="C5938" s="2" t="s">
        <v>66</v>
      </c>
      <c r="D5938" s="3">
        <v>83235</v>
      </c>
      <c r="E5938" s="5">
        <f t="shared" si="92"/>
        <v>3.2450291343785666E-2</v>
      </c>
    </row>
    <row r="5939" spans="1:5" x14ac:dyDescent="0.25">
      <c r="A5939" s="2">
        <v>895</v>
      </c>
      <c r="B5939" s="2">
        <v>2020</v>
      </c>
      <c r="C5939" s="2" t="s">
        <v>66</v>
      </c>
      <c r="D5939" s="3">
        <v>85936</v>
      </c>
      <c r="E5939" s="5">
        <f t="shared" si="92"/>
        <v>3.237292869111897E-2</v>
      </c>
    </row>
    <row r="5940" spans="1:5" x14ac:dyDescent="0.25">
      <c r="A5940" s="2">
        <v>895</v>
      </c>
      <c r="B5940" s="2">
        <v>2021</v>
      </c>
      <c r="C5940" s="2" t="s">
        <v>66</v>
      </c>
      <c r="D5940" s="3">
        <v>88718</v>
      </c>
      <c r="E5940" s="5">
        <f t="shared" si="92"/>
        <v>5.0440722288599832E-2</v>
      </c>
    </row>
    <row r="5941" spans="1:5" x14ac:dyDescent="0.25">
      <c r="A5941" s="2">
        <v>895</v>
      </c>
      <c r="B5941" s="2">
        <v>2022</v>
      </c>
      <c r="C5941" s="2" t="s">
        <v>66</v>
      </c>
      <c r="D5941" s="3">
        <v>93193</v>
      </c>
      <c r="E5941" s="5">
        <f t="shared" si="92"/>
        <v>3.9627439829171718E-2</v>
      </c>
    </row>
    <row r="5942" spans="1:5" x14ac:dyDescent="0.25">
      <c r="A5942" s="2">
        <v>895</v>
      </c>
      <c r="B5942" s="2">
        <v>2023</v>
      </c>
      <c r="C5942" s="2" t="s">
        <v>66</v>
      </c>
      <c r="D5942" s="3">
        <v>96886</v>
      </c>
      <c r="E5942" s="5">
        <f t="shared" si="92"/>
        <v>4.2771917511301945E-2</v>
      </c>
    </row>
    <row r="5943" spans="1:5" x14ac:dyDescent="0.25">
      <c r="A5943" s="2">
        <v>895</v>
      </c>
      <c r="B5943" s="2">
        <v>2024</v>
      </c>
      <c r="C5943" s="2" t="s">
        <v>66</v>
      </c>
      <c r="D5943" s="3">
        <v>101030</v>
      </c>
      <c r="E5943" s="5">
        <f t="shared" si="92"/>
        <v>4.5818073839453625E-2</v>
      </c>
    </row>
    <row r="5944" spans="1:5" x14ac:dyDescent="0.25">
      <c r="A5944" s="2">
        <v>895</v>
      </c>
      <c r="B5944" s="2">
        <v>2025</v>
      </c>
      <c r="C5944" s="2" t="s">
        <v>66</v>
      </c>
      <c r="D5944" s="3">
        <v>105659</v>
      </c>
      <c r="E5944" s="5">
        <f t="shared" si="92"/>
        <v>1</v>
      </c>
    </row>
    <row r="5945" spans="1:5" x14ac:dyDescent="0.25">
      <c r="A5945" s="2">
        <v>896</v>
      </c>
      <c r="B5945" s="2">
        <v>2020</v>
      </c>
      <c r="C5945" s="2" t="s">
        <v>55</v>
      </c>
      <c r="D5945" s="3">
        <v>49214</v>
      </c>
      <c r="E5945" s="5">
        <f t="shared" si="92"/>
        <v>4.8157028487828664E-2</v>
      </c>
    </row>
    <row r="5946" spans="1:5" x14ac:dyDescent="0.25">
      <c r="A5946" s="2">
        <v>896</v>
      </c>
      <c r="B5946" s="2">
        <v>2021</v>
      </c>
      <c r="C5946" s="2" t="s">
        <v>55</v>
      </c>
      <c r="D5946" s="3">
        <v>51584</v>
      </c>
      <c r="E5946" s="5">
        <f t="shared" si="92"/>
        <v>0.13226969602977667</v>
      </c>
    </row>
    <row r="5947" spans="1:5" x14ac:dyDescent="0.25">
      <c r="A5947" s="2">
        <v>896</v>
      </c>
      <c r="B5947" s="2">
        <v>2022</v>
      </c>
      <c r="C5947" s="2" t="s">
        <v>60</v>
      </c>
      <c r="D5947" s="3">
        <v>58407</v>
      </c>
      <c r="E5947" s="5">
        <f t="shared" si="92"/>
        <v>5.1209615285839026E-2</v>
      </c>
    </row>
    <row r="5948" spans="1:5" x14ac:dyDescent="0.25">
      <c r="A5948" s="2">
        <v>896</v>
      </c>
      <c r="B5948" s="2">
        <v>2023</v>
      </c>
      <c r="C5948" s="2" t="s">
        <v>60</v>
      </c>
      <c r="D5948" s="3">
        <v>61398</v>
      </c>
      <c r="E5948" s="5">
        <f t="shared" si="92"/>
        <v>3.8502882830059613E-2</v>
      </c>
    </row>
    <row r="5949" spans="1:5" x14ac:dyDescent="0.25">
      <c r="A5949" s="2">
        <v>896</v>
      </c>
      <c r="B5949" s="2">
        <v>2024</v>
      </c>
      <c r="C5949" s="2" t="s">
        <v>60</v>
      </c>
      <c r="D5949" s="3">
        <v>63762</v>
      </c>
      <c r="E5949" s="5">
        <f t="shared" si="92"/>
        <v>5.028073147015464E-2</v>
      </c>
    </row>
    <row r="5950" spans="1:5" x14ac:dyDescent="0.25">
      <c r="A5950" s="2">
        <v>896</v>
      </c>
      <c r="B5950" s="2">
        <v>2025</v>
      </c>
      <c r="C5950" s="2" t="s">
        <v>60</v>
      </c>
      <c r="D5950" s="3">
        <v>66968</v>
      </c>
      <c r="E5950" s="5">
        <f t="shared" si="92"/>
        <v>1</v>
      </c>
    </row>
    <row r="5951" spans="1:5" x14ac:dyDescent="0.25">
      <c r="A5951" s="2">
        <v>897</v>
      </c>
      <c r="B5951" s="2">
        <v>2024</v>
      </c>
      <c r="C5951" s="2" t="s">
        <v>75</v>
      </c>
      <c r="D5951" s="3">
        <v>137975</v>
      </c>
      <c r="E5951" s="5">
        <f t="shared" si="92"/>
        <v>3.6383402790360571E-2</v>
      </c>
    </row>
    <row r="5952" spans="1:5" x14ac:dyDescent="0.25">
      <c r="A5952" s="2">
        <v>897</v>
      </c>
      <c r="B5952" s="2">
        <v>2025</v>
      </c>
      <c r="C5952" s="2" t="s">
        <v>75</v>
      </c>
      <c r="D5952" s="3">
        <v>142995</v>
      </c>
      <c r="E5952" s="5">
        <f t="shared" si="92"/>
        <v>1</v>
      </c>
    </row>
    <row r="5953" spans="1:5" x14ac:dyDescent="0.25">
      <c r="A5953" s="2">
        <v>898</v>
      </c>
      <c r="B5953" s="2">
        <v>2024</v>
      </c>
      <c r="C5953" s="2" t="s">
        <v>71</v>
      </c>
      <c r="D5953" s="3">
        <v>218892</v>
      </c>
      <c r="E5953" s="5">
        <f t="shared" si="92"/>
        <v>4.2934415145368492E-2</v>
      </c>
    </row>
    <row r="5954" spans="1:5" x14ac:dyDescent="0.25">
      <c r="A5954" s="2">
        <v>898</v>
      </c>
      <c r="B5954" s="2">
        <v>2025</v>
      </c>
      <c r="C5954" s="2" t="s">
        <v>71</v>
      </c>
      <c r="D5954" s="3">
        <v>228290</v>
      </c>
      <c r="E5954" s="5">
        <f t="shared" ref="E5954:E6017" si="93">IF(A5955=A5954,(D5955-D5954)/D5954,1)</f>
        <v>1</v>
      </c>
    </row>
    <row r="5955" spans="1:5" x14ac:dyDescent="0.25">
      <c r="A5955" s="2">
        <v>899</v>
      </c>
      <c r="B5955" s="2">
        <v>2024</v>
      </c>
      <c r="C5955" s="2" t="s">
        <v>60</v>
      </c>
      <c r="D5955" s="3">
        <v>131043</v>
      </c>
      <c r="E5955" s="5">
        <f t="shared" si="93"/>
        <v>-1.4369329151499889E-2</v>
      </c>
    </row>
    <row r="5956" spans="1:5" x14ac:dyDescent="0.25">
      <c r="A5956" s="2">
        <v>899</v>
      </c>
      <c r="B5956" s="2">
        <v>2025</v>
      </c>
      <c r="C5956" s="2" t="s">
        <v>64</v>
      </c>
      <c r="D5956" s="3">
        <v>129160</v>
      </c>
      <c r="E5956" s="5">
        <f t="shared" si="93"/>
        <v>1</v>
      </c>
    </row>
    <row r="5957" spans="1:5" x14ac:dyDescent="0.25">
      <c r="A5957" s="2">
        <v>900</v>
      </c>
      <c r="B5957" s="2">
        <v>2016</v>
      </c>
      <c r="C5957" s="2" t="s">
        <v>64</v>
      </c>
      <c r="D5957" s="3">
        <v>246718</v>
      </c>
      <c r="E5957" s="5">
        <f t="shared" si="93"/>
        <v>4.3669290444961456E-2</v>
      </c>
    </row>
    <row r="5958" spans="1:5" x14ac:dyDescent="0.25">
      <c r="A5958" s="2">
        <v>900</v>
      </c>
      <c r="B5958" s="2">
        <v>2017</v>
      </c>
      <c r="C5958" s="2" t="s">
        <v>64</v>
      </c>
      <c r="D5958" s="3">
        <v>257492</v>
      </c>
      <c r="E5958" s="5">
        <f t="shared" si="93"/>
        <v>5.5951252854457616E-2</v>
      </c>
    </row>
    <row r="5959" spans="1:5" x14ac:dyDescent="0.25">
      <c r="A5959" s="2">
        <v>900</v>
      </c>
      <c r="B5959" s="2">
        <v>2018</v>
      </c>
      <c r="C5959" s="2" t="s">
        <v>64</v>
      </c>
      <c r="D5959" s="3">
        <v>271899</v>
      </c>
      <c r="E5959" s="5">
        <f t="shared" si="93"/>
        <v>3.6653316121059661E-2</v>
      </c>
    </row>
    <row r="5960" spans="1:5" x14ac:dyDescent="0.25">
      <c r="A5960" s="2">
        <v>900</v>
      </c>
      <c r="B5960" s="2">
        <v>2019</v>
      </c>
      <c r="C5960" s="2" t="s">
        <v>64</v>
      </c>
      <c r="D5960" s="3">
        <v>281865</v>
      </c>
      <c r="E5960" s="5">
        <f t="shared" si="93"/>
        <v>5.4997960016319868E-2</v>
      </c>
    </row>
    <row r="5961" spans="1:5" x14ac:dyDescent="0.25">
      <c r="A5961" s="2">
        <v>900</v>
      </c>
      <c r="B5961" s="2">
        <v>2020</v>
      </c>
      <c r="C5961" s="2" t="s">
        <v>64</v>
      </c>
      <c r="D5961" s="3">
        <v>297367</v>
      </c>
      <c r="E5961" s="5">
        <f t="shared" si="93"/>
        <v>5.6129294777160881E-2</v>
      </c>
    </row>
    <row r="5962" spans="1:5" x14ac:dyDescent="0.25">
      <c r="A5962" s="2">
        <v>900</v>
      </c>
      <c r="B5962" s="2">
        <v>2021</v>
      </c>
      <c r="C5962" s="2" t="s">
        <v>64</v>
      </c>
      <c r="D5962" s="3">
        <v>314058</v>
      </c>
      <c r="E5962" s="5">
        <f t="shared" si="93"/>
        <v>2.706188028962803E-2</v>
      </c>
    </row>
    <row r="5963" spans="1:5" x14ac:dyDescent="0.25">
      <c r="A5963" s="2">
        <v>900</v>
      </c>
      <c r="B5963" s="2">
        <v>2022</v>
      </c>
      <c r="C5963" s="2" t="s">
        <v>64</v>
      </c>
      <c r="D5963" s="3">
        <v>322557</v>
      </c>
      <c r="E5963" s="5">
        <f t="shared" si="93"/>
        <v>2.8832113393911774E-2</v>
      </c>
    </row>
    <row r="5964" spans="1:5" x14ac:dyDescent="0.25">
      <c r="A5964" s="2">
        <v>900</v>
      </c>
      <c r="B5964" s="2">
        <v>2023</v>
      </c>
      <c r="C5964" s="2" t="s">
        <v>64</v>
      </c>
      <c r="D5964" s="3">
        <v>331857</v>
      </c>
      <c r="E5964" s="5">
        <f t="shared" si="93"/>
        <v>3.0136474445318313E-2</v>
      </c>
    </row>
    <row r="5965" spans="1:5" x14ac:dyDescent="0.25">
      <c r="A5965" s="2">
        <v>900</v>
      </c>
      <c r="B5965" s="2">
        <v>2024</v>
      </c>
      <c r="C5965" s="2" t="s">
        <v>64</v>
      </c>
      <c r="D5965" s="3">
        <v>341858</v>
      </c>
      <c r="E5965" s="5">
        <f t="shared" si="93"/>
        <v>4.1566966401254325E-2</v>
      </c>
    </row>
    <row r="5966" spans="1:5" x14ac:dyDescent="0.25">
      <c r="A5966" s="2">
        <v>900</v>
      </c>
      <c r="B5966" s="2">
        <v>2025</v>
      </c>
      <c r="C5966" s="2" t="s">
        <v>64</v>
      </c>
      <c r="D5966" s="3">
        <v>356068</v>
      </c>
      <c r="E5966" s="5">
        <f t="shared" si="93"/>
        <v>1</v>
      </c>
    </row>
    <row r="5967" spans="1:5" x14ac:dyDescent="0.25">
      <c r="A5967" s="2">
        <v>901</v>
      </c>
      <c r="B5967" s="2">
        <v>2021</v>
      </c>
      <c r="C5967" s="2" t="s">
        <v>55</v>
      </c>
      <c r="D5967" s="3">
        <v>96155</v>
      </c>
      <c r="E5967" s="5">
        <f t="shared" si="93"/>
        <v>5.3070563153242163E-2</v>
      </c>
    </row>
    <row r="5968" spans="1:5" x14ac:dyDescent="0.25">
      <c r="A5968" s="2">
        <v>901</v>
      </c>
      <c r="B5968" s="2">
        <v>2022</v>
      </c>
      <c r="C5968" s="2" t="s">
        <v>60</v>
      </c>
      <c r="D5968" s="3">
        <v>101258</v>
      </c>
      <c r="E5968" s="5">
        <f t="shared" si="93"/>
        <v>3.3370202848170022E-2</v>
      </c>
    </row>
    <row r="5969" spans="1:5" x14ac:dyDescent="0.25">
      <c r="A5969" s="2">
        <v>901</v>
      </c>
      <c r="B5969" s="2">
        <v>2023</v>
      </c>
      <c r="C5969" s="2" t="s">
        <v>60</v>
      </c>
      <c r="D5969" s="3">
        <v>104637</v>
      </c>
      <c r="E5969" s="5">
        <f t="shared" si="93"/>
        <v>2.1025067614706079E-2</v>
      </c>
    </row>
    <row r="5970" spans="1:5" x14ac:dyDescent="0.25">
      <c r="A5970" s="2">
        <v>901</v>
      </c>
      <c r="B5970" s="2">
        <v>2024</v>
      </c>
      <c r="C5970" s="2" t="s">
        <v>60</v>
      </c>
      <c r="D5970" s="3">
        <v>106837</v>
      </c>
      <c r="E5970" s="5">
        <f t="shared" si="93"/>
        <v>5.0095004539625787E-2</v>
      </c>
    </row>
    <row r="5971" spans="1:5" x14ac:dyDescent="0.25">
      <c r="A5971" s="2">
        <v>901</v>
      </c>
      <c r="B5971" s="2">
        <v>2025</v>
      </c>
      <c r="C5971" s="2" t="s">
        <v>60</v>
      </c>
      <c r="D5971" s="3">
        <v>112189</v>
      </c>
      <c r="E5971" s="5">
        <f t="shared" si="93"/>
        <v>1</v>
      </c>
    </row>
    <row r="5972" spans="1:5" x14ac:dyDescent="0.25">
      <c r="A5972" s="2">
        <v>902</v>
      </c>
      <c r="B5972" s="2">
        <v>2018</v>
      </c>
      <c r="C5972" s="2" t="s">
        <v>71</v>
      </c>
      <c r="D5972" s="3">
        <v>280469</v>
      </c>
      <c r="E5972" s="5">
        <f t="shared" si="93"/>
        <v>5.4583572516035642E-2</v>
      </c>
    </row>
    <row r="5973" spans="1:5" x14ac:dyDescent="0.25">
      <c r="A5973" s="2">
        <v>902</v>
      </c>
      <c r="B5973" s="2">
        <v>2019</v>
      </c>
      <c r="C5973" s="2" t="s">
        <v>71</v>
      </c>
      <c r="D5973" s="3">
        <v>295778</v>
      </c>
      <c r="E5973" s="5">
        <f t="shared" si="93"/>
        <v>2.8761435941821231E-2</v>
      </c>
    </row>
    <row r="5974" spans="1:5" x14ac:dyDescent="0.25">
      <c r="A5974" s="2">
        <v>902</v>
      </c>
      <c r="B5974" s="2">
        <v>2020</v>
      </c>
      <c r="C5974" s="2" t="s">
        <v>71</v>
      </c>
      <c r="D5974" s="3">
        <v>304285</v>
      </c>
      <c r="E5974" s="5">
        <f t="shared" si="93"/>
        <v>2.6103817145110668E-2</v>
      </c>
    </row>
    <row r="5975" spans="1:5" x14ac:dyDescent="0.25">
      <c r="A5975" s="2">
        <v>902</v>
      </c>
      <c r="B5975" s="2">
        <v>2021</v>
      </c>
      <c r="C5975" s="2" t="s">
        <v>71</v>
      </c>
      <c r="D5975" s="3">
        <v>312228</v>
      </c>
      <c r="E5975" s="5">
        <f t="shared" si="93"/>
        <v>3.3549201224746021E-2</v>
      </c>
    </row>
    <row r="5976" spans="1:5" x14ac:dyDescent="0.25">
      <c r="A5976" s="2">
        <v>902</v>
      </c>
      <c r="B5976" s="2">
        <v>2022</v>
      </c>
      <c r="C5976" s="2" t="s">
        <v>71</v>
      </c>
      <c r="D5976" s="3">
        <v>322703</v>
      </c>
      <c r="E5976" s="5">
        <f t="shared" si="93"/>
        <v>4.472843450479233E-2</v>
      </c>
    </row>
    <row r="5977" spans="1:5" x14ac:dyDescent="0.25">
      <c r="A5977" s="2">
        <v>902</v>
      </c>
      <c r="B5977" s="2">
        <v>2023</v>
      </c>
      <c r="C5977" s="2" t="s">
        <v>71</v>
      </c>
      <c r="D5977" s="3">
        <v>337137</v>
      </c>
      <c r="E5977" s="5">
        <f t="shared" si="93"/>
        <v>3.7940065907924675E-2</v>
      </c>
    </row>
    <row r="5978" spans="1:5" x14ac:dyDescent="0.25">
      <c r="A5978" s="2">
        <v>902</v>
      </c>
      <c r="B5978" s="2">
        <v>2024</v>
      </c>
      <c r="C5978" s="2" t="s">
        <v>71</v>
      </c>
      <c r="D5978" s="3">
        <v>349928</v>
      </c>
      <c r="E5978" s="5">
        <f t="shared" si="93"/>
        <v>4.6932511831005233E-2</v>
      </c>
    </row>
    <row r="5979" spans="1:5" x14ac:dyDescent="0.25">
      <c r="A5979" s="2">
        <v>902</v>
      </c>
      <c r="B5979" s="2">
        <v>2025</v>
      </c>
      <c r="C5979" s="2" t="s">
        <v>71</v>
      </c>
      <c r="D5979" s="3">
        <v>366351</v>
      </c>
      <c r="E5979" s="5">
        <f t="shared" si="93"/>
        <v>1</v>
      </c>
    </row>
    <row r="5980" spans="1:5" x14ac:dyDescent="0.25">
      <c r="A5980" s="2">
        <v>903</v>
      </c>
      <c r="B5980" s="2">
        <v>2022</v>
      </c>
      <c r="C5980" s="2" t="s">
        <v>75</v>
      </c>
      <c r="D5980" s="3">
        <v>300810</v>
      </c>
      <c r="E5980" s="5">
        <f t="shared" si="93"/>
        <v>2.9520295202952029E-2</v>
      </c>
    </row>
    <row r="5981" spans="1:5" x14ac:dyDescent="0.25">
      <c r="A5981" s="2">
        <v>903</v>
      </c>
      <c r="B5981" s="2">
        <v>2023</v>
      </c>
      <c r="C5981" s="2" t="s">
        <v>75</v>
      </c>
      <c r="D5981" s="3">
        <v>309690</v>
      </c>
      <c r="E5981" s="5">
        <f t="shared" si="93"/>
        <v>4.101843779263134E-2</v>
      </c>
    </row>
    <row r="5982" spans="1:5" x14ac:dyDescent="0.25">
      <c r="A5982" s="2">
        <v>903</v>
      </c>
      <c r="B5982" s="2">
        <v>2024</v>
      </c>
      <c r="C5982" s="2" t="s">
        <v>75</v>
      </c>
      <c r="D5982" s="3">
        <v>322393</v>
      </c>
      <c r="E5982" s="5">
        <f t="shared" si="93"/>
        <v>2.0859634049126378E-2</v>
      </c>
    </row>
    <row r="5983" spans="1:5" x14ac:dyDescent="0.25">
      <c r="A5983" s="2">
        <v>903</v>
      </c>
      <c r="B5983" s="2">
        <v>2025</v>
      </c>
      <c r="C5983" s="2" t="s">
        <v>75</v>
      </c>
      <c r="D5983" s="3">
        <v>329118</v>
      </c>
      <c r="E5983" s="5">
        <f t="shared" si="93"/>
        <v>1</v>
      </c>
    </row>
    <row r="5984" spans="1:5" x14ac:dyDescent="0.25">
      <c r="A5984" s="2">
        <v>904</v>
      </c>
      <c r="B5984" s="2">
        <v>2021</v>
      </c>
      <c r="C5984" s="2" t="s">
        <v>55</v>
      </c>
      <c r="D5984" s="3">
        <v>90442</v>
      </c>
      <c r="E5984" s="5">
        <f t="shared" si="93"/>
        <v>4.2093275248225384E-2</v>
      </c>
    </row>
    <row r="5985" spans="1:5" x14ac:dyDescent="0.25">
      <c r="A5985" s="2">
        <v>904</v>
      </c>
      <c r="B5985" s="2">
        <v>2022</v>
      </c>
      <c r="C5985" s="2" t="s">
        <v>60</v>
      </c>
      <c r="D5985" s="3">
        <v>94249</v>
      </c>
      <c r="E5985" s="5">
        <f t="shared" si="93"/>
        <v>2.3607677535040159E-2</v>
      </c>
    </row>
    <row r="5986" spans="1:5" x14ac:dyDescent="0.25">
      <c r="A5986" s="2">
        <v>904</v>
      </c>
      <c r="B5986" s="2">
        <v>2023</v>
      </c>
      <c r="C5986" s="2" t="s">
        <v>60</v>
      </c>
      <c r="D5986" s="3">
        <v>96474</v>
      </c>
      <c r="E5986" s="5">
        <f t="shared" si="93"/>
        <v>7.034019528577648E-2</v>
      </c>
    </row>
    <row r="5987" spans="1:5" x14ac:dyDescent="0.25">
      <c r="A5987" s="2">
        <v>904</v>
      </c>
      <c r="B5987" s="2">
        <v>2024</v>
      </c>
      <c r="C5987" s="2" t="s">
        <v>64</v>
      </c>
      <c r="D5987" s="3">
        <v>103260</v>
      </c>
      <c r="E5987" s="5">
        <f t="shared" si="93"/>
        <v>3.0815417392988573E-2</v>
      </c>
    </row>
    <row r="5988" spans="1:5" x14ac:dyDescent="0.25">
      <c r="A5988" s="2">
        <v>904</v>
      </c>
      <c r="B5988" s="2">
        <v>2025</v>
      </c>
      <c r="C5988" s="2" t="s">
        <v>64</v>
      </c>
      <c r="D5988" s="3">
        <v>106442</v>
      </c>
      <c r="E5988" s="5">
        <f t="shared" si="93"/>
        <v>1</v>
      </c>
    </row>
    <row r="5989" spans="1:5" x14ac:dyDescent="0.25">
      <c r="A5989" s="2">
        <v>905</v>
      </c>
      <c r="B5989" s="2">
        <v>2024</v>
      </c>
      <c r="C5989" s="2" t="s">
        <v>66</v>
      </c>
      <c r="D5989" s="3">
        <v>46159</v>
      </c>
      <c r="E5989" s="5">
        <f t="shared" si="93"/>
        <v>0.11729023592365519</v>
      </c>
    </row>
    <row r="5990" spans="1:5" x14ac:dyDescent="0.25">
      <c r="A5990" s="2">
        <v>905</v>
      </c>
      <c r="B5990" s="2">
        <v>2025</v>
      </c>
      <c r="C5990" s="2" t="s">
        <v>55</v>
      </c>
      <c r="D5990" s="3">
        <v>51573</v>
      </c>
      <c r="E5990" s="5">
        <f t="shared" si="93"/>
        <v>1</v>
      </c>
    </row>
    <row r="5991" spans="1:5" x14ac:dyDescent="0.25">
      <c r="A5991" s="2">
        <v>906</v>
      </c>
      <c r="B5991" s="2">
        <v>2017</v>
      </c>
      <c r="C5991" s="2" t="s">
        <v>60</v>
      </c>
      <c r="D5991" s="3">
        <v>135215</v>
      </c>
      <c r="E5991" s="5">
        <f t="shared" si="93"/>
        <v>4.3123913766963722E-2</v>
      </c>
    </row>
    <row r="5992" spans="1:5" x14ac:dyDescent="0.25">
      <c r="A5992" s="2">
        <v>906</v>
      </c>
      <c r="B5992" s="2">
        <v>2018</v>
      </c>
      <c r="C5992" s="2" t="s">
        <v>60</v>
      </c>
      <c r="D5992" s="3">
        <v>141046</v>
      </c>
      <c r="E5992" s="5">
        <f t="shared" si="93"/>
        <v>4.3404279454929598E-2</v>
      </c>
    </row>
    <row r="5993" spans="1:5" x14ac:dyDescent="0.25">
      <c r="A5993" s="2">
        <v>906</v>
      </c>
      <c r="B5993" s="2">
        <v>2019</v>
      </c>
      <c r="C5993" s="2" t="s">
        <v>60</v>
      </c>
      <c r="D5993" s="3">
        <v>147168</v>
      </c>
      <c r="E5993" s="5">
        <f t="shared" si="93"/>
        <v>2.9490106544901064E-2</v>
      </c>
    </row>
    <row r="5994" spans="1:5" x14ac:dyDescent="0.25">
      <c r="A5994" s="2">
        <v>906</v>
      </c>
      <c r="B5994" s="2">
        <v>2020</v>
      </c>
      <c r="C5994" s="2" t="s">
        <v>60</v>
      </c>
      <c r="D5994" s="3">
        <v>151508</v>
      </c>
      <c r="E5994" s="5">
        <f t="shared" si="93"/>
        <v>3.6922142725136629E-2</v>
      </c>
    </row>
    <row r="5995" spans="1:5" x14ac:dyDescent="0.25">
      <c r="A5995" s="2">
        <v>906</v>
      </c>
      <c r="B5995" s="2">
        <v>2021</v>
      </c>
      <c r="C5995" s="2" t="s">
        <v>60</v>
      </c>
      <c r="D5995" s="3">
        <v>157102</v>
      </c>
      <c r="E5995" s="5">
        <f t="shared" si="93"/>
        <v>4.7561456887881756E-2</v>
      </c>
    </row>
    <row r="5996" spans="1:5" x14ac:dyDescent="0.25">
      <c r="A5996" s="2">
        <v>906</v>
      </c>
      <c r="B5996" s="2">
        <v>2022</v>
      </c>
      <c r="C5996" s="2" t="s">
        <v>60</v>
      </c>
      <c r="D5996" s="3">
        <v>164574</v>
      </c>
      <c r="E5996" s="5">
        <f t="shared" si="93"/>
        <v>4.2546210215465383E-2</v>
      </c>
    </row>
    <row r="5997" spans="1:5" x14ac:dyDescent="0.25">
      <c r="A5997" s="2">
        <v>906</v>
      </c>
      <c r="B5997" s="2">
        <v>2023</v>
      </c>
      <c r="C5997" s="2" t="s">
        <v>60</v>
      </c>
      <c r="D5997" s="3">
        <v>171576</v>
      </c>
      <c r="E5997" s="5">
        <f t="shared" si="93"/>
        <v>2.2497318972350445E-2</v>
      </c>
    </row>
    <row r="5998" spans="1:5" x14ac:dyDescent="0.25">
      <c r="A5998" s="2">
        <v>906</v>
      </c>
      <c r="B5998" s="2">
        <v>2024</v>
      </c>
      <c r="C5998" s="2" t="s">
        <v>60</v>
      </c>
      <c r="D5998" s="3">
        <v>175436</v>
      </c>
      <c r="E5998" s="5">
        <f t="shared" si="93"/>
        <v>2.2384231286623042E-2</v>
      </c>
    </row>
    <row r="5999" spans="1:5" x14ac:dyDescent="0.25">
      <c r="A5999" s="2">
        <v>906</v>
      </c>
      <c r="B5999" s="2">
        <v>2025</v>
      </c>
      <c r="C5999" s="2" t="s">
        <v>60</v>
      </c>
      <c r="D5999" s="3">
        <v>179363</v>
      </c>
      <c r="E5999" s="5">
        <f t="shared" si="93"/>
        <v>1</v>
      </c>
    </row>
    <row r="6000" spans="1:5" x14ac:dyDescent="0.25">
      <c r="A6000" s="2">
        <v>907</v>
      </c>
      <c r="B6000" s="2">
        <v>2023</v>
      </c>
      <c r="C6000" s="2" t="s">
        <v>55</v>
      </c>
      <c r="D6000" s="3">
        <v>116067</v>
      </c>
      <c r="E6000" s="5">
        <f t="shared" si="93"/>
        <v>4.0114761301661972E-2</v>
      </c>
    </row>
    <row r="6001" spans="1:5" x14ac:dyDescent="0.25">
      <c r="A6001" s="2">
        <v>907</v>
      </c>
      <c r="B6001" s="2">
        <v>2024</v>
      </c>
      <c r="C6001" s="2" t="s">
        <v>55</v>
      </c>
      <c r="D6001" s="3">
        <v>120723</v>
      </c>
      <c r="E6001" s="5">
        <f t="shared" si="93"/>
        <v>2.6697481010246597E-2</v>
      </c>
    </row>
    <row r="6002" spans="1:5" x14ac:dyDescent="0.25">
      <c r="A6002" s="2">
        <v>907</v>
      </c>
      <c r="B6002" s="2">
        <v>2025</v>
      </c>
      <c r="C6002" s="2" t="s">
        <v>55</v>
      </c>
      <c r="D6002" s="3">
        <v>123946</v>
      </c>
      <c r="E6002" s="5">
        <f t="shared" si="93"/>
        <v>1</v>
      </c>
    </row>
    <row r="6003" spans="1:5" x14ac:dyDescent="0.25">
      <c r="A6003" s="2">
        <v>908</v>
      </c>
      <c r="B6003" s="2">
        <v>2015</v>
      </c>
      <c r="C6003" s="2" t="s">
        <v>66</v>
      </c>
      <c r="D6003" s="3">
        <v>28133</v>
      </c>
      <c r="E6003" s="5">
        <f t="shared" si="93"/>
        <v>4.1126079692887355E-2</v>
      </c>
    </row>
    <row r="6004" spans="1:5" x14ac:dyDescent="0.25">
      <c r="A6004" s="2">
        <v>908</v>
      </c>
      <c r="B6004" s="2">
        <v>2016</v>
      </c>
      <c r="C6004" s="2" t="s">
        <v>66</v>
      </c>
      <c r="D6004" s="3">
        <v>29290</v>
      </c>
      <c r="E6004" s="5">
        <f t="shared" si="93"/>
        <v>4.919767838852851E-2</v>
      </c>
    </row>
    <row r="6005" spans="1:5" x14ac:dyDescent="0.25">
      <c r="A6005" s="2">
        <v>908</v>
      </c>
      <c r="B6005" s="2">
        <v>2017</v>
      </c>
      <c r="C6005" s="2" t="s">
        <v>66</v>
      </c>
      <c r="D6005" s="3">
        <v>30731</v>
      </c>
      <c r="E6005" s="5">
        <f t="shared" si="93"/>
        <v>4.692330220298721E-2</v>
      </c>
    </row>
    <row r="6006" spans="1:5" x14ac:dyDescent="0.25">
      <c r="A6006" s="2">
        <v>908</v>
      </c>
      <c r="B6006" s="2">
        <v>2018</v>
      </c>
      <c r="C6006" s="2" t="s">
        <v>66</v>
      </c>
      <c r="D6006" s="3">
        <v>32173</v>
      </c>
      <c r="E6006" s="5">
        <f t="shared" si="93"/>
        <v>3.5309110123395396E-2</v>
      </c>
    </row>
    <row r="6007" spans="1:5" x14ac:dyDescent="0.25">
      <c r="A6007" s="2">
        <v>908</v>
      </c>
      <c r="B6007" s="2">
        <v>2019</v>
      </c>
      <c r="C6007" s="2" t="s">
        <v>66</v>
      </c>
      <c r="D6007" s="3">
        <v>33309</v>
      </c>
      <c r="E6007" s="5">
        <f t="shared" si="93"/>
        <v>3.4255006154492777E-2</v>
      </c>
    </row>
    <row r="6008" spans="1:5" x14ac:dyDescent="0.25">
      <c r="A6008" s="2">
        <v>908</v>
      </c>
      <c r="B6008" s="2">
        <v>2020</v>
      </c>
      <c r="C6008" s="2" t="s">
        <v>66</v>
      </c>
      <c r="D6008" s="3">
        <v>34450</v>
      </c>
      <c r="E6008" s="5">
        <f t="shared" si="93"/>
        <v>2.9898403483309143E-2</v>
      </c>
    </row>
    <row r="6009" spans="1:5" x14ac:dyDescent="0.25">
      <c r="A6009" s="2">
        <v>908</v>
      </c>
      <c r="B6009" s="2">
        <v>2021</v>
      </c>
      <c r="C6009" s="2" t="s">
        <v>66</v>
      </c>
      <c r="D6009" s="3">
        <v>35480</v>
      </c>
      <c r="E6009" s="5">
        <f t="shared" si="93"/>
        <v>4.6364148816234498E-2</v>
      </c>
    </row>
    <row r="6010" spans="1:5" x14ac:dyDescent="0.25">
      <c r="A6010" s="2">
        <v>908</v>
      </c>
      <c r="B6010" s="2">
        <v>2022</v>
      </c>
      <c r="C6010" s="2" t="s">
        <v>66</v>
      </c>
      <c r="D6010" s="3">
        <v>37125</v>
      </c>
      <c r="E6010" s="5">
        <f t="shared" si="93"/>
        <v>6.9872053872053877E-2</v>
      </c>
    </row>
    <row r="6011" spans="1:5" x14ac:dyDescent="0.25">
      <c r="A6011" s="2">
        <v>908</v>
      </c>
      <c r="B6011" s="2">
        <v>2023</v>
      </c>
      <c r="C6011" s="2" t="s">
        <v>55</v>
      </c>
      <c r="D6011" s="3">
        <v>39719</v>
      </c>
      <c r="E6011" s="5">
        <f t="shared" si="93"/>
        <v>4.6602381731664949E-2</v>
      </c>
    </row>
    <row r="6012" spans="1:5" x14ac:dyDescent="0.25">
      <c r="A6012" s="2">
        <v>908</v>
      </c>
      <c r="B6012" s="2">
        <v>2024</v>
      </c>
      <c r="C6012" s="2" t="s">
        <v>55</v>
      </c>
      <c r="D6012" s="3">
        <v>41570</v>
      </c>
      <c r="E6012" s="5">
        <f t="shared" si="93"/>
        <v>4.4070242963675725E-2</v>
      </c>
    </row>
    <row r="6013" spans="1:5" x14ac:dyDescent="0.25">
      <c r="A6013" s="2">
        <v>908</v>
      </c>
      <c r="B6013" s="2">
        <v>2025</v>
      </c>
      <c r="C6013" s="2" t="s">
        <v>55</v>
      </c>
      <c r="D6013" s="3">
        <v>43402</v>
      </c>
      <c r="E6013" s="5">
        <f t="shared" si="93"/>
        <v>1</v>
      </c>
    </row>
    <row r="6014" spans="1:5" x14ac:dyDescent="0.25">
      <c r="A6014" s="2">
        <v>909</v>
      </c>
      <c r="B6014" s="2">
        <v>2022</v>
      </c>
      <c r="C6014" s="2" t="s">
        <v>64</v>
      </c>
      <c r="D6014" s="3">
        <v>157502</v>
      </c>
      <c r="E6014" s="5">
        <f t="shared" si="93"/>
        <v>4.1999466673439068E-2</v>
      </c>
    </row>
    <row r="6015" spans="1:5" x14ac:dyDescent="0.25">
      <c r="A6015" s="2">
        <v>909</v>
      </c>
      <c r="B6015" s="2">
        <v>2023</v>
      </c>
      <c r="C6015" s="2" t="s">
        <v>64</v>
      </c>
      <c r="D6015" s="3">
        <v>164117</v>
      </c>
      <c r="E6015" s="5">
        <f t="shared" si="93"/>
        <v>2.7900826849138114E-2</v>
      </c>
    </row>
    <row r="6016" spans="1:5" x14ac:dyDescent="0.25">
      <c r="A6016" s="2">
        <v>909</v>
      </c>
      <c r="B6016" s="2">
        <v>2024</v>
      </c>
      <c r="C6016" s="2" t="s">
        <v>64</v>
      </c>
      <c r="D6016" s="3">
        <v>168696</v>
      </c>
      <c r="E6016" s="5">
        <f t="shared" si="93"/>
        <v>3.7220799544743208E-2</v>
      </c>
    </row>
    <row r="6017" spans="1:5" x14ac:dyDescent="0.25">
      <c r="A6017" s="2">
        <v>909</v>
      </c>
      <c r="B6017" s="2">
        <v>2025</v>
      </c>
      <c r="C6017" s="2" t="s">
        <v>75</v>
      </c>
      <c r="D6017" s="3">
        <v>174975</v>
      </c>
      <c r="E6017" s="5">
        <f t="shared" si="93"/>
        <v>1</v>
      </c>
    </row>
    <row r="6018" spans="1:5" x14ac:dyDescent="0.25">
      <c r="A6018" s="2">
        <v>910</v>
      </c>
      <c r="B6018" s="2">
        <v>2017</v>
      </c>
      <c r="C6018" s="2" t="s">
        <v>64</v>
      </c>
      <c r="D6018" s="3">
        <v>85711</v>
      </c>
      <c r="E6018" s="5">
        <f t="shared" ref="E6018:E6081" si="94">IF(A6019=A6018,(D6019-D6018)/D6018,1)</f>
        <v>2.02541097408734E-2</v>
      </c>
    </row>
    <row r="6019" spans="1:5" x14ac:dyDescent="0.25">
      <c r="A6019" s="2">
        <v>910</v>
      </c>
      <c r="B6019" s="2">
        <v>2018</v>
      </c>
      <c r="C6019" s="2" t="s">
        <v>64</v>
      </c>
      <c r="D6019" s="3">
        <v>87447</v>
      </c>
      <c r="E6019" s="5">
        <f t="shared" si="94"/>
        <v>4.7903301428293708E-2</v>
      </c>
    </row>
    <row r="6020" spans="1:5" x14ac:dyDescent="0.25">
      <c r="A6020" s="2">
        <v>910</v>
      </c>
      <c r="B6020" s="2">
        <v>2019</v>
      </c>
      <c r="C6020" s="2" t="s">
        <v>64</v>
      </c>
      <c r="D6020" s="3">
        <v>91636</v>
      </c>
      <c r="E6020" s="5">
        <f t="shared" si="94"/>
        <v>2.7500109127417172E-2</v>
      </c>
    </row>
    <row r="6021" spans="1:5" x14ac:dyDescent="0.25">
      <c r="A6021" s="2">
        <v>910</v>
      </c>
      <c r="B6021" s="2">
        <v>2020</v>
      </c>
      <c r="C6021" s="2" t="s">
        <v>64</v>
      </c>
      <c r="D6021" s="3">
        <v>94156</v>
      </c>
      <c r="E6021" s="5">
        <f t="shared" si="94"/>
        <v>4.45324780152088E-2</v>
      </c>
    </row>
    <row r="6022" spans="1:5" x14ac:dyDescent="0.25">
      <c r="A6022" s="2">
        <v>910</v>
      </c>
      <c r="B6022" s="2">
        <v>2021</v>
      </c>
      <c r="C6022" s="2" t="s">
        <v>64</v>
      </c>
      <c r="D6022" s="3">
        <v>98349</v>
      </c>
      <c r="E6022" s="5">
        <f t="shared" si="94"/>
        <v>2.4779102990371026E-2</v>
      </c>
    </row>
    <row r="6023" spans="1:5" x14ac:dyDescent="0.25">
      <c r="A6023" s="2">
        <v>910</v>
      </c>
      <c r="B6023" s="2">
        <v>2022</v>
      </c>
      <c r="C6023" s="2" t="s">
        <v>64</v>
      </c>
      <c r="D6023" s="3">
        <v>100786</v>
      </c>
      <c r="E6023" s="5">
        <f t="shared" si="94"/>
        <v>4.5194769114758004E-2</v>
      </c>
    </row>
    <row r="6024" spans="1:5" x14ac:dyDescent="0.25">
      <c r="A6024" s="2">
        <v>910</v>
      </c>
      <c r="B6024" s="2">
        <v>2023</v>
      </c>
      <c r="C6024" s="2" t="s">
        <v>64</v>
      </c>
      <c r="D6024" s="3">
        <v>105341</v>
      </c>
      <c r="E6024" s="5">
        <f t="shared" si="94"/>
        <v>3.1545172345050831E-2</v>
      </c>
    </row>
    <row r="6025" spans="1:5" x14ac:dyDescent="0.25">
      <c r="A6025" s="2">
        <v>910</v>
      </c>
      <c r="B6025" s="2">
        <v>2024</v>
      </c>
      <c r="C6025" s="2" t="s">
        <v>64</v>
      </c>
      <c r="D6025" s="3">
        <v>108664</v>
      </c>
      <c r="E6025" s="5">
        <f t="shared" si="94"/>
        <v>2.289626739306486E-2</v>
      </c>
    </row>
    <row r="6026" spans="1:5" x14ac:dyDescent="0.25">
      <c r="A6026" s="2">
        <v>910</v>
      </c>
      <c r="B6026" s="2">
        <v>2025</v>
      </c>
      <c r="C6026" s="2" t="s">
        <v>64</v>
      </c>
      <c r="D6026" s="3">
        <v>111152</v>
      </c>
      <c r="E6026" s="5">
        <f t="shared" si="94"/>
        <v>1</v>
      </c>
    </row>
    <row r="6027" spans="1:5" x14ac:dyDescent="0.25">
      <c r="A6027" s="2">
        <v>911</v>
      </c>
      <c r="B6027" s="2">
        <v>2023</v>
      </c>
      <c r="C6027" s="2" t="s">
        <v>66</v>
      </c>
      <c r="D6027" s="3">
        <v>34277</v>
      </c>
      <c r="E6027" s="5">
        <f t="shared" si="94"/>
        <v>0.11255360737520786</v>
      </c>
    </row>
    <row r="6028" spans="1:5" x14ac:dyDescent="0.25">
      <c r="A6028" s="2">
        <v>911</v>
      </c>
      <c r="B6028" s="2">
        <v>2024</v>
      </c>
      <c r="C6028" s="2" t="s">
        <v>55</v>
      </c>
      <c r="D6028" s="3">
        <v>38135</v>
      </c>
      <c r="E6028" s="5">
        <f t="shared" si="94"/>
        <v>3.9622394126130854E-2</v>
      </c>
    </row>
    <row r="6029" spans="1:5" x14ac:dyDescent="0.25">
      <c r="A6029" s="2">
        <v>911</v>
      </c>
      <c r="B6029" s="2">
        <v>2025</v>
      </c>
      <c r="C6029" s="2" t="s">
        <v>55</v>
      </c>
      <c r="D6029" s="3">
        <v>39646</v>
      </c>
      <c r="E6029" s="5">
        <f t="shared" si="94"/>
        <v>1</v>
      </c>
    </row>
    <row r="6030" spans="1:5" x14ac:dyDescent="0.25">
      <c r="A6030" s="2">
        <v>912</v>
      </c>
      <c r="B6030" s="2">
        <v>2024</v>
      </c>
      <c r="C6030" s="2" t="s">
        <v>71</v>
      </c>
      <c r="D6030" s="3">
        <v>276179</v>
      </c>
      <c r="E6030" s="5">
        <f t="shared" si="94"/>
        <v>3.826141741406841E-2</v>
      </c>
    </row>
    <row r="6031" spans="1:5" x14ac:dyDescent="0.25">
      <c r="A6031" s="2">
        <v>912</v>
      </c>
      <c r="B6031" s="2">
        <v>2025</v>
      </c>
      <c r="C6031" s="2" t="s">
        <v>71</v>
      </c>
      <c r="D6031" s="3">
        <v>286746</v>
      </c>
      <c r="E6031" s="5">
        <f t="shared" si="94"/>
        <v>1</v>
      </c>
    </row>
    <row r="6032" spans="1:5" x14ac:dyDescent="0.25">
      <c r="A6032" s="2">
        <v>913</v>
      </c>
      <c r="B6032" s="2">
        <v>2020</v>
      </c>
      <c r="C6032" s="2" t="s">
        <v>55</v>
      </c>
      <c r="D6032" s="3">
        <v>67235</v>
      </c>
      <c r="E6032" s="5">
        <f t="shared" si="94"/>
        <v>4.8352792444411395E-2</v>
      </c>
    </row>
    <row r="6033" spans="1:5" x14ac:dyDescent="0.25">
      <c r="A6033" s="2">
        <v>913</v>
      </c>
      <c r="B6033" s="2">
        <v>2021</v>
      </c>
      <c r="C6033" s="2" t="s">
        <v>55</v>
      </c>
      <c r="D6033" s="3">
        <v>70486</v>
      </c>
      <c r="E6033" s="5">
        <f t="shared" si="94"/>
        <v>1.9720228130408876E-3</v>
      </c>
    </row>
    <row r="6034" spans="1:5" x14ac:dyDescent="0.25">
      <c r="A6034" s="2">
        <v>913</v>
      </c>
      <c r="B6034" s="2">
        <v>2022</v>
      </c>
      <c r="C6034" s="2" t="s">
        <v>60</v>
      </c>
      <c r="D6034" s="3">
        <v>70625</v>
      </c>
      <c r="E6034" s="5">
        <f t="shared" si="94"/>
        <v>4.5423008849557522E-2</v>
      </c>
    </row>
    <row r="6035" spans="1:5" x14ac:dyDescent="0.25">
      <c r="A6035" s="2">
        <v>913</v>
      </c>
      <c r="B6035" s="2">
        <v>2023</v>
      </c>
      <c r="C6035" s="2" t="s">
        <v>60</v>
      </c>
      <c r="D6035" s="3">
        <v>73833</v>
      </c>
      <c r="E6035" s="5">
        <f t="shared" si="94"/>
        <v>4.9950564110898918E-2</v>
      </c>
    </row>
    <row r="6036" spans="1:5" x14ac:dyDescent="0.25">
      <c r="A6036" s="2">
        <v>913</v>
      </c>
      <c r="B6036" s="2">
        <v>2024</v>
      </c>
      <c r="C6036" s="2" t="s">
        <v>60</v>
      </c>
      <c r="D6036" s="3">
        <v>77521</v>
      </c>
      <c r="E6036" s="5">
        <f t="shared" si="94"/>
        <v>3.2842713587286028E-2</v>
      </c>
    </row>
    <row r="6037" spans="1:5" x14ac:dyDescent="0.25">
      <c r="A6037" s="2">
        <v>913</v>
      </c>
      <c r="B6037" s="2">
        <v>2025</v>
      </c>
      <c r="C6037" s="2" t="s">
        <v>64</v>
      </c>
      <c r="D6037" s="3">
        <v>80067</v>
      </c>
      <c r="E6037" s="5">
        <f t="shared" si="94"/>
        <v>1</v>
      </c>
    </row>
    <row r="6038" spans="1:5" x14ac:dyDescent="0.25">
      <c r="A6038" s="2">
        <v>914</v>
      </c>
      <c r="B6038" s="2">
        <v>2016</v>
      </c>
      <c r="C6038" s="2" t="s">
        <v>55</v>
      </c>
      <c r="D6038" s="3">
        <v>127200</v>
      </c>
      <c r="E6038" s="5">
        <f t="shared" si="94"/>
        <v>4.9284591194968551E-2</v>
      </c>
    </row>
    <row r="6039" spans="1:5" x14ac:dyDescent="0.25">
      <c r="A6039" s="2">
        <v>914</v>
      </c>
      <c r="B6039" s="2">
        <v>2017</v>
      </c>
      <c r="C6039" s="2" t="s">
        <v>55</v>
      </c>
      <c r="D6039" s="3">
        <v>133469</v>
      </c>
      <c r="E6039" s="5">
        <f t="shared" si="94"/>
        <v>4.2931317384561206E-2</v>
      </c>
    </row>
    <row r="6040" spans="1:5" x14ac:dyDescent="0.25">
      <c r="A6040" s="2">
        <v>914</v>
      </c>
      <c r="B6040" s="2">
        <v>2018</v>
      </c>
      <c r="C6040" s="2" t="s">
        <v>55</v>
      </c>
      <c r="D6040" s="3">
        <v>139199</v>
      </c>
      <c r="E6040" s="5">
        <f t="shared" si="94"/>
        <v>9.0453236014626542E-2</v>
      </c>
    </row>
    <row r="6041" spans="1:5" x14ac:dyDescent="0.25">
      <c r="A6041" s="2">
        <v>914</v>
      </c>
      <c r="B6041" s="2">
        <v>2019</v>
      </c>
      <c r="C6041" s="2" t="s">
        <v>60</v>
      </c>
      <c r="D6041" s="3">
        <v>151790</v>
      </c>
      <c r="E6041" s="5">
        <f t="shared" si="94"/>
        <v>4.4627445813294683E-2</v>
      </c>
    </row>
    <row r="6042" spans="1:5" x14ac:dyDescent="0.25">
      <c r="A6042" s="2">
        <v>914</v>
      </c>
      <c r="B6042" s="2">
        <v>2020</v>
      </c>
      <c r="C6042" s="2" t="s">
        <v>60</v>
      </c>
      <c r="D6042" s="3">
        <v>158564</v>
      </c>
      <c r="E6042" s="5">
        <f t="shared" si="94"/>
        <v>0.10776721071617769</v>
      </c>
    </row>
    <row r="6043" spans="1:5" x14ac:dyDescent="0.25">
      <c r="A6043" s="2">
        <v>914</v>
      </c>
      <c r="B6043" s="2">
        <v>2021</v>
      </c>
      <c r="C6043" s="2" t="s">
        <v>64</v>
      </c>
      <c r="D6043" s="3">
        <v>175652</v>
      </c>
      <c r="E6043" s="5">
        <f t="shared" si="94"/>
        <v>2.7491858902830596E-2</v>
      </c>
    </row>
    <row r="6044" spans="1:5" x14ac:dyDescent="0.25">
      <c r="A6044" s="2">
        <v>914</v>
      </c>
      <c r="B6044" s="2">
        <v>2022</v>
      </c>
      <c r="C6044" s="2" t="s">
        <v>64</v>
      </c>
      <c r="D6044" s="3">
        <v>180481</v>
      </c>
      <c r="E6044" s="5">
        <f t="shared" si="94"/>
        <v>3.415872030850893E-2</v>
      </c>
    </row>
    <row r="6045" spans="1:5" x14ac:dyDescent="0.25">
      <c r="A6045" s="2">
        <v>914</v>
      </c>
      <c r="B6045" s="2">
        <v>2023</v>
      </c>
      <c r="C6045" s="2" t="s">
        <v>64</v>
      </c>
      <c r="D6045" s="3">
        <v>186646</v>
      </c>
      <c r="E6045" s="5">
        <f t="shared" si="94"/>
        <v>0.10643678407252231</v>
      </c>
    </row>
    <row r="6046" spans="1:5" x14ac:dyDescent="0.25">
      <c r="A6046" s="2">
        <v>914</v>
      </c>
      <c r="B6046" s="2">
        <v>2024</v>
      </c>
      <c r="C6046" s="2" t="s">
        <v>75</v>
      </c>
      <c r="D6046" s="3">
        <v>206512</v>
      </c>
      <c r="E6046" s="5">
        <f t="shared" si="94"/>
        <v>0.14646606492600914</v>
      </c>
    </row>
    <row r="6047" spans="1:5" x14ac:dyDescent="0.25">
      <c r="A6047" s="2">
        <v>914</v>
      </c>
      <c r="B6047" s="2">
        <v>2025</v>
      </c>
      <c r="C6047" s="2" t="s">
        <v>71</v>
      </c>
      <c r="D6047" s="3">
        <v>236759</v>
      </c>
      <c r="E6047" s="5">
        <f t="shared" si="94"/>
        <v>1</v>
      </c>
    </row>
    <row r="6048" spans="1:5" x14ac:dyDescent="0.25">
      <c r="A6048" s="2">
        <v>915</v>
      </c>
      <c r="B6048" s="2">
        <v>2015</v>
      </c>
      <c r="C6048" s="2" t="s">
        <v>60</v>
      </c>
      <c r="D6048" s="3">
        <v>100373</v>
      </c>
      <c r="E6048" s="5">
        <f t="shared" si="94"/>
        <v>3.0854911181293774E-2</v>
      </c>
    </row>
    <row r="6049" spans="1:5" x14ac:dyDescent="0.25">
      <c r="A6049" s="2">
        <v>915</v>
      </c>
      <c r="B6049" s="2">
        <v>2016</v>
      </c>
      <c r="C6049" s="2" t="s">
        <v>60</v>
      </c>
      <c r="D6049" s="3">
        <v>103470</v>
      </c>
      <c r="E6049" s="5">
        <f t="shared" si="94"/>
        <v>3.5469218130859188E-2</v>
      </c>
    </row>
    <row r="6050" spans="1:5" x14ac:dyDescent="0.25">
      <c r="A6050" s="2">
        <v>915</v>
      </c>
      <c r="B6050" s="2">
        <v>2017</v>
      </c>
      <c r="C6050" s="2" t="s">
        <v>60</v>
      </c>
      <c r="D6050" s="3">
        <v>107140</v>
      </c>
      <c r="E6050" s="5">
        <f t="shared" si="94"/>
        <v>4.2859809594922534E-2</v>
      </c>
    </row>
    <row r="6051" spans="1:5" x14ac:dyDescent="0.25">
      <c r="A6051" s="2">
        <v>915</v>
      </c>
      <c r="B6051" s="2">
        <v>2018</v>
      </c>
      <c r="C6051" s="2" t="s">
        <v>60</v>
      </c>
      <c r="D6051" s="3">
        <v>111732</v>
      </c>
      <c r="E6051" s="5">
        <f t="shared" si="94"/>
        <v>5.2930225897683744E-2</v>
      </c>
    </row>
    <row r="6052" spans="1:5" x14ac:dyDescent="0.25">
      <c r="A6052" s="2">
        <v>915</v>
      </c>
      <c r="B6052" s="2">
        <v>2019</v>
      </c>
      <c r="C6052" s="2" t="s">
        <v>60</v>
      </c>
      <c r="D6052" s="3">
        <v>117646</v>
      </c>
      <c r="E6052" s="5">
        <f t="shared" si="94"/>
        <v>4.0443363990275913E-2</v>
      </c>
    </row>
    <row r="6053" spans="1:5" x14ac:dyDescent="0.25">
      <c r="A6053" s="2">
        <v>915</v>
      </c>
      <c r="B6053" s="2">
        <v>2020</v>
      </c>
      <c r="C6053" s="2" t="s">
        <v>60</v>
      </c>
      <c r="D6053" s="3">
        <v>122404</v>
      </c>
      <c r="E6053" s="5">
        <f t="shared" si="94"/>
        <v>6.7081141139178457E-2</v>
      </c>
    </row>
    <row r="6054" spans="1:5" x14ac:dyDescent="0.25">
      <c r="A6054" s="2">
        <v>915</v>
      </c>
      <c r="B6054" s="2">
        <v>2021</v>
      </c>
      <c r="C6054" s="2" t="s">
        <v>60</v>
      </c>
      <c r="D6054" s="3">
        <v>130615</v>
      </c>
      <c r="E6054" s="5">
        <f t="shared" si="94"/>
        <v>5.0315813650805806E-2</v>
      </c>
    </row>
    <row r="6055" spans="1:5" x14ac:dyDescent="0.25">
      <c r="A6055" s="2">
        <v>915</v>
      </c>
      <c r="B6055" s="2">
        <v>2022</v>
      </c>
      <c r="C6055" s="2" t="s">
        <v>60</v>
      </c>
      <c r="D6055" s="3">
        <v>137187</v>
      </c>
      <c r="E6055" s="5">
        <f t="shared" si="94"/>
        <v>6.0399308972424501E-2</v>
      </c>
    </row>
    <row r="6056" spans="1:5" x14ac:dyDescent="0.25">
      <c r="A6056" s="2">
        <v>915</v>
      </c>
      <c r="B6056" s="2">
        <v>2023</v>
      </c>
      <c r="C6056" s="2" t="s">
        <v>60</v>
      </c>
      <c r="D6056" s="3">
        <v>145473</v>
      </c>
      <c r="E6056" s="5">
        <f t="shared" si="94"/>
        <v>4.6579090277920988E-2</v>
      </c>
    </row>
    <row r="6057" spans="1:5" x14ac:dyDescent="0.25">
      <c r="A6057" s="2">
        <v>915</v>
      </c>
      <c r="B6057" s="2">
        <v>2024</v>
      </c>
      <c r="C6057" s="2" t="s">
        <v>60</v>
      </c>
      <c r="D6057" s="3">
        <v>152249</v>
      </c>
      <c r="E6057" s="5">
        <f t="shared" si="94"/>
        <v>5.3530729265873669E-2</v>
      </c>
    </row>
    <row r="6058" spans="1:5" x14ac:dyDescent="0.25">
      <c r="A6058" s="2">
        <v>915</v>
      </c>
      <c r="B6058" s="2">
        <v>2025</v>
      </c>
      <c r="C6058" s="2" t="s">
        <v>60</v>
      </c>
      <c r="D6058" s="3">
        <v>160399</v>
      </c>
      <c r="E6058" s="5">
        <f t="shared" si="94"/>
        <v>1</v>
      </c>
    </row>
    <row r="6059" spans="1:5" x14ac:dyDescent="0.25">
      <c r="A6059" s="2">
        <v>916</v>
      </c>
      <c r="B6059" s="2">
        <v>2014</v>
      </c>
      <c r="C6059" s="2" t="s">
        <v>60</v>
      </c>
      <c r="D6059" s="3">
        <v>105926</v>
      </c>
      <c r="E6059" s="5">
        <f t="shared" si="94"/>
        <v>3.2966410512999644E-2</v>
      </c>
    </row>
    <row r="6060" spans="1:5" x14ac:dyDescent="0.25">
      <c r="A6060" s="2">
        <v>916</v>
      </c>
      <c r="B6060" s="2">
        <v>2015</v>
      </c>
      <c r="C6060" s="2" t="s">
        <v>60</v>
      </c>
      <c r="D6060" s="3">
        <v>109418</v>
      </c>
      <c r="E6060" s="5">
        <f t="shared" si="94"/>
        <v>2.5946370798223328E-2</v>
      </c>
    </row>
    <row r="6061" spans="1:5" x14ac:dyDescent="0.25">
      <c r="A6061" s="2">
        <v>916</v>
      </c>
      <c r="B6061" s="2">
        <v>2016</v>
      </c>
      <c r="C6061" s="2" t="s">
        <v>60</v>
      </c>
      <c r="D6061" s="3">
        <v>112257</v>
      </c>
      <c r="E6061" s="5">
        <f t="shared" si="94"/>
        <v>4.7489243432480822E-2</v>
      </c>
    </row>
    <row r="6062" spans="1:5" x14ac:dyDescent="0.25">
      <c r="A6062" s="2">
        <v>916</v>
      </c>
      <c r="B6062" s="2">
        <v>2017</v>
      </c>
      <c r="C6062" s="2" t="s">
        <v>60</v>
      </c>
      <c r="D6062" s="3">
        <v>117588</v>
      </c>
      <c r="E6062" s="5">
        <f t="shared" si="94"/>
        <v>3.8813484369153314E-2</v>
      </c>
    </row>
    <row r="6063" spans="1:5" x14ac:dyDescent="0.25">
      <c r="A6063" s="2">
        <v>916</v>
      </c>
      <c r="B6063" s="2">
        <v>2018</v>
      </c>
      <c r="C6063" s="2" t="s">
        <v>60</v>
      </c>
      <c r="D6063" s="3">
        <v>122152</v>
      </c>
      <c r="E6063" s="5">
        <f t="shared" si="94"/>
        <v>4.0498722902613138E-2</v>
      </c>
    </row>
    <row r="6064" spans="1:5" x14ac:dyDescent="0.25">
      <c r="A6064" s="2">
        <v>916</v>
      </c>
      <c r="B6064" s="2">
        <v>2019</v>
      </c>
      <c r="C6064" s="2" t="s">
        <v>60</v>
      </c>
      <c r="D6064" s="3">
        <v>127099</v>
      </c>
      <c r="E6064" s="5">
        <f t="shared" si="94"/>
        <v>2.1809770336509337E-2</v>
      </c>
    </row>
    <row r="6065" spans="1:5" x14ac:dyDescent="0.25">
      <c r="A6065" s="2">
        <v>916</v>
      </c>
      <c r="B6065" s="2">
        <v>2020</v>
      </c>
      <c r="C6065" s="2" t="s">
        <v>60</v>
      </c>
      <c r="D6065" s="3">
        <v>129871</v>
      </c>
      <c r="E6065" s="5">
        <f t="shared" si="94"/>
        <v>3.0260797252658407E-2</v>
      </c>
    </row>
    <row r="6066" spans="1:5" x14ac:dyDescent="0.25">
      <c r="A6066" s="2">
        <v>916</v>
      </c>
      <c r="B6066" s="2">
        <v>2021</v>
      </c>
      <c r="C6066" s="2" t="s">
        <v>60</v>
      </c>
      <c r="D6066" s="3">
        <v>133801</v>
      </c>
      <c r="E6066" s="5">
        <f t="shared" si="94"/>
        <v>4.2473524114169547E-2</v>
      </c>
    </row>
    <row r="6067" spans="1:5" x14ac:dyDescent="0.25">
      <c r="A6067" s="2">
        <v>916</v>
      </c>
      <c r="B6067" s="2">
        <v>2022</v>
      </c>
      <c r="C6067" s="2" t="s">
        <v>60</v>
      </c>
      <c r="D6067" s="3">
        <v>139484</v>
      </c>
      <c r="E6067" s="5">
        <f t="shared" si="94"/>
        <v>2.3336009864930746E-2</v>
      </c>
    </row>
    <row r="6068" spans="1:5" x14ac:dyDescent="0.25">
      <c r="A6068" s="2">
        <v>916</v>
      </c>
      <c r="B6068" s="2">
        <v>2023</v>
      </c>
      <c r="C6068" s="2" t="s">
        <v>60</v>
      </c>
      <c r="D6068" s="3">
        <v>142739</v>
      </c>
      <c r="E6068" s="5">
        <f t="shared" si="94"/>
        <v>2.5178822886527157E-2</v>
      </c>
    </row>
    <row r="6069" spans="1:5" x14ac:dyDescent="0.25">
      <c r="A6069" s="2">
        <v>916</v>
      </c>
      <c r="B6069" s="2">
        <v>2024</v>
      </c>
      <c r="C6069" s="2" t="s">
        <v>60</v>
      </c>
      <c r="D6069" s="3">
        <v>146333</v>
      </c>
      <c r="E6069" s="5">
        <f t="shared" si="94"/>
        <v>2.6521700505012541E-2</v>
      </c>
    </row>
    <row r="6070" spans="1:5" x14ac:dyDescent="0.25">
      <c r="A6070" s="2">
        <v>916</v>
      </c>
      <c r="B6070" s="2">
        <v>2025</v>
      </c>
      <c r="C6070" s="2" t="s">
        <v>60</v>
      </c>
      <c r="D6070" s="3">
        <v>150214</v>
      </c>
      <c r="E6070" s="5">
        <f t="shared" si="94"/>
        <v>1</v>
      </c>
    </row>
    <row r="6071" spans="1:5" x14ac:dyDescent="0.25">
      <c r="A6071" s="2">
        <v>917</v>
      </c>
      <c r="B6071" s="2">
        <v>2025</v>
      </c>
      <c r="C6071" s="2" t="s">
        <v>55</v>
      </c>
      <c r="D6071" s="3">
        <v>97291</v>
      </c>
      <c r="E6071" s="5">
        <f t="shared" si="94"/>
        <v>1</v>
      </c>
    </row>
    <row r="6072" spans="1:5" x14ac:dyDescent="0.25">
      <c r="A6072" s="2">
        <v>918</v>
      </c>
      <c r="B6072" s="2">
        <v>2023</v>
      </c>
      <c r="C6072" s="2" t="s">
        <v>64</v>
      </c>
      <c r="D6072" s="3">
        <v>103845</v>
      </c>
      <c r="E6072" s="5">
        <f t="shared" si="94"/>
        <v>3.1758871394867348E-2</v>
      </c>
    </row>
    <row r="6073" spans="1:5" x14ac:dyDescent="0.25">
      <c r="A6073" s="2">
        <v>918</v>
      </c>
      <c r="B6073" s="2">
        <v>2024</v>
      </c>
      <c r="C6073" s="2" t="s">
        <v>75</v>
      </c>
      <c r="D6073" s="3">
        <v>107143</v>
      </c>
      <c r="E6073" s="5">
        <f t="shared" si="94"/>
        <v>2.3771968304042261E-2</v>
      </c>
    </row>
    <row r="6074" spans="1:5" x14ac:dyDescent="0.25">
      <c r="A6074" s="2">
        <v>918</v>
      </c>
      <c r="B6074" s="2">
        <v>2025</v>
      </c>
      <c r="C6074" s="2" t="s">
        <v>75</v>
      </c>
      <c r="D6074" s="3">
        <v>109690</v>
      </c>
      <c r="E6074" s="5">
        <f t="shared" si="94"/>
        <v>1</v>
      </c>
    </row>
    <row r="6075" spans="1:5" x14ac:dyDescent="0.25">
      <c r="A6075" s="2">
        <v>919</v>
      </c>
      <c r="B6075" s="2">
        <v>2024</v>
      </c>
      <c r="C6075" s="2" t="s">
        <v>66</v>
      </c>
      <c r="D6075" s="3">
        <v>35562</v>
      </c>
      <c r="E6075" s="5">
        <f t="shared" si="94"/>
        <v>4.023958157583938E-2</v>
      </c>
    </row>
    <row r="6076" spans="1:5" x14ac:dyDescent="0.25">
      <c r="A6076" s="2">
        <v>919</v>
      </c>
      <c r="B6076" s="2">
        <v>2025</v>
      </c>
      <c r="C6076" s="2" t="s">
        <v>55</v>
      </c>
      <c r="D6076" s="3">
        <v>36993</v>
      </c>
      <c r="E6076" s="5">
        <f t="shared" si="94"/>
        <v>1</v>
      </c>
    </row>
    <row r="6077" spans="1:5" x14ac:dyDescent="0.25">
      <c r="A6077" s="2">
        <v>920</v>
      </c>
      <c r="B6077" s="2">
        <v>2023</v>
      </c>
      <c r="C6077" s="2" t="s">
        <v>55</v>
      </c>
      <c r="D6077" s="3">
        <v>72398</v>
      </c>
      <c r="E6077" s="5">
        <f t="shared" si="94"/>
        <v>0.1251968286416752</v>
      </c>
    </row>
    <row r="6078" spans="1:5" x14ac:dyDescent="0.25">
      <c r="A6078" s="2">
        <v>920</v>
      </c>
      <c r="B6078" s="2">
        <v>2024</v>
      </c>
      <c r="C6078" s="2" t="s">
        <v>60</v>
      </c>
      <c r="D6078" s="3">
        <v>81462</v>
      </c>
      <c r="E6078" s="5">
        <f t="shared" si="94"/>
        <v>4.9151751737006213E-2</v>
      </c>
    </row>
    <row r="6079" spans="1:5" x14ac:dyDescent="0.25">
      <c r="A6079" s="2">
        <v>920</v>
      </c>
      <c r="B6079" s="2">
        <v>2025</v>
      </c>
      <c r="C6079" s="2" t="s">
        <v>60</v>
      </c>
      <c r="D6079" s="3">
        <v>85466</v>
      </c>
      <c r="E6079" s="5">
        <f t="shared" si="94"/>
        <v>1</v>
      </c>
    </row>
    <row r="6080" spans="1:5" x14ac:dyDescent="0.25">
      <c r="A6080" s="2">
        <v>921</v>
      </c>
      <c r="B6080" s="2">
        <v>2021</v>
      </c>
      <c r="C6080" s="2" t="s">
        <v>55</v>
      </c>
      <c r="D6080" s="3">
        <v>101263</v>
      </c>
      <c r="E6080" s="5">
        <f t="shared" si="94"/>
        <v>2.9922084078093675E-3</v>
      </c>
    </row>
    <row r="6081" spans="1:5" x14ac:dyDescent="0.25">
      <c r="A6081" s="2">
        <v>921</v>
      </c>
      <c r="B6081" s="2">
        <v>2022</v>
      </c>
      <c r="C6081" s="2" t="s">
        <v>60</v>
      </c>
      <c r="D6081" s="3">
        <v>101566</v>
      </c>
      <c r="E6081" s="5">
        <f t="shared" si="94"/>
        <v>2.5185593604158871E-2</v>
      </c>
    </row>
    <row r="6082" spans="1:5" x14ac:dyDescent="0.25">
      <c r="A6082" s="2">
        <v>921</v>
      </c>
      <c r="B6082" s="2">
        <v>2023</v>
      </c>
      <c r="C6082" s="2" t="s">
        <v>60</v>
      </c>
      <c r="D6082" s="3">
        <v>104124</v>
      </c>
      <c r="E6082" s="5">
        <f t="shared" ref="E6082:E6145" si="95">IF(A6083=A6082,(D6083-D6082)/D6082,1)</f>
        <v>4.1805923706350119E-2</v>
      </c>
    </row>
    <row r="6083" spans="1:5" x14ac:dyDescent="0.25">
      <c r="A6083" s="2">
        <v>921</v>
      </c>
      <c r="B6083" s="2">
        <v>2024</v>
      </c>
      <c r="C6083" s="2" t="s">
        <v>60</v>
      </c>
      <c r="D6083" s="3">
        <v>108477</v>
      </c>
      <c r="E6083" s="5">
        <f t="shared" si="95"/>
        <v>3.6874176092627928E-2</v>
      </c>
    </row>
    <row r="6084" spans="1:5" x14ac:dyDescent="0.25">
      <c r="A6084" s="2">
        <v>921</v>
      </c>
      <c r="B6084" s="2">
        <v>2025</v>
      </c>
      <c r="C6084" s="2" t="s">
        <v>60</v>
      </c>
      <c r="D6084" s="3">
        <v>112477</v>
      </c>
      <c r="E6084" s="5">
        <f t="shared" si="95"/>
        <v>1</v>
      </c>
    </row>
    <row r="6085" spans="1:5" x14ac:dyDescent="0.25">
      <c r="A6085" s="2">
        <v>922</v>
      </c>
      <c r="B6085" s="2">
        <v>2025</v>
      </c>
      <c r="C6085" s="2" t="s">
        <v>75</v>
      </c>
      <c r="D6085" s="3">
        <v>80025</v>
      </c>
      <c r="E6085" s="5">
        <f t="shared" si="95"/>
        <v>1</v>
      </c>
    </row>
    <row r="6086" spans="1:5" x14ac:dyDescent="0.25">
      <c r="A6086" s="2">
        <v>923</v>
      </c>
      <c r="B6086" s="2">
        <v>2020</v>
      </c>
      <c r="C6086" s="2" t="s">
        <v>55</v>
      </c>
      <c r="D6086" s="3">
        <v>117523</v>
      </c>
      <c r="E6086" s="5">
        <f t="shared" si="95"/>
        <v>4.7760863830909696E-2</v>
      </c>
    </row>
    <row r="6087" spans="1:5" x14ac:dyDescent="0.25">
      <c r="A6087" s="2">
        <v>923</v>
      </c>
      <c r="B6087" s="2">
        <v>2021</v>
      </c>
      <c r="C6087" s="2" t="s">
        <v>60</v>
      </c>
      <c r="D6087" s="3">
        <v>123136</v>
      </c>
      <c r="E6087" s="5">
        <f t="shared" si="95"/>
        <v>2.5037357068607068E-2</v>
      </c>
    </row>
    <row r="6088" spans="1:5" x14ac:dyDescent="0.25">
      <c r="A6088" s="2">
        <v>923</v>
      </c>
      <c r="B6088" s="2">
        <v>2022</v>
      </c>
      <c r="C6088" s="2" t="s">
        <v>60</v>
      </c>
      <c r="D6088" s="3">
        <v>126219</v>
      </c>
      <c r="E6088" s="5">
        <f t="shared" si="95"/>
        <v>4.7457197410849396E-2</v>
      </c>
    </row>
    <row r="6089" spans="1:5" x14ac:dyDescent="0.25">
      <c r="A6089" s="2">
        <v>923</v>
      </c>
      <c r="B6089" s="2">
        <v>2023</v>
      </c>
      <c r="C6089" s="2" t="s">
        <v>60</v>
      </c>
      <c r="D6089" s="3">
        <v>132209</v>
      </c>
      <c r="E6089" s="5">
        <f t="shared" si="95"/>
        <v>3.3976506894386915E-2</v>
      </c>
    </row>
    <row r="6090" spans="1:5" x14ac:dyDescent="0.25">
      <c r="A6090" s="2">
        <v>923</v>
      </c>
      <c r="B6090" s="2">
        <v>2024</v>
      </c>
      <c r="C6090" s="2" t="s">
        <v>60</v>
      </c>
      <c r="D6090" s="3">
        <v>136701</v>
      </c>
      <c r="E6090" s="5">
        <f t="shared" si="95"/>
        <v>3.3913431503792953E-2</v>
      </c>
    </row>
    <row r="6091" spans="1:5" x14ac:dyDescent="0.25">
      <c r="A6091" s="2">
        <v>923</v>
      </c>
      <c r="B6091" s="2">
        <v>2025</v>
      </c>
      <c r="C6091" s="2" t="s">
        <v>60</v>
      </c>
      <c r="D6091" s="3">
        <v>141337</v>
      </c>
      <c r="E6091" s="5">
        <f t="shared" si="95"/>
        <v>1</v>
      </c>
    </row>
    <row r="6092" spans="1:5" x14ac:dyDescent="0.25">
      <c r="A6092" s="2">
        <v>924</v>
      </c>
      <c r="B6092" s="2">
        <v>2021</v>
      </c>
      <c r="C6092" s="2" t="s">
        <v>55</v>
      </c>
      <c r="D6092" s="3">
        <v>59512</v>
      </c>
      <c r="E6092" s="5">
        <f t="shared" si="95"/>
        <v>2.9691490791773089E-2</v>
      </c>
    </row>
    <row r="6093" spans="1:5" x14ac:dyDescent="0.25">
      <c r="A6093" s="2">
        <v>924</v>
      </c>
      <c r="B6093" s="2">
        <v>2022</v>
      </c>
      <c r="C6093" s="2" t="s">
        <v>55</v>
      </c>
      <c r="D6093" s="3">
        <v>61279</v>
      </c>
      <c r="E6093" s="5">
        <f t="shared" si="95"/>
        <v>7.7269537688278198E-2</v>
      </c>
    </row>
    <row r="6094" spans="1:5" x14ac:dyDescent="0.25">
      <c r="A6094" s="2">
        <v>924</v>
      </c>
      <c r="B6094" s="2">
        <v>2023</v>
      </c>
      <c r="C6094" s="2" t="s">
        <v>60</v>
      </c>
      <c r="D6094" s="3">
        <v>66014</v>
      </c>
      <c r="E6094" s="5">
        <f t="shared" si="95"/>
        <v>2.664586299875784E-2</v>
      </c>
    </row>
    <row r="6095" spans="1:5" x14ac:dyDescent="0.25">
      <c r="A6095" s="2">
        <v>924</v>
      </c>
      <c r="B6095" s="2">
        <v>2024</v>
      </c>
      <c r="C6095" s="2" t="s">
        <v>60</v>
      </c>
      <c r="D6095" s="3">
        <v>67773</v>
      </c>
      <c r="E6095" s="5">
        <f t="shared" si="95"/>
        <v>2.6957637997432605E-2</v>
      </c>
    </row>
    <row r="6096" spans="1:5" x14ac:dyDescent="0.25">
      <c r="A6096" s="2">
        <v>924</v>
      </c>
      <c r="B6096" s="2">
        <v>2025</v>
      </c>
      <c r="C6096" s="2" t="s">
        <v>60</v>
      </c>
      <c r="D6096" s="3">
        <v>69600</v>
      </c>
      <c r="E6096" s="5">
        <f t="shared" si="95"/>
        <v>1</v>
      </c>
    </row>
    <row r="6097" spans="1:5" x14ac:dyDescent="0.25">
      <c r="A6097" s="2">
        <v>925</v>
      </c>
      <c r="B6097" s="2">
        <v>2024</v>
      </c>
      <c r="C6097" s="2" t="s">
        <v>55</v>
      </c>
      <c r="D6097" s="3">
        <v>155426</v>
      </c>
      <c r="E6097" s="5">
        <f t="shared" si="95"/>
        <v>6.0369564937655218E-2</v>
      </c>
    </row>
    <row r="6098" spans="1:5" x14ac:dyDescent="0.25">
      <c r="A6098" s="2">
        <v>925</v>
      </c>
      <c r="B6098" s="2">
        <v>2025</v>
      </c>
      <c r="C6098" s="2" t="s">
        <v>60</v>
      </c>
      <c r="D6098" s="3">
        <v>164809</v>
      </c>
      <c r="E6098" s="5">
        <f t="shared" si="95"/>
        <v>1</v>
      </c>
    </row>
    <row r="6099" spans="1:5" x14ac:dyDescent="0.25">
      <c r="A6099" s="2">
        <v>926</v>
      </c>
      <c r="B6099" s="2">
        <v>2015</v>
      </c>
      <c r="C6099" s="2" t="s">
        <v>75</v>
      </c>
      <c r="D6099" s="3">
        <v>161919</v>
      </c>
      <c r="E6099" s="5">
        <f t="shared" si="95"/>
        <v>4.9005984473718338E-2</v>
      </c>
    </row>
    <row r="6100" spans="1:5" x14ac:dyDescent="0.25">
      <c r="A6100" s="2">
        <v>926</v>
      </c>
      <c r="B6100" s="2">
        <v>2016</v>
      </c>
      <c r="C6100" s="2" t="s">
        <v>75</v>
      </c>
      <c r="D6100" s="3">
        <v>169854</v>
      </c>
      <c r="E6100" s="5">
        <f t="shared" si="95"/>
        <v>3.071461372708326E-2</v>
      </c>
    </row>
    <row r="6101" spans="1:5" x14ac:dyDescent="0.25">
      <c r="A6101" s="2">
        <v>926</v>
      </c>
      <c r="B6101" s="2">
        <v>2017</v>
      </c>
      <c r="C6101" s="2" t="s">
        <v>75</v>
      </c>
      <c r="D6101" s="3">
        <v>175071</v>
      </c>
      <c r="E6101" s="5">
        <f t="shared" si="95"/>
        <v>3.0056377126994192E-2</v>
      </c>
    </row>
    <row r="6102" spans="1:5" x14ac:dyDescent="0.25">
      <c r="A6102" s="2">
        <v>926</v>
      </c>
      <c r="B6102" s="2">
        <v>2018</v>
      </c>
      <c r="C6102" s="2" t="s">
        <v>75</v>
      </c>
      <c r="D6102" s="3">
        <v>180333</v>
      </c>
      <c r="E6102" s="5">
        <f t="shared" si="95"/>
        <v>3.7009310553254259E-2</v>
      </c>
    </row>
    <row r="6103" spans="1:5" x14ac:dyDescent="0.25">
      <c r="A6103" s="2">
        <v>926</v>
      </c>
      <c r="B6103" s="2">
        <v>2019</v>
      </c>
      <c r="C6103" s="2" t="s">
        <v>75</v>
      </c>
      <c r="D6103" s="3">
        <v>187007</v>
      </c>
      <c r="E6103" s="5">
        <f t="shared" si="95"/>
        <v>4.8292309913532651E-2</v>
      </c>
    </row>
    <row r="6104" spans="1:5" x14ac:dyDescent="0.25">
      <c r="A6104" s="2">
        <v>926</v>
      </c>
      <c r="B6104" s="2">
        <v>2020</v>
      </c>
      <c r="C6104" s="2" t="s">
        <v>75</v>
      </c>
      <c r="D6104" s="3">
        <v>196038</v>
      </c>
      <c r="E6104" s="5">
        <f t="shared" si="95"/>
        <v>2.3352615309276775E-2</v>
      </c>
    </row>
    <row r="6105" spans="1:5" x14ac:dyDescent="0.25">
      <c r="A6105" s="2">
        <v>926</v>
      </c>
      <c r="B6105" s="2">
        <v>2021</v>
      </c>
      <c r="C6105" s="2" t="s">
        <v>75</v>
      </c>
      <c r="D6105" s="3">
        <v>200616</v>
      </c>
      <c r="E6105" s="5">
        <f t="shared" si="95"/>
        <v>4.6651313953024687E-2</v>
      </c>
    </row>
    <row r="6106" spans="1:5" x14ac:dyDescent="0.25">
      <c r="A6106" s="2">
        <v>926</v>
      </c>
      <c r="B6106" s="2">
        <v>2022</v>
      </c>
      <c r="C6106" s="2" t="s">
        <v>75</v>
      </c>
      <c r="D6106" s="3">
        <v>209975</v>
      </c>
      <c r="E6106" s="5">
        <f t="shared" si="95"/>
        <v>2.1250148827241338E-2</v>
      </c>
    </row>
    <row r="6107" spans="1:5" x14ac:dyDescent="0.25">
      <c r="A6107" s="2">
        <v>926</v>
      </c>
      <c r="B6107" s="2">
        <v>2023</v>
      </c>
      <c r="C6107" s="2" t="s">
        <v>75</v>
      </c>
      <c r="D6107" s="3">
        <v>214437</v>
      </c>
      <c r="E6107" s="5">
        <f t="shared" si="95"/>
        <v>4.5057522722291396E-2</v>
      </c>
    </row>
    <row r="6108" spans="1:5" x14ac:dyDescent="0.25">
      <c r="A6108" s="2">
        <v>926</v>
      </c>
      <c r="B6108" s="2">
        <v>2024</v>
      </c>
      <c r="C6108" s="2" t="s">
        <v>75</v>
      </c>
      <c r="D6108" s="3">
        <v>224099</v>
      </c>
      <c r="E6108" s="5">
        <f t="shared" si="95"/>
        <v>4.9745871244405375E-2</v>
      </c>
    </row>
    <row r="6109" spans="1:5" x14ac:dyDescent="0.25">
      <c r="A6109" s="2">
        <v>926</v>
      </c>
      <c r="B6109" s="2">
        <v>2025</v>
      </c>
      <c r="C6109" s="2" t="s">
        <v>75</v>
      </c>
      <c r="D6109" s="3">
        <v>235247</v>
      </c>
      <c r="E6109" s="5">
        <f t="shared" si="95"/>
        <v>1</v>
      </c>
    </row>
    <row r="6110" spans="1:5" x14ac:dyDescent="0.25">
      <c r="A6110" s="2">
        <v>927</v>
      </c>
      <c r="B6110" s="2">
        <v>2024</v>
      </c>
      <c r="C6110" s="2" t="s">
        <v>66</v>
      </c>
      <c r="D6110" s="3">
        <v>58960</v>
      </c>
      <c r="E6110" s="5">
        <f t="shared" si="95"/>
        <v>8.8042740841248301E-2</v>
      </c>
    </row>
    <row r="6111" spans="1:5" x14ac:dyDescent="0.25">
      <c r="A6111" s="2">
        <v>927</v>
      </c>
      <c r="B6111" s="2">
        <v>2025</v>
      </c>
      <c r="C6111" s="2" t="s">
        <v>55</v>
      </c>
      <c r="D6111" s="3">
        <v>64151</v>
      </c>
      <c r="E6111" s="5">
        <f t="shared" si="95"/>
        <v>1</v>
      </c>
    </row>
    <row r="6112" spans="1:5" x14ac:dyDescent="0.25">
      <c r="A6112" s="2">
        <v>928</v>
      </c>
      <c r="B6112" s="2">
        <v>2018</v>
      </c>
      <c r="C6112" s="2" t="s">
        <v>55</v>
      </c>
      <c r="D6112" s="3">
        <v>44664</v>
      </c>
      <c r="E6112" s="5">
        <f t="shared" si="95"/>
        <v>4.8719326526956833E-2</v>
      </c>
    </row>
    <row r="6113" spans="1:5" x14ac:dyDescent="0.25">
      <c r="A6113" s="2">
        <v>928</v>
      </c>
      <c r="B6113" s="2">
        <v>2019</v>
      </c>
      <c r="C6113" s="2" t="s">
        <v>55</v>
      </c>
      <c r="D6113" s="3">
        <v>46840</v>
      </c>
      <c r="E6113" s="5">
        <f t="shared" si="95"/>
        <v>3.2066609735269001E-2</v>
      </c>
    </row>
    <row r="6114" spans="1:5" x14ac:dyDescent="0.25">
      <c r="A6114" s="2">
        <v>928</v>
      </c>
      <c r="B6114" s="2">
        <v>2020</v>
      </c>
      <c r="C6114" s="2" t="s">
        <v>55</v>
      </c>
      <c r="D6114" s="3">
        <v>48342</v>
      </c>
      <c r="E6114" s="5">
        <f t="shared" si="95"/>
        <v>0.17951263911298665</v>
      </c>
    </row>
    <row r="6115" spans="1:5" x14ac:dyDescent="0.25">
      <c r="A6115" s="2">
        <v>928</v>
      </c>
      <c r="B6115" s="2">
        <v>2021</v>
      </c>
      <c r="C6115" s="2" t="s">
        <v>60</v>
      </c>
      <c r="D6115" s="3">
        <v>57020</v>
      </c>
      <c r="E6115" s="5">
        <f t="shared" si="95"/>
        <v>3.8109435285864607E-2</v>
      </c>
    </row>
    <row r="6116" spans="1:5" x14ac:dyDescent="0.25">
      <c r="A6116" s="2">
        <v>928</v>
      </c>
      <c r="B6116" s="2">
        <v>2022</v>
      </c>
      <c r="C6116" s="2" t="s">
        <v>60</v>
      </c>
      <c r="D6116" s="3">
        <v>59193</v>
      </c>
      <c r="E6116" s="5">
        <f t="shared" si="95"/>
        <v>0.20882536786444342</v>
      </c>
    </row>
    <row r="6117" spans="1:5" x14ac:dyDescent="0.25">
      <c r="A6117" s="2">
        <v>928</v>
      </c>
      <c r="B6117" s="2">
        <v>2023</v>
      </c>
      <c r="C6117" s="2" t="s">
        <v>64</v>
      </c>
      <c r="D6117" s="3">
        <v>71554</v>
      </c>
      <c r="E6117" s="5">
        <f t="shared" si="95"/>
        <v>2.005478379964782E-2</v>
      </c>
    </row>
    <row r="6118" spans="1:5" x14ac:dyDescent="0.25">
      <c r="A6118" s="2">
        <v>928</v>
      </c>
      <c r="B6118" s="2">
        <v>2024</v>
      </c>
      <c r="C6118" s="2" t="s">
        <v>64</v>
      </c>
      <c r="D6118" s="3">
        <v>72989</v>
      </c>
      <c r="E6118" s="5">
        <f t="shared" si="95"/>
        <v>0.10559125347655127</v>
      </c>
    </row>
    <row r="6119" spans="1:5" x14ac:dyDescent="0.25">
      <c r="A6119" s="2">
        <v>928</v>
      </c>
      <c r="B6119" s="2">
        <v>2025</v>
      </c>
      <c r="C6119" s="2" t="s">
        <v>75</v>
      </c>
      <c r="D6119" s="3">
        <v>80696</v>
      </c>
      <c r="E6119" s="5">
        <f t="shared" si="95"/>
        <v>1</v>
      </c>
    </row>
    <row r="6120" spans="1:5" x14ac:dyDescent="0.25">
      <c r="A6120" s="2">
        <v>929</v>
      </c>
      <c r="B6120" s="2">
        <v>2015</v>
      </c>
      <c r="C6120" s="2" t="s">
        <v>60</v>
      </c>
      <c r="D6120" s="3">
        <v>81929</v>
      </c>
      <c r="E6120" s="5">
        <f t="shared" si="95"/>
        <v>5.8160114245261144E-2</v>
      </c>
    </row>
    <row r="6121" spans="1:5" x14ac:dyDescent="0.25">
      <c r="A6121" s="2">
        <v>929</v>
      </c>
      <c r="B6121" s="2">
        <v>2016</v>
      </c>
      <c r="C6121" s="2" t="s">
        <v>60</v>
      </c>
      <c r="D6121" s="3">
        <v>86694</v>
      </c>
      <c r="E6121" s="5">
        <f t="shared" si="95"/>
        <v>4.8792303965672364E-2</v>
      </c>
    </row>
    <row r="6122" spans="1:5" x14ac:dyDescent="0.25">
      <c r="A6122" s="2">
        <v>929</v>
      </c>
      <c r="B6122" s="2">
        <v>2017</v>
      </c>
      <c r="C6122" s="2" t="s">
        <v>60</v>
      </c>
      <c r="D6122" s="3">
        <v>90924</v>
      </c>
      <c r="E6122" s="5">
        <f t="shared" si="95"/>
        <v>3.2202718754124324E-2</v>
      </c>
    </row>
    <row r="6123" spans="1:5" x14ac:dyDescent="0.25">
      <c r="A6123" s="2">
        <v>929</v>
      </c>
      <c r="B6123" s="2">
        <v>2018</v>
      </c>
      <c r="C6123" s="2" t="s">
        <v>60</v>
      </c>
      <c r="D6123" s="3">
        <v>93852</v>
      </c>
      <c r="E6123" s="5">
        <f t="shared" si="95"/>
        <v>6.232152751140093E-2</v>
      </c>
    </row>
    <row r="6124" spans="1:5" x14ac:dyDescent="0.25">
      <c r="A6124" s="2">
        <v>929</v>
      </c>
      <c r="B6124" s="2">
        <v>2019</v>
      </c>
      <c r="C6124" s="2" t="s">
        <v>60</v>
      </c>
      <c r="D6124" s="3">
        <v>99701</v>
      </c>
      <c r="E6124" s="5">
        <f t="shared" si="95"/>
        <v>4.1403797354088723E-2</v>
      </c>
    </row>
    <row r="6125" spans="1:5" x14ac:dyDescent="0.25">
      <c r="A6125" s="2">
        <v>929</v>
      </c>
      <c r="B6125" s="2">
        <v>2020</v>
      </c>
      <c r="C6125" s="2" t="s">
        <v>60</v>
      </c>
      <c r="D6125" s="3">
        <v>103829</v>
      </c>
      <c r="E6125" s="5">
        <f t="shared" si="95"/>
        <v>4.4361401920465379E-2</v>
      </c>
    </row>
    <row r="6126" spans="1:5" x14ac:dyDescent="0.25">
      <c r="A6126" s="2">
        <v>929</v>
      </c>
      <c r="B6126" s="2">
        <v>2021</v>
      </c>
      <c r="C6126" s="2" t="s">
        <v>60</v>
      </c>
      <c r="D6126" s="3">
        <v>108435</v>
      </c>
      <c r="E6126" s="5">
        <f t="shared" si="95"/>
        <v>6.2931710241158303E-2</v>
      </c>
    </row>
    <row r="6127" spans="1:5" x14ac:dyDescent="0.25">
      <c r="A6127" s="2">
        <v>929</v>
      </c>
      <c r="B6127" s="2">
        <v>2022</v>
      </c>
      <c r="C6127" s="2" t="s">
        <v>60</v>
      </c>
      <c r="D6127" s="3">
        <v>115259</v>
      </c>
      <c r="E6127" s="5">
        <f t="shared" si="95"/>
        <v>2.7095497965451722E-2</v>
      </c>
    </row>
    <row r="6128" spans="1:5" x14ac:dyDescent="0.25">
      <c r="A6128" s="2">
        <v>929</v>
      </c>
      <c r="B6128" s="2">
        <v>2023</v>
      </c>
      <c r="C6128" s="2" t="s">
        <v>60</v>
      </c>
      <c r="D6128" s="3">
        <v>118382</v>
      </c>
      <c r="E6128" s="5">
        <f t="shared" si="95"/>
        <v>5.127468703012282E-2</v>
      </c>
    </row>
    <row r="6129" spans="1:5" x14ac:dyDescent="0.25">
      <c r="A6129" s="2">
        <v>929</v>
      </c>
      <c r="B6129" s="2">
        <v>2024</v>
      </c>
      <c r="C6129" s="2" t="s">
        <v>60</v>
      </c>
      <c r="D6129" s="3">
        <v>124452</v>
      </c>
      <c r="E6129" s="5">
        <f t="shared" si="95"/>
        <v>4.3454504547938158E-2</v>
      </c>
    </row>
    <row r="6130" spans="1:5" x14ac:dyDescent="0.25">
      <c r="A6130" s="2">
        <v>929</v>
      </c>
      <c r="B6130" s="2">
        <v>2025</v>
      </c>
      <c r="C6130" s="2" t="s">
        <v>60</v>
      </c>
      <c r="D6130" s="3">
        <v>129860</v>
      </c>
      <c r="E6130" s="5">
        <f t="shared" si="95"/>
        <v>1</v>
      </c>
    </row>
    <row r="6131" spans="1:5" x14ac:dyDescent="0.25">
      <c r="A6131" s="2">
        <v>930</v>
      </c>
      <c r="B6131" s="2">
        <v>2021</v>
      </c>
      <c r="C6131" s="2" t="s">
        <v>55</v>
      </c>
      <c r="D6131" s="3">
        <v>61626</v>
      </c>
      <c r="E6131" s="5">
        <f t="shared" si="95"/>
        <v>2.2879953266478435E-2</v>
      </c>
    </row>
    <row r="6132" spans="1:5" x14ac:dyDescent="0.25">
      <c r="A6132" s="2">
        <v>930</v>
      </c>
      <c r="B6132" s="2">
        <v>2022</v>
      </c>
      <c r="C6132" s="2" t="s">
        <v>60</v>
      </c>
      <c r="D6132" s="3">
        <v>63036</v>
      </c>
      <c r="E6132" s="5">
        <f t="shared" si="95"/>
        <v>2.8729614823275587E-2</v>
      </c>
    </row>
    <row r="6133" spans="1:5" x14ac:dyDescent="0.25">
      <c r="A6133" s="2">
        <v>930</v>
      </c>
      <c r="B6133" s="2">
        <v>2023</v>
      </c>
      <c r="C6133" s="2" t="s">
        <v>60</v>
      </c>
      <c r="D6133" s="3">
        <v>64847</v>
      </c>
      <c r="E6133" s="5">
        <f t="shared" si="95"/>
        <v>5.0426388267768747E-2</v>
      </c>
    </row>
    <row r="6134" spans="1:5" x14ac:dyDescent="0.25">
      <c r="A6134" s="2">
        <v>930</v>
      </c>
      <c r="B6134" s="2">
        <v>2024</v>
      </c>
      <c r="C6134" s="2" t="s">
        <v>60</v>
      </c>
      <c r="D6134" s="3">
        <v>68117</v>
      </c>
      <c r="E6134" s="5">
        <f t="shared" si="95"/>
        <v>2.5837896560330021E-2</v>
      </c>
    </row>
    <row r="6135" spans="1:5" x14ac:dyDescent="0.25">
      <c r="A6135" s="2">
        <v>930</v>
      </c>
      <c r="B6135" s="2">
        <v>2025</v>
      </c>
      <c r="C6135" s="2" t="s">
        <v>60</v>
      </c>
      <c r="D6135" s="3">
        <v>69877</v>
      </c>
      <c r="E6135" s="5">
        <f t="shared" si="95"/>
        <v>1</v>
      </c>
    </row>
    <row r="6136" spans="1:5" x14ac:dyDescent="0.25">
      <c r="A6136" s="2">
        <v>931</v>
      </c>
      <c r="B6136" s="2">
        <v>2016</v>
      </c>
      <c r="C6136" s="2" t="s">
        <v>55</v>
      </c>
      <c r="D6136" s="3">
        <v>97320</v>
      </c>
      <c r="E6136" s="5">
        <f t="shared" si="95"/>
        <v>3.0630908343608713E-2</v>
      </c>
    </row>
    <row r="6137" spans="1:5" x14ac:dyDescent="0.25">
      <c r="A6137" s="2">
        <v>931</v>
      </c>
      <c r="B6137" s="2">
        <v>2017</v>
      </c>
      <c r="C6137" s="2" t="s">
        <v>55</v>
      </c>
      <c r="D6137" s="3">
        <v>100301</v>
      </c>
      <c r="E6137" s="5">
        <f t="shared" si="95"/>
        <v>4.6440214952991499E-2</v>
      </c>
    </row>
    <row r="6138" spans="1:5" x14ac:dyDescent="0.25">
      <c r="A6138" s="2">
        <v>931</v>
      </c>
      <c r="B6138" s="2">
        <v>2018</v>
      </c>
      <c r="C6138" s="2" t="s">
        <v>55</v>
      </c>
      <c r="D6138" s="3">
        <v>104959</v>
      </c>
      <c r="E6138" s="5">
        <f t="shared" si="95"/>
        <v>4.0082317857449097E-2</v>
      </c>
    </row>
    <row r="6139" spans="1:5" x14ac:dyDescent="0.25">
      <c r="A6139" s="2">
        <v>931</v>
      </c>
      <c r="B6139" s="2">
        <v>2019</v>
      </c>
      <c r="C6139" s="2" t="s">
        <v>55</v>
      </c>
      <c r="D6139" s="3">
        <v>109166</v>
      </c>
      <c r="E6139" s="5">
        <f t="shared" si="95"/>
        <v>3.1181869812945424E-2</v>
      </c>
    </row>
    <row r="6140" spans="1:5" x14ac:dyDescent="0.25">
      <c r="A6140" s="2">
        <v>931</v>
      </c>
      <c r="B6140" s="2">
        <v>2020</v>
      </c>
      <c r="C6140" s="2" t="s">
        <v>55</v>
      </c>
      <c r="D6140" s="3">
        <v>112570</v>
      </c>
      <c r="E6140" s="5">
        <f t="shared" si="95"/>
        <v>3.9060140357111132E-2</v>
      </c>
    </row>
    <row r="6141" spans="1:5" x14ac:dyDescent="0.25">
      <c r="A6141" s="2">
        <v>931</v>
      </c>
      <c r="B6141" s="2">
        <v>2021</v>
      </c>
      <c r="C6141" s="2" t="s">
        <v>55</v>
      </c>
      <c r="D6141" s="3">
        <v>116967</v>
      </c>
      <c r="E6141" s="5">
        <f t="shared" si="95"/>
        <v>2.9298862072208401E-2</v>
      </c>
    </row>
    <row r="6142" spans="1:5" x14ac:dyDescent="0.25">
      <c r="A6142" s="2">
        <v>931</v>
      </c>
      <c r="B6142" s="2">
        <v>2022</v>
      </c>
      <c r="C6142" s="2" t="s">
        <v>55</v>
      </c>
      <c r="D6142" s="3">
        <v>120394</v>
      </c>
      <c r="E6142" s="5">
        <f t="shared" si="95"/>
        <v>4.3440703025067695E-2</v>
      </c>
    </row>
    <row r="6143" spans="1:5" x14ac:dyDescent="0.25">
      <c r="A6143" s="2">
        <v>931</v>
      </c>
      <c r="B6143" s="2">
        <v>2023</v>
      </c>
      <c r="C6143" s="2" t="s">
        <v>55</v>
      </c>
      <c r="D6143" s="3">
        <v>125624</v>
      </c>
      <c r="E6143" s="5">
        <f t="shared" si="95"/>
        <v>2.3435012418009299E-2</v>
      </c>
    </row>
    <row r="6144" spans="1:5" x14ac:dyDescent="0.25">
      <c r="A6144" s="2">
        <v>931</v>
      </c>
      <c r="B6144" s="2">
        <v>2024</v>
      </c>
      <c r="C6144" s="2" t="s">
        <v>55</v>
      </c>
      <c r="D6144" s="3">
        <v>128568</v>
      </c>
      <c r="E6144" s="5">
        <f t="shared" si="95"/>
        <v>2.9665235517391576E-2</v>
      </c>
    </row>
    <row r="6145" spans="1:5" x14ac:dyDescent="0.25">
      <c r="A6145" s="2">
        <v>931</v>
      </c>
      <c r="B6145" s="2">
        <v>2025</v>
      </c>
      <c r="C6145" s="2" t="s">
        <v>55</v>
      </c>
      <c r="D6145" s="3">
        <v>132382</v>
      </c>
      <c r="E6145" s="5">
        <f t="shared" si="95"/>
        <v>1</v>
      </c>
    </row>
    <row r="6146" spans="1:5" x14ac:dyDescent="0.25">
      <c r="A6146" s="2">
        <v>932</v>
      </c>
      <c r="B6146" s="2">
        <v>2017</v>
      </c>
      <c r="C6146" s="2" t="s">
        <v>66</v>
      </c>
      <c r="D6146" s="3">
        <v>30542</v>
      </c>
      <c r="E6146" s="5">
        <f t="shared" ref="E6146:E6209" si="96">IF(A6147=A6146,(D6147-D6146)/D6146,1)</f>
        <v>5.79202409796346E-2</v>
      </c>
    </row>
    <row r="6147" spans="1:5" x14ac:dyDescent="0.25">
      <c r="A6147" s="2">
        <v>932</v>
      </c>
      <c r="B6147" s="2">
        <v>2018</v>
      </c>
      <c r="C6147" s="2" t="s">
        <v>66</v>
      </c>
      <c r="D6147" s="3">
        <v>32311</v>
      </c>
      <c r="E6147" s="5">
        <f t="shared" si="96"/>
        <v>5.0632911392405063E-2</v>
      </c>
    </row>
    <row r="6148" spans="1:5" x14ac:dyDescent="0.25">
      <c r="A6148" s="2">
        <v>932</v>
      </c>
      <c r="B6148" s="2">
        <v>2019</v>
      </c>
      <c r="C6148" s="2" t="s">
        <v>66</v>
      </c>
      <c r="D6148" s="3">
        <v>33947</v>
      </c>
      <c r="E6148" s="5">
        <f t="shared" si="96"/>
        <v>5.0195893598845256E-2</v>
      </c>
    </row>
    <row r="6149" spans="1:5" x14ac:dyDescent="0.25">
      <c r="A6149" s="2">
        <v>932</v>
      </c>
      <c r="B6149" s="2">
        <v>2020</v>
      </c>
      <c r="C6149" s="2" t="s">
        <v>66</v>
      </c>
      <c r="D6149" s="3">
        <v>35651</v>
      </c>
      <c r="E6149" s="5">
        <f t="shared" si="96"/>
        <v>4.0363524164820058E-2</v>
      </c>
    </row>
    <row r="6150" spans="1:5" x14ac:dyDescent="0.25">
      <c r="A6150" s="2">
        <v>932</v>
      </c>
      <c r="B6150" s="2">
        <v>2021</v>
      </c>
      <c r="C6150" s="2" t="s">
        <v>66</v>
      </c>
      <c r="D6150" s="3">
        <v>37090</v>
      </c>
      <c r="E6150" s="5">
        <f t="shared" si="96"/>
        <v>3.6721488271771366E-2</v>
      </c>
    </row>
    <row r="6151" spans="1:5" x14ac:dyDescent="0.25">
      <c r="A6151" s="2">
        <v>932</v>
      </c>
      <c r="B6151" s="2">
        <v>2022</v>
      </c>
      <c r="C6151" s="2" t="s">
        <v>55</v>
      </c>
      <c r="D6151" s="3">
        <v>38452</v>
      </c>
      <c r="E6151" s="5">
        <f t="shared" si="96"/>
        <v>2.5304275460314159E-2</v>
      </c>
    </row>
    <row r="6152" spans="1:5" x14ac:dyDescent="0.25">
      <c r="A6152" s="2">
        <v>932</v>
      </c>
      <c r="B6152" s="2">
        <v>2023</v>
      </c>
      <c r="C6152" s="2" t="s">
        <v>55</v>
      </c>
      <c r="D6152" s="3">
        <v>39425</v>
      </c>
      <c r="E6152" s="5">
        <f t="shared" si="96"/>
        <v>3.7818642993024731E-2</v>
      </c>
    </row>
    <row r="6153" spans="1:5" x14ac:dyDescent="0.25">
      <c r="A6153" s="2">
        <v>932</v>
      </c>
      <c r="B6153" s="2">
        <v>2024</v>
      </c>
      <c r="C6153" s="2" t="s">
        <v>55</v>
      </c>
      <c r="D6153" s="3">
        <v>40916</v>
      </c>
      <c r="E6153" s="5">
        <f t="shared" si="96"/>
        <v>2.5955616384788348E-2</v>
      </c>
    </row>
    <row r="6154" spans="1:5" x14ac:dyDescent="0.25">
      <c r="A6154" s="2">
        <v>932</v>
      </c>
      <c r="B6154" s="2">
        <v>2025</v>
      </c>
      <c r="C6154" s="2" t="s">
        <v>55</v>
      </c>
      <c r="D6154" s="3">
        <v>41978</v>
      </c>
      <c r="E6154" s="5">
        <f t="shared" si="96"/>
        <v>1</v>
      </c>
    </row>
    <row r="6155" spans="1:5" x14ac:dyDescent="0.25">
      <c r="A6155" s="2">
        <v>933</v>
      </c>
      <c r="B6155" s="2">
        <v>2019</v>
      </c>
      <c r="C6155" s="2" t="s">
        <v>60</v>
      </c>
      <c r="D6155" s="3">
        <v>48548</v>
      </c>
      <c r="E6155" s="5">
        <f t="shared" si="96"/>
        <v>3.4584328911592653E-2</v>
      </c>
    </row>
    <row r="6156" spans="1:5" x14ac:dyDescent="0.25">
      <c r="A6156" s="2">
        <v>933</v>
      </c>
      <c r="B6156" s="2">
        <v>2020</v>
      </c>
      <c r="C6156" s="2" t="s">
        <v>60</v>
      </c>
      <c r="D6156" s="3">
        <v>50227</v>
      </c>
      <c r="E6156" s="5">
        <f t="shared" si="96"/>
        <v>3.3945885679017261E-2</v>
      </c>
    </row>
    <row r="6157" spans="1:5" x14ac:dyDescent="0.25">
      <c r="A6157" s="2">
        <v>933</v>
      </c>
      <c r="B6157" s="2">
        <v>2021</v>
      </c>
      <c r="C6157" s="2" t="s">
        <v>60</v>
      </c>
      <c r="D6157" s="3">
        <v>51932</v>
      </c>
      <c r="E6157" s="5">
        <f t="shared" si="96"/>
        <v>2.2722021104521296E-2</v>
      </c>
    </row>
    <row r="6158" spans="1:5" x14ac:dyDescent="0.25">
      <c r="A6158" s="2">
        <v>933</v>
      </c>
      <c r="B6158" s="2">
        <v>2022</v>
      </c>
      <c r="C6158" s="2" t="s">
        <v>60</v>
      </c>
      <c r="D6158" s="3">
        <v>53112</v>
      </c>
      <c r="E6158" s="5">
        <f t="shared" si="96"/>
        <v>2.9917909323693329E-2</v>
      </c>
    </row>
    <row r="6159" spans="1:5" x14ac:dyDescent="0.25">
      <c r="A6159" s="2">
        <v>933</v>
      </c>
      <c r="B6159" s="2">
        <v>2023</v>
      </c>
      <c r="C6159" s="2" t="s">
        <v>60</v>
      </c>
      <c r="D6159" s="3">
        <v>54701</v>
      </c>
      <c r="E6159" s="5">
        <f t="shared" si="96"/>
        <v>2.3089157419425604E-2</v>
      </c>
    </row>
    <row r="6160" spans="1:5" x14ac:dyDescent="0.25">
      <c r="A6160" s="2">
        <v>933</v>
      </c>
      <c r="B6160" s="2">
        <v>2024</v>
      </c>
      <c r="C6160" s="2" t="s">
        <v>60</v>
      </c>
      <c r="D6160" s="3">
        <v>55964</v>
      </c>
      <c r="E6160" s="5">
        <f t="shared" si="96"/>
        <v>2.0674004717318277E-2</v>
      </c>
    </row>
    <row r="6161" spans="1:5" x14ac:dyDescent="0.25">
      <c r="A6161" s="2">
        <v>933</v>
      </c>
      <c r="B6161" s="2">
        <v>2025</v>
      </c>
      <c r="C6161" s="2" t="s">
        <v>60</v>
      </c>
      <c r="D6161" s="3">
        <v>57121</v>
      </c>
      <c r="E6161" s="5">
        <f t="shared" si="96"/>
        <v>1</v>
      </c>
    </row>
    <row r="6162" spans="1:5" x14ac:dyDescent="0.25">
      <c r="A6162" s="2">
        <v>934</v>
      </c>
      <c r="B6162" s="2">
        <v>2015</v>
      </c>
      <c r="C6162" s="2" t="s">
        <v>75</v>
      </c>
      <c r="D6162" s="3">
        <v>74459</v>
      </c>
      <c r="E6162" s="5">
        <f t="shared" si="96"/>
        <v>5.5198162747283737E-2</v>
      </c>
    </row>
    <row r="6163" spans="1:5" x14ac:dyDescent="0.25">
      <c r="A6163" s="2">
        <v>934</v>
      </c>
      <c r="B6163" s="2">
        <v>2016</v>
      </c>
      <c r="C6163" s="2" t="s">
        <v>75</v>
      </c>
      <c r="D6163" s="3">
        <v>78569</v>
      </c>
      <c r="E6163" s="5">
        <f t="shared" si="96"/>
        <v>4.3146788173452633E-2</v>
      </c>
    </row>
    <row r="6164" spans="1:5" x14ac:dyDescent="0.25">
      <c r="A6164" s="2">
        <v>934</v>
      </c>
      <c r="B6164" s="2">
        <v>2017</v>
      </c>
      <c r="C6164" s="2" t="s">
        <v>75</v>
      </c>
      <c r="D6164" s="3">
        <v>81959</v>
      </c>
      <c r="E6164" s="5">
        <f t="shared" si="96"/>
        <v>3.4883295306189679E-2</v>
      </c>
    </row>
    <row r="6165" spans="1:5" x14ac:dyDescent="0.25">
      <c r="A6165" s="2">
        <v>934</v>
      </c>
      <c r="B6165" s="2">
        <v>2018</v>
      </c>
      <c r="C6165" s="2" t="s">
        <v>75</v>
      </c>
      <c r="D6165" s="3">
        <v>84818</v>
      </c>
      <c r="E6165" s="5">
        <f t="shared" si="96"/>
        <v>4.6947581881204459E-2</v>
      </c>
    </row>
    <row r="6166" spans="1:5" x14ac:dyDescent="0.25">
      <c r="A6166" s="2">
        <v>934</v>
      </c>
      <c r="B6166" s="2">
        <v>2019</v>
      </c>
      <c r="C6166" s="2" t="s">
        <v>75</v>
      </c>
      <c r="D6166" s="3">
        <v>88800</v>
      </c>
      <c r="E6166" s="5">
        <f t="shared" si="96"/>
        <v>5.056306306306306E-2</v>
      </c>
    </row>
    <row r="6167" spans="1:5" x14ac:dyDescent="0.25">
      <c r="A6167" s="2">
        <v>934</v>
      </c>
      <c r="B6167" s="2">
        <v>2020</v>
      </c>
      <c r="C6167" s="2" t="s">
        <v>75</v>
      </c>
      <c r="D6167" s="3">
        <v>93290</v>
      </c>
      <c r="E6167" s="5">
        <f t="shared" si="96"/>
        <v>4.4474220173652053E-2</v>
      </c>
    </row>
    <row r="6168" spans="1:5" x14ac:dyDescent="0.25">
      <c r="A6168" s="2">
        <v>934</v>
      </c>
      <c r="B6168" s="2">
        <v>2021</v>
      </c>
      <c r="C6168" s="2" t="s">
        <v>75</v>
      </c>
      <c r="D6168" s="3">
        <v>97439</v>
      </c>
      <c r="E6168" s="5">
        <f t="shared" si="96"/>
        <v>4.7414279703198926E-2</v>
      </c>
    </row>
    <row r="6169" spans="1:5" x14ac:dyDescent="0.25">
      <c r="A6169" s="2">
        <v>934</v>
      </c>
      <c r="B6169" s="2">
        <v>2022</v>
      </c>
      <c r="C6169" s="2" t="s">
        <v>75</v>
      </c>
      <c r="D6169" s="3">
        <v>102059</v>
      </c>
      <c r="E6169" s="5">
        <f t="shared" si="96"/>
        <v>4.7795882773689728E-2</v>
      </c>
    </row>
    <row r="6170" spans="1:5" x14ac:dyDescent="0.25">
      <c r="A6170" s="2">
        <v>934</v>
      </c>
      <c r="B6170" s="2">
        <v>2023</v>
      </c>
      <c r="C6170" s="2" t="s">
        <v>75</v>
      </c>
      <c r="D6170" s="3">
        <v>106937</v>
      </c>
      <c r="E6170" s="5">
        <f t="shared" si="96"/>
        <v>3.0083133059651945E-2</v>
      </c>
    </row>
    <row r="6171" spans="1:5" x14ac:dyDescent="0.25">
      <c r="A6171" s="2">
        <v>934</v>
      </c>
      <c r="B6171" s="2">
        <v>2024</v>
      </c>
      <c r="C6171" s="2" t="s">
        <v>75</v>
      </c>
      <c r="D6171" s="3">
        <v>110154</v>
      </c>
      <c r="E6171" s="5">
        <f t="shared" si="96"/>
        <v>2.9195489950433029E-2</v>
      </c>
    </row>
    <row r="6172" spans="1:5" x14ac:dyDescent="0.25">
      <c r="A6172" s="2">
        <v>934</v>
      </c>
      <c r="B6172" s="2">
        <v>2025</v>
      </c>
      <c r="C6172" s="2" t="s">
        <v>75</v>
      </c>
      <c r="D6172" s="3">
        <v>113370</v>
      </c>
      <c r="E6172" s="5">
        <f t="shared" si="96"/>
        <v>1</v>
      </c>
    </row>
    <row r="6173" spans="1:5" x14ac:dyDescent="0.25">
      <c r="A6173" s="2">
        <v>935</v>
      </c>
      <c r="B6173" s="2">
        <v>2015</v>
      </c>
      <c r="C6173" s="2" t="s">
        <v>60</v>
      </c>
      <c r="D6173" s="3">
        <v>181129</v>
      </c>
      <c r="E6173" s="5">
        <f t="shared" si="96"/>
        <v>2.5440431957334277E-2</v>
      </c>
    </row>
    <row r="6174" spans="1:5" x14ac:dyDescent="0.25">
      <c r="A6174" s="2">
        <v>935</v>
      </c>
      <c r="B6174" s="2">
        <v>2016</v>
      </c>
      <c r="C6174" s="2" t="s">
        <v>60</v>
      </c>
      <c r="D6174" s="3">
        <v>185737</v>
      </c>
      <c r="E6174" s="5">
        <f t="shared" si="96"/>
        <v>2.8238853863258265E-2</v>
      </c>
    </row>
    <row r="6175" spans="1:5" x14ac:dyDescent="0.25">
      <c r="A6175" s="2">
        <v>935</v>
      </c>
      <c r="B6175" s="2">
        <v>2017</v>
      </c>
      <c r="C6175" s="2" t="s">
        <v>60</v>
      </c>
      <c r="D6175" s="3">
        <v>190982</v>
      </c>
      <c r="E6175" s="5">
        <f t="shared" si="96"/>
        <v>2.9316898974772493E-2</v>
      </c>
    </row>
    <row r="6176" spans="1:5" x14ac:dyDescent="0.25">
      <c r="A6176" s="2">
        <v>935</v>
      </c>
      <c r="B6176" s="2">
        <v>2018</v>
      </c>
      <c r="C6176" s="2" t="s">
        <v>60</v>
      </c>
      <c r="D6176" s="3">
        <v>196581</v>
      </c>
      <c r="E6176" s="5">
        <f t="shared" si="96"/>
        <v>3.3024554763685196E-2</v>
      </c>
    </row>
    <row r="6177" spans="1:5" x14ac:dyDescent="0.25">
      <c r="A6177" s="2">
        <v>935</v>
      </c>
      <c r="B6177" s="2">
        <v>2019</v>
      </c>
      <c r="C6177" s="2" t="s">
        <v>60</v>
      </c>
      <c r="D6177" s="3">
        <v>203073</v>
      </c>
      <c r="E6177" s="5">
        <f t="shared" si="96"/>
        <v>3.814884302689181E-2</v>
      </c>
    </row>
    <row r="6178" spans="1:5" x14ac:dyDescent="0.25">
      <c r="A6178" s="2">
        <v>935</v>
      </c>
      <c r="B6178" s="2">
        <v>2020</v>
      </c>
      <c r="C6178" s="2" t="s">
        <v>60</v>
      </c>
      <c r="D6178" s="3">
        <v>210820</v>
      </c>
      <c r="E6178" s="5">
        <f t="shared" si="96"/>
        <v>3.8383455080163172E-2</v>
      </c>
    </row>
    <row r="6179" spans="1:5" x14ac:dyDescent="0.25">
      <c r="A6179" s="2">
        <v>935</v>
      </c>
      <c r="B6179" s="2">
        <v>2021</v>
      </c>
      <c r="C6179" s="2" t="s">
        <v>60</v>
      </c>
      <c r="D6179" s="3">
        <v>218912</v>
      </c>
      <c r="E6179" s="5">
        <f t="shared" si="96"/>
        <v>4.7946206694927641E-2</v>
      </c>
    </row>
    <row r="6180" spans="1:5" x14ac:dyDescent="0.25">
      <c r="A6180" s="2">
        <v>935</v>
      </c>
      <c r="B6180" s="2">
        <v>2022</v>
      </c>
      <c r="C6180" s="2" t="s">
        <v>60</v>
      </c>
      <c r="D6180" s="3">
        <v>229408</v>
      </c>
      <c r="E6180" s="5">
        <f t="shared" si="96"/>
        <v>4.5852803738317759E-2</v>
      </c>
    </row>
    <row r="6181" spans="1:5" x14ac:dyDescent="0.25">
      <c r="A6181" s="2">
        <v>935</v>
      </c>
      <c r="B6181" s="2">
        <v>2023</v>
      </c>
      <c r="C6181" s="2" t="s">
        <v>60</v>
      </c>
      <c r="D6181" s="3">
        <v>239927</v>
      </c>
      <c r="E6181" s="5">
        <f t="shared" si="96"/>
        <v>3.3822787764611735E-2</v>
      </c>
    </row>
    <row r="6182" spans="1:5" x14ac:dyDescent="0.25">
      <c r="A6182" s="2">
        <v>935</v>
      </c>
      <c r="B6182" s="2">
        <v>2024</v>
      </c>
      <c r="C6182" s="2" t="s">
        <v>60</v>
      </c>
      <c r="D6182" s="3">
        <v>248042</v>
      </c>
      <c r="E6182" s="5">
        <f t="shared" si="96"/>
        <v>3.3546738052426604E-2</v>
      </c>
    </row>
    <row r="6183" spans="1:5" x14ac:dyDescent="0.25">
      <c r="A6183" s="2">
        <v>935</v>
      </c>
      <c r="B6183" s="2">
        <v>2025</v>
      </c>
      <c r="C6183" s="2" t="s">
        <v>60</v>
      </c>
      <c r="D6183" s="3">
        <v>256363</v>
      </c>
      <c r="E6183" s="5">
        <f t="shared" si="96"/>
        <v>1</v>
      </c>
    </row>
    <row r="6184" spans="1:5" x14ac:dyDescent="0.25">
      <c r="A6184" s="2">
        <v>936</v>
      </c>
      <c r="B6184" s="2">
        <v>2019</v>
      </c>
      <c r="C6184" s="2" t="s">
        <v>55</v>
      </c>
      <c r="D6184" s="3">
        <v>63521</v>
      </c>
      <c r="E6184" s="5">
        <f t="shared" si="96"/>
        <v>4.5339336597345757E-2</v>
      </c>
    </row>
    <row r="6185" spans="1:5" x14ac:dyDescent="0.25">
      <c r="A6185" s="2">
        <v>936</v>
      </c>
      <c r="B6185" s="2">
        <v>2020</v>
      </c>
      <c r="C6185" s="2" t="s">
        <v>55</v>
      </c>
      <c r="D6185" s="3">
        <v>66401</v>
      </c>
      <c r="E6185" s="5">
        <f t="shared" si="96"/>
        <v>4.1234318760259632E-2</v>
      </c>
    </row>
    <row r="6186" spans="1:5" x14ac:dyDescent="0.25">
      <c r="A6186" s="2">
        <v>936</v>
      </c>
      <c r="B6186" s="2">
        <v>2021</v>
      </c>
      <c r="C6186" s="2" t="s">
        <v>55</v>
      </c>
      <c r="D6186" s="3">
        <v>69139</v>
      </c>
      <c r="E6186" s="5">
        <f t="shared" si="96"/>
        <v>3.015664096964087E-2</v>
      </c>
    </row>
    <row r="6187" spans="1:5" x14ac:dyDescent="0.25">
      <c r="A6187" s="2">
        <v>936</v>
      </c>
      <c r="B6187" s="2">
        <v>2022</v>
      </c>
      <c r="C6187" s="2" t="s">
        <v>55</v>
      </c>
      <c r="D6187" s="3">
        <v>71224</v>
      </c>
      <c r="E6187" s="5">
        <f t="shared" si="96"/>
        <v>5.9572615972144222E-2</v>
      </c>
    </row>
    <row r="6188" spans="1:5" x14ac:dyDescent="0.25">
      <c r="A6188" s="2">
        <v>936</v>
      </c>
      <c r="B6188" s="2">
        <v>2023</v>
      </c>
      <c r="C6188" s="2" t="s">
        <v>60</v>
      </c>
      <c r="D6188" s="3">
        <v>75467</v>
      </c>
      <c r="E6188" s="5">
        <f t="shared" si="96"/>
        <v>2.6064372507188571E-2</v>
      </c>
    </row>
    <row r="6189" spans="1:5" x14ac:dyDescent="0.25">
      <c r="A6189" s="2">
        <v>936</v>
      </c>
      <c r="B6189" s="2">
        <v>2024</v>
      </c>
      <c r="C6189" s="2" t="s">
        <v>60</v>
      </c>
      <c r="D6189" s="3">
        <v>77434</v>
      </c>
      <c r="E6189" s="5">
        <f t="shared" si="96"/>
        <v>7.3895188160239683E-2</v>
      </c>
    </row>
    <row r="6190" spans="1:5" x14ac:dyDescent="0.25">
      <c r="A6190" s="2">
        <v>936</v>
      </c>
      <c r="B6190" s="2">
        <v>2025</v>
      </c>
      <c r="C6190" s="2" t="s">
        <v>64</v>
      </c>
      <c r="D6190" s="3">
        <v>83156</v>
      </c>
      <c r="E6190" s="5">
        <f t="shared" si="96"/>
        <v>1</v>
      </c>
    </row>
    <row r="6191" spans="1:5" x14ac:dyDescent="0.25">
      <c r="A6191" s="2">
        <v>937</v>
      </c>
      <c r="B6191" s="2">
        <v>2022</v>
      </c>
      <c r="C6191" s="2" t="s">
        <v>55</v>
      </c>
      <c r="D6191" s="3">
        <v>63022</v>
      </c>
      <c r="E6191" s="5">
        <f t="shared" si="96"/>
        <v>3.6764939227571326E-2</v>
      </c>
    </row>
    <row r="6192" spans="1:5" x14ac:dyDescent="0.25">
      <c r="A6192" s="2">
        <v>937</v>
      </c>
      <c r="B6192" s="2">
        <v>2023</v>
      </c>
      <c r="C6192" s="2" t="s">
        <v>55</v>
      </c>
      <c r="D6192" s="3">
        <v>65339</v>
      </c>
      <c r="E6192" s="5">
        <f t="shared" si="96"/>
        <v>5.2357703668559359E-2</v>
      </c>
    </row>
    <row r="6193" spans="1:5" x14ac:dyDescent="0.25">
      <c r="A6193" s="2">
        <v>937</v>
      </c>
      <c r="B6193" s="2">
        <v>2024</v>
      </c>
      <c r="C6193" s="2" t="s">
        <v>55</v>
      </c>
      <c r="D6193" s="3">
        <v>68760</v>
      </c>
      <c r="E6193" s="5">
        <f t="shared" si="96"/>
        <v>0.11100930773705643</v>
      </c>
    </row>
    <row r="6194" spans="1:5" x14ac:dyDescent="0.25">
      <c r="A6194" s="2">
        <v>937</v>
      </c>
      <c r="B6194" s="2">
        <v>2025</v>
      </c>
      <c r="C6194" s="2" t="s">
        <v>60</v>
      </c>
      <c r="D6194" s="3">
        <v>76393</v>
      </c>
      <c r="E6194" s="5">
        <f t="shared" si="96"/>
        <v>1</v>
      </c>
    </row>
    <row r="6195" spans="1:5" x14ac:dyDescent="0.25">
      <c r="A6195" s="2">
        <v>938</v>
      </c>
      <c r="B6195" s="2">
        <v>2023</v>
      </c>
      <c r="C6195" s="2" t="s">
        <v>66</v>
      </c>
      <c r="D6195" s="3">
        <v>70258</v>
      </c>
      <c r="E6195" s="5">
        <f t="shared" si="96"/>
        <v>4.4066156167269208E-2</v>
      </c>
    </row>
    <row r="6196" spans="1:5" x14ac:dyDescent="0.25">
      <c r="A6196" s="2">
        <v>938</v>
      </c>
      <c r="B6196" s="2">
        <v>2024</v>
      </c>
      <c r="C6196" s="2" t="s">
        <v>66</v>
      </c>
      <c r="D6196" s="3">
        <v>73354</v>
      </c>
      <c r="E6196" s="5">
        <f t="shared" si="96"/>
        <v>3.6385200534394854E-2</v>
      </c>
    </row>
    <row r="6197" spans="1:5" x14ac:dyDescent="0.25">
      <c r="A6197" s="2">
        <v>938</v>
      </c>
      <c r="B6197" s="2">
        <v>2025</v>
      </c>
      <c r="C6197" s="2" t="s">
        <v>66</v>
      </c>
      <c r="D6197" s="3">
        <v>76023</v>
      </c>
      <c r="E6197" s="5">
        <f t="shared" si="96"/>
        <v>1</v>
      </c>
    </row>
    <row r="6198" spans="1:5" x14ac:dyDescent="0.25">
      <c r="A6198" s="2">
        <v>939</v>
      </c>
      <c r="B6198" s="2">
        <v>2014</v>
      </c>
      <c r="C6198" s="2" t="s">
        <v>3443</v>
      </c>
      <c r="D6198" s="3">
        <v>191287</v>
      </c>
      <c r="E6198" s="5">
        <f t="shared" si="96"/>
        <v>3.3635322839502949E-2</v>
      </c>
    </row>
    <row r="6199" spans="1:5" x14ac:dyDescent="0.25">
      <c r="A6199" s="2">
        <v>939</v>
      </c>
      <c r="B6199" s="2">
        <v>2015</v>
      </c>
      <c r="C6199" s="2" t="s">
        <v>3443</v>
      </c>
      <c r="D6199" s="3">
        <v>197721</v>
      </c>
      <c r="E6199" s="5">
        <f t="shared" si="96"/>
        <v>2.9516338679250055E-2</v>
      </c>
    </row>
    <row r="6200" spans="1:5" x14ac:dyDescent="0.25">
      <c r="A6200" s="2">
        <v>939</v>
      </c>
      <c r="B6200" s="2">
        <v>2016</v>
      </c>
      <c r="C6200" s="2" t="s">
        <v>3443</v>
      </c>
      <c r="D6200" s="3">
        <v>203557</v>
      </c>
      <c r="E6200" s="5">
        <f t="shared" si="96"/>
        <v>4.3943465466675179E-2</v>
      </c>
    </row>
    <row r="6201" spans="1:5" x14ac:dyDescent="0.25">
      <c r="A6201" s="2">
        <v>939</v>
      </c>
      <c r="B6201" s="2">
        <v>2017</v>
      </c>
      <c r="C6201" s="2" t="s">
        <v>3443</v>
      </c>
      <c r="D6201" s="3">
        <v>212502</v>
      </c>
      <c r="E6201" s="5">
        <f t="shared" si="96"/>
        <v>2.2451553397144497E-2</v>
      </c>
    </row>
    <row r="6202" spans="1:5" x14ac:dyDescent="0.25">
      <c r="A6202" s="2">
        <v>939</v>
      </c>
      <c r="B6202" s="2">
        <v>2018</v>
      </c>
      <c r="C6202" s="2" t="s">
        <v>3443</v>
      </c>
      <c r="D6202" s="3">
        <v>217273</v>
      </c>
      <c r="E6202" s="5">
        <f t="shared" si="96"/>
        <v>2.7499965481214878E-2</v>
      </c>
    </row>
    <row r="6203" spans="1:5" x14ac:dyDescent="0.25">
      <c r="A6203" s="2">
        <v>939</v>
      </c>
      <c r="B6203" s="2">
        <v>2019</v>
      </c>
      <c r="C6203" s="2" t="s">
        <v>3443</v>
      </c>
      <c r="D6203" s="3">
        <v>223248</v>
      </c>
      <c r="E6203" s="5">
        <f t="shared" si="96"/>
        <v>3.1288074249265392E-2</v>
      </c>
    </row>
    <row r="6204" spans="1:5" x14ac:dyDescent="0.25">
      <c r="A6204" s="2">
        <v>939</v>
      </c>
      <c r="B6204" s="2">
        <v>2020</v>
      </c>
      <c r="C6204" s="2" t="s">
        <v>3443</v>
      </c>
      <c r="D6204" s="3">
        <v>230233</v>
      </c>
      <c r="E6204" s="5">
        <f t="shared" si="96"/>
        <v>2.3246015992494561E-2</v>
      </c>
    </row>
    <row r="6205" spans="1:5" x14ac:dyDescent="0.25">
      <c r="A6205" s="2">
        <v>939</v>
      </c>
      <c r="B6205" s="2">
        <v>2021</v>
      </c>
      <c r="C6205" s="2" t="s">
        <v>3443</v>
      </c>
      <c r="D6205" s="3">
        <v>235585</v>
      </c>
      <c r="E6205" s="5">
        <f t="shared" si="96"/>
        <v>2.8295519663815608E-2</v>
      </c>
    </row>
    <row r="6206" spans="1:5" x14ac:dyDescent="0.25">
      <c r="A6206" s="2">
        <v>939</v>
      </c>
      <c r="B6206" s="2">
        <v>2022</v>
      </c>
      <c r="C6206" s="2" t="s">
        <v>3443</v>
      </c>
      <c r="D6206" s="3">
        <v>242251</v>
      </c>
      <c r="E6206" s="5">
        <f t="shared" si="96"/>
        <v>3.2870865342145131E-2</v>
      </c>
    </row>
    <row r="6207" spans="1:5" x14ac:dyDescent="0.25">
      <c r="A6207" s="2">
        <v>939</v>
      </c>
      <c r="B6207" s="2">
        <v>2023</v>
      </c>
      <c r="C6207" s="2" t="s">
        <v>3443</v>
      </c>
      <c r="D6207" s="3">
        <v>250214</v>
      </c>
      <c r="E6207" s="5">
        <f t="shared" si="96"/>
        <v>3.6776519299479643E-2</v>
      </c>
    </row>
    <row r="6208" spans="1:5" x14ac:dyDescent="0.25">
      <c r="A6208" s="2">
        <v>939</v>
      </c>
      <c r="B6208" s="2">
        <v>2024</v>
      </c>
      <c r="C6208" s="2" t="s">
        <v>3443</v>
      </c>
      <c r="D6208" s="3">
        <v>259416</v>
      </c>
      <c r="E6208" s="5">
        <f t="shared" si="96"/>
        <v>4.097665525642212E-2</v>
      </c>
    </row>
    <row r="6209" spans="1:5" x14ac:dyDescent="0.25">
      <c r="A6209" s="2">
        <v>939</v>
      </c>
      <c r="B6209" s="2">
        <v>2025</v>
      </c>
      <c r="C6209" s="2" t="s">
        <v>3443</v>
      </c>
      <c r="D6209" s="3">
        <v>270046</v>
      </c>
      <c r="E6209" s="5">
        <f t="shared" si="96"/>
        <v>1</v>
      </c>
    </row>
    <row r="6210" spans="1:5" x14ac:dyDescent="0.25">
      <c r="A6210" s="2">
        <v>940</v>
      </c>
      <c r="B6210" s="2">
        <v>2016</v>
      </c>
      <c r="C6210" s="2" t="s">
        <v>3443</v>
      </c>
      <c r="D6210" s="3">
        <v>299702</v>
      </c>
      <c r="E6210" s="5">
        <f t="shared" ref="E6210:E6273" si="97">IF(A6211=A6210,(D6211-D6210)/D6210,1)</f>
        <v>3.2682464581484272E-2</v>
      </c>
    </row>
    <row r="6211" spans="1:5" x14ac:dyDescent="0.25">
      <c r="A6211" s="2">
        <v>940</v>
      </c>
      <c r="B6211" s="2">
        <v>2017</v>
      </c>
      <c r="C6211" s="2" t="s">
        <v>3443</v>
      </c>
      <c r="D6211" s="3">
        <v>309497</v>
      </c>
      <c r="E6211" s="5">
        <f t="shared" si="97"/>
        <v>4.021363696578642E-2</v>
      </c>
    </row>
    <row r="6212" spans="1:5" x14ac:dyDescent="0.25">
      <c r="A6212" s="2">
        <v>940</v>
      </c>
      <c r="B6212" s="2">
        <v>2018</v>
      </c>
      <c r="C6212" s="2" t="s">
        <v>3443</v>
      </c>
      <c r="D6212" s="3">
        <v>321943</v>
      </c>
      <c r="E6212" s="5">
        <f t="shared" si="97"/>
        <v>4.1783794025650502E-2</v>
      </c>
    </row>
    <row r="6213" spans="1:5" x14ac:dyDescent="0.25">
      <c r="A6213" s="2">
        <v>940</v>
      </c>
      <c r="B6213" s="2">
        <v>2019</v>
      </c>
      <c r="C6213" s="2" t="s">
        <v>3443</v>
      </c>
      <c r="D6213" s="3">
        <v>335395</v>
      </c>
      <c r="E6213" s="5">
        <f t="shared" si="97"/>
        <v>3.9320800846762774E-2</v>
      </c>
    </row>
    <row r="6214" spans="1:5" x14ac:dyDescent="0.25">
      <c r="A6214" s="2">
        <v>940</v>
      </c>
      <c r="B6214" s="2">
        <v>2020</v>
      </c>
      <c r="C6214" s="2" t="s">
        <v>3443</v>
      </c>
      <c r="D6214" s="3">
        <v>348583</v>
      </c>
      <c r="E6214" s="5">
        <f t="shared" si="97"/>
        <v>3.6054540812374671E-2</v>
      </c>
    </row>
    <row r="6215" spans="1:5" x14ac:dyDescent="0.25">
      <c r="A6215" s="2">
        <v>940</v>
      </c>
      <c r="B6215" s="2">
        <v>2021</v>
      </c>
      <c r="C6215" s="2" t="s">
        <v>3443</v>
      </c>
      <c r="D6215" s="3">
        <v>361151</v>
      </c>
      <c r="E6215" s="5">
        <f t="shared" si="97"/>
        <v>3.4932756658572178E-2</v>
      </c>
    </row>
    <row r="6216" spans="1:5" x14ac:dyDescent="0.25">
      <c r="A6216" s="2">
        <v>940</v>
      </c>
      <c r="B6216" s="2">
        <v>2022</v>
      </c>
      <c r="C6216" s="2" t="s">
        <v>3443</v>
      </c>
      <c r="D6216" s="3">
        <v>373767</v>
      </c>
      <c r="E6216" s="5">
        <f t="shared" si="97"/>
        <v>3.6835782720250849E-2</v>
      </c>
    </row>
    <row r="6217" spans="1:5" x14ac:dyDescent="0.25">
      <c r="A6217" s="2">
        <v>940</v>
      </c>
      <c r="B6217" s="2">
        <v>2023</v>
      </c>
      <c r="C6217" s="2" t="s">
        <v>3443</v>
      </c>
      <c r="D6217" s="3">
        <v>387535</v>
      </c>
      <c r="E6217" s="5">
        <f t="shared" si="97"/>
        <v>3.8313958739210653E-2</v>
      </c>
    </row>
    <row r="6218" spans="1:5" x14ac:dyDescent="0.25">
      <c r="A6218" s="2">
        <v>940</v>
      </c>
      <c r="B6218" s="2">
        <v>2024</v>
      </c>
      <c r="C6218" s="2" t="s">
        <v>3443</v>
      </c>
      <c r="D6218" s="3">
        <v>402383</v>
      </c>
      <c r="E6218" s="5">
        <f t="shared" si="97"/>
        <v>4.6063079205632441E-2</v>
      </c>
    </row>
    <row r="6219" spans="1:5" x14ac:dyDescent="0.25">
      <c r="A6219" s="2">
        <v>940</v>
      </c>
      <c r="B6219" s="2">
        <v>2025</v>
      </c>
      <c r="C6219" s="2" t="s">
        <v>3443</v>
      </c>
      <c r="D6219" s="3">
        <v>420918</v>
      </c>
      <c r="E6219" s="5">
        <f t="shared" si="97"/>
        <v>1</v>
      </c>
    </row>
    <row r="6220" spans="1:5" x14ac:dyDescent="0.25">
      <c r="A6220" s="2">
        <v>941</v>
      </c>
      <c r="B6220" s="2">
        <v>2018</v>
      </c>
      <c r="C6220" s="2" t="s">
        <v>75</v>
      </c>
      <c r="D6220" s="3">
        <v>61616</v>
      </c>
      <c r="E6220" s="5">
        <f t="shared" si="97"/>
        <v>4.9711113996364582E-2</v>
      </c>
    </row>
    <row r="6221" spans="1:5" x14ac:dyDescent="0.25">
      <c r="A6221" s="2">
        <v>941</v>
      </c>
      <c r="B6221" s="2">
        <v>2019</v>
      </c>
      <c r="C6221" s="2" t="s">
        <v>75</v>
      </c>
      <c r="D6221" s="3">
        <v>64679</v>
      </c>
      <c r="E6221" s="5">
        <f t="shared" si="97"/>
        <v>2.9576833284373598E-2</v>
      </c>
    </row>
    <row r="6222" spans="1:5" x14ac:dyDescent="0.25">
      <c r="A6222" s="2">
        <v>941</v>
      </c>
      <c r="B6222" s="2">
        <v>2020</v>
      </c>
      <c r="C6222" s="2" t="s">
        <v>75</v>
      </c>
      <c r="D6222" s="3">
        <v>66592</v>
      </c>
      <c r="E6222" s="5">
        <f t="shared" si="97"/>
        <v>4.3653892359442573E-2</v>
      </c>
    </row>
    <row r="6223" spans="1:5" x14ac:dyDescent="0.25">
      <c r="A6223" s="2">
        <v>941</v>
      </c>
      <c r="B6223" s="2">
        <v>2021</v>
      </c>
      <c r="C6223" s="2" t="s">
        <v>71</v>
      </c>
      <c r="D6223" s="3">
        <v>69499</v>
      </c>
      <c r="E6223" s="5">
        <f t="shared" si="97"/>
        <v>4.7381976719089482E-2</v>
      </c>
    </row>
    <row r="6224" spans="1:5" x14ac:dyDescent="0.25">
      <c r="A6224" s="2">
        <v>941</v>
      </c>
      <c r="B6224" s="2">
        <v>2022</v>
      </c>
      <c r="C6224" s="2" t="s">
        <v>71</v>
      </c>
      <c r="D6224" s="3">
        <v>72792</v>
      </c>
      <c r="E6224" s="5">
        <f t="shared" si="97"/>
        <v>4.0004396087482144E-2</v>
      </c>
    </row>
    <row r="6225" spans="1:5" x14ac:dyDescent="0.25">
      <c r="A6225" s="2">
        <v>941</v>
      </c>
      <c r="B6225" s="2">
        <v>2023</v>
      </c>
      <c r="C6225" s="2" t="s">
        <v>71</v>
      </c>
      <c r="D6225" s="3">
        <v>75704</v>
      </c>
      <c r="E6225" s="5">
        <f t="shared" si="97"/>
        <v>3.8690161682341753E-2</v>
      </c>
    </row>
    <row r="6226" spans="1:5" x14ac:dyDescent="0.25">
      <c r="A6226" s="2">
        <v>941</v>
      </c>
      <c r="B6226" s="2">
        <v>2024</v>
      </c>
      <c r="C6226" s="2" t="s">
        <v>71</v>
      </c>
      <c r="D6226" s="3">
        <v>78633</v>
      </c>
      <c r="E6226" s="5">
        <f t="shared" si="97"/>
        <v>3.8101051721287499E-2</v>
      </c>
    </row>
    <row r="6227" spans="1:5" x14ac:dyDescent="0.25">
      <c r="A6227" s="2">
        <v>941</v>
      </c>
      <c r="B6227" s="2">
        <v>2025</v>
      </c>
      <c r="C6227" s="2" t="s">
        <v>71</v>
      </c>
      <c r="D6227" s="3">
        <v>81629</v>
      </c>
      <c r="E6227" s="5">
        <f t="shared" si="97"/>
        <v>1</v>
      </c>
    </row>
    <row r="6228" spans="1:5" x14ac:dyDescent="0.25">
      <c r="A6228" s="2">
        <v>942</v>
      </c>
      <c r="B6228" s="2">
        <v>2015</v>
      </c>
      <c r="C6228" s="2" t="s">
        <v>55</v>
      </c>
      <c r="D6228" s="3">
        <v>52791</v>
      </c>
      <c r="E6228" s="5">
        <f t="shared" si="97"/>
        <v>3.2619196453941013E-2</v>
      </c>
    </row>
    <row r="6229" spans="1:5" x14ac:dyDescent="0.25">
      <c r="A6229" s="2">
        <v>942</v>
      </c>
      <c r="B6229" s="2">
        <v>2016</v>
      </c>
      <c r="C6229" s="2" t="s">
        <v>55</v>
      </c>
      <c r="D6229" s="3">
        <v>54513</v>
      </c>
      <c r="E6229" s="5">
        <f t="shared" si="97"/>
        <v>2.4287784565149597E-2</v>
      </c>
    </row>
    <row r="6230" spans="1:5" x14ac:dyDescent="0.25">
      <c r="A6230" s="2">
        <v>942</v>
      </c>
      <c r="B6230" s="2">
        <v>2017</v>
      </c>
      <c r="C6230" s="2" t="s">
        <v>55</v>
      </c>
      <c r="D6230" s="3">
        <v>55837</v>
      </c>
      <c r="E6230" s="5">
        <f t="shared" si="97"/>
        <v>8.2740834930243382E-2</v>
      </c>
    </row>
    <row r="6231" spans="1:5" x14ac:dyDescent="0.25">
      <c r="A6231" s="2">
        <v>942</v>
      </c>
      <c r="B6231" s="2">
        <v>2018</v>
      </c>
      <c r="C6231" s="2" t="s">
        <v>60</v>
      </c>
      <c r="D6231" s="3">
        <v>60457</v>
      </c>
      <c r="E6231" s="5">
        <f t="shared" si="97"/>
        <v>3.3924938385960272E-2</v>
      </c>
    </row>
    <row r="6232" spans="1:5" x14ac:dyDescent="0.25">
      <c r="A6232" s="2">
        <v>942</v>
      </c>
      <c r="B6232" s="2">
        <v>2019</v>
      </c>
      <c r="C6232" s="2" t="s">
        <v>60</v>
      </c>
      <c r="D6232" s="3">
        <v>62508</v>
      </c>
      <c r="E6232" s="5">
        <f t="shared" si="97"/>
        <v>2.1613233506111218E-2</v>
      </c>
    </row>
    <row r="6233" spans="1:5" x14ac:dyDescent="0.25">
      <c r="A6233" s="2">
        <v>942</v>
      </c>
      <c r="B6233" s="2">
        <v>2020</v>
      </c>
      <c r="C6233" s="2" t="s">
        <v>60</v>
      </c>
      <c r="D6233" s="3">
        <v>63859</v>
      </c>
      <c r="E6233" s="5">
        <f t="shared" si="97"/>
        <v>3.067696017789192E-2</v>
      </c>
    </row>
    <row r="6234" spans="1:5" x14ac:dyDescent="0.25">
      <c r="A6234" s="2">
        <v>942</v>
      </c>
      <c r="B6234" s="2">
        <v>2021</v>
      </c>
      <c r="C6234" s="2" t="s">
        <v>60</v>
      </c>
      <c r="D6234" s="3">
        <v>65818</v>
      </c>
      <c r="E6234" s="5">
        <f t="shared" si="97"/>
        <v>4.5671396882311831E-2</v>
      </c>
    </row>
    <row r="6235" spans="1:5" x14ac:dyDescent="0.25">
      <c r="A6235" s="2">
        <v>942</v>
      </c>
      <c r="B6235" s="2">
        <v>2022</v>
      </c>
      <c r="C6235" s="2" t="s">
        <v>60</v>
      </c>
      <c r="D6235" s="3">
        <v>68824</v>
      </c>
      <c r="E6235" s="5">
        <f t="shared" si="97"/>
        <v>4.7832151575031963E-2</v>
      </c>
    </row>
    <row r="6236" spans="1:5" x14ac:dyDescent="0.25">
      <c r="A6236" s="2">
        <v>942</v>
      </c>
      <c r="B6236" s="2">
        <v>2023</v>
      </c>
      <c r="C6236" s="2" t="s">
        <v>60</v>
      </c>
      <c r="D6236" s="3">
        <v>72116</v>
      </c>
      <c r="E6236" s="5">
        <f t="shared" si="97"/>
        <v>3.9145265960397135E-2</v>
      </c>
    </row>
    <row r="6237" spans="1:5" x14ac:dyDescent="0.25">
      <c r="A6237" s="2">
        <v>942</v>
      </c>
      <c r="B6237" s="2">
        <v>2024</v>
      </c>
      <c r="C6237" s="2" t="s">
        <v>60</v>
      </c>
      <c r="D6237" s="3">
        <v>74939</v>
      </c>
      <c r="E6237" s="5">
        <f t="shared" si="97"/>
        <v>4.9720439290623038E-2</v>
      </c>
    </row>
    <row r="6238" spans="1:5" x14ac:dyDescent="0.25">
      <c r="A6238" s="2">
        <v>942</v>
      </c>
      <c r="B6238" s="2">
        <v>2025</v>
      </c>
      <c r="C6238" s="2" t="s">
        <v>60</v>
      </c>
      <c r="D6238" s="3">
        <v>78665</v>
      </c>
      <c r="E6238" s="5">
        <f t="shared" si="97"/>
        <v>1</v>
      </c>
    </row>
    <row r="6239" spans="1:5" x14ac:dyDescent="0.25">
      <c r="A6239" s="2">
        <v>943</v>
      </c>
      <c r="B6239" s="2">
        <v>2018</v>
      </c>
      <c r="C6239" s="2" t="s">
        <v>60</v>
      </c>
      <c r="D6239" s="3">
        <v>106086</v>
      </c>
      <c r="E6239" s="5">
        <f t="shared" si="97"/>
        <v>4.7263540900778611E-2</v>
      </c>
    </row>
    <row r="6240" spans="1:5" x14ac:dyDescent="0.25">
      <c r="A6240" s="2">
        <v>943</v>
      </c>
      <c r="B6240" s="2">
        <v>2019</v>
      </c>
      <c r="C6240" s="2" t="s">
        <v>60</v>
      </c>
      <c r="D6240" s="3">
        <v>111100</v>
      </c>
      <c r="E6240" s="5">
        <f t="shared" si="97"/>
        <v>3.7965796579657964E-2</v>
      </c>
    </row>
    <row r="6241" spans="1:5" x14ac:dyDescent="0.25">
      <c r="A6241" s="2">
        <v>943</v>
      </c>
      <c r="B6241" s="2">
        <v>2020</v>
      </c>
      <c r="C6241" s="2" t="s">
        <v>60</v>
      </c>
      <c r="D6241" s="3">
        <v>115318</v>
      </c>
      <c r="E6241" s="5">
        <f t="shared" si="97"/>
        <v>2.0144296640593837E-2</v>
      </c>
    </row>
    <row r="6242" spans="1:5" x14ac:dyDescent="0.25">
      <c r="A6242" s="2">
        <v>943</v>
      </c>
      <c r="B6242" s="2">
        <v>2021</v>
      </c>
      <c r="C6242" s="2" t="s">
        <v>60</v>
      </c>
      <c r="D6242" s="3">
        <v>117641</v>
      </c>
      <c r="E6242" s="5">
        <f t="shared" si="97"/>
        <v>2.371622138540135E-3</v>
      </c>
    </row>
    <row r="6243" spans="1:5" x14ac:dyDescent="0.25">
      <c r="A6243" s="2">
        <v>943</v>
      </c>
      <c r="B6243" s="2">
        <v>2022</v>
      </c>
      <c r="C6243" s="2" t="s">
        <v>64</v>
      </c>
      <c r="D6243" s="3">
        <v>117920</v>
      </c>
      <c r="E6243" s="5">
        <f t="shared" si="97"/>
        <v>4.3097014925373135E-2</v>
      </c>
    </row>
    <row r="6244" spans="1:5" x14ac:dyDescent="0.25">
      <c r="A6244" s="2">
        <v>943</v>
      </c>
      <c r="B6244" s="2">
        <v>2023</v>
      </c>
      <c r="C6244" s="2" t="s">
        <v>64</v>
      </c>
      <c r="D6244" s="3">
        <v>123002</v>
      </c>
      <c r="E6244" s="5">
        <f t="shared" si="97"/>
        <v>2.3999609762442888E-2</v>
      </c>
    </row>
    <row r="6245" spans="1:5" x14ac:dyDescent="0.25">
      <c r="A6245" s="2">
        <v>943</v>
      </c>
      <c r="B6245" s="2">
        <v>2024</v>
      </c>
      <c r="C6245" s="2" t="s">
        <v>64</v>
      </c>
      <c r="D6245" s="3">
        <v>125954</v>
      </c>
      <c r="E6245" s="5">
        <f t="shared" si="97"/>
        <v>4.494497991330168E-2</v>
      </c>
    </row>
    <row r="6246" spans="1:5" x14ac:dyDescent="0.25">
      <c r="A6246" s="2">
        <v>943</v>
      </c>
      <c r="B6246" s="2">
        <v>2025</v>
      </c>
      <c r="C6246" s="2" t="s">
        <v>64</v>
      </c>
      <c r="D6246" s="3">
        <v>131615</v>
      </c>
      <c r="E6246" s="5">
        <f t="shared" si="97"/>
        <v>1</v>
      </c>
    </row>
    <row r="6247" spans="1:5" x14ac:dyDescent="0.25">
      <c r="A6247" s="2">
        <v>944</v>
      </c>
      <c r="B6247" s="2">
        <v>2014</v>
      </c>
      <c r="C6247" s="2" t="s">
        <v>55</v>
      </c>
      <c r="D6247" s="3">
        <v>204805</v>
      </c>
      <c r="E6247" s="5">
        <f t="shared" si="97"/>
        <v>4.8592563658113819E-2</v>
      </c>
    </row>
    <row r="6248" spans="1:5" x14ac:dyDescent="0.25">
      <c r="A6248" s="2">
        <v>944</v>
      </c>
      <c r="B6248" s="2">
        <v>2015</v>
      </c>
      <c r="C6248" s="2" t="s">
        <v>55</v>
      </c>
      <c r="D6248" s="3">
        <v>214757</v>
      </c>
      <c r="E6248" s="5">
        <f t="shared" si="97"/>
        <v>2.7021237957319203E-2</v>
      </c>
    </row>
    <row r="6249" spans="1:5" x14ac:dyDescent="0.25">
      <c r="A6249" s="2">
        <v>944</v>
      </c>
      <c r="B6249" s="2">
        <v>2016</v>
      </c>
      <c r="C6249" s="2" t="s">
        <v>55</v>
      </c>
      <c r="D6249" s="3">
        <v>220560</v>
      </c>
      <c r="E6249" s="5">
        <f t="shared" si="97"/>
        <v>5.6184258251722886E-2</v>
      </c>
    </row>
    <row r="6250" spans="1:5" x14ac:dyDescent="0.25">
      <c r="A6250" s="2">
        <v>944</v>
      </c>
      <c r="B6250" s="2">
        <v>2017</v>
      </c>
      <c r="C6250" s="2" t="s">
        <v>55</v>
      </c>
      <c r="D6250" s="3">
        <v>232952</v>
      </c>
      <c r="E6250" s="5">
        <f t="shared" si="97"/>
        <v>5.8119269205673271E-2</v>
      </c>
    </row>
    <row r="6251" spans="1:5" x14ac:dyDescent="0.25">
      <c r="A6251" s="2">
        <v>944</v>
      </c>
      <c r="B6251" s="2">
        <v>2018</v>
      </c>
      <c r="C6251" s="2" t="s">
        <v>55</v>
      </c>
      <c r="D6251" s="3">
        <v>246491</v>
      </c>
      <c r="E6251" s="5">
        <f t="shared" si="97"/>
        <v>6.5065255932265281E-2</v>
      </c>
    </row>
    <row r="6252" spans="1:5" x14ac:dyDescent="0.25">
      <c r="A6252" s="2">
        <v>944</v>
      </c>
      <c r="B6252" s="2">
        <v>2019</v>
      </c>
      <c r="C6252" s="2" t="s">
        <v>55</v>
      </c>
      <c r="D6252" s="3">
        <v>262529</v>
      </c>
      <c r="E6252" s="5">
        <f t="shared" si="97"/>
        <v>4.5076924834970611E-2</v>
      </c>
    </row>
    <row r="6253" spans="1:5" x14ac:dyDescent="0.25">
      <c r="A6253" s="2">
        <v>944</v>
      </c>
      <c r="B6253" s="2">
        <v>2020</v>
      </c>
      <c r="C6253" s="2" t="s">
        <v>55</v>
      </c>
      <c r="D6253" s="3">
        <v>274363</v>
      </c>
      <c r="E6253" s="5">
        <f t="shared" si="97"/>
        <v>5.6454405295174641E-2</v>
      </c>
    </row>
    <row r="6254" spans="1:5" x14ac:dyDescent="0.25">
      <c r="A6254" s="2">
        <v>944</v>
      </c>
      <c r="B6254" s="2">
        <v>2021</v>
      </c>
      <c r="C6254" s="2" t="s">
        <v>55</v>
      </c>
      <c r="D6254" s="3">
        <v>289852</v>
      </c>
      <c r="E6254" s="5">
        <f t="shared" si="97"/>
        <v>4.3215158080675657E-2</v>
      </c>
    </row>
    <row r="6255" spans="1:5" x14ac:dyDescent="0.25">
      <c r="A6255" s="2">
        <v>944</v>
      </c>
      <c r="B6255" s="2">
        <v>2022</v>
      </c>
      <c r="C6255" s="2" t="s">
        <v>55</v>
      </c>
      <c r="D6255" s="3">
        <v>302378</v>
      </c>
      <c r="E6255" s="5">
        <f t="shared" si="97"/>
        <v>2.8689256493527968E-2</v>
      </c>
    </row>
    <row r="6256" spans="1:5" x14ac:dyDescent="0.25">
      <c r="A6256" s="2">
        <v>944</v>
      </c>
      <c r="B6256" s="2">
        <v>2023</v>
      </c>
      <c r="C6256" s="2" t="s">
        <v>55</v>
      </c>
      <c r="D6256" s="3">
        <v>311053</v>
      </c>
      <c r="E6256" s="5">
        <f t="shared" si="97"/>
        <v>4.9888604192854596E-2</v>
      </c>
    </row>
    <row r="6257" spans="1:5" x14ac:dyDescent="0.25">
      <c r="A6257" s="2">
        <v>944</v>
      </c>
      <c r="B6257" s="2">
        <v>2024</v>
      </c>
      <c r="C6257" s="2" t="s">
        <v>55</v>
      </c>
      <c r="D6257" s="3">
        <v>326571</v>
      </c>
      <c r="E6257" s="5">
        <f t="shared" si="97"/>
        <v>3.9694277814012878E-2</v>
      </c>
    </row>
    <row r="6258" spans="1:5" x14ac:dyDescent="0.25">
      <c r="A6258" s="2">
        <v>944</v>
      </c>
      <c r="B6258" s="2">
        <v>2025</v>
      </c>
      <c r="C6258" s="2" t="s">
        <v>55</v>
      </c>
      <c r="D6258" s="3">
        <v>339534</v>
      </c>
      <c r="E6258" s="5">
        <f t="shared" si="97"/>
        <v>1</v>
      </c>
    </row>
    <row r="6259" spans="1:5" x14ac:dyDescent="0.25">
      <c r="A6259" s="2">
        <v>945</v>
      </c>
      <c r="B6259" s="2">
        <v>2014</v>
      </c>
      <c r="C6259" s="2" t="s">
        <v>55</v>
      </c>
      <c r="D6259" s="3">
        <v>52905</v>
      </c>
      <c r="E6259" s="5">
        <f t="shared" si="97"/>
        <v>4.2491257915130892E-2</v>
      </c>
    </row>
    <row r="6260" spans="1:5" x14ac:dyDescent="0.25">
      <c r="A6260" s="2">
        <v>945</v>
      </c>
      <c r="B6260" s="2">
        <v>2015</v>
      </c>
      <c r="C6260" s="2" t="s">
        <v>55</v>
      </c>
      <c r="D6260" s="3">
        <v>55153</v>
      </c>
      <c r="E6260" s="5">
        <f t="shared" si="97"/>
        <v>3.7640744837089554E-2</v>
      </c>
    </row>
    <row r="6261" spans="1:5" x14ac:dyDescent="0.25">
      <c r="A6261" s="2">
        <v>945</v>
      </c>
      <c r="B6261" s="2">
        <v>2016</v>
      </c>
      <c r="C6261" s="2" t="s">
        <v>55</v>
      </c>
      <c r="D6261" s="3">
        <v>57229</v>
      </c>
      <c r="E6261" s="5">
        <f t="shared" si="97"/>
        <v>4.2548358349787693E-2</v>
      </c>
    </row>
    <row r="6262" spans="1:5" x14ac:dyDescent="0.25">
      <c r="A6262" s="2">
        <v>945</v>
      </c>
      <c r="B6262" s="2">
        <v>2017</v>
      </c>
      <c r="C6262" s="2" t="s">
        <v>55</v>
      </c>
      <c r="D6262" s="3">
        <v>59664</v>
      </c>
      <c r="E6262" s="5">
        <f t="shared" si="97"/>
        <v>3.6420622150710645E-2</v>
      </c>
    </row>
    <row r="6263" spans="1:5" x14ac:dyDescent="0.25">
      <c r="A6263" s="2">
        <v>945</v>
      </c>
      <c r="B6263" s="2">
        <v>2018</v>
      </c>
      <c r="C6263" s="2" t="s">
        <v>55</v>
      </c>
      <c r="D6263" s="3">
        <v>61837</v>
      </c>
      <c r="E6263" s="5">
        <f t="shared" si="97"/>
        <v>4.6606400698610863E-2</v>
      </c>
    </row>
    <row r="6264" spans="1:5" x14ac:dyDescent="0.25">
      <c r="A6264" s="2">
        <v>945</v>
      </c>
      <c r="B6264" s="2">
        <v>2019</v>
      </c>
      <c r="C6264" s="2" t="s">
        <v>55</v>
      </c>
      <c r="D6264" s="3">
        <v>64719</v>
      </c>
      <c r="E6264" s="5">
        <f t="shared" si="97"/>
        <v>5.1159628548030717E-2</v>
      </c>
    </row>
    <row r="6265" spans="1:5" x14ac:dyDescent="0.25">
      <c r="A6265" s="2">
        <v>945</v>
      </c>
      <c r="B6265" s="2">
        <v>2020</v>
      </c>
      <c r="C6265" s="2" t="s">
        <v>55</v>
      </c>
      <c r="D6265" s="3">
        <v>68030</v>
      </c>
      <c r="E6265" s="5">
        <f t="shared" si="97"/>
        <v>4.9860355725415258E-2</v>
      </c>
    </row>
    <row r="6266" spans="1:5" x14ac:dyDescent="0.25">
      <c r="A6266" s="2">
        <v>945</v>
      </c>
      <c r="B6266" s="2">
        <v>2021</v>
      </c>
      <c r="C6266" s="2" t="s">
        <v>55</v>
      </c>
      <c r="D6266" s="3">
        <v>71422</v>
      </c>
      <c r="E6266" s="5">
        <f t="shared" si="97"/>
        <v>5.2868863935482062E-2</v>
      </c>
    </row>
    <row r="6267" spans="1:5" x14ac:dyDescent="0.25">
      <c r="A6267" s="2">
        <v>945</v>
      </c>
      <c r="B6267" s="2">
        <v>2022</v>
      </c>
      <c r="C6267" s="2" t="s">
        <v>55</v>
      </c>
      <c r="D6267" s="3">
        <v>75198</v>
      </c>
      <c r="E6267" s="5">
        <f t="shared" si="97"/>
        <v>4.4163408601292586E-2</v>
      </c>
    </row>
    <row r="6268" spans="1:5" x14ac:dyDescent="0.25">
      <c r="A6268" s="2">
        <v>945</v>
      </c>
      <c r="B6268" s="2">
        <v>2023</v>
      </c>
      <c r="C6268" s="2" t="s">
        <v>55</v>
      </c>
      <c r="D6268" s="3">
        <v>78519</v>
      </c>
      <c r="E6268" s="5">
        <f t="shared" si="97"/>
        <v>5.5094945172506016E-2</v>
      </c>
    </row>
    <row r="6269" spans="1:5" x14ac:dyDescent="0.25">
      <c r="A6269" s="2">
        <v>945</v>
      </c>
      <c r="B6269" s="2">
        <v>2024</v>
      </c>
      <c r="C6269" s="2" t="s">
        <v>55</v>
      </c>
      <c r="D6269" s="3">
        <v>82845</v>
      </c>
      <c r="E6269" s="5">
        <f t="shared" si="97"/>
        <v>4.9912487174844589E-2</v>
      </c>
    </row>
    <row r="6270" spans="1:5" x14ac:dyDescent="0.25">
      <c r="A6270" s="2">
        <v>945</v>
      </c>
      <c r="B6270" s="2">
        <v>2025</v>
      </c>
      <c r="C6270" s="2" t="s">
        <v>55</v>
      </c>
      <c r="D6270" s="3">
        <v>86980</v>
      </c>
      <c r="E6270" s="5">
        <f t="shared" si="97"/>
        <v>1</v>
      </c>
    </row>
    <row r="6271" spans="1:5" x14ac:dyDescent="0.25">
      <c r="A6271" s="2">
        <v>946</v>
      </c>
      <c r="B6271" s="2">
        <v>2021</v>
      </c>
      <c r="C6271" s="2" t="s">
        <v>64</v>
      </c>
      <c r="D6271" s="3">
        <v>316531</v>
      </c>
      <c r="E6271" s="5">
        <f t="shared" si="97"/>
        <v>3.0878492154007033E-2</v>
      </c>
    </row>
    <row r="6272" spans="1:5" x14ac:dyDescent="0.25">
      <c r="A6272" s="2">
        <v>946</v>
      </c>
      <c r="B6272" s="2">
        <v>2022</v>
      </c>
      <c r="C6272" s="2" t="s">
        <v>64</v>
      </c>
      <c r="D6272" s="3">
        <v>326305</v>
      </c>
      <c r="E6272" s="5">
        <f t="shared" si="97"/>
        <v>5.3526608541088858E-2</v>
      </c>
    </row>
    <row r="6273" spans="1:5" x14ac:dyDescent="0.25">
      <c r="A6273" s="2">
        <v>946</v>
      </c>
      <c r="B6273" s="2">
        <v>2023</v>
      </c>
      <c r="C6273" s="2" t="s">
        <v>64</v>
      </c>
      <c r="D6273" s="3">
        <v>343771</v>
      </c>
      <c r="E6273" s="5">
        <f t="shared" si="97"/>
        <v>3.2800905253788135E-2</v>
      </c>
    </row>
    <row r="6274" spans="1:5" x14ac:dyDescent="0.25">
      <c r="A6274" s="2">
        <v>946</v>
      </c>
      <c r="B6274" s="2">
        <v>2024</v>
      </c>
      <c r="C6274" s="2" t="s">
        <v>64</v>
      </c>
      <c r="D6274" s="3">
        <v>355047</v>
      </c>
      <c r="E6274" s="5">
        <f t="shared" ref="E6274:E6337" si="98">IF(A6275=A6274,(D6275-D6274)/D6274,1)</f>
        <v>5.18072255222548E-2</v>
      </c>
    </row>
    <row r="6275" spans="1:5" x14ac:dyDescent="0.25">
      <c r="A6275" s="2">
        <v>946</v>
      </c>
      <c r="B6275" s="2">
        <v>2025</v>
      </c>
      <c r="C6275" s="2" t="s">
        <v>64</v>
      </c>
      <c r="D6275" s="3">
        <v>373441</v>
      </c>
      <c r="E6275" s="5">
        <f t="shared" si="98"/>
        <v>1</v>
      </c>
    </row>
    <row r="6276" spans="1:5" x14ac:dyDescent="0.25">
      <c r="A6276" s="2">
        <v>947</v>
      </c>
      <c r="B6276" s="2">
        <v>2022</v>
      </c>
      <c r="C6276" s="2" t="s">
        <v>64</v>
      </c>
      <c r="D6276" s="3">
        <v>134415</v>
      </c>
      <c r="E6276" s="5">
        <f t="shared" si="98"/>
        <v>4.4786668154595838E-2</v>
      </c>
    </row>
    <row r="6277" spans="1:5" x14ac:dyDescent="0.25">
      <c r="A6277" s="2">
        <v>947</v>
      </c>
      <c r="B6277" s="2">
        <v>2023</v>
      </c>
      <c r="C6277" s="2" t="s">
        <v>64</v>
      </c>
      <c r="D6277" s="3">
        <v>140435</v>
      </c>
      <c r="E6277" s="5">
        <f t="shared" si="98"/>
        <v>3.5717591768433796E-2</v>
      </c>
    </row>
    <row r="6278" spans="1:5" x14ac:dyDescent="0.25">
      <c r="A6278" s="2">
        <v>947</v>
      </c>
      <c r="B6278" s="2">
        <v>2024</v>
      </c>
      <c r="C6278" s="2" t="s">
        <v>64</v>
      </c>
      <c r="D6278" s="3">
        <v>145451</v>
      </c>
      <c r="E6278" s="5">
        <f t="shared" si="98"/>
        <v>3.6115255309348164E-2</v>
      </c>
    </row>
    <row r="6279" spans="1:5" x14ac:dyDescent="0.25">
      <c r="A6279" s="2">
        <v>947</v>
      </c>
      <c r="B6279" s="2">
        <v>2025</v>
      </c>
      <c r="C6279" s="2" t="s">
        <v>64</v>
      </c>
      <c r="D6279" s="3">
        <v>150704</v>
      </c>
      <c r="E6279" s="5">
        <f t="shared" si="98"/>
        <v>1</v>
      </c>
    </row>
    <row r="6280" spans="1:5" x14ac:dyDescent="0.25">
      <c r="A6280" s="2">
        <v>948</v>
      </c>
      <c r="B6280" s="2">
        <v>2024</v>
      </c>
      <c r="C6280" s="2" t="s">
        <v>71</v>
      </c>
      <c r="D6280" s="3">
        <v>202669</v>
      </c>
      <c r="E6280" s="5">
        <f t="shared" si="98"/>
        <v>3.5673931385658386E-2</v>
      </c>
    </row>
    <row r="6281" spans="1:5" x14ac:dyDescent="0.25">
      <c r="A6281" s="2">
        <v>948</v>
      </c>
      <c r="B6281" s="2">
        <v>2025</v>
      </c>
      <c r="C6281" s="2" t="s">
        <v>71</v>
      </c>
      <c r="D6281" s="3">
        <v>209899</v>
      </c>
      <c r="E6281" s="5">
        <f t="shared" si="98"/>
        <v>1</v>
      </c>
    </row>
    <row r="6282" spans="1:5" x14ac:dyDescent="0.25">
      <c r="A6282" s="2">
        <v>949</v>
      </c>
      <c r="B6282" s="2">
        <v>2022</v>
      </c>
      <c r="C6282" s="2" t="s">
        <v>55</v>
      </c>
      <c r="D6282" s="3">
        <v>47414</v>
      </c>
      <c r="E6282" s="5">
        <f t="shared" si="98"/>
        <v>4.1000548361243512E-2</v>
      </c>
    </row>
    <row r="6283" spans="1:5" x14ac:dyDescent="0.25">
      <c r="A6283" s="2">
        <v>949</v>
      </c>
      <c r="B6283" s="2">
        <v>2023</v>
      </c>
      <c r="C6283" s="2" t="s">
        <v>55</v>
      </c>
      <c r="D6283" s="3">
        <v>49358</v>
      </c>
      <c r="E6283" s="5">
        <f t="shared" si="98"/>
        <v>2.2367194780987885E-2</v>
      </c>
    </row>
    <row r="6284" spans="1:5" x14ac:dyDescent="0.25">
      <c r="A6284" s="2">
        <v>949</v>
      </c>
      <c r="B6284" s="2">
        <v>2024</v>
      </c>
      <c r="C6284" s="2" t="s">
        <v>55</v>
      </c>
      <c r="D6284" s="3">
        <v>50462</v>
      </c>
      <c r="E6284" s="5">
        <f t="shared" si="98"/>
        <v>2.3661368950893741E-2</v>
      </c>
    </row>
    <row r="6285" spans="1:5" x14ac:dyDescent="0.25">
      <c r="A6285" s="2">
        <v>949</v>
      </c>
      <c r="B6285" s="2">
        <v>2025</v>
      </c>
      <c r="C6285" s="2" t="s">
        <v>55</v>
      </c>
      <c r="D6285" s="3">
        <v>51656</v>
      </c>
      <c r="E6285" s="5">
        <f t="shared" si="98"/>
        <v>1</v>
      </c>
    </row>
    <row r="6286" spans="1:5" x14ac:dyDescent="0.25">
      <c r="A6286" s="2">
        <v>950</v>
      </c>
      <c r="B6286" s="2">
        <v>2019</v>
      </c>
      <c r="C6286" s="2" t="s">
        <v>60</v>
      </c>
      <c r="D6286" s="3">
        <v>164057</v>
      </c>
      <c r="E6286" s="5">
        <f t="shared" si="98"/>
        <v>2.7082050750653737E-2</v>
      </c>
    </row>
    <row r="6287" spans="1:5" x14ac:dyDescent="0.25">
      <c r="A6287" s="2">
        <v>950</v>
      </c>
      <c r="B6287" s="2">
        <v>2020</v>
      </c>
      <c r="C6287" s="2" t="s">
        <v>60</v>
      </c>
      <c r="D6287" s="3">
        <v>168500</v>
      </c>
      <c r="E6287" s="5">
        <f t="shared" si="98"/>
        <v>5.4712166172106828E-2</v>
      </c>
    </row>
    <row r="6288" spans="1:5" x14ac:dyDescent="0.25">
      <c r="A6288" s="2">
        <v>950</v>
      </c>
      <c r="B6288" s="2">
        <v>2021</v>
      </c>
      <c r="C6288" s="2" t="s">
        <v>60</v>
      </c>
      <c r="D6288" s="3">
        <v>177719</v>
      </c>
      <c r="E6288" s="5">
        <f t="shared" si="98"/>
        <v>3.72779500222261E-2</v>
      </c>
    </row>
    <row r="6289" spans="1:5" x14ac:dyDescent="0.25">
      <c r="A6289" s="2">
        <v>950</v>
      </c>
      <c r="B6289" s="2">
        <v>2022</v>
      </c>
      <c r="C6289" s="2" t="s">
        <v>60</v>
      </c>
      <c r="D6289" s="3">
        <v>184344</v>
      </c>
      <c r="E6289" s="5">
        <f t="shared" si="98"/>
        <v>4.741136136787745E-2</v>
      </c>
    </row>
    <row r="6290" spans="1:5" x14ac:dyDescent="0.25">
      <c r="A6290" s="2">
        <v>950</v>
      </c>
      <c r="B6290" s="2">
        <v>2023</v>
      </c>
      <c r="C6290" s="2" t="s">
        <v>60</v>
      </c>
      <c r="D6290" s="3">
        <v>193084</v>
      </c>
      <c r="E6290" s="5">
        <f t="shared" si="98"/>
        <v>2.6858776491060884E-2</v>
      </c>
    </row>
    <row r="6291" spans="1:5" x14ac:dyDescent="0.25">
      <c r="A6291" s="2">
        <v>950</v>
      </c>
      <c r="B6291" s="2">
        <v>2024</v>
      </c>
      <c r="C6291" s="2" t="s">
        <v>60</v>
      </c>
      <c r="D6291" s="3">
        <v>198270</v>
      </c>
      <c r="E6291" s="5">
        <f t="shared" si="98"/>
        <v>4.439905179805316E-2</v>
      </c>
    </row>
    <row r="6292" spans="1:5" x14ac:dyDescent="0.25">
      <c r="A6292" s="2">
        <v>950</v>
      </c>
      <c r="B6292" s="2">
        <v>2025</v>
      </c>
      <c r="C6292" s="2" t="s">
        <v>60</v>
      </c>
      <c r="D6292" s="3">
        <v>207073</v>
      </c>
      <c r="E6292" s="5">
        <f t="shared" si="98"/>
        <v>1</v>
      </c>
    </row>
    <row r="6293" spans="1:5" x14ac:dyDescent="0.25">
      <c r="A6293" s="2">
        <v>951</v>
      </c>
      <c r="B6293" s="2">
        <v>2015</v>
      </c>
      <c r="C6293" s="2" t="s">
        <v>66</v>
      </c>
      <c r="D6293" s="3">
        <v>54428</v>
      </c>
      <c r="E6293" s="5">
        <f t="shared" si="98"/>
        <v>4.606085103255677E-2</v>
      </c>
    </row>
    <row r="6294" spans="1:5" x14ac:dyDescent="0.25">
      <c r="A6294" s="2">
        <v>951</v>
      </c>
      <c r="B6294" s="2">
        <v>2016</v>
      </c>
      <c r="C6294" s="2" t="s">
        <v>66</v>
      </c>
      <c r="D6294" s="3">
        <v>56935</v>
      </c>
      <c r="E6294" s="5">
        <f t="shared" si="98"/>
        <v>4.2364099411609728E-2</v>
      </c>
    </row>
    <row r="6295" spans="1:5" x14ac:dyDescent="0.25">
      <c r="A6295" s="2">
        <v>951</v>
      </c>
      <c r="B6295" s="2">
        <v>2017</v>
      </c>
      <c r="C6295" s="2" t="s">
        <v>55</v>
      </c>
      <c r="D6295" s="3">
        <v>59347</v>
      </c>
      <c r="E6295" s="5">
        <f t="shared" si="98"/>
        <v>2.4567374930493539E-2</v>
      </c>
    </row>
    <row r="6296" spans="1:5" x14ac:dyDescent="0.25">
      <c r="A6296" s="2">
        <v>951</v>
      </c>
      <c r="B6296" s="2">
        <v>2018</v>
      </c>
      <c r="C6296" s="2" t="s">
        <v>55</v>
      </c>
      <c r="D6296" s="3">
        <v>60805</v>
      </c>
      <c r="E6296" s="5">
        <f t="shared" si="98"/>
        <v>2.7464846640901243E-2</v>
      </c>
    </row>
    <row r="6297" spans="1:5" x14ac:dyDescent="0.25">
      <c r="A6297" s="2">
        <v>951</v>
      </c>
      <c r="B6297" s="2">
        <v>2019</v>
      </c>
      <c r="C6297" s="2" t="s">
        <v>55</v>
      </c>
      <c r="D6297" s="3">
        <v>62475</v>
      </c>
      <c r="E6297" s="5">
        <f t="shared" si="98"/>
        <v>4.7330932372949178E-2</v>
      </c>
    </row>
    <row r="6298" spans="1:5" x14ac:dyDescent="0.25">
      <c r="A6298" s="2">
        <v>951</v>
      </c>
      <c r="B6298" s="2">
        <v>2020</v>
      </c>
      <c r="C6298" s="2" t="s">
        <v>55</v>
      </c>
      <c r="D6298" s="3">
        <v>65432</v>
      </c>
      <c r="E6298" s="5">
        <f t="shared" si="98"/>
        <v>4.2456290500061132E-2</v>
      </c>
    </row>
    <row r="6299" spans="1:5" x14ac:dyDescent="0.25">
      <c r="A6299" s="2">
        <v>951</v>
      </c>
      <c r="B6299" s="2">
        <v>2021</v>
      </c>
      <c r="C6299" s="2" t="s">
        <v>55</v>
      </c>
      <c r="D6299" s="3">
        <v>68210</v>
      </c>
      <c r="E6299" s="5">
        <f t="shared" si="98"/>
        <v>2.7195425890631873E-2</v>
      </c>
    </row>
    <row r="6300" spans="1:5" x14ac:dyDescent="0.25">
      <c r="A6300" s="2">
        <v>951</v>
      </c>
      <c r="B6300" s="2">
        <v>2022</v>
      </c>
      <c r="C6300" s="2" t="s">
        <v>55</v>
      </c>
      <c r="D6300" s="3">
        <v>70065</v>
      </c>
      <c r="E6300" s="5">
        <f t="shared" si="98"/>
        <v>3.4953257689288517E-2</v>
      </c>
    </row>
    <row r="6301" spans="1:5" x14ac:dyDescent="0.25">
      <c r="A6301" s="2">
        <v>951</v>
      </c>
      <c r="B6301" s="2">
        <v>2023</v>
      </c>
      <c r="C6301" s="2" t="s">
        <v>55</v>
      </c>
      <c r="D6301" s="3">
        <v>72514</v>
      </c>
      <c r="E6301" s="5">
        <f t="shared" si="98"/>
        <v>2.7704994897537027E-2</v>
      </c>
    </row>
    <row r="6302" spans="1:5" x14ac:dyDescent="0.25">
      <c r="A6302" s="2">
        <v>951</v>
      </c>
      <c r="B6302" s="2">
        <v>2024</v>
      </c>
      <c r="C6302" s="2" t="s">
        <v>55</v>
      </c>
      <c r="D6302" s="3">
        <v>74523</v>
      </c>
      <c r="E6302" s="5">
        <f t="shared" si="98"/>
        <v>2.8930665700521985E-2</v>
      </c>
    </row>
    <row r="6303" spans="1:5" x14ac:dyDescent="0.25">
      <c r="A6303" s="2">
        <v>951</v>
      </c>
      <c r="B6303" s="2">
        <v>2025</v>
      </c>
      <c r="C6303" s="2" t="s">
        <v>55</v>
      </c>
      <c r="D6303" s="3">
        <v>76679</v>
      </c>
      <c r="E6303" s="5">
        <f t="shared" si="98"/>
        <v>1</v>
      </c>
    </row>
    <row r="6304" spans="1:5" x14ac:dyDescent="0.25">
      <c r="A6304" s="2">
        <v>952</v>
      </c>
      <c r="B6304" s="2">
        <v>2017</v>
      </c>
      <c r="C6304" s="2" t="s">
        <v>55</v>
      </c>
      <c r="D6304" s="3">
        <v>79638</v>
      </c>
      <c r="E6304" s="5">
        <f t="shared" si="98"/>
        <v>3.6703583716316331E-2</v>
      </c>
    </row>
    <row r="6305" spans="1:5" x14ac:dyDescent="0.25">
      <c r="A6305" s="2">
        <v>952</v>
      </c>
      <c r="B6305" s="2">
        <v>2018</v>
      </c>
      <c r="C6305" s="2" t="s">
        <v>55</v>
      </c>
      <c r="D6305" s="3">
        <v>82561</v>
      </c>
      <c r="E6305" s="5">
        <f t="shared" si="98"/>
        <v>2.5435738423710955E-2</v>
      </c>
    </row>
    <row r="6306" spans="1:5" x14ac:dyDescent="0.25">
      <c r="A6306" s="2">
        <v>952</v>
      </c>
      <c r="B6306" s="2">
        <v>2019</v>
      </c>
      <c r="C6306" s="2" t="s">
        <v>55</v>
      </c>
      <c r="D6306" s="3">
        <v>84661</v>
      </c>
      <c r="E6306" s="5">
        <f t="shared" si="98"/>
        <v>3.8081288905162942E-2</v>
      </c>
    </row>
    <row r="6307" spans="1:5" x14ac:dyDescent="0.25">
      <c r="A6307" s="2">
        <v>952</v>
      </c>
      <c r="B6307" s="2">
        <v>2020</v>
      </c>
      <c r="C6307" s="2" t="s">
        <v>55</v>
      </c>
      <c r="D6307" s="3">
        <v>87885</v>
      </c>
      <c r="E6307" s="5">
        <f t="shared" si="98"/>
        <v>4.0268532741651021E-2</v>
      </c>
    </row>
    <row r="6308" spans="1:5" x14ac:dyDescent="0.25">
      <c r="A6308" s="2">
        <v>952</v>
      </c>
      <c r="B6308" s="2">
        <v>2021</v>
      </c>
      <c r="C6308" s="2" t="s">
        <v>60</v>
      </c>
      <c r="D6308" s="3">
        <v>91424</v>
      </c>
      <c r="E6308" s="5">
        <f t="shared" si="98"/>
        <v>7.8228911445572272E-2</v>
      </c>
    </row>
    <row r="6309" spans="1:5" x14ac:dyDescent="0.25">
      <c r="A6309" s="2">
        <v>952</v>
      </c>
      <c r="B6309" s="2">
        <v>2022</v>
      </c>
      <c r="C6309" s="2" t="s">
        <v>64</v>
      </c>
      <c r="D6309" s="3">
        <v>98576</v>
      </c>
      <c r="E6309" s="5">
        <f t="shared" si="98"/>
        <v>4.1653140723908459E-2</v>
      </c>
    </row>
    <row r="6310" spans="1:5" x14ac:dyDescent="0.25">
      <c r="A6310" s="2">
        <v>952</v>
      </c>
      <c r="B6310" s="2">
        <v>2023</v>
      </c>
      <c r="C6310" s="2" t="s">
        <v>64</v>
      </c>
      <c r="D6310" s="3">
        <v>102682</v>
      </c>
      <c r="E6310" s="5">
        <f t="shared" si="98"/>
        <v>5.069048129175513E-2</v>
      </c>
    </row>
    <row r="6311" spans="1:5" x14ac:dyDescent="0.25">
      <c r="A6311" s="2">
        <v>952</v>
      </c>
      <c r="B6311" s="2">
        <v>2024</v>
      </c>
      <c r="C6311" s="2" t="s">
        <v>64</v>
      </c>
      <c r="D6311" s="3">
        <v>107887</v>
      </c>
      <c r="E6311" s="5">
        <f t="shared" si="98"/>
        <v>3.3655584083346464E-2</v>
      </c>
    </row>
    <row r="6312" spans="1:5" x14ac:dyDescent="0.25">
      <c r="A6312" s="2">
        <v>952</v>
      </c>
      <c r="B6312" s="2">
        <v>2025</v>
      </c>
      <c r="C6312" s="2" t="s">
        <v>64</v>
      </c>
      <c r="D6312" s="3">
        <v>111518</v>
      </c>
      <c r="E6312" s="5">
        <f t="shared" si="98"/>
        <v>1</v>
      </c>
    </row>
    <row r="6313" spans="1:5" x14ac:dyDescent="0.25">
      <c r="A6313" s="2">
        <v>953</v>
      </c>
      <c r="B6313" s="2">
        <v>2019</v>
      </c>
      <c r="C6313" s="2" t="s">
        <v>60</v>
      </c>
      <c r="D6313" s="3">
        <v>197893</v>
      </c>
      <c r="E6313" s="5">
        <f t="shared" si="98"/>
        <v>3.1335115441172755E-2</v>
      </c>
    </row>
    <row r="6314" spans="1:5" x14ac:dyDescent="0.25">
      <c r="A6314" s="2">
        <v>953</v>
      </c>
      <c r="B6314" s="2">
        <v>2020</v>
      </c>
      <c r="C6314" s="2" t="s">
        <v>60</v>
      </c>
      <c r="D6314" s="3">
        <v>204094</v>
      </c>
      <c r="E6314" s="5">
        <f t="shared" si="98"/>
        <v>3.598341940478407E-2</v>
      </c>
    </row>
    <row r="6315" spans="1:5" x14ac:dyDescent="0.25">
      <c r="A6315" s="2">
        <v>953</v>
      </c>
      <c r="B6315" s="2">
        <v>2021</v>
      </c>
      <c r="C6315" s="2" t="s">
        <v>60</v>
      </c>
      <c r="D6315" s="3">
        <v>211438</v>
      </c>
      <c r="E6315" s="5">
        <f t="shared" si="98"/>
        <v>2.8727097305120176E-2</v>
      </c>
    </row>
    <row r="6316" spans="1:5" x14ac:dyDescent="0.25">
      <c r="A6316" s="2">
        <v>953</v>
      </c>
      <c r="B6316" s="2">
        <v>2022</v>
      </c>
      <c r="C6316" s="2" t="s">
        <v>60</v>
      </c>
      <c r="D6316" s="3">
        <v>217512</v>
      </c>
      <c r="E6316" s="5">
        <f t="shared" si="98"/>
        <v>2.070230607966457E-2</v>
      </c>
    </row>
    <row r="6317" spans="1:5" x14ac:dyDescent="0.25">
      <c r="A6317" s="2">
        <v>953</v>
      </c>
      <c r="B6317" s="2">
        <v>2023</v>
      </c>
      <c r="C6317" s="2" t="s">
        <v>60</v>
      </c>
      <c r="D6317" s="3">
        <v>222015</v>
      </c>
      <c r="E6317" s="5">
        <f t="shared" si="98"/>
        <v>4.4303312839222578E-2</v>
      </c>
    </row>
    <row r="6318" spans="1:5" x14ac:dyDescent="0.25">
      <c r="A6318" s="2">
        <v>953</v>
      </c>
      <c r="B6318" s="2">
        <v>2024</v>
      </c>
      <c r="C6318" s="2" t="s">
        <v>60</v>
      </c>
      <c r="D6318" s="3">
        <v>231851</v>
      </c>
      <c r="E6318" s="5">
        <f t="shared" si="98"/>
        <v>-1.0373041306701287E-2</v>
      </c>
    </row>
    <row r="6319" spans="1:5" x14ac:dyDescent="0.25">
      <c r="A6319" s="2">
        <v>953</v>
      </c>
      <c r="B6319" s="2">
        <v>2025</v>
      </c>
      <c r="C6319" s="2" t="s">
        <v>64</v>
      </c>
      <c r="D6319" s="3">
        <v>229446</v>
      </c>
      <c r="E6319" s="5">
        <f t="shared" si="98"/>
        <v>1</v>
      </c>
    </row>
    <row r="6320" spans="1:5" x14ac:dyDescent="0.25">
      <c r="A6320" s="2">
        <v>954</v>
      </c>
      <c r="B6320" s="2">
        <v>2016</v>
      </c>
      <c r="C6320" s="2" t="s">
        <v>55</v>
      </c>
      <c r="D6320" s="3">
        <v>159780</v>
      </c>
      <c r="E6320" s="5">
        <f t="shared" si="98"/>
        <v>5.0269120040055078E-2</v>
      </c>
    </row>
    <row r="6321" spans="1:5" x14ac:dyDescent="0.25">
      <c r="A6321" s="2">
        <v>954</v>
      </c>
      <c r="B6321" s="2">
        <v>2017</v>
      </c>
      <c r="C6321" s="2" t="s">
        <v>55</v>
      </c>
      <c r="D6321" s="3">
        <v>167812</v>
      </c>
      <c r="E6321" s="5">
        <f t="shared" si="98"/>
        <v>2.0940099635306176E-2</v>
      </c>
    </row>
    <row r="6322" spans="1:5" x14ac:dyDescent="0.25">
      <c r="A6322" s="2">
        <v>954</v>
      </c>
      <c r="B6322" s="2">
        <v>2018</v>
      </c>
      <c r="C6322" s="2" t="s">
        <v>55</v>
      </c>
      <c r="D6322" s="3">
        <v>171326</v>
      </c>
      <c r="E6322" s="5">
        <f t="shared" si="98"/>
        <v>4.3939623874951844E-2</v>
      </c>
    </row>
    <row r="6323" spans="1:5" x14ac:dyDescent="0.25">
      <c r="A6323" s="2">
        <v>954</v>
      </c>
      <c r="B6323" s="2">
        <v>2019</v>
      </c>
      <c r="C6323" s="2" t="s">
        <v>55</v>
      </c>
      <c r="D6323" s="3">
        <v>178854</v>
      </c>
      <c r="E6323" s="5">
        <f t="shared" si="98"/>
        <v>3.0404687622306463E-2</v>
      </c>
    </row>
    <row r="6324" spans="1:5" x14ac:dyDescent="0.25">
      <c r="A6324" s="2">
        <v>954</v>
      </c>
      <c r="B6324" s="2">
        <v>2020</v>
      </c>
      <c r="C6324" s="2" t="s">
        <v>55</v>
      </c>
      <c r="D6324" s="3">
        <v>184292</v>
      </c>
      <c r="E6324" s="5">
        <f t="shared" si="98"/>
        <v>4.6806155448961433E-2</v>
      </c>
    </row>
    <row r="6325" spans="1:5" x14ac:dyDescent="0.25">
      <c r="A6325" s="2">
        <v>954</v>
      </c>
      <c r="B6325" s="2">
        <v>2021</v>
      </c>
      <c r="C6325" s="2" t="s">
        <v>55</v>
      </c>
      <c r="D6325" s="3">
        <v>192918</v>
      </c>
      <c r="E6325" s="5">
        <f t="shared" si="98"/>
        <v>4.3515897946277693E-2</v>
      </c>
    </row>
    <row r="6326" spans="1:5" x14ac:dyDescent="0.25">
      <c r="A6326" s="2">
        <v>954</v>
      </c>
      <c r="B6326" s="2">
        <v>2022</v>
      </c>
      <c r="C6326" s="2" t="s">
        <v>55</v>
      </c>
      <c r="D6326" s="3">
        <v>201313</v>
      </c>
      <c r="E6326" s="5">
        <f t="shared" si="98"/>
        <v>2.5368456085796746E-2</v>
      </c>
    </row>
    <row r="6327" spans="1:5" x14ac:dyDescent="0.25">
      <c r="A6327" s="2">
        <v>954</v>
      </c>
      <c r="B6327" s="2">
        <v>2023</v>
      </c>
      <c r="C6327" s="2" t="s">
        <v>55</v>
      </c>
      <c r="D6327" s="3">
        <v>206420</v>
      </c>
      <c r="E6327" s="5">
        <f t="shared" si="98"/>
        <v>3.3073345606045926E-2</v>
      </c>
    </row>
    <row r="6328" spans="1:5" x14ac:dyDescent="0.25">
      <c r="A6328" s="2">
        <v>954</v>
      </c>
      <c r="B6328" s="2">
        <v>2024</v>
      </c>
      <c r="C6328" s="2" t="s">
        <v>55</v>
      </c>
      <c r="D6328" s="3">
        <v>213247</v>
      </c>
      <c r="E6328" s="5">
        <f t="shared" si="98"/>
        <v>2.5998021074153447E-2</v>
      </c>
    </row>
    <row r="6329" spans="1:5" x14ac:dyDescent="0.25">
      <c r="A6329" s="2">
        <v>954</v>
      </c>
      <c r="B6329" s="2">
        <v>2025</v>
      </c>
      <c r="C6329" s="2" t="s">
        <v>55</v>
      </c>
      <c r="D6329" s="3">
        <v>218791</v>
      </c>
      <c r="E6329" s="5">
        <f t="shared" si="98"/>
        <v>1</v>
      </c>
    </row>
    <row r="6330" spans="1:5" x14ac:dyDescent="0.25">
      <c r="A6330" s="2">
        <v>955</v>
      </c>
      <c r="B6330" s="2">
        <v>2020</v>
      </c>
      <c r="C6330" s="2" t="s">
        <v>60</v>
      </c>
      <c r="D6330" s="3">
        <v>122715</v>
      </c>
      <c r="E6330" s="5">
        <f t="shared" si="98"/>
        <v>4.0068451289573405E-2</v>
      </c>
    </row>
    <row r="6331" spans="1:5" x14ac:dyDescent="0.25">
      <c r="A6331" s="2">
        <v>955</v>
      </c>
      <c r="B6331" s="2">
        <v>2021</v>
      </c>
      <c r="C6331" s="2" t="s">
        <v>60</v>
      </c>
      <c r="D6331" s="3">
        <v>127632</v>
      </c>
      <c r="E6331" s="5">
        <f t="shared" si="98"/>
        <v>2.4445280180518992E-2</v>
      </c>
    </row>
    <row r="6332" spans="1:5" x14ac:dyDescent="0.25">
      <c r="A6332" s="2">
        <v>955</v>
      </c>
      <c r="B6332" s="2">
        <v>2022</v>
      </c>
      <c r="C6332" s="2" t="s">
        <v>60</v>
      </c>
      <c r="D6332" s="3">
        <v>130752</v>
      </c>
      <c r="E6332" s="5">
        <f t="shared" si="98"/>
        <v>3.9678169358786097E-2</v>
      </c>
    </row>
    <row r="6333" spans="1:5" x14ac:dyDescent="0.25">
      <c r="A6333" s="2">
        <v>955</v>
      </c>
      <c r="B6333" s="2">
        <v>2023</v>
      </c>
      <c r="C6333" s="2" t="s">
        <v>60</v>
      </c>
      <c r="D6333" s="3">
        <v>135940</v>
      </c>
      <c r="E6333" s="5">
        <f t="shared" si="98"/>
        <v>4.4151831690451671E-2</v>
      </c>
    </row>
    <row r="6334" spans="1:5" x14ac:dyDescent="0.25">
      <c r="A6334" s="2">
        <v>955</v>
      </c>
      <c r="B6334" s="2">
        <v>2024</v>
      </c>
      <c r="C6334" s="2" t="s">
        <v>60</v>
      </c>
      <c r="D6334" s="3">
        <v>141942</v>
      </c>
      <c r="E6334" s="5">
        <f t="shared" si="98"/>
        <v>-1.7950994067999604E-2</v>
      </c>
    </row>
    <row r="6335" spans="1:5" x14ac:dyDescent="0.25">
      <c r="A6335" s="2">
        <v>955</v>
      </c>
      <c r="B6335" s="2">
        <v>2025</v>
      </c>
      <c r="C6335" s="2" t="s">
        <v>64</v>
      </c>
      <c r="D6335" s="3">
        <v>139394</v>
      </c>
      <c r="E6335" s="5">
        <f t="shared" si="98"/>
        <v>1</v>
      </c>
    </row>
    <row r="6336" spans="1:5" x14ac:dyDescent="0.25">
      <c r="A6336" s="2">
        <v>956</v>
      </c>
      <c r="B6336" s="2">
        <v>2022</v>
      </c>
      <c r="C6336" s="2" t="s">
        <v>66</v>
      </c>
      <c r="D6336" s="3">
        <v>96859</v>
      </c>
      <c r="E6336" s="5">
        <f t="shared" si="98"/>
        <v>2.7462600274626003E-2</v>
      </c>
    </row>
    <row r="6337" spans="1:5" x14ac:dyDescent="0.25">
      <c r="A6337" s="2">
        <v>956</v>
      </c>
      <c r="B6337" s="2">
        <v>2023</v>
      </c>
      <c r="C6337" s="2" t="s">
        <v>55</v>
      </c>
      <c r="D6337" s="3">
        <v>99519</v>
      </c>
      <c r="E6337" s="5">
        <f t="shared" si="98"/>
        <v>8.7219525919673635E-2</v>
      </c>
    </row>
    <row r="6338" spans="1:5" x14ac:dyDescent="0.25">
      <c r="A6338" s="2">
        <v>956</v>
      </c>
      <c r="B6338" s="2">
        <v>2024</v>
      </c>
      <c r="C6338" s="2" t="s">
        <v>60</v>
      </c>
      <c r="D6338" s="3">
        <v>108199</v>
      </c>
      <c r="E6338" s="5">
        <f t="shared" ref="E6338:E6401" si="99">IF(A6339=A6338,(D6339-D6338)/D6338,1)</f>
        <v>0.1178753962605939</v>
      </c>
    </row>
    <row r="6339" spans="1:5" x14ac:dyDescent="0.25">
      <c r="A6339" s="2">
        <v>956</v>
      </c>
      <c r="B6339" s="2">
        <v>2025</v>
      </c>
      <c r="C6339" s="2" t="s">
        <v>64</v>
      </c>
      <c r="D6339" s="3">
        <v>120953</v>
      </c>
      <c r="E6339" s="5">
        <f t="shared" si="99"/>
        <v>1</v>
      </c>
    </row>
    <row r="6340" spans="1:5" x14ac:dyDescent="0.25">
      <c r="A6340" s="2">
        <v>957</v>
      </c>
      <c r="B6340" s="2">
        <v>2021</v>
      </c>
      <c r="C6340" s="2" t="s">
        <v>64</v>
      </c>
      <c r="D6340" s="3">
        <v>117570</v>
      </c>
      <c r="E6340" s="5">
        <f t="shared" si="99"/>
        <v>1.3353746704091179E-2</v>
      </c>
    </row>
    <row r="6341" spans="1:5" x14ac:dyDescent="0.25">
      <c r="A6341" s="2">
        <v>957</v>
      </c>
      <c r="B6341" s="2">
        <v>2022</v>
      </c>
      <c r="C6341" s="2" t="s">
        <v>75</v>
      </c>
      <c r="D6341" s="3">
        <v>119140</v>
      </c>
      <c r="E6341" s="5">
        <f t="shared" si="99"/>
        <v>3.6520060433103914E-2</v>
      </c>
    </row>
    <row r="6342" spans="1:5" x14ac:dyDescent="0.25">
      <c r="A6342" s="2">
        <v>957</v>
      </c>
      <c r="B6342" s="2">
        <v>2023</v>
      </c>
      <c r="C6342" s="2" t="s">
        <v>75</v>
      </c>
      <c r="D6342" s="3">
        <v>123491</v>
      </c>
      <c r="E6342" s="5">
        <f t="shared" si="99"/>
        <v>3.852102582374424E-2</v>
      </c>
    </row>
    <row r="6343" spans="1:5" x14ac:dyDescent="0.25">
      <c r="A6343" s="2">
        <v>957</v>
      </c>
      <c r="B6343" s="2">
        <v>2024</v>
      </c>
      <c r="C6343" s="2" t="s">
        <v>75</v>
      </c>
      <c r="D6343" s="3">
        <v>128248</v>
      </c>
      <c r="E6343" s="5">
        <f t="shared" si="99"/>
        <v>5.5252323622980479E-2</v>
      </c>
    </row>
    <row r="6344" spans="1:5" x14ac:dyDescent="0.25">
      <c r="A6344" s="2">
        <v>957</v>
      </c>
      <c r="B6344" s="2">
        <v>2025</v>
      </c>
      <c r="C6344" s="2" t="s">
        <v>75</v>
      </c>
      <c r="D6344" s="3">
        <v>135334</v>
      </c>
      <c r="E6344" s="5">
        <f t="shared" si="99"/>
        <v>1</v>
      </c>
    </row>
    <row r="6345" spans="1:5" x14ac:dyDescent="0.25">
      <c r="A6345" s="2">
        <v>958</v>
      </c>
      <c r="B6345" s="2">
        <v>2023</v>
      </c>
      <c r="C6345" s="2" t="s">
        <v>60</v>
      </c>
      <c r="D6345" s="3">
        <v>168455</v>
      </c>
      <c r="E6345" s="5">
        <f t="shared" si="99"/>
        <v>2.1257902703986229E-2</v>
      </c>
    </row>
    <row r="6346" spans="1:5" x14ac:dyDescent="0.25">
      <c r="A6346" s="2">
        <v>958</v>
      </c>
      <c r="B6346" s="2">
        <v>2024</v>
      </c>
      <c r="C6346" s="2" t="s">
        <v>60</v>
      </c>
      <c r="D6346" s="3">
        <v>172036</v>
      </c>
      <c r="E6346" s="5">
        <f t="shared" si="99"/>
        <v>3.9195284707851843E-2</v>
      </c>
    </row>
    <row r="6347" spans="1:5" x14ac:dyDescent="0.25">
      <c r="A6347" s="2">
        <v>958</v>
      </c>
      <c r="B6347" s="2">
        <v>2025</v>
      </c>
      <c r="C6347" s="2" t="s">
        <v>60</v>
      </c>
      <c r="D6347" s="3">
        <v>178779</v>
      </c>
      <c r="E6347" s="5">
        <f t="shared" si="99"/>
        <v>1</v>
      </c>
    </row>
    <row r="6348" spans="1:5" x14ac:dyDescent="0.25">
      <c r="A6348" s="2">
        <v>959</v>
      </c>
      <c r="B6348" s="2">
        <v>2020</v>
      </c>
      <c r="C6348" s="2" t="s">
        <v>64</v>
      </c>
      <c r="D6348" s="3">
        <v>226320</v>
      </c>
      <c r="E6348" s="5">
        <f t="shared" si="99"/>
        <v>3.8123011664899259E-2</v>
      </c>
    </row>
    <row r="6349" spans="1:5" x14ac:dyDescent="0.25">
      <c r="A6349" s="2">
        <v>959</v>
      </c>
      <c r="B6349" s="2">
        <v>2021</v>
      </c>
      <c r="C6349" s="2" t="s">
        <v>64</v>
      </c>
      <c r="D6349" s="3">
        <v>234948</v>
      </c>
      <c r="E6349" s="5">
        <f t="shared" si="99"/>
        <v>4.1055893218925041E-2</v>
      </c>
    </row>
    <row r="6350" spans="1:5" x14ac:dyDescent="0.25">
      <c r="A6350" s="2">
        <v>959</v>
      </c>
      <c r="B6350" s="2">
        <v>2022</v>
      </c>
      <c r="C6350" s="2" t="s">
        <v>64</v>
      </c>
      <c r="D6350" s="3">
        <v>244594</v>
      </c>
      <c r="E6350" s="5">
        <f t="shared" si="99"/>
        <v>3.7715561297497077E-2</v>
      </c>
    </row>
    <row r="6351" spans="1:5" x14ac:dyDescent="0.25">
      <c r="A6351" s="2">
        <v>959</v>
      </c>
      <c r="B6351" s="2">
        <v>2023</v>
      </c>
      <c r="C6351" s="2" t="s">
        <v>64</v>
      </c>
      <c r="D6351" s="3">
        <v>253819</v>
      </c>
      <c r="E6351" s="5">
        <f t="shared" si="99"/>
        <v>4.9547118222040117E-2</v>
      </c>
    </row>
    <row r="6352" spans="1:5" x14ac:dyDescent="0.25">
      <c r="A6352" s="2">
        <v>959</v>
      </c>
      <c r="B6352" s="2">
        <v>2024</v>
      </c>
      <c r="C6352" s="2" t="s">
        <v>64</v>
      </c>
      <c r="D6352" s="3">
        <v>266395</v>
      </c>
      <c r="E6352" s="5">
        <f t="shared" si="99"/>
        <v>3.488428836877569E-2</v>
      </c>
    </row>
    <row r="6353" spans="1:5" x14ac:dyDescent="0.25">
      <c r="A6353" s="2">
        <v>959</v>
      </c>
      <c r="B6353" s="2">
        <v>2025</v>
      </c>
      <c r="C6353" s="2" t="s">
        <v>64</v>
      </c>
      <c r="D6353" s="3">
        <v>275688</v>
      </c>
      <c r="E6353" s="5">
        <f t="shared" si="99"/>
        <v>1</v>
      </c>
    </row>
    <row r="6354" spans="1:5" x14ac:dyDescent="0.25">
      <c r="A6354" s="2">
        <v>960</v>
      </c>
      <c r="B6354" s="2">
        <v>2023</v>
      </c>
      <c r="C6354" s="2" t="s">
        <v>60</v>
      </c>
      <c r="D6354" s="3">
        <v>76126</v>
      </c>
      <c r="E6354" s="5">
        <f t="shared" si="99"/>
        <v>4.4583979192391564E-2</v>
      </c>
    </row>
    <row r="6355" spans="1:5" x14ac:dyDescent="0.25">
      <c r="A6355" s="2">
        <v>960</v>
      </c>
      <c r="B6355" s="2">
        <v>2024</v>
      </c>
      <c r="C6355" s="2" t="s">
        <v>60</v>
      </c>
      <c r="D6355" s="3">
        <v>79520</v>
      </c>
      <c r="E6355" s="5">
        <f t="shared" si="99"/>
        <v>4.0342052313883298E-2</v>
      </c>
    </row>
    <row r="6356" spans="1:5" x14ac:dyDescent="0.25">
      <c r="A6356" s="2">
        <v>960</v>
      </c>
      <c r="B6356" s="2">
        <v>2025</v>
      </c>
      <c r="C6356" s="2" t="s">
        <v>60</v>
      </c>
      <c r="D6356" s="3">
        <v>82728</v>
      </c>
      <c r="E6356" s="5">
        <f t="shared" si="99"/>
        <v>1</v>
      </c>
    </row>
    <row r="6357" spans="1:5" x14ac:dyDescent="0.25">
      <c r="A6357" s="2">
        <v>961</v>
      </c>
      <c r="B6357" s="2">
        <v>2016</v>
      </c>
      <c r="C6357" s="2" t="s">
        <v>60</v>
      </c>
      <c r="D6357" s="3">
        <v>88191</v>
      </c>
      <c r="E6357" s="5">
        <f t="shared" si="99"/>
        <v>3.6477645111179145E-2</v>
      </c>
    </row>
    <row r="6358" spans="1:5" x14ac:dyDescent="0.25">
      <c r="A6358" s="2">
        <v>961</v>
      </c>
      <c r="B6358" s="2">
        <v>2017</v>
      </c>
      <c r="C6358" s="2" t="s">
        <v>60</v>
      </c>
      <c r="D6358" s="3">
        <v>91408</v>
      </c>
      <c r="E6358" s="5">
        <f t="shared" si="99"/>
        <v>5.9338351129004027E-2</v>
      </c>
    </row>
    <row r="6359" spans="1:5" x14ac:dyDescent="0.25">
      <c r="A6359" s="2">
        <v>961</v>
      </c>
      <c r="B6359" s="2">
        <v>2018</v>
      </c>
      <c r="C6359" s="2" t="s">
        <v>60</v>
      </c>
      <c r="D6359" s="3">
        <v>96832</v>
      </c>
      <c r="E6359" s="5">
        <f t="shared" si="99"/>
        <v>3.0423826834104429E-2</v>
      </c>
    </row>
    <row r="6360" spans="1:5" x14ac:dyDescent="0.25">
      <c r="A6360" s="2">
        <v>961</v>
      </c>
      <c r="B6360" s="2">
        <v>2019</v>
      </c>
      <c r="C6360" s="2" t="s">
        <v>60</v>
      </c>
      <c r="D6360" s="3">
        <v>99778</v>
      </c>
      <c r="E6360" s="5">
        <f t="shared" si="99"/>
        <v>4.0800577281565074E-2</v>
      </c>
    </row>
    <row r="6361" spans="1:5" x14ac:dyDescent="0.25">
      <c r="A6361" s="2">
        <v>961</v>
      </c>
      <c r="B6361" s="2">
        <v>2020</v>
      </c>
      <c r="C6361" s="2" t="s">
        <v>60</v>
      </c>
      <c r="D6361" s="3">
        <v>103849</v>
      </c>
      <c r="E6361" s="5">
        <f t="shared" si="99"/>
        <v>3.8228581883311345E-2</v>
      </c>
    </row>
    <row r="6362" spans="1:5" x14ac:dyDescent="0.25">
      <c r="A6362" s="2">
        <v>961</v>
      </c>
      <c r="B6362" s="2">
        <v>2021</v>
      </c>
      <c r="C6362" s="2" t="s">
        <v>60</v>
      </c>
      <c r="D6362" s="3">
        <v>107819</v>
      </c>
      <c r="E6362" s="5">
        <f t="shared" si="99"/>
        <v>3.964978343334663E-2</v>
      </c>
    </row>
    <row r="6363" spans="1:5" x14ac:dyDescent="0.25">
      <c r="A6363" s="2">
        <v>961</v>
      </c>
      <c r="B6363" s="2">
        <v>2022</v>
      </c>
      <c r="C6363" s="2" t="s">
        <v>60</v>
      </c>
      <c r="D6363" s="3">
        <v>112094</v>
      </c>
      <c r="E6363" s="5">
        <f t="shared" si="99"/>
        <v>3.6050100808250218E-2</v>
      </c>
    </row>
    <row r="6364" spans="1:5" x14ac:dyDescent="0.25">
      <c r="A6364" s="2">
        <v>961</v>
      </c>
      <c r="B6364" s="2">
        <v>2023</v>
      </c>
      <c r="C6364" s="2" t="s">
        <v>60</v>
      </c>
      <c r="D6364" s="3">
        <v>116135</v>
      </c>
      <c r="E6364" s="5">
        <f t="shared" si="99"/>
        <v>5.4815516424850393E-2</v>
      </c>
    </row>
    <row r="6365" spans="1:5" x14ac:dyDescent="0.25">
      <c r="A6365" s="2">
        <v>961</v>
      </c>
      <c r="B6365" s="2">
        <v>2024</v>
      </c>
      <c r="C6365" s="2" t="s">
        <v>60</v>
      </c>
      <c r="D6365" s="3">
        <v>122501</v>
      </c>
      <c r="E6365" s="5">
        <f t="shared" si="99"/>
        <v>4.8554705675872036E-2</v>
      </c>
    </row>
    <row r="6366" spans="1:5" x14ac:dyDescent="0.25">
      <c r="A6366" s="2">
        <v>961</v>
      </c>
      <c r="B6366" s="2">
        <v>2025</v>
      </c>
      <c r="C6366" s="2" t="s">
        <v>64</v>
      </c>
      <c r="D6366" s="3">
        <v>128449</v>
      </c>
      <c r="E6366" s="5">
        <f t="shared" si="99"/>
        <v>1</v>
      </c>
    </row>
    <row r="6367" spans="1:5" x14ac:dyDescent="0.25">
      <c r="A6367" s="2">
        <v>962</v>
      </c>
      <c r="B6367" s="2">
        <v>2023</v>
      </c>
      <c r="C6367" s="2" t="s">
        <v>66</v>
      </c>
      <c r="D6367" s="3">
        <v>74882</v>
      </c>
      <c r="E6367" s="5">
        <f t="shared" si="99"/>
        <v>4.690045671857055E-2</v>
      </c>
    </row>
    <row r="6368" spans="1:5" x14ac:dyDescent="0.25">
      <c r="A6368" s="2">
        <v>962</v>
      </c>
      <c r="B6368" s="2">
        <v>2024</v>
      </c>
      <c r="C6368" s="2" t="s">
        <v>66</v>
      </c>
      <c r="D6368" s="3">
        <v>78394</v>
      </c>
      <c r="E6368" s="5">
        <f t="shared" si="99"/>
        <v>3.2387682730821238E-2</v>
      </c>
    </row>
    <row r="6369" spans="1:5" x14ac:dyDescent="0.25">
      <c r="A6369" s="2">
        <v>962</v>
      </c>
      <c r="B6369" s="2">
        <v>2025</v>
      </c>
      <c r="C6369" s="2" t="s">
        <v>66</v>
      </c>
      <c r="D6369" s="3">
        <v>80933</v>
      </c>
      <c r="E6369" s="5">
        <f t="shared" si="99"/>
        <v>1</v>
      </c>
    </row>
    <row r="6370" spans="1:5" x14ac:dyDescent="0.25">
      <c r="A6370" s="2">
        <v>963</v>
      </c>
      <c r="B6370" s="2">
        <v>2024</v>
      </c>
      <c r="C6370" s="2" t="s">
        <v>55</v>
      </c>
      <c r="D6370" s="3">
        <v>151576</v>
      </c>
      <c r="E6370" s="5">
        <f t="shared" si="99"/>
        <v>3.2234654562727609E-2</v>
      </c>
    </row>
    <row r="6371" spans="1:5" x14ac:dyDescent="0.25">
      <c r="A6371" s="2">
        <v>963</v>
      </c>
      <c r="B6371" s="2">
        <v>2025</v>
      </c>
      <c r="C6371" s="2" t="s">
        <v>55</v>
      </c>
      <c r="D6371" s="3">
        <v>156462</v>
      </c>
      <c r="E6371" s="5">
        <f t="shared" si="99"/>
        <v>1</v>
      </c>
    </row>
    <row r="6372" spans="1:5" x14ac:dyDescent="0.25">
      <c r="A6372" s="2">
        <v>964</v>
      </c>
      <c r="B6372" s="2">
        <v>2021</v>
      </c>
      <c r="C6372" s="2" t="s">
        <v>75</v>
      </c>
      <c r="D6372" s="3">
        <v>82845</v>
      </c>
      <c r="E6372" s="5">
        <f t="shared" si="99"/>
        <v>3.3291085762568652E-2</v>
      </c>
    </row>
    <row r="6373" spans="1:5" x14ac:dyDescent="0.25">
      <c r="A6373" s="2">
        <v>964</v>
      </c>
      <c r="B6373" s="2">
        <v>2022</v>
      </c>
      <c r="C6373" s="2" t="s">
        <v>75</v>
      </c>
      <c r="D6373" s="3">
        <v>85603</v>
      </c>
      <c r="E6373" s="5">
        <f t="shared" si="99"/>
        <v>4.0395780521710688E-2</v>
      </c>
    </row>
    <row r="6374" spans="1:5" x14ac:dyDescent="0.25">
      <c r="A6374" s="2">
        <v>964</v>
      </c>
      <c r="B6374" s="2">
        <v>2023</v>
      </c>
      <c r="C6374" s="2" t="s">
        <v>75</v>
      </c>
      <c r="D6374" s="3">
        <v>89061</v>
      </c>
      <c r="E6374" s="5">
        <f t="shared" si="99"/>
        <v>4.8865384399456549E-2</v>
      </c>
    </row>
    <row r="6375" spans="1:5" x14ac:dyDescent="0.25">
      <c r="A6375" s="2">
        <v>964</v>
      </c>
      <c r="B6375" s="2">
        <v>2024</v>
      </c>
      <c r="C6375" s="2" t="s">
        <v>75</v>
      </c>
      <c r="D6375" s="3">
        <v>93413</v>
      </c>
      <c r="E6375" s="5">
        <f t="shared" si="99"/>
        <v>3.516641152730348E-2</v>
      </c>
    </row>
    <row r="6376" spans="1:5" x14ac:dyDescent="0.25">
      <c r="A6376" s="2">
        <v>964</v>
      </c>
      <c r="B6376" s="2">
        <v>2025</v>
      </c>
      <c r="C6376" s="2" t="s">
        <v>75</v>
      </c>
      <c r="D6376" s="3">
        <v>96698</v>
      </c>
      <c r="E6376" s="5">
        <f t="shared" si="99"/>
        <v>1</v>
      </c>
    </row>
    <row r="6377" spans="1:5" x14ac:dyDescent="0.25">
      <c r="A6377" s="2">
        <v>965</v>
      </c>
      <c r="B6377" s="2">
        <v>2015</v>
      </c>
      <c r="C6377" s="2" t="s">
        <v>66</v>
      </c>
      <c r="D6377" s="3">
        <v>72452</v>
      </c>
      <c r="E6377" s="5">
        <f t="shared" si="99"/>
        <v>6.1903053055816268E-2</v>
      </c>
    </row>
    <row r="6378" spans="1:5" x14ac:dyDescent="0.25">
      <c r="A6378" s="2">
        <v>965</v>
      </c>
      <c r="B6378" s="2">
        <v>2016</v>
      </c>
      <c r="C6378" s="2" t="s">
        <v>66</v>
      </c>
      <c r="D6378" s="3">
        <v>76937</v>
      </c>
      <c r="E6378" s="5">
        <f t="shared" si="99"/>
        <v>5.0534853191572325E-2</v>
      </c>
    </row>
    <row r="6379" spans="1:5" x14ac:dyDescent="0.25">
      <c r="A6379" s="2">
        <v>965</v>
      </c>
      <c r="B6379" s="2">
        <v>2017</v>
      </c>
      <c r="C6379" s="2" t="s">
        <v>55</v>
      </c>
      <c r="D6379" s="3">
        <v>80825</v>
      </c>
      <c r="E6379" s="5">
        <f t="shared" si="99"/>
        <v>3.172285802660068E-2</v>
      </c>
    </row>
    <row r="6380" spans="1:5" x14ac:dyDescent="0.25">
      <c r="A6380" s="2">
        <v>965</v>
      </c>
      <c r="B6380" s="2">
        <v>2018</v>
      </c>
      <c r="C6380" s="2" t="s">
        <v>55</v>
      </c>
      <c r="D6380" s="3">
        <v>83389</v>
      </c>
      <c r="E6380" s="5">
        <f t="shared" si="99"/>
        <v>4.4574224418088719E-2</v>
      </c>
    </row>
    <row r="6381" spans="1:5" x14ac:dyDescent="0.25">
      <c r="A6381" s="2">
        <v>965</v>
      </c>
      <c r="B6381" s="2">
        <v>2019</v>
      </c>
      <c r="C6381" s="2" t="s">
        <v>55</v>
      </c>
      <c r="D6381" s="3">
        <v>87106</v>
      </c>
      <c r="E6381" s="5">
        <f t="shared" si="99"/>
        <v>7.2532316947167816E-2</v>
      </c>
    </row>
    <row r="6382" spans="1:5" x14ac:dyDescent="0.25">
      <c r="A6382" s="2">
        <v>965</v>
      </c>
      <c r="B6382" s="2">
        <v>2020</v>
      </c>
      <c r="C6382" s="2" t="s">
        <v>60</v>
      </c>
      <c r="D6382" s="3">
        <v>93424</v>
      </c>
      <c r="E6382" s="5">
        <f t="shared" si="99"/>
        <v>0.13003082719643774</v>
      </c>
    </row>
    <row r="6383" spans="1:5" x14ac:dyDescent="0.25">
      <c r="A6383" s="2">
        <v>965</v>
      </c>
      <c r="B6383" s="2">
        <v>2021</v>
      </c>
      <c r="C6383" s="2" t="s">
        <v>64</v>
      </c>
      <c r="D6383" s="3">
        <v>105572</v>
      </c>
      <c r="E6383" s="5">
        <f t="shared" si="99"/>
        <v>3.5956503618383664E-2</v>
      </c>
    </row>
    <row r="6384" spans="1:5" x14ac:dyDescent="0.25">
      <c r="A6384" s="2">
        <v>965</v>
      </c>
      <c r="B6384" s="2">
        <v>2022</v>
      </c>
      <c r="C6384" s="2" t="s">
        <v>64</v>
      </c>
      <c r="D6384" s="3">
        <v>109368</v>
      </c>
      <c r="E6384" s="5">
        <f t="shared" si="99"/>
        <v>2.9414453953624461E-2</v>
      </c>
    </row>
    <row r="6385" spans="1:5" x14ac:dyDescent="0.25">
      <c r="A6385" s="2">
        <v>965</v>
      </c>
      <c r="B6385" s="2">
        <v>2023</v>
      </c>
      <c r="C6385" s="2" t="s">
        <v>64</v>
      </c>
      <c r="D6385" s="3">
        <v>112585</v>
      </c>
      <c r="E6385" s="5">
        <f t="shared" si="99"/>
        <v>3.4764844339832124E-2</v>
      </c>
    </row>
    <row r="6386" spans="1:5" x14ac:dyDescent="0.25">
      <c r="A6386" s="2">
        <v>965</v>
      </c>
      <c r="B6386" s="2">
        <v>2024</v>
      </c>
      <c r="C6386" s="2" t="s">
        <v>64</v>
      </c>
      <c r="D6386" s="3">
        <v>116499</v>
      </c>
      <c r="E6386" s="5">
        <f t="shared" si="99"/>
        <v>3.9107631825165884E-2</v>
      </c>
    </row>
    <row r="6387" spans="1:5" x14ac:dyDescent="0.25">
      <c r="A6387" s="2">
        <v>965</v>
      </c>
      <c r="B6387" s="2">
        <v>2025</v>
      </c>
      <c r="C6387" s="2" t="s">
        <v>64</v>
      </c>
      <c r="D6387" s="3">
        <v>121055</v>
      </c>
      <c r="E6387" s="5">
        <f t="shared" si="99"/>
        <v>1</v>
      </c>
    </row>
    <row r="6388" spans="1:5" x14ac:dyDescent="0.25">
      <c r="A6388" s="2">
        <v>966</v>
      </c>
      <c r="B6388" s="2">
        <v>2025</v>
      </c>
      <c r="C6388" s="2" t="s">
        <v>60</v>
      </c>
      <c r="D6388" s="3">
        <v>209454</v>
      </c>
      <c r="E6388" s="5">
        <f t="shared" si="99"/>
        <v>1</v>
      </c>
    </row>
    <row r="6389" spans="1:5" x14ac:dyDescent="0.25">
      <c r="A6389" s="2">
        <v>967</v>
      </c>
      <c r="B6389" s="2">
        <v>2016</v>
      </c>
      <c r="C6389" s="2" t="s">
        <v>55</v>
      </c>
      <c r="D6389" s="3">
        <v>102416</v>
      </c>
      <c r="E6389" s="5">
        <f t="shared" si="99"/>
        <v>5.6153335416341196E-2</v>
      </c>
    </row>
    <row r="6390" spans="1:5" x14ac:dyDescent="0.25">
      <c r="A6390" s="2">
        <v>967</v>
      </c>
      <c r="B6390" s="2">
        <v>2017</v>
      </c>
      <c r="C6390" s="2" t="s">
        <v>60</v>
      </c>
      <c r="D6390" s="3">
        <v>108167</v>
      </c>
      <c r="E6390" s="5">
        <f t="shared" si="99"/>
        <v>3.2385108212301346E-2</v>
      </c>
    </row>
    <row r="6391" spans="1:5" x14ac:dyDescent="0.25">
      <c r="A6391" s="2">
        <v>967</v>
      </c>
      <c r="B6391" s="2">
        <v>2018</v>
      </c>
      <c r="C6391" s="2" t="s">
        <v>60</v>
      </c>
      <c r="D6391" s="3">
        <v>111670</v>
      </c>
      <c r="E6391" s="5">
        <f t="shared" si="99"/>
        <v>6.9938210799677616E-2</v>
      </c>
    </row>
    <row r="6392" spans="1:5" x14ac:dyDescent="0.25">
      <c r="A6392" s="2">
        <v>967</v>
      </c>
      <c r="B6392" s="2">
        <v>2019</v>
      </c>
      <c r="C6392" s="2" t="s">
        <v>64</v>
      </c>
      <c r="D6392" s="3">
        <v>119480</v>
      </c>
      <c r="E6392" s="5">
        <f t="shared" si="99"/>
        <v>2.4581519919651823E-2</v>
      </c>
    </row>
    <row r="6393" spans="1:5" x14ac:dyDescent="0.25">
      <c r="A6393" s="2">
        <v>967</v>
      </c>
      <c r="B6393" s="2">
        <v>2020</v>
      </c>
      <c r="C6393" s="2" t="s">
        <v>64</v>
      </c>
      <c r="D6393" s="3">
        <v>122417</v>
      </c>
      <c r="E6393" s="5">
        <f t="shared" si="99"/>
        <v>5.2460034145584353E-2</v>
      </c>
    </row>
    <row r="6394" spans="1:5" x14ac:dyDescent="0.25">
      <c r="A6394" s="2">
        <v>967</v>
      </c>
      <c r="B6394" s="2">
        <v>2021</v>
      </c>
      <c r="C6394" s="2" t="s">
        <v>64</v>
      </c>
      <c r="D6394" s="3">
        <v>128839</v>
      </c>
      <c r="E6394" s="5">
        <f t="shared" si="99"/>
        <v>3.4888504257251297E-2</v>
      </c>
    </row>
    <row r="6395" spans="1:5" x14ac:dyDescent="0.25">
      <c r="A6395" s="2">
        <v>967</v>
      </c>
      <c r="B6395" s="2">
        <v>2022</v>
      </c>
      <c r="C6395" s="2" t="s">
        <v>64</v>
      </c>
      <c r="D6395" s="3">
        <v>133334</v>
      </c>
      <c r="E6395" s="5">
        <f t="shared" si="99"/>
        <v>6.3674681626591872E-2</v>
      </c>
    </row>
    <row r="6396" spans="1:5" x14ac:dyDescent="0.25">
      <c r="A6396" s="2">
        <v>967</v>
      </c>
      <c r="B6396" s="2">
        <v>2023</v>
      </c>
      <c r="C6396" s="2" t="s">
        <v>75</v>
      </c>
      <c r="D6396" s="3">
        <v>141824</v>
      </c>
      <c r="E6396" s="5">
        <f t="shared" si="99"/>
        <v>4.4174469765342964E-2</v>
      </c>
    </row>
    <row r="6397" spans="1:5" x14ac:dyDescent="0.25">
      <c r="A6397" s="2">
        <v>967</v>
      </c>
      <c r="B6397" s="2">
        <v>2024</v>
      </c>
      <c r="C6397" s="2" t="s">
        <v>75</v>
      </c>
      <c r="D6397" s="3">
        <v>148089</v>
      </c>
      <c r="E6397" s="5">
        <f t="shared" si="99"/>
        <v>8.4212871989141666E-2</v>
      </c>
    </row>
    <row r="6398" spans="1:5" x14ac:dyDescent="0.25">
      <c r="A6398" s="2">
        <v>967</v>
      </c>
      <c r="B6398" s="2">
        <v>2025</v>
      </c>
      <c r="C6398" s="2" t="s">
        <v>71</v>
      </c>
      <c r="D6398" s="3">
        <v>160560</v>
      </c>
      <c r="E6398" s="5">
        <f t="shared" si="99"/>
        <v>1</v>
      </c>
    </row>
    <row r="6399" spans="1:5" x14ac:dyDescent="0.25">
      <c r="A6399" s="2">
        <v>968</v>
      </c>
      <c r="B6399" s="2">
        <v>2018</v>
      </c>
      <c r="C6399" s="2" t="s">
        <v>55</v>
      </c>
      <c r="D6399" s="3">
        <v>65583</v>
      </c>
      <c r="E6399" s="5">
        <f t="shared" si="99"/>
        <v>5.4694051812207434E-2</v>
      </c>
    </row>
    <row r="6400" spans="1:5" x14ac:dyDescent="0.25">
      <c r="A6400" s="2">
        <v>968</v>
      </c>
      <c r="B6400" s="2">
        <v>2019</v>
      </c>
      <c r="C6400" s="2" t="s">
        <v>55</v>
      </c>
      <c r="D6400" s="3">
        <v>69170</v>
      </c>
      <c r="E6400" s="5">
        <f t="shared" si="99"/>
        <v>7.2039901691484748E-2</v>
      </c>
    </row>
    <row r="6401" spans="1:5" x14ac:dyDescent="0.25">
      <c r="A6401" s="2">
        <v>968</v>
      </c>
      <c r="B6401" s="2">
        <v>2020</v>
      </c>
      <c r="C6401" s="2" t="s">
        <v>60</v>
      </c>
      <c r="D6401" s="3">
        <v>74153</v>
      </c>
      <c r="E6401" s="5">
        <f t="shared" si="99"/>
        <v>7.0597278599652077E-2</v>
      </c>
    </row>
    <row r="6402" spans="1:5" x14ac:dyDescent="0.25">
      <c r="A6402" s="2">
        <v>968</v>
      </c>
      <c r="B6402" s="2">
        <v>2021</v>
      </c>
      <c r="C6402" s="2" t="s">
        <v>60</v>
      </c>
      <c r="D6402" s="3">
        <v>79388</v>
      </c>
      <c r="E6402" s="5">
        <f t="shared" ref="E6402:E6465" si="100">IF(A6403=A6402,(D6403-D6402)/D6402,1)</f>
        <v>4.375976218068222E-2</v>
      </c>
    </row>
    <row r="6403" spans="1:5" x14ac:dyDescent="0.25">
      <c r="A6403" s="2">
        <v>968</v>
      </c>
      <c r="B6403" s="2">
        <v>2022</v>
      </c>
      <c r="C6403" s="2" t="s">
        <v>60</v>
      </c>
      <c r="D6403" s="3">
        <v>82862</v>
      </c>
      <c r="E6403" s="5">
        <f t="shared" si="100"/>
        <v>3.5323791363954526E-2</v>
      </c>
    </row>
    <row r="6404" spans="1:5" x14ac:dyDescent="0.25">
      <c r="A6404" s="2">
        <v>968</v>
      </c>
      <c r="B6404" s="2">
        <v>2023</v>
      </c>
      <c r="C6404" s="2" t="s">
        <v>64</v>
      </c>
      <c r="D6404" s="3">
        <v>85789</v>
      </c>
      <c r="E6404" s="5">
        <f t="shared" si="100"/>
        <v>4.141556609821772E-2</v>
      </c>
    </row>
    <row r="6405" spans="1:5" x14ac:dyDescent="0.25">
      <c r="A6405" s="2">
        <v>968</v>
      </c>
      <c r="B6405" s="2">
        <v>2024</v>
      </c>
      <c r="C6405" s="2" t="s">
        <v>64</v>
      </c>
      <c r="D6405" s="3">
        <v>89342</v>
      </c>
      <c r="E6405" s="5">
        <f t="shared" si="100"/>
        <v>7.118712363725907E-2</v>
      </c>
    </row>
    <row r="6406" spans="1:5" x14ac:dyDescent="0.25">
      <c r="A6406" s="2">
        <v>968</v>
      </c>
      <c r="B6406" s="2">
        <v>2025</v>
      </c>
      <c r="C6406" s="2" t="s">
        <v>64</v>
      </c>
      <c r="D6406" s="3">
        <v>95702</v>
      </c>
      <c r="E6406" s="5">
        <f t="shared" si="100"/>
        <v>1</v>
      </c>
    </row>
    <row r="6407" spans="1:5" x14ac:dyDescent="0.25">
      <c r="A6407" s="2">
        <v>969</v>
      </c>
      <c r="B6407" s="2">
        <v>2020</v>
      </c>
      <c r="C6407" s="2" t="s">
        <v>66</v>
      </c>
      <c r="D6407" s="3">
        <v>46006</v>
      </c>
      <c r="E6407" s="5">
        <f t="shared" si="100"/>
        <v>3.9777420336477853E-2</v>
      </c>
    </row>
    <row r="6408" spans="1:5" x14ac:dyDescent="0.25">
      <c r="A6408" s="2">
        <v>969</v>
      </c>
      <c r="B6408" s="2">
        <v>2021</v>
      </c>
      <c r="C6408" s="2" t="s">
        <v>66</v>
      </c>
      <c r="D6408" s="3">
        <v>47836</v>
      </c>
      <c r="E6408" s="5">
        <f t="shared" si="100"/>
        <v>4.6178610251693286E-2</v>
      </c>
    </row>
    <row r="6409" spans="1:5" x14ac:dyDescent="0.25">
      <c r="A6409" s="2">
        <v>969</v>
      </c>
      <c r="B6409" s="2">
        <v>2022</v>
      </c>
      <c r="C6409" s="2" t="s">
        <v>66</v>
      </c>
      <c r="D6409" s="3">
        <v>50045</v>
      </c>
      <c r="E6409" s="5">
        <f t="shared" si="100"/>
        <v>-1.838345489059846E-2</v>
      </c>
    </row>
    <row r="6410" spans="1:5" x14ac:dyDescent="0.25">
      <c r="A6410" s="2">
        <v>969</v>
      </c>
      <c r="B6410" s="2">
        <v>2023</v>
      </c>
      <c r="C6410" s="2" t="s">
        <v>55</v>
      </c>
      <c r="D6410" s="3">
        <v>49125</v>
      </c>
      <c r="E6410" s="5">
        <f t="shared" si="100"/>
        <v>3.7475826972010177E-2</v>
      </c>
    </row>
    <row r="6411" spans="1:5" x14ac:dyDescent="0.25">
      <c r="A6411" s="2">
        <v>969</v>
      </c>
      <c r="B6411" s="2">
        <v>2024</v>
      </c>
      <c r="C6411" s="2" t="s">
        <v>55</v>
      </c>
      <c r="D6411" s="3">
        <v>50966</v>
      </c>
      <c r="E6411" s="5">
        <f t="shared" si="100"/>
        <v>4.7875053957540319E-2</v>
      </c>
    </row>
    <row r="6412" spans="1:5" x14ac:dyDescent="0.25">
      <c r="A6412" s="2">
        <v>969</v>
      </c>
      <c r="B6412" s="2">
        <v>2025</v>
      </c>
      <c r="C6412" s="2" t="s">
        <v>55</v>
      </c>
      <c r="D6412" s="3">
        <v>53406</v>
      </c>
      <c r="E6412" s="5">
        <f t="shared" si="100"/>
        <v>1</v>
      </c>
    </row>
    <row r="6413" spans="1:5" x14ac:dyDescent="0.25">
      <c r="A6413" s="2">
        <v>970</v>
      </c>
      <c r="B6413" s="2">
        <v>2020</v>
      </c>
      <c r="C6413" s="2" t="s">
        <v>75</v>
      </c>
      <c r="D6413" s="3">
        <v>229192</v>
      </c>
      <c r="E6413" s="5">
        <f t="shared" si="100"/>
        <v>4.8828056825718176E-2</v>
      </c>
    </row>
    <row r="6414" spans="1:5" x14ac:dyDescent="0.25">
      <c r="A6414" s="2">
        <v>970</v>
      </c>
      <c r="B6414" s="2">
        <v>2021</v>
      </c>
      <c r="C6414" s="2" t="s">
        <v>75</v>
      </c>
      <c r="D6414" s="3">
        <v>240383</v>
      </c>
      <c r="E6414" s="5">
        <f t="shared" si="100"/>
        <v>6.6951489914012216E-2</v>
      </c>
    </row>
    <row r="6415" spans="1:5" x14ac:dyDescent="0.25">
      <c r="A6415" s="2">
        <v>970</v>
      </c>
      <c r="B6415" s="2">
        <v>2022</v>
      </c>
      <c r="C6415" s="2" t="s">
        <v>75</v>
      </c>
      <c r="D6415" s="3">
        <v>256477</v>
      </c>
      <c r="E6415" s="5">
        <f t="shared" si="100"/>
        <v>5.0363190461522864E-2</v>
      </c>
    </row>
    <row r="6416" spans="1:5" x14ac:dyDescent="0.25">
      <c r="A6416" s="2">
        <v>970</v>
      </c>
      <c r="B6416" s="2">
        <v>2023</v>
      </c>
      <c r="C6416" s="2" t="s">
        <v>75</v>
      </c>
      <c r="D6416" s="3">
        <v>269394</v>
      </c>
      <c r="E6416" s="5">
        <f t="shared" si="100"/>
        <v>4.6819899478087859E-2</v>
      </c>
    </row>
    <row r="6417" spans="1:5" x14ac:dyDescent="0.25">
      <c r="A6417" s="2">
        <v>970</v>
      </c>
      <c r="B6417" s="2">
        <v>2024</v>
      </c>
      <c r="C6417" s="2" t="s">
        <v>75</v>
      </c>
      <c r="D6417" s="3">
        <v>282007</v>
      </c>
      <c r="E6417" s="5">
        <f t="shared" si="100"/>
        <v>4.3470552149414733E-2</v>
      </c>
    </row>
    <row r="6418" spans="1:5" x14ac:dyDescent="0.25">
      <c r="A6418" s="2">
        <v>970</v>
      </c>
      <c r="B6418" s="2">
        <v>2025</v>
      </c>
      <c r="C6418" s="2" t="s">
        <v>75</v>
      </c>
      <c r="D6418" s="3">
        <v>294266</v>
      </c>
      <c r="E6418" s="5">
        <f t="shared" si="100"/>
        <v>1</v>
      </c>
    </row>
    <row r="6419" spans="1:5" x14ac:dyDescent="0.25">
      <c r="A6419" s="2">
        <v>971</v>
      </c>
      <c r="B6419" s="2">
        <v>2014</v>
      </c>
      <c r="C6419" s="2" t="s">
        <v>64</v>
      </c>
      <c r="D6419" s="3">
        <v>46125</v>
      </c>
      <c r="E6419" s="5">
        <f t="shared" si="100"/>
        <v>3.4146341463414637E-2</v>
      </c>
    </row>
    <row r="6420" spans="1:5" x14ac:dyDescent="0.25">
      <c r="A6420" s="2">
        <v>971</v>
      </c>
      <c r="B6420" s="2">
        <v>2015</v>
      </c>
      <c r="C6420" s="2" t="s">
        <v>64</v>
      </c>
      <c r="D6420" s="3">
        <v>47700</v>
      </c>
      <c r="E6420" s="5">
        <f t="shared" si="100"/>
        <v>4.0712788259958069E-2</v>
      </c>
    </row>
    <row r="6421" spans="1:5" x14ac:dyDescent="0.25">
      <c r="A6421" s="2">
        <v>971</v>
      </c>
      <c r="B6421" s="2">
        <v>2016</v>
      </c>
      <c r="C6421" s="2" t="s">
        <v>64</v>
      </c>
      <c r="D6421" s="3">
        <v>49642</v>
      </c>
      <c r="E6421" s="5">
        <f t="shared" si="100"/>
        <v>5.5960678457757547E-2</v>
      </c>
    </row>
    <row r="6422" spans="1:5" x14ac:dyDescent="0.25">
      <c r="A6422" s="2">
        <v>971</v>
      </c>
      <c r="B6422" s="2">
        <v>2017</v>
      </c>
      <c r="C6422" s="2" t="s">
        <v>75</v>
      </c>
      <c r="D6422" s="3">
        <v>52420</v>
      </c>
      <c r="E6422" s="5">
        <f t="shared" si="100"/>
        <v>3.0675314765356735E-2</v>
      </c>
    </row>
    <row r="6423" spans="1:5" x14ac:dyDescent="0.25">
      <c r="A6423" s="2">
        <v>971</v>
      </c>
      <c r="B6423" s="2">
        <v>2018</v>
      </c>
      <c r="C6423" s="2" t="s">
        <v>75</v>
      </c>
      <c r="D6423" s="3">
        <v>54028</v>
      </c>
      <c r="E6423" s="5">
        <f t="shared" si="100"/>
        <v>5.0011105352780041E-2</v>
      </c>
    </row>
    <row r="6424" spans="1:5" x14ac:dyDescent="0.25">
      <c r="A6424" s="2">
        <v>971</v>
      </c>
      <c r="B6424" s="2">
        <v>2019</v>
      </c>
      <c r="C6424" s="2" t="s">
        <v>75</v>
      </c>
      <c r="D6424" s="3">
        <v>56730</v>
      </c>
      <c r="E6424" s="5">
        <f t="shared" si="100"/>
        <v>6.80944826370527E-2</v>
      </c>
    </row>
    <row r="6425" spans="1:5" x14ac:dyDescent="0.25">
      <c r="A6425" s="2">
        <v>971</v>
      </c>
      <c r="B6425" s="2">
        <v>2020</v>
      </c>
      <c r="C6425" s="2" t="s">
        <v>71</v>
      </c>
      <c r="D6425" s="3">
        <v>60593</v>
      </c>
      <c r="E6425" s="5">
        <f t="shared" si="100"/>
        <v>5.1078507418348656E-2</v>
      </c>
    </row>
    <row r="6426" spans="1:5" x14ac:dyDescent="0.25">
      <c r="A6426" s="2">
        <v>971</v>
      </c>
      <c r="B6426" s="2">
        <v>2021</v>
      </c>
      <c r="C6426" s="2" t="s">
        <v>71</v>
      </c>
      <c r="D6426" s="3">
        <v>63688</v>
      </c>
      <c r="E6426" s="5">
        <f t="shared" si="100"/>
        <v>6.1141816354729303E-2</v>
      </c>
    </row>
    <row r="6427" spans="1:5" x14ac:dyDescent="0.25">
      <c r="A6427" s="2">
        <v>971</v>
      </c>
      <c r="B6427" s="2">
        <v>2022</v>
      </c>
      <c r="C6427" s="2" t="s">
        <v>71</v>
      </c>
      <c r="D6427" s="3">
        <v>67582</v>
      </c>
      <c r="E6427" s="5">
        <f t="shared" si="100"/>
        <v>6.2265100174602704E-2</v>
      </c>
    </row>
    <row r="6428" spans="1:5" x14ac:dyDescent="0.25">
      <c r="A6428" s="2">
        <v>971</v>
      </c>
      <c r="B6428" s="2">
        <v>2023</v>
      </c>
      <c r="C6428" s="2" t="s">
        <v>71</v>
      </c>
      <c r="D6428" s="3">
        <v>71790</v>
      </c>
      <c r="E6428" s="5">
        <f t="shared" si="100"/>
        <v>6.4075776570553009E-2</v>
      </c>
    </row>
    <row r="6429" spans="1:5" x14ac:dyDescent="0.25">
      <c r="A6429" s="2">
        <v>971</v>
      </c>
      <c r="B6429" s="2">
        <v>2024</v>
      </c>
      <c r="C6429" s="2" t="s">
        <v>71</v>
      </c>
      <c r="D6429" s="3">
        <v>76390</v>
      </c>
      <c r="E6429" s="5">
        <f t="shared" si="100"/>
        <v>4.5306977353056679E-2</v>
      </c>
    </row>
    <row r="6430" spans="1:5" x14ac:dyDescent="0.25">
      <c r="A6430" s="2">
        <v>971</v>
      </c>
      <c r="B6430" s="2">
        <v>2025</v>
      </c>
      <c r="C6430" s="2" t="s">
        <v>71</v>
      </c>
      <c r="D6430" s="3">
        <v>79851</v>
      </c>
      <c r="E6430" s="5">
        <f t="shared" si="100"/>
        <v>1</v>
      </c>
    </row>
    <row r="6431" spans="1:5" x14ac:dyDescent="0.25">
      <c r="A6431" s="2">
        <v>972</v>
      </c>
      <c r="B6431" s="2">
        <v>2016</v>
      </c>
      <c r="C6431" s="2" t="s">
        <v>75</v>
      </c>
      <c r="D6431" s="3">
        <v>191526</v>
      </c>
      <c r="E6431" s="5">
        <f t="shared" si="100"/>
        <v>2.3015151989808174E-2</v>
      </c>
    </row>
    <row r="6432" spans="1:5" x14ac:dyDescent="0.25">
      <c r="A6432" s="2">
        <v>972</v>
      </c>
      <c r="B6432" s="2">
        <v>2017</v>
      </c>
      <c r="C6432" s="2" t="s">
        <v>75</v>
      </c>
      <c r="D6432" s="3">
        <v>195934</v>
      </c>
      <c r="E6432" s="5">
        <f t="shared" si="100"/>
        <v>3.8145497973807507E-2</v>
      </c>
    </row>
    <row r="6433" spans="1:5" x14ac:dyDescent="0.25">
      <c r="A6433" s="2">
        <v>972</v>
      </c>
      <c r="B6433" s="2">
        <v>2018</v>
      </c>
      <c r="C6433" s="2" t="s">
        <v>75</v>
      </c>
      <c r="D6433" s="3">
        <v>203408</v>
      </c>
      <c r="E6433" s="5">
        <f t="shared" si="100"/>
        <v>2.682293715094785E-2</v>
      </c>
    </row>
    <row r="6434" spans="1:5" x14ac:dyDescent="0.25">
      <c r="A6434" s="2">
        <v>972</v>
      </c>
      <c r="B6434" s="2">
        <v>2019</v>
      </c>
      <c r="C6434" s="2" t="s">
        <v>75</v>
      </c>
      <c r="D6434" s="3">
        <v>208864</v>
      </c>
      <c r="E6434" s="5">
        <f t="shared" si="100"/>
        <v>3.9978167611460086E-2</v>
      </c>
    </row>
    <row r="6435" spans="1:5" x14ac:dyDescent="0.25">
      <c r="A6435" s="2">
        <v>972</v>
      </c>
      <c r="B6435" s="2">
        <v>2020</v>
      </c>
      <c r="C6435" s="2" t="s">
        <v>75</v>
      </c>
      <c r="D6435" s="3">
        <v>217214</v>
      </c>
      <c r="E6435" s="5">
        <f t="shared" si="100"/>
        <v>2.1481120001473203E-2</v>
      </c>
    </row>
    <row r="6436" spans="1:5" x14ac:dyDescent="0.25">
      <c r="A6436" s="2">
        <v>972</v>
      </c>
      <c r="B6436" s="2">
        <v>2021</v>
      </c>
      <c r="C6436" s="2" t="s">
        <v>75</v>
      </c>
      <c r="D6436" s="3">
        <v>221880</v>
      </c>
      <c r="E6436" s="5">
        <f t="shared" si="100"/>
        <v>3.3130521002343608E-2</v>
      </c>
    </row>
    <row r="6437" spans="1:5" x14ac:dyDescent="0.25">
      <c r="A6437" s="2">
        <v>972</v>
      </c>
      <c r="B6437" s="2">
        <v>2022</v>
      </c>
      <c r="C6437" s="2" t="s">
        <v>75</v>
      </c>
      <c r="D6437" s="3">
        <v>229231</v>
      </c>
      <c r="E6437" s="5">
        <f t="shared" si="100"/>
        <v>3.213352469779393E-2</v>
      </c>
    </row>
    <row r="6438" spans="1:5" x14ac:dyDescent="0.25">
      <c r="A6438" s="2">
        <v>972</v>
      </c>
      <c r="B6438" s="2">
        <v>2023</v>
      </c>
      <c r="C6438" s="2" t="s">
        <v>75</v>
      </c>
      <c r="D6438" s="3">
        <v>236597</v>
      </c>
      <c r="E6438" s="5">
        <f t="shared" si="100"/>
        <v>3.2912505230412899E-2</v>
      </c>
    </row>
    <row r="6439" spans="1:5" x14ac:dyDescent="0.25">
      <c r="A6439" s="2">
        <v>972</v>
      </c>
      <c r="B6439" s="2">
        <v>2024</v>
      </c>
      <c r="C6439" s="2" t="s">
        <v>75</v>
      </c>
      <c r="D6439" s="3">
        <v>244384</v>
      </c>
      <c r="E6439" s="5">
        <f t="shared" si="100"/>
        <v>2.1891776875736547E-2</v>
      </c>
    </row>
    <row r="6440" spans="1:5" x14ac:dyDescent="0.25">
      <c r="A6440" s="2">
        <v>972</v>
      </c>
      <c r="B6440" s="2">
        <v>2025</v>
      </c>
      <c r="C6440" s="2" t="s">
        <v>75</v>
      </c>
      <c r="D6440" s="3">
        <v>249734</v>
      </c>
      <c r="E6440" s="5">
        <f t="shared" si="100"/>
        <v>1</v>
      </c>
    </row>
    <row r="6441" spans="1:5" x14ac:dyDescent="0.25">
      <c r="A6441" s="2">
        <v>973</v>
      </c>
      <c r="B6441" s="2">
        <v>2018</v>
      </c>
      <c r="C6441" s="2" t="s">
        <v>60</v>
      </c>
      <c r="D6441" s="3">
        <v>131016</v>
      </c>
      <c r="E6441" s="5">
        <f t="shared" si="100"/>
        <v>3.3339439457776149E-2</v>
      </c>
    </row>
    <row r="6442" spans="1:5" x14ac:dyDescent="0.25">
      <c r="A6442" s="2">
        <v>973</v>
      </c>
      <c r="B6442" s="2">
        <v>2019</v>
      </c>
      <c r="C6442" s="2" t="s">
        <v>64</v>
      </c>
      <c r="D6442" s="3">
        <v>135384</v>
      </c>
      <c r="E6442" s="5">
        <f t="shared" si="100"/>
        <v>3.6414938249719316E-2</v>
      </c>
    </row>
    <row r="6443" spans="1:5" x14ac:dyDescent="0.25">
      <c r="A6443" s="2">
        <v>973</v>
      </c>
      <c r="B6443" s="2">
        <v>2020</v>
      </c>
      <c r="C6443" s="2" t="s">
        <v>64</v>
      </c>
      <c r="D6443" s="3">
        <v>140314</v>
      </c>
      <c r="E6443" s="5">
        <f t="shared" si="100"/>
        <v>2.8336445401029121E-2</v>
      </c>
    </row>
    <row r="6444" spans="1:5" x14ac:dyDescent="0.25">
      <c r="A6444" s="2">
        <v>973</v>
      </c>
      <c r="B6444" s="2">
        <v>2021</v>
      </c>
      <c r="C6444" s="2" t="s">
        <v>64</v>
      </c>
      <c r="D6444" s="3">
        <v>144290</v>
      </c>
      <c r="E6444" s="5">
        <f t="shared" si="100"/>
        <v>2.7881350058909141E-2</v>
      </c>
    </row>
    <row r="6445" spans="1:5" x14ac:dyDescent="0.25">
      <c r="A6445" s="2">
        <v>973</v>
      </c>
      <c r="B6445" s="2">
        <v>2022</v>
      </c>
      <c r="C6445" s="2" t="s">
        <v>64</v>
      </c>
      <c r="D6445" s="3">
        <v>148313</v>
      </c>
      <c r="E6445" s="5">
        <f t="shared" si="100"/>
        <v>2.6707031750419722E-2</v>
      </c>
    </row>
    <row r="6446" spans="1:5" x14ac:dyDescent="0.25">
      <c r="A6446" s="2">
        <v>973</v>
      </c>
      <c r="B6446" s="2">
        <v>2023</v>
      </c>
      <c r="C6446" s="2" t="s">
        <v>64</v>
      </c>
      <c r="D6446" s="3">
        <v>152274</v>
      </c>
      <c r="E6446" s="5">
        <f t="shared" si="100"/>
        <v>3.1942419585746749E-2</v>
      </c>
    </row>
    <row r="6447" spans="1:5" x14ac:dyDescent="0.25">
      <c r="A6447" s="2">
        <v>973</v>
      </c>
      <c r="B6447" s="2">
        <v>2024</v>
      </c>
      <c r="C6447" s="2" t="s">
        <v>64</v>
      </c>
      <c r="D6447" s="3">
        <v>157138</v>
      </c>
      <c r="E6447" s="5">
        <f t="shared" si="100"/>
        <v>4.6080515215924857E-2</v>
      </c>
    </row>
    <row r="6448" spans="1:5" x14ac:dyDescent="0.25">
      <c r="A6448" s="2">
        <v>973</v>
      </c>
      <c r="B6448" s="2">
        <v>2025</v>
      </c>
      <c r="C6448" s="2" t="s">
        <v>64</v>
      </c>
      <c r="D6448" s="3">
        <v>164379</v>
      </c>
      <c r="E6448" s="5">
        <f t="shared" si="100"/>
        <v>1</v>
      </c>
    </row>
    <row r="6449" spans="1:5" x14ac:dyDescent="0.25">
      <c r="A6449" s="2">
        <v>974</v>
      </c>
      <c r="B6449" s="2">
        <v>2014</v>
      </c>
      <c r="C6449" s="2" t="s">
        <v>75</v>
      </c>
      <c r="D6449" s="3">
        <v>225370</v>
      </c>
      <c r="E6449" s="5">
        <f t="shared" si="100"/>
        <v>4.9589563828371125E-2</v>
      </c>
    </row>
    <row r="6450" spans="1:5" x14ac:dyDescent="0.25">
      <c r="A6450" s="2">
        <v>974</v>
      </c>
      <c r="B6450" s="2">
        <v>2015</v>
      </c>
      <c r="C6450" s="2" t="s">
        <v>75</v>
      </c>
      <c r="D6450" s="3">
        <v>236546</v>
      </c>
      <c r="E6450" s="5">
        <f t="shared" si="100"/>
        <v>3.6965325983106881E-2</v>
      </c>
    </row>
    <row r="6451" spans="1:5" x14ac:dyDescent="0.25">
      <c r="A6451" s="2">
        <v>974</v>
      </c>
      <c r="B6451" s="2">
        <v>2016</v>
      </c>
      <c r="C6451" s="2" t="s">
        <v>75</v>
      </c>
      <c r="D6451" s="3">
        <v>245290</v>
      </c>
      <c r="E6451" s="5">
        <f t="shared" si="100"/>
        <v>3.6968486281544297E-2</v>
      </c>
    </row>
    <row r="6452" spans="1:5" x14ac:dyDescent="0.25">
      <c r="A6452" s="2">
        <v>974</v>
      </c>
      <c r="B6452" s="2">
        <v>2017</v>
      </c>
      <c r="C6452" s="2" t="s">
        <v>75</v>
      </c>
      <c r="D6452" s="3">
        <v>254358</v>
      </c>
      <c r="E6452" s="5">
        <f t="shared" si="100"/>
        <v>4.2904095801979888E-2</v>
      </c>
    </row>
    <row r="6453" spans="1:5" x14ac:dyDescent="0.25">
      <c r="A6453" s="2">
        <v>974</v>
      </c>
      <c r="B6453" s="2">
        <v>2018</v>
      </c>
      <c r="C6453" s="2" t="s">
        <v>75</v>
      </c>
      <c r="D6453" s="3">
        <v>265271</v>
      </c>
      <c r="E6453" s="5">
        <f t="shared" si="100"/>
        <v>4.5085968688624085E-2</v>
      </c>
    </row>
    <row r="6454" spans="1:5" x14ac:dyDescent="0.25">
      <c r="A6454" s="2">
        <v>974</v>
      </c>
      <c r="B6454" s="2">
        <v>2019</v>
      </c>
      <c r="C6454" s="2" t="s">
        <v>75</v>
      </c>
      <c r="D6454" s="3">
        <v>277231</v>
      </c>
      <c r="E6454" s="5">
        <f t="shared" si="100"/>
        <v>3.937510595856885E-2</v>
      </c>
    </row>
    <row r="6455" spans="1:5" x14ac:dyDescent="0.25">
      <c r="A6455" s="2">
        <v>974</v>
      </c>
      <c r="B6455" s="2">
        <v>2020</v>
      </c>
      <c r="C6455" s="2" t="s">
        <v>75</v>
      </c>
      <c r="D6455" s="3">
        <v>288147</v>
      </c>
      <c r="E6455" s="5">
        <f t="shared" si="100"/>
        <v>4.8166387295373543E-2</v>
      </c>
    </row>
    <row r="6456" spans="1:5" x14ac:dyDescent="0.25">
      <c r="A6456" s="2">
        <v>974</v>
      </c>
      <c r="B6456" s="2">
        <v>2021</v>
      </c>
      <c r="C6456" s="2" t="s">
        <v>75</v>
      </c>
      <c r="D6456" s="3">
        <v>302026</v>
      </c>
      <c r="E6456" s="5">
        <f t="shared" si="100"/>
        <v>4.4098852416679359E-2</v>
      </c>
    </row>
    <row r="6457" spans="1:5" x14ac:dyDescent="0.25">
      <c r="A6457" s="2">
        <v>974</v>
      </c>
      <c r="B6457" s="2">
        <v>2022</v>
      </c>
      <c r="C6457" s="2" t="s">
        <v>75</v>
      </c>
      <c r="D6457" s="3">
        <v>315345</v>
      </c>
      <c r="E6457" s="5">
        <f t="shared" si="100"/>
        <v>3.3645689641503752E-2</v>
      </c>
    </row>
    <row r="6458" spans="1:5" x14ac:dyDescent="0.25">
      <c r="A6458" s="2">
        <v>974</v>
      </c>
      <c r="B6458" s="2">
        <v>2023</v>
      </c>
      <c r="C6458" s="2" t="s">
        <v>75</v>
      </c>
      <c r="D6458" s="3">
        <v>325955</v>
      </c>
      <c r="E6458" s="5">
        <f t="shared" si="100"/>
        <v>4.6316209292693776E-2</v>
      </c>
    </row>
    <row r="6459" spans="1:5" x14ac:dyDescent="0.25">
      <c r="A6459" s="2">
        <v>974</v>
      </c>
      <c r="B6459" s="2">
        <v>2024</v>
      </c>
      <c r="C6459" s="2" t="s">
        <v>75</v>
      </c>
      <c r="D6459" s="3">
        <v>341052</v>
      </c>
      <c r="E6459" s="5">
        <f t="shared" si="100"/>
        <v>2.7506069455684175E-2</v>
      </c>
    </row>
    <row r="6460" spans="1:5" x14ac:dyDescent="0.25">
      <c r="A6460" s="2">
        <v>974</v>
      </c>
      <c r="B6460" s="2">
        <v>2025</v>
      </c>
      <c r="C6460" s="2" t="s">
        <v>75</v>
      </c>
      <c r="D6460" s="3">
        <v>350433</v>
      </c>
      <c r="E6460" s="5">
        <f t="shared" si="100"/>
        <v>1</v>
      </c>
    </row>
    <row r="6461" spans="1:5" x14ac:dyDescent="0.25">
      <c r="A6461" s="2">
        <v>975</v>
      </c>
      <c r="B6461" s="2">
        <v>2019</v>
      </c>
      <c r="C6461" s="2" t="s">
        <v>60</v>
      </c>
      <c r="D6461" s="3">
        <v>175790</v>
      </c>
      <c r="E6461" s="5">
        <f t="shared" si="100"/>
        <v>3.7607372433016664E-2</v>
      </c>
    </row>
    <row r="6462" spans="1:5" x14ac:dyDescent="0.25">
      <c r="A6462" s="2">
        <v>975</v>
      </c>
      <c r="B6462" s="2">
        <v>2020</v>
      </c>
      <c r="C6462" s="2" t="s">
        <v>60</v>
      </c>
      <c r="D6462" s="3">
        <v>182401</v>
      </c>
      <c r="E6462" s="5">
        <f t="shared" si="100"/>
        <v>5.5937193326790972E-2</v>
      </c>
    </row>
    <row r="6463" spans="1:5" x14ac:dyDescent="0.25">
      <c r="A6463" s="2">
        <v>975</v>
      </c>
      <c r="B6463" s="2">
        <v>2021</v>
      </c>
      <c r="C6463" s="2" t="s">
        <v>60</v>
      </c>
      <c r="D6463" s="3">
        <v>192604</v>
      </c>
      <c r="E6463" s="5">
        <f t="shared" si="100"/>
        <v>3.617785715769143E-2</v>
      </c>
    </row>
    <row r="6464" spans="1:5" x14ac:dyDescent="0.25">
      <c r="A6464" s="2">
        <v>975</v>
      </c>
      <c r="B6464" s="2">
        <v>2022</v>
      </c>
      <c r="C6464" s="2" t="s">
        <v>60</v>
      </c>
      <c r="D6464" s="3">
        <v>199572</v>
      </c>
      <c r="E6464" s="5">
        <f t="shared" si="100"/>
        <v>4.469564868819273E-2</v>
      </c>
    </row>
    <row r="6465" spans="1:5" x14ac:dyDescent="0.25">
      <c r="A6465" s="2">
        <v>975</v>
      </c>
      <c r="B6465" s="2">
        <v>2023</v>
      </c>
      <c r="C6465" s="2" t="s">
        <v>60</v>
      </c>
      <c r="D6465" s="3">
        <v>208492</v>
      </c>
      <c r="E6465" s="5">
        <f t="shared" si="100"/>
        <v>5.1426433628148804E-2</v>
      </c>
    </row>
    <row r="6466" spans="1:5" x14ac:dyDescent="0.25">
      <c r="A6466" s="2">
        <v>975</v>
      </c>
      <c r="B6466" s="2">
        <v>2024</v>
      </c>
      <c r="C6466" s="2" t="s">
        <v>60</v>
      </c>
      <c r="D6466" s="3">
        <v>219214</v>
      </c>
      <c r="E6466" s="5">
        <f t="shared" ref="E6466:E6529" si="101">IF(A6467=A6466,(D6467-D6466)/D6466,1)</f>
        <v>3.0294597972757215E-2</v>
      </c>
    </row>
    <row r="6467" spans="1:5" x14ac:dyDescent="0.25">
      <c r="A6467" s="2">
        <v>975</v>
      </c>
      <c r="B6467" s="2">
        <v>2025</v>
      </c>
      <c r="C6467" s="2" t="s">
        <v>60</v>
      </c>
      <c r="D6467" s="3">
        <v>225855</v>
      </c>
      <c r="E6467" s="5">
        <f t="shared" si="101"/>
        <v>1</v>
      </c>
    </row>
    <row r="6468" spans="1:5" x14ac:dyDescent="0.25">
      <c r="A6468" s="2">
        <v>976</v>
      </c>
      <c r="B6468" s="2">
        <v>2018</v>
      </c>
      <c r="C6468" s="2" t="s">
        <v>55</v>
      </c>
      <c r="D6468" s="3">
        <v>30298</v>
      </c>
      <c r="E6468" s="5">
        <f t="shared" si="101"/>
        <v>0.112845732391577</v>
      </c>
    </row>
    <row r="6469" spans="1:5" x14ac:dyDescent="0.25">
      <c r="A6469" s="2">
        <v>976</v>
      </c>
      <c r="B6469" s="2">
        <v>2019</v>
      </c>
      <c r="C6469" s="2" t="s">
        <v>60</v>
      </c>
      <c r="D6469" s="3">
        <v>33717</v>
      </c>
      <c r="E6469" s="5">
        <f t="shared" si="101"/>
        <v>5.7092861167956817E-2</v>
      </c>
    </row>
    <row r="6470" spans="1:5" x14ac:dyDescent="0.25">
      <c r="A6470" s="2">
        <v>976</v>
      </c>
      <c r="B6470" s="2">
        <v>2020</v>
      </c>
      <c r="C6470" s="2" t="s">
        <v>60</v>
      </c>
      <c r="D6470" s="3">
        <v>35642</v>
      </c>
      <c r="E6470" s="5">
        <f t="shared" si="101"/>
        <v>0.19852982436451377</v>
      </c>
    </row>
    <row r="6471" spans="1:5" x14ac:dyDescent="0.25">
      <c r="A6471" s="2">
        <v>976</v>
      </c>
      <c r="B6471" s="2">
        <v>2021</v>
      </c>
      <c r="C6471" s="2" t="s">
        <v>64</v>
      </c>
      <c r="D6471" s="3">
        <v>42718</v>
      </c>
      <c r="E6471" s="5">
        <f t="shared" si="101"/>
        <v>0.13364389718619785</v>
      </c>
    </row>
    <row r="6472" spans="1:5" x14ac:dyDescent="0.25">
      <c r="A6472" s="2">
        <v>976</v>
      </c>
      <c r="B6472" s="2">
        <v>2022</v>
      </c>
      <c r="C6472" s="2" t="s">
        <v>75</v>
      </c>
      <c r="D6472" s="3">
        <v>48427</v>
      </c>
      <c r="E6472" s="5">
        <f t="shared" si="101"/>
        <v>3.1387449150267414E-2</v>
      </c>
    </row>
    <row r="6473" spans="1:5" x14ac:dyDescent="0.25">
      <c r="A6473" s="2">
        <v>976</v>
      </c>
      <c r="B6473" s="2">
        <v>2023</v>
      </c>
      <c r="C6473" s="2" t="s">
        <v>75</v>
      </c>
      <c r="D6473" s="3">
        <v>49947</v>
      </c>
      <c r="E6473" s="5">
        <f t="shared" si="101"/>
        <v>4.2444991691192667E-2</v>
      </c>
    </row>
    <row r="6474" spans="1:5" x14ac:dyDescent="0.25">
      <c r="A6474" s="2">
        <v>976</v>
      </c>
      <c r="B6474" s="2">
        <v>2024</v>
      </c>
      <c r="C6474" s="2" t="s">
        <v>75</v>
      </c>
      <c r="D6474" s="3">
        <v>52067</v>
      </c>
      <c r="E6474" s="5">
        <f t="shared" si="101"/>
        <v>3.4590047438876829E-2</v>
      </c>
    </row>
    <row r="6475" spans="1:5" x14ac:dyDescent="0.25">
      <c r="A6475" s="2">
        <v>976</v>
      </c>
      <c r="B6475" s="2">
        <v>2025</v>
      </c>
      <c r="C6475" s="2" t="s">
        <v>75</v>
      </c>
      <c r="D6475" s="3">
        <v>53868</v>
      </c>
      <c r="E6475" s="5">
        <f t="shared" si="101"/>
        <v>1</v>
      </c>
    </row>
    <row r="6476" spans="1:5" x14ac:dyDescent="0.25">
      <c r="A6476" s="2">
        <v>977</v>
      </c>
      <c r="B6476" s="2">
        <v>2019</v>
      </c>
      <c r="C6476" s="2" t="s">
        <v>66</v>
      </c>
      <c r="D6476" s="3">
        <v>78990</v>
      </c>
      <c r="E6476" s="5">
        <f t="shared" si="101"/>
        <v>-1.6153943537156601E-2</v>
      </c>
    </row>
    <row r="6477" spans="1:5" x14ac:dyDescent="0.25">
      <c r="A6477" s="2">
        <v>977</v>
      </c>
      <c r="B6477" s="2">
        <v>2020</v>
      </c>
      <c r="C6477" s="2" t="s">
        <v>55</v>
      </c>
      <c r="D6477" s="3">
        <v>77714</v>
      </c>
      <c r="E6477" s="5">
        <f t="shared" si="101"/>
        <v>3.6428442751627765E-2</v>
      </c>
    </row>
    <row r="6478" spans="1:5" x14ac:dyDescent="0.25">
      <c r="A6478" s="2">
        <v>977</v>
      </c>
      <c r="B6478" s="2">
        <v>2021</v>
      </c>
      <c r="C6478" s="2" t="s">
        <v>55</v>
      </c>
      <c r="D6478" s="3">
        <v>80545</v>
      </c>
      <c r="E6478" s="5">
        <f t="shared" si="101"/>
        <v>4.2733875473337887E-2</v>
      </c>
    </row>
    <row r="6479" spans="1:5" x14ac:dyDescent="0.25">
      <c r="A6479" s="2">
        <v>977</v>
      </c>
      <c r="B6479" s="2">
        <v>2022</v>
      </c>
      <c r="C6479" s="2" t="s">
        <v>60</v>
      </c>
      <c r="D6479" s="3">
        <v>83987</v>
      </c>
      <c r="E6479" s="5">
        <f t="shared" si="101"/>
        <v>4.4125876623763202E-2</v>
      </c>
    </row>
    <row r="6480" spans="1:5" x14ac:dyDescent="0.25">
      <c r="A6480" s="2">
        <v>977</v>
      </c>
      <c r="B6480" s="2">
        <v>2023</v>
      </c>
      <c r="C6480" s="2" t="s">
        <v>60</v>
      </c>
      <c r="D6480" s="3">
        <v>87693</v>
      </c>
      <c r="E6480" s="5">
        <f t="shared" si="101"/>
        <v>3.8611975870365939E-2</v>
      </c>
    </row>
    <row r="6481" spans="1:5" x14ac:dyDescent="0.25">
      <c r="A6481" s="2">
        <v>977</v>
      </c>
      <c r="B6481" s="2">
        <v>2024</v>
      </c>
      <c r="C6481" s="2" t="s">
        <v>64</v>
      </c>
      <c r="D6481" s="3">
        <v>91079</v>
      </c>
      <c r="E6481" s="5">
        <f t="shared" si="101"/>
        <v>4.0865622152197544E-2</v>
      </c>
    </row>
    <row r="6482" spans="1:5" x14ac:dyDescent="0.25">
      <c r="A6482" s="2">
        <v>977</v>
      </c>
      <c r="B6482" s="2">
        <v>2025</v>
      </c>
      <c r="C6482" s="2" t="s">
        <v>64</v>
      </c>
      <c r="D6482" s="3">
        <v>94801</v>
      </c>
      <c r="E6482" s="5">
        <f t="shared" si="101"/>
        <v>1</v>
      </c>
    </row>
    <row r="6483" spans="1:5" x14ac:dyDescent="0.25">
      <c r="A6483" s="2">
        <v>978</v>
      </c>
      <c r="B6483" s="2">
        <v>2024</v>
      </c>
      <c r="C6483" s="2" t="s">
        <v>75</v>
      </c>
      <c r="D6483" s="3">
        <v>99599</v>
      </c>
      <c r="E6483" s="5">
        <f t="shared" si="101"/>
        <v>2.6646853884075141E-2</v>
      </c>
    </row>
    <row r="6484" spans="1:5" x14ac:dyDescent="0.25">
      <c r="A6484" s="2">
        <v>978</v>
      </c>
      <c r="B6484" s="2">
        <v>2025</v>
      </c>
      <c r="C6484" s="2" t="s">
        <v>75</v>
      </c>
      <c r="D6484" s="3">
        <v>102253</v>
      </c>
      <c r="E6484" s="5">
        <f t="shared" si="101"/>
        <v>1</v>
      </c>
    </row>
    <row r="6485" spans="1:5" x14ac:dyDescent="0.25">
      <c r="A6485" s="2">
        <v>979</v>
      </c>
      <c r="B6485" s="2">
        <v>2024</v>
      </c>
      <c r="C6485" s="2" t="s">
        <v>55</v>
      </c>
      <c r="D6485" s="3">
        <v>62766</v>
      </c>
      <c r="E6485" s="5">
        <f t="shared" si="101"/>
        <v>4.4243698817831308E-2</v>
      </c>
    </row>
    <row r="6486" spans="1:5" x14ac:dyDescent="0.25">
      <c r="A6486" s="2">
        <v>979</v>
      </c>
      <c r="B6486" s="2">
        <v>2025</v>
      </c>
      <c r="C6486" s="2" t="s">
        <v>55</v>
      </c>
      <c r="D6486" s="3">
        <v>65543</v>
      </c>
      <c r="E6486" s="5">
        <f t="shared" si="101"/>
        <v>1</v>
      </c>
    </row>
    <row r="6487" spans="1:5" x14ac:dyDescent="0.25">
      <c r="A6487" s="2">
        <v>980</v>
      </c>
      <c r="B6487" s="2">
        <v>2024</v>
      </c>
      <c r="C6487" s="2" t="s">
        <v>64</v>
      </c>
      <c r="D6487" s="3">
        <v>391747</v>
      </c>
      <c r="E6487" s="5">
        <f t="shared" si="101"/>
        <v>3.3044286235759307E-2</v>
      </c>
    </row>
    <row r="6488" spans="1:5" x14ac:dyDescent="0.25">
      <c r="A6488" s="2">
        <v>980</v>
      </c>
      <c r="B6488" s="2">
        <v>2025</v>
      </c>
      <c r="C6488" s="2" t="s">
        <v>64</v>
      </c>
      <c r="D6488" s="3">
        <v>404692</v>
      </c>
      <c r="E6488" s="5">
        <f t="shared" si="101"/>
        <v>1</v>
      </c>
    </row>
    <row r="6489" spans="1:5" x14ac:dyDescent="0.25">
      <c r="A6489" s="2">
        <v>981</v>
      </c>
      <c r="B6489" s="2">
        <v>2019</v>
      </c>
      <c r="C6489" s="2" t="s">
        <v>64</v>
      </c>
      <c r="D6489" s="3">
        <v>100043</v>
      </c>
      <c r="E6489" s="5">
        <f t="shared" si="101"/>
        <v>3.8213568165688751E-2</v>
      </c>
    </row>
    <row r="6490" spans="1:5" x14ac:dyDescent="0.25">
      <c r="A6490" s="2">
        <v>981</v>
      </c>
      <c r="B6490" s="2">
        <v>2020</v>
      </c>
      <c r="C6490" s="2" t="s">
        <v>64</v>
      </c>
      <c r="D6490" s="3">
        <v>103866</v>
      </c>
      <c r="E6490" s="5">
        <f t="shared" si="101"/>
        <v>5.3530510465407355E-2</v>
      </c>
    </row>
    <row r="6491" spans="1:5" x14ac:dyDescent="0.25">
      <c r="A6491" s="2">
        <v>981</v>
      </c>
      <c r="B6491" s="2">
        <v>2021</v>
      </c>
      <c r="C6491" s="2" t="s">
        <v>64</v>
      </c>
      <c r="D6491" s="3">
        <v>109426</v>
      </c>
      <c r="E6491" s="5">
        <f t="shared" si="101"/>
        <v>4.4413576298137553E-2</v>
      </c>
    </row>
    <row r="6492" spans="1:5" x14ac:dyDescent="0.25">
      <c r="A6492" s="2">
        <v>981</v>
      </c>
      <c r="B6492" s="2">
        <v>2022</v>
      </c>
      <c r="C6492" s="2" t="s">
        <v>64</v>
      </c>
      <c r="D6492" s="3">
        <v>114286</v>
      </c>
      <c r="E6492" s="5">
        <f t="shared" si="101"/>
        <v>4.1457396356509107E-2</v>
      </c>
    </row>
    <row r="6493" spans="1:5" x14ac:dyDescent="0.25">
      <c r="A6493" s="2">
        <v>981</v>
      </c>
      <c r="B6493" s="2">
        <v>2023</v>
      </c>
      <c r="C6493" s="2" t="s">
        <v>64</v>
      </c>
      <c r="D6493" s="3">
        <v>119024</v>
      </c>
      <c r="E6493" s="5">
        <f t="shared" si="101"/>
        <v>5.6534816507595106E-2</v>
      </c>
    </row>
    <row r="6494" spans="1:5" x14ac:dyDescent="0.25">
      <c r="A6494" s="2">
        <v>981</v>
      </c>
      <c r="B6494" s="2">
        <v>2024</v>
      </c>
      <c r="C6494" s="2" t="s">
        <v>75</v>
      </c>
      <c r="D6494" s="3">
        <v>125753</v>
      </c>
      <c r="E6494" s="5">
        <f t="shared" si="101"/>
        <v>3.0297487932693455E-2</v>
      </c>
    </row>
    <row r="6495" spans="1:5" x14ac:dyDescent="0.25">
      <c r="A6495" s="2">
        <v>981</v>
      </c>
      <c r="B6495" s="2">
        <v>2025</v>
      </c>
      <c r="C6495" s="2" t="s">
        <v>75</v>
      </c>
      <c r="D6495" s="3">
        <v>129563</v>
      </c>
      <c r="E6495" s="5">
        <f t="shared" si="101"/>
        <v>1</v>
      </c>
    </row>
    <row r="6496" spans="1:5" x14ac:dyDescent="0.25">
      <c r="A6496" s="2">
        <v>982</v>
      </c>
      <c r="B6496" s="2">
        <v>2015</v>
      </c>
      <c r="C6496" s="2" t="s">
        <v>60</v>
      </c>
      <c r="D6496" s="3">
        <v>92640</v>
      </c>
      <c r="E6496" s="5">
        <f t="shared" si="101"/>
        <v>3.4520725388601035E-2</v>
      </c>
    </row>
    <row r="6497" spans="1:5" x14ac:dyDescent="0.25">
      <c r="A6497" s="2">
        <v>982</v>
      </c>
      <c r="B6497" s="2">
        <v>2016</v>
      </c>
      <c r="C6497" s="2" t="s">
        <v>60</v>
      </c>
      <c r="D6497" s="3">
        <v>95838</v>
      </c>
      <c r="E6497" s="5">
        <f t="shared" si="101"/>
        <v>-1.0382103132369206E-2</v>
      </c>
    </row>
    <row r="6498" spans="1:5" x14ac:dyDescent="0.25">
      <c r="A6498" s="2">
        <v>982</v>
      </c>
      <c r="B6498" s="2">
        <v>2017</v>
      </c>
      <c r="C6498" s="2" t="s">
        <v>64</v>
      </c>
      <c r="D6498" s="3">
        <v>94843</v>
      </c>
      <c r="E6498" s="5">
        <f t="shared" si="101"/>
        <v>2.1962611895448268E-2</v>
      </c>
    </row>
    <row r="6499" spans="1:5" x14ac:dyDescent="0.25">
      <c r="A6499" s="2">
        <v>982</v>
      </c>
      <c r="B6499" s="2">
        <v>2018</v>
      </c>
      <c r="C6499" s="2" t="s">
        <v>64</v>
      </c>
      <c r="D6499" s="3">
        <v>96926</v>
      </c>
      <c r="E6499" s="5">
        <f t="shared" si="101"/>
        <v>4.1155108020551764E-2</v>
      </c>
    </row>
    <row r="6500" spans="1:5" x14ac:dyDescent="0.25">
      <c r="A6500" s="2">
        <v>982</v>
      </c>
      <c r="B6500" s="2">
        <v>2019</v>
      </c>
      <c r="C6500" s="2" t="s">
        <v>64</v>
      </c>
      <c r="D6500" s="3">
        <v>100915</v>
      </c>
      <c r="E6500" s="5">
        <f t="shared" si="101"/>
        <v>1.0602982708219789E-2</v>
      </c>
    </row>
    <row r="6501" spans="1:5" x14ac:dyDescent="0.25">
      <c r="A6501" s="2">
        <v>982</v>
      </c>
      <c r="B6501" s="2">
        <v>2020</v>
      </c>
      <c r="C6501" s="2" t="s">
        <v>75</v>
      </c>
      <c r="D6501" s="3">
        <v>101985</v>
      </c>
      <c r="E6501" s="5">
        <f t="shared" si="101"/>
        <v>2.6454870814335441E-2</v>
      </c>
    </row>
    <row r="6502" spans="1:5" x14ac:dyDescent="0.25">
      <c r="A6502" s="2">
        <v>982</v>
      </c>
      <c r="B6502" s="2">
        <v>2021</v>
      </c>
      <c r="C6502" s="2" t="s">
        <v>75</v>
      </c>
      <c r="D6502" s="3">
        <v>104683</v>
      </c>
      <c r="E6502" s="5">
        <f t="shared" si="101"/>
        <v>2.6403523017108795E-2</v>
      </c>
    </row>
    <row r="6503" spans="1:5" x14ac:dyDescent="0.25">
      <c r="A6503" s="2">
        <v>982</v>
      </c>
      <c r="B6503" s="2">
        <v>2022</v>
      </c>
      <c r="C6503" s="2" t="s">
        <v>75</v>
      </c>
      <c r="D6503" s="3">
        <v>107447</v>
      </c>
      <c r="E6503" s="5">
        <f t="shared" si="101"/>
        <v>4.3919327668524945E-2</v>
      </c>
    </row>
    <row r="6504" spans="1:5" x14ac:dyDescent="0.25">
      <c r="A6504" s="2">
        <v>982</v>
      </c>
      <c r="B6504" s="2">
        <v>2023</v>
      </c>
      <c r="C6504" s="2" t="s">
        <v>75</v>
      </c>
      <c r="D6504" s="3">
        <v>112166</v>
      </c>
      <c r="E6504" s="5">
        <f t="shared" si="101"/>
        <v>3.9967548098354226E-2</v>
      </c>
    </row>
    <row r="6505" spans="1:5" x14ac:dyDescent="0.25">
      <c r="A6505" s="2">
        <v>982</v>
      </c>
      <c r="B6505" s="2">
        <v>2024</v>
      </c>
      <c r="C6505" s="2" t="s">
        <v>75</v>
      </c>
      <c r="D6505" s="3">
        <v>116649</v>
      </c>
      <c r="E6505" s="5">
        <f t="shared" si="101"/>
        <v>4.7252869720271928E-2</v>
      </c>
    </row>
    <row r="6506" spans="1:5" x14ac:dyDescent="0.25">
      <c r="A6506" s="2">
        <v>982</v>
      </c>
      <c r="B6506" s="2">
        <v>2025</v>
      </c>
      <c r="C6506" s="2" t="s">
        <v>75</v>
      </c>
      <c r="D6506" s="3">
        <v>122161</v>
      </c>
      <c r="E6506" s="5">
        <f t="shared" si="101"/>
        <v>1</v>
      </c>
    </row>
    <row r="6507" spans="1:5" x14ac:dyDescent="0.25">
      <c r="A6507" s="2">
        <v>983</v>
      </c>
      <c r="B6507" s="2">
        <v>2014</v>
      </c>
      <c r="C6507" s="2" t="s">
        <v>55</v>
      </c>
      <c r="D6507" s="3">
        <v>110058</v>
      </c>
      <c r="E6507" s="5">
        <f t="shared" si="101"/>
        <v>4.5212524305366264E-2</v>
      </c>
    </row>
    <row r="6508" spans="1:5" x14ac:dyDescent="0.25">
      <c r="A6508" s="2">
        <v>983</v>
      </c>
      <c r="B6508" s="2">
        <v>2015</v>
      </c>
      <c r="C6508" s="2" t="s">
        <v>55</v>
      </c>
      <c r="D6508" s="3">
        <v>115034</v>
      </c>
      <c r="E6508" s="5">
        <f t="shared" si="101"/>
        <v>2.5488116556844062E-2</v>
      </c>
    </row>
    <row r="6509" spans="1:5" x14ac:dyDescent="0.25">
      <c r="A6509" s="2">
        <v>983</v>
      </c>
      <c r="B6509" s="2">
        <v>2016</v>
      </c>
      <c r="C6509" s="2" t="s">
        <v>60</v>
      </c>
      <c r="D6509" s="3">
        <v>117966</v>
      </c>
      <c r="E6509" s="5">
        <f t="shared" si="101"/>
        <v>4.575047047454351E-2</v>
      </c>
    </row>
    <row r="6510" spans="1:5" x14ac:dyDescent="0.25">
      <c r="A6510" s="2">
        <v>983</v>
      </c>
      <c r="B6510" s="2">
        <v>2017</v>
      </c>
      <c r="C6510" s="2" t="s">
        <v>60</v>
      </c>
      <c r="D6510" s="3">
        <v>123363</v>
      </c>
      <c r="E6510" s="5">
        <f t="shared" si="101"/>
        <v>3.2635393108144256E-2</v>
      </c>
    </row>
    <row r="6511" spans="1:5" x14ac:dyDescent="0.25">
      <c r="A6511" s="2">
        <v>983</v>
      </c>
      <c r="B6511" s="2">
        <v>2018</v>
      </c>
      <c r="C6511" s="2" t="s">
        <v>60</v>
      </c>
      <c r="D6511" s="3">
        <v>127389</v>
      </c>
      <c r="E6511" s="5">
        <f t="shared" si="101"/>
        <v>2.5873505561704698E-2</v>
      </c>
    </row>
    <row r="6512" spans="1:5" x14ac:dyDescent="0.25">
      <c r="A6512" s="2">
        <v>983</v>
      </c>
      <c r="B6512" s="2">
        <v>2019</v>
      </c>
      <c r="C6512" s="2" t="s">
        <v>60</v>
      </c>
      <c r="D6512" s="3">
        <v>130685</v>
      </c>
      <c r="E6512" s="5">
        <f t="shared" si="101"/>
        <v>5.6372192677047864E-2</v>
      </c>
    </row>
    <row r="6513" spans="1:5" x14ac:dyDescent="0.25">
      <c r="A6513" s="2">
        <v>983</v>
      </c>
      <c r="B6513" s="2">
        <v>2020</v>
      </c>
      <c r="C6513" s="2" t="s">
        <v>60</v>
      </c>
      <c r="D6513" s="3">
        <v>138052</v>
      </c>
      <c r="E6513" s="5">
        <f t="shared" si="101"/>
        <v>3.8992553530553704E-2</v>
      </c>
    </row>
    <row r="6514" spans="1:5" x14ac:dyDescent="0.25">
      <c r="A6514" s="2">
        <v>983</v>
      </c>
      <c r="B6514" s="2">
        <v>2021</v>
      </c>
      <c r="C6514" s="2" t="s">
        <v>60</v>
      </c>
      <c r="D6514" s="3">
        <v>143435</v>
      </c>
      <c r="E6514" s="5">
        <f t="shared" si="101"/>
        <v>4.1001150346847003E-2</v>
      </c>
    </row>
    <row r="6515" spans="1:5" x14ac:dyDescent="0.25">
      <c r="A6515" s="2">
        <v>983</v>
      </c>
      <c r="B6515" s="2">
        <v>2022</v>
      </c>
      <c r="C6515" s="2" t="s">
        <v>60</v>
      </c>
      <c r="D6515" s="3">
        <v>149316</v>
      </c>
      <c r="E6515" s="5">
        <f t="shared" si="101"/>
        <v>4.0404243349674518E-2</v>
      </c>
    </row>
    <row r="6516" spans="1:5" x14ac:dyDescent="0.25">
      <c r="A6516" s="2">
        <v>983</v>
      </c>
      <c r="B6516" s="2">
        <v>2023</v>
      </c>
      <c r="C6516" s="2" t="s">
        <v>60</v>
      </c>
      <c r="D6516" s="3">
        <v>155349</v>
      </c>
      <c r="E6516" s="5">
        <f t="shared" si="101"/>
        <v>3.8848013183219718E-2</v>
      </c>
    </row>
    <row r="6517" spans="1:5" x14ac:dyDescent="0.25">
      <c r="A6517" s="2">
        <v>983</v>
      </c>
      <c r="B6517" s="2">
        <v>2024</v>
      </c>
      <c r="C6517" s="2" t="s">
        <v>60</v>
      </c>
      <c r="D6517" s="3">
        <v>161384</v>
      </c>
      <c r="E6517" s="5">
        <f t="shared" si="101"/>
        <v>4.1243245922768054E-2</v>
      </c>
    </row>
    <row r="6518" spans="1:5" x14ac:dyDescent="0.25">
      <c r="A6518" s="2">
        <v>983</v>
      </c>
      <c r="B6518" s="2">
        <v>2025</v>
      </c>
      <c r="C6518" s="2" t="s">
        <v>60</v>
      </c>
      <c r="D6518" s="3">
        <v>168040</v>
      </c>
      <c r="E6518" s="5">
        <f t="shared" si="101"/>
        <v>1</v>
      </c>
    </row>
    <row r="6519" spans="1:5" x14ac:dyDescent="0.25">
      <c r="A6519" s="2">
        <v>984</v>
      </c>
      <c r="B6519" s="2">
        <v>2022</v>
      </c>
      <c r="C6519" s="2" t="s">
        <v>60</v>
      </c>
      <c r="D6519" s="3">
        <v>119658</v>
      </c>
      <c r="E6519" s="5">
        <f t="shared" si="101"/>
        <v>2.4260809975095689E-2</v>
      </c>
    </row>
    <row r="6520" spans="1:5" x14ac:dyDescent="0.25">
      <c r="A6520" s="2">
        <v>984</v>
      </c>
      <c r="B6520" s="2">
        <v>2023</v>
      </c>
      <c r="C6520" s="2" t="s">
        <v>60</v>
      </c>
      <c r="D6520" s="3">
        <v>122561</v>
      </c>
      <c r="E6520" s="5">
        <f t="shared" si="101"/>
        <v>3.2334918938324589E-2</v>
      </c>
    </row>
    <row r="6521" spans="1:5" x14ac:dyDescent="0.25">
      <c r="A6521" s="2">
        <v>984</v>
      </c>
      <c r="B6521" s="2">
        <v>2024</v>
      </c>
      <c r="C6521" s="2" t="s">
        <v>60</v>
      </c>
      <c r="D6521" s="3">
        <v>126524</v>
      </c>
      <c r="E6521" s="5">
        <f t="shared" si="101"/>
        <v>5.3389080332585125E-2</v>
      </c>
    </row>
    <row r="6522" spans="1:5" x14ac:dyDescent="0.25">
      <c r="A6522" s="2">
        <v>984</v>
      </c>
      <c r="B6522" s="2">
        <v>2025</v>
      </c>
      <c r="C6522" s="2" t="s">
        <v>60</v>
      </c>
      <c r="D6522" s="3">
        <v>133279</v>
      </c>
      <c r="E6522" s="5">
        <f t="shared" si="101"/>
        <v>1</v>
      </c>
    </row>
    <row r="6523" spans="1:5" x14ac:dyDescent="0.25">
      <c r="A6523" s="2">
        <v>985</v>
      </c>
      <c r="B6523" s="2">
        <v>2019</v>
      </c>
      <c r="C6523" s="2" t="s">
        <v>55</v>
      </c>
      <c r="D6523" s="3">
        <v>67180</v>
      </c>
      <c r="E6523" s="5">
        <f t="shared" si="101"/>
        <v>8.2643643941649303E-2</v>
      </c>
    </row>
    <row r="6524" spans="1:5" x14ac:dyDescent="0.25">
      <c r="A6524" s="2">
        <v>985</v>
      </c>
      <c r="B6524" s="2">
        <v>2020</v>
      </c>
      <c r="C6524" s="2" t="s">
        <v>60</v>
      </c>
      <c r="D6524" s="3">
        <v>72732</v>
      </c>
      <c r="E6524" s="5">
        <f t="shared" si="101"/>
        <v>3.9336193147445415E-2</v>
      </c>
    </row>
    <row r="6525" spans="1:5" x14ac:dyDescent="0.25">
      <c r="A6525" s="2">
        <v>985</v>
      </c>
      <c r="B6525" s="2">
        <v>2021</v>
      </c>
      <c r="C6525" s="2" t="s">
        <v>60</v>
      </c>
      <c r="D6525" s="3">
        <v>75593</v>
      </c>
      <c r="E6525" s="5">
        <f t="shared" si="101"/>
        <v>5.0454407154101572E-2</v>
      </c>
    </row>
    <row r="6526" spans="1:5" x14ac:dyDescent="0.25">
      <c r="A6526" s="2">
        <v>985</v>
      </c>
      <c r="B6526" s="2">
        <v>2022</v>
      </c>
      <c r="C6526" s="2" t="s">
        <v>60</v>
      </c>
      <c r="D6526" s="3">
        <v>79407</v>
      </c>
      <c r="E6526" s="5">
        <f t="shared" si="101"/>
        <v>4.0122407344440669E-2</v>
      </c>
    </row>
    <row r="6527" spans="1:5" x14ac:dyDescent="0.25">
      <c r="A6527" s="2">
        <v>985</v>
      </c>
      <c r="B6527" s="2">
        <v>2023</v>
      </c>
      <c r="C6527" s="2" t="s">
        <v>60</v>
      </c>
      <c r="D6527" s="3">
        <v>82593</v>
      </c>
      <c r="E6527" s="5">
        <f t="shared" si="101"/>
        <v>3.5087719298245612E-2</v>
      </c>
    </row>
    <row r="6528" spans="1:5" x14ac:dyDescent="0.25">
      <c r="A6528" s="2">
        <v>985</v>
      </c>
      <c r="B6528" s="2">
        <v>2024</v>
      </c>
      <c r="C6528" s="2" t="s">
        <v>60</v>
      </c>
      <c r="D6528" s="3">
        <v>85491</v>
      </c>
      <c r="E6528" s="5">
        <f t="shared" si="101"/>
        <v>6.5129662771519811E-2</v>
      </c>
    </row>
    <row r="6529" spans="1:5" x14ac:dyDescent="0.25">
      <c r="A6529" s="2">
        <v>985</v>
      </c>
      <c r="B6529" s="2">
        <v>2025</v>
      </c>
      <c r="C6529" s="2" t="s">
        <v>64</v>
      </c>
      <c r="D6529" s="3">
        <v>91059</v>
      </c>
      <c r="E6529" s="5">
        <f t="shared" si="101"/>
        <v>1</v>
      </c>
    </row>
    <row r="6530" spans="1:5" x14ac:dyDescent="0.25">
      <c r="A6530" s="2">
        <v>986</v>
      </c>
      <c r="B6530" s="2">
        <v>2019</v>
      </c>
      <c r="C6530" s="2" t="s">
        <v>50</v>
      </c>
      <c r="D6530" s="3">
        <v>52100</v>
      </c>
      <c r="E6530" s="5">
        <f t="shared" ref="E6530:E6593" si="102">IF(A6531=A6530,(D6531-D6530)/D6530,1)</f>
        <v>5.3915547024952014E-2</v>
      </c>
    </row>
    <row r="6531" spans="1:5" x14ac:dyDescent="0.25">
      <c r="A6531" s="2">
        <v>986</v>
      </c>
      <c r="B6531" s="2">
        <v>2020</v>
      </c>
      <c r="C6531" s="2" t="s">
        <v>50</v>
      </c>
      <c r="D6531" s="3">
        <v>54909</v>
      </c>
      <c r="E6531" s="5">
        <f t="shared" si="102"/>
        <v>3.3054690487898157E-2</v>
      </c>
    </row>
    <row r="6532" spans="1:5" x14ac:dyDescent="0.25">
      <c r="A6532" s="2">
        <v>986</v>
      </c>
      <c r="B6532" s="2">
        <v>2021</v>
      </c>
      <c r="C6532" s="2" t="s">
        <v>66</v>
      </c>
      <c r="D6532" s="3">
        <v>56724</v>
      </c>
      <c r="E6532" s="5">
        <f t="shared" si="102"/>
        <v>3.64396022847472E-2</v>
      </c>
    </row>
    <row r="6533" spans="1:5" x14ac:dyDescent="0.25">
      <c r="A6533" s="2">
        <v>986</v>
      </c>
      <c r="B6533" s="2">
        <v>2022</v>
      </c>
      <c r="C6533" s="2" t="s">
        <v>66</v>
      </c>
      <c r="D6533" s="3">
        <v>58791</v>
      </c>
      <c r="E6533" s="5">
        <f t="shared" si="102"/>
        <v>0.11702471466721097</v>
      </c>
    </row>
    <row r="6534" spans="1:5" x14ac:dyDescent="0.25">
      <c r="A6534" s="2">
        <v>986</v>
      </c>
      <c r="B6534" s="2">
        <v>2023</v>
      </c>
      <c r="C6534" s="2" t="s">
        <v>55</v>
      </c>
      <c r="D6534" s="3">
        <v>65671</v>
      </c>
      <c r="E6534" s="5">
        <f t="shared" si="102"/>
        <v>0.13933090709750118</v>
      </c>
    </row>
    <row r="6535" spans="1:5" x14ac:dyDescent="0.25">
      <c r="A6535" s="2">
        <v>986</v>
      </c>
      <c r="B6535" s="2">
        <v>2024</v>
      </c>
      <c r="C6535" s="2" t="s">
        <v>60</v>
      </c>
      <c r="D6535" s="3">
        <v>74821</v>
      </c>
      <c r="E6535" s="5">
        <f t="shared" si="102"/>
        <v>5.0373558225631838E-2</v>
      </c>
    </row>
    <row r="6536" spans="1:5" x14ac:dyDescent="0.25">
      <c r="A6536" s="2">
        <v>986</v>
      </c>
      <c r="B6536" s="2">
        <v>2025</v>
      </c>
      <c r="C6536" s="2" t="s">
        <v>60</v>
      </c>
      <c r="D6536" s="3">
        <v>78590</v>
      </c>
      <c r="E6536" s="5">
        <f t="shared" si="102"/>
        <v>1</v>
      </c>
    </row>
    <row r="6537" spans="1:5" x14ac:dyDescent="0.25">
      <c r="A6537" s="2">
        <v>987</v>
      </c>
      <c r="B6537" s="2">
        <v>2023</v>
      </c>
      <c r="C6537" s="2" t="s">
        <v>66</v>
      </c>
      <c r="D6537" s="3">
        <v>95035</v>
      </c>
      <c r="E6537" s="5">
        <f t="shared" si="102"/>
        <v>4.5014994475719473E-2</v>
      </c>
    </row>
    <row r="6538" spans="1:5" x14ac:dyDescent="0.25">
      <c r="A6538" s="2">
        <v>987</v>
      </c>
      <c r="B6538" s="2">
        <v>2024</v>
      </c>
      <c r="C6538" s="2" t="s">
        <v>66</v>
      </c>
      <c r="D6538" s="3">
        <v>99313</v>
      </c>
      <c r="E6538" s="5">
        <f t="shared" si="102"/>
        <v>5.1242032765096208E-2</v>
      </c>
    </row>
    <row r="6539" spans="1:5" x14ac:dyDescent="0.25">
      <c r="A6539" s="2">
        <v>987</v>
      </c>
      <c r="B6539" s="2">
        <v>2025</v>
      </c>
      <c r="C6539" s="2" t="s">
        <v>66</v>
      </c>
      <c r="D6539" s="3">
        <v>104402</v>
      </c>
      <c r="E6539" s="5">
        <f t="shared" si="102"/>
        <v>1</v>
      </c>
    </row>
    <row r="6540" spans="1:5" x14ac:dyDescent="0.25">
      <c r="A6540" s="2">
        <v>988</v>
      </c>
      <c r="B6540" s="2">
        <v>2021</v>
      </c>
      <c r="C6540" s="2" t="s">
        <v>64</v>
      </c>
      <c r="D6540" s="3">
        <v>163398</v>
      </c>
      <c r="E6540" s="5">
        <f t="shared" si="102"/>
        <v>-4.3078862654377652E-2</v>
      </c>
    </row>
    <row r="6541" spans="1:5" x14ac:dyDescent="0.25">
      <c r="A6541" s="2">
        <v>988</v>
      </c>
      <c r="B6541" s="2">
        <v>2022</v>
      </c>
      <c r="C6541" s="2" t="s">
        <v>75</v>
      </c>
      <c r="D6541" s="3">
        <v>156359</v>
      </c>
      <c r="E6541" s="5">
        <f t="shared" si="102"/>
        <v>2.8383399740341139E-2</v>
      </c>
    </row>
    <row r="6542" spans="1:5" x14ac:dyDescent="0.25">
      <c r="A6542" s="2">
        <v>988</v>
      </c>
      <c r="B6542" s="2">
        <v>2023</v>
      </c>
      <c r="C6542" s="2" t="s">
        <v>75</v>
      </c>
      <c r="D6542" s="3">
        <v>160797</v>
      </c>
      <c r="E6542" s="5">
        <f t="shared" si="102"/>
        <v>4.2656268462720075E-2</v>
      </c>
    </row>
    <row r="6543" spans="1:5" x14ac:dyDescent="0.25">
      <c r="A6543" s="2">
        <v>988</v>
      </c>
      <c r="B6543" s="2">
        <v>2024</v>
      </c>
      <c r="C6543" s="2" t="s">
        <v>75</v>
      </c>
      <c r="D6543" s="3">
        <v>167656</v>
      </c>
      <c r="E6543" s="5">
        <f t="shared" si="102"/>
        <v>-2.0375053681347521E-2</v>
      </c>
    </row>
    <row r="6544" spans="1:5" x14ac:dyDescent="0.25">
      <c r="A6544" s="2">
        <v>988</v>
      </c>
      <c r="B6544" s="2">
        <v>2025</v>
      </c>
      <c r="C6544" s="2" t="s">
        <v>71</v>
      </c>
      <c r="D6544" s="3">
        <v>164240</v>
      </c>
      <c r="E6544" s="5">
        <f t="shared" si="102"/>
        <v>1</v>
      </c>
    </row>
    <row r="6545" spans="1:5" x14ac:dyDescent="0.25">
      <c r="A6545" s="2">
        <v>989</v>
      </c>
      <c r="B6545" s="2">
        <v>2018</v>
      </c>
      <c r="C6545" s="2" t="s">
        <v>55</v>
      </c>
      <c r="D6545" s="3">
        <v>69418</v>
      </c>
      <c r="E6545" s="5">
        <f t="shared" si="102"/>
        <v>3.5005330029675298E-2</v>
      </c>
    </row>
    <row r="6546" spans="1:5" x14ac:dyDescent="0.25">
      <c r="A6546" s="2">
        <v>989</v>
      </c>
      <c r="B6546" s="2">
        <v>2019</v>
      </c>
      <c r="C6546" s="2" t="s">
        <v>60</v>
      </c>
      <c r="D6546" s="3">
        <v>71848</v>
      </c>
      <c r="E6546" s="5">
        <f t="shared" si="102"/>
        <v>0.10051775971495379</v>
      </c>
    </row>
    <row r="6547" spans="1:5" x14ac:dyDescent="0.25">
      <c r="A6547" s="2">
        <v>989</v>
      </c>
      <c r="B6547" s="2">
        <v>2020</v>
      </c>
      <c r="C6547" s="2" t="s">
        <v>64</v>
      </c>
      <c r="D6547" s="3">
        <v>79070</v>
      </c>
      <c r="E6547" s="5">
        <f t="shared" si="102"/>
        <v>4.8943973694195016E-2</v>
      </c>
    </row>
    <row r="6548" spans="1:5" x14ac:dyDescent="0.25">
      <c r="A6548" s="2">
        <v>989</v>
      </c>
      <c r="B6548" s="2">
        <v>2021</v>
      </c>
      <c r="C6548" s="2" t="s">
        <v>64</v>
      </c>
      <c r="D6548" s="3">
        <v>82940</v>
      </c>
      <c r="E6548" s="5">
        <f t="shared" si="102"/>
        <v>5.0711357607909333E-2</v>
      </c>
    </row>
    <row r="6549" spans="1:5" x14ac:dyDescent="0.25">
      <c r="A6549" s="2">
        <v>989</v>
      </c>
      <c r="B6549" s="2">
        <v>2022</v>
      </c>
      <c r="C6549" s="2" t="s">
        <v>64</v>
      </c>
      <c r="D6549" s="3">
        <v>87146</v>
      </c>
      <c r="E6549" s="5">
        <f t="shared" si="102"/>
        <v>2.8767814931264773E-2</v>
      </c>
    </row>
    <row r="6550" spans="1:5" x14ac:dyDescent="0.25">
      <c r="A6550" s="2">
        <v>989</v>
      </c>
      <c r="B6550" s="2">
        <v>2023</v>
      </c>
      <c r="C6550" s="2" t="s">
        <v>64</v>
      </c>
      <c r="D6550" s="3">
        <v>89653</v>
      </c>
      <c r="E6550" s="5">
        <f t="shared" si="102"/>
        <v>3.654088541376195E-2</v>
      </c>
    </row>
    <row r="6551" spans="1:5" x14ac:dyDescent="0.25">
      <c r="A6551" s="2">
        <v>989</v>
      </c>
      <c r="B6551" s="2">
        <v>2024</v>
      </c>
      <c r="C6551" s="2" t="s">
        <v>64</v>
      </c>
      <c r="D6551" s="3">
        <v>92929</v>
      </c>
      <c r="E6551" s="5">
        <f t="shared" si="102"/>
        <v>5.8151922435407677E-2</v>
      </c>
    </row>
    <row r="6552" spans="1:5" x14ac:dyDescent="0.25">
      <c r="A6552" s="2">
        <v>989</v>
      </c>
      <c r="B6552" s="2">
        <v>2025</v>
      </c>
      <c r="C6552" s="2" t="s">
        <v>64</v>
      </c>
      <c r="D6552" s="3">
        <v>98333</v>
      </c>
      <c r="E6552" s="5">
        <f t="shared" si="102"/>
        <v>1</v>
      </c>
    </row>
    <row r="6553" spans="1:5" x14ac:dyDescent="0.25">
      <c r="A6553" s="2">
        <v>990</v>
      </c>
      <c r="B6553" s="2">
        <v>2016</v>
      </c>
      <c r="C6553" s="2" t="s">
        <v>71</v>
      </c>
      <c r="D6553" s="3">
        <v>51470</v>
      </c>
      <c r="E6553" s="5">
        <f t="shared" si="102"/>
        <v>4.4200505148630269E-2</v>
      </c>
    </row>
    <row r="6554" spans="1:5" x14ac:dyDescent="0.25">
      <c r="A6554" s="2">
        <v>990</v>
      </c>
      <c r="B6554" s="2">
        <v>2017</v>
      </c>
      <c r="C6554" s="2" t="s">
        <v>71</v>
      </c>
      <c r="D6554" s="3">
        <v>53745</v>
      </c>
      <c r="E6554" s="5">
        <f t="shared" si="102"/>
        <v>4.9325518652897943E-2</v>
      </c>
    </row>
    <row r="6555" spans="1:5" x14ac:dyDescent="0.25">
      <c r="A6555" s="2">
        <v>990</v>
      </c>
      <c r="B6555" s="2">
        <v>2018</v>
      </c>
      <c r="C6555" s="2" t="s">
        <v>71</v>
      </c>
      <c r="D6555" s="3">
        <v>56396</v>
      </c>
      <c r="E6555" s="5">
        <f t="shared" si="102"/>
        <v>4.1510036172778209E-2</v>
      </c>
    </row>
    <row r="6556" spans="1:5" x14ac:dyDescent="0.25">
      <c r="A6556" s="2">
        <v>990</v>
      </c>
      <c r="B6556" s="2">
        <v>2019</v>
      </c>
      <c r="C6556" s="2" t="s">
        <v>71</v>
      </c>
      <c r="D6556" s="3">
        <v>58737</v>
      </c>
      <c r="E6556" s="5">
        <f t="shared" si="102"/>
        <v>5.8906651684628088E-2</v>
      </c>
    </row>
    <row r="6557" spans="1:5" x14ac:dyDescent="0.25">
      <c r="A6557" s="2">
        <v>990</v>
      </c>
      <c r="B6557" s="2">
        <v>2020</v>
      </c>
      <c r="C6557" s="2" t="s">
        <v>71</v>
      </c>
      <c r="D6557" s="3">
        <v>62197</v>
      </c>
      <c r="E6557" s="5">
        <f t="shared" si="102"/>
        <v>4.9777320449539364E-2</v>
      </c>
    </row>
    <row r="6558" spans="1:5" x14ac:dyDescent="0.25">
      <c r="A6558" s="2">
        <v>990</v>
      </c>
      <c r="B6558" s="2">
        <v>2021</v>
      </c>
      <c r="C6558" s="2" t="s">
        <v>71</v>
      </c>
      <c r="D6558" s="3">
        <v>65293</v>
      </c>
      <c r="E6558" s="5">
        <f t="shared" si="102"/>
        <v>5.5947804511969124E-2</v>
      </c>
    </row>
    <row r="6559" spans="1:5" x14ac:dyDescent="0.25">
      <c r="A6559" s="2">
        <v>990</v>
      </c>
      <c r="B6559" s="2">
        <v>2022</v>
      </c>
      <c r="C6559" s="2" t="s">
        <v>71</v>
      </c>
      <c r="D6559" s="3">
        <v>68946</v>
      </c>
      <c r="E6559" s="5">
        <f t="shared" si="102"/>
        <v>2.6440982798131871E-2</v>
      </c>
    </row>
    <row r="6560" spans="1:5" x14ac:dyDescent="0.25">
      <c r="A6560" s="2">
        <v>990</v>
      </c>
      <c r="B6560" s="2">
        <v>2023</v>
      </c>
      <c r="C6560" s="2" t="s">
        <v>71</v>
      </c>
      <c r="D6560" s="3">
        <v>70769</v>
      </c>
      <c r="E6560" s="5">
        <f t="shared" si="102"/>
        <v>4.8933855219093103E-2</v>
      </c>
    </row>
    <row r="6561" spans="1:5" x14ac:dyDescent="0.25">
      <c r="A6561" s="2">
        <v>990</v>
      </c>
      <c r="B6561" s="2">
        <v>2024</v>
      </c>
      <c r="C6561" s="2" t="s">
        <v>71</v>
      </c>
      <c r="D6561" s="3">
        <v>74232</v>
      </c>
      <c r="E6561" s="5">
        <f t="shared" si="102"/>
        <v>6.1213492833279447E-2</v>
      </c>
    </row>
    <row r="6562" spans="1:5" x14ac:dyDescent="0.25">
      <c r="A6562" s="2">
        <v>990</v>
      </c>
      <c r="B6562" s="2">
        <v>2025</v>
      </c>
      <c r="C6562" s="2" t="s">
        <v>71</v>
      </c>
      <c r="D6562" s="3">
        <v>78776</v>
      </c>
      <c r="E6562" s="5">
        <f t="shared" si="102"/>
        <v>1</v>
      </c>
    </row>
    <row r="6563" spans="1:5" x14ac:dyDescent="0.25">
      <c r="A6563" s="2">
        <v>991</v>
      </c>
      <c r="B6563" s="2">
        <v>2015</v>
      </c>
      <c r="C6563" s="2" t="s">
        <v>66</v>
      </c>
      <c r="D6563" s="3">
        <v>39598</v>
      </c>
      <c r="E6563" s="5">
        <f t="shared" si="102"/>
        <v>3.0329814637102884E-2</v>
      </c>
    </row>
    <row r="6564" spans="1:5" x14ac:dyDescent="0.25">
      <c r="A6564" s="2">
        <v>991</v>
      </c>
      <c r="B6564" s="2">
        <v>2016</v>
      </c>
      <c r="C6564" s="2" t="s">
        <v>66</v>
      </c>
      <c r="D6564" s="3">
        <v>40799</v>
      </c>
      <c r="E6564" s="5">
        <f t="shared" si="102"/>
        <v>4.1324542268192849E-2</v>
      </c>
    </row>
    <row r="6565" spans="1:5" x14ac:dyDescent="0.25">
      <c r="A6565" s="2">
        <v>991</v>
      </c>
      <c r="B6565" s="2">
        <v>2017</v>
      </c>
      <c r="C6565" s="2" t="s">
        <v>66</v>
      </c>
      <c r="D6565" s="3">
        <v>42485</v>
      </c>
      <c r="E6565" s="5">
        <f t="shared" si="102"/>
        <v>3.7424973520065907E-2</v>
      </c>
    </row>
    <row r="6566" spans="1:5" x14ac:dyDescent="0.25">
      <c r="A6566" s="2">
        <v>991</v>
      </c>
      <c r="B6566" s="2">
        <v>2018</v>
      </c>
      <c r="C6566" s="2" t="s">
        <v>66</v>
      </c>
      <c r="D6566" s="3">
        <v>44075</v>
      </c>
      <c r="E6566" s="5">
        <f t="shared" si="102"/>
        <v>3.9523539421440726E-2</v>
      </c>
    </row>
    <row r="6567" spans="1:5" x14ac:dyDescent="0.25">
      <c r="A6567" s="2">
        <v>991</v>
      </c>
      <c r="B6567" s="2">
        <v>2019</v>
      </c>
      <c r="C6567" s="2" t="s">
        <v>66</v>
      </c>
      <c r="D6567" s="3">
        <v>45817</v>
      </c>
      <c r="E6567" s="5">
        <f t="shared" si="102"/>
        <v>3.2367898378331185E-2</v>
      </c>
    </row>
    <row r="6568" spans="1:5" x14ac:dyDescent="0.25">
      <c r="A6568" s="2">
        <v>991</v>
      </c>
      <c r="B6568" s="2">
        <v>2020</v>
      </c>
      <c r="C6568" s="2" t="s">
        <v>66</v>
      </c>
      <c r="D6568" s="3">
        <v>47300</v>
      </c>
      <c r="E6568" s="5">
        <f t="shared" si="102"/>
        <v>4.4904862579281182E-2</v>
      </c>
    </row>
    <row r="6569" spans="1:5" x14ac:dyDescent="0.25">
      <c r="A6569" s="2">
        <v>991</v>
      </c>
      <c r="B6569" s="2">
        <v>2021</v>
      </c>
      <c r="C6569" s="2" t="s">
        <v>66</v>
      </c>
      <c r="D6569" s="3">
        <v>49424</v>
      </c>
      <c r="E6569" s="5">
        <f t="shared" si="102"/>
        <v>3.8119132405309161E-2</v>
      </c>
    </row>
    <row r="6570" spans="1:5" x14ac:dyDescent="0.25">
      <c r="A6570" s="2">
        <v>991</v>
      </c>
      <c r="B6570" s="2">
        <v>2022</v>
      </c>
      <c r="C6570" s="2" t="s">
        <v>66</v>
      </c>
      <c r="D6570" s="3">
        <v>51308</v>
      </c>
      <c r="E6570" s="5">
        <f t="shared" si="102"/>
        <v>4.408669213378031E-2</v>
      </c>
    </row>
    <row r="6571" spans="1:5" x14ac:dyDescent="0.25">
      <c r="A6571" s="2">
        <v>991</v>
      </c>
      <c r="B6571" s="2">
        <v>2023</v>
      </c>
      <c r="C6571" s="2" t="s">
        <v>66</v>
      </c>
      <c r="D6571" s="3">
        <v>53570</v>
      </c>
      <c r="E6571" s="5">
        <f t="shared" si="102"/>
        <v>4.6705245473212621E-2</v>
      </c>
    </row>
    <row r="6572" spans="1:5" x14ac:dyDescent="0.25">
      <c r="A6572" s="2">
        <v>991</v>
      </c>
      <c r="B6572" s="2">
        <v>2024</v>
      </c>
      <c r="C6572" s="2" t="s">
        <v>55</v>
      </c>
      <c r="D6572" s="3">
        <v>56072</v>
      </c>
      <c r="E6572" s="5">
        <f t="shared" si="102"/>
        <v>4.900841774860893E-2</v>
      </c>
    </row>
    <row r="6573" spans="1:5" x14ac:dyDescent="0.25">
      <c r="A6573" s="2">
        <v>991</v>
      </c>
      <c r="B6573" s="2">
        <v>2025</v>
      </c>
      <c r="C6573" s="2" t="s">
        <v>55</v>
      </c>
      <c r="D6573" s="3">
        <v>58820</v>
      </c>
      <c r="E6573" s="5">
        <f t="shared" si="102"/>
        <v>1</v>
      </c>
    </row>
    <row r="6574" spans="1:5" x14ac:dyDescent="0.25">
      <c r="A6574" s="2">
        <v>992</v>
      </c>
      <c r="B6574" s="2">
        <v>2019</v>
      </c>
      <c r="C6574" s="2" t="s">
        <v>60</v>
      </c>
      <c r="D6574" s="3">
        <v>62516</v>
      </c>
      <c r="E6574" s="5">
        <f t="shared" si="102"/>
        <v>4.5124448141275836E-2</v>
      </c>
    </row>
    <row r="6575" spans="1:5" x14ac:dyDescent="0.25">
      <c r="A6575" s="2">
        <v>992</v>
      </c>
      <c r="B6575" s="2">
        <v>2020</v>
      </c>
      <c r="C6575" s="2" t="s">
        <v>60</v>
      </c>
      <c r="D6575" s="3">
        <v>65337</v>
      </c>
      <c r="E6575" s="5">
        <f t="shared" si="102"/>
        <v>4.0558948222293646E-2</v>
      </c>
    </row>
    <row r="6576" spans="1:5" x14ac:dyDescent="0.25">
      <c r="A6576" s="2">
        <v>992</v>
      </c>
      <c r="B6576" s="2">
        <v>2021</v>
      </c>
      <c r="C6576" s="2" t="s">
        <v>60</v>
      </c>
      <c r="D6576" s="3">
        <v>67987</v>
      </c>
      <c r="E6576" s="5">
        <f t="shared" si="102"/>
        <v>2.6063806315913336E-2</v>
      </c>
    </row>
    <row r="6577" spans="1:5" x14ac:dyDescent="0.25">
      <c r="A6577" s="2">
        <v>992</v>
      </c>
      <c r="B6577" s="2">
        <v>2022</v>
      </c>
      <c r="C6577" s="2" t="s">
        <v>60</v>
      </c>
      <c r="D6577" s="3">
        <v>69759</v>
      </c>
      <c r="E6577" s="5">
        <f t="shared" si="102"/>
        <v>3.7127825800255164E-2</v>
      </c>
    </row>
    <row r="6578" spans="1:5" x14ac:dyDescent="0.25">
      <c r="A6578" s="2">
        <v>992</v>
      </c>
      <c r="B6578" s="2">
        <v>2023</v>
      </c>
      <c r="C6578" s="2" t="s">
        <v>60</v>
      </c>
      <c r="D6578" s="3">
        <v>72349</v>
      </c>
      <c r="E6578" s="5">
        <f t="shared" si="102"/>
        <v>3.2619663022294708E-2</v>
      </c>
    </row>
    <row r="6579" spans="1:5" x14ac:dyDescent="0.25">
      <c r="A6579" s="2">
        <v>992</v>
      </c>
      <c r="B6579" s="2">
        <v>2024</v>
      </c>
      <c r="C6579" s="2" t="s">
        <v>60</v>
      </c>
      <c r="D6579" s="3">
        <v>74709</v>
      </c>
      <c r="E6579" s="5">
        <f t="shared" si="102"/>
        <v>4.0503821494063633E-2</v>
      </c>
    </row>
    <row r="6580" spans="1:5" x14ac:dyDescent="0.25">
      <c r="A6580" s="2">
        <v>992</v>
      </c>
      <c r="B6580" s="2">
        <v>2025</v>
      </c>
      <c r="C6580" s="2" t="s">
        <v>60</v>
      </c>
      <c r="D6580" s="3">
        <v>77735</v>
      </c>
      <c r="E6580" s="5">
        <f t="shared" si="102"/>
        <v>1</v>
      </c>
    </row>
    <row r="6581" spans="1:5" x14ac:dyDescent="0.25">
      <c r="A6581" s="2">
        <v>993</v>
      </c>
      <c r="B6581" s="2">
        <v>2018</v>
      </c>
      <c r="C6581" s="2" t="s">
        <v>55</v>
      </c>
      <c r="D6581" s="3">
        <v>122803</v>
      </c>
      <c r="E6581" s="5">
        <f t="shared" si="102"/>
        <v>3.4828139377702502E-2</v>
      </c>
    </row>
    <row r="6582" spans="1:5" x14ac:dyDescent="0.25">
      <c r="A6582" s="2">
        <v>993</v>
      </c>
      <c r="B6582" s="2">
        <v>2019</v>
      </c>
      <c r="C6582" s="2" t="s">
        <v>55</v>
      </c>
      <c r="D6582" s="3">
        <v>127080</v>
      </c>
      <c r="E6582" s="5">
        <f t="shared" si="102"/>
        <v>3.6717028643374255E-2</v>
      </c>
    </row>
    <row r="6583" spans="1:5" x14ac:dyDescent="0.25">
      <c r="A6583" s="2">
        <v>993</v>
      </c>
      <c r="B6583" s="2">
        <v>2020</v>
      </c>
      <c r="C6583" s="2" t="s">
        <v>60</v>
      </c>
      <c r="D6583" s="3">
        <v>131746</v>
      </c>
      <c r="E6583" s="5">
        <f t="shared" si="102"/>
        <v>3.8930973236379091E-2</v>
      </c>
    </row>
    <row r="6584" spans="1:5" x14ac:dyDescent="0.25">
      <c r="A6584" s="2">
        <v>993</v>
      </c>
      <c r="B6584" s="2">
        <v>2021</v>
      </c>
      <c r="C6584" s="2" t="s">
        <v>60</v>
      </c>
      <c r="D6584" s="3">
        <v>136875</v>
      </c>
      <c r="E6584" s="5">
        <f t="shared" si="102"/>
        <v>5.1141552511415528E-2</v>
      </c>
    </row>
    <row r="6585" spans="1:5" x14ac:dyDescent="0.25">
      <c r="A6585" s="2">
        <v>993</v>
      </c>
      <c r="B6585" s="2">
        <v>2022</v>
      </c>
      <c r="C6585" s="2" t="s">
        <v>60</v>
      </c>
      <c r="D6585" s="3">
        <v>143875</v>
      </c>
      <c r="E6585" s="5">
        <f t="shared" si="102"/>
        <v>3.7052997393570805E-2</v>
      </c>
    </row>
    <row r="6586" spans="1:5" x14ac:dyDescent="0.25">
      <c r="A6586" s="2">
        <v>993</v>
      </c>
      <c r="B6586" s="2">
        <v>2023</v>
      </c>
      <c r="C6586" s="2" t="s">
        <v>60</v>
      </c>
      <c r="D6586" s="3">
        <v>149206</v>
      </c>
      <c r="E6586" s="5">
        <f t="shared" si="102"/>
        <v>6.1974719515300994E-2</v>
      </c>
    </row>
    <row r="6587" spans="1:5" x14ac:dyDescent="0.25">
      <c r="A6587" s="2">
        <v>993</v>
      </c>
      <c r="B6587" s="2">
        <v>2024</v>
      </c>
      <c r="C6587" s="2" t="s">
        <v>60</v>
      </c>
      <c r="D6587" s="3">
        <v>158453</v>
      </c>
      <c r="E6587" s="5">
        <f t="shared" si="102"/>
        <v>5.0242027604400046E-2</v>
      </c>
    </row>
    <row r="6588" spans="1:5" x14ac:dyDescent="0.25">
      <c r="A6588" s="2">
        <v>993</v>
      </c>
      <c r="B6588" s="2">
        <v>2025</v>
      </c>
      <c r="C6588" s="2" t="s">
        <v>60</v>
      </c>
      <c r="D6588" s="3">
        <v>166414</v>
      </c>
      <c r="E6588" s="5">
        <f t="shared" si="102"/>
        <v>1</v>
      </c>
    </row>
    <row r="6589" spans="1:5" x14ac:dyDescent="0.25">
      <c r="A6589" s="2">
        <v>994</v>
      </c>
      <c r="B6589" s="2">
        <v>2023</v>
      </c>
      <c r="C6589" s="2" t="s">
        <v>75</v>
      </c>
      <c r="D6589" s="3">
        <v>75734</v>
      </c>
      <c r="E6589" s="5">
        <f t="shared" si="102"/>
        <v>4.1606147833205695E-2</v>
      </c>
    </row>
    <row r="6590" spans="1:5" x14ac:dyDescent="0.25">
      <c r="A6590" s="2">
        <v>994</v>
      </c>
      <c r="B6590" s="2">
        <v>2024</v>
      </c>
      <c r="C6590" s="2" t="s">
        <v>75</v>
      </c>
      <c r="D6590" s="3">
        <v>78885</v>
      </c>
      <c r="E6590" s="5">
        <f t="shared" si="102"/>
        <v>2.5201242314761996E-2</v>
      </c>
    </row>
    <row r="6591" spans="1:5" x14ac:dyDescent="0.25">
      <c r="A6591" s="2">
        <v>994</v>
      </c>
      <c r="B6591" s="2">
        <v>2025</v>
      </c>
      <c r="C6591" s="2" t="s">
        <v>75</v>
      </c>
      <c r="D6591" s="3">
        <v>80873</v>
      </c>
      <c r="E6591" s="5">
        <f t="shared" si="102"/>
        <v>1</v>
      </c>
    </row>
    <row r="6592" spans="1:5" x14ac:dyDescent="0.25">
      <c r="A6592" s="2">
        <v>995</v>
      </c>
      <c r="B6592" s="2">
        <v>2025</v>
      </c>
      <c r="C6592" s="2" t="s">
        <v>75</v>
      </c>
      <c r="D6592" s="3">
        <v>276086</v>
      </c>
      <c r="E6592" s="5">
        <f t="shared" si="102"/>
        <v>1</v>
      </c>
    </row>
    <row r="6593" spans="1:5" x14ac:dyDescent="0.25">
      <c r="A6593" s="2">
        <v>996</v>
      </c>
      <c r="B6593" s="2">
        <v>2020</v>
      </c>
      <c r="C6593" s="2" t="s">
        <v>60</v>
      </c>
      <c r="D6593" s="3">
        <v>91786</v>
      </c>
      <c r="E6593" s="5">
        <f t="shared" si="102"/>
        <v>5.4387379338897E-2</v>
      </c>
    </row>
    <row r="6594" spans="1:5" x14ac:dyDescent="0.25">
      <c r="A6594" s="2">
        <v>996</v>
      </c>
      <c r="B6594" s="2">
        <v>2021</v>
      </c>
      <c r="C6594" s="2" t="s">
        <v>64</v>
      </c>
      <c r="D6594" s="3">
        <v>96778</v>
      </c>
      <c r="E6594" s="5">
        <f t="shared" ref="E6594:E6657" si="103">IF(A6595=A6594,(D6595-D6594)/D6594,1)</f>
        <v>3.186674657463473E-2</v>
      </c>
    </row>
    <row r="6595" spans="1:5" x14ac:dyDescent="0.25">
      <c r="A6595" s="2">
        <v>996</v>
      </c>
      <c r="B6595" s="2">
        <v>2022</v>
      </c>
      <c r="C6595" s="2" t="s">
        <v>64</v>
      </c>
      <c r="D6595" s="3">
        <v>99862</v>
      </c>
      <c r="E6595" s="5">
        <f t="shared" si="103"/>
        <v>5.2131942080070499E-2</v>
      </c>
    </row>
    <row r="6596" spans="1:5" x14ac:dyDescent="0.25">
      <c r="A6596" s="2">
        <v>996</v>
      </c>
      <c r="B6596" s="2">
        <v>2023</v>
      </c>
      <c r="C6596" s="2" t="s">
        <v>64</v>
      </c>
      <c r="D6596" s="3">
        <v>105068</v>
      </c>
      <c r="E6596" s="5">
        <f t="shared" si="103"/>
        <v>2.594510221951498E-2</v>
      </c>
    </row>
    <row r="6597" spans="1:5" x14ac:dyDescent="0.25">
      <c r="A6597" s="2">
        <v>996</v>
      </c>
      <c r="B6597" s="2">
        <v>2024</v>
      </c>
      <c r="C6597" s="2" t="s">
        <v>64</v>
      </c>
      <c r="D6597" s="3">
        <v>107794</v>
      </c>
      <c r="E6597" s="5">
        <f t="shared" si="103"/>
        <v>3.2079707590403919E-2</v>
      </c>
    </row>
    <row r="6598" spans="1:5" x14ac:dyDescent="0.25">
      <c r="A6598" s="2">
        <v>996</v>
      </c>
      <c r="B6598" s="2">
        <v>2025</v>
      </c>
      <c r="C6598" s="2" t="s">
        <v>64</v>
      </c>
      <c r="D6598" s="3">
        <v>111252</v>
      </c>
      <c r="E6598" s="5">
        <f t="shared" si="103"/>
        <v>1</v>
      </c>
    </row>
    <row r="6599" spans="1:5" x14ac:dyDescent="0.25">
      <c r="A6599" s="2">
        <v>997</v>
      </c>
      <c r="B6599" s="2">
        <v>2019</v>
      </c>
      <c r="C6599" s="2" t="s">
        <v>60</v>
      </c>
      <c r="D6599" s="3">
        <v>76604</v>
      </c>
      <c r="E6599" s="5">
        <f t="shared" si="103"/>
        <v>3.9332149757192833E-2</v>
      </c>
    </row>
    <row r="6600" spans="1:5" x14ac:dyDescent="0.25">
      <c r="A6600" s="2">
        <v>997</v>
      </c>
      <c r="B6600" s="2">
        <v>2020</v>
      </c>
      <c r="C6600" s="2" t="s">
        <v>60</v>
      </c>
      <c r="D6600" s="3">
        <v>79617</v>
      </c>
      <c r="E6600" s="5">
        <f t="shared" si="103"/>
        <v>5.2237587449916474E-2</v>
      </c>
    </row>
    <row r="6601" spans="1:5" x14ac:dyDescent="0.25">
      <c r="A6601" s="2">
        <v>997</v>
      </c>
      <c r="B6601" s="2">
        <v>2021</v>
      </c>
      <c r="C6601" s="2" t="s">
        <v>60</v>
      </c>
      <c r="D6601" s="3">
        <v>83776</v>
      </c>
      <c r="E6601" s="5">
        <f t="shared" si="103"/>
        <v>3.7827062643239116E-2</v>
      </c>
    </row>
    <row r="6602" spans="1:5" x14ac:dyDescent="0.25">
      <c r="A6602" s="2">
        <v>997</v>
      </c>
      <c r="B6602" s="2">
        <v>2022</v>
      </c>
      <c r="C6602" s="2" t="s">
        <v>60</v>
      </c>
      <c r="D6602" s="3">
        <v>86945</v>
      </c>
      <c r="E6602" s="5">
        <f t="shared" si="103"/>
        <v>4.916901489447352E-2</v>
      </c>
    </row>
    <row r="6603" spans="1:5" x14ac:dyDescent="0.25">
      <c r="A6603" s="2">
        <v>997</v>
      </c>
      <c r="B6603" s="2">
        <v>2023</v>
      </c>
      <c r="C6603" s="2" t="s">
        <v>60</v>
      </c>
      <c r="D6603" s="3">
        <v>91220</v>
      </c>
      <c r="E6603" s="5">
        <f t="shared" si="103"/>
        <v>4.4156983117737338E-2</v>
      </c>
    </row>
    <row r="6604" spans="1:5" x14ac:dyDescent="0.25">
      <c r="A6604" s="2">
        <v>997</v>
      </c>
      <c r="B6604" s="2">
        <v>2024</v>
      </c>
      <c r="C6604" s="2" t="s">
        <v>60</v>
      </c>
      <c r="D6604" s="3">
        <v>95248</v>
      </c>
      <c r="E6604" s="5">
        <f t="shared" si="103"/>
        <v>-7.4227280362842265E-3</v>
      </c>
    </row>
    <row r="6605" spans="1:5" x14ac:dyDescent="0.25">
      <c r="A6605" s="2">
        <v>997</v>
      </c>
      <c r="B6605" s="2">
        <v>2025</v>
      </c>
      <c r="C6605" s="2" t="s">
        <v>64</v>
      </c>
      <c r="D6605" s="3">
        <v>94541</v>
      </c>
      <c r="E6605" s="5">
        <f t="shared" si="103"/>
        <v>1</v>
      </c>
    </row>
    <row r="6606" spans="1:5" x14ac:dyDescent="0.25">
      <c r="A6606" s="2">
        <v>998</v>
      </c>
      <c r="B6606" s="2">
        <v>2023</v>
      </c>
      <c r="C6606" s="2" t="s">
        <v>50</v>
      </c>
      <c r="D6606" s="3">
        <v>33751</v>
      </c>
      <c r="E6606" s="5">
        <f t="shared" si="103"/>
        <v>4.6813427750288877E-2</v>
      </c>
    </row>
    <row r="6607" spans="1:5" x14ac:dyDescent="0.25">
      <c r="A6607" s="2">
        <v>998</v>
      </c>
      <c r="B6607" s="2">
        <v>2024</v>
      </c>
      <c r="C6607" s="2" t="s">
        <v>50</v>
      </c>
      <c r="D6607" s="3">
        <v>35331</v>
      </c>
      <c r="E6607" s="5">
        <f t="shared" si="103"/>
        <v>3.1303954034700404E-2</v>
      </c>
    </row>
    <row r="6608" spans="1:5" x14ac:dyDescent="0.25">
      <c r="A6608" s="2">
        <v>998</v>
      </c>
      <c r="B6608" s="2">
        <v>2025</v>
      </c>
      <c r="C6608" s="2" t="s">
        <v>50</v>
      </c>
      <c r="D6608" s="3">
        <v>36437</v>
      </c>
      <c r="E6608" s="5">
        <f t="shared" si="103"/>
        <v>1</v>
      </c>
    </row>
    <row r="6609" spans="1:5" x14ac:dyDescent="0.25">
      <c r="A6609" s="2">
        <v>999</v>
      </c>
      <c r="B6609" s="2">
        <v>2024</v>
      </c>
      <c r="C6609" s="2" t="s">
        <v>66</v>
      </c>
      <c r="D6609" s="3">
        <v>25683</v>
      </c>
      <c r="E6609" s="5">
        <f t="shared" si="103"/>
        <v>4.3803294007709381E-2</v>
      </c>
    </row>
    <row r="6610" spans="1:5" x14ac:dyDescent="0.25">
      <c r="A6610" s="2">
        <v>999</v>
      </c>
      <c r="B6610" s="2">
        <v>2025</v>
      </c>
      <c r="C6610" s="2" t="s">
        <v>66</v>
      </c>
      <c r="D6610" s="3">
        <v>26808</v>
      </c>
      <c r="E6610" s="5">
        <f t="shared" si="103"/>
        <v>1</v>
      </c>
    </row>
    <row r="6611" spans="1:5" x14ac:dyDescent="0.25">
      <c r="A6611" s="2">
        <v>1000</v>
      </c>
      <c r="B6611" s="2">
        <v>2020</v>
      </c>
      <c r="C6611" s="2" t="s">
        <v>60</v>
      </c>
      <c r="D6611" s="3">
        <v>110442</v>
      </c>
      <c r="E6611" s="5">
        <f t="shared" si="103"/>
        <v>5.1375382553738615E-2</v>
      </c>
    </row>
    <row r="6612" spans="1:5" x14ac:dyDescent="0.25">
      <c r="A6612" s="2">
        <v>1000</v>
      </c>
      <c r="B6612" s="2">
        <v>2021</v>
      </c>
      <c r="C6612" s="2" t="s">
        <v>60</v>
      </c>
      <c r="D6612" s="3">
        <v>116116</v>
      </c>
      <c r="E6612" s="5">
        <f t="shared" si="103"/>
        <v>9.686864859278653E-2</v>
      </c>
    </row>
    <row r="6613" spans="1:5" x14ac:dyDescent="0.25">
      <c r="A6613" s="2">
        <v>1000</v>
      </c>
      <c r="B6613" s="2">
        <v>2022</v>
      </c>
      <c r="C6613" s="2" t="s">
        <v>64</v>
      </c>
      <c r="D6613" s="3">
        <v>127364</v>
      </c>
      <c r="E6613" s="5">
        <f t="shared" si="103"/>
        <v>6.5866335856285915E-2</v>
      </c>
    </row>
    <row r="6614" spans="1:5" x14ac:dyDescent="0.25">
      <c r="A6614" s="2">
        <v>1000</v>
      </c>
      <c r="B6614" s="2">
        <v>2023</v>
      </c>
      <c r="C6614" s="2" t="s">
        <v>75</v>
      </c>
      <c r="D6614" s="3">
        <v>135753</v>
      </c>
      <c r="E6614" s="5">
        <f t="shared" si="103"/>
        <v>8.0057162640972943E-2</v>
      </c>
    </row>
    <row r="6615" spans="1:5" x14ac:dyDescent="0.25">
      <c r="A6615" s="2">
        <v>1000</v>
      </c>
      <c r="B6615" s="2">
        <v>2024</v>
      </c>
      <c r="C6615" s="2" t="s">
        <v>71</v>
      </c>
      <c r="D6615" s="3">
        <v>146621</v>
      </c>
      <c r="E6615" s="5">
        <f t="shared" si="103"/>
        <v>0.15435715211327164</v>
      </c>
    </row>
    <row r="6616" spans="1:5" x14ac:dyDescent="0.25">
      <c r="A6616" s="2">
        <v>1000</v>
      </c>
      <c r="B6616" s="2">
        <v>2025</v>
      </c>
      <c r="C6616" s="2" t="s">
        <v>3443</v>
      </c>
      <c r="D6616" s="3">
        <v>169253</v>
      </c>
      <c r="E6616" s="5">
        <f t="shared" si="103"/>
        <v>1</v>
      </c>
    </row>
    <row r="6617" spans="1:5" x14ac:dyDescent="0.25">
      <c r="A6617" s="2">
        <v>1001</v>
      </c>
      <c r="B6617" s="2">
        <v>2019</v>
      </c>
      <c r="C6617" s="2" t="s">
        <v>55</v>
      </c>
      <c r="D6617" s="3">
        <v>186094</v>
      </c>
      <c r="E6617" s="5">
        <f t="shared" si="103"/>
        <v>5.058196395370082E-2</v>
      </c>
    </row>
    <row r="6618" spans="1:5" x14ac:dyDescent="0.25">
      <c r="A6618" s="2">
        <v>1001</v>
      </c>
      <c r="B6618" s="2">
        <v>2020</v>
      </c>
      <c r="C6618" s="2" t="s">
        <v>55</v>
      </c>
      <c r="D6618" s="3">
        <v>195507</v>
      </c>
      <c r="E6618" s="5">
        <f t="shared" si="103"/>
        <v>4.8284716148270908E-2</v>
      </c>
    </row>
    <row r="6619" spans="1:5" x14ac:dyDescent="0.25">
      <c r="A6619" s="2">
        <v>1001</v>
      </c>
      <c r="B6619" s="2">
        <v>2021</v>
      </c>
      <c r="C6619" s="2" t="s">
        <v>55</v>
      </c>
      <c r="D6619" s="3">
        <v>204947</v>
      </c>
      <c r="E6619" s="5">
        <f t="shared" si="103"/>
        <v>2.8280482271026169E-2</v>
      </c>
    </row>
    <row r="6620" spans="1:5" x14ac:dyDescent="0.25">
      <c r="A6620" s="2">
        <v>1001</v>
      </c>
      <c r="B6620" s="2">
        <v>2022</v>
      </c>
      <c r="C6620" s="2" t="s">
        <v>55</v>
      </c>
      <c r="D6620" s="3">
        <v>210743</v>
      </c>
      <c r="E6620" s="5">
        <f t="shared" si="103"/>
        <v>3.7011905496267969E-2</v>
      </c>
    </row>
    <row r="6621" spans="1:5" x14ac:dyDescent="0.25">
      <c r="A6621" s="2">
        <v>1001</v>
      </c>
      <c r="B6621" s="2">
        <v>2023</v>
      </c>
      <c r="C6621" s="2" t="s">
        <v>55</v>
      </c>
      <c r="D6621" s="3">
        <v>218543</v>
      </c>
      <c r="E6621" s="5">
        <f t="shared" si="103"/>
        <v>1.3608305916913376E-2</v>
      </c>
    </row>
    <row r="6622" spans="1:5" x14ac:dyDescent="0.25">
      <c r="A6622" s="2">
        <v>1001</v>
      </c>
      <c r="B6622" s="2">
        <v>2024</v>
      </c>
      <c r="C6622" s="2" t="s">
        <v>60</v>
      </c>
      <c r="D6622" s="3">
        <v>221517</v>
      </c>
      <c r="E6622" s="5">
        <f t="shared" si="103"/>
        <v>4.0859166565094328E-2</v>
      </c>
    </row>
    <row r="6623" spans="1:5" x14ac:dyDescent="0.25">
      <c r="A6623" s="2">
        <v>1001</v>
      </c>
      <c r="B6623" s="2">
        <v>2025</v>
      </c>
      <c r="C6623" s="2" t="s">
        <v>60</v>
      </c>
      <c r="D6623" s="3">
        <v>230568</v>
      </c>
      <c r="E6623" s="5">
        <f t="shared" si="103"/>
        <v>1</v>
      </c>
    </row>
    <row r="6624" spans="1:5" x14ac:dyDescent="0.25">
      <c r="A6624" s="2">
        <v>1002</v>
      </c>
      <c r="B6624" s="2">
        <v>2024</v>
      </c>
      <c r="C6624" s="2" t="s">
        <v>71</v>
      </c>
      <c r="D6624" s="3">
        <v>179123</v>
      </c>
      <c r="E6624" s="5">
        <f t="shared" si="103"/>
        <v>2.5898405006615565E-2</v>
      </c>
    </row>
    <row r="6625" spans="1:5" x14ac:dyDescent="0.25">
      <c r="A6625" s="2">
        <v>1002</v>
      </c>
      <c r="B6625" s="2">
        <v>2025</v>
      </c>
      <c r="C6625" s="2" t="s">
        <v>71</v>
      </c>
      <c r="D6625" s="3">
        <v>183762</v>
      </c>
      <c r="E6625" s="5">
        <f t="shared" si="103"/>
        <v>1</v>
      </c>
    </row>
    <row r="6626" spans="1:5" x14ac:dyDescent="0.25">
      <c r="A6626" s="2">
        <v>1003</v>
      </c>
      <c r="B6626" s="2">
        <v>2015</v>
      </c>
      <c r="C6626" s="2" t="s">
        <v>55</v>
      </c>
      <c r="D6626" s="3">
        <v>91236</v>
      </c>
      <c r="E6626" s="5">
        <f t="shared" si="103"/>
        <v>3.9304660441053969E-2</v>
      </c>
    </row>
    <row r="6627" spans="1:5" x14ac:dyDescent="0.25">
      <c r="A6627" s="2">
        <v>1003</v>
      </c>
      <c r="B6627" s="2">
        <v>2016</v>
      </c>
      <c r="C6627" s="2" t="s">
        <v>55</v>
      </c>
      <c r="D6627" s="3">
        <v>94822</v>
      </c>
      <c r="E6627" s="5">
        <f t="shared" si="103"/>
        <v>3.6626521271434898E-2</v>
      </c>
    </row>
    <row r="6628" spans="1:5" x14ac:dyDescent="0.25">
      <c r="A6628" s="2">
        <v>1003</v>
      </c>
      <c r="B6628" s="2">
        <v>2017</v>
      </c>
      <c r="C6628" s="2" t="s">
        <v>55</v>
      </c>
      <c r="D6628" s="3">
        <v>98295</v>
      </c>
      <c r="E6628" s="5">
        <f t="shared" si="103"/>
        <v>4.2250368787832546E-2</v>
      </c>
    </row>
    <row r="6629" spans="1:5" x14ac:dyDescent="0.25">
      <c r="A6629" s="2">
        <v>1003</v>
      </c>
      <c r="B6629" s="2">
        <v>2018</v>
      </c>
      <c r="C6629" s="2" t="s">
        <v>55</v>
      </c>
      <c r="D6629" s="3">
        <v>102448</v>
      </c>
      <c r="E6629" s="5">
        <f t="shared" si="103"/>
        <v>2.4148836482898641E-2</v>
      </c>
    </row>
    <row r="6630" spans="1:5" x14ac:dyDescent="0.25">
      <c r="A6630" s="2">
        <v>1003</v>
      </c>
      <c r="B6630" s="2">
        <v>2019</v>
      </c>
      <c r="C6630" s="2" t="s">
        <v>55</v>
      </c>
      <c r="D6630" s="3">
        <v>104922</v>
      </c>
      <c r="E6630" s="5">
        <f t="shared" si="103"/>
        <v>3.5026019328644138E-2</v>
      </c>
    </row>
    <row r="6631" spans="1:5" x14ac:dyDescent="0.25">
      <c r="A6631" s="2">
        <v>1003</v>
      </c>
      <c r="B6631" s="2">
        <v>2020</v>
      </c>
      <c r="C6631" s="2" t="s">
        <v>55</v>
      </c>
      <c r="D6631" s="3">
        <v>108597</v>
      </c>
      <c r="E6631" s="5">
        <f t="shared" si="103"/>
        <v>4.1198191478585965E-2</v>
      </c>
    </row>
    <row r="6632" spans="1:5" x14ac:dyDescent="0.25">
      <c r="A6632" s="2">
        <v>1003</v>
      </c>
      <c r="B6632" s="2">
        <v>2021</v>
      </c>
      <c r="C6632" s="2" t="s">
        <v>55</v>
      </c>
      <c r="D6632" s="3">
        <v>113071</v>
      </c>
      <c r="E6632" s="5">
        <f t="shared" si="103"/>
        <v>4.7005863572445634E-2</v>
      </c>
    </row>
    <row r="6633" spans="1:5" x14ac:dyDescent="0.25">
      <c r="A6633" s="2">
        <v>1003</v>
      </c>
      <c r="B6633" s="2">
        <v>2022</v>
      </c>
      <c r="C6633" s="2" t="s">
        <v>55</v>
      </c>
      <c r="D6633" s="3">
        <v>118386</v>
      </c>
      <c r="E6633" s="5">
        <f t="shared" si="103"/>
        <v>3.2968425320561552E-2</v>
      </c>
    </row>
    <row r="6634" spans="1:5" x14ac:dyDescent="0.25">
      <c r="A6634" s="2">
        <v>1003</v>
      </c>
      <c r="B6634" s="2">
        <v>2023</v>
      </c>
      <c r="C6634" s="2" t="s">
        <v>55</v>
      </c>
      <c r="D6634" s="3">
        <v>122289</v>
      </c>
      <c r="E6634" s="5">
        <f t="shared" si="103"/>
        <v>4.7739371488850185E-2</v>
      </c>
    </row>
    <row r="6635" spans="1:5" x14ac:dyDescent="0.25">
      <c r="A6635" s="2">
        <v>1003</v>
      </c>
      <c r="B6635" s="2">
        <v>2024</v>
      </c>
      <c r="C6635" s="2" t="s">
        <v>55</v>
      </c>
      <c r="D6635" s="3">
        <v>128127</v>
      </c>
      <c r="E6635" s="5">
        <f t="shared" si="103"/>
        <v>2.9119545450997836E-2</v>
      </c>
    </row>
    <row r="6636" spans="1:5" x14ac:dyDescent="0.25">
      <c r="A6636" s="2">
        <v>1003</v>
      </c>
      <c r="B6636" s="2">
        <v>2025</v>
      </c>
      <c r="C6636" s="2" t="s">
        <v>55</v>
      </c>
      <c r="D6636" s="3">
        <v>131858</v>
      </c>
      <c r="E6636" s="5">
        <f t="shared" si="103"/>
        <v>1</v>
      </c>
    </row>
    <row r="6637" spans="1:5" x14ac:dyDescent="0.25">
      <c r="A6637" s="2">
        <v>1004</v>
      </c>
      <c r="B6637" s="2">
        <v>2024</v>
      </c>
      <c r="C6637" s="2" t="s">
        <v>64</v>
      </c>
      <c r="D6637" s="3">
        <v>40702</v>
      </c>
      <c r="E6637" s="5">
        <f t="shared" si="103"/>
        <v>0.13532504545231192</v>
      </c>
    </row>
    <row r="6638" spans="1:5" x14ac:dyDescent="0.25">
      <c r="A6638" s="2">
        <v>1004</v>
      </c>
      <c r="B6638" s="2">
        <v>2025</v>
      </c>
      <c r="C6638" s="2" t="s">
        <v>75</v>
      </c>
      <c r="D6638" s="3">
        <v>46210</v>
      </c>
      <c r="E6638" s="5">
        <f t="shared" si="103"/>
        <v>1</v>
      </c>
    </row>
    <row r="6639" spans="1:5" x14ac:dyDescent="0.25">
      <c r="A6639" s="2">
        <v>1005</v>
      </c>
      <c r="B6639" s="2">
        <v>2023</v>
      </c>
      <c r="C6639" s="2" t="s">
        <v>60</v>
      </c>
      <c r="D6639" s="3">
        <v>128764</v>
      </c>
      <c r="E6639" s="5">
        <f t="shared" si="103"/>
        <v>3.5732036904724922E-2</v>
      </c>
    </row>
    <row r="6640" spans="1:5" x14ac:dyDescent="0.25">
      <c r="A6640" s="2">
        <v>1005</v>
      </c>
      <c r="B6640" s="2">
        <v>2024</v>
      </c>
      <c r="C6640" s="2" t="s">
        <v>60</v>
      </c>
      <c r="D6640" s="3">
        <v>133365</v>
      </c>
      <c r="E6640" s="5">
        <f t="shared" si="103"/>
        <v>4.0325422712105874E-2</v>
      </c>
    </row>
    <row r="6641" spans="1:5" x14ac:dyDescent="0.25">
      <c r="A6641" s="2">
        <v>1005</v>
      </c>
      <c r="B6641" s="2">
        <v>2025</v>
      </c>
      <c r="C6641" s="2" t="s">
        <v>60</v>
      </c>
      <c r="D6641" s="3">
        <v>138743</v>
      </c>
      <c r="E6641" s="5">
        <f t="shared" si="103"/>
        <v>1</v>
      </c>
    </row>
    <row r="6642" spans="1:5" x14ac:dyDescent="0.25">
      <c r="A6642" s="2">
        <v>1006</v>
      </c>
      <c r="B6642" s="2">
        <v>2021</v>
      </c>
      <c r="C6642" s="2" t="s">
        <v>64</v>
      </c>
      <c r="D6642" s="3">
        <v>107436</v>
      </c>
      <c r="E6642" s="5">
        <f t="shared" si="103"/>
        <v>8.9281060352209687E-2</v>
      </c>
    </row>
    <row r="6643" spans="1:5" x14ac:dyDescent="0.25">
      <c r="A6643" s="2">
        <v>1006</v>
      </c>
      <c r="B6643" s="2">
        <v>2022</v>
      </c>
      <c r="C6643" s="2" t="s">
        <v>75</v>
      </c>
      <c r="D6643" s="3">
        <v>117028</v>
      </c>
      <c r="E6643" s="5">
        <f t="shared" si="103"/>
        <v>8.853436784359299E-2</v>
      </c>
    </row>
    <row r="6644" spans="1:5" x14ac:dyDescent="0.25">
      <c r="A6644" s="2">
        <v>1006</v>
      </c>
      <c r="B6644" s="2">
        <v>2023</v>
      </c>
      <c r="C6644" s="2" t="s">
        <v>71</v>
      </c>
      <c r="D6644" s="3">
        <v>127389</v>
      </c>
      <c r="E6644" s="5">
        <f t="shared" si="103"/>
        <v>4.1989496738336907E-2</v>
      </c>
    </row>
    <row r="6645" spans="1:5" x14ac:dyDescent="0.25">
      <c r="A6645" s="2">
        <v>1006</v>
      </c>
      <c r="B6645" s="2">
        <v>2024</v>
      </c>
      <c r="C6645" s="2" t="s">
        <v>71</v>
      </c>
      <c r="D6645" s="3">
        <v>132738</v>
      </c>
      <c r="E6645" s="5">
        <f t="shared" si="103"/>
        <v>2.0461359972276213E-2</v>
      </c>
    </row>
    <row r="6646" spans="1:5" x14ac:dyDescent="0.25">
      <c r="A6646" s="2">
        <v>1006</v>
      </c>
      <c r="B6646" s="2">
        <v>2025</v>
      </c>
      <c r="C6646" s="2" t="s">
        <v>71</v>
      </c>
      <c r="D6646" s="3">
        <v>135454</v>
      </c>
      <c r="E6646" s="5">
        <f t="shared" si="103"/>
        <v>1</v>
      </c>
    </row>
    <row r="6647" spans="1:5" x14ac:dyDescent="0.25">
      <c r="A6647" s="2">
        <v>1007</v>
      </c>
      <c r="B6647" s="2">
        <v>2022</v>
      </c>
      <c r="C6647" s="2" t="s">
        <v>66</v>
      </c>
      <c r="D6647" s="3">
        <v>50421</v>
      </c>
      <c r="E6647" s="5">
        <f t="shared" si="103"/>
        <v>2.6734892207611907E-2</v>
      </c>
    </row>
    <row r="6648" spans="1:5" x14ac:dyDescent="0.25">
      <c r="A6648" s="2">
        <v>1007</v>
      </c>
      <c r="B6648" s="2">
        <v>2023</v>
      </c>
      <c r="C6648" s="2" t="s">
        <v>66</v>
      </c>
      <c r="D6648" s="3">
        <v>51769</v>
      </c>
      <c r="E6648" s="5">
        <f t="shared" si="103"/>
        <v>7.6879986092062813E-2</v>
      </c>
    </row>
    <row r="6649" spans="1:5" x14ac:dyDescent="0.25">
      <c r="A6649" s="2">
        <v>1007</v>
      </c>
      <c r="B6649" s="2">
        <v>2024</v>
      </c>
      <c r="C6649" s="2" t="s">
        <v>55</v>
      </c>
      <c r="D6649" s="3">
        <v>55749</v>
      </c>
      <c r="E6649" s="5">
        <f t="shared" si="103"/>
        <v>2.8341315539292186E-2</v>
      </c>
    </row>
    <row r="6650" spans="1:5" x14ac:dyDescent="0.25">
      <c r="A6650" s="2">
        <v>1007</v>
      </c>
      <c r="B6650" s="2">
        <v>2025</v>
      </c>
      <c r="C6650" s="2" t="s">
        <v>55</v>
      </c>
      <c r="D6650" s="3">
        <v>57329</v>
      </c>
      <c r="E6650" s="5">
        <f t="shared" si="103"/>
        <v>1</v>
      </c>
    </row>
    <row r="6651" spans="1:5" x14ac:dyDescent="0.25">
      <c r="A6651" s="2">
        <v>1008</v>
      </c>
      <c r="B6651" s="2">
        <v>2020</v>
      </c>
      <c r="C6651" s="2" t="s">
        <v>66</v>
      </c>
      <c r="D6651" s="3">
        <v>46909</v>
      </c>
      <c r="E6651" s="5">
        <f t="shared" si="103"/>
        <v>3.8180306550981688E-2</v>
      </c>
    </row>
    <row r="6652" spans="1:5" x14ac:dyDescent="0.25">
      <c r="A6652" s="2">
        <v>1008</v>
      </c>
      <c r="B6652" s="2">
        <v>2021</v>
      </c>
      <c r="C6652" s="2" t="s">
        <v>66</v>
      </c>
      <c r="D6652" s="3">
        <v>48700</v>
      </c>
      <c r="E6652" s="5">
        <f t="shared" si="103"/>
        <v>3.9445585215605747E-2</v>
      </c>
    </row>
    <row r="6653" spans="1:5" x14ac:dyDescent="0.25">
      <c r="A6653" s="2">
        <v>1008</v>
      </c>
      <c r="B6653" s="2">
        <v>2022</v>
      </c>
      <c r="C6653" s="2" t="s">
        <v>66</v>
      </c>
      <c r="D6653" s="3">
        <v>50621</v>
      </c>
      <c r="E6653" s="5">
        <f t="shared" si="103"/>
        <v>4.7608699946662454E-2</v>
      </c>
    </row>
    <row r="6654" spans="1:5" x14ac:dyDescent="0.25">
      <c r="A6654" s="2">
        <v>1008</v>
      </c>
      <c r="B6654" s="2">
        <v>2023</v>
      </c>
      <c r="C6654" s="2" t="s">
        <v>66</v>
      </c>
      <c r="D6654" s="3">
        <v>53031</v>
      </c>
      <c r="E6654" s="5">
        <f t="shared" si="103"/>
        <v>5.6796967811280193E-2</v>
      </c>
    </row>
    <row r="6655" spans="1:5" x14ac:dyDescent="0.25">
      <c r="A6655" s="2">
        <v>1008</v>
      </c>
      <c r="B6655" s="2">
        <v>2024</v>
      </c>
      <c r="C6655" s="2" t="s">
        <v>66</v>
      </c>
      <c r="D6655" s="3">
        <v>56043</v>
      </c>
      <c r="E6655" s="5">
        <f t="shared" si="103"/>
        <v>5.5421729743232874E-2</v>
      </c>
    </row>
    <row r="6656" spans="1:5" x14ac:dyDescent="0.25">
      <c r="A6656" s="2">
        <v>1008</v>
      </c>
      <c r="B6656" s="2">
        <v>2025</v>
      </c>
      <c r="C6656" s="2" t="s">
        <v>66</v>
      </c>
      <c r="D6656" s="3">
        <v>59149</v>
      </c>
      <c r="E6656" s="5">
        <f t="shared" si="103"/>
        <v>1</v>
      </c>
    </row>
    <row r="6657" spans="1:5" x14ac:dyDescent="0.25">
      <c r="A6657" s="2">
        <v>1009</v>
      </c>
      <c r="B6657" s="2">
        <v>2024</v>
      </c>
      <c r="C6657" s="2" t="s">
        <v>3443</v>
      </c>
      <c r="D6657" s="3">
        <v>170388</v>
      </c>
      <c r="E6657" s="5">
        <f t="shared" si="103"/>
        <v>3.2126675587482688E-2</v>
      </c>
    </row>
    <row r="6658" spans="1:5" x14ac:dyDescent="0.25">
      <c r="A6658" s="2">
        <v>1009</v>
      </c>
      <c r="B6658" s="2">
        <v>2025</v>
      </c>
      <c r="C6658" s="2" t="s">
        <v>3443</v>
      </c>
      <c r="D6658" s="3">
        <v>175862</v>
      </c>
      <c r="E6658" s="5">
        <f t="shared" ref="E6658:E6721" si="104">IF(A6659=A6658,(D6659-D6658)/D6658,1)</f>
        <v>1</v>
      </c>
    </row>
    <row r="6659" spans="1:5" x14ac:dyDescent="0.25">
      <c r="A6659" s="2">
        <v>1010</v>
      </c>
      <c r="B6659" s="2">
        <v>2017</v>
      </c>
      <c r="C6659" s="2" t="s">
        <v>60</v>
      </c>
      <c r="D6659" s="3">
        <v>142001</v>
      </c>
      <c r="E6659" s="5">
        <f t="shared" si="104"/>
        <v>4.3858846064464337E-2</v>
      </c>
    </row>
    <row r="6660" spans="1:5" x14ac:dyDescent="0.25">
      <c r="A6660" s="2">
        <v>1010</v>
      </c>
      <c r="B6660" s="2">
        <v>2018</v>
      </c>
      <c r="C6660" s="2" t="s">
        <v>60</v>
      </c>
      <c r="D6660" s="3">
        <v>148229</v>
      </c>
      <c r="E6660" s="5">
        <f t="shared" si="104"/>
        <v>4.1908128638795381E-2</v>
      </c>
    </row>
    <row r="6661" spans="1:5" x14ac:dyDescent="0.25">
      <c r="A6661" s="2">
        <v>1010</v>
      </c>
      <c r="B6661" s="2">
        <v>2019</v>
      </c>
      <c r="C6661" s="2" t="s">
        <v>60</v>
      </c>
      <c r="D6661" s="3">
        <v>154441</v>
      </c>
      <c r="E6661" s="5">
        <f t="shared" si="104"/>
        <v>4.7215441495457811E-2</v>
      </c>
    </row>
    <row r="6662" spans="1:5" x14ac:dyDescent="0.25">
      <c r="A6662" s="2">
        <v>1010</v>
      </c>
      <c r="B6662" s="2">
        <v>2020</v>
      </c>
      <c r="C6662" s="2" t="s">
        <v>60</v>
      </c>
      <c r="D6662" s="3">
        <v>161733</v>
      </c>
      <c r="E6662" s="5">
        <f t="shared" si="104"/>
        <v>2.5486449889632914E-2</v>
      </c>
    </row>
    <row r="6663" spans="1:5" x14ac:dyDescent="0.25">
      <c r="A6663" s="2">
        <v>1010</v>
      </c>
      <c r="B6663" s="2">
        <v>2021</v>
      </c>
      <c r="C6663" s="2" t="s">
        <v>60</v>
      </c>
      <c r="D6663" s="3">
        <v>165855</v>
      </c>
      <c r="E6663" s="5">
        <f t="shared" si="104"/>
        <v>4.3459648488137229E-2</v>
      </c>
    </row>
    <row r="6664" spans="1:5" x14ac:dyDescent="0.25">
      <c r="A6664" s="2">
        <v>1010</v>
      </c>
      <c r="B6664" s="2">
        <v>2022</v>
      </c>
      <c r="C6664" s="2" t="s">
        <v>60</v>
      </c>
      <c r="D6664" s="3">
        <v>173063</v>
      </c>
      <c r="E6664" s="5">
        <f t="shared" si="104"/>
        <v>2.3234313515887277E-2</v>
      </c>
    </row>
    <row r="6665" spans="1:5" x14ac:dyDescent="0.25">
      <c r="A6665" s="2">
        <v>1010</v>
      </c>
      <c r="B6665" s="2">
        <v>2023</v>
      </c>
      <c r="C6665" s="2" t="s">
        <v>60</v>
      </c>
      <c r="D6665" s="3">
        <v>177084</v>
      </c>
      <c r="E6665" s="5">
        <f t="shared" si="104"/>
        <v>2.5157552348038219E-2</v>
      </c>
    </row>
    <row r="6666" spans="1:5" x14ac:dyDescent="0.25">
      <c r="A6666" s="2">
        <v>1010</v>
      </c>
      <c r="B6666" s="2">
        <v>2024</v>
      </c>
      <c r="C6666" s="2" t="s">
        <v>60</v>
      </c>
      <c r="D6666" s="3">
        <v>181539</v>
      </c>
      <c r="E6666" s="5">
        <f t="shared" si="104"/>
        <v>3.1596516451010526E-2</v>
      </c>
    </row>
    <row r="6667" spans="1:5" x14ac:dyDescent="0.25">
      <c r="A6667" s="2">
        <v>1010</v>
      </c>
      <c r="B6667" s="2">
        <v>2025</v>
      </c>
      <c r="C6667" s="2" t="s">
        <v>60</v>
      </c>
      <c r="D6667" s="3">
        <v>187275</v>
      </c>
      <c r="E6667" s="5">
        <f t="shared" si="104"/>
        <v>1</v>
      </c>
    </row>
    <row r="6668" spans="1:5" x14ac:dyDescent="0.25">
      <c r="A6668" s="2">
        <v>1011</v>
      </c>
      <c r="B6668" s="2">
        <v>2018</v>
      </c>
      <c r="C6668" s="2" t="s">
        <v>71</v>
      </c>
      <c r="D6668" s="3">
        <v>149124</v>
      </c>
      <c r="E6668" s="5">
        <f t="shared" si="104"/>
        <v>2.5200504278318714E-2</v>
      </c>
    </row>
    <row r="6669" spans="1:5" x14ac:dyDescent="0.25">
      <c r="A6669" s="2">
        <v>1011</v>
      </c>
      <c r="B6669" s="2">
        <v>2019</v>
      </c>
      <c r="C6669" s="2" t="s">
        <v>71</v>
      </c>
      <c r="D6669" s="3">
        <v>152882</v>
      </c>
      <c r="E6669" s="5">
        <f t="shared" si="104"/>
        <v>5.1896233696576442E-2</v>
      </c>
    </row>
    <row r="6670" spans="1:5" x14ac:dyDescent="0.25">
      <c r="A6670" s="2">
        <v>1011</v>
      </c>
      <c r="B6670" s="2">
        <v>2020</v>
      </c>
      <c r="C6670" s="2" t="s">
        <v>71</v>
      </c>
      <c r="D6670" s="3">
        <v>160816</v>
      </c>
      <c r="E6670" s="5">
        <f t="shared" si="104"/>
        <v>4.7824843299174212E-2</v>
      </c>
    </row>
    <row r="6671" spans="1:5" x14ac:dyDescent="0.25">
      <c r="A6671" s="2">
        <v>1011</v>
      </c>
      <c r="B6671" s="2">
        <v>2021</v>
      </c>
      <c r="C6671" s="2" t="s">
        <v>71</v>
      </c>
      <c r="D6671" s="3">
        <v>168507</v>
      </c>
      <c r="E6671" s="5">
        <f t="shared" si="104"/>
        <v>3.8039962731518571E-2</v>
      </c>
    </row>
    <row r="6672" spans="1:5" x14ac:dyDescent="0.25">
      <c r="A6672" s="2">
        <v>1011</v>
      </c>
      <c r="B6672" s="2">
        <v>2022</v>
      </c>
      <c r="C6672" s="2" t="s">
        <v>71</v>
      </c>
      <c r="D6672" s="3">
        <v>174917</v>
      </c>
      <c r="E6672" s="5">
        <f t="shared" si="104"/>
        <v>4.9795045650222677E-2</v>
      </c>
    </row>
    <row r="6673" spans="1:5" x14ac:dyDescent="0.25">
      <c r="A6673" s="2">
        <v>1011</v>
      </c>
      <c r="B6673" s="2">
        <v>2023</v>
      </c>
      <c r="C6673" s="2" t="s">
        <v>71</v>
      </c>
      <c r="D6673" s="3">
        <v>183627</v>
      </c>
      <c r="E6673" s="5">
        <f t="shared" si="104"/>
        <v>6.2365556263512444E-2</v>
      </c>
    </row>
    <row r="6674" spans="1:5" x14ac:dyDescent="0.25">
      <c r="A6674" s="2">
        <v>1011</v>
      </c>
      <c r="B6674" s="2">
        <v>2024</v>
      </c>
      <c r="C6674" s="2" t="s">
        <v>71</v>
      </c>
      <c r="D6674" s="3">
        <v>195079</v>
      </c>
      <c r="E6674" s="5">
        <f t="shared" si="104"/>
        <v>-1.3020366108089543E-3</v>
      </c>
    </row>
    <row r="6675" spans="1:5" x14ac:dyDescent="0.25">
      <c r="A6675" s="2">
        <v>1011</v>
      </c>
      <c r="B6675" s="2">
        <v>2025</v>
      </c>
      <c r="C6675" s="2" t="s">
        <v>3443</v>
      </c>
      <c r="D6675" s="3">
        <v>194825</v>
      </c>
      <c r="E6675" s="5">
        <f t="shared" si="104"/>
        <v>1</v>
      </c>
    </row>
    <row r="6676" spans="1:5" x14ac:dyDescent="0.25">
      <c r="A6676" s="2">
        <v>1012</v>
      </c>
      <c r="B6676" s="2">
        <v>2023</v>
      </c>
      <c r="C6676" s="2" t="s">
        <v>60</v>
      </c>
      <c r="D6676" s="3">
        <v>66153</v>
      </c>
      <c r="E6676" s="5">
        <f t="shared" si="104"/>
        <v>6.8220640031442265E-2</v>
      </c>
    </row>
    <row r="6677" spans="1:5" x14ac:dyDescent="0.25">
      <c r="A6677" s="2">
        <v>1012</v>
      </c>
      <c r="B6677" s="2">
        <v>2024</v>
      </c>
      <c r="C6677" s="2" t="s">
        <v>60</v>
      </c>
      <c r="D6677" s="3">
        <v>70666</v>
      </c>
      <c r="E6677" s="5">
        <f t="shared" si="104"/>
        <v>4.0457928848385359E-2</v>
      </c>
    </row>
    <row r="6678" spans="1:5" x14ac:dyDescent="0.25">
      <c r="A6678" s="2">
        <v>1012</v>
      </c>
      <c r="B6678" s="2">
        <v>2025</v>
      </c>
      <c r="C6678" s="2" t="s">
        <v>60</v>
      </c>
      <c r="D6678" s="3">
        <v>73525</v>
      </c>
      <c r="E6678" s="5">
        <f t="shared" si="104"/>
        <v>1</v>
      </c>
    </row>
    <row r="6679" spans="1:5" x14ac:dyDescent="0.25">
      <c r="A6679" s="2">
        <v>1013</v>
      </c>
      <c r="B6679" s="2">
        <v>2018</v>
      </c>
      <c r="C6679" s="2" t="s">
        <v>55</v>
      </c>
      <c r="D6679" s="3">
        <v>96019</v>
      </c>
      <c r="E6679" s="5">
        <f t="shared" si="104"/>
        <v>5.3926826982159781E-2</v>
      </c>
    </row>
    <row r="6680" spans="1:5" x14ac:dyDescent="0.25">
      <c r="A6680" s="2">
        <v>1013</v>
      </c>
      <c r="B6680" s="2">
        <v>2019</v>
      </c>
      <c r="C6680" s="2" t="s">
        <v>55</v>
      </c>
      <c r="D6680" s="3">
        <v>101197</v>
      </c>
      <c r="E6680" s="5">
        <f t="shared" si="104"/>
        <v>9.9054319792088702E-2</v>
      </c>
    </row>
    <row r="6681" spans="1:5" x14ac:dyDescent="0.25">
      <c r="A6681" s="2">
        <v>1013</v>
      </c>
      <c r="B6681" s="2">
        <v>2020</v>
      </c>
      <c r="C6681" s="2" t="s">
        <v>60</v>
      </c>
      <c r="D6681" s="3">
        <v>111221</v>
      </c>
      <c r="E6681" s="5">
        <f t="shared" si="104"/>
        <v>9.8776310229183331E-2</v>
      </c>
    </row>
    <row r="6682" spans="1:5" x14ac:dyDescent="0.25">
      <c r="A6682" s="2">
        <v>1013</v>
      </c>
      <c r="B6682" s="2">
        <v>2021</v>
      </c>
      <c r="C6682" s="2" t="s">
        <v>64</v>
      </c>
      <c r="D6682" s="3">
        <v>122207</v>
      </c>
      <c r="E6682" s="5">
        <f t="shared" si="104"/>
        <v>4.8646967849632183E-2</v>
      </c>
    </row>
    <row r="6683" spans="1:5" x14ac:dyDescent="0.25">
      <c r="A6683" s="2">
        <v>1013</v>
      </c>
      <c r="B6683" s="2">
        <v>2022</v>
      </c>
      <c r="C6683" s="2" t="s">
        <v>64</v>
      </c>
      <c r="D6683" s="3">
        <v>128152</v>
      </c>
      <c r="E6683" s="5">
        <f t="shared" si="104"/>
        <v>4.4025844309882017E-2</v>
      </c>
    </row>
    <row r="6684" spans="1:5" x14ac:dyDescent="0.25">
      <c r="A6684" s="2">
        <v>1013</v>
      </c>
      <c r="B6684" s="2">
        <v>2023</v>
      </c>
      <c r="C6684" s="2" t="s">
        <v>64</v>
      </c>
      <c r="D6684" s="3">
        <v>133794</v>
      </c>
      <c r="E6684" s="5">
        <f t="shared" si="104"/>
        <v>9.8644184343094604E-2</v>
      </c>
    </row>
    <row r="6685" spans="1:5" x14ac:dyDescent="0.25">
      <c r="A6685" s="2">
        <v>1013</v>
      </c>
      <c r="B6685" s="2">
        <v>2024</v>
      </c>
      <c r="C6685" s="2" t="s">
        <v>75</v>
      </c>
      <c r="D6685" s="3">
        <v>146992</v>
      </c>
      <c r="E6685" s="5">
        <f t="shared" si="104"/>
        <v>5.1893980624795909E-2</v>
      </c>
    </row>
    <row r="6686" spans="1:5" x14ac:dyDescent="0.25">
      <c r="A6686" s="2">
        <v>1013</v>
      </c>
      <c r="B6686" s="2">
        <v>2025</v>
      </c>
      <c r="C6686" s="2" t="s">
        <v>75</v>
      </c>
      <c r="D6686" s="3">
        <v>154620</v>
      </c>
      <c r="E6686" s="5">
        <f t="shared" si="104"/>
        <v>1</v>
      </c>
    </row>
    <row r="6687" spans="1:5" x14ac:dyDescent="0.25">
      <c r="A6687" s="2">
        <v>1014</v>
      </c>
      <c r="B6687" s="2">
        <v>2015</v>
      </c>
      <c r="C6687" s="2" t="s">
        <v>55</v>
      </c>
      <c r="D6687" s="3">
        <v>87381</v>
      </c>
      <c r="E6687" s="5">
        <f t="shared" si="104"/>
        <v>4.5787985946601661E-2</v>
      </c>
    </row>
    <row r="6688" spans="1:5" x14ac:dyDescent="0.25">
      <c r="A6688" s="2">
        <v>1014</v>
      </c>
      <c r="B6688" s="2">
        <v>2016</v>
      </c>
      <c r="C6688" s="2" t="s">
        <v>55</v>
      </c>
      <c r="D6688" s="3">
        <v>91382</v>
      </c>
      <c r="E6688" s="5">
        <f t="shared" si="104"/>
        <v>4.637674815609201E-2</v>
      </c>
    </row>
    <row r="6689" spans="1:5" x14ac:dyDescent="0.25">
      <c r="A6689" s="2">
        <v>1014</v>
      </c>
      <c r="B6689" s="2">
        <v>2017</v>
      </c>
      <c r="C6689" s="2" t="s">
        <v>55</v>
      </c>
      <c r="D6689" s="3">
        <v>95620</v>
      </c>
      <c r="E6689" s="5">
        <f t="shared" si="104"/>
        <v>3.581886634595273E-2</v>
      </c>
    </row>
    <row r="6690" spans="1:5" x14ac:dyDescent="0.25">
      <c r="A6690" s="2">
        <v>1014</v>
      </c>
      <c r="B6690" s="2">
        <v>2018</v>
      </c>
      <c r="C6690" s="2" t="s">
        <v>55</v>
      </c>
      <c r="D6690" s="3">
        <v>99045</v>
      </c>
      <c r="E6690" s="5">
        <f t="shared" si="104"/>
        <v>2.4059770811247414E-2</v>
      </c>
    </row>
    <row r="6691" spans="1:5" x14ac:dyDescent="0.25">
      <c r="A6691" s="2">
        <v>1014</v>
      </c>
      <c r="B6691" s="2">
        <v>2019</v>
      </c>
      <c r="C6691" s="2" t="s">
        <v>55</v>
      </c>
      <c r="D6691" s="3">
        <v>101428</v>
      </c>
      <c r="E6691" s="5">
        <f t="shared" si="104"/>
        <v>4.8556611586544146E-2</v>
      </c>
    </row>
    <row r="6692" spans="1:5" x14ac:dyDescent="0.25">
      <c r="A6692" s="2">
        <v>1014</v>
      </c>
      <c r="B6692" s="2">
        <v>2020</v>
      </c>
      <c r="C6692" s="2" t="s">
        <v>55</v>
      </c>
      <c r="D6692" s="3">
        <v>106353</v>
      </c>
      <c r="E6692" s="5">
        <f t="shared" si="104"/>
        <v>3.0718456461030719E-2</v>
      </c>
    </row>
    <row r="6693" spans="1:5" x14ac:dyDescent="0.25">
      <c r="A6693" s="2">
        <v>1014</v>
      </c>
      <c r="B6693" s="2">
        <v>2021</v>
      </c>
      <c r="C6693" s="2" t="s">
        <v>55</v>
      </c>
      <c r="D6693" s="3">
        <v>109620</v>
      </c>
      <c r="E6693" s="5">
        <f t="shared" si="104"/>
        <v>8.3926290822842543E-4</v>
      </c>
    </row>
    <row r="6694" spans="1:5" x14ac:dyDescent="0.25">
      <c r="A6694" s="2">
        <v>1014</v>
      </c>
      <c r="B6694" s="2">
        <v>2022</v>
      </c>
      <c r="C6694" s="2" t="s">
        <v>60</v>
      </c>
      <c r="D6694" s="3">
        <v>109712</v>
      </c>
      <c r="E6694" s="5">
        <f t="shared" si="104"/>
        <v>2.9367799329152691E-2</v>
      </c>
    </row>
    <row r="6695" spans="1:5" x14ac:dyDescent="0.25">
      <c r="A6695" s="2">
        <v>1014</v>
      </c>
      <c r="B6695" s="2">
        <v>2023</v>
      </c>
      <c r="C6695" s="2" t="s">
        <v>60</v>
      </c>
      <c r="D6695" s="3">
        <v>112934</v>
      </c>
      <c r="E6695" s="5">
        <f t="shared" si="104"/>
        <v>4.9338551720473904E-2</v>
      </c>
    </row>
    <row r="6696" spans="1:5" x14ac:dyDescent="0.25">
      <c r="A6696" s="2">
        <v>1014</v>
      </c>
      <c r="B6696" s="2">
        <v>2024</v>
      </c>
      <c r="C6696" s="2" t="s">
        <v>60</v>
      </c>
      <c r="D6696" s="3">
        <v>118506</v>
      </c>
      <c r="E6696" s="5">
        <f t="shared" si="104"/>
        <v>4.6672742308406324E-2</v>
      </c>
    </row>
    <row r="6697" spans="1:5" x14ac:dyDescent="0.25">
      <c r="A6697" s="2">
        <v>1014</v>
      </c>
      <c r="B6697" s="2">
        <v>2025</v>
      </c>
      <c r="C6697" s="2" t="s">
        <v>64</v>
      </c>
      <c r="D6697" s="3">
        <v>124037</v>
      </c>
      <c r="E6697" s="5">
        <f t="shared" si="104"/>
        <v>1</v>
      </c>
    </row>
    <row r="6698" spans="1:5" x14ac:dyDescent="0.25">
      <c r="A6698" s="2">
        <v>1015</v>
      </c>
      <c r="B6698" s="2">
        <v>2018</v>
      </c>
      <c r="C6698" s="2" t="s">
        <v>64</v>
      </c>
      <c r="D6698" s="3">
        <v>276143</v>
      </c>
      <c r="E6698" s="5">
        <f t="shared" si="104"/>
        <v>4.6309339726156376E-2</v>
      </c>
    </row>
    <row r="6699" spans="1:5" x14ac:dyDescent="0.25">
      <c r="A6699" s="2">
        <v>1015</v>
      </c>
      <c r="B6699" s="2">
        <v>2019</v>
      </c>
      <c r="C6699" s="2" t="s">
        <v>64</v>
      </c>
      <c r="D6699" s="3">
        <v>288931</v>
      </c>
      <c r="E6699" s="5">
        <f t="shared" si="104"/>
        <v>3.9497319429206278E-2</v>
      </c>
    </row>
    <row r="6700" spans="1:5" x14ac:dyDescent="0.25">
      <c r="A6700" s="2">
        <v>1015</v>
      </c>
      <c r="B6700" s="2">
        <v>2020</v>
      </c>
      <c r="C6700" s="2" t="s">
        <v>64</v>
      </c>
      <c r="D6700" s="3">
        <v>300343</v>
      </c>
      <c r="E6700" s="5">
        <f t="shared" si="104"/>
        <v>5.0771950736324803E-2</v>
      </c>
    </row>
    <row r="6701" spans="1:5" x14ac:dyDescent="0.25">
      <c r="A6701" s="2">
        <v>1015</v>
      </c>
      <c r="B6701" s="2">
        <v>2021</v>
      </c>
      <c r="C6701" s="2" t="s">
        <v>64</v>
      </c>
      <c r="D6701" s="3">
        <v>315592</v>
      </c>
      <c r="E6701" s="5">
        <f t="shared" si="104"/>
        <v>4.2298283860173896E-2</v>
      </c>
    </row>
    <row r="6702" spans="1:5" x14ac:dyDescent="0.25">
      <c r="A6702" s="2">
        <v>1015</v>
      </c>
      <c r="B6702" s="2">
        <v>2022</v>
      </c>
      <c r="C6702" s="2" t="s">
        <v>64</v>
      </c>
      <c r="D6702" s="3">
        <v>328941</v>
      </c>
      <c r="E6702" s="5">
        <f t="shared" si="104"/>
        <v>-3.1896297512319836E-2</v>
      </c>
    </row>
    <row r="6703" spans="1:5" x14ac:dyDescent="0.25">
      <c r="A6703" s="2">
        <v>1015</v>
      </c>
      <c r="B6703" s="2">
        <v>2023</v>
      </c>
      <c r="C6703" s="2" t="s">
        <v>75</v>
      </c>
      <c r="D6703" s="3">
        <v>318449</v>
      </c>
      <c r="E6703" s="5">
        <f t="shared" si="104"/>
        <v>5.2407135836507572E-2</v>
      </c>
    </row>
    <row r="6704" spans="1:5" x14ac:dyDescent="0.25">
      <c r="A6704" s="2">
        <v>1015</v>
      </c>
      <c r="B6704" s="2">
        <v>2024</v>
      </c>
      <c r="C6704" s="2" t="s">
        <v>75</v>
      </c>
      <c r="D6704" s="3">
        <v>335138</v>
      </c>
      <c r="E6704" s="5">
        <f t="shared" si="104"/>
        <v>-1.4077782883468899E-2</v>
      </c>
    </row>
    <row r="6705" spans="1:5" x14ac:dyDescent="0.25">
      <c r="A6705" s="2">
        <v>1015</v>
      </c>
      <c r="B6705" s="2">
        <v>2025</v>
      </c>
      <c r="C6705" s="2" t="s">
        <v>71</v>
      </c>
      <c r="D6705" s="3">
        <v>330420</v>
      </c>
      <c r="E6705" s="5">
        <f t="shared" si="104"/>
        <v>1</v>
      </c>
    </row>
    <row r="6706" spans="1:5" x14ac:dyDescent="0.25">
      <c r="A6706" s="2">
        <v>1016</v>
      </c>
      <c r="B6706" s="2">
        <v>2022</v>
      </c>
      <c r="C6706" s="2" t="s">
        <v>55</v>
      </c>
      <c r="D6706" s="3">
        <v>75737</v>
      </c>
      <c r="E6706" s="5">
        <f t="shared" si="104"/>
        <v>8.5163130306191159E-2</v>
      </c>
    </row>
    <row r="6707" spans="1:5" x14ac:dyDescent="0.25">
      <c r="A6707" s="2">
        <v>1016</v>
      </c>
      <c r="B6707" s="2">
        <v>2023</v>
      </c>
      <c r="C6707" s="2" t="s">
        <v>60</v>
      </c>
      <c r="D6707" s="3">
        <v>82187</v>
      </c>
      <c r="E6707" s="5">
        <f t="shared" si="104"/>
        <v>2.8118802243663841E-2</v>
      </c>
    </row>
    <row r="6708" spans="1:5" x14ac:dyDescent="0.25">
      <c r="A6708" s="2">
        <v>1016</v>
      </c>
      <c r="B6708" s="2">
        <v>2024</v>
      </c>
      <c r="C6708" s="2" t="s">
        <v>60</v>
      </c>
      <c r="D6708" s="3">
        <v>84498</v>
      </c>
      <c r="E6708" s="5">
        <f t="shared" si="104"/>
        <v>3.2556983597244904E-2</v>
      </c>
    </row>
    <row r="6709" spans="1:5" x14ac:dyDescent="0.25">
      <c r="A6709" s="2">
        <v>1016</v>
      </c>
      <c r="B6709" s="2">
        <v>2025</v>
      </c>
      <c r="C6709" s="2" t="s">
        <v>60</v>
      </c>
      <c r="D6709" s="3">
        <v>87249</v>
      </c>
      <c r="E6709" s="5">
        <f t="shared" si="104"/>
        <v>1</v>
      </c>
    </row>
    <row r="6710" spans="1:5" x14ac:dyDescent="0.25">
      <c r="A6710" s="2">
        <v>1017</v>
      </c>
      <c r="B6710" s="2">
        <v>2023</v>
      </c>
      <c r="C6710" s="2" t="s">
        <v>55</v>
      </c>
      <c r="D6710" s="3">
        <v>123700</v>
      </c>
      <c r="E6710" s="5">
        <f t="shared" si="104"/>
        <v>3.3241713823767179E-2</v>
      </c>
    </row>
    <row r="6711" spans="1:5" x14ac:dyDescent="0.25">
      <c r="A6711" s="2">
        <v>1017</v>
      </c>
      <c r="B6711" s="2">
        <v>2024</v>
      </c>
      <c r="C6711" s="2" t="s">
        <v>55</v>
      </c>
      <c r="D6711" s="3">
        <v>127812</v>
      </c>
      <c r="E6711" s="5">
        <f t="shared" si="104"/>
        <v>2.5967827747003413E-2</v>
      </c>
    </row>
    <row r="6712" spans="1:5" x14ac:dyDescent="0.25">
      <c r="A6712" s="2">
        <v>1017</v>
      </c>
      <c r="B6712" s="2">
        <v>2025</v>
      </c>
      <c r="C6712" s="2" t="s">
        <v>55</v>
      </c>
      <c r="D6712" s="3">
        <v>131131</v>
      </c>
      <c r="E6712" s="5">
        <f t="shared" si="104"/>
        <v>1</v>
      </c>
    </row>
    <row r="6713" spans="1:5" x14ac:dyDescent="0.25">
      <c r="A6713" s="2">
        <v>1018</v>
      </c>
      <c r="B6713" s="2">
        <v>2022</v>
      </c>
      <c r="C6713" s="2" t="s">
        <v>66</v>
      </c>
      <c r="D6713" s="3">
        <v>50815</v>
      </c>
      <c r="E6713" s="5">
        <f t="shared" si="104"/>
        <v>3.4517366919216766E-2</v>
      </c>
    </row>
    <row r="6714" spans="1:5" x14ac:dyDescent="0.25">
      <c r="A6714" s="2">
        <v>1018</v>
      </c>
      <c r="B6714" s="2">
        <v>2023</v>
      </c>
      <c r="C6714" s="2" t="s">
        <v>55</v>
      </c>
      <c r="D6714" s="3">
        <v>52569</v>
      </c>
      <c r="E6714" s="5">
        <f t="shared" si="104"/>
        <v>4.5559169852955161E-2</v>
      </c>
    </row>
    <row r="6715" spans="1:5" x14ac:dyDescent="0.25">
      <c r="A6715" s="2">
        <v>1018</v>
      </c>
      <c r="B6715" s="2">
        <v>2024</v>
      </c>
      <c r="C6715" s="2" t="s">
        <v>55</v>
      </c>
      <c r="D6715" s="3">
        <v>54964</v>
      </c>
      <c r="E6715" s="5">
        <f t="shared" si="104"/>
        <v>2.0595298740994104E-2</v>
      </c>
    </row>
    <row r="6716" spans="1:5" x14ac:dyDescent="0.25">
      <c r="A6716" s="2">
        <v>1018</v>
      </c>
      <c r="B6716" s="2">
        <v>2025</v>
      </c>
      <c r="C6716" s="2" t="s">
        <v>55</v>
      </c>
      <c r="D6716" s="3">
        <v>56096</v>
      </c>
      <c r="E6716" s="5">
        <f t="shared" si="104"/>
        <v>1</v>
      </c>
    </row>
    <row r="6717" spans="1:5" x14ac:dyDescent="0.25">
      <c r="A6717" s="2">
        <v>1019</v>
      </c>
      <c r="B6717" s="2">
        <v>2020</v>
      </c>
      <c r="C6717" s="2" t="s">
        <v>60</v>
      </c>
      <c r="D6717" s="3">
        <v>74927</v>
      </c>
      <c r="E6717" s="5">
        <f t="shared" si="104"/>
        <v>9.4198353063648613E-2</v>
      </c>
    </row>
    <row r="6718" spans="1:5" x14ac:dyDescent="0.25">
      <c r="A6718" s="2">
        <v>1019</v>
      </c>
      <c r="B6718" s="2">
        <v>2021</v>
      </c>
      <c r="C6718" s="2" t="s">
        <v>64</v>
      </c>
      <c r="D6718" s="3">
        <v>81985</v>
      </c>
      <c r="E6718" s="5">
        <f t="shared" si="104"/>
        <v>4.0604988717448311E-2</v>
      </c>
    </row>
    <row r="6719" spans="1:5" x14ac:dyDescent="0.25">
      <c r="A6719" s="2">
        <v>1019</v>
      </c>
      <c r="B6719" s="2">
        <v>2022</v>
      </c>
      <c r="C6719" s="2" t="s">
        <v>64</v>
      </c>
      <c r="D6719" s="3">
        <v>85314</v>
      </c>
      <c r="E6719" s="5">
        <f t="shared" si="104"/>
        <v>3.0557704479921233E-2</v>
      </c>
    </row>
    <row r="6720" spans="1:5" x14ac:dyDescent="0.25">
      <c r="A6720" s="2">
        <v>1019</v>
      </c>
      <c r="B6720" s="2">
        <v>2023</v>
      </c>
      <c r="C6720" s="2" t="s">
        <v>64</v>
      </c>
      <c r="D6720" s="3">
        <v>87921</v>
      </c>
      <c r="E6720" s="5">
        <f t="shared" si="104"/>
        <v>0.10368398903561152</v>
      </c>
    </row>
    <row r="6721" spans="1:5" x14ac:dyDescent="0.25">
      <c r="A6721" s="2">
        <v>1019</v>
      </c>
      <c r="B6721" s="2">
        <v>2024</v>
      </c>
      <c r="C6721" s="2" t="s">
        <v>75</v>
      </c>
      <c r="D6721" s="3">
        <v>97037</v>
      </c>
      <c r="E6721" s="5">
        <f t="shared" si="104"/>
        <v>5.3680554839906428E-2</v>
      </c>
    </row>
    <row r="6722" spans="1:5" x14ac:dyDescent="0.25">
      <c r="A6722" s="2">
        <v>1019</v>
      </c>
      <c r="B6722" s="2">
        <v>2025</v>
      </c>
      <c r="C6722" s="2" t="s">
        <v>75</v>
      </c>
      <c r="D6722" s="3">
        <v>102246</v>
      </c>
      <c r="E6722" s="5">
        <f t="shared" ref="E6722:E6785" si="105">IF(A6723=A6722,(D6723-D6722)/D6722,1)</f>
        <v>1</v>
      </c>
    </row>
    <row r="6723" spans="1:5" x14ac:dyDescent="0.25">
      <c r="A6723" s="2">
        <v>1020</v>
      </c>
      <c r="B6723" s="2">
        <v>2021</v>
      </c>
      <c r="C6723" s="2" t="s">
        <v>66</v>
      </c>
      <c r="D6723" s="3">
        <v>94488</v>
      </c>
      <c r="E6723" s="5">
        <f t="shared" si="105"/>
        <v>3.4427652188637713E-2</v>
      </c>
    </row>
    <row r="6724" spans="1:5" x14ac:dyDescent="0.25">
      <c r="A6724" s="2">
        <v>1020</v>
      </c>
      <c r="B6724" s="2">
        <v>2022</v>
      </c>
      <c r="C6724" s="2" t="s">
        <v>55</v>
      </c>
      <c r="D6724" s="3">
        <v>97741</v>
      </c>
      <c r="E6724" s="5">
        <f t="shared" si="105"/>
        <v>8.3956579122374433E-2</v>
      </c>
    </row>
    <row r="6725" spans="1:5" x14ac:dyDescent="0.25">
      <c r="A6725" s="2">
        <v>1020</v>
      </c>
      <c r="B6725" s="2">
        <v>2023</v>
      </c>
      <c r="C6725" s="2" t="s">
        <v>60</v>
      </c>
      <c r="D6725" s="3">
        <v>105947</v>
      </c>
      <c r="E6725" s="5">
        <f t="shared" si="105"/>
        <v>0.11034762664351043</v>
      </c>
    </row>
    <row r="6726" spans="1:5" x14ac:dyDescent="0.25">
      <c r="A6726" s="2">
        <v>1020</v>
      </c>
      <c r="B6726" s="2">
        <v>2024</v>
      </c>
      <c r="C6726" s="2" t="s">
        <v>64</v>
      </c>
      <c r="D6726" s="3">
        <v>117638</v>
      </c>
      <c r="E6726" s="5">
        <f t="shared" si="105"/>
        <v>0.10750777809891361</v>
      </c>
    </row>
    <row r="6727" spans="1:5" x14ac:dyDescent="0.25">
      <c r="A6727" s="2">
        <v>1020</v>
      </c>
      <c r="B6727" s="2">
        <v>2025</v>
      </c>
      <c r="C6727" s="2" t="s">
        <v>75</v>
      </c>
      <c r="D6727" s="3">
        <v>130285</v>
      </c>
      <c r="E6727" s="5">
        <f t="shared" si="105"/>
        <v>1</v>
      </c>
    </row>
    <row r="6728" spans="1:5" x14ac:dyDescent="0.25">
      <c r="A6728" s="2">
        <v>1021</v>
      </c>
      <c r="B6728" s="2">
        <v>2021</v>
      </c>
      <c r="C6728" s="2" t="s">
        <v>55</v>
      </c>
      <c r="D6728" s="3">
        <v>145963</v>
      </c>
      <c r="E6728" s="5">
        <f t="shared" si="105"/>
        <v>3.0343306180333374E-2</v>
      </c>
    </row>
    <row r="6729" spans="1:5" x14ac:dyDescent="0.25">
      <c r="A6729" s="2">
        <v>1021</v>
      </c>
      <c r="B6729" s="2">
        <v>2022</v>
      </c>
      <c r="C6729" s="2" t="s">
        <v>55</v>
      </c>
      <c r="D6729" s="3">
        <v>150392</v>
      </c>
      <c r="E6729" s="5">
        <f t="shared" si="105"/>
        <v>2.8425714133730517E-2</v>
      </c>
    </row>
    <row r="6730" spans="1:5" x14ac:dyDescent="0.25">
      <c r="A6730" s="2">
        <v>1021</v>
      </c>
      <c r="B6730" s="2">
        <v>2023</v>
      </c>
      <c r="C6730" s="2" t="s">
        <v>60</v>
      </c>
      <c r="D6730" s="3">
        <v>154667</v>
      </c>
      <c r="E6730" s="5">
        <f t="shared" si="105"/>
        <v>6.1739091079545089E-2</v>
      </c>
    </row>
    <row r="6731" spans="1:5" x14ac:dyDescent="0.25">
      <c r="A6731" s="2">
        <v>1021</v>
      </c>
      <c r="B6731" s="2">
        <v>2024</v>
      </c>
      <c r="C6731" s="2" t="s">
        <v>64</v>
      </c>
      <c r="D6731" s="3">
        <v>164216</v>
      </c>
      <c r="E6731" s="5">
        <f t="shared" si="105"/>
        <v>5.6711891654893556E-2</v>
      </c>
    </row>
    <row r="6732" spans="1:5" x14ac:dyDescent="0.25">
      <c r="A6732" s="2">
        <v>1021</v>
      </c>
      <c r="B6732" s="2">
        <v>2025</v>
      </c>
      <c r="C6732" s="2" t="s">
        <v>75</v>
      </c>
      <c r="D6732" s="3">
        <v>173529</v>
      </c>
      <c r="E6732" s="5">
        <f t="shared" si="105"/>
        <v>1</v>
      </c>
    </row>
    <row r="6733" spans="1:5" x14ac:dyDescent="0.25">
      <c r="A6733" s="2">
        <v>1022</v>
      </c>
      <c r="B6733" s="2">
        <v>2023</v>
      </c>
      <c r="C6733" s="2" t="s">
        <v>55</v>
      </c>
      <c r="D6733" s="3">
        <v>95546</v>
      </c>
      <c r="E6733" s="5">
        <f t="shared" si="105"/>
        <v>5.3827475770832897E-2</v>
      </c>
    </row>
    <row r="6734" spans="1:5" x14ac:dyDescent="0.25">
      <c r="A6734" s="2">
        <v>1022</v>
      </c>
      <c r="B6734" s="2">
        <v>2024</v>
      </c>
      <c r="C6734" s="2" t="s">
        <v>55</v>
      </c>
      <c r="D6734" s="3">
        <v>100689</v>
      </c>
      <c r="E6734" s="5">
        <f t="shared" si="105"/>
        <v>5.413699609689241E-2</v>
      </c>
    </row>
    <row r="6735" spans="1:5" x14ac:dyDescent="0.25">
      <c r="A6735" s="2">
        <v>1022</v>
      </c>
      <c r="B6735" s="2">
        <v>2025</v>
      </c>
      <c r="C6735" s="2" t="s">
        <v>55</v>
      </c>
      <c r="D6735" s="3">
        <v>106140</v>
      </c>
      <c r="E6735" s="5">
        <f t="shared" si="105"/>
        <v>1</v>
      </c>
    </row>
    <row r="6736" spans="1:5" x14ac:dyDescent="0.25">
      <c r="A6736" s="2">
        <v>1023</v>
      </c>
      <c r="B6736" s="2">
        <v>2025</v>
      </c>
      <c r="C6736" s="2" t="s">
        <v>64</v>
      </c>
      <c r="D6736" s="3">
        <v>152355</v>
      </c>
      <c r="E6736" s="5">
        <f t="shared" si="105"/>
        <v>1</v>
      </c>
    </row>
    <row r="6737" spans="1:5" x14ac:dyDescent="0.25">
      <c r="A6737" s="2">
        <v>1024</v>
      </c>
      <c r="B6737" s="2">
        <v>2025</v>
      </c>
      <c r="C6737" s="2" t="s">
        <v>71</v>
      </c>
      <c r="D6737" s="3">
        <v>287830</v>
      </c>
      <c r="E6737" s="5">
        <f t="shared" si="105"/>
        <v>1</v>
      </c>
    </row>
    <row r="6738" spans="1:5" x14ac:dyDescent="0.25">
      <c r="A6738" s="2">
        <v>1025</v>
      </c>
      <c r="B6738" s="2">
        <v>2024</v>
      </c>
      <c r="C6738" s="2" t="s">
        <v>64</v>
      </c>
      <c r="D6738" s="3">
        <v>129610</v>
      </c>
      <c r="E6738" s="5">
        <f t="shared" si="105"/>
        <v>4.633901705115346E-2</v>
      </c>
    </row>
    <row r="6739" spans="1:5" x14ac:dyDescent="0.25">
      <c r="A6739" s="2">
        <v>1025</v>
      </c>
      <c r="B6739" s="2">
        <v>2025</v>
      </c>
      <c r="C6739" s="2" t="s">
        <v>64</v>
      </c>
      <c r="D6739" s="3">
        <v>135616</v>
      </c>
      <c r="E6739" s="5">
        <f t="shared" si="105"/>
        <v>1</v>
      </c>
    </row>
    <row r="6740" spans="1:5" x14ac:dyDescent="0.25">
      <c r="A6740" s="2">
        <v>1026</v>
      </c>
      <c r="B6740" s="2">
        <v>2019</v>
      </c>
      <c r="C6740" s="2" t="s">
        <v>66</v>
      </c>
      <c r="D6740" s="3">
        <v>39354</v>
      </c>
      <c r="E6740" s="5">
        <f t="shared" si="105"/>
        <v>0.13233724653148346</v>
      </c>
    </row>
    <row r="6741" spans="1:5" x14ac:dyDescent="0.25">
      <c r="A6741" s="2">
        <v>1026</v>
      </c>
      <c r="B6741" s="2">
        <v>2020</v>
      </c>
      <c r="C6741" s="2" t="s">
        <v>55</v>
      </c>
      <c r="D6741" s="3">
        <v>44562</v>
      </c>
      <c r="E6741" s="5">
        <f t="shared" si="105"/>
        <v>4.2457699385126342E-2</v>
      </c>
    </row>
    <row r="6742" spans="1:5" x14ac:dyDescent="0.25">
      <c r="A6742" s="2">
        <v>1026</v>
      </c>
      <c r="B6742" s="2">
        <v>2021</v>
      </c>
      <c r="C6742" s="2" t="s">
        <v>55</v>
      </c>
      <c r="D6742" s="3">
        <v>46454</v>
      </c>
      <c r="E6742" s="5">
        <f t="shared" si="105"/>
        <v>4.6346923838636069E-2</v>
      </c>
    </row>
    <row r="6743" spans="1:5" x14ac:dyDescent="0.25">
      <c r="A6743" s="2">
        <v>1026</v>
      </c>
      <c r="B6743" s="2">
        <v>2022</v>
      </c>
      <c r="C6743" s="2" t="s">
        <v>55</v>
      </c>
      <c r="D6743" s="3">
        <v>48607</v>
      </c>
      <c r="E6743" s="5">
        <f t="shared" si="105"/>
        <v>0.13138025387289898</v>
      </c>
    </row>
    <row r="6744" spans="1:5" x14ac:dyDescent="0.25">
      <c r="A6744" s="2">
        <v>1026</v>
      </c>
      <c r="B6744" s="2">
        <v>2023</v>
      </c>
      <c r="C6744" s="2" t="s">
        <v>60</v>
      </c>
      <c r="D6744" s="3">
        <v>54993</v>
      </c>
      <c r="E6744" s="5">
        <f t="shared" si="105"/>
        <v>2.5203207680977578E-2</v>
      </c>
    </row>
    <row r="6745" spans="1:5" x14ac:dyDescent="0.25">
      <c r="A6745" s="2">
        <v>1026</v>
      </c>
      <c r="B6745" s="2">
        <v>2024</v>
      </c>
      <c r="C6745" s="2" t="s">
        <v>60</v>
      </c>
      <c r="D6745" s="3">
        <v>56379</v>
      </c>
      <c r="E6745" s="5">
        <f t="shared" si="105"/>
        <v>3.093350360949999E-2</v>
      </c>
    </row>
    <row r="6746" spans="1:5" x14ac:dyDescent="0.25">
      <c r="A6746" s="2">
        <v>1026</v>
      </c>
      <c r="B6746" s="2">
        <v>2025</v>
      </c>
      <c r="C6746" s="2" t="s">
        <v>60</v>
      </c>
      <c r="D6746" s="3">
        <v>58123</v>
      </c>
      <c r="E6746" s="5">
        <f t="shared" si="105"/>
        <v>1</v>
      </c>
    </row>
    <row r="6747" spans="1:5" x14ac:dyDescent="0.25">
      <c r="A6747" s="2">
        <v>1027</v>
      </c>
      <c r="B6747" s="2">
        <v>2022</v>
      </c>
      <c r="C6747" s="2" t="s">
        <v>75</v>
      </c>
      <c r="D6747" s="3">
        <v>191618</v>
      </c>
      <c r="E6747" s="5">
        <f t="shared" si="105"/>
        <v>4.9750023484223818E-2</v>
      </c>
    </row>
    <row r="6748" spans="1:5" x14ac:dyDescent="0.25">
      <c r="A6748" s="2">
        <v>1027</v>
      </c>
      <c r="B6748" s="2">
        <v>2023</v>
      </c>
      <c r="C6748" s="2" t="s">
        <v>75</v>
      </c>
      <c r="D6748" s="3">
        <v>201151</v>
      </c>
      <c r="E6748" s="5">
        <f t="shared" si="105"/>
        <v>5.2492903341270984E-2</v>
      </c>
    </row>
    <row r="6749" spans="1:5" x14ac:dyDescent="0.25">
      <c r="A6749" s="2">
        <v>1027</v>
      </c>
      <c r="B6749" s="2">
        <v>2024</v>
      </c>
      <c r="C6749" s="2" t="s">
        <v>75</v>
      </c>
      <c r="D6749" s="3">
        <v>211710</v>
      </c>
      <c r="E6749" s="5">
        <f t="shared" si="105"/>
        <v>2.7532946011052856E-2</v>
      </c>
    </row>
    <row r="6750" spans="1:5" x14ac:dyDescent="0.25">
      <c r="A6750" s="2">
        <v>1027</v>
      </c>
      <c r="B6750" s="2">
        <v>2025</v>
      </c>
      <c r="C6750" s="2" t="s">
        <v>75</v>
      </c>
      <c r="D6750" s="3">
        <v>217539</v>
      </c>
      <c r="E6750" s="5">
        <f t="shared" si="105"/>
        <v>1</v>
      </c>
    </row>
    <row r="6751" spans="1:5" x14ac:dyDescent="0.25">
      <c r="A6751" s="2">
        <v>1028</v>
      </c>
      <c r="B6751" s="2">
        <v>2023</v>
      </c>
      <c r="C6751" s="2" t="s">
        <v>64</v>
      </c>
      <c r="D6751" s="3">
        <v>111476</v>
      </c>
      <c r="E6751" s="5">
        <f t="shared" si="105"/>
        <v>5.4208977717176789E-2</v>
      </c>
    </row>
    <row r="6752" spans="1:5" x14ac:dyDescent="0.25">
      <c r="A6752" s="2">
        <v>1028</v>
      </c>
      <c r="B6752" s="2">
        <v>2024</v>
      </c>
      <c r="C6752" s="2" t="s">
        <v>64</v>
      </c>
      <c r="D6752" s="3">
        <v>117519</v>
      </c>
      <c r="E6752" s="5">
        <f t="shared" si="105"/>
        <v>3.0692909231698703E-2</v>
      </c>
    </row>
    <row r="6753" spans="1:5" x14ac:dyDescent="0.25">
      <c r="A6753" s="2">
        <v>1028</v>
      </c>
      <c r="B6753" s="2">
        <v>2025</v>
      </c>
      <c r="C6753" s="2" t="s">
        <v>64</v>
      </c>
      <c r="D6753" s="3">
        <v>121126</v>
      </c>
      <c r="E6753" s="5">
        <f t="shared" si="105"/>
        <v>1</v>
      </c>
    </row>
    <row r="6754" spans="1:5" x14ac:dyDescent="0.25">
      <c r="A6754" s="2">
        <v>1029</v>
      </c>
      <c r="B6754" s="2">
        <v>2021</v>
      </c>
      <c r="C6754" s="2" t="s">
        <v>55</v>
      </c>
      <c r="D6754" s="3">
        <v>92222</v>
      </c>
      <c r="E6754" s="5">
        <f t="shared" si="105"/>
        <v>0.18905467242089741</v>
      </c>
    </row>
    <row r="6755" spans="1:5" x14ac:dyDescent="0.25">
      <c r="A6755" s="2">
        <v>1029</v>
      </c>
      <c r="B6755" s="2">
        <v>2022</v>
      </c>
      <c r="C6755" s="2" t="s">
        <v>60</v>
      </c>
      <c r="D6755" s="3">
        <v>109657</v>
      </c>
      <c r="E6755" s="5">
        <f t="shared" si="105"/>
        <v>3.6377066671530317E-2</v>
      </c>
    </row>
    <row r="6756" spans="1:5" x14ac:dyDescent="0.25">
      <c r="A6756" s="2">
        <v>1029</v>
      </c>
      <c r="B6756" s="2">
        <v>2023</v>
      </c>
      <c r="C6756" s="2" t="s">
        <v>60</v>
      </c>
      <c r="D6756" s="3">
        <v>113646</v>
      </c>
      <c r="E6756" s="5">
        <f t="shared" si="105"/>
        <v>5.2777924432008162E-2</v>
      </c>
    </row>
    <row r="6757" spans="1:5" x14ac:dyDescent="0.25">
      <c r="A6757" s="2">
        <v>1029</v>
      </c>
      <c r="B6757" s="2">
        <v>2024</v>
      </c>
      <c r="C6757" s="2" t="s">
        <v>60</v>
      </c>
      <c r="D6757" s="3">
        <v>119644</v>
      </c>
      <c r="E6757" s="5">
        <f t="shared" si="105"/>
        <v>0.16932733776871386</v>
      </c>
    </row>
    <row r="6758" spans="1:5" x14ac:dyDescent="0.25">
      <c r="A6758" s="2">
        <v>1029</v>
      </c>
      <c r="B6758" s="2">
        <v>2025</v>
      </c>
      <c r="C6758" s="2" t="s">
        <v>64</v>
      </c>
      <c r="D6758" s="3">
        <v>139903</v>
      </c>
      <c r="E6758" s="5">
        <f t="shared" si="105"/>
        <v>1</v>
      </c>
    </row>
    <row r="6759" spans="1:5" x14ac:dyDescent="0.25">
      <c r="A6759" s="2">
        <v>1030</v>
      </c>
      <c r="B6759" s="2">
        <v>2021</v>
      </c>
      <c r="C6759" s="2" t="s">
        <v>55</v>
      </c>
      <c r="D6759" s="3">
        <v>55182</v>
      </c>
      <c r="E6759" s="5">
        <f t="shared" si="105"/>
        <v>4.8965242289152257E-2</v>
      </c>
    </row>
    <row r="6760" spans="1:5" x14ac:dyDescent="0.25">
      <c r="A6760" s="2">
        <v>1030</v>
      </c>
      <c r="B6760" s="2">
        <v>2022</v>
      </c>
      <c r="C6760" s="2" t="s">
        <v>55</v>
      </c>
      <c r="D6760" s="3">
        <v>57884</v>
      </c>
      <c r="E6760" s="5">
        <f t="shared" si="105"/>
        <v>3.47591735194527E-2</v>
      </c>
    </row>
    <row r="6761" spans="1:5" x14ac:dyDescent="0.25">
      <c r="A6761" s="2">
        <v>1030</v>
      </c>
      <c r="B6761" s="2">
        <v>2023</v>
      </c>
      <c r="C6761" s="2" t="s">
        <v>55</v>
      </c>
      <c r="D6761" s="3">
        <v>59896</v>
      </c>
      <c r="E6761" s="5">
        <f t="shared" si="105"/>
        <v>2.7965139575263791E-2</v>
      </c>
    </row>
    <row r="6762" spans="1:5" x14ac:dyDescent="0.25">
      <c r="A6762" s="2">
        <v>1030</v>
      </c>
      <c r="B6762" s="2">
        <v>2024</v>
      </c>
      <c r="C6762" s="2" t="s">
        <v>55</v>
      </c>
      <c r="D6762" s="3">
        <v>61571</v>
      </c>
      <c r="E6762" s="5">
        <f t="shared" si="105"/>
        <v>3.0631303698169594E-2</v>
      </c>
    </row>
    <row r="6763" spans="1:5" x14ac:dyDescent="0.25">
      <c r="A6763" s="2">
        <v>1030</v>
      </c>
      <c r="B6763" s="2">
        <v>2025</v>
      </c>
      <c r="C6763" s="2" t="s">
        <v>55</v>
      </c>
      <c r="D6763" s="3">
        <v>63457</v>
      </c>
      <c r="E6763" s="5">
        <f t="shared" si="105"/>
        <v>1</v>
      </c>
    </row>
    <row r="6764" spans="1:5" x14ac:dyDescent="0.25">
      <c r="A6764" s="2">
        <v>1031</v>
      </c>
      <c r="B6764" s="2">
        <v>2025</v>
      </c>
      <c r="C6764" s="2" t="s">
        <v>66</v>
      </c>
      <c r="D6764" s="3">
        <v>69678</v>
      </c>
      <c r="E6764" s="5">
        <f t="shared" si="105"/>
        <v>1</v>
      </c>
    </row>
    <row r="6765" spans="1:5" x14ac:dyDescent="0.25">
      <c r="A6765" s="2">
        <v>1032</v>
      </c>
      <c r="B6765" s="2">
        <v>2025</v>
      </c>
      <c r="C6765" s="2" t="s">
        <v>66</v>
      </c>
      <c r="D6765" s="3">
        <v>71504</v>
      </c>
      <c r="E6765" s="5">
        <f t="shared" si="105"/>
        <v>1</v>
      </c>
    </row>
    <row r="6766" spans="1:5" x14ac:dyDescent="0.25">
      <c r="A6766" s="2">
        <v>1033</v>
      </c>
      <c r="B6766" s="2">
        <v>2024</v>
      </c>
      <c r="C6766" s="2" t="s">
        <v>66</v>
      </c>
      <c r="D6766" s="3">
        <v>69771</v>
      </c>
      <c r="E6766" s="5">
        <f t="shared" si="105"/>
        <v>0.15193991773086241</v>
      </c>
    </row>
    <row r="6767" spans="1:5" x14ac:dyDescent="0.25">
      <c r="A6767" s="2">
        <v>1033</v>
      </c>
      <c r="B6767" s="2">
        <v>2025</v>
      </c>
      <c r="C6767" s="2" t="s">
        <v>55</v>
      </c>
      <c r="D6767" s="3">
        <v>80372</v>
      </c>
      <c r="E6767" s="5">
        <f t="shared" si="105"/>
        <v>1</v>
      </c>
    </row>
    <row r="6768" spans="1:5" x14ac:dyDescent="0.25">
      <c r="A6768" s="2">
        <v>1034</v>
      </c>
      <c r="B6768" s="2">
        <v>2015</v>
      </c>
      <c r="C6768" s="2" t="s">
        <v>64</v>
      </c>
      <c r="D6768" s="3">
        <v>111915</v>
      </c>
      <c r="E6768" s="5">
        <f t="shared" si="105"/>
        <v>5.1065540812223566E-2</v>
      </c>
    </row>
    <row r="6769" spans="1:5" x14ac:dyDescent="0.25">
      <c r="A6769" s="2">
        <v>1034</v>
      </c>
      <c r="B6769" s="2">
        <v>2016</v>
      </c>
      <c r="C6769" s="2" t="s">
        <v>64</v>
      </c>
      <c r="D6769" s="3">
        <v>117630</v>
      </c>
      <c r="E6769" s="5">
        <f t="shared" si="105"/>
        <v>4.843152257077276E-2</v>
      </c>
    </row>
    <row r="6770" spans="1:5" x14ac:dyDescent="0.25">
      <c r="A6770" s="2">
        <v>1034</v>
      </c>
      <c r="B6770" s="2">
        <v>2017</v>
      </c>
      <c r="C6770" s="2" t="s">
        <v>64</v>
      </c>
      <c r="D6770" s="3">
        <v>123327</v>
      </c>
      <c r="E6770" s="5">
        <f t="shared" si="105"/>
        <v>4.7880837124068536E-2</v>
      </c>
    </row>
    <row r="6771" spans="1:5" x14ac:dyDescent="0.25">
      <c r="A6771" s="2">
        <v>1034</v>
      </c>
      <c r="B6771" s="2">
        <v>2018</v>
      </c>
      <c r="C6771" s="2" t="s">
        <v>64</v>
      </c>
      <c r="D6771" s="3">
        <v>129232</v>
      </c>
      <c r="E6771" s="5">
        <f t="shared" si="105"/>
        <v>4.152996161941315E-2</v>
      </c>
    </row>
    <row r="6772" spans="1:5" x14ac:dyDescent="0.25">
      <c r="A6772" s="2">
        <v>1034</v>
      </c>
      <c r="B6772" s="2">
        <v>2019</v>
      </c>
      <c r="C6772" s="2" t="s">
        <v>64</v>
      </c>
      <c r="D6772" s="3">
        <v>134599</v>
      </c>
      <c r="E6772" s="5">
        <f t="shared" si="105"/>
        <v>4.6226197817220038E-2</v>
      </c>
    </row>
    <row r="6773" spans="1:5" x14ac:dyDescent="0.25">
      <c r="A6773" s="2">
        <v>1034</v>
      </c>
      <c r="B6773" s="2">
        <v>2020</v>
      </c>
      <c r="C6773" s="2" t="s">
        <v>64</v>
      </c>
      <c r="D6773" s="3">
        <v>140821</v>
      </c>
      <c r="E6773" s="5">
        <f t="shared" si="105"/>
        <v>3.1508084731680645E-2</v>
      </c>
    </row>
    <row r="6774" spans="1:5" x14ac:dyDescent="0.25">
      <c r="A6774" s="2">
        <v>1034</v>
      </c>
      <c r="B6774" s="2">
        <v>2021</v>
      </c>
      <c r="C6774" s="2" t="s">
        <v>64</v>
      </c>
      <c r="D6774" s="3">
        <v>145258</v>
      </c>
      <c r="E6774" s="5">
        <f t="shared" si="105"/>
        <v>3.1722865522036653E-2</v>
      </c>
    </row>
    <row r="6775" spans="1:5" x14ac:dyDescent="0.25">
      <c r="A6775" s="2">
        <v>1034</v>
      </c>
      <c r="B6775" s="2">
        <v>2022</v>
      </c>
      <c r="C6775" s="2" t="s">
        <v>64</v>
      </c>
      <c r="D6775" s="3">
        <v>149866</v>
      </c>
      <c r="E6775" s="5">
        <f t="shared" si="105"/>
        <v>4.4873420255428183E-2</v>
      </c>
    </row>
    <row r="6776" spans="1:5" x14ac:dyDescent="0.25">
      <c r="A6776" s="2">
        <v>1034</v>
      </c>
      <c r="B6776" s="2">
        <v>2023</v>
      </c>
      <c r="C6776" s="2" t="s">
        <v>64</v>
      </c>
      <c r="D6776" s="3">
        <v>156591</v>
      </c>
      <c r="E6776" s="5">
        <f t="shared" si="105"/>
        <v>4.014279236993186E-2</v>
      </c>
    </row>
    <row r="6777" spans="1:5" x14ac:dyDescent="0.25">
      <c r="A6777" s="2">
        <v>1034</v>
      </c>
      <c r="B6777" s="2">
        <v>2024</v>
      </c>
      <c r="C6777" s="2" t="s">
        <v>64</v>
      </c>
      <c r="D6777" s="3">
        <v>162877</v>
      </c>
      <c r="E6777" s="5">
        <f t="shared" si="105"/>
        <v>-5.8203429581831688E-2</v>
      </c>
    </row>
    <row r="6778" spans="1:5" x14ac:dyDescent="0.25">
      <c r="A6778" s="2">
        <v>1034</v>
      </c>
      <c r="B6778" s="2">
        <v>2025</v>
      </c>
      <c r="C6778" s="2" t="s">
        <v>75</v>
      </c>
      <c r="D6778" s="3">
        <v>153397</v>
      </c>
      <c r="E6778" s="5">
        <f t="shared" si="105"/>
        <v>1</v>
      </c>
    </row>
    <row r="6779" spans="1:5" x14ac:dyDescent="0.25">
      <c r="A6779" s="2">
        <v>1035</v>
      </c>
      <c r="B6779" s="2">
        <v>2020</v>
      </c>
      <c r="C6779" s="2" t="s">
        <v>66</v>
      </c>
      <c r="D6779" s="3">
        <v>57545</v>
      </c>
      <c r="E6779" s="5">
        <f t="shared" si="105"/>
        <v>4.7058823529411764E-2</v>
      </c>
    </row>
    <row r="6780" spans="1:5" x14ac:dyDescent="0.25">
      <c r="A6780" s="2">
        <v>1035</v>
      </c>
      <c r="B6780" s="2">
        <v>2021</v>
      </c>
      <c r="C6780" s="2" t="s">
        <v>66</v>
      </c>
      <c r="D6780" s="3">
        <v>60253</v>
      </c>
      <c r="E6780" s="5">
        <f t="shared" si="105"/>
        <v>2.9542097488921712E-2</v>
      </c>
    </row>
    <row r="6781" spans="1:5" x14ac:dyDescent="0.25">
      <c r="A6781" s="2">
        <v>1035</v>
      </c>
      <c r="B6781" s="2">
        <v>2022</v>
      </c>
      <c r="C6781" s="2" t="s">
        <v>66</v>
      </c>
      <c r="D6781" s="3">
        <v>62033</v>
      </c>
      <c r="E6781" s="5">
        <f t="shared" si="105"/>
        <v>5.7791820482646333E-2</v>
      </c>
    </row>
    <row r="6782" spans="1:5" x14ac:dyDescent="0.25">
      <c r="A6782" s="2">
        <v>1035</v>
      </c>
      <c r="B6782" s="2">
        <v>2023</v>
      </c>
      <c r="C6782" s="2" t="s">
        <v>55</v>
      </c>
      <c r="D6782" s="3">
        <v>65618</v>
      </c>
      <c r="E6782" s="5">
        <f t="shared" si="105"/>
        <v>3.1119509890578805E-2</v>
      </c>
    </row>
    <row r="6783" spans="1:5" x14ac:dyDescent="0.25">
      <c r="A6783" s="2">
        <v>1035</v>
      </c>
      <c r="B6783" s="2">
        <v>2024</v>
      </c>
      <c r="C6783" s="2" t="s">
        <v>55</v>
      </c>
      <c r="D6783" s="3">
        <v>67660</v>
      </c>
      <c r="E6783" s="5">
        <f t="shared" si="105"/>
        <v>3.4244753177652971E-2</v>
      </c>
    </row>
    <row r="6784" spans="1:5" x14ac:dyDescent="0.25">
      <c r="A6784" s="2">
        <v>1035</v>
      </c>
      <c r="B6784" s="2">
        <v>2025</v>
      </c>
      <c r="C6784" s="2" t="s">
        <v>55</v>
      </c>
      <c r="D6784" s="3">
        <v>69977</v>
      </c>
      <c r="E6784" s="5">
        <f t="shared" si="105"/>
        <v>1</v>
      </c>
    </row>
    <row r="6785" spans="1:5" x14ac:dyDescent="0.25">
      <c r="A6785" s="2">
        <v>1036</v>
      </c>
      <c r="B6785" s="2">
        <v>2014</v>
      </c>
      <c r="C6785" s="2" t="s">
        <v>64</v>
      </c>
      <c r="D6785" s="3">
        <v>127957</v>
      </c>
      <c r="E6785" s="5">
        <f t="shared" si="105"/>
        <v>4.8789827832787576E-2</v>
      </c>
    </row>
    <row r="6786" spans="1:5" x14ac:dyDescent="0.25">
      <c r="A6786" s="2">
        <v>1036</v>
      </c>
      <c r="B6786" s="2">
        <v>2015</v>
      </c>
      <c r="C6786" s="2" t="s">
        <v>64</v>
      </c>
      <c r="D6786" s="3">
        <v>134200</v>
      </c>
      <c r="E6786" s="5">
        <f t="shared" ref="E6786:E6849" si="106">IF(A6787=A6786,(D6787-D6786)/D6786,1)</f>
        <v>2.5178837555886735E-2</v>
      </c>
    </row>
    <row r="6787" spans="1:5" x14ac:dyDescent="0.25">
      <c r="A6787" s="2">
        <v>1036</v>
      </c>
      <c r="B6787" s="2">
        <v>2016</v>
      </c>
      <c r="C6787" s="2" t="s">
        <v>64</v>
      </c>
      <c r="D6787" s="3">
        <v>137579</v>
      </c>
      <c r="E6787" s="5">
        <f t="shared" si="106"/>
        <v>2.2714222374054179E-2</v>
      </c>
    </row>
    <row r="6788" spans="1:5" x14ac:dyDescent="0.25">
      <c r="A6788" s="2">
        <v>1036</v>
      </c>
      <c r="B6788" s="2">
        <v>2017</v>
      </c>
      <c r="C6788" s="2" t="s">
        <v>64</v>
      </c>
      <c r="D6788" s="3">
        <v>140704</v>
      </c>
      <c r="E6788" s="5">
        <f t="shared" si="106"/>
        <v>4.1569536047304984E-2</v>
      </c>
    </row>
    <row r="6789" spans="1:5" x14ac:dyDescent="0.25">
      <c r="A6789" s="2">
        <v>1036</v>
      </c>
      <c r="B6789" s="2">
        <v>2018</v>
      </c>
      <c r="C6789" s="2" t="s">
        <v>64</v>
      </c>
      <c r="D6789" s="3">
        <v>146553</v>
      </c>
      <c r="E6789" s="5">
        <f t="shared" si="106"/>
        <v>-2.8242342360784153E-2</v>
      </c>
    </row>
    <row r="6790" spans="1:5" x14ac:dyDescent="0.25">
      <c r="A6790" s="2">
        <v>1036</v>
      </c>
      <c r="B6790" s="2">
        <v>2019</v>
      </c>
      <c r="C6790" s="2" t="s">
        <v>75</v>
      </c>
      <c r="D6790" s="3">
        <v>142414</v>
      </c>
      <c r="E6790" s="5">
        <f t="shared" si="106"/>
        <v>8.2716586852416198E-3</v>
      </c>
    </row>
    <row r="6791" spans="1:5" x14ac:dyDescent="0.25">
      <c r="A6791" s="2">
        <v>1036</v>
      </c>
      <c r="B6791" s="2">
        <v>2020</v>
      </c>
      <c r="C6791" s="2" t="s">
        <v>71</v>
      </c>
      <c r="D6791" s="3">
        <v>143592</v>
      </c>
      <c r="E6791" s="5">
        <f t="shared" si="106"/>
        <v>3.3859825059891914E-2</v>
      </c>
    </row>
    <row r="6792" spans="1:5" x14ac:dyDescent="0.25">
      <c r="A6792" s="2">
        <v>1036</v>
      </c>
      <c r="B6792" s="2">
        <v>2021</v>
      </c>
      <c r="C6792" s="2" t="s">
        <v>71</v>
      </c>
      <c r="D6792" s="3">
        <v>148454</v>
      </c>
      <c r="E6792" s="5">
        <f t="shared" si="106"/>
        <v>3.9493715224918159E-2</v>
      </c>
    </row>
    <row r="6793" spans="1:5" x14ac:dyDescent="0.25">
      <c r="A6793" s="2">
        <v>1036</v>
      </c>
      <c r="B6793" s="2">
        <v>2022</v>
      </c>
      <c r="C6793" s="2" t="s">
        <v>71</v>
      </c>
      <c r="D6793" s="3">
        <v>154317</v>
      </c>
      <c r="E6793" s="5">
        <f t="shared" si="106"/>
        <v>3.840147229404408E-2</v>
      </c>
    </row>
    <row r="6794" spans="1:5" x14ac:dyDescent="0.25">
      <c r="A6794" s="2">
        <v>1036</v>
      </c>
      <c r="B6794" s="2">
        <v>2023</v>
      </c>
      <c r="C6794" s="2" t="s">
        <v>71</v>
      </c>
      <c r="D6794" s="3">
        <v>160243</v>
      </c>
      <c r="E6794" s="5">
        <f t="shared" si="106"/>
        <v>3.4528809370768146E-2</v>
      </c>
    </row>
    <row r="6795" spans="1:5" x14ac:dyDescent="0.25">
      <c r="A6795" s="2">
        <v>1036</v>
      </c>
      <c r="B6795" s="2">
        <v>2024</v>
      </c>
      <c r="C6795" s="2" t="s">
        <v>71</v>
      </c>
      <c r="D6795" s="3">
        <v>165776</v>
      </c>
      <c r="E6795" s="5">
        <f t="shared" si="106"/>
        <v>3.4419940160216198E-2</v>
      </c>
    </row>
    <row r="6796" spans="1:5" x14ac:dyDescent="0.25">
      <c r="A6796" s="2">
        <v>1036</v>
      </c>
      <c r="B6796" s="2">
        <v>2025</v>
      </c>
      <c r="C6796" s="2" t="s">
        <v>71</v>
      </c>
      <c r="D6796" s="3">
        <v>171482</v>
      </c>
      <c r="E6796" s="5">
        <f t="shared" si="106"/>
        <v>1</v>
      </c>
    </row>
    <row r="6797" spans="1:5" x14ac:dyDescent="0.25">
      <c r="A6797" s="2">
        <v>1037</v>
      </c>
      <c r="B6797" s="2">
        <v>2022</v>
      </c>
      <c r="C6797" s="2" t="s">
        <v>60</v>
      </c>
      <c r="D6797" s="3">
        <v>153082</v>
      </c>
      <c r="E6797" s="5">
        <f t="shared" si="106"/>
        <v>3.4321474765158545E-2</v>
      </c>
    </row>
    <row r="6798" spans="1:5" x14ac:dyDescent="0.25">
      <c r="A6798" s="2">
        <v>1037</v>
      </c>
      <c r="B6798" s="2">
        <v>2023</v>
      </c>
      <c r="C6798" s="2" t="s">
        <v>60</v>
      </c>
      <c r="D6798" s="3">
        <v>158336</v>
      </c>
      <c r="E6798" s="5">
        <f t="shared" si="106"/>
        <v>3.1540521422797091E-2</v>
      </c>
    </row>
    <row r="6799" spans="1:5" x14ac:dyDescent="0.25">
      <c r="A6799" s="2">
        <v>1037</v>
      </c>
      <c r="B6799" s="2">
        <v>2024</v>
      </c>
      <c r="C6799" s="2" t="s">
        <v>60</v>
      </c>
      <c r="D6799" s="3">
        <v>163330</v>
      </c>
      <c r="E6799" s="5">
        <f t="shared" si="106"/>
        <v>5.2225555623584156E-2</v>
      </c>
    </row>
    <row r="6800" spans="1:5" x14ac:dyDescent="0.25">
      <c r="A6800" s="2">
        <v>1037</v>
      </c>
      <c r="B6800" s="2">
        <v>2025</v>
      </c>
      <c r="C6800" s="2" t="s">
        <v>60</v>
      </c>
      <c r="D6800" s="3">
        <v>171860</v>
      </c>
      <c r="E6800" s="5">
        <f t="shared" si="106"/>
        <v>1</v>
      </c>
    </row>
    <row r="6801" spans="1:5" x14ac:dyDescent="0.25">
      <c r="A6801" s="2">
        <v>1038</v>
      </c>
      <c r="B6801" s="2">
        <v>2025</v>
      </c>
      <c r="C6801" s="2" t="s">
        <v>55</v>
      </c>
      <c r="D6801" s="3">
        <v>130125</v>
      </c>
      <c r="E6801" s="5">
        <f t="shared" si="106"/>
        <v>1</v>
      </c>
    </row>
    <row r="6802" spans="1:5" x14ac:dyDescent="0.25">
      <c r="A6802" s="2">
        <v>1039</v>
      </c>
      <c r="B6802" s="2">
        <v>2015</v>
      </c>
      <c r="C6802" s="2" t="s">
        <v>60</v>
      </c>
      <c r="D6802" s="3">
        <v>90030</v>
      </c>
      <c r="E6802" s="5">
        <f t="shared" si="106"/>
        <v>2.919026991002999E-2</v>
      </c>
    </row>
    <row r="6803" spans="1:5" x14ac:dyDescent="0.25">
      <c r="A6803" s="2">
        <v>1039</v>
      </c>
      <c r="B6803" s="2">
        <v>2016</v>
      </c>
      <c r="C6803" s="2" t="s">
        <v>60</v>
      </c>
      <c r="D6803" s="3">
        <v>92658</v>
      </c>
      <c r="E6803" s="5">
        <f t="shared" si="106"/>
        <v>2.1325735500442488E-2</v>
      </c>
    </row>
    <row r="6804" spans="1:5" x14ac:dyDescent="0.25">
      <c r="A6804" s="2">
        <v>1039</v>
      </c>
      <c r="B6804" s="2">
        <v>2017</v>
      </c>
      <c r="C6804" s="2" t="s">
        <v>60</v>
      </c>
      <c r="D6804" s="3">
        <v>94634</v>
      </c>
      <c r="E6804" s="5">
        <f t="shared" si="106"/>
        <v>3.9520679671154128E-2</v>
      </c>
    </row>
    <row r="6805" spans="1:5" x14ac:dyDescent="0.25">
      <c r="A6805" s="2">
        <v>1039</v>
      </c>
      <c r="B6805" s="2">
        <v>2018</v>
      </c>
      <c r="C6805" s="2" t="s">
        <v>60</v>
      </c>
      <c r="D6805" s="3">
        <v>98374</v>
      </c>
      <c r="E6805" s="5">
        <f t="shared" si="106"/>
        <v>2.2302640941712241E-2</v>
      </c>
    </row>
    <row r="6806" spans="1:5" x14ac:dyDescent="0.25">
      <c r="A6806" s="2">
        <v>1039</v>
      </c>
      <c r="B6806" s="2">
        <v>2019</v>
      </c>
      <c r="C6806" s="2" t="s">
        <v>60</v>
      </c>
      <c r="D6806" s="3">
        <v>100568</v>
      </c>
      <c r="E6806" s="5">
        <f t="shared" si="106"/>
        <v>4.4556916713069765E-2</v>
      </c>
    </row>
    <row r="6807" spans="1:5" x14ac:dyDescent="0.25">
      <c r="A6807" s="2">
        <v>1039</v>
      </c>
      <c r="B6807" s="2">
        <v>2020</v>
      </c>
      <c r="C6807" s="2" t="s">
        <v>60</v>
      </c>
      <c r="D6807" s="3">
        <v>105049</v>
      </c>
      <c r="E6807" s="5">
        <f t="shared" si="106"/>
        <v>4.9367438052718253E-2</v>
      </c>
    </row>
    <row r="6808" spans="1:5" x14ac:dyDescent="0.25">
      <c r="A6808" s="2">
        <v>1039</v>
      </c>
      <c r="B6808" s="2">
        <v>2021</v>
      </c>
      <c r="C6808" s="2" t="s">
        <v>60</v>
      </c>
      <c r="D6808" s="3">
        <v>110235</v>
      </c>
      <c r="E6808" s="5">
        <f t="shared" si="106"/>
        <v>2.2361319000317504E-2</v>
      </c>
    </row>
    <row r="6809" spans="1:5" x14ac:dyDescent="0.25">
      <c r="A6809" s="2">
        <v>1039</v>
      </c>
      <c r="B6809" s="2">
        <v>2022</v>
      </c>
      <c r="C6809" s="2" t="s">
        <v>60</v>
      </c>
      <c r="D6809" s="3">
        <v>112700</v>
      </c>
      <c r="E6809" s="5">
        <f t="shared" si="106"/>
        <v>3.4019520851818988E-2</v>
      </c>
    </row>
    <row r="6810" spans="1:5" x14ac:dyDescent="0.25">
      <c r="A6810" s="2">
        <v>1039</v>
      </c>
      <c r="B6810" s="2">
        <v>2023</v>
      </c>
      <c r="C6810" s="2" t="s">
        <v>60</v>
      </c>
      <c r="D6810" s="3">
        <v>116534</v>
      </c>
      <c r="E6810" s="5">
        <f t="shared" si="106"/>
        <v>3.1389980606518271E-2</v>
      </c>
    </row>
    <row r="6811" spans="1:5" x14ac:dyDescent="0.25">
      <c r="A6811" s="2">
        <v>1039</v>
      </c>
      <c r="B6811" s="2">
        <v>2024</v>
      </c>
      <c r="C6811" s="2" t="s">
        <v>60</v>
      </c>
      <c r="D6811" s="3">
        <v>120192</v>
      </c>
      <c r="E6811" s="5">
        <f t="shared" si="106"/>
        <v>3.1091919595314165E-2</v>
      </c>
    </row>
    <row r="6812" spans="1:5" x14ac:dyDescent="0.25">
      <c r="A6812" s="2">
        <v>1039</v>
      </c>
      <c r="B6812" s="2">
        <v>2025</v>
      </c>
      <c r="C6812" s="2" t="s">
        <v>60</v>
      </c>
      <c r="D6812" s="3">
        <v>123929</v>
      </c>
      <c r="E6812" s="5">
        <f t="shared" si="106"/>
        <v>1</v>
      </c>
    </row>
    <row r="6813" spans="1:5" x14ac:dyDescent="0.25">
      <c r="A6813" s="2">
        <v>1040</v>
      </c>
      <c r="B6813" s="2">
        <v>2018</v>
      </c>
      <c r="C6813" s="2" t="s">
        <v>71</v>
      </c>
      <c r="D6813" s="3">
        <v>258665</v>
      </c>
      <c r="E6813" s="5">
        <f t="shared" si="106"/>
        <v>4.5433282430943502E-2</v>
      </c>
    </row>
    <row r="6814" spans="1:5" x14ac:dyDescent="0.25">
      <c r="A6814" s="2">
        <v>1040</v>
      </c>
      <c r="B6814" s="2">
        <v>2019</v>
      </c>
      <c r="C6814" s="2" t="s">
        <v>71</v>
      </c>
      <c r="D6814" s="3">
        <v>270417</v>
      </c>
      <c r="E6814" s="5">
        <f t="shared" si="106"/>
        <v>4.8133068557080362E-2</v>
      </c>
    </row>
    <row r="6815" spans="1:5" x14ac:dyDescent="0.25">
      <c r="A6815" s="2">
        <v>1040</v>
      </c>
      <c r="B6815" s="2">
        <v>2020</v>
      </c>
      <c r="C6815" s="2" t="s">
        <v>71</v>
      </c>
      <c r="D6815" s="3">
        <v>283433</v>
      </c>
      <c r="E6815" s="5">
        <f t="shared" si="106"/>
        <v>5.6055575744532217E-2</v>
      </c>
    </row>
    <row r="6816" spans="1:5" x14ac:dyDescent="0.25">
      <c r="A6816" s="2">
        <v>1040</v>
      </c>
      <c r="B6816" s="2">
        <v>2021</v>
      </c>
      <c r="C6816" s="2" t="s">
        <v>3443</v>
      </c>
      <c r="D6816" s="3">
        <v>299321</v>
      </c>
      <c r="E6816" s="5">
        <f t="shared" si="106"/>
        <v>3.9699854002893213E-2</v>
      </c>
    </row>
    <row r="6817" spans="1:5" x14ac:dyDescent="0.25">
      <c r="A6817" s="2">
        <v>1040</v>
      </c>
      <c r="B6817" s="2">
        <v>2022</v>
      </c>
      <c r="C6817" s="2" t="s">
        <v>3443</v>
      </c>
      <c r="D6817" s="3">
        <v>311204</v>
      </c>
      <c r="E6817" s="5">
        <f t="shared" si="106"/>
        <v>4.360483798408761E-2</v>
      </c>
    </row>
    <row r="6818" spans="1:5" x14ac:dyDescent="0.25">
      <c r="A6818" s="2">
        <v>1040</v>
      </c>
      <c r="B6818" s="2">
        <v>2023</v>
      </c>
      <c r="C6818" s="2" t="s">
        <v>3443</v>
      </c>
      <c r="D6818" s="3">
        <v>324774</v>
      </c>
      <c r="E6818" s="5">
        <f t="shared" si="106"/>
        <v>4.980078454556091E-2</v>
      </c>
    </row>
    <row r="6819" spans="1:5" x14ac:dyDescent="0.25">
      <c r="A6819" s="2">
        <v>1040</v>
      </c>
      <c r="B6819" s="2">
        <v>2024</v>
      </c>
      <c r="C6819" s="2" t="s">
        <v>3443</v>
      </c>
      <c r="D6819" s="3">
        <v>340948</v>
      </c>
      <c r="E6819" s="5">
        <f t="shared" si="106"/>
        <v>3.1952086535190119E-2</v>
      </c>
    </row>
    <row r="6820" spans="1:5" x14ac:dyDescent="0.25">
      <c r="A6820" s="2">
        <v>1040</v>
      </c>
      <c r="B6820" s="2">
        <v>2025</v>
      </c>
      <c r="C6820" s="2" t="s">
        <v>3443</v>
      </c>
      <c r="D6820" s="3">
        <v>351842</v>
      </c>
      <c r="E6820" s="5">
        <f t="shared" si="106"/>
        <v>1</v>
      </c>
    </row>
    <row r="6821" spans="1:5" x14ac:dyDescent="0.25">
      <c r="A6821" s="2">
        <v>1041</v>
      </c>
      <c r="B6821" s="2">
        <v>2023</v>
      </c>
      <c r="C6821" s="2" t="s">
        <v>55</v>
      </c>
      <c r="D6821" s="3">
        <v>81835</v>
      </c>
      <c r="E6821" s="5">
        <f t="shared" si="106"/>
        <v>1.9563756338974767E-2</v>
      </c>
    </row>
    <row r="6822" spans="1:5" x14ac:dyDescent="0.25">
      <c r="A6822" s="2">
        <v>1041</v>
      </c>
      <c r="B6822" s="2">
        <v>2024</v>
      </c>
      <c r="C6822" s="2" t="s">
        <v>60</v>
      </c>
      <c r="D6822" s="3">
        <v>83436</v>
      </c>
      <c r="E6822" s="5">
        <f t="shared" si="106"/>
        <v>5.0913274845390481E-2</v>
      </c>
    </row>
    <row r="6823" spans="1:5" x14ac:dyDescent="0.25">
      <c r="A6823" s="2">
        <v>1041</v>
      </c>
      <c r="B6823" s="2">
        <v>2025</v>
      </c>
      <c r="C6823" s="2" t="s">
        <v>64</v>
      </c>
      <c r="D6823" s="3">
        <v>87684</v>
      </c>
      <c r="E6823" s="5">
        <f t="shared" si="106"/>
        <v>1</v>
      </c>
    </row>
    <row r="6824" spans="1:5" x14ac:dyDescent="0.25">
      <c r="A6824" s="2">
        <v>1042</v>
      </c>
      <c r="B6824" s="2">
        <v>2014</v>
      </c>
      <c r="C6824" s="2" t="s">
        <v>55</v>
      </c>
      <c r="D6824" s="3">
        <v>128673</v>
      </c>
      <c r="E6824" s="5">
        <f t="shared" si="106"/>
        <v>2.7410567873602076E-2</v>
      </c>
    </row>
    <row r="6825" spans="1:5" x14ac:dyDescent="0.25">
      <c r="A6825" s="2">
        <v>1042</v>
      </c>
      <c r="B6825" s="2">
        <v>2015</v>
      </c>
      <c r="C6825" s="2" t="s">
        <v>55</v>
      </c>
      <c r="D6825" s="3">
        <v>132200</v>
      </c>
      <c r="E6825" s="5">
        <f t="shared" si="106"/>
        <v>5.5582450832072618E-2</v>
      </c>
    </row>
    <row r="6826" spans="1:5" x14ac:dyDescent="0.25">
      <c r="A6826" s="2">
        <v>1042</v>
      </c>
      <c r="B6826" s="2">
        <v>2016</v>
      </c>
      <c r="C6826" s="2" t="s">
        <v>55</v>
      </c>
      <c r="D6826" s="3">
        <v>139548</v>
      </c>
      <c r="E6826" s="5">
        <f t="shared" si="106"/>
        <v>5.631753948462178E-2</v>
      </c>
    </row>
    <row r="6827" spans="1:5" x14ac:dyDescent="0.25">
      <c r="A6827" s="2">
        <v>1042</v>
      </c>
      <c r="B6827" s="2">
        <v>2017</v>
      </c>
      <c r="C6827" s="2" t="s">
        <v>55</v>
      </c>
      <c r="D6827" s="3">
        <v>147407</v>
      </c>
      <c r="E6827" s="5">
        <f t="shared" si="106"/>
        <v>3.4523462250775065E-2</v>
      </c>
    </row>
    <row r="6828" spans="1:5" x14ac:dyDescent="0.25">
      <c r="A6828" s="2">
        <v>1042</v>
      </c>
      <c r="B6828" s="2">
        <v>2018</v>
      </c>
      <c r="C6828" s="2" t="s">
        <v>55</v>
      </c>
      <c r="D6828" s="3">
        <v>152496</v>
      </c>
      <c r="E6828" s="5">
        <f t="shared" si="106"/>
        <v>3.9437099989507923E-2</v>
      </c>
    </row>
    <row r="6829" spans="1:5" x14ac:dyDescent="0.25">
      <c r="A6829" s="2">
        <v>1042</v>
      </c>
      <c r="B6829" s="2">
        <v>2019</v>
      </c>
      <c r="C6829" s="2" t="s">
        <v>55</v>
      </c>
      <c r="D6829" s="3">
        <v>158510</v>
      </c>
      <c r="E6829" s="5">
        <f t="shared" si="106"/>
        <v>3.853384644501924E-2</v>
      </c>
    </row>
    <row r="6830" spans="1:5" x14ac:dyDescent="0.25">
      <c r="A6830" s="2">
        <v>1042</v>
      </c>
      <c r="B6830" s="2">
        <v>2020</v>
      </c>
      <c r="C6830" s="2" t="s">
        <v>55</v>
      </c>
      <c r="D6830" s="3">
        <v>164618</v>
      </c>
      <c r="E6830" s="5">
        <f t="shared" si="106"/>
        <v>3.269387308799767E-2</v>
      </c>
    </row>
    <row r="6831" spans="1:5" x14ac:dyDescent="0.25">
      <c r="A6831" s="2">
        <v>1042</v>
      </c>
      <c r="B6831" s="2">
        <v>2021</v>
      </c>
      <c r="C6831" s="2" t="s">
        <v>55</v>
      </c>
      <c r="D6831" s="3">
        <v>170000</v>
      </c>
      <c r="E6831" s="5">
        <f t="shared" si="106"/>
        <v>3.9229411764705881E-2</v>
      </c>
    </row>
    <row r="6832" spans="1:5" x14ac:dyDescent="0.25">
      <c r="A6832" s="2">
        <v>1042</v>
      </c>
      <c r="B6832" s="2">
        <v>2022</v>
      </c>
      <c r="C6832" s="2" t="s">
        <v>55</v>
      </c>
      <c r="D6832" s="3">
        <v>176669</v>
      </c>
      <c r="E6832" s="5">
        <f t="shared" si="106"/>
        <v>4.65050461597677E-2</v>
      </c>
    </row>
    <row r="6833" spans="1:5" x14ac:dyDescent="0.25">
      <c r="A6833" s="2">
        <v>1042</v>
      </c>
      <c r="B6833" s="2">
        <v>2023</v>
      </c>
      <c r="C6833" s="2" t="s">
        <v>55</v>
      </c>
      <c r="D6833" s="3">
        <v>184885</v>
      </c>
      <c r="E6833" s="5">
        <f t="shared" si="106"/>
        <v>4.6207101711874948E-2</v>
      </c>
    </row>
    <row r="6834" spans="1:5" x14ac:dyDescent="0.25">
      <c r="A6834" s="2">
        <v>1042</v>
      </c>
      <c r="B6834" s="2">
        <v>2024</v>
      </c>
      <c r="C6834" s="2" t="s">
        <v>55</v>
      </c>
      <c r="D6834" s="3">
        <v>193428</v>
      </c>
      <c r="E6834" s="5">
        <f t="shared" si="106"/>
        <v>5.3911532973509521E-2</v>
      </c>
    </row>
    <row r="6835" spans="1:5" x14ac:dyDescent="0.25">
      <c r="A6835" s="2">
        <v>1042</v>
      </c>
      <c r="B6835" s="2">
        <v>2025</v>
      </c>
      <c r="C6835" s="2" t="s">
        <v>60</v>
      </c>
      <c r="D6835" s="3">
        <v>203856</v>
      </c>
      <c r="E6835" s="5">
        <f t="shared" si="106"/>
        <v>1</v>
      </c>
    </row>
    <row r="6836" spans="1:5" x14ac:dyDescent="0.25">
      <c r="A6836" s="2">
        <v>1043</v>
      </c>
      <c r="B6836" s="2">
        <v>2020</v>
      </c>
      <c r="C6836" s="2" t="s">
        <v>55</v>
      </c>
      <c r="D6836" s="3">
        <v>83315</v>
      </c>
      <c r="E6836" s="5">
        <f t="shared" si="106"/>
        <v>5.5476204765048311E-2</v>
      </c>
    </row>
    <row r="6837" spans="1:5" x14ac:dyDescent="0.25">
      <c r="A6837" s="2">
        <v>1043</v>
      </c>
      <c r="B6837" s="2">
        <v>2021</v>
      </c>
      <c r="C6837" s="2" t="s">
        <v>55</v>
      </c>
      <c r="D6837" s="3">
        <v>87937</v>
      </c>
      <c r="E6837" s="5">
        <f t="shared" si="106"/>
        <v>8.2058746602681462E-2</v>
      </c>
    </row>
    <row r="6838" spans="1:5" x14ac:dyDescent="0.25">
      <c r="A6838" s="2">
        <v>1043</v>
      </c>
      <c r="B6838" s="2">
        <v>2022</v>
      </c>
      <c r="C6838" s="2" t="s">
        <v>60</v>
      </c>
      <c r="D6838" s="3">
        <v>95153</v>
      </c>
      <c r="E6838" s="5">
        <f t="shared" si="106"/>
        <v>2.6199909619244795E-2</v>
      </c>
    </row>
    <row r="6839" spans="1:5" x14ac:dyDescent="0.25">
      <c r="A6839" s="2">
        <v>1043</v>
      </c>
      <c r="B6839" s="2">
        <v>2023</v>
      </c>
      <c r="C6839" s="2" t="s">
        <v>60</v>
      </c>
      <c r="D6839" s="3">
        <v>97646</v>
      </c>
      <c r="E6839" s="5">
        <f t="shared" si="106"/>
        <v>3.6847387501792186E-2</v>
      </c>
    </row>
    <row r="6840" spans="1:5" x14ac:dyDescent="0.25">
      <c r="A6840" s="2">
        <v>1043</v>
      </c>
      <c r="B6840" s="2">
        <v>2024</v>
      </c>
      <c r="C6840" s="2" t="s">
        <v>60</v>
      </c>
      <c r="D6840" s="3">
        <v>101244</v>
      </c>
      <c r="E6840" s="5">
        <f t="shared" si="106"/>
        <v>4.8852277665836989E-2</v>
      </c>
    </row>
    <row r="6841" spans="1:5" x14ac:dyDescent="0.25">
      <c r="A6841" s="2">
        <v>1043</v>
      </c>
      <c r="B6841" s="2">
        <v>2025</v>
      </c>
      <c r="C6841" s="2" t="s">
        <v>64</v>
      </c>
      <c r="D6841" s="3">
        <v>106190</v>
      </c>
      <c r="E6841" s="5">
        <f t="shared" si="106"/>
        <v>1</v>
      </c>
    </row>
    <row r="6842" spans="1:5" x14ac:dyDescent="0.25">
      <c r="A6842" s="2">
        <v>1044</v>
      </c>
      <c r="B6842" s="2">
        <v>2021</v>
      </c>
      <c r="C6842" s="2" t="s">
        <v>55</v>
      </c>
      <c r="D6842" s="3">
        <v>52852</v>
      </c>
      <c r="E6842" s="5">
        <f t="shared" si="106"/>
        <v>2.9592068417467646E-2</v>
      </c>
    </row>
    <row r="6843" spans="1:5" x14ac:dyDescent="0.25">
      <c r="A6843" s="2">
        <v>1044</v>
      </c>
      <c r="B6843" s="2">
        <v>2022</v>
      </c>
      <c r="C6843" s="2" t="s">
        <v>55</v>
      </c>
      <c r="D6843" s="3">
        <v>54416</v>
      </c>
      <c r="E6843" s="5">
        <f t="shared" si="106"/>
        <v>4.7559541311379003E-2</v>
      </c>
    </row>
    <row r="6844" spans="1:5" x14ac:dyDescent="0.25">
      <c r="A6844" s="2">
        <v>1044</v>
      </c>
      <c r="B6844" s="2">
        <v>2023</v>
      </c>
      <c r="C6844" s="2" t="s">
        <v>55</v>
      </c>
      <c r="D6844" s="3">
        <v>57004</v>
      </c>
      <c r="E6844" s="5">
        <f t="shared" si="106"/>
        <v>3.7137744719668797E-2</v>
      </c>
    </row>
    <row r="6845" spans="1:5" x14ac:dyDescent="0.25">
      <c r="A6845" s="2">
        <v>1044</v>
      </c>
      <c r="B6845" s="2">
        <v>2024</v>
      </c>
      <c r="C6845" s="2" t="s">
        <v>55</v>
      </c>
      <c r="D6845" s="3">
        <v>59121</v>
      </c>
      <c r="E6845" s="5">
        <f t="shared" si="106"/>
        <v>3.5621860252702087E-2</v>
      </c>
    </row>
    <row r="6846" spans="1:5" x14ac:dyDescent="0.25">
      <c r="A6846" s="2">
        <v>1044</v>
      </c>
      <c r="B6846" s="2">
        <v>2025</v>
      </c>
      <c r="C6846" s="2" t="s">
        <v>55</v>
      </c>
      <c r="D6846" s="3">
        <v>61227</v>
      </c>
      <c r="E6846" s="5">
        <f t="shared" si="106"/>
        <v>1</v>
      </c>
    </row>
    <row r="6847" spans="1:5" x14ac:dyDescent="0.25">
      <c r="A6847" s="2">
        <v>1045</v>
      </c>
      <c r="B6847" s="2">
        <v>2015</v>
      </c>
      <c r="C6847" s="2" t="s">
        <v>60</v>
      </c>
      <c r="D6847" s="3">
        <v>97023</v>
      </c>
      <c r="E6847" s="5">
        <f t="shared" si="106"/>
        <v>0.10013089679766653</v>
      </c>
    </row>
    <row r="6848" spans="1:5" x14ac:dyDescent="0.25">
      <c r="A6848" s="2">
        <v>1045</v>
      </c>
      <c r="B6848" s="2">
        <v>2016</v>
      </c>
      <c r="C6848" s="2" t="s">
        <v>64</v>
      </c>
      <c r="D6848" s="3">
        <v>106738</v>
      </c>
      <c r="E6848" s="5">
        <f t="shared" si="106"/>
        <v>4.5963012235567466E-2</v>
      </c>
    </row>
    <row r="6849" spans="1:5" x14ac:dyDescent="0.25">
      <c r="A6849" s="2">
        <v>1045</v>
      </c>
      <c r="B6849" s="2">
        <v>2017</v>
      </c>
      <c r="C6849" s="2" t="s">
        <v>64</v>
      </c>
      <c r="D6849" s="3">
        <v>111644</v>
      </c>
      <c r="E6849" s="5">
        <f t="shared" si="106"/>
        <v>2.3127082512271149E-2</v>
      </c>
    </row>
    <row r="6850" spans="1:5" x14ac:dyDescent="0.25">
      <c r="A6850" s="2">
        <v>1045</v>
      </c>
      <c r="B6850" s="2">
        <v>2018</v>
      </c>
      <c r="C6850" s="2" t="s">
        <v>64</v>
      </c>
      <c r="D6850" s="3">
        <v>114226</v>
      </c>
      <c r="E6850" s="5">
        <f t="shared" ref="E6850:E6913" si="107">IF(A6851=A6850,(D6851-D6850)/D6850,1)</f>
        <v>3.9106683241993942E-2</v>
      </c>
    </row>
    <row r="6851" spans="1:5" x14ac:dyDescent="0.25">
      <c r="A6851" s="2">
        <v>1045</v>
      </c>
      <c r="B6851" s="2">
        <v>2019</v>
      </c>
      <c r="C6851" s="2" t="s">
        <v>64</v>
      </c>
      <c r="D6851" s="3">
        <v>118693</v>
      </c>
      <c r="E6851" s="5">
        <f t="shared" si="107"/>
        <v>4.611055411860851E-2</v>
      </c>
    </row>
    <row r="6852" spans="1:5" x14ac:dyDescent="0.25">
      <c r="A6852" s="2">
        <v>1045</v>
      </c>
      <c r="B6852" s="2">
        <v>2020</v>
      </c>
      <c r="C6852" s="2" t="s">
        <v>64</v>
      </c>
      <c r="D6852" s="3">
        <v>124166</v>
      </c>
      <c r="E6852" s="5">
        <f t="shared" si="107"/>
        <v>2.4829663514971893E-2</v>
      </c>
    </row>
    <row r="6853" spans="1:5" x14ac:dyDescent="0.25">
      <c r="A6853" s="2">
        <v>1045</v>
      </c>
      <c r="B6853" s="2">
        <v>2021</v>
      </c>
      <c r="C6853" s="2" t="s">
        <v>64</v>
      </c>
      <c r="D6853" s="3">
        <v>127249</v>
      </c>
      <c r="E6853" s="5">
        <f t="shared" si="107"/>
        <v>4.3025878395900947E-2</v>
      </c>
    </row>
    <row r="6854" spans="1:5" x14ac:dyDescent="0.25">
      <c r="A6854" s="2">
        <v>1045</v>
      </c>
      <c r="B6854" s="2">
        <v>2022</v>
      </c>
      <c r="C6854" s="2" t="s">
        <v>64</v>
      </c>
      <c r="D6854" s="3">
        <v>132724</v>
      </c>
      <c r="E6854" s="5">
        <f t="shared" si="107"/>
        <v>4.470932159971068E-2</v>
      </c>
    </row>
    <row r="6855" spans="1:5" x14ac:dyDescent="0.25">
      <c r="A6855" s="2">
        <v>1045</v>
      </c>
      <c r="B6855" s="2">
        <v>2023</v>
      </c>
      <c r="C6855" s="2" t="s">
        <v>64</v>
      </c>
      <c r="D6855" s="3">
        <v>138658</v>
      </c>
      <c r="E6855" s="5">
        <f t="shared" si="107"/>
        <v>2.8912864746354339E-2</v>
      </c>
    </row>
    <row r="6856" spans="1:5" x14ac:dyDescent="0.25">
      <c r="A6856" s="2">
        <v>1045</v>
      </c>
      <c r="B6856" s="2">
        <v>2024</v>
      </c>
      <c r="C6856" s="2" t="s">
        <v>64</v>
      </c>
      <c r="D6856" s="3">
        <v>142667</v>
      </c>
      <c r="E6856" s="5">
        <f t="shared" si="107"/>
        <v>4.3941486118023086E-2</v>
      </c>
    </row>
    <row r="6857" spans="1:5" x14ac:dyDescent="0.25">
      <c r="A6857" s="2">
        <v>1045</v>
      </c>
      <c r="B6857" s="2">
        <v>2025</v>
      </c>
      <c r="C6857" s="2" t="s">
        <v>64</v>
      </c>
      <c r="D6857" s="3">
        <v>148936</v>
      </c>
      <c r="E6857" s="5">
        <f t="shared" si="107"/>
        <v>1</v>
      </c>
    </row>
    <row r="6858" spans="1:5" x14ac:dyDescent="0.25">
      <c r="A6858" s="2">
        <v>1046</v>
      </c>
      <c r="B6858" s="2">
        <v>2014</v>
      </c>
      <c r="C6858" s="2" t="s">
        <v>60</v>
      </c>
      <c r="D6858" s="3">
        <v>110135</v>
      </c>
      <c r="E6858" s="5">
        <f t="shared" si="107"/>
        <v>2.9400281472738002E-2</v>
      </c>
    </row>
    <row r="6859" spans="1:5" x14ac:dyDescent="0.25">
      <c r="A6859" s="2">
        <v>1046</v>
      </c>
      <c r="B6859" s="2">
        <v>2015</v>
      </c>
      <c r="C6859" s="2" t="s">
        <v>60</v>
      </c>
      <c r="D6859" s="3">
        <v>113373</v>
      </c>
      <c r="E6859" s="5">
        <f t="shared" si="107"/>
        <v>4.7101161652245246E-2</v>
      </c>
    </row>
    <row r="6860" spans="1:5" x14ac:dyDescent="0.25">
      <c r="A6860" s="2">
        <v>1046</v>
      </c>
      <c r="B6860" s="2">
        <v>2016</v>
      </c>
      <c r="C6860" s="2" t="s">
        <v>60</v>
      </c>
      <c r="D6860" s="3">
        <v>118713</v>
      </c>
      <c r="E6860" s="5">
        <f t="shared" si="107"/>
        <v>5.1763496836909187E-2</v>
      </c>
    </row>
    <row r="6861" spans="1:5" x14ac:dyDescent="0.25">
      <c r="A6861" s="2">
        <v>1046</v>
      </c>
      <c r="B6861" s="2">
        <v>2017</v>
      </c>
      <c r="C6861" s="2" t="s">
        <v>60</v>
      </c>
      <c r="D6861" s="3">
        <v>124858</v>
      </c>
      <c r="E6861" s="5">
        <f t="shared" si="107"/>
        <v>4.8326899357670317E-2</v>
      </c>
    </row>
    <row r="6862" spans="1:5" x14ac:dyDescent="0.25">
      <c r="A6862" s="2">
        <v>1046</v>
      </c>
      <c r="B6862" s="2">
        <v>2018</v>
      </c>
      <c r="C6862" s="2" t="s">
        <v>60</v>
      </c>
      <c r="D6862" s="3">
        <v>130892</v>
      </c>
      <c r="E6862" s="5">
        <f t="shared" si="107"/>
        <v>4.6565107111206185E-2</v>
      </c>
    </row>
    <row r="6863" spans="1:5" x14ac:dyDescent="0.25">
      <c r="A6863" s="2">
        <v>1046</v>
      </c>
      <c r="B6863" s="2">
        <v>2019</v>
      </c>
      <c r="C6863" s="2" t="s">
        <v>60</v>
      </c>
      <c r="D6863" s="3">
        <v>136987</v>
      </c>
      <c r="E6863" s="5">
        <f t="shared" si="107"/>
        <v>2.6455065079168096E-2</v>
      </c>
    </row>
    <row r="6864" spans="1:5" x14ac:dyDescent="0.25">
      <c r="A6864" s="2">
        <v>1046</v>
      </c>
      <c r="B6864" s="2">
        <v>2020</v>
      </c>
      <c r="C6864" s="2" t="s">
        <v>60</v>
      </c>
      <c r="D6864" s="3">
        <v>140611</v>
      </c>
      <c r="E6864" s="5">
        <f t="shared" si="107"/>
        <v>4.3872812226639454E-2</v>
      </c>
    </row>
    <row r="6865" spans="1:5" x14ac:dyDescent="0.25">
      <c r="A6865" s="2">
        <v>1046</v>
      </c>
      <c r="B6865" s="2">
        <v>2021</v>
      </c>
      <c r="C6865" s="2" t="s">
        <v>60</v>
      </c>
      <c r="D6865" s="3">
        <v>146780</v>
      </c>
      <c r="E6865" s="5">
        <f t="shared" si="107"/>
        <v>5.8216378253168007E-2</v>
      </c>
    </row>
    <row r="6866" spans="1:5" x14ac:dyDescent="0.25">
      <c r="A6866" s="2">
        <v>1046</v>
      </c>
      <c r="B6866" s="2">
        <v>2022</v>
      </c>
      <c r="C6866" s="2" t="s">
        <v>60</v>
      </c>
      <c r="D6866" s="3">
        <v>155325</v>
      </c>
      <c r="E6866" s="5">
        <f t="shared" si="107"/>
        <v>2.9660389505874778E-2</v>
      </c>
    </row>
    <row r="6867" spans="1:5" x14ac:dyDescent="0.25">
      <c r="A6867" s="2">
        <v>1046</v>
      </c>
      <c r="B6867" s="2">
        <v>2023</v>
      </c>
      <c r="C6867" s="2" t="s">
        <v>60</v>
      </c>
      <c r="D6867" s="3">
        <v>159932</v>
      </c>
      <c r="E6867" s="5">
        <f t="shared" si="107"/>
        <v>5.633019033089063E-2</v>
      </c>
    </row>
    <row r="6868" spans="1:5" x14ac:dyDescent="0.25">
      <c r="A6868" s="2">
        <v>1046</v>
      </c>
      <c r="B6868" s="2">
        <v>2024</v>
      </c>
      <c r="C6868" s="2" t="s">
        <v>60</v>
      </c>
      <c r="D6868" s="3">
        <v>168941</v>
      </c>
      <c r="E6868" s="5">
        <f t="shared" si="107"/>
        <v>5.5918930277434137E-2</v>
      </c>
    </row>
    <row r="6869" spans="1:5" x14ac:dyDescent="0.25">
      <c r="A6869" s="2">
        <v>1046</v>
      </c>
      <c r="B6869" s="2">
        <v>2025</v>
      </c>
      <c r="C6869" s="2" t="s">
        <v>60</v>
      </c>
      <c r="D6869" s="3">
        <v>178388</v>
      </c>
      <c r="E6869" s="5">
        <f t="shared" si="107"/>
        <v>1</v>
      </c>
    </row>
    <row r="6870" spans="1:5" x14ac:dyDescent="0.25">
      <c r="A6870" s="2">
        <v>1047</v>
      </c>
      <c r="B6870" s="2">
        <v>2019</v>
      </c>
      <c r="C6870" s="2" t="s">
        <v>60</v>
      </c>
      <c r="D6870" s="3">
        <v>79729</v>
      </c>
      <c r="E6870" s="5">
        <f t="shared" si="107"/>
        <v>2.2664275232349585E-2</v>
      </c>
    </row>
    <row r="6871" spans="1:5" x14ac:dyDescent="0.25">
      <c r="A6871" s="2">
        <v>1047</v>
      </c>
      <c r="B6871" s="2">
        <v>2020</v>
      </c>
      <c r="C6871" s="2" t="s">
        <v>60</v>
      </c>
      <c r="D6871" s="3">
        <v>81536</v>
      </c>
      <c r="E6871" s="5">
        <f t="shared" si="107"/>
        <v>3.5211440345368918E-2</v>
      </c>
    </row>
    <row r="6872" spans="1:5" x14ac:dyDescent="0.25">
      <c r="A6872" s="2">
        <v>1047</v>
      </c>
      <c r="B6872" s="2">
        <v>2021</v>
      </c>
      <c r="C6872" s="2" t="s">
        <v>60</v>
      </c>
      <c r="D6872" s="3">
        <v>84407</v>
      </c>
      <c r="E6872" s="5">
        <f t="shared" si="107"/>
        <v>6.4935372658665752E-2</v>
      </c>
    </row>
    <row r="6873" spans="1:5" x14ac:dyDescent="0.25">
      <c r="A6873" s="2">
        <v>1047</v>
      </c>
      <c r="B6873" s="2">
        <v>2022</v>
      </c>
      <c r="C6873" s="2" t="s">
        <v>60</v>
      </c>
      <c r="D6873" s="3">
        <v>89888</v>
      </c>
      <c r="E6873" s="5">
        <f t="shared" si="107"/>
        <v>5.3677910288358846E-2</v>
      </c>
    </row>
    <row r="6874" spans="1:5" x14ac:dyDescent="0.25">
      <c r="A6874" s="2">
        <v>1047</v>
      </c>
      <c r="B6874" s="2">
        <v>2023</v>
      </c>
      <c r="C6874" s="2" t="s">
        <v>64</v>
      </c>
      <c r="D6874" s="3">
        <v>94713</v>
      </c>
      <c r="E6874" s="5">
        <f t="shared" si="107"/>
        <v>4.6973488327895857E-2</v>
      </c>
    </row>
    <row r="6875" spans="1:5" x14ac:dyDescent="0.25">
      <c r="A6875" s="2">
        <v>1047</v>
      </c>
      <c r="B6875" s="2">
        <v>2024</v>
      </c>
      <c r="C6875" s="2" t="s">
        <v>64</v>
      </c>
      <c r="D6875" s="3">
        <v>99162</v>
      </c>
      <c r="E6875" s="5">
        <f t="shared" si="107"/>
        <v>4.6862709505657407E-2</v>
      </c>
    </row>
    <row r="6876" spans="1:5" x14ac:dyDescent="0.25">
      <c r="A6876" s="2">
        <v>1047</v>
      </c>
      <c r="B6876" s="2">
        <v>2025</v>
      </c>
      <c r="C6876" s="2" t="s">
        <v>64</v>
      </c>
      <c r="D6876" s="3">
        <v>103809</v>
      </c>
      <c r="E6876" s="5">
        <f t="shared" si="107"/>
        <v>1</v>
      </c>
    </row>
    <row r="6877" spans="1:5" x14ac:dyDescent="0.25">
      <c r="A6877" s="2">
        <v>1048</v>
      </c>
      <c r="B6877" s="2">
        <v>2017</v>
      </c>
      <c r="C6877" s="2" t="s">
        <v>66</v>
      </c>
      <c r="D6877" s="3">
        <v>50490</v>
      </c>
      <c r="E6877" s="5">
        <f t="shared" si="107"/>
        <v>3.117448999801941E-2</v>
      </c>
    </row>
    <row r="6878" spans="1:5" x14ac:dyDescent="0.25">
      <c r="A6878" s="2">
        <v>1048</v>
      </c>
      <c r="B6878" s="2">
        <v>2018</v>
      </c>
      <c r="C6878" s="2" t="s">
        <v>66</v>
      </c>
      <c r="D6878" s="3">
        <v>52064</v>
      </c>
      <c r="E6878" s="5">
        <f t="shared" si="107"/>
        <v>4.6654118008604792E-2</v>
      </c>
    </row>
    <row r="6879" spans="1:5" x14ac:dyDescent="0.25">
      <c r="A6879" s="2">
        <v>1048</v>
      </c>
      <c r="B6879" s="2">
        <v>2019</v>
      </c>
      <c r="C6879" s="2" t="s">
        <v>66</v>
      </c>
      <c r="D6879" s="3">
        <v>54493</v>
      </c>
      <c r="E6879" s="5">
        <f t="shared" si="107"/>
        <v>3.9528012772282677E-2</v>
      </c>
    </row>
    <row r="6880" spans="1:5" x14ac:dyDescent="0.25">
      <c r="A6880" s="2">
        <v>1048</v>
      </c>
      <c r="B6880" s="2">
        <v>2020</v>
      </c>
      <c r="C6880" s="2" t="s">
        <v>66</v>
      </c>
      <c r="D6880" s="3">
        <v>56647</v>
      </c>
      <c r="E6880" s="5">
        <f t="shared" si="107"/>
        <v>6.0779917736155487E-2</v>
      </c>
    </row>
    <row r="6881" spans="1:5" x14ac:dyDescent="0.25">
      <c r="A6881" s="2">
        <v>1048</v>
      </c>
      <c r="B6881" s="2">
        <v>2021</v>
      </c>
      <c r="C6881" s="2" t="s">
        <v>55</v>
      </c>
      <c r="D6881" s="3">
        <v>60090</v>
      </c>
      <c r="E6881" s="5">
        <f t="shared" si="107"/>
        <v>2.3664503245132303E-2</v>
      </c>
    </row>
    <row r="6882" spans="1:5" x14ac:dyDescent="0.25">
      <c r="A6882" s="2">
        <v>1048</v>
      </c>
      <c r="B6882" s="2">
        <v>2022</v>
      </c>
      <c r="C6882" s="2" t="s">
        <v>55</v>
      </c>
      <c r="D6882" s="3">
        <v>61512</v>
      </c>
      <c r="E6882" s="5">
        <f t="shared" si="107"/>
        <v>3.5440239302900245E-2</v>
      </c>
    </row>
    <row r="6883" spans="1:5" x14ac:dyDescent="0.25">
      <c r="A6883" s="2">
        <v>1048</v>
      </c>
      <c r="B6883" s="2">
        <v>2023</v>
      </c>
      <c r="C6883" s="2" t="s">
        <v>55</v>
      </c>
      <c r="D6883" s="3">
        <v>63692</v>
      </c>
      <c r="E6883" s="5">
        <f t="shared" si="107"/>
        <v>3.2091942473152044E-2</v>
      </c>
    </row>
    <row r="6884" spans="1:5" x14ac:dyDescent="0.25">
      <c r="A6884" s="2">
        <v>1048</v>
      </c>
      <c r="B6884" s="2">
        <v>2024</v>
      </c>
      <c r="C6884" s="2" t="s">
        <v>55</v>
      </c>
      <c r="D6884" s="3">
        <v>65736</v>
      </c>
      <c r="E6884" s="5">
        <f t="shared" si="107"/>
        <v>0.11894547888523792</v>
      </c>
    </row>
    <row r="6885" spans="1:5" x14ac:dyDescent="0.25">
      <c r="A6885" s="2">
        <v>1048</v>
      </c>
      <c r="B6885" s="2">
        <v>2025</v>
      </c>
      <c r="C6885" s="2" t="s">
        <v>60</v>
      </c>
      <c r="D6885" s="3">
        <v>73555</v>
      </c>
      <c r="E6885" s="5">
        <f t="shared" si="107"/>
        <v>1</v>
      </c>
    </row>
    <row r="6886" spans="1:5" x14ac:dyDescent="0.25">
      <c r="A6886" s="2">
        <v>1049</v>
      </c>
      <c r="B6886" s="2">
        <v>2021</v>
      </c>
      <c r="C6886" s="2" t="s">
        <v>60</v>
      </c>
      <c r="D6886" s="3">
        <v>136557</v>
      </c>
      <c r="E6886" s="5">
        <f t="shared" si="107"/>
        <v>3.4886530899184955E-2</v>
      </c>
    </row>
    <row r="6887" spans="1:5" x14ac:dyDescent="0.25">
      <c r="A6887" s="2">
        <v>1049</v>
      </c>
      <c r="B6887" s="2">
        <v>2022</v>
      </c>
      <c r="C6887" s="2" t="s">
        <v>60</v>
      </c>
      <c r="D6887" s="3">
        <v>141321</v>
      </c>
      <c r="E6887" s="5">
        <f t="shared" si="107"/>
        <v>2.6471649648672171E-2</v>
      </c>
    </row>
    <row r="6888" spans="1:5" x14ac:dyDescent="0.25">
      <c r="A6888" s="2">
        <v>1049</v>
      </c>
      <c r="B6888" s="2">
        <v>2023</v>
      </c>
      <c r="C6888" s="2" t="s">
        <v>60</v>
      </c>
      <c r="D6888" s="3">
        <v>145062</v>
      </c>
      <c r="E6888" s="5">
        <f t="shared" si="107"/>
        <v>2.7395182749445066E-2</v>
      </c>
    </row>
    <row r="6889" spans="1:5" x14ac:dyDescent="0.25">
      <c r="A6889" s="2">
        <v>1049</v>
      </c>
      <c r="B6889" s="2">
        <v>2024</v>
      </c>
      <c r="C6889" s="2" t="s">
        <v>60</v>
      </c>
      <c r="D6889" s="3">
        <v>149036</v>
      </c>
      <c r="E6889" s="5">
        <f t="shared" si="107"/>
        <v>2.7027027027027029E-2</v>
      </c>
    </row>
    <row r="6890" spans="1:5" x14ac:dyDescent="0.25">
      <c r="A6890" s="2">
        <v>1049</v>
      </c>
      <c r="B6890" s="2">
        <v>2025</v>
      </c>
      <c r="C6890" s="2" t="s">
        <v>60</v>
      </c>
      <c r="D6890" s="3">
        <v>153064</v>
      </c>
      <c r="E6890" s="5">
        <f t="shared" si="107"/>
        <v>1</v>
      </c>
    </row>
    <row r="6891" spans="1:5" x14ac:dyDescent="0.25">
      <c r="A6891" s="2">
        <v>1050</v>
      </c>
      <c r="B6891" s="2">
        <v>2014</v>
      </c>
      <c r="C6891" s="2" t="s">
        <v>55</v>
      </c>
      <c r="D6891" s="3">
        <v>142052</v>
      </c>
      <c r="E6891" s="5">
        <f t="shared" si="107"/>
        <v>5.6197730408582773E-2</v>
      </c>
    </row>
    <row r="6892" spans="1:5" x14ac:dyDescent="0.25">
      <c r="A6892" s="2">
        <v>1050</v>
      </c>
      <c r="B6892" s="2">
        <v>2015</v>
      </c>
      <c r="C6892" s="2" t="s">
        <v>60</v>
      </c>
      <c r="D6892" s="3">
        <v>150035</v>
      </c>
      <c r="E6892" s="5">
        <f t="shared" si="107"/>
        <v>4.2963308561335685E-2</v>
      </c>
    </row>
    <row r="6893" spans="1:5" x14ac:dyDescent="0.25">
      <c r="A6893" s="2">
        <v>1050</v>
      </c>
      <c r="B6893" s="2">
        <v>2016</v>
      </c>
      <c r="C6893" s="2" t="s">
        <v>60</v>
      </c>
      <c r="D6893" s="3">
        <v>156481</v>
      </c>
      <c r="E6893" s="5">
        <f t="shared" si="107"/>
        <v>5.2670931295173216E-2</v>
      </c>
    </row>
    <row r="6894" spans="1:5" x14ac:dyDescent="0.25">
      <c r="A6894" s="2">
        <v>1050</v>
      </c>
      <c r="B6894" s="2">
        <v>2017</v>
      </c>
      <c r="C6894" s="2" t="s">
        <v>60</v>
      </c>
      <c r="D6894" s="3">
        <v>164723</v>
      </c>
      <c r="E6894" s="5">
        <f t="shared" si="107"/>
        <v>4.4061849286377734E-2</v>
      </c>
    </row>
    <row r="6895" spans="1:5" x14ac:dyDescent="0.25">
      <c r="A6895" s="2">
        <v>1050</v>
      </c>
      <c r="B6895" s="2">
        <v>2018</v>
      </c>
      <c r="C6895" s="2" t="s">
        <v>60</v>
      </c>
      <c r="D6895" s="3">
        <v>171981</v>
      </c>
      <c r="E6895" s="5">
        <f t="shared" si="107"/>
        <v>4.6063227914711506E-2</v>
      </c>
    </row>
    <row r="6896" spans="1:5" x14ac:dyDescent="0.25">
      <c r="A6896" s="2">
        <v>1050</v>
      </c>
      <c r="B6896" s="2">
        <v>2019</v>
      </c>
      <c r="C6896" s="2" t="s">
        <v>64</v>
      </c>
      <c r="D6896" s="3">
        <v>179903</v>
      </c>
      <c r="E6896" s="5">
        <f t="shared" si="107"/>
        <v>3.0610940340072151E-2</v>
      </c>
    </row>
    <row r="6897" spans="1:5" x14ac:dyDescent="0.25">
      <c r="A6897" s="2">
        <v>1050</v>
      </c>
      <c r="B6897" s="2">
        <v>2020</v>
      </c>
      <c r="C6897" s="2" t="s">
        <v>64</v>
      </c>
      <c r="D6897" s="3">
        <v>185410</v>
      </c>
      <c r="E6897" s="5">
        <f t="shared" si="107"/>
        <v>2.7209967099940672E-2</v>
      </c>
    </row>
    <row r="6898" spans="1:5" x14ac:dyDescent="0.25">
      <c r="A6898" s="2">
        <v>1050</v>
      </c>
      <c r="B6898" s="2">
        <v>2021</v>
      </c>
      <c r="C6898" s="2" t="s">
        <v>64</v>
      </c>
      <c r="D6898" s="3">
        <v>190455</v>
      </c>
      <c r="E6898" s="5">
        <f t="shared" si="107"/>
        <v>3.165577170460214E-2</v>
      </c>
    </row>
    <row r="6899" spans="1:5" x14ac:dyDescent="0.25">
      <c r="A6899" s="2">
        <v>1050</v>
      </c>
      <c r="B6899" s="2">
        <v>2022</v>
      </c>
      <c r="C6899" s="2" t="s">
        <v>64</v>
      </c>
      <c r="D6899" s="3">
        <v>196484</v>
      </c>
      <c r="E6899" s="5">
        <f t="shared" si="107"/>
        <v>5.3989128885812587E-2</v>
      </c>
    </row>
    <row r="6900" spans="1:5" x14ac:dyDescent="0.25">
      <c r="A6900" s="2">
        <v>1050</v>
      </c>
      <c r="B6900" s="2">
        <v>2023</v>
      </c>
      <c r="C6900" s="2" t="s">
        <v>64</v>
      </c>
      <c r="D6900" s="3">
        <v>207092</v>
      </c>
      <c r="E6900" s="5">
        <f t="shared" si="107"/>
        <v>4.3656925424449038E-2</v>
      </c>
    </row>
    <row r="6901" spans="1:5" x14ac:dyDescent="0.25">
      <c r="A6901" s="2">
        <v>1050</v>
      </c>
      <c r="B6901" s="2">
        <v>2024</v>
      </c>
      <c r="C6901" s="2" t="s">
        <v>64</v>
      </c>
      <c r="D6901" s="3">
        <v>216133</v>
      </c>
      <c r="E6901" s="5">
        <f t="shared" si="107"/>
        <v>4.8789402821410893E-2</v>
      </c>
    </row>
    <row r="6902" spans="1:5" x14ac:dyDescent="0.25">
      <c r="A6902" s="2">
        <v>1050</v>
      </c>
      <c r="B6902" s="2">
        <v>2025</v>
      </c>
      <c r="C6902" s="2" t="s">
        <v>64</v>
      </c>
      <c r="D6902" s="3">
        <v>226678</v>
      </c>
      <c r="E6902" s="5">
        <f t="shared" si="107"/>
        <v>1</v>
      </c>
    </row>
    <row r="6903" spans="1:5" x14ac:dyDescent="0.25">
      <c r="A6903" s="2">
        <v>1051</v>
      </c>
      <c r="B6903" s="2">
        <v>2014</v>
      </c>
      <c r="C6903" s="2" t="s">
        <v>66</v>
      </c>
      <c r="D6903" s="3">
        <v>84996</v>
      </c>
      <c r="E6903" s="5">
        <f t="shared" si="107"/>
        <v>3.0260247541060756E-2</v>
      </c>
    </row>
    <row r="6904" spans="1:5" x14ac:dyDescent="0.25">
      <c r="A6904" s="2">
        <v>1051</v>
      </c>
      <c r="B6904" s="2">
        <v>2015</v>
      </c>
      <c r="C6904" s="2" t="s">
        <v>55</v>
      </c>
      <c r="D6904" s="3">
        <v>87568</v>
      </c>
      <c r="E6904" s="5">
        <f t="shared" si="107"/>
        <v>4.4970765576466287E-2</v>
      </c>
    </row>
    <row r="6905" spans="1:5" x14ac:dyDescent="0.25">
      <c r="A6905" s="2">
        <v>1051</v>
      </c>
      <c r="B6905" s="2">
        <v>2016</v>
      </c>
      <c r="C6905" s="2" t="s">
        <v>55</v>
      </c>
      <c r="D6905" s="3">
        <v>91506</v>
      </c>
      <c r="E6905" s="5">
        <f t="shared" si="107"/>
        <v>4.6281118178042972E-2</v>
      </c>
    </row>
    <row r="6906" spans="1:5" x14ac:dyDescent="0.25">
      <c r="A6906" s="2">
        <v>1051</v>
      </c>
      <c r="B6906" s="2">
        <v>2017</v>
      </c>
      <c r="C6906" s="2" t="s">
        <v>55</v>
      </c>
      <c r="D6906" s="3">
        <v>95741</v>
      </c>
      <c r="E6906" s="5">
        <f t="shared" si="107"/>
        <v>4.2479188644363439E-2</v>
      </c>
    </row>
    <row r="6907" spans="1:5" x14ac:dyDescent="0.25">
      <c r="A6907" s="2">
        <v>1051</v>
      </c>
      <c r="B6907" s="2">
        <v>2018</v>
      </c>
      <c r="C6907" s="2" t="s">
        <v>55</v>
      </c>
      <c r="D6907" s="3">
        <v>99808</v>
      </c>
      <c r="E6907" s="5">
        <f t="shared" si="107"/>
        <v>3.9846505290157104E-2</v>
      </c>
    </row>
    <row r="6908" spans="1:5" x14ac:dyDescent="0.25">
      <c r="A6908" s="2">
        <v>1051</v>
      </c>
      <c r="B6908" s="2">
        <v>2019</v>
      </c>
      <c r="C6908" s="2" t="s">
        <v>55</v>
      </c>
      <c r="D6908" s="3">
        <v>103785</v>
      </c>
      <c r="E6908" s="5">
        <f t="shared" si="107"/>
        <v>5.3668641903936019E-2</v>
      </c>
    </row>
    <row r="6909" spans="1:5" x14ac:dyDescent="0.25">
      <c r="A6909" s="2">
        <v>1051</v>
      </c>
      <c r="B6909" s="2">
        <v>2020</v>
      </c>
      <c r="C6909" s="2" t="s">
        <v>55</v>
      </c>
      <c r="D6909" s="3">
        <v>109355</v>
      </c>
      <c r="E6909" s="5">
        <f t="shared" si="107"/>
        <v>5.4519683599286724E-2</v>
      </c>
    </row>
    <row r="6910" spans="1:5" x14ac:dyDescent="0.25">
      <c r="A6910" s="2">
        <v>1051</v>
      </c>
      <c r="B6910" s="2">
        <v>2021</v>
      </c>
      <c r="C6910" s="2" t="s">
        <v>55</v>
      </c>
      <c r="D6910" s="3">
        <v>115317</v>
      </c>
      <c r="E6910" s="5">
        <f t="shared" si="107"/>
        <v>5.0261453211581986E-2</v>
      </c>
    </row>
    <row r="6911" spans="1:5" x14ac:dyDescent="0.25">
      <c r="A6911" s="2">
        <v>1051</v>
      </c>
      <c r="B6911" s="2">
        <v>2022</v>
      </c>
      <c r="C6911" s="2" t="s">
        <v>55</v>
      </c>
      <c r="D6911" s="3">
        <v>121113</v>
      </c>
      <c r="E6911" s="5">
        <f t="shared" si="107"/>
        <v>5.2133131868585536E-2</v>
      </c>
    </row>
    <row r="6912" spans="1:5" x14ac:dyDescent="0.25">
      <c r="A6912" s="2">
        <v>1051</v>
      </c>
      <c r="B6912" s="2">
        <v>2023</v>
      </c>
      <c r="C6912" s="2" t="s">
        <v>55</v>
      </c>
      <c r="D6912" s="3">
        <v>127427</v>
      </c>
      <c r="E6912" s="5">
        <f t="shared" si="107"/>
        <v>5.5004041529660118E-2</v>
      </c>
    </row>
    <row r="6913" spans="1:5" x14ac:dyDescent="0.25">
      <c r="A6913" s="2">
        <v>1051</v>
      </c>
      <c r="B6913" s="2">
        <v>2024</v>
      </c>
      <c r="C6913" s="2" t="s">
        <v>55</v>
      </c>
      <c r="D6913" s="3">
        <v>134436</v>
      </c>
      <c r="E6913" s="5">
        <f t="shared" si="107"/>
        <v>-1.0934571097027583E-2</v>
      </c>
    </row>
    <row r="6914" spans="1:5" x14ac:dyDescent="0.25">
      <c r="A6914" s="2">
        <v>1051</v>
      </c>
      <c r="B6914" s="2">
        <v>2025</v>
      </c>
      <c r="C6914" s="2" t="s">
        <v>60</v>
      </c>
      <c r="D6914" s="3">
        <v>132966</v>
      </c>
      <c r="E6914" s="5">
        <f t="shared" ref="E6914:E6977" si="108">IF(A6915=A6914,(D6915-D6914)/D6914,1)</f>
        <v>1</v>
      </c>
    </row>
    <row r="6915" spans="1:5" x14ac:dyDescent="0.25">
      <c r="A6915" s="2">
        <v>1052</v>
      </c>
      <c r="B6915" s="2">
        <v>2024</v>
      </c>
      <c r="C6915" s="2" t="s">
        <v>55</v>
      </c>
      <c r="D6915" s="3">
        <v>102161</v>
      </c>
      <c r="E6915" s="5">
        <f t="shared" si="108"/>
        <v>6.0218674445238402E-2</v>
      </c>
    </row>
    <row r="6916" spans="1:5" x14ac:dyDescent="0.25">
      <c r="A6916" s="2">
        <v>1052</v>
      </c>
      <c r="B6916" s="2">
        <v>2025</v>
      </c>
      <c r="C6916" s="2" t="s">
        <v>55</v>
      </c>
      <c r="D6916" s="3">
        <v>108313</v>
      </c>
      <c r="E6916" s="5">
        <f t="shared" si="108"/>
        <v>1</v>
      </c>
    </row>
    <row r="6917" spans="1:5" x14ac:dyDescent="0.25">
      <c r="A6917" s="2">
        <v>1053</v>
      </c>
      <c r="B6917" s="2">
        <v>2019</v>
      </c>
      <c r="C6917" s="2" t="s">
        <v>55</v>
      </c>
      <c r="D6917" s="3">
        <v>78442</v>
      </c>
      <c r="E6917" s="5">
        <f t="shared" si="108"/>
        <v>4.936131154228602E-2</v>
      </c>
    </row>
    <row r="6918" spans="1:5" x14ac:dyDescent="0.25">
      <c r="A6918" s="2">
        <v>1053</v>
      </c>
      <c r="B6918" s="2">
        <v>2020</v>
      </c>
      <c r="C6918" s="2" t="s">
        <v>60</v>
      </c>
      <c r="D6918" s="3">
        <v>82314</v>
      </c>
      <c r="E6918" s="5">
        <f t="shared" si="108"/>
        <v>4.5411473139441653E-2</v>
      </c>
    </row>
    <row r="6919" spans="1:5" x14ac:dyDescent="0.25">
      <c r="A6919" s="2">
        <v>1053</v>
      </c>
      <c r="B6919" s="2">
        <v>2021</v>
      </c>
      <c r="C6919" s="2" t="s">
        <v>60</v>
      </c>
      <c r="D6919" s="3">
        <v>86052</v>
      </c>
      <c r="E6919" s="5">
        <f t="shared" si="108"/>
        <v>2.598428856970204E-2</v>
      </c>
    </row>
    <row r="6920" spans="1:5" x14ac:dyDescent="0.25">
      <c r="A6920" s="2">
        <v>1053</v>
      </c>
      <c r="B6920" s="2">
        <v>2022</v>
      </c>
      <c r="C6920" s="2" t="s">
        <v>60</v>
      </c>
      <c r="D6920" s="3">
        <v>88288</v>
      </c>
      <c r="E6920" s="5">
        <f t="shared" si="108"/>
        <v>5.432221819499819E-2</v>
      </c>
    </row>
    <row r="6921" spans="1:5" x14ac:dyDescent="0.25">
      <c r="A6921" s="2">
        <v>1053</v>
      </c>
      <c r="B6921" s="2">
        <v>2023</v>
      </c>
      <c r="C6921" s="2" t="s">
        <v>64</v>
      </c>
      <c r="D6921" s="3">
        <v>93084</v>
      </c>
      <c r="E6921" s="5">
        <f t="shared" si="108"/>
        <v>8.9209746035838602E-2</v>
      </c>
    </row>
    <row r="6922" spans="1:5" x14ac:dyDescent="0.25">
      <c r="A6922" s="2">
        <v>1053</v>
      </c>
      <c r="B6922" s="2">
        <v>2024</v>
      </c>
      <c r="C6922" s="2" t="s">
        <v>75</v>
      </c>
      <c r="D6922" s="3">
        <v>101388</v>
      </c>
      <c r="E6922" s="5">
        <f t="shared" si="108"/>
        <v>3.3357004773740484E-2</v>
      </c>
    </row>
    <row r="6923" spans="1:5" x14ac:dyDescent="0.25">
      <c r="A6923" s="2">
        <v>1053</v>
      </c>
      <c r="B6923" s="2">
        <v>2025</v>
      </c>
      <c r="C6923" s="2" t="s">
        <v>75</v>
      </c>
      <c r="D6923" s="3">
        <v>104770</v>
      </c>
      <c r="E6923" s="5">
        <f t="shared" si="108"/>
        <v>1</v>
      </c>
    </row>
    <row r="6924" spans="1:5" x14ac:dyDescent="0.25">
      <c r="A6924" s="2">
        <v>1054</v>
      </c>
      <c r="B6924" s="2">
        <v>2023</v>
      </c>
      <c r="C6924" s="2" t="s">
        <v>55</v>
      </c>
      <c r="D6924" s="3">
        <v>59867</v>
      </c>
      <c r="E6924" s="5">
        <f t="shared" si="108"/>
        <v>2.8596722735396797E-2</v>
      </c>
    </row>
    <row r="6925" spans="1:5" x14ac:dyDescent="0.25">
      <c r="A6925" s="2">
        <v>1054</v>
      </c>
      <c r="B6925" s="2">
        <v>2024</v>
      </c>
      <c r="C6925" s="2" t="s">
        <v>55</v>
      </c>
      <c r="D6925" s="3">
        <v>61579</v>
      </c>
      <c r="E6925" s="5">
        <f t="shared" si="108"/>
        <v>4.5827311258708328E-2</v>
      </c>
    </row>
    <row r="6926" spans="1:5" x14ac:dyDescent="0.25">
      <c r="A6926" s="2">
        <v>1054</v>
      </c>
      <c r="B6926" s="2">
        <v>2025</v>
      </c>
      <c r="C6926" s="2" t="s">
        <v>55</v>
      </c>
      <c r="D6926" s="3">
        <v>64401</v>
      </c>
      <c r="E6926" s="5">
        <f t="shared" si="108"/>
        <v>1</v>
      </c>
    </row>
    <row r="6927" spans="1:5" x14ac:dyDescent="0.25">
      <c r="A6927" s="2">
        <v>1055</v>
      </c>
      <c r="B6927" s="2">
        <v>2015</v>
      </c>
      <c r="C6927" s="2" t="s">
        <v>55</v>
      </c>
      <c r="D6927" s="3">
        <v>138978</v>
      </c>
      <c r="E6927" s="5">
        <f t="shared" si="108"/>
        <v>2.6666091035991307E-2</v>
      </c>
    </row>
    <row r="6928" spans="1:5" x14ac:dyDescent="0.25">
      <c r="A6928" s="2">
        <v>1055</v>
      </c>
      <c r="B6928" s="2">
        <v>2016</v>
      </c>
      <c r="C6928" s="2" t="s">
        <v>55</v>
      </c>
      <c r="D6928" s="3">
        <v>142684</v>
      </c>
      <c r="E6928" s="5">
        <f t="shared" si="108"/>
        <v>4.2758823694317515E-2</v>
      </c>
    </row>
    <row r="6929" spans="1:5" x14ac:dyDescent="0.25">
      <c r="A6929" s="2">
        <v>1055</v>
      </c>
      <c r="B6929" s="2">
        <v>2017</v>
      </c>
      <c r="C6929" s="2" t="s">
        <v>55</v>
      </c>
      <c r="D6929" s="3">
        <v>148785</v>
      </c>
      <c r="E6929" s="5">
        <f t="shared" si="108"/>
        <v>3.8753906643814902E-2</v>
      </c>
    </row>
    <row r="6930" spans="1:5" x14ac:dyDescent="0.25">
      <c r="A6930" s="2">
        <v>1055</v>
      </c>
      <c r="B6930" s="2">
        <v>2018</v>
      </c>
      <c r="C6930" s="2" t="s">
        <v>55</v>
      </c>
      <c r="D6930" s="3">
        <v>154551</v>
      </c>
      <c r="E6930" s="5">
        <f t="shared" si="108"/>
        <v>4.0543251095107764E-2</v>
      </c>
    </row>
    <row r="6931" spans="1:5" x14ac:dyDescent="0.25">
      <c r="A6931" s="2">
        <v>1055</v>
      </c>
      <c r="B6931" s="2">
        <v>2019</v>
      </c>
      <c r="C6931" s="2" t="s">
        <v>55</v>
      </c>
      <c r="D6931" s="3">
        <v>160817</v>
      </c>
      <c r="E6931" s="5">
        <f t="shared" si="108"/>
        <v>2.4705099585242855E-2</v>
      </c>
    </row>
    <row r="6932" spans="1:5" x14ac:dyDescent="0.25">
      <c r="A6932" s="2">
        <v>1055</v>
      </c>
      <c r="B6932" s="2">
        <v>2020</v>
      </c>
      <c r="C6932" s="2" t="s">
        <v>55</v>
      </c>
      <c r="D6932" s="3">
        <v>164790</v>
      </c>
      <c r="E6932" s="5">
        <f t="shared" si="108"/>
        <v>3.3788458037502273E-2</v>
      </c>
    </row>
    <row r="6933" spans="1:5" x14ac:dyDescent="0.25">
      <c r="A6933" s="2">
        <v>1055</v>
      </c>
      <c r="B6933" s="2">
        <v>2021</v>
      </c>
      <c r="C6933" s="2" t="s">
        <v>55</v>
      </c>
      <c r="D6933" s="3">
        <v>170358</v>
      </c>
      <c r="E6933" s="5">
        <f t="shared" si="108"/>
        <v>4.7406050787165852E-2</v>
      </c>
    </row>
    <row r="6934" spans="1:5" x14ac:dyDescent="0.25">
      <c r="A6934" s="2">
        <v>1055</v>
      </c>
      <c r="B6934" s="2">
        <v>2022</v>
      </c>
      <c r="C6934" s="2" t="s">
        <v>55</v>
      </c>
      <c r="D6934" s="3">
        <v>178434</v>
      </c>
      <c r="E6934" s="5">
        <f t="shared" si="108"/>
        <v>5.9708351547350838E-2</v>
      </c>
    </row>
    <row r="6935" spans="1:5" x14ac:dyDescent="0.25">
      <c r="A6935" s="2">
        <v>1055</v>
      </c>
      <c r="B6935" s="2">
        <v>2023</v>
      </c>
      <c r="C6935" s="2" t="s">
        <v>55</v>
      </c>
      <c r="D6935" s="3">
        <v>189088</v>
      </c>
      <c r="E6935" s="5">
        <f t="shared" si="108"/>
        <v>3.6861144017600274E-2</v>
      </c>
    </row>
    <row r="6936" spans="1:5" x14ac:dyDescent="0.25">
      <c r="A6936" s="2">
        <v>1055</v>
      </c>
      <c r="B6936" s="2">
        <v>2024</v>
      </c>
      <c r="C6936" s="2" t="s">
        <v>55</v>
      </c>
      <c r="D6936" s="3">
        <v>196058</v>
      </c>
      <c r="E6936" s="5">
        <f t="shared" si="108"/>
        <v>3.8927256220098135E-2</v>
      </c>
    </row>
    <row r="6937" spans="1:5" x14ac:dyDescent="0.25">
      <c r="A6937" s="2">
        <v>1055</v>
      </c>
      <c r="B6937" s="2">
        <v>2025</v>
      </c>
      <c r="C6937" s="2" t="s">
        <v>55</v>
      </c>
      <c r="D6937" s="3">
        <v>203690</v>
      </c>
      <c r="E6937" s="5">
        <f t="shared" si="108"/>
        <v>1</v>
      </c>
    </row>
    <row r="6938" spans="1:5" x14ac:dyDescent="0.25">
      <c r="A6938" s="2">
        <v>1056</v>
      </c>
      <c r="B6938" s="2">
        <v>2014</v>
      </c>
      <c r="C6938" s="2" t="s">
        <v>66</v>
      </c>
      <c r="D6938" s="3">
        <v>54003</v>
      </c>
      <c r="E6938" s="5">
        <f t="shared" si="108"/>
        <v>8.969872044145695E-2</v>
      </c>
    </row>
    <row r="6939" spans="1:5" x14ac:dyDescent="0.25">
      <c r="A6939" s="2">
        <v>1056</v>
      </c>
      <c r="B6939" s="2">
        <v>2015</v>
      </c>
      <c r="C6939" s="2" t="s">
        <v>55</v>
      </c>
      <c r="D6939" s="3">
        <v>58847</v>
      </c>
      <c r="E6939" s="5">
        <f t="shared" si="108"/>
        <v>0.16065389909426139</v>
      </c>
    </row>
    <row r="6940" spans="1:5" x14ac:dyDescent="0.25">
      <c r="A6940" s="2">
        <v>1056</v>
      </c>
      <c r="B6940" s="2">
        <v>2016</v>
      </c>
      <c r="C6940" s="2" t="s">
        <v>60</v>
      </c>
      <c r="D6940" s="3">
        <v>68301</v>
      </c>
      <c r="E6940" s="5">
        <f t="shared" si="108"/>
        <v>5.6177801203496289E-2</v>
      </c>
    </row>
    <row r="6941" spans="1:5" x14ac:dyDescent="0.25">
      <c r="A6941" s="2">
        <v>1056</v>
      </c>
      <c r="B6941" s="2">
        <v>2017</v>
      </c>
      <c r="C6941" s="2" t="s">
        <v>60</v>
      </c>
      <c r="D6941" s="3">
        <v>72138</v>
      </c>
      <c r="E6941" s="5">
        <f t="shared" si="108"/>
        <v>0.14924173112645209</v>
      </c>
    </row>
    <row r="6942" spans="1:5" x14ac:dyDescent="0.25">
      <c r="A6942" s="2">
        <v>1056</v>
      </c>
      <c r="B6942" s="2">
        <v>2018</v>
      </c>
      <c r="C6942" s="2" t="s">
        <v>64</v>
      </c>
      <c r="D6942" s="3">
        <v>82904</v>
      </c>
      <c r="E6942" s="5">
        <f t="shared" si="108"/>
        <v>5.3857473704525718E-2</v>
      </c>
    </row>
    <row r="6943" spans="1:5" x14ac:dyDescent="0.25">
      <c r="A6943" s="2">
        <v>1056</v>
      </c>
      <c r="B6943" s="2">
        <v>2019</v>
      </c>
      <c r="C6943" s="2" t="s">
        <v>64</v>
      </c>
      <c r="D6943" s="3">
        <v>87369</v>
      </c>
      <c r="E6943" s="5">
        <f t="shared" si="108"/>
        <v>5.7365884924858931E-2</v>
      </c>
    </row>
    <row r="6944" spans="1:5" x14ac:dyDescent="0.25">
      <c r="A6944" s="2">
        <v>1056</v>
      </c>
      <c r="B6944" s="2">
        <v>2020</v>
      </c>
      <c r="C6944" s="2" t="s">
        <v>64</v>
      </c>
      <c r="D6944" s="3">
        <v>92381</v>
      </c>
      <c r="E6944" s="5">
        <f t="shared" si="108"/>
        <v>3.5764930018077311E-2</v>
      </c>
    </row>
    <row r="6945" spans="1:5" x14ac:dyDescent="0.25">
      <c r="A6945" s="2">
        <v>1056</v>
      </c>
      <c r="B6945" s="2">
        <v>2021</v>
      </c>
      <c r="C6945" s="2" t="s">
        <v>64</v>
      </c>
      <c r="D6945" s="3">
        <v>95685</v>
      </c>
      <c r="E6945" s="5">
        <f t="shared" si="108"/>
        <v>3.8605842086011394E-2</v>
      </c>
    </row>
    <row r="6946" spans="1:5" x14ac:dyDescent="0.25">
      <c r="A6946" s="2">
        <v>1056</v>
      </c>
      <c r="B6946" s="2">
        <v>2022</v>
      </c>
      <c r="C6946" s="2" t="s">
        <v>64</v>
      </c>
      <c r="D6946" s="3">
        <v>99379</v>
      </c>
      <c r="E6946" s="5">
        <f t="shared" si="108"/>
        <v>3.6697893921250967E-2</v>
      </c>
    </row>
    <row r="6947" spans="1:5" x14ac:dyDescent="0.25">
      <c r="A6947" s="2">
        <v>1056</v>
      </c>
      <c r="B6947" s="2">
        <v>2023</v>
      </c>
      <c r="C6947" s="2" t="s">
        <v>64</v>
      </c>
      <c r="D6947" s="3">
        <v>103026</v>
      </c>
      <c r="E6947" s="5">
        <f t="shared" si="108"/>
        <v>5.7373866790907148E-2</v>
      </c>
    </row>
    <row r="6948" spans="1:5" x14ac:dyDescent="0.25">
      <c r="A6948" s="2">
        <v>1056</v>
      </c>
      <c r="B6948" s="2">
        <v>2024</v>
      </c>
      <c r="C6948" s="2" t="s">
        <v>64</v>
      </c>
      <c r="D6948" s="3">
        <v>108937</v>
      </c>
      <c r="E6948" s="5">
        <f t="shared" si="108"/>
        <v>4.61918356481269E-2</v>
      </c>
    </row>
    <row r="6949" spans="1:5" x14ac:dyDescent="0.25">
      <c r="A6949" s="2">
        <v>1056</v>
      </c>
      <c r="B6949" s="2">
        <v>2025</v>
      </c>
      <c r="C6949" s="2" t="s">
        <v>64</v>
      </c>
      <c r="D6949" s="3">
        <v>113969</v>
      </c>
      <c r="E6949" s="5">
        <f t="shared" si="108"/>
        <v>1</v>
      </c>
    </row>
    <row r="6950" spans="1:5" x14ac:dyDescent="0.25">
      <c r="A6950" s="2">
        <v>1057</v>
      </c>
      <c r="B6950" s="2">
        <v>2023</v>
      </c>
      <c r="C6950" s="2" t="s">
        <v>60</v>
      </c>
      <c r="D6950" s="3">
        <v>95778</v>
      </c>
      <c r="E6950" s="5">
        <f t="shared" si="108"/>
        <v>4.5093862891269397E-2</v>
      </c>
    </row>
    <row r="6951" spans="1:5" x14ac:dyDescent="0.25">
      <c r="A6951" s="2">
        <v>1057</v>
      </c>
      <c r="B6951" s="2">
        <v>2024</v>
      </c>
      <c r="C6951" s="2" t="s">
        <v>60</v>
      </c>
      <c r="D6951" s="3">
        <v>100097</v>
      </c>
      <c r="E6951" s="5">
        <f t="shared" si="108"/>
        <v>-9.9203772340829399E-3</v>
      </c>
    </row>
    <row r="6952" spans="1:5" x14ac:dyDescent="0.25">
      <c r="A6952" s="2">
        <v>1057</v>
      </c>
      <c r="B6952" s="2">
        <v>2025</v>
      </c>
      <c r="C6952" s="2" t="s">
        <v>64</v>
      </c>
      <c r="D6952" s="3">
        <v>99104</v>
      </c>
      <c r="E6952" s="5">
        <f t="shared" si="108"/>
        <v>1</v>
      </c>
    </row>
    <row r="6953" spans="1:5" x14ac:dyDescent="0.25">
      <c r="A6953" s="2">
        <v>1058</v>
      </c>
      <c r="B6953" s="2">
        <v>2017</v>
      </c>
      <c r="C6953" s="2" t="s">
        <v>60</v>
      </c>
      <c r="D6953" s="3">
        <v>175110</v>
      </c>
      <c r="E6953" s="5">
        <f t="shared" si="108"/>
        <v>3.1837130946262351E-2</v>
      </c>
    </row>
    <row r="6954" spans="1:5" x14ac:dyDescent="0.25">
      <c r="A6954" s="2">
        <v>1058</v>
      </c>
      <c r="B6954" s="2">
        <v>2018</v>
      </c>
      <c r="C6954" s="2" t="s">
        <v>60</v>
      </c>
      <c r="D6954" s="3">
        <v>180685</v>
      </c>
      <c r="E6954" s="5">
        <f t="shared" si="108"/>
        <v>3.6671555469463428E-2</v>
      </c>
    </row>
    <row r="6955" spans="1:5" x14ac:dyDescent="0.25">
      <c r="A6955" s="2">
        <v>1058</v>
      </c>
      <c r="B6955" s="2">
        <v>2019</v>
      </c>
      <c r="C6955" s="2" t="s">
        <v>60</v>
      </c>
      <c r="D6955" s="3">
        <v>187311</v>
      </c>
      <c r="E6955" s="5">
        <f t="shared" si="108"/>
        <v>2.3597119229516687E-2</v>
      </c>
    </row>
    <row r="6956" spans="1:5" x14ac:dyDescent="0.25">
      <c r="A6956" s="2">
        <v>1058</v>
      </c>
      <c r="B6956" s="2">
        <v>2020</v>
      </c>
      <c r="C6956" s="2" t="s">
        <v>60</v>
      </c>
      <c r="D6956" s="3">
        <v>191731</v>
      </c>
      <c r="E6956" s="5">
        <f t="shared" si="108"/>
        <v>6.0125905565610149E-2</v>
      </c>
    </row>
    <row r="6957" spans="1:5" x14ac:dyDescent="0.25">
      <c r="A6957" s="2">
        <v>1058</v>
      </c>
      <c r="B6957" s="2">
        <v>2021</v>
      </c>
      <c r="C6957" s="2" t="s">
        <v>60</v>
      </c>
      <c r="D6957" s="3">
        <v>203259</v>
      </c>
      <c r="E6957" s="5">
        <f t="shared" si="108"/>
        <v>3.5767173901278662E-2</v>
      </c>
    </row>
    <row r="6958" spans="1:5" x14ac:dyDescent="0.25">
      <c r="A6958" s="2">
        <v>1058</v>
      </c>
      <c r="B6958" s="2">
        <v>2022</v>
      </c>
      <c r="C6958" s="2" t="s">
        <v>60</v>
      </c>
      <c r="D6958" s="3">
        <v>210529</v>
      </c>
      <c r="E6958" s="5">
        <f t="shared" si="108"/>
        <v>3.6888029677621607E-2</v>
      </c>
    </row>
    <row r="6959" spans="1:5" x14ac:dyDescent="0.25">
      <c r="A6959" s="2">
        <v>1058</v>
      </c>
      <c r="B6959" s="2">
        <v>2023</v>
      </c>
      <c r="C6959" s="2" t="s">
        <v>60</v>
      </c>
      <c r="D6959" s="3">
        <v>218295</v>
      </c>
      <c r="E6959" s="5">
        <f t="shared" si="108"/>
        <v>4.6400513067179731E-2</v>
      </c>
    </row>
    <row r="6960" spans="1:5" x14ac:dyDescent="0.25">
      <c r="A6960" s="2">
        <v>1058</v>
      </c>
      <c r="B6960" s="2">
        <v>2024</v>
      </c>
      <c r="C6960" s="2" t="s">
        <v>60</v>
      </c>
      <c r="D6960" s="3">
        <v>228424</v>
      </c>
      <c r="E6960" s="5">
        <f t="shared" si="108"/>
        <v>4.446555528315764E-2</v>
      </c>
    </row>
    <row r="6961" spans="1:5" x14ac:dyDescent="0.25">
      <c r="A6961" s="2">
        <v>1058</v>
      </c>
      <c r="B6961" s="2">
        <v>2025</v>
      </c>
      <c r="C6961" s="2" t="s">
        <v>60</v>
      </c>
      <c r="D6961" s="3">
        <v>238581</v>
      </c>
      <c r="E6961" s="5">
        <f t="shared" si="108"/>
        <v>1</v>
      </c>
    </row>
    <row r="6962" spans="1:5" x14ac:dyDescent="0.25">
      <c r="A6962" s="2">
        <v>1059</v>
      </c>
      <c r="B6962" s="2">
        <v>2023</v>
      </c>
      <c r="C6962" s="2" t="s">
        <v>55</v>
      </c>
      <c r="D6962" s="3">
        <v>64909</v>
      </c>
      <c r="E6962" s="5">
        <f t="shared" si="108"/>
        <v>4.6233958310865984E-2</v>
      </c>
    </row>
    <row r="6963" spans="1:5" x14ac:dyDescent="0.25">
      <c r="A6963" s="2">
        <v>1059</v>
      </c>
      <c r="B6963" s="2">
        <v>2024</v>
      </c>
      <c r="C6963" s="2" t="s">
        <v>55</v>
      </c>
      <c r="D6963" s="3">
        <v>67910</v>
      </c>
      <c r="E6963" s="5">
        <f t="shared" si="108"/>
        <v>5.4793108525990279E-2</v>
      </c>
    </row>
    <row r="6964" spans="1:5" x14ac:dyDescent="0.25">
      <c r="A6964" s="2">
        <v>1059</v>
      </c>
      <c r="B6964" s="2">
        <v>2025</v>
      </c>
      <c r="C6964" s="2" t="s">
        <v>55</v>
      </c>
      <c r="D6964" s="3">
        <v>71631</v>
      </c>
      <c r="E6964" s="5">
        <f t="shared" si="108"/>
        <v>1</v>
      </c>
    </row>
    <row r="6965" spans="1:5" x14ac:dyDescent="0.25">
      <c r="A6965" s="2">
        <v>1060</v>
      </c>
      <c r="B6965" s="2">
        <v>2020</v>
      </c>
      <c r="C6965" s="2" t="s">
        <v>60</v>
      </c>
      <c r="D6965" s="3">
        <v>68782</v>
      </c>
      <c r="E6965" s="5">
        <f t="shared" si="108"/>
        <v>5.4127533366287693E-2</v>
      </c>
    </row>
    <row r="6966" spans="1:5" x14ac:dyDescent="0.25">
      <c r="A6966" s="2">
        <v>1060</v>
      </c>
      <c r="B6966" s="2">
        <v>2021</v>
      </c>
      <c r="C6966" s="2" t="s">
        <v>60</v>
      </c>
      <c r="D6966" s="3">
        <v>72505</v>
      </c>
      <c r="E6966" s="5">
        <f t="shared" si="108"/>
        <v>2.814978277360182E-2</v>
      </c>
    </row>
    <row r="6967" spans="1:5" x14ac:dyDescent="0.25">
      <c r="A6967" s="2">
        <v>1060</v>
      </c>
      <c r="B6967" s="2">
        <v>2022</v>
      </c>
      <c r="C6967" s="2" t="s">
        <v>60</v>
      </c>
      <c r="D6967" s="3">
        <v>74546</v>
      </c>
      <c r="E6967" s="5">
        <f t="shared" si="108"/>
        <v>3.8177769430955383E-2</v>
      </c>
    </row>
    <row r="6968" spans="1:5" x14ac:dyDescent="0.25">
      <c r="A6968" s="2">
        <v>1060</v>
      </c>
      <c r="B6968" s="2">
        <v>2023</v>
      </c>
      <c r="C6968" s="2" t="s">
        <v>60</v>
      </c>
      <c r="D6968" s="3">
        <v>77392</v>
      </c>
      <c r="E6968" s="5">
        <f t="shared" si="108"/>
        <v>4.510802150093033E-2</v>
      </c>
    </row>
    <row r="6969" spans="1:5" x14ac:dyDescent="0.25">
      <c r="A6969" s="2">
        <v>1060</v>
      </c>
      <c r="B6969" s="2">
        <v>2024</v>
      </c>
      <c r="C6969" s="2" t="s">
        <v>60</v>
      </c>
      <c r="D6969" s="3">
        <v>80883</v>
      </c>
      <c r="E6969" s="5">
        <f t="shared" si="108"/>
        <v>3.1935017247134753E-2</v>
      </c>
    </row>
    <row r="6970" spans="1:5" x14ac:dyDescent="0.25">
      <c r="A6970" s="2">
        <v>1060</v>
      </c>
      <c r="B6970" s="2">
        <v>2025</v>
      </c>
      <c r="C6970" s="2" t="s">
        <v>60</v>
      </c>
      <c r="D6970" s="3">
        <v>83466</v>
      </c>
      <c r="E6970" s="5">
        <f t="shared" si="108"/>
        <v>1</v>
      </c>
    </row>
    <row r="6971" spans="1:5" x14ac:dyDescent="0.25">
      <c r="A6971" s="2">
        <v>1061</v>
      </c>
      <c r="B6971" s="2">
        <v>2020</v>
      </c>
      <c r="C6971" s="2" t="s">
        <v>66</v>
      </c>
      <c r="D6971" s="3">
        <v>122568</v>
      </c>
      <c r="E6971" s="5">
        <f t="shared" si="108"/>
        <v>2.1832778539259839E-2</v>
      </c>
    </row>
    <row r="6972" spans="1:5" x14ac:dyDescent="0.25">
      <c r="A6972" s="2">
        <v>1061</v>
      </c>
      <c r="B6972" s="2">
        <v>2021</v>
      </c>
      <c r="C6972" s="2" t="s">
        <v>66</v>
      </c>
      <c r="D6972" s="3">
        <v>125244</v>
      </c>
      <c r="E6972" s="5">
        <f t="shared" si="108"/>
        <v>3.8644565807543677E-2</v>
      </c>
    </row>
    <row r="6973" spans="1:5" x14ac:dyDescent="0.25">
      <c r="A6973" s="2">
        <v>1061</v>
      </c>
      <c r="B6973" s="2">
        <v>2022</v>
      </c>
      <c r="C6973" s="2" t="s">
        <v>66</v>
      </c>
      <c r="D6973" s="3">
        <v>130084</v>
      </c>
      <c r="E6973" s="5">
        <f t="shared" si="108"/>
        <v>2.8689154700039975E-2</v>
      </c>
    </row>
    <row r="6974" spans="1:5" x14ac:dyDescent="0.25">
      <c r="A6974" s="2">
        <v>1061</v>
      </c>
      <c r="B6974" s="2">
        <v>2023</v>
      </c>
      <c r="C6974" s="2" t="s">
        <v>66</v>
      </c>
      <c r="D6974" s="3">
        <v>133816</v>
      </c>
      <c r="E6974" s="5">
        <f t="shared" si="108"/>
        <v>2.2956896036348418E-2</v>
      </c>
    </row>
    <row r="6975" spans="1:5" x14ac:dyDescent="0.25">
      <c r="A6975" s="2">
        <v>1061</v>
      </c>
      <c r="B6975" s="2">
        <v>2024</v>
      </c>
      <c r="C6975" s="2" t="s">
        <v>66</v>
      </c>
      <c r="D6975" s="3">
        <v>136888</v>
      </c>
      <c r="E6975" s="5">
        <f t="shared" si="108"/>
        <v>4.5723511191631115E-2</v>
      </c>
    </row>
    <row r="6976" spans="1:5" x14ac:dyDescent="0.25">
      <c r="A6976" s="2">
        <v>1061</v>
      </c>
      <c r="B6976" s="2">
        <v>2025</v>
      </c>
      <c r="C6976" s="2" t="s">
        <v>66</v>
      </c>
      <c r="D6976" s="3">
        <v>143147</v>
      </c>
      <c r="E6976" s="5">
        <f t="shared" si="108"/>
        <v>1</v>
      </c>
    </row>
    <row r="6977" spans="1:5" x14ac:dyDescent="0.25">
      <c r="A6977" s="2">
        <v>1062</v>
      </c>
      <c r="B6977" s="2">
        <v>2025</v>
      </c>
      <c r="C6977" s="2" t="s">
        <v>60</v>
      </c>
      <c r="D6977" s="3">
        <v>59051</v>
      </c>
      <c r="E6977" s="5">
        <f t="shared" si="108"/>
        <v>1</v>
      </c>
    </row>
    <row r="6978" spans="1:5" x14ac:dyDescent="0.25">
      <c r="A6978" s="2">
        <v>1063</v>
      </c>
      <c r="B6978" s="2">
        <v>2024</v>
      </c>
      <c r="C6978" s="2" t="s">
        <v>64</v>
      </c>
      <c r="D6978" s="3">
        <v>82539</v>
      </c>
      <c r="E6978" s="5">
        <f t="shared" ref="E6978:E7041" si="109">IF(A6979=A6978,(D6979-D6978)/D6978,1)</f>
        <v>4.6402306788306133E-2</v>
      </c>
    </row>
    <row r="6979" spans="1:5" x14ac:dyDescent="0.25">
      <c r="A6979" s="2">
        <v>1063</v>
      </c>
      <c r="B6979" s="2">
        <v>2025</v>
      </c>
      <c r="C6979" s="2" t="s">
        <v>64</v>
      </c>
      <c r="D6979" s="3">
        <v>86369</v>
      </c>
      <c r="E6979" s="5">
        <f t="shared" si="109"/>
        <v>1</v>
      </c>
    </row>
    <row r="6980" spans="1:5" x14ac:dyDescent="0.25">
      <c r="A6980" s="2">
        <v>1064</v>
      </c>
      <c r="B6980" s="2">
        <v>2017</v>
      </c>
      <c r="C6980" s="2" t="s">
        <v>66</v>
      </c>
      <c r="D6980" s="3">
        <v>62815</v>
      </c>
      <c r="E6980" s="5">
        <f t="shared" si="109"/>
        <v>2.5965135715991402E-2</v>
      </c>
    </row>
    <row r="6981" spans="1:5" x14ac:dyDescent="0.25">
      <c r="A6981" s="2">
        <v>1064</v>
      </c>
      <c r="B6981" s="2">
        <v>2018</v>
      </c>
      <c r="C6981" s="2" t="s">
        <v>55</v>
      </c>
      <c r="D6981" s="3">
        <v>64446</v>
      </c>
      <c r="E6981" s="5">
        <f t="shared" si="109"/>
        <v>7.7367098035564658E-2</v>
      </c>
    </row>
    <row r="6982" spans="1:5" x14ac:dyDescent="0.25">
      <c r="A6982" s="2">
        <v>1064</v>
      </c>
      <c r="B6982" s="2">
        <v>2019</v>
      </c>
      <c r="C6982" s="2" t="s">
        <v>60</v>
      </c>
      <c r="D6982" s="3">
        <v>69432</v>
      </c>
      <c r="E6982" s="5">
        <f t="shared" si="109"/>
        <v>4.5152091254752849E-2</v>
      </c>
    </row>
    <row r="6983" spans="1:5" x14ac:dyDescent="0.25">
      <c r="A6983" s="2">
        <v>1064</v>
      </c>
      <c r="B6983" s="2">
        <v>2020</v>
      </c>
      <c r="C6983" s="2" t="s">
        <v>60</v>
      </c>
      <c r="D6983" s="3">
        <v>72567</v>
      </c>
      <c r="E6983" s="5">
        <f t="shared" si="109"/>
        <v>4.2099025727947964E-2</v>
      </c>
    </row>
    <row r="6984" spans="1:5" x14ac:dyDescent="0.25">
      <c r="A6984" s="2">
        <v>1064</v>
      </c>
      <c r="B6984" s="2">
        <v>2021</v>
      </c>
      <c r="C6984" s="2" t="s">
        <v>60</v>
      </c>
      <c r="D6984" s="3">
        <v>75622</v>
      </c>
      <c r="E6984" s="5">
        <f t="shared" si="109"/>
        <v>5.6028668905873949E-2</v>
      </c>
    </row>
    <row r="6985" spans="1:5" x14ac:dyDescent="0.25">
      <c r="A6985" s="2">
        <v>1064</v>
      </c>
      <c r="B6985" s="2">
        <v>2022</v>
      </c>
      <c r="C6985" s="2" t="s">
        <v>60</v>
      </c>
      <c r="D6985" s="3">
        <v>79859</v>
      </c>
      <c r="E6985" s="5">
        <f t="shared" si="109"/>
        <v>6.2134512077536661E-2</v>
      </c>
    </row>
    <row r="6986" spans="1:5" x14ac:dyDescent="0.25">
      <c r="A6986" s="2">
        <v>1064</v>
      </c>
      <c r="B6986" s="2">
        <v>2023</v>
      </c>
      <c r="C6986" s="2" t="s">
        <v>60</v>
      </c>
      <c r="D6986" s="3">
        <v>84821</v>
      </c>
      <c r="E6986" s="5">
        <f t="shared" si="109"/>
        <v>4.8207401468975841E-2</v>
      </c>
    </row>
    <row r="6987" spans="1:5" x14ac:dyDescent="0.25">
      <c r="A6987" s="2">
        <v>1064</v>
      </c>
      <c r="B6987" s="2">
        <v>2024</v>
      </c>
      <c r="C6987" s="2" t="s">
        <v>60</v>
      </c>
      <c r="D6987" s="3">
        <v>88910</v>
      </c>
      <c r="E6987" s="5">
        <f t="shared" si="109"/>
        <v>0.10043864582161736</v>
      </c>
    </row>
    <row r="6988" spans="1:5" x14ac:dyDescent="0.25">
      <c r="A6988" s="2">
        <v>1064</v>
      </c>
      <c r="B6988" s="2">
        <v>2025</v>
      </c>
      <c r="C6988" s="2" t="s">
        <v>64</v>
      </c>
      <c r="D6988" s="3">
        <v>97840</v>
      </c>
      <c r="E6988" s="5">
        <f t="shared" si="109"/>
        <v>1</v>
      </c>
    </row>
    <row r="6989" spans="1:5" x14ac:dyDescent="0.25">
      <c r="A6989" s="2">
        <v>1065</v>
      </c>
      <c r="B6989" s="2">
        <v>2018</v>
      </c>
      <c r="C6989" s="2" t="s">
        <v>75</v>
      </c>
      <c r="D6989" s="3">
        <v>175470</v>
      </c>
      <c r="E6989" s="5">
        <f t="shared" si="109"/>
        <v>6.0409186755570755E-2</v>
      </c>
    </row>
    <row r="6990" spans="1:5" x14ac:dyDescent="0.25">
      <c r="A6990" s="2">
        <v>1065</v>
      </c>
      <c r="B6990" s="2">
        <v>2019</v>
      </c>
      <c r="C6990" s="2" t="s">
        <v>75</v>
      </c>
      <c r="D6990" s="3">
        <v>186070</v>
      </c>
      <c r="E6990" s="5">
        <f t="shared" si="109"/>
        <v>6.4851937442897828E-2</v>
      </c>
    </row>
    <row r="6991" spans="1:5" x14ac:dyDescent="0.25">
      <c r="A6991" s="2">
        <v>1065</v>
      </c>
      <c r="B6991" s="2">
        <v>2020</v>
      </c>
      <c r="C6991" s="2" t="s">
        <v>75</v>
      </c>
      <c r="D6991" s="3">
        <v>198137</v>
      </c>
      <c r="E6991" s="5">
        <f t="shared" si="109"/>
        <v>-6.2078258982421254E-4</v>
      </c>
    </row>
    <row r="6992" spans="1:5" x14ac:dyDescent="0.25">
      <c r="A6992" s="2">
        <v>1065</v>
      </c>
      <c r="B6992" s="2">
        <v>2021</v>
      </c>
      <c r="C6992" s="2" t="s">
        <v>71</v>
      </c>
      <c r="D6992" s="3">
        <v>198014</v>
      </c>
      <c r="E6992" s="5">
        <f t="shared" si="109"/>
        <v>6.0278566161988546E-2</v>
      </c>
    </row>
    <row r="6993" spans="1:5" x14ac:dyDescent="0.25">
      <c r="A6993" s="2">
        <v>1065</v>
      </c>
      <c r="B6993" s="2">
        <v>2022</v>
      </c>
      <c r="C6993" s="2" t="s">
        <v>71</v>
      </c>
      <c r="D6993" s="3">
        <v>209950</v>
      </c>
      <c r="E6993" s="5">
        <f t="shared" si="109"/>
        <v>5.1288402000476303E-2</v>
      </c>
    </row>
    <row r="6994" spans="1:5" x14ac:dyDescent="0.25">
      <c r="A6994" s="2">
        <v>1065</v>
      </c>
      <c r="B6994" s="2">
        <v>2023</v>
      </c>
      <c r="C6994" s="2" t="s">
        <v>71</v>
      </c>
      <c r="D6994" s="3">
        <v>220718</v>
      </c>
      <c r="E6994" s="5">
        <f t="shared" si="109"/>
        <v>4.4785654092552488E-2</v>
      </c>
    </row>
    <row r="6995" spans="1:5" x14ac:dyDescent="0.25">
      <c r="A6995" s="2">
        <v>1065</v>
      </c>
      <c r="B6995" s="2">
        <v>2024</v>
      </c>
      <c r="C6995" s="2" t="s">
        <v>71</v>
      </c>
      <c r="D6995" s="3">
        <v>230603</v>
      </c>
      <c r="E6995" s="5">
        <f t="shared" si="109"/>
        <v>3.1881632068967013E-2</v>
      </c>
    </row>
    <row r="6996" spans="1:5" x14ac:dyDescent="0.25">
      <c r="A6996" s="2">
        <v>1065</v>
      </c>
      <c r="B6996" s="2">
        <v>2025</v>
      </c>
      <c r="C6996" s="2" t="s">
        <v>71</v>
      </c>
      <c r="D6996" s="3">
        <v>237955</v>
      </c>
      <c r="E6996" s="5">
        <f t="shared" si="109"/>
        <v>1</v>
      </c>
    </row>
    <row r="6997" spans="1:5" x14ac:dyDescent="0.25">
      <c r="A6997" s="2">
        <v>1066</v>
      </c>
      <c r="B6997" s="2">
        <v>2015</v>
      </c>
      <c r="C6997" s="2" t="s">
        <v>75</v>
      </c>
      <c r="D6997" s="3">
        <v>86715</v>
      </c>
      <c r="E6997" s="5">
        <f t="shared" si="109"/>
        <v>5.0360375944184972E-2</v>
      </c>
    </row>
    <row r="6998" spans="1:5" x14ac:dyDescent="0.25">
      <c r="A6998" s="2">
        <v>1066</v>
      </c>
      <c r="B6998" s="2">
        <v>2016</v>
      </c>
      <c r="C6998" s="2" t="s">
        <v>75</v>
      </c>
      <c r="D6998" s="3">
        <v>91082</v>
      </c>
      <c r="E6998" s="5">
        <f t="shared" si="109"/>
        <v>2.5131200456731298E-2</v>
      </c>
    </row>
    <row r="6999" spans="1:5" x14ac:dyDescent="0.25">
      <c r="A6999" s="2">
        <v>1066</v>
      </c>
      <c r="B6999" s="2">
        <v>2017</v>
      </c>
      <c r="C6999" s="2" t="s">
        <v>75</v>
      </c>
      <c r="D6999" s="3">
        <v>93371</v>
      </c>
      <c r="E6999" s="5">
        <f t="shared" si="109"/>
        <v>4.7327328613809429E-2</v>
      </c>
    </row>
    <row r="7000" spans="1:5" x14ac:dyDescent="0.25">
      <c r="A7000" s="2">
        <v>1066</v>
      </c>
      <c r="B7000" s="2">
        <v>2018</v>
      </c>
      <c r="C7000" s="2" t="s">
        <v>75</v>
      </c>
      <c r="D7000" s="3">
        <v>97790</v>
      </c>
      <c r="E7000" s="5">
        <f t="shared" si="109"/>
        <v>4.1548215563963597E-2</v>
      </c>
    </row>
    <row r="7001" spans="1:5" x14ac:dyDescent="0.25">
      <c r="A7001" s="2">
        <v>1066</v>
      </c>
      <c r="B7001" s="2">
        <v>2019</v>
      </c>
      <c r="C7001" s="2" t="s">
        <v>75</v>
      </c>
      <c r="D7001" s="3">
        <v>101853</v>
      </c>
      <c r="E7001" s="5">
        <f t="shared" si="109"/>
        <v>3.6925765564097275E-2</v>
      </c>
    </row>
    <row r="7002" spans="1:5" x14ac:dyDescent="0.25">
      <c r="A7002" s="2">
        <v>1066</v>
      </c>
      <c r="B7002" s="2">
        <v>2020</v>
      </c>
      <c r="C7002" s="2" t="s">
        <v>75</v>
      </c>
      <c r="D7002" s="3">
        <v>105614</v>
      </c>
      <c r="E7002" s="5">
        <f t="shared" si="109"/>
        <v>4.0240877156437593E-2</v>
      </c>
    </row>
    <row r="7003" spans="1:5" x14ac:dyDescent="0.25">
      <c r="A7003" s="2">
        <v>1066</v>
      </c>
      <c r="B7003" s="2">
        <v>2021</v>
      </c>
      <c r="C7003" s="2" t="s">
        <v>75</v>
      </c>
      <c r="D7003" s="3">
        <v>109864</v>
      </c>
      <c r="E7003" s="5">
        <f t="shared" si="109"/>
        <v>2.6232432826039466E-2</v>
      </c>
    </row>
    <row r="7004" spans="1:5" x14ac:dyDescent="0.25">
      <c r="A7004" s="2">
        <v>1066</v>
      </c>
      <c r="B7004" s="2">
        <v>2022</v>
      </c>
      <c r="C7004" s="2" t="s">
        <v>75</v>
      </c>
      <c r="D7004" s="3">
        <v>112746</v>
      </c>
      <c r="E7004" s="5">
        <f t="shared" si="109"/>
        <v>2.3752505632128856E-2</v>
      </c>
    </row>
    <row r="7005" spans="1:5" x14ac:dyDescent="0.25">
      <c r="A7005" s="2">
        <v>1066</v>
      </c>
      <c r="B7005" s="2">
        <v>2023</v>
      </c>
      <c r="C7005" s="2" t="s">
        <v>75</v>
      </c>
      <c r="D7005" s="3">
        <v>115424</v>
      </c>
      <c r="E7005" s="5">
        <f t="shared" si="109"/>
        <v>2.6069101746603825E-2</v>
      </c>
    </row>
    <row r="7006" spans="1:5" x14ac:dyDescent="0.25">
      <c r="A7006" s="2">
        <v>1066</v>
      </c>
      <c r="B7006" s="2">
        <v>2024</v>
      </c>
      <c r="C7006" s="2" t="s">
        <v>75</v>
      </c>
      <c r="D7006" s="3">
        <v>118433</v>
      </c>
      <c r="E7006" s="5">
        <f t="shared" si="109"/>
        <v>3.2288298025043696E-2</v>
      </c>
    </row>
    <row r="7007" spans="1:5" x14ac:dyDescent="0.25">
      <c r="A7007" s="2">
        <v>1066</v>
      </c>
      <c r="B7007" s="2">
        <v>2025</v>
      </c>
      <c r="C7007" s="2" t="s">
        <v>75</v>
      </c>
      <c r="D7007" s="3">
        <v>122257</v>
      </c>
      <c r="E7007" s="5">
        <f t="shared" si="109"/>
        <v>1</v>
      </c>
    </row>
    <row r="7008" spans="1:5" x14ac:dyDescent="0.25">
      <c r="A7008" s="2">
        <v>1067</v>
      </c>
      <c r="B7008" s="2">
        <v>2019</v>
      </c>
      <c r="C7008" s="2" t="s">
        <v>66</v>
      </c>
      <c r="D7008" s="3">
        <v>50665</v>
      </c>
      <c r="E7008" s="5">
        <f t="shared" si="109"/>
        <v>5.6903187604855424E-2</v>
      </c>
    </row>
    <row r="7009" spans="1:5" x14ac:dyDescent="0.25">
      <c r="A7009" s="2">
        <v>1067</v>
      </c>
      <c r="B7009" s="2">
        <v>2020</v>
      </c>
      <c r="C7009" s="2" t="s">
        <v>66</v>
      </c>
      <c r="D7009" s="3">
        <v>53548</v>
      </c>
      <c r="E7009" s="5">
        <f t="shared" si="109"/>
        <v>4.7508777171883169E-2</v>
      </c>
    </row>
    <row r="7010" spans="1:5" x14ac:dyDescent="0.25">
      <c r="A7010" s="2">
        <v>1067</v>
      </c>
      <c r="B7010" s="2">
        <v>2021</v>
      </c>
      <c r="C7010" s="2" t="s">
        <v>66</v>
      </c>
      <c r="D7010" s="3">
        <v>56092</v>
      </c>
      <c r="E7010" s="5">
        <f t="shared" si="109"/>
        <v>4.3179062967981172E-2</v>
      </c>
    </row>
    <row r="7011" spans="1:5" x14ac:dyDescent="0.25">
      <c r="A7011" s="2">
        <v>1067</v>
      </c>
      <c r="B7011" s="2">
        <v>2022</v>
      </c>
      <c r="C7011" s="2" t="s">
        <v>66</v>
      </c>
      <c r="D7011" s="3">
        <v>58514</v>
      </c>
      <c r="E7011" s="5">
        <f t="shared" si="109"/>
        <v>2.8540178418839934E-2</v>
      </c>
    </row>
    <row r="7012" spans="1:5" x14ac:dyDescent="0.25">
      <c r="A7012" s="2">
        <v>1067</v>
      </c>
      <c r="B7012" s="2">
        <v>2023</v>
      </c>
      <c r="C7012" s="2" t="s">
        <v>66</v>
      </c>
      <c r="D7012" s="3">
        <v>60184</v>
      </c>
      <c r="E7012" s="5">
        <f t="shared" si="109"/>
        <v>5.8603615578891398E-2</v>
      </c>
    </row>
    <row r="7013" spans="1:5" x14ac:dyDescent="0.25">
      <c r="A7013" s="2">
        <v>1067</v>
      </c>
      <c r="B7013" s="2">
        <v>2024</v>
      </c>
      <c r="C7013" s="2" t="s">
        <v>66</v>
      </c>
      <c r="D7013" s="3">
        <v>63711</v>
      </c>
      <c r="E7013" s="5">
        <f t="shared" si="109"/>
        <v>5.0980207499489887E-2</v>
      </c>
    </row>
    <row r="7014" spans="1:5" x14ac:dyDescent="0.25">
      <c r="A7014" s="2">
        <v>1067</v>
      </c>
      <c r="B7014" s="2">
        <v>2025</v>
      </c>
      <c r="C7014" s="2" t="s">
        <v>66</v>
      </c>
      <c r="D7014" s="3">
        <v>66959</v>
      </c>
      <c r="E7014" s="5">
        <f t="shared" si="109"/>
        <v>1</v>
      </c>
    </row>
    <row r="7015" spans="1:5" x14ac:dyDescent="0.25">
      <c r="A7015" s="2">
        <v>1068</v>
      </c>
      <c r="B7015" s="2">
        <v>2024</v>
      </c>
      <c r="C7015" s="2" t="s">
        <v>55</v>
      </c>
      <c r="D7015" s="3">
        <v>103640</v>
      </c>
      <c r="E7015" s="5">
        <f t="shared" si="109"/>
        <v>3.7263604785796989E-2</v>
      </c>
    </row>
    <row r="7016" spans="1:5" x14ac:dyDescent="0.25">
      <c r="A7016" s="2">
        <v>1068</v>
      </c>
      <c r="B7016" s="2">
        <v>2025</v>
      </c>
      <c r="C7016" s="2" t="s">
        <v>55</v>
      </c>
      <c r="D7016" s="3">
        <v>107502</v>
      </c>
      <c r="E7016" s="5">
        <f t="shared" si="109"/>
        <v>1</v>
      </c>
    </row>
    <row r="7017" spans="1:5" x14ac:dyDescent="0.25">
      <c r="A7017" s="2">
        <v>1069</v>
      </c>
      <c r="B7017" s="2">
        <v>2018</v>
      </c>
      <c r="C7017" s="2" t="s">
        <v>66</v>
      </c>
      <c r="D7017" s="3">
        <v>79375</v>
      </c>
      <c r="E7017" s="5">
        <f t="shared" si="109"/>
        <v>4.0062992125984249E-2</v>
      </c>
    </row>
    <row r="7018" spans="1:5" x14ac:dyDescent="0.25">
      <c r="A7018" s="2">
        <v>1069</v>
      </c>
      <c r="B7018" s="2">
        <v>2019</v>
      </c>
      <c r="C7018" s="2" t="s">
        <v>66</v>
      </c>
      <c r="D7018" s="3">
        <v>82555</v>
      </c>
      <c r="E7018" s="5">
        <f t="shared" si="109"/>
        <v>3.7005632608563988E-2</v>
      </c>
    </row>
    <row r="7019" spans="1:5" x14ac:dyDescent="0.25">
      <c r="A7019" s="2">
        <v>1069</v>
      </c>
      <c r="B7019" s="2">
        <v>2020</v>
      </c>
      <c r="C7019" s="2" t="s">
        <v>66</v>
      </c>
      <c r="D7019" s="3">
        <v>85610</v>
      </c>
      <c r="E7019" s="5">
        <f t="shared" si="109"/>
        <v>2.9564303235603318E-2</v>
      </c>
    </row>
    <row r="7020" spans="1:5" x14ac:dyDescent="0.25">
      <c r="A7020" s="2">
        <v>1069</v>
      </c>
      <c r="B7020" s="2">
        <v>2021</v>
      </c>
      <c r="C7020" s="2" t="s">
        <v>66</v>
      </c>
      <c r="D7020" s="3">
        <v>88141</v>
      </c>
      <c r="E7020" s="5">
        <f t="shared" si="109"/>
        <v>5.0804960234170249E-2</v>
      </c>
    </row>
    <row r="7021" spans="1:5" x14ac:dyDescent="0.25">
      <c r="A7021" s="2">
        <v>1069</v>
      </c>
      <c r="B7021" s="2">
        <v>2022</v>
      </c>
      <c r="C7021" s="2" t="s">
        <v>66</v>
      </c>
      <c r="D7021" s="3">
        <v>92619</v>
      </c>
      <c r="E7021" s="5">
        <f t="shared" si="109"/>
        <v>2.101080771763893E-2</v>
      </c>
    </row>
    <row r="7022" spans="1:5" x14ac:dyDescent="0.25">
      <c r="A7022" s="2">
        <v>1069</v>
      </c>
      <c r="B7022" s="2">
        <v>2023</v>
      </c>
      <c r="C7022" s="2" t="s">
        <v>55</v>
      </c>
      <c r="D7022" s="3">
        <v>94565</v>
      </c>
      <c r="E7022" s="5">
        <f t="shared" si="109"/>
        <v>7.8263628192248719E-2</v>
      </c>
    </row>
    <row r="7023" spans="1:5" x14ac:dyDescent="0.25">
      <c r="A7023" s="2">
        <v>1069</v>
      </c>
      <c r="B7023" s="2">
        <v>2024</v>
      </c>
      <c r="C7023" s="2" t="s">
        <v>60</v>
      </c>
      <c r="D7023" s="3">
        <v>101966</v>
      </c>
      <c r="E7023" s="5">
        <f t="shared" si="109"/>
        <v>0.13501559343310515</v>
      </c>
    </row>
    <row r="7024" spans="1:5" x14ac:dyDescent="0.25">
      <c r="A7024" s="2">
        <v>1069</v>
      </c>
      <c r="B7024" s="2">
        <v>2025</v>
      </c>
      <c r="C7024" s="2" t="s">
        <v>64</v>
      </c>
      <c r="D7024" s="3">
        <v>115733</v>
      </c>
      <c r="E7024" s="5">
        <f t="shared" si="109"/>
        <v>1</v>
      </c>
    </row>
    <row r="7025" spans="1:5" x14ac:dyDescent="0.25">
      <c r="A7025" s="2">
        <v>1070</v>
      </c>
      <c r="B7025" s="2">
        <v>2024</v>
      </c>
      <c r="C7025" s="2" t="s">
        <v>60</v>
      </c>
      <c r="D7025" s="3">
        <v>148949</v>
      </c>
      <c r="E7025" s="5">
        <f t="shared" si="109"/>
        <v>2.6176745060389799E-2</v>
      </c>
    </row>
    <row r="7026" spans="1:5" x14ac:dyDescent="0.25">
      <c r="A7026" s="2">
        <v>1070</v>
      </c>
      <c r="B7026" s="2">
        <v>2025</v>
      </c>
      <c r="C7026" s="2" t="s">
        <v>60</v>
      </c>
      <c r="D7026" s="3">
        <v>152848</v>
      </c>
      <c r="E7026" s="5">
        <f t="shared" si="109"/>
        <v>1</v>
      </c>
    </row>
    <row r="7027" spans="1:5" x14ac:dyDescent="0.25">
      <c r="A7027" s="2">
        <v>1071</v>
      </c>
      <c r="B7027" s="2">
        <v>2019</v>
      </c>
      <c r="C7027" s="2" t="s">
        <v>55</v>
      </c>
      <c r="D7027" s="3">
        <v>90535</v>
      </c>
      <c r="E7027" s="5">
        <f t="shared" si="109"/>
        <v>4.8699398022864084E-2</v>
      </c>
    </row>
    <row r="7028" spans="1:5" x14ac:dyDescent="0.25">
      <c r="A7028" s="2">
        <v>1071</v>
      </c>
      <c r="B7028" s="2">
        <v>2020</v>
      </c>
      <c r="C7028" s="2" t="s">
        <v>55</v>
      </c>
      <c r="D7028" s="3">
        <v>94944</v>
      </c>
      <c r="E7028" s="5">
        <f t="shared" si="109"/>
        <v>4.8554937647455339E-2</v>
      </c>
    </row>
    <row r="7029" spans="1:5" x14ac:dyDescent="0.25">
      <c r="A7029" s="2">
        <v>1071</v>
      </c>
      <c r="B7029" s="2">
        <v>2021</v>
      </c>
      <c r="C7029" s="2" t="s">
        <v>55</v>
      </c>
      <c r="D7029" s="3">
        <v>99554</v>
      </c>
      <c r="E7029" s="5">
        <f t="shared" si="109"/>
        <v>5.4221829358940876E-2</v>
      </c>
    </row>
    <row r="7030" spans="1:5" x14ac:dyDescent="0.25">
      <c r="A7030" s="2">
        <v>1071</v>
      </c>
      <c r="B7030" s="2">
        <v>2022</v>
      </c>
      <c r="C7030" s="2" t="s">
        <v>55</v>
      </c>
      <c r="D7030" s="3">
        <v>104952</v>
      </c>
      <c r="E7030" s="5">
        <f t="shared" si="109"/>
        <v>1.675051452092385E-2</v>
      </c>
    </row>
    <row r="7031" spans="1:5" x14ac:dyDescent="0.25">
      <c r="A7031" s="2">
        <v>1071</v>
      </c>
      <c r="B7031" s="2">
        <v>2023</v>
      </c>
      <c r="C7031" s="2" t="s">
        <v>60</v>
      </c>
      <c r="D7031" s="3">
        <v>106710</v>
      </c>
      <c r="E7031" s="5">
        <f t="shared" si="109"/>
        <v>7.1305407178333807E-2</v>
      </c>
    </row>
    <row r="7032" spans="1:5" x14ac:dyDescent="0.25">
      <c r="A7032" s="2">
        <v>1071</v>
      </c>
      <c r="B7032" s="2">
        <v>2024</v>
      </c>
      <c r="C7032" s="2" t="s">
        <v>64</v>
      </c>
      <c r="D7032" s="3">
        <v>114319</v>
      </c>
      <c r="E7032" s="5">
        <f t="shared" si="109"/>
        <v>3.3336540732511653E-2</v>
      </c>
    </row>
    <row r="7033" spans="1:5" x14ac:dyDescent="0.25">
      <c r="A7033" s="2">
        <v>1071</v>
      </c>
      <c r="B7033" s="2">
        <v>2025</v>
      </c>
      <c r="C7033" s="2" t="s">
        <v>64</v>
      </c>
      <c r="D7033" s="3">
        <v>118130</v>
      </c>
      <c r="E7033" s="5">
        <f t="shared" si="109"/>
        <v>1</v>
      </c>
    </row>
    <row r="7034" spans="1:5" x14ac:dyDescent="0.25">
      <c r="A7034" s="2">
        <v>1072</v>
      </c>
      <c r="B7034" s="2">
        <v>2025</v>
      </c>
      <c r="C7034" s="2" t="s">
        <v>75</v>
      </c>
      <c r="D7034" s="3">
        <v>183691</v>
      </c>
      <c r="E7034" s="5">
        <f t="shared" si="109"/>
        <v>1</v>
      </c>
    </row>
    <row r="7035" spans="1:5" x14ac:dyDescent="0.25">
      <c r="A7035" s="2">
        <v>1073</v>
      </c>
      <c r="B7035" s="2">
        <v>2018</v>
      </c>
      <c r="C7035" s="2" t="s">
        <v>64</v>
      </c>
      <c r="D7035" s="3">
        <v>65804</v>
      </c>
      <c r="E7035" s="5">
        <f t="shared" si="109"/>
        <v>3.2216886511458272E-2</v>
      </c>
    </row>
    <row r="7036" spans="1:5" x14ac:dyDescent="0.25">
      <c r="A7036" s="2">
        <v>1073</v>
      </c>
      <c r="B7036" s="2">
        <v>2019</v>
      </c>
      <c r="C7036" s="2" t="s">
        <v>64</v>
      </c>
      <c r="D7036" s="3">
        <v>67924</v>
      </c>
      <c r="E7036" s="5">
        <f t="shared" si="109"/>
        <v>4.000058889346917E-2</v>
      </c>
    </row>
    <row r="7037" spans="1:5" x14ac:dyDescent="0.25">
      <c r="A7037" s="2">
        <v>1073</v>
      </c>
      <c r="B7037" s="2">
        <v>2020</v>
      </c>
      <c r="C7037" s="2" t="s">
        <v>64</v>
      </c>
      <c r="D7037" s="3">
        <v>70641</v>
      </c>
      <c r="E7037" s="5">
        <f t="shared" si="109"/>
        <v>3.8532863351311564E-2</v>
      </c>
    </row>
    <row r="7038" spans="1:5" x14ac:dyDescent="0.25">
      <c r="A7038" s="2">
        <v>1073</v>
      </c>
      <c r="B7038" s="2">
        <v>2021</v>
      </c>
      <c r="C7038" s="2" t="s">
        <v>64</v>
      </c>
      <c r="D7038" s="3">
        <v>73363</v>
      </c>
      <c r="E7038" s="5">
        <f t="shared" si="109"/>
        <v>4.3277946648855689E-2</v>
      </c>
    </row>
    <row r="7039" spans="1:5" x14ac:dyDescent="0.25">
      <c r="A7039" s="2">
        <v>1073</v>
      </c>
      <c r="B7039" s="2">
        <v>2022</v>
      </c>
      <c r="C7039" s="2" t="s">
        <v>64</v>
      </c>
      <c r="D7039" s="3">
        <v>76538</v>
      </c>
      <c r="E7039" s="5">
        <f t="shared" si="109"/>
        <v>3.2702709765084013E-2</v>
      </c>
    </row>
    <row r="7040" spans="1:5" x14ac:dyDescent="0.25">
      <c r="A7040" s="2">
        <v>1073</v>
      </c>
      <c r="B7040" s="2">
        <v>2023</v>
      </c>
      <c r="C7040" s="2" t="s">
        <v>64</v>
      </c>
      <c r="D7040" s="3">
        <v>79041</v>
      </c>
      <c r="E7040" s="5">
        <f t="shared" si="109"/>
        <v>5.15934768031781E-2</v>
      </c>
    </row>
    <row r="7041" spans="1:5" x14ac:dyDescent="0.25">
      <c r="A7041" s="2">
        <v>1073</v>
      </c>
      <c r="B7041" s="2">
        <v>2024</v>
      </c>
      <c r="C7041" s="2" t="s">
        <v>64</v>
      </c>
      <c r="D7041" s="3">
        <v>83119</v>
      </c>
      <c r="E7041" s="5">
        <f t="shared" si="109"/>
        <v>4.8893754737184041E-2</v>
      </c>
    </row>
    <row r="7042" spans="1:5" x14ac:dyDescent="0.25">
      <c r="A7042" s="2">
        <v>1073</v>
      </c>
      <c r="B7042" s="2">
        <v>2025</v>
      </c>
      <c r="C7042" s="2" t="s">
        <v>75</v>
      </c>
      <c r="D7042" s="3">
        <v>87183</v>
      </c>
      <c r="E7042" s="5">
        <f t="shared" ref="E7042:E7105" si="110">IF(A7043=A7042,(D7043-D7042)/D7042,1)</f>
        <v>1</v>
      </c>
    </row>
    <row r="7043" spans="1:5" x14ac:dyDescent="0.25">
      <c r="A7043" s="2">
        <v>1074</v>
      </c>
      <c r="B7043" s="2">
        <v>2017</v>
      </c>
      <c r="C7043" s="2" t="s">
        <v>60</v>
      </c>
      <c r="D7043" s="3">
        <v>123192</v>
      </c>
      <c r="E7043" s="5">
        <f t="shared" si="110"/>
        <v>2.7988830443535295E-2</v>
      </c>
    </row>
    <row r="7044" spans="1:5" x14ac:dyDescent="0.25">
      <c r="A7044" s="2">
        <v>1074</v>
      </c>
      <c r="B7044" s="2">
        <v>2018</v>
      </c>
      <c r="C7044" s="2" t="s">
        <v>60</v>
      </c>
      <c r="D7044" s="3">
        <v>126640</v>
      </c>
      <c r="E7044" s="5">
        <f t="shared" si="110"/>
        <v>2.7550536955148454E-2</v>
      </c>
    </row>
    <row r="7045" spans="1:5" x14ac:dyDescent="0.25">
      <c r="A7045" s="2">
        <v>1074</v>
      </c>
      <c r="B7045" s="2">
        <v>2019</v>
      </c>
      <c r="C7045" s="2" t="s">
        <v>60</v>
      </c>
      <c r="D7045" s="3">
        <v>130129</v>
      </c>
      <c r="E7045" s="5">
        <f t="shared" si="110"/>
        <v>4.5185930883968987E-2</v>
      </c>
    </row>
    <row r="7046" spans="1:5" x14ac:dyDescent="0.25">
      <c r="A7046" s="2">
        <v>1074</v>
      </c>
      <c r="B7046" s="2">
        <v>2020</v>
      </c>
      <c r="C7046" s="2" t="s">
        <v>60</v>
      </c>
      <c r="D7046" s="3">
        <v>136009</v>
      </c>
      <c r="E7046" s="5">
        <f t="shared" si="110"/>
        <v>4.3195670874721523E-2</v>
      </c>
    </row>
    <row r="7047" spans="1:5" x14ac:dyDescent="0.25">
      <c r="A7047" s="2">
        <v>1074</v>
      </c>
      <c r="B7047" s="2">
        <v>2021</v>
      </c>
      <c r="C7047" s="2" t="s">
        <v>60</v>
      </c>
      <c r="D7047" s="3">
        <v>141884</v>
      </c>
      <c r="E7047" s="5">
        <f t="shared" si="110"/>
        <v>2.6479377519663949E-2</v>
      </c>
    </row>
    <row r="7048" spans="1:5" x14ac:dyDescent="0.25">
      <c r="A7048" s="2">
        <v>1074</v>
      </c>
      <c r="B7048" s="2">
        <v>2022</v>
      </c>
      <c r="C7048" s="2" t="s">
        <v>60</v>
      </c>
      <c r="D7048" s="3">
        <v>145641</v>
      </c>
      <c r="E7048" s="5">
        <f t="shared" si="110"/>
        <v>2.9037152999498769E-2</v>
      </c>
    </row>
    <row r="7049" spans="1:5" x14ac:dyDescent="0.25">
      <c r="A7049" s="2">
        <v>1074</v>
      </c>
      <c r="B7049" s="2">
        <v>2023</v>
      </c>
      <c r="C7049" s="2" t="s">
        <v>60</v>
      </c>
      <c r="D7049" s="3">
        <v>149870</v>
      </c>
      <c r="E7049" s="5">
        <f t="shared" si="110"/>
        <v>2.2299326082604924E-2</v>
      </c>
    </row>
    <row r="7050" spans="1:5" x14ac:dyDescent="0.25">
      <c r="A7050" s="2">
        <v>1074</v>
      </c>
      <c r="B7050" s="2">
        <v>2024</v>
      </c>
      <c r="C7050" s="2" t="s">
        <v>60</v>
      </c>
      <c r="D7050" s="3">
        <v>153212</v>
      </c>
      <c r="E7050" s="5">
        <f t="shared" si="110"/>
        <v>-9.8556248857791812E-3</v>
      </c>
    </row>
    <row r="7051" spans="1:5" x14ac:dyDescent="0.25">
      <c r="A7051" s="2">
        <v>1074</v>
      </c>
      <c r="B7051" s="2">
        <v>2025</v>
      </c>
      <c r="C7051" s="2" t="s">
        <v>64</v>
      </c>
      <c r="D7051" s="3">
        <v>151702</v>
      </c>
      <c r="E7051" s="5">
        <f t="shared" si="110"/>
        <v>1</v>
      </c>
    </row>
    <row r="7052" spans="1:5" x14ac:dyDescent="0.25">
      <c r="A7052" s="2">
        <v>1075</v>
      </c>
      <c r="B7052" s="2">
        <v>2023</v>
      </c>
      <c r="C7052" s="2" t="s">
        <v>60</v>
      </c>
      <c r="D7052" s="3">
        <v>66438</v>
      </c>
      <c r="E7052" s="5">
        <f t="shared" si="110"/>
        <v>5.4125650982871247E-2</v>
      </c>
    </row>
    <row r="7053" spans="1:5" x14ac:dyDescent="0.25">
      <c r="A7053" s="2">
        <v>1075</v>
      </c>
      <c r="B7053" s="2">
        <v>2024</v>
      </c>
      <c r="C7053" s="2" t="s">
        <v>60</v>
      </c>
      <c r="D7053" s="3">
        <v>70034</v>
      </c>
      <c r="E7053" s="5">
        <f t="shared" si="110"/>
        <v>2.223205871433875E-2</v>
      </c>
    </row>
    <row r="7054" spans="1:5" x14ac:dyDescent="0.25">
      <c r="A7054" s="2">
        <v>1075</v>
      </c>
      <c r="B7054" s="2">
        <v>2025</v>
      </c>
      <c r="C7054" s="2" t="s">
        <v>60</v>
      </c>
      <c r="D7054" s="3">
        <v>71591</v>
      </c>
      <c r="E7054" s="5">
        <f t="shared" si="110"/>
        <v>1</v>
      </c>
    </row>
    <row r="7055" spans="1:5" x14ac:dyDescent="0.25">
      <c r="A7055" s="2">
        <v>1076</v>
      </c>
      <c r="B7055" s="2">
        <v>2021</v>
      </c>
      <c r="C7055" s="2" t="s">
        <v>64</v>
      </c>
      <c r="D7055" s="3">
        <v>62783</v>
      </c>
      <c r="E7055" s="5">
        <f t="shared" si="110"/>
        <v>4.1842536992497972E-2</v>
      </c>
    </row>
    <row r="7056" spans="1:5" x14ac:dyDescent="0.25">
      <c r="A7056" s="2">
        <v>1076</v>
      </c>
      <c r="B7056" s="2">
        <v>2022</v>
      </c>
      <c r="C7056" s="2" t="s">
        <v>64</v>
      </c>
      <c r="D7056" s="3">
        <v>65410</v>
      </c>
      <c r="E7056" s="5">
        <f t="shared" si="110"/>
        <v>3.0499923559088826E-2</v>
      </c>
    </row>
    <row r="7057" spans="1:5" x14ac:dyDescent="0.25">
      <c r="A7057" s="2">
        <v>1076</v>
      </c>
      <c r="B7057" s="2">
        <v>2023</v>
      </c>
      <c r="C7057" s="2" t="s">
        <v>64</v>
      </c>
      <c r="D7057" s="3">
        <v>67405</v>
      </c>
      <c r="E7057" s="5">
        <f t="shared" si="110"/>
        <v>2.6363029448853943E-2</v>
      </c>
    </row>
    <row r="7058" spans="1:5" x14ac:dyDescent="0.25">
      <c r="A7058" s="2">
        <v>1076</v>
      </c>
      <c r="B7058" s="2">
        <v>2024</v>
      </c>
      <c r="C7058" s="2" t="s">
        <v>64</v>
      </c>
      <c r="D7058" s="3">
        <v>69182</v>
      </c>
      <c r="E7058" s="5">
        <f t="shared" si="110"/>
        <v>4.3060333612789457E-2</v>
      </c>
    </row>
    <row r="7059" spans="1:5" x14ac:dyDescent="0.25">
      <c r="A7059" s="2">
        <v>1076</v>
      </c>
      <c r="B7059" s="2">
        <v>2025</v>
      </c>
      <c r="C7059" s="2" t="s">
        <v>64</v>
      </c>
      <c r="D7059" s="3">
        <v>72161</v>
      </c>
      <c r="E7059" s="5">
        <f t="shared" si="110"/>
        <v>1</v>
      </c>
    </row>
    <row r="7060" spans="1:5" x14ac:dyDescent="0.25">
      <c r="A7060" s="2">
        <v>1077</v>
      </c>
      <c r="B7060" s="2">
        <v>2024</v>
      </c>
      <c r="C7060" s="2" t="s">
        <v>64</v>
      </c>
      <c r="D7060" s="3">
        <v>184245</v>
      </c>
      <c r="E7060" s="5">
        <f t="shared" si="110"/>
        <v>2.9612743900784281E-2</v>
      </c>
    </row>
    <row r="7061" spans="1:5" x14ac:dyDescent="0.25">
      <c r="A7061" s="2">
        <v>1077</v>
      </c>
      <c r="B7061" s="2">
        <v>2025</v>
      </c>
      <c r="C7061" s="2" t="s">
        <v>75</v>
      </c>
      <c r="D7061" s="3">
        <v>189701</v>
      </c>
      <c r="E7061" s="5">
        <f t="shared" si="110"/>
        <v>1</v>
      </c>
    </row>
    <row r="7062" spans="1:5" x14ac:dyDescent="0.25">
      <c r="A7062" s="2">
        <v>1078</v>
      </c>
      <c r="B7062" s="2">
        <v>2018</v>
      </c>
      <c r="C7062" s="2" t="s">
        <v>55</v>
      </c>
      <c r="D7062" s="3">
        <v>38882</v>
      </c>
      <c r="E7062" s="5">
        <f t="shared" si="110"/>
        <v>4.228177562882568E-2</v>
      </c>
    </row>
    <row r="7063" spans="1:5" x14ac:dyDescent="0.25">
      <c r="A7063" s="2">
        <v>1078</v>
      </c>
      <c r="B7063" s="2">
        <v>2019</v>
      </c>
      <c r="C7063" s="2" t="s">
        <v>55</v>
      </c>
      <c r="D7063" s="3">
        <v>40526</v>
      </c>
      <c r="E7063" s="5">
        <f t="shared" si="110"/>
        <v>6.3243349948181413E-2</v>
      </c>
    </row>
    <row r="7064" spans="1:5" x14ac:dyDescent="0.25">
      <c r="A7064" s="2">
        <v>1078</v>
      </c>
      <c r="B7064" s="2">
        <v>2020</v>
      </c>
      <c r="C7064" s="2" t="s">
        <v>60</v>
      </c>
      <c r="D7064" s="3">
        <v>43089</v>
      </c>
      <c r="E7064" s="5">
        <f t="shared" si="110"/>
        <v>4.7343869665111747E-2</v>
      </c>
    </row>
    <row r="7065" spans="1:5" x14ac:dyDescent="0.25">
      <c r="A7065" s="2">
        <v>1078</v>
      </c>
      <c r="B7065" s="2">
        <v>2021</v>
      </c>
      <c r="C7065" s="2" t="s">
        <v>60</v>
      </c>
      <c r="D7065" s="3">
        <v>45129</v>
      </c>
      <c r="E7065" s="5">
        <f t="shared" si="110"/>
        <v>4.1037913536750202E-2</v>
      </c>
    </row>
    <row r="7066" spans="1:5" x14ac:dyDescent="0.25">
      <c r="A7066" s="2">
        <v>1078</v>
      </c>
      <c r="B7066" s="2">
        <v>2022</v>
      </c>
      <c r="C7066" s="2" t="s">
        <v>60</v>
      </c>
      <c r="D7066" s="3">
        <v>46981</v>
      </c>
      <c r="E7066" s="5">
        <f t="shared" si="110"/>
        <v>3.1161533385836826E-2</v>
      </c>
    </row>
    <row r="7067" spans="1:5" x14ac:dyDescent="0.25">
      <c r="A7067" s="2">
        <v>1078</v>
      </c>
      <c r="B7067" s="2">
        <v>2023</v>
      </c>
      <c r="C7067" s="2" t="s">
        <v>60</v>
      </c>
      <c r="D7067" s="3">
        <v>48445</v>
      </c>
      <c r="E7067" s="5">
        <f t="shared" si="110"/>
        <v>3.7052327381566726E-2</v>
      </c>
    </row>
    <row r="7068" spans="1:5" x14ac:dyDescent="0.25">
      <c r="A7068" s="2">
        <v>1078</v>
      </c>
      <c r="B7068" s="2">
        <v>2024</v>
      </c>
      <c r="C7068" s="2" t="s">
        <v>60</v>
      </c>
      <c r="D7068" s="3">
        <v>50240</v>
      </c>
      <c r="E7068" s="5">
        <f t="shared" si="110"/>
        <v>3.6464968152866241E-2</v>
      </c>
    </row>
    <row r="7069" spans="1:5" x14ac:dyDescent="0.25">
      <c r="A7069" s="2">
        <v>1078</v>
      </c>
      <c r="B7069" s="2">
        <v>2025</v>
      </c>
      <c r="C7069" s="2" t="s">
        <v>60</v>
      </c>
      <c r="D7069" s="3">
        <v>52072</v>
      </c>
      <c r="E7069" s="5">
        <f t="shared" si="110"/>
        <v>1</v>
      </c>
    </row>
    <row r="7070" spans="1:5" x14ac:dyDescent="0.25">
      <c r="A7070" s="2">
        <v>1079</v>
      </c>
      <c r="B7070" s="2">
        <v>2015</v>
      </c>
      <c r="C7070" s="2" t="s">
        <v>55</v>
      </c>
      <c r="D7070" s="3">
        <v>60650</v>
      </c>
      <c r="E7070" s="5">
        <f t="shared" si="110"/>
        <v>3.6471558120362735E-2</v>
      </c>
    </row>
    <row r="7071" spans="1:5" x14ac:dyDescent="0.25">
      <c r="A7071" s="2">
        <v>1079</v>
      </c>
      <c r="B7071" s="2">
        <v>2016</v>
      </c>
      <c r="C7071" s="2" t="s">
        <v>55</v>
      </c>
      <c r="D7071" s="3">
        <v>62862</v>
      </c>
      <c r="E7071" s="5">
        <f t="shared" si="110"/>
        <v>3.5808596608443891E-2</v>
      </c>
    </row>
    <row r="7072" spans="1:5" x14ac:dyDescent="0.25">
      <c r="A7072" s="2">
        <v>1079</v>
      </c>
      <c r="B7072" s="2">
        <v>2017</v>
      </c>
      <c r="C7072" s="2" t="s">
        <v>55</v>
      </c>
      <c r="D7072" s="3">
        <v>65113</v>
      </c>
      <c r="E7072" s="5">
        <f t="shared" si="110"/>
        <v>5.3506980172930138E-2</v>
      </c>
    </row>
    <row r="7073" spans="1:5" x14ac:dyDescent="0.25">
      <c r="A7073" s="2">
        <v>1079</v>
      </c>
      <c r="B7073" s="2">
        <v>2018</v>
      </c>
      <c r="C7073" s="2" t="s">
        <v>55</v>
      </c>
      <c r="D7073" s="3">
        <v>68597</v>
      </c>
      <c r="E7073" s="5">
        <f t="shared" si="110"/>
        <v>3.1838127031794394E-2</v>
      </c>
    </row>
    <row r="7074" spans="1:5" x14ac:dyDescent="0.25">
      <c r="A7074" s="2">
        <v>1079</v>
      </c>
      <c r="B7074" s="2">
        <v>2019</v>
      </c>
      <c r="C7074" s="2" t="s">
        <v>55</v>
      </c>
      <c r="D7074" s="3">
        <v>70781</v>
      </c>
      <c r="E7074" s="5">
        <f t="shared" si="110"/>
        <v>4.1395289696387449E-2</v>
      </c>
    </row>
    <row r="7075" spans="1:5" x14ac:dyDescent="0.25">
      <c r="A7075" s="2">
        <v>1079</v>
      </c>
      <c r="B7075" s="2">
        <v>2020</v>
      </c>
      <c r="C7075" s="2" t="s">
        <v>55</v>
      </c>
      <c r="D7075" s="3">
        <v>73711</v>
      </c>
      <c r="E7075" s="5">
        <f t="shared" si="110"/>
        <v>5.1566251984100066E-2</v>
      </c>
    </row>
    <row r="7076" spans="1:5" x14ac:dyDescent="0.25">
      <c r="A7076" s="2">
        <v>1079</v>
      </c>
      <c r="B7076" s="2">
        <v>2021</v>
      </c>
      <c r="C7076" s="2" t="s">
        <v>55</v>
      </c>
      <c r="D7076" s="3">
        <v>77512</v>
      </c>
      <c r="E7076" s="5">
        <f t="shared" si="110"/>
        <v>2.7531220972236557E-2</v>
      </c>
    </row>
    <row r="7077" spans="1:5" x14ac:dyDescent="0.25">
      <c r="A7077" s="2">
        <v>1079</v>
      </c>
      <c r="B7077" s="2">
        <v>2022</v>
      </c>
      <c r="C7077" s="2" t="s">
        <v>55</v>
      </c>
      <c r="D7077" s="3">
        <v>79646</v>
      </c>
      <c r="E7077" s="5">
        <f t="shared" si="110"/>
        <v>5.1101122466916102E-2</v>
      </c>
    </row>
    <row r="7078" spans="1:5" x14ac:dyDescent="0.25">
      <c r="A7078" s="2">
        <v>1079</v>
      </c>
      <c r="B7078" s="2">
        <v>2023</v>
      </c>
      <c r="C7078" s="2" t="s">
        <v>55</v>
      </c>
      <c r="D7078" s="3">
        <v>83716</v>
      </c>
      <c r="E7078" s="5">
        <f t="shared" si="110"/>
        <v>5.2224186535429311E-2</v>
      </c>
    </row>
    <row r="7079" spans="1:5" x14ac:dyDescent="0.25">
      <c r="A7079" s="2">
        <v>1079</v>
      </c>
      <c r="B7079" s="2">
        <v>2024</v>
      </c>
      <c r="C7079" s="2" t="s">
        <v>55</v>
      </c>
      <c r="D7079" s="3">
        <v>88088</v>
      </c>
      <c r="E7079" s="5">
        <f t="shared" si="110"/>
        <v>-1.2930251566615203E-2</v>
      </c>
    </row>
    <row r="7080" spans="1:5" x14ac:dyDescent="0.25">
      <c r="A7080" s="2">
        <v>1079</v>
      </c>
      <c r="B7080" s="2">
        <v>2025</v>
      </c>
      <c r="C7080" s="2" t="s">
        <v>60</v>
      </c>
      <c r="D7080" s="3">
        <v>86949</v>
      </c>
      <c r="E7080" s="5">
        <f t="shared" si="110"/>
        <v>1</v>
      </c>
    </row>
    <row r="7081" spans="1:5" x14ac:dyDescent="0.25">
      <c r="A7081" s="2">
        <v>1080</v>
      </c>
      <c r="B7081" s="2">
        <v>2020</v>
      </c>
      <c r="C7081" s="2" t="s">
        <v>60</v>
      </c>
      <c r="D7081" s="3">
        <v>210146</v>
      </c>
      <c r="E7081" s="5">
        <f t="shared" si="110"/>
        <v>4.9322851731653232E-2</v>
      </c>
    </row>
    <row r="7082" spans="1:5" x14ac:dyDescent="0.25">
      <c r="A7082" s="2">
        <v>1080</v>
      </c>
      <c r="B7082" s="2">
        <v>2021</v>
      </c>
      <c r="C7082" s="2" t="s">
        <v>60</v>
      </c>
      <c r="D7082" s="3">
        <v>220511</v>
      </c>
      <c r="E7082" s="5">
        <f t="shared" si="110"/>
        <v>5.3035902970826852E-2</v>
      </c>
    </row>
    <row r="7083" spans="1:5" x14ac:dyDescent="0.25">
      <c r="A7083" s="2">
        <v>1080</v>
      </c>
      <c r="B7083" s="2">
        <v>2022</v>
      </c>
      <c r="C7083" s="2" t="s">
        <v>60</v>
      </c>
      <c r="D7083" s="3">
        <v>232206</v>
      </c>
      <c r="E7083" s="5">
        <f t="shared" si="110"/>
        <v>2.5899416897065538E-2</v>
      </c>
    </row>
    <row r="7084" spans="1:5" x14ac:dyDescent="0.25">
      <c r="A7084" s="2">
        <v>1080</v>
      </c>
      <c r="B7084" s="2">
        <v>2023</v>
      </c>
      <c r="C7084" s="2" t="s">
        <v>60</v>
      </c>
      <c r="D7084" s="3">
        <v>238220</v>
      </c>
      <c r="E7084" s="5">
        <f t="shared" si="110"/>
        <v>3.0908403996305935E-2</v>
      </c>
    </row>
    <row r="7085" spans="1:5" x14ac:dyDescent="0.25">
      <c r="A7085" s="2">
        <v>1080</v>
      </c>
      <c r="B7085" s="2">
        <v>2024</v>
      </c>
      <c r="C7085" s="2" t="s">
        <v>60</v>
      </c>
      <c r="D7085" s="3">
        <v>245583</v>
      </c>
      <c r="E7085" s="5">
        <f t="shared" si="110"/>
        <v>5.0198914419972068E-2</v>
      </c>
    </row>
    <row r="7086" spans="1:5" x14ac:dyDescent="0.25">
      <c r="A7086" s="2">
        <v>1080</v>
      </c>
      <c r="B7086" s="2">
        <v>2025</v>
      </c>
      <c r="C7086" s="2" t="s">
        <v>60</v>
      </c>
      <c r="D7086" s="3">
        <v>257911</v>
      </c>
      <c r="E7086" s="5">
        <f t="shared" si="110"/>
        <v>1</v>
      </c>
    </row>
    <row r="7087" spans="1:5" x14ac:dyDescent="0.25">
      <c r="A7087" s="2">
        <v>1081</v>
      </c>
      <c r="B7087" s="2">
        <v>2017</v>
      </c>
      <c r="C7087" s="2" t="s">
        <v>64</v>
      </c>
      <c r="D7087" s="3">
        <v>94770</v>
      </c>
      <c r="E7087" s="5">
        <f t="shared" si="110"/>
        <v>4.3410361928880446E-2</v>
      </c>
    </row>
    <row r="7088" spans="1:5" x14ac:dyDescent="0.25">
      <c r="A7088" s="2">
        <v>1081</v>
      </c>
      <c r="B7088" s="2">
        <v>2018</v>
      </c>
      <c r="C7088" s="2" t="s">
        <v>64</v>
      </c>
      <c r="D7088" s="3">
        <v>98884</v>
      </c>
      <c r="E7088" s="5">
        <f t="shared" si="110"/>
        <v>3.9359249221309817E-2</v>
      </c>
    </row>
    <row r="7089" spans="1:5" x14ac:dyDescent="0.25">
      <c r="A7089" s="2">
        <v>1081</v>
      </c>
      <c r="B7089" s="2">
        <v>2019</v>
      </c>
      <c r="C7089" s="2" t="s">
        <v>64</v>
      </c>
      <c r="D7089" s="3">
        <v>102776</v>
      </c>
      <c r="E7089" s="5">
        <f t="shared" si="110"/>
        <v>4.7997586985288394E-2</v>
      </c>
    </row>
    <row r="7090" spans="1:5" x14ac:dyDescent="0.25">
      <c r="A7090" s="2">
        <v>1081</v>
      </c>
      <c r="B7090" s="2">
        <v>2020</v>
      </c>
      <c r="C7090" s="2" t="s">
        <v>64</v>
      </c>
      <c r="D7090" s="3">
        <v>107709</v>
      </c>
      <c r="E7090" s="5">
        <f t="shared" si="110"/>
        <v>3.9913099183912205E-2</v>
      </c>
    </row>
    <row r="7091" spans="1:5" x14ac:dyDescent="0.25">
      <c r="A7091" s="2">
        <v>1081</v>
      </c>
      <c r="B7091" s="2">
        <v>2021</v>
      </c>
      <c r="C7091" s="2" t="s">
        <v>64</v>
      </c>
      <c r="D7091" s="3">
        <v>112008</v>
      </c>
      <c r="E7091" s="5">
        <f t="shared" si="110"/>
        <v>3.9327548032283409E-2</v>
      </c>
    </row>
    <row r="7092" spans="1:5" x14ac:dyDescent="0.25">
      <c r="A7092" s="2">
        <v>1081</v>
      </c>
      <c r="B7092" s="2">
        <v>2022</v>
      </c>
      <c r="C7092" s="2" t="s">
        <v>64</v>
      </c>
      <c r="D7092" s="3">
        <v>116413</v>
      </c>
      <c r="E7092" s="5">
        <f t="shared" si="110"/>
        <v>4.6137458874867927E-2</v>
      </c>
    </row>
    <row r="7093" spans="1:5" x14ac:dyDescent="0.25">
      <c r="A7093" s="2">
        <v>1081</v>
      </c>
      <c r="B7093" s="2">
        <v>2023</v>
      </c>
      <c r="C7093" s="2" t="s">
        <v>64</v>
      </c>
      <c r="D7093" s="3">
        <v>121784</v>
      </c>
      <c r="E7093" s="5">
        <f t="shared" si="110"/>
        <v>-2.2203245089666951E-2</v>
      </c>
    </row>
    <row r="7094" spans="1:5" x14ac:dyDescent="0.25">
      <c r="A7094" s="2">
        <v>1081</v>
      </c>
      <c r="B7094" s="2">
        <v>2024</v>
      </c>
      <c r="C7094" s="2" t="s">
        <v>75</v>
      </c>
      <c r="D7094" s="3">
        <v>119080</v>
      </c>
      <c r="E7094" s="5">
        <f t="shared" si="110"/>
        <v>2.5461874370171313E-2</v>
      </c>
    </row>
    <row r="7095" spans="1:5" x14ac:dyDescent="0.25">
      <c r="A7095" s="2">
        <v>1081</v>
      </c>
      <c r="B7095" s="2">
        <v>2025</v>
      </c>
      <c r="C7095" s="2" t="s">
        <v>75</v>
      </c>
      <c r="D7095" s="3">
        <v>122112</v>
      </c>
      <c r="E7095" s="5">
        <f t="shared" si="110"/>
        <v>1</v>
      </c>
    </row>
    <row r="7096" spans="1:5" x14ac:dyDescent="0.25">
      <c r="A7096" s="2">
        <v>1082</v>
      </c>
      <c r="B7096" s="2">
        <v>2014</v>
      </c>
      <c r="C7096" s="2" t="s">
        <v>64</v>
      </c>
      <c r="D7096" s="3">
        <v>68005</v>
      </c>
      <c r="E7096" s="5">
        <f t="shared" si="110"/>
        <v>4.4334975369458129E-2</v>
      </c>
    </row>
    <row r="7097" spans="1:5" x14ac:dyDescent="0.25">
      <c r="A7097" s="2">
        <v>1082</v>
      </c>
      <c r="B7097" s="2">
        <v>2015</v>
      </c>
      <c r="C7097" s="2" t="s">
        <v>64</v>
      </c>
      <c r="D7097" s="3">
        <v>71020</v>
      </c>
      <c r="E7097" s="5">
        <f t="shared" si="110"/>
        <v>3.732751337651366E-2</v>
      </c>
    </row>
    <row r="7098" spans="1:5" x14ac:dyDescent="0.25">
      <c r="A7098" s="2">
        <v>1082</v>
      </c>
      <c r="B7098" s="2">
        <v>2016</v>
      </c>
      <c r="C7098" s="2" t="s">
        <v>64</v>
      </c>
      <c r="D7098" s="3">
        <v>73671</v>
      </c>
      <c r="E7098" s="5">
        <f t="shared" si="110"/>
        <v>3.3500291838036676E-2</v>
      </c>
    </row>
    <row r="7099" spans="1:5" x14ac:dyDescent="0.25">
      <c r="A7099" s="2">
        <v>1082</v>
      </c>
      <c r="B7099" s="2">
        <v>2017</v>
      </c>
      <c r="C7099" s="2" t="s">
        <v>64</v>
      </c>
      <c r="D7099" s="3">
        <v>76139</v>
      </c>
      <c r="E7099" s="5">
        <f t="shared" si="110"/>
        <v>5.0302735785865325E-2</v>
      </c>
    </row>
    <row r="7100" spans="1:5" x14ac:dyDescent="0.25">
      <c r="A7100" s="2">
        <v>1082</v>
      </c>
      <c r="B7100" s="2">
        <v>2018</v>
      </c>
      <c r="C7100" s="2" t="s">
        <v>64</v>
      </c>
      <c r="D7100" s="3">
        <v>79969</v>
      </c>
      <c r="E7100" s="5">
        <f t="shared" si="110"/>
        <v>3.8890069902087057E-2</v>
      </c>
    </row>
    <row r="7101" spans="1:5" x14ac:dyDescent="0.25">
      <c r="A7101" s="2">
        <v>1082</v>
      </c>
      <c r="B7101" s="2">
        <v>2019</v>
      </c>
      <c r="C7101" s="2" t="s">
        <v>64</v>
      </c>
      <c r="D7101" s="3">
        <v>83079</v>
      </c>
      <c r="E7101" s="5">
        <f t="shared" si="110"/>
        <v>3.8974951552137121E-2</v>
      </c>
    </row>
    <row r="7102" spans="1:5" x14ac:dyDescent="0.25">
      <c r="A7102" s="2">
        <v>1082</v>
      </c>
      <c r="B7102" s="2">
        <v>2020</v>
      </c>
      <c r="C7102" s="2" t="s">
        <v>64</v>
      </c>
      <c r="D7102" s="3">
        <v>86317</v>
      </c>
      <c r="E7102" s="5">
        <f t="shared" si="110"/>
        <v>3.6064738116477632E-2</v>
      </c>
    </row>
    <row r="7103" spans="1:5" x14ac:dyDescent="0.25">
      <c r="A7103" s="2">
        <v>1082</v>
      </c>
      <c r="B7103" s="2">
        <v>2021</v>
      </c>
      <c r="C7103" s="2" t="s">
        <v>64</v>
      </c>
      <c r="D7103" s="3">
        <v>89430</v>
      </c>
      <c r="E7103" s="5">
        <f t="shared" si="110"/>
        <v>5.4277088225427705E-2</v>
      </c>
    </row>
    <row r="7104" spans="1:5" x14ac:dyDescent="0.25">
      <c r="A7104" s="2">
        <v>1082</v>
      </c>
      <c r="B7104" s="2">
        <v>2022</v>
      </c>
      <c r="C7104" s="2" t="s">
        <v>64</v>
      </c>
      <c r="D7104" s="3">
        <v>94284</v>
      </c>
      <c r="E7104" s="5">
        <f t="shared" si="110"/>
        <v>4.528870221882822E-2</v>
      </c>
    </row>
    <row r="7105" spans="1:5" x14ac:dyDescent="0.25">
      <c r="A7105" s="2">
        <v>1082</v>
      </c>
      <c r="B7105" s="2">
        <v>2023</v>
      </c>
      <c r="C7105" s="2" t="s">
        <v>64</v>
      </c>
      <c r="D7105" s="3">
        <v>98554</v>
      </c>
      <c r="E7105" s="5">
        <f t="shared" si="110"/>
        <v>3.668039856322422E-2</v>
      </c>
    </row>
    <row r="7106" spans="1:5" x14ac:dyDescent="0.25">
      <c r="A7106" s="2">
        <v>1082</v>
      </c>
      <c r="B7106" s="2">
        <v>2024</v>
      </c>
      <c r="C7106" s="2" t="s">
        <v>64</v>
      </c>
      <c r="D7106" s="3">
        <v>102169</v>
      </c>
      <c r="E7106" s="5">
        <f t="shared" ref="E7106:E7169" si="111">IF(A7107=A7106,(D7107-D7106)/D7106,1)</f>
        <v>4.9193003748690893E-2</v>
      </c>
    </row>
    <row r="7107" spans="1:5" x14ac:dyDescent="0.25">
      <c r="A7107" s="2">
        <v>1082</v>
      </c>
      <c r="B7107" s="2">
        <v>2025</v>
      </c>
      <c r="C7107" s="2" t="s">
        <v>64</v>
      </c>
      <c r="D7107" s="3">
        <v>107195</v>
      </c>
      <c r="E7107" s="5">
        <f t="shared" si="111"/>
        <v>1</v>
      </c>
    </row>
    <row r="7108" spans="1:5" x14ac:dyDescent="0.25">
      <c r="A7108" s="2">
        <v>1083</v>
      </c>
      <c r="B7108" s="2">
        <v>2024</v>
      </c>
      <c r="C7108" s="2" t="s">
        <v>66</v>
      </c>
      <c r="D7108" s="3">
        <v>55136</v>
      </c>
      <c r="E7108" s="5">
        <f t="shared" si="111"/>
        <v>6.0613755078351712E-2</v>
      </c>
    </row>
    <row r="7109" spans="1:5" x14ac:dyDescent="0.25">
      <c r="A7109" s="2">
        <v>1083</v>
      </c>
      <c r="B7109" s="2">
        <v>2025</v>
      </c>
      <c r="C7109" s="2" t="s">
        <v>66</v>
      </c>
      <c r="D7109" s="3">
        <v>58478</v>
      </c>
      <c r="E7109" s="5">
        <f t="shared" si="111"/>
        <v>1</v>
      </c>
    </row>
    <row r="7110" spans="1:5" x14ac:dyDescent="0.25">
      <c r="A7110" s="2">
        <v>1084</v>
      </c>
      <c r="B7110" s="2">
        <v>2023</v>
      </c>
      <c r="C7110" s="2" t="s">
        <v>60</v>
      </c>
      <c r="D7110" s="3">
        <v>177006</v>
      </c>
      <c r="E7110" s="5">
        <f t="shared" si="111"/>
        <v>3.8744449340700315E-2</v>
      </c>
    </row>
    <row r="7111" spans="1:5" x14ac:dyDescent="0.25">
      <c r="A7111" s="2">
        <v>1084</v>
      </c>
      <c r="B7111" s="2">
        <v>2024</v>
      </c>
      <c r="C7111" s="2" t="s">
        <v>60</v>
      </c>
      <c r="D7111" s="3">
        <v>183864</v>
      </c>
      <c r="E7111" s="5">
        <f t="shared" si="111"/>
        <v>5.9011008136448682E-2</v>
      </c>
    </row>
    <row r="7112" spans="1:5" x14ac:dyDescent="0.25">
      <c r="A7112" s="2">
        <v>1084</v>
      </c>
      <c r="B7112" s="2">
        <v>2025</v>
      </c>
      <c r="C7112" s="2" t="s">
        <v>64</v>
      </c>
      <c r="D7112" s="3">
        <v>194714</v>
      </c>
      <c r="E7112" s="5">
        <f t="shared" si="111"/>
        <v>1</v>
      </c>
    </row>
    <row r="7113" spans="1:5" x14ac:dyDescent="0.25">
      <c r="A7113" s="2">
        <v>1085</v>
      </c>
      <c r="B7113" s="2">
        <v>2021</v>
      </c>
      <c r="C7113" s="2" t="s">
        <v>75</v>
      </c>
      <c r="D7113" s="3">
        <v>142423</v>
      </c>
      <c r="E7113" s="5">
        <f t="shared" si="111"/>
        <v>4.0014604382719081E-2</v>
      </c>
    </row>
    <row r="7114" spans="1:5" x14ac:dyDescent="0.25">
      <c r="A7114" s="2">
        <v>1085</v>
      </c>
      <c r="B7114" s="2">
        <v>2022</v>
      </c>
      <c r="C7114" s="2" t="s">
        <v>75</v>
      </c>
      <c r="D7114" s="3">
        <v>148122</v>
      </c>
      <c r="E7114" s="5">
        <f t="shared" si="111"/>
        <v>3.5700301103144705E-2</v>
      </c>
    </row>
    <row r="7115" spans="1:5" x14ac:dyDescent="0.25">
      <c r="A7115" s="2">
        <v>1085</v>
      </c>
      <c r="B7115" s="2">
        <v>2023</v>
      </c>
      <c r="C7115" s="2" t="s">
        <v>75</v>
      </c>
      <c r="D7115" s="3">
        <v>153410</v>
      </c>
      <c r="E7115" s="5">
        <f t="shared" si="111"/>
        <v>2.1889055472263868E-2</v>
      </c>
    </row>
    <row r="7116" spans="1:5" x14ac:dyDescent="0.25">
      <c r="A7116" s="2">
        <v>1085</v>
      </c>
      <c r="B7116" s="2">
        <v>2024</v>
      </c>
      <c r="C7116" s="2" t="s">
        <v>75</v>
      </c>
      <c r="D7116" s="3">
        <v>156768</v>
      </c>
      <c r="E7116" s="5">
        <f t="shared" si="111"/>
        <v>3.5791743212900594E-2</v>
      </c>
    </row>
    <row r="7117" spans="1:5" x14ac:dyDescent="0.25">
      <c r="A7117" s="2">
        <v>1085</v>
      </c>
      <c r="B7117" s="2">
        <v>2025</v>
      </c>
      <c r="C7117" s="2" t="s">
        <v>75</v>
      </c>
      <c r="D7117" s="3">
        <v>162379</v>
      </c>
      <c r="E7117" s="5">
        <f t="shared" si="111"/>
        <v>1</v>
      </c>
    </row>
    <row r="7118" spans="1:5" x14ac:dyDescent="0.25">
      <c r="A7118" s="2">
        <v>1086</v>
      </c>
      <c r="B7118" s="2">
        <v>2025</v>
      </c>
      <c r="C7118" s="2" t="s">
        <v>66</v>
      </c>
      <c r="D7118" s="3">
        <v>72306</v>
      </c>
      <c r="E7118" s="5">
        <f t="shared" si="111"/>
        <v>1</v>
      </c>
    </row>
    <row r="7119" spans="1:5" x14ac:dyDescent="0.25">
      <c r="A7119" s="2">
        <v>1087</v>
      </c>
      <c r="B7119" s="2">
        <v>2017</v>
      </c>
      <c r="C7119" s="2" t="s">
        <v>55</v>
      </c>
      <c r="D7119" s="3">
        <v>105404</v>
      </c>
      <c r="E7119" s="5">
        <f t="shared" si="111"/>
        <v>2.9439110470190884E-2</v>
      </c>
    </row>
    <row r="7120" spans="1:5" x14ac:dyDescent="0.25">
      <c r="A7120" s="2">
        <v>1087</v>
      </c>
      <c r="B7120" s="2">
        <v>2018</v>
      </c>
      <c r="C7120" s="2" t="s">
        <v>55</v>
      </c>
      <c r="D7120" s="3">
        <v>108507</v>
      </c>
      <c r="E7120" s="5">
        <f t="shared" si="111"/>
        <v>4.6126056383459131E-2</v>
      </c>
    </row>
    <row r="7121" spans="1:5" x14ac:dyDescent="0.25">
      <c r="A7121" s="2">
        <v>1087</v>
      </c>
      <c r="B7121" s="2">
        <v>2019</v>
      </c>
      <c r="C7121" s="2" t="s">
        <v>55</v>
      </c>
      <c r="D7121" s="3">
        <v>113512</v>
      </c>
      <c r="E7121" s="5">
        <f t="shared" si="111"/>
        <v>2.8648953414616957E-2</v>
      </c>
    </row>
    <row r="7122" spans="1:5" x14ac:dyDescent="0.25">
      <c r="A7122" s="2">
        <v>1087</v>
      </c>
      <c r="B7122" s="2">
        <v>2020</v>
      </c>
      <c r="C7122" s="2" t="s">
        <v>55</v>
      </c>
      <c r="D7122" s="3">
        <v>116764</v>
      </c>
      <c r="E7122" s="5">
        <f t="shared" si="111"/>
        <v>2.5375972046178617E-2</v>
      </c>
    </row>
    <row r="7123" spans="1:5" x14ac:dyDescent="0.25">
      <c r="A7123" s="2">
        <v>1087</v>
      </c>
      <c r="B7123" s="2">
        <v>2021</v>
      </c>
      <c r="C7123" s="2" t="s">
        <v>55</v>
      </c>
      <c r="D7123" s="3">
        <v>119727</v>
      </c>
      <c r="E7123" s="5">
        <f t="shared" si="111"/>
        <v>4.5620453197691417E-2</v>
      </c>
    </row>
    <row r="7124" spans="1:5" x14ac:dyDescent="0.25">
      <c r="A7124" s="2">
        <v>1087</v>
      </c>
      <c r="B7124" s="2">
        <v>2022</v>
      </c>
      <c r="C7124" s="2" t="s">
        <v>55</v>
      </c>
      <c r="D7124" s="3">
        <v>125189</v>
      </c>
      <c r="E7124" s="5">
        <f t="shared" si="111"/>
        <v>3.8246171788256157E-2</v>
      </c>
    </row>
    <row r="7125" spans="1:5" x14ac:dyDescent="0.25">
      <c r="A7125" s="2">
        <v>1087</v>
      </c>
      <c r="B7125" s="2">
        <v>2023</v>
      </c>
      <c r="C7125" s="2" t="s">
        <v>55</v>
      </c>
      <c r="D7125" s="3">
        <v>129977</v>
      </c>
      <c r="E7125" s="5">
        <f t="shared" si="111"/>
        <v>4.2453664879170933E-2</v>
      </c>
    </row>
    <row r="7126" spans="1:5" x14ac:dyDescent="0.25">
      <c r="A7126" s="2">
        <v>1087</v>
      </c>
      <c r="B7126" s="2">
        <v>2024</v>
      </c>
      <c r="C7126" s="2" t="s">
        <v>55</v>
      </c>
      <c r="D7126" s="3">
        <v>135495</v>
      </c>
      <c r="E7126" s="5">
        <f t="shared" si="111"/>
        <v>-3.6909111037307651E-2</v>
      </c>
    </row>
    <row r="7127" spans="1:5" x14ac:dyDescent="0.25">
      <c r="A7127" s="2">
        <v>1087</v>
      </c>
      <c r="B7127" s="2">
        <v>2025</v>
      </c>
      <c r="C7127" s="2" t="s">
        <v>60</v>
      </c>
      <c r="D7127" s="3">
        <v>130494</v>
      </c>
      <c r="E7127" s="5">
        <f t="shared" si="111"/>
        <v>1</v>
      </c>
    </row>
    <row r="7128" spans="1:5" x14ac:dyDescent="0.25">
      <c r="A7128" s="2">
        <v>1088</v>
      </c>
      <c r="B7128" s="2">
        <v>2020</v>
      </c>
      <c r="C7128" s="2" t="s">
        <v>55</v>
      </c>
      <c r="D7128" s="3">
        <v>81556</v>
      </c>
      <c r="E7128" s="5">
        <f t="shared" si="111"/>
        <v>2.4988964637794889E-2</v>
      </c>
    </row>
    <row r="7129" spans="1:5" x14ac:dyDescent="0.25">
      <c r="A7129" s="2">
        <v>1088</v>
      </c>
      <c r="B7129" s="2">
        <v>2021</v>
      </c>
      <c r="C7129" s="2" t="s">
        <v>55</v>
      </c>
      <c r="D7129" s="3">
        <v>83594</v>
      </c>
      <c r="E7129" s="5">
        <f t="shared" si="111"/>
        <v>3.4404383089695435E-2</v>
      </c>
    </row>
    <row r="7130" spans="1:5" x14ac:dyDescent="0.25">
      <c r="A7130" s="2">
        <v>1088</v>
      </c>
      <c r="B7130" s="2">
        <v>2022</v>
      </c>
      <c r="C7130" s="2" t="s">
        <v>55</v>
      </c>
      <c r="D7130" s="3">
        <v>86470</v>
      </c>
      <c r="E7130" s="5">
        <f t="shared" si="111"/>
        <v>2.8853937781889674E-2</v>
      </c>
    </row>
    <row r="7131" spans="1:5" x14ac:dyDescent="0.25">
      <c r="A7131" s="2">
        <v>1088</v>
      </c>
      <c r="B7131" s="2">
        <v>2023</v>
      </c>
      <c r="C7131" s="2" t="s">
        <v>55</v>
      </c>
      <c r="D7131" s="3">
        <v>88965</v>
      </c>
      <c r="E7131" s="5">
        <f t="shared" si="111"/>
        <v>2.8202101950205137E-2</v>
      </c>
    </row>
    <row r="7132" spans="1:5" x14ac:dyDescent="0.25">
      <c r="A7132" s="2">
        <v>1088</v>
      </c>
      <c r="B7132" s="2">
        <v>2024</v>
      </c>
      <c r="C7132" s="2" t="s">
        <v>55</v>
      </c>
      <c r="D7132" s="3">
        <v>91474</v>
      </c>
      <c r="E7132" s="5">
        <f t="shared" si="111"/>
        <v>2.3952161269869033E-2</v>
      </c>
    </row>
    <row r="7133" spans="1:5" x14ac:dyDescent="0.25">
      <c r="A7133" s="2">
        <v>1088</v>
      </c>
      <c r="B7133" s="2">
        <v>2025</v>
      </c>
      <c r="C7133" s="2" t="s">
        <v>55</v>
      </c>
      <c r="D7133" s="3">
        <v>93665</v>
      </c>
      <c r="E7133" s="5">
        <f t="shared" si="111"/>
        <v>1</v>
      </c>
    </row>
    <row r="7134" spans="1:5" x14ac:dyDescent="0.25">
      <c r="A7134" s="2">
        <v>1089</v>
      </c>
      <c r="B7134" s="2">
        <v>2018</v>
      </c>
      <c r="C7134" s="2" t="s">
        <v>60</v>
      </c>
      <c r="D7134" s="3">
        <v>49453</v>
      </c>
      <c r="E7134" s="5">
        <f t="shared" si="111"/>
        <v>4.7459203688350556E-2</v>
      </c>
    </row>
    <row r="7135" spans="1:5" x14ac:dyDescent="0.25">
      <c r="A7135" s="2">
        <v>1089</v>
      </c>
      <c r="B7135" s="2">
        <v>2019</v>
      </c>
      <c r="C7135" s="2" t="s">
        <v>60</v>
      </c>
      <c r="D7135" s="3">
        <v>51800</v>
      </c>
      <c r="E7135" s="5">
        <f t="shared" si="111"/>
        <v>0.10030888030888031</v>
      </c>
    </row>
    <row r="7136" spans="1:5" x14ac:dyDescent="0.25">
      <c r="A7136" s="2">
        <v>1089</v>
      </c>
      <c r="B7136" s="2">
        <v>2020</v>
      </c>
      <c r="C7136" s="2" t="s">
        <v>64</v>
      </c>
      <c r="D7136" s="3">
        <v>56996</v>
      </c>
      <c r="E7136" s="5">
        <f t="shared" si="111"/>
        <v>4.7020843567969685E-2</v>
      </c>
    </row>
    <row r="7137" spans="1:5" x14ac:dyDescent="0.25">
      <c r="A7137" s="2">
        <v>1089</v>
      </c>
      <c r="B7137" s="2">
        <v>2021</v>
      </c>
      <c r="C7137" s="2" t="s">
        <v>64</v>
      </c>
      <c r="D7137" s="3">
        <v>59676</v>
      </c>
      <c r="E7137" s="5">
        <f t="shared" si="111"/>
        <v>3.6966284603525704E-2</v>
      </c>
    </row>
    <row r="7138" spans="1:5" x14ac:dyDescent="0.25">
      <c r="A7138" s="2">
        <v>1089</v>
      </c>
      <c r="B7138" s="2">
        <v>2022</v>
      </c>
      <c r="C7138" s="2" t="s">
        <v>64</v>
      </c>
      <c r="D7138" s="3">
        <v>61882</v>
      </c>
      <c r="E7138" s="5">
        <f t="shared" si="111"/>
        <v>3.5955528263469184E-2</v>
      </c>
    </row>
    <row r="7139" spans="1:5" x14ac:dyDescent="0.25">
      <c r="A7139" s="2">
        <v>1089</v>
      </c>
      <c r="B7139" s="2">
        <v>2023</v>
      </c>
      <c r="C7139" s="2" t="s">
        <v>64</v>
      </c>
      <c r="D7139" s="3">
        <v>64107</v>
      </c>
      <c r="E7139" s="5">
        <f t="shared" si="111"/>
        <v>0.10652502846803001</v>
      </c>
    </row>
    <row r="7140" spans="1:5" x14ac:dyDescent="0.25">
      <c r="A7140" s="2">
        <v>1089</v>
      </c>
      <c r="B7140" s="2">
        <v>2024</v>
      </c>
      <c r="C7140" s="2" t="s">
        <v>75</v>
      </c>
      <c r="D7140" s="3">
        <v>70936</v>
      </c>
      <c r="E7140" s="5">
        <f t="shared" si="111"/>
        <v>4.1234352092026617E-2</v>
      </c>
    </row>
    <row r="7141" spans="1:5" x14ac:dyDescent="0.25">
      <c r="A7141" s="2">
        <v>1089</v>
      </c>
      <c r="B7141" s="2">
        <v>2025</v>
      </c>
      <c r="C7141" s="2" t="s">
        <v>75</v>
      </c>
      <c r="D7141" s="3">
        <v>73861</v>
      </c>
      <c r="E7141" s="5">
        <f t="shared" si="111"/>
        <v>1</v>
      </c>
    </row>
    <row r="7142" spans="1:5" x14ac:dyDescent="0.25">
      <c r="A7142" s="2">
        <v>1090</v>
      </c>
      <c r="B7142" s="2">
        <v>2014</v>
      </c>
      <c r="C7142" s="2" t="s">
        <v>60</v>
      </c>
      <c r="D7142" s="3">
        <v>231708</v>
      </c>
      <c r="E7142" s="5">
        <f t="shared" si="111"/>
        <v>3.8816096120979852E-2</v>
      </c>
    </row>
    <row r="7143" spans="1:5" x14ac:dyDescent="0.25">
      <c r="A7143" s="2">
        <v>1090</v>
      </c>
      <c r="B7143" s="2">
        <v>2015</v>
      </c>
      <c r="C7143" s="2" t="s">
        <v>60</v>
      </c>
      <c r="D7143" s="3">
        <v>240702</v>
      </c>
      <c r="E7143" s="5">
        <f t="shared" si="111"/>
        <v>8.4826881371986934E-2</v>
      </c>
    </row>
    <row r="7144" spans="1:5" x14ac:dyDescent="0.25">
      <c r="A7144" s="2">
        <v>1090</v>
      </c>
      <c r="B7144" s="2">
        <v>2016</v>
      </c>
      <c r="C7144" s="2" t="s">
        <v>64</v>
      </c>
      <c r="D7144" s="3">
        <v>261120</v>
      </c>
      <c r="E7144" s="5">
        <f t="shared" si="111"/>
        <v>6.0405177696078428E-2</v>
      </c>
    </row>
    <row r="7145" spans="1:5" x14ac:dyDescent="0.25">
      <c r="A7145" s="2">
        <v>1090</v>
      </c>
      <c r="B7145" s="2">
        <v>2017</v>
      </c>
      <c r="C7145" s="2" t="s">
        <v>64</v>
      </c>
      <c r="D7145" s="3">
        <v>276893</v>
      </c>
      <c r="E7145" s="5">
        <f t="shared" si="111"/>
        <v>5.5682158812248778E-2</v>
      </c>
    </row>
    <row r="7146" spans="1:5" x14ac:dyDescent="0.25">
      <c r="A7146" s="2">
        <v>1090</v>
      </c>
      <c r="B7146" s="2">
        <v>2018</v>
      </c>
      <c r="C7146" s="2" t="s">
        <v>64</v>
      </c>
      <c r="D7146" s="3">
        <v>292311</v>
      </c>
      <c r="E7146" s="5">
        <f t="shared" si="111"/>
        <v>4.0214018630841807E-2</v>
      </c>
    </row>
    <row r="7147" spans="1:5" x14ac:dyDescent="0.25">
      <c r="A7147" s="2">
        <v>1090</v>
      </c>
      <c r="B7147" s="2">
        <v>2019</v>
      </c>
      <c r="C7147" s="2" t="s">
        <v>64</v>
      </c>
      <c r="D7147" s="3">
        <v>304066</v>
      </c>
      <c r="E7147" s="5">
        <f t="shared" si="111"/>
        <v>3.0506534765478547E-2</v>
      </c>
    </row>
    <row r="7148" spans="1:5" x14ac:dyDescent="0.25">
      <c r="A7148" s="2">
        <v>1090</v>
      </c>
      <c r="B7148" s="2">
        <v>2020</v>
      </c>
      <c r="C7148" s="2" t="s">
        <v>64</v>
      </c>
      <c r="D7148" s="3">
        <v>313342</v>
      </c>
      <c r="E7148" s="5">
        <f t="shared" si="111"/>
        <v>3.5552208130413411E-2</v>
      </c>
    </row>
    <row r="7149" spans="1:5" x14ac:dyDescent="0.25">
      <c r="A7149" s="2">
        <v>1090</v>
      </c>
      <c r="B7149" s="2">
        <v>2021</v>
      </c>
      <c r="C7149" s="2" t="s">
        <v>64</v>
      </c>
      <c r="D7149" s="3">
        <v>324482</v>
      </c>
      <c r="E7149" s="5">
        <f t="shared" si="111"/>
        <v>3.583865977157439E-2</v>
      </c>
    </row>
    <row r="7150" spans="1:5" x14ac:dyDescent="0.25">
      <c r="A7150" s="2">
        <v>1090</v>
      </c>
      <c r="B7150" s="2">
        <v>2022</v>
      </c>
      <c r="C7150" s="2" t="s">
        <v>64</v>
      </c>
      <c r="D7150" s="3">
        <v>336111</v>
      </c>
      <c r="E7150" s="5">
        <f t="shared" si="111"/>
        <v>5.2009603970117016E-2</v>
      </c>
    </row>
    <row r="7151" spans="1:5" x14ac:dyDescent="0.25">
      <c r="A7151" s="2">
        <v>1090</v>
      </c>
      <c r="B7151" s="2">
        <v>2023</v>
      </c>
      <c r="C7151" s="2" t="s">
        <v>64</v>
      </c>
      <c r="D7151" s="3">
        <v>353592</v>
      </c>
      <c r="E7151" s="5">
        <f t="shared" si="111"/>
        <v>3.4036403538541593E-2</v>
      </c>
    </row>
    <row r="7152" spans="1:5" x14ac:dyDescent="0.25">
      <c r="A7152" s="2">
        <v>1090</v>
      </c>
      <c r="B7152" s="2">
        <v>2024</v>
      </c>
      <c r="C7152" s="2" t="s">
        <v>64</v>
      </c>
      <c r="D7152" s="3">
        <v>365627</v>
      </c>
      <c r="E7152" s="5">
        <f t="shared" si="111"/>
        <v>3.6425099896889454E-2</v>
      </c>
    </row>
    <row r="7153" spans="1:5" x14ac:dyDescent="0.25">
      <c r="A7153" s="2">
        <v>1090</v>
      </c>
      <c r="B7153" s="2">
        <v>2025</v>
      </c>
      <c r="C7153" s="2" t="s">
        <v>64</v>
      </c>
      <c r="D7153" s="3">
        <v>378945</v>
      </c>
      <c r="E7153" s="5">
        <f t="shared" si="111"/>
        <v>1</v>
      </c>
    </row>
    <row r="7154" spans="1:5" x14ac:dyDescent="0.25">
      <c r="A7154" s="2">
        <v>1091</v>
      </c>
      <c r="B7154" s="2">
        <v>2019</v>
      </c>
      <c r="C7154" s="2" t="s">
        <v>3443</v>
      </c>
      <c r="D7154" s="3">
        <v>411135</v>
      </c>
      <c r="E7154" s="5">
        <f t="shared" si="111"/>
        <v>5.1868607634961754E-2</v>
      </c>
    </row>
    <row r="7155" spans="1:5" x14ac:dyDescent="0.25">
      <c r="A7155" s="2">
        <v>1091</v>
      </c>
      <c r="B7155" s="2">
        <v>2020</v>
      </c>
      <c r="C7155" s="2" t="s">
        <v>3443</v>
      </c>
      <c r="D7155" s="3">
        <v>432460</v>
      </c>
      <c r="E7155" s="5">
        <f t="shared" si="111"/>
        <v>3.0671044720899043E-2</v>
      </c>
    </row>
    <row r="7156" spans="1:5" x14ac:dyDescent="0.25">
      <c r="A7156" s="2">
        <v>1091</v>
      </c>
      <c r="B7156" s="2">
        <v>2021</v>
      </c>
      <c r="C7156" s="2" t="s">
        <v>3443</v>
      </c>
      <c r="D7156" s="3">
        <v>445724</v>
      </c>
      <c r="E7156" s="5">
        <f t="shared" si="111"/>
        <v>5.1749513151636437E-2</v>
      </c>
    </row>
    <row r="7157" spans="1:5" x14ac:dyDescent="0.25">
      <c r="A7157" s="2">
        <v>1091</v>
      </c>
      <c r="B7157" s="2">
        <v>2022</v>
      </c>
      <c r="C7157" s="2" t="s">
        <v>3443</v>
      </c>
      <c r="D7157" s="3">
        <v>468790</v>
      </c>
      <c r="E7157" s="5">
        <f t="shared" si="111"/>
        <v>4.0154440154440155E-2</v>
      </c>
    </row>
    <row r="7158" spans="1:5" x14ac:dyDescent="0.25">
      <c r="A7158" s="2">
        <v>1091</v>
      </c>
      <c r="B7158" s="2">
        <v>2023</v>
      </c>
      <c r="C7158" s="2" t="s">
        <v>3443</v>
      </c>
      <c r="D7158" s="3">
        <v>487614</v>
      </c>
      <c r="E7158" s="5">
        <f t="shared" si="111"/>
        <v>5.4943049215157892E-2</v>
      </c>
    </row>
    <row r="7159" spans="1:5" x14ac:dyDescent="0.25">
      <c r="A7159" s="2">
        <v>1091</v>
      </c>
      <c r="B7159" s="2">
        <v>2024</v>
      </c>
      <c r="C7159" s="2" t="s">
        <v>3443</v>
      </c>
      <c r="D7159" s="3">
        <v>514405</v>
      </c>
      <c r="E7159" s="5">
        <f t="shared" si="111"/>
        <v>2.6465528134446595E-2</v>
      </c>
    </row>
    <row r="7160" spans="1:5" x14ac:dyDescent="0.25">
      <c r="A7160" s="2">
        <v>1091</v>
      </c>
      <c r="B7160" s="2">
        <v>2025</v>
      </c>
      <c r="C7160" s="2" t="s">
        <v>3443</v>
      </c>
      <c r="D7160" s="3">
        <v>528019</v>
      </c>
      <c r="E7160" s="5">
        <f t="shared" si="111"/>
        <v>1</v>
      </c>
    </row>
    <row r="7161" spans="1:5" x14ac:dyDescent="0.25">
      <c r="A7161" s="2">
        <v>1092</v>
      </c>
      <c r="B7161" s="2">
        <v>2024</v>
      </c>
      <c r="C7161" s="2" t="s">
        <v>55</v>
      </c>
      <c r="D7161" s="3">
        <v>75814</v>
      </c>
      <c r="E7161" s="5">
        <f t="shared" si="111"/>
        <v>2.2739863349777085E-2</v>
      </c>
    </row>
    <row r="7162" spans="1:5" x14ac:dyDescent="0.25">
      <c r="A7162" s="2">
        <v>1092</v>
      </c>
      <c r="B7162" s="2">
        <v>2025</v>
      </c>
      <c r="C7162" s="2" t="s">
        <v>55</v>
      </c>
      <c r="D7162" s="3">
        <v>77538</v>
      </c>
      <c r="E7162" s="5">
        <f t="shared" si="111"/>
        <v>1</v>
      </c>
    </row>
    <row r="7163" spans="1:5" x14ac:dyDescent="0.25">
      <c r="A7163" s="2">
        <v>1093</v>
      </c>
      <c r="B7163" s="2">
        <v>2018</v>
      </c>
      <c r="C7163" s="2" t="s">
        <v>66</v>
      </c>
      <c r="D7163" s="3">
        <v>29607</v>
      </c>
      <c r="E7163" s="5">
        <f t="shared" si="111"/>
        <v>0.16719019150876482</v>
      </c>
    </row>
    <row r="7164" spans="1:5" x14ac:dyDescent="0.25">
      <c r="A7164" s="2">
        <v>1093</v>
      </c>
      <c r="B7164" s="2">
        <v>2019</v>
      </c>
      <c r="C7164" s="2" t="s">
        <v>55</v>
      </c>
      <c r="D7164" s="3">
        <v>34557</v>
      </c>
      <c r="E7164" s="5">
        <f t="shared" si="111"/>
        <v>5.1711664785716351E-2</v>
      </c>
    </row>
    <row r="7165" spans="1:5" x14ac:dyDescent="0.25">
      <c r="A7165" s="2">
        <v>1093</v>
      </c>
      <c r="B7165" s="2">
        <v>2020</v>
      </c>
      <c r="C7165" s="2" t="s">
        <v>55</v>
      </c>
      <c r="D7165" s="3">
        <v>36344</v>
      </c>
      <c r="E7165" s="5">
        <f t="shared" si="111"/>
        <v>4.9058991855602023E-2</v>
      </c>
    </row>
    <row r="7166" spans="1:5" x14ac:dyDescent="0.25">
      <c r="A7166" s="2">
        <v>1093</v>
      </c>
      <c r="B7166" s="2">
        <v>2021</v>
      </c>
      <c r="C7166" s="2" t="s">
        <v>55</v>
      </c>
      <c r="D7166" s="3">
        <v>38127</v>
      </c>
      <c r="E7166" s="5">
        <f t="shared" si="111"/>
        <v>0.23162063629448948</v>
      </c>
    </row>
    <row r="7167" spans="1:5" x14ac:dyDescent="0.25">
      <c r="A7167" s="2">
        <v>1093</v>
      </c>
      <c r="B7167" s="2">
        <v>2022</v>
      </c>
      <c r="C7167" s="2" t="s">
        <v>60</v>
      </c>
      <c r="D7167" s="3">
        <v>46958</v>
      </c>
      <c r="E7167" s="5">
        <f t="shared" si="111"/>
        <v>0.2131053281655948</v>
      </c>
    </row>
    <row r="7168" spans="1:5" x14ac:dyDescent="0.25">
      <c r="A7168" s="2">
        <v>1093</v>
      </c>
      <c r="B7168" s="2">
        <v>2023</v>
      </c>
      <c r="C7168" s="2" t="s">
        <v>64</v>
      </c>
      <c r="D7168" s="3">
        <v>56965</v>
      </c>
      <c r="E7168" s="5">
        <f t="shared" si="111"/>
        <v>4.4992539278504343E-2</v>
      </c>
    </row>
    <row r="7169" spans="1:5" x14ac:dyDescent="0.25">
      <c r="A7169" s="2">
        <v>1093</v>
      </c>
      <c r="B7169" s="2">
        <v>2024</v>
      </c>
      <c r="C7169" s="2" t="s">
        <v>64</v>
      </c>
      <c r="D7169" s="3">
        <v>59528</v>
      </c>
      <c r="E7169" s="5">
        <f t="shared" si="111"/>
        <v>5.511691976884827E-2</v>
      </c>
    </row>
    <row r="7170" spans="1:5" x14ac:dyDescent="0.25">
      <c r="A7170" s="2">
        <v>1093</v>
      </c>
      <c r="B7170" s="2">
        <v>2025</v>
      </c>
      <c r="C7170" s="2" t="s">
        <v>64</v>
      </c>
      <c r="D7170" s="3">
        <v>62809</v>
      </c>
      <c r="E7170" s="5">
        <f t="shared" ref="E7170:E7233" si="112">IF(A7171=A7170,(D7171-D7170)/D7170,1)</f>
        <v>1</v>
      </c>
    </row>
    <row r="7171" spans="1:5" x14ac:dyDescent="0.25">
      <c r="A7171" s="2">
        <v>1094</v>
      </c>
      <c r="B7171" s="2">
        <v>2025</v>
      </c>
      <c r="C7171" s="2" t="s">
        <v>55</v>
      </c>
      <c r="D7171" s="3">
        <v>34992</v>
      </c>
      <c r="E7171" s="5">
        <f t="shared" si="112"/>
        <v>1</v>
      </c>
    </row>
    <row r="7172" spans="1:5" x14ac:dyDescent="0.25">
      <c r="A7172" s="2">
        <v>1095</v>
      </c>
      <c r="B7172" s="2">
        <v>2020</v>
      </c>
      <c r="C7172" s="2" t="s">
        <v>55</v>
      </c>
      <c r="D7172" s="3">
        <v>107543</v>
      </c>
      <c r="E7172" s="5">
        <f t="shared" si="112"/>
        <v>6.8270366272095817E-2</v>
      </c>
    </row>
    <row r="7173" spans="1:5" x14ac:dyDescent="0.25">
      <c r="A7173" s="2">
        <v>1095</v>
      </c>
      <c r="B7173" s="2">
        <v>2021</v>
      </c>
      <c r="C7173" s="2" t="s">
        <v>60</v>
      </c>
      <c r="D7173" s="3">
        <v>114885</v>
      </c>
      <c r="E7173" s="5">
        <f t="shared" si="112"/>
        <v>6.3776820298559425E-2</v>
      </c>
    </row>
    <row r="7174" spans="1:5" x14ac:dyDescent="0.25">
      <c r="A7174" s="2">
        <v>1095</v>
      </c>
      <c r="B7174" s="2">
        <v>2022</v>
      </c>
      <c r="C7174" s="2" t="s">
        <v>64</v>
      </c>
      <c r="D7174" s="3">
        <v>122212</v>
      </c>
      <c r="E7174" s="5">
        <f t="shared" si="112"/>
        <v>3.3867377998887178E-2</v>
      </c>
    </row>
    <row r="7175" spans="1:5" x14ac:dyDescent="0.25">
      <c r="A7175" s="2">
        <v>1095</v>
      </c>
      <c r="B7175" s="2">
        <v>2023</v>
      </c>
      <c r="C7175" s="2" t="s">
        <v>64</v>
      </c>
      <c r="D7175" s="3">
        <v>126351</v>
      </c>
      <c r="E7175" s="5">
        <f t="shared" si="112"/>
        <v>8.1740548155534984E-2</v>
      </c>
    </row>
    <row r="7176" spans="1:5" x14ac:dyDescent="0.25">
      <c r="A7176" s="2">
        <v>1095</v>
      </c>
      <c r="B7176" s="2">
        <v>2024</v>
      </c>
      <c r="C7176" s="2" t="s">
        <v>75</v>
      </c>
      <c r="D7176" s="3">
        <v>136679</v>
      </c>
      <c r="E7176" s="5">
        <f t="shared" si="112"/>
        <v>0.13175396366669348</v>
      </c>
    </row>
    <row r="7177" spans="1:5" x14ac:dyDescent="0.25">
      <c r="A7177" s="2">
        <v>1095</v>
      </c>
      <c r="B7177" s="2">
        <v>2025</v>
      </c>
      <c r="C7177" s="2" t="s">
        <v>71</v>
      </c>
      <c r="D7177" s="3">
        <v>154687</v>
      </c>
      <c r="E7177" s="5">
        <f t="shared" si="112"/>
        <v>1</v>
      </c>
    </row>
    <row r="7178" spans="1:5" x14ac:dyDescent="0.25">
      <c r="A7178" s="2">
        <v>1096</v>
      </c>
      <c r="B7178" s="2">
        <v>2019</v>
      </c>
      <c r="C7178" s="2" t="s">
        <v>66</v>
      </c>
      <c r="D7178" s="3">
        <v>34094</v>
      </c>
      <c r="E7178" s="5">
        <f t="shared" si="112"/>
        <v>0.18800962046107819</v>
      </c>
    </row>
    <row r="7179" spans="1:5" x14ac:dyDescent="0.25">
      <c r="A7179" s="2">
        <v>1096</v>
      </c>
      <c r="B7179" s="2">
        <v>2020</v>
      </c>
      <c r="C7179" s="2" t="s">
        <v>55</v>
      </c>
      <c r="D7179" s="3">
        <v>40504</v>
      </c>
      <c r="E7179" s="5">
        <f t="shared" si="112"/>
        <v>0.21136184080584633</v>
      </c>
    </row>
    <row r="7180" spans="1:5" x14ac:dyDescent="0.25">
      <c r="A7180" s="2">
        <v>1096</v>
      </c>
      <c r="B7180" s="2">
        <v>2021</v>
      </c>
      <c r="C7180" s="2" t="s">
        <v>60</v>
      </c>
      <c r="D7180" s="3">
        <v>49065</v>
      </c>
      <c r="E7180" s="5">
        <f t="shared" si="112"/>
        <v>2.5985937022317333E-2</v>
      </c>
    </row>
    <row r="7181" spans="1:5" x14ac:dyDescent="0.25">
      <c r="A7181" s="2">
        <v>1096</v>
      </c>
      <c r="B7181" s="2">
        <v>2022</v>
      </c>
      <c r="C7181" s="2" t="s">
        <v>60</v>
      </c>
      <c r="D7181" s="3">
        <v>50340</v>
      </c>
      <c r="E7181" s="5">
        <f t="shared" si="112"/>
        <v>0.22628128724672228</v>
      </c>
    </row>
    <row r="7182" spans="1:5" x14ac:dyDescent="0.25">
      <c r="A7182" s="2">
        <v>1096</v>
      </c>
      <c r="B7182" s="2">
        <v>2023</v>
      </c>
      <c r="C7182" s="2" t="s">
        <v>64</v>
      </c>
      <c r="D7182" s="3">
        <v>61731</v>
      </c>
      <c r="E7182" s="5">
        <f t="shared" si="112"/>
        <v>0.14503247962935964</v>
      </c>
    </row>
    <row r="7183" spans="1:5" x14ac:dyDescent="0.25">
      <c r="A7183" s="2">
        <v>1096</v>
      </c>
      <c r="B7183" s="2">
        <v>2024</v>
      </c>
      <c r="C7183" s="2" t="s">
        <v>75</v>
      </c>
      <c r="D7183" s="3">
        <v>70684</v>
      </c>
      <c r="E7183" s="5">
        <f t="shared" si="112"/>
        <v>3.9443155452436193E-2</v>
      </c>
    </row>
    <row r="7184" spans="1:5" x14ac:dyDescent="0.25">
      <c r="A7184" s="2">
        <v>1096</v>
      </c>
      <c r="B7184" s="2">
        <v>2025</v>
      </c>
      <c r="C7184" s="2" t="s">
        <v>75</v>
      </c>
      <c r="D7184" s="3">
        <v>73472</v>
      </c>
      <c r="E7184" s="5">
        <f t="shared" si="112"/>
        <v>1</v>
      </c>
    </row>
    <row r="7185" spans="1:5" x14ac:dyDescent="0.25">
      <c r="A7185" s="2">
        <v>1097</v>
      </c>
      <c r="B7185" s="2">
        <v>2023</v>
      </c>
      <c r="C7185" s="2" t="s">
        <v>55</v>
      </c>
      <c r="D7185" s="3">
        <v>64176</v>
      </c>
      <c r="E7185" s="5">
        <f t="shared" si="112"/>
        <v>3.7272500623285965E-2</v>
      </c>
    </row>
    <row r="7186" spans="1:5" x14ac:dyDescent="0.25">
      <c r="A7186" s="2">
        <v>1097</v>
      </c>
      <c r="B7186" s="2">
        <v>2024</v>
      </c>
      <c r="C7186" s="2" t="s">
        <v>60</v>
      </c>
      <c r="D7186" s="3">
        <v>66568</v>
      </c>
      <c r="E7186" s="5">
        <f t="shared" si="112"/>
        <v>4.874714577574811E-2</v>
      </c>
    </row>
    <row r="7187" spans="1:5" x14ac:dyDescent="0.25">
      <c r="A7187" s="2">
        <v>1097</v>
      </c>
      <c r="B7187" s="2">
        <v>2025</v>
      </c>
      <c r="C7187" s="2" t="s">
        <v>60</v>
      </c>
      <c r="D7187" s="3">
        <v>69813</v>
      </c>
      <c r="E7187" s="5">
        <f t="shared" si="112"/>
        <v>1</v>
      </c>
    </row>
    <row r="7188" spans="1:5" x14ac:dyDescent="0.25">
      <c r="A7188" s="2">
        <v>1098</v>
      </c>
      <c r="B7188" s="2">
        <v>2018</v>
      </c>
      <c r="C7188" s="2" t="s">
        <v>50</v>
      </c>
      <c r="D7188" s="3">
        <v>70977</v>
      </c>
      <c r="E7188" s="5">
        <f t="shared" si="112"/>
        <v>2.3613283176240191E-2</v>
      </c>
    </row>
    <row r="7189" spans="1:5" x14ac:dyDescent="0.25">
      <c r="A7189" s="2">
        <v>1098</v>
      </c>
      <c r="B7189" s="2">
        <v>2019</v>
      </c>
      <c r="C7189" s="2" t="s">
        <v>50</v>
      </c>
      <c r="D7189" s="3">
        <v>72653</v>
      </c>
      <c r="E7189" s="5">
        <f t="shared" si="112"/>
        <v>4.4251441784922851E-2</v>
      </c>
    </row>
    <row r="7190" spans="1:5" x14ac:dyDescent="0.25">
      <c r="A7190" s="2">
        <v>1098</v>
      </c>
      <c r="B7190" s="2">
        <v>2020</v>
      </c>
      <c r="C7190" s="2" t="s">
        <v>50</v>
      </c>
      <c r="D7190" s="3">
        <v>75868</v>
      </c>
      <c r="E7190" s="5">
        <f t="shared" si="112"/>
        <v>4.957294247904255E-2</v>
      </c>
    </row>
    <row r="7191" spans="1:5" x14ac:dyDescent="0.25">
      <c r="A7191" s="2">
        <v>1098</v>
      </c>
      <c r="B7191" s="2">
        <v>2021</v>
      </c>
      <c r="C7191" s="2" t="s">
        <v>50</v>
      </c>
      <c r="D7191" s="3">
        <v>79629</v>
      </c>
      <c r="E7191" s="5">
        <f t="shared" si="112"/>
        <v>3.8792399753858516E-2</v>
      </c>
    </row>
    <row r="7192" spans="1:5" x14ac:dyDescent="0.25">
      <c r="A7192" s="2">
        <v>1098</v>
      </c>
      <c r="B7192" s="2">
        <v>2022</v>
      </c>
      <c r="C7192" s="2" t="s">
        <v>50</v>
      </c>
      <c r="D7192" s="3">
        <v>82718</v>
      </c>
      <c r="E7192" s="5">
        <f t="shared" si="112"/>
        <v>2.4347784037331656E-2</v>
      </c>
    </row>
    <row r="7193" spans="1:5" x14ac:dyDescent="0.25">
      <c r="A7193" s="2">
        <v>1098</v>
      </c>
      <c r="B7193" s="2">
        <v>2023</v>
      </c>
      <c r="C7193" s="2" t="s">
        <v>50</v>
      </c>
      <c r="D7193" s="3">
        <v>84732</v>
      </c>
      <c r="E7193" s="5">
        <f t="shared" si="112"/>
        <v>2.6577916253599586E-2</v>
      </c>
    </row>
    <row r="7194" spans="1:5" x14ac:dyDescent="0.25">
      <c r="A7194" s="2">
        <v>1098</v>
      </c>
      <c r="B7194" s="2">
        <v>2024</v>
      </c>
      <c r="C7194" s="2" t="s">
        <v>50</v>
      </c>
      <c r="D7194" s="3">
        <v>86984</v>
      </c>
      <c r="E7194" s="5">
        <f t="shared" si="112"/>
        <v>3.9984364940678745E-2</v>
      </c>
    </row>
    <row r="7195" spans="1:5" x14ac:dyDescent="0.25">
      <c r="A7195" s="2">
        <v>1098</v>
      </c>
      <c r="B7195" s="2">
        <v>2025</v>
      </c>
      <c r="C7195" s="2" t="s">
        <v>50</v>
      </c>
      <c r="D7195" s="3">
        <v>90462</v>
      </c>
      <c r="E7195" s="5">
        <f t="shared" si="112"/>
        <v>1</v>
      </c>
    </row>
    <row r="7196" spans="1:5" x14ac:dyDescent="0.25">
      <c r="A7196" s="2">
        <v>1099</v>
      </c>
      <c r="B7196" s="2">
        <v>2017</v>
      </c>
      <c r="C7196" s="2" t="s">
        <v>60</v>
      </c>
      <c r="D7196" s="3">
        <v>80797</v>
      </c>
      <c r="E7196" s="5">
        <f t="shared" si="112"/>
        <v>5.5373343069668429E-2</v>
      </c>
    </row>
    <row r="7197" spans="1:5" x14ac:dyDescent="0.25">
      <c r="A7197" s="2">
        <v>1099</v>
      </c>
      <c r="B7197" s="2">
        <v>2018</v>
      </c>
      <c r="C7197" s="2" t="s">
        <v>60</v>
      </c>
      <c r="D7197" s="3">
        <v>85271</v>
      </c>
      <c r="E7197" s="5">
        <f t="shared" si="112"/>
        <v>4.3789799580162068E-2</v>
      </c>
    </row>
    <row r="7198" spans="1:5" x14ac:dyDescent="0.25">
      <c r="A7198" s="2">
        <v>1099</v>
      </c>
      <c r="B7198" s="2">
        <v>2019</v>
      </c>
      <c r="C7198" s="2" t="s">
        <v>60</v>
      </c>
      <c r="D7198" s="3">
        <v>89005</v>
      </c>
      <c r="E7198" s="5">
        <f t="shared" si="112"/>
        <v>5.0985899668557946E-2</v>
      </c>
    </row>
    <row r="7199" spans="1:5" x14ac:dyDescent="0.25">
      <c r="A7199" s="2">
        <v>1099</v>
      </c>
      <c r="B7199" s="2">
        <v>2020</v>
      </c>
      <c r="C7199" s="2" t="s">
        <v>60</v>
      </c>
      <c r="D7199" s="3">
        <v>93543</v>
      </c>
      <c r="E7199" s="5">
        <f t="shared" si="112"/>
        <v>4.9410431566231573E-2</v>
      </c>
    </row>
    <row r="7200" spans="1:5" x14ac:dyDescent="0.25">
      <c r="A7200" s="2">
        <v>1099</v>
      </c>
      <c r="B7200" s="2">
        <v>2021</v>
      </c>
      <c r="C7200" s="2" t="s">
        <v>60</v>
      </c>
      <c r="D7200" s="3">
        <v>98165</v>
      </c>
      <c r="E7200" s="5">
        <f t="shared" si="112"/>
        <v>6.1885600774206691E-2</v>
      </c>
    </row>
    <row r="7201" spans="1:5" x14ac:dyDescent="0.25">
      <c r="A7201" s="2">
        <v>1099</v>
      </c>
      <c r="B7201" s="2">
        <v>2022</v>
      </c>
      <c r="C7201" s="2" t="s">
        <v>60</v>
      </c>
      <c r="D7201" s="3">
        <v>104240</v>
      </c>
      <c r="E7201" s="5">
        <f t="shared" si="112"/>
        <v>3.6291250959324638E-2</v>
      </c>
    </row>
    <row r="7202" spans="1:5" x14ac:dyDescent="0.25">
      <c r="A7202" s="2">
        <v>1099</v>
      </c>
      <c r="B7202" s="2">
        <v>2023</v>
      </c>
      <c r="C7202" s="2" t="s">
        <v>60</v>
      </c>
      <c r="D7202" s="3">
        <v>108023</v>
      </c>
      <c r="E7202" s="5">
        <f t="shared" si="112"/>
        <v>3.7149495940679303E-2</v>
      </c>
    </row>
    <row r="7203" spans="1:5" x14ac:dyDescent="0.25">
      <c r="A7203" s="2">
        <v>1099</v>
      </c>
      <c r="B7203" s="2">
        <v>2024</v>
      </c>
      <c r="C7203" s="2" t="s">
        <v>60</v>
      </c>
      <c r="D7203" s="3">
        <v>112036</v>
      </c>
      <c r="E7203" s="5">
        <f t="shared" si="112"/>
        <v>5.106394373237174E-2</v>
      </c>
    </row>
    <row r="7204" spans="1:5" x14ac:dyDescent="0.25">
      <c r="A7204" s="2">
        <v>1099</v>
      </c>
      <c r="B7204" s="2">
        <v>2025</v>
      </c>
      <c r="C7204" s="2" t="s">
        <v>60</v>
      </c>
      <c r="D7204" s="3">
        <v>117757</v>
      </c>
      <c r="E7204" s="5">
        <f t="shared" si="112"/>
        <v>1</v>
      </c>
    </row>
    <row r="7205" spans="1:5" x14ac:dyDescent="0.25">
      <c r="A7205" s="2">
        <v>1100</v>
      </c>
      <c r="B7205" s="2">
        <v>2015</v>
      </c>
      <c r="C7205" s="2" t="s">
        <v>55</v>
      </c>
      <c r="D7205" s="3">
        <v>110398</v>
      </c>
      <c r="E7205" s="5">
        <f t="shared" si="112"/>
        <v>5.0743672892624866E-2</v>
      </c>
    </row>
    <row r="7206" spans="1:5" x14ac:dyDescent="0.25">
      <c r="A7206" s="2">
        <v>1100</v>
      </c>
      <c r="B7206" s="2">
        <v>2016</v>
      </c>
      <c r="C7206" s="2" t="s">
        <v>55</v>
      </c>
      <c r="D7206" s="3">
        <v>116000</v>
      </c>
      <c r="E7206" s="5">
        <f t="shared" si="112"/>
        <v>5.1189655172413792E-2</v>
      </c>
    </row>
    <row r="7207" spans="1:5" x14ac:dyDescent="0.25">
      <c r="A7207" s="2">
        <v>1100</v>
      </c>
      <c r="B7207" s="2">
        <v>2017</v>
      </c>
      <c r="C7207" s="2" t="s">
        <v>55</v>
      </c>
      <c r="D7207" s="3">
        <v>121938</v>
      </c>
      <c r="E7207" s="5">
        <f t="shared" si="112"/>
        <v>5.1739408551887023E-2</v>
      </c>
    </row>
    <row r="7208" spans="1:5" x14ac:dyDescent="0.25">
      <c r="A7208" s="2">
        <v>1100</v>
      </c>
      <c r="B7208" s="2">
        <v>2018</v>
      </c>
      <c r="C7208" s="2" t="s">
        <v>55</v>
      </c>
      <c r="D7208" s="3">
        <v>128247</v>
      </c>
      <c r="E7208" s="5">
        <f t="shared" si="112"/>
        <v>4.248052586025404E-2</v>
      </c>
    </row>
    <row r="7209" spans="1:5" x14ac:dyDescent="0.25">
      <c r="A7209" s="2">
        <v>1100</v>
      </c>
      <c r="B7209" s="2">
        <v>2019</v>
      </c>
      <c r="C7209" s="2" t="s">
        <v>55</v>
      </c>
      <c r="D7209" s="3">
        <v>133695</v>
      </c>
      <c r="E7209" s="5">
        <f t="shared" si="112"/>
        <v>4.2596955757507757E-2</v>
      </c>
    </row>
    <row r="7210" spans="1:5" x14ac:dyDescent="0.25">
      <c r="A7210" s="2">
        <v>1100</v>
      </c>
      <c r="B7210" s="2">
        <v>2020</v>
      </c>
      <c r="C7210" s="2" t="s">
        <v>55</v>
      </c>
      <c r="D7210" s="3">
        <v>139390</v>
      </c>
      <c r="E7210" s="5">
        <f t="shared" si="112"/>
        <v>5.8756008321974314E-2</v>
      </c>
    </row>
    <row r="7211" spans="1:5" x14ac:dyDescent="0.25">
      <c r="A7211" s="2">
        <v>1100</v>
      </c>
      <c r="B7211" s="2">
        <v>2021</v>
      </c>
      <c r="C7211" s="2" t="s">
        <v>55</v>
      </c>
      <c r="D7211" s="3">
        <v>147580</v>
      </c>
      <c r="E7211" s="5">
        <f t="shared" si="112"/>
        <v>5.3089849573112885E-2</v>
      </c>
    </row>
    <row r="7212" spans="1:5" x14ac:dyDescent="0.25">
      <c r="A7212" s="2">
        <v>1100</v>
      </c>
      <c r="B7212" s="2">
        <v>2022</v>
      </c>
      <c r="C7212" s="2" t="s">
        <v>55</v>
      </c>
      <c r="D7212" s="3">
        <v>155415</v>
      </c>
      <c r="E7212" s="5">
        <f t="shared" si="112"/>
        <v>5.9794743107164691E-2</v>
      </c>
    </row>
    <row r="7213" spans="1:5" x14ac:dyDescent="0.25">
      <c r="A7213" s="2">
        <v>1100</v>
      </c>
      <c r="B7213" s="2">
        <v>2023</v>
      </c>
      <c r="C7213" s="2" t="s">
        <v>55</v>
      </c>
      <c r="D7213" s="3">
        <v>164708</v>
      </c>
      <c r="E7213" s="5">
        <f t="shared" si="112"/>
        <v>5.6597129465478298E-2</v>
      </c>
    </row>
    <row r="7214" spans="1:5" x14ac:dyDescent="0.25">
      <c r="A7214" s="2">
        <v>1100</v>
      </c>
      <c r="B7214" s="2">
        <v>2024</v>
      </c>
      <c r="C7214" s="2" t="s">
        <v>55</v>
      </c>
      <c r="D7214" s="3">
        <v>174030</v>
      </c>
      <c r="E7214" s="5">
        <f t="shared" si="112"/>
        <v>3.9855197379762113E-2</v>
      </c>
    </row>
    <row r="7215" spans="1:5" x14ac:dyDescent="0.25">
      <c r="A7215" s="2">
        <v>1100</v>
      </c>
      <c r="B7215" s="2">
        <v>2025</v>
      </c>
      <c r="C7215" s="2" t="s">
        <v>55</v>
      </c>
      <c r="D7215" s="3">
        <v>180966</v>
      </c>
      <c r="E7215" s="5">
        <f t="shared" si="112"/>
        <v>1</v>
      </c>
    </row>
    <row r="7216" spans="1:5" x14ac:dyDescent="0.25">
      <c r="A7216" s="2">
        <v>1101</v>
      </c>
      <c r="B7216" s="2">
        <v>2019</v>
      </c>
      <c r="C7216" s="2" t="s">
        <v>55</v>
      </c>
      <c r="D7216" s="3">
        <v>121222</v>
      </c>
      <c r="E7216" s="5">
        <f t="shared" si="112"/>
        <v>3.9464783620134961E-2</v>
      </c>
    </row>
    <row r="7217" spans="1:5" x14ac:dyDescent="0.25">
      <c r="A7217" s="2">
        <v>1101</v>
      </c>
      <c r="B7217" s="2">
        <v>2020</v>
      </c>
      <c r="C7217" s="2" t="s">
        <v>60</v>
      </c>
      <c r="D7217" s="3">
        <v>126006</v>
      </c>
      <c r="E7217" s="5">
        <f t="shared" si="112"/>
        <v>4.6593019380029521E-2</v>
      </c>
    </row>
    <row r="7218" spans="1:5" x14ac:dyDescent="0.25">
      <c r="A7218" s="2">
        <v>1101</v>
      </c>
      <c r="B7218" s="2">
        <v>2021</v>
      </c>
      <c r="C7218" s="2" t="s">
        <v>60</v>
      </c>
      <c r="D7218" s="3">
        <v>131877</v>
      </c>
      <c r="E7218" s="5">
        <f t="shared" si="112"/>
        <v>0.10909408008978062</v>
      </c>
    </row>
    <row r="7219" spans="1:5" x14ac:dyDescent="0.25">
      <c r="A7219" s="2">
        <v>1101</v>
      </c>
      <c r="B7219" s="2">
        <v>2022</v>
      </c>
      <c r="C7219" s="2" t="s">
        <v>64</v>
      </c>
      <c r="D7219" s="3">
        <v>146264</v>
      </c>
      <c r="E7219" s="5">
        <f t="shared" si="112"/>
        <v>3.5012033036153807E-2</v>
      </c>
    </row>
    <row r="7220" spans="1:5" x14ac:dyDescent="0.25">
      <c r="A7220" s="2">
        <v>1101</v>
      </c>
      <c r="B7220" s="2">
        <v>2023</v>
      </c>
      <c r="C7220" s="2" t="s">
        <v>64</v>
      </c>
      <c r="D7220" s="3">
        <v>151385</v>
      </c>
      <c r="E7220" s="5">
        <f t="shared" si="112"/>
        <v>8.4321432110182643E-2</v>
      </c>
    </row>
    <row r="7221" spans="1:5" x14ac:dyDescent="0.25">
      <c r="A7221" s="2">
        <v>1101</v>
      </c>
      <c r="B7221" s="2">
        <v>2024</v>
      </c>
      <c r="C7221" s="2" t="s">
        <v>75</v>
      </c>
      <c r="D7221" s="3">
        <v>164150</v>
      </c>
      <c r="E7221" s="5">
        <f t="shared" si="112"/>
        <v>4.6756015839171487E-2</v>
      </c>
    </row>
    <row r="7222" spans="1:5" x14ac:dyDescent="0.25">
      <c r="A7222" s="2">
        <v>1101</v>
      </c>
      <c r="B7222" s="2">
        <v>2025</v>
      </c>
      <c r="C7222" s="2" t="s">
        <v>75</v>
      </c>
      <c r="D7222" s="3">
        <v>171825</v>
      </c>
      <c r="E7222" s="5">
        <f t="shared" si="112"/>
        <v>1</v>
      </c>
    </row>
    <row r="7223" spans="1:5" x14ac:dyDescent="0.25">
      <c r="A7223" s="2">
        <v>1102</v>
      </c>
      <c r="B7223" s="2">
        <v>2025</v>
      </c>
      <c r="C7223" s="2" t="s">
        <v>66</v>
      </c>
      <c r="D7223" s="3">
        <v>70311</v>
      </c>
      <c r="E7223" s="5">
        <f t="shared" si="112"/>
        <v>1</v>
      </c>
    </row>
    <row r="7224" spans="1:5" x14ac:dyDescent="0.25">
      <c r="A7224" s="2">
        <v>1103</v>
      </c>
      <c r="B7224" s="2">
        <v>2020</v>
      </c>
      <c r="C7224" s="2" t="s">
        <v>66</v>
      </c>
      <c r="D7224" s="3">
        <v>90228</v>
      </c>
      <c r="E7224" s="5">
        <f t="shared" si="112"/>
        <v>5.4739105377488141E-2</v>
      </c>
    </row>
    <row r="7225" spans="1:5" x14ac:dyDescent="0.25">
      <c r="A7225" s="2">
        <v>1103</v>
      </c>
      <c r="B7225" s="2">
        <v>2021</v>
      </c>
      <c r="C7225" s="2" t="s">
        <v>66</v>
      </c>
      <c r="D7225" s="3">
        <v>95167</v>
      </c>
      <c r="E7225" s="5">
        <f t="shared" si="112"/>
        <v>3.2280097092479539E-2</v>
      </c>
    </row>
    <row r="7226" spans="1:5" x14ac:dyDescent="0.25">
      <c r="A7226" s="2">
        <v>1103</v>
      </c>
      <c r="B7226" s="2">
        <v>2022</v>
      </c>
      <c r="C7226" s="2" t="s">
        <v>66</v>
      </c>
      <c r="D7226" s="3">
        <v>98239</v>
      </c>
      <c r="E7226" s="5">
        <f t="shared" si="112"/>
        <v>4.1154734881258974E-2</v>
      </c>
    </row>
    <row r="7227" spans="1:5" x14ac:dyDescent="0.25">
      <c r="A7227" s="2">
        <v>1103</v>
      </c>
      <c r="B7227" s="2">
        <v>2023</v>
      </c>
      <c r="C7227" s="2" t="s">
        <v>66</v>
      </c>
      <c r="D7227" s="3">
        <v>102282</v>
      </c>
      <c r="E7227" s="5">
        <f t="shared" si="112"/>
        <v>4.81414129563364E-2</v>
      </c>
    </row>
    <row r="7228" spans="1:5" x14ac:dyDescent="0.25">
      <c r="A7228" s="2">
        <v>1103</v>
      </c>
      <c r="B7228" s="2">
        <v>2024</v>
      </c>
      <c r="C7228" s="2" t="s">
        <v>66</v>
      </c>
      <c r="D7228" s="3">
        <v>107206</v>
      </c>
      <c r="E7228" s="5">
        <f t="shared" si="112"/>
        <v>3.406525754155551E-2</v>
      </c>
    </row>
    <row r="7229" spans="1:5" x14ac:dyDescent="0.25">
      <c r="A7229" s="2">
        <v>1103</v>
      </c>
      <c r="B7229" s="2">
        <v>2025</v>
      </c>
      <c r="C7229" s="2" t="s">
        <v>66</v>
      </c>
      <c r="D7229" s="3">
        <v>110858</v>
      </c>
      <c r="E7229" s="5">
        <f t="shared" si="112"/>
        <v>1</v>
      </c>
    </row>
    <row r="7230" spans="1:5" x14ac:dyDescent="0.25">
      <c r="A7230" s="2">
        <v>1104</v>
      </c>
      <c r="B7230" s="2">
        <v>2017</v>
      </c>
      <c r="C7230" s="2" t="s">
        <v>55</v>
      </c>
      <c r="D7230" s="3">
        <v>89433</v>
      </c>
      <c r="E7230" s="5">
        <f t="shared" si="112"/>
        <v>4.7946507441324789E-2</v>
      </c>
    </row>
    <row r="7231" spans="1:5" x14ac:dyDescent="0.25">
      <c r="A7231" s="2">
        <v>1104</v>
      </c>
      <c r="B7231" s="2">
        <v>2018</v>
      </c>
      <c r="C7231" s="2" t="s">
        <v>55</v>
      </c>
      <c r="D7231" s="3">
        <v>93721</v>
      </c>
      <c r="E7231" s="5">
        <f t="shared" si="112"/>
        <v>4.3608156122960699E-2</v>
      </c>
    </row>
    <row r="7232" spans="1:5" x14ac:dyDescent="0.25">
      <c r="A7232" s="2">
        <v>1104</v>
      </c>
      <c r="B7232" s="2">
        <v>2019</v>
      </c>
      <c r="C7232" s="2" t="s">
        <v>55</v>
      </c>
      <c r="D7232" s="3">
        <v>97808</v>
      </c>
      <c r="E7232" s="5">
        <f t="shared" si="112"/>
        <v>4.0047848846720108E-2</v>
      </c>
    </row>
    <row r="7233" spans="1:5" x14ac:dyDescent="0.25">
      <c r="A7233" s="2">
        <v>1104</v>
      </c>
      <c r="B7233" s="2">
        <v>2020</v>
      </c>
      <c r="C7233" s="2" t="s">
        <v>55</v>
      </c>
      <c r="D7233" s="3">
        <v>101725</v>
      </c>
      <c r="E7233" s="5">
        <f t="shared" si="112"/>
        <v>4.0845416564266407E-2</v>
      </c>
    </row>
    <row r="7234" spans="1:5" x14ac:dyDescent="0.25">
      <c r="A7234" s="2">
        <v>1104</v>
      </c>
      <c r="B7234" s="2">
        <v>2021</v>
      </c>
      <c r="C7234" s="2" t="s">
        <v>55</v>
      </c>
      <c r="D7234" s="3">
        <v>105880</v>
      </c>
      <c r="E7234" s="5">
        <f t="shared" ref="E7234:E7297" si="113">IF(A7235=A7234,(D7235-D7234)/D7234,1)</f>
        <v>3.4727993955421234E-2</v>
      </c>
    </row>
    <row r="7235" spans="1:5" x14ac:dyDescent="0.25">
      <c r="A7235" s="2">
        <v>1104</v>
      </c>
      <c r="B7235" s="2">
        <v>2022</v>
      </c>
      <c r="C7235" s="2" t="s">
        <v>55</v>
      </c>
      <c r="D7235" s="3">
        <v>109557</v>
      </c>
      <c r="E7235" s="5">
        <f t="shared" si="113"/>
        <v>5.0110901174730965E-2</v>
      </c>
    </row>
    <row r="7236" spans="1:5" x14ac:dyDescent="0.25">
      <c r="A7236" s="2">
        <v>1104</v>
      </c>
      <c r="B7236" s="2">
        <v>2023</v>
      </c>
      <c r="C7236" s="2" t="s">
        <v>55</v>
      </c>
      <c r="D7236" s="3">
        <v>115047</v>
      </c>
      <c r="E7236" s="5">
        <f t="shared" si="113"/>
        <v>4.6085512877345781E-2</v>
      </c>
    </row>
    <row r="7237" spans="1:5" x14ac:dyDescent="0.25">
      <c r="A7237" s="2">
        <v>1104</v>
      </c>
      <c r="B7237" s="2">
        <v>2024</v>
      </c>
      <c r="C7237" s="2" t="s">
        <v>55</v>
      </c>
      <c r="D7237" s="3">
        <v>120349</v>
      </c>
      <c r="E7237" s="5">
        <f t="shared" si="113"/>
        <v>4.0856176619664474E-2</v>
      </c>
    </row>
    <row r="7238" spans="1:5" x14ac:dyDescent="0.25">
      <c r="A7238" s="2">
        <v>1104</v>
      </c>
      <c r="B7238" s="2">
        <v>2025</v>
      </c>
      <c r="C7238" s="2" t="s">
        <v>55</v>
      </c>
      <c r="D7238" s="3">
        <v>125266</v>
      </c>
      <c r="E7238" s="5">
        <f t="shared" si="113"/>
        <v>1</v>
      </c>
    </row>
    <row r="7239" spans="1:5" x14ac:dyDescent="0.25">
      <c r="A7239" s="2">
        <v>1105</v>
      </c>
      <c r="B7239" s="2">
        <v>2019</v>
      </c>
      <c r="C7239" s="2" t="s">
        <v>64</v>
      </c>
      <c r="D7239" s="3">
        <v>243792</v>
      </c>
      <c r="E7239" s="5">
        <f t="shared" si="113"/>
        <v>2.7420916190851217E-2</v>
      </c>
    </row>
    <row r="7240" spans="1:5" x14ac:dyDescent="0.25">
      <c r="A7240" s="2">
        <v>1105</v>
      </c>
      <c r="B7240" s="2">
        <v>2020</v>
      </c>
      <c r="C7240" s="2" t="s">
        <v>64</v>
      </c>
      <c r="D7240" s="3">
        <v>250477</v>
      </c>
      <c r="E7240" s="5">
        <f t="shared" si="113"/>
        <v>5.1629490931303076E-2</v>
      </c>
    </row>
    <row r="7241" spans="1:5" x14ac:dyDescent="0.25">
      <c r="A7241" s="2">
        <v>1105</v>
      </c>
      <c r="B7241" s="2">
        <v>2021</v>
      </c>
      <c r="C7241" s="2" t="s">
        <v>64</v>
      </c>
      <c r="D7241" s="3">
        <v>263409</v>
      </c>
      <c r="E7241" s="5">
        <f t="shared" si="113"/>
        <v>3.8533231590416425E-2</v>
      </c>
    </row>
    <row r="7242" spans="1:5" x14ac:dyDescent="0.25">
      <c r="A7242" s="2">
        <v>1105</v>
      </c>
      <c r="B7242" s="2">
        <v>2022</v>
      </c>
      <c r="C7242" s="2" t="s">
        <v>64</v>
      </c>
      <c r="D7242" s="3">
        <v>273559</v>
      </c>
      <c r="E7242" s="5">
        <f t="shared" si="113"/>
        <v>2.9357469503836466E-2</v>
      </c>
    </row>
    <row r="7243" spans="1:5" x14ac:dyDescent="0.25">
      <c r="A7243" s="2">
        <v>1105</v>
      </c>
      <c r="B7243" s="2">
        <v>2023</v>
      </c>
      <c r="C7243" s="2" t="s">
        <v>64</v>
      </c>
      <c r="D7243" s="3">
        <v>281590</v>
      </c>
      <c r="E7243" s="5">
        <f t="shared" si="113"/>
        <v>2.8818494974963599E-2</v>
      </c>
    </row>
    <row r="7244" spans="1:5" x14ac:dyDescent="0.25">
      <c r="A7244" s="2">
        <v>1105</v>
      </c>
      <c r="B7244" s="2">
        <v>2024</v>
      </c>
      <c r="C7244" s="2" t="s">
        <v>64</v>
      </c>
      <c r="D7244" s="3">
        <v>289705</v>
      </c>
      <c r="E7244" s="5">
        <f t="shared" si="113"/>
        <v>3.0841718299649643E-2</v>
      </c>
    </row>
    <row r="7245" spans="1:5" x14ac:dyDescent="0.25">
      <c r="A7245" s="2">
        <v>1105</v>
      </c>
      <c r="B7245" s="2">
        <v>2025</v>
      </c>
      <c r="C7245" s="2" t="s">
        <v>64</v>
      </c>
      <c r="D7245" s="3">
        <v>298640</v>
      </c>
      <c r="E7245" s="5">
        <f t="shared" si="113"/>
        <v>1</v>
      </c>
    </row>
    <row r="7246" spans="1:5" x14ac:dyDescent="0.25">
      <c r="A7246" s="2">
        <v>1106</v>
      </c>
      <c r="B7246" s="2">
        <v>2018</v>
      </c>
      <c r="C7246" s="2" t="s">
        <v>55</v>
      </c>
      <c r="D7246" s="3">
        <v>38939</v>
      </c>
      <c r="E7246" s="5">
        <f t="shared" si="113"/>
        <v>5.6395901281491564E-2</v>
      </c>
    </row>
    <row r="7247" spans="1:5" x14ac:dyDescent="0.25">
      <c r="A7247" s="2">
        <v>1106</v>
      </c>
      <c r="B7247" s="2">
        <v>2019</v>
      </c>
      <c r="C7247" s="2" t="s">
        <v>55</v>
      </c>
      <c r="D7247" s="3">
        <v>41135</v>
      </c>
      <c r="E7247" s="5">
        <f t="shared" si="113"/>
        <v>3.191929014221466E-2</v>
      </c>
    </row>
    <row r="7248" spans="1:5" x14ac:dyDescent="0.25">
      <c r="A7248" s="2">
        <v>1106</v>
      </c>
      <c r="B7248" s="2">
        <v>2020</v>
      </c>
      <c r="C7248" s="2" t="s">
        <v>55</v>
      </c>
      <c r="D7248" s="3">
        <v>42448</v>
      </c>
      <c r="E7248" s="5">
        <f t="shared" si="113"/>
        <v>3.0178100263852242E-2</v>
      </c>
    </row>
    <row r="7249" spans="1:5" x14ac:dyDescent="0.25">
      <c r="A7249" s="2">
        <v>1106</v>
      </c>
      <c r="B7249" s="2">
        <v>2021</v>
      </c>
      <c r="C7249" s="2" t="s">
        <v>55</v>
      </c>
      <c r="D7249" s="3">
        <v>43729</v>
      </c>
      <c r="E7249" s="5">
        <f t="shared" si="113"/>
        <v>4.6285073978366759E-2</v>
      </c>
    </row>
    <row r="7250" spans="1:5" x14ac:dyDescent="0.25">
      <c r="A7250" s="2">
        <v>1106</v>
      </c>
      <c r="B7250" s="2">
        <v>2022</v>
      </c>
      <c r="C7250" s="2" t="s">
        <v>55</v>
      </c>
      <c r="D7250" s="3">
        <v>45753</v>
      </c>
      <c r="E7250" s="5">
        <f t="shared" si="113"/>
        <v>3.6391056324175462E-2</v>
      </c>
    </row>
    <row r="7251" spans="1:5" x14ac:dyDescent="0.25">
      <c r="A7251" s="2">
        <v>1106</v>
      </c>
      <c r="B7251" s="2">
        <v>2023</v>
      </c>
      <c r="C7251" s="2" t="s">
        <v>55</v>
      </c>
      <c r="D7251" s="3">
        <v>47418</v>
      </c>
      <c r="E7251" s="5">
        <f t="shared" si="113"/>
        <v>3.2962166265974945E-2</v>
      </c>
    </row>
    <row r="7252" spans="1:5" x14ac:dyDescent="0.25">
      <c r="A7252" s="2">
        <v>1106</v>
      </c>
      <c r="B7252" s="2">
        <v>2024</v>
      </c>
      <c r="C7252" s="2" t="s">
        <v>60</v>
      </c>
      <c r="D7252" s="3">
        <v>48981</v>
      </c>
      <c r="E7252" s="5">
        <f t="shared" si="113"/>
        <v>6.6474755517445541E-2</v>
      </c>
    </row>
    <row r="7253" spans="1:5" x14ac:dyDescent="0.25">
      <c r="A7253" s="2">
        <v>1106</v>
      </c>
      <c r="B7253" s="2">
        <v>2025</v>
      </c>
      <c r="C7253" s="2" t="s">
        <v>64</v>
      </c>
      <c r="D7253" s="3">
        <v>52237</v>
      </c>
      <c r="E7253" s="5">
        <f t="shared" si="113"/>
        <v>1</v>
      </c>
    </row>
    <row r="7254" spans="1:5" x14ac:dyDescent="0.25">
      <c r="A7254" s="2">
        <v>1107</v>
      </c>
      <c r="B7254" s="2">
        <v>2024</v>
      </c>
      <c r="C7254" s="2" t="s">
        <v>55</v>
      </c>
      <c r="D7254" s="3">
        <v>103079</v>
      </c>
      <c r="E7254" s="5">
        <f t="shared" si="113"/>
        <v>2.9200904160886311E-2</v>
      </c>
    </row>
    <row r="7255" spans="1:5" x14ac:dyDescent="0.25">
      <c r="A7255" s="2">
        <v>1107</v>
      </c>
      <c r="B7255" s="2">
        <v>2025</v>
      </c>
      <c r="C7255" s="2" t="s">
        <v>55</v>
      </c>
      <c r="D7255" s="3">
        <v>106089</v>
      </c>
      <c r="E7255" s="5">
        <f t="shared" si="113"/>
        <v>1</v>
      </c>
    </row>
    <row r="7256" spans="1:5" x14ac:dyDescent="0.25">
      <c r="A7256" s="2">
        <v>1108</v>
      </c>
      <c r="B7256" s="2">
        <v>2016</v>
      </c>
      <c r="C7256" s="2" t="s">
        <v>71</v>
      </c>
      <c r="D7256" s="3">
        <v>194558</v>
      </c>
      <c r="E7256" s="5">
        <f t="shared" si="113"/>
        <v>4.8145026161864328E-2</v>
      </c>
    </row>
    <row r="7257" spans="1:5" x14ac:dyDescent="0.25">
      <c r="A7257" s="2">
        <v>1108</v>
      </c>
      <c r="B7257" s="2">
        <v>2017</v>
      </c>
      <c r="C7257" s="2" t="s">
        <v>71</v>
      </c>
      <c r="D7257" s="3">
        <v>203925</v>
      </c>
      <c r="E7257" s="5">
        <f t="shared" si="113"/>
        <v>4.1324016182420008E-2</v>
      </c>
    </row>
    <row r="7258" spans="1:5" x14ac:dyDescent="0.25">
      <c r="A7258" s="2">
        <v>1108</v>
      </c>
      <c r="B7258" s="2">
        <v>2018</v>
      </c>
      <c r="C7258" s="2" t="s">
        <v>71</v>
      </c>
      <c r="D7258" s="3">
        <v>212352</v>
      </c>
      <c r="E7258" s="5">
        <f t="shared" si="113"/>
        <v>2.6352471368294154E-2</v>
      </c>
    </row>
    <row r="7259" spans="1:5" x14ac:dyDescent="0.25">
      <c r="A7259" s="2">
        <v>1108</v>
      </c>
      <c r="B7259" s="2">
        <v>2019</v>
      </c>
      <c r="C7259" s="2" t="s">
        <v>71</v>
      </c>
      <c r="D7259" s="3">
        <v>217948</v>
      </c>
      <c r="E7259" s="5">
        <f t="shared" si="113"/>
        <v>3.0213628939012974E-2</v>
      </c>
    </row>
    <row r="7260" spans="1:5" x14ac:dyDescent="0.25">
      <c r="A7260" s="2">
        <v>1108</v>
      </c>
      <c r="B7260" s="2">
        <v>2020</v>
      </c>
      <c r="C7260" s="2" t="s">
        <v>71</v>
      </c>
      <c r="D7260" s="3">
        <v>224533</v>
      </c>
      <c r="E7260" s="5">
        <f t="shared" si="113"/>
        <v>3.0155923628152656E-2</v>
      </c>
    </row>
    <row r="7261" spans="1:5" x14ac:dyDescent="0.25">
      <c r="A7261" s="2">
        <v>1108</v>
      </c>
      <c r="B7261" s="2">
        <v>2021</v>
      </c>
      <c r="C7261" s="2" t="s">
        <v>71</v>
      </c>
      <c r="D7261" s="3">
        <v>231304</v>
      </c>
      <c r="E7261" s="5">
        <f t="shared" si="113"/>
        <v>2.581018918825442E-2</v>
      </c>
    </row>
    <row r="7262" spans="1:5" x14ac:dyDescent="0.25">
      <c r="A7262" s="2">
        <v>1108</v>
      </c>
      <c r="B7262" s="2">
        <v>2022</v>
      </c>
      <c r="C7262" s="2" t="s">
        <v>71</v>
      </c>
      <c r="D7262" s="3">
        <v>237274</v>
      </c>
      <c r="E7262" s="5">
        <f t="shared" si="113"/>
        <v>4.7215455549280576E-2</v>
      </c>
    </row>
    <row r="7263" spans="1:5" x14ac:dyDescent="0.25">
      <c r="A7263" s="2">
        <v>1108</v>
      </c>
      <c r="B7263" s="2">
        <v>2023</v>
      </c>
      <c r="C7263" s="2" t="s">
        <v>71</v>
      </c>
      <c r="D7263" s="3">
        <v>248477</v>
      </c>
      <c r="E7263" s="5">
        <f t="shared" si="113"/>
        <v>3.4928786165319123E-2</v>
      </c>
    </row>
    <row r="7264" spans="1:5" x14ac:dyDescent="0.25">
      <c r="A7264" s="2">
        <v>1108</v>
      </c>
      <c r="B7264" s="2">
        <v>2024</v>
      </c>
      <c r="C7264" s="2" t="s">
        <v>71</v>
      </c>
      <c r="D7264" s="3">
        <v>257156</v>
      </c>
      <c r="E7264" s="5">
        <f t="shared" si="113"/>
        <v>4.354555211622517E-2</v>
      </c>
    </row>
    <row r="7265" spans="1:5" x14ac:dyDescent="0.25">
      <c r="A7265" s="2">
        <v>1108</v>
      </c>
      <c r="B7265" s="2">
        <v>2025</v>
      </c>
      <c r="C7265" s="2" t="s">
        <v>71</v>
      </c>
      <c r="D7265" s="3">
        <v>268354</v>
      </c>
      <c r="E7265" s="5">
        <f t="shared" si="113"/>
        <v>1</v>
      </c>
    </row>
    <row r="7266" spans="1:5" x14ac:dyDescent="0.25">
      <c r="A7266" s="2">
        <v>1109</v>
      </c>
      <c r="B7266" s="2">
        <v>2015</v>
      </c>
      <c r="C7266" s="2" t="s">
        <v>60</v>
      </c>
      <c r="D7266" s="3">
        <v>127492</v>
      </c>
      <c r="E7266" s="5">
        <f t="shared" si="113"/>
        <v>3.9194616132776958E-2</v>
      </c>
    </row>
    <row r="7267" spans="1:5" x14ac:dyDescent="0.25">
      <c r="A7267" s="2">
        <v>1109</v>
      </c>
      <c r="B7267" s="2">
        <v>2016</v>
      </c>
      <c r="C7267" s="2" t="s">
        <v>60</v>
      </c>
      <c r="D7267" s="3">
        <v>132489</v>
      </c>
      <c r="E7267" s="5">
        <f t="shared" si="113"/>
        <v>1.1057521756523183E-2</v>
      </c>
    </row>
    <row r="7268" spans="1:5" x14ac:dyDescent="0.25">
      <c r="A7268" s="2">
        <v>1109</v>
      </c>
      <c r="B7268" s="2">
        <v>2017</v>
      </c>
      <c r="C7268" s="2" t="s">
        <v>64</v>
      </c>
      <c r="D7268" s="3">
        <v>133954</v>
      </c>
      <c r="E7268" s="5">
        <f t="shared" si="113"/>
        <v>5.2883825790943161E-2</v>
      </c>
    </row>
    <row r="7269" spans="1:5" x14ac:dyDescent="0.25">
      <c r="A7269" s="2">
        <v>1109</v>
      </c>
      <c r="B7269" s="2">
        <v>2018</v>
      </c>
      <c r="C7269" s="2" t="s">
        <v>75</v>
      </c>
      <c r="D7269" s="3">
        <v>141038</v>
      </c>
      <c r="E7269" s="5">
        <f t="shared" si="113"/>
        <v>8.1041988683900792E-2</v>
      </c>
    </row>
    <row r="7270" spans="1:5" x14ac:dyDescent="0.25">
      <c r="A7270" s="2">
        <v>1109</v>
      </c>
      <c r="B7270" s="2">
        <v>2019</v>
      </c>
      <c r="C7270" s="2" t="s">
        <v>71</v>
      </c>
      <c r="D7270" s="3">
        <v>152468</v>
      </c>
      <c r="E7270" s="5">
        <f t="shared" si="113"/>
        <v>3.8073562977149304E-2</v>
      </c>
    </row>
    <row r="7271" spans="1:5" x14ac:dyDescent="0.25">
      <c r="A7271" s="2">
        <v>1109</v>
      </c>
      <c r="B7271" s="2">
        <v>2020</v>
      </c>
      <c r="C7271" s="2" t="s">
        <v>71</v>
      </c>
      <c r="D7271" s="3">
        <v>158273</v>
      </c>
      <c r="E7271" s="5">
        <f t="shared" si="113"/>
        <v>3.9223367219930118E-2</v>
      </c>
    </row>
    <row r="7272" spans="1:5" x14ac:dyDescent="0.25">
      <c r="A7272" s="2">
        <v>1109</v>
      </c>
      <c r="B7272" s="2">
        <v>2021</v>
      </c>
      <c r="C7272" s="2" t="s">
        <v>71</v>
      </c>
      <c r="D7272" s="3">
        <v>164481</v>
      </c>
      <c r="E7272" s="5">
        <f t="shared" si="113"/>
        <v>6.4305299700269339E-2</v>
      </c>
    </row>
    <row r="7273" spans="1:5" x14ac:dyDescent="0.25">
      <c r="A7273" s="2">
        <v>1109</v>
      </c>
      <c r="B7273" s="2">
        <v>2022</v>
      </c>
      <c r="C7273" s="2" t="s">
        <v>71</v>
      </c>
      <c r="D7273" s="3">
        <v>175058</v>
      </c>
      <c r="E7273" s="5">
        <f t="shared" si="113"/>
        <v>5.2708245267282842E-2</v>
      </c>
    </row>
    <row r="7274" spans="1:5" x14ac:dyDescent="0.25">
      <c r="A7274" s="2">
        <v>1109</v>
      </c>
      <c r="B7274" s="2">
        <v>2023</v>
      </c>
      <c r="C7274" s="2" t="s">
        <v>71</v>
      </c>
      <c r="D7274" s="3">
        <v>184285</v>
      </c>
      <c r="E7274" s="5">
        <f t="shared" si="113"/>
        <v>8.5877852239737359E-2</v>
      </c>
    </row>
    <row r="7275" spans="1:5" x14ac:dyDescent="0.25">
      <c r="A7275" s="2">
        <v>1109</v>
      </c>
      <c r="B7275" s="2">
        <v>2024</v>
      </c>
      <c r="C7275" s="2" t="s">
        <v>3443</v>
      </c>
      <c r="D7275" s="3">
        <v>200111</v>
      </c>
      <c r="E7275" s="5">
        <f t="shared" si="113"/>
        <v>5.0546946444723177E-2</v>
      </c>
    </row>
    <row r="7276" spans="1:5" x14ac:dyDescent="0.25">
      <c r="A7276" s="2">
        <v>1109</v>
      </c>
      <c r="B7276" s="2">
        <v>2025</v>
      </c>
      <c r="C7276" s="2" t="s">
        <v>3443</v>
      </c>
      <c r="D7276" s="3">
        <v>210226</v>
      </c>
      <c r="E7276" s="5">
        <f t="shared" si="113"/>
        <v>1</v>
      </c>
    </row>
    <row r="7277" spans="1:5" x14ac:dyDescent="0.25">
      <c r="A7277" s="2">
        <v>1110</v>
      </c>
      <c r="B7277" s="2">
        <v>2021</v>
      </c>
      <c r="C7277" s="2" t="s">
        <v>60</v>
      </c>
      <c r="D7277" s="3">
        <v>193619</v>
      </c>
      <c r="E7277" s="5">
        <f t="shared" si="113"/>
        <v>5.7520181387157254E-2</v>
      </c>
    </row>
    <row r="7278" spans="1:5" x14ac:dyDescent="0.25">
      <c r="A7278" s="2">
        <v>1110</v>
      </c>
      <c r="B7278" s="2">
        <v>2022</v>
      </c>
      <c r="C7278" s="2" t="s">
        <v>60</v>
      </c>
      <c r="D7278" s="3">
        <v>204756</v>
      </c>
      <c r="E7278" s="5">
        <f t="shared" si="113"/>
        <v>2.2797866729180098E-2</v>
      </c>
    </row>
    <row r="7279" spans="1:5" x14ac:dyDescent="0.25">
      <c r="A7279" s="2">
        <v>1110</v>
      </c>
      <c r="B7279" s="2">
        <v>2023</v>
      </c>
      <c r="C7279" s="2" t="s">
        <v>64</v>
      </c>
      <c r="D7279" s="3">
        <v>209424</v>
      </c>
      <c r="E7279" s="5">
        <f t="shared" si="113"/>
        <v>5.0366720146688061E-2</v>
      </c>
    </row>
    <row r="7280" spans="1:5" x14ac:dyDescent="0.25">
      <c r="A7280" s="2">
        <v>1110</v>
      </c>
      <c r="B7280" s="2">
        <v>2024</v>
      </c>
      <c r="C7280" s="2" t="s">
        <v>64</v>
      </c>
      <c r="D7280" s="3">
        <v>219972</v>
      </c>
      <c r="E7280" s="5">
        <f t="shared" si="113"/>
        <v>5.0997399669048787E-2</v>
      </c>
    </row>
    <row r="7281" spans="1:5" x14ac:dyDescent="0.25">
      <c r="A7281" s="2">
        <v>1110</v>
      </c>
      <c r="B7281" s="2">
        <v>2025</v>
      </c>
      <c r="C7281" s="2" t="s">
        <v>64</v>
      </c>
      <c r="D7281" s="3">
        <v>231190</v>
      </c>
      <c r="E7281" s="5">
        <f t="shared" si="113"/>
        <v>1</v>
      </c>
    </row>
    <row r="7282" spans="1:5" x14ac:dyDescent="0.25">
      <c r="A7282" s="2">
        <v>1111</v>
      </c>
      <c r="B7282" s="2">
        <v>2017</v>
      </c>
      <c r="C7282" s="2" t="s">
        <v>66</v>
      </c>
      <c r="D7282" s="3">
        <v>79991</v>
      </c>
      <c r="E7282" s="5">
        <f t="shared" si="113"/>
        <v>4.3117350701953973E-2</v>
      </c>
    </row>
    <row r="7283" spans="1:5" x14ac:dyDescent="0.25">
      <c r="A7283" s="2">
        <v>1111</v>
      </c>
      <c r="B7283" s="2">
        <v>2018</v>
      </c>
      <c r="C7283" s="2" t="s">
        <v>66</v>
      </c>
      <c r="D7283" s="3">
        <v>83440</v>
      </c>
      <c r="E7283" s="5">
        <f t="shared" si="113"/>
        <v>3.7080536912751677E-2</v>
      </c>
    </row>
    <row r="7284" spans="1:5" x14ac:dyDescent="0.25">
      <c r="A7284" s="2">
        <v>1111</v>
      </c>
      <c r="B7284" s="2">
        <v>2019</v>
      </c>
      <c r="C7284" s="2" t="s">
        <v>66</v>
      </c>
      <c r="D7284" s="3">
        <v>86534</v>
      </c>
      <c r="E7284" s="5">
        <f t="shared" si="113"/>
        <v>5.928305637090623E-2</v>
      </c>
    </row>
    <row r="7285" spans="1:5" x14ac:dyDescent="0.25">
      <c r="A7285" s="2">
        <v>1111</v>
      </c>
      <c r="B7285" s="2">
        <v>2020</v>
      </c>
      <c r="C7285" s="2" t="s">
        <v>66</v>
      </c>
      <c r="D7285" s="3">
        <v>91664</v>
      </c>
      <c r="E7285" s="5">
        <f t="shared" si="113"/>
        <v>4.7292284866468845E-2</v>
      </c>
    </row>
    <row r="7286" spans="1:5" x14ac:dyDescent="0.25">
      <c r="A7286" s="2">
        <v>1111</v>
      </c>
      <c r="B7286" s="2">
        <v>2021</v>
      </c>
      <c r="C7286" s="2" t="s">
        <v>66</v>
      </c>
      <c r="D7286" s="3">
        <v>95999</v>
      </c>
      <c r="E7286" s="5">
        <f t="shared" si="113"/>
        <v>4.2875446619235619E-2</v>
      </c>
    </row>
    <row r="7287" spans="1:5" x14ac:dyDescent="0.25">
      <c r="A7287" s="2">
        <v>1111</v>
      </c>
      <c r="B7287" s="2">
        <v>2022</v>
      </c>
      <c r="C7287" s="2" t="s">
        <v>66</v>
      </c>
      <c r="D7287" s="3">
        <v>100115</v>
      </c>
      <c r="E7287" s="5">
        <f t="shared" si="113"/>
        <v>3.341157668681017E-2</v>
      </c>
    </row>
    <row r="7288" spans="1:5" x14ac:dyDescent="0.25">
      <c r="A7288" s="2">
        <v>1111</v>
      </c>
      <c r="B7288" s="2">
        <v>2023</v>
      </c>
      <c r="C7288" s="2" t="s">
        <v>66</v>
      </c>
      <c r="D7288" s="3">
        <v>103460</v>
      </c>
      <c r="E7288" s="5">
        <f t="shared" si="113"/>
        <v>5.9520587666731101E-2</v>
      </c>
    </row>
    <row r="7289" spans="1:5" x14ac:dyDescent="0.25">
      <c r="A7289" s="2">
        <v>1111</v>
      </c>
      <c r="B7289" s="2">
        <v>2024</v>
      </c>
      <c r="C7289" s="2" t="s">
        <v>66</v>
      </c>
      <c r="D7289" s="3">
        <v>109618</v>
      </c>
      <c r="E7289" s="5">
        <f t="shared" si="113"/>
        <v>-2.6729186812384825E-3</v>
      </c>
    </row>
    <row r="7290" spans="1:5" x14ac:dyDescent="0.25">
      <c r="A7290" s="2">
        <v>1111</v>
      </c>
      <c r="B7290" s="2">
        <v>2025</v>
      </c>
      <c r="C7290" s="2" t="s">
        <v>55</v>
      </c>
      <c r="D7290" s="3">
        <v>109325</v>
      </c>
      <c r="E7290" s="5">
        <f t="shared" si="113"/>
        <v>1</v>
      </c>
    </row>
    <row r="7291" spans="1:5" x14ac:dyDescent="0.25">
      <c r="A7291" s="2">
        <v>1112</v>
      </c>
      <c r="B7291" s="2">
        <v>2020</v>
      </c>
      <c r="C7291" s="2" t="s">
        <v>64</v>
      </c>
      <c r="D7291" s="3">
        <v>108657</v>
      </c>
      <c r="E7291" s="5">
        <f t="shared" si="113"/>
        <v>4.7498090320918118E-2</v>
      </c>
    </row>
    <row r="7292" spans="1:5" x14ac:dyDescent="0.25">
      <c r="A7292" s="2">
        <v>1112</v>
      </c>
      <c r="B7292" s="2">
        <v>2021</v>
      </c>
      <c r="C7292" s="2" t="s">
        <v>64</v>
      </c>
      <c r="D7292" s="3">
        <v>113818</v>
      </c>
      <c r="E7292" s="5">
        <f t="shared" si="113"/>
        <v>6.5622309300813586E-2</v>
      </c>
    </row>
    <row r="7293" spans="1:5" x14ac:dyDescent="0.25">
      <c r="A7293" s="2">
        <v>1112</v>
      </c>
      <c r="B7293" s="2">
        <v>2022</v>
      </c>
      <c r="C7293" s="2" t="s">
        <v>64</v>
      </c>
      <c r="D7293" s="3">
        <v>121287</v>
      </c>
      <c r="E7293" s="5">
        <f t="shared" si="113"/>
        <v>5.1703809971390173E-2</v>
      </c>
    </row>
    <row r="7294" spans="1:5" x14ac:dyDescent="0.25">
      <c r="A7294" s="2">
        <v>1112</v>
      </c>
      <c r="B7294" s="2">
        <v>2023</v>
      </c>
      <c r="C7294" s="2" t="s">
        <v>64</v>
      </c>
      <c r="D7294" s="3">
        <v>127558</v>
      </c>
      <c r="E7294" s="5">
        <f t="shared" si="113"/>
        <v>5.5402248388968157E-2</v>
      </c>
    </row>
    <row r="7295" spans="1:5" x14ac:dyDescent="0.25">
      <c r="A7295" s="2">
        <v>1112</v>
      </c>
      <c r="B7295" s="2">
        <v>2024</v>
      </c>
      <c r="C7295" s="2" t="s">
        <v>64</v>
      </c>
      <c r="D7295" s="3">
        <v>134625</v>
      </c>
      <c r="E7295" s="5">
        <f t="shared" si="113"/>
        <v>3.3025069637883007E-2</v>
      </c>
    </row>
    <row r="7296" spans="1:5" x14ac:dyDescent="0.25">
      <c r="A7296" s="2">
        <v>1112</v>
      </c>
      <c r="B7296" s="2">
        <v>2025</v>
      </c>
      <c r="C7296" s="2" t="s">
        <v>64</v>
      </c>
      <c r="D7296" s="3">
        <v>139071</v>
      </c>
      <c r="E7296" s="5">
        <f t="shared" si="113"/>
        <v>1</v>
      </c>
    </row>
    <row r="7297" spans="1:5" x14ac:dyDescent="0.25">
      <c r="A7297" s="2">
        <v>1113</v>
      </c>
      <c r="B7297" s="2">
        <v>2020</v>
      </c>
      <c r="C7297" s="2" t="s">
        <v>66</v>
      </c>
      <c r="D7297" s="3">
        <v>77907</v>
      </c>
      <c r="E7297" s="5">
        <f t="shared" si="113"/>
        <v>0.11992503882834663</v>
      </c>
    </row>
    <row r="7298" spans="1:5" x14ac:dyDescent="0.25">
      <c r="A7298" s="2">
        <v>1113</v>
      </c>
      <c r="B7298" s="2">
        <v>2021</v>
      </c>
      <c r="C7298" s="2" t="s">
        <v>55</v>
      </c>
      <c r="D7298" s="3">
        <v>87250</v>
      </c>
      <c r="E7298" s="5">
        <f t="shared" ref="E7298:E7361" si="114">IF(A7299=A7298,(D7299-D7298)/D7298,1)</f>
        <v>0.16630372492836676</v>
      </c>
    </row>
    <row r="7299" spans="1:5" x14ac:dyDescent="0.25">
      <c r="A7299" s="2">
        <v>1113</v>
      </c>
      <c r="B7299" s="2">
        <v>2022</v>
      </c>
      <c r="C7299" s="2" t="s">
        <v>60</v>
      </c>
      <c r="D7299" s="3">
        <v>101760</v>
      </c>
      <c r="E7299" s="5">
        <f t="shared" si="114"/>
        <v>0.19697327044025156</v>
      </c>
    </row>
    <row r="7300" spans="1:5" x14ac:dyDescent="0.25">
      <c r="A7300" s="2">
        <v>1113</v>
      </c>
      <c r="B7300" s="2">
        <v>2023</v>
      </c>
      <c r="C7300" s="2" t="s">
        <v>64</v>
      </c>
      <c r="D7300" s="3">
        <v>121804</v>
      </c>
      <c r="E7300" s="5">
        <f t="shared" si="114"/>
        <v>0.17859019408229615</v>
      </c>
    </row>
    <row r="7301" spans="1:5" x14ac:dyDescent="0.25">
      <c r="A7301" s="2">
        <v>1113</v>
      </c>
      <c r="B7301" s="2">
        <v>2024</v>
      </c>
      <c r="C7301" s="2" t="s">
        <v>75</v>
      </c>
      <c r="D7301" s="3">
        <v>143557</v>
      </c>
      <c r="E7301" s="5">
        <f t="shared" si="114"/>
        <v>3.7525164220483846E-2</v>
      </c>
    </row>
    <row r="7302" spans="1:5" x14ac:dyDescent="0.25">
      <c r="A7302" s="2">
        <v>1113</v>
      </c>
      <c r="B7302" s="2">
        <v>2025</v>
      </c>
      <c r="C7302" s="2" t="s">
        <v>75</v>
      </c>
      <c r="D7302" s="3">
        <v>148944</v>
      </c>
      <c r="E7302" s="5">
        <f t="shared" si="114"/>
        <v>1</v>
      </c>
    </row>
    <row r="7303" spans="1:5" x14ac:dyDescent="0.25">
      <c r="A7303" s="2">
        <v>1114</v>
      </c>
      <c r="B7303" s="2">
        <v>2017</v>
      </c>
      <c r="C7303" s="2" t="s">
        <v>55</v>
      </c>
      <c r="D7303" s="3">
        <v>103235</v>
      </c>
      <c r="E7303" s="5">
        <f t="shared" si="114"/>
        <v>1.6331670460599603E-2</v>
      </c>
    </row>
    <row r="7304" spans="1:5" x14ac:dyDescent="0.25">
      <c r="A7304" s="2">
        <v>1114</v>
      </c>
      <c r="B7304" s="2">
        <v>2018</v>
      </c>
      <c r="C7304" s="2" t="s">
        <v>60</v>
      </c>
      <c r="D7304" s="3">
        <v>104921</v>
      </c>
      <c r="E7304" s="5">
        <f t="shared" si="114"/>
        <v>4.9094080308041285E-2</v>
      </c>
    </row>
    <row r="7305" spans="1:5" x14ac:dyDescent="0.25">
      <c r="A7305" s="2">
        <v>1114</v>
      </c>
      <c r="B7305" s="2">
        <v>2019</v>
      </c>
      <c r="C7305" s="2" t="s">
        <v>60</v>
      </c>
      <c r="D7305" s="3">
        <v>110072</v>
      </c>
      <c r="E7305" s="5">
        <f t="shared" si="114"/>
        <v>2.5846718511519734E-2</v>
      </c>
    </row>
    <row r="7306" spans="1:5" x14ac:dyDescent="0.25">
      <c r="A7306" s="2">
        <v>1114</v>
      </c>
      <c r="B7306" s="2">
        <v>2020</v>
      </c>
      <c r="C7306" s="2" t="s">
        <v>60</v>
      </c>
      <c r="D7306" s="3">
        <v>112917</v>
      </c>
      <c r="E7306" s="5">
        <f t="shared" si="114"/>
        <v>5.7095034405802492E-2</v>
      </c>
    </row>
    <row r="7307" spans="1:5" x14ac:dyDescent="0.25">
      <c r="A7307" s="2">
        <v>1114</v>
      </c>
      <c r="B7307" s="2">
        <v>2021</v>
      </c>
      <c r="C7307" s="2" t="s">
        <v>60</v>
      </c>
      <c r="D7307" s="3">
        <v>119364</v>
      </c>
      <c r="E7307" s="5">
        <f t="shared" si="114"/>
        <v>2.2025066184109113E-2</v>
      </c>
    </row>
    <row r="7308" spans="1:5" x14ac:dyDescent="0.25">
      <c r="A7308" s="2">
        <v>1114</v>
      </c>
      <c r="B7308" s="2">
        <v>2022</v>
      </c>
      <c r="C7308" s="2" t="s">
        <v>64</v>
      </c>
      <c r="D7308" s="3">
        <v>121993</v>
      </c>
      <c r="E7308" s="5">
        <f t="shared" si="114"/>
        <v>8.3422819342093404E-2</v>
      </c>
    </row>
    <row r="7309" spans="1:5" x14ac:dyDescent="0.25">
      <c r="A7309" s="2">
        <v>1114</v>
      </c>
      <c r="B7309" s="2">
        <v>2023</v>
      </c>
      <c r="C7309" s="2" t="s">
        <v>75</v>
      </c>
      <c r="D7309" s="3">
        <v>132170</v>
      </c>
      <c r="E7309" s="5">
        <f t="shared" si="114"/>
        <v>0.11235529999243399</v>
      </c>
    </row>
    <row r="7310" spans="1:5" x14ac:dyDescent="0.25">
      <c r="A7310" s="2">
        <v>1114</v>
      </c>
      <c r="B7310" s="2">
        <v>2024</v>
      </c>
      <c r="C7310" s="2" t="s">
        <v>71</v>
      </c>
      <c r="D7310" s="3">
        <v>147020</v>
      </c>
      <c r="E7310" s="5">
        <f t="shared" si="114"/>
        <v>3.9940144198068288E-2</v>
      </c>
    </row>
    <row r="7311" spans="1:5" x14ac:dyDescent="0.25">
      <c r="A7311" s="2">
        <v>1114</v>
      </c>
      <c r="B7311" s="2">
        <v>2025</v>
      </c>
      <c r="C7311" s="2" t="s">
        <v>71</v>
      </c>
      <c r="D7311" s="3">
        <v>152892</v>
      </c>
      <c r="E7311" s="5">
        <f t="shared" si="114"/>
        <v>1</v>
      </c>
    </row>
    <row r="7312" spans="1:5" x14ac:dyDescent="0.25">
      <c r="A7312" s="2">
        <v>1115</v>
      </c>
      <c r="B7312" s="2">
        <v>2017</v>
      </c>
      <c r="C7312" s="2" t="s">
        <v>60</v>
      </c>
      <c r="D7312" s="3">
        <v>102910</v>
      </c>
      <c r="E7312" s="5">
        <f t="shared" si="114"/>
        <v>2.8481197162569236E-2</v>
      </c>
    </row>
    <row r="7313" spans="1:5" x14ac:dyDescent="0.25">
      <c r="A7313" s="2">
        <v>1115</v>
      </c>
      <c r="B7313" s="2">
        <v>2018</v>
      </c>
      <c r="C7313" s="2" t="s">
        <v>60</v>
      </c>
      <c r="D7313" s="3">
        <v>105841</v>
      </c>
      <c r="E7313" s="5">
        <f t="shared" si="114"/>
        <v>2.2807796600561221E-2</v>
      </c>
    </row>
    <row r="7314" spans="1:5" x14ac:dyDescent="0.25">
      <c r="A7314" s="2">
        <v>1115</v>
      </c>
      <c r="B7314" s="2">
        <v>2019</v>
      </c>
      <c r="C7314" s="2" t="s">
        <v>60</v>
      </c>
      <c r="D7314" s="3">
        <v>108255</v>
      </c>
      <c r="E7314" s="5">
        <f t="shared" si="114"/>
        <v>3.3014641356057459E-2</v>
      </c>
    </row>
    <row r="7315" spans="1:5" x14ac:dyDescent="0.25">
      <c r="A7315" s="2">
        <v>1115</v>
      </c>
      <c r="B7315" s="2">
        <v>2020</v>
      </c>
      <c r="C7315" s="2" t="s">
        <v>60</v>
      </c>
      <c r="D7315" s="3">
        <v>111829</v>
      </c>
      <c r="E7315" s="5">
        <f t="shared" si="114"/>
        <v>4.2788543222241099E-2</v>
      </c>
    </row>
    <row r="7316" spans="1:5" x14ac:dyDescent="0.25">
      <c r="A7316" s="2">
        <v>1115</v>
      </c>
      <c r="B7316" s="2">
        <v>2021</v>
      </c>
      <c r="C7316" s="2" t="s">
        <v>60</v>
      </c>
      <c r="D7316" s="3">
        <v>116614</v>
      </c>
      <c r="E7316" s="5">
        <f t="shared" si="114"/>
        <v>3.1154063834531016E-2</v>
      </c>
    </row>
    <row r="7317" spans="1:5" x14ac:dyDescent="0.25">
      <c r="A7317" s="2">
        <v>1115</v>
      </c>
      <c r="B7317" s="2">
        <v>2022</v>
      </c>
      <c r="C7317" s="2" t="s">
        <v>60</v>
      </c>
      <c r="D7317" s="3">
        <v>120247</v>
      </c>
      <c r="E7317" s="5">
        <f t="shared" si="114"/>
        <v>3.9709930393273841E-2</v>
      </c>
    </row>
    <row r="7318" spans="1:5" x14ac:dyDescent="0.25">
      <c r="A7318" s="2">
        <v>1115</v>
      </c>
      <c r="B7318" s="2">
        <v>2023</v>
      </c>
      <c r="C7318" s="2" t="s">
        <v>60</v>
      </c>
      <c r="D7318" s="3">
        <v>125022</v>
      </c>
      <c r="E7318" s="5">
        <f t="shared" si="114"/>
        <v>4.4360192606101329E-2</v>
      </c>
    </row>
    <row r="7319" spans="1:5" x14ac:dyDescent="0.25">
      <c r="A7319" s="2">
        <v>1115</v>
      </c>
      <c r="B7319" s="2">
        <v>2024</v>
      </c>
      <c r="C7319" s="2" t="s">
        <v>60</v>
      </c>
      <c r="D7319" s="3">
        <v>130568</v>
      </c>
      <c r="E7319" s="5">
        <f t="shared" si="114"/>
        <v>3.1853133999142212E-2</v>
      </c>
    </row>
    <row r="7320" spans="1:5" x14ac:dyDescent="0.25">
      <c r="A7320" s="2">
        <v>1115</v>
      </c>
      <c r="B7320" s="2">
        <v>2025</v>
      </c>
      <c r="C7320" s="2" t="s">
        <v>60</v>
      </c>
      <c r="D7320" s="3">
        <v>134727</v>
      </c>
      <c r="E7320" s="5">
        <f t="shared" si="114"/>
        <v>1</v>
      </c>
    </row>
    <row r="7321" spans="1:5" x14ac:dyDescent="0.25">
      <c r="A7321" s="2">
        <v>1116</v>
      </c>
      <c r="B7321" s="2">
        <v>2019</v>
      </c>
      <c r="C7321" s="2" t="s">
        <v>60</v>
      </c>
      <c r="D7321" s="3">
        <v>108911</v>
      </c>
      <c r="E7321" s="5">
        <f t="shared" si="114"/>
        <v>3.8168780013038167E-2</v>
      </c>
    </row>
    <row r="7322" spans="1:5" x14ac:dyDescent="0.25">
      <c r="A7322" s="2">
        <v>1116</v>
      </c>
      <c r="B7322" s="2">
        <v>2020</v>
      </c>
      <c r="C7322" s="2" t="s">
        <v>60</v>
      </c>
      <c r="D7322" s="3">
        <v>113068</v>
      </c>
      <c r="E7322" s="5">
        <f t="shared" si="114"/>
        <v>5.6665015742738883E-2</v>
      </c>
    </row>
    <row r="7323" spans="1:5" x14ac:dyDescent="0.25">
      <c r="A7323" s="2">
        <v>1116</v>
      </c>
      <c r="B7323" s="2">
        <v>2021</v>
      </c>
      <c r="C7323" s="2" t="s">
        <v>60</v>
      </c>
      <c r="D7323" s="3">
        <v>119475</v>
      </c>
      <c r="E7323" s="5">
        <f t="shared" si="114"/>
        <v>3.3044569993722538E-2</v>
      </c>
    </row>
    <row r="7324" spans="1:5" x14ac:dyDescent="0.25">
      <c r="A7324" s="2">
        <v>1116</v>
      </c>
      <c r="B7324" s="2">
        <v>2022</v>
      </c>
      <c r="C7324" s="2" t="s">
        <v>60</v>
      </c>
      <c r="D7324" s="3">
        <v>123423</v>
      </c>
      <c r="E7324" s="5">
        <f t="shared" si="114"/>
        <v>4.6782204289313983E-2</v>
      </c>
    </row>
    <row r="7325" spans="1:5" x14ac:dyDescent="0.25">
      <c r="A7325" s="2">
        <v>1116</v>
      </c>
      <c r="B7325" s="2">
        <v>2023</v>
      </c>
      <c r="C7325" s="2" t="s">
        <v>60</v>
      </c>
      <c r="D7325" s="3">
        <v>129197</v>
      </c>
      <c r="E7325" s="5">
        <f t="shared" si="114"/>
        <v>6.034969852241151E-2</v>
      </c>
    </row>
    <row r="7326" spans="1:5" x14ac:dyDescent="0.25">
      <c r="A7326" s="2">
        <v>1116</v>
      </c>
      <c r="B7326" s="2">
        <v>2024</v>
      </c>
      <c r="C7326" s="2" t="s">
        <v>60</v>
      </c>
      <c r="D7326" s="3">
        <v>136994</v>
      </c>
      <c r="E7326" s="5">
        <f t="shared" si="114"/>
        <v>3.6103770968071595E-2</v>
      </c>
    </row>
    <row r="7327" spans="1:5" x14ac:dyDescent="0.25">
      <c r="A7327" s="2">
        <v>1116</v>
      </c>
      <c r="B7327" s="2">
        <v>2025</v>
      </c>
      <c r="C7327" s="2" t="s">
        <v>60</v>
      </c>
      <c r="D7327" s="3">
        <v>141940</v>
      </c>
      <c r="E7327" s="5">
        <f t="shared" si="114"/>
        <v>1</v>
      </c>
    </row>
    <row r="7328" spans="1:5" x14ac:dyDescent="0.25">
      <c r="A7328" s="2">
        <v>1117</v>
      </c>
      <c r="B7328" s="2">
        <v>2014</v>
      </c>
      <c r="C7328" s="2" t="s">
        <v>75</v>
      </c>
      <c r="D7328" s="3">
        <v>80690</v>
      </c>
      <c r="E7328" s="5">
        <f t="shared" si="114"/>
        <v>4.25455446771595E-2</v>
      </c>
    </row>
    <row r="7329" spans="1:5" x14ac:dyDescent="0.25">
      <c r="A7329" s="2">
        <v>1117</v>
      </c>
      <c r="B7329" s="2">
        <v>2015</v>
      </c>
      <c r="C7329" s="2" t="s">
        <v>75</v>
      </c>
      <c r="D7329" s="3">
        <v>84123</v>
      </c>
      <c r="E7329" s="5">
        <f t="shared" si="114"/>
        <v>4.539781034913163E-2</v>
      </c>
    </row>
    <row r="7330" spans="1:5" x14ac:dyDescent="0.25">
      <c r="A7330" s="2">
        <v>1117</v>
      </c>
      <c r="B7330" s="2">
        <v>2016</v>
      </c>
      <c r="C7330" s="2" t="s">
        <v>75</v>
      </c>
      <c r="D7330" s="3">
        <v>87942</v>
      </c>
      <c r="E7330" s="5">
        <f t="shared" si="114"/>
        <v>2.7597734870710242E-2</v>
      </c>
    </row>
    <row r="7331" spans="1:5" x14ac:dyDescent="0.25">
      <c r="A7331" s="2">
        <v>1117</v>
      </c>
      <c r="B7331" s="2">
        <v>2017</v>
      </c>
      <c r="C7331" s="2" t="s">
        <v>75</v>
      </c>
      <c r="D7331" s="3">
        <v>90369</v>
      </c>
      <c r="E7331" s="5">
        <f t="shared" si="114"/>
        <v>3.3341079352432801E-2</v>
      </c>
    </row>
    <row r="7332" spans="1:5" x14ac:dyDescent="0.25">
      <c r="A7332" s="2">
        <v>1117</v>
      </c>
      <c r="B7332" s="2">
        <v>2018</v>
      </c>
      <c r="C7332" s="2" t="s">
        <v>75</v>
      </c>
      <c r="D7332" s="3">
        <v>93382</v>
      </c>
      <c r="E7332" s="5">
        <f t="shared" si="114"/>
        <v>5.2119252104259925E-2</v>
      </c>
    </row>
    <row r="7333" spans="1:5" x14ac:dyDescent="0.25">
      <c r="A7333" s="2">
        <v>1117</v>
      </c>
      <c r="B7333" s="2">
        <v>2019</v>
      </c>
      <c r="C7333" s="2" t="s">
        <v>75</v>
      </c>
      <c r="D7333" s="3">
        <v>98249</v>
      </c>
      <c r="E7333" s="5">
        <f t="shared" si="114"/>
        <v>4.4010626062351781E-2</v>
      </c>
    </row>
    <row r="7334" spans="1:5" x14ac:dyDescent="0.25">
      <c r="A7334" s="2">
        <v>1117</v>
      </c>
      <c r="B7334" s="2">
        <v>2020</v>
      </c>
      <c r="C7334" s="2" t="s">
        <v>75</v>
      </c>
      <c r="D7334" s="3">
        <v>102573</v>
      </c>
      <c r="E7334" s="5">
        <f t="shared" si="114"/>
        <v>4.5938014877209402E-2</v>
      </c>
    </row>
    <row r="7335" spans="1:5" x14ac:dyDescent="0.25">
      <c r="A7335" s="2">
        <v>1117</v>
      </c>
      <c r="B7335" s="2">
        <v>2021</v>
      </c>
      <c r="C7335" s="2" t="s">
        <v>75</v>
      </c>
      <c r="D7335" s="3">
        <v>107285</v>
      </c>
      <c r="E7335" s="5">
        <f t="shared" si="114"/>
        <v>5.5618213170527099E-2</v>
      </c>
    </row>
    <row r="7336" spans="1:5" x14ac:dyDescent="0.25">
      <c r="A7336" s="2">
        <v>1117</v>
      </c>
      <c r="B7336" s="2">
        <v>2022</v>
      </c>
      <c r="C7336" s="2" t="s">
        <v>75</v>
      </c>
      <c r="D7336" s="3">
        <v>113252</v>
      </c>
      <c r="E7336" s="5">
        <f t="shared" si="114"/>
        <v>5.1425140394871616E-2</v>
      </c>
    </row>
    <row r="7337" spans="1:5" x14ac:dyDescent="0.25">
      <c r="A7337" s="2">
        <v>1117</v>
      </c>
      <c r="B7337" s="2">
        <v>2023</v>
      </c>
      <c r="C7337" s="2" t="s">
        <v>75</v>
      </c>
      <c r="D7337" s="3">
        <v>119076</v>
      </c>
      <c r="E7337" s="5">
        <f t="shared" si="114"/>
        <v>5.3780778662366892E-2</v>
      </c>
    </row>
    <row r="7338" spans="1:5" x14ac:dyDescent="0.25">
      <c r="A7338" s="2">
        <v>1117</v>
      </c>
      <c r="B7338" s="2">
        <v>2024</v>
      </c>
      <c r="C7338" s="2" t="s">
        <v>75</v>
      </c>
      <c r="D7338" s="3">
        <v>125480</v>
      </c>
      <c r="E7338" s="5">
        <f t="shared" si="114"/>
        <v>4.8063436404207842E-2</v>
      </c>
    </row>
    <row r="7339" spans="1:5" x14ac:dyDescent="0.25">
      <c r="A7339" s="2">
        <v>1117</v>
      </c>
      <c r="B7339" s="2">
        <v>2025</v>
      </c>
      <c r="C7339" s="2" t="s">
        <v>75</v>
      </c>
      <c r="D7339" s="3">
        <v>131511</v>
      </c>
      <c r="E7339" s="5">
        <f t="shared" si="114"/>
        <v>1</v>
      </c>
    </row>
    <row r="7340" spans="1:5" x14ac:dyDescent="0.25">
      <c r="A7340" s="2">
        <v>1118</v>
      </c>
      <c r="B7340" s="2">
        <v>2016</v>
      </c>
      <c r="C7340" s="2" t="s">
        <v>55</v>
      </c>
      <c r="D7340" s="3">
        <v>84386</v>
      </c>
      <c r="E7340" s="5">
        <f t="shared" si="114"/>
        <v>2.2740738985139716E-2</v>
      </c>
    </row>
    <row r="7341" spans="1:5" x14ac:dyDescent="0.25">
      <c r="A7341" s="2">
        <v>1118</v>
      </c>
      <c r="B7341" s="2">
        <v>2017</v>
      </c>
      <c r="C7341" s="2" t="s">
        <v>55</v>
      </c>
      <c r="D7341" s="3">
        <v>86305</v>
      </c>
      <c r="E7341" s="5">
        <f t="shared" si="114"/>
        <v>2.5375123109900932E-2</v>
      </c>
    </row>
    <row r="7342" spans="1:5" x14ac:dyDescent="0.25">
      <c r="A7342" s="2">
        <v>1118</v>
      </c>
      <c r="B7342" s="2">
        <v>2018</v>
      </c>
      <c r="C7342" s="2" t="s">
        <v>55</v>
      </c>
      <c r="D7342" s="3">
        <v>88495</v>
      </c>
      <c r="E7342" s="5">
        <f t="shared" si="114"/>
        <v>3.3154415503700775E-2</v>
      </c>
    </row>
    <row r="7343" spans="1:5" x14ac:dyDescent="0.25">
      <c r="A7343" s="2">
        <v>1118</v>
      </c>
      <c r="B7343" s="2">
        <v>2019</v>
      </c>
      <c r="C7343" s="2" t="s">
        <v>55</v>
      </c>
      <c r="D7343" s="3">
        <v>91429</v>
      </c>
      <c r="E7343" s="5">
        <f t="shared" si="114"/>
        <v>3.3971715757582385E-2</v>
      </c>
    </row>
    <row r="7344" spans="1:5" x14ac:dyDescent="0.25">
      <c r="A7344" s="2">
        <v>1118</v>
      </c>
      <c r="B7344" s="2">
        <v>2020</v>
      </c>
      <c r="C7344" s="2" t="s">
        <v>60</v>
      </c>
      <c r="D7344" s="3">
        <v>94535</v>
      </c>
      <c r="E7344" s="5">
        <f t="shared" si="114"/>
        <v>3.524620510921881E-2</v>
      </c>
    </row>
    <row r="7345" spans="1:5" x14ac:dyDescent="0.25">
      <c r="A7345" s="2">
        <v>1118</v>
      </c>
      <c r="B7345" s="2">
        <v>2021</v>
      </c>
      <c r="C7345" s="2" t="s">
        <v>60</v>
      </c>
      <c r="D7345" s="3">
        <v>97867</v>
      </c>
      <c r="E7345" s="5">
        <f t="shared" si="114"/>
        <v>3.749987227563939E-2</v>
      </c>
    </row>
    <row r="7346" spans="1:5" x14ac:dyDescent="0.25">
      <c r="A7346" s="2">
        <v>1118</v>
      </c>
      <c r="B7346" s="2">
        <v>2022</v>
      </c>
      <c r="C7346" s="2" t="s">
        <v>60</v>
      </c>
      <c r="D7346" s="3">
        <v>101537</v>
      </c>
      <c r="E7346" s="5">
        <f t="shared" si="114"/>
        <v>4.0733919654904124E-2</v>
      </c>
    </row>
    <row r="7347" spans="1:5" x14ac:dyDescent="0.25">
      <c r="A7347" s="2">
        <v>1118</v>
      </c>
      <c r="B7347" s="2">
        <v>2023</v>
      </c>
      <c r="C7347" s="2" t="s">
        <v>60</v>
      </c>
      <c r="D7347" s="3">
        <v>105673</v>
      </c>
      <c r="E7347" s="5">
        <f t="shared" si="114"/>
        <v>2.8682823426987025E-2</v>
      </c>
    </row>
    <row r="7348" spans="1:5" x14ac:dyDescent="0.25">
      <c r="A7348" s="2">
        <v>1118</v>
      </c>
      <c r="B7348" s="2">
        <v>2024</v>
      </c>
      <c r="C7348" s="2" t="s">
        <v>64</v>
      </c>
      <c r="D7348" s="3">
        <v>108704</v>
      </c>
      <c r="E7348" s="5">
        <f t="shared" si="114"/>
        <v>3.477332940830144E-2</v>
      </c>
    </row>
    <row r="7349" spans="1:5" x14ac:dyDescent="0.25">
      <c r="A7349" s="2">
        <v>1118</v>
      </c>
      <c r="B7349" s="2">
        <v>2025</v>
      </c>
      <c r="C7349" s="2" t="s">
        <v>64</v>
      </c>
      <c r="D7349" s="3">
        <v>112484</v>
      </c>
      <c r="E7349" s="5">
        <f t="shared" si="114"/>
        <v>1</v>
      </c>
    </row>
    <row r="7350" spans="1:5" x14ac:dyDescent="0.25">
      <c r="A7350" s="2">
        <v>1119</v>
      </c>
      <c r="B7350" s="2">
        <v>2016</v>
      </c>
      <c r="C7350" s="2" t="s">
        <v>66</v>
      </c>
      <c r="D7350" s="3">
        <v>50155</v>
      </c>
      <c r="E7350" s="5">
        <f t="shared" si="114"/>
        <v>0.14851958927325293</v>
      </c>
    </row>
    <row r="7351" spans="1:5" x14ac:dyDescent="0.25">
      <c r="A7351" s="2">
        <v>1119</v>
      </c>
      <c r="B7351" s="2">
        <v>2017</v>
      </c>
      <c r="C7351" s="2" t="s">
        <v>55</v>
      </c>
      <c r="D7351" s="3">
        <v>57604</v>
      </c>
      <c r="E7351" s="5">
        <f t="shared" si="114"/>
        <v>0.18880633289354906</v>
      </c>
    </row>
    <row r="7352" spans="1:5" x14ac:dyDescent="0.25">
      <c r="A7352" s="2">
        <v>1119</v>
      </c>
      <c r="B7352" s="2">
        <v>2018</v>
      </c>
      <c r="C7352" s="2" t="s">
        <v>60</v>
      </c>
      <c r="D7352" s="3">
        <v>68480</v>
      </c>
      <c r="E7352" s="5">
        <f t="shared" si="114"/>
        <v>4.5093457943925233E-2</v>
      </c>
    </row>
    <row r="7353" spans="1:5" x14ac:dyDescent="0.25">
      <c r="A7353" s="2">
        <v>1119</v>
      </c>
      <c r="B7353" s="2">
        <v>2019</v>
      </c>
      <c r="C7353" s="2" t="s">
        <v>60</v>
      </c>
      <c r="D7353" s="3">
        <v>71568</v>
      </c>
      <c r="E7353" s="5">
        <f t="shared" si="114"/>
        <v>2.8979432148446234E-2</v>
      </c>
    </row>
    <row r="7354" spans="1:5" x14ac:dyDescent="0.25">
      <c r="A7354" s="2">
        <v>1119</v>
      </c>
      <c r="B7354" s="2">
        <v>2020</v>
      </c>
      <c r="C7354" s="2" t="s">
        <v>60</v>
      </c>
      <c r="D7354" s="3">
        <v>73642</v>
      </c>
      <c r="E7354" s="5">
        <f t="shared" si="114"/>
        <v>3.4681295999565466E-2</v>
      </c>
    </row>
    <row r="7355" spans="1:5" x14ac:dyDescent="0.25">
      <c r="A7355" s="2">
        <v>1119</v>
      </c>
      <c r="B7355" s="2">
        <v>2021</v>
      </c>
      <c r="C7355" s="2" t="s">
        <v>60</v>
      </c>
      <c r="D7355" s="3">
        <v>76196</v>
      </c>
      <c r="E7355" s="5">
        <f t="shared" si="114"/>
        <v>4.6997217701716623E-2</v>
      </c>
    </row>
    <row r="7356" spans="1:5" x14ac:dyDescent="0.25">
      <c r="A7356" s="2">
        <v>1119</v>
      </c>
      <c r="B7356" s="2">
        <v>2022</v>
      </c>
      <c r="C7356" s="2" t="s">
        <v>60</v>
      </c>
      <c r="D7356" s="3">
        <v>79777</v>
      </c>
      <c r="E7356" s="5">
        <f t="shared" si="114"/>
        <v>9.4801759905737248E-2</v>
      </c>
    </row>
    <row r="7357" spans="1:5" x14ac:dyDescent="0.25">
      <c r="A7357" s="2">
        <v>1119</v>
      </c>
      <c r="B7357" s="2">
        <v>2023</v>
      </c>
      <c r="C7357" s="2" t="s">
        <v>64</v>
      </c>
      <c r="D7357" s="3">
        <v>87340</v>
      </c>
      <c r="E7357" s="5">
        <f t="shared" si="114"/>
        <v>0.11490725898786353</v>
      </c>
    </row>
    <row r="7358" spans="1:5" x14ac:dyDescent="0.25">
      <c r="A7358" s="2">
        <v>1119</v>
      </c>
      <c r="B7358" s="2">
        <v>2024</v>
      </c>
      <c r="C7358" s="2" t="s">
        <v>75</v>
      </c>
      <c r="D7358" s="3">
        <v>97376</v>
      </c>
      <c r="E7358" s="5">
        <f t="shared" si="114"/>
        <v>3.4967548471902726E-2</v>
      </c>
    </row>
    <row r="7359" spans="1:5" x14ac:dyDescent="0.25">
      <c r="A7359" s="2">
        <v>1119</v>
      </c>
      <c r="B7359" s="2">
        <v>2025</v>
      </c>
      <c r="C7359" s="2" t="s">
        <v>75</v>
      </c>
      <c r="D7359" s="3">
        <v>100781</v>
      </c>
      <c r="E7359" s="5">
        <f t="shared" si="114"/>
        <v>1</v>
      </c>
    </row>
    <row r="7360" spans="1:5" x14ac:dyDescent="0.25">
      <c r="A7360" s="2">
        <v>1120</v>
      </c>
      <c r="B7360" s="2">
        <v>2024</v>
      </c>
      <c r="C7360" s="2" t="s">
        <v>60</v>
      </c>
      <c r="D7360" s="3">
        <v>218420</v>
      </c>
      <c r="E7360" s="5">
        <f t="shared" si="114"/>
        <v>3.179196044318286E-2</v>
      </c>
    </row>
    <row r="7361" spans="1:5" x14ac:dyDescent="0.25">
      <c r="A7361" s="2">
        <v>1120</v>
      </c>
      <c r="B7361" s="2">
        <v>2025</v>
      </c>
      <c r="C7361" s="2" t="s">
        <v>60</v>
      </c>
      <c r="D7361" s="3">
        <v>225364</v>
      </c>
      <c r="E7361" s="5">
        <f t="shared" si="114"/>
        <v>1</v>
      </c>
    </row>
    <row r="7362" spans="1:5" x14ac:dyDescent="0.25">
      <c r="A7362" s="2">
        <v>1121</v>
      </c>
      <c r="B7362" s="2">
        <v>2022</v>
      </c>
      <c r="C7362" s="2" t="s">
        <v>64</v>
      </c>
      <c r="D7362" s="3">
        <v>136902</v>
      </c>
      <c r="E7362" s="5">
        <f t="shared" ref="E7362:E7425" si="115">IF(A7363=A7362,(D7363-D7362)/D7362,1)</f>
        <v>-3.8604257059794596E-2</v>
      </c>
    </row>
    <row r="7363" spans="1:5" x14ac:dyDescent="0.25">
      <c r="A7363" s="2">
        <v>1121</v>
      </c>
      <c r="B7363" s="2">
        <v>2023</v>
      </c>
      <c r="C7363" s="2" t="s">
        <v>75</v>
      </c>
      <c r="D7363" s="3">
        <v>131617</v>
      </c>
      <c r="E7363" s="5">
        <f t="shared" si="115"/>
        <v>2.5878116048838676E-2</v>
      </c>
    </row>
    <row r="7364" spans="1:5" x14ac:dyDescent="0.25">
      <c r="A7364" s="2">
        <v>1121</v>
      </c>
      <c r="B7364" s="2">
        <v>2024</v>
      </c>
      <c r="C7364" s="2" t="s">
        <v>75</v>
      </c>
      <c r="D7364" s="3">
        <v>135023</v>
      </c>
      <c r="E7364" s="5">
        <f t="shared" si="115"/>
        <v>2.3121986624501011E-2</v>
      </c>
    </row>
    <row r="7365" spans="1:5" x14ac:dyDescent="0.25">
      <c r="A7365" s="2">
        <v>1121</v>
      </c>
      <c r="B7365" s="2">
        <v>2025</v>
      </c>
      <c r="C7365" s="2" t="s">
        <v>75</v>
      </c>
      <c r="D7365" s="3">
        <v>138145</v>
      </c>
      <c r="E7365" s="5">
        <f t="shared" si="115"/>
        <v>1</v>
      </c>
    </row>
    <row r="7366" spans="1:5" x14ac:dyDescent="0.25">
      <c r="A7366" s="2">
        <v>1122</v>
      </c>
      <c r="B7366" s="2">
        <v>2019</v>
      </c>
      <c r="C7366" s="2" t="s">
        <v>66</v>
      </c>
      <c r="D7366" s="3">
        <v>127450</v>
      </c>
      <c r="E7366" s="5">
        <f t="shared" si="115"/>
        <v>3.1667320517850137E-2</v>
      </c>
    </row>
    <row r="7367" spans="1:5" x14ac:dyDescent="0.25">
      <c r="A7367" s="2">
        <v>1122</v>
      </c>
      <c r="B7367" s="2">
        <v>2020</v>
      </c>
      <c r="C7367" s="2" t="s">
        <v>66</v>
      </c>
      <c r="D7367" s="3">
        <v>131486</v>
      </c>
      <c r="E7367" s="5">
        <f t="shared" si="115"/>
        <v>5.3541821943020547E-2</v>
      </c>
    </row>
    <row r="7368" spans="1:5" x14ac:dyDescent="0.25">
      <c r="A7368" s="2">
        <v>1122</v>
      </c>
      <c r="B7368" s="2">
        <v>2021</v>
      </c>
      <c r="C7368" s="2" t="s">
        <v>55</v>
      </c>
      <c r="D7368" s="3">
        <v>138526</v>
      </c>
      <c r="E7368" s="5">
        <f t="shared" si="115"/>
        <v>4.5861426735775236E-2</v>
      </c>
    </row>
    <row r="7369" spans="1:5" x14ac:dyDescent="0.25">
      <c r="A7369" s="2">
        <v>1122</v>
      </c>
      <c r="B7369" s="2">
        <v>2022</v>
      </c>
      <c r="C7369" s="2" t="s">
        <v>55</v>
      </c>
      <c r="D7369" s="3">
        <v>144879</v>
      </c>
      <c r="E7369" s="5">
        <f t="shared" si="115"/>
        <v>4.1275823273214197E-2</v>
      </c>
    </row>
    <row r="7370" spans="1:5" x14ac:dyDescent="0.25">
      <c r="A7370" s="2">
        <v>1122</v>
      </c>
      <c r="B7370" s="2">
        <v>2023</v>
      </c>
      <c r="C7370" s="2" t="s">
        <v>55</v>
      </c>
      <c r="D7370" s="3">
        <v>150859</v>
      </c>
      <c r="E7370" s="5">
        <f t="shared" si="115"/>
        <v>3.8645357585560029E-2</v>
      </c>
    </row>
    <row r="7371" spans="1:5" x14ac:dyDescent="0.25">
      <c r="A7371" s="2">
        <v>1122</v>
      </c>
      <c r="B7371" s="2">
        <v>2024</v>
      </c>
      <c r="C7371" s="2" t="s">
        <v>55</v>
      </c>
      <c r="D7371" s="3">
        <v>156689</v>
      </c>
      <c r="E7371" s="5">
        <f t="shared" si="115"/>
        <v>4.8037832904671035E-2</v>
      </c>
    </row>
    <row r="7372" spans="1:5" x14ac:dyDescent="0.25">
      <c r="A7372" s="2">
        <v>1122</v>
      </c>
      <c r="B7372" s="2">
        <v>2025</v>
      </c>
      <c r="C7372" s="2" t="s">
        <v>55</v>
      </c>
      <c r="D7372" s="3">
        <v>164216</v>
      </c>
      <c r="E7372" s="5">
        <f t="shared" si="115"/>
        <v>1</v>
      </c>
    </row>
    <row r="7373" spans="1:5" x14ac:dyDescent="0.25">
      <c r="A7373" s="2">
        <v>1123</v>
      </c>
      <c r="B7373" s="2">
        <v>2025</v>
      </c>
      <c r="C7373" s="2" t="s">
        <v>64</v>
      </c>
      <c r="D7373" s="3">
        <v>66898</v>
      </c>
      <c r="E7373" s="5">
        <f t="shared" si="115"/>
        <v>1</v>
      </c>
    </row>
    <row r="7374" spans="1:5" x14ac:dyDescent="0.25">
      <c r="A7374" s="2">
        <v>1124</v>
      </c>
      <c r="B7374" s="2">
        <v>2016</v>
      </c>
      <c r="C7374" s="2" t="s">
        <v>75</v>
      </c>
      <c r="D7374" s="3">
        <v>275667</v>
      </c>
      <c r="E7374" s="5">
        <f t="shared" si="115"/>
        <v>3.5985446208650289E-2</v>
      </c>
    </row>
    <row r="7375" spans="1:5" x14ac:dyDescent="0.25">
      <c r="A7375" s="2">
        <v>1124</v>
      </c>
      <c r="B7375" s="2">
        <v>2017</v>
      </c>
      <c r="C7375" s="2" t="s">
        <v>75</v>
      </c>
      <c r="D7375" s="3">
        <v>285587</v>
      </c>
      <c r="E7375" s="5">
        <f t="shared" si="115"/>
        <v>6.6298535997787011E-2</v>
      </c>
    </row>
    <row r="7376" spans="1:5" x14ac:dyDescent="0.25">
      <c r="A7376" s="2">
        <v>1124</v>
      </c>
      <c r="B7376" s="2">
        <v>2018</v>
      </c>
      <c r="C7376" s="2" t="s">
        <v>75</v>
      </c>
      <c r="D7376" s="3">
        <v>304521</v>
      </c>
      <c r="E7376" s="5">
        <f t="shared" si="115"/>
        <v>4.6958994617776771E-2</v>
      </c>
    </row>
    <row r="7377" spans="1:5" x14ac:dyDescent="0.25">
      <c r="A7377" s="2">
        <v>1124</v>
      </c>
      <c r="B7377" s="2">
        <v>2019</v>
      </c>
      <c r="C7377" s="2" t="s">
        <v>75</v>
      </c>
      <c r="D7377" s="3">
        <v>318821</v>
      </c>
      <c r="E7377" s="5">
        <f t="shared" si="115"/>
        <v>2.1240758921150113E-2</v>
      </c>
    </row>
    <row r="7378" spans="1:5" x14ac:dyDescent="0.25">
      <c r="A7378" s="2">
        <v>1124</v>
      </c>
      <c r="B7378" s="2">
        <v>2020</v>
      </c>
      <c r="C7378" s="2" t="s">
        <v>75</v>
      </c>
      <c r="D7378" s="3">
        <v>325593</v>
      </c>
      <c r="E7378" s="5">
        <f t="shared" si="115"/>
        <v>6.0243924162988759E-2</v>
      </c>
    </row>
    <row r="7379" spans="1:5" x14ac:dyDescent="0.25">
      <c r="A7379" s="2">
        <v>1124</v>
      </c>
      <c r="B7379" s="2">
        <v>2021</v>
      </c>
      <c r="C7379" s="2" t="s">
        <v>75</v>
      </c>
      <c r="D7379" s="3">
        <v>345208</v>
      </c>
      <c r="E7379" s="5">
        <f t="shared" si="115"/>
        <v>6.4537901786748855E-2</v>
      </c>
    </row>
    <row r="7380" spans="1:5" x14ac:dyDescent="0.25">
      <c r="A7380" s="2">
        <v>1124</v>
      </c>
      <c r="B7380" s="2">
        <v>2022</v>
      </c>
      <c r="C7380" s="2" t="s">
        <v>75</v>
      </c>
      <c r="D7380" s="3">
        <v>367487</v>
      </c>
      <c r="E7380" s="5">
        <f t="shared" si="115"/>
        <v>3.0224198407018479E-2</v>
      </c>
    </row>
    <row r="7381" spans="1:5" x14ac:dyDescent="0.25">
      <c r="A7381" s="2">
        <v>1124</v>
      </c>
      <c r="B7381" s="2">
        <v>2023</v>
      </c>
      <c r="C7381" s="2" t="s">
        <v>75</v>
      </c>
      <c r="D7381" s="3">
        <v>378594</v>
      </c>
      <c r="E7381" s="5">
        <f t="shared" si="115"/>
        <v>4.5946317162976695E-2</v>
      </c>
    </row>
    <row r="7382" spans="1:5" x14ac:dyDescent="0.25">
      <c r="A7382" s="2">
        <v>1124</v>
      </c>
      <c r="B7382" s="2">
        <v>2024</v>
      </c>
      <c r="C7382" s="2" t="s">
        <v>75</v>
      </c>
      <c r="D7382" s="3">
        <v>395989</v>
      </c>
      <c r="E7382" s="5">
        <f t="shared" si="115"/>
        <v>-2.130109674763693E-2</v>
      </c>
    </row>
    <row r="7383" spans="1:5" x14ac:dyDescent="0.25">
      <c r="A7383" s="2">
        <v>1124</v>
      </c>
      <c r="B7383" s="2">
        <v>2025</v>
      </c>
      <c r="C7383" s="2" t="s">
        <v>71</v>
      </c>
      <c r="D7383" s="3">
        <v>387554</v>
      </c>
      <c r="E7383" s="5">
        <f t="shared" si="115"/>
        <v>1</v>
      </c>
    </row>
    <row r="7384" spans="1:5" x14ac:dyDescent="0.25">
      <c r="A7384" s="2">
        <v>1125</v>
      </c>
      <c r="B7384" s="2">
        <v>2015</v>
      </c>
      <c r="C7384" s="2" t="s">
        <v>55</v>
      </c>
      <c r="D7384" s="3">
        <v>105549</v>
      </c>
      <c r="E7384" s="5">
        <f t="shared" si="115"/>
        <v>5.2639058636273203E-2</v>
      </c>
    </row>
    <row r="7385" spans="1:5" x14ac:dyDescent="0.25">
      <c r="A7385" s="2">
        <v>1125</v>
      </c>
      <c r="B7385" s="2">
        <v>2016</v>
      </c>
      <c r="C7385" s="2" t="s">
        <v>55</v>
      </c>
      <c r="D7385" s="3">
        <v>111105</v>
      </c>
      <c r="E7385" s="5">
        <f t="shared" si="115"/>
        <v>5.076279195355745E-3</v>
      </c>
    </row>
    <row r="7386" spans="1:5" x14ac:dyDescent="0.25">
      <c r="A7386" s="2">
        <v>1125</v>
      </c>
      <c r="B7386" s="2">
        <v>2017</v>
      </c>
      <c r="C7386" s="2" t="s">
        <v>60</v>
      </c>
      <c r="D7386" s="3">
        <v>111669</v>
      </c>
      <c r="E7386" s="5">
        <f t="shared" si="115"/>
        <v>4.8276603175456033E-2</v>
      </c>
    </row>
    <row r="7387" spans="1:5" x14ac:dyDescent="0.25">
      <c r="A7387" s="2">
        <v>1125</v>
      </c>
      <c r="B7387" s="2">
        <v>2018</v>
      </c>
      <c r="C7387" s="2" t="s">
        <v>60</v>
      </c>
      <c r="D7387" s="3">
        <v>117060</v>
      </c>
      <c r="E7387" s="5">
        <f t="shared" si="115"/>
        <v>4.9888945839740302E-2</v>
      </c>
    </row>
    <row r="7388" spans="1:5" x14ac:dyDescent="0.25">
      <c r="A7388" s="2">
        <v>1125</v>
      </c>
      <c r="B7388" s="2">
        <v>2019</v>
      </c>
      <c r="C7388" s="2" t="s">
        <v>60</v>
      </c>
      <c r="D7388" s="3">
        <v>122900</v>
      </c>
      <c r="E7388" s="5">
        <f t="shared" si="115"/>
        <v>5.0488201790073232E-2</v>
      </c>
    </row>
    <row r="7389" spans="1:5" x14ac:dyDescent="0.25">
      <c r="A7389" s="2">
        <v>1125</v>
      </c>
      <c r="B7389" s="2">
        <v>2020</v>
      </c>
      <c r="C7389" s="2" t="s">
        <v>60</v>
      </c>
      <c r="D7389" s="3">
        <v>129105</v>
      </c>
      <c r="E7389" s="5">
        <f t="shared" si="115"/>
        <v>4.6156229425661284E-2</v>
      </c>
    </row>
    <row r="7390" spans="1:5" x14ac:dyDescent="0.25">
      <c r="A7390" s="2">
        <v>1125</v>
      </c>
      <c r="B7390" s="2">
        <v>2021</v>
      </c>
      <c r="C7390" s="2" t="s">
        <v>60</v>
      </c>
      <c r="D7390" s="3">
        <v>135064</v>
      </c>
      <c r="E7390" s="5">
        <f t="shared" si="115"/>
        <v>3.5679381626488184E-2</v>
      </c>
    </row>
    <row r="7391" spans="1:5" x14ac:dyDescent="0.25">
      <c r="A7391" s="2">
        <v>1125</v>
      </c>
      <c r="B7391" s="2">
        <v>2022</v>
      </c>
      <c r="C7391" s="2" t="s">
        <v>60</v>
      </c>
      <c r="D7391" s="3">
        <v>139883</v>
      </c>
      <c r="E7391" s="5">
        <f t="shared" si="115"/>
        <v>3.326351307878727E-2</v>
      </c>
    </row>
    <row r="7392" spans="1:5" x14ac:dyDescent="0.25">
      <c r="A7392" s="2">
        <v>1125</v>
      </c>
      <c r="B7392" s="2">
        <v>2023</v>
      </c>
      <c r="C7392" s="2" t="s">
        <v>64</v>
      </c>
      <c r="D7392" s="3">
        <v>144536</v>
      </c>
      <c r="E7392" s="5">
        <f t="shared" si="115"/>
        <v>3.305058947251896E-2</v>
      </c>
    </row>
    <row r="7393" spans="1:5" x14ac:dyDescent="0.25">
      <c r="A7393" s="2">
        <v>1125</v>
      </c>
      <c r="B7393" s="2">
        <v>2024</v>
      </c>
      <c r="C7393" s="2" t="s">
        <v>64</v>
      </c>
      <c r="D7393" s="3">
        <v>149313</v>
      </c>
      <c r="E7393" s="5">
        <f t="shared" si="115"/>
        <v>4.6713949890498485E-2</v>
      </c>
    </row>
    <row r="7394" spans="1:5" x14ac:dyDescent="0.25">
      <c r="A7394" s="2">
        <v>1125</v>
      </c>
      <c r="B7394" s="2">
        <v>2025</v>
      </c>
      <c r="C7394" s="2" t="s">
        <v>64</v>
      </c>
      <c r="D7394" s="3">
        <v>156288</v>
      </c>
      <c r="E7394" s="5">
        <f t="shared" si="115"/>
        <v>1</v>
      </c>
    </row>
    <row r="7395" spans="1:5" x14ac:dyDescent="0.25">
      <c r="A7395" s="2">
        <v>1126</v>
      </c>
      <c r="B7395" s="2">
        <v>2021</v>
      </c>
      <c r="C7395" s="2" t="s">
        <v>60</v>
      </c>
      <c r="D7395" s="3">
        <v>96290</v>
      </c>
      <c r="E7395" s="5">
        <f t="shared" si="115"/>
        <v>3.6078512825838613E-2</v>
      </c>
    </row>
    <row r="7396" spans="1:5" x14ac:dyDescent="0.25">
      <c r="A7396" s="2">
        <v>1126</v>
      </c>
      <c r="B7396" s="2">
        <v>2022</v>
      </c>
      <c r="C7396" s="2" t="s">
        <v>60</v>
      </c>
      <c r="D7396" s="3">
        <v>99764</v>
      </c>
      <c r="E7396" s="5">
        <f t="shared" si="115"/>
        <v>4.4234393167876189E-2</v>
      </c>
    </row>
    <row r="7397" spans="1:5" x14ac:dyDescent="0.25">
      <c r="A7397" s="2">
        <v>1126</v>
      </c>
      <c r="B7397" s="2">
        <v>2023</v>
      </c>
      <c r="C7397" s="2" t="s">
        <v>60</v>
      </c>
      <c r="D7397" s="3">
        <v>104177</v>
      </c>
      <c r="E7397" s="5">
        <f t="shared" si="115"/>
        <v>3.2819144340881387E-2</v>
      </c>
    </row>
    <row r="7398" spans="1:5" x14ac:dyDescent="0.25">
      <c r="A7398" s="2">
        <v>1126</v>
      </c>
      <c r="B7398" s="2">
        <v>2024</v>
      </c>
      <c r="C7398" s="2" t="s">
        <v>60</v>
      </c>
      <c r="D7398" s="3">
        <v>107596</v>
      </c>
      <c r="E7398" s="5">
        <f t="shared" si="115"/>
        <v>3.7594334361872192E-2</v>
      </c>
    </row>
    <row r="7399" spans="1:5" x14ac:dyDescent="0.25">
      <c r="A7399" s="2">
        <v>1126</v>
      </c>
      <c r="B7399" s="2">
        <v>2025</v>
      </c>
      <c r="C7399" s="2" t="s">
        <v>60</v>
      </c>
      <c r="D7399" s="3">
        <v>111641</v>
      </c>
      <c r="E7399" s="5">
        <f t="shared" si="115"/>
        <v>1</v>
      </c>
    </row>
    <row r="7400" spans="1:5" x14ac:dyDescent="0.25">
      <c r="A7400" s="2">
        <v>1127</v>
      </c>
      <c r="B7400" s="2">
        <v>2016</v>
      </c>
      <c r="C7400" s="2" t="s">
        <v>66</v>
      </c>
      <c r="D7400" s="3">
        <v>39033</v>
      </c>
      <c r="E7400" s="5">
        <f t="shared" si="115"/>
        <v>2.2903696871877641E-2</v>
      </c>
    </row>
    <row r="7401" spans="1:5" x14ac:dyDescent="0.25">
      <c r="A7401" s="2">
        <v>1127</v>
      </c>
      <c r="B7401" s="2">
        <v>2017</v>
      </c>
      <c r="C7401" s="2" t="s">
        <v>66</v>
      </c>
      <c r="D7401" s="3">
        <v>39927</v>
      </c>
      <c r="E7401" s="5">
        <f t="shared" si="115"/>
        <v>4.6159240614120772E-2</v>
      </c>
    </row>
    <row r="7402" spans="1:5" x14ac:dyDescent="0.25">
      <c r="A7402" s="2">
        <v>1127</v>
      </c>
      <c r="B7402" s="2">
        <v>2018</v>
      </c>
      <c r="C7402" s="2" t="s">
        <v>66</v>
      </c>
      <c r="D7402" s="3">
        <v>41770</v>
      </c>
      <c r="E7402" s="5">
        <f t="shared" si="115"/>
        <v>4.3284654057936321E-2</v>
      </c>
    </row>
    <row r="7403" spans="1:5" x14ac:dyDescent="0.25">
      <c r="A7403" s="2">
        <v>1127</v>
      </c>
      <c r="B7403" s="2">
        <v>2019</v>
      </c>
      <c r="C7403" s="2" t="s">
        <v>66</v>
      </c>
      <c r="D7403" s="3">
        <v>43578</v>
      </c>
      <c r="E7403" s="5">
        <f t="shared" si="115"/>
        <v>4.7891137730047273E-2</v>
      </c>
    </row>
    <row r="7404" spans="1:5" x14ac:dyDescent="0.25">
      <c r="A7404" s="2">
        <v>1127</v>
      </c>
      <c r="B7404" s="2">
        <v>2020</v>
      </c>
      <c r="C7404" s="2" t="s">
        <v>66</v>
      </c>
      <c r="D7404" s="3">
        <v>45665</v>
      </c>
      <c r="E7404" s="5">
        <f t="shared" si="115"/>
        <v>2.2511770502573088E-2</v>
      </c>
    </row>
    <row r="7405" spans="1:5" x14ac:dyDescent="0.25">
      <c r="A7405" s="2">
        <v>1127</v>
      </c>
      <c r="B7405" s="2">
        <v>2021</v>
      </c>
      <c r="C7405" s="2" t="s">
        <v>66</v>
      </c>
      <c r="D7405" s="3">
        <v>46693</v>
      </c>
      <c r="E7405" s="5">
        <f t="shared" si="115"/>
        <v>3.3859465016169446E-2</v>
      </c>
    </row>
    <row r="7406" spans="1:5" x14ac:dyDescent="0.25">
      <c r="A7406" s="2">
        <v>1127</v>
      </c>
      <c r="B7406" s="2">
        <v>2022</v>
      </c>
      <c r="C7406" s="2" t="s">
        <v>66</v>
      </c>
      <c r="D7406" s="3">
        <v>48274</v>
      </c>
      <c r="E7406" s="5">
        <f t="shared" si="115"/>
        <v>3.5091353523635911E-2</v>
      </c>
    </row>
    <row r="7407" spans="1:5" x14ac:dyDescent="0.25">
      <c r="A7407" s="2">
        <v>1127</v>
      </c>
      <c r="B7407" s="2">
        <v>2023</v>
      </c>
      <c r="C7407" s="2" t="s">
        <v>66</v>
      </c>
      <c r="D7407" s="3">
        <v>49968</v>
      </c>
      <c r="E7407" s="5">
        <f t="shared" si="115"/>
        <v>4.5028818443804033E-2</v>
      </c>
    </row>
    <row r="7408" spans="1:5" x14ac:dyDescent="0.25">
      <c r="A7408" s="2">
        <v>1127</v>
      </c>
      <c r="B7408" s="2">
        <v>2024</v>
      </c>
      <c r="C7408" s="2" t="s">
        <v>66</v>
      </c>
      <c r="D7408" s="3">
        <v>52218</v>
      </c>
      <c r="E7408" s="5">
        <f t="shared" si="115"/>
        <v>4.891033743153702E-2</v>
      </c>
    </row>
    <row r="7409" spans="1:5" x14ac:dyDescent="0.25">
      <c r="A7409" s="2">
        <v>1127</v>
      </c>
      <c r="B7409" s="2">
        <v>2025</v>
      </c>
      <c r="C7409" s="2" t="s">
        <v>66</v>
      </c>
      <c r="D7409" s="3">
        <v>54772</v>
      </c>
      <c r="E7409" s="5">
        <f t="shared" si="115"/>
        <v>1</v>
      </c>
    </row>
    <row r="7410" spans="1:5" x14ac:dyDescent="0.25">
      <c r="A7410" s="2">
        <v>1128</v>
      </c>
      <c r="B7410" s="2">
        <v>2022</v>
      </c>
      <c r="C7410" s="2" t="s">
        <v>64</v>
      </c>
      <c r="D7410" s="3">
        <v>132506</v>
      </c>
      <c r="E7410" s="5">
        <f t="shared" si="115"/>
        <v>3.8707681161607776E-2</v>
      </c>
    </row>
    <row r="7411" spans="1:5" x14ac:dyDescent="0.25">
      <c r="A7411" s="2">
        <v>1128</v>
      </c>
      <c r="B7411" s="2">
        <v>2023</v>
      </c>
      <c r="C7411" s="2" t="s">
        <v>64</v>
      </c>
      <c r="D7411" s="3">
        <v>137635</v>
      </c>
      <c r="E7411" s="5">
        <f t="shared" si="115"/>
        <v>3.6291640934355357E-2</v>
      </c>
    </row>
    <row r="7412" spans="1:5" x14ac:dyDescent="0.25">
      <c r="A7412" s="2">
        <v>1128</v>
      </c>
      <c r="B7412" s="2">
        <v>2024</v>
      </c>
      <c r="C7412" s="2" t="s">
        <v>64</v>
      </c>
      <c r="D7412" s="3">
        <v>142630</v>
      </c>
      <c r="E7412" s="5">
        <f t="shared" si="115"/>
        <v>2.3578489798780061E-2</v>
      </c>
    </row>
    <row r="7413" spans="1:5" x14ac:dyDescent="0.25">
      <c r="A7413" s="2">
        <v>1128</v>
      </c>
      <c r="B7413" s="2">
        <v>2025</v>
      </c>
      <c r="C7413" s="2" t="s">
        <v>64</v>
      </c>
      <c r="D7413" s="3">
        <v>145993</v>
      </c>
      <c r="E7413" s="5">
        <f t="shared" si="115"/>
        <v>1</v>
      </c>
    </row>
    <row r="7414" spans="1:5" x14ac:dyDescent="0.25">
      <c r="A7414" s="2">
        <v>1129</v>
      </c>
      <c r="B7414" s="2">
        <v>2022</v>
      </c>
      <c r="C7414" s="2" t="s">
        <v>60</v>
      </c>
      <c r="D7414" s="3">
        <v>91578</v>
      </c>
      <c r="E7414" s="5">
        <f t="shared" si="115"/>
        <v>4.8472340518465135E-2</v>
      </c>
    </row>
    <row r="7415" spans="1:5" x14ac:dyDescent="0.25">
      <c r="A7415" s="2">
        <v>1129</v>
      </c>
      <c r="B7415" s="2">
        <v>2023</v>
      </c>
      <c r="C7415" s="2" t="s">
        <v>60</v>
      </c>
      <c r="D7415" s="3">
        <v>96017</v>
      </c>
      <c r="E7415" s="5">
        <f t="shared" si="115"/>
        <v>4.853307226845246E-3</v>
      </c>
    </row>
    <row r="7416" spans="1:5" x14ac:dyDescent="0.25">
      <c r="A7416" s="2">
        <v>1129</v>
      </c>
      <c r="B7416" s="2">
        <v>2024</v>
      </c>
      <c r="C7416" s="2" t="s">
        <v>64</v>
      </c>
      <c r="D7416" s="3">
        <v>96483</v>
      </c>
      <c r="E7416" s="5">
        <f t="shared" si="115"/>
        <v>4.1302612895536002E-2</v>
      </c>
    </row>
    <row r="7417" spans="1:5" x14ac:dyDescent="0.25">
      <c r="A7417" s="2">
        <v>1129</v>
      </c>
      <c r="B7417" s="2">
        <v>2025</v>
      </c>
      <c r="C7417" s="2" t="s">
        <v>64</v>
      </c>
      <c r="D7417" s="3">
        <v>100468</v>
      </c>
      <c r="E7417" s="5">
        <f t="shared" si="115"/>
        <v>1</v>
      </c>
    </row>
    <row r="7418" spans="1:5" x14ac:dyDescent="0.25">
      <c r="A7418" s="2">
        <v>1130</v>
      </c>
      <c r="B7418" s="2">
        <v>2022</v>
      </c>
      <c r="C7418" s="2" t="s">
        <v>60</v>
      </c>
      <c r="D7418" s="3">
        <v>107423</v>
      </c>
      <c r="E7418" s="5">
        <f t="shared" si="115"/>
        <v>4.0410340429889315E-2</v>
      </c>
    </row>
    <row r="7419" spans="1:5" x14ac:dyDescent="0.25">
      <c r="A7419" s="2">
        <v>1130</v>
      </c>
      <c r="B7419" s="2">
        <v>2023</v>
      </c>
      <c r="C7419" s="2" t="s">
        <v>60</v>
      </c>
      <c r="D7419" s="3">
        <v>111764</v>
      </c>
      <c r="E7419" s="5">
        <f t="shared" si="115"/>
        <v>5.1456640778783869E-2</v>
      </c>
    </row>
    <row r="7420" spans="1:5" x14ac:dyDescent="0.25">
      <c r="A7420" s="2">
        <v>1130</v>
      </c>
      <c r="B7420" s="2">
        <v>2024</v>
      </c>
      <c r="C7420" s="2" t="s">
        <v>64</v>
      </c>
      <c r="D7420" s="3">
        <v>117515</v>
      </c>
      <c r="E7420" s="5">
        <f t="shared" si="115"/>
        <v>3.2532017189294986E-2</v>
      </c>
    </row>
    <row r="7421" spans="1:5" x14ac:dyDescent="0.25">
      <c r="A7421" s="2">
        <v>1130</v>
      </c>
      <c r="B7421" s="2">
        <v>2025</v>
      </c>
      <c r="C7421" s="2" t="s">
        <v>64</v>
      </c>
      <c r="D7421" s="3">
        <v>121338</v>
      </c>
      <c r="E7421" s="5">
        <f t="shared" si="115"/>
        <v>1</v>
      </c>
    </row>
    <row r="7422" spans="1:5" x14ac:dyDescent="0.25">
      <c r="A7422" s="2">
        <v>1131</v>
      </c>
      <c r="B7422" s="2">
        <v>2023</v>
      </c>
      <c r="C7422" s="2" t="s">
        <v>3443</v>
      </c>
      <c r="D7422" s="3">
        <v>359170</v>
      </c>
      <c r="E7422" s="5">
        <f t="shared" si="115"/>
        <v>3.0055405518278254E-2</v>
      </c>
    </row>
    <row r="7423" spans="1:5" x14ac:dyDescent="0.25">
      <c r="A7423" s="2">
        <v>1131</v>
      </c>
      <c r="B7423" s="2">
        <v>2024</v>
      </c>
      <c r="C7423" s="2" t="s">
        <v>3443</v>
      </c>
      <c r="D7423" s="3">
        <v>369965</v>
      </c>
      <c r="E7423" s="5">
        <f t="shared" si="115"/>
        <v>2.6589001662319409E-2</v>
      </c>
    </row>
    <row r="7424" spans="1:5" x14ac:dyDescent="0.25">
      <c r="A7424" s="2">
        <v>1131</v>
      </c>
      <c r="B7424" s="2">
        <v>2025</v>
      </c>
      <c r="C7424" s="2" t="s">
        <v>3443</v>
      </c>
      <c r="D7424" s="3">
        <v>379802</v>
      </c>
      <c r="E7424" s="5">
        <f t="shared" si="115"/>
        <v>1</v>
      </c>
    </row>
    <row r="7425" spans="1:5" x14ac:dyDescent="0.25">
      <c r="A7425" s="2">
        <v>1132</v>
      </c>
      <c r="B7425" s="2">
        <v>2018</v>
      </c>
      <c r="C7425" s="2" t="s">
        <v>55</v>
      </c>
      <c r="D7425" s="3">
        <v>80259</v>
      </c>
      <c r="E7425" s="5">
        <f t="shared" si="115"/>
        <v>3.5921205098493628E-2</v>
      </c>
    </row>
    <row r="7426" spans="1:5" x14ac:dyDescent="0.25">
      <c r="A7426" s="2">
        <v>1132</v>
      </c>
      <c r="B7426" s="2">
        <v>2019</v>
      </c>
      <c r="C7426" s="2" t="s">
        <v>55</v>
      </c>
      <c r="D7426" s="3">
        <v>83142</v>
      </c>
      <c r="E7426" s="5">
        <f t="shared" ref="E7426:E7489" si="116">IF(A7427=A7426,(D7427-D7426)/D7426,1)</f>
        <v>3.8115513218349328E-2</v>
      </c>
    </row>
    <row r="7427" spans="1:5" x14ac:dyDescent="0.25">
      <c r="A7427" s="2">
        <v>1132</v>
      </c>
      <c r="B7427" s="2">
        <v>2020</v>
      </c>
      <c r="C7427" s="2" t="s">
        <v>55</v>
      </c>
      <c r="D7427" s="3">
        <v>86311</v>
      </c>
      <c r="E7427" s="5">
        <f t="shared" si="116"/>
        <v>5.5311605704950702E-2</v>
      </c>
    </row>
    <row r="7428" spans="1:5" x14ac:dyDescent="0.25">
      <c r="A7428" s="2">
        <v>1132</v>
      </c>
      <c r="B7428" s="2">
        <v>2021</v>
      </c>
      <c r="C7428" s="2" t="s">
        <v>55</v>
      </c>
      <c r="D7428" s="3">
        <v>91085</v>
      </c>
      <c r="E7428" s="5">
        <f t="shared" si="116"/>
        <v>6.5433386397321186E-2</v>
      </c>
    </row>
    <row r="7429" spans="1:5" x14ac:dyDescent="0.25">
      <c r="A7429" s="2">
        <v>1132</v>
      </c>
      <c r="B7429" s="2">
        <v>2022</v>
      </c>
      <c r="C7429" s="2" t="s">
        <v>55</v>
      </c>
      <c r="D7429" s="3">
        <v>97045</v>
      </c>
      <c r="E7429" s="5">
        <f t="shared" si="116"/>
        <v>3.5519604307280128E-2</v>
      </c>
    </row>
    <row r="7430" spans="1:5" x14ac:dyDescent="0.25">
      <c r="A7430" s="2">
        <v>1132</v>
      </c>
      <c r="B7430" s="2">
        <v>2023</v>
      </c>
      <c r="C7430" s="2" t="s">
        <v>55</v>
      </c>
      <c r="D7430" s="3">
        <v>100492</v>
      </c>
      <c r="E7430" s="5">
        <f t="shared" si="116"/>
        <v>5.9636587987103452E-2</v>
      </c>
    </row>
    <row r="7431" spans="1:5" x14ac:dyDescent="0.25">
      <c r="A7431" s="2">
        <v>1132</v>
      </c>
      <c r="B7431" s="2">
        <v>2024</v>
      </c>
      <c r="C7431" s="2" t="s">
        <v>55</v>
      </c>
      <c r="D7431" s="3">
        <v>106485</v>
      </c>
      <c r="E7431" s="5">
        <f t="shared" si="116"/>
        <v>3.821195473540874E-2</v>
      </c>
    </row>
    <row r="7432" spans="1:5" x14ac:dyDescent="0.25">
      <c r="A7432" s="2">
        <v>1132</v>
      </c>
      <c r="B7432" s="2">
        <v>2025</v>
      </c>
      <c r="C7432" s="2" t="s">
        <v>55</v>
      </c>
      <c r="D7432" s="3">
        <v>110554</v>
      </c>
      <c r="E7432" s="5">
        <f t="shared" si="116"/>
        <v>1</v>
      </c>
    </row>
    <row r="7433" spans="1:5" x14ac:dyDescent="0.25">
      <c r="A7433" s="2">
        <v>1133</v>
      </c>
      <c r="B7433" s="2">
        <v>2025</v>
      </c>
      <c r="C7433" s="2" t="s">
        <v>55</v>
      </c>
      <c r="D7433" s="3">
        <v>120109</v>
      </c>
      <c r="E7433" s="5">
        <f t="shared" si="116"/>
        <v>1</v>
      </c>
    </row>
    <row r="7434" spans="1:5" x14ac:dyDescent="0.25">
      <c r="A7434" s="2">
        <v>1134</v>
      </c>
      <c r="B7434" s="2">
        <v>2022</v>
      </c>
      <c r="C7434" s="2" t="s">
        <v>55</v>
      </c>
      <c r="D7434" s="3">
        <v>124946</v>
      </c>
      <c r="E7434" s="5">
        <f t="shared" si="116"/>
        <v>2.6843596433659342E-2</v>
      </c>
    </row>
    <row r="7435" spans="1:5" x14ac:dyDescent="0.25">
      <c r="A7435" s="2">
        <v>1134</v>
      </c>
      <c r="B7435" s="2">
        <v>2023</v>
      </c>
      <c r="C7435" s="2" t="s">
        <v>55</v>
      </c>
      <c r="D7435" s="3">
        <v>128300</v>
      </c>
      <c r="E7435" s="5">
        <f t="shared" si="116"/>
        <v>2.8503507404520654E-2</v>
      </c>
    </row>
    <row r="7436" spans="1:5" x14ac:dyDescent="0.25">
      <c r="A7436" s="2">
        <v>1134</v>
      </c>
      <c r="B7436" s="2">
        <v>2024</v>
      </c>
      <c r="C7436" s="2" t="s">
        <v>55</v>
      </c>
      <c r="D7436" s="3">
        <v>131957</v>
      </c>
      <c r="E7436" s="5">
        <f t="shared" si="116"/>
        <v>6.4195154482141914E-2</v>
      </c>
    </row>
    <row r="7437" spans="1:5" x14ac:dyDescent="0.25">
      <c r="A7437" s="2">
        <v>1134</v>
      </c>
      <c r="B7437" s="2">
        <v>2025</v>
      </c>
      <c r="C7437" s="2" t="s">
        <v>55</v>
      </c>
      <c r="D7437" s="3">
        <v>140428</v>
      </c>
      <c r="E7437" s="5">
        <f t="shared" si="116"/>
        <v>1</v>
      </c>
    </row>
    <row r="7438" spans="1:5" x14ac:dyDescent="0.25">
      <c r="A7438" s="2">
        <v>1135</v>
      </c>
      <c r="B7438" s="2">
        <v>2016</v>
      </c>
      <c r="C7438" s="2" t="s">
        <v>60</v>
      </c>
      <c r="D7438" s="3">
        <v>90241</v>
      </c>
      <c r="E7438" s="5">
        <f t="shared" si="116"/>
        <v>2.5720016400527478E-2</v>
      </c>
    </row>
    <row r="7439" spans="1:5" x14ac:dyDescent="0.25">
      <c r="A7439" s="2">
        <v>1135</v>
      </c>
      <c r="B7439" s="2">
        <v>2017</v>
      </c>
      <c r="C7439" s="2" t="s">
        <v>60</v>
      </c>
      <c r="D7439" s="3">
        <v>92562</v>
      </c>
      <c r="E7439" s="5">
        <f t="shared" si="116"/>
        <v>3.7877314664765238E-2</v>
      </c>
    </row>
    <row r="7440" spans="1:5" x14ac:dyDescent="0.25">
      <c r="A7440" s="2">
        <v>1135</v>
      </c>
      <c r="B7440" s="2">
        <v>2018</v>
      </c>
      <c r="C7440" s="2" t="s">
        <v>60</v>
      </c>
      <c r="D7440" s="3">
        <v>96068</v>
      </c>
      <c r="E7440" s="5">
        <f t="shared" si="116"/>
        <v>3.8327018361993585E-2</v>
      </c>
    </row>
    <row r="7441" spans="1:5" x14ac:dyDescent="0.25">
      <c r="A7441" s="2">
        <v>1135</v>
      </c>
      <c r="B7441" s="2">
        <v>2019</v>
      </c>
      <c r="C7441" s="2" t="s">
        <v>60</v>
      </c>
      <c r="D7441" s="3">
        <v>99750</v>
      </c>
      <c r="E7441" s="5">
        <f t="shared" si="116"/>
        <v>5.9258145363408524E-2</v>
      </c>
    </row>
    <row r="7442" spans="1:5" x14ac:dyDescent="0.25">
      <c r="A7442" s="2">
        <v>1135</v>
      </c>
      <c r="B7442" s="2">
        <v>2020</v>
      </c>
      <c r="C7442" s="2" t="s">
        <v>60</v>
      </c>
      <c r="D7442" s="3">
        <v>105661</v>
      </c>
      <c r="E7442" s="5">
        <f t="shared" si="116"/>
        <v>3.0474820416236833E-2</v>
      </c>
    </row>
    <row r="7443" spans="1:5" x14ac:dyDescent="0.25">
      <c r="A7443" s="2">
        <v>1135</v>
      </c>
      <c r="B7443" s="2">
        <v>2021</v>
      </c>
      <c r="C7443" s="2" t="s">
        <v>60</v>
      </c>
      <c r="D7443" s="3">
        <v>108881</v>
      </c>
      <c r="E7443" s="5">
        <f t="shared" si="116"/>
        <v>4.8640258630982446E-2</v>
      </c>
    </row>
    <row r="7444" spans="1:5" x14ac:dyDescent="0.25">
      <c r="A7444" s="2">
        <v>1135</v>
      </c>
      <c r="B7444" s="2">
        <v>2022</v>
      </c>
      <c r="C7444" s="2" t="s">
        <v>60</v>
      </c>
      <c r="D7444" s="3">
        <v>114177</v>
      </c>
      <c r="E7444" s="5">
        <f t="shared" si="116"/>
        <v>3.2362034385208932E-2</v>
      </c>
    </row>
    <row r="7445" spans="1:5" x14ac:dyDescent="0.25">
      <c r="A7445" s="2">
        <v>1135</v>
      </c>
      <c r="B7445" s="2">
        <v>2023</v>
      </c>
      <c r="C7445" s="2" t="s">
        <v>60</v>
      </c>
      <c r="D7445" s="3">
        <v>117872</v>
      </c>
      <c r="E7445" s="5">
        <f t="shared" si="116"/>
        <v>4.8018189222207137E-2</v>
      </c>
    </row>
    <row r="7446" spans="1:5" x14ac:dyDescent="0.25">
      <c r="A7446" s="2">
        <v>1135</v>
      </c>
      <c r="B7446" s="2">
        <v>2024</v>
      </c>
      <c r="C7446" s="2" t="s">
        <v>60</v>
      </c>
      <c r="D7446" s="3">
        <v>123532</v>
      </c>
      <c r="E7446" s="5">
        <f t="shared" si="116"/>
        <v>-4.4369070362335263E-2</v>
      </c>
    </row>
    <row r="7447" spans="1:5" x14ac:dyDescent="0.25">
      <c r="A7447" s="2">
        <v>1135</v>
      </c>
      <c r="B7447" s="2">
        <v>2025</v>
      </c>
      <c r="C7447" s="2" t="s">
        <v>64</v>
      </c>
      <c r="D7447" s="3">
        <v>118051</v>
      </c>
      <c r="E7447" s="5">
        <f t="shared" si="116"/>
        <v>1</v>
      </c>
    </row>
    <row r="7448" spans="1:5" x14ac:dyDescent="0.25">
      <c r="A7448" s="2">
        <v>1136</v>
      </c>
      <c r="B7448" s="2">
        <v>2019</v>
      </c>
      <c r="C7448" s="2" t="s">
        <v>64</v>
      </c>
      <c r="D7448" s="3">
        <v>111934</v>
      </c>
      <c r="E7448" s="5">
        <f t="shared" si="116"/>
        <v>4.1238587024496579E-2</v>
      </c>
    </row>
    <row r="7449" spans="1:5" x14ac:dyDescent="0.25">
      <c r="A7449" s="2">
        <v>1136</v>
      </c>
      <c r="B7449" s="2">
        <v>2020</v>
      </c>
      <c r="C7449" s="2" t="s">
        <v>64</v>
      </c>
      <c r="D7449" s="3">
        <v>116550</v>
      </c>
      <c r="E7449" s="5">
        <f t="shared" si="116"/>
        <v>-2.0420420420420421E-3</v>
      </c>
    </row>
    <row r="7450" spans="1:5" x14ac:dyDescent="0.25">
      <c r="A7450" s="2">
        <v>1136</v>
      </c>
      <c r="B7450" s="2">
        <v>2021</v>
      </c>
      <c r="C7450" s="2" t="s">
        <v>75</v>
      </c>
      <c r="D7450" s="3">
        <v>116312</v>
      </c>
      <c r="E7450" s="5">
        <f t="shared" si="116"/>
        <v>4.9255450856317488E-2</v>
      </c>
    </row>
    <row r="7451" spans="1:5" x14ac:dyDescent="0.25">
      <c r="A7451" s="2">
        <v>1136</v>
      </c>
      <c r="B7451" s="2">
        <v>2022</v>
      </c>
      <c r="C7451" s="2" t="s">
        <v>75</v>
      </c>
      <c r="D7451" s="3">
        <v>122041</v>
      </c>
      <c r="E7451" s="5">
        <f t="shared" si="116"/>
        <v>4.9360460828737886E-2</v>
      </c>
    </row>
    <row r="7452" spans="1:5" x14ac:dyDescent="0.25">
      <c r="A7452" s="2">
        <v>1136</v>
      </c>
      <c r="B7452" s="2">
        <v>2023</v>
      </c>
      <c r="C7452" s="2" t="s">
        <v>75</v>
      </c>
      <c r="D7452" s="3">
        <v>128065</v>
      </c>
      <c r="E7452" s="5">
        <f t="shared" si="116"/>
        <v>4.4024518799047362E-2</v>
      </c>
    </row>
    <row r="7453" spans="1:5" x14ac:dyDescent="0.25">
      <c r="A7453" s="2">
        <v>1136</v>
      </c>
      <c r="B7453" s="2">
        <v>2024</v>
      </c>
      <c r="C7453" s="2" t="s">
        <v>75</v>
      </c>
      <c r="D7453" s="3">
        <v>133703</v>
      </c>
      <c r="E7453" s="5">
        <f t="shared" si="116"/>
        <v>4.3073079886016018E-2</v>
      </c>
    </row>
    <row r="7454" spans="1:5" x14ac:dyDescent="0.25">
      <c r="A7454" s="2">
        <v>1136</v>
      </c>
      <c r="B7454" s="2">
        <v>2025</v>
      </c>
      <c r="C7454" s="2" t="s">
        <v>75</v>
      </c>
      <c r="D7454" s="3">
        <v>139462</v>
      </c>
      <c r="E7454" s="5">
        <f t="shared" si="116"/>
        <v>1</v>
      </c>
    </row>
    <row r="7455" spans="1:5" x14ac:dyDescent="0.25">
      <c r="A7455" s="2">
        <v>1137</v>
      </c>
      <c r="B7455" s="2">
        <v>2015</v>
      </c>
      <c r="C7455" s="2" t="s">
        <v>60</v>
      </c>
      <c r="D7455" s="3">
        <v>269604</v>
      </c>
      <c r="E7455" s="5">
        <f t="shared" si="116"/>
        <v>4.2536460883369681E-2</v>
      </c>
    </row>
    <row r="7456" spans="1:5" x14ac:dyDescent="0.25">
      <c r="A7456" s="2">
        <v>1137</v>
      </c>
      <c r="B7456" s="2">
        <v>2016</v>
      </c>
      <c r="C7456" s="2" t="s">
        <v>60</v>
      </c>
      <c r="D7456" s="3">
        <v>281072</v>
      </c>
      <c r="E7456" s="5">
        <f t="shared" si="116"/>
        <v>4.3490635851312118E-2</v>
      </c>
    </row>
    <row r="7457" spans="1:5" x14ac:dyDescent="0.25">
      <c r="A7457" s="2">
        <v>1137</v>
      </c>
      <c r="B7457" s="2">
        <v>2017</v>
      </c>
      <c r="C7457" s="2" t="s">
        <v>60</v>
      </c>
      <c r="D7457" s="3">
        <v>293296</v>
      </c>
      <c r="E7457" s="5">
        <f t="shared" si="116"/>
        <v>4.6898014292728163E-2</v>
      </c>
    </row>
    <row r="7458" spans="1:5" x14ac:dyDescent="0.25">
      <c r="A7458" s="2">
        <v>1137</v>
      </c>
      <c r="B7458" s="2">
        <v>2018</v>
      </c>
      <c r="C7458" s="2" t="s">
        <v>60</v>
      </c>
      <c r="D7458" s="3">
        <v>307051</v>
      </c>
      <c r="E7458" s="5">
        <f t="shared" si="116"/>
        <v>4.6975909539457614E-2</v>
      </c>
    </row>
    <row r="7459" spans="1:5" x14ac:dyDescent="0.25">
      <c r="A7459" s="2">
        <v>1137</v>
      </c>
      <c r="B7459" s="2">
        <v>2019</v>
      </c>
      <c r="C7459" s="2" t="s">
        <v>60</v>
      </c>
      <c r="D7459" s="3">
        <v>321475</v>
      </c>
      <c r="E7459" s="5">
        <f t="shared" si="116"/>
        <v>5.4990279181895946E-2</v>
      </c>
    </row>
    <row r="7460" spans="1:5" x14ac:dyDescent="0.25">
      <c r="A7460" s="2">
        <v>1137</v>
      </c>
      <c r="B7460" s="2">
        <v>2020</v>
      </c>
      <c r="C7460" s="2" t="s">
        <v>60</v>
      </c>
      <c r="D7460" s="3">
        <v>339153</v>
      </c>
      <c r="E7460" s="5">
        <f t="shared" si="116"/>
        <v>4.5386595430380976E-2</v>
      </c>
    </row>
    <row r="7461" spans="1:5" x14ac:dyDescent="0.25">
      <c r="A7461" s="2">
        <v>1137</v>
      </c>
      <c r="B7461" s="2">
        <v>2021</v>
      </c>
      <c r="C7461" s="2" t="s">
        <v>60</v>
      </c>
      <c r="D7461" s="3">
        <v>354546</v>
      </c>
      <c r="E7461" s="5">
        <f t="shared" si="116"/>
        <v>4.0431989078991162E-2</v>
      </c>
    </row>
    <row r="7462" spans="1:5" x14ac:dyDescent="0.25">
      <c r="A7462" s="2">
        <v>1137</v>
      </c>
      <c r="B7462" s="2">
        <v>2022</v>
      </c>
      <c r="C7462" s="2" t="s">
        <v>60</v>
      </c>
      <c r="D7462" s="3">
        <v>368881</v>
      </c>
      <c r="E7462" s="5">
        <f t="shared" si="116"/>
        <v>4.1045757303845957E-2</v>
      </c>
    </row>
    <row r="7463" spans="1:5" x14ac:dyDescent="0.25">
      <c r="A7463" s="2">
        <v>1137</v>
      </c>
      <c r="B7463" s="2">
        <v>2023</v>
      </c>
      <c r="C7463" s="2" t="s">
        <v>60</v>
      </c>
      <c r="D7463" s="3">
        <v>384022</v>
      </c>
      <c r="E7463" s="5">
        <f t="shared" si="116"/>
        <v>5.6671232377311719E-2</v>
      </c>
    </row>
    <row r="7464" spans="1:5" x14ac:dyDescent="0.25">
      <c r="A7464" s="2">
        <v>1137</v>
      </c>
      <c r="B7464" s="2">
        <v>2024</v>
      </c>
      <c r="C7464" s="2" t="s">
        <v>60</v>
      </c>
      <c r="D7464" s="3">
        <v>405785</v>
      </c>
      <c r="E7464" s="5">
        <f t="shared" si="116"/>
        <v>-5.0726369875673076E-2</v>
      </c>
    </row>
    <row r="7465" spans="1:5" x14ac:dyDescent="0.25">
      <c r="A7465" s="2">
        <v>1137</v>
      </c>
      <c r="B7465" s="2">
        <v>2025</v>
      </c>
      <c r="C7465" s="2" t="s">
        <v>64</v>
      </c>
      <c r="D7465" s="3">
        <v>385201</v>
      </c>
      <c r="E7465" s="5">
        <f t="shared" si="116"/>
        <v>1</v>
      </c>
    </row>
    <row r="7466" spans="1:5" x14ac:dyDescent="0.25">
      <c r="A7466" s="2">
        <v>1138</v>
      </c>
      <c r="B7466" s="2">
        <v>2025</v>
      </c>
      <c r="C7466" s="2" t="s">
        <v>60</v>
      </c>
      <c r="D7466" s="3">
        <v>87095</v>
      </c>
      <c r="E7466" s="5">
        <f t="shared" si="116"/>
        <v>1</v>
      </c>
    </row>
    <row r="7467" spans="1:5" x14ac:dyDescent="0.25">
      <c r="A7467" s="2">
        <v>1139</v>
      </c>
      <c r="B7467" s="2">
        <v>2025</v>
      </c>
      <c r="C7467" s="2" t="s">
        <v>55</v>
      </c>
      <c r="D7467" s="3">
        <v>65269</v>
      </c>
      <c r="E7467" s="5">
        <f t="shared" si="116"/>
        <v>1</v>
      </c>
    </row>
    <row r="7468" spans="1:5" x14ac:dyDescent="0.25">
      <c r="A7468" s="2">
        <v>1140</v>
      </c>
      <c r="B7468" s="2">
        <v>2015</v>
      </c>
      <c r="C7468" s="2" t="s">
        <v>60</v>
      </c>
      <c r="D7468" s="3">
        <v>89232</v>
      </c>
      <c r="E7468" s="5">
        <f t="shared" si="116"/>
        <v>3.5996055226824461E-2</v>
      </c>
    </row>
    <row r="7469" spans="1:5" x14ac:dyDescent="0.25">
      <c r="A7469" s="2">
        <v>1140</v>
      </c>
      <c r="B7469" s="2">
        <v>2016</v>
      </c>
      <c r="C7469" s="2" t="s">
        <v>60</v>
      </c>
      <c r="D7469" s="3">
        <v>92444</v>
      </c>
      <c r="E7469" s="5">
        <f t="shared" si="116"/>
        <v>3.9245380987408596E-2</v>
      </c>
    </row>
    <row r="7470" spans="1:5" x14ac:dyDescent="0.25">
      <c r="A7470" s="2">
        <v>1140</v>
      </c>
      <c r="B7470" s="2">
        <v>2017</v>
      </c>
      <c r="C7470" s="2" t="s">
        <v>60</v>
      </c>
      <c r="D7470" s="3">
        <v>96072</v>
      </c>
      <c r="E7470" s="5">
        <f t="shared" si="116"/>
        <v>4.8036888999916733E-2</v>
      </c>
    </row>
    <row r="7471" spans="1:5" x14ac:dyDescent="0.25">
      <c r="A7471" s="2">
        <v>1140</v>
      </c>
      <c r="B7471" s="2">
        <v>2018</v>
      </c>
      <c r="C7471" s="2" t="s">
        <v>60</v>
      </c>
      <c r="D7471" s="3">
        <v>100687</v>
      </c>
      <c r="E7471" s="5">
        <f t="shared" si="116"/>
        <v>5.35223017867252E-2</v>
      </c>
    </row>
    <row r="7472" spans="1:5" x14ac:dyDescent="0.25">
      <c r="A7472" s="2">
        <v>1140</v>
      </c>
      <c r="B7472" s="2">
        <v>2019</v>
      </c>
      <c r="C7472" s="2" t="s">
        <v>60</v>
      </c>
      <c r="D7472" s="3">
        <v>106076</v>
      </c>
      <c r="E7472" s="5">
        <f t="shared" si="116"/>
        <v>4.6099023341754967E-2</v>
      </c>
    </row>
    <row r="7473" spans="1:5" x14ac:dyDescent="0.25">
      <c r="A7473" s="2">
        <v>1140</v>
      </c>
      <c r="B7473" s="2">
        <v>2020</v>
      </c>
      <c r="C7473" s="2" t="s">
        <v>60</v>
      </c>
      <c r="D7473" s="3">
        <v>110966</v>
      </c>
      <c r="E7473" s="5">
        <f t="shared" si="116"/>
        <v>4.7888542436421967E-2</v>
      </c>
    </row>
    <row r="7474" spans="1:5" x14ac:dyDescent="0.25">
      <c r="A7474" s="2">
        <v>1140</v>
      </c>
      <c r="B7474" s="2">
        <v>2021</v>
      </c>
      <c r="C7474" s="2" t="s">
        <v>60</v>
      </c>
      <c r="D7474" s="3">
        <v>116280</v>
      </c>
      <c r="E7474" s="5">
        <f t="shared" si="116"/>
        <v>2.430340557275542E-2</v>
      </c>
    </row>
    <row r="7475" spans="1:5" x14ac:dyDescent="0.25">
      <c r="A7475" s="2">
        <v>1140</v>
      </c>
      <c r="B7475" s="2">
        <v>2022</v>
      </c>
      <c r="C7475" s="2" t="s">
        <v>60</v>
      </c>
      <c r="D7475" s="3">
        <v>119106</v>
      </c>
      <c r="E7475" s="5">
        <f t="shared" si="116"/>
        <v>4.6840629355364129E-2</v>
      </c>
    </row>
    <row r="7476" spans="1:5" x14ac:dyDescent="0.25">
      <c r="A7476" s="2">
        <v>1140</v>
      </c>
      <c r="B7476" s="2">
        <v>2023</v>
      </c>
      <c r="C7476" s="2" t="s">
        <v>60</v>
      </c>
      <c r="D7476" s="3">
        <v>124685</v>
      </c>
      <c r="E7476" s="5">
        <f t="shared" si="116"/>
        <v>5.8643782331475318E-2</v>
      </c>
    </row>
    <row r="7477" spans="1:5" x14ac:dyDescent="0.25">
      <c r="A7477" s="2">
        <v>1140</v>
      </c>
      <c r="B7477" s="2">
        <v>2024</v>
      </c>
      <c r="C7477" s="2" t="s">
        <v>60</v>
      </c>
      <c r="D7477" s="3">
        <v>131997</v>
      </c>
      <c r="E7477" s="5">
        <f t="shared" si="116"/>
        <v>3.2432555285347393E-2</v>
      </c>
    </row>
    <row r="7478" spans="1:5" x14ac:dyDescent="0.25">
      <c r="A7478" s="2">
        <v>1140</v>
      </c>
      <c r="B7478" s="2">
        <v>2025</v>
      </c>
      <c r="C7478" s="2" t="s">
        <v>60</v>
      </c>
      <c r="D7478" s="3">
        <v>136278</v>
      </c>
      <c r="E7478" s="5">
        <f t="shared" si="116"/>
        <v>1</v>
      </c>
    </row>
    <row r="7479" spans="1:5" x14ac:dyDescent="0.25">
      <c r="A7479" s="2">
        <v>1141</v>
      </c>
      <c r="B7479" s="2">
        <v>2025</v>
      </c>
      <c r="C7479" s="2" t="s">
        <v>50</v>
      </c>
      <c r="D7479" s="3">
        <v>78531</v>
      </c>
      <c r="E7479" s="5">
        <f t="shared" si="116"/>
        <v>1</v>
      </c>
    </row>
    <row r="7480" spans="1:5" x14ac:dyDescent="0.25">
      <c r="A7480" s="2">
        <v>1142</v>
      </c>
      <c r="B7480" s="2">
        <v>2021</v>
      </c>
      <c r="C7480" s="2" t="s">
        <v>66</v>
      </c>
      <c r="D7480" s="3">
        <v>24408</v>
      </c>
      <c r="E7480" s="5">
        <f t="shared" si="116"/>
        <v>5.1786299573910191E-2</v>
      </c>
    </row>
    <row r="7481" spans="1:5" x14ac:dyDescent="0.25">
      <c r="A7481" s="2">
        <v>1142</v>
      </c>
      <c r="B7481" s="2">
        <v>2022</v>
      </c>
      <c r="C7481" s="2" t="s">
        <v>66</v>
      </c>
      <c r="D7481" s="3">
        <v>25672</v>
      </c>
      <c r="E7481" s="5">
        <f t="shared" si="116"/>
        <v>0.22335618572764102</v>
      </c>
    </row>
    <row r="7482" spans="1:5" x14ac:dyDescent="0.25">
      <c r="A7482" s="2">
        <v>1142</v>
      </c>
      <c r="B7482" s="2">
        <v>2023</v>
      </c>
      <c r="C7482" s="2" t="s">
        <v>55</v>
      </c>
      <c r="D7482" s="3">
        <v>31406</v>
      </c>
      <c r="E7482" s="5">
        <f t="shared" si="116"/>
        <v>3.929185505954276E-2</v>
      </c>
    </row>
    <row r="7483" spans="1:5" x14ac:dyDescent="0.25">
      <c r="A7483" s="2">
        <v>1142</v>
      </c>
      <c r="B7483" s="2">
        <v>2024</v>
      </c>
      <c r="C7483" s="2" t="s">
        <v>55</v>
      </c>
      <c r="D7483" s="3">
        <v>32640</v>
      </c>
      <c r="E7483" s="5">
        <f t="shared" si="116"/>
        <v>4.4362745098039218E-2</v>
      </c>
    </row>
    <row r="7484" spans="1:5" x14ac:dyDescent="0.25">
      <c r="A7484" s="2">
        <v>1142</v>
      </c>
      <c r="B7484" s="2">
        <v>2025</v>
      </c>
      <c r="C7484" s="2" t="s">
        <v>55</v>
      </c>
      <c r="D7484" s="3">
        <v>34088</v>
      </c>
      <c r="E7484" s="5">
        <f t="shared" si="116"/>
        <v>1</v>
      </c>
    </row>
    <row r="7485" spans="1:5" x14ac:dyDescent="0.25">
      <c r="A7485" s="2">
        <v>1143</v>
      </c>
      <c r="B7485" s="2">
        <v>2015</v>
      </c>
      <c r="C7485" s="2" t="s">
        <v>55</v>
      </c>
      <c r="D7485" s="3">
        <v>72889</v>
      </c>
      <c r="E7485" s="5">
        <f t="shared" si="116"/>
        <v>2.1320089451083154E-2</v>
      </c>
    </row>
    <row r="7486" spans="1:5" x14ac:dyDescent="0.25">
      <c r="A7486" s="2">
        <v>1143</v>
      </c>
      <c r="B7486" s="2">
        <v>2016</v>
      </c>
      <c r="C7486" s="2" t="s">
        <v>55</v>
      </c>
      <c r="D7486" s="3">
        <v>74443</v>
      </c>
      <c r="E7486" s="5">
        <f t="shared" si="116"/>
        <v>4.4073989495318565E-2</v>
      </c>
    </row>
    <row r="7487" spans="1:5" x14ac:dyDescent="0.25">
      <c r="A7487" s="2">
        <v>1143</v>
      </c>
      <c r="B7487" s="2">
        <v>2017</v>
      </c>
      <c r="C7487" s="2" t="s">
        <v>55</v>
      </c>
      <c r="D7487" s="3">
        <v>77724</v>
      </c>
      <c r="E7487" s="5">
        <f t="shared" si="116"/>
        <v>2.4123822757449436E-2</v>
      </c>
    </row>
    <row r="7488" spans="1:5" x14ac:dyDescent="0.25">
      <c r="A7488" s="2">
        <v>1143</v>
      </c>
      <c r="B7488" s="2">
        <v>2018</v>
      </c>
      <c r="C7488" s="2" t="s">
        <v>55</v>
      </c>
      <c r="D7488" s="3">
        <v>79599</v>
      </c>
      <c r="E7488" s="5">
        <f t="shared" si="116"/>
        <v>2.3191246121182427E-2</v>
      </c>
    </row>
    <row r="7489" spans="1:5" x14ac:dyDescent="0.25">
      <c r="A7489" s="2">
        <v>1143</v>
      </c>
      <c r="B7489" s="2">
        <v>2019</v>
      </c>
      <c r="C7489" s="2" t="s">
        <v>55</v>
      </c>
      <c r="D7489" s="3">
        <v>81445</v>
      </c>
      <c r="E7489" s="5">
        <f t="shared" si="116"/>
        <v>4.7050156547363255E-2</v>
      </c>
    </row>
    <row r="7490" spans="1:5" x14ac:dyDescent="0.25">
      <c r="A7490" s="2">
        <v>1143</v>
      </c>
      <c r="B7490" s="2">
        <v>2020</v>
      </c>
      <c r="C7490" s="2" t="s">
        <v>55</v>
      </c>
      <c r="D7490" s="3">
        <v>85277</v>
      </c>
      <c r="E7490" s="5">
        <f t="shared" ref="E7490:E7553" si="117">IF(A7491=A7490,(D7491-D7490)/D7490,1)</f>
        <v>4.5522239290781807E-2</v>
      </c>
    </row>
    <row r="7491" spans="1:5" x14ac:dyDescent="0.25">
      <c r="A7491" s="2">
        <v>1143</v>
      </c>
      <c r="B7491" s="2">
        <v>2021</v>
      </c>
      <c r="C7491" s="2" t="s">
        <v>55</v>
      </c>
      <c r="D7491" s="3">
        <v>89159</v>
      </c>
      <c r="E7491" s="5">
        <f t="shared" si="117"/>
        <v>2.7456566358976659E-2</v>
      </c>
    </row>
    <row r="7492" spans="1:5" x14ac:dyDescent="0.25">
      <c r="A7492" s="2">
        <v>1143</v>
      </c>
      <c r="B7492" s="2">
        <v>2022</v>
      </c>
      <c r="C7492" s="2" t="s">
        <v>55</v>
      </c>
      <c r="D7492" s="3">
        <v>91607</v>
      </c>
      <c r="E7492" s="5">
        <f t="shared" si="117"/>
        <v>2.8425775322846507E-2</v>
      </c>
    </row>
    <row r="7493" spans="1:5" x14ac:dyDescent="0.25">
      <c r="A7493" s="2">
        <v>1143</v>
      </c>
      <c r="B7493" s="2">
        <v>2023</v>
      </c>
      <c r="C7493" s="2" t="s">
        <v>55</v>
      </c>
      <c r="D7493" s="3">
        <v>94211</v>
      </c>
      <c r="E7493" s="5">
        <f t="shared" si="117"/>
        <v>4.5589156255638939E-2</v>
      </c>
    </row>
    <row r="7494" spans="1:5" x14ac:dyDescent="0.25">
      <c r="A7494" s="2">
        <v>1143</v>
      </c>
      <c r="B7494" s="2">
        <v>2024</v>
      </c>
      <c r="C7494" s="2" t="s">
        <v>55</v>
      </c>
      <c r="D7494" s="3">
        <v>98506</v>
      </c>
      <c r="E7494" s="5">
        <f t="shared" si="117"/>
        <v>2.9307859419730777E-2</v>
      </c>
    </row>
    <row r="7495" spans="1:5" x14ac:dyDescent="0.25">
      <c r="A7495" s="2">
        <v>1143</v>
      </c>
      <c r="B7495" s="2">
        <v>2025</v>
      </c>
      <c r="C7495" s="2" t="s">
        <v>55</v>
      </c>
      <c r="D7495" s="3">
        <v>101393</v>
      </c>
      <c r="E7495" s="5">
        <f t="shared" si="117"/>
        <v>1</v>
      </c>
    </row>
    <row r="7496" spans="1:5" x14ac:dyDescent="0.25">
      <c r="A7496" s="2">
        <v>1144</v>
      </c>
      <c r="B7496" s="2">
        <v>2014</v>
      </c>
      <c r="C7496" s="2" t="s">
        <v>66</v>
      </c>
      <c r="D7496" s="3">
        <v>118569</v>
      </c>
      <c r="E7496" s="5">
        <f t="shared" si="117"/>
        <v>3.8779107523889043E-2</v>
      </c>
    </row>
    <row r="7497" spans="1:5" x14ac:dyDescent="0.25">
      <c r="A7497" s="2">
        <v>1144</v>
      </c>
      <c r="B7497" s="2">
        <v>2015</v>
      </c>
      <c r="C7497" s="2" t="s">
        <v>66</v>
      </c>
      <c r="D7497" s="3">
        <v>123167</v>
      </c>
      <c r="E7497" s="5">
        <f t="shared" si="117"/>
        <v>5.6346261579806279E-3</v>
      </c>
    </row>
    <row r="7498" spans="1:5" x14ac:dyDescent="0.25">
      <c r="A7498" s="2">
        <v>1144</v>
      </c>
      <c r="B7498" s="2">
        <v>2016</v>
      </c>
      <c r="C7498" s="2" t="s">
        <v>55</v>
      </c>
      <c r="D7498" s="3">
        <v>123861</v>
      </c>
      <c r="E7498" s="5">
        <f t="shared" si="117"/>
        <v>6.4225220206521827E-2</v>
      </c>
    </row>
    <row r="7499" spans="1:5" x14ac:dyDescent="0.25">
      <c r="A7499" s="2">
        <v>1144</v>
      </c>
      <c r="B7499" s="2">
        <v>2017</v>
      </c>
      <c r="C7499" s="2" t="s">
        <v>60</v>
      </c>
      <c r="D7499" s="3">
        <v>131816</v>
      </c>
      <c r="E7499" s="5">
        <f t="shared" si="117"/>
        <v>4.6929052618801967E-2</v>
      </c>
    </row>
    <row r="7500" spans="1:5" x14ac:dyDescent="0.25">
      <c r="A7500" s="2">
        <v>1144</v>
      </c>
      <c r="B7500" s="2">
        <v>2018</v>
      </c>
      <c r="C7500" s="2" t="s">
        <v>60</v>
      </c>
      <c r="D7500" s="3">
        <v>138002</v>
      </c>
      <c r="E7500" s="5">
        <f t="shared" si="117"/>
        <v>6.0832451703598502E-2</v>
      </c>
    </row>
    <row r="7501" spans="1:5" x14ac:dyDescent="0.25">
      <c r="A7501" s="2">
        <v>1144</v>
      </c>
      <c r="B7501" s="2">
        <v>2019</v>
      </c>
      <c r="C7501" s="2" t="s">
        <v>60</v>
      </c>
      <c r="D7501" s="3">
        <v>146397</v>
      </c>
      <c r="E7501" s="5">
        <f t="shared" si="117"/>
        <v>5.9646030997902964E-2</v>
      </c>
    </row>
    <row r="7502" spans="1:5" x14ac:dyDescent="0.25">
      <c r="A7502" s="2">
        <v>1144</v>
      </c>
      <c r="B7502" s="2">
        <v>2020</v>
      </c>
      <c r="C7502" s="2" t="s">
        <v>60</v>
      </c>
      <c r="D7502" s="3">
        <v>155129</v>
      </c>
      <c r="E7502" s="5">
        <f t="shared" si="117"/>
        <v>5.6752767051937422E-2</v>
      </c>
    </row>
    <row r="7503" spans="1:5" x14ac:dyDescent="0.25">
      <c r="A7503" s="2">
        <v>1144</v>
      </c>
      <c r="B7503" s="2">
        <v>2021</v>
      </c>
      <c r="C7503" s="2" t="s">
        <v>60</v>
      </c>
      <c r="D7503" s="3">
        <v>163933</v>
      </c>
      <c r="E7503" s="5">
        <f t="shared" si="117"/>
        <v>6.7112783881219773E-2</v>
      </c>
    </row>
    <row r="7504" spans="1:5" x14ac:dyDescent="0.25">
      <c r="A7504" s="2">
        <v>1144</v>
      </c>
      <c r="B7504" s="2">
        <v>2022</v>
      </c>
      <c r="C7504" s="2" t="s">
        <v>60</v>
      </c>
      <c r="D7504" s="3">
        <v>174935</v>
      </c>
      <c r="E7504" s="5">
        <f t="shared" si="117"/>
        <v>2.31457398462286E-2</v>
      </c>
    </row>
    <row r="7505" spans="1:5" x14ac:dyDescent="0.25">
      <c r="A7505" s="2">
        <v>1144</v>
      </c>
      <c r="B7505" s="2">
        <v>2023</v>
      </c>
      <c r="C7505" s="2" t="s">
        <v>64</v>
      </c>
      <c r="D7505" s="3">
        <v>178984</v>
      </c>
      <c r="E7505" s="5">
        <f t="shared" si="117"/>
        <v>5.0507307915791354E-2</v>
      </c>
    </row>
    <row r="7506" spans="1:5" x14ac:dyDescent="0.25">
      <c r="A7506" s="2">
        <v>1144</v>
      </c>
      <c r="B7506" s="2">
        <v>2024</v>
      </c>
      <c r="C7506" s="2" t="s">
        <v>64</v>
      </c>
      <c r="D7506" s="3">
        <v>188024</v>
      </c>
      <c r="E7506" s="5">
        <f t="shared" si="117"/>
        <v>4.6377058247883247E-2</v>
      </c>
    </row>
    <row r="7507" spans="1:5" x14ac:dyDescent="0.25">
      <c r="A7507" s="2">
        <v>1144</v>
      </c>
      <c r="B7507" s="2">
        <v>2025</v>
      </c>
      <c r="C7507" s="2" t="s">
        <v>64</v>
      </c>
      <c r="D7507" s="3">
        <v>196744</v>
      </c>
      <c r="E7507" s="5">
        <f t="shared" si="117"/>
        <v>1</v>
      </c>
    </row>
    <row r="7508" spans="1:5" x14ac:dyDescent="0.25">
      <c r="A7508" s="2">
        <v>1145</v>
      </c>
      <c r="B7508" s="2">
        <v>2018</v>
      </c>
      <c r="C7508" s="2" t="s">
        <v>60</v>
      </c>
      <c r="D7508" s="3">
        <v>81067</v>
      </c>
      <c r="E7508" s="5">
        <f t="shared" si="117"/>
        <v>3.377453217708809E-2</v>
      </c>
    </row>
    <row r="7509" spans="1:5" x14ac:dyDescent="0.25">
      <c r="A7509" s="2">
        <v>1145</v>
      </c>
      <c r="B7509" s="2">
        <v>2019</v>
      </c>
      <c r="C7509" s="2" t="s">
        <v>60</v>
      </c>
      <c r="D7509" s="3">
        <v>83805</v>
      </c>
      <c r="E7509" s="5">
        <f t="shared" si="117"/>
        <v>3.3112582781456956E-2</v>
      </c>
    </row>
    <row r="7510" spans="1:5" x14ac:dyDescent="0.25">
      <c r="A7510" s="2">
        <v>1145</v>
      </c>
      <c r="B7510" s="2">
        <v>2020</v>
      </c>
      <c r="C7510" s="2" t="s">
        <v>60</v>
      </c>
      <c r="D7510" s="3">
        <v>86580</v>
      </c>
      <c r="E7510" s="5">
        <f t="shared" si="117"/>
        <v>3.6394086394086395E-2</v>
      </c>
    </row>
    <row r="7511" spans="1:5" x14ac:dyDescent="0.25">
      <c r="A7511" s="2">
        <v>1145</v>
      </c>
      <c r="B7511" s="2">
        <v>2021</v>
      </c>
      <c r="C7511" s="2" t="s">
        <v>60</v>
      </c>
      <c r="D7511" s="3">
        <v>89731</v>
      </c>
      <c r="E7511" s="5">
        <f t="shared" si="117"/>
        <v>4.3775283904113407E-2</v>
      </c>
    </row>
    <row r="7512" spans="1:5" x14ac:dyDescent="0.25">
      <c r="A7512" s="2">
        <v>1145</v>
      </c>
      <c r="B7512" s="2">
        <v>2022</v>
      </c>
      <c r="C7512" s="2" t="s">
        <v>60</v>
      </c>
      <c r="D7512" s="3">
        <v>93659</v>
      </c>
      <c r="E7512" s="5">
        <f t="shared" si="117"/>
        <v>3.4198528705196511E-2</v>
      </c>
    </row>
    <row r="7513" spans="1:5" x14ac:dyDescent="0.25">
      <c r="A7513" s="2">
        <v>1145</v>
      </c>
      <c r="B7513" s="2">
        <v>2023</v>
      </c>
      <c r="C7513" s="2" t="s">
        <v>60</v>
      </c>
      <c r="D7513" s="3">
        <v>96862</v>
      </c>
      <c r="E7513" s="5">
        <f t="shared" si="117"/>
        <v>3.7579236439470587E-2</v>
      </c>
    </row>
    <row r="7514" spans="1:5" x14ac:dyDescent="0.25">
      <c r="A7514" s="2">
        <v>1145</v>
      </c>
      <c r="B7514" s="2">
        <v>2024</v>
      </c>
      <c r="C7514" s="2" t="s">
        <v>60</v>
      </c>
      <c r="D7514" s="3">
        <v>100502</v>
      </c>
      <c r="E7514" s="5">
        <f t="shared" si="117"/>
        <v>5.1979065093231976E-2</v>
      </c>
    </row>
    <row r="7515" spans="1:5" x14ac:dyDescent="0.25">
      <c r="A7515" s="2">
        <v>1145</v>
      </c>
      <c r="B7515" s="2">
        <v>2025</v>
      </c>
      <c r="C7515" s="2" t="s">
        <v>60</v>
      </c>
      <c r="D7515" s="3">
        <v>105726</v>
      </c>
      <c r="E7515" s="5">
        <f t="shared" si="117"/>
        <v>1</v>
      </c>
    </row>
    <row r="7516" spans="1:5" x14ac:dyDescent="0.25">
      <c r="A7516" s="2">
        <v>1146</v>
      </c>
      <c r="B7516" s="2">
        <v>2023</v>
      </c>
      <c r="C7516" s="2" t="s">
        <v>55</v>
      </c>
      <c r="D7516" s="3">
        <v>101099</v>
      </c>
      <c r="E7516" s="5">
        <f t="shared" si="117"/>
        <v>2.8427580886062176E-2</v>
      </c>
    </row>
    <row r="7517" spans="1:5" x14ac:dyDescent="0.25">
      <c r="A7517" s="2">
        <v>1146</v>
      </c>
      <c r="B7517" s="2">
        <v>2024</v>
      </c>
      <c r="C7517" s="2" t="s">
        <v>60</v>
      </c>
      <c r="D7517" s="3">
        <v>103973</v>
      </c>
      <c r="E7517" s="5">
        <f t="shared" si="117"/>
        <v>8.5089398209150457E-2</v>
      </c>
    </row>
    <row r="7518" spans="1:5" x14ac:dyDescent="0.25">
      <c r="A7518" s="2">
        <v>1146</v>
      </c>
      <c r="B7518" s="2">
        <v>2025</v>
      </c>
      <c r="C7518" s="2" t="s">
        <v>64</v>
      </c>
      <c r="D7518" s="3">
        <v>112820</v>
      </c>
      <c r="E7518" s="5">
        <f t="shared" si="117"/>
        <v>1</v>
      </c>
    </row>
    <row r="7519" spans="1:5" x14ac:dyDescent="0.25">
      <c r="A7519" s="2">
        <v>1147</v>
      </c>
      <c r="B7519" s="2">
        <v>2018</v>
      </c>
      <c r="C7519" s="2" t="s">
        <v>55</v>
      </c>
      <c r="D7519" s="3">
        <v>98382</v>
      </c>
      <c r="E7519" s="5">
        <f t="shared" si="117"/>
        <v>7.5064544327214322E-2</v>
      </c>
    </row>
    <row r="7520" spans="1:5" x14ac:dyDescent="0.25">
      <c r="A7520" s="2">
        <v>1147</v>
      </c>
      <c r="B7520" s="2">
        <v>2019</v>
      </c>
      <c r="C7520" s="2" t="s">
        <v>60</v>
      </c>
      <c r="D7520" s="3">
        <v>105767</v>
      </c>
      <c r="E7520" s="5">
        <f t="shared" si="117"/>
        <v>3.7100418845197464E-2</v>
      </c>
    </row>
    <row r="7521" spans="1:5" x14ac:dyDescent="0.25">
      <c r="A7521" s="2">
        <v>1147</v>
      </c>
      <c r="B7521" s="2">
        <v>2020</v>
      </c>
      <c r="C7521" s="2" t="s">
        <v>60</v>
      </c>
      <c r="D7521" s="3">
        <v>109691</v>
      </c>
      <c r="E7521" s="5">
        <f t="shared" si="117"/>
        <v>4.9776189477714672E-2</v>
      </c>
    </row>
    <row r="7522" spans="1:5" x14ac:dyDescent="0.25">
      <c r="A7522" s="2">
        <v>1147</v>
      </c>
      <c r="B7522" s="2">
        <v>2021</v>
      </c>
      <c r="C7522" s="2" t="s">
        <v>60</v>
      </c>
      <c r="D7522" s="3">
        <v>115151</v>
      </c>
      <c r="E7522" s="5">
        <f t="shared" si="117"/>
        <v>3.9417807921772283E-2</v>
      </c>
    </row>
    <row r="7523" spans="1:5" x14ac:dyDescent="0.25">
      <c r="A7523" s="2">
        <v>1147</v>
      </c>
      <c r="B7523" s="2">
        <v>2022</v>
      </c>
      <c r="C7523" s="2" t="s">
        <v>60</v>
      </c>
      <c r="D7523" s="3">
        <v>119690</v>
      </c>
      <c r="E7523" s="5">
        <f t="shared" si="117"/>
        <v>4.1632550756119976E-2</v>
      </c>
    </row>
    <row r="7524" spans="1:5" x14ac:dyDescent="0.25">
      <c r="A7524" s="2">
        <v>1147</v>
      </c>
      <c r="B7524" s="2">
        <v>2023</v>
      </c>
      <c r="C7524" s="2" t="s">
        <v>60</v>
      </c>
      <c r="D7524" s="3">
        <v>124673</v>
      </c>
      <c r="E7524" s="5">
        <f t="shared" si="117"/>
        <v>2.0445485389779663E-2</v>
      </c>
    </row>
    <row r="7525" spans="1:5" x14ac:dyDescent="0.25">
      <c r="A7525" s="2">
        <v>1147</v>
      </c>
      <c r="B7525" s="2">
        <v>2024</v>
      </c>
      <c r="C7525" s="2" t="s">
        <v>60</v>
      </c>
      <c r="D7525" s="3">
        <v>127222</v>
      </c>
      <c r="E7525" s="5">
        <f t="shared" si="117"/>
        <v>4.3082171322569994E-2</v>
      </c>
    </row>
    <row r="7526" spans="1:5" x14ac:dyDescent="0.25">
      <c r="A7526" s="2">
        <v>1147</v>
      </c>
      <c r="B7526" s="2">
        <v>2025</v>
      </c>
      <c r="C7526" s="2" t="s">
        <v>60</v>
      </c>
      <c r="D7526" s="3">
        <v>132703</v>
      </c>
      <c r="E7526" s="5">
        <f t="shared" si="117"/>
        <v>1</v>
      </c>
    </row>
    <row r="7527" spans="1:5" x14ac:dyDescent="0.25">
      <c r="A7527" s="2">
        <v>1148</v>
      </c>
      <c r="B7527" s="2">
        <v>2024</v>
      </c>
      <c r="C7527" s="2" t="s">
        <v>64</v>
      </c>
      <c r="D7527" s="3">
        <v>93849</v>
      </c>
      <c r="E7527" s="5">
        <f t="shared" si="117"/>
        <v>5.1572206416690643E-2</v>
      </c>
    </row>
    <row r="7528" spans="1:5" x14ac:dyDescent="0.25">
      <c r="A7528" s="2">
        <v>1148</v>
      </c>
      <c r="B7528" s="2">
        <v>2025</v>
      </c>
      <c r="C7528" s="2" t="s">
        <v>64</v>
      </c>
      <c r="D7528" s="3">
        <v>98689</v>
      </c>
      <c r="E7528" s="5">
        <f t="shared" si="117"/>
        <v>1</v>
      </c>
    </row>
    <row r="7529" spans="1:5" x14ac:dyDescent="0.25">
      <c r="A7529" s="2">
        <v>1149</v>
      </c>
      <c r="B7529" s="2">
        <v>2024</v>
      </c>
      <c r="C7529" s="2" t="s">
        <v>55</v>
      </c>
      <c r="D7529" s="3">
        <v>115099</v>
      </c>
      <c r="E7529" s="5">
        <f t="shared" si="117"/>
        <v>4.3527745679806081E-3</v>
      </c>
    </row>
    <row r="7530" spans="1:5" x14ac:dyDescent="0.25">
      <c r="A7530" s="2">
        <v>1149</v>
      </c>
      <c r="B7530" s="2">
        <v>2025</v>
      </c>
      <c r="C7530" s="2" t="s">
        <v>60</v>
      </c>
      <c r="D7530" s="3">
        <v>115600</v>
      </c>
      <c r="E7530" s="5">
        <f t="shared" si="117"/>
        <v>1</v>
      </c>
    </row>
    <row r="7531" spans="1:5" x14ac:dyDescent="0.25">
      <c r="A7531" s="2">
        <v>1150</v>
      </c>
      <c r="B7531" s="2">
        <v>2025</v>
      </c>
      <c r="C7531" s="2" t="s">
        <v>60</v>
      </c>
      <c r="D7531" s="3">
        <v>110022</v>
      </c>
      <c r="E7531" s="5">
        <f t="shared" si="117"/>
        <v>1</v>
      </c>
    </row>
    <row r="7532" spans="1:5" x14ac:dyDescent="0.25">
      <c r="A7532" s="2">
        <v>1151</v>
      </c>
      <c r="B7532" s="2">
        <v>2024</v>
      </c>
      <c r="C7532" s="2" t="s">
        <v>55</v>
      </c>
      <c r="D7532" s="3">
        <v>110059</v>
      </c>
      <c r="E7532" s="5">
        <f t="shared" si="117"/>
        <v>-2.9684078539692346E-2</v>
      </c>
    </row>
    <row r="7533" spans="1:5" x14ac:dyDescent="0.25">
      <c r="A7533" s="2">
        <v>1151</v>
      </c>
      <c r="B7533" s="2">
        <v>2025</v>
      </c>
      <c r="C7533" s="2" t="s">
        <v>60</v>
      </c>
      <c r="D7533" s="3">
        <v>106792</v>
      </c>
      <c r="E7533" s="5">
        <f t="shared" si="117"/>
        <v>1</v>
      </c>
    </row>
    <row r="7534" spans="1:5" x14ac:dyDescent="0.25">
      <c r="A7534" s="2">
        <v>1152</v>
      </c>
      <c r="B7534" s="2">
        <v>2014</v>
      </c>
      <c r="C7534" s="2" t="s">
        <v>60</v>
      </c>
      <c r="D7534" s="3">
        <v>173549</v>
      </c>
      <c r="E7534" s="5">
        <f t="shared" si="117"/>
        <v>5.0671568260260792E-2</v>
      </c>
    </row>
    <row r="7535" spans="1:5" x14ac:dyDescent="0.25">
      <c r="A7535" s="2">
        <v>1152</v>
      </c>
      <c r="B7535" s="2">
        <v>2015</v>
      </c>
      <c r="C7535" s="2" t="s">
        <v>60</v>
      </c>
      <c r="D7535" s="3">
        <v>182343</v>
      </c>
      <c r="E7535" s="5">
        <f t="shared" si="117"/>
        <v>3.9568286142050969E-2</v>
      </c>
    </row>
    <row r="7536" spans="1:5" x14ac:dyDescent="0.25">
      <c r="A7536" s="2">
        <v>1152</v>
      </c>
      <c r="B7536" s="2">
        <v>2016</v>
      </c>
      <c r="C7536" s="2" t="s">
        <v>60</v>
      </c>
      <c r="D7536" s="3">
        <v>189558</v>
      </c>
      <c r="E7536" s="5">
        <f t="shared" si="117"/>
        <v>6.3816879266504187E-2</v>
      </c>
    </row>
    <row r="7537" spans="1:5" x14ac:dyDescent="0.25">
      <c r="A7537" s="2">
        <v>1152</v>
      </c>
      <c r="B7537" s="2">
        <v>2017</v>
      </c>
      <c r="C7537" s="2" t="s">
        <v>60</v>
      </c>
      <c r="D7537" s="3">
        <v>201655</v>
      </c>
      <c r="E7537" s="5">
        <f t="shared" si="117"/>
        <v>4.4085195011281643E-2</v>
      </c>
    </row>
    <row r="7538" spans="1:5" x14ac:dyDescent="0.25">
      <c r="A7538" s="2">
        <v>1152</v>
      </c>
      <c r="B7538" s="2">
        <v>2018</v>
      </c>
      <c r="C7538" s="2" t="s">
        <v>60</v>
      </c>
      <c r="D7538" s="3">
        <v>210545</v>
      </c>
      <c r="E7538" s="5">
        <f t="shared" si="117"/>
        <v>5.6287254506162579E-2</v>
      </c>
    </row>
    <row r="7539" spans="1:5" x14ac:dyDescent="0.25">
      <c r="A7539" s="2">
        <v>1152</v>
      </c>
      <c r="B7539" s="2">
        <v>2019</v>
      </c>
      <c r="C7539" s="2" t="s">
        <v>60</v>
      </c>
      <c r="D7539" s="3">
        <v>222396</v>
      </c>
      <c r="E7539" s="5">
        <f t="shared" si="117"/>
        <v>2.9654310329322468E-2</v>
      </c>
    </row>
    <row r="7540" spans="1:5" x14ac:dyDescent="0.25">
      <c r="A7540" s="2">
        <v>1152</v>
      </c>
      <c r="B7540" s="2">
        <v>2020</v>
      </c>
      <c r="C7540" s="2" t="s">
        <v>60</v>
      </c>
      <c r="D7540" s="3">
        <v>228991</v>
      </c>
      <c r="E7540" s="5">
        <f t="shared" si="117"/>
        <v>6.3705560480542905E-2</v>
      </c>
    </row>
    <row r="7541" spans="1:5" x14ac:dyDescent="0.25">
      <c r="A7541" s="2">
        <v>1152</v>
      </c>
      <c r="B7541" s="2">
        <v>2021</v>
      </c>
      <c r="C7541" s="2" t="s">
        <v>60</v>
      </c>
      <c r="D7541" s="3">
        <v>243579</v>
      </c>
      <c r="E7541" s="5">
        <f t="shared" si="117"/>
        <v>4.0003448573152856E-2</v>
      </c>
    </row>
    <row r="7542" spans="1:5" x14ac:dyDescent="0.25">
      <c r="A7542" s="2">
        <v>1152</v>
      </c>
      <c r="B7542" s="2">
        <v>2022</v>
      </c>
      <c r="C7542" s="2" t="s">
        <v>60</v>
      </c>
      <c r="D7542" s="3">
        <v>253323</v>
      </c>
      <c r="E7542" s="5">
        <f t="shared" si="117"/>
        <v>4.6762433730849547E-2</v>
      </c>
    </row>
    <row r="7543" spans="1:5" x14ac:dyDescent="0.25">
      <c r="A7543" s="2">
        <v>1152</v>
      </c>
      <c r="B7543" s="2">
        <v>2023</v>
      </c>
      <c r="C7543" s="2" t="s">
        <v>60</v>
      </c>
      <c r="D7543" s="3">
        <v>265169</v>
      </c>
      <c r="E7543" s="5">
        <f t="shared" si="117"/>
        <v>6.1741757143557507E-2</v>
      </c>
    </row>
    <row r="7544" spans="1:5" x14ac:dyDescent="0.25">
      <c r="A7544" s="2">
        <v>1152</v>
      </c>
      <c r="B7544" s="2">
        <v>2024</v>
      </c>
      <c r="C7544" s="2" t="s">
        <v>60</v>
      </c>
      <c r="D7544" s="3">
        <v>281541</v>
      </c>
      <c r="E7544" s="5">
        <f t="shared" si="117"/>
        <v>4.399359240750015E-2</v>
      </c>
    </row>
    <row r="7545" spans="1:5" x14ac:dyDescent="0.25">
      <c r="A7545" s="2">
        <v>1152</v>
      </c>
      <c r="B7545" s="2">
        <v>2025</v>
      </c>
      <c r="C7545" s="2" t="s">
        <v>60</v>
      </c>
      <c r="D7545" s="3">
        <v>293927</v>
      </c>
      <c r="E7545" s="5">
        <f t="shared" si="117"/>
        <v>1</v>
      </c>
    </row>
    <row r="7546" spans="1:5" x14ac:dyDescent="0.25">
      <c r="A7546" s="2">
        <v>1153</v>
      </c>
      <c r="B7546" s="2">
        <v>2020</v>
      </c>
      <c r="C7546" s="2" t="s">
        <v>66</v>
      </c>
      <c r="D7546" s="3">
        <v>50981</v>
      </c>
      <c r="E7546" s="5">
        <f t="shared" si="117"/>
        <v>6.6809203428728356E-2</v>
      </c>
    </row>
    <row r="7547" spans="1:5" x14ac:dyDescent="0.25">
      <c r="A7547" s="2">
        <v>1153</v>
      </c>
      <c r="B7547" s="2">
        <v>2021</v>
      </c>
      <c r="C7547" s="2" t="s">
        <v>66</v>
      </c>
      <c r="D7547" s="3">
        <v>54387</v>
      </c>
      <c r="E7547" s="5">
        <f t="shared" si="117"/>
        <v>6.3820398256936403E-2</v>
      </c>
    </row>
    <row r="7548" spans="1:5" x14ac:dyDescent="0.25">
      <c r="A7548" s="2">
        <v>1153</v>
      </c>
      <c r="B7548" s="2">
        <v>2022</v>
      </c>
      <c r="C7548" s="2" t="s">
        <v>55</v>
      </c>
      <c r="D7548" s="3">
        <v>57858</v>
      </c>
      <c r="E7548" s="5">
        <f t="shared" si="117"/>
        <v>3.9527809464551145E-2</v>
      </c>
    </row>
    <row r="7549" spans="1:5" x14ac:dyDescent="0.25">
      <c r="A7549" s="2">
        <v>1153</v>
      </c>
      <c r="B7549" s="2">
        <v>2023</v>
      </c>
      <c r="C7549" s="2" t="s">
        <v>55</v>
      </c>
      <c r="D7549" s="3">
        <v>60145</v>
      </c>
      <c r="E7549" s="5">
        <f t="shared" si="117"/>
        <v>0.11598636628148641</v>
      </c>
    </row>
    <row r="7550" spans="1:5" x14ac:dyDescent="0.25">
      <c r="A7550" s="2">
        <v>1153</v>
      </c>
      <c r="B7550" s="2">
        <v>2024</v>
      </c>
      <c r="C7550" s="2" t="s">
        <v>60</v>
      </c>
      <c r="D7550" s="3">
        <v>67121</v>
      </c>
      <c r="E7550" s="5">
        <f t="shared" si="117"/>
        <v>5.0788873824883417E-2</v>
      </c>
    </row>
    <row r="7551" spans="1:5" x14ac:dyDescent="0.25">
      <c r="A7551" s="2">
        <v>1153</v>
      </c>
      <c r="B7551" s="2">
        <v>2025</v>
      </c>
      <c r="C7551" s="2" t="s">
        <v>60</v>
      </c>
      <c r="D7551" s="3">
        <v>70530</v>
      </c>
      <c r="E7551" s="5">
        <f t="shared" si="117"/>
        <v>1</v>
      </c>
    </row>
    <row r="7552" spans="1:5" x14ac:dyDescent="0.25">
      <c r="A7552" s="2">
        <v>1154</v>
      </c>
      <c r="B7552" s="2">
        <v>2015</v>
      </c>
      <c r="C7552" s="2" t="s">
        <v>55</v>
      </c>
      <c r="D7552" s="3">
        <v>111759</v>
      </c>
      <c r="E7552" s="5">
        <f t="shared" si="117"/>
        <v>4.3173256739949352E-2</v>
      </c>
    </row>
    <row r="7553" spans="1:5" x14ac:dyDescent="0.25">
      <c r="A7553" s="2">
        <v>1154</v>
      </c>
      <c r="B7553" s="2">
        <v>2016</v>
      </c>
      <c r="C7553" s="2" t="s">
        <v>55</v>
      </c>
      <c r="D7553" s="3">
        <v>116584</v>
      </c>
      <c r="E7553" s="5">
        <f t="shared" si="117"/>
        <v>3.9130583956632131E-2</v>
      </c>
    </row>
    <row r="7554" spans="1:5" x14ac:dyDescent="0.25">
      <c r="A7554" s="2">
        <v>1154</v>
      </c>
      <c r="B7554" s="2">
        <v>2017</v>
      </c>
      <c r="C7554" s="2" t="s">
        <v>55</v>
      </c>
      <c r="D7554" s="3">
        <v>121146</v>
      </c>
      <c r="E7554" s="5">
        <f t="shared" ref="E7554:E7617" si="118">IF(A7555=A7554,(D7555-D7554)/D7554,1)</f>
        <v>3.8952998860878607E-2</v>
      </c>
    </row>
    <row r="7555" spans="1:5" x14ac:dyDescent="0.25">
      <c r="A7555" s="2">
        <v>1154</v>
      </c>
      <c r="B7555" s="2">
        <v>2018</v>
      </c>
      <c r="C7555" s="2" t="s">
        <v>55</v>
      </c>
      <c r="D7555" s="3">
        <v>125865</v>
      </c>
      <c r="E7555" s="5">
        <f t="shared" si="118"/>
        <v>3.6324633535931357E-2</v>
      </c>
    </row>
    <row r="7556" spans="1:5" x14ac:dyDescent="0.25">
      <c r="A7556" s="2">
        <v>1154</v>
      </c>
      <c r="B7556" s="2">
        <v>2019</v>
      </c>
      <c r="C7556" s="2" t="s">
        <v>55</v>
      </c>
      <c r="D7556" s="3">
        <v>130437</v>
      </c>
      <c r="E7556" s="5">
        <f t="shared" si="118"/>
        <v>3.2245451827318937E-2</v>
      </c>
    </row>
    <row r="7557" spans="1:5" x14ac:dyDescent="0.25">
      <c r="A7557" s="2">
        <v>1154</v>
      </c>
      <c r="B7557" s="2">
        <v>2020</v>
      </c>
      <c r="C7557" s="2" t="s">
        <v>55</v>
      </c>
      <c r="D7557" s="3">
        <v>134643</v>
      </c>
      <c r="E7557" s="5">
        <f t="shared" si="118"/>
        <v>7.3824855358243652E-3</v>
      </c>
    </row>
    <row r="7558" spans="1:5" x14ac:dyDescent="0.25">
      <c r="A7558" s="2">
        <v>1154</v>
      </c>
      <c r="B7558" s="2">
        <v>2021</v>
      </c>
      <c r="C7558" s="2" t="s">
        <v>60</v>
      </c>
      <c r="D7558" s="3">
        <v>135637</v>
      </c>
      <c r="E7558" s="5">
        <f t="shared" si="118"/>
        <v>4.5857693697147532E-2</v>
      </c>
    </row>
    <row r="7559" spans="1:5" x14ac:dyDescent="0.25">
      <c r="A7559" s="2">
        <v>1154</v>
      </c>
      <c r="B7559" s="2">
        <v>2022</v>
      </c>
      <c r="C7559" s="2" t="s">
        <v>60</v>
      </c>
      <c r="D7559" s="3">
        <v>141857</v>
      </c>
      <c r="E7559" s="5">
        <f t="shared" si="118"/>
        <v>2.6794588917007974E-2</v>
      </c>
    </row>
    <row r="7560" spans="1:5" x14ac:dyDescent="0.25">
      <c r="A7560" s="2">
        <v>1154</v>
      </c>
      <c r="B7560" s="2">
        <v>2023</v>
      </c>
      <c r="C7560" s="2" t="s">
        <v>60</v>
      </c>
      <c r="D7560" s="3">
        <v>145658</v>
      </c>
      <c r="E7560" s="5">
        <f t="shared" si="118"/>
        <v>4.4103310494445894E-2</v>
      </c>
    </row>
    <row r="7561" spans="1:5" x14ac:dyDescent="0.25">
      <c r="A7561" s="2">
        <v>1154</v>
      </c>
      <c r="B7561" s="2">
        <v>2024</v>
      </c>
      <c r="C7561" s="2" t="s">
        <v>60</v>
      </c>
      <c r="D7561" s="3">
        <v>152082</v>
      </c>
      <c r="E7561" s="5">
        <f t="shared" si="118"/>
        <v>2.8017779881905815E-2</v>
      </c>
    </row>
    <row r="7562" spans="1:5" x14ac:dyDescent="0.25">
      <c r="A7562" s="2">
        <v>1154</v>
      </c>
      <c r="B7562" s="2">
        <v>2025</v>
      </c>
      <c r="C7562" s="2" t="s">
        <v>60</v>
      </c>
      <c r="D7562" s="3">
        <v>156343</v>
      </c>
      <c r="E7562" s="5">
        <f t="shared" si="118"/>
        <v>1</v>
      </c>
    </row>
    <row r="7563" spans="1:5" x14ac:dyDescent="0.25">
      <c r="A7563" s="2">
        <v>1155</v>
      </c>
      <c r="B7563" s="2">
        <v>2015</v>
      </c>
      <c r="C7563" s="2" t="s">
        <v>60</v>
      </c>
      <c r="D7563" s="3">
        <v>150224</v>
      </c>
      <c r="E7563" s="5">
        <f t="shared" si="118"/>
        <v>3.888859303440196E-2</v>
      </c>
    </row>
    <row r="7564" spans="1:5" x14ac:dyDescent="0.25">
      <c r="A7564" s="2">
        <v>1155</v>
      </c>
      <c r="B7564" s="2">
        <v>2016</v>
      </c>
      <c r="C7564" s="2" t="s">
        <v>60</v>
      </c>
      <c r="D7564" s="3">
        <v>156066</v>
      </c>
      <c r="E7564" s="5">
        <f t="shared" si="118"/>
        <v>3.75930695987595E-2</v>
      </c>
    </row>
    <row r="7565" spans="1:5" x14ac:dyDescent="0.25">
      <c r="A7565" s="2">
        <v>1155</v>
      </c>
      <c r="B7565" s="2">
        <v>2017</v>
      </c>
      <c r="C7565" s="2" t="s">
        <v>60</v>
      </c>
      <c r="D7565" s="3">
        <v>161933</v>
      </c>
      <c r="E7565" s="5">
        <f t="shared" si="118"/>
        <v>3.0284129856175086E-2</v>
      </c>
    </row>
    <row r="7566" spans="1:5" x14ac:dyDescent="0.25">
      <c r="A7566" s="2">
        <v>1155</v>
      </c>
      <c r="B7566" s="2">
        <v>2018</v>
      </c>
      <c r="C7566" s="2" t="s">
        <v>60</v>
      </c>
      <c r="D7566" s="3">
        <v>166837</v>
      </c>
      <c r="E7566" s="5">
        <f t="shared" si="118"/>
        <v>4.0548559372321484E-2</v>
      </c>
    </row>
    <row r="7567" spans="1:5" x14ac:dyDescent="0.25">
      <c r="A7567" s="2">
        <v>1155</v>
      </c>
      <c r="B7567" s="2">
        <v>2019</v>
      </c>
      <c r="C7567" s="2" t="s">
        <v>60</v>
      </c>
      <c r="D7567" s="3">
        <v>173602</v>
      </c>
      <c r="E7567" s="5">
        <f t="shared" si="118"/>
        <v>2.3945576663863318E-2</v>
      </c>
    </row>
    <row r="7568" spans="1:5" x14ac:dyDescent="0.25">
      <c r="A7568" s="2">
        <v>1155</v>
      </c>
      <c r="B7568" s="2">
        <v>2020</v>
      </c>
      <c r="C7568" s="2" t="s">
        <v>60</v>
      </c>
      <c r="D7568" s="3">
        <v>177759</v>
      </c>
      <c r="E7568" s="5">
        <f t="shared" si="118"/>
        <v>3.040071107510731E-2</v>
      </c>
    </row>
    <row r="7569" spans="1:5" x14ac:dyDescent="0.25">
      <c r="A7569" s="2">
        <v>1155</v>
      </c>
      <c r="B7569" s="2">
        <v>2021</v>
      </c>
      <c r="C7569" s="2" t="s">
        <v>60</v>
      </c>
      <c r="D7569" s="3">
        <v>183163</v>
      </c>
      <c r="E7569" s="5">
        <f t="shared" si="118"/>
        <v>2.8892298116977775E-2</v>
      </c>
    </row>
    <row r="7570" spans="1:5" x14ac:dyDescent="0.25">
      <c r="A7570" s="2">
        <v>1155</v>
      </c>
      <c r="B7570" s="2">
        <v>2022</v>
      </c>
      <c r="C7570" s="2" t="s">
        <v>60</v>
      </c>
      <c r="D7570" s="3">
        <v>188455</v>
      </c>
      <c r="E7570" s="5">
        <f t="shared" si="118"/>
        <v>3.9972407205964289E-2</v>
      </c>
    </row>
    <row r="7571" spans="1:5" x14ac:dyDescent="0.25">
      <c r="A7571" s="2">
        <v>1155</v>
      </c>
      <c r="B7571" s="2">
        <v>2023</v>
      </c>
      <c r="C7571" s="2" t="s">
        <v>60</v>
      </c>
      <c r="D7571" s="3">
        <v>195988</v>
      </c>
      <c r="E7571" s="5">
        <f t="shared" si="118"/>
        <v>4.7405963630426352E-2</v>
      </c>
    </row>
    <row r="7572" spans="1:5" x14ac:dyDescent="0.25">
      <c r="A7572" s="2">
        <v>1155</v>
      </c>
      <c r="B7572" s="2">
        <v>2024</v>
      </c>
      <c r="C7572" s="2" t="s">
        <v>60</v>
      </c>
      <c r="D7572" s="3">
        <v>205279</v>
      </c>
      <c r="E7572" s="5">
        <f t="shared" si="118"/>
        <v>4.2386215833085703E-2</v>
      </c>
    </row>
    <row r="7573" spans="1:5" x14ac:dyDescent="0.25">
      <c r="A7573" s="2">
        <v>1155</v>
      </c>
      <c r="B7573" s="2">
        <v>2025</v>
      </c>
      <c r="C7573" s="2" t="s">
        <v>60</v>
      </c>
      <c r="D7573" s="3">
        <v>213980</v>
      </c>
      <c r="E7573" s="5">
        <f t="shared" si="118"/>
        <v>1</v>
      </c>
    </row>
    <row r="7574" spans="1:5" x14ac:dyDescent="0.25">
      <c r="A7574" s="2">
        <v>1156</v>
      </c>
      <c r="B7574" s="2">
        <v>2019</v>
      </c>
      <c r="C7574" s="2" t="s">
        <v>71</v>
      </c>
      <c r="D7574" s="3">
        <v>270843</v>
      </c>
      <c r="E7574" s="5">
        <f t="shared" si="118"/>
        <v>3.7198672293542755E-2</v>
      </c>
    </row>
    <row r="7575" spans="1:5" x14ac:dyDescent="0.25">
      <c r="A7575" s="2">
        <v>1156</v>
      </c>
      <c r="B7575" s="2">
        <v>2020</v>
      </c>
      <c r="C7575" s="2" t="s">
        <v>71</v>
      </c>
      <c r="D7575" s="3">
        <v>280918</v>
      </c>
      <c r="E7575" s="5">
        <f t="shared" si="118"/>
        <v>3.6053225496408207E-2</v>
      </c>
    </row>
    <row r="7576" spans="1:5" x14ac:dyDescent="0.25">
      <c r="A7576" s="2">
        <v>1156</v>
      </c>
      <c r="B7576" s="2">
        <v>2021</v>
      </c>
      <c r="C7576" s="2" t="s">
        <v>71</v>
      </c>
      <c r="D7576" s="3">
        <v>291046</v>
      </c>
      <c r="E7576" s="5">
        <f t="shared" si="118"/>
        <v>4.4075506964534814E-2</v>
      </c>
    </row>
    <row r="7577" spans="1:5" x14ac:dyDescent="0.25">
      <c r="A7577" s="2">
        <v>1156</v>
      </c>
      <c r="B7577" s="2">
        <v>2022</v>
      </c>
      <c r="C7577" s="2" t="s">
        <v>71</v>
      </c>
      <c r="D7577" s="3">
        <v>303874</v>
      </c>
      <c r="E7577" s="5">
        <f t="shared" si="118"/>
        <v>4.0319342885538081E-2</v>
      </c>
    </row>
    <row r="7578" spans="1:5" x14ac:dyDescent="0.25">
      <c r="A7578" s="2">
        <v>1156</v>
      </c>
      <c r="B7578" s="2">
        <v>2023</v>
      </c>
      <c r="C7578" s="2" t="s">
        <v>71</v>
      </c>
      <c r="D7578" s="3">
        <v>316126</v>
      </c>
      <c r="E7578" s="5">
        <f t="shared" si="118"/>
        <v>-1.8644464548945673E-2</v>
      </c>
    </row>
    <row r="7579" spans="1:5" x14ac:dyDescent="0.25">
      <c r="A7579" s="2">
        <v>1156</v>
      </c>
      <c r="B7579" s="2">
        <v>2024</v>
      </c>
      <c r="C7579" s="2" t="s">
        <v>3443</v>
      </c>
      <c r="D7579" s="3">
        <v>310232</v>
      </c>
      <c r="E7579" s="5">
        <f t="shared" si="118"/>
        <v>2.3330926532401559E-2</v>
      </c>
    </row>
    <row r="7580" spans="1:5" x14ac:dyDescent="0.25">
      <c r="A7580" s="2">
        <v>1156</v>
      </c>
      <c r="B7580" s="2">
        <v>2025</v>
      </c>
      <c r="C7580" s="2" t="s">
        <v>3443</v>
      </c>
      <c r="D7580" s="3">
        <v>317470</v>
      </c>
      <c r="E7580" s="5">
        <f t="shared" si="118"/>
        <v>1</v>
      </c>
    </row>
    <row r="7581" spans="1:5" x14ac:dyDescent="0.25">
      <c r="A7581" s="2">
        <v>1157</v>
      </c>
      <c r="B7581" s="2">
        <v>2020</v>
      </c>
      <c r="C7581" s="2" t="s">
        <v>55</v>
      </c>
      <c r="D7581" s="3">
        <v>76035</v>
      </c>
      <c r="E7581" s="5">
        <f t="shared" si="118"/>
        <v>3.0485960412967712E-2</v>
      </c>
    </row>
    <row r="7582" spans="1:5" x14ac:dyDescent="0.25">
      <c r="A7582" s="2">
        <v>1157</v>
      </c>
      <c r="B7582" s="2">
        <v>2021</v>
      </c>
      <c r="C7582" s="2" t="s">
        <v>55</v>
      </c>
      <c r="D7582" s="3">
        <v>78353</v>
      </c>
      <c r="E7582" s="5">
        <f t="shared" si="118"/>
        <v>9.4980409173866992E-2</v>
      </c>
    </row>
    <row r="7583" spans="1:5" x14ac:dyDescent="0.25">
      <c r="A7583" s="2">
        <v>1157</v>
      </c>
      <c r="B7583" s="2">
        <v>2022</v>
      </c>
      <c r="C7583" s="2" t="s">
        <v>60</v>
      </c>
      <c r="D7583" s="3">
        <v>85795</v>
      </c>
      <c r="E7583" s="5">
        <f t="shared" si="118"/>
        <v>3.6995162888280204E-2</v>
      </c>
    </row>
    <row r="7584" spans="1:5" x14ac:dyDescent="0.25">
      <c r="A7584" s="2">
        <v>1157</v>
      </c>
      <c r="B7584" s="2">
        <v>2023</v>
      </c>
      <c r="C7584" s="2" t="s">
        <v>60</v>
      </c>
      <c r="D7584" s="3">
        <v>88969</v>
      </c>
      <c r="E7584" s="5">
        <f t="shared" si="118"/>
        <v>4.5971068574447278E-2</v>
      </c>
    </row>
    <row r="7585" spans="1:5" x14ac:dyDescent="0.25">
      <c r="A7585" s="2">
        <v>1157</v>
      </c>
      <c r="B7585" s="2">
        <v>2024</v>
      </c>
      <c r="C7585" s="2" t="s">
        <v>60</v>
      </c>
      <c r="D7585" s="3">
        <v>93059</v>
      </c>
      <c r="E7585" s="5">
        <f t="shared" si="118"/>
        <v>3.1248992574603209E-2</v>
      </c>
    </row>
    <row r="7586" spans="1:5" x14ac:dyDescent="0.25">
      <c r="A7586" s="2">
        <v>1157</v>
      </c>
      <c r="B7586" s="2">
        <v>2025</v>
      </c>
      <c r="C7586" s="2" t="s">
        <v>60</v>
      </c>
      <c r="D7586" s="3">
        <v>95967</v>
      </c>
      <c r="E7586" s="5">
        <f t="shared" si="118"/>
        <v>1</v>
      </c>
    </row>
    <row r="7587" spans="1:5" x14ac:dyDescent="0.25">
      <c r="A7587" s="2">
        <v>1158</v>
      </c>
      <c r="B7587" s="2">
        <v>2022</v>
      </c>
      <c r="C7587" s="2" t="s">
        <v>50</v>
      </c>
      <c r="D7587" s="3">
        <v>44094</v>
      </c>
      <c r="E7587" s="5">
        <f t="shared" si="118"/>
        <v>3.510681725404817E-2</v>
      </c>
    </row>
    <row r="7588" spans="1:5" x14ac:dyDescent="0.25">
      <c r="A7588" s="2">
        <v>1158</v>
      </c>
      <c r="B7588" s="2">
        <v>2023</v>
      </c>
      <c r="C7588" s="2" t="s">
        <v>50</v>
      </c>
      <c r="D7588" s="3">
        <v>45642</v>
      </c>
      <c r="E7588" s="5">
        <f t="shared" si="118"/>
        <v>0.29617457604837649</v>
      </c>
    </row>
    <row r="7589" spans="1:5" x14ac:dyDescent="0.25">
      <c r="A7589" s="2">
        <v>1158</v>
      </c>
      <c r="B7589" s="2">
        <v>2024</v>
      </c>
      <c r="C7589" s="2" t="s">
        <v>66</v>
      </c>
      <c r="D7589" s="3">
        <v>59160</v>
      </c>
      <c r="E7589" s="5">
        <f t="shared" si="118"/>
        <v>3.5040567951318456E-2</v>
      </c>
    </row>
    <row r="7590" spans="1:5" x14ac:dyDescent="0.25">
      <c r="A7590" s="2">
        <v>1158</v>
      </c>
      <c r="B7590" s="2">
        <v>2025</v>
      </c>
      <c r="C7590" s="2" t="s">
        <v>66</v>
      </c>
      <c r="D7590" s="3">
        <v>61233</v>
      </c>
      <c r="E7590" s="5">
        <f t="shared" si="118"/>
        <v>1</v>
      </c>
    </row>
    <row r="7591" spans="1:5" x14ac:dyDescent="0.25">
      <c r="A7591" s="2">
        <v>1159</v>
      </c>
      <c r="B7591" s="2">
        <v>2021</v>
      </c>
      <c r="C7591" s="2" t="s">
        <v>66</v>
      </c>
      <c r="D7591" s="3">
        <v>48489</v>
      </c>
      <c r="E7591" s="5">
        <f t="shared" si="118"/>
        <v>2.9037513662892613E-2</v>
      </c>
    </row>
    <row r="7592" spans="1:5" x14ac:dyDescent="0.25">
      <c r="A7592" s="2">
        <v>1159</v>
      </c>
      <c r="B7592" s="2">
        <v>2022</v>
      </c>
      <c r="C7592" s="2" t="s">
        <v>66</v>
      </c>
      <c r="D7592" s="3">
        <v>49897</v>
      </c>
      <c r="E7592" s="5">
        <f t="shared" si="118"/>
        <v>5.7037497244323304E-2</v>
      </c>
    </row>
    <row r="7593" spans="1:5" x14ac:dyDescent="0.25">
      <c r="A7593" s="2">
        <v>1159</v>
      </c>
      <c r="B7593" s="2">
        <v>2023</v>
      </c>
      <c r="C7593" s="2" t="s">
        <v>66</v>
      </c>
      <c r="D7593" s="3">
        <v>52743</v>
      </c>
      <c r="E7593" s="5">
        <f t="shared" si="118"/>
        <v>4.702045769106801E-2</v>
      </c>
    </row>
    <row r="7594" spans="1:5" x14ac:dyDescent="0.25">
      <c r="A7594" s="2">
        <v>1159</v>
      </c>
      <c r="B7594" s="2">
        <v>2024</v>
      </c>
      <c r="C7594" s="2" t="s">
        <v>66</v>
      </c>
      <c r="D7594" s="3">
        <v>55223</v>
      </c>
      <c r="E7594" s="5">
        <f t="shared" si="118"/>
        <v>4.6429929558336198E-2</v>
      </c>
    </row>
    <row r="7595" spans="1:5" x14ac:dyDescent="0.25">
      <c r="A7595" s="2">
        <v>1159</v>
      </c>
      <c r="B7595" s="2">
        <v>2025</v>
      </c>
      <c r="C7595" s="2" t="s">
        <v>66</v>
      </c>
      <c r="D7595" s="3">
        <v>57787</v>
      </c>
      <c r="E7595" s="5">
        <f t="shared" si="118"/>
        <v>1</v>
      </c>
    </row>
    <row r="7596" spans="1:5" x14ac:dyDescent="0.25">
      <c r="A7596" s="2">
        <v>1160</v>
      </c>
      <c r="B7596" s="2">
        <v>2022</v>
      </c>
      <c r="C7596" s="2" t="s">
        <v>64</v>
      </c>
      <c r="D7596" s="3">
        <v>180438</v>
      </c>
      <c r="E7596" s="5">
        <f t="shared" si="118"/>
        <v>4.081180239195735E-2</v>
      </c>
    </row>
    <row r="7597" spans="1:5" x14ac:dyDescent="0.25">
      <c r="A7597" s="2">
        <v>1160</v>
      </c>
      <c r="B7597" s="2">
        <v>2023</v>
      </c>
      <c r="C7597" s="2" t="s">
        <v>64</v>
      </c>
      <c r="D7597" s="3">
        <v>187802</v>
      </c>
      <c r="E7597" s="5">
        <f t="shared" si="118"/>
        <v>3.3860129285098135E-2</v>
      </c>
    </row>
    <row r="7598" spans="1:5" x14ac:dyDescent="0.25">
      <c r="A7598" s="2">
        <v>1160</v>
      </c>
      <c r="B7598" s="2">
        <v>2024</v>
      </c>
      <c r="C7598" s="2" t="s">
        <v>64</v>
      </c>
      <c r="D7598" s="3">
        <v>194161</v>
      </c>
      <c r="E7598" s="5">
        <f t="shared" si="118"/>
        <v>3.7510107591122832E-2</v>
      </c>
    </row>
    <row r="7599" spans="1:5" x14ac:dyDescent="0.25">
      <c r="A7599" s="2">
        <v>1160</v>
      </c>
      <c r="B7599" s="2">
        <v>2025</v>
      </c>
      <c r="C7599" s="2" t="s">
        <v>64</v>
      </c>
      <c r="D7599" s="3">
        <v>201444</v>
      </c>
      <c r="E7599" s="5">
        <f t="shared" si="118"/>
        <v>1</v>
      </c>
    </row>
    <row r="7600" spans="1:5" x14ac:dyDescent="0.25">
      <c r="A7600" s="2">
        <v>1161</v>
      </c>
      <c r="B7600" s="2">
        <v>2018</v>
      </c>
      <c r="C7600" s="2" t="s">
        <v>64</v>
      </c>
      <c r="D7600" s="3">
        <v>136867</v>
      </c>
      <c r="E7600" s="5">
        <f t="shared" si="118"/>
        <v>5.2883456202006331E-2</v>
      </c>
    </row>
    <row r="7601" spans="1:5" x14ac:dyDescent="0.25">
      <c r="A7601" s="2">
        <v>1161</v>
      </c>
      <c r="B7601" s="2">
        <v>2019</v>
      </c>
      <c r="C7601" s="2" t="s">
        <v>64</v>
      </c>
      <c r="D7601" s="3">
        <v>144105</v>
      </c>
      <c r="E7601" s="5">
        <f t="shared" si="118"/>
        <v>5.2496443565455742E-2</v>
      </c>
    </row>
    <row r="7602" spans="1:5" x14ac:dyDescent="0.25">
      <c r="A7602" s="2">
        <v>1161</v>
      </c>
      <c r="B7602" s="2">
        <v>2020</v>
      </c>
      <c r="C7602" s="2" t="s">
        <v>64</v>
      </c>
      <c r="D7602" s="3">
        <v>151670</v>
      </c>
      <c r="E7602" s="5">
        <f t="shared" si="118"/>
        <v>5.7664666710621745E-2</v>
      </c>
    </row>
    <row r="7603" spans="1:5" x14ac:dyDescent="0.25">
      <c r="A7603" s="2">
        <v>1161</v>
      </c>
      <c r="B7603" s="2">
        <v>2021</v>
      </c>
      <c r="C7603" s="2" t="s">
        <v>64</v>
      </c>
      <c r="D7603" s="3">
        <v>160416</v>
      </c>
      <c r="E7603" s="5">
        <f t="shared" si="118"/>
        <v>3.6430281268701376E-2</v>
      </c>
    </row>
    <row r="7604" spans="1:5" x14ac:dyDescent="0.25">
      <c r="A7604" s="2">
        <v>1161</v>
      </c>
      <c r="B7604" s="2">
        <v>2022</v>
      </c>
      <c r="C7604" s="2" t="s">
        <v>64</v>
      </c>
      <c r="D7604" s="3">
        <v>166260</v>
      </c>
      <c r="E7604" s="5">
        <f t="shared" si="118"/>
        <v>3.5739203656922895E-2</v>
      </c>
    </row>
    <row r="7605" spans="1:5" x14ac:dyDescent="0.25">
      <c r="A7605" s="2">
        <v>1161</v>
      </c>
      <c r="B7605" s="2">
        <v>2023</v>
      </c>
      <c r="C7605" s="2" t="s">
        <v>64</v>
      </c>
      <c r="D7605" s="3">
        <v>172202</v>
      </c>
      <c r="E7605" s="5">
        <f t="shared" si="118"/>
        <v>3.3042589516962637E-2</v>
      </c>
    </row>
    <row r="7606" spans="1:5" x14ac:dyDescent="0.25">
      <c r="A7606" s="2">
        <v>1161</v>
      </c>
      <c r="B7606" s="2">
        <v>2024</v>
      </c>
      <c r="C7606" s="2" t="s">
        <v>64</v>
      </c>
      <c r="D7606" s="3">
        <v>177892</v>
      </c>
      <c r="E7606" s="5">
        <f t="shared" si="118"/>
        <v>4.3880556742293075E-2</v>
      </c>
    </row>
    <row r="7607" spans="1:5" x14ac:dyDescent="0.25">
      <c r="A7607" s="2">
        <v>1161</v>
      </c>
      <c r="B7607" s="2">
        <v>2025</v>
      </c>
      <c r="C7607" s="2" t="s">
        <v>64</v>
      </c>
      <c r="D7607" s="3">
        <v>185698</v>
      </c>
      <c r="E7607" s="5">
        <f t="shared" si="118"/>
        <v>1</v>
      </c>
    </row>
    <row r="7608" spans="1:5" x14ac:dyDescent="0.25">
      <c r="A7608" s="2">
        <v>1162</v>
      </c>
      <c r="B7608" s="2">
        <v>2018</v>
      </c>
      <c r="C7608" s="2" t="s">
        <v>64</v>
      </c>
      <c r="D7608" s="3">
        <v>120459</v>
      </c>
      <c r="E7608" s="5">
        <f t="shared" si="118"/>
        <v>2.7943117575274574E-2</v>
      </c>
    </row>
    <row r="7609" spans="1:5" x14ac:dyDescent="0.25">
      <c r="A7609" s="2">
        <v>1162</v>
      </c>
      <c r="B7609" s="2">
        <v>2019</v>
      </c>
      <c r="C7609" s="2" t="s">
        <v>64</v>
      </c>
      <c r="D7609" s="3">
        <v>123825</v>
      </c>
      <c r="E7609" s="5">
        <f t="shared" si="118"/>
        <v>4.377952755905512E-2</v>
      </c>
    </row>
    <row r="7610" spans="1:5" x14ac:dyDescent="0.25">
      <c r="A7610" s="2">
        <v>1162</v>
      </c>
      <c r="B7610" s="2">
        <v>2020</v>
      </c>
      <c r="C7610" s="2" t="s">
        <v>64</v>
      </c>
      <c r="D7610" s="3">
        <v>129246</v>
      </c>
      <c r="E7610" s="5">
        <f t="shared" si="118"/>
        <v>4.1834950404654687E-2</v>
      </c>
    </row>
    <row r="7611" spans="1:5" x14ac:dyDescent="0.25">
      <c r="A7611" s="2">
        <v>1162</v>
      </c>
      <c r="B7611" s="2">
        <v>2021</v>
      </c>
      <c r="C7611" s="2" t="s">
        <v>64</v>
      </c>
      <c r="D7611" s="3">
        <v>134653</v>
      </c>
      <c r="E7611" s="5">
        <f t="shared" si="118"/>
        <v>4.7893474337742194E-2</v>
      </c>
    </row>
    <row r="7612" spans="1:5" x14ac:dyDescent="0.25">
      <c r="A7612" s="2">
        <v>1162</v>
      </c>
      <c r="B7612" s="2">
        <v>2022</v>
      </c>
      <c r="C7612" s="2" t="s">
        <v>64</v>
      </c>
      <c r="D7612" s="3">
        <v>141102</v>
      </c>
      <c r="E7612" s="5">
        <f t="shared" si="118"/>
        <v>4.3209876543209874E-2</v>
      </c>
    </row>
    <row r="7613" spans="1:5" x14ac:dyDescent="0.25">
      <c r="A7613" s="2">
        <v>1162</v>
      </c>
      <c r="B7613" s="2">
        <v>2023</v>
      </c>
      <c r="C7613" s="2" t="s">
        <v>64</v>
      </c>
      <c r="D7613" s="3">
        <v>147199</v>
      </c>
      <c r="E7613" s="5">
        <f t="shared" si="118"/>
        <v>4.7167439996195624E-2</v>
      </c>
    </row>
    <row r="7614" spans="1:5" x14ac:dyDescent="0.25">
      <c r="A7614" s="2">
        <v>1162</v>
      </c>
      <c r="B7614" s="2">
        <v>2024</v>
      </c>
      <c r="C7614" s="2" t="s">
        <v>64</v>
      </c>
      <c r="D7614" s="3">
        <v>154142</v>
      </c>
      <c r="E7614" s="5">
        <f t="shared" si="118"/>
        <v>2.3147487381764868E-2</v>
      </c>
    </row>
    <row r="7615" spans="1:5" x14ac:dyDescent="0.25">
      <c r="A7615" s="2">
        <v>1162</v>
      </c>
      <c r="B7615" s="2">
        <v>2025</v>
      </c>
      <c r="C7615" s="2" t="s">
        <v>64</v>
      </c>
      <c r="D7615" s="3">
        <v>157710</v>
      </c>
      <c r="E7615" s="5">
        <f t="shared" si="118"/>
        <v>1</v>
      </c>
    </row>
    <row r="7616" spans="1:5" x14ac:dyDescent="0.25">
      <c r="A7616" s="2">
        <v>1163</v>
      </c>
      <c r="B7616" s="2">
        <v>2015</v>
      </c>
      <c r="C7616" s="2" t="s">
        <v>75</v>
      </c>
      <c r="D7616" s="3">
        <v>152462</v>
      </c>
      <c r="E7616" s="5">
        <f t="shared" si="118"/>
        <v>4.9330324933426033E-2</v>
      </c>
    </row>
    <row r="7617" spans="1:5" x14ac:dyDescent="0.25">
      <c r="A7617" s="2">
        <v>1163</v>
      </c>
      <c r="B7617" s="2">
        <v>2016</v>
      </c>
      <c r="C7617" s="2" t="s">
        <v>75</v>
      </c>
      <c r="D7617" s="3">
        <v>159983</v>
      </c>
      <c r="E7617" s="5">
        <f t="shared" si="118"/>
        <v>7.1832632217173079E-2</v>
      </c>
    </row>
    <row r="7618" spans="1:5" x14ac:dyDescent="0.25">
      <c r="A7618" s="2">
        <v>1163</v>
      </c>
      <c r="B7618" s="2">
        <v>2017</v>
      </c>
      <c r="C7618" s="2" t="s">
        <v>71</v>
      </c>
      <c r="D7618" s="3">
        <v>171475</v>
      </c>
      <c r="E7618" s="5">
        <f t="shared" ref="E7618:E7681" si="119">IF(A7619=A7618,(D7619-D7618)/D7618,1)</f>
        <v>4.5540166204986153E-2</v>
      </c>
    </row>
    <row r="7619" spans="1:5" x14ac:dyDescent="0.25">
      <c r="A7619" s="2">
        <v>1163</v>
      </c>
      <c r="B7619" s="2">
        <v>2018</v>
      </c>
      <c r="C7619" s="2" t="s">
        <v>71</v>
      </c>
      <c r="D7619" s="3">
        <v>179284</v>
      </c>
      <c r="E7619" s="5">
        <f t="shared" si="119"/>
        <v>2.4692666384061042E-2</v>
      </c>
    </row>
    <row r="7620" spans="1:5" x14ac:dyDescent="0.25">
      <c r="A7620" s="2">
        <v>1163</v>
      </c>
      <c r="B7620" s="2">
        <v>2019</v>
      </c>
      <c r="C7620" s="2" t="s">
        <v>71</v>
      </c>
      <c r="D7620" s="3">
        <v>183711</v>
      </c>
      <c r="E7620" s="5">
        <f t="shared" si="119"/>
        <v>3.8228521972010383E-2</v>
      </c>
    </row>
    <row r="7621" spans="1:5" x14ac:dyDescent="0.25">
      <c r="A7621" s="2">
        <v>1163</v>
      </c>
      <c r="B7621" s="2">
        <v>2020</v>
      </c>
      <c r="C7621" s="2" t="s">
        <v>71</v>
      </c>
      <c r="D7621" s="3">
        <v>190734</v>
      </c>
      <c r="E7621" s="5">
        <f t="shared" si="119"/>
        <v>2.4961464657585957E-2</v>
      </c>
    </row>
    <row r="7622" spans="1:5" x14ac:dyDescent="0.25">
      <c r="A7622" s="2">
        <v>1163</v>
      </c>
      <c r="B7622" s="2">
        <v>2021</v>
      </c>
      <c r="C7622" s="2" t="s">
        <v>71</v>
      </c>
      <c r="D7622" s="3">
        <v>195495</v>
      </c>
      <c r="E7622" s="5">
        <f t="shared" si="119"/>
        <v>3.1151691859126831E-2</v>
      </c>
    </row>
    <row r="7623" spans="1:5" x14ac:dyDescent="0.25">
      <c r="A7623" s="2">
        <v>1163</v>
      </c>
      <c r="B7623" s="2">
        <v>2022</v>
      </c>
      <c r="C7623" s="2" t="s">
        <v>71</v>
      </c>
      <c r="D7623" s="3">
        <v>201585</v>
      </c>
      <c r="E7623" s="5">
        <f t="shared" si="119"/>
        <v>4.0345263784507777E-2</v>
      </c>
    </row>
    <row r="7624" spans="1:5" x14ac:dyDescent="0.25">
      <c r="A7624" s="2">
        <v>1163</v>
      </c>
      <c r="B7624" s="2">
        <v>2023</v>
      </c>
      <c r="C7624" s="2" t="s">
        <v>71</v>
      </c>
      <c r="D7624" s="3">
        <v>209718</v>
      </c>
      <c r="E7624" s="5">
        <f t="shared" si="119"/>
        <v>3.77316205571291E-2</v>
      </c>
    </row>
    <row r="7625" spans="1:5" x14ac:dyDescent="0.25">
      <c r="A7625" s="2">
        <v>1163</v>
      </c>
      <c r="B7625" s="2">
        <v>2024</v>
      </c>
      <c r="C7625" s="2" t="s">
        <v>71</v>
      </c>
      <c r="D7625" s="3">
        <v>217631</v>
      </c>
      <c r="E7625" s="5">
        <f t="shared" si="119"/>
        <v>3.1410966268592251E-2</v>
      </c>
    </row>
    <row r="7626" spans="1:5" x14ac:dyDescent="0.25">
      <c r="A7626" s="2">
        <v>1163</v>
      </c>
      <c r="B7626" s="2">
        <v>2025</v>
      </c>
      <c r="C7626" s="2" t="s">
        <v>71</v>
      </c>
      <c r="D7626" s="3">
        <v>224467</v>
      </c>
      <c r="E7626" s="5">
        <f t="shared" si="119"/>
        <v>1</v>
      </c>
    </row>
    <row r="7627" spans="1:5" x14ac:dyDescent="0.25">
      <c r="A7627" s="2">
        <v>1164</v>
      </c>
      <c r="B7627" s="2">
        <v>2015</v>
      </c>
      <c r="C7627" s="2" t="s">
        <v>75</v>
      </c>
      <c r="D7627" s="3">
        <v>155880</v>
      </c>
      <c r="E7627" s="5">
        <f t="shared" si="119"/>
        <v>4.9358480882730309E-2</v>
      </c>
    </row>
    <row r="7628" spans="1:5" x14ac:dyDescent="0.25">
      <c r="A7628" s="2">
        <v>1164</v>
      </c>
      <c r="B7628" s="2">
        <v>2016</v>
      </c>
      <c r="C7628" s="2" t="s">
        <v>75</v>
      </c>
      <c r="D7628" s="3">
        <v>163574</v>
      </c>
      <c r="E7628" s="5">
        <f t="shared" si="119"/>
        <v>3.6717326714514532E-2</v>
      </c>
    </row>
    <row r="7629" spans="1:5" x14ac:dyDescent="0.25">
      <c r="A7629" s="2">
        <v>1164</v>
      </c>
      <c r="B7629" s="2">
        <v>2017</v>
      </c>
      <c r="C7629" s="2" t="s">
        <v>75</v>
      </c>
      <c r="D7629" s="3">
        <v>169580</v>
      </c>
      <c r="E7629" s="5">
        <f t="shared" si="119"/>
        <v>4.4067696662342254E-2</v>
      </c>
    </row>
    <row r="7630" spans="1:5" x14ac:dyDescent="0.25">
      <c r="A7630" s="2">
        <v>1164</v>
      </c>
      <c r="B7630" s="2">
        <v>2018</v>
      </c>
      <c r="C7630" s="2" t="s">
        <v>75</v>
      </c>
      <c r="D7630" s="3">
        <v>177053</v>
      </c>
      <c r="E7630" s="5">
        <f t="shared" si="119"/>
        <v>4.8985332075706142E-2</v>
      </c>
    </row>
    <row r="7631" spans="1:5" x14ac:dyDescent="0.25">
      <c r="A7631" s="2">
        <v>1164</v>
      </c>
      <c r="B7631" s="2">
        <v>2019</v>
      </c>
      <c r="C7631" s="2" t="s">
        <v>75</v>
      </c>
      <c r="D7631" s="3">
        <v>185726</v>
      </c>
      <c r="E7631" s="5">
        <f t="shared" si="119"/>
        <v>2.357774355771405E-2</v>
      </c>
    </row>
    <row r="7632" spans="1:5" x14ac:dyDescent="0.25">
      <c r="A7632" s="2">
        <v>1164</v>
      </c>
      <c r="B7632" s="2">
        <v>2020</v>
      </c>
      <c r="C7632" s="2" t="s">
        <v>75</v>
      </c>
      <c r="D7632" s="3">
        <v>190105</v>
      </c>
      <c r="E7632" s="5">
        <f t="shared" si="119"/>
        <v>3.253991215380974E-2</v>
      </c>
    </row>
    <row r="7633" spans="1:5" x14ac:dyDescent="0.25">
      <c r="A7633" s="2">
        <v>1164</v>
      </c>
      <c r="B7633" s="2">
        <v>2021</v>
      </c>
      <c r="C7633" s="2" t="s">
        <v>75</v>
      </c>
      <c r="D7633" s="3">
        <v>196291</v>
      </c>
      <c r="E7633" s="5">
        <f t="shared" si="119"/>
        <v>2.6506564233714232E-2</v>
      </c>
    </row>
    <row r="7634" spans="1:5" x14ac:dyDescent="0.25">
      <c r="A7634" s="2">
        <v>1164</v>
      </c>
      <c r="B7634" s="2">
        <v>2022</v>
      </c>
      <c r="C7634" s="2" t="s">
        <v>75</v>
      </c>
      <c r="D7634" s="3">
        <v>201494</v>
      </c>
      <c r="E7634" s="5">
        <f t="shared" si="119"/>
        <v>3.3440201693350671E-2</v>
      </c>
    </row>
    <row r="7635" spans="1:5" x14ac:dyDescent="0.25">
      <c r="A7635" s="2">
        <v>1164</v>
      </c>
      <c r="B7635" s="2">
        <v>2023</v>
      </c>
      <c r="C7635" s="2" t="s">
        <v>75</v>
      </c>
      <c r="D7635" s="3">
        <v>208232</v>
      </c>
      <c r="E7635" s="5">
        <f t="shared" si="119"/>
        <v>4.2841638172807256E-2</v>
      </c>
    </row>
    <row r="7636" spans="1:5" x14ac:dyDescent="0.25">
      <c r="A7636" s="2">
        <v>1164</v>
      </c>
      <c r="B7636" s="2">
        <v>2024</v>
      </c>
      <c r="C7636" s="2" t="s">
        <v>75</v>
      </c>
      <c r="D7636" s="3">
        <v>217153</v>
      </c>
      <c r="E7636" s="5">
        <f t="shared" si="119"/>
        <v>4.6630716591527635E-2</v>
      </c>
    </row>
    <row r="7637" spans="1:5" x14ac:dyDescent="0.25">
      <c r="A7637" s="2">
        <v>1164</v>
      </c>
      <c r="B7637" s="2">
        <v>2025</v>
      </c>
      <c r="C7637" s="2" t="s">
        <v>75</v>
      </c>
      <c r="D7637" s="3">
        <v>227279</v>
      </c>
      <c r="E7637" s="5">
        <f t="shared" si="119"/>
        <v>1</v>
      </c>
    </row>
    <row r="7638" spans="1:5" x14ac:dyDescent="0.25">
      <c r="A7638" s="2">
        <v>1165</v>
      </c>
      <c r="B7638" s="2">
        <v>2017</v>
      </c>
      <c r="C7638" s="2" t="s">
        <v>60</v>
      </c>
      <c r="D7638" s="3">
        <v>79942</v>
      </c>
      <c r="E7638" s="5">
        <f t="shared" si="119"/>
        <v>3.6701608666283053E-2</v>
      </c>
    </row>
    <row r="7639" spans="1:5" x14ac:dyDescent="0.25">
      <c r="A7639" s="2">
        <v>1165</v>
      </c>
      <c r="B7639" s="2">
        <v>2018</v>
      </c>
      <c r="C7639" s="2" t="s">
        <v>60</v>
      </c>
      <c r="D7639" s="3">
        <v>82876</v>
      </c>
      <c r="E7639" s="5">
        <f t="shared" si="119"/>
        <v>4.370384671074859E-2</v>
      </c>
    </row>
    <row r="7640" spans="1:5" x14ac:dyDescent="0.25">
      <c r="A7640" s="2">
        <v>1165</v>
      </c>
      <c r="B7640" s="2">
        <v>2019</v>
      </c>
      <c r="C7640" s="2" t="s">
        <v>60</v>
      </c>
      <c r="D7640" s="3">
        <v>86498</v>
      </c>
      <c r="E7640" s="5">
        <f t="shared" si="119"/>
        <v>4.8220768110245324E-2</v>
      </c>
    </row>
    <row r="7641" spans="1:5" x14ac:dyDescent="0.25">
      <c r="A7641" s="2">
        <v>1165</v>
      </c>
      <c r="B7641" s="2">
        <v>2020</v>
      </c>
      <c r="C7641" s="2" t="s">
        <v>60</v>
      </c>
      <c r="D7641" s="3">
        <v>90669</v>
      </c>
      <c r="E7641" s="5">
        <f t="shared" si="119"/>
        <v>4.7248784038646068E-2</v>
      </c>
    </row>
    <row r="7642" spans="1:5" x14ac:dyDescent="0.25">
      <c r="A7642" s="2">
        <v>1165</v>
      </c>
      <c r="B7642" s="2">
        <v>2021</v>
      </c>
      <c r="C7642" s="2" t="s">
        <v>60</v>
      </c>
      <c r="D7642" s="3">
        <v>94953</v>
      </c>
      <c r="E7642" s="5">
        <f t="shared" si="119"/>
        <v>3.2700388613313952E-2</v>
      </c>
    </row>
    <row r="7643" spans="1:5" x14ac:dyDescent="0.25">
      <c r="A7643" s="2">
        <v>1165</v>
      </c>
      <c r="B7643" s="2">
        <v>2022</v>
      </c>
      <c r="C7643" s="2" t="s">
        <v>60</v>
      </c>
      <c r="D7643" s="3">
        <v>98058</v>
      </c>
      <c r="E7643" s="5">
        <f t="shared" si="119"/>
        <v>3.6182667400925982E-2</v>
      </c>
    </row>
    <row r="7644" spans="1:5" x14ac:dyDescent="0.25">
      <c r="A7644" s="2">
        <v>1165</v>
      </c>
      <c r="B7644" s="2">
        <v>2023</v>
      </c>
      <c r="C7644" s="2" t="s">
        <v>60</v>
      </c>
      <c r="D7644" s="3">
        <v>101606</v>
      </c>
      <c r="E7644" s="5">
        <f t="shared" si="119"/>
        <v>3.9111863472629571E-2</v>
      </c>
    </row>
    <row r="7645" spans="1:5" x14ac:dyDescent="0.25">
      <c r="A7645" s="2">
        <v>1165</v>
      </c>
      <c r="B7645" s="2">
        <v>2024</v>
      </c>
      <c r="C7645" s="2" t="s">
        <v>60</v>
      </c>
      <c r="D7645" s="3">
        <v>105580</v>
      </c>
      <c r="E7645" s="5">
        <f t="shared" si="119"/>
        <v>2.7154764159878764E-2</v>
      </c>
    </row>
    <row r="7646" spans="1:5" x14ac:dyDescent="0.25">
      <c r="A7646" s="2">
        <v>1165</v>
      </c>
      <c r="B7646" s="2">
        <v>2025</v>
      </c>
      <c r="C7646" s="2" t="s">
        <v>60</v>
      </c>
      <c r="D7646" s="3">
        <v>108447</v>
      </c>
      <c r="E7646" s="5">
        <f t="shared" si="119"/>
        <v>1</v>
      </c>
    </row>
    <row r="7647" spans="1:5" x14ac:dyDescent="0.25">
      <c r="A7647" s="2">
        <v>1166</v>
      </c>
      <c r="B7647" s="2">
        <v>2016</v>
      </c>
      <c r="C7647" s="2" t="s">
        <v>64</v>
      </c>
      <c r="D7647" s="3">
        <v>55127</v>
      </c>
      <c r="E7647" s="5">
        <f t="shared" si="119"/>
        <v>3.6388702450704739E-2</v>
      </c>
    </row>
    <row r="7648" spans="1:5" x14ac:dyDescent="0.25">
      <c r="A7648" s="2">
        <v>1166</v>
      </c>
      <c r="B7648" s="2">
        <v>2017</v>
      </c>
      <c r="C7648" s="2" t="s">
        <v>64</v>
      </c>
      <c r="D7648" s="3">
        <v>57133</v>
      </c>
      <c r="E7648" s="5">
        <f t="shared" si="119"/>
        <v>3.5828680447377172E-2</v>
      </c>
    </row>
    <row r="7649" spans="1:5" x14ac:dyDescent="0.25">
      <c r="A7649" s="2">
        <v>1166</v>
      </c>
      <c r="B7649" s="2">
        <v>2018</v>
      </c>
      <c r="C7649" s="2" t="s">
        <v>64</v>
      </c>
      <c r="D7649" s="3">
        <v>59180</v>
      </c>
      <c r="E7649" s="5">
        <f t="shared" si="119"/>
        <v>3.5941196350118283E-2</v>
      </c>
    </row>
    <row r="7650" spans="1:5" x14ac:dyDescent="0.25">
      <c r="A7650" s="2">
        <v>1166</v>
      </c>
      <c r="B7650" s="2">
        <v>2019</v>
      </c>
      <c r="C7650" s="2" t="s">
        <v>64</v>
      </c>
      <c r="D7650" s="3">
        <v>61307</v>
      </c>
      <c r="E7650" s="5">
        <f t="shared" si="119"/>
        <v>2.2803268794754271E-2</v>
      </c>
    </row>
    <row r="7651" spans="1:5" x14ac:dyDescent="0.25">
      <c r="A7651" s="2">
        <v>1166</v>
      </c>
      <c r="B7651" s="2">
        <v>2020</v>
      </c>
      <c r="C7651" s="2" t="s">
        <v>64</v>
      </c>
      <c r="D7651" s="3">
        <v>62705</v>
      </c>
      <c r="E7651" s="5">
        <f t="shared" si="119"/>
        <v>4.1639422693565104E-2</v>
      </c>
    </row>
    <row r="7652" spans="1:5" x14ac:dyDescent="0.25">
      <c r="A7652" s="2">
        <v>1166</v>
      </c>
      <c r="B7652" s="2">
        <v>2021</v>
      </c>
      <c r="C7652" s="2" t="s">
        <v>64</v>
      </c>
      <c r="D7652" s="3">
        <v>65316</v>
      </c>
      <c r="E7652" s="5">
        <f t="shared" si="119"/>
        <v>3.0053891848857862E-2</v>
      </c>
    </row>
    <row r="7653" spans="1:5" x14ac:dyDescent="0.25">
      <c r="A7653" s="2">
        <v>1166</v>
      </c>
      <c r="B7653" s="2">
        <v>2022</v>
      </c>
      <c r="C7653" s="2" t="s">
        <v>64</v>
      </c>
      <c r="D7653" s="3">
        <v>67279</v>
      </c>
      <c r="E7653" s="5">
        <f t="shared" si="119"/>
        <v>3.9061222669778087E-2</v>
      </c>
    </row>
    <row r="7654" spans="1:5" x14ac:dyDescent="0.25">
      <c r="A7654" s="2">
        <v>1166</v>
      </c>
      <c r="B7654" s="2">
        <v>2023</v>
      </c>
      <c r="C7654" s="2" t="s">
        <v>64</v>
      </c>
      <c r="D7654" s="3">
        <v>69907</v>
      </c>
      <c r="E7654" s="5">
        <f t="shared" si="119"/>
        <v>3.0097129042871242E-2</v>
      </c>
    </row>
    <row r="7655" spans="1:5" x14ac:dyDescent="0.25">
      <c r="A7655" s="2">
        <v>1166</v>
      </c>
      <c r="B7655" s="2">
        <v>2024</v>
      </c>
      <c r="C7655" s="2" t="s">
        <v>64</v>
      </c>
      <c r="D7655" s="3">
        <v>72011</v>
      </c>
      <c r="E7655" s="5">
        <f t="shared" si="119"/>
        <v>2.2927052811376039E-2</v>
      </c>
    </row>
    <row r="7656" spans="1:5" x14ac:dyDescent="0.25">
      <c r="A7656" s="2">
        <v>1166</v>
      </c>
      <c r="B7656" s="2">
        <v>2025</v>
      </c>
      <c r="C7656" s="2" t="s">
        <v>64</v>
      </c>
      <c r="D7656" s="3">
        <v>73662</v>
      </c>
      <c r="E7656" s="5">
        <f t="shared" si="119"/>
        <v>1</v>
      </c>
    </row>
    <row r="7657" spans="1:5" x14ac:dyDescent="0.25">
      <c r="A7657" s="2">
        <v>1167</v>
      </c>
      <c r="B7657" s="2">
        <v>2022</v>
      </c>
      <c r="C7657" s="2" t="s">
        <v>60</v>
      </c>
      <c r="D7657" s="3">
        <v>97384</v>
      </c>
      <c r="E7657" s="5">
        <f t="shared" si="119"/>
        <v>3.8548426846299187E-2</v>
      </c>
    </row>
    <row r="7658" spans="1:5" x14ac:dyDescent="0.25">
      <c r="A7658" s="2">
        <v>1167</v>
      </c>
      <c r="B7658" s="2">
        <v>2023</v>
      </c>
      <c r="C7658" s="2" t="s">
        <v>60</v>
      </c>
      <c r="D7658" s="3">
        <v>101138</v>
      </c>
      <c r="E7658" s="5">
        <f t="shared" si="119"/>
        <v>3.8561173841681666E-2</v>
      </c>
    </row>
    <row r="7659" spans="1:5" x14ac:dyDescent="0.25">
      <c r="A7659" s="2">
        <v>1167</v>
      </c>
      <c r="B7659" s="2">
        <v>2024</v>
      </c>
      <c r="C7659" s="2" t="s">
        <v>60</v>
      </c>
      <c r="D7659" s="3">
        <v>105038</v>
      </c>
      <c r="E7659" s="5">
        <f t="shared" si="119"/>
        <v>3.6605799805784572E-2</v>
      </c>
    </row>
    <row r="7660" spans="1:5" x14ac:dyDescent="0.25">
      <c r="A7660" s="2">
        <v>1167</v>
      </c>
      <c r="B7660" s="2">
        <v>2025</v>
      </c>
      <c r="C7660" s="2" t="s">
        <v>60</v>
      </c>
      <c r="D7660" s="3">
        <v>108883</v>
      </c>
      <c r="E7660" s="5">
        <f t="shared" si="119"/>
        <v>1</v>
      </c>
    </row>
    <row r="7661" spans="1:5" x14ac:dyDescent="0.25">
      <c r="A7661" s="2">
        <v>1168</v>
      </c>
      <c r="B7661" s="2">
        <v>2022</v>
      </c>
      <c r="C7661" s="2" t="s">
        <v>60</v>
      </c>
      <c r="D7661" s="3">
        <v>88197</v>
      </c>
      <c r="E7661" s="5">
        <f t="shared" si="119"/>
        <v>5.8448700069163348E-2</v>
      </c>
    </row>
    <row r="7662" spans="1:5" x14ac:dyDescent="0.25">
      <c r="A7662" s="2">
        <v>1168</v>
      </c>
      <c r="B7662" s="2">
        <v>2023</v>
      </c>
      <c r="C7662" s="2" t="s">
        <v>60</v>
      </c>
      <c r="D7662" s="3">
        <v>93352</v>
      </c>
      <c r="E7662" s="5">
        <f t="shared" si="119"/>
        <v>7.2178421458565428E-2</v>
      </c>
    </row>
    <row r="7663" spans="1:5" x14ac:dyDescent="0.25">
      <c r="A7663" s="2">
        <v>1168</v>
      </c>
      <c r="B7663" s="2">
        <v>2024</v>
      </c>
      <c r="C7663" s="2" t="s">
        <v>60</v>
      </c>
      <c r="D7663" s="3">
        <v>100090</v>
      </c>
      <c r="E7663" s="5">
        <f t="shared" si="119"/>
        <v>4.6937756019582375E-2</v>
      </c>
    </row>
    <row r="7664" spans="1:5" x14ac:dyDescent="0.25">
      <c r="A7664" s="2">
        <v>1168</v>
      </c>
      <c r="B7664" s="2">
        <v>2025</v>
      </c>
      <c r="C7664" s="2" t="s">
        <v>60</v>
      </c>
      <c r="D7664" s="3">
        <v>104788</v>
      </c>
      <c r="E7664" s="5">
        <f t="shared" si="119"/>
        <v>1</v>
      </c>
    </row>
    <row r="7665" spans="1:5" x14ac:dyDescent="0.25">
      <c r="A7665" s="2">
        <v>1169</v>
      </c>
      <c r="B7665" s="2">
        <v>2020</v>
      </c>
      <c r="C7665" s="2" t="s">
        <v>55</v>
      </c>
      <c r="D7665" s="3">
        <v>72185</v>
      </c>
      <c r="E7665" s="5">
        <f t="shared" si="119"/>
        <v>5.9693842210985663E-2</v>
      </c>
    </row>
    <row r="7666" spans="1:5" x14ac:dyDescent="0.25">
      <c r="A7666" s="2">
        <v>1169</v>
      </c>
      <c r="B7666" s="2">
        <v>2021</v>
      </c>
      <c r="C7666" s="2" t="s">
        <v>55</v>
      </c>
      <c r="D7666" s="3">
        <v>76494</v>
      </c>
      <c r="E7666" s="5">
        <f t="shared" si="119"/>
        <v>5.6383507203179334E-2</v>
      </c>
    </row>
    <row r="7667" spans="1:5" x14ac:dyDescent="0.25">
      <c r="A7667" s="2">
        <v>1169</v>
      </c>
      <c r="B7667" s="2">
        <v>2022</v>
      </c>
      <c r="C7667" s="2" t="s">
        <v>55</v>
      </c>
      <c r="D7667" s="3">
        <v>80807</v>
      </c>
      <c r="E7667" s="5">
        <f t="shared" si="119"/>
        <v>2.671798235301397E-2</v>
      </c>
    </row>
    <row r="7668" spans="1:5" x14ac:dyDescent="0.25">
      <c r="A7668" s="2">
        <v>1169</v>
      </c>
      <c r="B7668" s="2">
        <v>2023</v>
      </c>
      <c r="C7668" s="2" t="s">
        <v>55</v>
      </c>
      <c r="D7668" s="3">
        <v>82966</v>
      </c>
      <c r="E7668" s="5">
        <f t="shared" si="119"/>
        <v>5.6396596196032107E-2</v>
      </c>
    </row>
    <row r="7669" spans="1:5" x14ac:dyDescent="0.25">
      <c r="A7669" s="2">
        <v>1169</v>
      </c>
      <c r="B7669" s="2">
        <v>2024</v>
      </c>
      <c r="C7669" s="2" t="s">
        <v>55</v>
      </c>
      <c r="D7669" s="3">
        <v>87645</v>
      </c>
      <c r="E7669" s="5">
        <f t="shared" si="119"/>
        <v>5.0955559358776881E-2</v>
      </c>
    </row>
    <row r="7670" spans="1:5" x14ac:dyDescent="0.25">
      <c r="A7670" s="2">
        <v>1169</v>
      </c>
      <c r="B7670" s="2">
        <v>2025</v>
      </c>
      <c r="C7670" s="2" t="s">
        <v>55</v>
      </c>
      <c r="D7670" s="3">
        <v>92111</v>
      </c>
      <c r="E7670" s="5">
        <f t="shared" si="119"/>
        <v>1</v>
      </c>
    </row>
    <row r="7671" spans="1:5" x14ac:dyDescent="0.25">
      <c r="A7671" s="2">
        <v>1170</v>
      </c>
      <c r="B7671" s="2">
        <v>2023</v>
      </c>
      <c r="C7671" s="2" t="s">
        <v>75</v>
      </c>
      <c r="D7671" s="3">
        <v>187603</v>
      </c>
      <c r="E7671" s="5">
        <f t="shared" si="119"/>
        <v>7.5238668891222424E-2</v>
      </c>
    </row>
    <row r="7672" spans="1:5" x14ac:dyDescent="0.25">
      <c r="A7672" s="2">
        <v>1170</v>
      </c>
      <c r="B7672" s="2">
        <v>2024</v>
      </c>
      <c r="C7672" s="2" t="s">
        <v>71</v>
      </c>
      <c r="D7672" s="3">
        <v>201718</v>
      </c>
      <c r="E7672" s="5">
        <f t="shared" si="119"/>
        <v>3.3641023607214028E-2</v>
      </c>
    </row>
    <row r="7673" spans="1:5" x14ac:dyDescent="0.25">
      <c r="A7673" s="2">
        <v>1170</v>
      </c>
      <c r="B7673" s="2">
        <v>2025</v>
      </c>
      <c r="C7673" s="2" t="s">
        <v>71</v>
      </c>
      <c r="D7673" s="3">
        <v>208504</v>
      </c>
      <c r="E7673" s="5">
        <f t="shared" si="119"/>
        <v>1</v>
      </c>
    </row>
    <row r="7674" spans="1:5" x14ac:dyDescent="0.25">
      <c r="A7674" s="2">
        <v>1171</v>
      </c>
      <c r="B7674" s="2">
        <v>2018</v>
      </c>
      <c r="C7674" s="2" t="s">
        <v>66</v>
      </c>
      <c r="D7674" s="3">
        <v>26460</v>
      </c>
      <c r="E7674" s="5">
        <f t="shared" si="119"/>
        <v>4.9470899470899471E-2</v>
      </c>
    </row>
    <row r="7675" spans="1:5" x14ac:dyDescent="0.25">
      <c r="A7675" s="2">
        <v>1171</v>
      </c>
      <c r="B7675" s="2">
        <v>2019</v>
      </c>
      <c r="C7675" s="2" t="s">
        <v>66</v>
      </c>
      <c r="D7675" s="3">
        <v>27769</v>
      </c>
      <c r="E7675" s="5">
        <f t="shared" si="119"/>
        <v>2.3695487774136628E-2</v>
      </c>
    </row>
    <row r="7676" spans="1:5" x14ac:dyDescent="0.25">
      <c r="A7676" s="2">
        <v>1171</v>
      </c>
      <c r="B7676" s="2">
        <v>2020</v>
      </c>
      <c r="C7676" s="2" t="s">
        <v>66</v>
      </c>
      <c r="D7676" s="3">
        <v>28427</v>
      </c>
      <c r="E7676" s="5">
        <f t="shared" si="119"/>
        <v>3.5811024730010202E-2</v>
      </c>
    </row>
    <row r="7677" spans="1:5" x14ac:dyDescent="0.25">
      <c r="A7677" s="2">
        <v>1171</v>
      </c>
      <c r="B7677" s="2">
        <v>2021</v>
      </c>
      <c r="C7677" s="2" t="s">
        <v>66</v>
      </c>
      <c r="D7677" s="3">
        <v>29445</v>
      </c>
      <c r="E7677" s="5">
        <f t="shared" si="119"/>
        <v>5.9704533876719305E-2</v>
      </c>
    </row>
    <row r="7678" spans="1:5" x14ac:dyDescent="0.25">
      <c r="A7678" s="2">
        <v>1171</v>
      </c>
      <c r="B7678" s="2">
        <v>2022</v>
      </c>
      <c r="C7678" s="2" t="s">
        <v>66</v>
      </c>
      <c r="D7678" s="3">
        <v>31203</v>
      </c>
      <c r="E7678" s="5">
        <f t="shared" si="119"/>
        <v>3.9291093805082847E-2</v>
      </c>
    </row>
    <row r="7679" spans="1:5" x14ac:dyDescent="0.25">
      <c r="A7679" s="2">
        <v>1171</v>
      </c>
      <c r="B7679" s="2">
        <v>2023</v>
      </c>
      <c r="C7679" s="2" t="s">
        <v>66</v>
      </c>
      <c r="D7679" s="3">
        <v>32429</v>
      </c>
      <c r="E7679" s="5">
        <f t="shared" si="119"/>
        <v>4.270868666933917E-2</v>
      </c>
    </row>
    <row r="7680" spans="1:5" x14ac:dyDescent="0.25">
      <c r="A7680" s="2">
        <v>1171</v>
      </c>
      <c r="B7680" s="2">
        <v>2024</v>
      </c>
      <c r="C7680" s="2" t="s">
        <v>66</v>
      </c>
      <c r="D7680" s="3">
        <v>33814</v>
      </c>
      <c r="E7680" s="5">
        <f t="shared" si="119"/>
        <v>4.2083160820961731E-2</v>
      </c>
    </row>
    <row r="7681" spans="1:5" x14ac:dyDescent="0.25">
      <c r="A7681" s="2">
        <v>1171</v>
      </c>
      <c r="B7681" s="2">
        <v>2025</v>
      </c>
      <c r="C7681" s="2" t="s">
        <v>66</v>
      </c>
      <c r="D7681" s="3">
        <v>35237</v>
      </c>
      <c r="E7681" s="5">
        <f t="shared" si="119"/>
        <v>1</v>
      </c>
    </row>
    <row r="7682" spans="1:5" x14ac:dyDescent="0.25">
      <c r="A7682" s="2">
        <v>1172</v>
      </c>
      <c r="B7682" s="2">
        <v>2020</v>
      </c>
      <c r="C7682" s="2" t="s">
        <v>55</v>
      </c>
      <c r="D7682" s="3">
        <v>117475</v>
      </c>
      <c r="E7682" s="5">
        <f t="shared" ref="E7682:E7745" si="120">IF(A7683=A7682,(D7683-D7682)/D7682,1)</f>
        <v>4.2851670568206005E-2</v>
      </c>
    </row>
    <row r="7683" spans="1:5" x14ac:dyDescent="0.25">
      <c r="A7683" s="2">
        <v>1172</v>
      </c>
      <c r="B7683" s="2">
        <v>2021</v>
      </c>
      <c r="C7683" s="2" t="s">
        <v>55</v>
      </c>
      <c r="D7683" s="3">
        <v>122509</v>
      </c>
      <c r="E7683" s="5">
        <f t="shared" si="120"/>
        <v>-1.0203332000097952E-3</v>
      </c>
    </row>
    <row r="7684" spans="1:5" x14ac:dyDescent="0.25">
      <c r="A7684" s="2">
        <v>1172</v>
      </c>
      <c r="B7684" s="2">
        <v>2022</v>
      </c>
      <c r="C7684" s="2" t="s">
        <v>60</v>
      </c>
      <c r="D7684" s="3">
        <v>122384</v>
      </c>
      <c r="E7684" s="5">
        <f t="shared" si="120"/>
        <v>4.5063080141194929E-2</v>
      </c>
    </row>
    <row r="7685" spans="1:5" x14ac:dyDescent="0.25">
      <c r="A7685" s="2">
        <v>1172</v>
      </c>
      <c r="B7685" s="2">
        <v>2023</v>
      </c>
      <c r="C7685" s="2" t="s">
        <v>60</v>
      </c>
      <c r="D7685" s="3">
        <v>127899</v>
      </c>
      <c r="E7685" s="5">
        <f t="shared" si="120"/>
        <v>4.213480949811961E-2</v>
      </c>
    </row>
    <row r="7686" spans="1:5" x14ac:dyDescent="0.25">
      <c r="A7686" s="2">
        <v>1172</v>
      </c>
      <c r="B7686" s="2">
        <v>2024</v>
      </c>
      <c r="C7686" s="2" t="s">
        <v>60</v>
      </c>
      <c r="D7686" s="3">
        <v>133288</v>
      </c>
      <c r="E7686" s="5">
        <f t="shared" si="120"/>
        <v>4.0671328251605549E-2</v>
      </c>
    </row>
    <row r="7687" spans="1:5" x14ac:dyDescent="0.25">
      <c r="A7687" s="2">
        <v>1172</v>
      </c>
      <c r="B7687" s="2">
        <v>2025</v>
      </c>
      <c r="C7687" s="2" t="s">
        <v>60</v>
      </c>
      <c r="D7687" s="3">
        <v>138709</v>
      </c>
      <c r="E7687" s="5">
        <f t="shared" si="120"/>
        <v>1</v>
      </c>
    </row>
    <row r="7688" spans="1:5" x14ac:dyDescent="0.25">
      <c r="A7688" s="2">
        <v>1173</v>
      </c>
      <c r="B7688" s="2">
        <v>2018</v>
      </c>
      <c r="C7688" s="2" t="s">
        <v>66</v>
      </c>
      <c r="D7688" s="3">
        <v>61940</v>
      </c>
      <c r="E7688" s="5">
        <f t="shared" si="120"/>
        <v>6.3739102357119798E-2</v>
      </c>
    </row>
    <row r="7689" spans="1:5" x14ac:dyDescent="0.25">
      <c r="A7689" s="2">
        <v>1173</v>
      </c>
      <c r="B7689" s="2">
        <v>2019</v>
      </c>
      <c r="C7689" s="2" t="s">
        <v>66</v>
      </c>
      <c r="D7689" s="3">
        <v>65888</v>
      </c>
      <c r="E7689" s="5">
        <f t="shared" si="120"/>
        <v>3.2494536182612922E-2</v>
      </c>
    </row>
    <row r="7690" spans="1:5" x14ac:dyDescent="0.25">
      <c r="A7690" s="2">
        <v>1173</v>
      </c>
      <c r="B7690" s="2">
        <v>2020</v>
      </c>
      <c r="C7690" s="2" t="s">
        <v>66</v>
      </c>
      <c r="D7690" s="3">
        <v>68029</v>
      </c>
      <c r="E7690" s="5">
        <f t="shared" si="120"/>
        <v>6.7206632465566157E-2</v>
      </c>
    </row>
    <row r="7691" spans="1:5" x14ac:dyDescent="0.25">
      <c r="A7691" s="2">
        <v>1173</v>
      </c>
      <c r="B7691" s="2">
        <v>2021</v>
      </c>
      <c r="C7691" s="2" t="s">
        <v>66</v>
      </c>
      <c r="D7691" s="3">
        <v>72601</v>
      </c>
      <c r="E7691" s="5">
        <f t="shared" si="120"/>
        <v>6.2106582553959309E-2</v>
      </c>
    </row>
    <row r="7692" spans="1:5" x14ac:dyDescent="0.25">
      <c r="A7692" s="2">
        <v>1173</v>
      </c>
      <c r="B7692" s="2">
        <v>2022</v>
      </c>
      <c r="C7692" s="2" t="s">
        <v>66</v>
      </c>
      <c r="D7692" s="3">
        <v>77110</v>
      </c>
      <c r="E7692" s="5">
        <f t="shared" si="120"/>
        <v>5.4156399948126051E-2</v>
      </c>
    </row>
    <row r="7693" spans="1:5" x14ac:dyDescent="0.25">
      <c r="A7693" s="2">
        <v>1173</v>
      </c>
      <c r="B7693" s="2">
        <v>2023</v>
      </c>
      <c r="C7693" s="2" t="s">
        <v>66</v>
      </c>
      <c r="D7693" s="3">
        <v>81286</v>
      </c>
      <c r="E7693" s="5">
        <f t="shared" si="120"/>
        <v>4.8052555175552986E-2</v>
      </c>
    </row>
    <row r="7694" spans="1:5" x14ac:dyDescent="0.25">
      <c r="A7694" s="2">
        <v>1173</v>
      </c>
      <c r="B7694" s="2">
        <v>2024</v>
      </c>
      <c r="C7694" s="2" t="s">
        <v>66</v>
      </c>
      <c r="D7694" s="3">
        <v>85192</v>
      </c>
      <c r="E7694" s="5">
        <f t="shared" si="120"/>
        <v>4.4745985538548222E-2</v>
      </c>
    </row>
    <row r="7695" spans="1:5" x14ac:dyDescent="0.25">
      <c r="A7695" s="2">
        <v>1173</v>
      </c>
      <c r="B7695" s="2">
        <v>2025</v>
      </c>
      <c r="C7695" s="2" t="s">
        <v>66</v>
      </c>
      <c r="D7695" s="3">
        <v>89004</v>
      </c>
      <c r="E7695" s="5">
        <f t="shared" si="120"/>
        <v>1</v>
      </c>
    </row>
    <row r="7696" spans="1:5" x14ac:dyDescent="0.25">
      <c r="A7696" s="2">
        <v>1174</v>
      </c>
      <c r="B7696" s="2">
        <v>2017</v>
      </c>
      <c r="C7696" s="2" t="s">
        <v>60</v>
      </c>
      <c r="D7696" s="3">
        <v>37893</v>
      </c>
      <c r="E7696" s="5">
        <f t="shared" si="120"/>
        <v>3.7632280368405775E-2</v>
      </c>
    </row>
    <row r="7697" spans="1:5" x14ac:dyDescent="0.25">
      <c r="A7697" s="2">
        <v>1174</v>
      </c>
      <c r="B7697" s="2">
        <v>2018</v>
      </c>
      <c r="C7697" s="2" t="s">
        <v>60</v>
      </c>
      <c r="D7697" s="3">
        <v>39319</v>
      </c>
      <c r="E7697" s="5">
        <f t="shared" si="120"/>
        <v>3.3825885704112518E-2</v>
      </c>
    </row>
    <row r="7698" spans="1:5" x14ac:dyDescent="0.25">
      <c r="A7698" s="2">
        <v>1174</v>
      </c>
      <c r="B7698" s="2">
        <v>2019</v>
      </c>
      <c r="C7698" s="2" t="s">
        <v>60</v>
      </c>
      <c r="D7698" s="3">
        <v>40649</v>
      </c>
      <c r="E7698" s="5">
        <f t="shared" si="120"/>
        <v>2.4182636719230485E-2</v>
      </c>
    </row>
    <row r="7699" spans="1:5" x14ac:dyDescent="0.25">
      <c r="A7699" s="2">
        <v>1174</v>
      </c>
      <c r="B7699" s="2">
        <v>2020</v>
      </c>
      <c r="C7699" s="2" t="s">
        <v>60</v>
      </c>
      <c r="D7699" s="3">
        <v>41632</v>
      </c>
      <c r="E7699" s="5">
        <f t="shared" si="120"/>
        <v>3.9753074558032279E-2</v>
      </c>
    </row>
    <row r="7700" spans="1:5" x14ac:dyDescent="0.25">
      <c r="A7700" s="2">
        <v>1174</v>
      </c>
      <c r="B7700" s="2">
        <v>2021</v>
      </c>
      <c r="C7700" s="2" t="s">
        <v>60</v>
      </c>
      <c r="D7700" s="3">
        <v>43287</v>
      </c>
      <c r="E7700" s="5">
        <f t="shared" si="120"/>
        <v>3.9873403100237945E-2</v>
      </c>
    </row>
    <row r="7701" spans="1:5" x14ac:dyDescent="0.25">
      <c r="A7701" s="2">
        <v>1174</v>
      </c>
      <c r="B7701" s="2">
        <v>2022</v>
      </c>
      <c r="C7701" s="2" t="s">
        <v>60</v>
      </c>
      <c r="D7701" s="3">
        <v>45013</v>
      </c>
      <c r="E7701" s="5">
        <f t="shared" si="120"/>
        <v>4.5120298580410105E-2</v>
      </c>
    </row>
    <row r="7702" spans="1:5" x14ac:dyDescent="0.25">
      <c r="A7702" s="2">
        <v>1174</v>
      </c>
      <c r="B7702" s="2">
        <v>2023</v>
      </c>
      <c r="C7702" s="2" t="s">
        <v>60</v>
      </c>
      <c r="D7702" s="3">
        <v>47044</v>
      </c>
      <c r="E7702" s="5">
        <f t="shared" si="120"/>
        <v>4.6956041152963181E-2</v>
      </c>
    </row>
    <row r="7703" spans="1:5" x14ac:dyDescent="0.25">
      <c r="A7703" s="2">
        <v>1174</v>
      </c>
      <c r="B7703" s="2">
        <v>2024</v>
      </c>
      <c r="C7703" s="2" t="s">
        <v>60</v>
      </c>
      <c r="D7703" s="3">
        <v>49253</v>
      </c>
      <c r="E7703" s="5">
        <f t="shared" si="120"/>
        <v>4.9113759567945101E-2</v>
      </c>
    </row>
    <row r="7704" spans="1:5" x14ac:dyDescent="0.25">
      <c r="A7704" s="2">
        <v>1174</v>
      </c>
      <c r="B7704" s="2">
        <v>2025</v>
      </c>
      <c r="C7704" s="2" t="s">
        <v>60</v>
      </c>
      <c r="D7704" s="3">
        <v>51672</v>
      </c>
      <c r="E7704" s="5">
        <f t="shared" si="120"/>
        <v>1</v>
      </c>
    </row>
    <row r="7705" spans="1:5" x14ac:dyDescent="0.25">
      <c r="A7705" s="2">
        <v>1175</v>
      </c>
      <c r="B7705" s="2">
        <v>2016</v>
      </c>
      <c r="C7705" s="2" t="s">
        <v>64</v>
      </c>
      <c r="D7705" s="3">
        <v>82751</v>
      </c>
      <c r="E7705" s="5">
        <f t="shared" si="120"/>
        <v>0.12669333301108143</v>
      </c>
    </row>
    <row r="7706" spans="1:5" x14ac:dyDescent="0.25">
      <c r="A7706" s="2">
        <v>1175</v>
      </c>
      <c r="B7706" s="2">
        <v>2017</v>
      </c>
      <c r="C7706" s="2" t="s">
        <v>75</v>
      </c>
      <c r="D7706" s="3">
        <v>93235</v>
      </c>
      <c r="E7706" s="5">
        <f t="shared" si="120"/>
        <v>4.4800772242183727E-2</v>
      </c>
    </row>
    <row r="7707" spans="1:5" x14ac:dyDescent="0.25">
      <c r="A7707" s="2">
        <v>1175</v>
      </c>
      <c r="B7707" s="2">
        <v>2018</v>
      </c>
      <c r="C7707" s="2" t="s">
        <v>75</v>
      </c>
      <c r="D7707" s="3">
        <v>97412</v>
      </c>
      <c r="E7707" s="5">
        <f t="shared" si="120"/>
        <v>4.6421385455590686E-2</v>
      </c>
    </row>
    <row r="7708" spans="1:5" x14ac:dyDescent="0.25">
      <c r="A7708" s="2">
        <v>1175</v>
      </c>
      <c r="B7708" s="2">
        <v>2019</v>
      </c>
      <c r="C7708" s="2" t="s">
        <v>75</v>
      </c>
      <c r="D7708" s="3">
        <v>101934</v>
      </c>
      <c r="E7708" s="5">
        <f t="shared" si="120"/>
        <v>4.5372495928738203E-2</v>
      </c>
    </row>
    <row r="7709" spans="1:5" x14ac:dyDescent="0.25">
      <c r="A7709" s="2">
        <v>1175</v>
      </c>
      <c r="B7709" s="2">
        <v>2020</v>
      </c>
      <c r="C7709" s="2" t="s">
        <v>75</v>
      </c>
      <c r="D7709" s="3">
        <v>106559</v>
      </c>
      <c r="E7709" s="5">
        <f t="shared" si="120"/>
        <v>3.8870484895691587E-2</v>
      </c>
    </row>
    <row r="7710" spans="1:5" x14ac:dyDescent="0.25">
      <c r="A7710" s="2">
        <v>1175</v>
      </c>
      <c r="B7710" s="2">
        <v>2021</v>
      </c>
      <c r="C7710" s="2" t="s">
        <v>75</v>
      </c>
      <c r="D7710" s="3">
        <v>110701</v>
      </c>
      <c r="E7710" s="5">
        <f t="shared" si="120"/>
        <v>5.2727617636697047E-2</v>
      </c>
    </row>
    <row r="7711" spans="1:5" x14ac:dyDescent="0.25">
      <c r="A7711" s="2">
        <v>1175</v>
      </c>
      <c r="B7711" s="2">
        <v>2022</v>
      </c>
      <c r="C7711" s="2" t="s">
        <v>75</v>
      </c>
      <c r="D7711" s="3">
        <v>116538</v>
      </c>
      <c r="E7711" s="5">
        <f t="shared" si="120"/>
        <v>3.5576378520310974E-2</v>
      </c>
    </row>
    <row r="7712" spans="1:5" x14ac:dyDescent="0.25">
      <c r="A7712" s="2">
        <v>1175</v>
      </c>
      <c r="B7712" s="2">
        <v>2023</v>
      </c>
      <c r="C7712" s="2" t="s">
        <v>75</v>
      </c>
      <c r="D7712" s="3">
        <v>120684</v>
      </c>
      <c r="E7712" s="5">
        <f t="shared" si="120"/>
        <v>3.5505949421630045E-2</v>
      </c>
    </row>
    <row r="7713" spans="1:5" x14ac:dyDescent="0.25">
      <c r="A7713" s="2">
        <v>1175</v>
      </c>
      <c r="B7713" s="2">
        <v>2024</v>
      </c>
      <c r="C7713" s="2" t="s">
        <v>75</v>
      </c>
      <c r="D7713" s="3">
        <v>124969</v>
      </c>
      <c r="E7713" s="5">
        <f t="shared" si="120"/>
        <v>3.1567828821547746E-2</v>
      </c>
    </row>
    <row r="7714" spans="1:5" x14ac:dyDescent="0.25">
      <c r="A7714" s="2">
        <v>1175</v>
      </c>
      <c r="B7714" s="2">
        <v>2025</v>
      </c>
      <c r="C7714" s="2" t="s">
        <v>75</v>
      </c>
      <c r="D7714" s="3">
        <v>128914</v>
      </c>
      <c r="E7714" s="5">
        <f t="shared" si="120"/>
        <v>1</v>
      </c>
    </row>
    <row r="7715" spans="1:5" x14ac:dyDescent="0.25">
      <c r="A7715" s="2">
        <v>1176</v>
      </c>
      <c r="B7715" s="2">
        <v>2015</v>
      </c>
      <c r="C7715" s="2" t="s">
        <v>50</v>
      </c>
      <c r="D7715" s="3">
        <v>53641</v>
      </c>
      <c r="E7715" s="5">
        <f t="shared" si="120"/>
        <v>3.6539214406890251E-2</v>
      </c>
    </row>
    <row r="7716" spans="1:5" x14ac:dyDescent="0.25">
      <c r="A7716" s="2">
        <v>1176</v>
      </c>
      <c r="B7716" s="2">
        <v>2016</v>
      </c>
      <c r="C7716" s="2" t="s">
        <v>50</v>
      </c>
      <c r="D7716" s="3">
        <v>55601</v>
      </c>
      <c r="E7716" s="5">
        <f t="shared" si="120"/>
        <v>4.2625132641499253E-2</v>
      </c>
    </row>
    <row r="7717" spans="1:5" x14ac:dyDescent="0.25">
      <c r="A7717" s="2">
        <v>1176</v>
      </c>
      <c r="B7717" s="2">
        <v>2017</v>
      </c>
      <c r="C7717" s="2" t="s">
        <v>50</v>
      </c>
      <c r="D7717" s="3">
        <v>57971</v>
      </c>
      <c r="E7717" s="5">
        <f t="shared" si="120"/>
        <v>8.4525021131255276E-2</v>
      </c>
    </row>
    <row r="7718" spans="1:5" x14ac:dyDescent="0.25">
      <c r="A7718" s="2">
        <v>1176</v>
      </c>
      <c r="B7718" s="2">
        <v>2018</v>
      </c>
      <c r="C7718" s="2" t="s">
        <v>66</v>
      </c>
      <c r="D7718" s="3">
        <v>62871</v>
      </c>
      <c r="E7718" s="5">
        <f t="shared" si="120"/>
        <v>0.19393679120739291</v>
      </c>
    </row>
    <row r="7719" spans="1:5" x14ac:dyDescent="0.25">
      <c r="A7719" s="2">
        <v>1176</v>
      </c>
      <c r="B7719" s="2">
        <v>2019</v>
      </c>
      <c r="C7719" s="2" t="s">
        <v>55</v>
      </c>
      <c r="D7719" s="3">
        <v>75064</v>
      </c>
      <c r="E7719" s="5">
        <f t="shared" si="120"/>
        <v>0.23860971970585101</v>
      </c>
    </row>
    <row r="7720" spans="1:5" x14ac:dyDescent="0.25">
      <c r="A7720" s="2">
        <v>1176</v>
      </c>
      <c r="B7720" s="2">
        <v>2020</v>
      </c>
      <c r="C7720" s="2" t="s">
        <v>60</v>
      </c>
      <c r="D7720" s="3">
        <v>92975</v>
      </c>
      <c r="E7720" s="5">
        <f t="shared" si="120"/>
        <v>0.19157838128529175</v>
      </c>
    </row>
    <row r="7721" spans="1:5" x14ac:dyDescent="0.25">
      <c r="A7721" s="2">
        <v>1176</v>
      </c>
      <c r="B7721" s="2">
        <v>2021</v>
      </c>
      <c r="C7721" s="2" t="s">
        <v>64</v>
      </c>
      <c r="D7721" s="3">
        <v>110787</v>
      </c>
      <c r="E7721" s="5">
        <f t="shared" si="120"/>
        <v>4.5221912318232284E-2</v>
      </c>
    </row>
    <row r="7722" spans="1:5" x14ac:dyDescent="0.25">
      <c r="A7722" s="2">
        <v>1176</v>
      </c>
      <c r="B7722" s="2">
        <v>2022</v>
      </c>
      <c r="C7722" s="2" t="s">
        <v>64</v>
      </c>
      <c r="D7722" s="3">
        <v>115797</v>
      </c>
      <c r="E7722" s="5">
        <f t="shared" si="120"/>
        <v>2.5622425451436566E-2</v>
      </c>
    </row>
    <row r="7723" spans="1:5" x14ac:dyDescent="0.25">
      <c r="A7723" s="2">
        <v>1176</v>
      </c>
      <c r="B7723" s="2">
        <v>2023</v>
      </c>
      <c r="C7723" s="2" t="s">
        <v>64</v>
      </c>
      <c r="D7723" s="3">
        <v>118764</v>
      </c>
      <c r="E7723" s="5">
        <f t="shared" si="120"/>
        <v>4.6630292007679097E-2</v>
      </c>
    </row>
    <row r="7724" spans="1:5" x14ac:dyDescent="0.25">
      <c r="A7724" s="2">
        <v>1176</v>
      </c>
      <c r="B7724" s="2">
        <v>2024</v>
      </c>
      <c r="C7724" s="2" t="s">
        <v>64</v>
      </c>
      <c r="D7724" s="3">
        <v>124302</v>
      </c>
      <c r="E7724" s="5">
        <f t="shared" si="120"/>
        <v>4.9114253994304198E-2</v>
      </c>
    </row>
    <row r="7725" spans="1:5" x14ac:dyDescent="0.25">
      <c r="A7725" s="2">
        <v>1176</v>
      </c>
      <c r="B7725" s="2">
        <v>2025</v>
      </c>
      <c r="C7725" s="2" t="s">
        <v>64</v>
      </c>
      <c r="D7725" s="3">
        <v>130407</v>
      </c>
      <c r="E7725" s="5">
        <f t="shared" si="120"/>
        <v>1</v>
      </c>
    </row>
    <row r="7726" spans="1:5" x14ac:dyDescent="0.25">
      <c r="A7726" s="2">
        <v>1177</v>
      </c>
      <c r="B7726" s="2">
        <v>2024</v>
      </c>
      <c r="C7726" s="2" t="s">
        <v>75</v>
      </c>
      <c r="D7726" s="3">
        <v>241008</v>
      </c>
      <c r="E7726" s="5">
        <f t="shared" si="120"/>
        <v>4.8629091150501229E-2</v>
      </c>
    </row>
    <row r="7727" spans="1:5" x14ac:dyDescent="0.25">
      <c r="A7727" s="2">
        <v>1177</v>
      </c>
      <c r="B7727" s="2">
        <v>2025</v>
      </c>
      <c r="C7727" s="2" t="s">
        <v>75</v>
      </c>
      <c r="D7727" s="3">
        <v>252728</v>
      </c>
      <c r="E7727" s="5">
        <f t="shared" si="120"/>
        <v>1</v>
      </c>
    </row>
    <row r="7728" spans="1:5" x14ac:dyDescent="0.25">
      <c r="A7728" s="2">
        <v>1178</v>
      </c>
      <c r="B7728" s="2">
        <v>2023</v>
      </c>
      <c r="C7728" s="2" t="s">
        <v>60</v>
      </c>
      <c r="D7728" s="3">
        <v>177105</v>
      </c>
      <c r="E7728" s="5">
        <f t="shared" si="120"/>
        <v>5.4685073826261255E-2</v>
      </c>
    </row>
    <row r="7729" spans="1:5" x14ac:dyDescent="0.25">
      <c r="A7729" s="2">
        <v>1178</v>
      </c>
      <c r="B7729" s="2">
        <v>2024</v>
      </c>
      <c r="C7729" s="2" t="s">
        <v>60</v>
      </c>
      <c r="D7729" s="3">
        <v>186790</v>
      </c>
      <c r="E7729" s="5">
        <f t="shared" si="120"/>
        <v>5.4960115637882112E-2</v>
      </c>
    </row>
    <row r="7730" spans="1:5" x14ac:dyDescent="0.25">
      <c r="A7730" s="2">
        <v>1178</v>
      </c>
      <c r="B7730" s="2">
        <v>2025</v>
      </c>
      <c r="C7730" s="2" t="s">
        <v>60</v>
      </c>
      <c r="D7730" s="3">
        <v>197056</v>
      </c>
      <c r="E7730" s="5">
        <f t="shared" si="120"/>
        <v>1</v>
      </c>
    </row>
    <row r="7731" spans="1:5" x14ac:dyDescent="0.25">
      <c r="A7731" s="2">
        <v>1179</v>
      </c>
      <c r="B7731" s="2">
        <v>2016</v>
      </c>
      <c r="C7731" s="2" t="s">
        <v>75</v>
      </c>
      <c r="D7731" s="3">
        <v>211085</v>
      </c>
      <c r="E7731" s="5">
        <f t="shared" si="120"/>
        <v>2.9950020134069215E-2</v>
      </c>
    </row>
    <row r="7732" spans="1:5" x14ac:dyDescent="0.25">
      <c r="A7732" s="2">
        <v>1179</v>
      </c>
      <c r="B7732" s="2">
        <v>2017</v>
      </c>
      <c r="C7732" s="2" t="s">
        <v>75</v>
      </c>
      <c r="D7732" s="3">
        <v>217407</v>
      </c>
      <c r="E7732" s="5">
        <f t="shared" si="120"/>
        <v>3.315900591977259E-2</v>
      </c>
    </row>
    <row r="7733" spans="1:5" x14ac:dyDescent="0.25">
      <c r="A7733" s="2">
        <v>1179</v>
      </c>
      <c r="B7733" s="2">
        <v>2018</v>
      </c>
      <c r="C7733" s="2" t="s">
        <v>75</v>
      </c>
      <c r="D7733" s="3">
        <v>224616</v>
      </c>
      <c r="E7733" s="5">
        <f t="shared" si="120"/>
        <v>3.3283470456245329E-2</v>
      </c>
    </row>
    <row r="7734" spans="1:5" x14ac:dyDescent="0.25">
      <c r="A7734" s="2">
        <v>1179</v>
      </c>
      <c r="B7734" s="2">
        <v>2019</v>
      </c>
      <c r="C7734" s="2" t="s">
        <v>75</v>
      </c>
      <c r="D7734" s="3">
        <v>232092</v>
      </c>
      <c r="E7734" s="5">
        <f t="shared" si="120"/>
        <v>5.1850128397359668E-2</v>
      </c>
    </row>
    <row r="7735" spans="1:5" x14ac:dyDescent="0.25">
      <c r="A7735" s="2">
        <v>1179</v>
      </c>
      <c r="B7735" s="2">
        <v>2020</v>
      </c>
      <c r="C7735" s="2" t="s">
        <v>75</v>
      </c>
      <c r="D7735" s="3">
        <v>244126</v>
      </c>
      <c r="E7735" s="5">
        <f t="shared" si="120"/>
        <v>3.6288637834560843E-2</v>
      </c>
    </row>
    <row r="7736" spans="1:5" x14ac:dyDescent="0.25">
      <c r="A7736" s="2">
        <v>1179</v>
      </c>
      <c r="B7736" s="2">
        <v>2021</v>
      </c>
      <c r="C7736" s="2" t="s">
        <v>75</v>
      </c>
      <c r="D7736" s="3">
        <v>252985</v>
      </c>
      <c r="E7736" s="5">
        <f t="shared" si="120"/>
        <v>2.8535288653477479E-2</v>
      </c>
    </row>
    <row r="7737" spans="1:5" x14ac:dyDescent="0.25">
      <c r="A7737" s="2">
        <v>1179</v>
      </c>
      <c r="B7737" s="2">
        <v>2022</v>
      </c>
      <c r="C7737" s="2" t="s">
        <v>75</v>
      </c>
      <c r="D7737" s="3">
        <v>260204</v>
      </c>
      <c r="E7737" s="5">
        <f t="shared" si="120"/>
        <v>4.4395935496764079E-2</v>
      </c>
    </row>
    <row r="7738" spans="1:5" x14ac:dyDescent="0.25">
      <c r="A7738" s="2">
        <v>1179</v>
      </c>
      <c r="B7738" s="2">
        <v>2023</v>
      </c>
      <c r="C7738" s="2" t="s">
        <v>75</v>
      </c>
      <c r="D7738" s="3">
        <v>271756</v>
      </c>
      <c r="E7738" s="5">
        <f t="shared" si="120"/>
        <v>4.6394559825726017E-2</v>
      </c>
    </row>
    <row r="7739" spans="1:5" x14ac:dyDescent="0.25">
      <c r="A7739" s="2">
        <v>1179</v>
      </c>
      <c r="B7739" s="2">
        <v>2024</v>
      </c>
      <c r="C7739" s="2" t="s">
        <v>75</v>
      </c>
      <c r="D7739" s="3">
        <v>284364</v>
      </c>
      <c r="E7739" s="5">
        <f t="shared" si="120"/>
        <v>4.5287026487178403E-2</v>
      </c>
    </row>
    <row r="7740" spans="1:5" x14ac:dyDescent="0.25">
      <c r="A7740" s="2">
        <v>1179</v>
      </c>
      <c r="B7740" s="2">
        <v>2025</v>
      </c>
      <c r="C7740" s="2" t="s">
        <v>75</v>
      </c>
      <c r="D7740" s="3">
        <v>297242</v>
      </c>
      <c r="E7740" s="5">
        <f t="shared" si="120"/>
        <v>1</v>
      </c>
    </row>
    <row r="7741" spans="1:5" x14ac:dyDescent="0.25">
      <c r="A7741" s="2">
        <v>1180</v>
      </c>
      <c r="B7741" s="2">
        <v>2018</v>
      </c>
      <c r="C7741" s="2" t="s">
        <v>60</v>
      </c>
      <c r="D7741" s="3">
        <v>141044</v>
      </c>
      <c r="E7741" s="5">
        <f t="shared" si="120"/>
        <v>5.3259975610447804E-2</v>
      </c>
    </row>
    <row r="7742" spans="1:5" x14ac:dyDescent="0.25">
      <c r="A7742" s="2">
        <v>1180</v>
      </c>
      <c r="B7742" s="2">
        <v>2019</v>
      </c>
      <c r="C7742" s="2" t="s">
        <v>60</v>
      </c>
      <c r="D7742" s="3">
        <v>148556</v>
      </c>
      <c r="E7742" s="5">
        <f t="shared" si="120"/>
        <v>4.8897385497724766E-2</v>
      </c>
    </row>
    <row r="7743" spans="1:5" x14ac:dyDescent="0.25">
      <c r="A7743" s="2">
        <v>1180</v>
      </c>
      <c r="B7743" s="2">
        <v>2020</v>
      </c>
      <c r="C7743" s="2" t="s">
        <v>60</v>
      </c>
      <c r="D7743" s="3">
        <v>155820</v>
      </c>
      <c r="E7743" s="5">
        <f t="shared" si="120"/>
        <v>3.3878834552689002E-2</v>
      </c>
    </row>
    <row r="7744" spans="1:5" x14ac:dyDescent="0.25">
      <c r="A7744" s="2">
        <v>1180</v>
      </c>
      <c r="B7744" s="2">
        <v>2021</v>
      </c>
      <c r="C7744" s="2" t="s">
        <v>60</v>
      </c>
      <c r="D7744" s="3">
        <v>161099</v>
      </c>
      <c r="E7744" s="5">
        <f t="shared" si="120"/>
        <v>-3.2123104426470678E-2</v>
      </c>
    </row>
    <row r="7745" spans="1:5" x14ac:dyDescent="0.25">
      <c r="A7745" s="2">
        <v>1180</v>
      </c>
      <c r="B7745" s="2">
        <v>2022</v>
      </c>
      <c r="C7745" s="2" t="s">
        <v>64</v>
      </c>
      <c r="D7745" s="3">
        <v>155924</v>
      </c>
      <c r="E7745" s="5">
        <f t="shared" si="120"/>
        <v>-1.7328955131987379E-2</v>
      </c>
    </row>
    <row r="7746" spans="1:5" x14ac:dyDescent="0.25">
      <c r="A7746" s="2">
        <v>1180</v>
      </c>
      <c r="B7746" s="2">
        <v>2023</v>
      </c>
      <c r="C7746" s="2" t="s">
        <v>75</v>
      </c>
      <c r="D7746" s="3">
        <v>153222</v>
      </c>
      <c r="E7746" s="5">
        <f t="shared" ref="E7746:E7809" si="121">IF(A7747=A7746,(D7747-D7746)/D7746,1)</f>
        <v>4.8237198313558105E-2</v>
      </c>
    </row>
    <row r="7747" spans="1:5" x14ac:dyDescent="0.25">
      <c r="A7747" s="2">
        <v>1180</v>
      </c>
      <c r="B7747" s="2">
        <v>2024</v>
      </c>
      <c r="C7747" s="2" t="s">
        <v>75</v>
      </c>
      <c r="D7747" s="3">
        <v>160613</v>
      </c>
      <c r="E7747" s="5">
        <f t="shared" si="121"/>
        <v>2.6766201988631059E-2</v>
      </c>
    </row>
    <row r="7748" spans="1:5" x14ac:dyDescent="0.25">
      <c r="A7748" s="2">
        <v>1180</v>
      </c>
      <c r="B7748" s="2">
        <v>2025</v>
      </c>
      <c r="C7748" s="2" t="s">
        <v>75</v>
      </c>
      <c r="D7748" s="3">
        <v>164912</v>
      </c>
      <c r="E7748" s="5">
        <f t="shared" si="121"/>
        <v>1</v>
      </c>
    </row>
    <row r="7749" spans="1:5" x14ac:dyDescent="0.25">
      <c r="A7749" s="2">
        <v>1181</v>
      </c>
      <c r="B7749" s="2">
        <v>2020</v>
      </c>
      <c r="C7749" s="2" t="s">
        <v>66</v>
      </c>
      <c r="D7749" s="3">
        <v>85886</v>
      </c>
      <c r="E7749" s="5">
        <f t="shared" si="121"/>
        <v>5.7541392077870665E-2</v>
      </c>
    </row>
    <row r="7750" spans="1:5" x14ac:dyDescent="0.25">
      <c r="A7750" s="2">
        <v>1181</v>
      </c>
      <c r="B7750" s="2">
        <v>2021</v>
      </c>
      <c r="C7750" s="2" t="s">
        <v>66</v>
      </c>
      <c r="D7750" s="3">
        <v>90828</v>
      </c>
      <c r="E7750" s="5">
        <f t="shared" si="121"/>
        <v>4.6142158805654643E-2</v>
      </c>
    </row>
    <row r="7751" spans="1:5" x14ac:dyDescent="0.25">
      <c r="A7751" s="2">
        <v>1181</v>
      </c>
      <c r="B7751" s="2">
        <v>2022</v>
      </c>
      <c r="C7751" s="2" t="s">
        <v>66</v>
      </c>
      <c r="D7751" s="3">
        <v>95019</v>
      </c>
      <c r="E7751" s="5">
        <f t="shared" si="121"/>
        <v>6.4881760490007268E-2</v>
      </c>
    </row>
    <row r="7752" spans="1:5" x14ac:dyDescent="0.25">
      <c r="A7752" s="2">
        <v>1181</v>
      </c>
      <c r="B7752" s="2">
        <v>2023</v>
      </c>
      <c r="C7752" s="2" t="s">
        <v>55</v>
      </c>
      <c r="D7752" s="3">
        <v>101184</v>
      </c>
      <c r="E7752" s="5">
        <f t="shared" si="121"/>
        <v>0.11970271979759646</v>
      </c>
    </row>
    <row r="7753" spans="1:5" x14ac:dyDescent="0.25">
      <c r="A7753" s="2">
        <v>1181</v>
      </c>
      <c r="B7753" s="2">
        <v>2024</v>
      </c>
      <c r="C7753" s="2" t="s">
        <v>60</v>
      </c>
      <c r="D7753" s="3">
        <v>113296</v>
      </c>
      <c r="E7753" s="5">
        <f t="shared" si="121"/>
        <v>3.1731040813444432E-2</v>
      </c>
    </row>
    <row r="7754" spans="1:5" x14ac:dyDescent="0.25">
      <c r="A7754" s="2">
        <v>1181</v>
      </c>
      <c r="B7754" s="2">
        <v>2025</v>
      </c>
      <c r="C7754" s="2" t="s">
        <v>60</v>
      </c>
      <c r="D7754" s="3">
        <v>116891</v>
      </c>
      <c r="E7754" s="5">
        <f t="shared" si="121"/>
        <v>1</v>
      </c>
    </row>
    <row r="7755" spans="1:5" x14ac:dyDescent="0.25">
      <c r="A7755" s="2">
        <v>1182</v>
      </c>
      <c r="B7755" s="2">
        <v>2025</v>
      </c>
      <c r="C7755" s="2" t="s">
        <v>55</v>
      </c>
      <c r="D7755" s="3">
        <v>71446</v>
      </c>
      <c r="E7755" s="5">
        <f t="shared" si="121"/>
        <v>1</v>
      </c>
    </row>
    <row r="7756" spans="1:5" x14ac:dyDescent="0.25">
      <c r="A7756" s="2">
        <v>1183</v>
      </c>
      <c r="B7756" s="2">
        <v>2017</v>
      </c>
      <c r="C7756" s="2" t="s">
        <v>55</v>
      </c>
      <c r="D7756" s="3">
        <v>76953</v>
      </c>
      <c r="E7756" s="5">
        <f t="shared" si="121"/>
        <v>3.0421166166361285E-2</v>
      </c>
    </row>
    <row r="7757" spans="1:5" x14ac:dyDescent="0.25">
      <c r="A7757" s="2">
        <v>1183</v>
      </c>
      <c r="B7757" s="2">
        <v>2018</v>
      </c>
      <c r="C7757" s="2" t="s">
        <v>55</v>
      </c>
      <c r="D7757" s="3">
        <v>79294</v>
      </c>
      <c r="E7757" s="5">
        <f t="shared" si="121"/>
        <v>3.5223346028703306E-2</v>
      </c>
    </row>
    <row r="7758" spans="1:5" x14ac:dyDescent="0.25">
      <c r="A7758" s="2">
        <v>1183</v>
      </c>
      <c r="B7758" s="2">
        <v>2019</v>
      </c>
      <c r="C7758" s="2" t="s">
        <v>55</v>
      </c>
      <c r="D7758" s="3">
        <v>82087</v>
      </c>
      <c r="E7758" s="5">
        <f t="shared" si="121"/>
        <v>4.2333134357450022E-2</v>
      </c>
    </row>
    <row r="7759" spans="1:5" x14ac:dyDescent="0.25">
      <c r="A7759" s="2">
        <v>1183</v>
      </c>
      <c r="B7759" s="2">
        <v>2020</v>
      </c>
      <c r="C7759" s="2" t="s">
        <v>55</v>
      </c>
      <c r="D7759" s="3">
        <v>85562</v>
      </c>
      <c r="E7759" s="5">
        <f t="shared" si="121"/>
        <v>3.2794932329772562E-2</v>
      </c>
    </row>
    <row r="7760" spans="1:5" x14ac:dyDescent="0.25">
      <c r="A7760" s="2">
        <v>1183</v>
      </c>
      <c r="B7760" s="2">
        <v>2021</v>
      </c>
      <c r="C7760" s="2" t="s">
        <v>55</v>
      </c>
      <c r="D7760" s="3">
        <v>88368</v>
      </c>
      <c r="E7760" s="5">
        <f t="shared" si="121"/>
        <v>3.0486148832156435E-2</v>
      </c>
    </row>
    <row r="7761" spans="1:5" x14ac:dyDescent="0.25">
      <c r="A7761" s="2">
        <v>1183</v>
      </c>
      <c r="B7761" s="2">
        <v>2022</v>
      </c>
      <c r="C7761" s="2" t="s">
        <v>55</v>
      </c>
      <c r="D7761" s="3">
        <v>91062</v>
      </c>
      <c r="E7761" s="5">
        <f t="shared" si="121"/>
        <v>4.6561683248775562E-2</v>
      </c>
    </row>
    <row r="7762" spans="1:5" x14ac:dyDescent="0.25">
      <c r="A7762" s="2">
        <v>1183</v>
      </c>
      <c r="B7762" s="2">
        <v>2023</v>
      </c>
      <c r="C7762" s="2" t="s">
        <v>55</v>
      </c>
      <c r="D7762" s="3">
        <v>95302</v>
      </c>
      <c r="E7762" s="5">
        <f t="shared" si="121"/>
        <v>4.8194161717487569E-2</v>
      </c>
    </row>
    <row r="7763" spans="1:5" x14ac:dyDescent="0.25">
      <c r="A7763" s="2">
        <v>1183</v>
      </c>
      <c r="B7763" s="2">
        <v>2024</v>
      </c>
      <c r="C7763" s="2" t="s">
        <v>55</v>
      </c>
      <c r="D7763" s="3">
        <v>99895</v>
      </c>
      <c r="E7763" s="5">
        <f t="shared" si="121"/>
        <v>5.0993543220381403E-2</v>
      </c>
    </row>
    <row r="7764" spans="1:5" x14ac:dyDescent="0.25">
      <c r="A7764" s="2">
        <v>1183</v>
      </c>
      <c r="B7764" s="2">
        <v>2025</v>
      </c>
      <c r="C7764" s="2" t="s">
        <v>55</v>
      </c>
      <c r="D7764" s="3">
        <v>104989</v>
      </c>
      <c r="E7764" s="5">
        <f t="shared" si="121"/>
        <v>1</v>
      </c>
    </row>
    <row r="7765" spans="1:5" x14ac:dyDescent="0.25">
      <c r="A7765" s="2">
        <v>1184</v>
      </c>
      <c r="B7765" s="2">
        <v>2021</v>
      </c>
      <c r="C7765" s="2" t="s">
        <v>60</v>
      </c>
      <c r="D7765" s="3">
        <v>50445</v>
      </c>
      <c r="E7765" s="5">
        <f t="shared" si="121"/>
        <v>3.6356427792645453E-2</v>
      </c>
    </row>
    <row r="7766" spans="1:5" x14ac:dyDescent="0.25">
      <c r="A7766" s="2">
        <v>1184</v>
      </c>
      <c r="B7766" s="2">
        <v>2022</v>
      </c>
      <c r="C7766" s="2" t="s">
        <v>60</v>
      </c>
      <c r="D7766" s="3">
        <v>52279</v>
      </c>
      <c r="E7766" s="5">
        <f t="shared" si="121"/>
        <v>3.1331892346831425E-2</v>
      </c>
    </row>
    <row r="7767" spans="1:5" x14ac:dyDescent="0.25">
      <c r="A7767" s="2">
        <v>1184</v>
      </c>
      <c r="B7767" s="2">
        <v>2023</v>
      </c>
      <c r="C7767" s="2" t="s">
        <v>60</v>
      </c>
      <c r="D7767" s="3">
        <v>53917</v>
      </c>
      <c r="E7767" s="5">
        <f t="shared" si="121"/>
        <v>3.5332084500250382E-2</v>
      </c>
    </row>
    <row r="7768" spans="1:5" x14ac:dyDescent="0.25">
      <c r="A7768" s="2">
        <v>1184</v>
      </c>
      <c r="B7768" s="2">
        <v>2024</v>
      </c>
      <c r="C7768" s="2" t="s">
        <v>60</v>
      </c>
      <c r="D7768" s="3">
        <v>55822</v>
      </c>
      <c r="E7768" s="5">
        <f t="shared" si="121"/>
        <v>4.998029450754183E-2</v>
      </c>
    </row>
    <row r="7769" spans="1:5" x14ac:dyDescent="0.25">
      <c r="A7769" s="2">
        <v>1184</v>
      </c>
      <c r="B7769" s="2">
        <v>2025</v>
      </c>
      <c r="C7769" s="2" t="s">
        <v>60</v>
      </c>
      <c r="D7769" s="3">
        <v>58612</v>
      </c>
      <c r="E7769" s="5">
        <f t="shared" si="121"/>
        <v>1</v>
      </c>
    </row>
    <row r="7770" spans="1:5" x14ac:dyDescent="0.25">
      <c r="A7770" s="2">
        <v>1185</v>
      </c>
      <c r="B7770" s="2">
        <v>2020</v>
      </c>
      <c r="C7770" s="2" t="s">
        <v>55</v>
      </c>
      <c r="D7770" s="3">
        <v>31580</v>
      </c>
      <c r="E7770" s="5">
        <f t="shared" si="121"/>
        <v>6.4059531348955034E-2</v>
      </c>
    </row>
    <row r="7771" spans="1:5" x14ac:dyDescent="0.25">
      <c r="A7771" s="2">
        <v>1185</v>
      </c>
      <c r="B7771" s="2">
        <v>2021</v>
      </c>
      <c r="C7771" s="2" t="s">
        <v>55</v>
      </c>
      <c r="D7771" s="3">
        <v>33603</v>
      </c>
      <c r="E7771" s="5">
        <f t="shared" si="121"/>
        <v>4.0978484063922863E-2</v>
      </c>
    </row>
    <row r="7772" spans="1:5" x14ac:dyDescent="0.25">
      <c r="A7772" s="2">
        <v>1185</v>
      </c>
      <c r="B7772" s="2">
        <v>2022</v>
      </c>
      <c r="C7772" s="2" t="s">
        <v>55</v>
      </c>
      <c r="D7772" s="3">
        <v>34980</v>
      </c>
      <c r="E7772" s="5">
        <f t="shared" si="121"/>
        <v>4.0337335620354485E-2</v>
      </c>
    </row>
    <row r="7773" spans="1:5" x14ac:dyDescent="0.25">
      <c r="A7773" s="2">
        <v>1185</v>
      </c>
      <c r="B7773" s="2">
        <v>2023</v>
      </c>
      <c r="C7773" s="2" t="s">
        <v>55</v>
      </c>
      <c r="D7773" s="3">
        <v>36391</v>
      </c>
      <c r="E7773" s="5">
        <f t="shared" si="121"/>
        <v>7.0402022478085247E-2</v>
      </c>
    </row>
    <row r="7774" spans="1:5" x14ac:dyDescent="0.25">
      <c r="A7774" s="2">
        <v>1185</v>
      </c>
      <c r="B7774" s="2">
        <v>2024</v>
      </c>
      <c r="C7774" s="2" t="s">
        <v>55</v>
      </c>
      <c r="D7774" s="3">
        <v>38953</v>
      </c>
      <c r="E7774" s="5">
        <f t="shared" si="121"/>
        <v>6.9237285960003087E-2</v>
      </c>
    </row>
    <row r="7775" spans="1:5" x14ac:dyDescent="0.25">
      <c r="A7775" s="2">
        <v>1185</v>
      </c>
      <c r="B7775" s="2">
        <v>2025</v>
      </c>
      <c r="C7775" s="2" t="s">
        <v>60</v>
      </c>
      <c r="D7775" s="3">
        <v>41650</v>
      </c>
      <c r="E7775" s="5">
        <f t="shared" si="121"/>
        <v>1</v>
      </c>
    </row>
    <row r="7776" spans="1:5" x14ac:dyDescent="0.25">
      <c r="A7776" s="2">
        <v>1186</v>
      </c>
      <c r="B7776" s="2">
        <v>2024</v>
      </c>
      <c r="C7776" s="2" t="s">
        <v>60</v>
      </c>
      <c r="D7776" s="3">
        <v>221768</v>
      </c>
      <c r="E7776" s="5">
        <f t="shared" si="121"/>
        <v>4.1606543775477074E-2</v>
      </c>
    </row>
    <row r="7777" spans="1:5" x14ac:dyDescent="0.25">
      <c r="A7777" s="2">
        <v>1186</v>
      </c>
      <c r="B7777" s="2">
        <v>2025</v>
      </c>
      <c r="C7777" s="2" t="s">
        <v>60</v>
      </c>
      <c r="D7777" s="3">
        <v>230995</v>
      </c>
      <c r="E7777" s="5">
        <f t="shared" si="121"/>
        <v>1</v>
      </c>
    </row>
    <row r="7778" spans="1:5" x14ac:dyDescent="0.25">
      <c r="A7778" s="2">
        <v>1187</v>
      </c>
      <c r="B7778" s="2">
        <v>2016</v>
      </c>
      <c r="C7778" s="2" t="s">
        <v>64</v>
      </c>
      <c r="D7778" s="3">
        <v>187793</v>
      </c>
      <c r="E7778" s="5">
        <f t="shared" si="121"/>
        <v>3.7381585043105972E-2</v>
      </c>
    </row>
    <row r="7779" spans="1:5" x14ac:dyDescent="0.25">
      <c r="A7779" s="2">
        <v>1187</v>
      </c>
      <c r="B7779" s="2">
        <v>2017</v>
      </c>
      <c r="C7779" s="2" t="s">
        <v>64</v>
      </c>
      <c r="D7779" s="3">
        <v>194813</v>
      </c>
      <c r="E7779" s="5">
        <f t="shared" si="121"/>
        <v>5.5201654920359527E-2</v>
      </c>
    </row>
    <row r="7780" spans="1:5" x14ac:dyDescent="0.25">
      <c r="A7780" s="2">
        <v>1187</v>
      </c>
      <c r="B7780" s="2">
        <v>2018</v>
      </c>
      <c r="C7780" s="2" t="s">
        <v>64</v>
      </c>
      <c r="D7780" s="3">
        <v>205567</v>
      </c>
      <c r="E7780" s="5">
        <f t="shared" si="121"/>
        <v>4.1645789450641395E-2</v>
      </c>
    </row>
    <row r="7781" spans="1:5" x14ac:dyDescent="0.25">
      <c r="A7781" s="2">
        <v>1187</v>
      </c>
      <c r="B7781" s="2">
        <v>2019</v>
      </c>
      <c r="C7781" s="2" t="s">
        <v>64</v>
      </c>
      <c r="D7781" s="3">
        <v>214128</v>
      </c>
      <c r="E7781" s="5">
        <f t="shared" si="121"/>
        <v>3.7309459762385117E-2</v>
      </c>
    </row>
    <row r="7782" spans="1:5" x14ac:dyDescent="0.25">
      <c r="A7782" s="2">
        <v>1187</v>
      </c>
      <c r="B7782" s="2">
        <v>2020</v>
      </c>
      <c r="C7782" s="2" t="s">
        <v>64</v>
      </c>
      <c r="D7782" s="3">
        <v>222117</v>
      </c>
      <c r="E7782" s="5">
        <f t="shared" si="121"/>
        <v>6.5411472332149279E-2</v>
      </c>
    </row>
    <row r="7783" spans="1:5" x14ac:dyDescent="0.25">
      <c r="A7783" s="2">
        <v>1187</v>
      </c>
      <c r="B7783" s="2">
        <v>2021</v>
      </c>
      <c r="C7783" s="2" t="s">
        <v>75</v>
      </c>
      <c r="D7783" s="3">
        <v>236646</v>
      </c>
      <c r="E7783" s="5">
        <f t="shared" si="121"/>
        <v>5.583867887054926E-2</v>
      </c>
    </row>
    <row r="7784" spans="1:5" x14ac:dyDescent="0.25">
      <c r="A7784" s="2">
        <v>1187</v>
      </c>
      <c r="B7784" s="2">
        <v>2022</v>
      </c>
      <c r="C7784" s="2" t="s">
        <v>75</v>
      </c>
      <c r="D7784" s="3">
        <v>249860</v>
      </c>
      <c r="E7784" s="5">
        <f t="shared" si="121"/>
        <v>5.525094052669495E-2</v>
      </c>
    </row>
    <row r="7785" spans="1:5" x14ac:dyDescent="0.25">
      <c r="A7785" s="2">
        <v>1187</v>
      </c>
      <c r="B7785" s="2">
        <v>2023</v>
      </c>
      <c r="C7785" s="2" t="s">
        <v>75</v>
      </c>
      <c r="D7785" s="3">
        <v>263665</v>
      </c>
      <c r="E7785" s="5">
        <f t="shared" si="121"/>
        <v>3.5715775700225667E-2</v>
      </c>
    </row>
    <row r="7786" spans="1:5" x14ac:dyDescent="0.25">
      <c r="A7786" s="2">
        <v>1187</v>
      </c>
      <c r="B7786" s="2">
        <v>2024</v>
      </c>
      <c r="C7786" s="2" t="s">
        <v>75</v>
      </c>
      <c r="D7786" s="3">
        <v>273082</v>
      </c>
      <c r="E7786" s="5">
        <f t="shared" si="121"/>
        <v>5.1354538197318021E-2</v>
      </c>
    </row>
    <row r="7787" spans="1:5" x14ac:dyDescent="0.25">
      <c r="A7787" s="2">
        <v>1187</v>
      </c>
      <c r="B7787" s="2">
        <v>2025</v>
      </c>
      <c r="C7787" s="2" t="s">
        <v>75</v>
      </c>
      <c r="D7787" s="3">
        <v>287106</v>
      </c>
      <c r="E7787" s="5">
        <f t="shared" si="121"/>
        <v>1</v>
      </c>
    </row>
    <row r="7788" spans="1:5" x14ac:dyDescent="0.25">
      <c r="A7788" s="2">
        <v>1188</v>
      </c>
      <c r="B7788" s="2">
        <v>2021</v>
      </c>
      <c r="C7788" s="2" t="s">
        <v>60</v>
      </c>
      <c r="D7788" s="3">
        <v>124307</v>
      </c>
      <c r="E7788" s="5">
        <f t="shared" si="121"/>
        <v>3.4688312001737637E-2</v>
      </c>
    </row>
    <row r="7789" spans="1:5" x14ac:dyDescent="0.25">
      <c r="A7789" s="2">
        <v>1188</v>
      </c>
      <c r="B7789" s="2">
        <v>2022</v>
      </c>
      <c r="C7789" s="2" t="s">
        <v>60</v>
      </c>
      <c r="D7789" s="3">
        <v>128619</v>
      </c>
      <c r="E7789" s="5">
        <f t="shared" si="121"/>
        <v>4.3609420070129606E-2</v>
      </c>
    </row>
    <row r="7790" spans="1:5" x14ac:dyDescent="0.25">
      <c r="A7790" s="2">
        <v>1188</v>
      </c>
      <c r="B7790" s="2">
        <v>2023</v>
      </c>
      <c r="C7790" s="2" t="s">
        <v>60</v>
      </c>
      <c r="D7790" s="3">
        <v>134228</v>
      </c>
      <c r="E7790" s="5">
        <f t="shared" si="121"/>
        <v>4.4469112256757162E-2</v>
      </c>
    </row>
    <row r="7791" spans="1:5" x14ac:dyDescent="0.25">
      <c r="A7791" s="2">
        <v>1188</v>
      </c>
      <c r="B7791" s="2">
        <v>2024</v>
      </c>
      <c r="C7791" s="2" t="s">
        <v>60</v>
      </c>
      <c r="D7791" s="3">
        <v>140197</v>
      </c>
      <c r="E7791" s="5">
        <f t="shared" si="121"/>
        <v>4.8053809995934289E-2</v>
      </c>
    </row>
    <row r="7792" spans="1:5" x14ac:dyDescent="0.25">
      <c r="A7792" s="2">
        <v>1188</v>
      </c>
      <c r="B7792" s="2">
        <v>2025</v>
      </c>
      <c r="C7792" s="2" t="s">
        <v>60</v>
      </c>
      <c r="D7792" s="3">
        <v>146934</v>
      </c>
      <c r="E7792" s="5">
        <f t="shared" si="121"/>
        <v>1</v>
      </c>
    </row>
    <row r="7793" spans="1:5" x14ac:dyDescent="0.25">
      <c r="A7793" s="2">
        <v>1189</v>
      </c>
      <c r="B7793" s="2">
        <v>2017</v>
      </c>
      <c r="C7793" s="2" t="s">
        <v>66</v>
      </c>
      <c r="D7793" s="3">
        <v>118445</v>
      </c>
      <c r="E7793" s="5">
        <f t="shared" si="121"/>
        <v>3.2462324285533369E-2</v>
      </c>
    </row>
    <row r="7794" spans="1:5" x14ac:dyDescent="0.25">
      <c r="A7794" s="2">
        <v>1189</v>
      </c>
      <c r="B7794" s="2">
        <v>2018</v>
      </c>
      <c r="C7794" s="2" t="s">
        <v>66</v>
      </c>
      <c r="D7794" s="3">
        <v>122290</v>
      </c>
      <c r="E7794" s="5">
        <f t="shared" si="121"/>
        <v>4.5719192084389564E-2</v>
      </c>
    </row>
    <row r="7795" spans="1:5" x14ac:dyDescent="0.25">
      <c r="A7795" s="2">
        <v>1189</v>
      </c>
      <c r="B7795" s="2">
        <v>2019</v>
      </c>
      <c r="C7795" s="2" t="s">
        <v>66</v>
      </c>
      <c r="D7795" s="3">
        <v>127881</v>
      </c>
      <c r="E7795" s="5">
        <f t="shared" si="121"/>
        <v>4.8904841219571317E-2</v>
      </c>
    </row>
    <row r="7796" spans="1:5" x14ac:dyDescent="0.25">
      <c r="A7796" s="2">
        <v>1189</v>
      </c>
      <c r="B7796" s="2">
        <v>2020</v>
      </c>
      <c r="C7796" s="2" t="s">
        <v>66</v>
      </c>
      <c r="D7796" s="3">
        <v>134135</v>
      </c>
      <c r="E7796" s="5">
        <f t="shared" si="121"/>
        <v>4.4186826704439554E-2</v>
      </c>
    </row>
    <row r="7797" spans="1:5" x14ac:dyDescent="0.25">
      <c r="A7797" s="2">
        <v>1189</v>
      </c>
      <c r="B7797" s="2">
        <v>2021</v>
      </c>
      <c r="C7797" s="2" t="s">
        <v>66</v>
      </c>
      <c r="D7797" s="3">
        <v>140062</v>
      </c>
      <c r="E7797" s="5">
        <f t="shared" si="121"/>
        <v>4.071768216932501E-2</v>
      </c>
    </row>
    <row r="7798" spans="1:5" x14ac:dyDescent="0.25">
      <c r="A7798" s="2">
        <v>1189</v>
      </c>
      <c r="B7798" s="2">
        <v>2022</v>
      </c>
      <c r="C7798" s="2" t="s">
        <v>66</v>
      </c>
      <c r="D7798" s="3">
        <v>145765</v>
      </c>
      <c r="E7798" s="5">
        <f t="shared" si="121"/>
        <v>3.4336088910232224E-2</v>
      </c>
    </row>
    <row r="7799" spans="1:5" x14ac:dyDescent="0.25">
      <c r="A7799" s="2">
        <v>1189</v>
      </c>
      <c r="B7799" s="2">
        <v>2023</v>
      </c>
      <c r="C7799" s="2" t="s">
        <v>66</v>
      </c>
      <c r="D7799" s="3">
        <v>150770</v>
      </c>
      <c r="E7799" s="5">
        <f t="shared" si="121"/>
        <v>3.8867148636996751E-2</v>
      </c>
    </row>
    <row r="7800" spans="1:5" x14ac:dyDescent="0.25">
      <c r="A7800" s="2">
        <v>1189</v>
      </c>
      <c r="B7800" s="2">
        <v>2024</v>
      </c>
      <c r="C7800" s="2" t="s">
        <v>66</v>
      </c>
      <c r="D7800" s="3">
        <v>156630</v>
      </c>
      <c r="E7800" s="5">
        <f t="shared" si="121"/>
        <v>2.3775777309583093E-2</v>
      </c>
    </row>
    <row r="7801" spans="1:5" x14ac:dyDescent="0.25">
      <c r="A7801" s="2">
        <v>1189</v>
      </c>
      <c r="B7801" s="2">
        <v>2025</v>
      </c>
      <c r="C7801" s="2" t="s">
        <v>66</v>
      </c>
      <c r="D7801" s="3">
        <v>160354</v>
      </c>
      <c r="E7801" s="5">
        <f t="shared" si="121"/>
        <v>1</v>
      </c>
    </row>
    <row r="7802" spans="1:5" x14ac:dyDescent="0.25">
      <c r="A7802" s="2">
        <v>1190</v>
      </c>
      <c r="B7802" s="2">
        <v>2018</v>
      </c>
      <c r="C7802" s="2" t="s">
        <v>55</v>
      </c>
      <c r="D7802" s="3">
        <v>171103</v>
      </c>
      <c r="E7802" s="5">
        <f t="shared" si="121"/>
        <v>2.3699175350519863E-2</v>
      </c>
    </row>
    <row r="7803" spans="1:5" x14ac:dyDescent="0.25">
      <c r="A7803" s="2">
        <v>1190</v>
      </c>
      <c r="B7803" s="2">
        <v>2019</v>
      </c>
      <c r="C7803" s="2" t="s">
        <v>55</v>
      </c>
      <c r="D7803" s="3">
        <v>175158</v>
      </c>
      <c r="E7803" s="5">
        <f t="shared" si="121"/>
        <v>5.7262585779696049E-2</v>
      </c>
    </row>
    <row r="7804" spans="1:5" x14ac:dyDescent="0.25">
      <c r="A7804" s="2">
        <v>1190</v>
      </c>
      <c r="B7804" s="2">
        <v>2020</v>
      </c>
      <c r="C7804" s="2" t="s">
        <v>55</v>
      </c>
      <c r="D7804" s="3">
        <v>185188</v>
      </c>
      <c r="E7804" s="5">
        <f t="shared" si="121"/>
        <v>5.7401127502861957E-2</v>
      </c>
    </row>
    <row r="7805" spans="1:5" x14ac:dyDescent="0.25">
      <c r="A7805" s="2">
        <v>1190</v>
      </c>
      <c r="B7805" s="2">
        <v>2021</v>
      </c>
      <c r="C7805" s="2" t="s">
        <v>55</v>
      </c>
      <c r="D7805" s="3">
        <v>195818</v>
      </c>
      <c r="E7805" s="5">
        <f t="shared" si="121"/>
        <v>4.1150456035706627E-2</v>
      </c>
    </row>
    <row r="7806" spans="1:5" x14ac:dyDescent="0.25">
      <c r="A7806" s="2">
        <v>1190</v>
      </c>
      <c r="B7806" s="2">
        <v>2022</v>
      </c>
      <c r="C7806" s="2" t="s">
        <v>55</v>
      </c>
      <c r="D7806" s="3">
        <v>203876</v>
      </c>
      <c r="E7806" s="5">
        <f t="shared" si="121"/>
        <v>1.160018834978124E-2</v>
      </c>
    </row>
    <row r="7807" spans="1:5" x14ac:dyDescent="0.25">
      <c r="A7807" s="2">
        <v>1190</v>
      </c>
      <c r="B7807" s="2">
        <v>2023</v>
      </c>
      <c r="C7807" s="2" t="s">
        <v>60</v>
      </c>
      <c r="D7807" s="3">
        <v>206241</v>
      </c>
      <c r="E7807" s="5">
        <f t="shared" si="121"/>
        <v>2.6444790318122972E-2</v>
      </c>
    </row>
    <row r="7808" spans="1:5" x14ac:dyDescent="0.25">
      <c r="A7808" s="2">
        <v>1190</v>
      </c>
      <c r="B7808" s="2">
        <v>2024</v>
      </c>
      <c r="C7808" s="2" t="s">
        <v>60</v>
      </c>
      <c r="D7808" s="3">
        <v>211695</v>
      </c>
      <c r="E7808" s="5">
        <f t="shared" si="121"/>
        <v>3.8125605233945065E-2</v>
      </c>
    </row>
    <row r="7809" spans="1:5" x14ac:dyDescent="0.25">
      <c r="A7809" s="2">
        <v>1190</v>
      </c>
      <c r="B7809" s="2">
        <v>2025</v>
      </c>
      <c r="C7809" s="2" t="s">
        <v>60</v>
      </c>
      <c r="D7809" s="3">
        <v>219766</v>
      </c>
      <c r="E7809" s="5">
        <f t="shared" si="121"/>
        <v>1</v>
      </c>
    </row>
    <row r="7810" spans="1:5" x14ac:dyDescent="0.25">
      <c r="A7810" s="2">
        <v>1191</v>
      </c>
      <c r="B7810" s="2">
        <v>2014</v>
      </c>
      <c r="C7810" s="2" t="s">
        <v>66</v>
      </c>
      <c r="D7810" s="3">
        <v>46056</v>
      </c>
      <c r="E7810" s="5">
        <f t="shared" ref="E7810:E7873" si="122">IF(A7811=A7810,(D7811-D7810)/D7810,1)</f>
        <v>4.435904116727462E-2</v>
      </c>
    </row>
    <row r="7811" spans="1:5" x14ac:dyDescent="0.25">
      <c r="A7811" s="2">
        <v>1191</v>
      </c>
      <c r="B7811" s="2">
        <v>2015</v>
      </c>
      <c r="C7811" s="2" t="s">
        <v>66</v>
      </c>
      <c r="D7811" s="3">
        <v>48099</v>
      </c>
      <c r="E7811" s="5">
        <f t="shared" si="122"/>
        <v>5.3161188382294854E-2</v>
      </c>
    </row>
    <row r="7812" spans="1:5" x14ac:dyDescent="0.25">
      <c r="A7812" s="2">
        <v>1191</v>
      </c>
      <c r="B7812" s="2">
        <v>2016</v>
      </c>
      <c r="C7812" s="2" t="s">
        <v>66</v>
      </c>
      <c r="D7812" s="3">
        <v>50656</v>
      </c>
      <c r="E7812" s="5">
        <f t="shared" si="122"/>
        <v>5.2767687934301956E-2</v>
      </c>
    </row>
    <row r="7813" spans="1:5" x14ac:dyDescent="0.25">
      <c r="A7813" s="2">
        <v>1191</v>
      </c>
      <c r="B7813" s="2">
        <v>2017</v>
      </c>
      <c r="C7813" s="2" t="s">
        <v>66</v>
      </c>
      <c r="D7813" s="3">
        <v>53329</v>
      </c>
      <c r="E7813" s="5">
        <f t="shared" si="122"/>
        <v>4.43848562695719E-2</v>
      </c>
    </row>
    <row r="7814" spans="1:5" x14ac:dyDescent="0.25">
      <c r="A7814" s="2">
        <v>1191</v>
      </c>
      <c r="B7814" s="2">
        <v>2018</v>
      </c>
      <c r="C7814" s="2" t="s">
        <v>66</v>
      </c>
      <c r="D7814" s="3">
        <v>55696</v>
      </c>
      <c r="E7814" s="5">
        <f t="shared" si="122"/>
        <v>3.3916259695489802E-2</v>
      </c>
    </row>
    <row r="7815" spans="1:5" x14ac:dyDescent="0.25">
      <c r="A7815" s="2">
        <v>1191</v>
      </c>
      <c r="B7815" s="2">
        <v>2019</v>
      </c>
      <c r="C7815" s="2" t="s">
        <v>66</v>
      </c>
      <c r="D7815" s="3">
        <v>57585</v>
      </c>
      <c r="E7815" s="5">
        <f t="shared" si="122"/>
        <v>6.9358339845445857E-2</v>
      </c>
    </row>
    <row r="7816" spans="1:5" x14ac:dyDescent="0.25">
      <c r="A7816" s="2">
        <v>1191</v>
      </c>
      <c r="B7816" s="2">
        <v>2020</v>
      </c>
      <c r="C7816" s="2" t="s">
        <v>66</v>
      </c>
      <c r="D7816" s="3">
        <v>61579</v>
      </c>
      <c r="E7816" s="5">
        <f t="shared" si="122"/>
        <v>4.7597395215901526E-2</v>
      </c>
    </row>
    <row r="7817" spans="1:5" x14ac:dyDescent="0.25">
      <c r="A7817" s="2">
        <v>1191</v>
      </c>
      <c r="B7817" s="2">
        <v>2021</v>
      </c>
      <c r="C7817" s="2" t="s">
        <v>66</v>
      </c>
      <c r="D7817" s="3">
        <v>64510</v>
      </c>
      <c r="E7817" s="5">
        <f t="shared" si="122"/>
        <v>4.331111455588281E-2</v>
      </c>
    </row>
    <row r="7818" spans="1:5" x14ac:dyDescent="0.25">
      <c r="A7818" s="2">
        <v>1191</v>
      </c>
      <c r="B7818" s="2">
        <v>2022</v>
      </c>
      <c r="C7818" s="2" t="s">
        <v>66</v>
      </c>
      <c r="D7818" s="3">
        <v>67304</v>
      </c>
      <c r="E7818" s="5">
        <f t="shared" si="122"/>
        <v>5.4528705574705814E-2</v>
      </c>
    </row>
    <row r="7819" spans="1:5" x14ac:dyDescent="0.25">
      <c r="A7819" s="2">
        <v>1191</v>
      </c>
      <c r="B7819" s="2">
        <v>2023</v>
      </c>
      <c r="C7819" s="2" t="s">
        <v>66</v>
      </c>
      <c r="D7819" s="3">
        <v>70974</v>
      </c>
      <c r="E7819" s="5">
        <f t="shared" si="122"/>
        <v>4.0071011919857978E-2</v>
      </c>
    </row>
    <row r="7820" spans="1:5" x14ac:dyDescent="0.25">
      <c r="A7820" s="2">
        <v>1191</v>
      </c>
      <c r="B7820" s="2">
        <v>2024</v>
      </c>
      <c r="C7820" s="2" t="s">
        <v>55</v>
      </c>
      <c r="D7820" s="3">
        <v>73818</v>
      </c>
      <c r="E7820" s="5">
        <f t="shared" si="122"/>
        <v>9.1251456284375088E-2</v>
      </c>
    </row>
    <row r="7821" spans="1:5" x14ac:dyDescent="0.25">
      <c r="A7821" s="2">
        <v>1191</v>
      </c>
      <c r="B7821" s="2">
        <v>2025</v>
      </c>
      <c r="C7821" s="2" t="s">
        <v>60</v>
      </c>
      <c r="D7821" s="3">
        <v>80554</v>
      </c>
      <c r="E7821" s="5">
        <f t="shared" si="122"/>
        <v>1</v>
      </c>
    </row>
    <row r="7822" spans="1:5" x14ac:dyDescent="0.25">
      <c r="A7822" s="2">
        <v>1192</v>
      </c>
      <c r="B7822" s="2">
        <v>2021</v>
      </c>
      <c r="C7822" s="2" t="s">
        <v>66</v>
      </c>
      <c r="D7822" s="3">
        <v>63050</v>
      </c>
      <c r="E7822" s="5">
        <f t="shared" si="122"/>
        <v>4.5455987311657411E-2</v>
      </c>
    </row>
    <row r="7823" spans="1:5" x14ac:dyDescent="0.25">
      <c r="A7823" s="2">
        <v>1192</v>
      </c>
      <c r="B7823" s="2">
        <v>2022</v>
      </c>
      <c r="C7823" s="2" t="s">
        <v>55</v>
      </c>
      <c r="D7823" s="3">
        <v>65916</v>
      </c>
      <c r="E7823" s="5">
        <f t="shared" si="122"/>
        <v>0.12197342071727653</v>
      </c>
    </row>
    <row r="7824" spans="1:5" x14ac:dyDescent="0.25">
      <c r="A7824" s="2">
        <v>1192</v>
      </c>
      <c r="B7824" s="2">
        <v>2023</v>
      </c>
      <c r="C7824" s="2" t="s">
        <v>60</v>
      </c>
      <c r="D7824" s="3">
        <v>73956</v>
      </c>
      <c r="E7824" s="5">
        <f t="shared" si="122"/>
        <v>0.12949591649088649</v>
      </c>
    </row>
    <row r="7825" spans="1:5" x14ac:dyDescent="0.25">
      <c r="A7825" s="2">
        <v>1192</v>
      </c>
      <c r="B7825" s="2">
        <v>2024</v>
      </c>
      <c r="C7825" s="2" t="s">
        <v>64</v>
      </c>
      <c r="D7825" s="3">
        <v>83533</v>
      </c>
      <c r="E7825" s="5">
        <f t="shared" si="122"/>
        <v>0.14147702105754612</v>
      </c>
    </row>
    <row r="7826" spans="1:5" x14ac:dyDescent="0.25">
      <c r="A7826" s="2">
        <v>1192</v>
      </c>
      <c r="B7826" s="2">
        <v>2025</v>
      </c>
      <c r="C7826" s="2" t="s">
        <v>75</v>
      </c>
      <c r="D7826" s="3">
        <v>95351</v>
      </c>
      <c r="E7826" s="5">
        <f t="shared" si="122"/>
        <v>1</v>
      </c>
    </row>
    <row r="7827" spans="1:5" x14ac:dyDescent="0.25">
      <c r="A7827" s="2">
        <v>1193</v>
      </c>
      <c r="B7827" s="2">
        <v>2014</v>
      </c>
      <c r="C7827" s="2" t="s">
        <v>60</v>
      </c>
      <c r="D7827" s="3">
        <v>109480</v>
      </c>
      <c r="E7827" s="5">
        <f t="shared" si="122"/>
        <v>2.8041651443185971E-2</v>
      </c>
    </row>
    <row r="7828" spans="1:5" x14ac:dyDescent="0.25">
      <c r="A7828" s="2">
        <v>1193</v>
      </c>
      <c r="B7828" s="2">
        <v>2015</v>
      </c>
      <c r="C7828" s="2" t="s">
        <v>60</v>
      </c>
      <c r="D7828" s="3">
        <v>112550</v>
      </c>
      <c r="E7828" s="5">
        <f t="shared" si="122"/>
        <v>4.083518436250555E-2</v>
      </c>
    </row>
    <row r="7829" spans="1:5" x14ac:dyDescent="0.25">
      <c r="A7829" s="2">
        <v>1193</v>
      </c>
      <c r="B7829" s="2">
        <v>2016</v>
      </c>
      <c r="C7829" s="2" t="s">
        <v>60</v>
      </c>
      <c r="D7829" s="3">
        <v>117146</v>
      </c>
      <c r="E7829" s="5">
        <f t="shared" si="122"/>
        <v>3.5391733392518734E-2</v>
      </c>
    </row>
    <row r="7830" spans="1:5" x14ac:dyDescent="0.25">
      <c r="A7830" s="2">
        <v>1193</v>
      </c>
      <c r="B7830" s="2">
        <v>2017</v>
      </c>
      <c r="C7830" s="2" t="s">
        <v>60</v>
      </c>
      <c r="D7830" s="3">
        <v>121292</v>
      </c>
      <c r="E7830" s="5">
        <f t="shared" si="122"/>
        <v>2.3736107904890676E-2</v>
      </c>
    </row>
    <row r="7831" spans="1:5" x14ac:dyDescent="0.25">
      <c r="A7831" s="2">
        <v>1193</v>
      </c>
      <c r="B7831" s="2">
        <v>2018</v>
      </c>
      <c r="C7831" s="2" t="s">
        <v>60</v>
      </c>
      <c r="D7831" s="3">
        <v>124171</v>
      </c>
      <c r="E7831" s="5">
        <f t="shared" si="122"/>
        <v>2.5464883104750705E-2</v>
      </c>
    </row>
    <row r="7832" spans="1:5" x14ac:dyDescent="0.25">
      <c r="A7832" s="2">
        <v>1193</v>
      </c>
      <c r="B7832" s="2">
        <v>2019</v>
      </c>
      <c r="C7832" s="2" t="s">
        <v>60</v>
      </c>
      <c r="D7832" s="3">
        <v>127333</v>
      </c>
      <c r="E7832" s="5">
        <f t="shared" si="122"/>
        <v>2.4950327095097109E-2</v>
      </c>
    </row>
    <row r="7833" spans="1:5" x14ac:dyDescent="0.25">
      <c r="A7833" s="2">
        <v>1193</v>
      </c>
      <c r="B7833" s="2">
        <v>2020</v>
      </c>
      <c r="C7833" s="2" t="s">
        <v>60</v>
      </c>
      <c r="D7833" s="3">
        <v>130510</v>
      </c>
      <c r="E7833" s="5">
        <f t="shared" si="122"/>
        <v>2.8572523178300512E-2</v>
      </c>
    </row>
    <row r="7834" spans="1:5" x14ac:dyDescent="0.25">
      <c r="A7834" s="2">
        <v>1193</v>
      </c>
      <c r="B7834" s="2">
        <v>2021</v>
      </c>
      <c r="C7834" s="2" t="s">
        <v>60</v>
      </c>
      <c r="D7834" s="3">
        <v>134239</v>
      </c>
      <c r="E7834" s="5">
        <f t="shared" si="122"/>
        <v>4.8294459881256566E-2</v>
      </c>
    </row>
    <row r="7835" spans="1:5" x14ac:dyDescent="0.25">
      <c r="A7835" s="2">
        <v>1193</v>
      </c>
      <c r="B7835" s="2">
        <v>2022</v>
      </c>
      <c r="C7835" s="2" t="s">
        <v>60</v>
      </c>
      <c r="D7835" s="3">
        <v>140722</v>
      </c>
      <c r="E7835" s="5">
        <f t="shared" si="122"/>
        <v>2.9846079504270831E-2</v>
      </c>
    </row>
    <row r="7836" spans="1:5" x14ac:dyDescent="0.25">
      <c r="A7836" s="2">
        <v>1193</v>
      </c>
      <c r="B7836" s="2">
        <v>2023</v>
      </c>
      <c r="C7836" s="2" t="s">
        <v>60</v>
      </c>
      <c r="D7836" s="3">
        <v>144922</v>
      </c>
      <c r="E7836" s="5">
        <f t="shared" si="122"/>
        <v>3.9773119333158524E-2</v>
      </c>
    </row>
    <row r="7837" spans="1:5" x14ac:dyDescent="0.25">
      <c r="A7837" s="2">
        <v>1193</v>
      </c>
      <c r="B7837" s="2">
        <v>2024</v>
      </c>
      <c r="C7837" s="2" t="s">
        <v>60</v>
      </c>
      <c r="D7837" s="3">
        <v>150686</v>
      </c>
      <c r="E7837" s="5">
        <f t="shared" si="122"/>
        <v>-6.7292250109499225E-3</v>
      </c>
    </row>
    <row r="7838" spans="1:5" x14ac:dyDescent="0.25">
      <c r="A7838" s="2">
        <v>1193</v>
      </c>
      <c r="B7838" s="2">
        <v>2025</v>
      </c>
      <c r="C7838" s="2" t="s">
        <v>64</v>
      </c>
      <c r="D7838" s="3">
        <v>149672</v>
      </c>
      <c r="E7838" s="5">
        <f t="shared" si="122"/>
        <v>1</v>
      </c>
    </row>
    <row r="7839" spans="1:5" x14ac:dyDescent="0.25">
      <c r="A7839" s="2">
        <v>1194</v>
      </c>
      <c r="B7839" s="2">
        <v>2024</v>
      </c>
      <c r="C7839" s="2" t="s">
        <v>66</v>
      </c>
      <c r="D7839" s="3">
        <v>70911</v>
      </c>
      <c r="E7839" s="5">
        <f t="shared" si="122"/>
        <v>5.5915161258478938E-2</v>
      </c>
    </row>
    <row r="7840" spans="1:5" x14ac:dyDescent="0.25">
      <c r="A7840" s="2">
        <v>1194</v>
      </c>
      <c r="B7840" s="2">
        <v>2025</v>
      </c>
      <c r="C7840" s="2" t="s">
        <v>55</v>
      </c>
      <c r="D7840" s="3">
        <v>74876</v>
      </c>
      <c r="E7840" s="5">
        <f t="shared" si="122"/>
        <v>1</v>
      </c>
    </row>
    <row r="7841" spans="1:5" x14ac:dyDescent="0.25">
      <c r="A7841" s="2">
        <v>1195</v>
      </c>
      <c r="B7841" s="2">
        <v>2021</v>
      </c>
      <c r="C7841" s="2" t="s">
        <v>55</v>
      </c>
      <c r="D7841" s="3">
        <v>153952</v>
      </c>
      <c r="E7841" s="5">
        <f t="shared" si="122"/>
        <v>4.9957129494907507E-2</v>
      </c>
    </row>
    <row r="7842" spans="1:5" x14ac:dyDescent="0.25">
      <c r="A7842" s="2">
        <v>1195</v>
      </c>
      <c r="B7842" s="2">
        <v>2022</v>
      </c>
      <c r="C7842" s="2" t="s">
        <v>55</v>
      </c>
      <c r="D7842" s="3">
        <v>161643</v>
      </c>
      <c r="E7842" s="5">
        <f t="shared" si="122"/>
        <v>3.7960196234912737E-2</v>
      </c>
    </row>
    <row r="7843" spans="1:5" x14ac:dyDescent="0.25">
      <c r="A7843" s="2">
        <v>1195</v>
      </c>
      <c r="B7843" s="2">
        <v>2023</v>
      </c>
      <c r="C7843" s="2" t="s">
        <v>55</v>
      </c>
      <c r="D7843" s="3">
        <v>167779</v>
      </c>
      <c r="E7843" s="5">
        <f t="shared" si="122"/>
        <v>2.4055453900666948E-2</v>
      </c>
    </row>
    <row r="7844" spans="1:5" x14ac:dyDescent="0.25">
      <c r="A7844" s="2">
        <v>1195</v>
      </c>
      <c r="B7844" s="2">
        <v>2024</v>
      </c>
      <c r="C7844" s="2" t="s">
        <v>55</v>
      </c>
      <c r="D7844" s="3">
        <v>171815</v>
      </c>
      <c r="E7844" s="5">
        <f t="shared" si="122"/>
        <v>5.0333207228705296E-2</v>
      </c>
    </row>
    <row r="7845" spans="1:5" x14ac:dyDescent="0.25">
      <c r="A7845" s="2">
        <v>1195</v>
      </c>
      <c r="B7845" s="2">
        <v>2025</v>
      </c>
      <c r="C7845" s="2" t="s">
        <v>55</v>
      </c>
      <c r="D7845" s="3">
        <v>180463</v>
      </c>
      <c r="E7845" s="5">
        <f t="shared" si="122"/>
        <v>1</v>
      </c>
    </row>
    <row r="7846" spans="1:5" x14ac:dyDescent="0.25">
      <c r="A7846" s="2">
        <v>1196</v>
      </c>
      <c r="B7846" s="2">
        <v>2014</v>
      </c>
      <c r="C7846" s="2" t="s">
        <v>60</v>
      </c>
      <c r="D7846" s="3">
        <v>112838</v>
      </c>
      <c r="E7846" s="5">
        <f t="shared" si="122"/>
        <v>4.439993619170847E-2</v>
      </c>
    </row>
    <row r="7847" spans="1:5" x14ac:dyDescent="0.25">
      <c r="A7847" s="2">
        <v>1196</v>
      </c>
      <c r="B7847" s="2">
        <v>2015</v>
      </c>
      <c r="C7847" s="2" t="s">
        <v>60</v>
      </c>
      <c r="D7847" s="3">
        <v>117848</v>
      </c>
      <c r="E7847" s="5">
        <f t="shared" si="122"/>
        <v>5.1430656438802527E-2</v>
      </c>
    </row>
    <row r="7848" spans="1:5" x14ac:dyDescent="0.25">
      <c r="A7848" s="2">
        <v>1196</v>
      </c>
      <c r="B7848" s="2">
        <v>2016</v>
      </c>
      <c r="C7848" s="2" t="s">
        <v>60</v>
      </c>
      <c r="D7848" s="3">
        <v>123909</v>
      </c>
      <c r="E7848" s="5">
        <f t="shared" si="122"/>
        <v>4.868088677981422E-2</v>
      </c>
    </row>
    <row r="7849" spans="1:5" x14ac:dyDescent="0.25">
      <c r="A7849" s="2">
        <v>1196</v>
      </c>
      <c r="B7849" s="2">
        <v>2017</v>
      </c>
      <c r="C7849" s="2" t="s">
        <v>60</v>
      </c>
      <c r="D7849" s="3">
        <v>129941</v>
      </c>
      <c r="E7849" s="5">
        <f t="shared" si="122"/>
        <v>4.7544654881830982E-2</v>
      </c>
    </row>
    <row r="7850" spans="1:5" x14ac:dyDescent="0.25">
      <c r="A7850" s="2">
        <v>1196</v>
      </c>
      <c r="B7850" s="2">
        <v>2018</v>
      </c>
      <c r="C7850" s="2" t="s">
        <v>60</v>
      </c>
      <c r="D7850" s="3">
        <v>136119</v>
      </c>
      <c r="E7850" s="5">
        <f t="shared" si="122"/>
        <v>4.5563073487169314E-2</v>
      </c>
    </row>
    <row r="7851" spans="1:5" x14ac:dyDescent="0.25">
      <c r="A7851" s="2">
        <v>1196</v>
      </c>
      <c r="B7851" s="2">
        <v>2019</v>
      </c>
      <c r="C7851" s="2" t="s">
        <v>60</v>
      </c>
      <c r="D7851" s="3">
        <v>142321</v>
      </c>
      <c r="E7851" s="5">
        <f t="shared" si="122"/>
        <v>3.6733862184779476E-2</v>
      </c>
    </row>
    <row r="7852" spans="1:5" x14ac:dyDescent="0.25">
      <c r="A7852" s="2">
        <v>1196</v>
      </c>
      <c r="B7852" s="2">
        <v>2020</v>
      </c>
      <c r="C7852" s="2" t="s">
        <v>60</v>
      </c>
      <c r="D7852" s="3">
        <v>147549</v>
      </c>
      <c r="E7852" s="5">
        <f t="shared" si="122"/>
        <v>2.6459006838406223E-2</v>
      </c>
    </row>
    <row r="7853" spans="1:5" x14ac:dyDescent="0.25">
      <c r="A7853" s="2">
        <v>1196</v>
      </c>
      <c r="B7853" s="2">
        <v>2021</v>
      </c>
      <c r="C7853" s="2" t="s">
        <v>60</v>
      </c>
      <c r="D7853" s="3">
        <v>151453</v>
      </c>
      <c r="E7853" s="5">
        <f t="shared" si="122"/>
        <v>2.4324377859798088E-2</v>
      </c>
    </row>
    <row r="7854" spans="1:5" x14ac:dyDescent="0.25">
      <c r="A7854" s="2">
        <v>1196</v>
      </c>
      <c r="B7854" s="2">
        <v>2022</v>
      </c>
      <c r="C7854" s="2" t="s">
        <v>60</v>
      </c>
      <c r="D7854" s="3">
        <v>155137</v>
      </c>
      <c r="E7854" s="5">
        <f t="shared" si="122"/>
        <v>4.7538627148907095E-2</v>
      </c>
    </row>
    <row r="7855" spans="1:5" x14ac:dyDescent="0.25">
      <c r="A7855" s="2">
        <v>1196</v>
      </c>
      <c r="B7855" s="2">
        <v>2023</v>
      </c>
      <c r="C7855" s="2" t="s">
        <v>60</v>
      </c>
      <c r="D7855" s="3">
        <v>162512</v>
      </c>
      <c r="E7855" s="5">
        <f t="shared" si="122"/>
        <v>2.1549177906862262E-2</v>
      </c>
    </row>
    <row r="7856" spans="1:5" x14ac:dyDescent="0.25">
      <c r="A7856" s="2">
        <v>1196</v>
      </c>
      <c r="B7856" s="2">
        <v>2024</v>
      </c>
      <c r="C7856" s="2" t="s">
        <v>60</v>
      </c>
      <c r="D7856" s="3">
        <v>166014</v>
      </c>
      <c r="E7856" s="5">
        <f t="shared" si="122"/>
        <v>4.8839254520703076E-2</v>
      </c>
    </row>
    <row r="7857" spans="1:5" x14ac:dyDescent="0.25">
      <c r="A7857" s="2">
        <v>1196</v>
      </c>
      <c r="B7857" s="2">
        <v>2025</v>
      </c>
      <c r="C7857" s="2" t="s">
        <v>60</v>
      </c>
      <c r="D7857" s="3">
        <v>174122</v>
      </c>
      <c r="E7857" s="5">
        <f t="shared" si="122"/>
        <v>1</v>
      </c>
    </row>
    <row r="7858" spans="1:5" x14ac:dyDescent="0.25">
      <c r="A7858" s="2">
        <v>1197</v>
      </c>
      <c r="B7858" s="2">
        <v>2022</v>
      </c>
      <c r="C7858" s="2" t="s">
        <v>66</v>
      </c>
      <c r="D7858" s="3">
        <v>31406</v>
      </c>
      <c r="E7858" s="5">
        <f t="shared" si="122"/>
        <v>3.7636120486531234E-2</v>
      </c>
    </row>
    <row r="7859" spans="1:5" x14ac:dyDescent="0.25">
      <c r="A7859" s="2">
        <v>1197</v>
      </c>
      <c r="B7859" s="2">
        <v>2023</v>
      </c>
      <c r="C7859" s="2" t="s">
        <v>66</v>
      </c>
      <c r="D7859" s="3">
        <v>32588</v>
      </c>
      <c r="E7859" s="5">
        <f t="shared" si="122"/>
        <v>4.7594206456364307E-2</v>
      </c>
    </row>
    <row r="7860" spans="1:5" x14ac:dyDescent="0.25">
      <c r="A7860" s="2">
        <v>1197</v>
      </c>
      <c r="B7860" s="2">
        <v>2024</v>
      </c>
      <c r="C7860" s="2" t="s">
        <v>66</v>
      </c>
      <c r="D7860" s="3">
        <v>34139</v>
      </c>
      <c r="E7860" s="5">
        <f t="shared" si="122"/>
        <v>4.3322885849028971E-2</v>
      </c>
    </row>
    <row r="7861" spans="1:5" x14ac:dyDescent="0.25">
      <c r="A7861" s="2">
        <v>1197</v>
      </c>
      <c r="B7861" s="2">
        <v>2025</v>
      </c>
      <c r="C7861" s="2" t="s">
        <v>66</v>
      </c>
      <c r="D7861" s="3">
        <v>35618</v>
      </c>
      <c r="E7861" s="5">
        <f t="shared" si="122"/>
        <v>1</v>
      </c>
    </row>
    <row r="7862" spans="1:5" x14ac:dyDescent="0.25">
      <c r="A7862" s="2">
        <v>1198</v>
      </c>
      <c r="B7862" s="2">
        <v>2018</v>
      </c>
      <c r="C7862" s="2" t="s">
        <v>66</v>
      </c>
      <c r="D7862" s="3">
        <v>56884</v>
      </c>
      <c r="E7862" s="5">
        <f t="shared" si="122"/>
        <v>3.561634202939315E-2</v>
      </c>
    </row>
    <row r="7863" spans="1:5" x14ac:dyDescent="0.25">
      <c r="A7863" s="2">
        <v>1198</v>
      </c>
      <c r="B7863" s="2">
        <v>2019</v>
      </c>
      <c r="C7863" s="2" t="s">
        <v>66</v>
      </c>
      <c r="D7863" s="3">
        <v>58910</v>
      </c>
      <c r="E7863" s="5">
        <f t="shared" si="122"/>
        <v>3.1285011033780341E-2</v>
      </c>
    </row>
    <row r="7864" spans="1:5" x14ac:dyDescent="0.25">
      <c r="A7864" s="2">
        <v>1198</v>
      </c>
      <c r="B7864" s="2">
        <v>2020</v>
      </c>
      <c r="C7864" s="2" t="s">
        <v>66</v>
      </c>
      <c r="D7864" s="3">
        <v>60753</v>
      </c>
      <c r="E7864" s="5">
        <f t="shared" si="122"/>
        <v>2.093723766727569E-2</v>
      </c>
    </row>
    <row r="7865" spans="1:5" x14ac:dyDescent="0.25">
      <c r="A7865" s="2">
        <v>1198</v>
      </c>
      <c r="B7865" s="2">
        <v>2021</v>
      </c>
      <c r="C7865" s="2" t="s">
        <v>66</v>
      </c>
      <c r="D7865" s="3">
        <v>62025</v>
      </c>
      <c r="E7865" s="5">
        <f t="shared" si="122"/>
        <v>7.2293430068520764E-2</v>
      </c>
    </row>
    <row r="7866" spans="1:5" x14ac:dyDescent="0.25">
      <c r="A7866" s="2">
        <v>1198</v>
      </c>
      <c r="B7866" s="2">
        <v>2022</v>
      </c>
      <c r="C7866" s="2" t="s">
        <v>55</v>
      </c>
      <c r="D7866" s="3">
        <v>66509</v>
      </c>
      <c r="E7866" s="5">
        <f t="shared" si="122"/>
        <v>4.682073102888331E-2</v>
      </c>
    </row>
    <row r="7867" spans="1:5" x14ac:dyDescent="0.25">
      <c r="A7867" s="2">
        <v>1198</v>
      </c>
      <c r="B7867" s="2">
        <v>2023</v>
      </c>
      <c r="C7867" s="2" t="s">
        <v>55</v>
      </c>
      <c r="D7867" s="3">
        <v>69623</v>
      </c>
      <c r="E7867" s="5">
        <f t="shared" si="122"/>
        <v>3.925426942246097E-2</v>
      </c>
    </row>
    <row r="7868" spans="1:5" x14ac:dyDescent="0.25">
      <c r="A7868" s="2">
        <v>1198</v>
      </c>
      <c r="B7868" s="2">
        <v>2024</v>
      </c>
      <c r="C7868" s="2" t="s">
        <v>55</v>
      </c>
      <c r="D7868" s="3">
        <v>72356</v>
      </c>
      <c r="E7868" s="5">
        <f t="shared" si="122"/>
        <v>0.10452484935596219</v>
      </c>
    </row>
    <row r="7869" spans="1:5" x14ac:dyDescent="0.25">
      <c r="A7869" s="2">
        <v>1198</v>
      </c>
      <c r="B7869" s="2">
        <v>2025</v>
      </c>
      <c r="C7869" s="2" t="s">
        <v>60</v>
      </c>
      <c r="D7869" s="3">
        <v>79919</v>
      </c>
      <c r="E7869" s="5">
        <f t="shared" si="122"/>
        <v>1</v>
      </c>
    </row>
    <row r="7870" spans="1:5" x14ac:dyDescent="0.25">
      <c r="A7870" s="2">
        <v>1199</v>
      </c>
      <c r="B7870" s="2">
        <v>2018</v>
      </c>
      <c r="C7870" s="2" t="s">
        <v>55</v>
      </c>
      <c r="D7870" s="3">
        <v>42181</v>
      </c>
      <c r="E7870" s="5">
        <f t="shared" si="122"/>
        <v>4.9595789573504662E-2</v>
      </c>
    </row>
    <row r="7871" spans="1:5" x14ac:dyDescent="0.25">
      <c r="A7871" s="2">
        <v>1199</v>
      </c>
      <c r="B7871" s="2">
        <v>2019</v>
      </c>
      <c r="C7871" s="2" t="s">
        <v>55</v>
      </c>
      <c r="D7871" s="3">
        <v>44273</v>
      </c>
      <c r="E7871" s="5">
        <f t="shared" si="122"/>
        <v>4.7071578614505456E-2</v>
      </c>
    </row>
    <row r="7872" spans="1:5" x14ac:dyDescent="0.25">
      <c r="A7872" s="2">
        <v>1199</v>
      </c>
      <c r="B7872" s="2">
        <v>2020</v>
      </c>
      <c r="C7872" s="2" t="s">
        <v>55</v>
      </c>
      <c r="D7872" s="3">
        <v>46357</v>
      </c>
      <c r="E7872" s="5">
        <f t="shared" si="122"/>
        <v>3.1904566732100868E-2</v>
      </c>
    </row>
    <row r="7873" spans="1:5" x14ac:dyDescent="0.25">
      <c r="A7873" s="2">
        <v>1199</v>
      </c>
      <c r="B7873" s="2">
        <v>2021</v>
      </c>
      <c r="C7873" s="2" t="s">
        <v>55</v>
      </c>
      <c r="D7873" s="3">
        <v>47836</v>
      </c>
      <c r="E7873" s="5">
        <f t="shared" si="122"/>
        <v>1.6995568191320344E-2</v>
      </c>
    </row>
    <row r="7874" spans="1:5" x14ac:dyDescent="0.25">
      <c r="A7874" s="2">
        <v>1199</v>
      </c>
      <c r="B7874" s="2">
        <v>2022</v>
      </c>
      <c r="C7874" s="2" t="s">
        <v>60</v>
      </c>
      <c r="D7874" s="3">
        <v>48649</v>
      </c>
      <c r="E7874" s="5">
        <f t="shared" ref="E7874:E7937" si="123">IF(A7875=A7874,(D7875-D7874)/D7874,1)</f>
        <v>7.7884437501284709E-2</v>
      </c>
    </row>
    <row r="7875" spans="1:5" x14ac:dyDescent="0.25">
      <c r="A7875" s="2">
        <v>1199</v>
      </c>
      <c r="B7875" s="2">
        <v>2023</v>
      </c>
      <c r="C7875" s="2" t="s">
        <v>64</v>
      </c>
      <c r="D7875" s="3">
        <v>52438</v>
      </c>
      <c r="E7875" s="5">
        <f t="shared" si="123"/>
        <v>6.4228231435218733E-2</v>
      </c>
    </row>
    <row r="7876" spans="1:5" x14ac:dyDescent="0.25">
      <c r="A7876" s="2">
        <v>1199</v>
      </c>
      <c r="B7876" s="2">
        <v>2024</v>
      </c>
      <c r="C7876" s="2" t="s">
        <v>64</v>
      </c>
      <c r="D7876" s="3">
        <v>55806</v>
      </c>
      <c r="E7876" s="5">
        <f t="shared" si="123"/>
        <v>4.4152958463247682E-2</v>
      </c>
    </row>
    <row r="7877" spans="1:5" x14ac:dyDescent="0.25">
      <c r="A7877" s="2">
        <v>1199</v>
      </c>
      <c r="B7877" s="2">
        <v>2025</v>
      </c>
      <c r="C7877" s="2" t="s">
        <v>64</v>
      </c>
      <c r="D7877" s="3">
        <v>58270</v>
      </c>
      <c r="E7877" s="5">
        <f t="shared" si="123"/>
        <v>1</v>
      </c>
    </row>
    <row r="7878" spans="1:5" x14ac:dyDescent="0.25">
      <c r="A7878" s="2">
        <v>1200</v>
      </c>
      <c r="B7878" s="2">
        <v>2024</v>
      </c>
      <c r="C7878" s="2" t="s">
        <v>71</v>
      </c>
      <c r="D7878" s="3">
        <v>368246</v>
      </c>
      <c r="E7878" s="5">
        <f t="shared" si="123"/>
        <v>4.6276130630067941E-2</v>
      </c>
    </row>
    <row r="7879" spans="1:5" x14ac:dyDescent="0.25">
      <c r="A7879" s="2">
        <v>1200</v>
      </c>
      <c r="B7879" s="2">
        <v>2025</v>
      </c>
      <c r="C7879" s="2" t="s">
        <v>71</v>
      </c>
      <c r="D7879" s="3">
        <v>385287</v>
      </c>
      <c r="E7879" s="5">
        <f t="shared" si="123"/>
        <v>1</v>
      </c>
    </row>
    <row r="7880" spans="1:5" x14ac:dyDescent="0.25">
      <c r="A7880" s="2">
        <v>1201</v>
      </c>
      <c r="B7880" s="2">
        <v>2020</v>
      </c>
      <c r="C7880" s="2" t="s">
        <v>55</v>
      </c>
      <c r="D7880" s="3">
        <v>132294</v>
      </c>
      <c r="E7880" s="5">
        <f t="shared" si="123"/>
        <v>1.7438432581976505E-2</v>
      </c>
    </row>
    <row r="7881" spans="1:5" x14ac:dyDescent="0.25">
      <c r="A7881" s="2">
        <v>1201</v>
      </c>
      <c r="B7881" s="2">
        <v>2021</v>
      </c>
      <c r="C7881" s="2" t="s">
        <v>60</v>
      </c>
      <c r="D7881" s="3">
        <v>134601</v>
      </c>
      <c r="E7881" s="5">
        <f t="shared" si="123"/>
        <v>3.4992310606904851E-2</v>
      </c>
    </row>
    <row r="7882" spans="1:5" x14ac:dyDescent="0.25">
      <c r="A7882" s="2">
        <v>1201</v>
      </c>
      <c r="B7882" s="2">
        <v>2022</v>
      </c>
      <c r="C7882" s="2" t="s">
        <v>60</v>
      </c>
      <c r="D7882" s="3">
        <v>139311</v>
      </c>
      <c r="E7882" s="5">
        <f t="shared" si="123"/>
        <v>4.5244094149062171E-2</v>
      </c>
    </row>
    <row r="7883" spans="1:5" x14ac:dyDescent="0.25">
      <c r="A7883" s="2">
        <v>1201</v>
      </c>
      <c r="B7883" s="2">
        <v>2023</v>
      </c>
      <c r="C7883" s="2" t="s">
        <v>60</v>
      </c>
      <c r="D7883" s="3">
        <v>145614</v>
      </c>
      <c r="E7883" s="5">
        <f t="shared" si="123"/>
        <v>3.0216874751054158E-2</v>
      </c>
    </row>
    <row r="7884" spans="1:5" x14ac:dyDescent="0.25">
      <c r="A7884" s="2">
        <v>1201</v>
      </c>
      <c r="B7884" s="2">
        <v>2024</v>
      </c>
      <c r="C7884" s="2" t="s">
        <v>60</v>
      </c>
      <c r="D7884" s="3">
        <v>150014</v>
      </c>
      <c r="E7884" s="5">
        <f t="shared" si="123"/>
        <v>3.641660111722906E-2</v>
      </c>
    </row>
    <row r="7885" spans="1:5" x14ac:dyDescent="0.25">
      <c r="A7885" s="2">
        <v>1201</v>
      </c>
      <c r="B7885" s="2">
        <v>2025</v>
      </c>
      <c r="C7885" s="2" t="s">
        <v>64</v>
      </c>
      <c r="D7885" s="3">
        <v>155477</v>
      </c>
      <c r="E7885" s="5">
        <f t="shared" si="123"/>
        <v>1</v>
      </c>
    </row>
    <row r="7886" spans="1:5" x14ac:dyDescent="0.25">
      <c r="A7886" s="2">
        <v>1202</v>
      </c>
      <c r="B7886" s="2">
        <v>2024</v>
      </c>
      <c r="C7886" s="2" t="s">
        <v>60</v>
      </c>
      <c r="D7886" s="3">
        <v>112142</v>
      </c>
      <c r="E7886" s="5">
        <f t="shared" si="123"/>
        <v>3.0844821743860464E-2</v>
      </c>
    </row>
    <row r="7887" spans="1:5" x14ac:dyDescent="0.25">
      <c r="A7887" s="2">
        <v>1202</v>
      </c>
      <c r="B7887" s="2">
        <v>2025</v>
      </c>
      <c r="C7887" s="2" t="s">
        <v>60</v>
      </c>
      <c r="D7887" s="3">
        <v>115601</v>
      </c>
      <c r="E7887" s="5">
        <f t="shared" si="123"/>
        <v>1</v>
      </c>
    </row>
    <row r="7888" spans="1:5" x14ac:dyDescent="0.25">
      <c r="A7888" s="2">
        <v>1203</v>
      </c>
      <c r="B7888" s="2">
        <v>2024</v>
      </c>
      <c r="C7888" s="2" t="s">
        <v>75</v>
      </c>
      <c r="D7888" s="3">
        <v>279153</v>
      </c>
      <c r="E7888" s="5">
        <f t="shared" si="123"/>
        <v>4.8987472819564899E-2</v>
      </c>
    </row>
    <row r="7889" spans="1:5" x14ac:dyDescent="0.25">
      <c r="A7889" s="2">
        <v>1203</v>
      </c>
      <c r="B7889" s="2">
        <v>2025</v>
      </c>
      <c r="C7889" s="2" t="s">
        <v>75</v>
      </c>
      <c r="D7889" s="3">
        <v>292828</v>
      </c>
      <c r="E7889" s="5">
        <f t="shared" si="123"/>
        <v>1</v>
      </c>
    </row>
    <row r="7890" spans="1:5" x14ac:dyDescent="0.25">
      <c r="A7890" s="2">
        <v>1204</v>
      </c>
      <c r="B7890" s="2">
        <v>2019</v>
      </c>
      <c r="C7890" s="2" t="s">
        <v>60</v>
      </c>
      <c r="D7890" s="3">
        <v>84302</v>
      </c>
      <c r="E7890" s="5">
        <f t="shared" si="123"/>
        <v>0.11354416265331783</v>
      </c>
    </row>
    <row r="7891" spans="1:5" x14ac:dyDescent="0.25">
      <c r="A7891" s="2">
        <v>1204</v>
      </c>
      <c r="B7891" s="2">
        <v>2020</v>
      </c>
      <c r="C7891" s="2" t="s">
        <v>64</v>
      </c>
      <c r="D7891" s="3">
        <v>93874</v>
      </c>
      <c r="E7891" s="5">
        <f t="shared" si="123"/>
        <v>4.6509150563521319E-2</v>
      </c>
    </row>
    <row r="7892" spans="1:5" x14ac:dyDescent="0.25">
      <c r="A7892" s="2">
        <v>1204</v>
      </c>
      <c r="B7892" s="2">
        <v>2021</v>
      </c>
      <c r="C7892" s="2" t="s">
        <v>64</v>
      </c>
      <c r="D7892" s="3">
        <v>98240</v>
      </c>
      <c r="E7892" s="5">
        <f t="shared" si="123"/>
        <v>2.8053745928338761E-2</v>
      </c>
    </row>
    <row r="7893" spans="1:5" x14ac:dyDescent="0.25">
      <c r="A7893" s="2">
        <v>1204</v>
      </c>
      <c r="B7893" s="2">
        <v>2022</v>
      </c>
      <c r="C7893" s="2" t="s">
        <v>64</v>
      </c>
      <c r="D7893" s="3">
        <v>100996</v>
      </c>
      <c r="E7893" s="5">
        <f t="shared" si="123"/>
        <v>4.5724583151807989E-2</v>
      </c>
    </row>
    <row r="7894" spans="1:5" x14ac:dyDescent="0.25">
      <c r="A7894" s="2">
        <v>1204</v>
      </c>
      <c r="B7894" s="2">
        <v>2023</v>
      </c>
      <c r="C7894" s="2" t="s">
        <v>64</v>
      </c>
      <c r="D7894" s="3">
        <v>105614</v>
      </c>
      <c r="E7894" s="5">
        <f t="shared" si="123"/>
        <v>3.5686556706497244E-2</v>
      </c>
    </row>
    <row r="7895" spans="1:5" x14ac:dyDescent="0.25">
      <c r="A7895" s="2">
        <v>1204</v>
      </c>
      <c r="B7895" s="2">
        <v>2024</v>
      </c>
      <c r="C7895" s="2" t="s">
        <v>64</v>
      </c>
      <c r="D7895" s="3">
        <v>109383</v>
      </c>
      <c r="E7895" s="5">
        <f t="shared" si="123"/>
        <v>4.8737006664655386E-2</v>
      </c>
    </row>
    <row r="7896" spans="1:5" x14ac:dyDescent="0.25">
      <c r="A7896" s="2">
        <v>1204</v>
      </c>
      <c r="B7896" s="2">
        <v>2025</v>
      </c>
      <c r="C7896" s="2" t="s">
        <v>75</v>
      </c>
      <c r="D7896" s="3">
        <v>114714</v>
      </c>
      <c r="E7896" s="5">
        <f t="shared" si="123"/>
        <v>1</v>
      </c>
    </row>
    <row r="7897" spans="1:5" x14ac:dyDescent="0.25">
      <c r="A7897" s="2">
        <v>1205</v>
      </c>
      <c r="B7897" s="2">
        <v>2024</v>
      </c>
      <c r="C7897" s="2" t="s">
        <v>60</v>
      </c>
      <c r="D7897" s="3">
        <v>137665</v>
      </c>
      <c r="E7897" s="5">
        <f t="shared" si="123"/>
        <v>3.5361202920132208E-2</v>
      </c>
    </row>
    <row r="7898" spans="1:5" x14ac:dyDescent="0.25">
      <c r="A7898" s="2">
        <v>1205</v>
      </c>
      <c r="B7898" s="2">
        <v>2025</v>
      </c>
      <c r="C7898" s="2" t="s">
        <v>60</v>
      </c>
      <c r="D7898" s="3">
        <v>142533</v>
      </c>
      <c r="E7898" s="5">
        <f t="shared" si="123"/>
        <v>1</v>
      </c>
    </row>
    <row r="7899" spans="1:5" x14ac:dyDescent="0.25">
      <c r="A7899" s="2">
        <v>1206</v>
      </c>
      <c r="B7899" s="2">
        <v>2019</v>
      </c>
      <c r="C7899" s="2" t="s">
        <v>55</v>
      </c>
      <c r="D7899" s="3">
        <v>84451</v>
      </c>
      <c r="E7899" s="5">
        <f t="shared" si="123"/>
        <v>3.5582763969639199E-2</v>
      </c>
    </row>
    <row r="7900" spans="1:5" x14ac:dyDescent="0.25">
      <c r="A7900" s="2">
        <v>1206</v>
      </c>
      <c r="B7900" s="2">
        <v>2020</v>
      </c>
      <c r="C7900" s="2" t="s">
        <v>55</v>
      </c>
      <c r="D7900" s="3">
        <v>87456</v>
      </c>
      <c r="E7900" s="5">
        <f t="shared" si="123"/>
        <v>0.10485272594218807</v>
      </c>
    </row>
    <row r="7901" spans="1:5" x14ac:dyDescent="0.25">
      <c r="A7901" s="2">
        <v>1206</v>
      </c>
      <c r="B7901" s="2">
        <v>2021</v>
      </c>
      <c r="C7901" s="2" t="s">
        <v>60</v>
      </c>
      <c r="D7901" s="3">
        <v>96626</v>
      </c>
      <c r="E7901" s="5">
        <f t="shared" si="123"/>
        <v>3.4028108376627411E-2</v>
      </c>
    </row>
    <row r="7902" spans="1:5" x14ac:dyDescent="0.25">
      <c r="A7902" s="2">
        <v>1206</v>
      </c>
      <c r="B7902" s="2">
        <v>2022</v>
      </c>
      <c r="C7902" s="2" t="s">
        <v>60</v>
      </c>
      <c r="D7902" s="3">
        <v>99914</v>
      </c>
      <c r="E7902" s="5">
        <f t="shared" si="123"/>
        <v>2.907500450387333E-2</v>
      </c>
    </row>
    <row r="7903" spans="1:5" x14ac:dyDescent="0.25">
      <c r="A7903" s="2">
        <v>1206</v>
      </c>
      <c r="B7903" s="2">
        <v>2023</v>
      </c>
      <c r="C7903" s="2" t="s">
        <v>60</v>
      </c>
      <c r="D7903" s="3">
        <v>102819</v>
      </c>
      <c r="E7903" s="5">
        <f t="shared" si="123"/>
        <v>4.5059765218490748E-2</v>
      </c>
    </row>
    <row r="7904" spans="1:5" x14ac:dyDescent="0.25">
      <c r="A7904" s="2">
        <v>1206</v>
      </c>
      <c r="B7904" s="2">
        <v>2024</v>
      </c>
      <c r="C7904" s="2" t="s">
        <v>60</v>
      </c>
      <c r="D7904" s="3">
        <v>107452</v>
      </c>
      <c r="E7904" s="5">
        <f t="shared" si="123"/>
        <v>5.0180545732047797E-2</v>
      </c>
    </row>
    <row r="7905" spans="1:5" x14ac:dyDescent="0.25">
      <c r="A7905" s="2">
        <v>1206</v>
      </c>
      <c r="B7905" s="2">
        <v>2025</v>
      </c>
      <c r="C7905" s="2" t="s">
        <v>60</v>
      </c>
      <c r="D7905" s="3">
        <v>112844</v>
      </c>
      <c r="E7905" s="5">
        <f t="shared" si="123"/>
        <v>1</v>
      </c>
    </row>
    <row r="7906" spans="1:5" x14ac:dyDescent="0.25">
      <c r="A7906" s="2">
        <v>1207</v>
      </c>
      <c r="B7906" s="2">
        <v>2018</v>
      </c>
      <c r="C7906" s="2" t="s">
        <v>75</v>
      </c>
      <c r="D7906" s="3">
        <v>206343</v>
      </c>
      <c r="E7906" s="5">
        <f t="shared" si="123"/>
        <v>2.4197573942416267E-2</v>
      </c>
    </row>
    <row r="7907" spans="1:5" x14ac:dyDescent="0.25">
      <c r="A7907" s="2">
        <v>1207</v>
      </c>
      <c r="B7907" s="2">
        <v>2019</v>
      </c>
      <c r="C7907" s="2" t="s">
        <v>75</v>
      </c>
      <c r="D7907" s="3">
        <v>211336</v>
      </c>
      <c r="E7907" s="5">
        <f t="shared" si="123"/>
        <v>3.7182496119922775E-2</v>
      </c>
    </row>
    <row r="7908" spans="1:5" x14ac:dyDescent="0.25">
      <c r="A7908" s="2">
        <v>1207</v>
      </c>
      <c r="B7908" s="2">
        <v>2020</v>
      </c>
      <c r="C7908" s="2" t="s">
        <v>75</v>
      </c>
      <c r="D7908" s="3">
        <v>219194</v>
      </c>
      <c r="E7908" s="5">
        <f t="shared" si="123"/>
        <v>3.6825825524421291E-2</v>
      </c>
    </row>
    <row r="7909" spans="1:5" x14ac:dyDescent="0.25">
      <c r="A7909" s="2">
        <v>1207</v>
      </c>
      <c r="B7909" s="2">
        <v>2021</v>
      </c>
      <c r="C7909" s="2" t="s">
        <v>75</v>
      </c>
      <c r="D7909" s="3">
        <v>227266</v>
      </c>
      <c r="E7909" s="5">
        <f t="shared" si="123"/>
        <v>2.9784481620655973E-2</v>
      </c>
    </row>
    <row r="7910" spans="1:5" x14ac:dyDescent="0.25">
      <c r="A7910" s="2">
        <v>1207</v>
      </c>
      <c r="B7910" s="2">
        <v>2022</v>
      </c>
      <c r="C7910" s="2" t="s">
        <v>75</v>
      </c>
      <c r="D7910" s="3">
        <v>234035</v>
      </c>
      <c r="E7910" s="5">
        <f t="shared" si="123"/>
        <v>4.1139145854252566E-2</v>
      </c>
    </row>
    <row r="7911" spans="1:5" x14ac:dyDescent="0.25">
      <c r="A7911" s="2">
        <v>1207</v>
      </c>
      <c r="B7911" s="2">
        <v>2023</v>
      </c>
      <c r="C7911" s="2" t="s">
        <v>75</v>
      </c>
      <c r="D7911" s="3">
        <v>243663</v>
      </c>
      <c r="E7911" s="5">
        <f t="shared" si="123"/>
        <v>1.9485929336829966E-2</v>
      </c>
    </row>
    <row r="7912" spans="1:5" x14ac:dyDescent="0.25">
      <c r="A7912" s="2">
        <v>1207</v>
      </c>
      <c r="B7912" s="2">
        <v>2024</v>
      </c>
      <c r="C7912" s="2" t="s">
        <v>71</v>
      </c>
      <c r="D7912" s="3">
        <v>248411</v>
      </c>
      <c r="E7912" s="5">
        <f t="shared" si="123"/>
        <v>3.5304394732922455E-2</v>
      </c>
    </row>
    <row r="7913" spans="1:5" x14ac:dyDescent="0.25">
      <c r="A7913" s="2">
        <v>1207</v>
      </c>
      <c r="B7913" s="2">
        <v>2025</v>
      </c>
      <c r="C7913" s="2" t="s">
        <v>71</v>
      </c>
      <c r="D7913" s="3">
        <v>257181</v>
      </c>
      <c r="E7913" s="5">
        <f t="shared" si="123"/>
        <v>1</v>
      </c>
    </row>
    <row r="7914" spans="1:5" x14ac:dyDescent="0.25">
      <c r="A7914" s="2">
        <v>1208</v>
      </c>
      <c r="B7914" s="2">
        <v>2022</v>
      </c>
      <c r="C7914" s="2" t="s">
        <v>55</v>
      </c>
      <c r="D7914" s="3">
        <v>46653</v>
      </c>
      <c r="E7914" s="5">
        <f t="shared" si="123"/>
        <v>3.0351745868432898E-2</v>
      </c>
    </row>
    <row r="7915" spans="1:5" x14ac:dyDescent="0.25">
      <c r="A7915" s="2">
        <v>1208</v>
      </c>
      <c r="B7915" s="2">
        <v>2023</v>
      </c>
      <c r="C7915" s="2" t="s">
        <v>55</v>
      </c>
      <c r="D7915" s="3">
        <v>48069</v>
      </c>
      <c r="E7915" s="5">
        <f t="shared" si="123"/>
        <v>3.7737419126672077E-2</v>
      </c>
    </row>
    <row r="7916" spans="1:5" x14ac:dyDescent="0.25">
      <c r="A7916" s="2">
        <v>1208</v>
      </c>
      <c r="B7916" s="2">
        <v>2024</v>
      </c>
      <c r="C7916" s="2" t="s">
        <v>55</v>
      </c>
      <c r="D7916" s="3">
        <v>49883</v>
      </c>
      <c r="E7916" s="5">
        <f t="shared" si="123"/>
        <v>0.14042860293085821</v>
      </c>
    </row>
    <row r="7917" spans="1:5" x14ac:dyDescent="0.25">
      <c r="A7917" s="2">
        <v>1208</v>
      </c>
      <c r="B7917" s="2">
        <v>2025</v>
      </c>
      <c r="C7917" s="2" t="s">
        <v>60</v>
      </c>
      <c r="D7917" s="3">
        <v>56888</v>
      </c>
      <c r="E7917" s="5">
        <f t="shared" si="123"/>
        <v>1</v>
      </c>
    </row>
    <row r="7918" spans="1:5" x14ac:dyDescent="0.25">
      <c r="A7918" s="2">
        <v>1209</v>
      </c>
      <c r="B7918" s="2">
        <v>2024</v>
      </c>
      <c r="C7918" s="2" t="s">
        <v>66</v>
      </c>
      <c r="D7918" s="3">
        <v>43633</v>
      </c>
      <c r="E7918" s="5">
        <f t="shared" si="123"/>
        <v>5.5508445442669536E-2</v>
      </c>
    </row>
    <row r="7919" spans="1:5" x14ac:dyDescent="0.25">
      <c r="A7919" s="2">
        <v>1209</v>
      </c>
      <c r="B7919" s="2">
        <v>2025</v>
      </c>
      <c r="C7919" s="2" t="s">
        <v>66</v>
      </c>
      <c r="D7919" s="3">
        <v>46055</v>
      </c>
      <c r="E7919" s="5">
        <f t="shared" si="123"/>
        <v>1</v>
      </c>
    </row>
    <row r="7920" spans="1:5" x14ac:dyDescent="0.25">
      <c r="A7920" s="2">
        <v>1210</v>
      </c>
      <c r="B7920" s="2">
        <v>2024</v>
      </c>
      <c r="C7920" s="2" t="s">
        <v>60</v>
      </c>
      <c r="D7920" s="3">
        <v>170244</v>
      </c>
      <c r="E7920" s="5">
        <f t="shared" si="123"/>
        <v>7.0457696012781651E-2</v>
      </c>
    </row>
    <row r="7921" spans="1:5" x14ac:dyDescent="0.25">
      <c r="A7921" s="2">
        <v>1210</v>
      </c>
      <c r="B7921" s="2">
        <v>2025</v>
      </c>
      <c r="C7921" s="2" t="s">
        <v>64</v>
      </c>
      <c r="D7921" s="3">
        <v>182239</v>
      </c>
      <c r="E7921" s="5">
        <f t="shared" si="123"/>
        <v>1</v>
      </c>
    </row>
    <row r="7922" spans="1:5" x14ac:dyDescent="0.25">
      <c r="A7922" s="2">
        <v>1211</v>
      </c>
      <c r="B7922" s="2">
        <v>2022</v>
      </c>
      <c r="C7922" s="2" t="s">
        <v>64</v>
      </c>
      <c r="D7922" s="3">
        <v>139607</v>
      </c>
      <c r="E7922" s="5">
        <f t="shared" si="123"/>
        <v>4.7934559155343212E-2</v>
      </c>
    </row>
    <row r="7923" spans="1:5" x14ac:dyDescent="0.25">
      <c r="A7923" s="2">
        <v>1211</v>
      </c>
      <c r="B7923" s="2">
        <v>2023</v>
      </c>
      <c r="C7923" s="2" t="s">
        <v>64</v>
      </c>
      <c r="D7923" s="3">
        <v>146299</v>
      </c>
      <c r="E7923" s="5">
        <f t="shared" si="123"/>
        <v>4.8435054238238129E-2</v>
      </c>
    </row>
    <row r="7924" spans="1:5" x14ac:dyDescent="0.25">
      <c r="A7924" s="2">
        <v>1211</v>
      </c>
      <c r="B7924" s="2">
        <v>2024</v>
      </c>
      <c r="C7924" s="2" t="s">
        <v>64</v>
      </c>
      <c r="D7924" s="3">
        <v>153385</v>
      </c>
      <c r="E7924" s="5">
        <f t="shared" si="123"/>
        <v>4.5499885908009255E-2</v>
      </c>
    </row>
    <row r="7925" spans="1:5" x14ac:dyDescent="0.25">
      <c r="A7925" s="2">
        <v>1211</v>
      </c>
      <c r="B7925" s="2">
        <v>2025</v>
      </c>
      <c r="C7925" s="2" t="s">
        <v>64</v>
      </c>
      <c r="D7925" s="3">
        <v>160364</v>
      </c>
      <c r="E7925" s="5">
        <f t="shared" si="123"/>
        <v>1</v>
      </c>
    </row>
    <row r="7926" spans="1:5" x14ac:dyDescent="0.25">
      <c r="A7926" s="2">
        <v>1212</v>
      </c>
      <c r="B7926" s="2">
        <v>2014</v>
      </c>
      <c r="C7926" s="2" t="s">
        <v>60</v>
      </c>
      <c r="D7926" s="3">
        <v>57211</v>
      </c>
      <c r="E7926" s="5">
        <f t="shared" si="123"/>
        <v>3.5814790861897185E-2</v>
      </c>
    </row>
    <row r="7927" spans="1:5" x14ac:dyDescent="0.25">
      <c r="A7927" s="2">
        <v>1212</v>
      </c>
      <c r="B7927" s="2">
        <v>2015</v>
      </c>
      <c r="C7927" s="2" t="s">
        <v>60</v>
      </c>
      <c r="D7927" s="3">
        <v>59260</v>
      </c>
      <c r="E7927" s="5">
        <f t="shared" si="123"/>
        <v>4.3216334795815055E-2</v>
      </c>
    </row>
    <row r="7928" spans="1:5" x14ac:dyDescent="0.25">
      <c r="A7928" s="2">
        <v>1212</v>
      </c>
      <c r="B7928" s="2">
        <v>2016</v>
      </c>
      <c r="C7928" s="2" t="s">
        <v>60</v>
      </c>
      <c r="D7928" s="3">
        <v>61821</v>
      </c>
      <c r="E7928" s="5">
        <f t="shared" si="123"/>
        <v>3.5263098299930441E-2</v>
      </c>
    </row>
    <row r="7929" spans="1:5" x14ac:dyDescent="0.25">
      <c r="A7929" s="2">
        <v>1212</v>
      </c>
      <c r="B7929" s="2">
        <v>2017</v>
      </c>
      <c r="C7929" s="2" t="s">
        <v>60</v>
      </c>
      <c r="D7929" s="3">
        <v>64001</v>
      </c>
      <c r="E7929" s="5">
        <f t="shared" si="123"/>
        <v>3.4233840096248497E-2</v>
      </c>
    </row>
    <row r="7930" spans="1:5" x14ac:dyDescent="0.25">
      <c r="A7930" s="2">
        <v>1212</v>
      </c>
      <c r="B7930" s="2">
        <v>2018</v>
      </c>
      <c r="C7930" s="2" t="s">
        <v>60</v>
      </c>
      <c r="D7930" s="3">
        <v>66192</v>
      </c>
      <c r="E7930" s="5">
        <f t="shared" si="123"/>
        <v>5.0519700265893162E-2</v>
      </c>
    </row>
    <row r="7931" spans="1:5" x14ac:dyDescent="0.25">
      <c r="A7931" s="2">
        <v>1212</v>
      </c>
      <c r="B7931" s="2">
        <v>2019</v>
      </c>
      <c r="C7931" s="2" t="s">
        <v>60</v>
      </c>
      <c r="D7931" s="3">
        <v>69536</v>
      </c>
      <c r="E7931" s="5">
        <f t="shared" si="123"/>
        <v>2.8201219512195123E-2</v>
      </c>
    </row>
    <row r="7932" spans="1:5" x14ac:dyDescent="0.25">
      <c r="A7932" s="2">
        <v>1212</v>
      </c>
      <c r="B7932" s="2">
        <v>2020</v>
      </c>
      <c r="C7932" s="2" t="s">
        <v>60</v>
      </c>
      <c r="D7932" s="3">
        <v>71497</v>
      </c>
      <c r="E7932" s="5">
        <f t="shared" si="123"/>
        <v>4.9428647355833112E-2</v>
      </c>
    </row>
    <row r="7933" spans="1:5" x14ac:dyDescent="0.25">
      <c r="A7933" s="2">
        <v>1212</v>
      </c>
      <c r="B7933" s="2">
        <v>2021</v>
      </c>
      <c r="C7933" s="2" t="s">
        <v>60</v>
      </c>
      <c r="D7933" s="3">
        <v>75031</v>
      </c>
      <c r="E7933" s="5">
        <f t="shared" si="123"/>
        <v>2.68688941904013E-2</v>
      </c>
    </row>
    <row r="7934" spans="1:5" x14ac:dyDescent="0.25">
      <c r="A7934" s="2">
        <v>1212</v>
      </c>
      <c r="B7934" s="2">
        <v>2022</v>
      </c>
      <c r="C7934" s="2" t="s">
        <v>60</v>
      </c>
      <c r="D7934" s="3">
        <v>77047</v>
      </c>
      <c r="E7934" s="5">
        <f t="shared" si="123"/>
        <v>2.6412449543784963E-2</v>
      </c>
    </row>
    <row r="7935" spans="1:5" x14ac:dyDescent="0.25">
      <c r="A7935" s="2">
        <v>1212</v>
      </c>
      <c r="B7935" s="2">
        <v>2023</v>
      </c>
      <c r="C7935" s="2" t="s">
        <v>60</v>
      </c>
      <c r="D7935" s="3">
        <v>79082</v>
      </c>
      <c r="E7935" s="5">
        <f t="shared" si="123"/>
        <v>2.9703345894135202E-2</v>
      </c>
    </row>
    <row r="7936" spans="1:5" x14ac:dyDescent="0.25">
      <c r="A7936" s="2">
        <v>1212</v>
      </c>
      <c r="B7936" s="2">
        <v>2024</v>
      </c>
      <c r="C7936" s="2" t="s">
        <v>60</v>
      </c>
      <c r="D7936" s="3">
        <v>81431</v>
      </c>
      <c r="E7936" s="5">
        <f t="shared" si="123"/>
        <v>5.2756321302697987E-2</v>
      </c>
    </row>
    <row r="7937" spans="1:5" x14ac:dyDescent="0.25">
      <c r="A7937" s="2">
        <v>1212</v>
      </c>
      <c r="B7937" s="2">
        <v>2025</v>
      </c>
      <c r="C7937" s="2" t="s">
        <v>60</v>
      </c>
      <c r="D7937" s="3">
        <v>85727</v>
      </c>
      <c r="E7937" s="5">
        <f t="shared" si="123"/>
        <v>1</v>
      </c>
    </row>
    <row r="7938" spans="1:5" x14ac:dyDescent="0.25">
      <c r="A7938" s="2">
        <v>1213</v>
      </c>
      <c r="B7938" s="2">
        <v>2022</v>
      </c>
      <c r="C7938" s="2" t="s">
        <v>66</v>
      </c>
      <c r="D7938" s="3">
        <v>72052</v>
      </c>
      <c r="E7938" s="5">
        <f t="shared" ref="E7938:E8001" si="124">IF(A7939=A7938,(D7939-D7938)/D7938,1)</f>
        <v>4.4898129128962419E-2</v>
      </c>
    </row>
    <row r="7939" spans="1:5" x14ac:dyDescent="0.25">
      <c r="A7939" s="2">
        <v>1213</v>
      </c>
      <c r="B7939" s="2">
        <v>2023</v>
      </c>
      <c r="C7939" s="2" t="s">
        <v>66</v>
      </c>
      <c r="D7939" s="3">
        <v>75287</v>
      </c>
      <c r="E7939" s="5">
        <f t="shared" si="124"/>
        <v>2.8995709750687371E-2</v>
      </c>
    </row>
    <row r="7940" spans="1:5" x14ac:dyDescent="0.25">
      <c r="A7940" s="2">
        <v>1213</v>
      </c>
      <c r="B7940" s="2">
        <v>2024</v>
      </c>
      <c r="C7940" s="2" t="s">
        <v>66</v>
      </c>
      <c r="D7940" s="3">
        <v>77470</v>
      </c>
      <c r="E7940" s="5">
        <f t="shared" si="124"/>
        <v>3.1986575448560733E-2</v>
      </c>
    </row>
    <row r="7941" spans="1:5" x14ac:dyDescent="0.25">
      <c r="A7941" s="2">
        <v>1213</v>
      </c>
      <c r="B7941" s="2">
        <v>2025</v>
      </c>
      <c r="C7941" s="2" t="s">
        <v>66</v>
      </c>
      <c r="D7941" s="3">
        <v>79948</v>
      </c>
      <c r="E7941" s="5">
        <f t="shared" si="124"/>
        <v>1</v>
      </c>
    </row>
    <row r="7942" spans="1:5" x14ac:dyDescent="0.25">
      <c r="A7942" s="2">
        <v>1214</v>
      </c>
      <c r="B7942" s="2">
        <v>2016</v>
      </c>
      <c r="C7942" s="2" t="s">
        <v>60</v>
      </c>
      <c r="D7942" s="3">
        <v>46313</v>
      </c>
      <c r="E7942" s="5">
        <f t="shared" si="124"/>
        <v>2.2628635588279749E-2</v>
      </c>
    </row>
    <row r="7943" spans="1:5" x14ac:dyDescent="0.25">
      <c r="A7943" s="2">
        <v>1214</v>
      </c>
      <c r="B7943" s="2">
        <v>2017</v>
      </c>
      <c r="C7943" s="2" t="s">
        <v>60</v>
      </c>
      <c r="D7943" s="3">
        <v>47361</v>
      </c>
      <c r="E7943" s="5">
        <f t="shared" si="124"/>
        <v>0.11368003209391693</v>
      </c>
    </row>
    <row r="7944" spans="1:5" x14ac:dyDescent="0.25">
      <c r="A7944" s="2">
        <v>1214</v>
      </c>
      <c r="B7944" s="2">
        <v>2018</v>
      </c>
      <c r="C7944" s="2" t="s">
        <v>64</v>
      </c>
      <c r="D7944" s="3">
        <v>52745</v>
      </c>
      <c r="E7944" s="5">
        <f t="shared" si="124"/>
        <v>4.5293392738648214E-2</v>
      </c>
    </row>
    <row r="7945" spans="1:5" x14ac:dyDescent="0.25">
      <c r="A7945" s="2">
        <v>1214</v>
      </c>
      <c r="B7945" s="2">
        <v>2019</v>
      </c>
      <c r="C7945" s="2" t="s">
        <v>64</v>
      </c>
      <c r="D7945" s="3">
        <v>55134</v>
      </c>
      <c r="E7945" s="5">
        <f t="shared" si="124"/>
        <v>5.3415315413356548E-2</v>
      </c>
    </row>
    <row r="7946" spans="1:5" x14ac:dyDescent="0.25">
      <c r="A7946" s="2">
        <v>1214</v>
      </c>
      <c r="B7946" s="2">
        <v>2020</v>
      </c>
      <c r="C7946" s="2" t="s">
        <v>64</v>
      </c>
      <c r="D7946" s="3">
        <v>58079</v>
      </c>
      <c r="E7946" s="5">
        <f t="shared" si="124"/>
        <v>6.6736686237710702E-2</v>
      </c>
    </row>
    <row r="7947" spans="1:5" x14ac:dyDescent="0.25">
      <c r="A7947" s="2">
        <v>1214</v>
      </c>
      <c r="B7947" s="2">
        <v>2021</v>
      </c>
      <c r="C7947" s="2" t="s">
        <v>75</v>
      </c>
      <c r="D7947" s="3">
        <v>61955</v>
      </c>
      <c r="E7947" s="5">
        <f t="shared" si="124"/>
        <v>0.12604309579533532</v>
      </c>
    </row>
    <row r="7948" spans="1:5" x14ac:dyDescent="0.25">
      <c r="A7948" s="2">
        <v>1214</v>
      </c>
      <c r="B7948" s="2">
        <v>2022</v>
      </c>
      <c r="C7948" s="2" t="s">
        <v>71</v>
      </c>
      <c r="D7948" s="3">
        <v>69764</v>
      </c>
      <c r="E7948" s="5">
        <f t="shared" si="124"/>
        <v>2.7750702367983486E-2</v>
      </c>
    </row>
    <row r="7949" spans="1:5" x14ac:dyDescent="0.25">
      <c r="A7949" s="2">
        <v>1214</v>
      </c>
      <c r="B7949" s="2">
        <v>2023</v>
      </c>
      <c r="C7949" s="2" t="s">
        <v>71</v>
      </c>
      <c r="D7949" s="3">
        <v>71700</v>
      </c>
      <c r="E7949" s="5">
        <f t="shared" si="124"/>
        <v>4.6652719665271965E-2</v>
      </c>
    </row>
    <row r="7950" spans="1:5" x14ac:dyDescent="0.25">
      <c r="A7950" s="2">
        <v>1214</v>
      </c>
      <c r="B7950" s="2">
        <v>2024</v>
      </c>
      <c r="C7950" s="2" t="s">
        <v>71</v>
      </c>
      <c r="D7950" s="3">
        <v>75045</v>
      </c>
      <c r="E7950" s="5">
        <f t="shared" si="124"/>
        <v>4.0602305283496572E-2</v>
      </c>
    </row>
    <row r="7951" spans="1:5" x14ac:dyDescent="0.25">
      <c r="A7951" s="2">
        <v>1214</v>
      </c>
      <c r="B7951" s="2">
        <v>2025</v>
      </c>
      <c r="C7951" s="2" t="s">
        <v>71</v>
      </c>
      <c r="D7951" s="3">
        <v>78092</v>
      </c>
      <c r="E7951" s="5">
        <f t="shared" si="124"/>
        <v>1</v>
      </c>
    </row>
    <row r="7952" spans="1:5" x14ac:dyDescent="0.25">
      <c r="A7952" s="2">
        <v>1215</v>
      </c>
      <c r="B7952" s="2">
        <v>2019</v>
      </c>
      <c r="C7952" s="2" t="s">
        <v>60</v>
      </c>
      <c r="D7952" s="3">
        <v>152973</v>
      </c>
      <c r="E7952" s="5">
        <f t="shared" si="124"/>
        <v>0.13131075418537913</v>
      </c>
    </row>
    <row r="7953" spans="1:5" x14ac:dyDescent="0.25">
      <c r="A7953" s="2">
        <v>1215</v>
      </c>
      <c r="B7953" s="2">
        <v>2020</v>
      </c>
      <c r="C7953" s="2" t="s">
        <v>64</v>
      </c>
      <c r="D7953" s="3">
        <v>173060</v>
      </c>
      <c r="E7953" s="5">
        <f t="shared" si="124"/>
        <v>2.7782272044377672E-2</v>
      </c>
    </row>
    <row r="7954" spans="1:5" x14ac:dyDescent="0.25">
      <c r="A7954" s="2">
        <v>1215</v>
      </c>
      <c r="B7954" s="2">
        <v>2021</v>
      </c>
      <c r="C7954" s="2" t="s">
        <v>64</v>
      </c>
      <c r="D7954" s="3">
        <v>177868</v>
      </c>
      <c r="E7954" s="5">
        <f t="shared" si="124"/>
        <v>0.13895697933298851</v>
      </c>
    </row>
    <row r="7955" spans="1:5" x14ac:dyDescent="0.25">
      <c r="A7955" s="2">
        <v>1215</v>
      </c>
      <c r="B7955" s="2">
        <v>2022</v>
      </c>
      <c r="C7955" s="2" t="s">
        <v>75</v>
      </c>
      <c r="D7955" s="3">
        <v>202584</v>
      </c>
      <c r="E7955" s="5">
        <f t="shared" si="124"/>
        <v>5.178098961418473E-2</v>
      </c>
    </row>
    <row r="7956" spans="1:5" x14ac:dyDescent="0.25">
      <c r="A7956" s="2">
        <v>1215</v>
      </c>
      <c r="B7956" s="2">
        <v>2023</v>
      </c>
      <c r="C7956" s="2" t="s">
        <v>75</v>
      </c>
      <c r="D7956" s="3">
        <v>213074</v>
      </c>
      <c r="E7956" s="5">
        <f t="shared" si="124"/>
        <v>4.2604916601743995E-2</v>
      </c>
    </row>
    <row r="7957" spans="1:5" x14ac:dyDescent="0.25">
      <c r="A7957" s="2">
        <v>1215</v>
      </c>
      <c r="B7957" s="2">
        <v>2024</v>
      </c>
      <c r="C7957" s="2" t="s">
        <v>75</v>
      </c>
      <c r="D7957" s="3">
        <v>222152</v>
      </c>
      <c r="E7957" s="5">
        <f t="shared" si="124"/>
        <v>3.6695595808275416E-2</v>
      </c>
    </row>
    <row r="7958" spans="1:5" x14ac:dyDescent="0.25">
      <c r="A7958" s="2">
        <v>1215</v>
      </c>
      <c r="B7958" s="2">
        <v>2025</v>
      </c>
      <c r="C7958" s="2" t="s">
        <v>75</v>
      </c>
      <c r="D7958" s="3">
        <v>230304</v>
      </c>
      <c r="E7958" s="5">
        <f t="shared" si="124"/>
        <v>1</v>
      </c>
    </row>
    <row r="7959" spans="1:5" x14ac:dyDescent="0.25">
      <c r="A7959" s="2">
        <v>1216</v>
      </c>
      <c r="B7959" s="2">
        <v>2014</v>
      </c>
      <c r="C7959" s="2" t="s">
        <v>60</v>
      </c>
      <c r="D7959" s="3">
        <v>67877</v>
      </c>
      <c r="E7959" s="5">
        <f t="shared" si="124"/>
        <v>6.1464118920989436E-2</v>
      </c>
    </row>
    <row r="7960" spans="1:5" x14ac:dyDescent="0.25">
      <c r="A7960" s="2">
        <v>1216</v>
      </c>
      <c r="B7960" s="2">
        <v>2015</v>
      </c>
      <c r="C7960" s="2" t="s">
        <v>60</v>
      </c>
      <c r="D7960" s="3">
        <v>72049</v>
      </c>
      <c r="E7960" s="5">
        <f t="shared" si="124"/>
        <v>5.6586489750031228E-2</v>
      </c>
    </row>
    <row r="7961" spans="1:5" x14ac:dyDescent="0.25">
      <c r="A7961" s="2">
        <v>1216</v>
      </c>
      <c r="B7961" s="2">
        <v>2016</v>
      </c>
      <c r="C7961" s="2" t="s">
        <v>60</v>
      </c>
      <c r="D7961" s="3">
        <v>76126</v>
      </c>
      <c r="E7961" s="5">
        <f t="shared" si="124"/>
        <v>4.239024774715603E-2</v>
      </c>
    </row>
    <row r="7962" spans="1:5" x14ac:dyDescent="0.25">
      <c r="A7962" s="2">
        <v>1216</v>
      </c>
      <c r="B7962" s="2">
        <v>2017</v>
      </c>
      <c r="C7962" s="2" t="s">
        <v>60</v>
      </c>
      <c r="D7962" s="3">
        <v>79353</v>
      </c>
      <c r="E7962" s="5">
        <f t="shared" si="124"/>
        <v>5.8989578213804142E-2</v>
      </c>
    </row>
    <row r="7963" spans="1:5" x14ac:dyDescent="0.25">
      <c r="A7963" s="2">
        <v>1216</v>
      </c>
      <c r="B7963" s="2">
        <v>2018</v>
      </c>
      <c r="C7963" s="2" t="s">
        <v>60</v>
      </c>
      <c r="D7963" s="3">
        <v>84034</v>
      </c>
      <c r="E7963" s="5">
        <f t="shared" si="124"/>
        <v>5.5679843872718182E-2</v>
      </c>
    </row>
    <row r="7964" spans="1:5" x14ac:dyDescent="0.25">
      <c r="A7964" s="2">
        <v>1216</v>
      </c>
      <c r="B7964" s="2">
        <v>2019</v>
      </c>
      <c r="C7964" s="2" t="s">
        <v>60</v>
      </c>
      <c r="D7964" s="3">
        <v>88713</v>
      </c>
      <c r="E7964" s="5">
        <f t="shared" si="124"/>
        <v>5.8796343264234101E-2</v>
      </c>
    </row>
    <row r="7965" spans="1:5" x14ac:dyDescent="0.25">
      <c r="A7965" s="2">
        <v>1216</v>
      </c>
      <c r="B7965" s="2">
        <v>2020</v>
      </c>
      <c r="C7965" s="2" t="s">
        <v>60</v>
      </c>
      <c r="D7965" s="3">
        <v>93929</v>
      </c>
      <c r="E7965" s="5">
        <f t="shared" si="124"/>
        <v>4.4033259163836512E-2</v>
      </c>
    </row>
    <row r="7966" spans="1:5" x14ac:dyDescent="0.25">
      <c r="A7966" s="2">
        <v>1216</v>
      </c>
      <c r="B7966" s="2">
        <v>2021</v>
      </c>
      <c r="C7966" s="2" t="s">
        <v>60</v>
      </c>
      <c r="D7966" s="3">
        <v>98065</v>
      </c>
      <c r="E7966" s="5">
        <f t="shared" si="124"/>
        <v>3.9912303064294094E-2</v>
      </c>
    </row>
    <row r="7967" spans="1:5" x14ac:dyDescent="0.25">
      <c r="A7967" s="2">
        <v>1216</v>
      </c>
      <c r="B7967" s="2">
        <v>2022</v>
      </c>
      <c r="C7967" s="2" t="s">
        <v>60</v>
      </c>
      <c r="D7967" s="3">
        <v>101979</v>
      </c>
      <c r="E7967" s="5">
        <f t="shared" si="124"/>
        <v>4.3038272585532313E-2</v>
      </c>
    </row>
    <row r="7968" spans="1:5" x14ac:dyDescent="0.25">
      <c r="A7968" s="2">
        <v>1216</v>
      </c>
      <c r="B7968" s="2">
        <v>2023</v>
      </c>
      <c r="C7968" s="2" t="s">
        <v>60</v>
      </c>
      <c r="D7968" s="3">
        <v>106368</v>
      </c>
      <c r="E7968" s="5">
        <f t="shared" si="124"/>
        <v>5.2609807460890494E-2</v>
      </c>
    </row>
    <row r="7969" spans="1:5" x14ac:dyDescent="0.25">
      <c r="A7969" s="2">
        <v>1216</v>
      </c>
      <c r="B7969" s="2">
        <v>2024</v>
      </c>
      <c r="C7969" s="2" t="s">
        <v>60</v>
      </c>
      <c r="D7969" s="3">
        <v>111964</v>
      </c>
      <c r="E7969" s="5">
        <f t="shared" si="124"/>
        <v>4.9006823621878463E-2</v>
      </c>
    </row>
    <row r="7970" spans="1:5" x14ac:dyDescent="0.25">
      <c r="A7970" s="2">
        <v>1216</v>
      </c>
      <c r="B7970" s="2">
        <v>2025</v>
      </c>
      <c r="C7970" s="2" t="s">
        <v>60</v>
      </c>
      <c r="D7970" s="3">
        <v>117451</v>
      </c>
      <c r="E7970" s="5">
        <f t="shared" si="124"/>
        <v>1</v>
      </c>
    </row>
    <row r="7971" spans="1:5" x14ac:dyDescent="0.25">
      <c r="A7971" s="2">
        <v>1217</v>
      </c>
      <c r="B7971" s="2">
        <v>2014</v>
      </c>
      <c r="C7971" s="2" t="s">
        <v>60</v>
      </c>
      <c r="D7971" s="3">
        <v>74302</v>
      </c>
      <c r="E7971" s="5">
        <f t="shared" si="124"/>
        <v>4.8249037710963366E-2</v>
      </c>
    </row>
    <row r="7972" spans="1:5" x14ac:dyDescent="0.25">
      <c r="A7972" s="2">
        <v>1217</v>
      </c>
      <c r="B7972" s="2">
        <v>2015</v>
      </c>
      <c r="C7972" s="2" t="s">
        <v>60</v>
      </c>
      <c r="D7972" s="3">
        <v>77887</v>
      </c>
      <c r="E7972" s="5">
        <f t="shared" si="124"/>
        <v>3.1648413727579698E-2</v>
      </c>
    </row>
    <row r="7973" spans="1:5" x14ac:dyDescent="0.25">
      <c r="A7973" s="2">
        <v>1217</v>
      </c>
      <c r="B7973" s="2">
        <v>2016</v>
      </c>
      <c r="C7973" s="2" t="s">
        <v>60</v>
      </c>
      <c r="D7973" s="3">
        <v>80352</v>
      </c>
      <c r="E7973" s="5">
        <f t="shared" si="124"/>
        <v>3.4722222222222224E-2</v>
      </c>
    </row>
    <row r="7974" spans="1:5" x14ac:dyDescent="0.25">
      <c r="A7974" s="2">
        <v>1217</v>
      </c>
      <c r="B7974" s="2">
        <v>2017</v>
      </c>
      <c r="C7974" s="2" t="s">
        <v>60</v>
      </c>
      <c r="D7974" s="3">
        <v>83142</v>
      </c>
      <c r="E7974" s="5">
        <f t="shared" si="124"/>
        <v>3.1536407591830844E-2</v>
      </c>
    </row>
    <row r="7975" spans="1:5" x14ac:dyDescent="0.25">
      <c r="A7975" s="2">
        <v>1217</v>
      </c>
      <c r="B7975" s="2">
        <v>2018</v>
      </c>
      <c r="C7975" s="2" t="s">
        <v>60</v>
      </c>
      <c r="D7975" s="3">
        <v>85764</v>
      </c>
      <c r="E7975" s="5">
        <f t="shared" si="124"/>
        <v>4.4517513175691435E-2</v>
      </c>
    </row>
    <row r="7976" spans="1:5" x14ac:dyDescent="0.25">
      <c r="A7976" s="2">
        <v>1217</v>
      </c>
      <c r="B7976" s="2">
        <v>2019</v>
      </c>
      <c r="C7976" s="2" t="s">
        <v>60</v>
      </c>
      <c r="D7976" s="3">
        <v>89582</v>
      </c>
      <c r="E7976" s="5">
        <f t="shared" si="124"/>
        <v>5.4899421758835477E-2</v>
      </c>
    </row>
    <row r="7977" spans="1:5" x14ac:dyDescent="0.25">
      <c r="A7977" s="2">
        <v>1217</v>
      </c>
      <c r="B7977" s="2">
        <v>2020</v>
      </c>
      <c r="C7977" s="2" t="s">
        <v>60</v>
      </c>
      <c r="D7977" s="3">
        <v>94500</v>
      </c>
      <c r="E7977" s="5">
        <f t="shared" si="124"/>
        <v>4.5925925925925926E-2</v>
      </c>
    </row>
    <row r="7978" spans="1:5" x14ac:dyDescent="0.25">
      <c r="A7978" s="2">
        <v>1217</v>
      </c>
      <c r="B7978" s="2">
        <v>2021</v>
      </c>
      <c r="C7978" s="2" t="s">
        <v>64</v>
      </c>
      <c r="D7978" s="3">
        <v>98840</v>
      </c>
      <c r="E7978" s="5">
        <f t="shared" si="124"/>
        <v>4.6266693646297048E-2</v>
      </c>
    </row>
    <row r="7979" spans="1:5" x14ac:dyDescent="0.25">
      <c r="A7979" s="2">
        <v>1217</v>
      </c>
      <c r="B7979" s="2">
        <v>2022</v>
      </c>
      <c r="C7979" s="2" t="s">
        <v>64</v>
      </c>
      <c r="D7979" s="3">
        <v>103413</v>
      </c>
      <c r="E7979" s="5">
        <f t="shared" si="124"/>
        <v>3.1775502112887162E-2</v>
      </c>
    </row>
    <row r="7980" spans="1:5" x14ac:dyDescent="0.25">
      <c r="A7980" s="2">
        <v>1217</v>
      </c>
      <c r="B7980" s="2">
        <v>2023</v>
      </c>
      <c r="C7980" s="2" t="s">
        <v>64</v>
      </c>
      <c r="D7980" s="3">
        <v>106699</v>
      </c>
      <c r="E7980" s="5">
        <f t="shared" si="124"/>
        <v>5.3964891892145192E-2</v>
      </c>
    </row>
    <row r="7981" spans="1:5" x14ac:dyDescent="0.25">
      <c r="A7981" s="2">
        <v>1217</v>
      </c>
      <c r="B7981" s="2">
        <v>2024</v>
      </c>
      <c r="C7981" s="2" t="s">
        <v>64</v>
      </c>
      <c r="D7981" s="3">
        <v>112457</v>
      </c>
      <c r="E7981" s="5">
        <f t="shared" si="124"/>
        <v>4.827623002569871E-2</v>
      </c>
    </row>
    <row r="7982" spans="1:5" x14ac:dyDescent="0.25">
      <c r="A7982" s="2">
        <v>1217</v>
      </c>
      <c r="B7982" s="2">
        <v>2025</v>
      </c>
      <c r="C7982" s="2" t="s">
        <v>64</v>
      </c>
      <c r="D7982" s="3">
        <v>117886</v>
      </c>
      <c r="E7982" s="5">
        <f t="shared" si="124"/>
        <v>1</v>
      </c>
    </row>
    <row r="7983" spans="1:5" x14ac:dyDescent="0.25">
      <c r="A7983" s="2">
        <v>1218</v>
      </c>
      <c r="B7983" s="2">
        <v>2020</v>
      </c>
      <c r="C7983" s="2" t="s">
        <v>60</v>
      </c>
      <c r="D7983" s="3">
        <v>138618</v>
      </c>
      <c r="E7983" s="5">
        <f t="shared" si="124"/>
        <v>3.8826126477080898E-2</v>
      </c>
    </row>
    <row r="7984" spans="1:5" x14ac:dyDescent="0.25">
      <c r="A7984" s="2">
        <v>1218</v>
      </c>
      <c r="B7984" s="2">
        <v>2021</v>
      </c>
      <c r="C7984" s="2" t="s">
        <v>60</v>
      </c>
      <c r="D7984" s="3">
        <v>144000</v>
      </c>
      <c r="E7984" s="5">
        <f t="shared" si="124"/>
        <v>0.11792361111111112</v>
      </c>
    </row>
    <row r="7985" spans="1:5" x14ac:dyDescent="0.25">
      <c r="A7985" s="2">
        <v>1218</v>
      </c>
      <c r="B7985" s="2">
        <v>2022</v>
      </c>
      <c r="C7985" s="2" t="s">
        <v>64</v>
      </c>
      <c r="D7985" s="3">
        <v>160981</v>
      </c>
      <c r="E7985" s="5">
        <f t="shared" si="124"/>
        <v>3.7669041688149531E-2</v>
      </c>
    </row>
    <row r="7986" spans="1:5" x14ac:dyDescent="0.25">
      <c r="A7986" s="2">
        <v>1218</v>
      </c>
      <c r="B7986" s="2">
        <v>2023</v>
      </c>
      <c r="C7986" s="2" t="s">
        <v>64</v>
      </c>
      <c r="D7986" s="3">
        <v>167045</v>
      </c>
      <c r="E7986" s="5">
        <f t="shared" si="124"/>
        <v>6.3390104462869287E-2</v>
      </c>
    </row>
    <row r="7987" spans="1:5" x14ac:dyDescent="0.25">
      <c r="A7987" s="2">
        <v>1218</v>
      </c>
      <c r="B7987" s="2">
        <v>2024</v>
      </c>
      <c r="C7987" s="2" t="s">
        <v>64</v>
      </c>
      <c r="D7987" s="3">
        <v>177634</v>
      </c>
      <c r="E7987" s="5">
        <f t="shared" si="124"/>
        <v>3.5336703559003341E-2</v>
      </c>
    </row>
    <row r="7988" spans="1:5" x14ac:dyDescent="0.25">
      <c r="A7988" s="2">
        <v>1218</v>
      </c>
      <c r="B7988" s="2">
        <v>2025</v>
      </c>
      <c r="C7988" s="2" t="s">
        <v>64</v>
      </c>
      <c r="D7988" s="3">
        <v>183911</v>
      </c>
      <c r="E7988" s="5">
        <f t="shared" si="124"/>
        <v>1</v>
      </c>
    </row>
    <row r="7989" spans="1:5" x14ac:dyDescent="0.25">
      <c r="A7989" s="2">
        <v>1219</v>
      </c>
      <c r="B7989" s="2">
        <v>2020</v>
      </c>
      <c r="C7989" s="2" t="s">
        <v>66</v>
      </c>
      <c r="D7989" s="3">
        <v>34623</v>
      </c>
      <c r="E7989" s="5">
        <f t="shared" si="124"/>
        <v>2.4665684660485805E-2</v>
      </c>
    </row>
    <row r="7990" spans="1:5" x14ac:dyDescent="0.25">
      <c r="A7990" s="2">
        <v>1219</v>
      </c>
      <c r="B7990" s="2">
        <v>2021</v>
      </c>
      <c r="C7990" s="2" t="s">
        <v>66</v>
      </c>
      <c r="D7990" s="3">
        <v>35477</v>
      </c>
      <c r="E7990" s="5">
        <f t="shared" si="124"/>
        <v>0.15818699439073203</v>
      </c>
    </row>
    <row r="7991" spans="1:5" x14ac:dyDescent="0.25">
      <c r="A7991" s="2">
        <v>1219</v>
      </c>
      <c r="B7991" s="2">
        <v>2022</v>
      </c>
      <c r="C7991" s="2" t="s">
        <v>55</v>
      </c>
      <c r="D7991" s="3">
        <v>41089</v>
      </c>
      <c r="E7991" s="5">
        <f t="shared" si="124"/>
        <v>2.6114045121565382E-2</v>
      </c>
    </row>
    <row r="7992" spans="1:5" x14ac:dyDescent="0.25">
      <c r="A7992" s="2">
        <v>1219</v>
      </c>
      <c r="B7992" s="2">
        <v>2023</v>
      </c>
      <c r="C7992" s="2" t="s">
        <v>55</v>
      </c>
      <c r="D7992" s="3">
        <v>42162</v>
      </c>
      <c r="E7992" s="5">
        <f t="shared" si="124"/>
        <v>5.3982258906124E-2</v>
      </c>
    </row>
    <row r="7993" spans="1:5" x14ac:dyDescent="0.25">
      <c r="A7993" s="2">
        <v>1219</v>
      </c>
      <c r="B7993" s="2">
        <v>2024</v>
      </c>
      <c r="C7993" s="2" t="s">
        <v>55</v>
      </c>
      <c r="D7993" s="3">
        <v>44438</v>
      </c>
      <c r="E7993" s="5">
        <f t="shared" si="124"/>
        <v>3.607273054592916E-2</v>
      </c>
    </row>
    <row r="7994" spans="1:5" x14ac:dyDescent="0.25">
      <c r="A7994" s="2">
        <v>1219</v>
      </c>
      <c r="B7994" s="2">
        <v>2025</v>
      </c>
      <c r="C7994" s="2" t="s">
        <v>55</v>
      </c>
      <c r="D7994" s="3">
        <v>46041</v>
      </c>
      <c r="E7994" s="5">
        <f t="shared" si="124"/>
        <v>1</v>
      </c>
    </row>
    <row r="7995" spans="1:5" x14ac:dyDescent="0.25">
      <c r="A7995" s="2">
        <v>1220</v>
      </c>
      <c r="B7995" s="2">
        <v>2018</v>
      </c>
      <c r="C7995" s="2" t="s">
        <v>60</v>
      </c>
      <c r="D7995" s="3">
        <v>99371</v>
      </c>
      <c r="E7995" s="5">
        <f t="shared" si="124"/>
        <v>3.7385152609916372E-2</v>
      </c>
    </row>
    <row r="7996" spans="1:5" x14ac:dyDescent="0.25">
      <c r="A7996" s="2">
        <v>1220</v>
      </c>
      <c r="B7996" s="2">
        <v>2019</v>
      </c>
      <c r="C7996" s="2" t="s">
        <v>60</v>
      </c>
      <c r="D7996" s="3">
        <v>103086</v>
      </c>
      <c r="E7996" s="5">
        <f t="shared" si="124"/>
        <v>4.9512057893409386E-2</v>
      </c>
    </row>
    <row r="7997" spans="1:5" x14ac:dyDescent="0.25">
      <c r="A7997" s="2">
        <v>1220</v>
      </c>
      <c r="B7997" s="2">
        <v>2020</v>
      </c>
      <c r="C7997" s="2" t="s">
        <v>64</v>
      </c>
      <c r="D7997" s="3">
        <v>108190</v>
      </c>
      <c r="E7997" s="5">
        <f t="shared" si="124"/>
        <v>5.1076809316942418E-2</v>
      </c>
    </row>
    <row r="7998" spans="1:5" x14ac:dyDescent="0.25">
      <c r="A7998" s="2">
        <v>1220</v>
      </c>
      <c r="B7998" s="2">
        <v>2021</v>
      </c>
      <c r="C7998" s="2" t="s">
        <v>64</v>
      </c>
      <c r="D7998" s="3">
        <v>113716</v>
      </c>
      <c r="E7998" s="5">
        <f t="shared" si="124"/>
        <v>4.8849766083928381E-2</v>
      </c>
    </row>
    <row r="7999" spans="1:5" x14ac:dyDescent="0.25">
      <c r="A7999" s="2">
        <v>1220</v>
      </c>
      <c r="B7999" s="2">
        <v>2022</v>
      </c>
      <c r="C7999" s="2" t="s">
        <v>75</v>
      </c>
      <c r="D7999" s="3">
        <v>119271</v>
      </c>
      <c r="E7999" s="5">
        <f t="shared" si="124"/>
        <v>3.7368681406209386E-2</v>
      </c>
    </row>
    <row r="8000" spans="1:5" x14ac:dyDescent="0.25">
      <c r="A8000" s="2">
        <v>1220</v>
      </c>
      <c r="B8000" s="2">
        <v>2023</v>
      </c>
      <c r="C8000" s="2" t="s">
        <v>75</v>
      </c>
      <c r="D8000" s="3">
        <v>123728</v>
      </c>
      <c r="E8000" s="5">
        <f t="shared" si="124"/>
        <v>5.9380253459200831E-2</v>
      </c>
    </row>
    <row r="8001" spans="1:5" x14ac:dyDescent="0.25">
      <c r="A8001" s="2">
        <v>1220</v>
      </c>
      <c r="B8001" s="2">
        <v>2024</v>
      </c>
      <c r="C8001" s="2" t="s">
        <v>75</v>
      </c>
      <c r="D8001" s="3">
        <v>131075</v>
      </c>
      <c r="E8001" s="5">
        <f t="shared" si="124"/>
        <v>4.7797062750333776E-2</v>
      </c>
    </row>
    <row r="8002" spans="1:5" x14ac:dyDescent="0.25">
      <c r="A8002" s="2">
        <v>1220</v>
      </c>
      <c r="B8002" s="2">
        <v>2025</v>
      </c>
      <c r="C8002" s="2" t="s">
        <v>75</v>
      </c>
      <c r="D8002" s="3">
        <v>137340</v>
      </c>
      <c r="E8002" s="5">
        <f t="shared" ref="E8002:E8065" si="125">IF(A8003=A8002,(D8003-D8002)/D8002,1)</f>
        <v>1</v>
      </c>
    </row>
    <row r="8003" spans="1:5" x14ac:dyDescent="0.25">
      <c r="A8003" s="2">
        <v>1221</v>
      </c>
      <c r="B8003" s="2">
        <v>2019</v>
      </c>
      <c r="C8003" s="2" t="s">
        <v>60</v>
      </c>
      <c r="D8003" s="3">
        <v>158479</v>
      </c>
      <c r="E8003" s="5">
        <f t="shared" si="125"/>
        <v>4.0175669962581796E-2</v>
      </c>
    </row>
    <row r="8004" spans="1:5" x14ac:dyDescent="0.25">
      <c r="A8004" s="2">
        <v>1221</v>
      </c>
      <c r="B8004" s="2">
        <v>2020</v>
      </c>
      <c r="C8004" s="2" t="s">
        <v>60</v>
      </c>
      <c r="D8004" s="3">
        <v>164846</v>
      </c>
      <c r="E8004" s="5">
        <f t="shared" si="125"/>
        <v>4.6340220569501232E-2</v>
      </c>
    </row>
    <row r="8005" spans="1:5" x14ac:dyDescent="0.25">
      <c r="A8005" s="2">
        <v>1221</v>
      </c>
      <c r="B8005" s="2">
        <v>2021</v>
      </c>
      <c r="C8005" s="2" t="s">
        <v>60</v>
      </c>
      <c r="D8005" s="3">
        <v>172485</v>
      </c>
      <c r="E8005" s="5">
        <f t="shared" si="125"/>
        <v>4.4821288807722411E-2</v>
      </c>
    </row>
    <row r="8006" spans="1:5" x14ac:dyDescent="0.25">
      <c r="A8006" s="2">
        <v>1221</v>
      </c>
      <c r="B8006" s="2">
        <v>2022</v>
      </c>
      <c r="C8006" s="2" t="s">
        <v>60</v>
      </c>
      <c r="D8006" s="3">
        <v>180216</v>
      </c>
      <c r="E8006" s="5">
        <f t="shared" si="125"/>
        <v>2.1990278332667465E-2</v>
      </c>
    </row>
    <row r="8007" spans="1:5" x14ac:dyDescent="0.25">
      <c r="A8007" s="2">
        <v>1221</v>
      </c>
      <c r="B8007" s="2">
        <v>2023</v>
      </c>
      <c r="C8007" s="2" t="s">
        <v>60</v>
      </c>
      <c r="D8007" s="3">
        <v>184179</v>
      </c>
      <c r="E8007" s="5">
        <f t="shared" si="125"/>
        <v>4.5124579892387294E-2</v>
      </c>
    </row>
    <row r="8008" spans="1:5" x14ac:dyDescent="0.25">
      <c r="A8008" s="2">
        <v>1221</v>
      </c>
      <c r="B8008" s="2">
        <v>2024</v>
      </c>
      <c r="C8008" s="2" t="s">
        <v>60</v>
      </c>
      <c r="D8008" s="3">
        <v>192490</v>
      </c>
      <c r="E8008" s="5">
        <f t="shared" si="125"/>
        <v>3.2115954075536392E-2</v>
      </c>
    </row>
    <row r="8009" spans="1:5" x14ac:dyDescent="0.25">
      <c r="A8009" s="2">
        <v>1221</v>
      </c>
      <c r="B8009" s="2">
        <v>2025</v>
      </c>
      <c r="C8009" s="2" t="s">
        <v>60</v>
      </c>
      <c r="D8009" s="3">
        <v>198672</v>
      </c>
      <c r="E8009" s="5">
        <f t="shared" si="125"/>
        <v>1</v>
      </c>
    </row>
    <row r="8010" spans="1:5" x14ac:dyDescent="0.25">
      <c r="A8010" s="2">
        <v>1222</v>
      </c>
      <c r="B8010" s="2">
        <v>2024</v>
      </c>
      <c r="C8010" s="2" t="s">
        <v>60</v>
      </c>
      <c r="D8010" s="3">
        <v>46616</v>
      </c>
      <c r="E8010" s="5">
        <f t="shared" si="125"/>
        <v>3.721898060751673E-2</v>
      </c>
    </row>
    <row r="8011" spans="1:5" x14ac:dyDescent="0.25">
      <c r="A8011" s="2">
        <v>1222</v>
      </c>
      <c r="B8011" s="2">
        <v>2025</v>
      </c>
      <c r="C8011" s="2" t="s">
        <v>60</v>
      </c>
      <c r="D8011" s="3">
        <v>48351</v>
      </c>
      <c r="E8011" s="5">
        <f t="shared" si="125"/>
        <v>1</v>
      </c>
    </row>
    <row r="8012" spans="1:5" x14ac:dyDescent="0.25">
      <c r="A8012" s="2">
        <v>1223</v>
      </c>
      <c r="B8012" s="2">
        <v>2014</v>
      </c>
      <c r="C8012" s="2" t="s">
        <v>60</v>
      </c>
      <c r="D8012" s="3">
        <v>116083</v>
      </c>
      <c r="E8012" s="5">
        <f t="shared" si="125"/>
        <v>4.1702919462798173E-2</v>
      </c>
    </row>
    <row r="8013" spans="1:5" x14ac:dyDescent="0.25">
      <c r="A8013" s="2">
        <v>1223</v>
      </c>
      <c r="B8013" s="2">
        <v>2015</v>
      </c>
      <c r="C8013" s="2" t="s">
        <v>60</v>
      </c>
      <c r="D8013" s="3">
        <v>120924</v>
      </c>
      <c r="E8013" s="5">
        <f t="shared" si="125"/>
        <v>3.1284112335020341E-2</v>
      </c>
    </row>
    <row r="8014" spans="1:5" x14ac:dyDescent="0.25">
      <c r="A8014" s="2">
        <v>1223</v>
      </c>
      <c r="B8014" s="2">
        <v>2016</v>
      </c>
      <c r="C8014" s="2" t="s">
        <v>60</v>
      </c>
      <c r="D8014" s="3">
        <v>124707</v>
      </c>
      <c r="E8014" s="5">
        <f t="shared" si="125"/>
        <v>3.4039789266039594E-2</v>
      </c>
    </row>
    <row r="8015" spans="1:5" x14ac:dyDescent="0.25">
      <c r="A8015" s="2">
        <v>1223</v>
      </c>
      <c r="B8015" s="2">
        <v>2017</v>
      </c>
      <c r="C8015" s="2" t="s">
        <v>60</v>
      </c>
      <c r="D8015" s="3">
        <v>128952</v>
      </c>
      <c r="E8015" s="5">
        <f t="shared" si="125"/>
        <v>2.5621936844717415E-2</v>
      </c>
    </row>
    <row r="8016" spans="1:5" x14ac:dyDescent="0.25">
      <c r="A8016" s="2">
        <v>1223</v>
      </c>
      <c r="B8016" s="2">
        <v>2018</v>
      </c>
      <c r="C8016" s="2" t="s">
        <v>60</v>
      </c>
      <c r="D8016" s="3">
        <v>132256</v>
      </c>
      <c r="E8016" s="5">
        <f t="shared" si="125"/>
        <v>3.9967940962980883E-2</v>
      </c>
    </row>
    <row r="8017" spans="1:5" x14ac:dyDescent="0.25">
      <c r="A8017" s="2">
        <v>1223</v>
      </c>
      <c r="B8017" s="2">
        <v>2019</v>
      </c>
      <c r="C8017" s="2" t="s">
        <v>60</v>
      </c>
      <c r="D8017" s="3">
        <v>137542</v>
      </c>
      <c r="E8017" s="5">
        <f t="shared" si="125"/>
        <v>1.3646740631952422E-2</v>
      </c>
    </row>
    <row r="8018" spans="1:5" x14ac:dyDescent="0.25">
      <c r="A8018" s="2">
        <v>1223</v>
      </c>
      <c r="B8018" s="2">
        <v>2020</v>
      </c>
      <c r="C8018" s="2" t="s">
        <v>64</v>
      </c>
      <c r="D8018" s="3">
        <v>139419</v>
      </c>
      <c r="E8018" s="5">
        <f t="shared" si="125"/>
        <v>2.2034299485722893E-2</v>
      </c>
    </row>
    <row r="8019" spans="1:5" x14ac:dyDescent="0.25">
      <c r="A8019" s="2">
        <v>1223</v>
      </c>
      <c r="B8019" s="2">
        <v>2021</v>
      </c>
      <c r="C8019" s="2" t="s">
        <v>64</v>
      </c>
      <c r="D8019" s="3">
        <v>142491</v>
      </c>
      <c r="E8019" s="5">
        <f t="shared" si="125"/>
        <v>1.7208104371504166E-2</v>
      </c>
    </row>
    <row r="8020" spans="1:5" x14ac:dyDescent="0.25">
      <c r="A8020" s="2">
        <v>1223</v>
      </c>
      <c r="B8020" s="2">
        <v>2022</v>
      </c>
      <c r="C8020" s="2" t="s">
        <v>75</v>
      </c>
      <c r="D8020" s="3">
        <v>144943</v>
      </c>
      <c r="E8020" s="5">
        <f t="shared" si="125"/>
        <v>3.9629371546056037E-2</v>
      </c>
    </row>
    <row r="8021" spans="1:5" x14ac:dyDescent="0.25">
      <c r="A8021" s="2">
        <v>1223</v>
      </c>
      <c r="B8021" s="2">
        <v>2023</v>
      </c>
      <c r="C8021" s="2" t="s">
        <v>75</v>
      </c>
      <c r="D8021" s="3">
        <v>150687</v>
      </c>
      <c r="E8021" s="5">
        <f t="shared" si="125"/>
        <v>4.8345245442539833E-2</v>
      </c>
    </row>
    <row r="8022" spans="1:5" x14ac:dyDescent="0.25">
      <c r="A8022" s="2">
        <v>1223</v>
      </c>
      <c r="B8022" s="2">
        <v>2024</v>
      </c>
      <c r="C8022" s="2" t="s">
        <v>75</v>
      </c>
      <c r="D8022" s="3">
        <v>157972</v>
      </c>
      <c r="E8022" s="5">
        <f t="shared" si="125"/>
        <v>3.3904742612614891E-2</v>
      </c>
    </row>
    <row r="8023" spans="1:5" x14ac:dyDescent="0.25">
      <c r="A8023" s="2">
        <v>1223</v>
      </c>
      <c r="B8023" s="2">
        <v>2025</v>
      </c>
      <c r="C8023" s="2" t="s">
        <v>71</v>
      </c>
      <c r="D8023" s="3">
        <v>163328</v>
      </c>
      <c r="E8023" s="5">
        <f t="shared" si="125"/>
        <v>1</v>
      </c>
    </row>
    <row r="8024" spans="1:5" x14ac:dyDescent="0.25">
      <c r="A8024" s="2">
        <v>1224</v>
      </c>
      <c r="B8024" s="2">
        <v>2018</v>
      </c>
      <c r="C8024" s="2" t="s">
        <v>66</v>
      </c>
      <c r="D8024" s="3">
        <v>105402</v>
      </c>
      <c r="E8024" s="5">
        <f t="shared" si="125"/>
        <v>7.9970019544221171E-2</v>
      </c>
    </row>
    <row r="8025" spans="1:5" x14ac:dyDescent="0.25">
      <c r="A8025" s="2">
        <v>1224</v>
      </c>
      <c r="B8025" s="2">
        <v>2019</v>
      </c>
      <c r="C8025" s="2" t="s">
        <v>55</v>
      </c>
      <c r="D8025" s="3">
        <v>113831</v>
      </c>
      <c r="E8025" s="5">
        <f t="shared" si="125"/>
        <v>3.0861540353682212E-2</v>
      </c>
    </row>
    <row r="8026" spans="1:5" x14ac:dyDescent="0.25">
      <c r="A8026" s="2">
        <v>1224</v>
      </c>
      <c r="B8026" s="2">
        <v>2020</v>
      </c>
      <c r="C8026" s="2" t="s">
        <v>55</v>
      </c>
      <c r="D8026" s="3">
        <v>117344</v>
      </c>
      <c r="E8026" s="5">
        <f t="shared" si="125"/>
        <v>0.12445459503681483</v>
      </c>
    </row>
    <row r="8027" spans="1:5" x14ac:dyDescent="0.25">
      <c r="A8027" s="2">
        <v>1224</v>
      </c>
      <c r="B8027" s="2">
        <v>2021</v>
      </c>
      <c r="C8027" s="2" t="s">
        <v>60</v>
      </c>
      <c r="D8027" s="3">
        <v>131948</v>
      </c>
      <c r="E8027" s="5">
        <f t="shared" si="125"/>
        <v>2.9496468305696185E-2</v>
      </c>
    </row>
    <row r="8028" spans="1:5" x14ac:dyDescent="0.25">
      <c r="A8028" s="2">
        <v>1224</v>
      </c>
      <c r="B8028" s="2">
        <v>2022</v>
      </c>
      <c r="C8028" s="2" t="s">
        <v>60</v>
      </c>
      <c r="D8028" s="3">
        <v>135840</v>
      </c>
      <c r="E8028" s="5">
        <f t="shared" si="125"/>
        <v>0.16171967020023556</v>
      </c>
    </row>
    <row r="8029" spans="1:5" x14ac:dyDescent="0.25">
      <c r="A8029" s="2">
        <v>1224</v>
      </c>
      <c r="B8029" s="2">
        <v>2023</v>
      </c>
      <c r="C8029" s="2" t="s">
        <v>64</v>
      </c>
      <c r="D8029" s="3">
        <v>157808</v>
      </c>
      <c r="E8029" s="5">
        <f t="shared" si="125"/>
        <v>4.9851718544053535E-2</v>
      </c>
    </row>
    <row r="8030" spans="1:5" x14ac:dyDescent="0.25">
      <c r="A8030" s="2">
        <v>1224</v>
      </c>
      <c r="B8030" s="2">
        <v>2024</v>
      </c>
      <c r="C8030" s="2" t="s">
        <v>64</v>
      </c>
      <c r="D8030" s="3">
        <v>165675</v>
      </c>
      <c r="E8030" s="5">
        <f t="shared" si="125"/>
        <v>3.8533272974196467E-2</v>
      </c>
    </row>
    <row r="8031" spans="1:5" x14ac:dyDescent="0.25">
      <c r="A8031" s="2">
        <v>1224</v>
      </c>
      <c r="B8031" s="2">
        <v>2025</v>
      </c>
      <c r="C8031" s="2" t="s">
        <v>64</v>
      </c>
      <c r="D8031" s="3">
        <v>172059</v>
      </c>
      <c r="E8031" s="5">
        <f t="shared" si="125"/>
        <v>1</v>
      </c>
    </row>
    <row r="8032" spans="1:5" x14ac:dyDescent="0.25">
      <c r="A8032" s="2">
        <v>1225</v>
      </c>
      <c r="B8032" s="2">
        <v>2019</v>
      </c>
      <c r="C8032" s="2" t="s">
        <v>55</v>
      </c>
      <c r="D8032" s="3">
        <v>195605</v>
      </c>
      <c r="E8032" s="5">
        <f t="shared" si="125"/>
        <v>5.9696838015388158E-2</v>
      </c>
    </row>
    <row r="8033" spans="1:5" x14ac:dyDescent="0.25">
      <c r="A8033" s="2">
        <v>1225</v>
      </c>
      <c r="B8033" s="2">
        <v>2020</v>
      </c>
      <c r="C8033" s="2" t="s">
        <v>55</v>
      </c>
      <c r="D8033" s="3">
        <v>207282</v>
      </c>
      <c r="E8033" s="5">
        <f t="shared" si="125"/>
        <v>6.2171341457531289E-2</v>
      </c>
    </row>
    <row r="8034" spans="1:5" x14ac:dyDescent="0.25">
      <c r="A8034" s="2">
        <v>1225</v>
      </c>
      <c r="B8034" s="2">
        <v>2021</v>
      </c>
      <c r="C8034" s="2" t="s">
        <v>55</v>
      </c>
      <c r="D8034" s="3">
        <v>220169</v>
      </c>
      <c r="E8034" s="5">
        <f t="shared" si="125"/>
        <v>5.6175029182128272E-2</v>
      </c>
    </row>
    <row r="8035" spans="1:5" x14ac:dyDescent="0.25">
      <c r="A8035" s="2">
        <v>1225</v>
      </c>
      <c r="B8035" s="2">
        <v>2022</v>
      </c>
      <c r="C8035" s="2" t="s">
        <v>55</v>
      </c>
      <c r="D8035" s="3">
        <v>232537</v>
      </c>
      <c r="E8035" s="5">
        <f t="shared" si="125"/>
        <v>6.1985834512357174E-2</v>
      </c>
    </row>
    <row r="8036" spans="1:5" x14ac:dyDescent="0.25">
      <c r="A8036" s="2">
        <v>1225</v>
      </c>
      <c r="B8036" s="2">
        <v>2023</v>
      </c>
      <c r="C8036" s="2" t="s">
        <v>55</v>
      </c>
      <c r="D8036" s="3">
        <v>246951</v>
      </c>
      <c r="E8036" s="5">
        <f t="shared" si="125"/>
        <v>5.6703556576000909E-2</v>
      </c>
    </row>
    <row r="8037" spans="1:5" x14ac:dyDescent="0.25">
      <c r="A8037" s="2">
        <v>1225</v>
      </c>
      <c r="B8037" s="2">
        <v>2024</v>
      </c>
      <c r="C8037" s="2" t="s">
        <v>55</v>
      </c>
      <c r="D8037" s="3">
        <v>260954</v>
      </c>
      <c r="E8037" s="5">
        <f t="shared" si="125"/>
        <v>4.7690397541329123E-2</v>
      </c>
    </row>
    <row r="8038" spans="1:5" x14ac:dyDescent="0.25">
      <c r="A8038" s="2">
        <v>1225</v>
      </c>
      <c r="B8038" s="2">
        <v>2025</v>
      </c>
      <c r="C8038" s="2" t="s">
        <v>55</v>
      </c>
      <c r="D8038" s="3">
        <v>273399</v>
      </c>
      <c r="E8038" s="5">
        <f t="shared" si="125"/>
        <v>1</v>
      </c>
    </row>
    <row r="8039" spans="1:5" x14ac:dyDescent="0.25">
      <c r="A8039" s="2">
        <v>1226</v>
      </c>
      <c r="B8039" s="2">
        <v>2019</v>
      </c>
      <c r="C8039" s="2" t="s">
        <v>66</v>
      </c>
      <c r="D8039" s="3">
        <v>103290</v>
      </c>
      <c r="E8039" s="5">
        <f t="shared" si="125"/>
        <v>2.9073482428115017E-2</v>
      </c>
    </row>
    <row r="8040" spans="1:5" x14ac:dyDescent="0.25">
      <c r="A8040" s="2">
        <v>1226</v>
      </c>
      <c r="B8040" s="2">
        <v>2020</v>
      </c>
      <c r="C8040" s="2" t="s">
        <v>66</v>
      </c>
      <c r="D8040" s="3">
        <v>106293</v>
      </c>
      <c r="E8040" s="5">
        <f t="shared" si="125"/>
        <v>3.6437018430188255E-2</v>
      </c>
    </row>
    <row r="8041" spans="1:5" x14ac:dyDescent="0.25">
      <c r="A8041" s="2">
        <v>1226</v>
      </c>
      <c r="B8041" s="2">
        <v>2021</v>
      </c>
      <c r="C8041" s="2" t="s">
        <v>66</v>
      </c>
      <c r="D8041" s="3">
        <v>110166</v>
      </c>
      <c r="E8041" s="5">
        <f t="shared" si="125"/>
        <v>2.1231595955194887E-2</v>
      </c>
    </row>
    <row r="8042" spans="1:5" x14ac:dyDescent="0.25">
      <c r="A8042" s="2">
        <v>1226</v>
      </c>
      <c r="B8042" s="2">
        <v>2022</v>
      </c>
      <c r="C8042" s="2" t="s">
        <v>66</v>
      </c>
      <c r="D8042" s="3">
        <v>112505</v>
      </c>
      <c r="E8042" s="5">
        <f t="shared" si="125"/>
        <v>2.5527754322030131E-2</v>
      </c>
    </row>
    <row r="8043" spans="1:5" x14ac:dyDescent="0.25">
      <c r="A8043" s="2">
        <v>1226</v>
      </c>
      <c r="B8043" s="2">
        <v>2023</v>
      </c>
      <c r="C8043" s="2" t="s">
        <v>66</v>
      </c>
      <c r="D8043" s="3">
        <v>115377</v>
      </c>
      <c r="E8043" s="5">
        <f t="shared" si="125"/>
        <v>3.5275661526994115E-2</v>
      </c>
    </row>
    <row r="8044" spans="1:5" x14ac:dyDescent="0.25">
      <c r="A8044" s="2">
        <v>1226</v>
      </c>
      <c r="B8044" s="2">
        <v>2024</v>
      </c>
      <c r="C8044" s="2" t="s">
        <v>66</v>
      </c>
      <c r="D8044" s="3">
        <v>119447</v>
      </c>
      <c r="E8044" s="5">
        <f t="shared" si="125"/>
        <v>3.9381483000828818E-2</v>
      </c>
    </row>
    <row r="8045" spans="1:5" x14ac:dyDescent="0.25">
      <c r="A8045" s="2">
        <v>1226</v>
      </c>
      <c r="B8045" s="2">
        <v>2025</v>
      </c>
      <c r="C8045" s="2" t="s">
        <v>66</v>
      </c>
      <c r="D8045" s="3">
        <v>124151</v>
      </c>
      <c r="E8045" s="5">
        <f t="shared" si="125"/>
        <v>1</v>
      </c>
    </row>
    <row r="8046" spans="1:5" x14ac:dyDescent="0.25">
      <c r="A8046" s="2">
        <v>1227</v>
      </c>
      <c r="B8046" s="2">
        <v>2022</v>
      </c>
      <c r="C8046" s="2" t="s">
        <v>55</v>
      </c>
      <c r="D8046" s="3">
        <v>58438</v>
      </c>
      <c r="E8046" s="5">
        <f t="shared" si="125"/>
        <v>4.4508710085903007E-2</v>
      </c>
    </row>
    <row r="8047" spans="1:5" x14ac:dyDescent="0.25">
      <c r="A8047" s="2">
        <v>1227</v>
      </c>
      <c r="B8047" s="2">
        <v>2023</v>
      </c>
      <c r="C8047" s="2" t="s">
        <v>55</v>
      </c>
      <c r="D8047" s="3">
        <v>61039</v>
      </c>
      <c r="E8047" s="5">
        <f t="shared" si="125"/>
        <v>3.7959337472763317E-2</v>
      </c>
    </row>
    <row r="8048" spans="1:5" x14ac:dyDescent="0.25">
      <c r="A8048" s="2">
        <v>1227</v>
      </c>
      <c r="B8048" s="2">
        <v>2024</v>
      </c>
      <c r="C8048" s="2" t="s">
        <v>55</v>
      </c>
      <c r="D8048" s="3">
        <v>63356</v>
      </c>
      <c r="E8048" s="5">
        <f t="shared" si="125"/>
        <v>5.1865648083843675E-2</v>
      </c>
    </row>
    <row r="8049" spans="1:5" x14ac:dyDescent="0.25">
      <c r="A8049" s="2">
        <v>1227</v>
      </c>
      <c r="B8049" s="2">
        <v>2025</v>
      </c>
      <c r="C8049" s="2" t="s">
        <v>55</v>
      </c>
      <c r="D8049" s="3">
        <v>66642</v>
      </c>
      <c r="E8049" s="5">
        <f t="shared" si="125"/>
        <v>1</v>
      </c>
    </row>
    <row r="8050" spans="1:5" x14ac:dyDescent="0.25">
      <c r="A8050" s="2">
        <v>1228</v>
      </c>
      <c r="B8050" s="2">
        <v>2024</v>
      </c>
      <c r="C8050" s="2" t="s">
        <v>60</v>
      </c>
      <c r="D8050" s="3">
        <v>144659</v>
      </c>
      <c r="E8050" s="5">
        <f t="shared" si="125"/>
        <v>4.5838834776958229E-2</v>
      </c>
    </row>
    <row r="8051" spans="1:5" x14ac:dyDescent="0.25">
      <c r="A8051" s="2">
        <v>1228</v>
      </c>
      <c r="B8051" s="2">
        <v>2025</v>
      </c>
      <c r="C8051" s="2" t="s">
        <v>60</v>
      </c>
      <c r="D8051" s="3">
        <v>151290</v>
      </c>
      <c r="E8051" s="5">
        <f t="shared" si="125"/>
        <v>1</v>
      </c>
    </row>
    <row r="8052" spans="1:5" x14ac:dyDescent="0.25">
      <c r="A8052" s="2">
        <v>1229</v>
      </c>
      <c r="B8052" s="2">
        <v>2023</v>
      </c>
      <c r="C8052" s="2" t="s">
        <v>75</v>
      </c>
      <c r="D8052" s="3">
        <v>209099</v>
      </c>
      <c r="E8052" s="5">
        <f t="shared" si="125"/>
        <v>3.0339695550911292E-2</v>
      </c>
    </row>
    <row r="8053" spans="1:5" x14ac:dyDescent="0.25">
      <c r="A8053" s="2">
        <v>1229</v>
      </c>
      <c r="B8053" s="2">
        <v>2024</v>
      </c>
      <c r="C8053" s="2" t="s">
        <v>75</v>
      </c>
      <c r="D8053" s="3">
        <v>215443</v>
      </c>
      <c r="E8053" s="5">
        <f t="shared" si="125"/>
        <v>3.3869747450601784E-2</v>
      </c>
    </row>
    <row r="8054" spans="1:5" x14ac:dyDescent="0.25">
      <c r="A8054" s="2">
        <v>1229</v>
      </c>
      <c r="B8054" s="2">
        <v>2025</v>
      </c>
      <c r="C8054" s="2" t="s">
        <v>75</v>
      </c>
      <c r="D8054" s="3">
        <v>222740</v>
      </c>
      <c r="E8054" s="5">
        <f t="shared" si="125"/>
        <v>1</v>
      </c>
    </row>
    <row r="8055" spans="1:5" x14ac:dyDescent="0.25">
      <c r="A8055" s="2">
        <v>1230</v>
      </c>
      <c r="B8055" s="2">
        <v>2022</v>
      </c>
      <c r="C8055" s="2" t="s">
        <v>60</v>
      </c>
      <c r="D8055" s="3">
        <v>86257</v>
      </c>
      <c r="E8055" s="5">
        <f t="shared" si="125"/>
        <v>2.9899022688013727E-2</v>
      </c>
    </row>
    <row r="8056" spans="1:5" x14ac:dyDescent="0.25">
      <c r="A8056" s="2">
        <v>1230</v>
      </c>
      <c r="B8056" s="2">
        <v>2023</v>
      </c>
      <c r="C8056" s="2" t="s">
        <v>60</v>
      </c>
      <c r="D8056" s="3">
        <v>88836</v>
      </c>
      <c r="E8056" s="5">
        <f t="shared" si="125"/>
        <v>2.8873429690665947E-2</v>
      </c>
    </row>
    <row r="8057" spans="1:5" x14ac:dyDescent="0.25">
      <c r="A8057" s="2">
        <v>1230</v>
      </c>
      <c r="B8057" s="2">
        <v>2024</v>
      </c>
      <c r="C8057" s="2" t="s">
        <v>60</v>
      </c>
      <c r="D8057" s="3">
        <v>91401</v>
      </c>
      <c r="E8057" s="5">
        <f t="shared" si="125"/>
        <v>2.4879377687333837E-2</v>
      </c>
    </row>
    <row r="8058" spans="1:5" x14ac:dyDescent="0.25">
      <c r="A8058" s="2">
        <v>1230</v>
      </c>
      <c r="B8058" s="2">
        <v>2025</v>
      </c>
      <c r="C8058" s="2" t="s">
        <v>60</v>
      </c>
      <c r="D8058" s="3">
        <v>93675</v>
      </c>
      <c r="E8058" s="5">
        <f t="shared" si="125"/>
        <v>1</v>
      </c>
    </row>
    <row r="8059" spans="1:5" x14ac:dyDescent="0.25">
      <c r="A8059" s="2">
        <v>1231</v>
      </c>
      <c r="B8059" s="2">
        <v>2020</v>
      </c>
      <c r="C8059" s="2" t="s">
        <v>71</v>
      </c>
      <c r="D8059" s="3">
        <v>157219</v>
      </c>
      <c r="E8059" s="5">
        <f t="shared" si="125"/>
        <v>2.5658476392802398E-2</v>
      </c>
    </row>
    <row r="8060" spans="1:5" x14ac:dyDescent="0.25">
      <c r="A8060" s="2">
        <v>1231</v>
      </c>
      <c r="B8060" s="2">
        <v>2021</v>
      </c>
      <c r="C8060" s="2" t="s">
        <v>71</v>
      </c>
      <c r="D8060" s="3">
        <v>161253</v>
      </c>
      <c r="E8060" s="5">
        <f t="shared" si="125"/>
        <v>3.701016415198477E-2</v>
      </c>
    </row>
    <row r="8061" spans="1:5" x14ac:dyDescent="0.25">
      <c r="A8061" s="2">
        <v>1231</v>
      </c>
      <c r="B8061" s="2">
        <v>2022</v>
      </c>
      <c r="C8061" s="2" t="s">
        <v>71</v>
      </c>
      <c r="D8061" s="3">
        <v>167221</v>
      </c>
      <c r="E8061" s="5">
        <f t="shared" si="125"/>
        <v>2.5672612889529427E-2</v>
      </c>
    </row>
    <row r="8062" spans="1:5" x14ac:dyDescent="0.25">
      <c r="A8062" s="2">
        <v>1231</v>
      </c>
      <c r="B8062" s="2">
        <v>2023</v>
      </c>
      <c r="C8062" s="2" t="s">
        <v>71</v>
      </c>
      <c r="D8062" s="3">
        <v>171514</v>
      </c>
      <c r="E8062" s="5">
        <f t="shared" si="125"/>
        <v>4.9436197628181959E-2</v>
      </c>
    </row>
    <row r="8063" spans="1:5" x14ac:dyDescent="0.25">
      <c r="A8063" s="2">
        <v>1231</v>
      </c>
      <c r="B8063" s="2">
        <v>2024</v>
      </c>
      <c r="C8063" s="2" t="s">
        <v>71</v>
      </c>
      <c r="D8063" s="3">
        <v>179993</v>
      </c>
      <c r="E8063" s="5">
        <f t="shared" si="125"/>
        <v>3.2762385203869038E-2</v>
      </c>
    </row>
    <row r="8064" spans="1:5" x14ac:dyDescent="0.25">
      <c r="A8064" s="2">
        <v>1231</v>
      </c>
      <c r="B8064" s="2">
        <v>2025</v>
      </c>
      <c r="C8064" s="2" t="s">
        <v>71</v>
      </c>
      <c r="D8064" s="3">
        <v>185890</v>
      </c>
      <c r="E8064" s="5">
        <f t="shared" si="125"/>
        <v>1</v>
      </c>
    </row>
    <row r="8065" spans="1:5" x14ac:dyDescent="0.25">
      <c r="A8065" s="2">
        <v>1232</v>
      </c>
      <c r="B8065" s="2">
        <v>2024</v>
      </c>
      <c r="C8065" s="2" t="s">
        <v>75</v>
      </c>
      <c r="D8065" s="3">
        <v>204212</v>
      </c>
      <c r="E8065" s="5">
        <f t="shared" si="125"/>
        <v>-6.7723738076116979E-3</v>
      </c>
    </row>
    <row r="8066" spans="1:5" x14ac:dyDescent="0.25">
      <c r="A8066" s="2">
        <v>1232</v>
      </c>
      <c r="B8066" s="2">
        <v>2025</v>
      </c>
      <c r="C8066" s="2" t="s">
        <v>71</v>
      </c>
      <c r="D8066" s="3">
        <v>202829</v>
      </c>
      <c r="E8066" s="5">
        <f t="shared" ref="E8066:E8129" si="126">IF(A8067=A8066,(D8067-D8066)/D8066,1)</f>
        <v>1</v>
      </c>
    </row>
    <row r="8067" spans="1:5" x14ac:dyDescent="0.25">
      <c r="A8067" s="2">
        <v>1233</v>
      </c>
      <c r="B8067" s="2">
        <v>2017</v>
      </c>
      <c r="C8067" s="2" t="s">
        <v>60</v>
      </c>
      <c r="D8067" s="3">
        <v>99279</v>
      </c>
      <c r="E8067" s="5">
        <f t="shared" si="126"/>
        <v>5.9438551959628924E-2</v>
      </c>
    </row>
    <row r="8068" spans="1:5" x14ac:dyDescent="0.25">
      <c r="A8068" s="2">
        <v>1233</v>
      </c>
      <c r="B8068" s="2">
        <v>2018</v>
      </c>
      <c r="C8068" s="2" t="s">
        <v>60</v>
      </c>
      <c r="D8068" s="3">
        <v>105180</v>
      </c>
      <c r="E8068" s="5">
        <f t="shared" si="126"/>
        <v>-3.2192432021296825E-2</v>
      </c>
    </row>
    <row r="8069" spans="1:5" x14ac:dyDescent="0.25">
      <c r="A8069" s="2">
        <v>1233</v>
      </c>
      <c r="B8069" s="2">
        <v>2019</v>
      </c>
      <c r="C8069" s="2" t="s">
        <v>64</v>
      </c>
      <c r="D8069" s="3">
        <v>101794</v>
      </c>
      <c r="E8069" s="5">
        <f t="shared" si="126"/>
        <v>5.5936499204275299E-2</v>
      </c>
    </row>
    <row r="8070" spans="1:5" x14ac:dyDescent="0.25">
      <c r="A8070" s="2">
        <v>1233</v>
      </c>
      <c r="B8070" s="2">
        <v>2020</v>
      </c>
      <c r="C8070" s="2" t="s">
        <v>64</v>
      </c>
      <c r="D8070" s="3">
        <v>107488</v>
      </c>
      <c r="E8070" s="5">
        <f t="shared" si="126"/>
        <v>2.8598541232509676E-2</v>
      </c>
    </row>
    <row r="8071" spans="1:5" x14ac:dyDescent="0.25">
      <c r="A8071" s="2">
        <v>1233</v>
      </c>
      <c r="B8071" s="2">
        <v>2021</v>
      </c>
      <c r="C8071" s="2" t="s">
        <v>64</v>
      </c>
      <c r="D8071" s="3">
        <v>110562</v>
      </c>
      <c r="E8071" s="5">
        <f t="shared" si="126"/>
        <v>4.81177981584993E-2</v>
      </c>
    </row>
    <row r="8072" spans="1:5" x14ac:dyDescent="0.25">
      <c r="A8072" s="2">
        <v>1233</v>
      </c>
      <c r="B8072" s="2">
        <v>2022</v>
      </c>
      <c r="C8072" s="2" t="s">
        <v>64</v>
      </c>
      <c r="D8072" s="3">
        <v>115882</v>
      </c>
      <c r="E8072" s="5">
        <f t="shared" si="126"/>
        <v>6.1881914361160494E-2</v>
      </c>
    </row>
    <row r="8073" spans="1:5" x14ac:dyDescent="0.25">
      <c r="A8073" s="2">
        <v>1233</v>
      </c>
      <c r="B8073" s="2">
        <v>2023</v>
      </c>
      <c r="C8073" s="2" t="s">
        <v>64</v>
      </c>
      <c r="D8073" s="3">
        <v>123053</v>
      </c>
      <c r="E8073" s="5">
        <f t="shared" si="126"/>
        <v>4.1876264698950859E-2</v>
      </c>
    </row>
    <row r="8074" spans="1:5" x14ac:dyDescent="0.25">
      <c r="A8074" s="2">
        <v>1233</v>
      </c>
      <c r="B8074" s="2">
        <v>2024</v>
      </c>
      <c r="C8074" s="2" t="s">
        <v>64</v>
      </c>
      <c r="D8074" s="3">
        <v>128206</v>
      </c>
      <c r="E8074" s="5">
        <f t="shared" si="126"/>
        <v>4.0606523875637644E-2</v>
      </c>
    </row>
    <row r="8075" spans="1:5" x14ac:dyDescent="0.25">
      <c r="A8075" s="2">
        <v>1233</v>
      </c>
      <c r="B8075" s="2">
        <v>2025</v>
      </c>
      <c r="C8075" s="2" t="s">
        <v>64</v>
      </c>
      <c r="D8075" s="3">
        <v>133412</v>
      </c>
      <c r="E8075" s="5">
        <f t="shared" si="126"/>
        <v>1</v>
      </c>
    </row>
    <row r="8076" spans="1:5" x14ac:dyDescent="0.25">
      <c r="A8076" s="2">
        <v>1234</v>
      </c>
      <c r="B8076" s="2">
        <v>2016</v>
      </c>
      <c r="C8076" s="2" t="s">
        <v>66</v>
      </c>
      <c r="D8076" s="3">
        <v>43913</v>
      </c>
      <c r="E8076" s="5">
        <f t="shared" si="126"/>
        <v>6.6176303144854592E-2</v>
      </c>
    </row>
    <row r="8077" spans="1:5" x14ac:dyDescent="0.25">
      <c r="A8077" s="2">
        <v>1234</v>
      </c>
      <c r="B8077" s="2">
        <v>2017</v>
      </c>
      <c r="C8077" s="2" t="s">
        <v>66</v>
      </c>
      <c r="D8077" s="3">
        <v>46819</v>
      </c>
      <c r="E8077" s="5">
        <f t="shared" si="126"/>
        <v>5.6878617655225443E-2</v>
      </c>
    </row>
    <row r="8078" spans="1:5" x14ac:dyDescent="0.25">
      <c r="A8078" s="2">
        <v>1234</v>
      </c>
      <c r="B8078" s="2">
        <v>2018</v>
      </c>
      <c r="C8078" s="2" t="s">
        <v>66</v>
      </c>
      <c r="D8078" s="3">
        <v>49482</v>
      </c>
      <c r="E8078" s="5">
        <f t="shared" si="126"/>
        <v>4.6360292631664038E-2</v>
      </c>
    </row>
    <row r="8079" spans="1:5" x14ac:dyDescent="0.25">
      <c r="A8079" s="2">
        <v>1234</v>
      </c>
      <c r="B8079" s="2">
        <v>2019</v>
      </c>
      <c r="C8079" s="2" t="s">
        <v>66</v>
      </c>
      <c r="D8079" s="3">
        <v>51776</v>
      </c>
      <c r="E8079" s="5">
        <f t="shared" si="126"/>
        <v>4.9521013597033377E-2</v>
      </c>
    </row>
    <row r="8080" spans="1:5" x14ac:dyDescent="0.25">
      <c r="A8080" s="2">
        <v>1234</v>
      </c>
      <c r="B8080" s="2">
        <v>2020</v>
      </c>
      <c r="C8080" s="2" t="s">
        <v>66</v>
      </c>
      <c r="D8080" s="3">
        <v>54340</v>
      </c>
      <c r="E8080" s="5">
        <f t="shared" si="126"/>
        <v>5.2061096797938904E-2</v>
      </c>
    </row>
    <row r="8081" spans="1:5" x14ac:dyDescent="0.25">
      <c r="A8081" s="2">
        <v>1234</v>
      </c>
      <c r="B8081" s="2">
        <v>2021</v>
      </c>
      <c r="C8081" s="2" t="s">
        <v>66</v>
      </c>
      <c r="D8081" s="3">
        <v>57169</v>
      </c>
      <c r="E8081" s="5">
        <f t="shared" si="126"/>
        <v>6.676695411849079E-2</v>
      </c>
    </row>
    <row r="8082" spans="1:5" x14ac:dyDescent="0.25">
      <c r="A8082" s="2">
        <v>1234</v>
      </c>
      <c r="B8082" s="2">
        <v>2022</v>
      </c>
      <c r="C8082" s="2" t="s">
        <v>66</v>
      </c>
      <c r="D8082" s="3">
        <v>60986</v>
      </c>
      <c r="E8082" s="5">
        <f t="shared" si="126"/>
        <v>6.8097596169612695E-2</v>
      </c>
    </row>
    <row r="8083" spans="1:5" x14ac:dyDescent="0.25">
      <c r="A8083" s="2">
        <v>1234</v>
      </c>
      <c r="B8083" s="2">
        <v>2023</v>
      </c>
      <c r="C8083" s="2" t="s">
        <v>66</v>
      </c>
      <c r="D8083" s="3">
        <v>65139</v>
      </c>
      <c r="E8083" s="5">
        <f t="shared" si="126"/>
        <v>-4.1035324460000924E-2</v>
      </c>
    </row>
    <row r="8084" spans="1:5" x14ac:dyDescent="0.25">
      <c r="A8084" s="2">
        <v>1234</v>
      </c>
      <c r="B8084" s="2">
        <v>2024</v>
      </c>
      <c r="C8084" s="2" t="s">
        <v>55</v>
      </c>
      <c r="D8084" s="3">
        <v>62466</v>
      </c>
      <c r="E8084" s="5">
        <f t="shared" si="126"/>
        <v>3.5011046009028914E-2</v>
      </c>
    </row>
    <row r="8085" spans="1:5" x14ac:dyDescent="0.25">
      <c r="A8085" s="2">
        <v>1234</v>
      </c>
      <c r="B8085" s="2">
        <v>2025</v>
      </c>
      <c r="C8085" s="2" t="s">
        <v>55</v>
      </c>
      <c r="D8085" s="3">
        <v>64653</v>
      </c>
      <c r="E8085" s="5">
        <f t="shared" si="126"/>
        <v>1</v>
      </c>
    </row>
    <row r="8086" spans="1:5" x14ac:dyDescent="0.25">
      <c r="A8086" s="2">
        <v>1235</v>
      </c>
      <c r="B8086" s="2">
        <v>2022</v>
      </c>
      <c r="C8086" s="2" t="s">
        <v>55</v>
      </c>
      <c r="D8086" s="3">
        <v>74239</v>
      </c>
      <c r="E8086" s="5">
        <f t="shared" si="126"/>
        <v>2.8421719042551759E-2</v>
      </c>
    </row>
    <row r="8087" spans="1:5" x14ac:dyDescent="0.25">
      <c r="A8087" s="2">
        <v>1235</v>
      </c>
      <c r="B8087" s="2">
        <v>2023</v>
      </c>
      <c r="C8087" s="2" t="s">
        <v>55</v>
      </c>
      <c r="D8087" s="3">
        <v>76349</v>
      </c>
      <c r="E8087" s="5">
        <f t="shared" si="126"/>
        <v>4.9784542037223802E-2</v>
      </c>
    </row>
    <row r="8088" spans="1:5" x14ac:dyDescent="0.25">
      <c r="A8088" s="2">
        <v>1235</v>
      </c>
      <c r="B8088" s="2">
        <v>2024</v>
      </c>
      <c r="C8088" s="2" t="s">
        <v>55</v>
      </c>
      <c r="D8088" s="3">
        <v>80150</v>
      </c>
      <c r="E8088" s="5">
        <f t="shared" si="126"/>
        <v>2.2894572676232065E-2</v>
      </c>
    </row>
    <row r="8089" spans="1:5" x14ac:dyDescent="0.25">
      <c r="A8089" s="2">
        <v>1235</v>
      </c>
      <c r="B8089" s="2">
        <v>2025</v>
      </c>
      <c r="C8089" s="2" t="s">
        <v>60</v>
      </c>
      <c r="D8089" s="3">
        <v>81985</v>
      </c>
      <c r="E8089" s="5">
        <f t="shared" si="126"/>
        <v>1</v>
      </c>
    </row>
    <row r="8090" spans="1:5" x14ac:dyDescent="0.25">
      <c r="A8090" s="2">
        <v>1236</v>
      </c>
      <c r="B8090" s="2">
        <v>2024</v>
      </c>
      <c r="C8090" s="2" t="s">
        <v>60</v>
      </c>
      <c r="D8090" s="3">
        <v>158758</v>
      </c>
      <c r="E8090" s="5">
        <f t="shared" si="126"/>
        <v>6.707063581047884E-2</v>
      </c>
    </row>
    <row r="8091" spans="1:5" x14ac:dyDescent="0.25">
      <c r="A8091" s="2">
        <v>1236</v>
      </c>
      <c r="B8091" s="2">
        <v>2025</v>
      </c>
      <c r="C8091" s="2" t="s">
        <v>64</v>
      </c>
      <c r="D8091" s="3">
        <v>169406</v>
      </c>
      <c r="E8091" s="5">
        <f t="shared" si="126"/>
        <v>1</v>
      </c>
    </row>
    <row r="8092" spans="1:5" x14ac:dyDescent="0.25">
      <c r="A8092" s="2">
        <v>1237</v>
      </c>
      <c r="B8092" s="2">
        <v>2020</v>
      </c>
      <c r="C8092" s="2" t="s">
        <v>60</v>
      </c>
      <c r="D8092" s="3">
        <v>118173</v>
      </c>
      <c r="E8092" s="5">
        <f t="shared" si="126"/>
        <v>3.546495392348506E-2</v>
      </c>
    </row>
    <row r="8093" spans="1:5" x14ac:dyDescent="0.25">
      <c r="A8093" s="2">
        <v>1237</v>
      </c>
      <c r="B8093" s="2">
        <v>2021</v>
      </c>
      <c r="C8093" s="2" t="s">
        <v>60</v>
      </c>
      <c r="D8093" s="3">
        <v>122364</v>
      </c>
      <c r="E8093" s="5">
        <f t="shared" si="126"/>
        <v>3.3465725213298027E-2</v>
      </c>
    </row>
    <row r="8094" spans="1:5" x14ac:dyDescent="0.25">
      <c r="A8094" s="2">
        <v>1237</v>
      </c>
      <c r="B8094" s="2">
        <v>2022</v>
      </c>
      <c r="C8094" s="2" t="s">
        <v>60</v>
      </c>
      <c r="D8094" s="3">
        <v>126459</v>
      </c>
      <c r="E8094" s="5">
        <f t="shared" si="126"/>
        <v>3.3196530100665041E-2</v>
      </c>
    </row>
    <row r="8095" spans="1:5" x14ac:dyDescent="0.25">
      <c r="A8095" s="2">
        <v>1237</v>
      </c>
      <c r="B8095" s="2">
        <v>2023</v>
      </c>
      <c r="C8095" s="2" t="s">
        <v>60</v>
      </c>
      <c r="D8095" s="3">
        <v>130657</v>
      </c>
      <c r="E8095" s="5">
        <f t="shared" si="126"/>
        <v>3.6936406009628261E-2</v>
      </c>
    </row>
    <row r="8096" spans="1:5" x14ac:dyDescent="0.25">
      <c r="A8096" s="2">
        <v>1237</v>
      </c>
      <c r="B8096" s="2">
        <v>2024</v>
      </c>
      <c r="C8096" s="2" t="s">
        <v>60</v>
      </c>
      <c r="D8096" s="3">
        <v>135483</v>
      </c>
      <c r="E8096" s="5">
        <f t="shared" si="126"/>
        <v>3.5834754175800655E-2</v>
      </c>
    </row>
    <row r="8097" spans="1:5" x14ac:dyDescent="0.25">
      <c r="A8097" s="2">
        <v>1237</v>
      </c>
      <c r="B8097" s="2">
        <v>2025</v>
      </c>
      <c r="C8097" s="2" t="s">
        <v>60</v>
      </c>
      <c r="D8097" s="3">
        <v>140338</v>
      </c>
      <c r="E8097" s="5">
        <f t="shared" si="126"/>
        <v>1</v>
      </c>
    </row>
    <row r="8098" spans="1:5" x14ac:dyDescent="0.25">
      <c r="A8098" s="2">
        <v>1238</v>
      </c>
      <c r="B8098" s="2">
        <v>2015</v>
      </c>
      <c r="C8098" s="2" t="s">
        <v>66</v>
      </c>
      <c r="D8098" s="3">
        <v>56171</v>
      </c>
      <c r="E8098" s="5">
        <f t="shared" si="126"/>
        <v>4.9616350073881543E-2</v>
      </c>
    </row>
    <row r="8099" spans="1:5" x14ac:dyDescent="0.25">
      <c r="A8099" s="2">
        <v>1238</v>
      </c>
      <c r="B8099" s="2">
        <v>2016</v>
      </c>
      <c r="C8099" s="2" t="s">
        <v>66</v>
      </c>
      <c r="D8099" s="3">
        <v>58958</v>
      </c>
      <c r="E8099" s="5">
        <f t="shared" si="126"/>
        <v>4.7321822314189764E-2</v>
      </c>
    </row>
    <row r="8100" spans="1:5" x14ac:dyDescent="0.25">
      <c r="A8100" s="2">
        <v>1238</v>
      </c>
      <c r="B8100" s="2">
        <v>2017</v>
      </c>
      <c r="C8100" s="2" t="s">
        <v>66</v>
      </c>
      <c r="D8100" s="3">
        <v>61748</v>
      </c>
      <c r="E8100" s="5">
        <f t="shared" si="126"/>
        <v>4.3143097752153914E-2</v>
      </c>
    </row>
    <row r="8101" spans="1:5" x14ac:dyDescent="0.25">
      <c r="A8101" s="2">
        <v>1238</v>
      </c>
      <c r="B8101" s="2">
        <v>2018</v>
      </c>
      <c r="C8101" s="2" t="s">
        <v>66</v>
      </c>
      <c r="D8101" s="3">
        <v>64412</v>
      </c>
      <c r="E8101" s="5">
        <f t="shared" si="126"/>
        <v>2.9125007762528722E-2</v>
      </c>
    </row>
    <row r="8102" spans="1:5" x14ac:dyDescent="0.25">
      <c r="A8102" s="2">
        <v>1238</v>
      </c>
      <c r="B8102" s="2">
        <v>2019</v>
      </c>
      <c r="C8102" s="2" t="s">
        <v>66</v>
      </c>
      <c r="D8102" s="3">
        <v>66288</v>
      </c>
      <c r="E8102" s="5">
        <f t="shared" si="126"/>
        <v>0.1053584359160029</v>
      </c>
    </row>
    <row r="8103" spans="1:5" x14ac:dyDescent="0.25">
      <c r="A8103" s="2">
        <v>1238</v>
      </c>
      <c r="B8103" s="2">
        <v>2020</v>
      </c>
      <c r="C8103" s="2" t="s">
        <v>55</v>
      </c>
      <c r="D8103" s="3">
        <v>73272</v>
      </c>
      <c r="E8103" s="5">
        <f t="shared" si="126"/>
        <v>2.866033409760891E-2</v>
      </c>
    </row>
    <row r="8104" spans="1:5" x14ac:dyDescent="0.25">
      <c r="A8104" s="2">
        <v>1238</v>
      </c>
      <c r="B8104" s="2">
        <v>2021</v>
      </c>
      <c r="C8104" s="2" t="s">
        <v>55</v>
      </c>
      <c r="D8104" s="3">
        <v>75372</v>
      </c>
      <c r="E8104" s="5">
        <f t="shared" si="126"/>
        <v>2.4412248580374676E-2</v>
      </c>
    </row>
    <row r="8105" spans="1:5" x14ac:dyDescent="0.25">
      <c r="A8105" s="2">
        <v>1238</v>
      </c>
      <c r="B8105" s="2">
        <v>2022</v>
      </c>
      <c r="C8105" s="2" t="s">
        <v>55</v>
      </c>
      <c r="D8105" s="3">
        <v>77212</v>
      </c>
      <c r="E8105" s="5">
        <f t="shared" si="126"/>
        <v>2.4788892918199242E-2</v>
      </c>
    </row>
    <row r="8106" spans="1:5" x14ac:dyDescent="0.25">
      <c r="A8106" s="2">
        <v>1238</v>
      </c>
      <c r="B8106" s="2">
        <v>2023</v>
      </c>
      <c r="C8106" s="2" t="s">
        <v>55</v>
      </c>
      <c r="D8106" s="3">
        <v>79126</v>
      </c>
      <c r="E8106" s="5">
        <f t="shared" si="126"/>
        <v>4.7329575613578347E-2</v>
      </c>
    </row>
    <row r="8107" spans="1:5" x14ac:dyDescent="0.25">
      <c r="A8107" s="2">
        <v>1238</v>
      </c>
      <c r="B8107" s="2">
        <v>2024</v>
      </c>
      <c r="C8107" s="2" t="s">
        <v>55</v>
      </c>
      <c r="D8107" s="3">
        <v>82871</v>
      </c>
      <c r="E8107" s="5">
        <f t="shared" si="126"/>
        <v>4.0822483136440976E-2</v>
      </c>
    </row>
    <row r="8108" spans="1:5" x14ac:dyDescent="0.25">
      <c r="A8108" s="2">
        <v>1238</v>
      </c>
      <c r="B8108" s="2">
        <v>2025</v>
      </c>
      <c r="C8108" s="2" t="s">
        <v>55</v>
      </c>
      <c r="D8108" s="3">
        <v>86254</v>
      </c>
      <c r="E8108" s="5">
        <f t="shared" si="126"/>
        <v>1</v>
      </c>
    </row>
    <row r="8109" spans="1:5" x14ac:dyDescent="0.25">
      <c r="A8109" s="2">
        <v>1239</v>
      </c>
      <c r="B8109" s="2">
        <v>2020</v>
      </c>
      <c r="C8109" s="2" t="s">
        <v>55</v>
      </c>
      <c r="D8109" s="3">
        <v>39992</v>
      </c>
      <c r="E8109" s="5">
        <f t="shared" si="126"/>
        <v>0.11727345469093818</v>
      </c>
    </row>
    <row r="8110" spans="1:5" x14ac:dyDescent="0.25">
      <c r="A8110" s="2">
        <v>1239</v>
      </c>
      <c r="B8110" s="2">
        <v>2021</v>
      </c>
      <c r="C8110" s="2" t="s">
        <v>60</v>
      </c>
      <c r="D8110" s="3">
        <v>44682</v>
      </c>
      <c r="E8110" s="5">
        <f t="shared" si="126"/>
        <v>4.1985587037285707E-2</v>
      </c>
    </row>
    <row r="8111" spans="1:5" x14ac:dyDescent="0.25">
      <c r="A8111" s="2">
        <v>1239</v>
      </c>
      <c r="B8111" s="2">
        <v>2022</v>
      </c>
      <c r="C8111" s="2" t="s">
        <v>60</v>
      </c>
      <c r="D8111" s="3">
        <v>46558</v>
      </c>
      <c r="E8111" s="5">
        <f t="shared" si="126"/>
        <v>6.1514669874135487E-2</v>
      </c>
    </row>
    <row r="8112" spans="1:5" x14ac:dyDescent="0.25">
      <c r="A8112" s="2">
        <v>1239</v>
      </c>
      <c r="B8112" s="2">
        <v>2023</v>
      </c>
      <c r="C8112" s="2" t="s">
        <v>60</v>
      </c>
      <c r="D8112" s="3">
        <v>49422</v>
      </c>
      <c r="E8112" s="5">
        <f t="shared" si="126"/>
        <v>5.744405325563514E-2</v>
      </c>
    </row>
    <row r="8113" spans="1:5" x14ac:dyDescent="0.25">
      <c r="A8113" s="2">
        <v>1239</v>
      </c>
      <c r="B8113" s="2">
        <v>2024</v>
      </c>
      <c r="C8113" s="2" t="s">
        <v>60</v>
      </c>
      <c r="D8113" s="3">
        <v>52261</v>
      </c>
      <c r="E8113" s="5">
        <f t="shared" si="126"/>
        <v>5.0458276726430801E-2</v>
      </c>
    </row>
    <row r="8114" spans="1:5" x14ac:dyDescent="0.25">
      <c r="A8114" s="2">
        <v>1239</v>
      </c>
      <c r="B8114" s="2">
        <v>2025</v>
      </c>
      <c r="C8114" s="2" t="s">
        <v>60</v>
      </c>
      <c r="D8114" s="3">
        <v>54898</v>
      </c>
      <c r="E8114" s="5">
        <f t="shared" si="126"/>
        <v>1</v>
      </c>
    </row>
    <row r="8115" spans="1:5" x14ac:dyDescent="0.25">
      <c r="A8115" s="2">
        <v>1240</v>
      </c>
      <c r="B8115" s="2">
        <v>2024</v>
      </c>
      <c r="C8115" s="2" t="s">
        <v>66</v>
      </c>
      <c r="D8115" s="3">
        <v>64053</v>
      </c>
      <c r="E8115" s="5">
        <f t="shared" si="126"/>
        <v>4.3682575367273976E-2</v>
      </c>
    </row>
    <row r="8116" spans="1:5" x14ac:dyDescent="0.25">
      <c r="A8116" s="2">
        <v>1240</v>
      </c>
      <c r="B8116" s="2">
        <v>2025</v>
      </c>
      <c r="C8116" s="2" t="s">
        <v>66</v>
      </c>
      <c r="D8116" s="3">
        <v>66851</v>
      </c>
      <c r="E8116" s="5">
        <f t="shared" si="126"/>
        <v>1</v>
      </c>
    </row>
    <row r="8117" spans="1:5" x14ac:dyDescent="0.25">
      <c r="A8117" s="2">
        <v>1241</v>
      </c>
      <c r="B8117" s="2">
        <v>2024</v>
      </c>
      <c r="C8117" s="2" t="s">
        <v>66</v>
      </c>
      <c r="D8117" s="3">
        <v>43546</v>
      </c>
      <c r="E8117" s="5">
        <f t="shared" si="126"/>
        <v>8.8044826160841402E-2</v>
      </c>
    </row>
    <row r="8118" spans="1:5" x14ac:dyDescent="0.25">
      <c r="A8118" s="2">
        <v>1241</v>
      </c>
      <c r="B8118" s="2">
        <v>2025</v>
      </c>
      <c r="C8118" s="2" t="s">
        <v>55</v>
      </c>
      <c r="D8118" s="3">
        <v>47380</v>
      </c>
      <c r="E8118" s="5">
        <f t="shared" si="126"/>
        <v>1</v>
      </c>
    </row>
    <row r="8119" spans="1:5" x14ac:dyDescent="0.25">
      <c r="A8119" s="2">
        <v>1242</v>
      </c>
      <c r="B8119" s="2">
        <v>2024</v>
      </c>
      <c r="C8119" s="2" t="s">
        <v>55</v>
      </c>
      <c r="D8119" s="3">
        <v>35227</v>
      </c>
      <c r="E8119" s="5">
        <f t="shared" si="126"/>
        <v>3.6250603230476623E-2</v>
      </c>
    </row>
    <row r="8120" spans="1:5" x14ac:dyDescent="0.25">
      <c r="A8120" s="2">
        <v>1242</v>
      </c>
      <c r="B8120" s="2">
        <v>2025</v>
      </c>
      <c r="C8120" s="2" t="s">
        <v>55</v>
      </c>
      <c r="D8120" s="3">
        <v>36504</v>
      </c>
      <c r="E8120" s="5">
        <f t="shared" si="126"/>
        <v>1</v>
      </c>
    </row>
    <row r="8121" spans="1:5" x14ac:dyDescent="0.25">
      <c r="A8121" s="2">
        <v>1243</v>
      </c>
      <c r="B8121" s="2">
        <v>2014</v>
      </c>
      <c r="C8121" s="2" t="s">
        <v>64</v>
      </c>
      <c r="D8121" s="3">
        <v>293388</v>
      </c>
      <c r="E8121" s="5">
        <f t="shared" si="126"/>
        <v>2.7952745170218278E-2</v>
      </c>
    </row>
    <row r="8122" spans="1:5" x14ac:dyDescent="0.25">
      <c r="A8122" s="2">
        <v>1243</v>
      </c>
      <c r="B8122" s="2">
        <v>2015</v>
      </c>
      <c r="C8122" s="2" t="s">
        <v>64</v>
      </c>
      <c r="D8122" s="3">
        <v>301589</v>
      </c>
      <c r="E8122" s="5">
        <f t="shared" si="126"/>
        <v>2.3730971620317717E-2</v>
      </c>
    </row>
    <row r="8123" spans="1:5" x14ac:dyDescent="0.25">
      <c r="A8123" s="2">
        <v>1243</v>
      </c>
      <c r="B8123" s="2">
        <v>2016</v>
      </c>
      <c r="C8123" s="2" t="s">
        <v>64</v>
      </c>
      <c r="D8123" s="3">
        <v>308746</v>
      </c>
      <c r="E8123" s="5">
        <f t="shared" si="126"/>
        <v>4.3718785020696621E-2</v>
      </c>
    </row>
    <row r="8124" spans="1:5" x14ac:dyDescent="0.25">
      <c r="A8124" s="2">
        <v>1243</v>
      </c>
      <c r="B8124" s="2">
        <v>2017</v>
      </c>
      <c r="C8124" s="2" t="s">
        <v>64</v>
      </c>
      <c r="D8124" s="3">
        <v>322244</v>
      </c>
      <c r="E8124" s="5">
        <f t="shared" si="126"/>
        <v>3.5845508372537582E-2</v>
      </c>
    </row>
    <row r="8125" spans="1:5" x14ac:dyDescent="0.25">
      <c r="A8125" s="2">
        <v>1243</v>
      </c>
      <c r="B8125" s="2">
        <v>2018</v>
      </c>
      <c r="C8125" s="2" t="s">
        <v>64</v>
      </c>
      <c r="D8125" s="3">
        <v>333795</v>
      </c>
      <c r="E8125" s="5">
        <f t="shared" si="126"/>
        <v>-1.8840905346095657E-2</v>
      </c>
    </row>
    <row r="8126" spans="1:5" x14ac:dyDescent="0.25">
      <c r="A8126" s="2">
        <v>1243</v>
      </c>
      <c r="B8126" s="2">
        <v>2019</v>
      </c>
      <c r="C8126" s="2" t="s">
        <v>75</v>
      </c>
      <c r="D8126" s="3">
        <v>327506</v>
      </c>
      <c r="E8126" s="5">
        <f t="shared" si="126"/>
        <v>2.7816284281814683E-2</v>
      </c>
    </row>
    <row r="8127" spans="1:5" x14ac:dyDescent="0.25">
      <c r="A8127" s="2">
        <v>1243</v>
      </c>
      <c r="B8127" s="2">
        <v>2020</v>
      </c>
      <c r="C8127" s="2" t="s">
        <v>75</v>
      </c>
      <c r="D8127" s="3">
        <v>336616</v>
      </c>
      <c r="E8127" s="5">
        <f t="shared" si="126"/>
        <v>3.9510896689402761E-2</v>
      </c>
    </row>
    <row r="8128" spans="1:5" x14ac:dyDescent="0.25">
      <c r="A8128" s="2">
        <v>1243</v>
      </c>
      <c r="B8128" s="2">
        <v>2021</v>
      </c>
      <c r="C8128" s="2" t="s">
        <v>75</v>
      </c>
      <c r="D8128" s="3">
        <v>349916</v>
      </c>
      <c r="E8128" s="5">
        <f t="shared" si="126"/>
        <v>4.0378262211502189E-2</v>
      </c>
    </row>
    <row r="8129" spans="1:5" x14ac:dyDescent="0.25">
      <c r="A8129" s="2">
        <v>1243</v>
      </c>
      <c r="B8129" s="2">
        <v>2022</v>
      </c>
      <c r="C8129" s="2" t="s">
        <v>75</v>
      </c>
      <c r="D8129" s="3">
        <v>364045</v>
      </c>
      <c r="E8129" s="5">
        <f t="shared" si="126"/>
        <v>2.9040365888832423E-2</v>
      </c>
    </row>
    <row r="8130" spans="1:5" x14ac:dyDescent="0.25">
      <c r="A8130" s="2">
        <v>1243</v>
      </c>
      <c r="B8130" s="2">
        <v>2023</v>
      </c>
      <c r="C8130" s="2" t="s">
        <v>75</v>
      </c>
      <c r="D8130" s="3">
        <v>374617</v>
      </c>
      <c r="E8130" s="5">
        <f t="shared" ref="E8130:E8193" si="127">IF(A8131=A8130,(D8131-D8130)/D8130,1)</f>
        <v>3.4795537842649958E-2</v>
      </c>
    </row>
    <row r="8131" spans="1:5" x14ac:dyDescent="0.25">
      <c r="A8131" s="2">
        <v>1243</v>
      </c>
      <c r="B8131" s="2">
        <v>2024</v>
      </c>
      <c r="C8131" s="2" t="s">
        <v>75</v>
      </c>
      <c r="D8131" s="3">
        <v>387652</v>
      </c>
      <c r="E8131" s="5">
        <f t="shared" si="127"/>
        <v>5.0346702712742358E-2</v>
      </c>
    </row>
    <row r="8132" spans="1:5" x14ac:dyDescent="0.25">
      <c r="A8132" s="2">
        <v>1243</v>
      </c>
      <c r="B8132" s="2">
        <v>2025</v>
      </c>
      <c r="C8132" s="2" t="s">
        <v>75</v>
      </c>
      <c r="D8132" s="3">
        <v>407169</v>
      </c>
      <c r="E8132" s="5">
        <f t="shared" si="127"/>
        <v>1</v>
      </c>
    </row>
    <row r="8133" spans="1:5" x14ac:dyDescent="0.25">
      <c r="A8133" s="2">
        <v>1244</v>
      </c>
      <c r="B8133" s="2">
        <v>2016</v>
      </c>
      <c r="C8133" s="2" t="s">
        <v>55</v>
      </c>
      <c r="D8133" s="3">
        <v>52990</v>
      </c>
      <c r="E8133" s="5">
        <f t="shared" si="127"/>
        <v>2.5438762030571806E-2</v>
      </c>
    </row>
    <row r="8134" spans="1:5" x14ac:dyDescent="0.25">
      <c r="A8134" s="2">
        <v>1244</v>
      </c>
      <c r="B8134" s="2">
        <v>2017</v>
      </c>
      <c r="C8134" s="2" t="s">
        <v>55</v>
      </c>
      <c r="D8134" s="3">
        <v>54338</v>
      </c>
      <c r="E8134" s="5">
        <f t="shared" si="127"/>
        <v>4.4112775589826639E-2</v>
      </c>
    </row>
    <row r="8135" spans="1:5" x14ac:dyDescent="0.25">
      <c r="A8135" s="2">
        <v>1244</v>
      </c>
      <c r="B8135" s="2">
        <v>2018</v>
      </c>
      <c r="C8135" s="2" t="s">
        <v>55</v>
      </c>
      <c r="D8135" s="3">
        <v>56735</v>
      </c>
      <c r="E8135" s="5">
        <f t="shared" si="127"/>
        <v>5.2366264210804619E-2</v>
      </c>
    </row>
    <row r="8136" spans="1:5" x14ac:dyDescent="0.25">
      <c r="A8136" s="2">
        <v>1244</v>
      </c>
      <c r="B8136" s="2">
        <v>2019</v>
      </c>
      <c r="C8136" s="2" t="s">
        <v>55</v>
      </c>
      <c r="D8136" s="3">
        <v>59706</v>
      </c>
      <c r="E8136" s="5">
        <f t="shared" si="127"/>
        <v>0.10523230496097545</v>
      </c>
    </row>
    <row r="8137" spans="1:5" x14ac:dyDescent="0.25">
      <c r="A8137" s="2">
        <v>1244</v>
      </c>
      <c r="B8137" s="2">
        <v>2020</v>
      </c>
      <c r="C8137" s="2" t="s">
        <v>60</v>
      </c>
      <c r="D8137" s="3">
        <v>65989</v>
      </c>
      <c r="E8137" s="5">
        <f t="shared" si="127"/>
        <v>3.4551213080968042E-2</v>
      </c>
    </row>
    <row r="8138" spans="1:5" x14ac:dyDescent="0.25">
      <c r="A8138" s="2">
        <v>1244</v>
      </c>
      <c r="B8138" s="2">
        <v>2021</v>
      </c>
      <c r="C8138" s="2" t="s">
        <v>60</v>
      </c>
      <c r="D8138" s="3">
        <v>68269</v>
      </c>
      <c r="E8138" s="5">
        <f t="shared" si="127"/>
        <v>2.4462054519620913E-2</v>
      </c>
    </row>
    <row r="8139" spans="1:5" x14ac:dyDescent="0.25">
      <c r="A8139" s="2">
        <v>1244</v>
      </c>
      <c r="B8139" s="2">
        <v>2022</v>
      </c>
      <c r="C8139" s="2" t="s">
        <v>60</v>
      </c>
      <c r="D8139" s="3">
        <v>69939</v>
      </c>
      <c r="E8139" s="5">
        <f t="shared" si="127"/>
        <v>5.0944394400835015E-2</v>
      </c>
    </row>
    <row r="8140" spans="1:5" x14ac:dyDescent="0.25">
      <c r="A8140" s="2">
        <v>1244</v>
      </c>
      <c r="B8140" s="2">
        <v>2023</v>
      </c>
      <c r="C8140" s="2" t="s">
        <v>60</v>
      </c>
      <c r="D8140" s="3">
        <v>73502</v>
      </c>
      <c r="E8140" s="5">
        <f t="shared" si="127"/>
        <v>3.6692879105330464E-2</v>
      </c>
    </row>
    <row r="8141" spans="1:5" x14ac:dyDescent="0.25">
      <c r="A8141" s="2">
        <v>1244</v>
      </c>
      <c r="B8141" s="2">
        <v>2024</v>
      </c>
      <c r="C8141" s="2" t="s">
        <v>60</v>
      </c>
      <c r="D8141" s="3">
        <v>76199</v>
      </c>
      <c r="E8141" s="5">
        <f t="shared" si="127"/>
        <v>4.0945419231223509E-2</v>
      </c>
    </row>
    <row r="8142" spans="1:5" x14ac:dyDescent="0.25">
      <c r="A8142" s="2">
        <v>1244</v>
      </c>
      <c r="B8142" s="2">
        <v>2025</v>
      </c>
      <c r="C8142" s="2" t="s">
        <v>60</v>
      </c>
      <c r="D8142" s="3">
        <v>79319</v>
      </c>
      <c r="E8142" s="5">
        <f t="shared" si="127"/>
        <v>1</v>
      </c>
    </row>
    <row r="8143" spans="1:5" x14ac:dyDescent="0.25">
      <c r="A8143" s="2">
        <v>1245</v>
      </c>
      <c r="B8143" s="2">
        <v>2015</v>
      </c>
      <c r="C8143" s="2" t="s">
        <v>71</v>
      </c>
      <c r="D8143" s="3">
        <v>508106</v>
      </c>
      <c r="E8143" s="5">
        <f t="shared" si="127"/>
        <v>4.8511531058479926E-2</v>
      </c>
    </row>
    <row r="8144" spans="1:5" x14ac:dyDescent="0.25">
      <c r="A8144" s="2">
        <v>1245</v>
      </c>
      <c r="B8144" s="2">
        <v>2016</v>
      </c>
      <c r="C8144" s="2" t="s">
        <v>71</v>
      </c>
      <c r="D8144" s="3">
        <v>532755</v>
      </c>
      <c r="E8144" s="5">
        <f t="shared" si="127"/>
        <v>3.3593302737656143E-2</v>
      </c>
    </row>
    <row r="8145" spans="1:5" x14ac:dyDescent="0.25">
      <c r="A8145" s="2">
        <v>1245</v>
      </c>
      <c r="B8145" s="2">
        <v>2017</v>
      </c>
      <c r="C8145" s="2" t="s">
        <v>71</v>
      </c>
      <c r="D8145" s="3">
        <v>550652</v>
      </c>
      <c r="E8145" s="5">
        <f t="shared" si="127"/>
        <v>3.8062151776439568E-2</v>
      </c>
    </row>
    <row r="8146" spans="1:5" x14ac:dyDescent="0.25">
      <c r="A8146" s="2">
        <v>1245</v>
      </c>
      <c r="B8146" s="2">
        <v>2018</v>
      </c>
      <c r="C8146" s="2" t="s">
        <v>71</v>
      </c>
      <c r="D8146" s="3">
        <v>571611</v>
      </c>
      <c r="E8146" s="5">
        <f t="shared" si="127"/>
        <v>5.0077762674266238E-2</v>
      </c>
    </row>
    <row r="8147" spans="1:5" x14ac:dyDescent="0.25">
      <c r="A8147" s="2">
        <v>1245</v>
      </c>
      <c r="B8147" s="2">
        <v>2019</v>
      </c>
      <c r="C8147" s="2" t="s">
        <v>71</v>
      </c>
      <c r="D8147" s="3">
        <v>600236</v>
      </c>
      <c r="E8147" s="5">
        <f t="shared" si="127"/>
        <v>6.1692400988944351E-2</v>
      </c>
    </row>
    <row r="8148" spans="1:5" x14ac:dyDescent="0.25">
      <c r="A8148" s="2">
        <v>1245</v>
      </c>
      <c r="B8148" s="2">
        <v>2020</v>
      </c>
      <c r="C8148" s="2" t="s">
        <v>71</v>
      </c>
      <c r="D8148" s="3">
        <v>637266</v>
      </c>
      <c r="E8148" s="5">
        <f t="shared" si="127"/>
        <v>5.3721679800899466E-2</v>
      </c>
    </row>
    <row r="8149" spans="1:5" x14ac:dyDescent="0.25">
      <c r="A8149" s="2">
        <v>1245</v>
      </c>
      <c r="B8149" s="2">
        <v>2021</v>
      </c>
      <c r="C8149" s="2" t="s">
        <v>71</v>
      </c>
      <c r="D8149" s="3">
        <v>671501</v>
      </c>
      <c r="E8149" s="5">
        <f t="shared" si="127"/>
        <v>3.9581474934512383E-2</v>
      </c>
    </row>
    <row r="8150" spans="1:5" x14ac:dyDescent="0.25">
      <c r="A8150" s="2">
        <v>1245</v>
      </c>
      <c r="B8150" s="2">
        <v>2022</v>
      </c>
      <c r="C8150" s="2" t="s">
        <v>71</v>
      </c>
      <c r="D8150" s="3">
        <v>698080</v>
      </c>
      <c r="E8150" s="5">
        <f t="shared" si="127"/>
        <v>5.3761746504698602E-2</v>
      </c>
    </row>
    <row r="8151" spans="1:5" x14ac:dyDescent="0.25">
      <c r="A8151" s="2">
        <v>1245</v>
      </c>
      <c r="B8151" s="2">
        <v>2023</v>
      </c>
      <c r="C8151" s="2" t="s">
        <v>71</v>
      </c>
      <c r="D8151" s="3">
        <v>735610</v>
      </c>
      <c r="E8151" s="5">
        <f t="shared" si="127"/>
        <v>3.4481586710349232E-2</v>
      </c>
    </row>
    <row r="8152" spans="1:5" x14ac:dyDescent="0.25">
      <c r="A8152" s="2">
        <v>1245</v>
      </c>
      <c r="B8152" s="2">
        <v>2024</v>
      </c>
      <c r="C8152" s="2" t="s">
        <v>71</v>
      </c>
      <c r="D8152" s="3">
        <v>760975</v>
      </c>
      <c r="E8152" s="5">
        <f t="shared" si="127"/>
        <v>3.3342751075922335E-2</v>
      </c>
    </row>
    <row r="8153" spans="1:5" x14ac:dyDescent="0.25">
      <c r="A8153" s="2">
        <v>1245</v>
      </c>
      <c r="B8153" s="2">
        <v>2025</v>
      </c>
      <c r="C8153" s="2" t="s">
        <v>71</v>
      </c>
      <c r="D8153" s="3">
        <v>786348</v>
      </c>
      <c r="E8153" s="5">
        <f t="shared" si="127"/>
        <v>1</v>
      </c>
    </row>
    <row r="8154" spans="1:5" x14ac:dyDescent="0.25">
      <c r="A8154" s="2">
        <v>1246</v>
      </c>
      <c r="B8154" s="2">
        <v>2021</v>
      </c>
      <c r="C8154" s="2" t="s">
        <v>66</v>
      </c>
      <c r="D8154" s="3">
        <v>92126</v>
      </c>
      <c r="E8154" s="5">
        <f t="shared" si="127"/>
        <v>3.9196318086099476E-2</v>
      </c>
    </row>
    <row r="8155" spans="1:5" x14ac:dyDescent="0.25">
      <c r="A8155" s="2">
        <v>1246</v>
      </c>
      <c r="B8155" s="2">
        <v>2022</v>
      </c>
      <c r="C8155" s="2" t="s">
        <v>66</v>
      </c>
      <c r="D8155" s="3">
        <v>95737</v>
      </c>
      <c r="E8155" s="5">
        <f t="shared" si="127"/>
        <v>4.1822910682390302E-2</v>
      </c>
    </row>
    <row r="8156" spans="1:5" x14ac:dyDescent="0.25">
      <c r="A8156" s="2">
        <v>1246</v>
      </c>
      <c r="B8156" s="2">
        <v>2023</v>
      </c>
      <c r="C8156" s="2" t="s">
        <v>66</v>
      </c>
      <c r="D8156" s="3">
        <v>99741</v>
      </c>
      <c r="E8156" s="5">
        <f t="shared" si="127"/>
        <v>6.1850191997272937E-2</v>
      </c>
    </row>
    <row r="8157" spans="1:5" x14ac:dyDescent="0.25">
      <c r="A8157" s="2">
        <v>1246</v>
      </c>
      <c r="B8157" s="2">
        <v>2024</v>
      </c>
      <c r="C8157" s="2" t="s">
        <v>55</v>
      </c>
      <c r="D8157" s="3">
        <v>105910</v>
      </c>
      <c r="E8157" s="5">
        <f t="shared" si="127"/>
        <v>5.5188367481824194E-2</v>
      </c>
    </row>
    <row r="8158" spans="1:5" x14ac:dyDescent="0.25">
      <c r="A8158" s="2">
        <v>1246</v>
      </c>
      <c r="B8158" s="2">
        <v>2025</v>
      </c>
      <c r="C8158" s="2" t="s">
        <v>55</v>
      </c>
      <c r="D8158" s="3">
        <v>111755</v>
      </c>
      <c r="E8158" s="5">
        <f t="shared" si="127"/>
        <v>1</v>
      </c>
    </row>
    <row r="8159" spans="1:5" x14ac:dyDescent="0.25">
      <c r="A8159" s="2">
        <v>1247</v>
      </c>
      <c r="B8159" s="2">
        <v>2014</v>
      </c>
      <c r="C8159" s="2" t="s">
        <v>60</v>
      </c>
      <c r="D8159" s="3">
        <v>246443</v>
      </c>
      <c r="E8159" s="5">
        <f t="shared" si="127"/>
        <v>4.3839751991332679E-2</v>
      </c>
    </row>
    <row r="8160" spans="1:5" x14ac:dyDescent="0.25">
      <c r="A8160" s="2">
        <v>1247</v>
      </c>
      <c r="B8160" s="2">
        <v>2015</v>
      </c>
      <c r="C8160" s="2" t="s">
        <v>60</v>
      </c>
      <c r="D8160" s="3">
        <v>257247</v>
      </c>
      <c r="E8160" s="5">
        <f t="shared" si="127"/>
        <v>4.1384350449179194E-2</v>
      </c>
    </row>
    <row r="8161" spans="1:5" x14ac:dyDescent="0.25">
      <c r="A8161" s="2">
        <v>1247</v>
      </c>
      <c r="B8161" s="2">
        <v>2016</v>
      </c>
      <c r="C8161" s="2" t="s">
        <v>60</v>
      </c>
      <c r="D8161" s="3">
        <v>267893</v>
      </c>
      <c r="E8161" s="5">
        <f t="shared" si="127"/>
        <v>4.4872393082312716E-2</v>
      </c>
    </row>
    <row r="8162" spans="1:5" x14ac:dyDescent="0.25">
      <c r="A8162" s="2">
        <v>1247</v>
      </c>
      <c r="B8162" s="2">
        <v>2017</v>
      </c>
      <c r="C8162" s="2" t="s">
        <v>60</v>
      </c>
      <c r="D8162" s="3">
        <v>279914</v>
      </c>
      <c r="E8162" s="5">
        <f t="shared" si="127"/>
        <v>4.3784876783583532E-2</v>
      </c>
    </row>
    <row r="8163" spans="1:5" x14ac:dyDescent="0.25">
      <c r="A8163" s="2">
        <v>1247</v>
      </c>
      <c r="B8163" s="2">
        <v>2018</v>
      </c>
      <c r="C8163" s="2" t="s">
        <v>60</v>
      </c>
      <c r="D8163" s="3">
        <v>292170</v>
      </c>
      <c r="E8163" s="5">
        <f t="shared" si="127"/>
        <v>2.6621487490159839E-2</v>
      </c>
    </row>
    <row r="8164" spans="1:5" x14ac:dyDescent="0.25">
      <c r="A8164" s="2">
        <v>1247</v>
      </c>
      <c r="B8164" s="2">
        <v>2019</v>
      </c>
      <c r="C8164" s="2" t="s">
        <v>60</v>
      </c>
      <c r="D8164" s="3">
        <v>299948</v>
      </c>
      <c r="E8164" s="5">
        <f t="shared" si="127"/>
        <v>3.334911384640004E-2</v>
      </c>
    </row>
    <row r="8165" spans="1:5" x14ac:dyDescent="0.25">
      <c r="A8165" s="2">
        <v>1247</v>
      </c>
      <c r="B8165" s="2">
        <v>2020</v>
      </c>
      <c r="C8165" s="2" t="s">
        <v>60</v>
      </c>
      <c r="D8165" s="3">
        <v>309951</v>
      </c>
      <c r="E8165" s="5">
        <f t="shared" si="127"/>
        <v>2.793667386135228E-2</v>
      </c>
    </row>
    <row r="8166" spans="1:5" x14ac:dyDescent="0.25">
      <c r="A8166" s="2">
        <v>1247</v>
      </c>
      <c r="B8166" s="2">
        <v>2021</v>
      </c>
      <c r="C8166" s="2" t="s">
        <v>60</v>
      </c>
      <c r="D8166" s="3">
        <v>318610</v>
      </c>
      <c r="E8166" s="5">
        <f t="shared" si="127"/>
        <v>2.4927026772543236E-2</v>
      </c>
    </row>
    <row r="8167" spans="1:5" x14ac:dyDescent="0.25">
      <c r="A8167" s="2">
        <v>1247</v>
      </c>
      <c r="B8167" s="2">
        <v>2022</v>
      </c>
      <c r="C8167" s="2" t="s">
        <v>60</v>
      </c>
      <c r="D8167" s="3">
        <v>326552</v>
      </c>
      <c r="E8167" s="5">
        <f t="shared" si="127"/>
        <v>4.3873563781572304E-2</v>
      </c>
    </row>
    <row r="8168" spans="1:5" x14ac:dyDescent="0.25">
      <c r="A8168" s="2">
        <v>1247</v>
      </c>
      <c r="B8168" s="2">
        <v>2023</v>
      </c>
      <c r="C8168" s="2" t="s">
        <v>60</v>
      </c>
      <c r="D8168" s="3">
        <v>340879</v>
      </c>
      <c r="E8168" s="5">
        <f t="shared" si="127"/>
        <v>3.3043983348930266E-2</v>
      </c>
    </row>
    <row r="8169" spans="1:5" x14ac:dyDescent="0.25">
      <c r="A8169" s="2">
        <v>1247</v>
      </c>
      <c r="B8169" s="2">
        <v>2024</v>
      </c>
      <c r="C8169" s="2" t="s">
        <v>60</v>
      </c>
      <c r="D8169" s="3">
        <v>352143</v>
      </c>
      <c r="E8169" s="5">
        <f t="shared" si="127"/>
        <v>4.4612557966507926E-2</v>
      </c>
    </row>
    <row r="8170" spans="1:5" x14ac:dyDescent="0.25">
      <c r="A8170" s="2">
        <v>1247</v>
      </c>
      <c r="B8170" s="2">
        <v>2025</v>
      </c>
      <c r="C8170" s="2" t="s">
        <v>60</v>
      </c>
      <c r="D8170" s="3">
        <v>367853</v>
      </c>
      <c r="E8170" s="5">
        <f t="shared" si="127"/>
        <v>1</v>
      </c>
    </row>
    <row r="8171" spans="1:5" x14ac:dyDescent="0.25">
      <c r="A8171" s="2">
        <v>1248</v>
      </c>
      <c r="B8171" s="2">
        <v>2020</v>
      </c>
      <c r="C8171" s="2" t="s">
        <v>55</v>
      </c>
      <c r="D8171" s="3">
        <v>150552</v>
      </c>
      <c r="E8171" s="5">
        <f t="shared" si="127"/>
        <v>2.7910622243477335E-2</v>
      </c>
    </row>
    <row r="8172" spans="1:5" x14ac:dyDescent="0.25">
      <c r="A8172" s="2">
        <v>1248</v>
      </c>
      <c r="B8172" s="2">
        <v>2021</v>
      </c>
      <c r="C8172" s="2" t="s">
        <v>55</v>
      </c>
      <c r="D8172" s="3">
        <v>154754</v>
      </c>
      <c r="E8172" s="5">
        <f t="shared" si="127"/>
        <v>4.5342931362032643E-2</v>
      </c>
    </row>
    <row r="8173" spans="1:5" x14ac:dyDescent="0.25">
      <c r="A8173" s="2">
        <v>1248</v>
      </c>
      <c r="B8173" s="2">
        <v>2022</v>
      </c>
      <c r="C8173" s="2" t="s">
        <v>55</v>
      </c>
      <c r="D8173" s="3">
        <v>161771</v>
      </c>
      <c r="E8173" s="5">
        <f t="shared" si="127"/>
        <v>3.547607420365826E-2</v>
      </c>
    </row>
    <row r="8174" spans="1:5" x14ac:dyDescent="0.25">
      <c r="A8174" s="2">
        <v>1248</v>
      </c>
      <c r="B8174" s="2">
        <v>2023</v>
      </c>
      <c r="C8174" s="2" t="s">
        <v>55</v>
      </c>
      <c r="D8174" s="3">
        <v>167510</v>
      </c>
      <c r="E8174" s="5">
        <f t="shared" si="127"/>
        <v>2.5789505104172886E-2</v>
      </c>
    </row>
    <row r="8175" spans="1:5" x14ac:dyDescent="0.25">
      <c r="A8175" s="2">
        <v>1248</v>
      </c>
      <c r="B8175" s="2">
        <v>2024</v>
      </c>
      <c r="C8175" s="2" t="s">
        <v>55</v>
      </c>
      <c r="D8175" s="3">
        <v>171830</v>
      </c>
      <c r="E8175" s="5">
        <f t="shared" si="127"/>
        <v>3.5942501309433744E-2</v>
      </c>
    </row>
    <row r="8176" spans="1:5" x14ac:dyDescent="0.25">
      <c r="A8176" s="2">
        <v>1248</v>
      </c>
      <c r="B8176" s="2">
        <v>2025</v>
      </c>
      <c r="C8176" s="2" t="s">
        <v>55</v>
      </c>
      <c r="D8176" s="3">
        <v>178006</v>
      </c>
      <c r="E8176" s="5">
        <f t="shared" si="127"/>
        <v>1</v>
      </c>
    </row>
    <row r="8177" spans="1:5" x14ac:dyDescent="0.25">
      <c r="A8177" s="2">
        <v>1249</v>
      </c>
      <c r="B8177" s="2">
        <v>2017</v>
      </c>
      <c r="C8177" s="2" t="s">
        <v>75</v>
      </c>
      <c r="D8177" s="3">
        <v>174898</v>
      </c>
      <c r="E8177" s="5">
        <f t="shared" si="127"/>
        <v>4.3602556918889868E-2</v>
      </c>
    </row>
    <row r="8178" spans="1:5" x14ac:dyDescent="0.25">
      <c r="A8178" s="2">
        <v>1249</v>
      </c>
      <c r="B8178" s="2">
        <v>2018</v>
      </c>
      <c r="C8178" s="2" t="s">
        <v>75</v>
      </c>
      <c r="D8178" s="3">
        <v>182524</v>
      </c>
      <c r="E8178" s="5">
        <f t="shared" si="127"/>
        <v>5.2469812189081984E-2</v>
      </c>
    </row>
    <row r="8179" spans="1:5" x14ac:dyDescent="0.25">
      <c r="A8179" s="2">
        <v>1249</v>
      </c>
      <c r="B8179" s="2">
        <v>2019</v>
      </c>
      <c r="C8179" s="2" t="s">
        <v>75</v>
      </c>
      <c r="D8179" s="3">
        <v>192101</v>
      </c>
      <c r="E8179" s="5">
        <f t="shared" si="127"/>
        <v>3.186344683265574E-2</v>
      </c>
    </row>
    <row r="8180" spans="1:5" x14ac:dyDescent="0.25">
      <c r="A8180" s="2">
        <v>1249</v>
      </c>
      <c r="B8180" s="2">
        <v>2020</v>
      </c>
      <c r="C8180" s="2" t="s">
        <v>75</v>
      </c>
      <c r="D8180" s="3">
        <v>198222</v>
      </c>
      <c r="E8180" s="5">
        <f t="shared" si="127"/>
        <v>5.0952971920372105E-2</v>
      </c>
    </row>
    <row r="8181" spans="1:5" x14ac:dyDescent="0.25">
      <c r="A8181" s="2">
        <v>1249</v>
      </c>
      <c r="B8181" s="2">
        <v>2021</v>
      </c>
      <c r="C8181" s="2" t="s">
        <v>75</v>
      </c>
      <c r="D8181" s="3">
        <v>208322</v>
      </c>
      <c r="E8181" s="5">
        <f t="shared" si="127"/>
        <v>3.8243680456216816E-2</v>
      </c>
    </row>
    <row r="8182" spans="1:5" x14ac:dyDescent="0.25">
      <c r="A8182" s="2">
        <v>1249</v>
      </c>
      <c r="B8182" s="2">
        <v>2022</v>
      </c>
      <c r="C8182" s="2" t="s">
        <v>75</v>
      </c>
      <c r="D8182" s="3">
        <v>216289</v>
      </c>
      <c r="E8182" s="5">
        <f t="shared" si="127"/>
        <v>4.5471568133377105E-2</v>
      </c>
    </row>
    <row r="8183" spans="1:5" x14ac:dyDescent="0.25">
      <c r="A8183" s="2">
        <v>1249</v>
      </c>
      <c r="B8183" s="2">
        <v>2023</v>
      </c>
      <c r="C8183" s="2" t="s">
        <v>75</v>
      </c>
      <c r="D8183" s="3">
        <v>226124</v>
      </c>
      <c r="E8183" s="5">
        <f t="shared" si="127"/>
        <v>4.508588208239727E-2</v>
      </c>
    </row>
    <row r="8184" spans="1:5" x14ac:dyDescent="0.25">
      <c r="A8184" s="2">
        <v>1249</v>
      </c>
      <c r="B8184" s="2">
        <v>2024</v>
      </c>
      <c r="C8184" s="2" t="s">
        <v>75</v>
      </c>
      <c r="D8184" s="3">
        <v>236319</v>
      </c>
      <c r="E8184" s="5">
        <f t="shared" si="127"/>
        <v>5.594979667314097E-2</v>
      </c>
    </row>
    <row r="8185" spans="1:5" x14ac:dyDescent="0.25">
      <c r="A8185" s="2">
        <v>1249</v>
      </c>
      <c r="B8185" s="2">
        <v>2025</v>
      </c>
      <c r="C8185" s="2" t="s">
        <v>75</v>
      </c>
      <c r="D8185" s="3">
        <v>249541</v>
      </c>
      <c r="E8185" s="5">
        <f t="shared" si="127"/>
        <v>1</v>
      </c>
    </row>
    <row r="8186" spans="1:5" x14ac:dyDescent="0.25">
      <c r="A8186" s="2">
        <v>1250</v>
      </c>
      <c r="B8186" s="2">
        <v>2018</v>
      </c>
      <c r="C8186" s="2" t="s">
        <v>66</v>
      </c>
      <c r="D8186" s="3">
        <v>78759</v>
      </c>
      <c r="E8186" s="5">
        <f t="shared" si="127"/>
        <v>2.6892164704986097E-2</v>
      </c>
    </row>
    <row r="8187" spans="1:5" x14ac:dyDescent="0.25">
      <c r="A8187" s="2">
        <v>1250</v>
      </c>
      <c r="B8187" s="2">
        <v>2019</v>
      </c>
      <c r="C8187" s="2" t="s">
        <v>66</v>
      </c>
      <c r="D8187" s="3">
        <v>80877</v>
      </c>
      <c r="E8187" s="5">
        <f t="shared" si="127"/>
        <v>3.9751721750312205E-2</v>
      </c>
    </row>
    <row r="8188" spans="1:5" x14ac:dyDescent="0.25">
      <c r="A8188" s="2">
        <v>1250</v>
      </c>
      <c r="B8188" s="2">
        <v>2020</v>
      </c>
      <c r="C8188" s="2" t="s">
        <v>66</v>
      </c>
      <c r="D8188" s="3">
        <v>84092</v>
      </c>
      <c r="E8188" s="5">
        <f t="shared" si="127"/>
        <v>3.9801645816486708E-2</v>
      </c>
    </row>
    <row r="8189" spans="1:5" x14ac:dyDescent="0.25">
      <c r="A8189" s="2">
        <v>1250</v>
      </c>
      <c r="B8189" s="2">
        <v>2021</v>
      </c>
      <c r="C8189" s="2" t="s">
        <v>66</v>
      </c>
      <c r="D8189" s="3">
        <v>87439</v>
      </c>
      <c r="E8189" s="5">
        <f t="shared" si="127"/>
        <v>3.077574080215922E-2</v>
      </c>
    </row>
    <row r="8190" spans="1:5" x14ac:dyDescent="0.25">
      <c r="A8190" s="2">
        <v>1250</v>
      </c>
      <c r="B8190" s="2">
        <v>2022</v>
      </c>
      <c r="C8190" s="2" t="s">
        <v>66</v>
      </c>
      <c r="D8190" s="3">
        <v>90130</v>
      </c>
      <c r="E8190" s="5">
        <f t="shared" si="127"/>
        <v>3.5360035504271609E-2</v>
      </c>
    </row>
    <row r="8191" spans="1:5" x14ac:dyDescent="0.25">
      <c r="A8191" s="2">
        <v>1250</v>
      </c>
      <c r="B8191" s="2">
        <v>2023</v>
      </c>
      <c r="C8191" s="2" t="s">
        <v>66</v>
      </c>
      <c r="D8191" s="3">
        <v>93317</v>
      </c>
      <c r="E8191" s="5">
        <f t="shared" si="127"/>
        <v>3.4859671871148877E-2</v>
      </c>
    </row>
    <row r="8192" spans="1:5" x14ac:dyDescent="0.25">
      <c r="A8192" s="2">
        <v>1250</v>
      </c>
      <c r="B8192" s="2">
        <v>2024</v>
      </c>
      <c r="C8192" s="2" t="s">
        <v>66</v>
      </c>
      <c r="D8192" s="3">
        <v>96570</v>
      </c>
      <c r="E8192" s="5">
        <f t="shared" si="127"/>
        <v>3.4565600082841465E-2</v>
      </c>
    </row>
    <row r="8193" spans="1:5" x14ac:dyDescent="0.25">
      <c r="A8193" s="2">
        <v>1250</v>
      </c>
      <c r="B8193" s="2">
        <v>2025</v>
      </c>
      <c r="C8193" s="2" t="s">
        <v>66</v>
      </c>
      <c r="D8193" s="3">
        <v>99908</v>
      </c>
      <c r="E8193" s="5">
        <f t="shared" si="127"/>
        <v>1</v>
      </c>
    </row>
    <row r="8194" spans="1:5" x14ac:dyDescent="0.25">
      <c r="A8194" s="2">
        <v>1251</v>
      </c>
      <c r="B8194" s="2">
        <v>2014</v>
      </c>
      <c r="C8194" s="2" t="s">
        <v>60</v>
      </c>
      <c r="D8194" s="3">
        <v>160386</v>
      </c>
      <c r="E8194" s="5">
        <f t="shared" ref="E8194:E8257" si="128">IF(A8195=A8194,(D8195-D8194)/D8194,1)</f>
        <v>4.9137705285997528E-2</v>
      </c>
    </row>
    <row r="8195" spans="1:5" x14ac:dyDescent="0.25">
      <c r="A8195" s="2">
        <v>1251</v>
      </c>
      <c r="B8195" s="2">
        <v>2015</v>
      </c>
      <c r="C8195" s="2" t="s">
        <v>60</v>
      </c>
      <c r="D8195" s="3">
        <v>168267</v>
      </c>
      <c r="E8195" s="5">
        <f t="shared" si="128"/>
        <v>2.0829990431873155E-2</v>
      </c>
    </row>
    <row r="8196" spans="1:5" x14ac:dyDescent="0.25">
      <c r="A8196" s="2">
        <v>1251</v>
      </c>
      <c r="B8196" s="2">
        <v>2016</v>
      </c>
      <c r="C8196" s="2" t="s">
        <v>60</v>
      </c>
      <c r="D8196" s="3">
        <v>171772</v>
      </c>
      <c r="E8196" s="5">
        <f t="shared" si="128"/>
        <v>4.0245208765107232E-2</v>
      </c>
    </row>
    <row r="8197" spans="1:5" x14ac:dyDescent="0.25">
      <c r="A8197" s="2">
        <v>1251</v>
      </c>
      <c r="B8197" s="2">
        <v>2017</v>
      </c>
      <c r="C8197" s="2" t="s">
        <v>60</v>
      </c>
      <c r="D8197" s="3">
        <v>178685</v>
      </c>
      <c r="E8197" s="5">
        <f t="shared" si="128"/>
        <v>3.6863754652041301E-2</v>
      </c>
    </row>
    <row r="8198" spans="1:5" x14ac:dyDescent="0.25">
      <c r="A8198" s="2">
        <v>1251</v>
      </c>
      <c r="B8198" s="2">
        <v>2018</v>
      </c>
      <c r="C8198" s="2" t="s">
        <v>60</v>
      </c>
      <c r="D8198" s="3">
        <v>185272</v>
      </c>
      <c r="E8198" s="5">
        <f t="shared" si="128"/>
        <v>4.9878017185543418E-2</v>
      </c>
    </row>
    <row r="8199" spans="1:5" x14ac:dyDescent="0.25">
      <c r="A8199" s="2">
        <v>1251</v>
      </c>
      <c r="B8199" s="2">
        <v>2019</v>
      </c>
      <c r="C8199" s="2" t="s">
        <v>60</v>
      </c>
      <c r="D8199" s="3">
        <v>194513</v>
      </c>
      <c r="E8199" s="5">
        <f t="shared" si="128"/>
        <v>2.1834016235418714E-2</v>
      </c>
    </row>
    <row r="8200" spans="1:5" x14ac:dyDescent="0.25">
      <c r="A8200" s="2">
        <v>1251</v>
      </c>
      <c r="B8200" s="2">
        <v>2020</v>
      </c>
      <c r="C8200" s="2" t="s">
        <v>60</v>
      </c>
      <c r="D8200" s="3">
        <v>198760</v>
      </c>
      <c r="E8200" s="5">
        <f t="shared" si="128"/>
        <v>3.7009458643590259E-2</v>
      </c>
    </row>
    <row r="8201" spans="1:5" x14ac:dyDescent="0.25">
      <c r="A8201" s="2">
        <v>1251</v>
      </c>
      <c r="B8201" s="2">
        <v>2021</v>
      </c>
      <c r="C8201" s="2" t="s">
        <v>60</v>
      </c>
      <c r="D8201" s="3">
        <v>206116</v>
      </c>
      <c r="E8201" s="5">
        <f t="shared" si="128"/>
        <v>4.3431853907508394E-2</v>
      </c>
    </row>
    <row r="8202" spans="1:5" x14ac:dyDescent="0.25">
      <c r="A8202" s="2">
        <v>1251</v>
      </c>
      <c r="B8202" s="2">
        <v>2022</v>
      </c>
      <c r="C8202" s="2" t="s">
        <v>60</v>
      </c>
      <c r="D8202" s="3">
        <v>215068</v>
      </c>
      <c r="E8202" s="5">
        <f t="shared" si="128"/>
        <v>3.9048115014786021E-2</v>
      </c>
    </row>
    <row r="8203" spans="1:5" x14ac:dyDescent="0.25">
      <c r="A8203" s="2">
        <v>1251</v>
      </c>
      <c r="B8203" s="2">
        <v>2023</v>
      </c>
      <c r="C8203" s="2" t="s">
        <v>60</v>
      </c>
      <c r="D8203" s="3">
        <v>223466</v>
      </c>
      <c r="E8203" s="5">
        <f t="shared" si="128"/>
        <v>4.7689581412832374E-2</v>
      </c>
    </row>
    <row r="8204" spans="1:5" x14ac:dyDescent="0.25">
      <c r="A8204" s="2">
        <v>1251</v>
      </c>
      <c r="B8204" s="2">
        <v>2024</v>
      </c>
      <c r="C8204" s="2" t="s">
        <v>60</v>
      </c>
      <c r="D8204" s="3">
        <v>234123</v>
      </c>
      <c r="E8204" s="5">
        <f t="shared" si="128"/>
        <v>3.8586554930527969E-2</v>
      </c>
    </row>
    <row r="8205" spans="1:5" x14ac:dyDescent="0.25">
      <c r="A8205" s="2">
        <v>1251</v>
      </c>
      <c r="B8205" s="2">
        <v>2025</v>
      </c>
      <c r="C8205" s="2" t="s">
        <v>60</v>
      </c>
      <c r="D8205" s="3">
        <v>243157</v>
      </c>
      <c r="E8205" s="5">
        <f t="shared" si="128"/>
        <v>1</v>
      </c>
    </row>
    <row r="8206" spans="1:5" x14ac:dyDescent="0.25">
      <c r="A8206" s="2">
        <v>1252</v>
      </c>
      <c r="B8206" s="2">
        <v>2024</v>
      </c>
      <c r="C8206" s="2" t="s">
        <v>66</v>
      </c>
      <c r="D8206" s="3">
        <v>58170</v>
      </c>
      <c r="E8206" s="5">
        <f t="shared" si="128"/>
        <v>6.7560598246518819E-2</v>
      </c>
    </row>
    <row r="8207" spans="1:5" x14ac:dyDescent="0.25">
      <c r="A8207" s="2">
        <v>1252</v>
      </c>
      <c r="B8207" s="2">
        <v>2025</v>
      </c>
      <c r="C8207" s="2" t="s">
        <v>55</v>
      </c>
      <c r="D8207" s="3">
        <v>62100</v>
      </c>
      <c r="E8207" s="5">
        <f t="shared" si="128"/>
        <v>1</v>
      </c>
    </row>
    <row r="8208" spans="1:5" x14ac:dyDescent="0.25">
      <c r="A8208" s="2">
        <v>1253</v>
      </c>
      <c r="B8208" s="2">
        <v>2017</v>
      </c>
      <c r="C8208" s="2" t="s">
        <v>64</v>
      </c>
      <c r="D8208" s="3">
        <v>196570</v>
      </c>
      <c r="E8208" s="5">
        <f t="shared" si="128"/>
        <v>4.0275728748028691E-2</v>
      </c>
    </row>
    <row r="8209" spans="1:5" x14ac:dyDescent="0.25">
      <c r="A8209" s="2">
        <v>1253</v>
      </c>
      <c r="B8209" s="2">
        <v>2018</v>
      </c>
      <c r="C8209" s="2" t="s">
        <v>64</v>
      </c>
      <c r="D8209" s="3">
        <v>204487</v>
      </c>
      <c r="E8209" s="5">
        <f t="shared" si="128"/>
        <v>4.8516531613256586E-2</v>
      </c>
    </row>
    <row r="8210" spans="1:5" x14ac:dyDescent="0.25">
      <c r="A8210" s="2">
        <v>1253</v>
      </c>
      <c r="B8210" s="2">
        <v>2019</v>
      </c>
      <c r="C8210" s="2" t="s">
        <v>64</v>
      </c>
      <c r="D8210" s="3">
        <v>214408</v>
      </c>
      <c r="E8210" s="5">
        <f t="shared" si="128"/>
        <v>4.7978620200738779E-2</v>
      </c>
    </row>
    <row r="8211" spans="1:5" x14ac:dyDescent="0.25">
      <c r="A8211" s="2">
        <v>1253</v>
      </c>
      <c r="B8211" s="2">
        <v>2020</v>
      </c>
      <c r="C8211" s="2" t="s">
        <v>64</v>
      </c>
      <c r="D8211" s="3">
        <v>224695</v>
      </c>
      <c r="E8211" s="5">
        <f t="shared" si="128"/>
        <v>5.7722690758583856E-2</v>
      </c>
    </row>
    <row r="8212" spans="1:5" x14ac:dyDescent="0.25">
      <c r="A8212" s="2">
        <v>1253</v>
      </c>
      <c r="B8212" s="2">
        <v>2021</v>
      </c>
      <c r="C8212" s="2" t="s">
        <v>64</v>
      </c>
      <c r="D8212" s="3">
        <v>237665</v>
      </c>
      <c r="E8212" s="5">
        <f t="shared" si="128"/>
        <v>2.8052090126859233E-2</v>
      </c>
    </row>
    <row r="8213" spans="1:5" x14ac:dyDescent="0.25">
      <c r="A8213" s="2">
        <v>1253</v>
      </c>
      <c r="B8213" s="2">
        <v>2022</v>
      </c>
      <c r="C8213" s="2" t="s">
        <v>64</v>
      </c>
      <c r="D8213" s="3">
        <v>244332</v>
      </c>
      <c r="E8213" s="5">
        <f t="shared" si="128"/>
        <v>2.8739583844932304E-2</v>
      </c>
    </row>
    <row r="8214" spans="1:5" x14ac:dyDescent="0.25">
      <c r="A8214" s="2">
        <v>1253</v>
      </c>
      <c r="B8214" s="2">
        <v>2023</v>
      </c>
      <c r="C8214" s="2" t="s">
        <v>64</v>
      </c>
      <c r="D8214" s="3">
        <v>251354</v>
      </c>
      <c r="E8214" s="5">
        <f t="shared" si="128"/>
        <v>4.3540186350724479E-2</v>
      </c>
    </row>
    <row r="8215" spans="1:5" x14ac:dyDescent="0.25">
      <c r="A8215" s="2">
        <v>1253</v>
      </c>
      <c r="B8215" s="2">
        <v>2024</v>
      </c>
      <c r="C8215" s="2" t="s">
        <v>64</v>
      </c>
      <c r="D8215" s="3">
        <v>262298</v>
      </c>
      <c r="E8215" s="5">
        <f t="shared" si="128"/>
        <v>3.343525303281001E-2</v>
      </c>
    </row>
    <row r="8216" spans="1:5" x14ac:dyDescent="0.25">
      <c r="A8216" s="2">
        <v>1253</v>
      </c>
      <c r="B8216" s="2">
        <v>2025</v>
      </c>
      <c r="C8216" s="2" t="s">
        <v>64</v>
      </c>
      <c r="D8216" s="3">
        <v>271068</v>
      </c>
      <c r="E8216" s="5">
        <f t="shared" si="128"/>
        <v>1</v>
      </c>
    </row>
    <row r="8217" spans="1:5" x14ac:dyDescent="0.25">
      <c r="A8217" s="2">
        <v>1254</v>
      </c>
      <c r="B8217" s="2">
        <v>2023</v>
      </c>
      <c r="C8217" s="2" t="s">
        <v>64</v>
      </c>
      <c r="D8217" s="3">
        <v>186851</v>
      </c>
      <c r="E8217" s="5">
        <f t="shared" si="128"/>
        <v>3.4241186828007343E-2</v>
      </c>
    </row>
    <row r="8218" spans="1:5" x14ac:dyDescent="0.25">
      <c r="A8218" s="2">
        <v>1254</v>
      </c>
      <c r="B8218" s="2">
        <v>2024</v>
      </c>
      <c r="C8218" s="2" t="s">
        <v>64</v>
      </c>
      <c r="D8218" s="3">
        <v>193249</v>
      </c>
      <c r="E8218" s="5">
        <f t="shared" si="128"/>
        <v>3.3857872485756717E-2</v>
      </c>
    </row>
    <row r="8219" spans="1:5" x14ac:dyDescent="0.25">
      <c r="A8219" s="2">
        <v>1254</v>
      </c>
      <c r="B8219" s="2">
        <v>2025</v>
      </c>
      <c r="C8219" s="2" t="s">
        <v>64</v>
      </c>
      <c r="D8219" s="3">
        <v>199792</v>
      </c>
      <c r="E8219" s="5">
        <f t="shared" si="128"/>
        <v>1</v>
      </c>
    </row>
    <row r="8220" spans="1:5" x14ac:dyDescent="0.25">
      <c r="A8220" s="2">
        <v>1255</v>
      </c>
      <c r="B8220" s="2">
        <v>2019</v>
      </c>
      <c r="C8220" s="2" t="s">
        <v>64</v>
      </c>
      <c r="D8220" s="3">
        <v>218464</v>
      </c>
      <c r="E8220" s="5">
        <f t="shared" si="128"/>
        <v>5.8384905522191298E-2</v>
      </c>
    </row>
    <row r="8221" spans="1:5" x14ac:dyDescent="0.25">
      <c r="A8221" s="2">
        <v>1255</v>
      </c>
      <c r="B8221" s="2">
        <v>2020</v>
      </c>
      <c r="C8221" s="2" t="s">
        <v>64</v>
      </c>
      <c r="D8221" s="3">
        <v>231219</v>
      </c>
      <c r="E8221" s="5">
        <f t="shared" si="128"/>
        <v>4.6306748147859823E-2</v>
      </c>
    </row>
    <row r="8222" spans="1:5" x14ac:dyDescent="0.25">
      <c r="A8222" s="2">
        <v>1255</v>
      </c>
      <c r="B8222" s="2">
        <v>2021</v>
      </c>
      <c r="C8222" s="2" t="s">
        <v>64</v>
      </c>
      <c r="D8222" s="3">
        <v>241926</v>
      </c>
      <c r="E8222" s="5">
        <f t="shared" si="128"/>
        <v>5.4673743210733858E-2</v>
      </c>
    </row>
    <row r="8223" spans="1:5" x14ac:dyDescent="0.25">
      <c r="A8223" s="2">
        <v>1255</v>
      </c>
      <c r="B8223" s="2">
        <v>2022</v>
      </c>
      <c r="C8223" s="2" t="s">
        <v>64</v>
      </c>
      <c r="D8223" s="3">
        <v>255153</v>
      </c>
      <c r="E8223" s="5">
        <f t="shared" si="128"/>
        <v>4.4847601243175661E-2</v>
      </c>
    </row>
    <row r="8224" spans="1:5" x14ac:dyDescent="0.25">
      <c r="A8224" s="2">
        <v>1255</v>
      </c>
      <c r="B8224" s="2">
        <v>2023</v>
      </c>
      <c r="C8224" s="2" t="s">
        <v>64</v>
      </c>
      <c r="D8224" s="3">
        <v>266596</v>
      </c>
      <c r="E8224" s="5">
        <f t="shared" si="128"/>
        <v>3.2341070383651666E-2</v>
      </c>
    </row>
    <row r="8225" spans="1:5" x14ac:dyDescent="0.25">
      <c r="A8225" s="2">
        <v>1255</v>
      </c>
      <c r="B8225" s="2">
        <v>2024</v>
      </c>
      <c r="C8225" s="2" t="s">
        <v>64</v>
      </c>
      <c r="D8225" s="3">
        <v>275218</v>
      </c>
      <c r="E8225" s="5">
        <f t="shared" si="128"/>
        <v>4.1970365310408479E-2</v>
      </c>
    </row>
    <row r="8226" spans="1:5" x14ac:dyDescent="0.25">
      <c r="A8226" s="2">
        <v>1255</v>
      </c>
      <c r="B8226" s="2">
        <v>2025</v>
      </c>
      <c r="C8226" s="2" t="s">
        <v>64</v>
      </c>
      <c r="D8226" s="3">
        <v>286769</v>
      </c>
      <c r="E8226" s="5">
        <f t="shared" si="128"/>
        <v>1</v>
      </c>
    </row>
    <row r="8227" spans="1:5" x14ac:dyDescent="0.25">
      <c r="A8227" s="2">
        <v>1256</v>
      </c>
      <c r="B8227" s="2">
        <v>2025</v>
      </c>
      <c r="C8227" s="2" t="s">
        <v>60</v>
      </c>
      <c r="D8227" s="3">
        <v>164352</v>
      </c>
      <c r="E8227" s="5">
        <f t="shared" si="128"/>
        <v>1</v>
      </c>
    </row>
    <row r="8228" spans="1:5" x14ac:dyDescent="0.25">
      <c r="A8228" s="2">
        <v>1257</v>
      </c>
      <c r="B8228" s="2">
        <v>2020</v>
      </c>
      <c r="C8228" s="2" t="s">
        <v>55</v>
      </c>
      <c r="D8228" s="3">
        <v>70878</v>
      </c>
      <c r="E8228" s="5">
        <f t="shared" si="128"/>
        <v>4.5105674539349307E-2</v>
      </c>
    </row>
    <row r="8229" spans="1:5" x14ac:dyDescent="0.25">
      <c r="A8229" s="2">
        <v>1257</v>
      </c>
      <c r="B8229" s="2">
        <v>2021</v>
      </c>
      <c r="C8229" s="2" t="s">
        <v>55</v>
      </c>
      <c r="D8229" s="3">
        <v>74075</v>
      </c>
      <c r="E8229" s="5">
        <f t="shared" si="128"/>
        <v>4.0310496118798514E-2</v>
      </c>
    </row>
    <row r="8230" spans="1:5" x14ac:dyDescent="0.25">
      <c r="A8230" s="2">
        <v>1257</v>
      </c>
      <c r="B8230" s="2">
        <v>2022</v>
      </c>
      <c r="C8230" s="2" t="s">
        <v>55</v>
      </c>
      <c r="D8230" s="3">
        <v>77061</v>
      </c>
      <c r="E8230" s="5">
        <f t="shared" si="128"/>
        <v>2.9275509012340873E-2</v>
      </c>
    </row>
    <row r="8231" spans="1:5" x14ac:dyDescent="0.25">
      <c r="A8231" s="2">
        <v>1257</v>
      </c>
      <c r="B8231" s="2">
        <v>2023</v>
      </c>
      <c r="C8231" s="2" t="s">
        <v>55</v>
      </c>
      <c r="D8231" s="3">
        <v>79317</v>
      </c>
      <c r="E8231" s="5">
        <f t="shared" si="128"/>
        <v>2.6110417691037231E-2</v>
      </c>
    </row>
    <row r="8232" spans="1:5" x14ac:dyDescent="0.25">
      <c r="A8232" s="2">
        <v>1257</v>
      </c>
      <c r="B8232" s="2">
        <v>2024</v>
      </c>
      <c r="C8232" s="2" t="s">
        <v>55</v>
      </c>
      <c r="D8232" s="3">
        <v>81388</v>
      </c>
      <c r="E8232" s="5">
        <f t="shared" si="128"/>
        <v>3.7143067774119035E-2</v>
      </c>
    </row>
    <row r="8233" spans="1:5" x14ac:dyDescent="0.25">
      <c r="A8233" s="2">
        <v>1257</v>
      </c>
      <c r="B8233" s="2">
        <v>2025</v>
      </c>
      <c r="C8233" s="2" t="s">
        <v>55</v>
      </c>
      <c r="D8233" s="3">
        <v>84411</v>
      </c>
      <c r="E8233" s="5">
        <f t="shared" si="128"/>
        <v>1</v>
      </c>
    </row>
    <row r="8234" spans="1:5" x14ac:dyDescent="0.25">
      <c r="A8234" s="2">
        <v>1258</v>
      </c>
      <c r="B8234" s="2">
        <v>2017</v>
      </c>
      <c r="C8234" s="2" t="s">
        <v>55</v>
      </c>
      <c r="D8234" s="3">
        <v>49354</v>
      </c>
      <c r="E8234" s="5">
        <f t="shared" si="128"/>
        <v>5.9670948656643838E-2</v>
      </c>
    </row>
    <row r="8235" spans="1:5" x14ac:dyDescent="0.25">
      <c r="A8235" s="2">
        <v>1258</v>
      </c>
      <c r="B8235" s="2">
        <v>2018</v>
      </c>
      <c r="C8235" s="2" t="s">
        <v>60</v>
      </c>
      <c r="D8235" s="3">
        <v>52299</v>
      </c>
      <c r="E8235" s="5">
        <f t="shared" si="128"/>
        <v>2.1128511061396966E-2</v>
      </c>
    </row>
    <row r="8236" spans="1:5" x14ac:dyDescent="0.25">
      <c r="A8236" s="2">
        <v>1258</v>
      </c>
      <c r="B8236" s="2">
        <v>2019</v>
      </c>
      <c r="C8236" s="2" t="s">
        <v>60</v>
      </c>
      <c r="D8236" s="3">
        <v>53404</v>
      </c>
      <c r="E8236" s="5">
        <f t="shared" si="128"/>
        <v>8.6398022620028464E-2</v>
      </c>
    </row>
    <row r="8237" spans="1:5" x14ac:dyDescent="0.25">
      <c r="A8237" s="2">
        <v>1258</v>
      </c>
      <c r="B8237" s="2">
        <v>2020</v>
      </c>
      <c r="C8237" s="2" t="s">
        <v>64</v>
      </c>
      <c r="D8237" s="3">
        <v>58018</v>
      </c>
      <c r="E8237" s="5">
        <f t="shared" si="128"/>
        <v>4.4606846151194458E-2</v>
      </c>
    </row>
    <row r="8238" spans="1:5" x14ac:dyDescent="0.25">
      <c r="A8238" s="2">
        <v>1258</v>
      </c>
      <c r="B8238" s="2">
        <v>2021</v>
      </c>
      <c r="C8238" s="2" t="s">
        <v>64</v>
      </c>
      <c r="D8238" s="3">
        <v>60606</v>
      </c>
      <c r="E8238" s="5">
        <f t="shared" si="128"/>
        <v>2.4288024288024287E-2</v>
      </c>
    </row>
    <row r="8239" spans="1:5" x14ac:dyDescent="0.25">
      <c r="A8239" s="2">
        <v>1258</v>
      </c>
      <c r="B8239" s="2">
        <v>2022</v>
      </c>
      <c r="C8239" s="2" t="s">
        <v>64</v>
      </c>
      <c r="D8239" s="3">
        <v>62078</v>
      </c>
      <c r="E8239" s="5">
        <f t="shared" si="128"/>
        <v>4.9099519958761557E-2</v>
      </c>
    </row>
    <row r="8240" spans="1:5" x14ac:dyDescent="0.25">
      <c r="A8240" s="2">
        <v>1258</v>
      </c>
      <c r="B8240" s="2">
        <v>2023</v>
      </c>
      <c r="C8240" s="2" t="s">
        <v>64</v>
      </c>
      <c r="D8240" s="3">
        <v>65126</v>
      </c>
      <c r="E8240" s="5">
        <f t="shared" si="128"/>
        <v>3.1953444092988975E-2</v>
      </c>
    </row>
    <row r="8241" spans="1:5" x14ac:dyDescent="0.25">
      <c r="A8241" s="2">
        <v>1258</v>
      </c>
      <c r="B8241" s="2">
        <v>2024</v>
      </c>
      <c r="C8241" s="2" t="s">
        <v>64</v>
      </c>
      <c r="D8241" s="3">
        <v>67207</v>
      </c>
      <c r="E8241" s="5">
        <f t="shared" si="128"/>
        <v>6.228517862722633E-2</v>
      </c>
    </row>
    <row r="8242" spans="1:5" x14ac:dyDescent="0.25">
      <c r="A8242" s="2">
        <v>1258</v>
      </c>
      <c r="B8242" s="2">
        <v>2025</v>
      </c>
      <c r="C8242" s="2" t="s">
        <v>75</v>
      </c>
      <c r="D8242" s="3">
        <v>71393</v>
      </c>
      <c r="E8242" s="5">
        <f t="shared" si="128"/>
        <v>1</v>
      </c>
    </row>
    <row r="8243" spans="1:5" x14ac:dyDescent="0.25">
      <c r="A8243" s="2">
        <v>1259</v>
      </c>
      <c r="B8243" s="2">
        <v>2025</v>
      </c>
      <c r="C8243" s="2" t="s">
        <v>75</v>
      </c>
      <c r="D8243" s="3">
        <v>285504</v>
      </c>
      <c r="E8243" s="5">
        <f t="shared" si="128"/>
        <v>1</v>
      </c>
    </row>
    <row r="8244" spans="1:5" x14ac:dyDescent="0.25">
      <c r="A8244" s="2">
        <v>1260</v>
      </c>
      <c r="B8244" s="2">
        <v>2020</v>
      </c>
      <c r="C8244" s="2" t="s">
        <v>60</v>
      </c>
      <c r="D8244" s="3">
        <v>79751</v>
      </c>
      <c r="E8244" s="5">
        <f t="shared" si="128"/>
        <v>5.9535303632556331E-2</v>
      </c>
    </row>
    <row r="8245" spans="1:5" x14ac:dyDescent="0.25">
      <c r="A8245" s="2">
        <v>1260</v>
      </c>
      <c r="B8245" s="2">
        <v>2021</v>
      </c>
      <c r="C8245" s="2" t="s">
        <v>60</v>
      </c>
      <c r="D8245" s="3">
        <v>84499</v>
      </c>
      <c r="E8245" s="5">
        <f t="shared" si="128"/>
        <v>4.2615888945431307E-2</v>
      </c>
    </row>
    <row r="8246" spans="1:5" x14ac:dyDescent="0.25">
      <c r="A8246" s="2">
        <v>1260</v>
      </c>
      <c r="B8246" s="2">
        <v>2022</v>
      </c>
      <c r="C8246" s="2" t="s">
        <v>60</v>
      </c>
      <c r="D8246" s="3">
        <v>88100</v>
      </c>
      <c r="E8246" s="5">
        <f t="shared" si="128"/>
        <v>3.3019296254256529E-2</v>
      </c>
    </row>
    <row r="8247" spans="1:5" x14ac:dyDescent="0.25">
      <c r="A8247" s="2">
        <v>1260</v>
      </c>
      <c r="B8247" s="2">
        <v>2023</v>
      </c>
      <c r="C8247" s="2" t="s">
        <v>60</v>
      </c>
      <c r="D8247" s="3">
        <v>91009</v>
      </c>
      <c r="E8247" s="5">
        <f t="shared" si="128"/>
        <v>4.9225900735092136E-2</v>
      </c>
    </row>
    <row r="8248" spans="1:5" x14ac:dyDescent="0.25">
      <c r="A8248" s="2">
        <v>1260</v>
      </c>
      <c r="B8248" s="2">
        <v>2024</v>
      </c>
      <c r="C8248" s="2" t="s">
        <v>60</v>
      </c>
      <c r="D8248" s="3">
        <v>95489</v>
      </c>
      <c r="E8248" s="5">
        <f t="shared" si="128"/>
        <v>5.814282273350857E-2</v>
      </c>
    </row>
    <row r="8249" spans="1:5" x14ac:dyDescent="0.25">
      <c r="A8249" s="2">
        <v>1260</v>
      </c>
      <c r="B8249" s="2">
        <v>2025</v>
      </c>
      <c r="C8249" s="2" t="s">
        <v>60</v>
      </c>
      <c r="D8249" s="3">
        <v>101041</v>
      </c>
      <c r="E8249" s="5">
        <f t="shared" si="128"/>
        <v>1</v>
      </c>
    </row>
    <row r="8250" spans="1:5" x14ac:dyDescent="0.25">
      <c r="A8250" s="2">
        <v>1261</v>
      </c>
      <c r="B8250" s="2">
        <v>2022</v>
      </c>
      <c r="C8250" s="2" t="s">
        <v>60</v>
      </c>
      <c r="D8250" s="3">
        <v>122938</v>
      </c>
      <c r="E8250" s="5">
        <f t="shared" si="128"/>
        <v>5.0318046494981207E-2</v>
      </c>
    </row>
    <row r="8251" spans="1:5" x14ac:dyDescent="0.25">
      <c r="A8251" s="2">
        <v>1261</v>
      </c>
      <c r="B8251" s="2">
        <v>2023</v>
      </c>
      <c r="C8251" s="2" t="s">
        <v>60</v>
      </c>
      <c r="D8251" s="3">
        <v>129124</v>
      </c>
      <c r="E8251" s="5">
        <f t="shared" si="128"/>
        <v>2.4728168272358353E-2</v>
      </c>
    </row>
    <row r="8252" spans="1:5" x14ac:dyDescent="0.25">
      <c r="A8252" s="2">
        <v>1261</v>
      </c>
      <c r="B8252" s="2">
        <v>2024</v>
      </c>
      <c r="C8252" s="2" t="s">
        <v>60</v>
      </c>
      <c r="D8252" s="3">
        <v>132317</v>
      </c>
      <c r="E8252" s="5">
        <f t="shared" si="128"/>
        <v>4.5572375431728353E-2</v>
      </c>
    </row>
    <row r="8253" spans="1:5" x14ac:dyDescent="0.25">
      <c r="A8253" s="2">
        <v>1261</v>
      </c>
      <c r="B8253" s="2">
        <v>2025</v>
      </c>
      <c r="C8253" s="2" t="s">
        <v>64</v>
      </c>
      <c r="D8253" s="3">
        <v>138347</v>
      </c>
      <c r="E8253" s="5">
        <f t="shared" si="128"/>
        <v>1</v>
      </c>
    </row>
    <row r="8254" spans="1:5" x14ac:dyDescent="0.25">
      <c r="A8254" s="2">
        <v>1262</v>
      </c>
      <c r="B8254" s="2">
        <v>2021</v>
      </c>
      <c r="C8254" s="2" t="s">
        <v>55</v>
      </c>
      <c r="D8254" s="3">
        <v>126267</v>
      </c>
      <c r="E8254" s="5">
        <f t="shared" si="128"/>
        <v>2.8503092652870505E-2</v>
      </c>
    </row>
    <row r="8255" spans="1:5" x14ac:dyDescent="0.25">
      <c r="A8255" s="2">
        <v>1262</v>
      </c>
      <c r="B8255" s="2">
        <v>2022</v>
      </c>
      <c r="C8255" s="2" t="s">
        <v>55</v>
      </c>
      <c r="D8255" s="3">
        <v>129866</v>
      </c>
      <c r="E8255" s="5">
        <f t="shared" si="128"/>
        <v>4.2020236243512546E-2</v>
      </c>
    </row>
    <row r="8256" spans="1:5" x14ac:dyDescent="0.25">
      <c r="A8256" s="2">
        <v>1262</v>
      </c>
      <c r="B8256" s="2">
        <v>2023</v>
      </c>
      <c r="C8256" s="2" t="s">
        <v>55</v>
      </c>
      <c r="D8256" s="3">
        <v>135323</v>
      </c>
      <c r="E8256" s="5">
        <f t="shared" si="128"/>
        <v>4.5786747263953653E-2</v>
      </c>
    </row>
    <row r="8257" spans="1:5" x14ac:dyDescent="0.25">
      <c r="A8257" s="2">
        <v>1262</v>
      </c>
      <c r="B8257" s="2">
        <v>2024</v>
      </c>
      <c r="C8257" s="2" t="s">
        <v>55</v>
      </c>
      <c r="D8257" s="3">
        <v>141519</v>
      </c>
      <c r="E8257" s="5">
        <f t="shared" si="128"/>
        <v>4.3386400412665435E-2</v>
      </c>
    </row>
    <row r="8258" spans="1:5" x14ac:dyDescent="0.25">
      <c r="A8258" s="2">
        <v>1262</v>
      </c>
      <c r="B8258" s="2">
        <v>2025</v>
      </c>
      <c r="C8258" s="2" t="s">
        <v>55</v>
      </c>
      <c r="D8258" s="3">
        <v>147659</v>
      </c>
      <c r="E8258" s="5">
        <f t="shared" ref="E8258:E8321" si="129">IF(A8259=A8258,(D8259-D8258)/D8258,1)</f>
        <v>1</v>
      </c>
    </row>
    <row r="8259" spans="1:5" x14ac:dyDescent="0.25">
      <c r="A8259" s="2">
        <v>1263</v>
      </c>
      <c r="B8259" s="2">
        <v>2015</v>
      </c>
      <c r="C8259" s="2" t="s">
        <v>55</v>
      </c>
      <c r="D8259" s="3">
        <v>104654</v>
      </c>
      <c r="E8259" s="5">
        <f t="shared" si="129"/>
        <v>4.4671011141475717E-2</v>
      </c>
    </row>
    <row r="8260" spans="1:5" x14ac:dyDescent="0.25">
      <c r="A8260" s="2">
        <v>1263</v>
      </c>
      <c r="B8260" s="2">
        <v>2016</v>
      </c>
      <c r="C8260" s="2" t="s">
        <v>55</v>
      </c>
      <c r="D8260" s="3">
        <v>109329</v>
      </c>
      <c r="E8260" s="5">
        <f t="shared" si="129"/>
        <v>5.6608950964519934E-2</v>
      </c>
    </row>
    <row r="8261" spans="1:5" x14ac:dyDescent="0.25">
      <c r="A8261" s="2">
        <v>1263</v>
      </c>
      <c r="B8261" s="2">
        <v>2017</v>
      </c>
      <c r="C8261" s="2" t="s">
        <v>55</v>
      </c>
      <c r="D8261" s="3">
        <v>115518</v>
      </c>
      <c r="E8261" s="5">
        <f t="shared" si="129"/>
        <v>6.4267040634360006E-2</v>
      </c>
    </row>
    <row r="8262" spans="1:5" x14ac:dyDescent="0.25">
      <c r="A8262" s="2">
        <v>1263</v>
      </c>
      <c r="B8262" s="2">
        <v>2018</v>
      </c>
      <c r="C8262" s="2" t="s">
        <v>55</v>
      </c>
      <c r="D8262" s="3">
        <v>122942</v>
      </c>
      <c r="E8262" s="5">
        <f t="shared" si="129"/>
        <v>4.7168583559727348E-2</v>
      </c>
    </row>
    <row r="8263" spans="1:5" x14ac:dyDescent="0.25">
      <c r="A8263" s="2">
        <v>1263</v>
      </c>
      <c r="B8263" s="2">
        <v>2019</v>
      </c>
      <c r="C8263" s="2" t="s">
        <v>55</v>
      </c>
      <c r="D8263" s="3">
        <v>128741</v>
      </c>
      <c r="E8263" s="5">
        <f t="shared" si="129"/>
        <v>4.4344847406809017E-2</v>
      </c>
    </row>
    <row r="8264" spans="1:5" x14ac:dyDescent="0.25">
      <c r="A8264" s="2">
        <v>1263</v>
      </c>
      <c r="B8264" s="2">
        <v>2020</v>
      </c>
      <c r="C8264" s="2" t="s">
        <v>55</v>
      </c>
      <c r="D8264" s="3">
        <v>134450</v>
      </c>
      <c r="E8264" s="5">
        <f t="shared" si="129"/>
        <v>4.1755299367794721E-2</v>
      </c>
    </row>
    <row r="8265" spans="1:5" x14ac:dyDescent="0.25">
      <c r="A8265" s="2">
        <v>1263</v>
      </c>
      <c r="B8265" s="2">
        <v>2021</v>
      </c>
      <c r="C8265" s="2" t="s">
        <v>55</v>
      </c>
      <c r="D8265" s="3">
        <v>140064</v>
      </c>
      <c r="E8265" s="5">
        <f t="shared" si="129"/>
        <v>4.3672892392049349E-2</v>
      </c>
    </row>
    <row r="8266" spans="1:5" x14ac:dyDescent="0.25">
      <c r="A8266" s="2">
        <v>1263</v>
      </c>
      <c r="B8266" s="2">
        <v>2022</v>
      </c>
      <c r="C8266" s="2" t="s">
        <v>55</v>
      </c>
      <c r="D8266" s="3">
        <v>146181</v>
      </c>
      <c r="E8266" s="5">
        <f t="shared" si="129"/>
        <v>7.3566332149869004E-2</v>
      </c>
    </row>
    <row r="8267" spans="1:5" x14ac:dyDescent="0.25">
      <c r="A8267" s="2">
        <v>1263</v>
      </c>
      <c r="B8267" s="2">
        <v>2023</v>
      </c>
      <c r="C8267" s="2" t="s">
        <v>55</v>
      </c>
      <c r="D8267" s="3">
        <v>156935</v>
      </c>
      <c r="E8267" s="5">
        <f t="shared" si="129"/>
        <v>4.7739509988211679E-2</v>
      </c>
    </row>
    <row r="8268" spans="1:5" x14ac:dyDescent="0.25">
      <c r="A8268" s="2">
        <v>1263</v>
      </c>
      <c r="B8268" s="2">
        <v>2024</v>
      </c>
      <c r="C8268" s="2" t="s">
        <v>55</v>
      </c>
      <c r="D8268" s="3">
        <v>164427</v>
      </c>
      <c r="E8268" s="5">
        <f t="shared" si="129"/>
        <v>-7.3953791044049947E-3</v>
      </c>
    </row>
    <row r="8269" spans="1:5" x14ac:dyDescent="0.25">
      <c r="A8269" s="2">
        <v>1263</v>
      </c>
      <c r="B8269" s="2">
        <v>2025</v>
      </c>
      <c r="C8269" s="2" t="s">
        <v>60</v>
      </c>
      <c r="D8269" s="3">
        <v>163211</v>
      </c>
      <c r="E8269" s="5">
        <f t="shared" si="129"/>
        <v>1</v>
      </c>
    </row>
    <row r="8270" spans="1:5" x14ac:dyDescent="0.25">
      <c r="A8270" s="2">
        <v>1264</v>
      </c>
      <c r="B8270" s="2">
        <v>2020</v>
      </c>
      <c r="C8270" s="2" t="s">
        <v>75</v>
      </c>
      <c r="D8270" s="3">
        <v>70523</v>
      </c>
      <c r="E8270" s="5">
        <f t="shared" si="129"/>
        <v>4.8154502786325028E-2</v>
      </c>
    </row>
    <row r="8271" spans="1:5" x14ac:dyDescent="0.25">
      <c r="A8271" s="2">
        <v>1264</v>
      </c>
      <c r="B8271" s="2">
        <v>2021</v>
      </c>
      <c r="C8271" s="2" t="s">
        <v>75</v>
      </c>
      <c r="D8271" s="3">
        <v>73919</v>
      </c>
      <c r="E8271" s="5">
        <f t="shared" si="129"/>
        <v>6.1810901121497855E-2</v>
      </c>
    </row>
    <row r="8272" spans="1:5" x14ac:dyDescent="0.25">
      <c r="A8272" s="2">
        <v>1264</v>
      </c>
      <c r="B8272" s="2">
        <v>2022</v>
      </c>
      <c r="C8272" s="2" t="s">
        <v>71</v>
      </c>
      <c r="D8272" s="3">
        <v>78488</v>
      </c>
      <c r="E8272" s="5">
        <f t="shared" si="129"/>
        <v>4.4975028029762512E-2</v>
      </c>
    </row>
    <row r="8273" spans="1:5" x14ac:dyDescent="0.25">
      <c r="A8273" s="2">
        <v>1264</v>
      </c>
      <c r="B8273" s="2">
        <v>2023</v>
      </c>
      <c r="C8273" s="2" t="s">
        <v>71</v>
      </c>
      <c r="D8273" s="3">
        <v>82018</v>
      </c>
      <c r="E8273" s="5">
        <f t="shared" si="129"/>
        <v>4.4465848959984393E-2</v>
      </c>
    </row>
    <row r="8274" spans="1:5" x14ac:dyDescent="0.25">
      <c r="A8274" s="2">
        <v>1264</v>
      </c>
      <c r="B8274" s="2">
        <v>2024</v>
      </c>
      <c r="C8274" s="2" t="s">
        <v>71</v>
      </c>
      <c r="D8274" s="3">
        <v>85665</v>
      </c>
      <c r="E8274" s="5">
        <f t="shared" si="129"/>
        <v>3.3969532481176679E-2</v>
      </c>
    </row>
    <row r="8275" spans="1:5" x14ac:dyDescent="0.25">
      <c r="A8275" s="2">
        <v>1264</v>
      </c>
      <c r="B8275" s="2">
        <v>2025</v>
      </c>
      <c r="C8275" s="2" t="s">
        <v>71</v>
      </c>
      <c r="D8275" s="3">
        <v>88575</v>
      </c>
      <c r="E8275" s="5">
        <f t="shared" si="129"/>
        <v>1</v>
      </c>
    </row>
    <row r="8276" spans="1:5" x14ac:dyDescent="0.25">
      <c r="A8276" s="2">
        <v>1265</v>
      </c>
      <c r="B8276" s="2">
        <v>2017</v>
      </c>
      <c r="C8276" s="2" t="s">
        <v>55</v>
      </c>
      <c r="D8276" s="3">
        <v>38612</v>
      </c>
      <c r="E8276" s="5">
        <f t="shared" si="129"/>
        <v>3.423806070651611E-2</v>
      </c>
    </row>
    <row r="8277" spans="1:5" x14ac:dyDescent="0.25">
      <c r="A8277" s="2">
        <v>1265</v>
      </c>
      <c r="B8277" s="2">
        <v>2018</v>
      </c>
      <c r="C8277" s="2" t="s">
        <v>55</v>
      </c>
      <c r="D8277" s="3">
        <v>39934</v>
      </c>
      <c r="E8277" s="5">
        <f t="shared" si="129"/>
        <v>3.9715530625532125E-2</v>
      </c>
    </row>
    <row r="8278" spans="1:5" x14ac:dyDescent="0.25">
      <c r="A8278" s="2">
        <v>1265</v>
      </c>
      <c r="B8278" s="2">
        <v>2019</v>
      </c>
      <c r="C8278" s="2" t="s">
        <v>55</v>
      </c>
      <c r="D8278" s="3">
        <v>41520</v>
      </c>
      <c r="E8278" s="5">
        <f t="shared" si="129"/>
        <v>6.454720616570328E-2</v>
      </c>
    </row>
    <row r="8279" spans="1:5" x14ac:dyDescent="0.25">
      <c r="A8279" s="2">
        <v>1265</v>
      </c>
      <c r="B8279" s="2">
        <v>2020</v>
      </c>
      <c r="C8279" s="2" t="s">
        <v>60</v>
      </c>
      <c r="D8279" s="3">
        <v>44200</v>
      </c>
      <c r="E8279" s="5">
        <f t="shared" si="129"/>
        <v>3.420814479638009E-2</v>
      </c>
    </row>
    <row r="8280" spans="1:5" x14ac:dyDescent="0.25">
      <c r="A8280" s="2">
        <v>1265</v>
      </c>
      <c r="B8280" s="2">
        <v>2021</v>
      </c>
      <c r="C8280" s="2" t="s">
        <v>60</v>
      </c>
      <c r="D8280" s="3">
        <v>45712</v>
      </c>
      <c r="E8280" s="5">
        <f t="shared" si="129"/>
        <v>4.8761813090654534E-2</v>
      </c>
    </row>
    <row r="8281" spans="1:5" x14ac:dyDescent="0.25">
      <c r="A8281" s="2">
        <v>1265</v>
      </c>
      <c r="B8281" s="2">
        <v>2022</v>
      </c>
      <c r="C8281" s="2" t="s">
        <v>60</v>
      </c>
      <c r="D8281" s="3">
        <v>47941</v>
      </c>
      <c r="E8281" s="5">
        <f t="shared" si="129"/>
        <v>2.3341190212970108E-2</v>
      </c>
    </row>
    <row r="8282" spans="1:5" x14ac:dyDescent="0.25">
      <c r="A8282" s="2">
        <v>1265</v>
      </c>
      <c r="B8282" s="2">
        <v>2023</v>
      </c>
      <c r="C8282" s="2" t="s">
        <v>60</v>
      </c>
      <c r="D8282" s="3">
        <v>49060</v>
      </c>
      <c r="E8282" s="5">
        <f t="shared" si="129"/>
        <v>3.3856502242152468E-2</v>
      </c>
    </row>
    <row r="8283" spans="1:5" x14ac:dyDescent="0.25">
      <c r="A8283" s="2">
        <v>1265</v>
      </c>
      <c r="B8283" s="2">
        <v>2024</v>
      </c>
      <c r="C8283" s="2" t="s">
        <v>60</v>
      </c>
      <c r="D8283" s="3">
        <v>50721</v>
      </c>
      <c r="E8283" s="5">
        <f t="shared" si="129"/>
        <v>3.5369965103211685E-2</v>
      </c>
    </row>
    <row r="8284" spans="1:5" x14ac:dyDescent="0.25">
      <c r="A8284" s="2">
        <v>1265</v>
      </c>
      <c r="B8284" s="2">
        <v>2025</v>
      </c>
      <c r="C8284" s="2" t="s">
        <v>60</v>
      </c>
      <c r="D8284" s="3">
        <v>52515</v>
      </c>
      <c r="E8284" s="5">
        <f t="shared" si="129"/>
        <v>1</v>
      </c>
    </row>
    <row r="8285" spans="1:5" x14ac:dyDescent="0.25">
      <c r="A8285" s="2">
        <v>1266</v>
      </c>
      <c r="B8285" s="2">
        <v>2023</v>
      </c>
      <c r="C8285" s="2" t="s">
        <v>64</v>
      </c>
      <c r="D8285" s="3">
        <v>241794</v>
      </c>
      <c r="E8285" s="5">
        <f t="shared" si="129"/>
        <v>-1.8859028760018859E-3</v>
      </c>
    </row>
    <row r="8286" spans="1:5" x14ac:dyDescent="0.25">
      <c r="A8286" s="2">
        <v>1266</v>
      </c>
      <c r="B8286" s="2">
        <v>2024</v>
      </c>
      <c r="C8286" s="2" t="s">
        <v>75</v>
      </c>
      <c r="D8286" s="3">
        <v>241338</v>
      </c>
      <c r="E8286" s="5">
        <f t="shared" si="129"/>
        <v>4.0039281008378294E-2</v>
      </c>
    </row>
    <row r="8287" spans="1:5" x14ac:dyDescent="0.25">
      <c r="A8287" s="2">
        <v>1266</v>
      </c>
      <c r="B8287" s="2">
        <v>2025</v>
      </c>
      <c r="C8287" s="2" t="s">
        <v>75</v>
      </c>
      <c r="D8287" s="3">
        <v>251001</v>
      </c>
      <c r="E8287" s="5">
        <f t="shared" si="129"/>
        <v>1</v>
      </c>
    </row>
    <row r="8288" spans="1:5" x14ac:dyDescent="0.25">
      <c r="A8288" s="2">
        <v>1267</v>
      </c>
      <c r="B8288" s="2">
        <v>2019</v>
      </c>
      <c r="C8288" s="2" t="s">
        <v>55</v>
      </c>
      <c r="D8288" s="3">
        <v>77767</v>
      </c>
      <c r="E8288" s="5">
        <f t="shared" si="129"/>
        <v>5.5010480023660421E-2</v>
      </c>
    </row>
    <row r="8289" spans="1:5" x14ac:dyDescent="0.25">
      <c r="A8289" s="2">
        <v>1267</v>
      </c>
      <c r="B8289" s="2">
        <v>2020</v>
      </c>
      <c r="C8289" s="2" t="s">
        <v>55</v>
      </c>
      <c r="D8289" s="3">
        <v>82045</v>
      </c>
      <c r="E8289" s="5">
        <f t="shared" si="129"/>
        <v>4.3622402340179167E-2</v>
      </c>
    </row>
    <row r="8290" spans="1:5" x14ac:dyDescent="0.25">
      <c r="A8290" s="2">
        <v>1267</v>
      </c>
      <c r="B8290" s="2">
        <v>2021</v>
      </c>
      <c r="C8290" s="2" t="s">
        <v>55</v>
      </c>
      <c r="D8290" s="3">
        <v>85624</v>
      </c>
      <c r="E8290" s="5">
        <f t="shared" si="129"/>
        <v>3.6450060730636273E-2</v>
      </c>
    </row>
    <row r="8291" spans="1:5" x14ac:dyDescent="0.25">
      <c r="A8291" s="2">
        <v>1267</v>
      </c>
      <c r="B8291" s="2">
        <v>2022</v>
      </c>
      <c r="C8291" s="2" t="s">
        <v>55</v>
      </c>
      <c r="D8291" s="3">
        <v>88745</v>
      </c>
      <c r="E8291" s="5">
        <f t="shared" si="129"/>
        <v>5.0605667924953517E-2</v>
      </c>
    </row>
    <row r="8292" spans="1:5" x14ac:dyDescent="0.25">
      <c r="A8292" s="2">
        <v>1267</v>
      </c>
      <c r="B8292" s="2">
        <v>2023</v>
      </c>
      <c r="C8292" s="2" t="s">
        <v>55</v>
      </c>
      <c r="D8292" s="3">
        <v>93236</v>
      </c>
      <c r="E8292" s="5">
        <f t="shared" si="129"/>
        <v>4.7299326440430736E-2</v>
      </c>
    </row>
    <row r="8293" spans="1:5" x14ac:dyDescent="0.25">
      <c r="A8293" s="2">
        <v>1267</v>
      </c>
      <c r="B8293" s="2">
        <v>2024</v>
      </c>
      <c r="C8293" s="2" t="s">
        <v>55</v>
      </c>
      <c r="D8293" s="3">
        <v>97646</v>
      </c>
      <c r="E8293" s="5">
        <f t="shared" si="129"/>
        <v>4.2357085799725538E-2</v>
      </c>
    </row>
    <row r="8294" spans="1:5" x14ac:dyDescent="0.25">
      <c r="A8294" s="2">
        <v>1267</v>
      </c>
      <c r="B8294" s="2">
        <v>2025</v>
      </c>
      <c r="C8294" s="2" t="s">
        <v>55</v>
      </c>
      <c r="D8294" s="3">
        <v>101782</v>
      </c>
      <c r="E8294" s="5">
        <f t="shared" si="129"/>
        <v>1</v>
      </c>
    </row>
    <row r="8295" spans="1:5" x14ac:dyDescent="0.25">
      <c r="A8295" s="2">
        <v>1268</v>
      </c>
      <c r="B8295" s="2">
        <v>2014</v>
      </c>
      <c r="C8295" s="2" t="s">
        <v>66</v>
      </c>
      <c r="D8295" s="3">
        <v>16672</v>
      </c>
      <c r="E8295" s="5">
        <f t="shared" si="129"/>
        <v>5.9500959692898273E-2</v>
      </c>
    </row>
    <row r="8296" spans="1:5" x14ac:dyDescent="0.25">
      <c r="A8296" s="2">
        <v>1268</v>
      </c>
      <c r="B8296" s="2">
        <v>2015</v>
      </c>
      <c r="C8296" s="2" t="s">
        <v>66</v>
      </c>
      <c r="D8296" s="3">
        <v>17664</v>
      </c>
      <c r="E8296" s="5">
        <f t="shared" si="129"/>
        <v>3.0117753623188404E-2</v>
      </c>
    </row>
    <row r="8297" spans="1:5" x14ac:dyDescent="0.25">
      <c r="A8297" s="2">
        <v>1268</v>
      </c>
      <c r="B8297" s="2">
        <v>2016</v>
      </c>
      <c r="C8297" s="2" t="s">
        <v>66</v>
      </c>
      <c r="D8297" s="3">
        <v>18196</v>
      </c>
      <c r="E8297" s="5">
        <f t="shared" si="129"/>
        <v>6.6223345790283578E-2</v>
      </c>
    </row>
    <row r="8298" spans="1:5" x14ac:dyDescent="0.25">
      <c r="A8298" s="2">
        <v>1268</v>
      </c>
      <c r="B8298" s="2">
        <v>2017</v>
      </c>
      <c r="C8298" s="2" t="s">
        <v>66</v>
      </c>
      <c r="D8298" s="3">
        <v>19401</v>
      </c>
      <c r="E8298" s="5">
        <f t="shared" si="129"/>
        <v>3.4534302355548684E-2</v>
      </c>
    </row>
    <row r="8299" spans="1:5" x14ac:dyDescent="0.25">
      <c r="A8299" s="2">
        <v>1268</v>
      </c>
      <c r="B8299" s="2">
        <v>2018</v>
      </c>
      <c r="C8299" s="2" t="s">
        <v>66</v>
      </c>
      <c r="D8299" s="3">
        <v>20071</v>
      </c>
      <c r="E8299" s="5">
        <f t="shared" si="129"/>
        <v>6.5617059438991585E-2</v>
      </c>
    </row>
    <row r="8300" spans="1:5" x14ac:dyDescent="0.25">
      <c r="A8300" s="2">
        <v>1268</v>
      </c>
      <c r="B8300" s="2">
        <v>2019</v>
      </c>
      <c r="C8300" s="2" t="s">
        <v>66</v>
      </c>
      <c r="D8300" s="3">
        <v>21388</v>
      </c>
      <c r="E8300" s="5">
        <f t="shared" si="129"/>
        <v>5.7088086777632316E-2</v>
      </c>
    </row>
    <row r="8301" spans="1:5" x14ac:dyDescent="0.25">
      <c r="A8301" s="2">
        <v>1268</v>
      </c>
      <c r="B8301" s="2">
        <v>2020</v>
      </c>
      <c r="C8301" s="2" t="s">
        <v>66</v>
      </c>
      <c r="D8301" s="3">
        <v>22609</v>
      </c>
      <c r="E8301" s="5">
        <f t="shared" si="129"/>
        <v>3.9630235746826482E-2</v>
      </c>
    </row>
    <row r="8302" spans="1:5" x14ac:dyDescent="0.25">
      <c r="A8302" s="2">
        <v>1268</v>
      </c>
      <c r="B8302" s="2">
        <v>2021</v>
      </c>
      <c r="C8302" s="2" t="s">
        <v>66</v>
      </c>
      <c r="D8302" s="3">
        <v>23505</v>
      </c>
      <c r="E8302" s="5">
        <f t="shared" si="129"/>
        <v>5.3350350989151245E-2</v>
      </c>
    </row>
    <row r="8303" spans="1:5" x14ac:dyDescent="0.25">
      <c r="A8303" s="2">
        <v>1268</v>
      </c>
      <c r="B8303" s="2">
        <v>2022</v>
      </c>
      <c r="C8303" s="2" t="s">
        <v>66</v>
      </c>
      <c r="D8303" s="3">
        <v>24759</v>
      </c>
      <c r="E8303" s="5">
        <f t="shared" si="129"/>
        <v>6.938890908356557E-2</v>
      </c>
    </row>
    <row r="8304" spans="1:5" x14ac:dyDescent="0.25">
      <c r="A8304" s="2">
        <v>1268</v>
      </c>
      <c r="B8304" s="2">
        <v>2023</v>
      </c>
      <c r="C8304" s="2" t="s">
        <v>66</v>
      </c>
      <c r="D8304" s="3">
        <v>26477</v>
      </c>
      <c r="E8304" s="5">
        <f t="shared" si="129"/>
        <v>5.6917324470294975E-2</v>
      </c>
    </row>
    <row r="8305" spans="1:5" x14ac:dyDescent="0.25">
      <c r="A8305" s="2">
        <v>1268</v>
      </c>
      <c r="B8305" s="2">
        <v>2024</v>
      </c>
      <c r="C8305" s="2" t="s">
        <v>66</v>
      </c>
      <c r="D8305" s="3">
        <v>27984</v>
      </c>
      <c r="E8305" s="5">
        <f t="shared" si="129"/>
        <v>4.7884505431675245E-2</v>
      </c>
    </row>
    <row r="8306" spans="1:5" x14ac:dyDescent="0.25">
      <c r="A8306" s="2">
        <v>1268</v>
      </c>
      <c r="B8306" s="2">
        <v>2025</v>
      </c>
      <c r="C8306" s="2" t="s">
        <v>66</v>
      </c>
      <c r="D8306" s="3">
        <v>29324</v>
      </c>
      <c r="E8306" s="5">
        <f t="shared" si="129"/>
        <v>1</v>
      </c>
    </row>
    <row r="8307" spans="1:5" x14ac:dyDescent="0.25">
      <c r="A8307" s="2">
        <v>1269</v>
      </c>
      <c r="B8307" s="2">
        <v>2017</v>
      </c>
      <c r="C8307" s="2" t="s">
        <v>55</v>
      </c>
      <c r="D8307" s="3">
        <v>117343</v>
      </c>
      <c r="E8307" s="5">
        <f t="shared" si="129"/>
        <v>4.4178178502339294E-2</v>
      </c>
    </row>
    <row r="8308" spans="1:5" x14ac:dyDescent="0.25">
      <c r="A8308" s="2">
        <v>1269</v>
      </c>
      <c r="B8308" s="2">
        <v>2018</v>
      </c>
      <c r="C8308" s="2" t="s">
        <v>55</v>
      </c>
      <c r="D8308" s="3">
        <v>122527</v>
      </c>
      <c r="E8308" s="5">
        <f t="shared" si="129"/>
        <v>4.5157393880532457E-2</v>
      </c>
    </row>
    <row r="8309" spans="1:5" x14ac:dyDescent="0.25">
      <c r="A8309" s="2">
        <v>1269</v>
      </c>
      <c r="B8309" s="2">
        <v>2019</v>
      </c>
      <c r="C8309" s="2" t="s">
        <v>55</v>
      </c>
      <c r="D8309" s="3">
        <v>128060</v>
      </c>
      <c r="E8309" s="5">
        <f t="shared" si="129"/>
        <v>4.9851632047477744E-2</v>
      </c>
    </row>
    <row r="8310" spans="1:5" x14ac:dyDescent="0.25">
      <c r="A8310" s="2">
        <v>1269</v>
      </c>
      <c r="B8310" s="2">
        <v>2020</v>
      </c>
      <c r="C8310" s="2" t="s">
        <v>55</v>
      </c>
      <c r="D8310" s="3">
        <v>134444</v>
      </c>
      <c r="E8310" s="5">
        <f t="shared" si="129"/>
        <v>-1.5976912320371309E-2</v>
      </c>
    </row>
    <row r="8311" spans="1:5" x14ac:dyDescent="0.25">
      <c r="A8311" s="2">
        <v>1269</v>
      </c>
      <c r="B8311" s="2">
        <v>2021</v>
      </c>
      <c r="C8311" s="2" t="s">
        <v>60</v>
      </c>
      <c r="D8311" s="3">
        <v>132296</v>
      </c>
      <c r="E8311" s="5">
        <f t="shared" si="129"/>
        <v>3.6002600229787747E-2</v>
      </c>
    </row>
    <row r="8312" spans="1:5" x14ac:dyDescent="0.25">
      <c r="A8312" s="2">
        <v>1269</v>
      </c>
      <c r="B8312" s="2">
        <v>2022</v>
      </c>
      <c r="C8312" s="2" t="s">
        <v>60</v>
      </c>
      <c r="D8312" s="3">
        <v>137059</v>
      </c>
      <c r="E8312" s="5">
        <f t="shared" si="129"/>
        <v>3.4590942586769202E-2</v>
      </c>
    </row>
    <row r="8313" spans="1:5" x14ac:dyDescent="0.25">
      <c r="A8313" s="2">
        <v>1269</v>
      </c>
      <c r="B8313" s="2">
        <v>2023</v>
      </c>
      <c r="C8313" s="2" t="s">
        <v>60</v>
      </c>
      <c r="D8313" s="3">
        <v>141800</v>
      </c>
      <c r="E8313" s="5">
        <f t="shared" si="129"/>
        <v>4.1149506346967561E-2</v>
      </c>
    </row>
    <row r="8314" spans="1:5" x14ac:dyDescent="0.25">
      <c r="A8314" s="2">
        <v>1269</v>
      </c>
      <c r="B8314" s="2">
        <v>2024</v>
      </c>
      <c r="C8314" s="2" t="s">
        <v>60</v>
      </c>
      <c r="D8314" s="3">
        <v>147635</v>
      </c>
      <c r="E8314" s="5">
        <f t="shared" si="129"/>
        <v>4.5944389880448404E-2</v>
      </c>
    </row>
    <row r="8315" spans="1:5" x14ac:dyDescent="0.25">
      <c r="A8315" s="2">
        <v>1269</v>
      </c>
      <c r="B8315" s="2">
        <v>2025</v>
      </c>
      <c r="C8315" s="2" t="s">
        <v>60</v>
      </c>
      <c r="D8315" s="3">
        <v>154418</v>
      </c>
      <c r="E8315" s="5">
        <f t="shared" si="129"/>
        <v>1</v>
      </c>
    </row>
    <row r="8316" spans="1:5" x14ac:dyDescent="0.25">
      <c r="A8316" s="2">
        <v>1270</v>
      </c>
      <c r="B8316" s="2">
        <v>2015</v>
      </c>
      <c r="C8316" s="2" t="s">
        <v>55</v>
      </c>
      <c r="D8316" s="3">
        <v>91943</v>
      </c>
      <c r="E8316" s="5">
        <f t="shared" si="129"/>
        <v>4.1275572909302505E-2</v>
      </c>
    </row>
    <row r="8317" spans="1:5" x14ac:dyDescent="0.25">
      <c r="A8317" s="2">
        <v>1270</v>
      </c>
      <c r="B8317" s="2">
        <v>2016</v>
      </c>
      <c r="C8317" s="2" t="s">
        <v>55</v>
      </c>
      <c r="D8317" s="3">
        <v>95738</v>
      </c>
      <c r="E8317" s="5">
        <f t="shared" si="129"/>
        <v>4.8695397856650439E-2</v>
      </c>
    </row>
    <row r="8318" spans="1:5" x14ac:dyDescent="0.25">
      <c r="A8318" s="2">
        <v>1270</v>
      </c>
      <c r="B8318" s="2">
        <v>2017</v>
      </c>
      <c r="C8318" s="2" t="s">
        <v>55</v>
      </c>
      <c r="D8318" s="3">
        <v>100400</v>
      </c>
      <c r="E8318" s="5">
        <f t="shared" si="129"/>
        <v>6.4123505976095618E-2</v>
      </c>
    </row>
    <row r="8319" spans="1:5" x14ac:dyDescent="0.25">
      <c r="A8319" s="2">
        <v>1270</v>
      </c>
      <c r="B8319" s="2">
        <v>2018</v>
      </c>
      <c r="C8319" s="2" t="s">
        <v>55</v>
      </c>
      <c r="D8319" s="3">
        <v>106838</v>
      </c>
      <c r="E8319" s="5">
        <f t="shared" si="129"/>
        <v>6.0287538141859637E-2</v>
      </c>
    </row>
    <row r="8320" spans="1:5" x14ac:dyDescent="0.25">
      <c r="A8320" s="2">
        <v>1270</v>
      </c>
      <c r="B8320" s="2">
        <v>2019</v>
      </c>
      <c r="C8320" s="2" t="s">
        <v>55</v>
      </c>
      <c r="D8320" s="3">
        <v>113279</v>
      </c>
      <c r="E8320" s="5">
        <f t="shared" si="129"/>
        <v>5.9772773417844434E-2</v>
      </c>
    </row>
    <row r="8321" spans="1:5" x14ac:dyDescent="0.25">
      <c r="A8321" s="2">
        <v>1270</v>
      </c>
      <c r="B8321" s="2">
        <v>2020</v>
      </c>
      <c r="C8321" s="2" t="s">
        <v>55</v>
      </c>
      <c r="D8321" s="3">
        <v>120050</v>
      </c>
      <c r="E8321" s="5">
        <f t="shared" si="129"/>
        <v>2.9587671803415243E-2</v>
      </c>
    </row>
    <row r="8322" spans="1:5" x14ac:dyDescent="0.25">
      <c r="A8322" s="2">
        <v>1270</v>
      </c>
      <c r="B8322" s="2">
        <v>2021</v>
      </c>
      <c r="C8322" s="2" t="s">
        <v>60</v>
      </c>
      <c r="D8322" s="3">
        <v>123602</v>
      </c>
      <c r="E8322" s="5">
        <f t="shared" ref="E8322:E8385" si="130">IF(A8323=A8322,(D8323-D8322)/D8322,1)</f>
        <v>5.2919855665765923E-2</v>
      </c>
    </row>
    <row r="8323" spans="1:5" x14ac:dyDescent="0.25">
      <c r="A8323" s="2">
        <v>1270</v>
      </c>
      <c r="B8323" s="2">
        <v>2022</v>
      </c>
      <c r="C8323" s="2" t="s">
        <v>60</v>
      </c>
      <c r="D8323" s="3">
        <v>130143</v>
      </c>
      <c r="E8323" s="5">
        <f t="shared" si="130"/>
        <v>6.6588291341063297E-2</v>
      </c>
    </row>
    <row r="8324" spans="1:5" x14ac:dyDescent="0.25">
      <c r="A8324" s="2">
        <v>1270</v>
      </c>
      <c r="B8324" s="2">
        <v>2023</v>
      </c>
      <c r="C8324" s="2" t="s">
        <v>60</v>
      </c>
      <c r="D8324" s="3">
        <v>138809</v>
      </c>
      <c r="E8324" s="5">
        <f t="shared" si="130"/>
        <v>6.9851378512920628E-2</v>
      </c>
    </row>
    <row r="8325" spans="1:5" x14ac:dyDescent="0.25">
      <c r="A8325" s="2">
        <v>1270</v>
      </c>
      <c r="B8325" s="2">
        <v>2024</v>
      </c>
      <c r="C8325" s="2" t="s">
        <v>60</v>
      </c>
      <c r="D8325" s="3">
        <v>148505</v>
      </c>
      <c r="E8325" s="5">
        <f t="shared" si="130"/>
        <v>3.3561159556917276E-2</v>
      </c>
    </row>
    <row r="8326" spans="1:5" x14ac:dyDescent="0.25">
      <c r="A8326" s="2">
        <v>1270</v>
      </c>
      <c r="B8326" s="2">
        <v>2025</v>
      </c>
      <c r="C8326" s="2" t="s">
        <v>60</v>
      </c>
      <c r="D8326" s="3">
        <v>153489</v>
      </c>
      <c r="E8326" s="5">
        <f t="shared" si="130"/>
        <v>1</v>
      </c>
    </row>
    <row r="8327" spans="1:5" x14ac:dyDescent="0.25">
      <c r="A8327" s="2">
        <v>1271</v>
      </c>
      <c r="B8327" s="2">
        <v>2025</v>
      </c>
      <c r="C8327" s="2" t="s">
        <v>66</v>
      </c>
      <c r="D8327" s="3">
        <v>60354</v>
      </c>
      <c r="E8327" s="5">
        <f t="shared" si="130"/>
        <v>1</v>
      </c>
    </row>
    <row r="8328" spans="1:5" x14ac:dyDescent="0.25">
      <c r="A8328" s="2">
        <v>1272</v>
      </c>
      <c r="B8328" s="2">
        <v>2022</v>
      </c>
      <c r="C8328" s="2" t="s">
        <v>60</v>
      </c>
      <c r="D8328" s="3">
        <v>139581</v>
      </c>
      <c r="E8328" s="5">
        <f t="shared" si="130"/>
        <v>3.8235863047262883E-2</v>
      </c>
    </row>
    <row r="8329" spans="1:5" x14ac:dyDescent="0.25">
      <c r="A8329" s="2">
        <v>1272</v>
      </c>
      <c r="B8329" s="2">
        <v>2023</v>
      </c>
      <c r="C8329" s="2" t="s">
        <v>60</v>
      </c>
      <c r="D8329" s="3">
        <v>144918</v>
      </c>
      <c r="E8329" s="5">
        <f t="shared" si="130"/>
        <v>4.2976027822630727E-2</v>
      </c>
    </row>
    <row r="8330" spans="1:5" x14ac:dyDescent="0.25">
      <c r="A8330" s="2">
        <v>1272</v>
      </c>
      <c r="B8330" s="2">
        <v>2024</v>
      </c>
      <c r="C8330" s="2" t="s">
        <v>60</v>
      </c>
      <c r="D8330" s="3">
        <v>151146</v>
      </c>
      <c r="E8330" s="5">
        <f t="shared" si="130"/>
        <v>3.937914334484538E-2</v>
      </c>
    </row>
    <row r="8331" spans="1:5" x14ac:dyDescent="0.25">
      <c r="A8331" s="2">
        <v>1272</v>
      </c>
      <c r="B8331" s="2">
        <v>2025</v>
      </c>
      <c r="C8331" s="2" t="s">
        <v>60</v>
      </c>
      <c r="D8331" s="3">
        <v>157098</v>
      </c>
      <c r="E8331" s="5">
        <f t="shared" si="130"/>
        <v>1</v>
      </c>
    </row>
    <row r="8332" spans="1:5" x14ac:dyDescent="0.25">
      <c r="A8332" s="2">
        <v>1273</v>
      </c>
      <c r="B8332" s="2">
        <v>2019</v>
      </c>
      <c r="C8332" s="2" t="s">
        <v>71</v>
      </c>
      <c r="D8332" s="3">
        <v>98889</v>
      </c>
      <c r="E8332" s="5">
        <f t="shared" si="130"/>
        <v>0.10376280476089353</v>
      </c>
    </row>
    <row r="8333" spans="1:5" x14ac:dyDescent="0.25">
      <c r="A8333" s="2">
        <v>1273</v>
      </c>
      <c r="B8333" s="2">
        <v>2020</v>
      </c>
      <c r="C8333" s="2" t="s">
        <v>3443</v>
      </c>
      <c r="D8333" s="3">
        <v>109150</v>
      </c>
      <c r="E8333" s="5">
        <f t="shared" si="130"/>
        <v>4.9821346770499313E-2</v>
      </c>
    </row>
    <row r="8334" spans="1:5" x14ac:dyDescent="0.25">
      <c r="A8334" s="2">
        <v>1273</v>
      </c>
      <c r="B8334" s="2">
        <v>2021</v>
      </c>
      <c r="C8334" s="2" t="s">
        <v>3443</v>
      </c>
      <c r="D8334" s="3">
        <v>114588</v>
      </c>
      <c r="E8334" s="5">
        <f t="shared" si="130"/>
        <v>4.1871749223304361E-2</v>
      </c>
    </row>
    <row r="8335" spans="1:5" x14ac:dyDescent="0.25">
      <c r="A8335" s="2">
        <v>1273</v>
      </c>
      <c r="B8335" s="2">
        <v>2022</v>
      </c>
      <c r="C8335" s="2" t="s">
        <v>3443</v>
      </c>
      <c r="D8335" s="3">
        <v>119386</v>
      </c>
      <c r="E8335" s="5">
        <f t="shared" si="130"/>
        <v>2.5899184158946612E-2</v>
      </c>
    </row>
    <row r="8336" spans="1:5" x14ac:dyDescent="0.25">
      <c r="A8336" s="2">
        <v>1273</v>
      </c>
      <c r="B8336" s="2">
        <v>2023</v>
      </c>
      <c r="C8336" s="2" t="s">
        <v>3443</v>
      </c>
      <c r="D8336" s="3">
        <v>122478</v>
      </c>
      <c r="E8336" s="5">
        <f t="shared" si="130"/>
        <v>2.2542824017374549E-2</v>
      </c>
    </row>
    <row r="8337" spans="1:5" x14ac:dyDescent="0.25">
      <c r="A8337" s="2">
        <v>1273</v>
      </c>
      <c r="B8337" s="2">
        <v>2024</v>
      </c>
      <c r="C8337" s="2" t="s">
        <v>3443</v>
      </c>
      <c r="D8337" s="3">
        <v>125239</v>
      </c>
      <c r="E8337" s="5">
        <f t="shared" si="130"/>
        <v>2.636558899384377E-2</v>
      </c>
    </row>
    <row r="8338" spans="1:5" x14ac:dyDescent="0.25">
      <c r="A8338" s="2">
        <v>1273</v>
      </c>
      <c r="B8338" s="2">
        <v>2025</v>
      </c>
      <c r="C8338" s="2" t="s">
        <v>3443</v>
      </c>
      <c r="D8338" s="3">
        <v>128541</v>
      </c>
      <c r="E8338" s="5">
        <f t="shared" si="130"/>
        <v>1</v>
      </c>
    </row>
    <row r="8339" spans="1:5" x14ac:dyDescent="0.25">
      <c r="A8339" s="2">
        <v>1274</v>
      </c>
      <c r="B8339" s="2">
        <v>2016</v>
      </c>
      <c r="C8339" s="2" t="s">
        <v>75</v>
      </c>
      <c r="D8339" s="3">
        <v>72310</v>
      </c>
      <c r="E8339" s="5">
        <f t="shared" si="130"/>
        <v>4.2787996127783154E-2</v>
      </c>
    </row>
    <row r="8340" spans="1:5" x14ac:dyDescent="0.25">
      <c r="A8340" s="2">
        <v>1274</v>
      </c>
      <c r="B8340" s="2">
        <v>2017</v>
      </c>
      <c r="C8340" s="2" t="s">
        <v>75</v>
      </c>
      <c r="D8340" s="3">
        <v>75404</v>
      </c>
      <c r="E8340" s="5">
        <f t="shared" si="130"/>
        <v>2.9414885151981329E-2</v>
      </c>
    </row>
    <row r="8341" spans="1:5" x14ac:dyDescent="0.25">
      <c r="A8341" s="2">
        <v>1274</v>
      </c>
      <c r="B8341" s="2">
        <v>2018</v>
      </c>
      <c r="C8341" s="2" t="s">
        <v>75</v>
      </c>
      <c r="D8341" s="3">
        <v>77622</v>
      </c>
      <c r="E8341" s="5">
        <f t="shared" si="130"/>
        <v>3.9280101002293163E-2</v>
      </c>
    </row>
    <row r="8342" spans="1:5" x14ac:dyDescent="0.25">
      <c r="A8342" s="2">
        <v>1274</v>
      </c>
      <c r="B8342" s="2">
        <v>2019</v>
      </c>
      <c r="C8342" s="2" t="s">
        <v>75</v>
      </c>
      <c r="D8342" s="3">
        <v>80671</v>
      </c>
      <c r="E8342" s="5">
        <f t="shared" si="130"/>
        <v>3.20437331878866E-2</v>
      </c>
    </row>
    <row r="8343" spans="1:5" x14ac:dyDescent="0.25">
      <c r="A8343" s="2">
        <v>1274</v>
      </c>
      <c r="B8343" s="2">
        <v>2020</v>
      </c>
      <c r="C8343" s="2" t="s">
        <v>75</v>
      </c>
      <c r="D8343" s="3">
        <v>83256</v>
      </c>
      <c r="E8343" s="5">
        <f t="shared" si="130"/>
        <v>5.2897088498126264E-2</v>
      </c>
    </row>
    <row r="8344" spans="1:5" x14ac:dyDescent="0.25">
      <c r="A8344" s="2">
        <v>1274</v>
      </c>
      <c r="B8344" s="2">
        <v>2021</v>
      </c>
      <c r="C8344" s="2" t="s">
        <v>75</v>
      </c>
      <c r="D8344" s="3">
        <v>87660</v>
      </c>
      <c r="E8344" s="5">
        <f t="shared" si="130"/>
        <v>4.2334017796030118E-2</v>
      </c>
    </row>
    <row r="8345" spans="1:5" x14ac:dyDescent="0.25">
      <c r="A8345" s="2">
        <v>1274</v>
      </c>
      <c r="B8345" s="2">
        <v>2022</v>
      </c>
      <c r="C8345" s="2" t="s">
        <v>75</v>
      </c>
      <c r="D8345" s="3">
        <v>91371</v>
      </c>
      <c r="E8345" s="5">
        <f t="shared" si="130"/>
        <v>5.0552144553523547E-2</v>
      </c>
    </row>
    <row r="8346" spans="1:5" x14ac:dyDescent="0.25">
      <c r="A8346" s="2">
        <v>1274</v>
      </c>
      <c r="B8346" s="2">
        <v>2023</v>
      </c>
      <c r="C8346" s="2" t="s">
        <v>75</v>
      </c>
      <c r="D8346" s="3">
        <v>95990</v>
      </c>
      <c r="E8346" s="5">
        <f t="shared" si="130"/>
        <v>5.1651213668090425E-2</v>
      </c>
    </row>
    <row r="8347" spans="1:5" x14ac:dyDescent="0.25">
      <c r="A8347" s="2">
        <v>1274</v>
      </c>
      <c r="B8347" s="2">
        <v>2024</v>
      </c>
      <c r="C8347" s="2" t="s">
        <v>75</v>
      </c>
      <c r="D8347" s="3">
        <v>100948</v>
      </c>
      <c r="E8347" s="5">
        <f t="shared" si="130"/>
        <v>4.5825573562626301E-2</v>
      </c>
    </row>
    <row r="8348" spans="1:5" x14ac:dyDescent="0.25">
      <c r="A8348" s="2">
        <v>1274</v>
      </c>
      <c r="B8348" s="2">
        <v>2025</v>
      </c>
      <c r="C8348" s="2" t="s">
        <v>75</v>
      </c>
      <c r="D8348" s="3">
        <v>105574</v>
      </c>
      <c r="E8348" s="5">
        <f t="shared" si="130"/>
        <v>1</v>
      </c>
    </row>
    <row r="8349" spans="1:5" x14ac:dyDescent="0.25">
      <c r="A8349" s="2">
        <v>1275</v>
      </c>
      <c r="B8349" s="2">
        <v>2018</v>
      </c>
      <c r="C8349" s="2" t="s">
        <v>60</v>
      </c>
      <c r="D8349" s="3">
        <v>91420</v>
      </c>
      <c r="E8349" s="5">
        <f t="shared" si="130"/>
        <v>4.384161015095165E-2</v>
      </c>
    </row>
    <row r="8350" spans="1:5" x14ac:dyDescent="0.25">
      <c r="A8350" s="2">
        <v>1275</v>
      </c>
      <c r="B8350" s="2">
        <v>2019</v>
      </c>
      <c r="C8350" s="2" t="s">
        <v>60</v>
      </c>
      <c r="D8350" s="3">
        <v>95428</v>
      </c>
      <c r="E8350" s="5">
        <f t="shared" si="130"/>
        <v>2.4730687010101858E-2</v>
      </c>
    </row>
    <row r="8351" spans="1:5" x14ac:dyDescent="0.25">
      <c r="A8351" s="2">
        <v>1275</v>
      </c>
      <c r="B8351" s="2">
        <v>2020</v>
      </c>
      <c r="C8351" s="2" t="s">
        <v>60</v>
      </c>
      <c r="D8351" s="3">
        <v>97788</v>
      </c>
      <c r="E8351" s="5">
        <f t="shared" si="130"/>
        <v>4.4248783081768724E-2</v>
      </c>
    </row>
    <row r="8352" spans="1:5" x14ac:dyDescent="0.25">
      <c r="A8352" s="2">
        <v>1275</v>
      </c>
      <c r="B8352" s="2">
        <v>2021</v>
      </c>
      <c r="C8352" s="2" t="s">
        <v>60</v>
      </c>
      <c r="D8352" s="3">
        <v>102115</v>
      </c>
      <c r="E8352" s="5">
        <f t="shared" si="130"/>
        <v>4.7554228076188608E-2</v>
      </c>
    </row>
    <row r="8353" spans="1:5" x14ac:dyDescent="0.25">
      <c r="A8353" s="2">
        <v>1275</v>
      </c>
      <c r="B8353" s="2">
        <v>2022</v>
      </c>
      <c r="C8353" s="2" t="s">
        <v>60</v>
      </c>
      <c r="D8353" s="3">
        <v>106971</v>
      </c>
      <c r="E8353" s="5">
        <f t="shared" si="130"/>
        <v>2.1267446317226164E-2</v>
      </c>
    </row>
    <row r="8354" spans="1:5" x14ac:dyDescent="0.25">
      <c r="A8354" s="2">
        <v>1275</v>
      </c>
      <c r="B8354" s="2">
        <v>2023</v>
      </c>
      <c r="C8354" s="2" t="s">
        <v>60</v>
      </c>
      <c r="D8354" s="3">
        <v>109246</v>
      </c>
      <c r="E8354" s="5">
        <f t="shared" si="130"/>
        <v>3.156179631290848E-2</v>
      </c>
    </row>
    <row r="8355" spans="1:5" x14ac:dyDescent="0.25">
      <c r="A8355" s="2">
        <v>1275</v>
      </c>
      <c r="B8355" s="2">
        <v>2024</v>
      </c>
      <c r="C8355" s="2" t="s">
        <v>60</v>
      </c>
      <c r="D8355" s="3">
        <v>112694</v>
      </c>
      <c r="E8355" s="5">
        <f t="shared" si="130"/>
        <v>3.860010293360782E-2</v>
      </c>
    </row>
    <row r="8356" spans="1:5" x14ac:dyDescent="0.25">
      <c r="A8356" s="2">
        <v>1275</v>
      </c>
      <c r="B8356" s="2">
        <v>2025</v>
      </c>
      <c r="C8356" s="2" t="s">
        <v>60</v>
      </c>
      <c r="D8356" s="3">
        <v>117044</v>
      </c>
      <c r="E8356" s="5">
        <f t="shared" si="130"/>
        <v>1</v>
      </c>
    </row>
    <row r="8357" spans="1:5" x14ac:dyDescent="0.25">
      <c r="A8357" s="2">
        <v>1276</v>
      </c>
      <c r="B8357" s="2">
        <v>2019</v>
      </c>
      <c r="C8357" s="2" t="s">
        <v>66</v>
      </c>
      <c r="D8357" s="3">
        <v>84564</v>
      </c>
      <c r="E8357" s="5">
        <f t="shared" si="130"/>
        <v>3.1124355517714395E-2</v>
      </c>
    </row>
    <row r="8358" spans="1:5" x14ac:dyDescent="0.25">
      <c r="A8358" s="2">
        <v>1276</v>
      </c>
      <c r="B8358" s="2">
        <v>2020</v>
      </c>
      <c r="C8358" s="2" t="s">
        <v>66</v>
      </c>
      <c r="D8358" s="3">
        <v>87196</v>
      </c>
      <c r="E8358" s="5">
        <f t="shared" si="130"/>
        <v>2.7558603605669984E-2</v>
      </c>
    </row>
    <row r="8359" spans="1:5" x14ac:dyDescent="0.25">
      <c r="A8359" s="2">
        <v>1276</v>
      </c>
      <c r="B8359" s="2">
        <v>2021</v>
      </c>
      <c r="C8359" s="2" t="s">
        <v>66</v>
      </c>
      <c r="D8359" s="3">
        <v>89599</v>
      </c>
      <c r="E8359" s="5">
        <f t="shared" si="130"/>
        <v>3.6618712262413644E-2</v>
      </c>
    </row>
    <row r="8360" spans="1:5" x14ac:dyDescent="0.25">
      <c r="A8360" s="2">
        <v>1276</v>
      </c>
      <c r="B8360" s="2">
        <v>2022</v>
      </c>
      <c r="C8360" s="2" t="s">
        <v>66</v>
      </c>
      <c r="D8360" s="3">
        <v>92880</v>
      </c>
      <c r="E8360" s="5">
        <f t="shared" si="130"/>
        <v>2.2383720930232557E-2</v>
      </c>
    </row>
    <row r="8361" spans="1:5" x14ac:dyDescent="0.25">
      <c r="A8361" s="2">
        <v>1276</v>
      </c>
      <c r="B8361" s="2">
        <v>2023</v>
      </c>
      <c r="C8361" s="2" t="s">
        <v>66</v>
      </c>
      <c r="D8361" s="3">
        <v>94959</v>
      </c>
      <c r="E8361" s="5">
        <f t="shared" si="130"/>
        <v>3.595235838625091E-2</v>
      </c>
    </row>
    <row r="8362" spans="1:5" x14ac:dyDescent="0.25">
      <c r="A8362" s="2">
        <v>1276</v>
      </c>
      <c r="B8362" s="2">
        <v>2024</v>
      </c>
      <c r="C8362" s="2" t="s">
        <v>66</v>
      </c>
      <c r="D8362" s="3">
        <v>98373</v>
      </c>
      <c r="E8362" s="5">
        <f t="shared" si="130"/>
        <v>5.0257692659571224E-2</v>
      </c>
    </row>
    <row r="8363" spans="1:5" x14ac:dyDescent="0.25">
      <c r="A8363" s="2">
        <v>1276</v>
      </c>
      <c r="B8363" s="2">
        <v>2025</v>
      </c>
      <c r="C8363" s="2" t="s">
        <v>66</v>
      </c>
      <c r="D8363" s="3">
        <v>103317</v>
      </c>
      <c r="E8363" s="5">
        <f t="shared" si="130"/>
        <v>1</v>
      </c>
    </row>
    <row r="8364" spans="1:5" x14ac:dyDescent="0.25">
      <c r="A8364" s="2">
        <v>1277</v>
      </c>
      <c r="B8364" s="2">
        <v>2016</v>
      </c>
      <c r="C8364" s="2" t="s">
        <v>55</v>
      </c>
      <c r="D8364" s="3">
        <v>80104</v>
      </c>
      <c r="E8364" s="5">
        <f t="shared" si="130"/>
        <v>2.4917607110756017E-2</v>
      </c>
    </row>
    <row r="8365" spans="1:5" x14ac:dyDescent="0.25">
      <c r="A8365" s="2">
        <v>1277</v>
      </c>
      <c r="B8365" s="2">
        <v>2017</v>
      </c>
      <c r="C8365" s="2" t="s">
        <v>55</v>
      </c>
      <c r="D8365" s="3">
        <v>82100</v>
      </c>
      <c r="E8365" s="5">
        <f t="shared" si="130"/>
        <v>3.4116930572472594E-2</v>
      </c>
    </row>
    <row r="8366" spans="1:5" x14ac:dyDescent="0.25">
      <c r="A8366" s="2">
        <v>1277</v>
      </c>
      <c r="B8366" s="2">
        <v>2018</v>
      </c>
      <c r="C8366" s="2" t="s">
        <v>55</v>
      </c>
      <c r="D8366" s="3">
        <v>84901</v>
      </c>
      <c r="E8366" s="5">
        <f t="shared" si="130"/>
        <v>6.2496319242411752E-2</v>
      </c>
    </row>
    <row r="8367" spans="1:5" x14ac:dyDescent="0.25">
      <c r="A8367" s="2">
        <v>1277</v>
      </c>
      <c r="B8367" s="2">
        <v>2019</v>
      </c>
      <c r="C8367" s="2" t="s">
        <v>55</v>
      </c>
      <c r="D8367" s="3">
        <v>90207</v>
      </c>
      <c r="E8367" s="5">
        <f t="shared" si="130"/>
        <v>4.1271741660846718E-2</v>
      </c>
    </row>
    <row r="8368" spans="1:5" x14ac:dyDescent="0.25">
      <c r="A8368" s="2">
        <v>1277</v>
      </c>
      <c r="B8368" s="2">
        <v>2020</v>
      </c>
      <c r="C8368" s="2" t="s">
        <v>55</v>
      </c>
      <c r="D8368" s="3">
        <v>93930</v>
      </c>
      <c r="E8368" s="5">
        <f t="shared" si="130"/>
        <v>4.8419035451932289E-2</v>
      </c>
    </row>
    <row r="8369" spans="1:5" x14ac:dyDescent="0.25">
      <c r="A8369" s="2">
        <v>1277</v>
      </c>
      <c r="B8369" s="2">
        <v>2021</v>
      </c>
      <c r="C8369" s="2" t="s">
        <v>55</v>
      </c>
      <c r="D8369" s="3">
        <v>98478</v>
      </c>
      <c r="E8369" s="5">
        <f t="shared" si="130"/>
        <v>5.5982046751558726E-2</v>
      </c>
    </row>
    <row r="8370" spans="1:5" x14ac:dyDescent="0.25">
      <c r="A8370" s="2">
        <v>1277</v>
      </c>
      <c r="B8370" s="2">
        <v>2022</v>
      </c>
      <c r="C8370" s="2" t="s">
        <v>55</v>
      </c>
      <c r="D8370" s="3">
        <v>103991</v>
      </c>
      <c r="E8370" s="5">
        <f t="shared" si="130"/>
        <v>5.09947976267177E-2</v>
      </c>
    </row>
    <row r="8371" spans="1:5" x14ac:dyDescent="0.25">
      <c r="A8371" s="2">
        <v>1277</v>
      </c>
      <c r="B8371" s="2">
        <v>2023</v>
      </c>
      <c r="C8371" s="2" t="s">
        <v>55</v>
      </c>
      <c r="D8371" s="3">
        <v>109294</v>
      </c>
      <c r="E8371" s="5">
        <f t="shared" si="130"/>
        <v>5.0542573242812965E-2</v>
      </c>
    </row>
    <row r="8372" spans="1:5" x14ac:dyDescent="0.25">
      <c r="A8372" s="2">
        <v>1277</v>
      </c>
      <c r="B8372" s="2">
        <v>2024</v>
      </c>
      <c r="C8372" s="2" t="s">
        <v>55</v>
      </c>
      <c r="D8372" s="3">
        <v>114818</v>
      </c>
      <c r="E8372" s="5">
        <f t="shared" si="130"/>
        <v>4.0699193506244666E-2</v>
      </c>
    </row>
    <row r="8373" spans="1:5" x14ac:dyDescent="0.25">
      <c r="A8373" s="2">
        <v>1277</v>
      </c>
      <c r="B8373" s="2">
        <v>2025</v>
      </c>
      <c r="C8373" s="2" t="s">
        <v>55</v>
      </c>
      <c r="D8373" s="3">
        <v>119491</v>
      </c>
      <c r="E8373" s="5">
        <f t="shared" si="130"/>
        <v>1</v>
      </c>
    </row>
    <row r="8374" spans="1:5" x14ac:dyDescent="0.25">
      <c r="A8374" s="2">
        <v>1278</v>
      </c>
      <c r="B8374" s="2">
        <v>2019</v>
      </c>
      <c r="C8374" s="2" t="s">
        <v>75</v>
      </c>
      <c r="D8374" s="3">
        <v>150276</v>
      </c>
      <c r="E8374" s="5">
        <f t="shared" si="130"/>
        <v>8.737256780856557E-3</v>
      </c>
    </row>
    <row r="8375" spans="1:5" x14ac:dyDescent="0.25">
      <c r="A8375" s="2">
        <v>1278</v>
      </c>
      <c r="B8375" s="2">
        <v>2020</v>
      </c>
      <c r="C8375" s="2" t="s">
        <v>71</v>
      </c>
      <c r="D8375" s="3">
        <v>151589</v>
      </c>
      <c r="E8375" s="5">
        <f t="shared" si="130"/>
        <v>4.1124355988891012E-2</v>
      </c>
    </row>
    <row r="8376" spans="1:5" x14ac:dyDescent="0.25">
      <c r="A8376" s="2">
        <v>1278</v>
      </c>
      <c r="B8376" s="2">
        <v>2021</v>
      </c>
      <c r="C8376" s="2" t="s">
        <v>71</v>
      </c>
      <c r="D8376" s="3">
        <v>157823</v>
      </c>
      <c r="E8376" s="5">
        <f t="shared" si="130"/>
        <v>5.3724742274573412E-2</v>
      </c>
    </row>
    <row r="8377" spans="1:5" x14ac:dyDescent="0.25">
      <c r="A8377" s="2">
        <v>1278</v>
      </c>
      <c r="B8377" s="2">
        <v>2022</v>
      </c>
      <c r="C8377" s="2" t="s">
        <v>71</v>
      </c>
      <c r="D8377" s="3">
        <v>166302</v>
      </c>
      <c r="E8377" s="5">
        <f t="shared" si="130"/>
        <v>6.5952303640365112E-2</v>
      </c>
    </row>
    <row r="8378" spans="1:5" x14ac:dyDescent="0.25">
      <c r="A8378" s="2">
        <v>1278</v>
      </c>
      <c r="B8378" s="2">
        <v>2023</v>
      </c>
      <c r="C8378" s="2" t="s">
        <v>71</v>
      </c>
      <c r="D8378" s="3">
        <v>177270</v>
      </c>
      <c r="E8378" s="5">
        <f t="shared" si="130"/>
        <v>3.4343092457832687E-2</v>
      </c>
    </row>
    <row r="8379" spans="1:5" x14ac:dyDescent="0.25">
      <c r="A8379" s="2">
        <v>1278</v>
      </c>
      <c r="B8379" s="2">
        <v>2024</v>
      </c>
      <c r="C8379" s="2" t="s">
        <v>71</v>
      </c>
      <c r="D8379" s="3">
        <v>183358</v>
      </c>
      <c r="E8379" s="5">
        <f t="shared" si="130"/>
        <v>3.8722062849725673E-2</v>
      </c>
    </row>
    <row r="8380" spans="1:5" x14ac:dyDescent="0.25">
      <c r="A8380" s="2">
        <v>1278</v>
      </c>
      <c r="B8380" s="2">
        <v>2025</v>
      </c>
      <c r="C8380" s="2" t="s">
        <v>71</v>
      </c>
      <c r="D8380" s="3">
        <v>190458</v>
      </c>
      <c r="E8380" s="5">
        <f t="shared" si="130"/>
        <v>1</v>
      </c>
    </row>
    <row r="8381" spans="1:5" x14ac:dyDescent="0.25">
      <c r="A8381" s="2">
        <v>1279</v>
      </c>
      <c r="B8381" s="2">
        <v>2022</v>
      </c>
      <c r="C8381" s="2" t="s">
        <v>60</v>
      </c>
      <c r="D8381" s="3">
        <v>106709</v>
      </c>
      <c r="E8381" s="5">
        <f t="shared" si="130"/>
        <v>4.8065299084425868E-2</v>
      </c>
    </row>
    <row r="8382" spans="1:5" x14ac:dyDescent="0.25">
      <c r="A8382" s="2">
        <v>1279</v>
      </c>
      <c r="B8382" s="2">
        <v>2023</v>
      </c>
      <c r="C8382" s="2" t="s">
        <v>60</v>
      </c>
      <c r="D8382" s="3">
        <v>111838</v>
      </c>
      <c r="E8382" s="5">
        <f t="shared" si="130"/>
        <v>3.5014932312809596E-2</v>
      </c>
    </row>
    <row r="8383" spans="1:5" x14ac:dyDescent="0.25">
      <c r="A8383" s="2">
        <v>1279</v>
      </c>
      <c r="B8383" s="2">
        <v>2024</v>
      </c>
      <c r="C8383" s="2" t="s">
        <v>60</v>
      </c>
      <c r="D8383" s="3">
        <v>115754</v>
      </c>
      <c r="E8383" s="5">
        <f t="shared" si="130"/>
        <v>5.0261762012543842E-2</v>
      </c>
    </row>
    <row r="8384" spans="1:5" x14ac:dyDescent="0.25">
      <c r="A8384" s="2">
        <v>1279</v>
      </c>
      <c r="B8384" s="2">
        <v>2025</v>
      </c>
      <c r="C8384" s="2" t="s">
        <v>60</v>
      </c>
      <c r="D8384" s="3">
        <v>121572</v>
      </c>
      <c r="E8384" s="5">
        <f t="shared" si="130"/>
        <v>1</v>
      </c>
    </row>
    <row r="8385" spans="1:5" x14ac:dyDescent="0.25">
      <c r="A8385" s="2">
        <v>1280</v>
      </c>
      <c r="B8385" s="2">
        <v>2015</v>
      </c>
      <c r="C8385" s="2" t="s">
        <v>55</v>
      </c>
      <c r="D8385" s="3">
        <v>98944</v>
      </c>
      <c r="E8385" s="5">
        <f t="shared" si="130"/>
        <v>3.3443159767141011E-2</v>
      </c>
    </row>
    <row r="8386" spans="1:5" x14ac:dyDescent="0.25">
      <c r="A8386" s="2">
        <v>1280</v>
      </c>
      <c r="B8386" s="2">
        <v>2016</v>
      </c>
      <c r="C8386" s="2" t="s">
        <v>55</v>
      </c>
      <c r="D8386" s="3">
        <v>102253</v>
      </c>
      <c r="E8386" s="5">
        <f t="shared" ref="E8386:E8449" si="131">IF(A8387=A8386,(D8387-D8386)/D8386,1)</f>
        <v>4.3793336136837058E-2</v>
      </c>
    </row>
    <row r="8387" spans="1:5" x14ac:dyDescent="0.25">
      <c r="A8387" s="2">
        <v>1280</v>
      </c>
      <c r="B8387" s="2">
        <v>2017</v>
      </c>
      <c r="C8387" s="2" t="s">
        <v>55</v>
      </c>
      <c r="D8387" s="3">
        <v>106731</v>
      </c>
      <c r="E8387" s="5">
        <f t="shared" si="131"/>
        <v>6.0357346975105641E-2</v>
      </c>
    </row>
    <row r="8388" spans="1:5" x14ac:dyDescent="0.25">
      <c r="A8388" s="2">
        <v>1280</v>
      </c>
      <c r="B8388" s="2">
        <v>2018</v>
      </c>
      <c r="C8388" s="2" t="s">
        <v>55</v>
      </c>
      <c r="D8388" s="3">
        <v>113173</v>
      </c>
      <c r="E8388" s="5">
        <f t="shared" si="131"/>
        <v>6.8028593392416917E-2</v>
      </c>
    </row>
    <row r="8389" spans="1:5" x14ac:dyDescent="0.25">
      <c r="A8389" s="2">
        <v>1280</v>
      </c>
      <c r="B8389" s="2">
        <v>2019</v>
      </c>
      <c r="C8389" s="2" t="s">
        <v>55</v>
      </c>
      <c r="D8389" s="3">
        <v>120872</v>
      </c>
      <c r="E8389" s="5">
        <f t="shared" si="131"/>
        <v>4.100205175723079E-2</v>
      </c>
    </row>
    <row r="8390" spans="1:5" x14ac:dyDescent="0.25">
      <c r="A8390" s="2">
        <v>1280</v>
      </c>
      <c r="B8390" s="2">
        <v>2020</v>
      </c>
      <c r="C8390" s="2" t="s">
        <v>55</v>
      </c>
      <c r="D8390" s="3">
        <v>125828</v>
      </c>
      <c r="E8390" s="5">
        <f t="shared" si="131"/>
        <v>3.5286263788663889E-2</v>
      </c>
    </row>
    <row r="8391" spans="1:5" x14ac:dyDescent="0.25">
      <c r="A8391" s="2">
        <v>1280</v>
      </c>
      <c r="B8391" s="2">
        <v>2021</v>
      </c>
      <c r="C8391" s="2" t="s">
        <v>55</v>
      </c>
      <c r="D8391" s="3">
        <v>130268</v>
      </c>
      <c r="E8391" s="5">
        <f t="shared" si="131"/>
        <v>4.8031749930911659E-2</v>
      </c>
    </row>
    <row r="8392" spans="1:5" x14ac:dyDescent="0.25">
      <c r="A8392" s="2">
        <v>1280</v>
      </c>
      <c r="B8392" s="2">
        <v>2022</v>
      </c>
      <c r="C8392" s="2" t="s">
        <v>55</v>
      </c>
      <c r="D8392" s="3">
        <v>136525</v>
      </c>
      <c r="E8392" s="5">
        <f t="shared" si="131"/>
        <v>3.0580479765610694E-2</v>
      </c>
    </row>
    <row r="8393" spans="1:5" x14ac:dyDescent="0.25">
      <c r="A8393" s="2">
        <v>1280</v>
      </c>
      <c r="B8393" s="2">
        <v>2023</v>
      </c>
      <c r="C8393" s="2" t="s">
        <v>55</v>
      </c>
      <c r="D8393" s="3">
        <v>140700</v>
      </c>
      <c r="E8393" s="5">
        <f t="shared" si="131"/>
        <v>3.1862117981520964E-2</v>
      </c>
    </row>
    <row r="8394" spans="1:5" x14ac:dyDescent="0.25">
      <c r="A8394" s="2">
        <v>1280</v>
      </c>
      <c r="B8394" s="2">
        <v>2024</v>
      </c>
      <c r="C8394" s="2" t="s">
        <v>55</v>
      </c>
      <c r="D8394" s="3">
        <v>145183</v>
      </c>
      <c r="E8394" s="5">
        <f t="shared" si="131"/>
        <v>5.4696486503240736E-2</v>
      </c>
    </row>
    <row r="8395" spans="1:5" x14ac:dyDescent="0.25">
      <c r="A8395" s="2">
        <v>1280</v>
      </c>
      <c r="B8395" s="2">
        <v>2025</v>
      </c>
      <c r="C8395" s="2" t="s">
        <v>55</v>
      </c>
      <c r="D8395" s="3">
        <v>153124</v>
      </c>
      <c r="E8395" s="5">
        <f t="shared" si="131"/>
        <v>1</v>
      </c>
    </row>
    <row r="8396" spans="1:5" x14ac:dyDescent="0.25">
      <c r="A8396" s="2">
        <v>1281</v>
      </c>
      <c r="B8396" s="2">
        <v>2024</v>
      </c>
      <c r="C8396" s="2" t="s">
        <v>55</v>
      </c>
      <c r="D8396" s="3">
        <v>64183</v>
      </c>
      <c r="E8396" s="5">
        <f t="shared" si="131"/>
        <v>3.9621083464468784E-2</v>
      </c>
    </row>
    <row r="8397" spans="1:5" x14ac:dyDescent="0.25">
      <c r="A8397" s="2">
        <v>1281</v>
      </c>
      <c r="B8397" s="2">
        <v>2025</v>
      </c>
      <c r="C8397" s="2" t="s">
        <v>55</v>
      </c>
      <c r="D8397" s="3">
        <v>66726</v>
      </c>
      <c r="E8397" s="5">
        <f t="shared" si="131"/>
        <v>1</v>
      </c>
    </row>
    <row r="8398" spans="1:5" x14ac:dyDescent="0.25">
      <c r="A8398" s="2">
        <v>1282</v>
      </c>
      <c r="B8398" s="2">
        <v>2024</v>
      </c>
      <c r="C8398" s="2" t="s">
        <v>55</v>
      </c>
      <c r="D8398" s="3">
        <v>121673</v>
      </c>
      <c r="E8398" s="5">
        <f t="shared" si="131"/>
        <v>5.2000032875001025E-2</v>
      </c>
    </row>
    <row r="8399" spans="1:5" x14ac:dyDescent="0.25">
      <c r="A8399" s="2">
        <v>1282</v>
      </c>
      <c r="B8399" s="2">
        <v>2025</v>
      </c>
      <c r="C8399" s="2" t="s">
        <v>55</v>
      </c>
      <c r="D8399" s="3">
        <v>128000</v>
      </c>
      <c r="E8399" s="5">
        <f t="shared" si="131"/>
        <v>1</v>
      </c>
    </row>
    <row r="8400" spans="1:5" x14ac:dyDescent="0.25">
      <c r="A8400" s="2">
        <v>1283</v>
      </c>
      <c r="B8400" s="2">
        <v>2023</v>
      </c>
      <c r="C8400" s="2" t="s">
        <v>60</v>
      </c>
      <c r="D8400" s="3">
        <v>77864</v>
      </c>
      <c r="E8400" s="5">
        <f t="shared" si="131"/>
        <v>5.1307407787937943E-2</v>
      </c>
    </row>
    <row r="8401" spans="1:5" x14ac:dyDescent="0.25">
      <c r="A8401" s="2">
        <v>1283</v>
      </c>
      <c r="B8401" s="2">
        <v>2024</v>
      </c>
      <c r="C8401" s="2" t="s">
        <v>60</v>
      </c>
      <c r="D8401" s="3">
        <v>81859</v>
      </c>
      <c r="E8401" s="5">
        <f t="shared" si="131"/>
        <v>4.6592311169205584E-2</v>
      </c>
    </row>
    <row r="8402" spans="1:5" x14ac:dyDescent="0.25">
      <c r="A8402" s="2">
        <v>1283</v>
      </c>
      <c r="B8402" s="2">
        <v>2025</v>
      </c>
      <c r="C8402" s="2" t="s">
        <v>60</v>
      </c>
      <c r="D8402" s="3">
        <v>85673</v>
      </c>
      <c r="E8402" s="5">
        <f t="shared" si="131"/>
        <v>1</v>
      </c>
    </row>
    <row r="8403" spans="1:5" x14ac:dyDescent="0.25">
      <c r="A8403" s="2">
        <v>1284</v>
      </c>
      <c r="B8403" s="2">
        <v>2023</v>
      </c>
      <c r="C8403" s="2" t="s">
        <v>66</v>
      </c>
      <c r="D8403" s="3">
        <v>65592</v>
      </c>
      <c r="E8403" s="5">
        <f t="shared" si="131"/>
        <v>3.9242590559824368E-2</v>
      </c>
    </row>
    <row r="8404" spans="1:5" x14ac:dyDescent="0.25">
      <c r="A8404" s="2">
        <v>1284</v>
      </c>
      <c r="B8404" s="2">
        <v>2024</v>
      </c>
      <c r="C8404" s="2" t="s">
        <v>66</v>
      </c>
      <c r="D8404" s="3">
        <v>68166</v>
      </c>
      <c r="E8404" s="5">
        <f t="shared" si="131"/>
        <v>5.4191239034122582E-2</v>
      </c>
    </row>
    <row r="8405" spans="1:5" x14ac:dyDescent="0.25">
      <c r="A8405" s="2">
        <v>1284</v>
      </c>
      <c r="B8405" s="2">
        <v>2025</v>
      </c>
      <c r="C8405" s="2" t="s">
        <v>55</v>
      </c>
      <c r="D8405" s="3">
        <v>71860</v>
      </c>
      <c r="E8405" s="5">
        <f t="shared" si="131"/>
        <v>1</v>
      </c>
    </row>
    <row r="8406" spans="1:5" x14ac:dyDescent="0.25">
      <c r="A8406" s="2">
        <v>1285</v>
      </c>
      <c r="B8406" s="2">
        <v>2017</v>
      </c>
      <c r="C8406" s="2" t="s">
        <v>55</v>
      </c>
      <c r="D8406" s="3">
        <v>82666</v>
      </c>
      <c r="E8406" s="5">
        <f t="shared" si="131"/>
        <v>4.0548714102533086E-2</v>
      </c>
    </row>
    <row r="8407" spans="1:5" x14ac:dyDescent="0.25">
      <c r="A8407" s="2">
        <v>1285</v>
      </c>
      <c r="B8407" s="2">
        <v>2018</v>
      </c>
      <c r="C8407" s="2" t="s">
        <v>55</v>
      </c>
      <c r="D8407" s="3">
        <v>86018</v>
      </c>
      <c r="E8407" s="5">
        <f t="shared" si="131"/>
        <v>5.5290753098188754E-2</v>
      </c>
    </row>
    <row r="8408" spans="1:5" x14ac:dyDescent="0.25">
      <c r="A8408" s="2">
        <v>1285</v>
      </c>
      <c r="B8408" s="2">
        <v>2019</v>
      </c>
      <c r="C8408" s="2" t="s">
        <v>55</v>
      </c>
      <c r="D8408" s="3">
        <v>90774</v>
      </c>
      <c r="E8408" s="5">
        <f t="shared" si="131"/>
        <v>6.3035671007116573E-2</v>
      </c>
    </row>
    <row r="8409" spans="1:5" x14ac:dyDescent="0.25">
      <c r="A8409" s="2">
        <v>1285</v>
      </c>
      <c r="B8409" s="2">
        <v>2020</v>
      </c>
      <c r="C8409" s="2" t="s">
        <v>55</v>
      </c>
      <c r="D8409" s="3">
        <v>96496</v>
      </c>
      <c r="E8409" s="5">
        <f t="shared" si="131"/>
        <v>0.10717542696070304</v>
      </c>
    </row>
    <row r="8410" spans="1:5" x14ac:dyDescent="0.25">
      <c r="A8410" s="2">
        <v>1285</v>
      </c>
      <c r="B8410" s="2">
        <v>2021</v>
      </c>
      <c r="C8410" s="2" t="s">
        <v>60</v>
      </c>
      <c r="D8410" s="3">
        <v>106838</v>
      </c>
      <c r="E8410" s="5">
        <f t="shared" si="131"/>
        <v>5.210692824650405E-2</v>
      </c>
    </row>
    <row r="8411" spans="1:5" x14ac:dyDescent="0.25">
      <c r="A8411" s="2">
        <v>1285</v>
      </c>
      <c r="B8411" s="2">
        <v>2022</v>
      </c>
      <c r="C8411" s="2" t="s">
        <v>60</v>
      </c>
      <c r="D8411" s="3">
        <v>112405</v>
      </c>
      <c r="E8411" s="5">
        <f t="shared" si="131"/>
        <v>6.1509719318535654E-2</v>
      </c>
    </row>
    <row r="8412" spans="1:5" x14ac:dyDescent="0.25">
      <c r="A8412" s="2">
        <v>1285</v>
      </c>
      <c r="B8412" s="2">
        <v>2023</v>
      </c>
      <c r="C8412" s="2" t="s">
        <v>60</v>
      </c>
      <c r="D8412" s="3">
        <v>119319</v>
      </c>
      <c r="E8412" s="5">
        <f t="shared" si="131"/>
        <v>0.12638389527233718</v>
      </c>
    </row>
    <row r="8413" spans="1:5" x14ac:dyDescent="0.25">
      <c r="A8413" s="2">
        <v>1285</v>
      </c>
      <c r="B8413" s="2">
        <v>2024</v>
      </c>
      <c r="C8413" s="2" t="s">
        <v>64</v>
      </c>
      <c r="D8413" s="3">
        <v>134399</v>
      </c>
      <c r="E8413" s="5">
        <f t="shared" si="131"/>
        <v>9.3787900207590827E-2</v>
      </c>
    </row>
    <row r="8414" spans="1:5" x14ac:dyDescent="0.25">
      <c r="A8414" s="2">
        <v>1285</v>
      </c>
      <c r="B8414" s="2">
        <v>2025</v>
      </c>
      <c r="C8414" s="2" t="s">
        <v>75</v>
      </c>
      <c r="D8414" s="3">
        <v>147004</v>
      </c>
      <c r="E8414" s="5">
        <f t="shared" si="131"/>
        <v>1</v>
      </c>
    </row>
    <row r="8415" spans="1:5" x14ac:dyDescent="0.25">
      <c r="A8415" s="2">
        <v>1286</v>
      </c>
      <c r="B8415" s="2">
        <v>2018</v>
      </c>
      <c r="C8415" s="2" t="s">
        <v>55</v>
      </c>
      <c r="D8415" s="3">
        <v>111469</v>
      </c>
      <c r="E8415" s="5">
        <f t="shared" si="131"/>
        <v>4.4756838224080241E-2</v>
      </c>
    </row>
    <row r="8416" spans="1:5" x14ac:dyDescent="0.25">
      <c r="A8416" s="2">
        <v>1286</v>
      </c>
      <c r="B8416" s="2">
        <v>2019</v>
      </c>
      <c r="C8416" s="2" t="s">
        <v>55</v>
      </c>
      <c r="D8416" s="3">
        <v>116458</v>
      </c>
      <c r="E8416" s="5">
        <f t="shared" si="131"/>
        <v>3.9645193975510487E-2</v>
      </c>
    </row>
    <row r="8417" spans="1:5" x14ac:dyDescent="0.25">
      <c r="A8417" s="2">
        <v>1286</v>
      </c>
      <c r="B8417" s="2">
        <v>2020</v>
      </c>
      <c r="C8417" s="2" t="s">
        <v>55</v>
      </c>
      <c r="D8417" s="3">
        <v>121075</v>
      </c>
      <c r="E8417" s="5">
        <f t="shared" si="131"/>
        <v>2.5009291761304977E-2</v>
      </c>
    </row>
    <row r="8418" spans="1:5" x14ac:dyDescent="0.25">
      <c r="A8418" s="2">
        <v>1286</v>
      </c>
      <c r="B8418" s="2">
        <v>2021</v>
      </c>
      <c r="C8418" s="2" t="s">
        <v>60</v>
      </c>
      <c r="D8418" s="3">
        <v>124103</v>
      </c>
      <c r="E8418" s="5">
        <f t="shared" si="131"/>
        <v>5.8153308139206952E-2</v>
      </c>
    </row>
    <row r="8419" spans="1:5" x14ac:dyDescent="0.25">
      <c r="A8419" s="2">
        <v>1286</v>
      </c>
      <c r="B8419" s="2">
        <v>2022</v>
      </c>
      <c r="C8419" s="2" t="s">
        <v>60</v>
      </c>
      <c r="D8419" s="3">
        <v>131320</v>
      </c>
      <c r="E8419" s="5">
        <f t="shared" si="131"/>
        <v>4.0900091379835517E-2</v>
      </c>
    </row>
    <row r="8420" spans="1:5" x14ac:dyDescent="0.25">
      <c r="A8420" s="2">
        <v>1286</v>
      </c>
      <c r="B8420" s="2">
        <v>2023</v>
      </c>
      <c r="C8420" s="2" t="s">
        <v>60</v>
      </c>
      <c r="D8420" s="3">
        <v>136691</v>
      </c>
      <c r="E8420" s="5">
        <f t="shared" si="131"/>
        <v>1.34975967693557E-2</v>
      </c>
    </row>
    <row r="8421" spans="1:5" x14ac:dyDescent="0.25">
      <c r="A8421" s="2">
        <v>1286</v>
      </c>
      <c r="B8421" s="2">
        <v>2024</v>
      </c>
      <c r="C8421" s="2" t="s">
        <v>64</v>
      </c>
      <c r="D8421" s="3">
        <v>138536</v>
      </c>
      <c r="E8421" s="5">
        <f t="shared" si="131"/>
        <v>2.9537448749783451E-2</v>
      </c>
    </row>
    <row r="8422" spans="1:5" x14ac:dyDescent="0.25">
      <c r="A8422" s="2">
        <v>1286</v>
      </c>
      <c r="B8422" s="2">
        <v>2025</v>
      </c>
      <c r="C8422" s="2" t="s">
        <v>64</v>
      </c>
      <c r="D8422" s="3">
        <v>142628</v>
      </c>
      <c r="E8422" s="5">
        <f t="shared" si="131"/>
        <v>1</v>
      </c>
    </row>
    <row r="8423" spans="1:5" x14ac:dyDescent="0.25">
      <c r="A8423" s="2">
        <v>1287</v>
      </c>
      <c r="B8423" s="2">
        <v>2022</v>
      </c>
      <c r="C8423" s="2" t="s">
        <v>55</v>
      </c>
      <c r="D8423" s="3">
        <v>75284</v>
      </c>
      <c r="E8423" s="5">
        <f t="shared" si="131"/>
        <v>4.2399447425747833E-2</v>
      </c>
    </row>
    <row r="8424" spans="1:5" x14ac:dyDescent="0.25">
      <c r="A8424" s="2">
        <v>1287</v>
      </c>
      <c r="B8424" s="2">
        <v>2023</v>
      </c>
      <c r="C8424" s="2" t="s">
        <v>55</v>
      </c>
      <c r="D8424" s="3">
        <v>78476</v>
      </c>
      <c r="E8424" s="5">
        <f t="shared" si="131"/>
        <v>3.4596564554768339E-2</v>
      </c>
    </row>
    <row r="8425" spans="1:5" x14ac:dyDescent="0.25">
      <c r="A8425" s="2">
        <v>1287</v>
      </c>
      <c r="B8425" s="2">
        <v>2024</v>
      </c>
      <c r="C8425" s="2" t="s">
        <v>55</v>
      </c>
      <c r="D8425" s="3">
        <v>81191</v>
      </c>
      <c r="E8425" s="5">
        <f t="shared" si="131"/>
        <v>5.9193753002180043E-2</v>
      </c>
    </row>
    <row r="8426" spans="1:5" x14ac:dyDescent="0.25">
      <c r="A8426" s="2">
        <v>1287</v>
      </c>
      <c r="B8426" s="2">
        <v>2025</v>
      </c>
      <c r="C8426" s="2" t="s">
        <v>55</v>
      </c>
      <c r="D8426" s="3">
        <v>85997</v>
      </c>
      <c r="E8426" s="5">
        <f t="shared" si="131"/>
        <v>1</v>
      </c>
    </row>
    <row r="8427" spans="1:5" x14ac:dyDescent="0.25">
      <c r="A8427" s="2">
        <v>1288</v>
      </c>
      <c r="B8427" s="2">
        <v>2018</v>
      </c>
      <c r="C8427" s="2" t="s">
        <v>55</v>
      </c>
      <c r="D8427" s="3">
        <v>47437</v>
      </c>
      <c r="E8427" s="5">
        <f t="shared" si="131"/>
        <v>2.3547020258448046E-2</v>
      </c>
    </row>
    <row r="8428" spans="1:5" x14ac:dyDescent="0.25">
      <c r="A8428" s="2">
        <v>1288</v>
      </c>
      <c r="B8428" s="2">
        <v>2019</v>
      </c>
      <c r="C8428" s="2" t="s">
        <v>55</v>
      </c>
      <c r="D8428" s="3">
        <v>48554</v>
      </c>
      <c r="E8428" s="5">
        <f t="shared" si="131"/>
        <v>3.5671623347201052E-2</v>
      </c>
    </row>
    <row r="8429" spans="1:5" x14ac:dyDescent="0.25">
      <c r="A8429" s="2">
        <v>1288</v>
      </c>
      <c r="B8429" s="2">
        <v>2020</v>
      </c>
      <c r="C8429" s="2" t="s">
        <v>55</v>
      </c>
      <c r="D8429" s="3">
        <v>50286</v>
      </c>
      <c r="E8429" s="5">
        <f t="shared" si="131"/>
        <v>2.811915841387265E-2</v>
      </c>
    </row>
    <row r="8430" spans="1:5" x14ac:dyDescent="0.25">
      <c r="A8430" s="2">
        <v>1288</v>
      </c>
      <c r="B8430" s="2">
        <v>2021</v>
      </c>
      <c r="C8430" s="2" t="s">
        <v>55</v>
      </c>
      <c r="D8430" s="3">
        <v>51700</v>
      </c>
      <c r="E8430" s="5">
        <f t="shared" si="131"/>
        <v>2.6054158607350098E-2</v>
      </c>
    </row>
    <row r="8431" spans="1:5" x14ac:dyDescent="0.25">
      <c r="A8431" s="2">
        <v>1288</v>
      </c>
      <c r="B8431" s="2">
        <v>2022</v>
      </c>
      <c r="C8431" s="2" t="s">
        <v>55</v>
      </c>
      <c r="D8431" s="3">
        <v>53047</v>
      </c>
      <c r="E8431" s="5">
        <f t="shared" si="131"/>
        <v>4.3489735517559899E-2</v>
      </c>
    </row>
    <row r="8432" spans="1:5" x14ac:dyDescent="0.25">
      <c r="A8432" s="2">
        <v>1288</v>
      </c>
      <c r="B8432" s="2">
        <v>2023</v>
      </c>
      <c r="C8432" s="2" t="s">
        <v>55</v>
      </c>
      <c r="D8432" s="3">
        <v>55354</v>
      </c>
      <c r="E8432" s="5">
        <f t="shared" si="131"/>
        <v>2.6249232214474113E-2</v>
      </c>
    </row>
    <row r="8433" spans="1:5" x14ac:dyDescent="0.25">
      <c r="A8433" s="2">
        <v>1288</v>
      </c>
      <c r="B8433" s="2">
        <v>2024</v>
      </c>
      <c r="C8433" s="2" t="s">
        <v>55</v>
      </c>
      <c r="D8433" s="3">
        <v>56807</v>
      </c>
      <c r="E8433" s="5">
        <f t="shared" si="131"/>
        <v>4.6209093949689299E-2</v>
      </c>
    </row>
    <row r="8434" spans="1:5" x14ac:dyDescent="0.25">
      <c r="A8434" s="2">
        <v>1288</v>
      </c>
      <c r="B8434" s="2">
        <v>2025</v>
      </c>
      <c r="C8434" s="2" t="s">
        <v>55</v>
      </c>
      <c r="D8434" s="3">
        <v>59432</v>
      </c>
      <c r="E8434" s="5">
        <f t="shared" si="131"/>
        <v>1</v>
      </c>
    </row>
    <row r="8435" spans="1:5" x14ac:dyDescent="0.25">
      <c r="A8435" s="2">
        <v>1289</v>
      </c>
      <c r="B8435" s="2">
        <v>2014</v>
      </c>
      <c r="C8435" s="2" t="s">
        <v>60</v>
      </c>
      <c r="D8435" s="3">
        <v>103884</v>
      </c>
      <c r="E8435" s="5">
        <f t="shared" si="131"/>
        <v>3.5125717146047515E-2</v>
      </c>
    </row>
    <row r="8436" spans="1:5" x14ac:dyDescent="0.25">
      <c r="A8436" s="2">
        <v>1289</v>
      </c>
      <c r="B8436" s="2">
        <v>2015</v>
      </c>
      <c r="C8436" s="2" t="s">
        <v>60</v>
      </c>
      <c r="D8436" s="3">
        <v>107533</v>
      </c>
      <c r="E8436" s="5">
        <f t="shared" si="131"/>
        <v>5.0598420949847955E-2</v>
      </c>
    </row>
    <row r="8437" spans="1:5" x14ac:dyDescent="0.25">
      <c r="A8437" s="2">
        <v>1289</v>
      </c>
      <c r="B8437" s="2">
        <v>2016</v>
      </c>
      <c r="C8437" s="2" t="s">
        <v>60</v>
      </c>
      <c r="D8437" s="3">
        <v>112974</v>
      </c>
      <c r="E8437" s="5">
        <f t="shared" si="131"/>
        <v>3.6415458424062172E-2</v>
      </c>
    </row>
    <row r="8438" spans="1:5" x14ac:dyDescent="0.25">
      <c r="A8438" s="2">
        <v>1289</v>
      </c>
      <c r="B8438" s="2">
        <v>2017</v>
      </c>
      <c r="C8438" s="2" t="s">
        <v>60</v>
      </c>
      <c r="D8438" s="3">
        <v>117088</v>
      </c>
      <c r="E8438" s="5">
        <f t="shared" si="131"/>
        <v>4.8373872642798577E-2</v>
      </c>
    </row>
    <row r="8439" spans="1:5" x14ac:dyDescent="0.25">
      <c r="A8439" s="2">
        <v>1289</v>
      </c>
      <c r="B8439" s="2">
        <v>2018</v>
      </c>
      <c r="C8439" s="2" t="s">
        <v>60</v>
      </c>
      <c r="D8439" s="3">
        <v>122752</v>
      </c>
      <c r="E8439" s="5">
        <f t="shared" si="131"/>
        <v>4.2084854014598543E-2</v>
      </c>
    </row>
    <row r="8440" spans="1:5" x14ac:dyDescent="0.25">
      <c r="A8440" s="2">
        <v>1289</v>
      </c>
      <c r="B8440" s="2">
        <v>2019</v>
      </c>
      <c r="C8440" s="2" t="s">
        <v>60</v>
      </c>
      <c r="D8440" s="3">
        <v>127918</v>
      </c>
      <c r="E8440" s="5">
        <f t="shared" si="131"/>
        <v>3.6015259775793868E-2</v>
      </c>
    </row>
    <row r="8441" spans="1:5" x14ac:dyDescent="0.25">
      <c r="A8441" s="2">
        <v>1289</v>
      </c>
      <c r="B8441" s="2">
        <v>2020</v>
      </c>
      <c r="C8441" s="2" t="s">
        <v>60</v>
      </c>
      <c r="D8441" s="3">
        <v>132525</v>
      </c>
      <c r="E8441" s="5">
        <f t="shared" si="131"/>
        <v>3.8136200716845876E-2</v>
      </c>
    </row>
    <row r="8442" spans="1:5" x14ac:dyDescent="0.25">
      <c r="A8442" s="2">
        <v>1289</v>
      </c>
      <c r="B8442" s="2">
        <v>2021</v>
      </c>
      <c r="C8442" s="2" t="s">
        <v>60</v>
      </c>
      <c r="D8442" s="3">
        <v>137579</v>
      </c>
      <c r="E8442" s="5">
        <f t="shared" si="131"/>
        <v>4.6962109042804498E-2</v>
      </c>
    </row>
    <row r="8443" spans="1:5" x14ac:dyDescent="0.25">
      <c r="A8443" s="2">
        <v>1289</v>
      </c>
      <c r="B8443" s="2">
        <v>2022</v>
      </c>
      <c r="C8443" s="2" t="s">
        <v>60</v>
      </c>
      <c r="D8443" s="3">
        <v>144040</v>
      </c>
      <c r="E8443" s="5">
        <f t="shared" si="131"/>
        <v>4.4883365731741183E-2</v>
      </c>
    </row>
    <row r="8444" spans="1:5" x14ac:dyDescent="0.25">
      <c r="A8444" s="2">
        <v>1289</v>
      </c>
      <c r="B8444" s="2">
        <v>2023</v>
      </c>
      <c r="C8444" s="2" t="s">
        <v>60</v>
      </c>
      <c r="D8444" s="3">
        <v>150505</v>
      </c>
      <c r="E8444" s="5">
        <f t="shared" si="131"/>
        <v>2.4470947809042888E-2</v>
      </c>
    </row>
    <row r="8445" spans="1:5" x14ac:dyDescent="0.25">
      <c r="A8445" s="2">
        <v>1289</v>
      </c>
      <c r="B8445" s="2">
        <v>2024</v>
      </c>
      <c r="C8445" s="2" t="s">
        <v>60</v>
      </c>
      <c r="D8445" s="3">
        <v>154188</v>
      </c>
      <c r="E8445" s="5">
        <f t="shared" si="131"/>
        <v>3.8303888759177111E-2</v>
      </c>
    </row>
    <row r="8446" spans="1:5" x14ac:dyDescent="0.25">
      <c r="A8446" s="2">
        <v>1289</v>
      </c>
      <c r="B8446" s="2">
        <v>2025</v>
      </c>
      <c r="C8446" s="2" t="s">
        <v>60</v>
      </c>
      <c r="D8446" s="3">
        <v>160094</v>
      </c>
      <c r="E8446" s="5">
        <f t="shared" si="131"/>
        <v>1</v>
      </c>
    </row>
    <row r="8447" spans="1:5" x14ac:dyDescent="0.25">
      <c r="A8447" s="2">
        <v>1290</v>
      </c>
      <c r="B8447" s="2">
        <v>2024</v>
      </c>
      <c r="C8447" s="2" t="s">
        <v>75</v>
      </c>
      <c r="D8447" s="3">
        <v>128932</v>
      </c>
      <c r="E8447" s="5">
        <f t="shared" si="131"/>
        <v>4.9460180560295351E-2</v>
      </c>
    </row>
    <row r="8448" spans="1:5" x14ac:dyDescent="0.25">
      <c r="A8448" s="2">
        <v>1290</v>
      </c>
      <c r="B8448" s="2">
        <v>2025</v>
      </c>
      <c r="C8448" s="2" t="s">
        <v>75</v>
      </c>
      <c r="D8448" s="3">
        <v>135309</v>
      </c>
      <c r="E8448" s="5">
        <f t="shared" si="131"/>
        <v>1</v>
      </c>
    </row>
    <row r="8449" spans="1:5" x14ac:dyDescent="0.25">
      <c r="A8449" s="2">
        <v>1291</v>
      </c>
      <c r="B8449" s="2">
        <v>2023</v>
      </c>
      <c r="C8449" s="2" t="s">
        <v>55</v>
      </c>
      <c r="D8449" s="3">
        <v>29160</v>
      </c>
      <c r="E8449" s="5">
        <f t="shared" si="131"/>
        <v>4.7668038408779152E-2</v>
      </c>
    </row>
    <row r="8450" spans="1:5" x14ac:dyDescent="0.25">
      <c r="A8450" s="2">
        <v>1291</v>
      </c>
      <c r="B8450" s="2">
        <v>2024</v>
      </c>
      <c r="C8450" s="2" t="s">
        <v>55</v>
      </c>
      <c r="D8450" s="3">
        <v>30550</v>
      </c>
      <c r="E8450" s="5">
        <f t="shared" ref="E8450:E8513" si="132">IF(A8451=A8450,(D8451-D8450)/D8450,1)</f>
        <v>5.6530278232405889E-2</v>
      </c>
    </row>
    <row r="8451" spans="1:5" x14ac:dyDescent="0.25">
      <c r="A8451" s="2">
        <v>1291</v>
      </c>
      <c r="B8451" s="2">
        <v>2025</v>
      </c>
      <c r="C8451" s="2" t="s">
        <v>55</v>
      </c>
      <c r="D8451" s="3">
        <v>32277</v>
      </c>
      <c r="E8451" s="5">
        <f t="shared" si="132"/>
        <v>1</v>
      </c>
    </row>
    <row r="8452" spans="1:5" x14ac:dyDescent="0.25">
      <c r="A8452" s="2">
        <v>1292</v>
      </c>
      <c r="B8452" s="2">
        <v>2016</v>
      </c>
      <c r="C8452" s="2" t="s">
        <v>55</v>
      </c>
      <c r="D8452" s="3">
        <v>150447</v>
      </c>
      <c r="E8452" s="5">
        <f t="shared" si="132"/>
        <v>6.6455296549615475E-2</v>
      </c>
    </row>
    <row r="8453" spans="1:5" x14ac:dyDescent="0.25">
      <c r="A8453" s="2">
        <v>1292</v>
      </c>
      <c r="B8453" s="2">
        <v>2017</v>
      </c>
      <c r="C8453" s="2" t="s">
        <v>55</v>
      </c>
      <c r="D8453" s="3">
        <v>160445</v>
      </c>
      <c r="E8453" s="5">
        <f t="shared" si="132"/>
        <v>6.1884134750225937E-2</v>
      </c>
    </row>
    <row r="8454" spans="1:5" x14ac:dyDescent="0.25">
      <c r="A8454" s="2">
        <v>1292</v>
      </c>
      <c r="B8454" s="2">
        <v>2018</v>
      </c>
      <c r="C8454" s="2" t="s">
        <v>55</v>
      </c>
      <c r="D8454" s="3">
        <v>170374</v>
      </c>
      <c r="E8454" s="5">
        <f t="shared" si="132"/>
        <v>7.8873537042036937E-2</v>
      </c>
    </row>
    <row r="8455" spans="1:5" x14ac:dyDescent="0.25">
      <c r="A8455" s="2">
        <v>1292</v>
      </c>
      <c r="B8455" s="2">
        <v>2019</v>
      </c>
      <c r="C8455" s="2" t="s">
        <v>60</v>
      </c>
      <c r="D8455" s="3">
        <v>183812</v>
      </c>
      <c r="E8455" s="5">
        <f t="shared" si="132"/>
        <v>3.1314604051966143E-2</v>
      </c>
    </row>
    <row r="8456" spans="1:5" x14ac:dyDescent="0.25">
      <c r="A8456" s="2">
        <v>1292</v>
      </c>
      <c r="B8456" s="2">
        <v>2020</v>
      </c>
      <c r="C8456" s="2" t="s">
        <v>60</v>
      </c>
      <c r="D8456" s="3">
        <v>189568</v>
      </c>
      <c r="E8456" s="5">
        <f t="shared" si="132"/>
        <v>9.1624113774476698E-2</v>
      </c>
    </row>
    <row r="8457" spans="1:5" x14ac:dyDescent="0.25">
      <c r="A8457" s="2">
        <v>1292</v>
      </c>
      <c r="B8457" s="2">
        <v>2021</v>
      </c>
      <c r="C8457" s="2" t="s">
        <v>64</v>
      </c>
      <c r="D8457" s="3">
        <v>206937</v>
      </c>
      <c r="E8457" s="5">
        <f t="shared" si="132"/>
        <v>4.1486056142690769E-2</v>
      </c>
    </row>
    <row r="8458" spans="1:5" x14ac:dyDescent="0.25">
      <c r="A8458" s="2">
        <v>1292</v>
      </c>
      <c r="B8458" s="2">
        <v>2022</v>
      </c>
      <c r="C8458" s="2" t="s">
        <v>64</v>
      </c>
      <c r="D8458" s="3">
        <v>215522</v>
      </c>
      <c r="E8458" s="5">
        <f t="shared" si="132"/>
        <v>3.4924508866844221E-2</v>
      </c>
    </row>
    <row r="8459" spans="1:5" x14ac:dyDescent="0.25">
      <c r="A8459" s="2">
        <v>1292</v>
      </c>
      <c r="B8459" s="2">
        <v>2023</v>
      </c>
      <c r="C8459" s="2" t="s">
        <v>64</v>
      </c>
      <c r="D8459" s="3">
        <v>223049</v>
      </c>
      <c r="E8459" s="5">
        <f t="shared" si="132"/>
        <v>5.5140350326609848E-2</v>
      </c>
    </row>
    <row r="8460" spans="1:5" x14ac:dyDescent="0.25">
      <c r="A8460" s="2">
        <v>1292</v>
      </c>
      <c r="B8460" s="2">
        <v>2024</v>
      </c>
      <c r="C8460" s="2" t="s">
        <v>64</v>
      </c>
      <c r="D8460" s="3">
        <v>235348</v>
      </c>
      <c r="E8460" s="5">
        <f t="shared" si="132"/>
        <v>4.5910736441354932E-2</v>
      </c>
    </row>
    <row r="8461" spans="1:5" x14ac:dyDescent="0.25">
      <c r="A8461" s="2">
        <v>1292</v>
      </c>
      <c r="B8461" s="2">
        <v>2025</v>
      </c>
      <c r="C8461" s="2" t="s">
        <v>64</v>
      </c>
      <c r="D8461" s="3">
        <v>246153</v>
      </c>
      <c r="E8461" s="5">
        <f t="shared" si="132"/>
        <v>1</v>
      </c>
    </row>
    <row r="8462" spans="1:5" x14ac:dyDescent="0.25">
      <c r="A8462" s="2">
        <v>1293</v>
      </c>
      <c r="B8462" s="2">
        <v>2017</v>
      </c>
      <c r="C8462" s="2" t="s">
        <v>3443</v>
      </c>
      <c r="D8462" s="3">
        <v>223514</v>
      </c>
      <c r="E8462" s="5">
        <f t="shared" si="132"/>
        <v>2.6324972932344284E-2</v>
      </c>
    </row>
    <row r="8463" spans="1:5" x14ac:dyDescent="0.25">
      <c r="A8463" s="2">
        <v>1293</v>
      </c>
      <c r="B8463" s="2">
        <v>2018</v>
      </c>
      <c r="C8463" s="2" t="s">
        <v>3443</v>
      </c>
      <c r="D8463" s="3">
        <v>229398</v>
      </c>
      <c r="E8463" s="5">
        <f t="shared" si="132"/>
        <v>2.4625323673266551E-2</v>
      </c>
    </row>
    <row r="8464" spans="1:5" x14ac:dyDescent="0.25">
      <c r="A8464" s="2">
        <v>1293</v>
      </c>
      <c r="B8464" s="2">
        <v>2019</v>
      </c>
      <c r="C8464" s="2" t="s">
        <v>3443</v>
      </c>
      <c r="D8464" s="3">
        <v>235047</v>
      </c>
      <c r="E8464" s="5">
        <f t="shared" si="132"/>
        <v>4.6994856347879359E-2</v>
      </c>
    </row>
    <row r="8465" spans="1:5" x14ac:dyDescent="0.25">
      <c r="A8465" s="2">
        <v>1293</v>
      </c>
      <c r="B8465" s="2">
        <v>2020</v>
      </c>
      <c r="C8465" s="2" t="s">
        <v>3443</v>
      </c>
      <c r="D8465" s="3">
        <v>246093</v>
      </c>
      <c r="E8465" s="5">
        <f t="shared" si="132"/>
        <v>4.1943492907152984E-2</v>
      </c>
    </row>
    <row r="8466" spans="1:5" x14ac:dyDescent="0.25">
      <c r="A8466" s="2">
        <v>1293</v>
      </c>
      <c r="B8466" s="2">
        <v>2021</v>
      </c>
      <c r="C8466" s="2" t="s">
        <v>3443</v>
      </c>
      <c r="D8466" s="3">
        <v>256415</v>
      </c>
      <c r="E8466" s="5">
        <f t="shared" si="132"/>
        <v>3.6612522668330635E-2</v>
      </c>
    </row>
    <row r="8467" spans="1:5" x14ac:dyDescent="0.25">
      <c r="A8467" s="2">
        <v>1293</v>
      </c>
      <c r="B8467" s="2">
        <v>2022</v>
      </c>
      <c r="C8467" s="2" t="s">
        <v>3443</v>
      </c>
      <c r="D8467" s="3">
        <v>265803</v>
      </c>
      <c r="E8467" s="5">
        <f t="shared" si="132"/>
        <v>2.2050164971802424E-2</v>
      </c>
    </row>
    <row r="8468" spans="1:5" x14ac:dyDescent="0.25">
      <c r="A8468" s="2">
        <v>1293</v>
      </c>
      <c r="B8468" s="2">
        <v>2023</v>
      </c>
      <c r="C8468" s="2" t="s">
        <v>3443</v>
      </c>
      <c r="D8468" s="3">
        <v>271664</v>
      </c>
      <c r="E8468" s="5">
        <f t="shared" si="132"/>
        <v>4.3520672595559223E-2</v>
      </c>
    </row>
    <row r="8469" spans="1:5" x14ac:dyDescent="0.25">
      <c r="A8469" s="2">
        <v>1293</v>
      </c>
      <c r="B8469" s="2">
        <v>2024</v>
      </c>
      <c r="C8469" s="2" t="s">
        <v>3443</v>
      </c>
      <c r="D8469" s="3">
        <v>283487</v>
      </c>
      <c r="E8469" s="5">
        <f t="shared" si="132"/>
        <v>4.2668623252565374E-2</v>
      </c>
    </row>
    <row r="8470" spans="1:5" x14ac:dyDescent="0.25">
      <c r="A8470" s="2">
        <v>1293</v>
      </c>
      <c r="B8470" s="2">
        <v>2025</v>
      </c>
      <c r="C8470" s="2" t="s">
        <v>3443</v>
      </c>
      <c r="D8470" s="3">
        <v>295583</v>
      </c>
      <c r="E8470" s="5">
        <f t="shared" si="132"/>
        <v>1</v>
      </c>
    </row>
    <row r="8471" spans="1:5" x14ac:dyDescent="0.25">
      <c r="A8471" s="2">
        <v>1294</v>
      </c>
      <c r="B8471" s="2">
        <v>2021</v>
      </c>
      <c r="C8471" s="2" t="s">
        <v>60</v>
      </c>
      <c r="D8471" s="3">
        <v>258014</v>
      </c>
      <c r="E8471" s="5">
        <f t="shared" si="132"/>
        <v>4.7993519731487438E-2</v>
      </c>
    </row>
    <row r="8472" spans="1:5" x14ac:dyDescent="0.25">
      <c r="A8472" s="2">
        <v>1294</v>
      </c>
      <c r="B8472" s="2">
        <v>2022</v>
      </c>
      <c r="C8472" s="2" t="s">
        <v>60</v>
      </c>
      <c r="D8472" s="3">
        <v>270397</v>
      </c>
      <c r="E8472" s="5">
        <f t="shared" si="132"/>
        <v>-1.6779032311749022E-2</v>
      </c>
    </row>
    <row r="8473" spans="1:5" x14ac:dyDescent="0.25">
      <c r="A8473" s="2">
        <v>1294</v>
      </c>
      <c r="B8473" s="2">
        <v>2023</v>
      </c>
      <c r="C8473" s="2" t="s">
        <v>64</v>
      </c>
      <c r="D8473" s="3">
        <v>265860</v>
      </c>
      <c r="E8473" s="5">
        <f t="shared" si="132"/>
        <v>3.3837358007974119E-2</v>
      </c>
    </row>
    <row r="8474" spans="1:5" x14ac:dyDescent="0.25">
      <c r="A8474" s="2">
        <v>1294</v>
      </c>
      <c r="B8474" s="2">
        <v>2024</v>
      </c>
      <c r="C8474" s="2" t="s">
        <v>64</v>
      </c>
      <c r="D8474" s="3">
        <v>274856</v>
      </c>
      <c r="E8474" s="5">
        <f t="shared" si="132"/>
        <v>2.3281281834851703E-2</v>
      </c>
    </row>
    <row r="8475" spans="1:5" x14ac:dyDescent="0.25">
      <c r="A8475" s="2">
        <v>1294</v>
      </c>
      <c r="B8475" s="2">
        <v>2025</v>
      </c>
      <c r="C8475" s="2" t="s">
        <v>64</v>
      </c>
      <c r="D8475" s="3">
        <v>281255</v>
      </c>
      <c r="E8475" s="5">
        <f t="shared" si="132"/>
        <v>1</v>
      </c>
    </row>
    <row r="8476" spans="1:5" x14ac:dyDescent="0.25">
      <c r="A8476" s="2">
        <v>1295</v>
      </c>
      <c r="B8476" s="2">
        <v>2025</v>
      </c>
      <c r="C8476" s="2" t="s">
        <v>60</v>
      </c>
      <c r="D8476" s="3">
        <v>172019</v>
      </c>
      <c r="E8476" s="5">
        <f t="shared" si="132"/>
        <v>1</v>
      </c>
    </row>
    <row r="8477" spans="1:5" x14ac:dyDescent="0.25">
      <c r="A8477" s="2">
        <v>1296</v>
      </c>
      <c r="B8477" s="2">
        <v>2020</v>
      </c>
      <c r="C8477" s="2" t="s">
        <v>55</v>
      </c>
      <c r="D8477" s="3">
        <v>123493</v>
      </c>
      <c r="E8477" s="5">
        <f t="shared" si="132"/>
        <v>5.2869393406913753E-2</v>
      </c>
    </row>
    <row r="8478" spans="1:5" x14ac:dyDescent="0.25">
      <c r="A8478" s="2">
        <v>1296</v>
      </c>
      <c r="B8478" s="2">
        <v>2021</v>
      </c>
      <c r="C8478" s="2" t="s">
        <v>60</v>
      </c>
      <c r="D8478" s="3">
        <v>130022</v>
      </c>
      <c r="E8478" s="5">
        <f t="shared" si="132"/>
        <v>4.6930519450554521E-2</v>
      </c>
    </row>
    <row r="8479" spans="1:5" x14ac:dyDescent="0.25">
      <c r="A8479" s="2">
        <v>1296</v>
      </c>
      <c r="B8479" s="2">
        <v>2022</v>
      </c>
      <c r="C8479" s="2" t="s">
        <v>60</v>
      </c>
      <c r="D8479" s="3">
        <v>136124</v>
      </c>
      <c r="E8479" s="5">
        <f t="shared" si="132"/>
        <v>4.4679850724339575E-2</v>
      </c>
    </row>
    <row r="8480" spans="1:5" x14ac:dyDescent="0.25">
      <c r="A8480" s="2">
        <v>1296</v>
      </c>
      <c r="B8480" s="2">
        <v>2023</v>
      </c>
      <c r="C8480" s="2" t="s">
        <v>60</v>
      </c>
      <c r="D8480" s="3">
        <v>142206</v>
      </c>
      <c r="E8480" s="5">
        <f t="shared" si="132"/>
        <v>4.5448152679915053E-2</v>
      </c>
    </row>
    <row r="8481" spans="1:5" x14ac:dyDescent="0.25">
      <c r="A8481" s="2">
        <v>1296</v>
      </c>
      <c r="B8481" s="2">
        <v>2024</v>
      </c>
      <c r="C8481" s="2" t="s">
        <v>60</v>
      </c>
      <c r="D8481" s="3">
        <v>148669</v>
      </c>
      <c r="E8481" s="5">
        <f t="shared" si="132"/>
        <v>4.8234668962594755E-2</v>
      </c>
    </row>
    <row r="8482" spans="1:5" x14ac:dyDescent="0.25">
      <c r="A8482" s="2">
        <v>1296</v>
      </c>
      <c r="B8482" s="2">
        <v>2025</v>
      </c>
      <c r="C8482" s="2" t="s">
        <v>60</v>
      </c>
      <c r="D8482" s="3">
        <v>155840</v>
      </c>
      <c r="E8482" s="5">
        <f t="shared" si="132"/>
        <v>1</v>
      </c>
    </row>
    <row r="8483" spans="1:5" x14ac:dyDescent="0.25">
      <c r="A8483" s="2">
        <v>1297</v>
      </c>
      <c r="B8483" s="2">
        <v>2019</v>
      </c>
      <c r="C8483" s="2" t="s">
        <v>64</v>
      </c>
      <c r="D8483" s="3">
        <v>219833</v>
      </c>
      <c r="E8483" s="5">
        <f t="shared" si="132"/>
        <v>3.7269199801667631E-2</v>
      </c>
    </row>
    <row r="8484" spans="1:5" x14ac:dyDescent="0.25">
      <c r="A8484" s="2">
        <v>1297</v>
      </c>
      <c r="B8484" s="2">
        <v>2020</v>
      </c>
      <c r="C8484" s="2" t="s">
        <v>64</v>
      </c>
      <c r="D8484" s="3">
        <v>228026</v>
      </c>
      <c r="E8484" s="5">
        <f t="shared" si="132"/>
        <v>2.0598528238007948E-2</v>
      </c>
    </row>
    <row r="8485" spans="1:5" x14ac:dyDescent="0.25">
      <c r="A8485" s="2">
        <v>1297</v>
      </c>
      <c r="B8485" s="2">
        <v>2021</v>
      </c>
      <c r="C8485" s="2" t="s">
        <v>64</v>
      </c>
      <c r="D8485" s="3">
        <v>232723</v>
      </c>
      <c r="E8485" s="5">
        <f t="shared" si="132"/>
        <v>2.9137644323938759E-2</v>
      </c>
    </row>
    <row r="8486" spans="1:5" x14ac:dyDescent="0.25">
      <c r="A8486" s="2">
        <v>1297</v>
      </c>
      <c r="B8486" s="2">
        <v>2022</v>
      </c>
      <c r="C8486" s="2" t="s">
        <v>64</v>
      </c>
      <c r="D8486" s="3">
        <v>239504</v>
      </c>
      <c r="E8486" s="5">
        <f t="shared" si="132"/>
        <v>2.8350257198209633E-2</v>
      </c>
    </row>
    <row r="8487" spans="1:5" x14ac:dyDescent="0.25">
      <c r="A8487" s="2">
        <v>1297</v>
      </c>
      <c r="B8487" s="2">
        <v>2023</v>
      </c>
      <c r="C8487" s="2" t="s">
        <v>64</v>
      </c>
      <c r="D8487" s="3">
        <v>246294</v>
      </c>
      <c r="E8487" s="5">
        <f t="shared" si="132"/>
        <v>3.8267274070825925E-2</v>
      </c>
    </row>
    <row r="8488" spans="1:5" x14ac:dyDescent="0.25">
      <c r="A8488" s="2">
        <v>1297</v>
      </c>
      <c r="B8488" s="2">
        <v>2024</v>
      </c>
      <c r="C8488" s="2" t="s">
        <v>64</v>
      </c>
      <c r="D8488" s="3">
        <v>255719</v>
      </c>
      <c r="E8488" s="5">
        <f t="shared" si="132"/>
        <v>4.6891314294205746E-2</v>
      </c>
    </row>
    <row r="8489" spans="1:5" x14ac:dyDescent="0.25">
      <c r="A8489" s="2">
        <v>1297</v>
      </c>
      <c r="B8489" s="2">
        <v>2025</v>
      </c>
      <c r="C8489" s="2" t="s">
        <v>64</v>
      </c>
      <c r="D8489" s="3">
        <v>267710</v>
      </c>
      <c r="E8489" s="5">
        <f t="shared" si="132"/>
        <v>1</v>
      </c>
    </row>
    <row r="8490" spans="1:5" x14ac:dyDescent="0.25">
      <c r="A8490" s="2">
        <v>1298</v>
      </c>
      <c r="B8490" s="2">
        <v>2015</v>
      </c>
      <c r="C8490" s="2" t="s">
        <v>55</v>
      </c>
      <c r="D8490" s="3">
        <v>100021</v>
      </c>
      <c r="E8490" s="5">
        <f t="shared" si="132"/>
        <v>3.376290978894432E-2</v>
      </c>
    </row>
    <row r="8491" spans="1:5" x14ac:dyDescent="0.25">
      <c r="A8491" s="2">
        <v>1298</v>
      </c>
      <c r="B8491" s="2">
        <v>2016</v>
      </c>
      <c r="C8491" s="2" t="s">
        <v>55</v>
      </c>
      <c r="D8491" s="3">
        <v>103398</v>
      </c>
      <c r="E8491" s="5">
        <f t="shared" si="132"/>
        <v>5.0397493181686299E-2</v>
      </c>
    </row>
    <row r="8492" spans="1:5" x14ac:dyDescent="0.25">
      <c r="A8492" s="2">
        <v>1298</v>
      </c>
      <c r="B8492" s="2">
        <v>2017</v>
      </c>
      <c r="C8492" s="2" t="s">
        <v>55</v>
      </c>
      <c r="D8492" s="3">
        <v>108609</v>
      </c>
      <c r="E8492" s="5">
        <f t="shared" si="132"/>
        <v>3.0734101225496965E-2</v>
      </c>
    </row>
    <row r="8493" spans="1:5" x14ac:dyDescent="0.25">
      <c r="A8493" s="2">
        <v>1298</v>
      </c>
      <c r="B8493" s="2">
        <v>2018</v>
      </c>
      <c r="C8493" s="2" t="s">
        <v>55</v>
      </c>
      <c r="D8493" s="3">
        <v>111947</v>
      </c>
      <c r="E8493" s="5">
        <f t="shared" si="132"/>
        <v>3.2756572306537918E-2</v>
      </c>
    </row>
    <row r="8494" spans="1:5" x14ac:dyDescent="0.25">
      <c r="A8494" s="2">
        <v>1298</v>
      </c>
      <c r="B8494" s="2">
        <v>2019</v>
      </c>
      <c r="C8494" s="2" t="s">
        <v>55</v>
      </c>
      <c r="D8494" s="3">
        <v>115614</v>
      </c>
      <c r="E8494" s="5">
        <f t="shared" si="132"/>
        <v>2.1346895704672443E-2</v>
      </c>
    </row>
    <row r="8495" spans="1:5" x14ac:dyDescent="0.25">
      <c r="A8495" s="2">
        <v>1298</v>
      </c>
      <c r="B8495" s="2">
        <v>2020</v>
      </c>
      <c r="C8495" s="2" t="s">
        <v>55</v>
      </c>
      <c r="D8495" s="3">
        <v>118082</v>
      </c>
      <c r="E8495" s="5">
        <f t="shared" si="132"/>
        <v>4.0192408665164887E-2</v>
      </c>
    </row>
    <row r="8496" spans="1:5" x14ac:dyDescent="0.25">
      <c r="A8496" s="2">
        <v>1298</v>
      </c>
      <c r="B8496" s="2">
        <v>2021</v>
      </c>
      <c r="C8496" s="2" t="s">
        <v>55</v>
      </c>
      <c r="D8496" s="3">
        <v>122828</v>
      </c>
      <c r="E8496" s="5">
        <f t="shared" si="132"/>
        <v>3.2818249910443874E-2</v>
      </c>
    </row>
    <row r="8497" spans="1:5" x14ac:dyDescent="0.25">
      <c r="A8497" s="2">
        <v>1298</v>
      </c>
      <c r="B8497" s="2">
        <v>2022</v>
      </c>
      <c r="C8497" s="2" t="s">
        <v>55</v>
      </c>
      <c r="D8497" s="3">
        <v>126859</v>
      </c>
      <c r="E8497" s="5">
        <f t="shared" si="132"/>
        <v>5.8111761877359905E-2</v>
      </c>
    </row>
    <row r="8498" spans="1:5" x14ac:dyDescent="0.25">
      <c r="A8498" s="2">
        <v>1298</v>
      </c>
      <c r="B8498" s="2">
        <v>2023</v>
      </c>
      <c r="C8498" s="2" t="s">
        <v>55</v>
      </c>
      <c r="D8498" s="3">
        <v>134231</v>
      </c>
      <c r="E8498" s="5">
        <f t="shared" si="132"/>
        <v>3.9327726084138537E-2</v>
      </c>
    </row>
    <row r="8499" spans="1:5" x14ac:dyDescent="0.25">
      <c r="A8499" s="2">
        <v>1298</v>
      </c>
      <c r="B8499" s="2">
        <v>2024</v>
      </c>
      <c r="C8499" s="2" t="s">
        <v>55</v>
      </c>
      <c r="D8499" s="3">
        <v>139510</v>
      </c>
      <c r="E8499" s="5">
        <f t="shared" si="132"/>
        <v>3.4929395742240701E-2</v>
      </c>
    </row>
    <row r="8500" spans="1:5" x14ac:dyDescent="0.25">
      <c r="A8500" s="2">
        <v>1298</v>
      </c>
      <c r="B8500" s="2">
        <v>2025</v>
      </c>
      <c r="C8500" s="2" t="s">
        <v>55</v>
      </c>
      <c r="D8500" s="3">
        <v>144383</v>
      </c>
      <c r="E8500" s="5">
        <f t="shared" si="132"/>
        <v>1</v>
      </c>
    </row>
    <row r="8501" spans="1:5" x14ac:dyDescent="0.25">
      <c r="A8501" s="2">
        <v>1299</v>
      </c>
      <c r="B8501" s="2">
        <v>2024</v>
      </c>
      <c r="C8501" s="2" t="s">
        <v>66</v>
      </c>
      <c r="D8501" s="3">
        <v>62483</v>
      </c>
      <c r="E8501" s="5">
        <f t="shared" si="132"/>
        <v>4.2699614295088263E-2</v>
      </c>
    </row>
    <row r="8502" spans="1:5" x14ac:dyDescent="0.25">
      <c r="A8502" s="2">
        <v>1299</v>
      </c>
      <c r="B8502" s="2">
        <v>2025</v>
      </c>
      <c r="C8502" s="2" t="s">
        <v>66</v>
      </c>
      <c r="D8502" s="3">
        <v>65151</v>
      </c>
      <c r="E8502" s="5">
        <f t="shared" si="132"/>
        <v>1</v>
      </c>
    </row>
    <row r="8503" spans="1:5" x14ac:dyDescent="0.25">
      <c r="A8503" s="2">
        <v>1300</v>
      </c>
      <c r="B8503" s="2">
        <v>2019</v>
      </c>
      <c r="C8503" s="2" t="s">
        <v>55</v>
      </c>
      <c r="D8503" s="3">
        <v>67680</v>
      </c>
      <c r="E8503" s="5">
        <f t="shared" si="132"/>
        <v>2.5339834515366429E-2</v>
      </c>
    </row>
    <row r="8504" spans="1:5" x14ac:dyDescent="0.25">
      <c r="A8504" s="2">
        <v>1300</v>
      </c>
      <c r="B8504" s="2">
        <v>2020</v>
      </c>
      <c r="C8504" s="2" t="s">
        <v>55</v>
      </c>
      <c r="D8504" s="3">
        <v>69395</v>
      </c>
      <c r="E8504" s="5">
        <f t="shared" si="132"/>
        <v>0.11088695150947475</v>
      </c>
    </row>
    <row r="8505" spans="1:5" x14ac:dyDescent="0.25">
      <c r="A8505" s="2">
        <v>1300</v>
      </c>
      <c r="B8505" s="2">
        <v>2021</v>
      </c>
      <c r="C8505" s="2" t="s">
        <v>60</v>
      </c>
      <c r="D8505" s="3">
        <v>77090</v>
      </c>
      <c r="E8505" s="5">
        <f t="shared" si="132"/>
        <v>0.12568426514463613</v>
      </c>
    </row>
    <row r="8506" spans="1:5" x14ac:dyDescent="0.25">
      <c r="A8506" s="2">
        <v>1300</v>
      </c>
      <c r="B8506" s="2">
        <v>2022</v>
      </c>
      <c r="C8506" s="2" t="s">
        <v>64</v>
      </c>
      <c r="D8506" s="3">
        <v>86779</v>
      </c>
      <c r="E8506" s="5">
        <f t="shared" si="132"/>
        <v>4.4688231023634749E-2</v>
      </c>
    </row>
    <row r="8507" spans="1:5" x14ac:dyDescent="0.25">
      <c r="A8507" s="2">
        <v>1300</v>
      </c>
      <c r="B8507" s="2">
        <v>2023</v>
      </c>
      <c r="C8507" s="2" t="s">
        <v>64</v>
      </c>
      <c r="D8507" s="3">
        <v>90657</v>
      </c>
      <c r="E8507" s="5">
        <f t="shared" si="132"/>
        <v>3.2970426994054516E-2</v>
      </c>
    </row>
    <row r="8508" spans="1:5" x14ac:dyDescent="0.25">
      <c r="A8508" s="2">
        <v>1300</v>
      </c>
      <c r="B8508" s="2">
        <v>2024</v>
      </c>
      <c r="C8508" s="2" t="s">
        <v>64</v>
      </c>
      <c r="D8508" s="3">
        <v>93646</v>
      </c>
      <c r="E8508" s="5">
        <f t="shared" si="132"/>
        <v>0.1592379813339598</v>
      </c>
    </row>
    <row r="8509" spans="1:5" x14ac:dyDescent="0.25">
      <c r="A8509" s="2">
        <v>1300</v>
      </c>
      <c r="B8509" s="2">
        <v>2025</v>
      </c>
      <c r="C8509" s="2" t="s">
        <v>75</v>
      </c>
      <c r="D8509" s="3">
        <v>108558</v>
      </c>
      <c r="E8509" s="5">
        <f t="shared" si="132"/>
        <v>1</v>
      </c>
    </row>
    <row r="8510" spans="1:5" x14ac:dyDescent="0.25">
      <c r="A8510" s="2">
        <v>1301</v>
      </c>
      <c r="B8510" s="2">
        <v>2014</v>
      </c>
      <c r="C8510" s="2" t="s">
        <v>64</v>
      </c>
      <c r="D8510" s="3">
        <v>199555</v>
      </c>
      <c r="E8510" s="5">
        <f t="shared" si="132"/>
        <v>4.5350905765327854E-2</v>
      </c>
    </row>
    <row r="8511" spans="1:5" x14ac:dyDescent="0.25">
      <c r="A8511" s="2">
        <v>1301</v>
      </c>
      <c r="B8511" s="2">
        <v>2015</v>
      </c>
      <c r="C8511" s="2" t="s">
        <v>64</v>
      </c>
      <c r="D8511" s="3">
        <v>208605</v>
      </c>
      <c r="E8511" s="5">
        <f t="shared" si="132"/>
        <v>4.3651877951151698E-2</v>
      </c>
    </row>
    <row r="8512" spans="1:5" x14ac:dyDescent="0.25">
      <c r="A8512" s="2">
        <v>1301</v>
      </c>
      <c r="B8512" s="2">
        <v>2016</v>
      </c>
      <c r="C8512" s="2" t="s">
        <v>64</v>
      </c>
      <c r="D8512" s="3">
        <v>217711</v>
      </c>
      <c r="E8512" s="5">
        <f t="shared" si="132"/>
        <v>4.5225091979734601E-2</v>
      </c>
    </row>
    <row r="8513" spans="1:5" x14ac:dyDescent="0.25">
      <c r="A8513" s="2">
        <v>1301</v>
      </c>
      <c r="B8513" s="2">
        <v>2017</v>
      </c>
      <c r="C8513" s="2" t="s">
        <v>64</v>
      </c>
      <c r="D8513" s="3">
        <v>227557</v>
      </c>
      <c r="E8513" s="5">
        <f t="shared" si="132"/>
        <v>5.7357057792113628E-2</v>
      </c>
    </row>
    <row r="8514" spans="1:5" x14ac:dyDescent="0.25">
      <c r="A8514" s="2">
        <v>1301</v>
      </c>
      <c r="B8514" s="2">
        <v>2018</v>
      </c>
      <c r="C8514" s="2" t="s">
        <v>64</v>
      </c>
      <c r="D8514" s="3">
        <v>240609</v>
      </c>
      <c r="E8514" s="5">
        <f t="shared" ref="E8514:E8577" si="133">IF(A8515=A8514,(D8515-D8514)/D8514,1)</f>
        <v>2.7841851302320361E-2</v>
      </c>
    </row>
    <row r="8515" spans="1:5" x14ac:dyDescent="0.25">
      <c r="A8515" s="2">
        <v>1301</v>
      </c>
      <c r="B8515" s="2">
        <v>2019</v>
      </c>
      <c r="C8515" s="2" t="s">
        <v>64</v>
      </c>
      <c r="D8515" s="3">
        <v>247308</v>
      </c>
      <c r="E8515" s="5">
        <f t="shared" si="133"/>
        <v>6.3718116680414702E-2</v>
      </c>
    </row>
    <row r="8516" spans="1:5" x14ac:dyDescent="0.25">
      <c r="A8516" s="2">
        <v>1301</v>
      </c>
      <c r="B8516" s="2">
        <v>2020</v>
      </c>
      <c r="C8516" s="2" t="s">
        <v>64</v>
      </c>
      <c r="D8516" s="3">
        <v>263066</v>
      </c>
      <c r="E8516" s="5">
        <f t="shared" si="133"/>
        <v>-4.2232747675488283E-3</v>
      </c>
    </row>
    <row r="8517" spans="1:5" x14ac:dyDescent="0.25">
      <c r="A8517" s="2">
        <v>1301</v>
      </c>
      <c r="B8517" s="2">
        <v>2021</v>
      </c>
      <c r="C8517" s="2" t="s">
        <v>75</v>
      </c>
      <c r="D8517" s="3">
        <v>261955</v>
      </c>
      <c r="E8517" s="5">
        <f t="shared" si="133"/>
        <v>4.733637456815102E-2</v>
      </c>
    </row>
    <row r="8518" spans="1:5" x14ac:dyDescent="0.25">
      <c r="A8518" s="2">
        <v>1301</v>
      </c>
      <c r="B8518" s="2">
        <v>2022</v>
      </c>
      <c r="C8518" s="2" t="s">
        <v>75</v>
      </c>
      <c r="D8518" s="3">
        <v>274355</v>
      </c>
      <c r="E8518" s="5">
        <f t="shared" si="133"/>
        <v>6.2054637240072166E-2</v>
      </c>
    </row>
    <row r="8519" spans="1:5" x14ac:dyDescent="0.25">
      <c r="A8519" s="2">
        <v>1301</v>
      </c>
      <c r="B8519" s="2">
        <v>2023</v>
      </c>
      <c r="C8519" s="2" t="s">
        <v>75</v>
      </c>
      <c r="D8519" s="3">
        <v>291380</v>
      </c>
      <c r="E8519" s="5">
        <f t="shared" si="133"/>
        <v>5.0432425012011804E-2</v>
      </c>
    </row>
    <row r="8520" spans="1:5" x14ac:dyDescent="0.25">
      <c r="A8520" s="2">
        <v>1301</v>
      </c>
      <c r="B8520" s="2">
        <v>2024</v>
      </c>
      <c r="C8520" s="2" t="s">
        <v>75</v>
      </c>
      <c r="D8520" s="3">
        <v>306075</v>
      </c>
      <c r="E8520" s="5">
        <f t="shared" si="133"/>
        <v>5.6518827084864824E-2</v>
      </c>
    </row>
    <row r="8521" spans="1:5" x14ac:dyDescent="0.25">
      <c r="A8521" s="2">
        <v>1301</v>
      </c>
      <c r="B8521" s="2">
        <v>2025</v>
      </c>
      <c r="C8521" s="2" t="s">
        <v>75</v>
      </c>
      <c r="D8521" s="3">
        <v>323374</v>
      </c>
      <c r="E8521" s="5">
        <f t="shared" si="133"/>
        <v>1</v>
      </c>
    </row>
    <row r="8522" spans="1:5" x14ac:dyDescent="0.25">
      <c r="A8522" s="2">
        <v>1302</v>
      </c>
      <c r="B8522" s="2">
        <v>2014</v>
      </c>
      <c r="C8522" s="2" t="s">
        <v>55</v>
      </c>
      <c r="D8522" s="3">
        <v>159731</v>
      </c>
      <c r="E8522" s="5">
        <f t="shared" si="133"/>
        <v>5.0666432940381013E-2</v>
      </c>
    </row>
    <row r="8523" spans="1:5" x14ac:dyDescent="0.25">
      <c r="A8523" s="2">
        <v>1302</v>
      </c>
      <c r="B8523" s="2">
        <v>2015</v>
      </c>
      <c r="C8523" s="2" t="s">
        <v>55</v>
      </c>
      <c r="D8523" s="3">
        <v>167824</v>
      </c>
      <c r="E8523" s="5">
        <f t="shared" si="133"/>
        <v>4.5523882162265231E-2</v>
      </c>
    </row>
    <row r="8524" spans="1:5" x14ac:dyDescent="0.25">
      <c r="A8524" s="2">
        <v>1302</v>
      </c>
      <c r="B8524" s="2">
        <v>2016</v>
      </c>
      <c r="C8524" s="2" t="s">
        <v>55</v>
      </c>
      <c r="D8524" s="3">
        <v>175464</v>
      </c>
      <c r="E8524" s="5">
        <f t="shared" si="133"/>
        <v>3.168741166279123E-2</v>
      </c>
    </row>
    <row r="8525" spans="1:5" x14ac:dyDescent="0.25">
      <c r="A8525" s="2">
        <v>1302</v>
      </c>
      <c r="B8525" s="2">
        <v>2017</v>
      </c>
      <c r="C8525" s="2" t="s">
        <v>55</v>
      </c>
      <c r="D8525" s="3">
        <v>181024</v>
      </c>
      <c r="E8525" s="5">
        <f t="shared" si="133"/>
        <v>3.7260252784161216E-2</v>
      </c>
    </row>
    <row r="8526" spans="1:5" x14ac:dyDescent="0.25">
      <c r="A8526" s="2">
        <v>1302</v>
      </c>
      <c r="B8526" s="2">
        <v>2018</v>
      </c>
      <c r="C8526" s="2" t="s">
        <v>55</v>
      </c>
      <c r="D8526" s="3">
        <v>187769</v>
      </c>
      <c r="E8526" s="5">
        <f t="shared" si="133"/>
        <v>5.2106577763102534E-2</v>
      </c>
    </row>
    <row r="8527" spans="1:5" x14ac:dyDescent="0.25">
      <c r="A8527" s="2">
        <v>1302</v>
      </c>
      <c r="B8527" s="2">
        <v>2019</v>
      </c>
      <c r="C8527" s="2" t="s">
        <v>55</v>
      </c>
      <c r="D8527" s="3">
        <v>197553</v>
      </c>
      <c r="E8527" s="5">
        <f t="shared" si="133"/>
        <v>2.622081163029668E-2</v>
      </c>
    </row>
    <row r="8528" spans="1:5" x14ac:dyDescent="0.25">
      <c r="A8528" s="2">
        <v>1302</v>
      </c>
      <c r="B8528" s="2">
        <v>2020</v>
      </c>
      <c r="C8528" s="2" t="s">
        <v>55</v>
      </c>
      <c r="D8528" s="3">
        <v>202733</v>
      </c>
      <c r="E8528" s="5">
        <f t="shared" si="133"/>
        <v>4.7461439430186499E-2</v>
      </c>
    </row>
    <row r="8529" spans="1:5" x14ac:dyDescent="0.25">
      <c r="A8529" s="2">
        <v>1302</v>
      </c>
      <c r="B8529" s="2">
        <v>2021</v>
      </c>
      <c r="C8529" s="2" t="s">
        <v>55</v>
      </c>
      <c r="D8529" s="3">
        <v>212355</v>
      </c>
      <c r="E8529" s="5">
        <f t="shared" si="133"/>
        <v>4.4759953850862941E-2</v>
      </c>
    </row>
    <row r="8530" spans="1:5" x14ac:dyDescent="0.25">
      <c r="A8530" s="2">
        <v>1302</v>
      </c>
      <c r="B8530" s="2">
        <v>2022</v>
      </c>
      <c r="C8530" s="2" t="s">
        <v>55</v>
      </c>
      <c r="D8530" s="3">
        <v>221860</v>
      </c>
      <c r="E8530" s="5">
        <f t="shared" si="133"/>
        <v>3.9750292977553413E-2</v>
      </c>
    </row>
    <row r="8531" spans="1:5" x14ac:dyDescent="0.25">
      <c r="A8531" s="2">
        <v>1302</v>
      </c>
      <c r="B8531" s="2">
        <v>2023</v>
      </c>
      <c r="C8531" s="2" t="s">
        <v>55</v>
      </c>
      <c r="D8531" s="3">
        <v>230679</v>
      </c>
      <c r="E8531" s="5">
        <f t="shared" si="133"/>
        <v>5.2371477247603812E-2</v>
      </c>
    </row>
    <row r="8532" spans="1:5" x14ac:dyDescent="0.25">
      <c r="A8532" s="2">
        <v>1302</v>
      </c>
      <c r="B8532" s="2">
        <v>2024</v>
      </c>
      <c r="C8532" s="2" t="s">
        <v>55</v>
      </c>
      <c r="D8532" s="3">
        <v>242760</v>
      </c>
      <c r="E8532" s="5">
        <f t="shared" si="133"/>
        <v>4.5526445872466632E-2</v>
      </c>
    </row>
    <row r="8533" spans="1:5" x14ac:dyDescent="0.25">
      <c r="A8533" s="2">
        <v>1302</v>
      </c>
      <c r="B8533" s="2">
        <v>2025</v>
      </c>
      <c r="C8533" s="2" t="s">
        <v>55</v>
      </c>
      <c r="D8533" s="3">
        <v>253812</v>
      </c>
      <c r="E8533" s="5">
        <f t="shared" si="133"/>
        <v>1</v>
      </c>
    </row>
    <row r="8534" spans="1:5" x14ac:dyDescent="0.25">
      <c r="A8534" s="2">
        <v>1303</v>
      </c>
      <c r="B8534" s="2">
        <v>2021</v>
      </c>
      <c r="C8534" s="2" t="s">
        <v>75</v>
      </c>
      <c r="D8534" s="3">
        <v>351000</v>
      </c>
      <c r="E8534" s="5">
        <f t="shared" si="133"/>
        <v>2.7789173789173789E-2</v>
      </c>
    </row>
    <row r="8535" spans="1:5" x14ac:dyDescent="0.25">
      <c r="A8535" s="2">
        <v>1303</v>
      </c>
      <c r="B8535" s="2">
        <v>2022</v>
      </c>
      <c r="C8535" s="2" t="s">
        <v>75</v>
      </c>
      <c r="D8535" s="3">
        <v>360754</v>
      </c>
      <c r="E8535" s="5">
        <f t="shared" si="133"/>
        <v>4.6657833315777511E-2</v>
      </c>
    </row>
    <row r="8536" spans="1:5" x14ac:dyDescent="0.25">
      <c r="A8536" s="2">
        <v>1303</v>
      </c>
      <c r="B8536" s="2">
        <v>2023</v>
      </c>
      <c r="C8536" s="2" t="s">
        <v>75</v>
      </c>
      <c r="D8536" s="3">
        <v>377586</v>
      </c>
      <c r="E8536" s="5">
        <f t="shared" si="133"/>
        <v>3.1844401010630692E-2</v>
      </c>
    </row>
    <row r="8537" spans="1:5" x14ac:dyDescent="0.25">
      <c r="A8537" s="2">
        <v>1303</v>
      </c>
      <c r="B8537" s="2">
        <v>2024</v>
      </c>
      <c r="C8537" s="2" t="s">
        <v>75</v>
      </c>
      <c r="D8537" s="3">
        <v>389610</v>
      </c>
      <c r="E8537" s="5">
        <f t="shared" si="133"/>
        <v>3.4198300864967529E-2</v>
      </c>
    </row>
    <row r="8538" spans="1:5" x14ac:dyDescent="0.25">
      <c r="A8538" s="2">
        <v>1303</v>
      </c>
      <c r="B8538" s="2">
        <v>2025</v>
      </c>
      <c r="C8538" s="2" t="s">
        <v>75</v>
      </c>
      <c r="D8538" s="3">
        <v>402934</v>
      </c>
      <c r="E8538" s="5">
        <f t="shared" si="133"/>
        <v>1</v>
      </c>
    </row>
    <row r="8539" spans="1:5" x14ac:dyDescent="0.25">
      <c r="A8539" s="2">
        <v>1304</v>
      </c>
      <c r="B8539" s="2">
        <v>2020</v>
      </c>
      <c r="C8539" s="2" t="s">
        <v>66</v>
      </c>
      <c r="D8539" s="3">
        <v>44985</v>
      </c>
      <c r="E8539" s="5">
        <f t="shared" si="133"/>
        <v>3.1388240524619318E-2</v>
      </c>
    </row>
    <row r="8540" spans="1:5" x14ac:dyDescent="0.25">
      <c r="A8540" s="2">
        <v>1304</v>
      </c>
      <c r="B8540" s="2">
        <v>2021</v>
      </c>
      <c r="C8540" s="2" t="s">
        <v>66</v>
      </c>
      <c r="D8540" s="3">
        <v>46397</v>
      </c>
      <c r="E8540" s="5">
        <f t="shared" si="133"/>
        <v>4.0886264198116258E-2</v>
      </c>
    </row>
    <row r="8541" spans="1:5" x14ac:dyDescent="0.25">
      <c r="A8541" s="2">
        <v>1304</v>
      </c>
      <c r="B8541" s="2">
        <v>2022</v>
      </c>
      <c r="C8541" s="2" t="s">
        <v>66</v>
      </c>
      <c r="D8541" s="3">
        <v>48294</v>
      </c>
      <c r="E8541" s="5">
        <f t="shared" si="133"/>
        <v>3.0769867892491819E-2</v>
      </c>
    </row>
    <row r="8542" spans="1:5" x14ac:dyDescent="0.25">
      <c r="A8542" s="2">
        <v>1304</v>
      </c>
      <c r="B8542" s="2">
        <v>2023</v>
      </c>
      <c r="C8542" s="2" t="s">
        <v>66</v>
      </c>
      <c r="D8542" s="3">
        <v>49780</v>
      </c>
      <c r="E8542" s="5">
        <f t="shared" si="133"/>
        <v>3.8650060265166736E-2</v>
      </c>
    </row>
    <row r="8543" spans="1:5" x14ac:dyDescent="0.25">
      <c r="A8543" s="2">
        <v>1304</v>
      </c>
      <c r="B8543" s="2">
        <v>2024</v>
      </c>
      <c r="C8543" s="2" t="s">
        <v>66</v>
      </c>
      <c r="D8543" s="3">
        <v>51704</v>
      </c>
      <c r="E8543" s="5">
        <f t="shared" si="133"/>
        <v>3.3749806591366241E-2</v>
      </c>
    </row>
    <row r="8544" spans="1:5" x14ac:dyDescent="0.25">
      <c r="A8544" s="2">
        <v>1304</v>
      </c>
      <c r="B8544" s="2">
        <v>2025</v>
      </c>
      <c r="C8544" s="2" t="s">
        <v>66</v>
      </c>
      <c r="D8544" s="3">
        <v>53449</v>
      </c>
      <c r="E8544" s="5">
        <f t="shared" si="133"/>
        <v>1</v>
      </c>
    </row>
    <row r="8545" spans="1:5" x14ac:dyDescent="0.25">
      <c r="A8545" s="2">
        <v>1305</v>
      </c>
      <c r="B8545" s="2">
        <v>2019</v>
      </c>
      <c r="C8545" s="2" t="s">
        <v>66</v>
      </c>
      <c r="D8545" s="3">
        <v>54955</v>
      </c>
      <c r="E8545" s="5">
        <f t="shared" si="133"/>
        <v>2.6421617687198615E-2</v>
      </c>
    </row>
    <row r="8546" spans="1:5" x14ac:dyDescent="0.25">
      <c r="A8546" s="2">
        <v>1305</v>
      </c>
      <c r="B8546" s="2">
        <v>2020</v>
      </c>
      <c r="C8546" s="2" t="s">
        <v>66</v>
      </c>
      <c r="D8546" s="3">
        <v>56407</v>
      </c>
      <c r="E8546" s="5">
        <f t="shared" si="133"/>
        <v>3.4357437906642793E-2</v>
      </c>
    </row>
    <row r="8547" spans="1:5" x14ac:dyDescent="0.25">
      <c r="A8547" s="2">
        <v>1305</v>
      </c>
      <c r="B8547" s="2">
        <v>2021</v>
      </c>
      <c r="C8547" s="2" t="s">
        <v>66</v>
      </c>
      <c r="D8547" s="3">
        <v>58345</v>
      </c>
      <c r="E8547" s="5">
        <f t="shared" si="133"/>
        <v>4.3397034878738541E-2</v>
      </c>
    </row>
    <row r="8548" spans="1:5" x14ac:dyDescent="0.25">
      <c r="A8548" s="2">
        <v>1305</v>
      </c>
      <c r="B8548" s="2">
        <v>2022</v>
      </c>
      <c r="C8548" s="2" t="s">
        <v>55</v>
      </c>
      <c r="D8548" s="3">
        <v>60877</v>
      </c>
      <c r="E8548" s="5">
        <f t="shared" si="133"/>
        <v>5.1875092399428356E-2</v>
      </c>
    </row>
    <row r="8549" spans="1:5" x14ac:dyDescent="0.25">
      <c r="A8549" s="2">
        <v>1305</v>
      </c>
      <c r="B8549" s="2">
        <v>2023</v>
      </c>
      <c r="C8549" s="2" t="s">
        <v>60</v>
      </c>
      <c r="D8549" s="3">
        <v>64035</v>
      </c>
      <c r="E8549" s="5">
        <f t="shared" si="133"/>
        <v>5.3814320293589443E-2</v>
      </c>
    </row>
    <row r="8550" spans="1:5" x14ac:dyDescent="0.25">
      <c r="A8550" s="2">
        <v>1305</v>
      </c>
      <c r="B8550" s="2">
        <v>2024</v>
      </c>
      <c r="C8550" s="2" t="s">
        <v>60</v>
      </c>
      <c r="D8550" s="3">
        <v>67481</v>
      </c>
      <c r="E8550" s="5">
        <f t="shared" si="133"/>
        <v>4.9347223662956984E-2</v>
      </c>
    </row>
    <row r="8551" spans="1:5" x14ac:dyDescent="0.25">
      <c r="A8551" s="2">
        <v>1305</v>
      </c>
      <c r="B8551" s="2">
        <v>2025</v>
      </c>
      <c r="C8551" s="2" t="s">
        <v>60</v>
      </c>
      <c r="D8551" s="3">
        <v>70811</v>
      </c>
      <c r="E8551" s="5">
        <f t="shared" si="133"/>
        <v>1</v>
      </c>
    </row>
    <row r="8552" spans="1:5" x14ac:dyDescent="0.25">
      <c r="A8552" s="2">
        <v>1306</v>
      </c>
      <c r="B8552" s="2">
        <v>2022</v>
      </c>
      <c r="C8552" s="2" t="s">
        <v>55</v>
      </c>
      <c r="D8552" s="3">
        <v>72685</v>
      </c>
      <c r="E8552" s="5">
        <f t="shared" si="133"/>
        <v>5.2115292013482833E-2</v>
      </c>
    </row>
    <row r="8553" spans="1:5" x14ac:dyDescent="0.25">
      <c r="A8553" s="2">
        <v>1306</v>
      </c>
      <c r="B8553" s="2">
        <v>2023</v>
      </c>
      <c r="C8553" s="2" t="s">
        <v>55</v>
      </c>
      <c r="D8553" s="3">
        <v>76473</v>
      </c>
      <c r="E8553" s="5">
        <f t="shared" si="133"/>
        <v>7.6706811554404827E-2</v>
      </c>
    </row>
    <row r="8554" spans="1:5" x14ac:dyDescent="0.25">
      <c r="A8554" s="2">
        <v>1306</v>
      </c>
      <c r="B8554" s="2">
        <v>2024</v>
      </c>
      <c r="C8554" s="2" t="s">
        <v>60</v>
      </c>
      <c r="D8554" s="3">
        <v>82339</v>
      </c>
      <c r="E8554" s="5">
        <f t="shared" si="133"/>
        <v>4.028467676313776E-2</v>
      </c>
    </row>
    <row r="8555" spans="1:5" x14ac:dyDescent="0.25">
      <c r="A8555" s="2">
        <v>1306</v>
      </c>
      <c r="B8555" s="2">
        <v>2025</v>
      </c>
      <c r="C8555" s="2" t="s">
        <v>60</v>
      </c>
      <c r="D8555" s="3">
        <v>85656</v>
      </c>
      <c r="E8555" s="5">
        <f t="shared" si="133"/>
        <v>1</v>
      </c>
    </row>
    <row r="8556" spans="1:5" x14ac:dyDescent="0.25">
      <c r="A8556" s="2">
        <v>1307</v>
      </c>
      <c r="B8556" s="2">
        <v>2016</v>
      </c>
      <c r="C8556" s="2" t="s">
        <v>66</v>
      </c>
      <c r="D8556" s="3">
        <v>82791</v>
      </c>
      <c r="E8556" s="5">
        <f t="shared" si="133"/>
        <v>3.6743124252636157E-2</v>
      </c>
    </row>
    <row r="8557" spans="1:5" x14ac:dyDescent="0.25">
      <c r="A8557" s="2">
        <v>1307</v>
      </c>
      <c r="B8557" s="2">
        <v>2017</v>
      </c>
      <c r="C8557" s="2" t="s">
        <v>66</v>
      </c>
      <c r="D8557" s="3">
        <v>85833</v>
      </c>
      <c r="E8557" s="5">
        <f t="shared" si="133"/>
        <v>0.11825288641897638</v>
      </c>
    </row>
    <row r="8558" spans="1:5" x14ac:dyDescent="0.25">
      <c r="A8558" s="2">
        <v>1307</v>
      </c>
      <c r="B8558" s="2">
        <v>2018</v>
      </c>
      <c r="C8558" s="2" t="s">
        <v>55</v>
      </c>
      <c r="D8558" s="3">
        <v>95983</v>
      </c>
      <c r="E8558" s="5">
        <f t="shared" si="133"/>
        <v>0.14629674004771678</v>
      </c>
    </row>
    <row r="8559" spans="1:5" x14ac:dyDescent="0.25">
      <c r="A8559" s="2">
        <v>1307</v>
      </c>
      <c r="B8559" s="2">
        <v>2019</v>
      </c>
      <c r="C8559" s="2" t="s">
        <v>60</v>
      </c>
      <c r="D8559" s="3">
        <v>110025</v>
      </c>
      <c r="E8559" s="5">
        <f t="shared" si="133"/>
        <v>0.16968870711202</v>
      </c>
    </row>
    <row r="8560" spans="1:5" x14ac:dyDescent="0.25">
      <c r="A8560" s="2">
        <v>1307</v>
      </c>
      <c r="B8560" s="2">
        <v>2020</v>
      </c>
      <c r="C8560" s="2" t="s">
        <v>64</v>
      </c>
      <c r="D8560" s="3">
        <v>128695</v>
      </c>
      <c r="E8560" s="5">
        <f t="shared" si="133"/>
        <v>0.16404677726407396</v>
      </c>
    </row>
    <row r="8561" spans="1:5" x14ac:dyDescent="0.25">
      <c r="A8561" s="2">
        <v>1307</v>
      </c>
      <c r="B8561" s="2">
        <v>2021</v>
      </c>
      <c r="C8561" s="2" t="s">
        <v>75</v>
      </c>
      <c r="D8561" s="3">
        <v>149807</v>
      </c>
      <c r="E8561" s="5">
        <f t="shared" si="133"/>
        <v>4.6753489489810222E-2</v>
      </c>
    </row>
    <row r="8562" spans="1:5" x14ac:dyDescent="0.25">
      <c r="A8562" s="2">
        <v>1307</v>
      </c>
      <c r="B8562" s="2">
        <v>2022</v>
      </c>
      <c r="C8562" s="2" t="s">
        <v>75</v>
      </c>
      <c r="D8562" s="3">
        <v>156811</v>
      </c>
      <c r="E8562" s="5">
        <f t="shared" si="133"/>
        <v>4.2656446295221639E-2</v>
      </c>
    </row>
    <row r="8563" spans="1:5" x14ac:dyDescent="0.25">
      <c r="A8563" s="2">
        <v>1307</v>
      </c>
      <c r="B8563" s="2">
        <v>2023</v>
      </c>
      <c r="C8563" s="2" t="s">
        <v>75</v>
      </c>
      <c r="D8563" s="3">
        <v>163500</v>
      </c>
      <c r="E8563" s="5">
        <f t="shared" si="133"/>
        <v>4.924159021406728E-2</v>
      </c>
    </row>
    <row r="8564" spans="1:5" x14ac:dyDescent="0.25">
      <c r="A8564" s="2">
        <v>1307</v>
      </c>
      <c r="B8564" s="2">
        <v>2024</v>
      </c>
      <c r="C8564" s="2" t="s">
        <v>75</v>
      </c>
      <c r="D8564" s="3">
        <v>171551</v>
      </c>
      <c r="E8564" s="5">
        <f t="shared" si="133"/>
        <v>4.4295865369481963E-2</v>
      </c>
    </row>
    <row r="8565" spans="1:5" x14ac:dyDescent="0.25">
      <c r="A8565" s="2">
        <v>1307</v>
      </c>
      <c r="B8565" s="2">
        <v>2025</v>
      </c>
      <c r="C8565" s="2" t="s">
        <v>75</v>
      </c>
      <c r="D8565" s="3">
        <v>179150</v>
      </c>
      <c r="E8565" s="5">
        <f t="shared" si="133"/>
        <v>1</v>
      </c>
    </row>
    <row r="8566" spans="1:5" x14ac:dyDescent="0.25">
      <c r="A8566" s="2">
        <v>1308</v>
      </c>
      <c r="B8566" s="2">
        <v>2016</v>
      </c>
      <c r="C8566" s="2" t="s">
        <v>55</v>
      </c>
      <c r="D8566" s="3">
        <v>51000</v>
      </c>
      <c r="E8566" s="5">
        <f t="shared" si="133"/>
        <v>4.2843137254901964E-2</v>
      </c>
    </row>
    <row r="8567" spans="1:5" x14ac:dyDescent="0.25">
      <c r="A8567" s="2">
        <v>1308</v>
      </c>
      <c r="B8567" s="2">
        <v>2017</v>
      </c>
      <c r="C8567" s="2" t="s">
        <v>55</v>
      </c>
      <c r="D8567" s="3">
        <v>53185</v>
      </c>
      <c r="E8567" s="5">
        <f t="shared" si="133"/>
        <v>3.5254301024725015E-2</v>
      </c>
    </row>
    <row r="8568" spans="1:5" x14ac:dyDescent="0.25">
      <c r="A8568" s="2">
        <v>1308</v>
      </c>
      <c r="B8568" s="2">
        <v>2018</v>
      </c>
      <c r="C8568" s="2" t="s">
        <v>55</v>
      </c>
      <c r="D8568" s="3">
        <v>55060</v>
      </c>
      <c r="E8568" s="5">
        <f t="shared" si="133"/>
        <v>4.5205230657464582E-2</v>
      </c>
    </row>
    <row r="8569" spans="1:5" x14ac:dyDescent="0.25">
      <c r="A8569" s="2">
        <v>1308</v>
      </c>
      <c r="B8569" s="2">
        <v>2019</v>
      </c>
      <c r="C8569" s="2" t="s">
        <v>55</v>
      </c>
      <c r="D8569" s="3">
        <v>57549</v>
      </c>
      <c r="E8569" s="5">
        <f t="shared" si="133"/>
        <v>3.0999669846565537E-2</v>
      </c>
    </row>
    <row r="8570" spans="1:5" x14ac:dyDescent="0.25">
      <c r="A8570" s="2">
        <v>1308</v>
      </c>
      <c r="B8570" s="2">
        <v>2020</v>
      </c>
      <c r="C8570" s="2" t="s">
        <v>55</v>
      </c>
      <c r="D8570" s="3">
        <v>59333</v>
      </c>
      <c r="E8570" s="5">
        <f t="shared" si="133"/>
        <v>2.5955201995516829E-2</v>
      </c>
    </row>
    <row r="8571" spans="1:5" x14ac:dyDescent="0.25">
      <c r="A8571" s="2">
        <v>1308</v>
      </c>
      <c r="B8571" s="2">
        <v>2021</v>
      </c>
      <c r="C8571" s="2" t="s">
        <v>55</v>
      </c>
      <c r="D8571" s="3">
        <v>60873</v>
      </c>
      <c r="E8571" s="5">
        <f t="shared" si="133"/>
        <v>3.9984886567115144E-2</v>
      </c>
    </row>
    <row r="8572" spans="1:5" x14ac:dyDescent="0.25">
      <c r="A8572" s="2">
        <v>1308</v>
      </c>
      <c r="B8572" s="2">
        <v>2022</v>
      </c>
      <c r="C8572" s="2" t="s">
        <v>55</v>
      </c>
      <c r="D8572" s="3">
        <v>63307</v>
      </c>
      <c r="E8572" s="5">
        <f t="shared" si="133"/>
        <v>2.1008735210956135E-2</v>
      </c>
    </row>
    <row r="8573" spans="1:5" x14ac:dyDescent="0.25">
      <c r="A8573" s="2">
        <v>1308</v>
      </c>
      <c r="B8573" s="2">
        <v>2023</v>
      </c>
      <c r="C8573" s="2" t="s">
        <v>55</v>
      </c>
      <c r="D8573" s="3">
        <v>64637</v>
      </c>
      <c r="E8573" s="5">
        <f t="shared" si="133"/>
        <v>5.4566270092980804E-2</v>
      </c>
    </row>
    <row r="8574" spans="1:5" x14ac:dyDescent="0.25">
      <c r="A8574" s="2">
        <v>1308</v>
      </c>
      <c r="B8574" s="2">
        <v>2024</v>
      </c>
      <c r="C8574" s="2" t="s">
        <v>55</v>
      </c>
      <c r="D8574" s="3">
        <v>68164</v>
      </c>
      <c r="E8574" s="5">
        <f t="shared" si="133"/>
        <v>4.3659409659057569E-2</v>
      </c>
    </row>
    <row r="8575" spans="1:5" x14ac:dyDescent="0.25">
      <c r="A8575" s="2">
        <v>1308</v>
      </c>
      <c r="B8575" s="2">
        <v>2025</v>
      </c>
      <c r="C8575" s="2" t="s">
        <v>55</v>
      </c>
      <c r="D8575" s="3">
        <v>71140</v>
      </c>
      <c r="E8575" s="5">
        <f t="shared" si="133"/>
        <v>1</v>
      </c>
    </row>
    <row r="8576" spans="1:5" x14ac:dyDescent="0.25">
      <c r="A8576" s="2">
        <v>1309</v>
      </c>
      <c r="B8576" s="2">
        <v>2018</v>
      </c>
      <c r="C8576" s="2" t="s">
        <v>66</v>
      </c>
      <c r="D8576" s="3">
        <v>73813</v>
      </c>
      <c r="E8576" s="5">
        <f t="shared" si="133"/>
        <v>3.3178437402625556E-2</v>
      </c>
    </row>
    <row r="8577" spans="1:5" x14ac:dyDescent="0.25">
      <c r="A8577" s="2">
        <v>1309</v>
      </c>
      <c r="B8577" s="2">
        <v>2019</v>
      </c>
      <c r="C8577" s="2" t="s">
        <v>66</v>
      </c>
      <c r="D8577" s="3">
        <v>76262</v>
      </c>
      <c r="E8577" s="5">
        <f t="shared" si="133"/>
        <v>5.1100154729747452E-2</v>
      </c>
    </row>
    <row r="8578" spans="1:5" x14ac:dyDescent="0.25">
      <c r="A8578" s="2">
        <v>1309</v>
      </c>
      <c r="B8578" s="2">
        <v>2020</v>
      </c>
      <c r="C8578" s="2" t="s">
        <v>55</v>
      </c>
      <c r="D8578" s="3">
        <v>80159</v>
      </c>
      <c r="E8578" s="5">
        <f t="shared" ref="E8578:E8641" si="134">IF(A8579=A8578,(D8579-D8578)/D8578,1)</f>
        <v>4.7592909093177309E-2</v>
      </c>
    </row>
    <row r="8579" spans="1:5" x14ac:dyDescent="0.25">
      <c r="A8579" s="2">
        <v>1309</v>
      </c>
      <c r="B8579" s="2">
        <v>2021</v>
      </c>
      <c r="C8579" s="2" t="s">
        <v>55</v>
      </c>
      <c r="D8579" s="3">
        <v>83974</v>
      </c>
      <c r="E8579" s="5">
        <f t="shared" si="134"/>
        <v>4.2322623669230952E-2</v>
      </c>
    </row>
    <row r="8580" spans="1:5" x14ac:dyDescent="0.25">
      <c r="A8580" s="2">
        <v>1309</v>
      </c>
      <c r="B8580" s="2">
        <v>2022</v>
      </c>
      <c r="C8580" s="2" t="s">
        <v>60</v>
      </c>
      <c r="D8580" s="3">
        <v>87528</v>
      </c>
      <c r="E8580" s="5">
        <f t="shared" si="134"/>
        <v>4.767617219632575E-2</v>
      </c>
    </row>
    <row r="8581" spans="1:5" x14ac:dyDescent="0.25">
      <c r="A8581" s="2">
        <v>1309</v>
      </c>
      <c r="B8581" s="2">
        <v>2023</v>
      </c>
      <c r="C8581" s="2" t="s">
        <v>60</v>
      </c>
      <c r="D8581" s="3">
        <v>91701</v>
      </c>
      <c r="E8581" s="5">
        <f t="shared" si="134"/>
        <v>2.6695455883796251E-2</v>
      </c>
    </row>
    <row r="8582" spans="1:5" x14ac:dyDescent="0.25">
      <c r="A8582" s="2">
        <v>1309</v>
      </c>
      <c r="B8582" s="2">
        <v>2024</v>
      </c>
      <c r="C8582" s="2" t="s">
        <v>60</v>
      </c>
      <c r="D8582" s="3">
        <v>94149</v>
      </c>
      <c r="E8582" s="5">
        <f t="shared" si="134"/>
        <v>5.9034084270677328E-2</v>
      </c>
    </row>
    <row r="8583" spans="1:5" x14ac:dyDescent="0.25">
      <c r="A8583" s="2">
        <v>1309</v>
      </c>
      <c r="B8583" s="2">
        <v>2025</v>
      </c>
      <c r="C8583" s="2" t="s">
        <v>60</v>
      </c>
      <c r="D8583" s="3">
        <v>99707</v>
      </c>
      <c r="E8583" s="5">
        <f t="shared" si="134"/>
        <v>1</v>
      </c>
    </row>
    <row r="8584" spans="1:5" x14ac:dyDescent="0.25">
      <c r="A8584" s="2">
        <v>1310</v>
      </c>
      <c r="B8584" s="2">
        <v>2021</v>
      </c>
      <c r="C8584" s="2" t="s">
        <v>55</v>
      </c>
      <c r="D8584" s="3">
        <v>44119</v>
      </c>
      <c r="E8584" s="5">
        <f t="shared" si="134"/>
        <v>0.10285817901584351</v>
      </c>
    </row>
    <row r="8585" spans="1:5" x14ac:dyDescent="0.25">
      <c r="A8585" s="2">
        <v>1310</v>
      </c>
      <c r="B8585" s="2">
        <v>2022</v>
      </c>
      <c r="C8585" s="2" t="s">
        <v>60</v>
      </c>
      <c r="D8585" s="3">
        <v>48657</v>
      </c>
      <c r="E8585" s="5">
        <f t="shared" si="134"/>
        <v>5.6004274821711164E-2</v>
      </c>
    </row>
    <row r="8586" spans="1:5" x14ac:dyDescent="0.25">
      <c r="A8586" s="2">
        <v>1310</v>
      </c>
      <c r="B8586" s="2">
        <v>2023</v>
      </c>
      <c r="C8586" s="2" t="s">
        <v>60</v>
      </c>
      <c r="D8586" s="3">
        <v>51382</v>
      </c>
      <c r="E8586" s="5">
        <f t="shared" si="134"/>
        <v>5.6868163948464445E-2</v>
      </c>
    </row>
    <row r="8587" spans="1:5" x14ac:dyDescent="0.25">
      <c r="A8587" s="2">
        <v>1310</v>
      </c>
      <c r="B8587" s="2">
        <v>2024</v>
      </c>
      <c r="C8587" s="2" t="s">
        <v>60</v>
      </c>
      <c r="D8587" s="3">
        <v>54304</v>
      </c>
      <c r="E8587" s="5">
        <f t="shared" si="134"/>
        <v>3.5227607542722451E-2</v>
      </c>
    </row>
    <row r="8588" spans="1:5" x14ac:dyDescent="0.25">
      <c r="A8588" s="2">
        <v>1310</v>
      </c>
      <c r="B8588" s="2">
        <v>2025</v>
      </c>
      <c r="C8588" s="2" t="s">
        <v>60</v>
      </c>
      <c r="D8588" s="3">
        <v>56217</v>
      </c>
      <c r="E8588" s="5">
        <f t="shared" si="134"/>
        <v>1</v>
      </c>
    </row>
    <row r="8589" spans="1:5" x14ac:dyDescent="0.25">
      <c r="A8589" s="2">
        <v>1311</v>
      </c>
      <c r="B8589" s="2">
        <v>2023</v>
      </c>
      <c r="C8589" s="2" t="s">
        <v>71</v>
      </c>
      <c r="D8589" s="3">
        <v>205545</v>
      </c>
      <c r="E8589" s="5">
        <f t="shared" si="134"/>
        <v>4.3411418424189351E-2</v>
      </c>
    </row>
    <row r="8590" spans="1:5" x14ac:dyDescent="0.25">
      <c r="A8590" s="2">
        <v>1311</v>
      </c>
      <c r="B8590" s="2">
        <v>2024</v>
      </c>
      <c r="C8590" s="2" t="s">
        <v>3443</v>
      </c>
      <c r="D8590" s="3">
        <v>214468</v>
      </c>
      <c r="E8590" s="5">
        <f t="shared" si="134"/>
        <v>3.5422533897830913E-2</v>
      </c>
    </row>
    <row r="8591" spans="1:5" x14ac:dyDescent="0.25">
      <c r="A8591" s="2">
        <v>1311</v>
      </c>
      <c r="B8591" s="2">
        <v>2025</v>
      </c>
      <c r="C8591" s="2" t="s">
        <v>3443</v>
      </c>
      <c r="D8591" s="3">
        <v>222065</v>
      </c>
      <c r="E8591" s="5">
        <f t="shared" si="134"/>
        <v>1</v>
      </c>
    </row>
    <row r="8592" spans="1:5" x14ac:dyDescent="0.25">
      <c r="A8592" s="2">
        <v>1312</v>
      </c>
      <c r="B8592" s="2">
        <v>2023</v>
      </c>
      <c r="C8592" s="2" t="s">
        <v>60</v>
      </c>
      <c r="D8592" s="3">
        <v>134776</v>
      </c>
      <c r="E8592" s="5">
        <f t="shared" si="134"/>
        <v>4.1847213153677211E-2</v>
      </c>
    </row>
    <row r="8593" spans="1:5" x14ac:dyDescent="0.25">
      <c r="A8593" s="2">
        <v>1312</v>
      </c>
      <c r="B8593" s="2">
        <v>2024</v>
      </c>
      <c r="C8593" s="2" t="s">
        <v>60</v>
      </c>
      <c r="D8593" s="3">
        <v>140416</v>
      </c>
      <c r="E8593" s="5">
        <f t="shared" si="134"/>
        <v>4.7188354603463996E-2</v>
      </c>
    </row>
    <row r="8594" spans="1:5" x14ac:dyDescent="0.25">
      <c r="A8594" s="2">
        <v>1312</v>
      </c>
      <c r="B8594" s="2">
        <v>2025</v>
      </c>
      <c r="C8594" s="2" t="s">
        <v>60</v>
      </c>
      <c r="D8594" s="3">
        <v>147042</v>
      </c>
      <c r="E8594" s="5">
        <f t="shared" si="134"/>
        <v>1</v>
      </c>
    </row>
    <row r="8595" spans="1:5" x14ac:dyDescent="0.25">
      <c r="A8595" s="2">
        <v>1313</v>
      </c>
      <c r="B8595" s="2">
        <v>2017</v>
      </c>
      <c r="C8595" s="2" t="s">
        <v>66</v>
      </c>
      <c r="D8595" s="3">
        <v>52947</v>
      </c>
      <c r="E8595" s="5">
        <f t="shared" si="134"/>
        <v>3.3977373600015112E-2</v>
      </c>
    </row>
    <row r="8596" spans="1:5" x14ac:dyDescent="0.25">
      <c r="A8596" s="2">
        <v>1313</v>
      </c>
      <c r="B8596" s="2">
        <v>2018</v>
      </c>
      <c r="C8596" s="2" t="s">
        <v>66</v>
      </c>
      <c r="D8596" s="3">
        <v>54746</v>
      </c>
      <c r="E8596" s="5">
        <f t="shared" si="134"/>
        <v>-1.5562780842435977E-2</v>
      </c>
    </row>
    <row r="8597" spans="1:5" x14ac:dyDescent="0.25">
      <c r="A8597" s="2">
        <v>1313</v>
      </c>
      <c r="B8597" s="2">
        <v>2019</v>
      </c>
      <c r="C8597" s="2" t="s">
        <v>55</v>
      </c>
      <c r="D8597" s="3">
        <v>53894</v>
      </c>
      <c r="E8597" s="5">
        <f t="shared" si="134"/>
        <v>3.9985898244702563E-2</v>
      </c>
    </row>
    <row r="8598" spans="1:5" x14ac:dyDescent="0.25">
      <c r="A8598" s="2">
        <v>1313</v>
      </c>
      <c r="B8598" s="2">
        <v>2020</v>
      </c>
      <c r="C8598" s="2" t="s">
        <v>55</v>
      </c>
      <c r="D8598" s="3">
        <v>56049</v>
      </c>
      <c r="E8598" s="5">
        <f t="shared" si="134"/>
        <v>4.5371014647897376E-2</v>
      </c>
    </row>
    <row r="8599" spans="1:5" x14ac:dyDescent="0.25">
      <c r="A8599" s="2">
        <v>1313</v>
      </c>
      <c r="B8599" s="2">
        <v>2021</v>
      </c>
      <c r="C8599" s="2" t="s">
        <v>55</v>
      </c>
      <c r="D8599" s="3">
        <v>58592</v>
      </c>
      <c r="E8599" s="5">
        <f t="shared" si="134"/>
        <v>3.6387220098306937E-2</v>
      </c>
    </row>
    <row r="8600" spans="1:5" x14ac:dyDescent="0.25">
      <c r="A8600" s="2">
        <v>1313</v>
      </c>
      <c r="B8600" s="2">
        <v>2022</v>
      </c>
      <c r="C8600" s="2" t="s">
        <v>55</v>
      </c>
      <c r="D8600" s="3">
        <v>60724</v>
      </c>
      <c r="E8600" s="5">
        <f t="shared" si="134"/>
        <v>2.5690007245899479E-2</v>
      </c>
    </row>
    <row r="8601" spans="1:5" x14ac:dyDescent="0.25">
      <c r="A8601" s="2">
        <v>1313</v>
      </c>
      <c r="B8601" s="2">
        <v>2023</v>
      </c>
      <c r="C8601" s="2" t="s">
        <v>60</v>
      </c>
      <c r="D8601" s="3">
        <v>62284</v>
      </c>
      <c r="E8601" s="5">
        <f t="shared" si="134"/>
        <v>3.8083616980283862E-2</v>
      </c>
    </row>
    <row r="8602" spans="1:5" x14ac:dyDescent="0.25">
      <c r="A8602" s="2">
        <v>1313</v>
      </c>
      <c r="B8602" s="2">
        <v>2024</v>
      </c>
      <c r="C8602" s="2" t="s">
        <v>60</v>
      </c>
      <c r="D8602" s="3">
        <v>64656</v>
      </c>
      <c r="E8602" s="5">
        <f t="shared" si="134"/>
        <v>2.8102573620390991E-2</v>
      </c>
    </row>
    <row r="8603" spans="1:5" x14ac:dyDescent="0.25">
      <c r="A8603" s="2">
        <v>1313</v>
      </c>
      <c r="B8603" s="2">
        <v>2025</v>
      </c>
      <c r="C8603" s="2" t="s">
        <v>60</v>
      </c>
      <c r="D8603" s="3">
        <v>66473</v>
      </c>
      <c r="E8603" s="5">
        <f t="shared" si="134"/>
        <v>1</v>
      </c>
    </row>
    <row r="8604" spans="1:5" x14ac:dyDescent="0.25">
      <c r="A8604" s="2">
        <v>1314</v>
      </c>
      <c r="B8604" s="2">
        <v>2014</v>
      </c>
      <c r="C8604" s="2" t="s">
        <v>66</v>
      </c>
      <c r="D8604" s="3">
        <v>58707</v>
      </c>
      <c r="E8604" s="5">
        <f t="shared" si="134"/>
        <v>3.4050453949273508E-2</v>
      </c>
    </row>
    <row r="8605" spans="1:5" x14ac:dyDescent="0.25">
      <c r="A8605" s="2">
        <v>1314</v>
      </c>
      <c r="B8605" s="2">
        <v>2015</v>
      </c>
      <c r="C8605" s="2" t="s">
        <v>66</v>
      </c>
      <c r="D8605" s="3">
        <v>60706</v>
      </c>
      <c r="E8605" s="5">
        <f t="shared" si="134"/>
        <v>3.1545481501004842E-2</v>
      </c>
    </row>
    <row r="8606" spans="1:5" x14ac:dyDescent="0.25">
      <c r="A8606" s="2">
        <v>1314</v>
      </c>
      <c r="B8606" s="2">
        <v>2016</v>
      </c>
      <c r="C8606" s="2" t="s">
        <v>66</v>
      </c>
      <c r="D8606" s="3">
        <v>62621</v>
      </c>
      <c r="E8606" s="5">
        <f t="shared" si="134"/>
        <v>3.1251497101611278E-2</v>
      </c>
    </row>
    <row r="8607" spans="1:5" x14ac:dyDescent="0.25">
      <c r="A8607" s="2">
        <v>1314</v>
      </c>
      <c r="B8607" s="2">
        <v>2017</v>
      </c>
      <c r="C8607" s="2" t="s">
        <v>66</v>
      </c>
      <c r="D8607" s="3">
        <v>64578</v>
      </c>
      <c r="E8607" s="5">
        <f t="shared" si="134"/>
        <v>4.1670537954102013E-2</v>
      </c>
    </row>
    <row r="8608" spans="1:5" x14ac:dyDescent="0.25">
      <c r="A8608" s="2">
        <v>1314</v>
      </c>
      <c r="B8608" s="2">
        <v>2018</v>
      </c>
      <c r="C8608" s="2" t="s">
        <v>66</v>
      </c>
      <c r="D8608" s="3">
        <v>67269</v>
      </c>
      <c r="E8608" s="5">
        <f t="shared" si="134"/>
        <v>4.1713121943242802E-2</v>
      </c>
    </row>
    <row r="8609" spans="1:5" x14ac:dyDescent="0.25">
      <c r="A8609" s="2">
        <v>1314</v>
      </c>
      <c r="B8609" s="2">
        <v>2019</v>
      </c>
      <c r="C8609" s="2" t="s">
        <v>66</v>
      </c>
      <c r="D8609" s="3">
        <v>70075</v>
      </c>
      <c r="E8609" s="5">
        <f t="shared" si="134"/>
        <v>4.278273278630039E-2</v>
      </c>
    </row>
    <row r="8610" spans="1:5" x14ac:dyDescent="0.25">
      <c r="A8610" s="2">
        <v>1314</v>
      </c>
      <c r="B8610" s="2">
        <v>2020</v>
      </c>
      <c r="C8610" s="2" t="s">
        <v>66</v>
      </c>
      <c r="D8610" s="3">
        <v>73073</v>
      </c>
      <c r="E8610" s="5">
        <f t="shared" si="134"/>
        <v>6.4647681086037245E-2</v>
      </c>
    </row>
    <row r="8611" spans="1:5" x14ac:dyDescent="0.25">
      <c r="A8611" s="2">
        <v>1314</v>
      </c>
      <c r="B8611" s="2">
        <v>2021</v>
      </c>
      <c r="C8611" s="2" t="s">
        <v>66</v>
      </c>
      <c r="D8611" s="3">
        <v>77797</v>
      </c>
      <c r="E8611" s="5">
        <f t="shared" si="134"/>
        <v>2.9821201331670887E-2</v>
      </c>
    </row>
    <row r="8612" spans="1:5" x14ac:dyDescent="0.25">
      <c r="A8612" s="2">
        <v>1314</v>
      </c>
      <c r="B8612" s="2">
        <v>2022</v>
      </c>
      <c r="C8612" s="2" t="s">
        <v>66</v>
      </c>
      <c r="D8612" s="3">
        <v>80117</v>
      </c>
      <c r="E8612" s="5">
        <f t="shared" si="134"/>
        <v>5.6080482294644081E-2</v>
      </c>
    </row>
    <row r="8613" spans="1:5" x14ac:dyDescent="0.25">
      <c r="A8613" s="2">
        <v>1314</v>
      </c>
      <c r="B8613" s="2">
        <v>2023</v>
      </c>
      <c r="C8613" s="2" t="s">
        <v>55</v>
      </c>
      <c r="D8613" s="3">
        <v>84610</v>
      </c>
      <c r="E8613" s="5">
        <f t="shared" si="134"/>
        <v>6.2959461056612695E-2</v>
      </c>
    </row>
    <row r="8614" spans="1:5" x14ac:dyDescent="0.25">
      <c r="A8614" s="2">
        <v>1314</v>
      </c>
      <c r="B8614" s="2">
        <v>2024</v>
      </c>
      <c r="C8614" s="2" t="s">
        <v>55</v>
      </c>
      <c r="D8614" s="3">
        <v>89937</v>
      </c>
      <c r="E8614" s="5">
        <f t="shared" si="134"/>
        <v>4.3508233541256658E-2</v>
      </c>
    </row>
    <row r="8615" spans="1:5" x14ac:dyDescent="0.25">
      <c r="A8615" s="2">
        <v>1314</v>
      </c>
      <c r="B8615" s="2">
        <v>2025</v>
      </c>
      <c r="C8615" s="2" t="s">
        <v>55</v>
      </c>
      <c r="D8615" s="3">
        <v>93850</v>
      </c>
      <c r="E8615" s="5">
        <f t="shared" si="134"/>
        <v>1</v>
      </c>
    </row>
    <row r="8616" spans="1:5" x14ac:dyDescent="0.25">
      <c r="A8616" s="2">
        <v>1315</v>
      </c>
      <c r="B8616" s="2">
        <v>2023</v>
      </c>
      <c r="C8616" s="2" t="s">
        <v>55</v>
      </c>
      <c r="D8616" s="3">
        <v>93761</v>
      </c>
      <c r="E8616" s="5">
        <f t="shared" si="134"/>
        <v>2.8988598671089258E-2</v>
      </c>
    </row>
    <row r="8617" spans="1:5" x14ac:dyDescent="0.25">
      <c r="A8617" s="2">
        <v>1315</v>
      </c>
      <c r="B8617" s="2">
        <v>2024</v>
      </c>
      <c r="C8617" s="2" t="s">
        <v>55</v>
      </c>
      <c r="D8617" s="3">
        <v>96479</v>
      </c>
      <c r="E8617" s="5">
        <f t="shared" si="134"/>
        <v>6.8014801148436443E-2</v>
      </c>
    </row>
    <row r="8618" spans="1:5" x14ac:dyDescent="0.25">
      <c r="A8618" s="2">
        <v>1315</v>
      </c>
      <c r="B8618" s="2">
        <v>2025</v>
      </c>
      <c r="C8618" s="2" t="s">
        <v>55</v>
      </c>
      <c r="D8618" s="3">
        <v>103041</v>
      </c>
      <c r="E8618" s="5">
        <f t="shared" si="134"/>
        <v>1</v>
      </c>
    </row>
    <row r="8619" spans="1:5" x14ac:dyDescent="0.25">
      <c r="A8619" s="2">
        <v>1316</v>
      </c>
      <c r="B8619" s="2">
        <v>2019</v>
      </c>
      <c r="C8619" s="2" t="s">
        <v>60</v>
      </c>
      <c r="D8619" s="3">
        <v>121166</v>
      </c>
      <c r="E8619" s="5">
        <f t="shared" si="134"/>
        <v>2.7020781407325487E-2</v>
      </c>
    </row>
    <row r="8620" spans="1:5" x14ac:dyDescent="0.25">
      <c r="A8620" s="2">
        <v>1316</v>
      </c>
      <c r="B8620" s="2">
        <v>2020</v>
      </c>
      <c r="C8620" s="2" t="s">
        <v>60</v>
      </c>
      <c r="D8620" s="3">
        <v>124440</v>
      </c>
      <c r="E8620" s="5">
        <f t="shared" si="134"/>
        <v>2.6591128254580522E-2</v>
      </c>
    </row>
    <row r="8621" spans="1:5" x14ac:dyDescent="0.25">
      <c r="A8621" s="2">
        <v>1316</v>
      </c>
      <c r="B8621" s="2">
        <v>2021</v>
      </c>
      <c r="C8621" s="2" t="s">
        <v>60</v>
      </c>
      <c r="D8621" s="3">
        <v>127749</v>
      </c>
      <c r="E8621" s="5">
        <f t="shared" si="134"/>
        <v>4.2207766792695049E-2</v>
      </c>
    </row>
    <row r="8622" spans="1:5" x14ac:dyDescent="0.25">
      <c r="A8622" s="2">
        <v>1316</v>
      </c>
      <c r="B8622" s="2">
        <v>2022</v>
      </c>
      <c r="C8622" s="2" t="s">
        <v>60</v>
      </c>
      <c r="D8622" s="3">
        <v>133141</v>
      </c>
      <c r="E8622" s="5">
        <f t="shared" si="134"/>
        <v>4.7137996560037858E-2</v>
      </c>
    </row>
    <row r="8623" spans="1:5" x14ac:dyDescent="0.25">
      <c r="A8623" s="2">
        <v>1316</v>
      </c>
      <c r="B8623" s="2">
        <v>2023</v>
      </c>
      <c r="C8623" s="2" t="s">
        <v>60</v>
      </c>
      <c r="D8623" s="3">
        <v>139417</v>
      </c>
      <c r="E8623" s="5">
        <f t="shared" si="134"/>
        <v>3.7369904674465812E-2</v>
      </c>
    </row>
    <row r="8624" spans="1:5" x14ac:dyDescent="0.25">
      <c r="A8624" s="2">
        <v>1316</v>
      </c>
      <c r="B8624" s="2">
        <v>2024</v>
      </c>
      <c r="C8624" s="2" t="s">
        <v>60</v>
      </c>
      <c r="D8624" s="3">
        <v>144627</v>
      </c>
      <c r="E8624" s="5">
        <f t="shared" si="134"/>
        <v>3.8367663022810403E-2</v>
      </c>
    </row>
    <row r="8625" spans="1:5" x14ac:dyDescent="0.25">
      <c r="A8625" s="2">
        <v>1316</v>
      </c>
      <c r="B8625" s="2">
        <v>2025</v>
      </c>
      <c r="C8625" s="2" t="s">
        <v>60</v>
      </c>
      <c r="D8625" s="3">
        <v>150176</v>
      </c>
      <c r="E8625" s="5">
        <f t="shared" si="134"/>
        <v>1</v>
      </c>
    </row>
    <row r="8626" spans="1:5" x14ac:dyDescent="0.25">
      <c r="A8626" s="2">
        <v>1317</v>
      </c>
      <c r="B8626" s="2">
        <v>2020</v>
      </c>
      <c r="C8626" s="2" t="s">
        <v>64</v>
      </c>
      <c r="D8626" s="3">
        <v>277591</v>
      </c>
      <c r="E8626" s="5">
        <f t="shared" si="134"/>
        <v>3.5790065239867289E-2</v>
      </c>
    </row>
    <row r="8627" spans="1:5" x14ac:dyDescent="0.25">
      <c r="A8627" s="2">
        <v>1317</v>
      </c>
      <c r="B8627" s="2">
        <v>2021</v>
      </c>
      <c r="C8627" s="2" t="s">
        <v>64</v>
      </c>
      <c r="D8627" s="3">
        <v>287526</v>
      </c>
      <c r="E8627" s="5">
        <f t="shared" si="134"/>
        <v>4.6983577137371925E-2</v>
      </c>
    </row>
    <row r="8628" spans="1:5" x14ac:dyDescent="0.25">
      <c r="A8628" s="2">
        <v>1317</v>
      </c>
      <c r="B8628" s="2">
        <v>2022</v>
      </c>
      <c r="C8628" s="2" t="s">
        <v>64</v>
      </c>
      <c r="D8628" s="3">
        <v>301035</v>
      </c>
      <c r="E8628" s="5">
        <f t="shared" si="134"/>
        <v>5.6139651535535733E-2</v>
      </c>
    </row>
    <row r="8629" spans="1:5" x14ac:dyDescent="0.25">
      <c r="A8629" s="2">
        <v>1317</v>
      </c>
      <c r="B8629" s="2">
        <v>2023</v>
      </c>
      <c r="C8629" s="2" t="s">
        <v>64</v>
      </c>
      <c r="D8629" s="3">
        <v>317935</v>
      </c>
      <c r="E8629" s="5">
        <f t="shared" si="134"/>
        <v>6.8844260619308983E-2</v>
      </c>
    </row>
    <row r="8630" spans="1:5" x14ac:dyDescent="0.25">
      <c r="A8630" s="2">
        <v>1317</v>
      </c>
      <c r="B8630" s="2">
        <v>2024</v>
      </c>
      <c r="C8630" s="2" t="s">
        <v>64</v>
      </c>
      <c r="D8630" s="3">
        <v>339823</v>
      </c>
      <c r="E8630" s="5">
        <f t="shared" si="134"/>
        <v>2.5071875652913429E-2</v>
      </c>
    </row>
    <row r="8631" spans="1:5" x14ac:dyDescent="0.25">
      <c r="A8631" s="2">
        <v>1317</v>
      </c>
      <c r="B8631" s="2">
        <v>2025</v>
      </c>
      <c r="C8631" s="2" t="s">
        <v>64</v>
      </c>
      <c r="D8631" s="3">
        <v>348343</v>
      </c>
      <c r="E8631" s="5">
        <f t="shared" si="134"/>
        <v>1</v>
      </c>
    </row>
    <row r="8632" spans="1:5" x14ac:dyDescent="0.25">
      <c r="A8632" s="2">
        <v>1318</v>
      </c>
      <c r="B8632" s="2">
        <v>2025</v>
      </c>
      <c r="C8632" s="2" t="s">
        <v>60</v>
      </c>
      <c r="D8632" s="3">
        <v>166690</v>
      </c>
      <c r="E8632" s="5">
        <f t="shared" si="134"/>
        <v>1</v>
      </c>
    </row>
    <row r="8633" spans="1:5" x14ac:dyDescent="0.25">
      <c r="A8633" s="2">
        <v>1319</v>
      </c>
      <c r="B8633" s="2">
        <v>2018</v>
      </c>
      <c r="C8633" s="2" t="s">
        <v>66</v>
      </c>
      <c r="D8633" s="3">
        <v>23380</v>
      </c>
      <c r="E8633" s="5">
        <f t="shared" si="134"/>
        <v>2.3738237810094098E-2</v>
      </c>
    </row>
    <row r="8634" spans="1:5" x14ac:dyDescent="0.25">
      <c r="A8634" s="2">
        <v>1319</v>
      </c>
      <c r="B8634" s="2">
        <v>2019</v>
      </c>
      <c r="C8634" s="2" t="s">
        <v>66</v>
      </c>
      <c r="D8634" s="3">
        <v>23935</v>
      </c>
      <c r="E8634" s="5">
        <f t="shared" si="134"/>
        <v>2.0973469814079798E-2</v>
      </c>
    </row>
    <row r="8635" spans="1:5" x14ac:dyDescent="0.25">
      <c r="A8635" s="2">
        <v>1319</v>
      </c>
      <c r="B8635" s="2">
        <v>2020</v>
      </c>
      <c r="C8635" s="2" t="s">
        <v>66</v>
      </c>
      <c r="D8635" s="3">
        <v>24437</v>
      </c>
      <c r="E8635" s="5">
        <f t="shared" si="134"/>
        <v>3.7688750664975242E-2</v>
      </c>
    </row>
    <row r="8636" spans="1:5" x14ac:dyDescent="0.25">
      <c r="A8636" s="2">
        <v>1319</v>
      </c>
      <c r="B8636" s="2">
        <v>2021</v>
      </c>
      <c r="C8636" s="2" t="s">
        <v>66</v>
      </c>
      <c r="D8636" s="3">
        <v>25358</v>
      </c>
      <c r="E8636" s="5">
        <f t="shared" si="134"/>
        <v>6.7394904960959068E-2</v>
      </c>
    </row>
    <row r="8637" spans="1:5" x14ac:dyDescent="0.25">
      <c r="A8637" s="2">
        <v>1319</v>
      </c>
      <c r="B8637" s="2">
        <v>2022</v>
      </c>
      <c r="C8637" s="2" t="s">
        <v>55</v>
      </c>
      <c r="D8637" s="3">
        <v>27067</v>
      </c>
      <c r="E8637" s="5">
        <f t="shared" si="134"/>
        <v>0.10485092548121329</v>
      </c>
    </row>
    <row r="8638" spans="1:5" x14ac:dyDescent="0.25">
      <c r="A8638" s="2">
        <v>1319</v>
      </c>
      <c r="B8638" s="2">
        <v>2023</v>
      </c>
      <c r="C8638" s="2" t="s">
        <v>60</v>
      </c>
      <c r="D8638" s="3">
        <v>29905</v>
      </c>
      <c r="E8638" s="5">
        <f t="shared" si="134"/>
        <v>0.20642033104831967</v>
      </c>
    </row>
    <row r="8639" spans="1:5" x14ac:dyDescent="0.25">
      <c r="A8639" s="2">
        <v>1319</v>
      </c>
      <c r="B8639" s="2">
        <v>2024</v>
      </c>
      <c r="C8639" s="2" t="s">
        <v>64</v>
      </c>
      <c r="D8639" s="3">
        <v>36078</v>
      </c>
      <c r="E8639" s="5">
        <f t="shared" si="134"/>
        <v>2.8105770829868617E-2</v>
      </c>
    </row>
    <row r="8640" spans="1:5" x14ac:dyDescent="0.25">
      <c r="A8640" s="2">
        <v>1319</v>
      </c>
      <c r="B8640" s="2">
        <v>2025</v>
      </c>
      <c r="C8640" s="2" t="s">
        <v>64</v>
      </c>
      <c r="D8640" s="3">
        <v>37092</v>
      </c>
      <c r="E8640" s="5">
        <f t="shared" si="134"/>
        <v>1</v>
      </c>
    </row>
    <row r="8641" spans="1:5" x14ac:dyDescent="0.25">
      <c r="A8641" s="2">
        <v>1320</v>
      </c>
      <c r="B8641" s="2">
        <v>2020</v>
      </c>
      <c r="C8641" s="2" t="s">
        <v>66</v>
      </c>
      <c r="D8641" s="3">
        <v>38362</v>
      </c>
      <c r="E8641" s="5">
        <f t="shared" si="134"/>
        <v>7.2623950784630631E-2</v>
      </c>
    </row>
    <row r="8642" spans="1:5" x14ac:dyDescent="0.25">
      <c r="A8642" s="2">
        <v>1320</v>
      </c>
      <c r="B8642" s="2">
        <v>2021</v>
      </c>
      <c r="C8642" s="2" t="s">
        <v>55</v>
      </c>
      <c r="D8642" s="3">
        <v>41148</v>
      </c>
      <c r="E8642" s="5">
        <f t="shared" ref="E8642:E8705" si="135">IF(A8643=A8642,(D8643-D8642)/D8642,1)</f>
        <v>0.14479440069991251</v>
      </c>
    </row>
    <row r="8643" spans="1:5" x14ac:dyDescent="0.25">
      <c r="A8643" s="2">
        <v>1320</v>
      </c>
      <c r="B8643" s="2">
        <v>2022</v>
      </c>
      <c r="C8643" s="2" t="s">
        <v>60</v>
      </c>
      <c r="D8643" s="3">
        <v>47106</v>
      </c>
      <c r="E8643" s="5">
        <f t="shared" si="135"/>
        <v>3.3583832208211269E-2</v>
      </c>
    </row>
    <row r="8644" spans="1:5" x14ac:dyDescent="0.25">
      <c r="A8644" s="2">
        <v>1320</v>
      </c>
      <c r="B8644" s="2">
        <v>2023</v>
      </c>
      <c r="C8644" s="2" t="s">
        <v>60</v>
      </c>
      <c r="D8644" s="3">
        <v>48688</v>
      </c>
      <c r="E8644" s="5">
        <f t="shared" si="135"/>
        <v>4.8554058494906342E-2</v>
      </c>
    </row>
    <row r="8645" spans="1:5" x14ac:dyDescent="0.25">
      <c r="A8645" s="2">
        <v>1320</v>
      </c>
      <c r="B8645" s="2">
        <v>2024</v>
      </c>
      <c r="C8645" s="2" t="s">
        <v>60</v>
      </c>
      <c r="D8645" s="3">
        <v>51052</v>
      </c>
      <c r="E8645" s="5">
        <f t="shared" si="135"/>
        <v>3.766747629867586E-2</v>
      </c>
    </row>
    <row r="8646" spans="1:5" x14ac:dyDescent="0.25">
      <c r="A8646" s="2">
        <v>1320</v>
      </c>
      <c r="B8646" s="2">
        <v>2025</v>
      </c>
      <c r="C8646" s="2" t="s">
        <v>60</v>
      </c>
      <c r="D8646" s="3">
        <v>52975</v>
      </c>
      <c r="E8646" s="5">
        <f t="shared" si="135"/>
        <v>1</v>
      </c>
    </row>
    <row r="8647" spans="1:5" x14ac:dyDescent="0.25">
      <c r="A8647" s="2">
        <v>1321</v>
      </c>
      <c r="B8647" s="2">
        <v>2015</v>
      </c>
      <c r="C8647" s="2" t="s">
        <v>60</v>
      </c>
      <c r="D8647" s="3">
        <v>101942</v>
      </c>
      <c r="E8647" s="5">
        <f t="shared" si="135"/>
        <v>3.5873339742206356E-2</v>
      </c>
    </row>
    <row r="8648" spans="1:5" x14ac:dyDescent="0.25">
      <c r="A8648" s="2">
        <v>1321</v>
      </c>
      <c r="B8648" s="2">
        <v>2016</v>
      </c>
      <c r="C8648" s="2" t="s">
        <v>60</v>
      </c>
      <c r="D8648" s="3">
        <v>105599</v>
      </c>
      <c r="E8648" s="5">
        <f t="shared" si="135"/>
        <v>-1.0056913417740699E-2</v>
      </c>
    </row>
    <row r="8649" spans="1:5" x14ac:dyDescent="0.25">
      <c r="A8649" s="2">
        <v>1321</v>
      </c>
      <c r="B8649" s="2">
        <v>2017</v>
      </c>
      <c r="C8649" s="2" t="s">
        <v>64</v>
      </c>
      <c r="D8649" s="3">
        <v>104537</v>
      </c>
      <c r="E8649" s="5">
        <f t="shared" si="135"/>
        <v>2.5015066435807417E-2</v>
      </c>
    </row>
    <row r="8650" spans="1:5" x14ac:dyDescent="0.25">
      <c r="A8650" s="2">
        <v>1321</v>
      </c>
      <c r="B8650" s="2">
        <v>2018</v>
      </c>
      <c r="C8650" s="2" t="s">
        <v>64</v>
      </c>
      <c r="D8650" s="3">
        <v>107152</v>
      </c>
      <c r="E8650" s="5">
        <f t="shared" si="135"/>
        <v>4.2276392414513961E-2</v>
      </c>
    </row>
    <row r="8651" spans="1:5" x14ac:dyDescent="0.25">
      <c r="A8651" s="2">
        <v>1321</v>
      </c>
      <c r="B8651" s="2">
        <v>2019</v>
      </c>
      <c r="C8651" s="2" t="s">
        <v>64</v>
      </c>
      <c r="D8651" s="3">
        <v>111682</v>
      </c>
      <c r="E8651" s="5">
        <f t="shared" si="135"/>
        <v>3.6791962894647305E-2</v>
      </c>
    </row>
    <row r="8652" spans="1:5" x14ac:dyDescent="0.25">
      <c r="A8652" s="2">
        <v>1321</v>
      </c>
      <c r="B8652" s="2">
        <v>2020</v>
      </c>
      <c r="C8652" s="2" t="s">
        <v>64</v>
      </c>
      <c r="D8652" s="3">
        <v>115791</v>
      </c>
      <c r="E8652" s="5">
        <f t="shared" si="135"/>
        <v>1.0795312243611334E-2</v>
      </c>
    </row>
    <row r="8653" spans="1:5" x14ac:dyDescent="0.25">
      <c r="A8653" s="2">
        <v>1321</v>
      </c>
      <c r="B8653" s="2">
        <v>2021</v>
      </c>
      <c r="C8653" s="2" t="s">
        <v>75</v>
      </c>
      <c r="D8653" s="3">
        <v>117041</v>
      </c>
      <c r="E8653" s="5">
        <f t="shared" si="135"/>
        <v>2.7699694978682684E-2</v>
      </c>
    </row>
    <row r="8654" spans="1:5" x14ac:dyDescent="0.25">
      <c r="A8654" s="2">
        <v>1321</v>
      </c>
      <c r="B8654" s="2">
        <v>2022</v>
      </c>
      <c r="C8654" s="2" t="s">
        <v>71</v>
      </c>
      <c r="D8654" s="3">
        <v>120283</v>
      </c>
      <c r="E8654" s="5">
        <f t="shared" si="135"/>
        <v>4.5326438482578585E-2</v>
      </c>
    </row>
    <row r="8655" spans="1:5" x14ac:dyDescent="0.25">
      <c r="A8655" s="2">
        <v>1321</v>
      </c>
      <c r="B8655" s="2">
        <v>2023</v>
      </c>
      <c r="C8655" s="2" t="s">
        <v>71</v>
      </c>
      <c r="D8655" s="3">
        <v>125735</v>
      </c>
      <c r="E8655" s="5">
        <f t="shared" si="135"/>
        <v>3.1351652284566746E-2</v>
      </c>
    </row>
    <row r="8656" spans="1:5" x14ac:dyDescent="0.25">
      <c r="A8656" s="2">
        <v>1321</v>
      </c>
      <c r="B8656" s="2">
        <v>2024</v>
      </c>
      <c r="C8656" s="2" t="s">
        <v>71</v>
      </c>
      <c r="D8656" s="3">
        <v>129677</v>
      </c>
      <c r="E8656" s="5">
        <f t="shared" si="135"/>
        <v>5.6139485028185415E-2</v>
      </c>
    </row>
    <row r="8657" spans="1:5" x14ac:dyDescent="0.25">
      <c r="A8657" s="2">
        <v>1321</v>
      </c>
      <c r="B8657" s="2">
        <v>2025</v>
      </c>
      <c r="C8657" s="2" t="s">
        <v>3443</v>
      </c>
      <c r="D8657" s="3">
        <v>136957</v>
      </c>
      <c r="E8657" s="5">
        <f t="shared" si="135"/>
        <v>1</v>
      </c>
    </row>
    <row r="8658" spans="1:5" x14ac:dyDescent="0.25">
      <c r="A8658" s="2">
        <v>1322</v>
      </c>
      <c r="B8658" s="2">
        <v>2024</v>
      </c>
      <c r="C8658" s="2" t="s">
        <v>66</v>
      </c>
      <c r="D8658" s="3">
        <v>102396</v>
      </c>
      <c r="E8658" s="5">
        <f t="shared" si="135"/>
        <v>4.4806437751474665E-2</v>
      </c>
    </row>
    <row r="8659" spans="1:5" x14ac:dyDescent="0.25">
      <c r="A8659" s="2">
        <v>1322</v>
      </c>
      <c r="B8659" s="2">
        <v>2025</v>
      </c>
      <c r="C8659" s="2" t="s">
        <v>66</v>
      </c>
      <c r="D8659" s="3">
        <v>106984</v>
      </c>
      <c r="E8659" s="5">
        <f t="shared" si="135"/>
        <v>1</v>
      </c>
    </row>
    <row r="8660" spans="1:5" x14ac:dyDescent="0.25">
      <c r="A8660" s="2">
        <v>1323</v>
      </c>
      <c r="B8660" s="2">
        <v>2016</v>
      </c>
      <c r="C8660" s="2" t="s">
        <v>55</v>
      </c>
      <c r="D8660" s="3">
        <v>115668</v>
      </c>
      <c r="E8660" s="5">
        <f t="shared" si="135"/>
        <v>5.8028149531417508E-2</v>
      </c>
    </row>
    <row r="8661" spans="1:5" x14ac:dyDescent="0.25">
      <c r="A8661" s="2">
        <v>1323</v>
      </c>
      <c r="B8661" s="2">
        <v>2017</v>
      </c>
      <c r="C8661" s="2" t="s">
        <v>55</v>
      </c>
      <c r="D8661" s="3">
        <v>122380</v>
      </c>
      <c r="E8661" s="5">
        <f t="shared" si="135"/>
        <v>5.3513646020591603E-2</v>
      </c>
    </row>
    <row r="8662" spans="1:5" x14ac:dyDescent="0.25">
      <c r="A8662" s="2">
        <v>1323</v>
      </c>
      <c r="B8662" s="2">
        <v>2018</v>
      </c>
      <c r="C8662" s="2" t="s">
        <v>55</v>
      </c>
      <c r="D8662" s="3">
        <v>128929</v>
      </c>
      <c r="E8662" s="5">
        <f t="shared" si="135"/>
        <v>3.8005413832419392E-3</v>
      </c>
    </row>
    <row r="8663" spans="1:5" x14ac:dyDescent="0.25">
      <c r="A8663" s="2">
        <v>1323</v>
      </c>
      <c r="B8663" s="2">
        <v>2019</v>
      </c>
      <c r="C8663" s="2" t="s">
        <v>60</v>
      </c>
      <c r="D8663" s="3">
        <v>129419</v>
      </c>
      <c r="E8663" s="5">
        <f t="shared" si="135"/>
        <v>6.8421174634327259E-2</v>
      </c>
    </row>
    <row r="8664" spans="1:5" x14ac:dyDescent="0.25">
      <c r="A8664" s="2">
        <v>1323</v>
      </c>
      <c r="B8664" s="2">
        <v>2020</v>
      </c>
      <c r="C8664" s="2" t="s">
        <v>60</v>
      </c>
      <c r="D8664" s="3">
        <v>138274</v>
      </c>
      <c r="E8664" s="5">
        <f t="shared" si="135"/>
        <v>4.5026541504548941E-2</v>
      </c>
    </row>
    <row r="8665" spans="1:5" x14ac:dyDescent="0.25">
      <c r="A8665" s="2">
        <v>1323</v>
      </c>
      <c r="B8665" s="2">
        <v>2021</v>
      </c>
      <c r="C8665" s="2" t="s">
        <v>60</v>
      </c>
      <c r="D8665" s="3">
        <v>144500</v>
      </c>
      <c r="E8665" s="5">
        <f t="shared" si="135"/>
        <v>2.5882352941176473E-3</v>
      </c>
    </row>
    <row r="8666" spans="1:5" x14ac:dyDescent="0.25">
      <c r="A8666" s="2">
        <v>1323</v>
      </c>
      <c r="B8666" s="2">
        <v>2022</v>
      </c>
      <c r="C8666" s="2" t="s">
        <v>64</v>
      </c>
      <c r="D8666" s="3">
        <v>144874</v>
      </c>
      <c r="E8666" s="5">
        <f t="shared" si="135"/>
        <v>6.172950287836327E-2</v>
      </c>
    </row>
    <row r="8667" spans="1:5" x14ac:dyDescent="0.25">
      <c r="A8667" s="2">
        <v>1323</v>
      </c>
      <c r="B8667" s="2">
        <v>2023</v>
      </c>
      <c r="C8667" s="2" t="s">
        <v>64</v>
      </c>
      <c r="D8667" s="3">
        <v>153817</v>
      </c>
      <c r="E8667" s="5">
        <f t="shared" si="135"/>
        <v>3.866282660564177E-2</v>
      </c>
    </row>
    <row r="8668" spans="1:5" x14ac:dyDescent="0.25">
      <c r="A8668" s="2">
        <v>1323</v>
      </c>
      <c r="B8668" s="2">
        <v>2024</v>
      </c>
      <c r="C8668" s="2" t="s">
        <v>64</v>
      </c>
      <c r="D8668" s="3">
        <v>159764</v>
      </c>
      <c r="E8668" s="5">
        <f t="shared" si="135"/>
        <v>6.5283793595553447E-2</v>
      </c>
    </row>
    <row r="8669" spans="1:5" x14ac:dyDescent="0.25">
      <c r="A8669" s="2">
        <v>1323</v>
      </c>
      <c r="B8669" s="2">
        <v>2025</v>
      </c>
      <c r="C8669" s="2" t="s">
        <v>64</v>
      </c>
      <c r="D8669" s="3">
        <v>170194</v>
      </c>
      <c r="E8669" s="5">
        <f t="shared" si="135"/>
        <v>1</v>
      </c>
    </row>
    <row r="8670" spans="1:5" x14ac:dyDescent="0.25">
      <c r="A8670" s="2">
        <v>1324</v>
      </c>
      <c r="B8670" s="2">
        <v>2017</v>
      </c>
      <c r="C8670" s="2" t="s">
        <v>3443</v>
      </c>
      <c r="D8670" s="3">
        <v>351006</v>
      </c>
      <c r="E8670" s="5">
        <f t="shared" si="135"/>
        <v>3.8156042916645302E-2</v>
      </c>
    </row>
    <row r="8671" spans="1:5" x14ac:dyDescent="0.25">
      <c r="A8671" s="2">
        <v>1324</v>
      </c>
      <c r="B8671" s="2">
        <v>2018</v>
      </c>
      <c r="C8671" s="2" t="s">
        <v>3443</v>
      </c>
      <c r="D8671" s="3">
        <v>364399</v>
      </c>
      <c r="E8671" s="5">
        <f t="shared" si="135"/>
        <v>4.950342893366886E-2</v>
      </c>
    </row>
    <row r="8672" spans="1:5" x14ac:dyDescent="0.25">
      <c r="A8672" s="2">
        <v>1324</v>
      </c>
      <c r="B8672" s="2">
        <v>2019</v>
      </c>
      <c r="C8672" s="2" t="s">
        <v>3443</v>
      </c>
      <c r="D8672" s="3">
        <v>382438</v>
      </c>
      <c r="E8672" s="5">
        <f t="shared" si="135"/>
        <v>2.908706770770687E-2</v>
      </c>
    </row>
    <row r="8673" spans="1:5" x14ac:dyDescent="0.25">
      <c r="A8673" s="2">
        <v>1324</v>
      </c>
      <c r="B8673" s="2">
        <v>2020</v>
      </c>
      <c r="C8673" s="2" t="s">
        <v>3443</v>
      </c>
      <c r="D8673" s="3">
        <v>393562</v>
      </c>
      <c r="E8673" s="5">
        <f t="shared" si="135"/>
        <v>2.5200603716822253E-2</v>
      </c>
    </row>
    <row r="8674" spans="1:5" x14ac:dyDescent="0.25">
      <c r="A8674" s="2">
        <v>1324</v>
      </c>
      <c r="B8674" s="2">
        <v>2021</v>
      </c>
      <c r="C8674" s="2" t="s">
        <v>3443</v>
      </c>
      <c r="D8674" s="3">
        <v>403480</v>
      </c>
      <c r="E8674" s="5">
        <f t="shared" si="135"/>
        <v>4.7313373649251513E-2</v>
      </c>
    </row>
    <row r="8675" spans="1:5" x14ac:dyDescent="0.25">
      <c r="A8675" s="2">
        <v>1324</v>
      </c>
      <c r="B8675" s="2">
        <v>2022</v>
      </c>
      <c r="C8675" s="2" t="s">
        <v>3443</v>
      </c>
      <c r="D8675" s="3">
        <v>422570</v>
      </c>
      <c r="E8675" s="5">
        <f t="shared" si="135"/>
        <v>3.5480512104503398E-2</v>
      </c>
    </row>
    <row r="8676" spans="1:5" x14ac:dyDescent="0.25">
      <c r="A8676" s="2">
        <v>1324</v>
      </c>
      <c r="B8676" s="2">
        <v>2023</v>
      </c>
      <c r="C8676" s="2" t="s">
        <v>3443</v>
      </c>
      <c r="D8676" s="3">
        <v>437563</v>
      </c>
      <c r="E8676" s="5">
        <f t="shared" si="135"/>
        <v>5.2614137849863907E-2</v>
      </c>
    </row>
    <row r="8677" spans="1:5" x14ac:dyDescent="0.25">
      <c r="A8677" s="2">
        <v>1324</v>
      </c>
      <c r="B8677" s="2">
        <v>2024</v>
      </c>
      <c r="C8677" s="2" t="s">
        <v>3443</v>
      </c>
      <c r="D8677" s="3">
        <v>460585</v>
      </c>
      <c r="E8677" s="5">
        <f t="shared" si="135"/>
        <v>3.2654124645830847E-2</v>
      </c>
    </row>
    <row r="8678" spans="1:5" x14ac:dyDescent="0.25">
      <c r="A8678" s="2">
        <v>1324</v>
      </c>
      <c r="B8678" s="2">
        <v>2025</v>
      </c>
      <c r="C8678" s="2" t="s">
        <v>3443</v>
      </c>
      <c r="D8678" s="3">
        <v>475625</v>
      </c>
      <c r="E8678" s="5">
        <f t="shared" si="135"/>
        <v>1</v>
      </c>
    </row>
    <row r="8679" spans="1:5" x14ac:dyDescent="0.25">
      <c r="A8679" s="2">
        <v>1325</v>
      </c>
      <c r="B8679" s="2">
        <v>2023</v>
      </c>
      <c r="C8679" s="2" t="s">
        <v>64</v>
      </c>
      <c r="D8679" s="3">
        <v>139113</v>
      </c>
      <c r="E8679" s="5">
        <f t="shared" si="135"/>
        <v>3.2743165627942751E-2</v>
      </c>
    </row>
    <row r="8680" spans="1:5" x14ac:dyDescent="0.25">
      <c r="A8680" s="2">
        <v>1325</v>
      </c>
      <c r="B8680" s="2">
        <v>2024</v>
      </c>
      <c r="C8680" s="2" t="s">
        <v>64</v>
      </c>
      <c r="D8680" s="3">
        <v>143668</v>
      </c>
      <c r="E8680" s="5">
        <f t="shared" si="135"/>
        <v>3.6939332349583763E-2</v>
      </c>
    </row>
    <row r="8681" spans="1:5" x14ac:dyDescent="0.25">
      <c r="A8681" s="2">
        <v>1325</v>
      </c>
      <c r="B8681" s="2">
        <v>2025</v>
      </c>
      <c r="C8681" s="2" t="s">
        <v>64</v>
      </c>
      <c r="D8681" s="3">
        <v>148975</v>
      </c>
      <c r="E8681" s="5">
        <f t="shared" si="135"/>
        <v>1</v>
      </c>
    </row>
    <row r="8682" spans="1:5" x14ac:dyDescent="0.25">
      <c r="A8682" s="2">
        <v>1326</v>
      </c>
      <c r="B8682" s="2">
        <v>2019</v>
      </c>
      <c r="C8682" s="2" t="s">
        <v>71</v>
      </c>
      <c r="D8682" s="3">
        <v>330026</v>
      </c>
      <c r="E8682" s="5">
        <f t="shared" si="135"/>
        <v>2.8482604400865388E-2</v>
      </c>
    </row>
    <row r="8683" spans="1:5" x14ac:dyDescent="0.25">
      <c r="A8683" s="2">
        <v>1326</v>
      </c>
      <c r="B8683" s="2">
        <v>2020</v>
      </c>
      <c r="C8683" s="2" t="s">
        <v>71</v>
      </c>
      <c r="D8683" s="3">
        <v>339426</v>
      </c>
      <c r="E8683" s="5">
        <f t="shared" si="135"/>
        <v>5.1413268282335473E-2</v>
      </c>
    </row>
    <row r="8684" spans="1:5" x14ac:dyDescent="0.25">
      <c r="A8684" s="2">
        <v>1326</v>
      </c>
      <c r="B8684" s="2">
        <v>2021</v>
      </c>
      <c r="C8684" s="2" t="s">
        <v>71</v>
      </c>
      <c r="D8684" s="3">
        <v>356877</v>
      </c>
      <c r="E8684" s="5">
        <f t="shared" si="135"/>
        <v>3.975879644807595E-2</v>
      </c>
    </row>
    <row r="8685" spans="1:5" x14ac:dyDescent="0.25">
      <c r="A8685" s="2">
        <v>1326</v>
      </c>
      <c r="B8685" s="2">
        <v>2022</v>
      </c>
      <c r="C8685" s="2" t="s">
        <v>71</v>
      </c>
      <c r="D8685" s="3">
        <v>371066</v>
      </c>
      <c r="E8685" s="5">
        <f t="shared" si="135"/>
        <v>4.0410600809559487E-2</v>
      </c>
    </row>
    <row r="8686" spans="1:5" x14ac:dyDescent="0.25">
      <c r="A8686" s="2">
        <v>1326</v>
      </c>
      <c r="B8686" s="2">
        <v>2023</v>
      </c>
      <c r="C8686" s="2" t="s">
        <v>71</v>
      </c>
      <c r="D8686" s="3">
        <v>386061</v>
      </c>
      <c r="E8686" s="5">
        <f t="shared" si="135"/>
        <v>3.5385599685023868E-2</v>
      </c>
    </row>
    <row r="8687" spans="1:5" x14ac:dyDescent="0.25">
      <c r="A8687" s="2">
        <v>1326</v>
      </c>
      <c r="B8687" s="2">
        <v>2024</v>
      </c>
      <c r="C8687" s="2" t="s">
        <v>71</v>
      </c>
      <c r="D8687" s="3">
        <v>399722</v>
      </c>
      <c r="E8687" s="5">
        <f t="shared" si="135"/>
        <v>4.4280775138721411E-2</v>
      </c>
    </row>
    <row r="8688" spans="1:5" x14ac:dyDescent="0.25">
      <c r="A8688" s="2">
        <v>1326</v>
      </c>
      <c r="B8688" s="2">
        <v>2025</v>
      </c>
      <c r="C8688" s="2" t="s">
        <v>71</v>
      </c>
      <c r="D8688" s="3">
        <v>417422</v>
      </c>
      <c r="E8688" s="5">
        <f t="shared" si="135"/>
        <v>1</v>
      </c>
    </row>
    <row r="8689" spans="1:5" x14ac:dyDescent="0.25">
      <c r="A8689" s="2">
        <v>1327</v>
      </c>
      <c r="B8689" s="2">
        <v>2014</v>
      </c>
      <c r="C8689" s="2" t="s">
        <v>60</v>
      </c>
      <c r="D8689" s="3">
        <v>120820</v>
      </c>
      <c r="E8689" s="5">
        <f t="shared" si="135"/>
        <v>5.3294156596589967E-2</v>
      </c>
    </row>
    <row r="8690" spans="1:5" x14ac:dyDescent="0.25">
      <c r="A8690" s="2">
        <v>1327</v>
      </c>
      <c r="B8690" s="2">
        <v>2015</v>
      </c>
      <c r="C8690" s="2" t="s">
        <v>60</v>
      </c>
      <c r="D8690" s="3">
        <v>127259</v>
      </c>
      <c r="E8690" s="5">
        <f t="shared" si="135"/>
        <v>3.7176152570741555E-2</v>
      </c>
    </row>
    <row r="8691" spans="1:5" x14ac:dyDescent="0.25">
      <c r="A8691" s="2">
        <v>1327</v>
      </c>
      <c r="B8691" s="2">
        <v>2016</v>
      </c>
      <c r="C8691" s="2" t="s">
        <v>60</v>
      </c>
      <c r="D8691" s="3">
        <v>131990</v>
      </c>
      <c r="E8691" s="5">
        <f t="shared" si="135"/>
        <v>5.5670884157890746E-2</v>
      </c>
    </row>
    <row r="8692" spans="1:5" x14ac:dyDescent="0.25">
      <c r="A8692" s="2">
        <v>1327</v>
      </c>
      <c r="B8692" s="2">
        <v>2017</v>
      </c>
      <c r="C8692" s="2" t="s">
        <v>60</v>
      </c>
      <c r="D8692" s="3">
        <v>139338</v>
      </c>
      <c r="E8692" s="5">
        <f t="shared" si="135"/>
        <v>4.5307094977680172E-2</v>
      </c>
    </row>
    <row r="8693" spans="1:5" x14ac:dyDescent="0.25">
      <c r="A8693" s="2">
        <v>1327</v>
      </c>
      <c r="B8693" s="2">
        <v>2018</v>
      </c>
      <c r="C8693" s="2" t="s">
        <v>60</v>
      </c>
      <c r="D8693" s="3">
        <v>145651</v>
      </c>
      <c r="E8693" s="5">
        <f t="shared" si="135"/>
        <v>5.4781635553480583E-2</v>
      </c>
    </row>
    <row r="8694" spans="1:5" x14ac:dyDescent="0.25">
      <c r="A8694" s="2">
        <v>1327</v>
      </c>
      <c r="B8694" s="2">
        <v>2019</v>
      </c>
      <c r="C8694" s="2" t="s">
        <v>60</v>
      </c>
      <c r="D8694" s="3">
        <v>153630</v>
      </c>
      <c r="E8694" s="5">
        <f t="shared" si="135"/>
        <v>4.4945648636334053E-2</v>
      </c>
    </row>
    <row r="8695" spans="1:5" x14ac:dyDescent="0.25">
      <c r="A8695" s="2">
        <v>1327</v>
      </c>
      <c r="B8695" s="2">
        <v>2020</v>
      </c>
      <c r="C8695" s="2" t="s">
        <v>60</v>
      </c>
      <c r="D8695" s="3">
        <v>160535</v>
      </c>
      <c r="E8695" s="5">
        <f t="shared" si="135"/>
        <v>3.0043292739900956E-2</v>
      </c>
    </row>
    <row r="8696" spans="1:5" x14ac:dyDescent="0.25">
      <c r="A8696" s="2">
        <v>1327</v>
      </c>
      <c r="B8696" s="2">
        <v>2021</v>
      </c>
      <c r="C8696" s="2" t="s">
        <v>60</v>
      </c>
      <c r="D8696" s="3">
        <v>165358</v>
      </c>
      <c r="E8696" s="5">
        <f t="shared" si="135"/>
        <v>4.4763482867475418E-2</v>
      </c>
    </row>
    <row r="8697" spans="1:5" x14ac:dyDescent="0.25">
      <c r="A8697" s="2">
        <v>1327</v>
      </c>
      <c r="B8697" s="2">
        <v>2022</v>
      </c>
      <c r="C8697" s="2" t="s">
        <v>60</v>
      </c>
      <c r="D8697" s="3">
        <v>172760</v>
      </c>
      <c r="E8697" s="5">
        <f t="shared" si="135"/>
        <v>4.2920815003473028E-2</v>
      </c>
    </row>
    <row r="8698" spans="1:5" x14ac:dyDescent="0.25">
      <c r="A8698" s="2">
        <v>1327</v>
      </c>
      <c r="B8698" s="2">
        <v>2023</v>
      </c>
      <c r="C8698" s="2" t="s">
        <v>60</v>
      </c>
      <c r="D8698" s="3">
        <v>180175</v>
      </c>
      <c r="E8698" s="5">
        <f t="shared" si="135"/>
        <v>3.4660746496461774E-2</v>
      </c>
    </row>
    <row r="8699" spans="1:5" x14ac:dyDescent="0.25">
      <c r="A8699" s="2">
        <v>1327</v>
      </c>
      <c r="B8699" s="2">
        <v>2024</v>
      </c>
      <c r="C8699" s="2" t="s">
        <v>60</v>
      </c>
      <c r="D8699" s="3">
        <v>186420</v>
      </c>
      <c r="E8699" s="5">
        <f t="shared" si="135"/>
        <v>4.5177556056217143E-2</v>
      </c>
    </row>
    <row r="8700" spans="1:5" x14ac:dyDescent="0.25">
      <c r="A8700" s="2">
        <v>1327</v>
      </c>
      <c r="B8700" s="2">
        <v>2025</v>
      </c>
      <c r="C8700" s="2" t="s">
        <v>60</v>
      </c>
      <c r="D8700" s="3">
        <v>194842</v>
      </c>
      <c r="E8700" s="5">
        <f t="shared" si="135"/>
        <v>1</v>
      </c>
    </row>
    <row r="8701" spans="1:5" x14ac:dyDescent="0.25">
      <c r="A8701" s="2">
        <v>1328</v>
      </c>
      <c r="B8701" s="2">
        <v>2016</v>
      </c>
      <c r="C8701" s="2" t="s">
        <v>60</v>
      </c>
      <c r="D8701" s="3">
        <v>74783</v>
      </c>
      <c r="E8701" s="5">
        <f t="shared" si="135"/>
        <v>3.1023093483813165E-2</v>
      </c>
    </row>
    <row r="8702" spans="1:5" x14ac:dyDescent="0.25">
      <c r="A8702" s="2">
        <v>1328</v>
      </c>
      <c r="B8702" s="2">
        <v>2017</v>
      </c>
      <c r="C8702" s="2" t="s">
        <v>60</v>
      </c>
      <c r="D8702" s="3">
        <v>77103</v>
      </c>
      <c r="E8702" s="5">
        <f t="shared" si="135"/>
        <v>3.075107323969236E-2</v>
      </c>
    </row>
    <row r="8703" spans="1:5" x14ac:dyDescent="0.25">
      <c r="A8703" s="2">
        <v>1328</v>
      </c>
      <c r="B8703" s="2">
        <v>2018</v>
      </c>
      <c r="C8703" s="2" t="s">
        <v>60</v>
      </c>
      <c r="D8703" s="3">
        <v>79474</v>
      </c>
      <c r="E8703" s="5">
        <f t="shared" si="135"/>
        <v>5.2230918287741901E-2</v>
      </c>
    </row>
    <row r="8704" spans="1:5" x14ac:dyDescent="0.25">
      <c r="A8704" s="2">
        <v>1328</v>
      </c>
      <c r="B8704" s="2">
        <v>2019</v>
      </c>
      <c r="C8704" s="2" t="s">
        <v>60</v>
      </c>
      <c r="D8704" s="3">
        <v>83625</v>
      </c>
      <c r="E8704" s="5">
        <f t="shared" si="135"/>
        <v>4.1375186846038865E-2</v>
      </c>
    </row>
    <row r="8705" spans="1:5" x14ac:dyDescent="0.25">
      <c r="A8705" s="2">
        <v>1328</v>
      </c>
      <c r="B8705" s="2">
        <v>2020</v>
      </c>
      <c r="C8705" s="2" t="s">
        <v>60</v>
      </c>
      <c r="D8705" s="3">
        <v>87085</v>
      </c>
      <c r="E8705" s="5">
        <f t="shared" si="135"/>
        <v>3.5034736177298041E-2</v>
      </c>
    </row>
    <row r="8706" spans="1:5" x14ac:dyDescent="0.25">
      <c r="A8706" s="2">
        <v>1328</v>
      </c>
      <c r="B8706" s="2">
        <v>2021</v>
      </c>
      <c r="C8706" s="2" t="s">
        <v>60</v>
      </c>
      <c r="D8706" s="3">
        <v>90136</v>
      </c>
      <c r="E8706" s="5">
        <f t="shared" ref="E8706:E8769" si="136">IF(A8707=A8706,(D8707-D8706)/D8706,1)</f>
        <v>3.775406053075353E-2</v>
      </c>
    </row>
    <row r="8707" spans="1:5" x14ac:dyDescent="0.25">
      <c r="A8707" s="2">
        <v>1328</v>
      </c>
      <c r="B8707" s="2">
        <v>2022</v>
      </c>
      <c r="C8707" s="2" t="s">
        <v>60</v>
      </c>
      <c r="D8707" s="3">
        <v>93539</v>
      </c>
      <c r="E8707" s="5">
        <f t="shared" si="136"/>
        <v>3.1772843412907988E-2</v>
      </c>
    </row>
    <row r="8708" spans="1:5" x14ac:dyDescent="0.25">
      <c r="A8708" s="2">
        <v>1328</v>
      </c>
      <c r="B8708" s="2">
        <v>2023</v>
      </c>
      <c r="C8708" s="2" t="s">
        <v>60</v>
      </c>
      <c r="D8708" s="3">
        <v>96511</v>
      </c>
      <c r="E8708" s="5">
        <f t="shared" si="136"/>
        <v>3.2037798800136769E-2</v>
      </c>
    </row>
    <row r="8709" spans="1:5" x14ac:dyDescent="0.25">
      <c r="A8709" s="2">
        <v>1328</v>
      </c>
      <c r="B8709" s="2">
        <v>2024</v>
      </c>
      <c r="C8709" s="2" t="s">
        <v>60</v>
      </c>
      <c r="D8709" s="3">
        <v>99603</v>
      </c>
      <c r="E8709" s="5">
        <f t="shared" si="136"/>
        <v>4.8432276136260957E-2</v>
      </c>
    </row>
    <row r="8710" spans="1:5" x14ac:dyDescent="0.25">
      <c r="A8710" s="2">
        <v>1328</v>
      </c>
      <c r="B8710" s="2">
        <v>2025</v>
      </c>
      <c r="C8710" s="2" t="s">
        <v>60</v>
      </c>
      <c r="D8710" s="3">
        <v>104427</v>
      </c>
      <c r="E8710" s="5">
        <f t="shared" si="136"/>
        <v>1</v>
      </c>
    </row>
    <row r="8711" spans="1:5" x14ac:dyDescent="0.25">
      <c r="A8711" s="2">
        <v>1329</v>
      </c>
      <c r="B8711" s="2">
        <v>2020</v>
      </c>
      <c r="C8711" s="2" t="s">
        <v>55</v>
      </c>
      <c r="D8711" s="3">
        <v>106186</v>
      </c>
      <c r="E8711" s="5">
        <f t="shared" si="136"/>
        <v>2.3261070197577834E-2</v>
      </c>
    </row>
    <row r="8712" spans="1:5" x14ac:dyDescent="0.25">
      <c r="A8712" s="2">
        <v>1329</v>
      </c>
      <c r="B8712" s="2">
        <v>2021</v>
      </c>
      <c r="C8712" s="2" t="s">
        <v>55</v>
      </c>
      <c r="D8712" s="3">
        <v>108656</v>
      </c>
      <c r="E8712" s="5">
        <f t="shared" si="136"/>
        <v>2.3505374760712707E-2</v>
      </c>
    </row>
    <row r="8713" spans="1:5" x14ac:dyDescent="0.25">
      <c r="A8713" s="2">
        <v>1329</v>
      </c>
      <c r="B8713" s="2">
        <v>2022</v>
      </c>
      <c r="C8713" s="2" t="s">
        <v>55</v>
      </c>
      <c r="D8713" s="3">
        <v>111210</v>
      </c>
      <c r="E8713" s="5">
        <f t="shared" si="136"/>
        <v>2.784821508857117E-2</v>
      </c>
    </row>
    <row r="8714" spans="1:5" x14ac:dyDescent="0.25">
      <c r="A8714" s="2">
        <v>1329</v>
      </c>
      <c r="B8714" s="2">
        <v>2023</v>
      </c>
      <c r="C8714" s="2" t="s">
        <v>55</v>
      </c>
      <c r="D8714" s="3">
        <v>114307</v>
      </c>
      <c r="E8714" s="5">
        <f t="shared" si="136"/>
        <v>3.2928866998521523E-2</v>
      </c>
    </row>
    <row r="8715" spans="1:5" x14ac:dyDescent="0.25">
      <c r="A8715" s="2">
        <v>1329</v>
      </c>
      <c r="B8715" s="2">
        <v>2024</v>
      </c>
      <c r="C8715" s="2" t="s">
        <v>55</v>
      </c>
      <c r="D8715" s="3">
        <v>118071</v>
      </c>
      <c r="E8715" s="5">
        <f t="shared" si="136"/>
        <v>3.4970483861405423E-2</v>
      </c>
    </row>
    <row r="8716" spans="1:5" x14ac:dyDescent="0.25">
      <c r="A8716" s="2">
        <v>1329</v>
      </c>
      <c r="B8716" s="2">
        <v>2025</v>
      </c>
      <c r="C8716" s="2" t="s">
        <v>60</v>
      </c>
      <c r="D8716" s="3">
        <v>122200</v>
      </c>
      <c r="E8716" s="5">
        <f t="shared" si="136"/>
        <v>1</v>
      </c>
    </row>
    <row r="8717" spans="1:5" x14ac:dyDescent="0.25">
      <c r="A8717" s="2">
        <v>1330</v>
      </c>
      <c r="B8717" s="2">
        <v>2020</v>
      </c>
      <c r="C8717" s="2" t="s">
        <v>3443</v>
      </c>
      <c r="D8717" s="3">
        <v>217159</v>
      </c>
      <c r="E8717" s="5">
        <f t="shared" si="136"/>
        <v>4.807997826477374E-2</v>
      </c>
    </row>
    <row r="8718" spans="1:5" x14ac:dyDescent="0.25">
      <c r="A8718" s="2">
        <v>1330</v>
      </c>
      <c r="B8718" s="2">
        <v>2021</v>
      </c>
      <c r="C8718" s="2" t="s">
        <v>3443</v>
      </c>
      <c r="D8718" s="3">
        <v>227600</v>
      </c>
      <c r="E8718" s="5">
        <f t="shared" si="136"/>
        <v>4.3308435852372582E-2</v>
      </c>
    </row>
    <row r="8719" spans="1:5" x14ac:dyDescent="0.25">
      <c r="A8719" s="2">
        <v>1330</v>
      </c>
      <c r="B8719" s="2">
        <v>2022</v>
      </c>
      <c r="C8719" s="2" t="s">
        <v>3443</v>
      </c>
      <c r="D8719" s="3">
        <v>237457</v>
      </c>
      <c r="E8719" s="5">
        <f t="shared" si="136"/>
        <v>4.217184584998547E-2</v>
      </c>
    </row>
    <row r="8720" spans="1:5" x14ac:dyDescent="0.25">
      <c r="A8720" s="2">
        <v>1330</v>
      </c>
      <c r="B8720" s="2">
        <v>2023</v>
      </c>
      <c r="C8720" s="2" t="s">
        <v>3443</v>
      </c>
      <c r="D8720" s="3">
        <v>247471</v>
      </c>
      <c r="E8720" s="5">
        <f t="shared" si="136"/>
        <v>2.7607275195881537E-2</v>
      </c>
    </row>
    <row r="8721" spans="1:5" x14ac:dyDescent="0.25">
      <c r="A8721" s="2">
        <v>1330</v>
      </c>
      <c r="B8721" s="2">
        <v>2024</v>
      </c>
      <c r="C8721" s="2" t="s">
        <v>3443</v>
      </c>
      <c r="D8721" s="3">
        <v>254303</v>
      </c>
      <c r="E8721" s="5">
        <f t="shared" si="136"/>
        <v>3.8599623284035184E-2</v>
      </c>
    </row>
    <row r="8722" spans="1:5" x14ac:dyDescent="0.25">
      <c r="A8722" s="2">
        <v>1330</v>
      </c>
      <c r="B8722" s="2">
        <v>2025</v>
      </c>
      <c r="C8722" s="2" t="s">
        <v>3443</v>
      </c>
      <c r="D8722" s="3">
        <v>264119</v>
      </c>
      <c r="E8722" s="5">
        <f t="shared" si="136"/>
        <v>1</v>
      </c>
    </row>
    <row r="8723" spans="1:5" x14ac:dyDescent="0.25">
      <c r="A8723" s="2">
        <v>1331</v>
      </c>
      <c r="B8723" s="2">
        <v>2016</v>
      </c>
      <c r="C8723" s="2" t="s">
        <v>55</v>
      </c>
      <c r="D8723" s="3">
        <v>90611</v>
      </c>
      <c r="E8723" s="5">
        <f t="shared" si="136"/>
        <v>9.4017282669874525E-2</v>
      </c>
    </row>
    <row r="8724" spans="1:5" x14ac:dyDescent="0.25">
      <c r="A8724" s="2">
        <v>1331</v>
      </c>
      <c r="B8724" s="2">
        <v>2017</v>
      </c>
      <c r="C8724" s="2" t="s">
        <v>60</v>
      </c>
      <c r="D8724" s="3">
        <v>99130</v>
      </c>
      <c r="E8724" s="5">
        <f t="shared" si="136"/>
        <v>4.4628265913446992E-2</v>
      </c>
    </row>
    <row r="8725" spans="1:5" x14ac:dyDescent="0.25">
      <c r="A8725" s="2">
        <v>1331</v>
      </c>
      <c r="B8725" s="2">
        <v>2018</v>
      </c>
      <c r="C8725" s="2" t="s">
        <v>60</v>
      </c>
      <c r="D8725" s="3">
        <v>103554</v>
      </c>
      <c r="E8725" s="5">
        <f t="shared" si="136"/>
        <v>3.3953299727678313E-2</v>
      </c>
    </row>
    <row r="8726" spans="1:5" x14ac:dyDescent="0.25">
      <c r="A8726" s="2">
        <v>1331</v>
      </c>
      <c r="B8726" s="2">
        <v>2019</v>
      </c>
      <c r="C8726" s="2" t="s">
        <v>60</v>
      </c>
      <c r="D8726" s="3">
        <v>107070</v>
      </c>
      <c r="E8726" s="5">
        <f t="shared" si="136"/>
        <v>4.1206687213972165E-2</v>
      </c>
    </row>
    <row r="8727" spans="1:5" x14ac:dyDescent="0.25">
      <c r="A8727" s="2">
        <v>1331</v>
      </c>
      <c r="B8727" s="2">
        <v>2020</v>
      </c>
      <c r="C8727" s="2" t="s">
        <v>60</v>
      </c>
      <c r="D8727" s="3">
        <v>111482</v>
      </c>
      <c r="E8727" s="5">
        <f t="shared" si="136"/>
        <v>2.783408980822016E-2</v>
      </c>
    </row>
    <row r="8728" spans="1:5" x14ac:dyDescent="0.25">
      <c r="A8728" s="2">
        <v>1331</v>
      </c>
      <c r="B8728" s="2">
        <v>2021</v>
      </c>
      <c r="C8728" s="2" t="s">
        <v>60</v>
      </c>
      <c r="D8728" s="3">
        <v>114585</v>
      </c>
      <c r="E8728" s="5">
        <f t="shared" si="136"/>
        <v>4.9858183880961734E-2</v>
      </c>
    </row>
    <row r="8729" spans="1:5" x14ac:dyDescent="0.25">
      <c r="A8729" s="2">
        <v>1331</v>
      </c>
      <c r="B8729" s="2">
        <v>2022</v>
      </c>
      <c r="C8729" s="2" t="s">
        <v>60</v>
      </c>
      <c r="D8729" s="3">
        <v>120298</v>
      </c>
      <c r="E8729" s="5">
        <f t="shared" si="136"/>
        <v>3.1820977904869575E-2</v>
      </c>
    </row>
    <row r="8730" spans="1:5" x14ac:dyDescent="0.25">
      <c r="A8730" s="2">
        <v>1331</v>
      </c>
      <c r="B8730" s="2">
        <v>2023</v>
      </c>
      <c r="C8730" s="2" t="s">
        <v>60</v>
      </c>
      <c r="D8730" s="3">
        <v>124126</v>
      </c>
      <c r="E8730" s="5">
        <f t="shared" si="136"/>
        <v>6.3508048273528517E-2</v>
      </c>
    </row>
    <row r="8731" spans="1:5" x14ac:dyDescent="0.25">
      <c r="A8731" s="2">
        <v>1331</v>
      </c>
      <c r="B8731" s="2">
        <v>2024</v>
      </c>
      <c r="C8731" s="2" t="s">
        <v>64</v>
      </c>
      <c r="D8731" s="3">
        <v>132009</v>
      </c>
      <c r="E8731" s="5">
        <f t="shared" si="136"/>
        <v>3.9641236582354231E-2</v>
      </c>
    </row>
    <row r="8732" spans="1:5" x14ac:dyDescent="0.25">
      <c r="A8732" s="2">
        <v>1331</v>
      </c>
      <c r="B8732" s="2">
        <v>2025</v>
      </c>
      <c r="C8732" s="2" t="s">
        <v>64</v>
      </c>
      <c r="D8732" s="3">
        <v>137242</v>
      </c>
      <c r="E8732" s="5">
        <f t="shared" si="136"/>
        <v>1</v>
      </c>
    </row>
    <row r="8733" spans="1:5" x14ac:dyDescent="0.25">
      <c r="A8733" s="2">
        <v>1332</v>
      </c>
      <c r="B8733" s="2">
        <v>2015</v>
      </c>
      <c r="C8733" s="2" t="s">
        <v>60</v>
      </c>
      <c r="D8733" s="3">
        <v>266284</v>
      </c>
      <c r="E8733" s="5">
        <f t="shared" si="136"/>
        <v>5.2748193657899088E-2</v>
      </c>
    </row>
    <row r="8734" spans="1:5" x14ac:dyDescent="0.25">
      <c r="A8734" s="2">
        <v>1332</v>
      </c>
      <c r="B8734" s="2">
        <v>2016</v>
      </c>
      <c r="C8734" s="2" t="s">
        <v>60</v>
      </c>
      <c r="D8734" s="3">
        <v>280330</v>
      </c>
      <c r="E8734" s="5">
        <f t="shared" si="136"/>
        <v>4.1426176292227015E-2</v>
      </c>
    </row>
    <row r="8735" spans="1:5" x14ac:dyDescent="0.25">
      <c r="A8735" s="2">
        <v>1332</v>
      </c>
      <c r="B8735" s="2">
        <v>2017</v>
      </c>
      <c r="C8735" s="2" t="s">
        <v>60</v>
      </c>
      <c r="D8735" s="3">
        <v>291943</v>
      </c>
      <c r="E8735" s="5">
        <f t="shared" si="136"/>
        <v>3.2694738356459994E-2</v>
      </c>
    </row>
    <row r="8736" spans="1:5" x14ac:dyDescent="0.25">
      <c r="A8736" s="2">
        <v>1332</v>
      </c>
      <c r="B8736" s="2">
        <v>2018</v>
      </c>
      <c r="C8736" s="2" t="s">
        <v>60</v>
      </c>
      <c r="D8736" s="3">
        <v>301488</v>
      </c>
      <c r="E8736" s="5">
        <f t="shared" si="136"/>
        <v>4.723571087406464E-2</v>
      </c>
    </row>
    <row r="8737" spans="1:5" x14ac:dyDescent="0.25">
      <c r="A8737" s="2">
        <v>1332</v>
      </c>
      <c r="B8737" s="2">
        <v>2019</v>
      </c>
      <c r="C8737" s="2" t="s">
        <v>60</v>
      </c>
      <c r="D8737" s="3">
        <v>315729</v>
      </c>
      <c r="E8737" s="5">
        <f t="shared" si="136"/>
        <v>3.1476361056475652E-2</v>
      </c>
    </row>
    <row r="8738" spans="1:5" x14ac:dyDescent="0.25">
      <c r="A8738" s="2">
        <v>1332</v>
      </c>
      <c r="B8738" s="2">
        <v>2020</v>
      </c>
      <c r="C8738" s="2" t="s">
        <v>60</v>
      </c>
      <c r="D8738" s="3">
        <v>325667</v>
      </c>
      <c r="E8738" s="5">
        <f t="shared" si="136"/>
        <v>3.3500477481599303E-2</v>
      </c>
    </row>
    <row r="8739" spans="1:5" x14ac:dyDescent="0.25">
      <c r="A8739" s="2">
        <v>1332</v>
      </c>
      <c r="B8739" s="2">
        <v>2021</v>
      </c>
      <c r="C8739" s="2" t="s">
        <v>60</v>
      </c>
      <c r="D8739" s="3">
        <v>336577</v>
      </c>
      <c r="E8739" s="5">
        <f t="shared" si="136"/>
        <v>3.3466339054659115E-2</v>
      </c>
    </row>
    <row r="8740" spans="1:5" x14ac:dyDescent="0.25">
      <c r="A8740" s="2">
        <v>1332</v>
      </c>
      <c r="B8740" s="2">
        <v>2022</v>
      </c>
      <c r="C8740" s="2" t="s">
        <v>60</v>
      </c>
      <c r="D8740" s="3">
        <v>347841</v>
      </c>
      <c r="E8740" s="5">
        <f t="shared" si="136"/>
        <v>3.4423774080686288E-2</v>
      </c>
    </row>
    <row r="8741" spans="1:5" x14ac:dyDescent="0.25">
      <c r="A8741" s="2">
        <v>1332</v>
      </c>
      <c r="B8741" s="2">
        <v>2023</v>
      </c>
      <c r="C8741" s="2" t="s">
        <v>60</v>
      </c>
      <c r="D8741" s="3">
        <v>359815</v>
      </c>
      <c r="E8741" s="5">
        <f t="shared" si="136"/>
        <v>2.3573225129580478E-2</v>
      </c>
    </row>
    <row r="8742" spans="1:5" x14ac:dyDescent="0.25">
      <c r="A8742" s="2">
        <v>1332</v>
      </c>
      <c r="B8742" s="2">
        <v>2024</v>
      </c>
      <c r="C8742" s="2" t="s">
        <v>60</v>
      </c>
      <c r="D8742" s="3">
        <v>368297</v>
      </c>
      <c r="E8742" s="5">
        <f t="shared" si="136"/>
        <v>3.4439596304069814E-2</v>
      </c>
    </row>
    <row r="8743" spans="1:5" x14ac:dyDescent="0.25">
      <c r="A8743" s="2">
        <v>1332</v>
      </c>
      <c r="B8743" s="2">
        <v>2025</v>
      </c>
      <c r="C8743" s="2" t="s">
        <v>60</v>
      </c>
      <c r="D8743" s="3">
        <v>380981</v>
      </c>
      <c r="E8743" s="5">
        <f t="shared" si="136"/>
        <v>1</v>
      </c>
    </row>
    <row r="8744" spans="1:5" x14ac:dyDescent="0.25">
      <c r="A8744" s="2">
        <v>1333</v>
      </c>
      <c r="B8744" s="2">
        <v>2020</v>
      </c>
      <c r="C8744" s="2" t="s">
        <v>75</v>
      </c>
      <c r="D8744" s="3">
        <v>144333</v>
      </c>
      <c r="E8744" s="5">
        <f t="shared" si="136"/>
        <v>-1.6919207665606617E-2</v>
      </c>
    </row>
    <row r="8745" spans="1:5" x14ac:dyDescent="0.25">
      <c r="A8745" s="2">
        <v>1333</v>
      </c>
      <c r="B8745" s="2">
        <v>2021</v>
      </c>
      <c r="C8745" s="2" t="s">
        <v>71</v>
      </c>
      <c r="D8745" s="3">
        <v>141891</v>
      </c>
      <c r="E8745" s="5">
        <f t="shared" si="136"/>
        <v>4.9608502301062084E-2</v>
      </c>
    </row>
    <row r="8746" spans="1:5" x14ac:dyDescent="0.25">
      <c r="A8746" s="2">
        <v>1333</v>
      </c>
      <c r="B8746" s="2">
        <v>2022</v>
      </c>
      <c r="C8746" s="2" t="s">
        <v>71</v>
      </c>
      <c r="D8746" s="3">
        <v>148930</v>
      </c>
      <c r="E8746" s="5">
        <f t="shared" si="136"/>
        <v>5.3656080037601556E-2</v>
      </c>
    </row>
    <row r="8747" spans="1:5" x14ac:dyDescent="0.25">
      <c r="A8747" s="2">
        <v>1333</v>
      </c>
      <c r="B8747" s="2">
        <v>2023</v>
      </c>
      <c r="C8747" s="2" t="s">
        <v>71</v>
      </c>
      <c r="D8747" s="3">
        <v>156921</v>
      </c>
      <c r="E8747" s="5">
        <f t="shared" si="136"/>
        <v>2.3687078211329267E-2</v>
      </c>
    </row>
    <row r="8748" spans="1:5" x14ac:dyDescent="0.25">
      <c r="A8748" s="2">
        <v>1333</v>
      </c>
      <c r="B8748" s="2">
        <v>2024</v>
      </c>
      <c r="C8748" s="2" t="s">
        <v>3443</v>
      </c>
      <c r="D8748" s="3">
        <v>160638</v>
      </c>
      <c r="E8748" s="5">
        <f t="shared" si="136"/>
        <v>4.7840486061828461E-2</v>
      </c>
    </row>
    <row r="8749" spans="1:5" x14ac:dyDescent="0.25">
      <c r="A8749" s="2">
        <v>1333</v>
      </c>
      <c r="B8749" s="2">
        <v>2025</v>
      </c>
      <c r="C8749" s="2" t="s">
        <v>3443</v>
      </c>
      <c r="D8749" s="3">
        <v>168323</v>
      </c>
      <c r="E8749" s="5">
        <f t="shared" si="136"/>
        <v>1</v>
      </c>
    </row>
    <row r="8750" spans="1:5" x14ac:dyDescent="0.25">
      <c r="A8750" s="2">
        <v>1334</v>
      </c>
      <c r="B8750" s="2">
        <v>2015</v>
      </c>
      <c r="C8750" s="2" t="s">
        <v>55</v>
      </c>
      <c r="D8750" s="3">
        <v>40838</v>
      </c>
      <c r="E8750" s="5">
        <f t="shared" si="136"/>
        <v>3.168617464126549E-2</v>
      </c>
    </row>
    <row r="8751" spans="1:5" x14ac:dyDescent="0.25">
      <c r="A8751" s="2">
        <v>1334</v>
      </c>
      <c r="B8751" s="2">
        <v>2016</v>
      </c>
      <c r="C8751" s="2" t="s">
        <v>55</v>
      </c>
      <c r="D8751" s="3">
        <v>42132</v>
      </c>
      <c r="E8751" s="5">
        <f t="shared" si="136"/>
        <v>2.3450109180670274E-2</v>
      </c>
    </row>
    <row r="8752" spans="1:5" x14ac:dyDescent="0.25">
      <c r="A8752" s="2">
        <v>1334</v>
      </c>
      <c r="B8752" s="2">
        <v>2017</v>
      </c>
      <c r="C8752" s="2" t="s">
        <v>55</v>
      </c>
      <c r="D8752" s="3">
        <v>43120</v>
      </c>
      <c r="E8752" s="5">
        <f t="shared" si="136"/>
        <v>4.8167903525046379E-2</v>
      </c>
    </row>
    <row r="8753" spans="1:5" x14ac:dyDescent="0.25">
      <c r="A8753" s="2">
        <v>1334</v>
      </c>
      <c r="B8753" s="2">
        <v>2018</v>
      </c>
      <c r="C8753" s="2" t="s">
        <v>55</v>
      </c>
      <c r="D8753" s="3">
        <v>45197</v>
      </c>
      <c r="E8753" s="5">
        <f t="shared" si="136"/>
        <v>4.7215523154191648E-2</v>
      </c>
    </row>
    <row r="8754" spans="1:5" x14ac:dyDescent="0.25">
      <c r="A8754" s="2">
        <v>1334</v>
      </c>
      <c r="B8754" s="2">
        <v>2019</v>
      </c>
      <c r="C8754" s="2" t="s">
        <v>55</v>
      </c>
      <c r="D8754" s="3">
        <v>47331</v>
      </c>
      <c r="E8754" s="5">
        <f t="shared" si="136"/>
        <v>4.1009063827090068E-2</v>
      </c>
    </row>
    <row r="8755" spans="1:5" x14ac:dyDescent="0.25">
      <c r="A8755" s="2">
        <v>1334</v>
      </c>
      <c r="B8755" s="2">
        <v>2020</v>
      </c>
      <c r="C8755" s="2" t="s">
        <v>55</v>
      </c>
      <c r="D8755" s="3">
        <v>49272</v>
      </c>
      <c r="E8755" s="5">
        <f t="shared" si="136"/>
        <v>2.6891540834551062E-2</v>
      </c>
    </row>
    <row r="8756" spans="1:5" x14ac:dyDescent="0.25">
      <c r="A8756" s="2">
        <v>1334</v>
      </c>
      <c r="B8756" s="2">
        <v>2021</v>
      </c>
      <c r="C8756" s="2" t="s">
        <v>55</v>
      </c>
      <c r="D8756" s="3">
        <v>50597</v>
      </c>
      <c r="E8756" s="5">
        <f t="shared" si="136"/>
        <v>3.0693519378619284E-2</v>
      </c>
    </row>
    <row r="8757" spans="1:5" x14ac:dyDescent="0.25">
      <c r="A8757" s="2">
        <v>1334</v>
      </c>
      <c r="B8757" s="2">
        <v>2022</v>
      </c>
      <c r="C8757" s="2" t="s">
        <v>55</v>
      </c>
      <c r="D8757" s="3">
        <v>52150</v>
      </c>
      <c r="E8757" s="5">
        <f t="shared" si="136"/>
        <v>4.6922339405560884E-2</v>
      </c>
    </row>
    <row r="8758" spans="1:5" x14ac:dyDescent="0.25">
      <c r="A8758" s="2">
        <v>1334</v>
      </c>
      <c r="B8758" s="2">
        <v>2023</v>
      </c>
      <c r="C8758" s="2" t="s">
        <v>55</v>
      </c>
      <c r="D8758" s="3">
        <v>54597</v>
      </c>
      <c r="E8758" s="5">
        <f t="shared" si="136"/>
        <v>1.9891202813341391E-2</v>
      </c>
    </row>
    <row r="8759" spans="1:5" x14ac:dyDescent="0.25">
      <c r="A8759" s="2">
        <v>1334</v>
      </c>
      <c r="B8759" s="2">
        <v>2024</v>
      </c>
      <c r="C8759" s="2" t="s">
        <v>60</v>
      </c>
      <c r="D8759" s="3">
        <v>55683</v>
      </c>
      <c r="E8759" s="5">
        <f t="shared" si="136"/>
        <v>3.9958335578183644E-2</v>
      </c>
    </row>
    <row r="8760" spans="1:5" x14ac:dyDescent="0.25">
      <c r="A8760" s="2">
        <v>1334</v>
      </c>
      <c r="B8760" s="2">
        <v>2025</v>
      </c>
      <c r="C8760" s="2" t="s">
        <v>60</v>
      </c>
      <c r="D8760" s="3">
        <v>57908</v>
      </c>
      <c r="E8760" s="5">
        <f t="shared" si="136"/>
        <v>1</v>
      </c>
    </row>
    <row r="8761" spans="1:5" x14ac:dyDescent="0.25">
      <c r="A8761" s="2">
        <v>1335</v>
      </c>
      <c r="B8761" s="2">
        <v>2017</v>
      </c>
      <c r="C8761" s="2" t="s">
        <v>66</v>
      </c>
      <c r="D8761" s="3">
        <v>47660</v>
      </c>
      <c r="E8761" s="5">
        <f t="shared" si="136"/>
        <v>3.864876206462442E-2</v>
      </c>
    </row>
    <row r="8762" spans="1:5" x14ac:dyDescent="0.25">
      <c r="A8762" s="2">
        <v>1335</v>
      </c>
      <c r="B8762" s="2">
        <v>2018</v>
      </c>
      <c r="C8762" s="2" t="s">
        <v>66</v>
      </c>
      <c r="D8762" s="3">
        <v>49502</v>
      </c>
      <c r="E8762" s="5">
        <f t="shared" si="136"/>
        <v>3.2907761302573633E-2</v>
      </c>
    </row>
    <row r="8763" spans="1:5" x14ac:dyDescent="0.25">
      <c r="A8763" s="2">
        <v>1335</v>
      </c>
      <c r="B8763" s="2">
        <v>2019</v>
      </c>
      <c r="C8763" s="2" t="s">
        <v>66</v>
      </c>
      <c r="D8763" s="3">
        <v>51131</v>
      </c>
      <c r="E8763" s="5">
        <f t="shared" si="136"/>
        <v>4.732940877354247E-2</v>
      </c>
    </row>
    <row r="8764" spans="1:5" x14ac:dyDescent="0.25">
      <c r="A8764" s="2">
        <v>1335</v>
      </c>
      <c r="B8764" s="2">
        <v>2020</v>
      </c>
      <c r="C8764" s="2" t="s">
        <v>66</v>
      </c>
      <c r="D8764" s="3">
        <v>53551</v>
      </c>
      <c r="E8764" s="5">
        <f t="shared" si="136"/>
        <v>2.0597187727586785E-2</v>
      </c>
    </row>
    <row r="8765" spans="1:5" x14ac:dyDescent="0.25">
      <c r="A8765" s="2">
        <v>1335</v>
      </c>
      <c r="B8765" s="2">
        <v>2021</v>
      </c>
      <c r="C8765" s="2" t="s">
        <v>66</v>
      </c>
      <c r="D8765" s="3">
        <v>54654</v>
      </c>
      <c r="E8765" s="5">
        <f t="shared" si="136"/>
        <v>3.624620338859004E-2</v>
      </c>
    </row>
    <row r="8766" spans="1:5" x14ac:dyDescent="0.25">
      <c r="A8766" s="2">
        <v>1335</v>
      </c>
      <c r="B8766" s="2">
        <v>2022</v>
      </c>
      <c r="C8766" s="2" t="s">
        <v>66</v>
      </c>
      <c r="D8766" s="3">
        <v>56635</v>
      </c>
      <c r="E8766" s="5">
        <f t="shared" si="136"/>
        <v>3.7891763044054033E-2</v>
      </c>
    </row>
    <row r="8767" spans="1:5" x14ac:dyDescent="0.25">
      <c r="A8767" s="2">
        <v>1335</v>
      </c>
      <c r="B8767" s="2">
        <v>2023</v>
      </c>
      <c r="C8767" s="2" t="s">
        <v>66</v>
      </c>
      <c r="D8767" s="3">
        <v>58781</v>
      </c>
      <c r="E8767" s="5">
        <f t="shared" si="136"/>
        <v>3.2952824892397203E-2</v>
      </c>
    </row>
    <row r="8768" spans="1:5" x14ac:dyDescent="0.25">
      <c r="A8768" s="2">
        <v>1335</v>
      </c>
      <c r="B8768" s="2">
        <v>2024</v>
      </c>
      <c r="C8768" s="2" t="s">
        <v>66</v>
      </c>
      <c r="D8768" s="3">
        <v>60718</v>
      </c>
      <c r="E8768" s="5">
        <f t="shared" si="136"/>
        <v>2.3930300734543299E-2</v>
      </c>
    </row>
    <row r="8769" spans="1:5" x14ac:dyDescent="0.25">
      <c r="A8769" s="2">
        <v>1335</v>
      </c>
      <c r="B8769" s="2">
        <v>2025</v>
      </c>
      <c r="C8769" s="2" t="s">
        <v>66</v>
      </c>
      <c r="D8769" s="3">
        <v>62171</v>
      </c>
      <c r="E8769" s="5">
        <f t="shared" si="136"/>
        <v>1</v>
      </c>
    </row>
    <row r="8770" spans="1:5" x14ac:dyDescent="0.25">
      <c r="A8770" s="2">
        <v>1336</v>
      </c>
      <c r="B8770" s="2">
        <v>2024</v>
      </c>
      <c r="C8770" s="2" t="s">
        <v>64</v>
      </c>
      <c r="D8770" s="3">
        <v>206326</v>
      </c>
      <c r="E8770" s="5">
        <f t="shared" ref="E8770:E8833" si="137">IF(A8771=A8770,(D8771-D8770)/D8770,1)</f>
        <v>3.6830065042699416E-2</v>
      </c>
    </row>
    <row r="8771" spans="1:5" x14ac:dyDescent="0.25">
      <c r="A8771" s="2">
        <v>1336</v>
      </c>
      <c r="B8771" s="2">
        <v>2025</v>
      </c>
      <c r="C8771" s="2" t="s">
        <v>64</v>
      </c>
      <c r="D8771" s="3">
        <v>213925</v>
      </c>
      <c r="E8771" s="5">
        <f t="shared" si="137"/>
        <v>1</v>
      </c>
    </row>
    <row r="8772" spans="1:5" x14ac:dyDescent="0.25">
      <c r="A8772" s="2">
        <v>1337</v>
      </c>
      <c r="B8772" s="2">
        <v>2018</v>
      </c>
      <c r="C8772" s="2" t="s">
        <v>75</v>
      </c>
      <c r="D8772" s="3">
        <v>115298</v>
      </c>
      <c r="E8772" s="5">
        <f t="shared" si="137"/>
        <v>5.9029644920120035E-2</v>
      </c>
    </row>
    <row r="8773" spans="1:5" x14ac:dyDescent="0.25">
      <c r="A8773" s="2">
        <v>1337</v>
      </c>
      <c r="B8773" s="2">
        <v>2019</v>
      </c>
      <c r="C8773" s="2" t="s">
        <v>75</v>
      </c>
      <c r="D8773" s="3">
        <v>122104</v>
      </c>
      <c r="E8773" s="5">
        <f t="shared" si="137"/>
        <v>3.5772783856384723E-2</v>
      </c>
    </row>
    <row r="8774" spans="1:5" x14ac:dyDescent="0.25">
      <c r="A8774" s="2">
        <v>1337</v>
      </c>
      <c r="B8774" s="2">
        <v>2020</v>
      </c>
      <c r="C8774" s="2" t="s">
        <v>75</v>
      </c>
      <c r="D8774" s="3">
        <v>126472</v>
      </c>
      <c r="E8774" s="5">
        <f t="shared" si="137"/>
        <v>3.9407932190524388E-2</v>
      </c>
    </row>
    <row r="8775" spans="1:5" x14ac:dyDescent="0.25">
      <c r="A8775" s="2">
        <v>1337</v>
      </c>
      <c r="B8775" s="2">
        <v>2021</v>
      </c>
      <c r="C8775" s="2" t="s">
        <v>75</v>
      </c>
      <c r="D8775" s="3">
        <v>131456</v>
      </c>
      <c r="E8775" s="5">
        <f t="shared" si="137"/>
        <v>3.3790774099318403E-2</v>
      </c>
    </row>
    <row r="8776" spans="1:5" x14ac:dyDescent="0.25">
      <c r="A8776" s="2">
        <v>1337</v>
      </c>
      <c r="B8776" s="2">
        <v>2022</v>
      </c>
      <c r="C8776" s="2" t="s">
        <v>75</v>
      </c>
      <c r="D8776" s="3">
        <v>135898</v>
      </c>
      <c r="E8776" s="5">
        <f t="shared" si="137"/>
        <v>1.9507277516961252E-2</v>
      </c>
    </row>
    <row r="8777" spans="1:5" x14ac:dyDescent="0.25">
      <c r="A8777" s="2">
        <v>1337</v>
      </c>
      <c r="B8777" s="2">
        <v>2023</v>
      </c>
      <c r="C8777" s="2" t="s">
        <v>71</v>
      </c>
      <c r="D8777" s="3">
        <v>138549</v>
      </c>
      <c r="E8777" s="5">
        <f t="shared" si="137"/>
        <v>5.6074024352395183E-2</v>
      </c>
    </row>
    <row r="8778" spans="1:5" x14ac:dyDescent="0.25">
      <c r="A8778" s="2">
        <v>1337</v>
      </c>
      <c r="B8778" s="2">
        <v>2024</v>
      </c>
      <c r="C8778" s="2" t="s">
        <v>71</v>
      </c>
      <c r="D8778" s="3">
        <v>146318</v>
      </c>
      <c r="E8778" s="5">
        <f t="shared" si="137"/>
        <v>2.5547096051066854E-2</v>
      </c>
    </row>
    <row r="8779" spans="1:5" x14ac:dyDescent="0.25">
      <c r="A8779" s="2">
        <v>1337</v>
      </c>
      <c r="B8779" s="2">
        <v>2025</v>
      </c>
      <c r="C8779" s="2" t="s">
        <v>71</v>
      </c>
      <c r="D8779" s="3">
        <v>150056</v>
      </c>
      <c r="E8779" s="5">
        <f t="shared" si="137"/>
        <v>1</v>
      </c>
    </row>
    <row r="8780" spans="1:5" x14ac:dyDescent="0.25">
      <c r="A8780" s="2">
        <v>1338</v>
      </c>
      <c r="B8780" s="2">
        <v>2023</v>
      </c>
      <c r="C8780" s="2" t="s">
        <v>71</v>
      </c>
      <c r="D8780" s="3">
        <v>139083</v>
      </c>
      <c r="E8780" s="5">
        <f t="shared" si="137"/>
        <v>6.4918070504662681E-2</v>
      </c>
    </row>
    <row r="8781" spans="1:5" x14ac:dyDescent="0.25">
      <c r="A8781" s="2">
        <v>1338</v>
      </c>
      <c r="B8781" s="2">
        <v>2024</v>
      </c>
      <c r="C8781" s="2" t="s">
        <v>71</v>
      </c>
      <c r="D8781" s="3">
        <v>148112</v>
      </c>
      <c r="E8781" s="5">
        <f t="shared" si="137"/>
        <v>4.9948687479745055E-2</v>
      </c>
    </row>
    <row r="8782" spans="1:5" x14ac:dyDescent="0.25">
      <c r="A8782" s="2">
        <v>1338</v>
      </c>
      <c r="B8782" s="2">
        <v>2025</v>
      </c>
      <c r="C8782" s="2" t="s">
        <v>71</v>
      </c>
      <c r="D8782" s="3">
        <v>155510</v>
      </c>
      <c r="E8782" s="5">
        <f t="shared" si="137"/>
        <v>1</v>
      </c>
    </row>
    <row r="8783" spans="1:5" x14ac:dyDescent="0.25">
      <c r="A8783" s="2">
        <v>1339</v>
      </c>
      <c r="B8783" s="2">
        <v>2018</v>
      </c>
      <c r="C8783" s="2" t="s">
        <v>55</v>
      </c>
      <c r="D8783" s="3">
        <v>146308</v>
      </c>
      <c r="E8783" s="5">
        <f t="shared" si="137"/>
        <v>6.6401017032561446E-2</v>
      </c>
    </row>
    <row r="8784" spans="1:5" x14ac:dyDescent="0.25">
      <c r="A8784" s="2">
        <v>1339</v>
      </c>
      <c r="B8784" s="2">
        <v>2019</v>
      </c>
      <c r="C8784" s="2" t="s">
        <v>60</v>
      </c>
      <c r="D8784" s="3">
        <v>156023</v>
      </c>
      <c r="E8784" s="5">
        <f t="shared" si="137"/>
        <v>5.4293277273222536E-2</v>
      </c>
    </row>
    <row r="8785" spans="1:5" x14ac:dyDescent="0.25">
      <c r="A8785" s="2">
        <v>1339</v>
      </c>
      <c r="B8785" s="2">
        <v>2020</v>
      </c>
      <c r="C8785" s="2" t="s">
        <v>60</v>
      </c>
      <c r="D8785" s="3">
        <v>164494</v>
      </c>
      <c r="E8785" s="5">
        <f t="shared" si="137"/>
        <v>4.6567048038226318E-2</v>
      </c>
    </row>
    <row r="8786" spans="1:5" x14ac:dyDescent="0.25">
      <c r="A8786" s="2">
        <v>1339</v>
      </c>
      <c r="B8786" s="2">
        <v>2021</v>
      </c>
      <c r="C8786" s="2" t="s">
        <v>60</v>
      </c>
      <c r="D8786" s="3">
        <v>172154</v>
      </c>
      <c r="E8786" s="5">
        <f t="shared" si="137"/>
        <v>6.369878132369855E-2</v>
      </c>
    </row>
    <row r="8787" spans="1:5" x14ac:dyDescent="0.25">
      <c r="A8787" s="2">
        <v>1339</v>
      </c>
      <c r="B8787" s="2">
        <v>2022</v>
      </c>
      <c r="C8787" s="2" t="s">
        <v>64</v>
      </c>
      <c r="D8787" s="3">
        <v>183120</v>
      </c>
      <c r="E8787" s="5">
        <f t="shared" si="137"/>
        <v>3.9313018785495847E-2</v>
      </c>
    </row>
    <row r="8788" spans="1:5" x14ac:dyDescent="0.25">
      <c r="A8788" s="2">
        <v>1339</v>
      </c>
      <c r="B8788" s="2">
        <v>2023</v>
      </c>
      <c r="C8788" s="2" t="s">
        <v>64</v>
      </c>
      <c r="D8788" s="3">
        <v>190319</v>
      </c>
      <c r="E8788" s="5">
        <f t="shared" si="137"/>
        <v>4.9269909993221908E-2</v>
      </c>
    </row>
    <row r="8789" spans="1:5" x14ac:dyDescent="0.25">
      <c r="A8789" s="2">
        <v>1339</v>
      </c>
      <c r="B8789" s="2">
        <v>2024</v>
      </c>
      <c r="C8789" s="2" t="s">
        <v>64</v>
      </c>
      <c r="D8789" s="3">
        <v>199696</v>
      </c>
      <c r="E8789" s="5">
        <f t="shared" si="137"/>
        <v>4.6170178671580804E-2</v>
      </c>
    </row>
    <row r="8790" spans="1:5" x14ac:dyDescent="0.25">
      <c r="A8790" s="2">
        <v>1339</v>
      </c>
      <c r="B8790" s="2">
        <v>2025</v>
      </c>
      <c r="C8790" s="2" t="s">
        <v>64</v>
      </c>
      <c r="D8790" s="3">
        <v>208916</v>
      </c>
      <c r="E8790" s="5">
        <f t="shared" si="137"/>
        <v>1</v>
      </c>
    </row>
    <row r="8791" spans="1:5" x14ac:dyDescent="0.25">
      <c r="A8791" s="2">
        <v>1340</v>
      </c>
      <c r="B8791" s="2">
        <v>2019</v>
      </c>
      <c r="C8791" s="2" t="s">
        <v>55</v>
      </c>
      <c r="D8791" s="3">
        <v>236360</v>
      </c>
      <c r="E8791" s="5">
        <f t="shared" si="137"/>
        <v>4.7563039431375867E-2</v>
      </c>
    </row>
    <row r="8792" spans="1:5" x14ac:dyDescent="0.25">
      <c r="A8792" s="2">
        <v>1340</v>
      </c>
      <c r="B8792" s="2">
        <v>2020</v>
      </c>
      <c r="C8792" s="2" t="s">
        <v>55</v>
      </c>
      <c r="D8792" s="3">
        <v>247602</v>
      </c>
      <c r="E8792" s="5">
        <f t="shared" si="137"/>
        <v>4.9648225781698051E-2</v>
      </c>
    </row>
    <row r="8793" spans="1:5" x14ac:dyDescent="0.25">
      <c r="A8793" s="2">
        <v>1340</v>
      </c>
      <c r="B8793" s="2">
        <v>2021</v>
      </c>
      <c r="C8793" s="2" t="s">
        <v>55</v>
      </c>
      <c r="D8793" s="3">
        <v>259895</v>
      </c>
      <c r="E8793" s="5">
        <f t="shared" si="137"/>
        <v>4.3001981569479986E-2</v>
      </c>
    </row>
    <row r="8794" spans="1:5" x14ac:dyDescent="0.25">
      <c r="A8794" s="2">
        <v>1340</v>
      </c>
      <c r="B8794" s="2">
        <v>2022</v>
      </c>
      <c r="C8794" s="2" t="s">
        <v>55</v>
      </c>
      <c r="D8794" s="3">
        <v>271071</v>
      </c>
      <c r="E8794" s="5">
        <f t="shared" si="137"/>
        <v>4.5209557643569397E-2</v>
      </c>
    </row>
    <row r="8795" spans="1:5" x14ac:dyDescent="0.25">
      <c r="A8795" s="2">
        <v>1340</v>
      </c>
      <c r="B8795" s="2">
        <v>2023</v>
      </c>
      <c r="C8795" s="2" t="s">
        <v>55</v>
      </c>
      <c r="D8795" s="3">
        <v>283326</v>
      </c>
      <c r="E8795" s="5">
        <f t="shared" si="137"/>
        <v>3.0025483012501498E-2</v>
      </c>
    </row>
    <row r="8796" spans="1:5" x14ac:dyDescent="0.25">
      <c r="A8796" s="2">
        <v>1340</v>
      </c>
      <c r="B8796" s="2">
        <v>2024</v>
      </c>
      <c r="C8796" s="2" t="s">
        <v>55</v>
      </c>
      <c r="D8796" s="3">
        <v>291833</v>
      </c>
      <c r="E8796" s="5">
        <f t="shared" si="137"/>
        <v>3.7542018894367667E-2</v>
      </c>
    </row>
    <row r="8797" spans="1:5" x14ac:dyDescent="0.25">
      <c r="A8797" s="2">
        <v>1340</v>
      </c>
      <c r="B8797" s="2">
        <v>2025</v>
      </c>
      <c r="C8797" s="2" t="s">
        <v>55</v>
      </c>
      <c r="D8797" s="3">
        <v>302789</v>
      </c>
      <c r="E8797" s="5">
        <f t="shared" si="137"/>
        <v>1</v>
      </c>
    </row>
    <row r="8798" spans="1:5" x14ac:dyDescent="0.25">
      <c r="A8798" s="2">
        <v>1341</v>
      </c>
      <c r="B8798" s="2">
        <v>2014</v>
      </c>
      <c r="C8798" s="2" t="s">
        <v>60</v>
      </c>
      <c r="D8798" s="3">
        <v>102654</v>
      </c>
      <c r="E8798" s="5">
        <f t="shared" si="137"/>
        <v>3.4679603327683287E-2</v>
      </c>
    </row>
    <row r="8799" spans="1:5" x14ac:dyDescent="0.25">
      <c r="A8799" s="2">
        <v>1341</v>
      </c>
      <c r="B8799" s="2">
        <v>2015</v>
      </c>
      <c r="C8799" s="2" t="s">
        <v>60</v>
      </c>
      <c r="D8799" s="3">
        <v>106214</v>
      </c>
      <c r="E8799" s="5">
        <f t="shared" si="137"/>
        <v>3.4185700566780275E-2</v>
      </c>
    </row>
    <row r="8800" spans="1:5" x14ac:dyDescent="0.25">
      <c r="A8800" s="2">
        <v>1341</v>
      </c>
      <c r="B8800" s="2">
        <v>2016</v>
      </c>
      <c r="C8800" s="2" t="s">
        <v>60</v>
      </c>
      <c r="D8800" s="3">
        <v>109845</v>
      </c>
      <c r="E8800" s="5">
        <f t="shared" si="137"/>
        <v>4.8204287860166596E-2</v>
      </c>
    </row>
    <row r="8801" spans="1:5" x14ac:dyDescent="0.25">
      <c r="A8801" s="2">
        <v>1341</v>
      </c>
      <c r="B8801" s="2">
        <v>2017</v>
      </c>
      <c r="C8801" s="2" t="s">
        <v>60</v>
      </c>
      <c r="D8801" s="3">
        <v>115140</v>
      </c>
      <c r="E8801" s="5">
        <f t="shared" si="137"/>
        <v>2.3388917839152337E-2</v>
      </c>
    </row>
    <row r="8802" spans="1:5" x14ac:dyDescent="0.25">
      <c r="A8802" s="2">
        <v>1341</v>
      </c>
      <c r="B8802" s="2">
        <v>2018</v>
      </c>
      <c r="C8802" s="2" t="s">
        <v>60</v>
      </c>
      <c r="D8802" s="3">
        <v>117833</v>
      </c>
      <c r="E8802" s="5">
        <f t="shared" si="137"/>
        <v>0.11339777481690189</v>
      </c>
    </row>
    <row r="8803" spans="1:5" x14ac:dyDescent="0.25">
      <c r="A8803" s="2">
        <v>1341</v>
      </c>
      <c r="B8803" s="2">
        <v>2019</v>
      </c>
      <c r="C8803" s="2" t="s">
        <v>64</v>
      </c>
      <c r="D8803" s="3">
        <v>131195</v>
      </c>
      <c r="E8803" s="5">
        <f t="shared" si="137"/>
        <v>2.1822477990777089E-2</v>
      </c>
    </row>
    <row r="8804" spans="1:5" x14ac:dyDescent="0.25">
      <c r="A8804" s="2">
        <v>1341</v>
      </c>
      <c r="B8804" s="2">
        <v>2020</v>
      </c>
      <c r="C8804" s="2" t="s">
        <v>64</v>
      </c>
      <c r="D8804" s="3">
        <v>134058</v>
      </c>
      <c r="E8804" s="5">
        <f t="shared" si="137"/>
        <v>4.9500962270062211E-2</v>
      </c>
    </row>
    <row r="8805" spans="1:5" x14ac:dyDescent="0.25">
      <c r="A8805" s="2">
        <v>1341</v>
      </c>
      <c r="B8805" s="2">
        <v>2021</v>
      </c>
      <c r="C8805" s="2" t="s">
        <v>64</v>
      </c>
      <c r="D8805" s="3">
        <v>140694</v>
      </c>
      <c r="E8805" s="5">
        <f t="shared" si="137"/>
        <v>3.3697243663553526E-2</v>
      </c>
    </row>
    <row r="8806" spans="1:5" x14ac:dyDescent="0.25">
      <c r="A8806" s="2">
        <v>1341</v>
      </c>
      <c r="B8806" s="2">
        <v>2022</v>
      </c>
      <c r="C8806" s="2" t="s">
        <v>64</v>
      </c>
      <c r="D8806" s="3">
        <v>145435</v>
      </c>
      <c r="E8806" s="5">
        <f t="shared" si="137"/>
        <v>2.5516553786915117E-2</v>
      </c>
    </row>
    <row r="8807" spans="1:5" x14ac:dyDescent="0.25">
      <c r="A8807" s="2">
        <v>1341</v>
      </c>
      <c r="B8807" s="2">
        <v>2023</v>
      </c>
      <c r="C8807" s="2" t="s">
        <v>64</v>
      </c>
      <c r="D8807" s="3">
        <v>149146</v>
      </c>
      <c r="E8807" s="5">
        <f t="shared" si="137"/>
        <v>2.6524345272417631E-2</v>
      </c>
    </row>
    <row r="8808" spans="1:5" x14ac:dyDescent="0.25">
      <c r="A8808" s="2">
        <v>1341</v>
      </c>
      <c r="B8808" s="2">
        <v>2024</v>
      </c>
      <c r="C8808" s="2" t="s">
        <v>64</v>
      </c>
      <c r="D8808" s="3">
        <v>153102</v>
      </c>
      <c r="E8808" s="5">
        <f t="shared" si="137"/>
        <v>4.986871497433084E-2</v>
      </c>
    </row>
    <row r="8809" spans="1:5" x14ac:dyDescent="0.25">
      <c r="A8809" s="2">
        <v>1341</v>
      </c>
      <c r="B8809" s="2">
        <v>2025</v>
      </c>
      <c r="C8809" s="2" t="s">
        <v>64</v>
      </c>
      <c r="D8809" s="3">
        <v>160737</v>
      </c>
      <c r="E8809" s="5">
        <f t="shared" si="137"/>
        <v>1</v>
      </c>
    </row>
    <row r="8810" spans="1:5" x14ac:dyDescent="0.25">
      <c r="A8810" s="2">
        <v>1342</v>
      </c>
      <c r="B8810" s="2">
        <v>2020</v>
      </c>
      <c r="C8810" s="2" t="s">
        <v>60</v>
      </c>
      <c r="D8810" s="3">
        <v>83611</v>
      </c>
      <c r="E8810" s="5">
        <f t="shared" si="137"/>
        <v>2.185119182882635E-2</v>
      </c>
    </row>
    <row r="8811" spans="1:5" x14ac:dyDescent="0.25">
      <c r="A8811" s="2">
        <v>1342</v>
      </c>
      <c r="B8811" s="2">
        <v>2021</v>
      </c>
      <c r="C8811" s="2" t="s">
        <v>60</v>
      </c>
      <c r="D8811" s="3">
        <v>85438</v>
      </c>
      <c r="E8811" s="5">
        <f t="shared" si="137"/>
        <v>2.2870385542732741E-2</v>
      </c>
    </row>
    <row r="8812" spans="1:5" x14ac:dyDescent="0.25">
      <c r="A8812" s="2">
        <v>1342</v>
      </c>
      <c r="B8812" s="2">
        <v>2022</v>
      </c>
      <c r="C8812" s="2" t="s">
        <v>60</v>
      </c>
      <c r="D8812" s="3">
        <v>87392</v>
      </c>
      <c r="E8812" s="5">
        <f t="shared" si="137"/>
        <v>4.3001647748077625E-2</v>
      </c>
    </row>
    <row r="8813" spans="1:5" x14ac:dyDescent="0.25">
      <c r="A8813" s="2">
        <v>1342</v>
      </c>
      <c r="B8813" s="2">
        <v>2023</v>
      </c>
      <c r="C8813" s="2" t="s">
        <v>60</v>
      </c>
      <c r="D8813" s="3">
        <v>91150</v>
      </c>
      <c r="E8813" s="5">
        <f t="shared" si="137"/>
        <v>3.7970378496982995E-2</v>
      </c>
    </row>
    <row r="8814" spans="1:5" x14ac:dyDescent="0.25">
      <c r="A8814" s="2">
        <v>1342</v>
      </c>
      <c r="B8814" s="2">
        <v>2024</v>
      </c>
      <c r="C8814" s="2" t="s">
        <v>60</v>
      </c>
      <c r="D8814" s="3">
        <v>94611</v>
      </c>
      <c r="E8814" s="5">
        <f t="shared" si="137"/>
        <v>4.9603111688915666E-2</v>
      </c>
    </row>
    <row r="8815" spans="1:5" x14ac:dyDescent="0.25">
      <c r="A8815" s="2">
        <v>1342</v>
      </c>
      <c r="B8815" s="2">
        <v>2025</v>
      </c>
      <c r="C8815" s="2" t="s">
        <v>60</v>
      </c>
      <c r="D8815" s="3">
        <v>99304</v>
      </c>
      <c r="E8815" s="5">
        <f t="shared" si="137"/>
        <v>1</v>
      </c>
    </row>
    <row r="8816" spans="1:5" x14ac:dyDescent="0.25">
      <c r="A8816" s="2">
        <v>1343</v>
      </c>
      <c r="B8816" s="2">
        <v>2020</v>
      </c>
      <c r="C8816" s="2" t="s">
        <v>55</v>
      </c>
      <c r="D8816" s="3">
        <v>101019</v>
      </c>
      <c r="E8816" s="5">
        <f t="shared" si="137"/>
        <v>1.8244092695433534E-2</v>
      </c>
    </row>
    <row r="8817" spans="1:5" x14ac:dyDescent="0.25">
      <c r="A8817" s="2">
        <v>1343</v>
      </c>
      <c r="B8817" s="2">
        <v>2021</v>
      </c>
      <c r="C8817" s="2" t="s">
        <v>60</v>
      </c>
      <c r="D8817" s="3">
        <v>102862</v>
      </c>
      <c r="E8817" s="5">
        <f t="shared" si="137"/>
        <v>2.0960121327603973E-2</v>
      </c>
    </row>
    <row r="8818" spans="1:5" x14ac:dyDescent="0.25">
      <c r="A8818" s="2">
        <v>1343</v>
      </c>
      <c r="B8818" s="2">
        <v>2022</v>
      </c>
      <c r="C8818" s="2" t="s">
        <v>60</v>
      </c>
      <c r="D8818" s="3">
        <v>105018</v>
      </c>
      <c r="E8818" s="5">
        <f t="shared" si="137"/>
        <v>3.7403111847492808E-2</v>
      </c>
    </row>
    <row r="8819" spans="1:5" x14ac:dyDescent="0.25">
      <c r="A8819" s="2">
        <v>1343</v>
      </c>
      <c r="B8819" s="2">
        <v>2023</v>
      </c>
      <c r="C8819" s="2" t="s">
        <v>60</v>
      </c>
      <c r="D8819" s="3">
        <v>108946</v>
      </c>
      <c r="E8819" s="5">
        <f t="shared" si="137"/>
        <v>2.6159748866410884E-2</v>
      </c>
    </row>
    <row r="8820" spans="1:5" x14ac:dyDescent="0.25">
      <c r="A8820" s="2">
        <v>1343</v>
      </c>
      <c r="B8820" s="2">
        <v>2024</v>
      </c>
      <c r="C8820" s="2" t="s">
        <v>60</v>
      </c>
      <c r="D8820" s="3">
        <v>111796</v>
      </c>
      <c r="E8820" s="5">
        <f t="shared" si="137"/>
        <v>2.1002540341336005E-2</v>
      </c>
    </row>
    <row r="8821" spans="1:5" x14ac:dyDescent="0.25">
      <c r="A8821" s="2">
        <v>1343</v>
      </c>
      <c r="B8821" s="2">
        <v>2025</v>
      </c>
      <c r="C8821" s="2" t="s">
        <v>60</v>
      </c>
      <c r="D8821" s="3">
        <v>114144</v>
      </c>
      <c r="E8821" s="5">
        <f t="shared" si="137"/>
        <v>1</v>
      </c>
    </row>
    <row r="8822" spans="1:5" x14ac:dyDescent="0.25">
      <c r="A8822" s="2">
        <v>1344</v>
      </c>
      <c r="B8822" s="2">
        <v>2016</v>
      </c>
      <c r="C8822" s="2" t="s">
        <v>66</v>
      </c>
      <c r="D8822" s="3">
        <v>49631</v>
      </c>
      <c r="E8822" s="5">
        <f t="shared" si="137"/>
        <v>3.66907779412061E-2</v>
      </c>
    </row>
    <row r="8823" spans="1:5" x14ac:dyDescent="0.25">
      <c r="A8823" s="2">
        <v>1344</v>
      </c>
      <c r="B8823" s="2">
        <v>2017</v>
      </c>
      <c r="C8823" s="2" t="s">
        <v>66</v>
      </c>
      <c r="D8823" s="3">
        <v>51452</v>
      </c>
      <c r="E8823" s="5">
        <f t="shared" si="137"/>
        <v>4.4352017414289048E-2</v>
      </c>
    </row>
    <row r="8824" spans="1:5" x14ac:dyDescent="0.25">
      <c r="A8824" s="2">
        <v>1344</v>
      </c>
      <c r="B8824" s="2">
        <v>2018</v>
      </c>
      <c r="C8824" s="2" t="s">
        <v>66</v>
      </c>
      <c r="D8824" s="3">
        <v>53734</v>
      </c>
      <c r="E8824" s="5">
        <f t="shared" si="137"/>
        <v>5.5476979193806529E-2</v>
      </c>
    </row>
    <row r="8825" spans="1:5" x14ac:dyDescent="0.25">
      <c r="A8825" s="2">
        <v>1344</v>
      </c>
      <c r="B8825" s="2">
        <v>2019</v>
      </c>
      <c r="C8825" s="2" t="s">
        <v>66</v>
      </c>
      <c r="D8825" s="3">
        <v>56715</v>
      </c>
      <c r="E8825" s="5">
        <f t="shared" si="137"/>
        <v>4.427400158688178E-2</v>
      </c>
    </row>
    <row r="8826" spans="1:5" x14ac:dyDescent="0.25">
      <c r="A8826" s="2">
        <v>1344</v>
      </c>
      <c r="B8826" s="2">
        <v>2020</v>
      </c>
      <c r="C8826" s="2" t="s">
        <v>55</v>
      </c>
      <c r="D8826" s="3">
        <v>59226</v>
      </c>
      <c r="E8826" s="5">
        <f t="shared" si="137"/>
        <v>4.2667071894100565E-2</v>
      </c>
    </row>
    <row r="8827" spans="1:5" x14ac:dyDescent="0.25">
      <c r="A8827" s="2">
        <v>1344</v>
      </c>
      <c r="B8827" s="2">
        <v>2021</v>
      </c>
      <c r="C8827" s="2" t="s">
        <v>55</v>
      </c>
      <c r="D8827" s="3">
        <v>61753</v>
      </c>
      <c r="E8827" s="5">
        <f t="shared" si="137"/>
        <v>6.1260181691577736E-2</v>
      </c>
    </row>
    <row r="8828" spans="1:5" x14ac:dyDescent="0.25">
      <c r="A8828" s="2">
        <v>1344</v>
      </c>
      <c r="B8828" s="2">
        <v>2022</v>
      </c>
      <c r="C8828" s="2" t="s">
        <v>55</v>
      </c>
      <c r="D8828" s="3">
        <v>65536</v>
      </c>
      <c r="E8828" s="5">
        <f t="shared" si="137"/>
        <v>3.08380126953125E-2</v>
      </c>
    </row>
    <row r="8829" spans="1:5" x14ac:dyDescent="0.25">
      <c r="A8829" s="2">
        <v>1344</v>
      </c>
      <c r="B8829" s="2">
        <v>2023</v>
      </c>
      <c r="C8829" s="2" t="s">
        <v>55</v>
      </c>
      <c r="D8829" s="3">
        <v>67557</v>
      </c>
      <c r="E8829" s="5">
        <f t="shared" si="137"/>
        <v>5.9224062643397427E-2</v>
      </c>
    </row>
    <row r="8830" spans="1:5" x14ac:dyDescent="0.25">
      <c r="A8830" s="2">
        <v>1344</v>
      </c>
      <c r="B8830" s="2">
        <v>2024</v>
      </c>
      <c r="C8830" s="2" t="s">
        <v>60</v>
      </c>
      <c r="D8830" s="3">
        <v>71558</v>
      </c>
      <c r="E8830" s="5">
        <f t="shared" si="137"/>
        <v>0.10977109477626541</v>
      </c>
    </row>
    <row r="8831" spans="1:5" x14ac:dyDescent="0.25">
      <c r="A8831" s="2">
        <v>1344</v>
      </c>
      <c r="B8831" s="2">
        <v>2025</v>
      </c>
      <c r="C8831" s="2" t="s">
        <v>64</v>
      </c>
      <c r="D8831" s="3">
        <v>79413</v>
      </c>
      <c r="E8831" s="5">
        <f t="shared" si="137"/>
        <v>1</v>
      </c>
    </row>
    <row r="8832" spans="1:5" x14ac:dyDescent="0.25">
      <c r="A8832" s="2">
        <v>1345</v>
      </c>
      <c r="B8832" s="2">
        <v>2019</v>
      </c>
      <c r="C8832" s="2" t="s">
        <v>55</v>
      </c>
      <c r="D8832" s="3">
        <v>38550</v>
      </c>
      <c r="E8832" s="5">
        <f t="shared" si="137"/>
        <v>0.1849805447470817</v>
      </c>
    </row>
    <row r="8833" spans="1:5" x14ac:dyDescent="0.25">
      <c r="A8833" s="2">
        <v>1345</v>
      </c>
      <c r="B8833" s="2">
        <v>2020</v>
      </c>
      <c r="C8833" s="2" t="s">
        <v>60</v>
      </c>
      <c r="D8833" s="3">
        <v>45681</v>
      </c>
      <c r="E8833" s="5">
        <f t="shared" si="137"/>
        <v>0.18445305488058492</v>
      </c>
    </row>
    <row r="8834" spans="1:5" x14ac:dyDescent="0.25">
      <c r="A8834" s="2">
        <v>1345</v>
      </c>
      <c r="B8834" s="2">
        <v>2021</v>
      </c>
      <c r="C8834" s="2" t="s">
        <v>64</v>
      </c>
      <c r="D8834" s="3">
        <v>54107</v>
      </c>
      <c r="E8834" s="5">
        <f t="shared" ref="E8834:E8897" si="138">IF(A8835=A8834,(D8835-D8834)/D8834,1)</f>
        <v>0.14811392241299648</v>
      </c>
    </row>
    <row r="8835" spans="1:5" x14ac:dyDescent="0.25">
      <c r="A8835" s="2">
        <v>1345</v>
      </c>
      <c r="B8835" s="2">
        <v>2022</v>
      </c>
      <c r="C8835" s="2" t="s">
        <v>75</v>
      </c>
      <c r="D8835" s="3">
        <v>62121</v>
      </c>
      <c r="E8835" s="5">
        <f t="shared" si="138"/>
        <v>4.4220150995637544E-2</v>
      </c>
    </row>
    <row r="8836" spans="1:5" x14ac:dyDescent="0.25">
      <c r="A8836" s="2">
        <v>1345</v>
      </c>
      <c r="B8836" s="2">
        <v>2023</v>
      </c>
      <c r="C8836" s="2" t="s">
        <v>75</v>
      </c>
      <c r="D8836" s="3">
        <v>64868</v>
      </c>
      <c r="E8836" s="5">
        <f t="shared" si="138"/>
        <v>0.14245853117099341</v>
      </c>
    </row>
    <row r="8837" spans="1:5" x14ac:dyDescent="0.25">
      <c r="A8837" s="2">
        <v>1345</v>
      </c>
      <c r="B8837" s="2">
        <v>2024</v>
      </c>
      <c r="C8837" s="2" t="s">
        <v>71</v>
      </c>
      <c r="D8837" s="3">
        <v>74109</v>
      </c>
      <c r="E8837" s="5">
        <f t="shared" si="138"/>
        <v>5.2625187224223775E-2</v>
      </c>
    </row>
    <row r="8838" spans="1:5" x14ac:dyDescent="0.25">
      <c r="A8838" s="2">
        <v>1345</v>
      </c>
      <c r="B8838" s="2">
        <v>2025</v>
      </c>
      <c r="C8838" s="2" t="s">
        <v>71</v>
      </c>
      <c r="D8838" s="3">
        <v>78009</v>
      </c>
      <c r="E8838" s="5">
        <f t="shared" si="138"/>
        <v>1</v>
      </c>
    </row>
    <row r="8839" spans="1:5" x14ac:dyDescent="0.25">
      <c r="A8839" s="2">
        <v>1346</v>
      </c>
      <c r="B8839" s="2">
        <v>2024</v>
      </c>
      <c r="C8839" s="2" t="s">
        <v>64</v>
      </c>
      <c r="D8839" s="3">
        <v>229698</v>
      </c>
      <c r="E8839" s="5">
        <f t="shared" si="138"/>
        <v>3.4345096605107574E-2</v>
      </c>
    </row>
    <row r="8840" spans="1:5" x14ac:dyDescent="0.25">
      <c r="A8840" s="2">
        <v>1346</v>
      </c>
      <c r="B8840" s="2">
        <v>2025</v>
      </c>
      <c r="C8840" s="2" t="s">
        <v>64</v>
      </c>
      <c r="D8840" s="3">
        <v>237587</v>
      </c>
      <c r="E8840" s="5">
        <f t="shared" si="138"/>
        <v>1</v>
      </c>
    </row>
    <row r="8841" spans="1:5" x14ac:dyDescent="0.25">
      <c r="A8841" s="2">
        <v>1347</v>
      </c>
      <c r="B8841" s="2">
        <v>2025</v>
      </c>
      <c r="C8841" s="2" t="s">
        <v>55</v>
      </c>
      <c r="D8841" s="3">
        <v>129558</v>
      </c>
      <c r="E8841" s="5">
        <f t="shared" si="138"/>
        <v>1</v>
      </c>
    </row>
    <row r="8842" spans="1:5" x14ac:dyDescent="0.25">
      <c r="A8842" s="2">
        <v>1348</v>
      </c>
      <c r="B8842" s="2">
        <v>2018</v>
      </c>
      <c r="C8842" s="2" t="s">
        <v>64</v>
      </c>
      <c r="D8842" s="3">
        <v>101815</v>
      </c>
      <c r="E8842" s="5">
        <f t="shared" si="138"/>
        <v>5.2988263026076711E-2</v>
      </c>
    </row>
    <row r="8843" spans="1:5" x14ac:dyDescent="0.25">
      <c r="A8843" s="2">
        <v>1348</v>
      </c>
      <c r="B8843" s="2">
        <v>2019</v>
      </c>
      <c r="C8843" s="2" t="s">
        <v>64</v>
      </c>
      <c r="D8843" s="3">
        <v>107210</v>
      </c>
      <c r="E8843" s="5">
        <f t="shared" si="138"/>
        <v>3.1340360041040949E-3</v>
      </c>
    </row>
    <row r="8844" spans="1:5" x14ac:dyDescent="0.25">
      <c r="A8844" s="2">
        <v>1348</v>
      </c>
      <c r="B8844" s="2">
        <v>2020</v>
      </c>
      <c r="C8844" s="2" t="s">
        <v>75</v>
      </c>
      <c r="D8844" s="3">
        <v>107546</v>
      </c>
      <c r="E8844" s="5">
        <f t="shared" si="138"/>
        <v>3.7779182861287265E-2</v>
      </c>
    </row>
    <row r="8845" spans="1:5" x14ac:dyDescent="0.25">
      <c r="A8845" s="2">
        <v>1348</v>
      </c>
      <c r="B8845" s="2">
        <v>2021</v>
      </c>
      <c r="C8845" s="2" t="s">
        <v>75</v>
      </c>
      <c r="D8845" s="3">
        <v>111609</v>
      </c>
      <c r="E8845" s="5">
        <f t="shared" si="138"/>
        <v>4.65553853183883E-2</v>
      </c>
    </row>
    <row r="8846" spans="1:5" x14ac:dyDescent="0.25">
      <c r="A8846" s="2">
        <v>1348</v>
      </c>
      <c r="B8846" s="2">
        <v>2022</v>
      </c>
      <c r="C8846" s="2" t="s">
        <v>75</v>
      </c>
      <c r="D8846" s="3">
        <v>116805</v>
      </c>
      <c r="E8846" s="5">
        <f t="shared" si="138"/>
        <v>4.5785711228115235E-2</v>
      </c>
    </row>
    <row r="8847" spans="1:5" x14ac:dyDescent="0.25">
      <c r="A8847" s="2">
        <v>1348</v>
      </c>
      <c r="B8847" s="2">
        <v>2023</v>
      </c>
      <c r="C8847" s="2" t="s">
        <v>75</v>
      </c>
      <c r="D8847" s="3">
        <v>122153</v>
      </c>
      <c r="E8847" s="5">
        <f t="shared" si="138"/>
        <v>3.1648833839529114E-2</v>
      </c>
    </row>
    <row r="8848" spans="1:5" x14ac:dyDescent="0.25">
      <c r="A8848" s="2">
        <v>1348</v>
      </c>
      <c r="B8848" s="2">
        <v>2024</v>
      </c>
      <c r="C8848" s="2" t="s">
        <v>75</v>
      </c>
      <c r="D8848" s="3">
        <v>126019</v>
      </c>
      <c r="E8848" s="5">
        <f t="shared" si="138"/>
        <v>4.4826573770621887E-2</v>
      </c>
    </row>
    <row r="8849" spans="1:5" x14ac:dyDescent="0.25">
      <c r="A8849" s="2">
        <v>1348</v>
      </c>
      <c r="B8849" s="2">
        <v>2025</v>
      </c>
      <c r="C8849" s="2" t="s">
        <v>75</v>
      </c>
      <c r="D8849" s="3">
        <v>131668</v>
      </c>
      <c r="E8849" s="5">
        <f t="shared" si="138"/>
        <v>1</v>
      </c>
    </row>
    <row r="8850" spans="1:5" x14ac:dyDescent="0.25">
      <c r="A8850" s="2">
        <v>1349</v>
      </c>
      <c r="B8850" s="2">
        <v>2018</v>
      </c>
      <c r="C8850" s="2" t="s">
        <v>50</v>
      </c>
      <c r="D8850" s="3">
        <v>17625</v>
      </c>
      <c r="E8850" s="5">
        <f t="shared" si="138"/>
        <v>5.168794326241135E-2</v>
      </c>
    </row>
    <row r="8851" spans="1:5" x14ac:dyDescent="0.25">
      <c r="A8851" s="2">
        <v>1349</v>
      </c>
      <c r="B8851" s="2">
        <v>2019</v>
      </c>
      <c r="C8851" s="2" t="s">
        <v>50</v>
      </c>
      <c r="D8851" s="3">
        <v>18536</v>
      </c>
      <c r="E8851" s="5">
        <f t="shared" si="138"/>
        <v>2.956409149762624E-2</v>
      </c>
    </row>
    <row r="8852" spans="1:5" x14ac:dyDescent="0.25">
      <c r="A8852" s="2">
        <v>1349</v>
      </c>
      <c r="B8852" s="2">
        <v>2020</v>
      </c>
      <c r="C8852" s="2" t="s">
        <v>50</v>
      </c>
      <c r="D8852" s="3">
        <v>19084</v>
      </c>
      <c r="E8852" s="5">
        <f t="shared" si="138"/>
        <v>2.9763152378956194E-2</v>
      </c>
    </row>
    <row r="8853" spans="1:5" x14ac:dyDescent="0.25">
      <c r="A8853" s="2">
        <v>1349</v>
      </c>
      <c r="B8853" s="2">
        <v>2021</v>
      </c>
      <c r="C8853" s="2" t="s">
        <v>50</v>
      </c>
      <c r="D8853" s="3">
        <v>19652</v>
      </c>
      <c r="E8853" s="5">
        <f t="shared" si="138"/>
        <v>3.2821086912273562E-2</v>
      </c>
    </row>
    <row r="8854" spans="1:5" x14ac:dyDescent="0.25">
      <c r="A8854" s="2">
        <v>1349</v>
      </c>
      <c r="B8854" s="2">
        <v>2022</v>
      </c>
      <c r="C8854" s="2" t="s">
        <v>50</v>
      </c>
      <c r="D8854" s="3">
        <v>20297</v>
      </c>
      <c r="E8854" s="5">
        <f t="shared" si="138"/>
        <v>0.12814701680051238</v>
      </c>
    </row>
    <row r="8855" spans="1:5" x14ac:dyDescent="0.25">
      <c r="A8855" s="2">
        <v>1349</v>
      </c>
      <c r="B8855" s="2">
        <v>2023</v>
      </c>
      <c r="C8855" s="2" t="s">
        <v>66</v>
      </c>
      <c r="D8855" s="3">
        <v>22898</v>
      </c>
      <c r="E8855" s="5">
        <f t="shared" si="138"/>
        <v>0.22364398637435584</v>
      </c>
    </row>
    <row r="8856" spans="1:5" x14ac:dyDescent="0.25">
      <c r="A8856" s="2">
        <v>1349</v>
      </c>
      <c r="B8856" s="2">
        <v>2024</v>
      </c>
      <c r="C8856" s="2" t="s">
        <v>55</v>
      </c>
      <c r="D8856" s="3">
        <v>28019</v>
      </c>
      <c r="E8856" s="5">
        <f t="shared" si="138"/>
        <v>0.2442271315892787</v>
      </c>
    </row>
    <row r="8857" spans="1:5" x14ac:dyDescent="0.25">
      <c r="A8857" s="2">
        <v>1349</v>
      </c>
      <c r="B8857" s="2">
        <v>2025</v>
      </c>
      <c r="C8857" s="2" t="s">
        <v>60</v>
      </c>
      <c r="D8857" s="3">
        <v>34862</v>
      </c>
      <c r="E8857" s="5">
        <f t="shared" si="138"/>
        <v>1</v>
      </c>
    </row>
    <row r="8858" spans="1:5" x14ac:dyDescent="0.25">
      <c r="A8858" s="2">
        <v>1350</v>
      </c>
      <c r="B8858" s="2">
        <v>2022</v>
      </c>
      <c r="C8858" s="2" t="s">
        <v>60</v>
      </c>
      <c r="D8858" s="3">
        <v>95227</v>
      </c>
      <c r="E8858" s="5">
        <f t="shared" si="138"/>
        <v>2.7775735873229231E-2</v>
      </c>
    </row>
    <row r="8859" spans="1:5" x14ac:dyDescent="0.25">
      <c r="A8859" s="2">
        <v>1350</v>
      </c>
      <c r="B8859" s="2">
        <v>2023</v>
      </c>
      <c r="C8859" s="2" t="s">
        <v>60</v>
      </c>
      <c r="D8859" s="3">
        <v>97872</v>
      </c>
      <c r="E8859" s="5">
        <f t="shared" si="138"/>
        <v>3.3278159228379928E-2</v>
      </c>
    </row>
    <row r="8860" spans="1:5" x14ac:dyDescent="0.25">
      <c r="A8860" s="2">
        <v>1350</v>
      </c>
      <c r="B8860" s="2">
        <v>2024</v>
      </c>
      <c r="C8860" s="2" t="s">
        <v>60</v>
      </c>
      <c r="D8860" s="3">
        <v>101129</v>
      </c>
      <c r="E8860" s="5">
        <f t="shared" si="138"/>
        <v>5.9290609024117709E-2</v>
      </c>
    </row>
    <row r="8861" spans="1:5" x14ac:dyDescent="0.25">
      <c r="A8861" s="2">
        <v>1350</v>
      </c>
      <c r="B8861" s="2">
        <v>2025</v>
      </c>
      <c r="C8861" s="2" t="s">
        <v>64</v>
      </c>
      <c r="D8861" s="3">
        <v>107125</v>
      </c>
      <c r="E8861" s="5">
        <f t="shared" si="138"/>
        <v>1</v>
      </c>
    </row>
    <row r="8862" spans="1:5" x14ac:dyDescent="0.25">
      <c r="A8862" s="2">
        <v>1351</v>
      </c>
      <c r="B8862" s="2">
        <v>2019</v>
      </c>
      <c r="C8862" s="2" t="s">
        <v>55</v>
      </c>
      <c r="D8862" s="3">
        <v>39050</v>
      </c>
      <c r="E8862" s="5">
        <f t="shared" si="138"/>
        <v>3.6619718309859155E-2</v>
      </c>
    </row>
    <row r="8863" spans="1:5" x14ac:dyDescent="0.25">
      <c r="A8863" s="2">
        <v>1351</v>
      </c>
      <c r="B8863" s="2">
        <v>2020</v>
      </c>
      <c r="C8863" s="2" t="s">
        <v>55</v>
      </c>
      <c r="D8863" s="3">
        <v>40480</v>
      </c>
      <c r="E8863" s="5">
        <f t="shared" si="138"/>
        <v>5.1358695652173915E-2</v>
      </c>
    </row>
    <row r="8864" spans="1:5" x14ac:dyDescent="0.25">
      <c r="A8864" s="2">
        <v>1351</v>
      </c>
      <c r="B8864" s="2">
        <v>2021</v>
      </c>
      <c r="C8864" s="2" t="s">
        <v>55</v>
      </c>
      <c r="D8864" s="3">
        <v>42559</v>
      </c>
      <c r="E8864" s="5">
        <f t="shared" si="138"/>
        <v>2.666885970065086E-2</v>
      </c>
    </row>
    <row r="8865" spans="1:5" x14ac:dyDescent="0.25">
      <c r="A8865" s="2">
        <v>1351</v>
      </c>
      <c r="B8865" s="2">
        <v>2022</v>
      </c>
      <c r="C8865" s="2" t="s">
        <v>55</v>
      </c>
      <c r="D8865" s="3">
        <v>43694</v>
      </c>
      <c r="E8865" s="5">
        <f t="shared" si="138"/>
        <v>3.2773378495903331E-2</v>
      </c>
    </row>
    <row r="8866" spans="1:5" x14ac:dyDescent="0.25">
      <c r="A8866" s="2">
        <v>1351</v>
      </c>
      <c r="B8866" s="2">
        <v>2023</v>
      </c>
      <c r="C8866" s="2" t="s">
        <v>55</v>
      </c>
      <c r="D8866" s="3">
        <v>45126</v>
      </c>
      <c r="E8866" s="5">
        <f t="shared" si="138"/>
        <v>5.2098568452776668E-2</v>
      </c>
    </row>
    <row r="8867" spans="1:5" x14ac:dyDescent="0.25">
      <c r="A8867" s="2">
        <v>1351</v>
      </c>
      <c r="B8867" s="2">
        <v>2024</v>
      </c>
      <c r="C8867" s="2" t="s">
        <v>55</v>
      </c>
      <c r="D8867" s="3">
        <v>47477</v>
      </c>
      <c r="E8867" s="5">
        <f t="shared" si="138"/>
        <v>4.3136676706615834E-2</v>
      </c>
    </row>
    <row r="8868" spans="1:5" x14ac:dyDescent="0.25">
      <c r="A8868" s="2">
        <v>1351</v>
      </c>
      <c r="B8868" s="2">
        <v>2025</v>
      </c>
      <c r="C8868" s="2" t="s">
        <v>55</v>
      </c>
      <c r="D8868" s="3">
        <v>49525</v>
      </c>
      <c r="E8868" s="5">
        <f t="shared" si="138"/>
        <v>1</v>
      </c>
    </row>
    <row r="8869" spans="1:5" x14ac:dyDescent="0.25">
      <c r="A8869" s="2">
        <v>1352</v>
      </c>
      <c r="B8869" s="2">
        <v>2015</v>
      </c>
      <c r="C8869" s="2" t="s">
        <v>60</v>
      </c>
      <c r="D8869" s="3">
        <v>89798</v>
      </c>
      <c r="E8869" s="5">
        <f t="shared" si="138"/>
        <v>4.7272767767656293E-2</v>
      </c>
    </row>
    <row r="8870" spans="1:5" x14ac:dyDescent="0.25">
      <c r="A8870" s="2">
        <v>1352</v>
      </c>
      <c r="B8870" s="2">
        <v>2016</v>
      </c>
      <c r="C8870" s="2" t="s">
        <v>60</v>
      </c>
      <c r="D8870" s="3">
        <v>94043</v>
      </c>
      <c r="E8870" s="5">
        <f t="shared" si="138"/>
        <v>2.1213700115904427E-2</v>
      </c>
    </row>
    <row r="8871" spans="1:5" x14ac:dyDescent="0.25">
      <c r="A8871" s="2">
        <v>1352</v>
      </c>
      <c r="B8871" s="2">
        <v>2017</v>
      </c>
      <c r="C8871" s="2" t="s">
        <v>60</v>
      </c>
      <c r="D8871" s="3">
        <v>96038</v>
      </c>
      <c r="E8871" s="5">
        <f t="shared" si="138"/>
        <v>3.3080655573835355E-2</v>
      </c>
    </row>
    <row r="8872" spans="1:5" x14ac:dyDescent="0.25">
      <c r="A8872" s="2">
        <v>1352</v>
      </c>
      <c r="B8872" s="2">
        <v>2018</v>
      </c>
      <c r="C8872" s="2" t="s">
        <v>60</v>
      </c>
      <c r="D8872" s="3">
        <v>99215</v>
      </c>
      <c r="E8872" s="5">
        <f t="shared" si="138"/>
        <v>4.0770044852088898E-2</v>
      </c>
    </row>
    <row r="8873" spans="1:5" x14ac:dyDescent="0.25">
      <c r="A8873" s="2">
        <v>1352</v>
      </c>
      <c r="B8873" s="2">
        <v>2019</v>
      </c>
      <c r="C8873" s="2" t="s">
        <v>60</v>
      </c>
      <c r="D8873" s="3">
        <v>103260</v>
      </c>
      <c r="E8873" s="5">
        <f t="shared" si="138"/>
        <v>5.4435405771838079E-2</v>
      </c>
    </row>
    <row r="8874" spans="1:5" x14ac:dyDescent="0.25">
      <c r="A8874" s="2">
        <v>1352</v>
      </c>
      <c r="B8874" s="2">
        <v>2020</v>
      </c>
      <c r="C8874" s="2" t="s">
        <v>60</v>
      </c>
      <c r="D8874" s="3">
        <v>108881</v>
      </c>
      <c r="E8874" s="5">
        <f t="shared" si="138"/>
        <v>4.3717452999145853E-2</v>
      </c>
    </row>
    <row r="8875" spans="1:5" x14ac:dyDescent="0.25">
      <c r="A8875" s="2">
        <v>1352</v>
      </c>
      <c r="B8875" s="2">
        <v>2021</v>
      </c>
      <c r="C8875" s="2" t="s">
        <v>60</v>
      </c>
      <c r="D8875" s="3">
        <v>113641</v>
      </c>
      <c r="E8875" s="5">
        <f t="shared" si="138"/>
        <v>4.7993241875731472E-2</v>
      </c>
    </row>
    <row r="8876" spans="1:5" x14ac:dyDescent="0.25">
      <c r="A8876" s="2">
        <v>1352</v>
      </c>
      <c r="B8876" s="2">
        <v>2022</v>
      </c>
      <c r="C8876" s="2" t="s">
        <v>60</v>
      </c>
      <c r="D8876" s="3">
        <v>119095</v>
      </c>
      <c r="E8876" s="5">
        <f t="shared" si="138"/>
        <v>6.1958940341743984E-2</v>
      </c>
    </row>
    <row r="8877" spans="1:5" x14ac:dyDescent="0.25">
      <c r="A8877" s="2">
        <v>1352</v>
      </c>
      <c r="B8877" s="2">
        <v>2023</v>
      </c>
      <c r="C8877" s="2" t="s">
        <v>60</v>
      </c>
      <c r="D8877" s="3">
        <v>126474</v>
      </c>
      <c r="E8877" s="5">
        <f t="shared" si="138"/>
        <v>4.7891266189098156E-2</v>
      </c>
    </row>
    <row r="8878" spans="1:5" x14ac:dyDescent="0.25">
      <c r="A8878" s="2">
        <v>1352</v>
      </c>
      <c r="B8878" s="2">
        <v>2024</v>
      </c>
      <c r="C8878" s="2" t="s">
        <v>60</v>
      </c>
      <c r="D8878" s="3">
        <v>132531</v>
      </c>
      <c r="E8878" s="5">
        <f t="shared" si="138"/>
        <v>4.0292459877311726E-2</v>
      </c>
    </row>
    <row r="8879" spans="1:5" x14ac:dyDescent="0.25">
      <c r="A8879" s="2">
        <v>1352</v>
      </c>
      <c r="B8879" s="2">
        <v>2025</v>
      </c>
      <c r="C8879" s="2" t="s">
        <v>60</v>
      </c>
      <c r="D8879" s="3">
        <v>137871</v>
      </c>
      <c r="E8879" s="5">
        <f t="shared" si="138"/>
        <v>1</v>
      </c>
    </row>
    <row r="8880" spans="1:5" x14ac:dyDescent="0.25">
      <c r="A8880" s="2">
        <v>1353</v>
      </c>
      <c r="B8880" s="2">
        <v>2023</v>
      </c>
      <c r="C8880" s="2" t="s">
        <v>50</v>
      </c>
      <c r="D8880" s="3">
        <v>83609</v>
      </c>
      <c r="E8880" s="5">
        <f t="shared" si="138"/>
        <v>3.2484541137915775E-2</v>
      </c>
    </row>
    <row r="8881" spans="1:5" x14ac:dyDescent="0.25">
      <c r="A8881" s="2">
        <v>1353</v>
      </c>
      <c r="B8881" s="2">
        <v>2024</v>
      </c>
      <c r="C8881" s="2" t="s">
        <v>50</v>
      </c>
      <c r="D8881" s="3">
        <v>86325</v>
      </c>
      <c r="E8881" s="5">
        <f t="shared" si="138"/>
        <v>4.2791775267882998E-2</v>
      </c>
    </row>
    <row r="8882" spans="1:5" x14ac:dyDescent="0.25">
      <c r="A8882" s="2">
        <v>1353</v>
      </c>
      <c r="B8882" s="2">
        <v>2025</v>
      </c>
      <c r="C8882" s="2" t="s">
        <v>50</v>
      </c>
      <c r="D8882" s="3">
        <v>90019</v>
      </c>
      <c r="E8882" s="5">
        <f t="shared" si="138"/>
        <v>1</v>
      </c>
    </row>
    <row r="8883" spans="1:5" x14ac:dyDescent="0.25">
      <c r="A8883" s="2">
        <v>1354</v>
      </c>
      <c r="B8883" s="2">
        <v>2019</v>
      </c>
      <c r="C8883" s="2" t="s">
        <v>64</v>
      </c>
      <c r="D8883" s="3">
        <v>184314</v>
      </c>
      <c r="E8883" s="5">
        <f t="shared" si="138"/>
        <v>5.6995127879596777E-2</v>
      </c>
    </row>
    <row r="8884" spans="1:5" x14ac:dyDescent="0.25">
      <c r="A8884" s="2">
        <v>1354</v>
      </c>
      <c r="B8884" s="2">
        <v>2020</v>
      </c>
      <c r="C8884" s="2" t="s">
        <v>75</v>
      </c>
      <c r="D8884" s="3">
        <v>194819</v>
      </c>
      <c r="E8884" s="5">
        <f t="shared" si="138"/>
        <v>0.13961163952181255</v>
      </c>
    </row>
    <row r="8885" spans="1:5" x14ac:dyDescent="0.25">
      <c r="A8885" s="2">
        <v>1354</v>
      </c>
      <c r="B8885" s="2">
        <v>2021</v>
      </c>
      <c r="C8885" s="2" t="s">
        <v>71</v>
      </c>
      <c r="D8885" s="3">
        <v>222018</v>
      </c>
      <c r="E8885" s="5">
        <f t="shared" si="138"/>
        <v>0.20434379194479727</v>
      </c>
    </row>
    <row r="8886" spans="1:5" x14ac:dyDescent="0.25">
      <c r="A8886" s="2">
        <v>1354</v>
      </c>
      <c r="B8886" s="2">
        <v>2022</v>
      </c>
      <c r="C8886" s="2" t="s">
        <v>3443</v>
      </c>
      <c r="D8886" s="3">
        <v>267386</v>
      </c>
      <c r="E8886" s="5">
        <f t="shared" si="138"/>
        <v>4.2133843955928882E-2</v>
      </c>
    </row>
    <row r="8887" spans="1:5" x14ac:dyDescent="0.25">
      <c r="A8887" s="2">
        <v>1354</v>
      </c>
      <c r="B8887" s="2">
        <v>2023</v>
      </c>
      <c r="C8887" s="2" t="s">
        <v>3443</v>
      </c>
      <c r="D8887" s="3">
        <v>278652</v>
      </c>
      <c r="E8887" s="5">
        <f t="shared" si="138"/>
        <v>5.5495743795127971E-2</v>
      </c>
    </row>
    <row r="8888" spans="1:5" x14ac:dyDescent="0.25">
      <c r="A8888" s="2">
        <v>1354</v>
      </c>
      <c r="B8888" s="2">
        <v>2024</v>
      </c>
      <c r="C8888" s="2" t="s">
        <v>3443</v>
      </c>
      <c r="D8888" s="3">
        <v>294116</v>
      </c>
      <c r="E8888" s="5">
        <f t="shared" si="138"/>
        <v>2.8750561003141616E-2</v>
      </c>
    </row>
    <row r="8889" spans="1:5" x14ac:dyDescent="0.25">
      <c r="A8889" s="2">
        <v>1354</v>
      </c>
      <c r="B8889" s="2">
        <v>2025</v>
      </c>
      <c r="C8889" s="2" t="s">
        <v>3443</v>
      </c>
      <c r="D8889" s="3">
        <v>302572</v>
      </c>
      <c r="E8889" s="5">
        <f t="shared" si="138"/>
        <v>1</v>
      </c>
    </row>
    <row r="8890" spans="1:5" x14ac:dyDescent="0.25">
      <c r="A8890" s="2">
        <v>1355</v>
      </c>
      <c r="B8890" s="2">
        <v>2021</v>
      </c>
      <c r="C8890" s="2" t="s">
        <v>64</v>
      </c>
      <c r="D8890" s="3">
        <v>155084</v>
      </c>
      <c r="E8890" s="5">
        <f t="shared" si="138"/>
        <v>3.3749451909932685E-2</v>
      </c>
    </row>
    <row r="8891" spans="1:5" x14ac:dyDescent="0.25">
      <c r="A8891" s="2">
        <v>1355</v>
      </c>
      <c r="B8891" s="2">
        <v>2022</v>
      </c>
      <c r="C8891" s="2" t="s">
        <v>64</v>
      </c>
      <c r="D8891" s="3">
        <v>160318</v>
      </c>
      <c r="E8891" s="5">
        <f t="shared" si="138"/>
        <v>5.5034369191232425E-2</v>
      </c>
    </row>
    <row r="8892" spans="1:5" x14ac:dyDescent="0.25">
      <c r="A8892" s="2">
        <v>1355</v>
      </c>
      <c r="B8892" s="2">
        <v>2023</v>
      </c>
      <c r="C8892" s="2" t="s">
        <v>64</v>
      </c>
      <c r="D8892" s="3">
        <v>169141</v>
      </c>
      <c r="E8892" s="5">
        <f t="shared" si="138"/>
        <v>3.0589862895454088E-2</v>
      </c>
    </row>
    <row r="8893" spans="1:5" x14ac:dyDescent="0.25">
      <c r="A8893" s="2">
        <v>1355</v>
      </c>
      <c r="B8893" s="2">
        <v>2024</v>
      </c>
      <c r="C8893" s="2" t="s">
        <v>64</v>
      </c>
      <c r="D8893" s="3">
        <v>174315</v>
      </c>
      <c r="E8893" s="5">
        <f t="shared" si="138"/>
        <v>4.8509881536299225E-2</v>
      </c>
    </row>
    <row r="8894" spans="1:5" x14ac:dyDescent="0.25">
      <c r="A8894" s="2">
        <v>1355</v>
      </c>
      <c r="B8894" s="2">
        <v>2025</v>
      </c>
      <c r="C8894" s="2" t="s">
        <v>64</v>
      </c>
      <c r="D8894" s="3">
        <v>182771</v>
      </c>
      <c r="E8894" s="5">
        <f t="shared" si="138"/>
        <v>1</v>
      </c>
    </row>
    <row r="8895" spans="1:5" x14ac:dyDescent="0.25">
      <c r="A8895" s="2">
        <v>1356</v>
      </c>
      <c r="B8895" s="2">
        <v>2017</v>
      </c>
      <c r="C8895" s="2" t="s">
        <v>60</v>
      </c>
      <c r="D8895" s="3">
        <v>84645</v>
      </c>
      <c r="E8895" s="5">
        <f t="shared" si="138"/>
        <v>4.1041998936735775E-2</v>
      </c>
    </row>
    <row r="8896" spans="1:5" x14ac:dyDescent="0.25">
      <c r="A8896" s="2">
        <v>1356</v>
      </c>
      <c r="B8896" s="2">
        <v>2018</v>
      </c>
      <c r="C8896" s="2" t="s">
        <v>60</v>
      </c>
      <c r="D8896" s="3">
        <v>88119</v>
      </c>
      <c r="E8896" s="5">
        <f t="shared" si="138"/>
        <v>4.0910586820095553E-2</v>
      </c>
    </row>
    <row r="8897" spans="1:5" x14ac:dyDescent="0.25">
      <c r="A8897" s="2">
        <v>1356</v>
      </c>
      <c r="B8897" s="2">
        <v>2019</v>
      </c>
      <c r="C8897" s="2" t="s">
        <v>60</v>
      </c>
      <c r="D8897" s="3">
        <v>91724</v>
      </c>
      <c r="E8897" s="5">
        <f t="shared" si="138"/>
        <v>5.1731280798918491E-2</v>
      </c>
    </row>
    <row r="8898" spans="1:5" x14ac:dyDescent="0.25">
      <c r="A8898" s="2">
        <v>1356</v>
      </c>
      <c r="B8898" s="2">
        <v>2020</v>
      </c>
      <c r="C8898" s="2" t="s">
        <v>60</v>
      </c>
      <c r="D8898" s="3">
        <v>96469</v>
      </c>
      <c r="E8898" s="5">
        <f t="shared" ref="E8898:E8961" si="139">IF(A8899=A8898,(D8899-D8898)/D8898,1)</f>
        <v>2.9055966165296623E-2</v>
      </c>
    </row>
    <row r="8899" spans="1:5" x14ac:dyDescent="0.25">
      <c r="A8899" s="2">
        <v>1356</v>
      </c>
      <c r="B8899" s="2">
        <v>2021</v>
      </c>
      <c r="C8899" s="2" t="s">
        <v>60</v>
      </c>
      <c r="D8899" s="3">
        <v>99272</v>
      </c>
      <c r="E8899" s="5">
        <f t="shared" si="139"/>
        <v>4.5289709082117817E-2</v>
      </c>
    </row>
    <row r="8900" spans="1:5" x14ac:dyDescent="0.25">
      <c r="A8900" s="2">
        <v>1356</v>
      </c>
      <c r="B8900" s="2">
        <v>2022</v>
      </c>
      <c r="C8900" s="2" t="s">
        <v>60</v>
      </c>
      <c r="D8900" s="3">
        <v>103768</v>
      </c>
      <c r="E8900" s="5">
        <f t="shared" si="139"/>
        <v>5.6038470434045175E-2</v>
      </c>
    </row>
    <row r="8901" spans="1:5" x14ac:dyDescent="0.25">
      <c r="A8901" s="2">
        <v>1356</v>
      </c>
      <c r="B8901" s="2">
        <v>2023</v>
      </c>
      <c r="C8901" s="2" t="s">
        <v>60</v>
      </c>
      <c r="D8901" s="3">
        <v>109583</v>
      </c>
      <c r="E8901" s="5">
        <f t="shared" si="139"/>
        <v>4.0635865052060995E-2</v>
      </c>
    </row>
    <row r="8902" spans="1:5" x14ac:dyDescent="0.25">
      <c r="A8902" s="2">
        <v>1356</v>
      </c>
      <c r="B8902" s="2">
        <v>2024</v>
      </c>
      <c r="C8902" s="2" t="s">
        <v>60</v>
      </c>
      <c r="D8902" s="3">
        <v>114036</v>
      </c>
      <c r="E8902" s="5">
        <f t="shared" si="139"/>
        <v>2.4123960854467011E-2</v>
      </c>
    </row>
    <row r="8903" spans="1:5" x14ac:dyDescent="0.25">
      <c r="A8903" s="2">
        <v>1356</v>
      </c>
      <c r="B8903" s="2">
        <v>2025</v>
      </c>
      <c r="C8903" s="2" t="s">
        <v>60</v>
      </c>
      <c r="D8903" s="3">
        <v>116787</v>
      </c>
      <c r="E8903" s="5">
        <f t="shared" si="139"/>
        <v>1</v>
      </c>
    </row>
    <row r="8904" spans="1:5" x14ac:dyDescent="0.25">
      <c r="A8904" s="2">
        <v>1357</v>
      </c>
      <c r="B8904" s="2">
        <v>2018</v>
      </c>
      <c r="C8904" s="2" t="s">
        <v>66</v>
      </c>
      <c r="D8904" s="3">
        <v>82937</v>
      </c>
      <c r="E8904" s="5">
        <f t="shared" si="139"/>
        <v>3.108383471791842E-2</v>
      </c>
    </row>
    <row r="8905" spans="1:5" x14ac:dyDescent="0.25">
      <c r="A8905" s="2">
        <v>1357</v>
      </c>
      <c r="B8905" s="2">
        <v>2019</v>
      </c>
      <c r="C8905" s="2" t="s">
        <v>66</v>
      </c>
      <c r="D8905" s="3">
        <v>85515</v>
      </c>
      <c r="E8905" s="5">
        <f t="shared" si="139"/>
        <v>2.7316844997953574E-2</v>
      </c>
    </row>
    <row r="8906" spans="1:5" x14ac:dyDescent="0.25">
      <c r="A8906" s="2">
        <v>1357</v>
      </c>
      <c r="B8906" s="2">
        <v>2020</v>
      </c>
      <c r="C8906" s="2" t="s">
        <v>66</v>
      </c>
      <c r="D8906" s="3">
        <v>87851</v>
      </c>
      <c r="E8906" s="5">
        <f t="shared" si="139"/>
        <v>3.5002447325585363E-2</v>
      </c>
    </row>
    <row r="8907" spans="1:5" x14ac:dyDescent="0.25">
      <c r="A8907" s="2">
        <v>1357</v>
      </c>
      <c r="B8907" s="2">
        <v>2021</v>
      </c>
      <c r="C8907" s="2" t="s">
        <v>66</v>
      </c>
      <c r="D8907" s="3">
        <v>90926</v>
      </c>
      <c r="E8907" s="5">
        <f t="shared" si="139"/>
        <v>5.0645579922134483E-2</v>
      </c>
    </row>
    <row r="8908" spans="1:5" x14ac:dyDescent="0.25">
      <c r="A8908" s="2">
        <v>1357</v>
      </c>
      <c r="B8908" s="2">
        <v>2022</v>
      </c>
      <c r="C8908" s="2" t="s">
        <v>66</v>
      </c>
      <c r="D8908" s="3">
        <v>95531</v>
      </c>
      <c r="E8908" s="5">
        <f t="shared" si="139"/>
        <v>3.2952654112277692E-2</v>
      </c>
    </row>
    <row r="8909" spans="1:5" x14ac:dyDescent="0.25">
      <c r="A8909" s="2">
        <v>1357</v>
      </c>
      <c r="B8909" s="2">
        <v>2023</v>
      </c>
      <c r="C8909" s="2" t="s">
        <v>66</v>
      </c>
      <c r="D8909" s="3">
        <v>98679</v>
      </c>
      <c r="E8909" s="5">
        <f t="shared" si="139"/>
        <v>3.9795701213024046E-2</v>
      </c>
    </row>
    <row r="8910" spans="1:5" x14ac:dyDescent="0.25">
      <c r="A8910" s="2">
        <v>1357</v>
      </c>
      <c r="B8910" s="2">
        <v>2024</v>
      </c>
      <c r="C8910" s="2" t="s">
        <v>66</v>
      </c>
      <c r="D8910" s="3">
        <v>102606</v>
      </c>
      <c r="E8910" s="5">
        <f t="shared" si="139"/>
        <v>3.7142077461357038E-2</v>
      </c>
    </row>
    <row r="8911" spans="1:5" x14ac:dyDescent="0.25">
      <c r="A8911" s="2">
        <v>1357</v>
      </c>
      <c r="B8911" s="2">
        <v>2025</v>
      </c>
      <c r="C8911" s="2" t="s">
        <v>66</v>
      </c>
      <c r="D8911" s="3">
        <v>106417</v>
      </c>
      <c r="E8911" s="5">
        <f t="shared" si="139"/>
        <v>1</v>
      </c>
    </row>
    <row r="8912" spans="1:5" x14ac:dyDescent="0.25">
      <c r="A8912" s="2">
        <v>1358</v>
      </c>
      <c r="B8912" s="2">
        <v>2020</v>
      </c>
      <c r="C8912" s="2" t="s">
        <v>55</v>
      </c>
      <c r="D8912" s="3">
        <v>39484</v>
      </c>
      <c r="E8912" s="5">
        <f t="shared" si="139"/>
        <v>6.6938506736906087E-2</v>
      </c>
    </row>
    <row r="8913" spans="1:5" x14ac:dyDescent="0.25">
      <c r="A8913" s="2">
        <v>1358</v>
      </c>
      <c r="B8913" s="2">
        <v>2021</v>
      </c>
      <c r="C8913" s="2" t="s">
        <v>55</v>
      </c>
      <c r="D8913" s="3">
        <v>42127</v>
      </c>
      <c r="E8913" s="5">
        <f t="shared" si="139"/>
        <v>4.6976998124718117E-2</v>
      </c>
    </row>
    <row r="8914" spans="1:5" x14ac:dyDescent="0.25">
      <c r="A8914" s="2">
        <v>1358</v>
      </c>
      <c r="B8914" s="2">
        <v>2022</v>
      </c>
      <c r="C8914" s="2" t="s">
        <v>55</v>
      </c>
      <c r="D8914" s="3">
        <v>44106</v>
      </c>
      <c r="E8914" s="5">
        <f t="shared" si="139"/>
        <v>4.5413322450460251E-2</v>
      </c>
    </row>
    <row r="8915" spans="1:5" x14ac:dyDescent="0.25">
      <c r="A8915" s="2">
        <v>1358</v>
      </c>
      <c r="B8915" s="2">
        <v>2023</v>
      </c>
      <c r="C8915" s="2" t="s">
        <v>55</v>
      </c>
      <c r="D8915" s="3">
        <v>46109</v>
      </c>
      <c r="E8915" s="5">
        <f t="shared" si="139"/>
        <v>4.222602962545273E-2</v>
      </c>
    </row>
    <row r="8916" spans="1:5" x14ac:dyDescent="0.25">
      <c r="A8916" s="2">
        <v>1358</v>
      </c>
      <c r="B8916" s="2">
        <v>2024</v>
      </c>
      <c r="C8916" s="2" t="s">
        <v>55</v>
      </c>
      <c r="D8916" s="3">
        <v>48056</v>
      </c>
      <c r="E8916" s="5">
        <f t="shared" si="139"/>
        <v>4.761112035958049E-2</v>
      </c>
    </row>
    <row r="8917" spans="1:5" x14ac:dyDescent="0.25">
      <c r="A8917" s="2">
        <v>1358</v>
      </c>
      <c r="B8917" s="2">
        <v>2025</v>
      </c>
      <c r="C8917" s="2" t="s">
        <v>55</v>
      </c>
      <c r="D8917" s="3">
        <v>50344</v>
      </c>
      <c r="E8917" s="5">
        <f t="shared" si="139"/>
        <v>1</v>
      </c>
    </row>
    <row r="8918" spans="1:5" x14ac:dyDescent="0.25">
      <c r="A8918" s="2">
        <v>1359</v>
      </c>
      <c r="B8918" s="2">
        <v>2023</v>
      </c>
      <c r="C8918" s="2" t="s">
        <v>60</v>
      </c>
      <c r="D8918" s="3">
        <v>71880</v>
      </c>
      <c r="E8918" s="5">
        <f t="shared" si="139"/>
        <v>6.3884251530328326E-2</v>
      </c>
    </row>
    <row r="8919" spans="1:5" x14ac:dyDescent="0.25">
      <c r="A8919" s="2">
        <v>1359</v>
      </c>
      <c r="B8919" s="2">
        <v>2024</v>
      </c>
      <c r="C8919" s="2" t="s">
        <v>64</v>
      </c>
      <c r="D8919" s="3">
        <v>76472</v>
      </c>
      <c r="E8919" s="5">
        <f t="shared" si="139"/>
        <v>9.9565854168846113E-2</v>
      </c>
    </row>
    <row r="8920" spans="1:5" x14ac:dyDescent="0.25">
      <c r="A8920" s="2">
        <v>1359</v>
      </c>
      <c r="B8920" s="2">
        <v>2025</v>
      </c>
      <c r="C8920" s="2" t="s">
        <v>75</v>
      </c>
      <c r="D8920" s="3">
        <v>84086</v>
      </c>
      <c r="E8920" s="5">
        <f t="shared" si="139"/>
        <v>1</v>
      </c>
    </row>
    <row r="8921" spans="1:5" x14ac:dyDescent="0.25">
      <c r="A8921" s="2">
        <v>1360</v>
      </c>
      <c r="B8921" s="2">
        <v>2021</v>
      </c>
      <c r="C8921" s="2" t="s">
        <v>60</v>
      </c>
      <c r="D8921" s="3">
        <v>106526</v>
      </c>
      <c r="E8921" s="5">
        <f t="shared" si="139"/>
        <v>3.4094962732102961E-2</v>
      </c>
    </row>
    <row r="8922" spans="1:5" x14ac:dyDescent="0.25">
      <c r="A8922" s="2">
        <v>1360</v>
      </c>
      <c r="B8922" s="2">
        <v>2022</v>
      </c>
      <c r="C8922" s="2" t="s">
        <v>60</v>
      </c>
      <c r="D8922" s="3">
        <v>110158</v>
      </c>
      <c r="E8922" s="5">
        <f t="shared" si="139"/>
        <v>3.3488262314130615E-2</v>
      </c>
    </row>
    <row r="8923" spans="1:5" x14ac:dyDescent="0.25">
      <c r="A8923" s="2">
        <v>1360</v>
      </c>
      <c r="B8923" s="2">
        <v>2023</v>
      </c>
      <c r="C8923" s="2" t="s">
        <v>60</v>
      </c>
      <c r="D8923" s="3">
        <v>113847</v>
      </c>
      <c r="E8923" s="5">
        <f t="shared" si="139"/>
        <v>3.8604442804816994E-2</v>
      </c>
    </row>
    <row r="8924" spans="1:5" x14ac:dyDescent="0.25">
      <c r="A8924" s="2">
        <v>1360</v>
      </c>
      <c r="B8924" s="2">
        <v>2024</v>
      </c>
      <c r="C8924" s="2" t="s">
        <v>60</v>
      </c>
      <c r="D8924" s="3">
        <v>118242</v>
      </c>
      <c r="E8924" s="5">
        <f t="shared" si="139"/>
        <v>3.0640550734933443E-2</v>
      </c>
    </row>
    <row r="8925" spans="1:5" x14ac:dyDescent="0.25">
      <c r="A8925" s="2">
        <v>1360</v>
      </c>
      <c r="B8925" s="2">
        <v>2025</v>
      </c>
      <c r="C8925" s="2" t="s">
        <v>64</v>
      </c>
      <c r="D8925" s="3">
        <v>121865</v>
      </c>
      <c r="E8925" s="5">
        <f t="shared" si="139"/>
        <v>1</v>
      </c>
    </row>
    <row r="8926" spans="1:5" x14ac:dyDescent="0.25">
      <c r="A8926" s="2">
        <v>1361</v>
      </c>
      <c r="B8926" s="2">
        <v>2019</v>
      </c>
      <c r="C8926" s="2" t="s">
        <v>55</v>
      </c>
      <c r="D8926" s="3">
        <v>40230</v>
      </c>
      <c r="E8926" s="5">
        <f t="shared" si="139"/>
        <v>4.2679592344021876E-2</v>
      </c>
    </row>
    <row r="8927" spans="1:5" x14ac:dyDescent="0.25">
      <c r="A8927" s="2">
        <v>1361</v>
      </c>
      <c r="B8927" s="2">
        <v>2020</v>
      </c>
      <c r="C8927" s="2" t="s">
        <v>55</v>
      </c>
      <c r="D8927" s="3">
        <v>41947</v>
      </c>
      <c r="E8927" s="5">
        <f t="shared" si="139"/>
        <v>3.2135790402174173E-2</v>
      </c>
    </row>
    <row r="8928" spans="1:5" x14ac:dyDescent="0.25">
      <c r="A8928" s="2">
        <v>1361</v>
      </c>
      <c r="B8928" s="2">
        <v>2021</v>
      </c>
      <c r="C8928" s="2" t="s">
        <v>55</v>
      </c>
      <c r="D8928" s="3">
        <v>43295</v>
      </c>
      <c r="E8928" s="5">
        <f t="shared" si="139"/>
        <v>5.1830465411710359E-2</v>
      </c>
    </row>
    <row r="8929" spans="1:5" x14ac:dyDescent="0.25">
      <c r="A8929" s="2">
        <v>1361</v>
      </c>
      <c r="B8929" s="2">
        <v>2022</v>
      </c>
      <c r="C8929" s="2" t="s">
        <v>55</v>
      </c>
      <c r="D8929" s="3">
        <v>45539</v>
      </c>
      <c r="E8929" s="5">
        <f t="shared" si="139"/>
        <v>6.6338742616219068E-2</v>
      </c>
    </row>
    <row r="8930" spans="1:5" x14ac:dyDescent="0.25">
      <c r="A8930" s="2">
        <v>1361</v>
      </c>
      <c r="B8930" s="2">
        <v>2023</v>
      </c>
      <c r="C8930" s="2" t="s">
        <v>55</v>
      </c>
      <c r="D8930" s="3">
        <v>48560</v>
      </c>
      <c r="E8930" s="5">
        <f t="shared" si="139"/>
        <v>5.3068369028006587E-2</v>
      </c>
    </row>
    <row r="8931" spans="1:5" x14ac:dyDescent="0.25">
      <c r="A8931" s="2">
        <v>1361</v>
      </c>
      <c r="B8931" s="2">
        <v>2024</v>
      </c>
      <c r="C8931" s="2" t="s">
        <v>55</v>
      </c>
      <c r="D8931" s="3">
        <v>51137</v>
      </c>
      <c r="E8931" s="5">
        <f t="shared" si="139"/>
        <v>2.4326808377495748E-2</v>
      </c>
    </row>
    <row r="8932" spans="1:5" x14ac:dyDescent="0.25">
      <c r="A8932" s="2">
        <v>1361</v>
      </c>
      <c r="B8932" s="2">
        <v>2025</v>
      </c>
      <c r="C8932" s="2" t="s">
        <v>55</v>
      </c>
      <c r="D8932" s="3">
        <v>52381</v>
      </c>
      <c r="E8932" s="5">
        <f t="shared" si="139"/>
        <v>1</v>
      </c>
    </row>
    <row r="8933" spans="1:5" x14ac:dyDescent="0.25">
      <c r="A8933" s="2">
        <v>1362</v>
      </c>
      <c r="B8933" s="2">
        <v>2016</v>
      </c>
      <c r="C8933" s="2" t="s">
        <v>75</v>
      </c>
      <c r="D8933" s="3">
        <v>117944</v>
      </c>
      <c r="E8933" s="5">
        <f t="shared" si="139"/>
        <v>4.8480634877569019E-2</v>
      </c>
    </row>
    <row r="8934" spans="1:5" x14ac:dyDescent="0.25">
      <c r="A8934" s="2">
        <v>1362</v>
      </c>
      <c r="B8934" s="2">
        <v>2017</v>
      </c>
      <c r="C8934" s="2" t="s">
        <v>75</v>
      </c>
      <c r="D8934" s="3">
        <v>123662</v>
      </c>
      <c r="E8934" s="5">
        <f t="shared" si="139"/>
        <v>4.7993724830586601E-2</v>
      </c>
    </row>
    <row r="8935" spans="1:5" x14ac:dyDescent="0.25">
      <c r="A8935" s="2">
        <v>1362</v>
      </c>
      <c r="B8935" s="2">
        <v>2018</v>
      </c>
      <c r="C8935" s="2" t="s">
        <v>75</v>
      </c>
      <c r="D8935" s="3">
        <v>129597</v>
      </c>
      <c r="E8935" s="5">
        <f t="shared" si="139"/>
        <v>4.9522751298255362E-2</v>
      </c>
    </row>
    <row r="8936" spans="1:5" x14ac:dyDescent="0.25">
      <c r="A8936" s="2">
        <v>1362</v>
      </c>
      <c r="B8936" s="2">
        <v>2019</v>
      </c>
      <c r="C8936" s="2" t="s">
        <v>75</v>
      </c>
      <c r="D8936" s="3">
        <v>136015</v>
      </c>
      <c r="E8936" s="5">
        <f t="shared" si="139"/>
        <v>3.0033452192772855E-2</v>
      </c>
    </row>
    <row r="8937" spans="1:5" x14ac:dyDescent="0.25">
      <c r="A8937" s="2">
        <v>1362</v>
      </c>
      <c r="B8937" s="2">
        <v>2020</v>
      </c>
      <c r="C8937" s="2" t="s">
        <v>75</v>
      </c>
      <c r="D8937" s="3">
        <v>140100</v>
      </c>
      <c r="E8937" s="5">
        <f t="shared" si="139"/>
        <v>2.5003568879371878E-2</v>
      </c>
    </row>
    <row r="8938" spans="1:5" x14ac:dyDescent="0.25">
      <c r="A8938" s="2">
        <v>1362</v>
      </c>
      <c r="B8938" s="2">
        <v>2021</v>
      </c>
      <c r="C8938" s="2" t="s">
        <v>75</v>
      </c>
      <c r="D8938" s="3">
        <v>143603</v>
      </c>
      <c r="E8938" s="5">
        <f t="shared" si="139"/>
        <v>3.1419956407595942E-2</v>
      </c>
    </row>
    <row r="8939" spans="1:5" x14ac:dyDescent="0.25">
      <c r="A8939" s="2">
        <v>1362</v>
      </c>
      <c r="B8939" s="2">
        <v>2022</v>
      </c>
      <c r="C8939" s="2" t="s">
        <v>75</v>
      </c>
      <c r="D8939" s="3">
        <v>148115</v>
      </c>
      <c r="E8939" s="5">
        <f t="shared" si="139"/>
        <v>4.521486682645242E-2</v>
      </c>
    </row>
    <row r="8940" spans="1:5" x14ac:dyDescent="0.25">
      <c r="A8940" s="2">
        <v>1362</v>
      </c>
      <c r="B8940" s="2">
        <v>2023</v>
      </c>
      <c r="C8940" s="2" t="s">
        <v>71</v>
      </c>
      <c r="D8940" s="3">
        <v>154812</v>
      </c>
      <c r="E8940" s="5">
        <f t="shared" si="139"/>
        <v>4.9957367645918918E-2</v>
      </c>
    </row>
    <row r="8941" spans="1:5" x14ac:dyDescent="0.25">
      <c r="A8941" s="2">
        <v>1362</v>
      </c>
      <c r="B8941" s="2">
        <v>2024</v>
      </c>
      <c r="C8941" s="2" t="s">
        <v>71</v>
      </c>
      <c r="D8941" s="3">
        <v>162546</v>
      </c>
      <c r="E8941" s="5">
        <f t="shared" si="139"/>
        <v>3.3891944434190933E-2</v>
      </c>
    </row>
    <row r="8942" spans="1:5" x14ac:dyDescent="0.25">
      <c r="A8942" s="2">
        <v>1362</v>
      </c>
      <c r="B8942" s="2">
        <v>2025</v>
      </c>
      <c r="C8942" s="2" t="s">
        <v>71</v>
      </c>
      <c r="D8942" s="3">
        <v>168055</v>
      </c>
      <c r="E8942" s="5">
        <f t="shared" si="139"/>
        <v>1</v>
      </c>
    </row>
    <row r="8943" spans="1:5" x14ac:dyDescent="0.25">
      <c r="A8943" s="2">
        <v>1363</v>
      </c>
      <c r="B8943" s="2">
        <v>2017</v>
      </c>
      <c r="C8943" s="2" t="s">
        <v>60</v>
      </c>
      <c r="D8943" s="3">
        <v>117242</v>
      </c>
      <c r="E8943" s="5">
        <f t="shared" si="139"/>
        <v>5.899762883608263E-2</v>
      </c>
    </row>
    <row r="8944" spans="1:5" x14ac:dyDescent="0.25">
      <c r="A8944" s="2">
        <v>1363</v>
      </c>
      <c r="B8944" s="2">
        <v>2018</v>
      </c>
      <c r="C8944" s="2" t="s">
        <v>60</v>
      </c>
      <c r="D8944" s="3">
        <v>124159</v>
      </c>
      <c r="E8944" s="5">
        <f t="shared" si="139"/>
        <v>4.1905943185753754E-2</v>
      </c>
    </row>
    <row r="8945" spans="1:5" x14ac:dyDescent="0.25">
      <c r="A8945" s="2">
        <v>1363</v>
      </c>
      <c r="B8945" s="2">
        <v>2019</v>
      </c>
      <c r="C8945" s="2" t="s">
        <v>60</v>
      </c>
      <c r="D8945" s="3">
        <v>129362</v>
      </c>
      <c r="E8945" s="5">
        <f t="shared" si="139"/>
        <v>3.4878867055240334E-2</v>
      </c>
    </row>
    <row r="8946" spans="1:5" x14ac:dyDescent="0.25">
      <c r="A8946" s="2">
        <v>1363</v>
      </c>
      <c r="B8946" s="2">
        <v>2020</v>
      </c>
      <c r="C8946" s="2" t="s">
        <v>60</v>
      </c>
      <c r="D8946" s="3">
        <v>133874</v>
      </c>
      <c r="E8946" s="5">
        <f t="shared" si="139"/>
        <v>5.3908899412880767E-2</v>
      </c>
    </row>
    <row r="8947" spans="1:5" x14ac:dyDescent="0.25">
      <c r="A8947" s="2">
        <v>1363</v>
      </c>
      <c r="B8947" s="2">
        <v>2021</v>
      </c>
      <c r="C8947" s="2" t="s">
        <v>60</v>
      </c>
      <c r="D8947" s="3">
        <v>141091</v>
      </c>
      <c r="E8947" s="5">
        <f t="shared" si="139"/>
        <v>4.5835666342998488E-2</v>
      </c>
    </row>
    <row r="8948" spans="1:5" x14ac:dyDescent="0.25">
      <c r="A8948" s="2">
        <v>1363</v>
      </c>
      <c r="B8948" s="2">
        <v>2022</v>
      </c>
      <c r="C8948" s="2" t="s">
        <v>60</v>
      </c>
      <c r="D8948" s="3">
        <v>147558</v>
      </c>
      <c r="E8948" s="5">
        <f t="shared" si="139"/>
        <v>4.4457094837284321E-2</v>
      </c>
    </row>
    <row r="8949" spans="1:5" x14ac:dyDescent="0.25">
      <c r="A8949" s="2">
        <v>1363</v>
      </c>
      <c r="B8949" s="2">
        <v>2023</v>
      </c>
      <c r="C8949" s="2" t="s">
        <v>60</v>
      </c>
      <c r="D8949" s="3">
        <v>154118</v>
      </c>
      <c r="E8949" s="5">
        <f t="shared" si="139"/>
        <v>3.3558701773965402E-2</v>
      </c>
    </row>
    <row r="8950" spans="1:5" x14ac:dyDescent="0.25">
      <c r="A8950" s="2">
        <v>1363</v>
      </c>
      <c r="B8950" s="2">
        <v>2024</v>
      </c>
      <c r="C8950" s="2" t="s">
        <v>60</v>
      </c>
      <c r="D8950" s="3">
        <v>159290</v>
      </c>
      <c r="E8950" s="5">
        <f t="shared" si="139"/>
        <v>4.0008789001192792E-2</v>
      </c>
    </row>
    <row r="8951" spans="1:5" x14ac:dyDescent="0.25">
      <c r="A8951" s="2">
        <v>1363</v>
      </c>
      <c r="B8951" s="2">
        <v>2025</v>
      </c>
      <c r="C8951" s="2" t="s">
        <v>60</v>
      </c>
      <c r="D8951" s="3">
        <v>165663</v>
      </c>
      <c r="E8951" s="5">
        <f t="shared" si="139"/>
        <v>1</v>
      </c>
    </row>
    <row r="8952" spans="1:5" x14ac:dyDescent="0.25">
      <c r="A8952" s="2">
        <v>1364</v>
      </c>
      <c r="B8952" s="2">
        <v>2015</v>
      </c>
      <c r="C8952" s="2" t="s">
        <v>55</v>
      </c>
      <c r="D8952" s="3">
        <v>42051</v>
      </c>
      <c r="E8952" s="5">
        <f t="shared" si="139"/>
        <v>2.1331240636370121E-2</v>
      </c>
    </row>
    <row r="8953" spans="1:5" x14ac:dyDescent="0.25">
      <c r="A8953" s="2">
        <v>1364</v>
      </c>
      <c r="B8953" s="2">
        <v>2016</v>
      </c>
      <c r="C8953" s="2" t="s">
        <v>55</v>
      </c>
      <c r="D8953" s="3">
        <v>42948</v>
      </c>
      <c r="E8953" s="5">
        <f t="shared" si="139"/>
        <v>0.12890006519511968</v>
      </c>
    </row>
    <row r="8954" spans="1:5" x14ac:dyDescent="0.25">
      <c r="A8954" s="2">
        <v>1364</v>
      </c>
      <c r="B8954" s="2">
        <v>2017</v>
      </c>
      <c r="C8954" s="2" t="s">
        <v>60</v>
      </c>
      <c r="D8954" s="3">
        <v>48484</v>
      </c>
      <c r="E8954" s="5">
        <f t="shared" si="139"/>
        <v>2.9679894398151968E-2</v>
      </c>
    </row>
    <row r="8955" spans="1:5" x14ac:dyDescent="0.25">
      <c r="A8955" s="2">
        <v>1364</v>
      </c>
      <c r="B8955" s="2">
        <v>2018</v>
      </c>
      <c r="C8955" s="2" t="s">
        <v>60</v>
      </c>
      <c r="D8955" s="3">
        <v>49923</v>
      </c>
      <c r="E8955" s="5">
        <f t="shared" si="139"/>
        <v>0.11942391282575165</v>
      </c>
    </row>
    <row r="8956" spans="1:5" x14ac:dyDescent="0.25">
      <c r="A8956" s="2">
        <v>1364</v>
      </c>
      <c r="B8956" s="2">
        <v>2019</v>
      </c>
      <c r="C8956" s="2" t="s">
        <v>64</v>
      </c>
      <c r="D8956" s="3">
        <v>55885</v>
      </c>
      <c r="E8956" s="5">
        <f t="shared" si="139"/>
        <v>2.22063165429006E-2</v>
      </c>
    </row>
    <row r="8957" spans="1:5" x14ac:dyDescent="0.25">
      <c r="A8957" s="2">
        <v>1364</v>
      </c>
      <c r="B8957" s="2">
        <v>2020</v>
      </c>
      <c r="C8957" s="2" t="s">
        <v>64</v>
      </c>
      <c r="D8957" s="3">
        <v>57126</v>
      </c>
      <c r="E8957" s="5">
        <f t="shared" si="139"/>
        <v>3.0546511220810139E-2</v>
      </c>
    </row>
    <row r="8958" spans="1:5" x14ac:dyDescent="0.25">
      <c r="A8958" s="2">
        <v>1364</v>
      </c>
      <c r="B8958" s="2">
        <v>2021</v>
      </c>
      <c r="C8958" s="2" t="s">
        <v>64</v>
      </c>
      <c r="D8958" s="3">
        <v>58871</v>
      </c>
      <c r="E8958" s="5">
        <f t="shared" si="139"/>
        <v>2.5921081687078528E-2</v>
      </c>
    </row>
    <row r="8959" spans="1:5" x14ac:dyDescent="0.25">
      <c r="A8959" s="2">
        <v>1364</v>
      </c>
      <c r="B8959" s="2">
        <v>2022</v>
      </c>
      <c r="C8959" s="2" t="s">
        <v>64</v>
      </c>
      <c r="D8959" s="3">
        <v>60397</v>
      </c>
      <c r="E8959" s="5">
        <f t="shared" si="139"/>
        <v>4.6508932562875638E-2</v>
      </c>
    </row>
    <row r="8960" spans="1:5" x14ac:dyDescent="0.25">
      <c r="A8960" s="2">
        <v>1364</v>
      </c>
      <c r="B8960" s="2">
        <v>2023</v>
      </c>
      <c r="C8960" s="2" t="s">
        <v>64</v>
      </c>
      <c r="D8960" s="3">
        <v>63206</v>
      </c>
      <c r="E8960" s="5">
        <f t="shared" si="139"/>
        <v>3.0993892984843213E-2</v>
      </c>
    </row>
    <row r="8961" spans="1:5" x14ac:dyDescent="0.25">
      <c r="A8961" s="2">
        <v>1364</v>
      </c>
      <c r="B8961" s="2">
        <v>2024</v>
      </c>
      <c r="C8961" s="2" t="s">
        <v>64</v>
      </c>
      <c r="D8961" s="3">
        <v>65165</v>
      </c>
      <c r="E8961" s="5">
        <f t="shared" si="139"/>
        <v>7.223202639453695E-2</v>
      </c>
    </row>
    <row r="8962" spans="1:5" x14ac:dyDescent="0.25">
      <c r="A8962" s="2">
        <v>1364</v>
      </c>
      <c r="B8962" s="2">
        <v>2025</v>
      </c>
      <c r="C8962" s="2" t="s">
        <v>75</v>
      </c>
      <c r="D8962" s="3">
        <v>69872</v>
      </c>
      <c r="E8962" s="5">
        <f t="shared" ref="E8962:E9025" si="140">IF(A8963=A8962,(D8963-D8962)/D8962,1)</f>
        <v>1</v>
      </c>
    </row>
    <row r="8963" spans="1:5" x14ac:dyDescent="0.25">
      <c r="A8963" s="2">
        <v>1365</v>
      </c>
      <c r="B8963" s="2">
        <v>2018</v>
      </c>
      <c r="C8963" s="2" t="s">
        <v>66</v>
      </c>
      <c r="D8963" s="3">
        <v>48125</v>
      </c>
      <c r="E8963" s="5">
        <f t="shared" si="140"/>
        <v>6.1693506493506495E-2</v>
      </c>
    </row>
    <row r="8964" spans="1:5" x14ac:dyDescent="0.25">
      <c r="A8964" s="2">
        <v>1365</v>
      </c>
      <c r="B8964" s="2">
        <v>2019</v>
      </c>
      <c r="C8964" s="2" t="s">
        <v>55</v>
      </c>
      <c r="D8964" s="3">
        <v>51094</v>
      </c>
      <c r="E8964" s="5">
        <f t="shared" si="140"/>
        <v>3.5659764355893062E-2</v>
      </c>
    </row>
    <row r="8965" spans="1:5" x14ac:dyDescent="0.25">
      <c r="A8965" s="2">
        <v>1365</v>
      </c>
      <c r="B8965" s="2">
        <v>2020</v>
      </c>
      <c r="C8965" s="2" t="s">
        <v>55</v>
      </c>
      <c r="D8965" s="3">
        <v>52916</v>
      </c>
      <c r="E8965" s="5">
        <f t="shared" si="140"/>
        <v>2.4756217401164109E-2</v>
      </c>
    </row>
    <row r="8966" spans="1:5" x14ac:dyDescent="0.25">
      <c r="A8966" s="2">
        <v>1365</v>
      </c>
      <c r="B8966" s="2">
        <v>2021</v>
      </c>
      <c r="C8966" s="2" t="s">
        <v>55</v>
      </c>
      <c r="D8966" s="3">
        <v>54226</v>
      </c>
      <c r="E8966" s="5">
        <f t="shared" si="140"/>
        <v>3.4540626267841996E-2</v>
      </c>
    </row>
    <row r="8967" spans="1:5" x14ac:dyDescent="0.25">
      <c r="A8967" s="2">
        <v>1365</v>
      </c>
      <c r="B8967" s="2">
        <v>2022</v>
      </c>
      <c r="C8967" s="2" t="s">
        <v>55</v>
      </c>
      <c r="D8967" s="3">
        <v>56099</v>
      </c>
      <c r="E8967" s="5">
        <f t="shared" si="140"/>
        <v>3.8663790798409953E-2</v>
      </c>
    </row>
    <row r="8968" spans="1:5" x14ac:dyDescent="0.25">
      <c r="A8968" s="2">
        <v>1365</v>
      </c>
      <c r="B8968" s="2">
        <v>2023</v>
      </c>
      <c r="C8968" s="2" t="s">
        <v>55</v>
      </c>
      <c r="D8968" s="3">
        <v>58268</v>
      </c>
      <c r="E8968" s="5">
        <f t="shared" si="140"/>
        <v>0.14598064117525913</v>
      </c>
    </row>
    <row r="8969" spans="1:5" x14ac:dyDescent="0.25">
      <c r="A8969" s="2">
        <v>1365</v>
      </c>
      <c r="B8969" s="2">
        <v>2024</v>
      </c>
      <c r="C8969" s="2" t="s">
        <v>60</v>
      </c>
      <c r="D8969" s="3">
        <v>66774</v>
      </c>
      <c r="E8969" s="5">
        <f t="shared" si="140"/>
        <v>4.3115583909905053E-2</v>
      </c>
    </row>
    <row r="8970" spans="1:5" x14ac:dyDescent="0.25">
      <c r="A8970" s="2">
        <v>1365</v>
      </c>
      <c r="B8970" s="2">
        <v>2025</v>
      </c>
      <c r="C8970" s="2" t="s">
        <v>60</v>
      </c>
      <c r="D8970" s="3">
        <v>69653</v>
      </c>
      <c r="E8970" s="5">
        <f t="shared" si="140"/>
        <v>1</v>
      </c>
    </row>
    <row r="8971" spans="1:5" x14ac:dyDescent="0.25">
      <c r="A8971" s="2">
        <v>1366</v>
      </c>
      <c r="B8971" s="2">
        <v>2020</v>
      </c>
      <c r="C8971" s="2" t="s">
        <v>55</v>
      </c>
      <c r="D8971" s="3">
        <v>44315</v>
      </c>
      <c r="E8971" s="5">
        <f t="shared" si="140"/>
        <v>2.8951822182105381E-2</v>
      </c>
    </row>
    <row r="8972" spans="1:5" x14ac:dyDescent="0.25">
      <c r="A8972" s="2">
        <v>1366</v>
      </c>
      <c r="B8972" s="2">
        <v>2021</v>
      </c>
      <c r="C8972" s="2" t="s">
        <v>55</v>
      </c>
      <c r="D8972" s="3">
        <v>45598</v>
      </c>
      <c r="E8972" s="5">
        <f t="shared" si="140"/>
        <v>2.208430194306768E-2</v>
      </c>
    </row>
    <row r="8973" spans="1:5" x14ac:dyDescent="0.25">
      <c r="A8973" s="2">
        <v>1366</v>
      </c>
      <c r="B8973" s="2">
        <v>2022</v>
      </c>
      <c r="C8973" s="2" t="s">
        <v>55</v>
      </c>
      <c r="D8973" s="3">
        <v>46605</v>
      </c>
      <c r="E8973" s="5">
        <f t="shared" si="140"/>
        <v>0.15953223903014699</v>
      </c>
    </row>
    <row r="8974" spans="1:5" x14ac:dyDescent="0.25">
      <c r="A8974" s="2">
        <v>1366</v>
      </c>
      <c r="B8974" s="2">
        <v>2023</v>
      </c>
      <c r="C8974" s="2" t="s">
        <v>60</v>
      </c>
      <c r="D8974" s="3">
        <v>54040</v>
      </c>
      <c r="E8974" s="5">
        <f t="shared" si="140"/>
        <v>3.7083641746854183E-2</v>
      </c>
    </row>
    <row r="8975" spans="1:5" x14ac:dyDescent="0.25">
      <c r="A8975" s="2">
        <v>1366</v>
      </c>
      <c r="B8975" s="2">
        <v>2024</v>
      </c>
      <c r="C8975" s="2" t="s">
        <v>60</v>
      </c>
      <c r="D8975" s="3">
        <v>56044</v>
      </c>
      <c r="E8975" s="5">
        <f t="shared" si="140"/>
        <v>3.7524088216401401E-2</v>
      </c>
    </row>
    <row r="8976" spans="1:5" x14ac:dyDescent="0.25">
      <c r="A8976" s="2">
        <v>1366</v>
      </c>
      <c r="B8976" s="2">
        <v>2025</v>
      </c>
      <c r="C8976" s="2" t="s">
        <v>60</v>
      </c>
      <c r="D8976" s="3">
        <v>58147</v>
      </c>
      <c r="E8976" s="5">
        <f t="shared" si="140"/>
        <v>1</v>
      </c>
    </row>
    <row r="8977" spans="1:5" x14ac:dyDescent="0.25">
      <c r="A8977" s="2">
        <v>1367</v>
      </c>
      <c r="B8977" s="2">
        <v>2015</v>
      </c>
      <c r="C8977" s="2" t="s">
        <v>55</v>
      </c>
      <c r="D8977" s="3">
        <v>119562</v>
      </c>
      <c r="E8977" s="5">
        <f t="shared" si="140"/>
        <v>2.1821314464461953E-2</v>
      </c>
    </row>
    <row r="8978" spans="1:5" x14ac:dyDescent="0.25">
      <c r="A8978" s="2">
        <v>1367</v>
      </c>
      <c r="B8978" s="2">
        <v>2016</v>
      </c>
      <c r="C8978" s="2" t="s">
        <v>55</v>
      </c>
      <c r="D8978" s="3">
        <v>122171</v>
      </c>
      <c r="E8978" s="5">
        <f t="shared" si="140"/>
        <v>4.5747354118407808E-2</v>
      </c>
    </row>
    <row r="8979" spans="1:5" x14ac:dyDescent="0.25">
      <c r="A8979" s="2">
        <v>1367</v>
      </c>
      <c r="B8979" s="2">
        <v>2017</v>
      </c>
      <c r="C8979" s="2" t="s">
        <v>55</v>
      </c>
      <c r="D8979" s="3">
        <v>127760</v>
      </c>
      <c r="E8979" s="5">
        <f t="shared" si="140"/>
        <v>4.1977144646211648E-2</v>
      </c>
    </row>
    <row r="8980" spans="1:5" x14ac:dyDescent="0.25">
      <c r="A8980" s="2">
        <v>1367</v>
      </c>
      <c r="B8980" s="2">
        <v>2018</v>
      </c>
      <c r="C8980" s="2" t="s">
        <v>55</v>
      </c>
      <c r="D8980" s="3">
        <v>133123</v>
      </c>
      <c r="E8980" s="5">
        <f t="shared" si="140"/>
        <v>4.8609180983000683E-2</v>
      </c>
    </row>
    <row r="8981" spans="1:5" x14ac:dyDescent="0.25">
      <c r="A8981" s="2">
        <v>1367</v>
      </c>
      <c r="B8981" s="2">
        <v>2019</v>
      </c>
      <c r="C8981" s="2" t="s">
        <v>55</v>
      </c>
      <c r="D8981" s="3">
        <v>139594</v>
      </c>
      <c r="E8981" s="5">
        <f t="shared" si="140"/>
        <v>3.5911285585340347E-2</v>
      </c>
    </row>
    <row r="8982" spans="1:5" x14ac:dyDescent="0.25">
      <c r="A8982" s="2">
        <v>1367</v>
      </c>
      <c r="B8982" s="2">
        <v>2020</v>
      </c>
      <c r="C8982" s="2" t="s">
        <v>60</v>
      </c>
      <c r="D8982" s="3">
        <v>144607</v>
      </c>
      <c r="E8982" s="5">
        <f t="shared" si="140"/>
        <v>4.4043511033352467E-2</v>
      </c>
    </row>
    <row r="8983" spans="1:5" x14ac:dyDescent="0.25">
      <c r="A8983" s="2">
        <v>1367</v>
      </c>
      <c r="B8983" s="2">
        <v>2021</v>
      </c>
      <c r="C8983" s="2" t="s">
        <v>60</v>
      </c>
      <c r="D8983" s="3">
        <v>150976</v>
      </c>
      <c r="E8983" s="5">
        <f t="shared" si="140"/>
        <v>4.4980659177617635E-2</v>
      </c>
    </row>
    <row r="8984" spans="1:5" x14ac:dyDescent="0.25">
      <c r="A8984" s="2">
        <v>1367</v>
      </c>
      <c r="B8984" s="2">
        <v>2022</v>
      </c>
      <c r="C8984" s="2" t="s">
        <v>60</v>
      </c>
      <c r="D8984" s="3">
        <v>157767</v>
      </c>
      <c r="E8984" s="5">
        <f t="shared" si="140"/>
        <v>3.9488612954546892E-2</v>
      </c>
    </row>
    <row r="8985" spans="1:5" x14ac:dyDescent="0.25">
      <c r="A8985" s="2">
        <v>1367</v>
      </c>
      <c r="B8985" s="2">
        <v>2023</v>
      </c>
      <c r="C8985" s="2" t="s">
        <v>60</v>
      </c>
      <c r="D8985" s="3">
        <v>163997</v>
      </c>
      <c r="E8985" s="5">
        <f t="shared" si="140"/>
        <v>3.2146929517003361E-2</v>
      </c>
    </row>
    <row r="8986" spans="1:5" x14ac:dyDescent="0.25">
      <c r="A8986" s="2">
        <v>1367</v>
      </c>
      <c r="B8986" s="2">
        <v>2024</v>
      </c>
      <c r="C8986" s="2" t="s">
        <v>60</v>
      </c>
      <c r="D8986" s="3">
        <v>169269</v>
      </c>
      <c r="E8986" s="5">
        <f t="shared" si="140"/>
        <v>2.6372224093011716E-2</v>
      </c>
    </row>
    <row r="8987" spans="1:5" x14ac:dyDescent="0.25">
      <c r="A8987" s="2">
        <v>1367</v>
      </c>
      <c r="B8987" s="2">
        <v>2025</v>
      </c>
      <c r="C8987" s="2" t="s">
        <v>60</v>
      </c>
      <c r="D8987" s="3">
        <v>173733</v>
      </c>
      <c r="E8987" s="5">
        <f t="shared" si="140"/>
        <v>1</v>
      </c>
    </row>
    <row r="8988" spans="1:5" x14ac:dyDescent="0.25">
      <c r="A8988" s="2">
        <v>1368</v>
      </c>
      <c r="B8988" s="2">
        <v>2014</v>
      </c>
      <c r="C8988" s="2" t="s">
        <v>60</v>
      </c>
      <c r="D8988" s="3">
        <v>117630</v>
      </c>
      <c r="E8988" s="5">
        <f t="shared" si="140"/>
        <v>5.2580124117997111E-2</v>
      </c>
    </row>
    <row r="8989" spans="1:5" x14ac:dyDescent="0.25">
      <c r="A8989" s="2">
        <v>1368</v>
      </c>
      <c r="B8989" s="2">
        <v>2015</v>
      </c>
      <c r="C8989" s="2" t="s">
        <v>60</v>
      </c>
      <c r="D8989" s="3">
        <v>123815</v>
      </c>
      <c r="E8989" s="5">
        <f t="shared" si="140"/>
        <v>6.1963413156725759E-2</v>
      </c>
    </row>
    <row r="8990" spans="1:5" x14ac:dyDescent="0.25">
      <c r="A8990" s="2">
        <v>1368</v>
      </c>
      <c r="B8990" s="2">
        <v>2016</v>
      </c>
      <c r="C8990" s="2" t="s">
        <v>60</v>
      </c>
      <c r="D8990" s="3">
        <v>131487</v>
      </c>
      <c r="E8990" s="5">
        <f t="shared" si="140"/>
        <v>3.7372515914120788E-2</v>
      </c>
    </row>
    <row r="8991" spans="1:5" x14ac:dyDescent="0.25">
      <c r="A8991" s="2">
        <v>1368</v>
      </c>
      <c r="B8991" s="2">
        <v>2017</v>
      </c>
      <c r="C8991" s="2" t="s">
        <v>60</v>
      </c>
      <c r="D8991" s="3">
        <v>136401</v>
      </c>
      <c r="E8991" s="5">
        <f t="shared" si="140"/>
        <v>5.0234235819385485E-2</v>
      </c>
    </row>
    <row r="8992" spans="1:5" x14ac:dyDescent="0.25">
      <c r="A8992" s="2">
        <v>1368</v>
      </c>
      <c r="B8992" s="2">
        <v>2018</v>
      </c>
      <c r="C8992" s="2" t="s">
        <v>60</v>
      </c>
      <c r="D8992" s="3">
        <v>143253</v>
      </c>
      <c r="E8992" s="5">
        <f t="shared" si="140"/>
        <v>3.819117226166293E-2</v>
      </c>
    </row>
    <row r="8993" spans="1:5" x14ac:dyDescent="0.25">
      <c r="A8993" s="2">
        <v>1368</v>
      </c>
      <c r="B8993" s="2">
        <v>2019</v>
      </c>
      <c r="C8993" s="2" t="s">
        <v>60</v>
      </c>
      <c r="D8993" s="3">
        <v>148724</v>
      </c>
      <c r="E8993" s="5">
        <f t="shared" si="140"/>
        <v>4.1889674833920552E-2</v>
      </c>
    </row>
    <row r="8994" spans="1:5" x14ac:dyDescent="0.25">
      <c r="A8994" s="2">
        <v>1368</v>
      </c>
      <c r="B8994" s="2">
        <v>2020</v>
      </c>
      <c r="C8994" s="2" t="s">
        <v>60</v>
      </c>
      <c r="D8994" s="3">
        <v>154954</v>
      </c>
      <c r="E8994" s="5">
        <f t="shared" si="140"/>
        <v>4.0192573279812072E-2</v>
      </c>
    </row>
    <row r="8995" spans="1:5" x14ac:dyDescent="0.25">
      <c r="A8995" s="2">
        <v>1368</v>
      </c>
      <c r="B8995" s="2">
        <v>2021</v>
      </c>
      <c r="C8995" s="2" t="s">
        <v>60</v>
      </c>
      <c r="D8995" s="3">
        <v>161182</v>
      </c>
      <c r="E8995" s="5">
        <f t="shared" si="140"/>
        <v>4.153069201275577E-2</v>
      </c>
    </row>
    <row r="8996" spans="1:5" x14ac:dyDescent="0.25">
      <c r="A8996" s="2">
        <v>1368</v>
      </c>
      <c r="B8996" s="2">
        <v>2022</v>
      </c>
      <c r="C8996" s="2" t="s">
        <v>60</v>
      </c>
      <c r="D8996" s="3">
        <v>167876</v>
      </c>
      <c r="E8996" s="5">
        <f t="shared" si="140"/>
        <v>4.3990802735352282E-2</v>
      </c>
    </row>
    <row r="8997" spans="1:5" x14ac:dyDescent="0.25">
      <c r="A8997" s="2">
        <v>1368</v>
      </c>
      <c r="B8997" s="2">
        <v>2023</v>
      </c>
      <c r="C8997" s="2" t="s">
        <v>60</v>
      </c>
      <c r="D8997" s="3">
        <v>175261</v>
      </c>
      <c r="E8997" s="5">
        <f t="shared" si="140"/>
        <v>2.4021316778975357E-2</v>
      </c>
    </row>
    <row r="8998" spans="1:5" x14ac:dyDescent="0.25">
      <c r="A8998" s="2">
        <v>1368</v>
      </c>
      <c r="B8998" s="2">
        <v>2024</v>
      </c>
      <c r="C8998" s="2" t="s">
        <v>60</v>
      </c>
      <c r="D8998" s="3">
        <v>179471</v>
      </c>
      <c r="E8998" s="5">
        <f t="shared" si="140"/>
        <v>5.6036908469892073E-2</v>
      </c>
    </row>
    <row r="8999" spans="1:5" x14ac:dyDescent="0.25">
      <c r="A8999" s="2">
        <v>1368</v>
      </c>
      <c r="B8999" s="2">
        <v>2025</v>
      </c>
      <c r="C8999" s="2" t="s">
        <v>60</v>
      </c>
      <c r="D8999" s="3">
        <v>189528</v>
      </c>
      <c r="E8999" s="5">
        <f t="shared" si="140"/>
        <v>1</v>
      </c>
    </row>
    <row r="9000" spans="1:5" x14ac:dyDescent="0.25">
      <c r="A9000" s="2">
        <v>1369</v>
      </c>
      <c r="B9000" s="2">
        <v>2017</v>
      </c>
      <c r="C9000" s="2" t="s">
        <v>66</v>
      </c>
      <c r="D9000" s="3">
        <v>51666</v>
      </c>
      <c r="E9000" s="5">
        <f t="shared" si="140"/>
        <v>3.5555297487709518E-2</v>
      </c>
    </row>
    <row r="9001" spans="1:5" x14ac:dyDescent="0.25">
      <c r="A9001" s="2">
        <v>1369</v>
      </c>
      <c r="B9001" s="2">
        <v>2018</v>
      </c>
      <c r="C9001" s="2" t="s">
        <v>66</v>
      </c>
      <c r="D9001" s="3">
        <v>53503</v>
      </c>
      <c r="E9001" s="5">
        <f t="shared" si="140"/>
        <v>5.5660430256247312E-2</v>
      </c>
    </row>
    <row r="9002" spans="1:5" x14ac:dyDescent="0.25">
      <c r="A9002" s="2">
        <v>1369</v>
      </c>
      <c r="B9002" s="2">
        <v>2019</v>
      </c>
      <c r="C9002" s="2" t="s">
        <v>66</v>
      </c>
      <c r="D9002" s="3">
        <v>56481</v>
      </c>
      <c r="E9002" s="5">
        <f t="shared" si="140"/>
        <v>0.1737398417166835</v>
      </c>
    </row>
    <row r="9003" spans="1:5" x14ac:dyDescent="0.25">
      <c r="A9003" s="2">
        <v>1369</v>
      </c>
      <c r="B9003" s="2">
        <v>2020</v>
      </c>
      <c r="C9003" s="2" t="s">
        <v>55</v>
      </c>
      <c r="D9003" s="3">
        <v>66294</v>
      </c>
      <c r="E9003" s="5">
        <f t="shared" si="140"/>
        <v>3.3095001055902497E-2</v>
      </c>
    </row>
    <row r="9004" spans="1:5" x14ac:dyDescent="0.25">
      <c r="A9004" s="2">
        <v>1369</v>
      </c>
      <c r="B9004" s="2">
        <v>2021</v>
      </c>
      <c r="C9004" s="2" t="s">
        <v>55</v>
      </c>
      <c r="D9004" s="3">
        <v>68488</v>
      </c>
      <c r="E9004" s="5">
        <f t="shared" si="140"/>
        <v>0.14049176498072655</v>
      </c>
    </row>
    <row r="9005" spans="1:5" x14ac:dyDescent="0.25">
      <c r="A9005" s="2">
        <v>1369</v>
      </c>
      <c r="B9005" s="2">
        <v>2022</v>
      </c>
      <c r="C9005" s="2" t="s">
        <v>60</v>
      </c>
      <c r="D9005" s="3">
        <v>78110</v>
      </c>
      <c r="E9005" s="5">
        <f t="shared" si="140"/>
        <v>3.6090129304826524E-2</v>
      </c>
    </row>
    <row r="9006" spans="1:5" x14ac:dyDescent="0.25">
      <c r="A9006" s="2">
        <v>1369</v>
      </c>
      <c r="B9006" s="2">
        <v>2023</v>
      </c>
      <c r="C9006" s="2" t="s">
        <v>60</v>
      </c>
      <c r="D9006" s="3">
        <v>80929</v>
      </c>
      <c r="E9006" s="5">
        <f t="shared" si="140"/>
        <v>5.3330697277860842E-2</v>
      </c>
    </row>
    <row r="9007" spans="1:5" x14ac:dyDescent="0.25">
      <c r="A9007" s="2">
        <v>1369</v>
      </c>
      <c r="B9007" s="2">
        <v>2024</v>
      </c>
      <c r="C9007" s="2" t="s">
        <v>60</v>
      </c>
      <c r="D9007" s="3">
        <v>85245</v>
      </c>
      <c r="E9007" s="5">
        <f t="shared" si="140"/>
        <v>3.515748724265353E-2</v>
      </c>
    </row>
    <row r="9008" spans="1:5" x14ac:dyDescent="0.25">
      <c r="A9008" s="2">
        <v>1369</v>
      </c>
      <c r="B9008" s="2">
        <v>2025</v>
      </c>
      <c r="C9008" s="2" t="s">
        <v>60</v>
      </c>
      <c r="D9008" s="3">
        <v>88242</v>
      </c>
      <c r="E9008" s="5">
        <f t="shared" si="140"/>
        <v>1</v>
      </c>
    </row>
    <row r="9009" spans="1:5" x14ac:dyDescent="0.25">
      <c r="A9009" s="2">
        <v>1370</v>
      </c>
      <c r="B9009" s="2">
        <v>2014</v>
      </c>
      <c r="C9009" s="2" t="s">
        <v>55</v>
      </c>
      <c r="D9009" s="3">
        <v>58355</v>
      </c>
      <c r="E9009" s="5">
        <f t="shared" si="140"/>
        <v>3.0211635678176679E-2</v>
      </c>
    </row>
    <row r="9010" spans="1:5" x14ac:dyDescent="0.25">
      <c r="A9010" s="2">
        <v>1370</v>
      </c>
      <c r="B9010" s="2">
        <v>2015</v>
      </c>
      <c r="C9010" s="2" t="s">
        <v>55</v>
      </c>
      <c r="D9010" s="3">
        <v>60118</v>
      </c>
      <c r="E9010" s="5">
        <f t="shared" si="140"/>
        <v>3.4132872018363881E-2</v>
      </c>
    </row>
    <row r="9011" spans="1:5" x14ac:dyDescent="0.25">
      <c r="A9011" s="2">
        <v>1370</v>
      </c>
      <c r="B9011" s="2">
        <v>2016</v>
      </c>
      <c r="C9011" s="2" t="s">
        <v>55</v>
      </c>
      <c r="D9011" s="3">
        <v>62170</v>
      </c>
      <c r="E9011" s="5">
        <f t="shared" si="140"/>
        <v>3.1622969277786711E-2</v>
      </c>
    </row>
    <row r="9012" spans="1:5" x14ac:dyDescent="0.25">
      <c r="A9012" s="2">
        <v>1370</v>
      </c>
      <c r="B9012" s="2">
        <v>2017</v>
      </c>
      <c r="C9012" s="2" t="s">
        <v>55</v>
      </c>
      <c r="D9012" s="3">
        <v>64136</v>
      </c>
      <c r="E9012" s="5">
        <f t="shared" si="140"/>
        <v>3.3132717974304601E-2</v>
      </c>
    </row>
    <row r="9013" spans="1:5" x14ac:dyDescent="0.25">
      <c r="A9013" s="2">
        <v>1370</v>
      </c>
      <c r="B9013" s="2">
        <v>2018</v>
      </c>
      <c r="C9013" s="2" t="s">
        <v>55</v>
      </c>
      <c r="D9013" s="3">
        <v>66261</v>
      </c>
      <c r="E9013" s="5">
        <f t="shared" si="140"/>
        <v>3.2930381370640346E-2</v>
      </c>
    </row>
    <row r="9014" spans="1:5" x14ac:dyDescent="0.25">
      <c r="A9014" s="2">
        <v>1370</v>
      </c>
      <c r="B9014" s="2">
        <v>2019</v>
      </c>
      <c r="C9014" s="2" t="s">
        <v>55</v>
      </c>
      <c r="D9014" s="3">
        <v>68443</v>
      </c>
      <c r="E9014" s="5">
        <f t="shared" si="140"/>
        <v>5.1210496325409464E-2</v>
      </c>
    </row>
    <row r="9015" spans="1:5" x14ac:dyDescent="0.25">
      <c r="A9015" s="2">
        <v>1370</v>
      </c>
      <c r="B9015" s="2">
        <v>2020</v>
      </c>
      <c r="C9015" s="2" t="s">
        <v>55</v>
      </c>
      <c r="D9015" s="3">
        <v>71948</v>
      </c>
      <c r="E9015" s="5">
        <f t="shared" si="140"/>
        <v>3.9876021571134707E-2</v>
      </c>
    </row>
    <row r="9016" spans="1:5" x14ac:dyDescent="0.25">
      <c r="A9016" s="2">
        <v>1370</v>
      </c>
      <c r="B9016" s="2">
        <v>2021</v>
      </c>
      <c r="C9016" s="2" t="s">
        <v>55</v>
      </c>
      <c r="D9016" s="3">
        <v>74817</v>
      </c>
      <c r="E9016" s="5">
        <f t="shared" si="140"/>
        <v>3.6716254327225098E-2</v>
      </c>
    </row>
    <row r="9017" spans="1:5" x14ac:dyDescent="0.25">
      <c r="A9017" s="2">
        <v>1370</v>
      </c>
      <c r="B9017" s="2">
        <v>2022</v>
      </c>
      <c r="C9017" s="2" t="s">
        <v>55</v>
      </c>
      <c r="D9017" s="3">
        <v>77564</v>
      </c>
      <c r="E9017" s="5">
        <f t="shared" si="140"/>
        <v>3.2618224949718944E-2</v>
      </c>
    </row>
    <row r="9018" spans="1:5" x14ac:dyDescent="0.25">
      <c r="A9018" s="2">
        <v>1370</v>
      </c>
      <c r="B9018" s="2">
        <v>2023</v>
      </c>
      <c r="C9018" s="2" t="s">
        <v>55</v>
      </c>
      <c r="D9018" s="3">
        <v>80094</v>
      </c>
      <c r="E9018" s="5">
        <f t="shared" si="140"/>
        <v>3.4871525957000521E-2</v>
      </c>
    </row>
    <row r="9019" spans="1:5" x14ac:dyDescent="0.25">
      <c r="A9019" s="2">
        <v>1370</v>
      </c>
      <c r="B9019" s="2">
        <v>2024</v>
      </c>
      <c r="C9019" s="2" t="s">
        <v>55</v>
      </c>
      <c r="D9019" s="3">
        <v>82887</v>
      </c>
      <c r="E9019" s="5">
        <f t="shared" si="140"/>
        <v>3.7834642344396589E-2</v>
      </c>
    </row>
    <row r="9020" spans="1:5" x14ac:dyDescent="0.25">
      <c r="A9020" s="2">
        <v>1370</v>
      </c>
      <c r="B9020" s="2">
        <v>2025</v>
      </c>
      <c r="C9020" s="2" t="s">
        <v>55</v>
      </c>
      <c r="D9020" s="3">
        <v>86023</v>
      </c>
      <c r="E9020" s="5">
        <f t="shared" si="140"/>
        <v>1</v>
      </c>
    </row>
    <row r="9021" spans="1:5" x14ac:dyDescent="0.25">
      <c r="A9021" s="2">
        <v>1371</v>
      </c>
      <c r="B9021" s="2">
        <v>2021</v>
      </c>
      <c r="C9021" s="2" t="s">
        <v>55</v>
      </c>
      <c r="D9021" s="3">
        <v>32134</v>
      </c>
      <c r="E9021" s="5">
        <f t="shared" si="140"/>
        <v>3.2644550942926495E-2</v>
      </c>
    </row>
    <row r="9022" spans="1:5" x14ac:dyDescent="0.25">
      <c r="A9022" s="2">
        <v>1371</v>
      </c>
      <c r="B9022" s="2">
        <v>2022</v>
      </c>
      <c r="C9022" s="2" t="s">
        <v>55</v>
      </c>
      <c r="D9022" s="3">
        <v>33183</v>
      </c>
      <c r="E9022" s="5">
        <f t="shared" si="140"/>
        <v>3.8453424946508753E-2</v>
      </c>
    </row>
    <row r="9023" spans="1:5" x14ac:dyDescent="0.25">
      <c r="A9023" s="2">
        <v>1371</v>
      </c>
      <c r="B9023" s="2">
        <v>2023</v>
      </c>
      <c r="C9023" s="2" t="s">
        <v>55</v>
      </c>
      <c r="D9023" s="3">
        <v>34459</v>
      </c>
      <c r="E9023" s="5">
        <f t="shared" si="140"/>
        <v>0.13096723642589744</v>
      </c>
    </row>
    <row r="9024" spans="1:5" x14ac:dyDescent="0.25">
      <c r="A9024" s="2">
        <v>1371</v>
      </c>
      <c r="B9024" s="2">
        <v>2024</v>
      </c>
      <c r="C9024" s="2" t="s">
        <v>60</v>
      </c>
      <c r="D9024" s="3">
        <v>38972</v>
      </c>
      <c r="E9024" s="5">
        <f t="shared" si="140"/>
        <v>2.6429231242943652E-2</v>
      </c>
    </row>
    <row r="9025" spans="1:5" x14ac:dyDescent="0.25">
      <c r="A9025" s="2">
        <v>1371</v>
      </c>
      <c r="B9025" s="2">
        <v>2025</v>
      </c>
      <c r="C9025" s="2" t="s">
        <v>60</v>
      </c>
      <c r="D9025" s="3">
        <v>40002</v>
      </c>
      <c r="E9025" s="5">
        <f t="shared" si="140"/>
        <v>1</v>
      </c>
    </row>
    <row r="9026" spans="1:5" x14ac:dyDescent="0.25">
      <c r="A9026" s="2">
        <v>1372</v>
      </c>
      <c r="B9026" s="2">
        <v>2021</v>
      </c>
      <c r="C9026" s="2" t="s">
        <v>60</v>
      </c>
      <c r="D9026" s="3">
        <v>150790</v>
      </c>
      <c r="E9026" s="5">
        <f t="shared" ref="E9026:E9089" si="141">IF(A9027=A9026,(D9027-D9026)/D9026,1)</f>
        <v>3.1102858279726774E-2</v>
      </c>
    </row>
    <row r="9027" spans="1:5" x14ac:dyDescent="0.25">
      <c r="A9027" s="2">
        <v>1372</v>
      </c>
      <c r="B9027" s="2">
        <v>2022</v>
      </c>
      <c r="C9027" s="2" t="s">
        <v>60</v>
      </c>
      <c r="D9027" s="3">
        <v>155480</v>
      </c>
      <c r="E9027" s="5">
        <f t="shared" si="141"/>
        <v>2.7263956779006945E-2</v>
      </c>
    </row>
    <row r="9028" spans="1:5" x14ac:dyDescent="0.25">
      <c r="A9028" s="2">
        <v>1372</v>
      </c>
      <c r="B9028" s="2">
        <v>2023</v>
      </c>
      <c r="C9028" s="2" t="s">
        <v>64</v>
      </c>
      <c r="D9028" s="3">
        <v>159719</v>
      </c>
      <c r="E9028" s="5">
        <f t="shared" si="141"/>
        <v>5.0050401016785727E-2</v>
      </c>
    </row>
    <row r="9029" spans="1:5" x14ac:dyDescent="0.25">
      <c r="A9029" s="2">
        <v>1372</v>
      </c>
      <c r="B9029" s="2">
        <v>2024</v>
      </c>
      <c r="C9029" s="2" t="s">
        <v>75</v>
      </c>
      <c r="D9029" s="3">
        <v>167713</v>
      </c>
      <c r="E9029" s="5">
        <f t="shared" si="141"/>
        <v>4.7682648333760652E-2</v>
      </c>
    </row>
    <row r="9030" spans="1:5" x14ac:dyDescent="0.25">
      <c r="A9030" s="2">
        <v>1372</v>
      </c>
      <c r="B9030" s="2">
        <v>2025</v>
      </c>
      <c r="C9030" s="2" t="s">
        <v>75</v>
      </c>
      <c r="D9030" s="3">
        <v>175710</v>
      </c>
      <c r="E9030" s="5">
        <f t="shared" si="141"/>
        <v>1</v>
      </c>
    </row>
    <row r="9031" spans="1:5" x14ac:dyDescent="0.25">
      <c r="A9031" s="2">
        <v>1373</v>
      </c>
      <c r="B9031" s="2">
        <v>2023</v>
      </c>
      <c r="C9031" s="2" t="s">
        <v>55</v>
      </c>
      <c r="D9031" s="3">
        <v>134586</v>
      </c>
      <c r="E9031" s="5">
        <f t="shared" si="141"/>
        <v>5.7888636262315545E-2</v>
      </c>
    </row>
    <row r="9032" spans="1:5" x14ac:dyDescent="0.25">
      <c r="A9032" s="2">
        <v>1373</v>
      </c>
      <c r="B9032" s="2">
        <v>2024</v>
      </c>
      <c r="C9032" s="2" t="s">
        <v>60</v>
      </c>
      <c r="D9032" s="3">
        <v>142377</v>
      </c>
      <c r="E9032" s="5">
        <f t="shared" si="141"/>
        <v>5.2705141982202185E-2</v>
      </c>
    </row>
    <row r="9033" spans="1:5" x14ac:dyDescent="0.25">
      <c r="A9033" s="2">
        <v>1373</v>
      </c>
      <c r="B9033" s="2">
        <v>2025</v>
      </c>
      <c r="C9033" s="2" t="s">
        <v>60</v>
      </c>
      <c r="D9033" s="3">
        <v>149881</v>
      </c>
      <c r="E9033" s="5">
        <f t="shared" si="141"/>
        <v>1</v>
      </c>
    </row>
    <row r="9034" spans="1:5" x14ac:dyDescent="0.25">
      <c r="A9034" s="2">
        <v>1374</v>
      </c>
      <c r="B9034" s="2">
        <v>2025</v>
      </c>
      <c r="C9034" s="2" t="s">
        <v>71</v>
      </c>
      <c r="D9034" s="3">
        <v>204167</v>
      </c>
      <c r="E9034" s="5">
        <f t="shared" si="141"/>
        <v>1</v>
      </c>
    </row>
    <row r="9035" spans="1:5" x14ac:dyDescent="0.25">
      <c r="A9035" s="2">
        <v>1375</v>
      </c>
      <c r="B9035" s="2">
        <v>2014</v>
      </c>
      <c r="C9035" s="2" t="s">
        <v>75</v>
      </c>
      <c r="D9035" s="3">
        <v>180840</v>
      </c>
      <c r="E9035" s="5">
        <f t="shared" si="141"/>
        <v>4.0533067905330677E-2</v>
      </c>
    </row>
    <row r="9036" spans="1:5" x14ac:dyDescent="0.25">
      <c r="A9036" s="2">
        <v>1375</v>
      </c>
      <c r="B9036" s="2">
        <v>2015</v>
      </c>
      <c r="C9036" s="2" t="s">
        <v>75</v>
      </c>
      <c r="D9036" s="3">
        <v>188170</v>
      </c>
      <c r="E9036" s="5">
        <f t="shared" si="141"/>
        <v>4.9965456767816337E-2</v>
      </c>
    </row>
    <row r="9037" spans="1:5" x14ac:dyDescent="0.25">
      <c r="A9037" s="2">
        <v>1375</v>
      </c>
      <c r="B9037" s="2">
        <v>2016</v>
      </c>
      <c r="C9037" s="2" t="s">
        <v>75</v>
      </c>
      <c r="D9037" s="3">
        <v>197572</v>
      </c>
      <c r="E9037" s="5">
        <f t="shared" si="141"/>
        <v>5.3322333124126903E-2</v>
      </c>
    </row>
    <row r="9038" spans="1:5" x14ac:dyDescent="0.25">
      <c r="A9038" s="2">
        <v>1375</v>
      </c>
      <c r="B9038" s="2">
        <v>2017</v>
      </c>
      <c r="C9038" s="2" t="s">
        <v>75</v>
      </c>
      <c r="D9038" s="3">
        <v>208107</v>
      </c>
      <c r="E9038" s="5">
        <f t="shared" si="141"/>
        <v>4.9512990913328239E-2</v>
      </c>
    </row>
    <row r="9039" spans="1:5" x14ac:dyDescent="0.25">
      <c r="A9039" s="2">
        <v>1375</v>
      </c>
      <c r="B9039" s="2">
        <v>2018</v>
      </c>
      <c r="C9039" s="2" t="s">
        <v>75</v>
      </c>
      <c r="D9039" s="3">
        <v>218411</v>
      </c>
      <c r="E9039" s="5">
        <f t="shared" si="141"/>
        <v>3.1298789896113288E-2</v>
      </c>
    </row>
    <row r="9040" spans="1:5" x14ac:dyDescent="0.25">
      <c r="A9040" s="2">
        <v>1375</v>
      </c>
      <c r="B9040" s="2">
        <v>2019</v>
      </c>
      <c r="C9040" s="2" t="s">
        <v>75</v>
      </c>
      <c r="D9040" s="3">
        <v>225247</v>
      </c>
      <c r="E9040" s="5">
        <f t="shared" si="141"/>
        <v>5.0673260909135306E-2</v>
      </c>
    </row>
    <row r="9041" spans="1:5" x14ac:dyDescent="0.25">
      <c r="A9041" s="2">
        <v>1375</v>
      </c>
      <c r="B9041" s="2">
        <v>2020</v>
      </c>
      <c r="C9041" s="2" t="s">
        <v>75</v>
      </c>
      <c r="D9041" s="3">
        <v>236661</v>
      </c>
      <c r="E9041" s="5">
        <f t="shared" si="141"/>
        <v>6.1526825290183003E-2</v>
      </c>
    </row>
    <row r="9042" spans="1:5" x14ac:dyDescent="0.25">
      <c r="A9042" s="2">
        <v>1375</v>
      </c>
      <c r="B9042" s="2">
        <v>2021</v>
      </c>
      <c r="C9042" s="2" t="s">
        <v>75</v>
      </c>
      <c r="D9042" s="3">
        <v>251222</v>
      </c>
      <c r="E9042" s="5">
        <f t="shared" si="141"/>
        <v>5.3387044128300865E-2</v>
      </c>
    </row>
    <row r="9043" spans="1:5" x14ac:dyDescent="0.25">
      <c r="A9043" s="2">
        <v>1375</v>
      </c>
      <c r="B9043" s="2">
        <v>2022</v>
      </c>
      <c r="C9043" s="2" t="s">
        <v>75</v>
      </c>
      <c r="D9043" s="3">
        <v>264634</v>
      </c>
      <c r="E9043" s="5">
        <f t="shared" si="141"/>
        <v>3.4164166358064345E-2</v>
      </c>
    </row>
    <row r="9044" spans="1:5" x14ac:dyDescent="0.25">
      <c r="A9044" s="2">
        <v>1375</v>
      </c>
      <c r="B9044" s="2">
        <v>2023</v>
      </c>
      <c r="C9044" s="2" t="s">
        <v>75</v>
      </c>
      <c r="D9044" s="3">
        <v>273675</v>
      </c>
      <c r="E9044" s="5">
        <f t="shared" si="141"/>
        <v>6.223440211930209E-2</v>
      </c>
    </row>
    <row r="9045" spans="1:5" x14ac:dyDescent="0.25">
      <c r="A9045" s="2">
        <v>1375</v>
      </c>
      <c r="B9045" s="2">
        <v>2024</v>
      </c>
      <c r="C9045" s="2" t="s">
        <v>75</v>
      </c>
      <c r="D9045" s="3">
        <v>290707</v>
      </c>
      <c r="E9045" s="5">
        <f t="shared" si="141"/>
        <v>5.8663878062791747E-2</v>
      </c>
    </row>
    <row r="9046" spans="1:5" x14ac:dyDescent="0.25">
      <c r="A9046" s="2">
        <v>1375</v>
      </c>
      <c r="B9046" s="2">
        <v>2025</v>
      </c>
      <c r="C9046" s="2" t="s">
        <v>75</v>
      </c>
      <c r="D9046" s="3">
        <v>307761</v>
      </c>
      <c r="E9046" s="5">
        <f t="shared" si="141"/>
        <v>1</v>
      </c>
    </row>
    <row r="9047" spans="1:5" x14ac:dyDescent="0.25">
      <c r="A9047" s="2">
        <v>1376</v>
      </c>
      <c r="B9047" s="2">
        <v>2018</v>
      </c>
      <c r="C9047" s="2" t="s">
        <v>66</v>
      </c>
      <c r="D9047" s="3">
        <v>52920</v>
      </c>
      <c r="E9047" s="5">
        <f t="shared" si="141"/>
        <v>3.0102040816326531E-2</v>
      </c>
    </row>
    <row r="9048" spans="1:5" x14ac:dyDescent="0.25">
      <c r="A9048" s="2">
        <v>1376</v>
      </c>
      <c r="B9048" s="2">
        <v>2019</v>
      </c>
      <c r="C9048" s="2" t="s">
        <v>66</v>
      </c>
      <c r="D9048" s="3">
        <v>54513</v>
      </c>
      <c r="E9048" s="5">
        <f t="shared" si="141"/>
        <v>3.9128281327389797E-2</v>
      </c>
    </row>
    <row r="9049" spans="1:5" x14ac:dyDescent="0.25">
      <c r="A9049" s="2">
        <v>1376</v>
      </c>
      <c r="B9049" s="2">
        <v>2020</v>
      </c>
      <c r="C9049" s="2" t="s">
        <v>66</v>
      </c>
      <c r="D9049" s="3">
        <v>56646</v>
      </c>
      <c r="E9049" s="5">
        <f t="shared" si="141"/>
        <v>4.891784062422766E-2</v>
      </c>
    </row>
    <row r="9050" spans="1:5" x14ac:dyDescent="0.25">
      <c r="A9050" s="2">
        <v>1376</v>
      </c>
      <c r="B9050" s="2">
        <v>2021</v>
      </c>
      <c r="C9050" s="2" t="s">
        <v>66</v>
      </c>
      <c r="D9050" s="3">
        <v>59417</v>
      </c>
      <c r="E9050" s="5">
        <f t="shared" si="141"/>
        <v>2.6305602773616977E-2</v>
      </c>
    </row>
    <row r="9051" spans="1:5" x14ac:dyDescent="0.25">
      <c r="A9051" s="2">
        <v>1376</v>
      </c>
      <c r="B9051" s="2">
        <v>2022</v>
      </c>
      <c r="C9051" s="2" t="s">
        <v>66</v>
      </c>
      <c r="D9051" s="3">
        <v>60980</v>
      </c>
      <c r="E9051" s="5">
        <f t="shared" si="141"/>
        <v>3.6733355198425716E-2</v>
      </c>
    </row>
    <row r="9052" spans="1:5" x14ac:dyDescent="0.25">
      <c r="A9052" s="2">
        <v>1376</v>
      </c>
      <c r="B9052" s="2">
        <v>2023</v>
      </c>
      <c r="C9052" s="2" t="s">
        <v>66</v>
      </c>
      <c r="D9052" s="3">
        <v>63220</v>
      </c>
      <c r="E9052" s="5">
        <f t="shared" si="141"/>
        <v>2.1543815248339135E-2</v>
      </c>
    </row>
    <row r="9053" spans="1:5" x14ac:dyDescent="0.25">
      <c r="A9053" s="2">
        <v>1376</v>
      </c>
      <c r="B9053" s="2">
        <v>2024</v>
      </c>
      <c r="C9053" s="2" t="s">
        <v>66</v>
      </c>
      <c r="D9053" s="3">
        <v>64582</v>
      </c>
      <c r="E9053" s="5">
        <f t="shared" si="141"/>
        <v>2.815025858598371E-2</v>
      </c>
    </row>
    <row r="9054" spans="1:5" x14ac:dyDescent="0.25">
      <c r="A9054" s="2">
        <v>1376</v>
      </c>
      <c r="B9054" s="2">
        <v>2025</v>
      </c>
      <c r="C9054" s="2" t="s">
        <v>66</v>
      </c>
      <c r="D9054" s="3">
        <v>66400</v>
      </c>
      <c r="E9054" s="5">
        <f t="shared" si="141"/>
        <v>1</v>
      </c>
    </row>
    <row r="9055" spans="1:5" x14ac:dyDescent="0.25">
      <c r="A9055" s="2">
        <v>1377</v>
      </c>
      <c r="B9055" s="2">
        <v>2020</v>
      </c>
      <c r="C9055" s="2" t="s">
        <v>60</v>
      </c>
      <c r="D9055" s="3">
        <v>135027</v>
      </c>
      <c r="E9055" s="5">
        <f t="shared" si="141"/>
        <v>5.1560058358698632E-2</v>
      </c>
    </row>
    <row r="9056" spans="1:5" x14ac:dyDescent="0.25">
      <c r="A9056" s="2">
        <v>1377</v>
      </c>
      <c r="B9056" s="2">
        <v>2021</v>
      </c>
      <c r="C9056" s="2" t="s">
        <v>60</v>
      </c>
      <c r="D9056" s="3">
        <v>141989</v>
      </c>
      <c r="E9056" s="5">
        <f t="shared" si="141"/>
        <v>3.3763178837797295E-2</v>
      </c>
    </row>
    <row r="9057" spans="1:5" x14ac:dyDescent="0.25">
      <c r="A9057" s="2">
        <v>1377</v>
      </c>
      <c r="B9057" s="2">
        <v>2022</v>
      </c>
      <c r="C9057" s="2" t="s">
        <v>60</v>
      </c>
      <c r="D9057" s="3">
        <v>146783</v>
      </c>
      <c r="E9057" s="5">
        <f t="shared" si="141"/>
        <v>2.7932389990666492E-4</v>
      </c>
    </row>
    <row r="9058" spans="1:5" x14ac:dyDescent="0.25">
      <c r="A9058" s="2">
        <v>1377</v>
      </c>
      <c r="B9058" s="2">
        <v>2023</v>
      </c>
      <c r="C9058" s="2" t="s">
        <v>64</v>
      </c>
      <c r="D9058" s="3">
        <v>146824</v>
      </c>
      <c r="E9058" s="5">
        <f t="shared" si="141"/>
        <v>4.5047131259194684E-2</v>
      </c>
    </row>
    <row r="9059" spans="1:5" x14ac:dyDescent="0.25">
      <c r="A9059" s="2">
        <v>1377</v>
      </c>
      <c r="B9059" s="2">
        <v>2024</v>
      </c>
      <c r="C9059" s="2" t="s">
        <v>64</v>
      </c>
      <c r="D9059" s="3">
        <v>153438</v>
      </c>
      <c r="E9059" s="5">
        <f t="shared" si="141"/>
        <v>3.2853660762001594E-2</v>
      </c>
    </row>
    <row r="9060" spans="1:5" x14ac:dyDescent="0.25">
      <c r="A9060" s="2">
        <v>1377</v>
      </c>
      <c r="B9060" s="2">
        <v>2025</v>
      </c>
      <c r="C9060" s="2" t="s">
        <v>64</v>
      </c>
      <c r="D9060" s="3">
        <v>158479</v>
      </c>
      <c r="E9060" s="5">
        <f t="shared" si="141"/>
        <v>1</v>
      </c>
    </row>
    <row r="9061" spans="1:5" x14ac:dyDescent="0.25">
      <c r="A9061" s="2">
        <v>1378</v>
      </c>
      <c r="B9061" s="2">
        <v>2020</v>
      </c>
      <c r="C9061" s="2" t="s">
        <v>55</v>
      </c>
      <c r="D9061" s="3">
        <v>71036</v>
      </c>
      <c r="E9061" s="5">
        <f t="shared" si="141"/>
        <v>4.1654935525648966E-2</v>
      </c>
    </row>
    <row r="9062" spans="1:5" x14ac:dyDescent="0.25">
      <c r="A9062" s="2">
        <v>1378</v>
      </c>
      <c r="B9062" s="2">
        <v>2021</v>
      </c>
      <c r="C9062" s="2" t="s">
        <v>55</v>
      </c>
      <c r="D9062" s="3">
        <v>73995</v>
      </c>
      <c r="E9062" s="5">
        <f t="shared" si="141"/>
        <v>3.119129670923711E-2</v>
      </c>
    </row>
    <row r="9063" spans="1:5" x14ac:dyDescent="0.25">
      <c r="A9063" s="2">
        <v>1378</v>
      </c>
      <c r="B9063" s="2">
        <v>2022</v>
      </c>
      <c r="C9063" s="2" t="s">
        <v>55</v>
      </c>
      <c r="D9063" s="3">
        <v>76303</v>
      </c>
      <c r="E9063" s="5">
        <f t="shared" si="141"/>
        <v>5.0548471226557277E-2</v>
      </c>
    </row>
    <row r="9064" spans="1:5" x14ac:dyDescent="0.25">
      <c r="A9064" s="2">
        <v>1378</v>
      </c>
      <c r="B9064" s="2">
        <v>2023</v>
      </c>
      <c r="C9064" s="2" t="s">
        <v>55</v>
      </c>
      <c r="D9064" s="3">
        <v>80160</v>
      </c>
      <c r="E9064" s="5">
        <f t="shared" si="141"/>
        <v>4.4897704590818363E-2</v>
      </c>
    </row>
    <row r="9065" spans="1:5" x14ac:dyDescent="0.25">
      <c r="A9065" s="2">
        <v>1378</v>
      </c>
      <c r="B9065" s="2">
        <v>2024</v>
      </c>
      <c r="C9065" s="2" t="s">
        <v>60</v>
      </c>
      <c r="D9065" s="3">
        <v>83759</v>
      </c>
      <c r="E9065" s="5">
        <f t="shared" si="141"/>
        <v>2.5203261739036999E-2</v>
      </c>
    </row>
    <row r="9066" spans="1:5" x14ac:dyDescent="0.25">
      <c r="A9066" s="2">
        <v>1378</v>
      </c>
      <c r="B9066" s="2">
        <v>2025</v>
      </c>
      <c r="C9066" s="2" t="s">
        <v>60</v>
      </c>
      <c r="D9066" s="3">
        <v>85870</v>
      </c>
      <c r="E9066" s="5">
        <f t="shared" si="141"/>
        <v>1</v>
      </c>
    </row>
    <row r="9067" spans="1:5" x14ac:dyDescent="0.25">
      <c r="A9067" s="2">
        <v>1379</v>
      </c>
      <c r="B9067" s="2">
        <v>2014</v>
      </c>
      <c r="C9067" s="2" t="s">
        <v>64</v>
      </c>
      <c r="D9067" s="3">
        <v>64213</v>
      </c>
      <c r="E9067" s="5">
        <f t="shared" si="141"/>
        <v>2.8327597215517107E-2</v>
      </c>
    </row>
    <row r="9068" spans="1:5" x14ac:dyDescent="0.25">
      <c r="A9068" s="2">
        <v>1379</v>
      </c>
      <c r="B9068" s="2">
        <v>2015</v>
      </c>
      <c r="C9068" s="2" t="s">
        <v>64</v>
      </c>
      <c r="D9068" s="3">
        <v>66032</v>
      </c>
      <c r="E9068" s="5">
        <f t="shared" si="141"/>
        <v>3.0379210079961232E-2</v>
      </c>
    </row>
    <row r="9069" spans="1:5" x14ac:dyDescent="0.25">
      <c r="A9069" s="2">
        <v>1379</v>
      </c>
      <c r="B9069" s="2">
        <v>2016</v>
      </c>
      <c r="C9069" s="2" t="s">
        <v>64</v>
      </c>
      <c r="D9069" s="3">
        <v>68038</v>
      </c>
      <c r="E9069" s="5">
        <f t="shared" si="141"/>
        <v>4.7635145065992535E-2</v>
      </c>
    </row>
    <row r="9070" spans="1:5" x14ac:dyDescent="0.25">
      <c r="A9070" s="2">
        <v>1379</v>
      </c>
      <c r="B9070" s="2">
        <v>2017</v>
      </c>
      <c r="C9070" s="2" t="s">
        <v>64</v>
      </c>
      <c r="D9070" s="3">
        <v>71279</v>
      </c>
      <c r="E9070" s="5">
        <f t="shared" si="141"/>
        <v>3.4484209935605158E-2</v>
      </c>
    </row>
    <row r="9071" spans="1:5" x14ac:dyDescent="0.25">
      <c r="A9071" s="2">
        <v>1379</v>
      </c>
      <c r="B9071" s="2">
        <v>2018</v>
      </c>
      <c r="C9071" s="2" t="s">
        <v>64</v>
      </c>
      <c r="D9071" s="3">
        <v>73737</v>
      </c>
      <c r="E9071" s="5">
        <f t="shared" si="141"/>
        <v>4.5852150209528458E-2</v>
      </c>
    </row>
    <row r="9072" spans="1:5" x14ac:dyDescent="0.25">
      <c r="A9072" s="2">
        <v>1379</v>
      </c>
      <c r="B9072" s="2">
        <v>2019</v>
      </c>
      <c r="C9072" s="2" t="s">
        <v>64</v>
      </c>
      <c r="D9072" s="3">
        <v>77118</v>
      </c>
      <c r="E9072" s="5">
        <f t="shared" si="141"/>
        <v>5.1233175134209913E-2</v>
      </c>
    </row>
    <row r="9073" spans="1:5" x14ac:dyDescent="0.25">
      <c r="A9073" s="2">
        <v>1379</v>
      </c>
      <c r="B9073" s="2">
        <v>2020</v>
      </c>
      <c r="C9073" s="2" t="s">
        <v>64</v>
      </c>
      <c r="D9073" s="3">
        <v>81069</v>
      </c>
      <c r="E9073" s="5">
        <f t="shared" si="141"/>
        <v>3.2527846649150725E-2</v>
      </c>
    </row>
    <row r="9074" spans="1:5" x14ac:dyDescent="0.25">
      <c r="A9074" s="2">
        <v>1379</v>
      </c>
      <c r="B9074" s="2">
        <v>2021</v>
      </c>
      <c r="C9074" s="2" t="s">
        <v>64</v>
      </c>
      <c r="D9074" s="3">
        <v>83706</v>
      </c>
      <c r="E9074" s="5">
        <f t="shared" si="141"/>
        <v>4.7212864071870593E-2</v>
      </c>
    </row>
    <row r="9075" spans="1:5" x14ac:dyDescent="0.25">
      <c r="A9075" s="2">
        <v>1379</v>
      </c>
      <c r="B9075" s="2">
        <v>2022</v>
      </c>
      <c r="C9075" s="2" t="s">
        <v>64</v>
      </c>
      <c r="D9075" s="3">
        <v>87658</v>
      </c>
      <c r="E9075" s="5">
        <f t="shared" si="141"/>
        <v>2.3614501813867532E-2</v>
      </c>
    </row>
    <row r="9076" spans="1:5" x14ac:dyDescent="0.25">
      <c r="A9076" s="2">
        <v>1379</v>
      </c>
      <c r="B9076" s="2">
        <v>2023</v>
      </c>
      <c r="C9076" s="2" t="s">
        <v>64</v>
      </c>
      <c r="D9076" s="3">
        <v>89728</v>
      </c>
      <c r="E9076" s="5">
        <f t="shared" si="141"/>
        <v>4.7878031383737515E-2</v>
      </c>
    </row>
    <row r="9077" spans="1:5" x14ac:dyDescent="0.25">
      <c r="A9077" s="2">
        <v>1379</v>
      </c>
      <c r="B9077" s="2">
        <v>2024</v>
      </c>
      <c r="C9077" s="2" t="s">
        <v>64</v>
      </c>
      <c r="D9077" s="3">
        <v>94024</v>
      </c>
      <c r="E9077" s="5">
        <f t="shared" si="141"/>
        <v>2.1281800391389431E-2</v>
      </c>
    </row>
    <row r="9078" spans="1:5" x14ac:dyDescent="0.25">
      <c r="A9078" s="2">
        <v>1379</v>
      </c>
      <c r="B9078" s="2">
        <v>2025</v>
      </c>
      <c r="C9078" s="2" t="s">
        <v>64</v>
      </c>
      <c r="D9078" s="3">
        <v>96025</v>
      </c>
      <c r="E9078" s="5">
        <f t="shared" si="141"/>
        <v>1</v>
      </c>
    </row>
    <row r="9079" spans="1:5" x14ac:dyDescent="0.25">
      <c r="A9079" s="2">
        <v>1380</v>
      </c>
      <c r="B9079" s="2">
        <v>2024</v>
      </c>
      <c r="C9079" s="2" t="s">
        <v>60</v>
      </c>
      <c r="D9079" s="3">
        <v>108558</v>
      </c>
      <c r="E9079" s="5">
        <f t="shared" si="141"/>
        <v>4.0522117209233773E-2</v>
      </c>
    </row>
    <row r="9080" spans="1:5" x14ac:dyDescent="0.25">
      <c r="A9080" s="2">
        <v>1380</v>
      </c>
      <c r="B9080" s="2">
        <v>2025</v>
      </c>
      <c r="C9080" s="2" t="s">
        <v>60</v>
      </c>
      <c r="D9080" s="3">
        <v>112957</v>
      </c>
      <c r="E9080" s="5">
        <f t="shared" si="141"/>
        <v>1</v>
      </c>
    </row>
    <row r="9081" spans="1:5" x14ac:dyDescent="0.25">
      <c r="A9081" s="2">
        <v>1381</v>
      </c>
      <c r="B9081" s="2">
        <v>2022</v>
      </c>
      <c r="C9081" s="2" t="s">
        <v>60</v>
      </c>
      <c r="D9081" s="3">
        <v>159926</v>
      </c>
      <c r="E9081" s="5">
        <f t="shared" si="141"/>
        <v>3.7448569963608166E-2</v>
      </c>
    </row>
    <row r="9082" spans="1:5" x14ac:dyDescent="0.25">
      <c r="A9082" s="2">
        <v>1381</v>
      </c>
      <c r="B9082" s="2">
        <v>2023</v>
      </c>
      <c r="C9082" s="2" t="s">
        <v>60</v>
      </c>
      <c r="D9082" s="3">
        <v>165915</v>
      </c>
      <c r="E9082" s="5">
        <f t="shared" si="141"/>
        <v>4.6107946840249527E-2</v>
      </c>
    </row>
    <row r="9083" spans="1:5" x14ac:dyDescent="0.25">
      <c r="A9083" s="2">
        <v>1381</v>
      </c>
      <c r="B9083" s="2">
        <v>2024</v>
      </c>
      <c r="C9083" s="2" t="s">
        <v>60</v>
      </c>
      <c r="D9083" s="3">
        <v>173565</v>
      </c>
      <c r="E9083" s="5">
        <f t="shared" si="141"/>
        <v>6.4529138939302275E-2</v>
      </c>
    </row>
    <row r="9084" spans="1:5" x14ac:dyDescent="0.25">
      <c r="A9084" s="2">
        <v>1381</v>
      </c>
      <c r="B9084" s="2">
        <v>2025</v>
      </c>
      <c r="C9084" s="2" t="s">
        <v>60</v>
      </c>
      <c r="D9084" s="3">
        <v>184765</v>
      </c>
      <c r="E9084" s="5">
        <f t="shared" si="141"/>
        <v>1</v>
      </c>
    </row>
    <row r="9085" spans="1:5" x14ac:dyDescent="0.25">
      <c r="A9085" s="2">
        <v>1382</v>
      </c>
      <c r="B9085" s="2">
        <v>2021</v>
      </c>
      <c r="C9085" s="2" t="s">
        <v>60</v>
      </c>
      <c r="D9085" s="3">
        <v>148592</v>
      </c>
      <c r="E9085" s="5">
        <f t="shared" si="141"/>
        <v>4.4268870464089588E-2</v>
      </c>
    </row>
    <row r="9086" spans="1:5" x14ac:dyDescent="0.25">
      <c r="A9086" s="2">
        <v>1382</v>
      </c>
      <c r="B9086" s="2">
        <v>2022</v>
      </c>
      <c r="C9086" s="2" t="s">
        <v>64</v>
      </c>
      <c r="D9086" s="3">
        <v>155170</v>
      </c>
      <c r="E9086" s="5">
        <f t="shared" si="141"/>
        <v>3.4413868660179162E-2</v>
      </c>
    </row>
    <row r="9087" spans="1:5" x14ac:dyDescent="0.25">
      <c r="A9087" s="2">
        <v>1382</v>
      </c>
      <c r="B9087" s="2">
        <v>2023</v>
      </c>
      <c r="C9087" s="2" t="s">
        <v>64</v>
      </c>
      <c r="D9087" s="3">
        <v>160510</v>
      </c>
      <c r="E9087" s="5">
        <f t="shared" si="141"/>
        <v>6.8631237929100988E-2</v>
      </c>
    </row>
    <row r="9088" spans="1:5" x14ac:dyDescent="0.25">
      <c r="A9088" s="2">
        <v>1382</v>
      </c>
      <c r="B9088" s="2">
        <v>2024</v>
      </c>
      <c r="C9088" s="2" t="s">
        <v>64</v>
      </c>
      <c r="D9088" s="3">
        <v>171526</v>
      </c>
      <c r="E9088" s="5">
        <f t="shared" si="141"/>
        <v>-1.014423469328265E-3</v>
      </c>
    </row>
    <row r="9089" spans="1:5" x14ac:dyDescent="0.25">
      <c r="A9089" s="2">
        <v>1382</v>
      </c>
      <c r="B9089" s="2">
        <v>2025</v>
      </c>
      <c r="C9089" s="2" t="s">
        <v>75</v>
      </c>
      <c r="D9089" s="3">
        <v>171352</v>
      </c>
      <c r="E9089" s="5">
        <f t="shared" si="141"/>
        <v>1</v>
      </c>
    </row>
    <row r="9090" spans="1:5" x14ac:dyDescent="0.25">
      <c r="A9090" s="2">
        <v>1383</v>
      </c>
      <c r="B9090" s="2">
        <v>2025</v>
      </c>
      <c r="C9090" s="2" t="s">
        <v>66</v>
      </c>
      <c r="D9090" s="3">
        <v>26922</v>
      </c>
      <c r="E9090" s="5">
        <f t="shared" ref="E9090:E9153" si="142">IF(A9091=A9090,(D9091-D9090)/D9090,1)</f>
        <v>1</v>
      </c>
    </row>
    <row r="9091" spans="1:5" x14ac:dyDescent="0.25">
      <c r="A9091" s="2">
        <v>1384</v>
      </c>
      <c r="B9091" s="2">
        <v>2024</v>
      </c>
      <c r="C9091" s="2" t="s">
        <v>55</v>
      </c>
      <c r="D9091" s="3">
        <v>152650</v>
      </c>
      <c r="E9091" s="5">
        <f t="shared" si="142"/>
        <v>3.0664919751064525E-2</v>
      </c>
    </row>
    <row r="9092" spans="1:5" x14ac:dyDescent="0.25">
      <c r="A9092" s="2">
        <v>1384</v>
      </c>
      <c r="B9092" s="2">
        <v>2025</v>
      </c>
      <c r="C9092" s="2" t="s">
        <v>55</v>
      </c>
      <c r="D9092" s="3">
        <v>157331</v>
      </c>
      <c r="E9092" s="5">
        <f t="shared" si="142"/>
        <v>1</v>
      </c>
    </row>
    <row r="9093" spans="1:5" x14ac:dyDescent="0.25">
      <c r="A9093" s="2">
        <v>1385</v>
      </c>
      <c r="B9093" s="2">
        <v>2021</v>
      </c>
      <c r="C9093" s="2" t="s">
        <v>55</v>
      </c>
      <c r="D9093" s="3">
        <v>106728</v>
      </c>
      <c r="E9093" s="5">
        <f t="shared" si="142"/>
        <v>3.9802113784573871E-2</v>
      </c>
    </row>
    <row r="9094" spans="1:5" x14ac:dyDescent="0.25">
      <c r="A9094" s="2">
        <v>1385</v>
      </c>
      <c r="B9094" s="2">
        <v>2022</v>
      </c>
      <c r="C9094" s="2" t="s">
        <v>55</v>
      </c>
      <c r="D9094" s="3">
        <v>110976</v>
      </c>
      <c r="E9094" s="5">
        <f t="shared" si="142"/>
        <v>3.6503388119953864E-2</v>
      </c>
    </row>
    <row r="9095" spans="1:5" x14ac:dyDescent="0.25">
      <c r="A9095" s="2">
        <v>1385</v>
      </c>
      <c r="B9095" s="2">
        <v>2023</v>
      </c>
      <c r="C9095" s="2" t="s">
        <v>55</v>
      </c>
      <c r="D9095" s="3">
        <v>115027</v>
      </c>
      <c r="E9095" s="5">
        <f t="shared" si="142"/>
        <v>3.6434923974371237E-2</v>
      </c>
    </row>
    <row r="9096" spans="1:5" x14ac:dyDescent="0.25">
      <c r="A9096" s="2">
        <v>1385</v>
      </c>
      <c r="B9096" s="2">
        <v>2024</v>
      </c>
      <c r="C9096" s="2" t="s">
        <v>55</v>
      </c>
      <c r="D9096" s="3">
        <v>119218</v>
      </c>
      <c r="E9096" s="5">
        <f t="shared" si="142"/>
        <v>-1.4175711721384355E-3</v>
      </c>
    </row>
    <row r="9097" spans="1:5" x14ac:dyDescent="0.25">
      <c r="A9097" s="2">
        <v>1385</v>
      </c>
      <c r="B9097" s="2">
        <v>2025</v>
      </c>
      <c r="C9097" s="2" t="s">
        <v>60</v>
      </c>
      <c r="D9097" s="3">
        <v>119049</v>
      </c>
      <c r="E9097" s="5">
        <f t="shared" si="142"/>
        <v>1</v>
      </c>
    </row>
    <row r="9098" spans="1:5" x14ac:dyDescent="0.25">
      <c r="A9098" s="2">
        <v>1386</v>
      </c>
      <c r="B9098" s="2">
        <v>2021</v>
      </c>
      <c r="C9098" s="2" t="s">
        <v>64</v>
      </c>
      <c r="D9098" s="3">
        <v>135710</v>
      </c>
      <c r="E9098" s="5">
        <f t="shared" si="142"/>
        <v>3.6983273155994402E-2</v>
      </c>
    </row>
    <row r="9099" spans="1:5" x14ac:dyDescent="0.25">
      <c r="A9099" s="2">
        <v>1386</v>
      </c>
      <c r="B9099" s="2">
        <v>2022</v>
      </c>
      <c r="C9099" s="2" t="s">
        <v>64</v>
      </c>
      <c r="D9099" s="3">
        <v>140729</v>
      </c>
      <c r="E9099" s="5">
        <f t="shared" si="142"/>
        <v>3.0647556651436449E-2</v>
      </c>
    </row>
    <row r="9100" spans="1:5" x14ac:dyDescent="0.25">
      <c r="A9100" s="2">
        <v>1386</v>
      </c>
      <c r="B9100" s="2">
        <v>2023</v>
      </c>
      <c r="C9100" s="2" t="s">
        <v>64</v>
      </c>
      <c r="D9100" s="3">
        <v>145042</v>
      </c>
      <c r="E9100" s="5">
        <f t="shared" si="142"/>
        <v>3.1811475296810582E-2</v>
      </c>
    </row>
    <row r="9101" spans="1:5" x14ac:dyDescent="0.25">
      <c r="A9101" s="2">
        <v>1386</v>
      </c>
      <c r="B9101" s="2">
        <v>2024</v>
      </c>
      <c r="C9101" s="2" t="s">
        <v>64</v>
      </c>
      <c r="D9101" s="3">
        <v>149656</v>
      </c>
      <c r="E9101" s="5">
        <f t="shared" si="142"/>
        <v>-3.0870797027850536E-2</v>
      </c>
    </row>
    <row r="9102" spans="1:5" x14ac:dyDescent="0.25">
      <c r="A9102" s="2">
        <v>1386</v>
      </c>
      <c r="B9102" s="2">
        <v>2025</v>
      </c>
      <c r="C9102" s="2" t="s">
        <v>75</v>
      </c>
      <c r="D9102" s="3">
        <v>145036</v>
      </c>
      <c r="E9102" s="5">
        <f t="shared" si="142"/>
        <v>1</v>
      </c>
    </row>
    <row r="9103" spans="1:5" x14ac:dyDescent="0.25">
      <c r="A9103" s="2">
        <v>1387</v>
      </c>
      <c r="B9103" s="2">
        <v>2014</v>
      </c>
      <c r="C9103" s="2" t="s">
        <v>66</v>
      </c>
      <c r="D9103" s="3">
        <v>119488</v>
      </c>
      <c r="E9103" s="5">
        <f t="shared" si="142"/>
        <v>4.2682110337439745E-2</v>
      </c>
    </row>
    <row r="9104" spans="1:5" x14ac:dyDescent="0.25">
      <c r="A9104" s="2">
        <v>1387</v>
      </c>
      <c r="B9104" s="2">
        <v>2015</v>
      </c>
      <c r="C9104" s="2" t="s">
        <v>66</v>
      </c>
      <c r="D9104" s="3">
        <v>124588</v>
      </c>
      <c r="E9104" s="5">
        <f t="shared" si="142"/>
        <v>2.4079365588981282E-2</v>
      </c>
    </row>
    <row r="9105" spans="1:5" x14ac:dyDescent="0.25">
      <c r="A9105" s="2">
        <v>1387</v>
      </c>
      <c r="B9105" s="2">
        <v>2016</v>
      </c>
      <c r="C9105" s="2" t="s">
        <v>66</v>
      </c>
      <c r="D9105" s="3">
        <v>127588</v>
      </c>
      <c r="E9105" s="5">
        <f t="shared" si="142"/>
        <v>3.4470326362980842E-2</v>
      </c>
    </row>
    <row r="9106" spans="1:5" x14ac:dyDescent="0.25">
      <c r="A9106" s="2">
        <v>1387</v>
      </c>
      <c r="B9106" s="2">
        <v>2017</v>
      </c>
      <c r="C9106" s="2" t="s">
        <v>66</v>
      </c>
      <c r="D9106" s="3">
        <v>131986</v>
      </c>
      <c r="E9106" s="5">
        <f t="shared" si="142"/>
        <v>6.5461488339672389E-3</v>
      </c>
    </row>
    <row r="9107" spans="1:5" x14ac:dyDescent="0.25">
      <c r="A9107" s="2">
        <v>1387</v>
      </c>
      <c r="B9107" s="2">
        <v>2018</v>
      </c>
      <c r="C9107" s="2" t="s">
        <v>55</v>
      </c>
      <c r="D9107" s="3">
        <v>132850</v>
      </c>
      <c r="E9107" s="5">
        <f t="shared" si="142"/>
        <v>4.9665035754610461E-2</v>
      </c>
    </row>
    <row r="9108" spans="1:5" x14ac:dyDescent="0.25">
      <c r="A9108" s="2">
        <v>1387</v>
      </c>
      <c r="B9108" s="2">
        <v>2019</v>
      </c>
      <c r="C9108" s="2" t="s">
        <v>55</v>
      </c>
      <c r="D9108" s="3">
        <v>139448</v>
      </c>
      <c r="E9108" s="5">
        <f t="shared" si="142"/>
        <v>3.6823762262635534E-2</v>
      </c>
    </row>
    <row r="9109" spans="1:5" x14ac:dyDescent="0.25">
      <c r="A9109" s="2">
        <v>1387</v>
      </c>
      <c r="B9109" s="2">
        <v>2020</v>
      </c>
      <c r="C9109" s="2" t="s">
        <v>55</v>
      </c>
      <c r="D9109" s="3">
        <v>144583</v>
      </c>
      <c r="E9109" s="5">
        <f t="shared" si="142"/>
        <v>3.3752239198245992E-2</v>
      </c>
    </row>
    <row r="9110" spans="1:5" x14ac:dyDescent="0.25">
      <c r="A9110" s="2">
        <v>1387</v>
      </c>
      <c r="B9110" s="2">
        <v>2021</v>
      </c>
      <c r="C9110" s="2" t="s">
        <v>55</v>
      </c>
      <c r="D9110" s="3">
        <v>149463</v>
      </c>
      <c r="E9110" s="5">
        <f t="shared" si="142"/>
        <v>4.4459163806427011E-2</v>
      </c>
    </row>
    <row r="9111" spans="1:5" x14ac:dyDescent="0.25">
      <c r="A9111" s="2">
        <v>1387</v>
      </c>
      <c r="B9111" s="2">
        <v>2022</v>
      </c>
      <c r="C9111" s="2" t="s">
        <v>55</v>
      </c>
      <c r="D9111" s="3">
        <v>156108</v>
      </c>
      <c r="E9111" s="5">
        <f t="shared" si="142"/>
        <v>4.1740333615189487E-2</v>
      </c>
    </row>
    <row r="9112" spans="1:5" x14ac:dyDescent="0.25">
      <c r="A9112" s="2">
        <v>1387</v>
      </c>
      <c r="B9112" s="2">
        <v>2023</v>
      </c>
      <c r="C9112" s="2" t="s">
        <v>55</v>
      </c>
      <c r="D9112" s="3">
        <v>162624</v>
      </c>
      <c r="E9112" s="5">
        <f t="shared" si="142"/>
        <v>3.1618949232585597E-2</v>
      </c>
    </row>
    <row r="9113" spans="1:5" x14ac:dyDescent="0.25">
      <c r="A9113" s="2">
        <v>1387</v>
      </c>
      <c r="B9113" s="2">
        <v>2024</v>
      </c>
      <c r="C9113" s="2" t="s">
        <v>55</v>
      </c>
      <c r="D9113" s="3">
        <v>167766</v>
      </c>
      <c r="E9113" s="5">
        <f t="shared" si="142"/>
        <v>3.0876339663579031E-2</v>
      </c>
    </row>
    <row r="9114" spans="1:5" x14ac:dyDescent="0.25">
      <c r="A9114" s="2">
        <v>1387</v>
      </c>
      <c r="B9114" s="2">
        <v>2025</v>
      </c>
      <c r="C9114" s="2" t="s">
        <v>55</v>
      </c>
      <c r="D9114" s="3">
        <v>172946</v>
      </c>
      <c r="E9114" s="5">
        <f t="shared" si="142"/>
        <v>1</v>
      </c>
    </row>
    <row r="9115" spans="1:5" x14ac:dyDescent="0.25">
      <c r="A9115" s="2">
        <v>1388</v>
      </c>
      <c r="B9115" s="2">
        <v>2025</v>
      </c>
      <c r="C9115" s="2" t="s">
        <v>55</v>
      </c>
      <c r="D9115" s="3">
        <v>61032</v>
      </c>
      <c r="E9115" s="5">
        <f t="shared" si="142"/>
        <v>1</v>
      </c>
    </row>
    <row r="9116" spans="1:5" x14ac:dyDescent="0.25">
      <c r="A9116" s="2">
        <v>1389</v>
      </c>
      <c r="B9116" s="2">
        <v>2021</v>
      </c>
      <c r="C9116" s="2" t="s">
        <v>55</v>
      </c>
      <c r="D9116" s="3">
        <v>95736</v>
      </c>
      <c r="E9116" s="5">
        <f t="shared" si="142"/>
        <v>5.3971337845742456E-2</v>
      </c>
    </row>
    <row r="9117" spans="1:5" x14ac:dyDescent="0.25">
      <c r="A9117" s="2">
        <v>1389</v>
      </c>
      <c r="B9117" s="2">
        <v>2022</v>
      </c>
      <c r="C9117" s="2" t="s">
        <v>55</v>
      </c>
      <c r="D9117" s="3">
        <v>100903</v>
      </c>
      <c r="E9117" s="5">
        <f t="shared" si="142"/>
        <v>3.9096954500857262E-2</v>
      </c>
    </row>
    <row r="9118" spans="1:5" x14ac:dyDescent="0.25">
      <c r="A9118" s="2">
        <v>1389</v>
      </c>
      <c r="B9118" s="2">
        <v>2023</v>
      </c>
      <c r="C9118" s="2" t="s">
        <v>55</v>
      </c>
      <c r="D9118" s="3">
        <v>104848</v>
      </c>
      <c r="E9118" s="5">
        <f t="shared" si="142"/>
        <v>4.3138638791393256E-2</v>
      </c>
    </row>
    <row r="9119" spans="1:5" x14ac:dyDescent="0.25">
      <c r="A9119" s="2">
        <v>1389</v>
      </c>
      <c r="B9119" s="2">
        <v>2024</v>
      </c>
      <c r="C9119" s="2" t="s">
        <v>55</v>
      </c>
      <c r="D9119" s="3">
        <v>109371</v>
      </c>
      <c r="E9119" s="5">
        <f t="shared" si="142"/>
        <v>2.5875232008484881E-2</v>
      </c>
    </row>
    <row r="9120" spans="1:5" x14ac:dyDescent="0.25">
      <c r="A9120" s="2">
        <v>1389</v>
      </c>
      <c r="B9120" s="2">
        <v>2025</v>
      </c>
      <c r="C9120" s="2" t="s">
        <v>55</v>
      </c>
      <c r="D9120" s="3">
        <v>112201</v>
      </c>
      <c r="E9120" s="5">
        <f t="shared" si="142"/>
        <v>1</v>
      </c>
    </row>
    <row r="9121" spans="1:5" x14ac:dyDescent="0.25">
      <c r="A9121" s="2">
        <v>1390</v>
      </c>
      <c r="B9121" s="2">
        <v>2019</v>
      </c>
      <c r="C9121" s="2" t="s">
        <v>55</v>
      </c>
      <c r="D9121" s="3">
        <v>70853</v>
      </c>
      <c r="E9121" s="5">
        <f t="shared" si="142"/>
        <v>4.8198382566722653E-2</v>
      </c>
    </row>
    <row r="9122" spans="1:5" x14ac:dyDescent="0.25">
      <c r="A9122" s="2">
        <v>1390</v>
      </c>
      <c r="B9122" s="2">
        <v>2020</v>
      </c>
      <c r="C9122" s="2" t="s">
        <v>55</v>
      </c>
      <c r="D9122" s="3">
        <v>74268</v>
      </c>
      <c r="E9122" s="5">
        <f t="shared" si="142"/>
        <v>0.11076102762966554</v>
      </c>
    </row>
    <row r="9123" spans="1:5" x14ac:dyDescent="0.25">
      <c r="A9123" s="2">
        <v>1390</v>
      </c>
      <c r="B9123" s="2">
        <v>2021</v>
      </c>
      <c r="C9123" s="2" t="s">
        <v>60</v>
      </c>
      <c r="D9123" s="3">
        <v>82494</v>
      </c>
      <c r="E9123" s="5">
        <f t="shared" si="142"/>
        <v>4.4948723543530439E-2</v>
      </c>
    </row>
    <row r="9124" spans="1:5" x14ac:dyDescent="0.25">
      <c r="A9124" s="2">
        <v>1390</v>
      </c>
      <c r="B9124" s="2">
        <v>2022</v>
      </c>
      <c r="C9124" s="2" t="s">
        <v>60</v>
      </c>
      <c r="D9124" s="3">
        <v>86202</v>
      </c>
      <c r="E9124" s="5">
        <f t="shared" si="142"/>
        <v>0.13490406255075288</v>
      </c>
    </row>
    <row r="9125" spans="1:5" x14ac:dyDescent="0.25">
      <c r="A9125" s="2">
        <v>1390</v>
      </c>
      <c r="B9125" s="2">
        <v>2023</v>
      </c>
      <c r="C9125" s="2" t="s">
        <v>64</v>
      </c>
      <c r="D9125" s="3">
        <v>97831</v>
      </c>
      <c r="E9125" s="5">
        <f t="shared" si="142"/>
        <v>0.10998558739049995</v>
      </c>
    </row>
    <row r="9126" spans="1:5" x14ac:dyDescent="0.25">
      <c r="A9126" s="2">
        <v>1390</v>
      </c>
      <c r="B9126" s="2">
        <v>2024</v>
      </c>
      <c r="C9126" s="2" t="s">
        <v>75</v>
      </c>
      <c r="D9126" s="3">
        <v>108591</v>
      </c>
      <c r="E9126" s="5">
        <f t="shared" si="142"/>
        <v>0.11999152784300725</v>
      </c>
    </row>
    <row r="9127" spans="1:5" x14ac:dyDescent="0.25">
      <c r="A9127" s="2">
        <v>1390</v>
      </c>
      <c r="B9127" s="2">
        <v>2025</v>
      </c>
      <c r="C9127" s="2" t="s">
        <v>71</v>
      </c>
      <c r="D9127" s="3">
        <v>121621</v>
      </c>
      <c r="E9127" s="5">
        <f t="shared" si="142"/>
        <v>1</v>
      </c>
    </row>
    <row r="9128" spans="1:5" x14ac:dyDescent="0.25">
      <c r="A9128" s="2">
        <v>1391</v>
      </c>
      <c r="B9128" s="2">
        <v>2025</v>
      </c>
      <c r="C9128" s="2" t="s">
        <v>75</v>
      </c>
      <c r="D9128" s="3">
        <v>70708</v>
      </c>
      <c r="E9128" s="5">
        <f t="shared" si="142"/>
        <v>1</v>
      </c>
    </row>
    <row r="9129" spans="1:5" x14ac:dyDescent="0.25">
      <c r="A9129" s="2">
        <v>1392</v>
      </c>
      <c r="B9129" s="2">
        <v>2023</v>
      </c>
      <c r="C9129" s="2" t="s">
        <v>66</v>
      </c>
      <c r="D9129" s="3">
        <v>33980</v>
      </c>
      <c r="E9129" s="5">
        <f t="shared" si="142"/>
        <v>9.3643319599764574E-2</v>
      </c>
    </row>
    <row r="9130" spans="1:5" x14ac:dyDescent="0.25">
      <c r="A9130" s="2">
        <v>1392</v>
      </c>
      <c r="B9130" s="2">
        <v>2024</v>
      </c>
      <c r="C9130" s="2" t="s">
        <v>55</v>
      </c>
      <c r="D9130" s="3">
        <v>37162</v>
      </c>
      <c r="E9130" s="5">
        <f t="shared" si="142"/>
        <v>3.2856143372261989E-2</v>
      </c>
    </row>
    <row r="9131" spans="1:5" x14ac:dyDescent="0.25">
      <c r="A9131" s="2">
        <v>1392</v>
      </c>
      <c r="B9131" s="2">
        <v>2025</v>
      </c>
      <c r="C9131" s="2" t="s">
        <v>55</v>
      </c>
      <c r="D9131" s="3">
        <v>38383</v>
      </c>
      <c r="E9131" s="5">
        <f t="shared" si="142"/>
        <v>1</v>
      </c>
    </row>
    <row r="9132" spans="1:5" x14ac:dyDescent="0.25">
      <c r="A9132" s="2">
        <v>1393</v>
      </c>
      <c r="B9132" s="2">
        <v>2016</v>
      </c>
      <c r="C9132" s="2" t="s">
        <v>60</v>
      </c>
      <c r="D9132" s="3">
        <v>142472</v>
      </c>
      <c r="E9132" s="5">
        <f t="shared" si="142"/>
        <v>5.2031276320961314E-2</v>
      </c>
    </row>
    <row r="9133" spans="1:5" x14ac:dyDescent="0.25">
      <c r="A9133" s="2">
        <v>1393</v>
      </c>
      <c r="B9133" s="2">
        <v>2017</v>
      </c>
      <c r="C9133" s="2" t="s">
        <v>60</v>
      </c>
      <c r="D9133" s="3">
        <v>149885</v>
      </c>
      <c r="E9133" s="5">
        <f t="shared" si="142"/>
        <v>4.7596490642826166E-2</v>
      </c>
    </row>
    <row r="9134" spans="1:5" x14ac:dyDescent="0.25">
      <c r="A9134" s="2">
        <v>1393</v>
      </c>
      <c r="B9134" s="2">
        <v>2018</v>
      </c>
      <c r="C9134" s="2" t="s">
        <v>60</v>
      </c>
      <c r="D9134" s="3">
        <v>157019</v>
      </c>
      <c r="E9134" s="5">
        <f t="shared" si="142"/>
        <v>4.5911641266343561E-2</v>
      </c>
    </row>
    <row r="9135" spans="1:5" x14ac:dyDescent="0.25">
      <c r="A9135" s="2">
        <v>1393</v>
      </c>
      <c r="B9135" s="2">
        <v>2019</v>
      </c>
      <c r="C9135" s="2" t="s">
        <v>60</v>
      </c>
      <c r="D9135" s="3">
        <v>164228</v>
      </c>
      <c r="E9135" s="5">
        <f t="shared" si="142"/>
        <v>2.9367708307962103E-2</v>
      </c>
    </row>
    <row r="9136" spans="1:5" x14ac:dyDescent="0.25">
      <c r="A9136" s="2">
        <v>1393</v>
      </c>
      <c r="B9136" s="2">
        <v>2020</v>
      </c>
      <c r="C9136" s="2" t="s">
        <v>60</v>
      </c>
      <c r="D9136" s="3">
        <v>169051</v>
      </c>
      <c r="E9136" s="5">
        <f t="shared" si="142"/>
        <v>6.4258714825703486E-2</v>
      </c>
    </row>
    <row r="9137" spans="1:5" x14ac:dyDescent="0.25">
      <c r="A9137" s="2">
        <v>1393</v>
      </c>
      <c r="B9137" s="2">
        <v>2021</v>
      </c>
      <c r="C9137" s="2" t="s">
        <v>60</v>
      </c>
      <c r="D9137" s="3">
        <v>179914</v>
      </c>
      <c r="E9137" s="5">
        <f t="shared" si="142"/>
        <v>1.3306357481908023E-2</v>
      </c>
    </row>
    <row r="9138" spans="1:5" x14ac:dyDescent="0.25">
      <c r="A9138" s="2">
        <v>1393</v>
      </c>
      <c r="B9138" s="2">
        <v>2022</v>
      </c>
      <c r="C9138" s="2" t="s">
        <v>64</v>
      </c>
      <c r="D9138" s="3">
        <v>182308</v>
      </c>
      <c r="E9138" s="5">
        <f t="shared" si="142"/>
        <v>6.1725212278122735E-2</v>
      </c>
    </row>
    <row r="9139" spans="1:5" x14ac:dyDescent="0.25">
      <c r="A9139" s="2">
        <v>1393</v>
      </c>
      <c r="B9139" s="2">
        <v>2023</v>
      </c>
      <c r="C9139" s="2" t="s">
        <v>64</v>
      </c>
      <c r="D9139" s="3">
        <v>193561</v>
      </c>
      <c r="E9139" s="5">
        <f t="shared" si="142"/>
        <v>3.7936361147131913E-2</v>
      </c>
    </row>
    <row r="9140" spans="1:5" x14ac:dyDescent="0.25">
      <c r="A9140" s="2">
        <v>1393</v>
      </c>
      <c r="B9140" s="2">
        <v>2024</v>
      </c>
      <c r="C9140" s="2" t="s">
        <v>64</v>
      </c>
      <c r="D9140" s="3">
        <v>200904</v>
      </c>
      <c r="E9140" s="5">
        <f t="shared" si="142"/>
        <v>2.0631744514793136E-2</v>
      </c>
    </row>
    <row r="9141" spans="1:5" x14ac:dyDescent="0.25">
      <c r="A9141" s="2">
        <v>1393</v>
      </c>
      <c r="B9141" s="2">
        <v>2025</v>
      </c>
      <c r="C9141" s="2" t="s">
        <v>75</v>
      </c>
      <c r="D9141" s="3">
        <v>205049</v>
      </c>
      <c r="E9141" s="5">
        <f t="shared" si="142"/>
        <v>1</v>
      </c>
    </row>
    <row r="9142" spans="1:5" x14ac:dyDescent="0.25">
      <c r="A9142" s="2">
        <v>1394</v>
      </c>
      <c r="B9142" s="2">
        <v>2015</v>
      </c>
      <c r="C9142" s="2" t="s">
        <v>55</v>
      </c>
      <c r="D9142" s="3">
        <v>28994</v>
      </c>
      <c r="E9142" s="5">
        <f t="shared" si="142"/>
        <v>4.74925846726909E-2</v>
      </c>
    </row>
    <row r="9143" spans="1:5" x14ac:dyDescent="0.25">
      <c r="A9143" s="2">
        <v>1394</v>
      </c>
      <c r="B9143" s="2">
        <v>2016</v>
      </c>
      <c r="C9143" s="2" t="s">
        <v>55</v>
      </c>
      <c r="D9143" s="3">
        <v>30371</v>
      </c>
      <c r="E9143" s="5">
        <f t="shared" si="142"/>
        <v>2.696651410885384E-2</v>
      </c>
    </row>
    <row r="9144" spans="1:5" x14ac:dyDescent="0.25">
      <c r="A9144" s="2">
        <v>1394</v>
      </c>
      <c r="B9144" s="2">
        <v>2017</v>
      </c>
      <c r="C9144" s="2" t="s">
        <v>55</v>
      </c>
      <c r="D9144" s="3">
        <v>31190</v>
      </c>
      <c r="E9144" s="5">
        <f t="shared" si="142"/>
        <v>4.4533504328310353E-2</v>
      </c>
    </row>
    <row r="9145" spans="1:5" x14ac:dyDescent="0.25">
      <c r="A9145" s="2">
        <v>1394</v>
      </c>
      <c r="B9145" s="2">
        <v>2018</v>
      </c>
      <c r="C9145" s="2" t="s">
        <v>55</v>
      </c>
      <c r="D9145" s="3">
        <v>32579</v>
      </c>
      <c r="E9145" s="5">
        <f t="shared" si="142"/>
        <v>0.13358298290309709</v>
      </c>
    </row>
    <row r="9146" spans="1:5" x14ac:dyDescent="0.25">
      <c r="A9146" s="2">
        <v>1394</v>
      </c>
      <c r="B9146" s="2">
        <v>2019</v>
      </c>
      <c r="C9146" s="2" t="s">
        <v>60</v>
      </c>
      <c r="D9146" s="3">
        <v>36931</v>
      </c>
      <c r="E9146" s="5">
        <f t="shared" si="142"/>
        <v>3.2574260106685439E-2</v>
      </c>
    </row>
    <row r="9147" spans="1:5" x14ac:dyDescent="0.25">
      <c r="A9147" s="2">
        <v>1394</v>
      </c>
      <c r="B9147" s="2">
        <v>2020</v>
      </c>
      <c r="C9147" s="2" t="s">
        <v>60</v>
      </c>
      <c r="D9147" s="3">
        <v>38134</v>
      </c>
      <c r="E9147" s="5">
        <f t="shared" si="142"/>
        <v>3.2988933759899301E-2</v>
      </c>
    </row>
    <row r="9148" spans="1:5" x14ac:dyDescent="0.25">
      <c r="A9148" s="2">
        <v>1394</v>
      </c>
      <c r="B9148" s="2">
        <v>2021</v>
      </c>
      <c r="C9148" s="2" t="s">
        <v>60</v>
      </c>
      <c r="D9148" s="3">
        <v>39392</v>
      </c>
      <c r="E9148" s="5">
        <f t="shared" si="142"/>
        <v>0.13335194963444355</v>
      </c>
    </row>
    <row r="9149" spans="1:5" x14ac:dyDescent="0.25">
      <c r="A9149" s="2">
        <v>1394</v>
      </c>
      <c r="B9149" s="2">
        <v>2022</v>
      </c>
      <c r="C9149" s="2" t="s">
        <v>64</v>
      </c>
      <c r="D9149" s="3">
        <v>44645</v>
      </c>
      <c r="E9149" s="5">
        <f t="shared" si="142"/>
        <v>4.1079628177847466E-2</v>
      </c>
    </row>
    <row r="9150" spans="1:5" x14ac:dyDescent="0.25">
      <c r="A9150" s="2">
        <v>1394</v>
      </c>
      <c r="B9150" s="2">
        <v>2023</v>
      </c>
      <c r="C9150" s="2" t="s">
        <v>64</v>
      </c>
      <c r="D9150" s="3">
        <v>46479</v>
      </c>
      <c r="E9150" s="5">
        <f t="shared" si="142"/>
        <v>0.15637169474386281</v>
      </c>
    </row>
    <row r="9151" spans="1:5" x14ac:dyDescent="0.25">
      <c r="A9151" s="2">
        <v>1394</v>
      </c>
      <c r="B9151" s="2">
        <v>2024</v>
      </c>
      <c r="C9151" s="2" t="s">
        <v>75</v>
      </c>
      <c r="D9151" s="3">
        <v>53747</v>
      </c>
      <c r="E9151" s="5">
        <f t="shared" si="142"/>
        <v>5.1649394384802871E-2</v>
      </c>
    </row>
    <row r="9152" spans="1:5" x14ac:dyDescent="0.25">
      <c r="A9152" s="2">
        <v>1394</v>
      </c>
      <c r="B9152" s="2">
        <v>2025</v>
      </c>
      <c r="C9152" s="2" t="s">
        <v>75</v>
      </c>
      <c r="D9152" s="3">
        <v>56523</v>
      </c>
      <c r="E9152" s="5">
        <f t="shared" si="142"/>
        <v>1</v>
      </c>
    </row>
    <row r="9153" spans="1:5" x14ac:dyDescent="0.25">
      <c r="A9153" s="2">
        <v>1395</v>
      </c>
      <c r="B9153" s="2">
        <v>2021</v>
      </c>
      <c r="C9153" s="2" t="s">
        <v>75</v>
      </c>
      <c r="D9153" s="3">
        <v>162783</v>
      </c>
      <c r="E9153" s="5">
        <f t="shared" si="142"/>
        <v>5.1018841033768886E-2</v>
      </c>
    </row>
    <row r="9154" spans="1:5" x14ac:dyDescent="0.25">
      <c r="A9154" s="2">
        <v>1395</v>
      </c>
      <c r="B9154" s="2">
        <v>2022</v>
      </c>
      <c r="C9154" s="2" t="s">
        <v>75</v>
      </c>
      <c r="D9154" s="3">
        <v>171088</v>
      </c>
      <c r="E9154" s="5">
        <f t="shared" ref="E9154:E9217" si="143">IF(A9155=A9154,(D9155-D9154)/D9154,1)</f>
        <v>2.6734779762461424E-2</v>
      </c>
    </row>
    <row r="9155" spans="1:5" x14ac:dyDescent="0.25">
      <c r="A9155" s="2">
        <v>1395</v>
      </c>
      <c r="B9155" s="2">
        <v>2023</v>
      </c>
      <c r="C9155" s="2" t="s">
        <v>75</v>
      </c>
      <c r="D9155" s="3">
        <v>175662</v>
      </c>
      <c r="E9155" s="5">
        <f t="shared" si="143"/>
        <v>4.2490692352358507E-2</v>
      </c>
    </row>
    <row r="9156" spans="1:5" x14ac:dyDescent="0.25">
      <c r="A9156" s="2">
        <v>1395</v>
      </c>
      <c r="B9156" s="2">
        <v>2024</v>
      </c>
      <c r="C9156" s="2" t="s">
        <v>75</v>
      </c>
      <c r="D9156" s="3">
        <v>183126</v>
      </c>
      <c r="E9156" s="5">
        <f t="shared" si="143"/>
        <v>4.4537640750084644E-2</v>
      </c>
    </row>
    <row r="9157" spans="1:5" x14ac:dyDescent="0.25">
      <c r="A9157" s="2">
        <v>1395</v>
      </c>
      <c r="B9157" s="2">
        <v>2025</v>
      </c>
      <c r="C9157" s="2" t="s">
        <v>75</v>
      </c>
      <c r="D9157" s="3">
        <v>191282</v>
      </c>
      <c r="E9157" s="5">
        <f t="shared" si="143"/>
        <v>1</v>
      </c>
    </row>
    <row r="9158" spans="1:5" x14ac:dyDescent="0.25">
      <c r="A9158" s="2">
        <v>1396</v>
      </c>
      <c r="B9158" s="2">
        <v>2018</v>
      </c>
      <c r="C9158" s="2" t="s">
        <v>75</v>
      </c>
      <c r="D9158" s="3">
        <v>129358</v>
      </c>
      <c r="E9158" s="5">
        <f t="shared" si="143"/>
        <v>2.5015847493003913E-2</v>
      </c>
    </row>
    <row r="9159" spans="1:5" x14ac:dyDescent="0.25">
      <c r="A9159" s="2">
        <v>1396</v>
      </c>
      <c r="B9159" s="2">
        <v>2019</v>
      </c>
      <c r="C9159" s="2" t="s">
        <v>75</v>
      </c>
      <c r="D9159" s="3">
        <v>132594</v>
      </c>
      <c r="E9159" s="5">
        <f t="shared" si="143"/>
        <v>-1.3424438511546526E-3</v>
      </c>
    </row>
    <row r="9160" spans="1:5" x14ac:dyDescent="0.25">
      <c r="A9160" s="2">
        <v>1396</v>
      </c>
      <c r="B9160" s="2">
        <v>2020</v>
      </c>
      <c r="C9160" s="2" t="s">
        <v>71</v>
      </c>
      <c r="D9160" s="3">
        <v>132416</v>
      </c>
      <c r="E9160" s="5">
        <f t="shared" si="143"/>
        <v>4.9404905751570805E-2</v>
      </c>
    </row>
    <row r="9161" spans="1:5" x14ac:dyDescent="0.25">
      <c r="A9161" s="2">
        <v>1396</v>
      </c>
      <c r="B9161" s="2">
        <v>2021</v>
      </c>
      <c r="C9161" s="2" t="s">
        <v>71</v>
      </c>
      <c r="D9161" s="3">
        <v>138958</v>
      </c>
      <c r="E9161" s="5">
        <f t="shared" si="143"/>
        <v>4.9777630650988065E-2</v>
      </c>
    </row>
    <row r="9162" spans="1:5" x14ac:dyDescent="0.25">
      <c r="A9162" s="2">
        <v>1396</v>
      </c>
      <c r="B9162" s="2">
        <v>2022</v>
      </c>
      <c r="C9162" s="2" t="s">
        <v>71</v>
      </c>
      <c r="D9162" s="3">
        <v>145875</v>
      </c>
      <c r="E9162" s="5">
        <f t="shared" si="143"/>
        <v>2.079177377892031E-2</v>
      </c>
    </row>
    <row r="9163" spans="1:5" x14ac:dyDescent="0.25">
      <c r="A9163" s="2">
        <v>1396</v>
      </c>
      <c r="B9163" s="2">
        <v>2023</v>
      </c>
      <c r="C9163" s="2" t="s">
        <v>71</v>
      </c>
      <c r="D9163" s="3">
        <v>148908</v>
      </c>
      <c r="E9163" s="5">
        <f t="shared" si="143"/>
        <v>2.2060601176565397E-2</v>
      </c>
    </row>
    <row r="9164" spans="1:5" x14ac:dyDescent="0.25">
      <c r="A9164" s="2">
        <v>1396</v>
      </c>
      <c r="B9164" s="2">
        <v>2024</v>
      </c>
      <c r="C9164" s="2" t="s">
        <v>71</v>
      </c>
      <c r="D9164" s="3">
        <v>152193</v>
      </c>
      <c r="E9164" s="5">
        <f t="shared" si="143"/>
        <v>3.6880802665037155E-2</v>
      </c>
    </row>
    <row r="9165" spans="1:5" x14ac:dyDescent="0.25">
      <c r="A9165" s="2">
        <v>1396</v>
      </c>
      <c r="B9165" s="2">
        <v>2025</v>
      </c>
      <c r="C9165" s="2" t="s">
        <v>71</v>
      </c>
      <c r="D9165" s="3">
        <v>157806</v>
      </c>
      <c r="E9165" s="5">
        <f t="shared" si="143"/>
        <v>1</v>
      </c>
    </row>
    <row r="9166" spans="1:5" x14ac:dyDescent="0.25">
      <c r="A9166" s="2">
        <v>1397</v>
      </c>
      <c r="B9166" s="2">
        <v>2019</v>
      </c>
      <c r="C9166" s="2" t="s">
        <v>55</v>
      </c>
      <c r="D9166" s="3">
        <v>83223</v>
      </c>
      <c r="E9166" s="5">
        <f t="shared" si="143"/>
        <v>7.0785720293668822E-2</v>
      </c>
    </row>
    <row r="9167" spans="1:5" x14ac:dyDescent="0.25">
      <c r="A9167" s="2">
        <v>1397</v>
      </c>
      <c r="B9167" s="2">
        <v>2020</v>
      </c>
      <c r="C9167" s="2" t="s">
        <v>60</v>
      </c>
      <c r="D9167" s="3">
        <v>89114</v>
      </c>
      <c r="E9167" s="5">
        <f t="shared" si="143"/>
        <v>5.5905918262001482E-2</v>
      </c>
    </row>
    <row r="9168" spans="1:5" x14ac:dyDescent="0.25">
      <c r="A9168" s="2">
        <v>1397</v>
      </c>
      <c r="B9168" s="2">
        <v>2021</v>
      </c>
      <c r="C9168" s="2" t="s">
        <v>60</v>
      </c>
      <c r="D9168" s="3">
        <v>94096</v>
      </c>
      <c r="E9168" s="5">
        <f t="shared" si="143"/>
        <v>0.13635011052542084</v>
      </c>
    </row>
    <row r="9169" spans="1:5" x14ac:dyDescent="0.25">
      <c r="A9169" s="2">
        <v>1397</v>
      </c>
      <c r="B9169" s="2">
        <v>2022</v>
      </c>
      <c r="C9169" s="2" t="s">
        <v>64</v>
      </c>
      <c r="D9169" s="3">
        <v>106926</v>
      </c>
      <c r="E9169" s="5">
        <f t="shared" si="143"/>
        <v>5.2456839309428953E-2</v>
      </c>
    </row>
    <row r="9170" spans="1:5" x14ac:dyDescent="0.25">
      <c r="A9170" s="2">
        <v>1397</v>
      </c>
      <c r="B9170" s="2">
        <v>2023</v>
      </c>
      <c r="C9170" s="2" t="s">
        <v>64</v>
      </c>
      <c r="D9170" s="3">
        <v>112535</v>
      </c>
      <c r="E9170" s="5">
        <f t="shared" si="143"/>
        <v>0.12046030123961435</v>
      </c>
    </row>
    <row r="9171" spans="1:5" x14ac:dyDescent="0.25">
      <c r="A9171" s="2">
        <v>1397</v>
      </c>
      <c r="B9171" s="2">
        <v>2024</v>
      </c>
      <c r="C9171" s="2" t="s">
        <v>75</v>
      </c>
      <c r="D9171" s="3">
        <v>126091</v>
      </c>
      <c r="E9171" s="5">
        <f t="shared" si="143"/>
        <v>4.4428230405024943E-2</v>
      </c>
    </row>
    <row r="9172" spans="1:5" x14ac:dyDescent="0.25">
      <c r="A9172" s="2">
        <v>1397</v>
      </c>
      <c r="B9172" s="2">
        <v>2025</v>
      </c>
      <c r="C9172" s="2" t="s">
        <v>75</v>
      </c>
      <c r="D9172" s="3">
        <v>131693</v>
      </c>
      <c r="E9172" s="5">
        <f t="shared" si="143"/>
        <v>1</v>
      </c>
    </row>
    <row r="9173" spans="1:5" x14ac:dyDescent="0.25">
      <c r="A9173" s="2">
        <v>1398</v>
      </c>
      <c r="B9173" s="2">
        <v>2022</v>
      </c>
      <c r="C9173" s="2" t="s">
        <v>66</v>
      </c>
      <c r="D9173" s="3">
        <v>69892</v>
      </c>
      <c r="E9173" s="5">
        <f t="shared" si="143"/>
        <v>2.6154638585245808E-2</v>
      </c>
    </row>
    <row r="9174" spans="1:5" x14ac:dyDescent="0.25">
      <c r="A9174" s="2">
        <v>1398</v>
      </c>
      <c r="B9174" s="2">
        <v>2023</v>
      </c>
      <c r="C9174" s="2" t="s">
        <v>66</v>
      </c>
      <c r="D9174" s="3">
        <v>71720</v>
      </c>
      <c r="E9174" s="5">
        <f t="shared" si="143"/>
        <v>5.7208588957055218E-2</v>
      </c>
    </row>
    <row r="9175" spans="1:5" x14ac:dyDescent="0.25">
      <c r="A9175" s="2">
        <v>1398</v>
      </c>
      <c r="B9175" s="2">
        <v>2024</v>
      </c>
      <c r="C9175" s="2" t="s">
        <v>55</v>
      </c>
      <c r="D9175" s="3">
        <v>75823</v>
      </c>
      <c r="E9175" s="5">
        <f t="shared" si="143"/>
        <v>3.6110415045566648E-2</v>
      </c>
    </row>
    <row r="9176" spans="1:5" x14ac:dyDescent="0.25">
      <c r="A9176" s="2">
        <v>1398</v>
      </c>
      <c r="B9176" s="2">
        <v>2025</v>
      </c>
      <c r="C9176" s="2" t="s">
        <v>55</v>
      </c>
      <c r="D9176" s="3">
        <v>78561</v>
      </c>
      <c r="E9176" s="5">
        <f t="shared" si="143"/>
        <v>1</v>
      </c>
    </row>
    <row r="9177" spans="1:5" x14ac:dyDescent="0.25">
      <c r="A9177" s="2">
        <v>1399</v>
      </c>
      <c r="B9177" s="2">
        <v>2018</v>
      </c>
      <c r="C9177" s="2" t="s">
        <v>55</v>
      </c>
      <c r="D9177" s="3">
        <v>99330</v>
      </c>
      <c r="E9177" s="5">
        <f t="shared" si="143"/>
        <v>5.1132588341890668E-2</v>
      </c>
    </row>
    <row r="9178" spans="1:5" x14ac:dyDescent="0.25">
      <c r="A9178" s="2">
        <v>1399</v>
      </c>
      <c r="B9178" s="2">
        <v>2019</v>
      </c>
      <c r="C9178" s="2" t="s">
        <v>55</v>
      </c>
      <c r="D9178" s="3">
        <v>104409</v>
      </c>
      <c r="E9178" s="5">
        <f t="shared" si="143"/>
        <v>5.5723165627484222E-2</v>
      </c>
    </row>
    <row r="9179" spans="1:5" x14ac:dyDescent="0.25">
      <c r="A9179" s="2">
        <v>1399</v>
      </c>
      <c r="B9179" s="2">
        <v>2020</v>
      </c>
      <c r="C9179" s="2" t="s">
        <v>55</v>
      </c>
      <c r="D9179" s="3">
        <v>110227</v>
      </c>
      <c r="E9179" s="5">
        <f t="shared" si="143"/>
        <v>6.0556850862311412E-2</v>
      </c>
    </row>
    <row r="9180" spans="1:5" x14ac:dyDescent="0.25">
      <c r="A9180" s="2">
        <v>1399</v>
      </c>
      <c r="B9180" s="2">
        <v>2021</v>
      </c>
      <c r="C9180" s="2" t="s">
        <v>55</v>
      </c>
      <c r="D9180" s="3">
        <v>116902</v>
      </c>
      <c r="E9180" s="5">
        <f t="shared" si="143"/>
        <v>4.6680125233101229E-2</v>
      </c>
    </row>
    <row r="9181" spans="1:5" x14ac:dyDescent="0.25">
      <c r="A9181" s="2">
        <v>1399</v>
      </c>
      <c r="B9181" s="2">
        <v>2022</v>
      </c>
      <c r="C9181" s="2" t="s">
        <v>55</v>
      </c>
      <c r="D9181" s="3">
        <v>122359</v>
      </c>
      <c r="E9181" s="5">
        <f t="shared" si="143"/>
        <v>4.1222958670796589E-2</v>
      </c>
    </row>
    <row r="9182" spans="1:5" x14ac:dyDescent="0.25">
      <c r="A9182" s="2">
        <v>1399</v>
      </c>
      <c r="B9182" s="2">
        <v>2023</v>
      </c>
      <c r="C9182" s="2" t="s">
        <v>55</v>
      </c>
      <c r="D9182" s="3">
        <v>127403</v>
      </c>
      <c r="E9182" s="5">
        <f t="shared" si="143"/>
        <v>4.700046309741529E-2</v>
      </c>
    </row>
    <row r="9183" spans="1:5" x14ac:dyDescent="0.25">
      <c r="A9183" s="2">
        <v>1399</v>
      </c>
      <c r="B9183" s="2">
        <v>2024</v>
      </c>
      <c r="C9183" s="2" t="s">
        <v>55</v>
      </c>
      <c r="D9183" s="3">
        <v>133391</v>
      </c>
      <c r="E9183" s="5">
        <f t="shared" si="143"/>
        <v>4.8751415013006873E-2</v>
      </c>
    </row>
    <row r="9184" spans="1:5" x14ac:dyDescent="0.25">
      <c r="A9184" s="2">
        <v>1399</v>
      </c>
      <c r="B9184" s="2">
        <v>2025</v>
      </c>
      <c r="C9184" s="2" t="s">
        <v>55</v>
      </c>
      <c r="D9184" s="3">
        <v>139894</v>
      </c>
      <c r="E9184" s="5">
        <f t="shared" si="143"/>
        <v>1</v>
      </c>
    </row>
    <row r="9185" spans="1:5" x14ac:dyDescent="0.25">
      <c r="A9185" s="2">
        <v>1400</v>
      </c>
      <c r="B9185" s="2">
        <v>2022</v>
      </c>
      <c r="C9185" s="2" t="s">
        <v>55</v>
      </c>
      <c r="D9185" s="3">
        <v>106428</v>
      </c>
      <c r="E9185" s="5">
        <f t="shared" si="143"/>
        <v>2.7511557109031456E-2</v>
      </c>
    </row>
    <row r="9186" spans="1:5" x14ac:dyDescent="0.25">
      <c r="A9186" s="2">
        <v>1400</v>
      </c>
      <c r="B9186" s="2">
        <v>2023</v>
      </c>
      <c r="C9186" s="2" t="s">
        <v>60</v>
      </c>
      <c r="D9186" s="3">
        <v>109356</v>
      </c>
      <c r="E9186" s="5">
        <f t="shared" si="143"/>
        <v>3.5837082556055451E-2</v>
      </c>
    </row>
    <row r="9187" spans="1:5" x14ac:dyDescent="0.25">
      <c r="A9187" s="2">
        <v>1400</v>
      </c>
      <c r="B9187" s="2">
        <v>2024</v>
      </c>
      <c r="C9187" s="2" t="s">
        <v>60</v>
      </c>
      <c r="D9187" s="3">
        <v>113275</v>
      </c>
      <c r="E9187" s="5">
        <f t="shared" si="143"/>
        <v>4.4864268373427496E-2</v>
      </c>
    </row>
    <row r="9188" spans="1:5" x14ac:dyDescent="0.25">
      <c r="A9188" s="2">
        <v>1400</v>
      </c>
      <c r="B9188" s="2">
        <v>2025</v>
      </c>
      <c r="C9188" s="2" t="s">
        <v>60</v>
      </c>
      <c r="D9188" s="3">
        <v>118357</v>
      </c>
      <c r="E9188" s="5">
        <f t="shared" si="143"/>
        <v>1</v>
      </c>
    </row>
    <row r="9189" spans="1:5" x14ac:dyDescent="0.25">
      <c r="A9189" s="2">
        <v>1401</v>
      </c>
      <c r="B9189" s="2">
        <v>2020</v>
      </c>
      <c r="C9189" s="2" t="s">
        <v>75</v>
      </c>
      <c r="D9189" s="3">
        <v>125738</v>
      </c>
      <c r="E9189" s="5">
        <f t="shared" si="143"/>
        <v>3.4635511937520874E-2</v>
      </c>
    </row>
    <row r="9190" spans="1:5" x14ac:dyDescent="0.25">
      <c r="A9190" s="2">
        <v>1401</v>
      </c>
      <c r="B9190" s="2">
        <v>2021</v>
      </c>
      <c r="C9190" s="2" t="s">
        <v>75</v>
      </c>
      <c r="D9190" s="3">
        <v>130093</v>
      </c>
      <c r="E9190" s="5">
        <f t="shared" si="143"/>
        <v>3.2830359819513731E-2</v>
      </c>
    </row>
    <row r="9191" spans="1:5" x14ac:dyDescent="0.25">
      <c r="A9191" s="2">
        <v>1401</v>
      </c>
      <c r="B9191" s="2">
        <v>2022</v>
      </c>
      <c r="C9191" s="2" t="s">
        <v>75</v>
      </c>
      <c r="D9191" s="3">
        <v>134364</v>
      </c>
      <c r="E9191" s="5">
        <f t="shared" si="143"/>
        <v>4.5927480575154056E-2</v>
      </c>
    </row>
    <row r="9192" spans="1:5" x14ac:dyDescent="0.25">
      <c r="A9192" s="2">
        <v>1401</v>
      </c>
      <c r="B9192" s="2">
        <v>2023</v>
      </c>
      <c r="C9192" s="2" t="s">
        <v>75</v>
      </c>
      <c r="D9192" s="3">
        <v>140535</v>
      </c>
      <c r="E9192" s="5">
        <f t="shared" si="143"/>
        <v>5.3104208915928416E-2</v>
      </c>
    </row>
    <row r="9193" spans="1:5" x14ac:dyDescent="0.25">
      <c r="A9193" s="2">
        <v>1401</v>
      </c>
      <c r="B9193" s="2">
        <v>2024</v>
      </c>
      <c r="C9193" s="2" t="s">
        <v>75</v>
      </c>
      <c r="D9193" s="3">
        <v>147998</v>
      </c>
      <c r="E9193" s="5">
        <f t="shared" si="143"/>
        <v>2.485168718496196E-2</v>
      </c>
    </row>
    <row r="9194" spans="1:5" x14ac:dyDescent="0.25">
      <c r="A9194" s="2">
        <v>1401</v>
      </c>
      <c r="B9194" s="2">
        <v>2025</v>
      </c>
      <c r="C9194" s="2" t="s">
        <v>75</v>
      </c>
      <c r="D9194" s="3">
        <v>151676</v>
      </c>
      <c r="E9194" s="5">
        <f t="shared" si="143"/>
        <v>1</v>
      </c>
    </row>
    <row r="9195" spans="1:5" x14ac:dyDescent="0.25">
      <c r="A9195" s="2">
        <v>1402</v>
      </c>
      <c r="B9195" s="2">
        <v>2020</v>
      </c>
      <c r="C9195" s="2" t="s">
        <v>64</v>
      </c>
      <c r="D9195" s="3">
        <v>178137</v>
      </c>
      <c r="E9195" s="5">
        <f t="shared" si="143"/>
        <v>6.6039059824741633E-2</v>
      </c>
    </row>
    <row r="9196" spans="1:5" x14ac:dyDescent="0.25">
      <c r="A9196" s="2">
        <v>1402</v>
      </c>
      <c r="B9196" s="2">
        <v>2021</v>
      </c>
      <c r="C9196" s="2" t="s">
        <v>75</v>
      </c>
      <c r="D9196" s="3">
        <v>189901</v>
      </c>
      <c r="E9196" s="5">
        <f t="shared" si="143"/>
        <v>6.5528880837910281E-2</v>
      </c>
    </row>
    <row r="9197" spans="1:5" x14ac:dyDescent="0.25">
      <c r="A9197" s="2">
        <v>1402</v>
      </c>
      <c r="B9197" s="2">
        <v>2022</v>
      </c>
      <c r="C9197" s="2" t="s">
        <v>75</v>
      </c>
      <c r="D9197" s="3">
        <v>202345</v>
      </c>
      <c r="E9197" s="5">
        <f t="shared" si="143"/>
        <v>4.0253033185895376E-2</v>
      </c>
    </row>
    <row r="9198" spans="1:5" x14ac:dyDescent="0.25">
      <c r="A9198" s="2">
        <v>1402</v>
      </c>
      <c r="B9198" s="2">
        <v>2023</v>
      </c>
      <c r="C9198" s="2" t="s">
        <v>75</v>
      </c>
      <c r="D9198" s="3">
        <v>210490</v>
      </c>
      <c r="E9198" s="5">
        <f t="shared" si="143"/>
        <v>3.6367523397786115E-2</v>
      </c>
    </row>
    <row r="9199" spans="1:5" x14ac:dyDescent="0.25">
      <c r="A9199" s="2">
        <v>1402</v>
      </c>
      <c r="B9199" s="2">
        <v>2024</v>
      </c>
      <c r="C9199" s="2" t="s">
        <v>75</v>
      </c>
      <c r="D9199" s="3">
        <v>218145</v>
      </c>
      <c r="E9199" s="5">
        <f t="shared" si="143"/>
        <v>8.2532260652318418E-2</v>
      </c>
    </row>
    <row r="9200" spans="1:5" x14ac:dyDescent="0.25">
      <c r="A9200" s="2">
        <v>1402</v>
      </c>
      <c r="B9200" s="2">
        <v>2025</v>
      </c>
      <c r="C9200" s="2" t="s">
        <v>71</v>
      </c>
      <c r="D9200" s="3">
        <v>236149</v>
      </c>
      <c r="E9200" s="5">
        <f t="shared" si="143"/>
        <v>1</v>
      </c>
    </row>
    <row r="9201" spans="1:5" x14ac:dyDescent="0.25">
      <c r="A9201" s="2">
        <v>1403</v>
      </c>
      <c r="B9201" s="2">
        <v>2017</v>
      </c>
      <c r="C9201" s="2" t="s">
        <v>55</v>
      </c>
      <c r="D9201" s="3">
        <v>60444</v>
      </c>
      <c r="E9201" s="5">
        <f t="shared" si="143"/>
        <v>4.8094103633114949E-2</v>
      </c>
    </row>
    <row r="9202" spans="1:5" x14ac:dyDescent="0.25">
      <c r="A9202" s="2">
        <v>1403</v>
      </c>
      <c r="B9202" s="2">
        <v>2018</v>
      </c>
      <c r="C9202" s="2" t="s">
        <v>55</v>
      </c>
      <c r="D9202" s="3">
        <v>63351</v>
      </c>
      <c r="E9202" s="5">
        <f t="shared" si="143"/>
        <v>2.6692554182254424E-2</v>
      </c>
    </row>
    <row r="9203" spans="1:5" x14ac:dyDescent="0.25">
      <c r="A9203" s="2">
        <v>1403</v>
      </c>
      <c r="B9203" s="2">
        <v>2019</v>
      </c>
      <c r="C9203" s="2" t="s">
        <v>55</v>
      </c>
      <c r="D9203" s="3">
        <v>65042</v>
      </c>
      <c r="E9203" s="5">
        <f t="shared" si="143"/>
        <v>2.519910211863104E-2</v>
      </c>
    </row>
    <row r="9204" spans="1:5" x14ac:dyDescent="0.25">
      <c r="A9204" s="2">
        <v>1403</v>
      </c>
      <c r="B9204" s="2">
        <v>2020</v>
      </c>
      <c r="C9204" s="2" t="s">
        <v>55</v>
      </c>
      <c r="D9204" s="3">
        <v>66681</v>
      </c>
      <c r="E9204" s="5">
        <f t="shared" si="143"/>
        <v>4.6160075583749495E-2</v>
      </c>
    </row>
    <row r="9205" spans="1:5" x14ac:dyDescent="0.25">
      <c r="A9205" s="2">
        <v>1403</v>
      </c>
      <c r="B9205" s="2">
        <v>2021</v>
      </c>
      <c r="C9205" s="2" t="s">
        <v>55</v>
      </c>
      <c r="D9205" s="3">
        <v>69759</v>
      </c>
      <c r="E9205" s="5">
        <f t="shared" si="143"/>
        <v>3.149414412477243E-2</v>
      </c>
    </row>
    <row r="9206" spans="1:5" x14ac:dyDescent="0.25">
      <c r="A9206" s="2">
        <v>1403</v>
      </c>
      <c r="B9206" s="2">
        <v>2022</v>
      </c>
      <c r="C9206" s="2" t="s">
        <v>55</v>
      </c>
      <c r="D9206" s="3">
        <v>71956</v>
      </c>
      <c r="E9206" s="5">
        <f t="shared" si="143"/>
        <v>2.8976040913891821E-2</v>
      </c>
    </row>
    <row r="9207" spans="1:5" x14ac:dyDescent="0.25">
      <c r="A9207" s="2">
        <v>1403</v>
      </c>
      <c r="B9207" s="2">
        <v>2023</v>
      </c>
      <c r="C9207" s="2" t="s">
        <v>55</v>
      </c>
      <c r="D9207" s="3">
        <v>74041</v>
      </c>
      <c r="E9207" s="5">
        <f t="shared" si="143"/>
        <v>3.6412258073229696E-2</v>
      </c>
    </row>
    <row r="9208" spans="1:5" x14ac:dyDescent="0.25">
      <c r="A9208" s="2">
        <v>1403</v>
      </c>
      <c r="B9208" s="2">
        <v>2024</v>
      </c>
      <c r="C9208" s="2" t="s">
        <v>55</v>
      </c>
      <c r="D9208" s="3">
        <v>76737</v>
      </c>
      <c r="E9208" s="5">
        <f t="shared" si="143"/>
        <v>2.4199538684076781E-2</v>
      </c>
    </row>
    <row r="9209" spans="1:5" x14ac:dyDescent="0.25">
      <c r="A9209" s="2">
        <v>1403</v>
      </c>
      <c r="B9209" s="2">
        <v>2025</v>
      </c>
      <c r="C9209" s="2" t="s">
        <v>55</v>
      </c>
      <c r="D9209" s="3">
        <v>78594</v>
      </c>
      <c r="E9209" s="5">
        <f t="shared" si="143"/>
        <v>1</v>
      </c>
    </row>
    <row r="9210" spans="1:5" x14ac:dyDescent="0.25">
      <c r="A9210" s="2">
        <v>1404</v>
      </c>
      <c r="B9210" s="2">
        <v>2024</v>
      </c>
      <c r="C9210" s="2" t="s">
        <v>60</v>
      </c>
      <c r="D9210" s="3">
        <v>105634</v>
      </c>
      <c r="E9210" s="5">
        <f t="shared" si="143"/>
        <v>3.6806331294848248E-2</v>
      </c>
    </row>
    <row r="9211" spans="1:5" x14ac:dyDescent="0.25">
      <c r="A9211" s="2">
        <v>1404</v>
      </c>
      <c r="B9211" s="2">
        <v>2025</v>
      </c>
      <c r="C9211" s="2" t="s">
        <v>60</v>
      </c>
      <c r="D9211" s="3">
        <v>109522</v>
      </c>
      <c r="E9211" s="5">
        <f t="shared" si="143"/>
        <v>1</v>
      </c>
    </row>
    <row r="9212" spans="1:5" x14ac:dyDescent="0.25">
      <c r="A9212" s="2">
        <v>1405</v>
      </c>
      <c r="B9212" s="2">
        <v>2022</v>
      </c>
      <c r="C9212" s="2" t="s">
        <v>55</v>
      </c>
      <c r="D9212" s="3">
        <v>60230</v>
      </c>
      <c r="E9212" s="5">
        <f t="shared" si="143"/>
        <v>0.12316121534119209</v>
      </c>
    </row>
    <row r="9213" spans="1:5" x14ac:dyDescent="0.25">
      <c r="A9213" s="2">
        <v>1405</v>
      </c>
      <c r="B9213" s="2">
        <v>2023</v>
      </c>
      <c r="C9213" s="2" t="s">
        <v>60</v>
      </c>
      <c r="D9213" s="3">
        <v>67648</v>
      </c>
      <c r="E9213" s="5">
        <f t="shared" si="143"/>
        <v>4.4007213812677387E-2</v>
      </c>
    </row>
    <row r="9214" spans="1:5" x14ac:dyDescent="0.25">
      <c r="A9214" s="2">
        <v>1405</v>
      </c>
      <c r="B9214" s="2">
        <v>2024</v>
      </c>
      <c r="C9214" s="2" t="s">
        <v>60</v>
      </c>
      <c r="D9214" s="3">
        <v>70625</v>
      </c>
      <c r="E9214" s="5">
        <f t="shared" si="143"/>
        <v>0.14190442477876106</v>
      </c>
    </row>
    <row r="9215" spans="1:5" x14ac:dyDescent="0.25">
      <c r="A9215" s="2">
        <v>1405</v>
      </c>
      <c r="B9215" s="2">
        <v>2025</v>
      </c>
      <c r="C9215" s="2" t="s">
        <v>64</v>
      </c>
      <c r="D9215" s="3">
        <v>80647</v>
      </c>
      <c r="E9215" s="5">
        <f t="shared" si="143"/>
        <v>1</v>
      </c>
    </row>
    <row r="9216" spans="1:5" x14ac:dyDescent="0.25">
      <c r="A9216" s="2">
        <v>1406</v>
      </c>
      <c r="B9216" s="2">
        <v>2023</v>
      </c>
      <c r="C9216" s="2" t="s">
        <v>75</v>
      </c>
      <c r="D9216" s="3">
        <v>186310</v>
      </c>
      <c r="E9216" s="5">
        <f t="shared" si="143"/>
        <v>4.9202941334335247E-2</v>
      </c>
    </row>
    <row r="9217" spans="1:5" x14ac:dyDescent="0.25">
      <c r="A9217" s="2">
        <v>1406</v>
      </c>
      <c r="B9217" s="2">
        <v>2024</v>
      </c>
      <c r="C9217" s="2" t="s">
        <v>75</v>
      </c>
      <c r="D9217" s="3">
        <v>195477</v>
      </c>
      <c r="E9217" s="5">
        <f t="shared" si="143"/>
        <v>3.1088056395381553E-2</v>
      </c>
    </row>
    <row r="9218" spans="1:5" x14ac:dyDescent="0.25">
      <c r="A9218" s="2">
        <v>1406</v>
      </c>
      <c r="B9218" s="2">
        <v>2025</v>
      </c>
      <c r="C9218" s="2" t="s">
        <v>75</v>
      </c>
      <c r="D9218" s="3">
        <v>201554</v>
      </c>
      <c r="E9218" s="5">
        <f t="shared" ref="E9218:E9281" si="144">IF(A9219=A9218,(D9219-D9218)/D9218,1)</f>
        <v>1</v>
      </c>
    </row>
    <row r="9219" spans="1:5" x14ac:dyDescent="0.25">
      <c r="A9219" s="2">
        <v>1407</v>
      </c>
      <c r="B9219" s="2">
        <v>2022</v>
      </c>
      <c r="C9219" s="2" t="s">
        <v>55</v>
      </c>
      <c r="D9219" s="3">
        <v>101421</v>
      </c>
      <c r="E9219" s="5">
        <f t="shared" si="144"/>
        <v>2.367359817000424E-2</v>
      </c>
    </row>
    <row r="9220" spans="1:5" x14ac:dyDescent="0.25">
      <c r="A9220" s="2">
        <v>1407</v>
      </c>
      <c r="B9220" s="2">
        <v>2023</v>
      </c>
      <c r="C9220" s="2" t="s">
        <v>55</v>
      </c>
      <c r="D9220" s="3">
        <v>103822</v>
      </c>
      <c r="E9220" s="5">
        <f t="shared" si="144"/>
        <v>6.8665600739727606E-2</v>
      </c>
    </row>
    <row r="9221" spans="1:5" x14ac:dyDescent="0.25">
      <c r="A9221" s="2">
        <v>1407</v>
      </c>
      <c r="B9221" s="2">
        <v>2024</v>
      </c>
      <c r="C9221" s="2" t="s">
        <v>60</v>
      </c>
      <c r="D9221" s="3">
        <v>110951</v>
      </c>
      <c r="E9221" s="5">
        <f t="shared" si="144"/>
        <v>2.1153482167803807E-2</v>
      </c>
    </row>
    <row r="9222" spans="1:5" x14ac:dyDescent="0.25">
      <c r="A9222" s="2">
        <v>1407</v>
      </c>
      <c r="B9222" s="2">
        <v>2025</v>
      </c>
      <c r="C9222" s="2" t="s">
        <v>60</v>
      </c>
      <c r="D9222" s="3">
        <v>113298</v>
      </c>
      <c r="E9222" s="5">
        <f t="shared" si="144"/>
        <v>1</v>
      </c>
    </row>
    <row r="9223" spans="1:5" x14ac:dyDescent="0.25">
      <c r="A9223" s="2">
        <v>1408</v>
      </c>
      <c r="B9223" s="2">
        <v>2018</v>
      </c>
      <c r="C9223" s="2" t="s">
        <v>75</v>
      </c>
      <c r="D9223" s="3">
        <v>118230</v>
      </c>
      <c r="E9223" s="5">
        <f t="shared" si="144"/>
        <v>3.4221432800473656E-2</v>
      </c>
    </row>
    <row r="9224" spans="1:5" x14ac:dyDescent="0.25">
      <c r="A9224" s="2">
        <v>1408</v>
      </c>
      <c r="B9224" s="2">
        <v>2019</v>
      </c>
      <c r="C9224" s="2" t="s">
        <v>75</v>
      </c>
      <c r="D9224" s="3">
        <v>122276</v>
      </c>
      <c r="E9224" s="5">
        <f t="shared" si="144"/>
        <v>3.9190029114462364E-2</v>
      </c>
    </row>
    <row r="9225" spans="1:5" x14ac:dyDescent="0.25">
      <c r="A9225" s="2">
        <v>1408</v>
      </c>
      <c r="B9225" s="2">
        <v>2020</v>
      </c>
      <c r="C9225" s="2" t="s">
        <v>75</v>
      </c>
      <c r="D9225" s="3">
        <v>127068</v>
      </c>
      <c r="E9225" s="5">
        <f t="shared" si="144"/>
        <v>3.4021154027764663E-2</v>
      </c>
    </row>
    <row r="9226" spans="1:5" x14ac:dyDescent="0.25">
      <c r="A9226" s="2">
        <v>1408</v>
      </c>
      <c r="B9226" s="2">
        <v>2021</v>
      </c>
      <c r="C9226" s="2" t="s">
        <v>75</v>
      </c>
      <c r="D9226" s="3">
        <v>131391</v>
      </c>
      <c r="E9226" s="5">
        <f t="shared" si="144"/>
        <v>2.9613900495467724E-2</v>
      </c>
    </row>
    <row r="9227" spans="1:5" x14ac:dyDescent="0.25">
      <c r="A9227" s="2">
        <v>1408</v>
      </c>
      <c r="B9227" s="2">
        <v>2022</v>
      </c>
      <c r="C9227" s="2" t="s">
        <v>75</v>
      </c>
      <c r="D9227" s="3">
        <v>135282</v>
      </c>
      <c r="E9227" s="5">
        <f t="shared" si="144"/>
        <v>5.003622063541343E-2</v>
      </c>
    </row>
    <row r="9228" spans="1:5" x14ac:dyDescent="0.25">
      <c r="A9228" s="2">
        <v>1408</v>
      </c>
      <c r="B9228" s="2">
        <v>2023</v>
      </c>
      <c r="C9228" s="2" t="s">
        <v>75</v>
      </c>
      <c r="D9228" s="3">
        <v>142051</v>
      </c>
      <c r="E9228" s="5">
        <f t="shared" si="144"/>
        <v>4.4737453449817319E-2</v>
      </c>
    </row>
    <row r="9229" spans="1:5" x14ac:dyDescent="0.25">
      <c r="A9229" s="2">
        <v>1408</v>
      </c>
      <c r="B9229" s="2">
        <v>2024</v>
      </c>
      <c r="C9229" s="2" t="s">
        <v>75</v>
      </c>
      <c r="D9229" s="3">
        <v>148406</v>
      </c>
      <c r="E9229" s="5">
        <f t="shared" si="144"/>
        <v>4.8663800654960045E-2</v>
      </c>
    </row>
    <row r="9230" spans="1:5" x14ac:dyDescent="0.25">
      <c r="A9230" s="2">
        <v>1408</v>
      </c>
      <c r="B9230" s="2">
        <v>2025</v>
      </c>
      <c r="C9230" s="2" t="s">
        <v>75</v>
      </c>
      <c r="D9230" s="3">
        <v>155628</v>
      </c>
      <c r="E9230" s="5">
        <f t="shared" si="144"/>
        <v>1</v>
      </c>
    </row>
    <row r="9231" spans="1:5" x14ac:dyDescent="0.25">
      <c r="A9231" s="2">
        <v>1409</v>
      </c>
      <c r="B9231" s="2">
        <v>2016</v>
      </c>
      <c r="C9231" s="2" t="s">
        <v>60</v>
      </c>
      <c r="D9231" s="3">
        <v>91338</v>
      </c>
      <c r="E9231" s="5">
        <f t="shared" si="144"/>
        <v>2.693293043421139E-2</v>
      </c>
    </row>
    <row r="9232" spans="1:5" x14ac:dyDescent="0.25">
      <c r="A9232" s="2">
        <v>1409</v>
      </c>
      <c r="B9232" s="2">
        <v>2017</v>
      </c>
      <c r="C9232" s="2" t="s">
        <v>60</v>
      </c>
      <c r="D9232" s="3">
        <v>93798</v>
      </c>
      <c r="E9232" s="5">
        <f t="shared" si="144"/>
        <v>4.1909209151581056E-2</v>
      </c>
    </row>
    <row r="9233" spans="1:5" x14ac:dyDescent="0.25">
      <c r="A9233" s="2">
        <v>1409</v>
      </c>
      <c r="B9233" s="2">
        <v>2018</v>
      </c>
      <c r="C9233" s="2" t="s">
        <v>60</v>
      </c>
      <c r="D9233" s="3">
        <v>97729</v>
      </c>
      <c r="E9233" s="5">
        <f t="shared" si="144"/>
        <v>4.2372274350499853E-2</v>
      </c>
    </row>
    <row r="9234" spans="1:5" x14ac:dyDescent="0.25">
      <c r="A9234" s="2">
        <v>1409</v>
      </c>
      <c r="B9234" s="2">
        <v>2019</v>
      </c>
      <c r="C9234" s="2" t="s">
        <v>60</v>
      </c>
      <c r="D9234" s="3">
        <v>101870</v>
      </c>
      <c r="E9234" s="5">
        <f t="shared" si="144"/>
        <v>4.1336998134877782E-2</v>
      </c>
    </row>
    <row r="9235" spans="1:5" x14ac:dyDescent="0.25">
      <c r="A9235" s="2">
        <v>1409</v>
      </c>
      <c r="B9235" s="2">
        <v>2020</v>
      </c>
      <c r="C9235" s="2" t="s">
        <v>60</v>
      </c>
      <c r="D9235" s="3">
        <v>106081</v>
      </c>
      <c r="E9235" s="5">
        <f t="shared" si="144"/>
        <v>2.0314665208661306E-2</v>
      </c>
    </row>
    <row r="9236" spans="1:5" x14ac:dyDescent="0.25">
      <c r="A9236" s="2">
        <v>1409</v>
      </c>
      <c r="B9236" s="2">
        <v>2021</v>
      </c>
      <c r="C9236" s="2" t="s">
        <v>60</v>
      </c>
      <c r="D9236" s="3">
        <v>108236</v>
      </c>
      <c r="E9236" s="5">
        <f t="shared" si="144"/>
        <v>4.8412727743079934E-2</v>
      </c>
    </row>
    <row r="9237" spans="1:5" x14ac:dyDescent="0.25">
      <c r="A9237" s="2">
        <v>1409</v>
      </c>
      <c r="B9237" s="2">
        <v>2022</v>
      </c>
      <c r="C9237" s="2" t="s">
        <v>60</v>
      </c>
      <c r="D9237" s="3">
        <v>113476</v>
      </c>
      <c r="E9237" s="5">
        <f t="shared" si="144"/>
        <v>4.1436074588459236E-2</v>
      </c>
    </row>
    <row r="9238" spans="1:5" x14ac:dyDescent="0.25">
      <c r="A9238" s="2">
        <v>1409</v>
      </c>
      <c r="B9238" s="2">
        <v>2023</v>
      </c>
      <c r="C9238" s="2" t="s">
        <v>60</v>
      </c>
      <c r="D9238" s="3">
        <v>118178</v>
      </c>
      <c r="E9238" s="5">
        <f t="shared" si="144"/>
        <v>-5.4096363113269812E-2</v>
      </c>
    </row>
    <row r="9239" spans="1:5" x14ac:dyDescent="0.25">
      <c r="A9239" s="2">
        <v>1409</v>
      </c>
      <c r="B9239" s="2">
        <v>2024</v>
      </c>
      <c r="C9239" s="2" t="s">
        <v>64</v>
      </c>
      <c r="D9239" s="3">
        <v>111785</v>
      </c>
      <c r="E9239" s="5">
        <f t="shared" si="144"/>
        <v>3.5800867737174037E-2</v>
      </c>
    </row>
    <row r="9240" spans="1:5" x14ac:dyDescent="0.25">
      <c r="A9240" s="2">
        <v>1409</v>
      </c>
      <c r="B9240" s="2">
        <v>2025</v>
      </c>
      <c r="C9240" s="2" t="s">
        <v>64</v>
      </c>
      <c r="D9240" s="3">
        <v>115787</v>
      </c>
      <c r="E9240" s="5">
        <f t="shared" si="144"/>
        <v>1</v>
      </c>
    </row>
    <row r="9241" spans="1:5" x14ac:dyDescent="0.25">
      <c r="A9241" s="2">
        <v>1410</v>
      </c>
      <c r="B9241" s="2">
        <v>2014</v>
      </c>
      <c r="C9241" s="2" t="s">
        <v>75</v>
      </c>
      <c r="D9241" s="3">
        <v>314284</v>
      </c>
      <c r="E9241" s="5">
        <f t="shared" si="144"/>
        <v>5.0028000152728104E-2</v>
      </c>
    </row>
    <row r="9242" spans="1:5" x14ac:dyDescent="0.25">
      <c r="A9242" s="2">
        <v>1410</v>
      </c>
      <c r="B9242" s="2">
        <v>2015</v>
      </c>
      <c r="C9242" s="2" t="s">
        <v>75</v>
      </c>
      <c r="D9242" s="3">
        <v>330007</v>
      </c>
      <c r="E9242" s="5">
        <f t="shared" si="144"/>
        <v>4.9947425357643932E-2</v>
      </c>
    </row>
    <row r="9243" spans="1:5" x14ac:dyDescent="0.25">
      <c r="A9243" s="2">
        <v>1410</v>
      </c>
      <c r="B9243" s="2">
        <v>2016</v>
      </c>
      <c r="C9243" s="2" t="s">
        <v>75</v>
      </c>
      <c r="D9243" s="3">
        <v>346490</v>
      </c>
      <c r="E9243" s="5">
        <f t="shared" si="144"/>
        <v>5.3554215128863748E-2</v>
      </c>
    </row>
    <row r="9244" spans="1:5" x14ac:dyDescent="0.25">
      <c r="A9244" s="2">
        <v>1410</v>
      </c>
      <c r="B9244" s="2">
        <v>2017</v>
      </c>
      <c r="C9244" s="2" t="s">
        <v>75</v>
      </c>
      <c r="D9244" s="3">
        <v>365046</v>
      </c>
      <c r="E9244" s="5">
        <f t="shared" si="144"/>
        <v>5.1620891613659646E-2</v>
      </c>
    </row>
    <row r="9245" spans="1:5" x14ac:dyDescent="0.25">
      <c r="A9245" s="2">
        <v>1410</v>
      </c>
      <c r="B9245" s="2">
        <v>2018</v>
      </c>
      <c r="C9245" s="2" t="s">
        <v>75</v>
      </c>
      <c r="D9245" s="3">
        <v>383890</v>
      </c>
      <c r="E9245" s="5">
        <f t="shared" si="144"/>
        <v>5.1100575685743312E-2</v>
      </c>
    </row>
    <row r="9246" spans="1:5" x14ac:dyDescent="0.25">
      <c r="A9246" s="2">
        <v>1410</v>
      </c>
      <c r="B9246" s="2">
        <v>2019</v>
      </c>
      <c r="C9246" s="2" t="s">
        <v>75</v>
      </c>
      <c r="D9246" s="3">
        <v>403507</v>
      </c>
      <c r="E9246" s="5">
        <f t="shared" si="144"/>
        <v>4.0792353044680763E-2</v>
      </c>
    </row>
    <row r="9247" spans="1:5" x14ac:dyDescent="0.25">
      <c r="A9247" s="2">
        <v>1410</v>
      </c>
      <c r="B9247" s="2">
        <v>2020</v>
      </c>
      <c r="C9247" s="2" t="s">
        <v>75</v>
      </c>
      <c r="D9247" s="3">
        <v>419967</v>
      </c>
      <c r="E9247" s="5">
        <f t="shared" si="144"/>
        <v>2.3961406491462424E-2</v>
      </c>
    </row>
    <row r="9248" spans="1:5" x14ac:dyDescent="0.25">
      <c r="A9248" s="2">
        <v>1410</v>
      </c>
      <c r="B9248" s="2">
        <v>2021</v>
      </c>
      <c r="C9248" s="2" t="s">
        <v>75</v>
      </c>
      <c r="D9248" s="3">
        <v>430030</v>
      </c>
      <c r="E9248" s="5">
        <f t="shared" si="144"/>
        <v>4.2090086738134545E-2</v>
      </c>
    </row>
    <row r="9249" spans="1:5" x14ac:dyDescent="0.25">
      <c r="A9249" s="2">
        <v>1410</v>
      </c>
      <c r="B9249" s="2">
        <v>2022</v>
      </c>
      <c r="C9249" s="2" t="s">
        <v>75</v>
      </c>
      <c r="D9249" s="3">
        <v>448130</v>
      </c>
      <c r="E9249" s="5">
        <f t="shared" si="144"/>
        <v>3.4179813893289897E-2</v>
      </c>
    </row>
    <row r="9250" spans="1:5" x14ac:dyDescent="0.25">
      <c r="A9250" s="2">
        <v>1410</v>
      </c>
      <c r="B9250" s="2">
        <v>2023</v>
      </c>
      <c r="C9250" s="2" t="s">
        <v>75</v>
      </c>
      <c r="D9250" s="3">
        <v>463447</v>
      </c>
      <c r="E9250" s="5">
        <f t="shared" si="144"/>
        <v>4.7548047565309517E-2</v>
      </c>
    </row>
    <row r="9251" spans="1:5" x14ac:dyDescent="0.25">
      <c r="A9251" s="2">
        <v>1410</v>
      </c>
      <c r="B9251" s="2">
        <v>2024</v>
      </c>
      <c r="C9251" s="2" t="s">
        <v>75</v>
      </c>
      <c r="D9251" s="3">
        <v>485483</v>
      </c>
      <c r="E9251" s="5">
        <f t="shared" si="144"/>
        <v>3.4705643657965364E-2</v>
      </c>
    </row>
    <row r="9252" spans="1:5" x14ac:dyDescent="0.25">
      <c r="A9252" s="2">
        <v>1410</v>
      </c>
      <c r="B9252" s="2">
        <v>2025</v>
      </c>
      <c r="C9252" s="2" t="s">
        <v>75</v>
      </c>
      <c r="D9252" s="3">
        <v>502332</v>
      </c>
      <c r="E9252" s="5">
        <f t="shared" si="144"/>
        <v>1</v>
      </c>
    </row>
    <row r="9253" spans="1:5" x14ac:dyDescent="0.25">
      <c r="A9253" s="2">
        <v>1411</v>
      </c>
      <c r="B9253" s="2">
        <v>2016</v>
      </c>
      <c r="C9253" s="2" t="s">
        <v>3443</v>
      </c>
      <c r="D9253" s="3">
        <v>303430</v>
      </c>
      <c r="E9253" s="5">
        <f t="shared" si="144"/>
        <v>3.6047852882048578E-2</v>
      </c>
    </row>
    <row r="9254" spans="1:5" x14ac:dyDescent="0.25">
      <c r="A9254" s="2">
        <v>1411</v>
      </c>
      <c r="B9254" s="2">
        <v>2017</v>
      </c>
      <c r="C9254" s="2" t="s">
        <v>3443</v>
      </c>
      <c r="D9254" s="3">
        <v>314368</v>
      </c>
      <c r="E9254" s="5">
        <f t="shared" si="144"/>
        <v>3.8986156351791534E-2</v>
      </c>
    </row>
    <row r="9255" spans="1:5" x14ac:dyDescent="0.25">
      <c r="A9255" s="2">
        <v>1411</v>
      </c>
      <c r="B9255" s="2">
        <v>2018</v>
      </c>
      <c r="C9255" s="2" t="s">
        <v>3443</v>
      </c>
      <c r="D9255" s="3">
        <v>326624</v>
      </c>
      <c r="E9255" s="5">
        <f t="shared" si="144"/>
        <v>3.387687371411776E-2</v>
      </c>
    </row>
    <row r="9256" spans="1:5" x14ac:dyDescent="0.25">
      <c r="A9256" s="2">
        <v>1411</v>
      </c>
      <c r="B9256" s="2">
        <v>2019</v>
      </c>
      <c r="C9256" s="2" t="s">
        <v>3443</v>
      </c>
      <c r="D9256" s="3">
        <v>337689</v>
      </c>
      <c r="E9256" s="5">
        <f t="shared" si="144"/>
        <v>4.6048287033335404E-2</v>
      </c>
    </row>
    <row r="9257" spans="1:5" x14ac:dyDescent="0.25">
      <c r="A9257" s="2">
        <v>1411</v>
      </c>
      <c r="B9257" s="2">
        <v>2020</v>
      </c>
      <c r="C9257" s="2" t="s">
        <v>3443</v>
      </c>
      <c r="D9257" s="3">
        <v>353239</v>
      </c>
      <c r="E9257" s="5">
        <f t="shared" si="144"/>
        <v>4.9762342210231597E-2</v>
      </c>
    </row>
    <row r="9258" spans="1:5" x14ac:dyDescent="0.25">
      <c r="A9258" s="2">
        <v>1411</v>
      </c>
      <c r="B9258" s="2">
        <v>2021</v>
      </c>
      <c r="C9258" s="2" t="s">
        <v>3443</v>
      </c>
      <c r="D9258" s="3">
        <v>370817</v>
      </c>
      <c r="E9258" s="5">
        <f t="shared" si="144"/>
        <v>2.7857406753196319E-2</v>
      </c>
    </row>
    <row r="9259" spans="1:5" x14ac:dyDescent="0.25">
      <c r="A9259" s="2">
        <v>1411</v>
      </c>
      <c r="B9259" s="2">
        <v>2022</v>
      </c>
      <c r="C9259" s="2" t="s">
        <v>3443</v>
      </c>
      <c r="D9259" s="3">
        <v>381147</v>
      </c>
      <c r="E9259" s="5">
        <f t="shared" si="144"/>
        <v>3.1882711919548098E-2</v>
      </c>
    </row>
    <row r="9260" spans="1:5" x14ac:dyDescent="0.25">
      <c r="A9260" s="2">
        <v>1411</v>
      </c>
      <c r="B9260" s="2">
        <v>2023</v>
      </c>
      <c r="C9260" s="2" t="s">
        <v>3443</v>
      </c>
      <c r="D9260" s="3">
        <v>393299</v>
      </c>
      <c r="E9260" s="5">
        <f t="shared" si="144"/>
        <v>2.9753444580332012E-2</v>
      </c>
    </row>
    <row r="9261" spans="1:5" x14ac:dyDescent="0.25">
      <c r="A9261" s="2">
        <v>1411</v>
      </c>
      <c r="B9261" s="2">
        <v>2024</v>
      </c>
      <c r="C9261" s="2" t="s">
        <v>3443</v>
      </c>
      <c r="D9261" s="3">
        <v>405001</v>
      </c>
      <c r="E9261" s="5">
        <f t="shared" si="144"/>
        <v>3.4476458082819551E-2</v>
      </c>
    </row>
    <row r="9262" spans="1:5" x14ac:dyDescent="0.25">
      <c r="A9262" s="2">
        <v>1411</v>
      </c>
      <c r="B9262" s="2">
        <v>2025</v>
      </c>
      <c r="C9262" s="2" t="s">
        <v>3443</v>
      </c>
      <c r="D9262" s="3">
        <v>418964</v>
      </c>
      <c r="E9262" s="5">
        <f t="shared" si="144"/>
        <v>1</v>
      </c>
    </row>
    <row r="9263" spans="1:5" x14ac:dyDescent="0.25">
      <c r="A9263" s="2">
        <v>1412</v>
      </c>
      <c r="B9263" s="2">
        <v>2022</v>
      </c>
      <c r="C9263" s="2" t="s">
        <v>75</v>
      </c>
      <c r="D9263" s="3">
        <v>314341</v>
      </c>
      <c r="E9263" s="5">
        <f t="shared" si="144"/>
        <v>2.0617736789028476E-2</v>
      </c>
    </row>
    <row r="9264" spans="1:5" x14ac:dyDescent="0.25">
      <c r="A9264" s="2">
        <v>1412</v>
      </c>
      <c r="B9264" s="2">
        <v>2023</v>
      </c>
      <c r="C9264" s="2" t="s">
        <v>75</v>
      </c>
      <c r="D9264" s="3">
        <v>320822</v>
      </c>
      <c r="E9264" s="5">
        <f t="shared" si="144"/>
        <v>3.3604303944243227E-2</v>
      </c>
    </row>
    <row r="9265" spans="1:5" x14ac:dyDescent="0.25">
      <c r="A9265" s="2">
        <v>1412</v>
      </c>
      <c r="B9265" s="2">
        <v>2024</v>
      </c>
      <c r="C9265" s="2" t="s">
        <v>71</v>
      </c>
      <c r="D9265" s="3">
        <v>331603</v>
      </c>
      <c r="E9265" s="5">
        <f t="shared" si="144"/>
        <v>2.5427996731030782E-2</v>
      </c>
    </row>
    <row r="9266" spans="1:5" x14ac:dyDescent="0.25">
      <c r="A9266" s="2">
        <v>1412</v>
      </c>
      <c r="B9266" s="2">
        <v>2025</v>
      </c>
      <c r="C9266" s="2" t="s">
        <v>71</v>
      </c>
      <c r="D9266" s="3">
        <v>340035</v>
      </c>
      <c r="E9266" s="5">
        <f t="shared" si="144"/>
        <v>1</v>
      </c>
    </row>
    <row r="9267" spans="1:5" x14ac:dyDescent="0.25">
      <c r="A9267" s="2">
        <v>1413</v>
      </c>
      <c r="B9267" s="2">
        <v>2025</v>
      </c>
      <c r="C9267" s="2" t="s">
        <v>64</v>
      </c>
      <c r="D9267" s="3">
        <v>137559</v>
      </c>
      <c r="E9267" s="5">
        <f t="shared" si="144"/>
        <v>1</v>
      </c>
    </row>
    <row r="9268" spans="1:5" x14ac:dyDescent="0.25">
      <c r="A9268" s="2">
        <v>1414</v>
      </c>
      <c r="B9268" s="2">
        <v>2023</v>
      </c>
      <c r="C9268" s="2" t="s">
        <v>75</v>
      </c>
      <c r="D9268" s="3">
        <v>227552</v>
      </c>
      <c r="E9268" s="5">
        <f t="shared" si="144"/>
        <v>0.11547690198284348</v>
      </c>
    </row>
    <row r="9269" spans="1:5" x14ac:dyDescent="0.25">
      <c r="A9269" s="2">
        <v>1414</v>
      </c>
      <c r="B9269" s="2">
        <v>2024</v>
      </c>
      <c r="C9269" s="2" t="s">
        <v>71</v>
      </c>
      <c r="D9269" s="3">
        <v>253829</v>
      </c>
      <c r="E9269" s="5">
        <f t="shared" si="144"/>
        <v>0.15341036682175796</v>
      </c>
    </row>
    <row r="9270" spans="1:5" x14ac:dyDescent="0.25">
      <c r="A9270" s="2">
        <v>1414</v>
      </c>
      <c r="B9270" s="2">
        <v>2025</v>
      </c>
      <c r="C9270" s="2" t="s">
        <v>3443</v>
      </c>
      <c r="D9270" s="3">
        <v>292769</v>
      </c>
      <c r="E9270" s="5">
        <f t="shared" si="144"/>
        <v>1</v>
      </c>
    </row>
    <row r="9271" spans="1:5" x14ac:dyDescent="0.25">
      <c r="A9271" s="2">
        <v>1415</v>
      </c>
      <c r="B9271" s="2">
        <v>2021</v>
      </c>
      <c r="C9271" s="2" t="s">
        <v>60</v>
      </c>
      <c r="D9271" s="3">
        <v>126680</v>
      </c>
      <c r="E9271" s="5">
        <f t="shared" si="144"/>
        <v>4.1964003789074833E-2</v>
      </c>
    </row>
    <row r="9272" spans="1:5" x14ac:dyDescent="0.25">
      <c r="A9272" s="2">
        <v>1415</v>
      </c>
      <c r="B9272" s="2">
        <v>2022</v>
      </c>
      <c r="C9272" s="2" t="s">
        <v>60</v>
      </c>
      <c r="D9272" s="3">
        <v>131996</v>
      </c>
      <c r="E9272" s="5">
        <f t="shared" si="144"/>
        <v>5.0137882966150488E-2</v>
      </c>
    </row>
    <row r="9273" spans="1:5" x14ac:dyDescent="0.25">
      <c r="A9273" s="2">
        <v>1415</v>
      </c>
      <c r="B9273" s="2">
        <v>2023</v>
      </c>
      <c r="C9273" s="2" t="s">
        <v>60</v>
      </c>
      <c r="D9273" s="3">
        <v>138614</v>
      </c>
      <c r="E9273" s="5">
        <f t="shared" si="144"/>
        <v>2.8453114404028455E-2</v>
      </c>
    </row>
    <row r="9274" spans="1:5" x14ac:dyDescent="0.25">
      <c r="A9274" s="2">
        <v>1415</v>
      </c>
      <c r="B9274" s="2">
        <v>2024</v>
      </c>
      <c r="C9274" s="2" t="s">
        <v>60</v>
      </c>
      <c r="D9274" s="3">
        <v>142558</v>
      </c>
      <c r="E9274" s="5">
        <f t="shared" si="144"/>
        <v>4.2396778854922205E-2</v>
      </c>
    </row>
    <row r="9275" spans="1:5" x14ac:dyDescent="0.25">
      <c r="A9275" s="2">
        <v>1415</v>
      </c>
      <c r="B9275" s="2">
        <v>2025</v>
      </c>
      <c r="C9275" s="2" t="s">
        <v>60</v>
      </c>
      <c r="D9275" s="3">
        <v>148602</v>
      </c>
      <c r="E9275" s="5">
        <f t="shared" si="144"/>
        <v>1</v>
      </c>
    </row>
    <row r="9276" spans="1:5" x14ac:dyDescent="0.25">
      <c r="A9276" s="2">
        <v>1416</v>
      </c>
      <c r="B9276" s="2">
        <v>2015</v>
      </c>
      <c r="C9276" s="2" t="s">
        <v>60</v>
      </c>
      <c r="D9276" s="3">
        <v>135639</v>
      </c>
      <c r="E9276" s="5">
        <f t="shared" si="144"/>
        <v>4.5628469687921613E-2</v>
      </c>
    </row>
    <row r="9277" spans="1:5" x14ac:dyDescent="0.25">
      <c r="A9277" s="2">
        <v>1416</v>
      </c>
      <c r="B9277" s="2">
        <v>2016</v>
      </c>
      <c r="C9277" s="2" t="s">
        <v>60</v>
      </c>
      <c r="D9277" s="3">
        <v>141828</v>
      </c>
      <c r="E9277" s="5">
        <f t="shared" si="144"/>
        <v>2.8668528076261388E-2</v>
      </c>
    </row>
    <row r="9278" spans="1:5" x14ac:dyDescent="0.25">
      <c r="A9278" s="2">
        <v>1416</v>
      </c>
      <c r="B9278" s="2">
        <v>2017</v>
      </c>
      <c r="C9278" s="2" t="s">
        <v>60</v>
      </c>
      <c r="D9278" s="3">
        <v>145894</v>
      </c>
      <c r="E9278" s="5">
        <f t="shared" si="144"/>
        <v>3.0515305632856732E-2</v>
      </c>
    </row>
    <row r="9279" spans="1:5" x14ac:dyDescent="0.25">
      <c r="A9279" s="2">
        <v>1416</v>
      </c>
      <c r="B9279" s="2">
        <v>2018</v>
      </c>
      <c r="C9279" s="2" t="s">
        <v>60</v>
      </c>
      <c r="D9279" s="3">
        <v>150346</v>
      </c>
      <c r="E9279" s="5">
        <f t="shared" si="144"/>
        <v>2.8048634483125591E-2</v>
      </c>
    </row>
    <row r="9280" spans="1:5" x14ac:dyDescent="0.25">
      <c r="A9280" s="2">
        <v>1416</v>
      </c>
      <c r="B9280" s="2">
        <v>2019</v>
      </c>
      <c r="C9280" s="2" t="s">
        <v>60</v>
      </c>
      <c r="D9280" s="3">
        <v>154563</v>
      </c>
      <c r="E9280" s="5">
        <f t="shared" si="144"/>
        <v>2.7043988535419214E-2</v>
      </c>
    </row>
    <row r="9281" spans="1:5" x14ac:dyDescent="0.25">
      <c r="A9281" s="2">
        <v>1416</v>
      </c>
      <c r="B9281" s="2">
        <v>2020</v>
      </c>
      <c r="C9281" s="2" t="s">
        <v>60</v>
      </c>
      <c r="D9281" s="3">
        <v>158743</v>
      </c>
      <c r="E9281" s="5">
        <f t="shared" si="144"/>
        <v>2.7969737248256615E-2</v>
      </c>
    </row>
    <row r="9282" spans="1:5" x14ac:dyDescent="0.25">
      <c r="A9282" s="2">
        <v>1416</v>
      </c>
      <c r="B9282" s="2">
        <v>2021</v>
      </c>
      <c r="C9282" s="2" t="s">
        <v>60</v>
      </c>
      <c r="D9282" s="3">
        <v>163183</v>
      </c>
      <c r="E9282" s="5">
        <f t="shared" ref="E9282:E9345" si="145">IF(A9283=A9282,(D9283-D9282)/D9282,1)</f>
        <v>4.5311092454483615E-2</v>
      </c>
    </row>
    <row r="9283" spans="1:5" x14ac:dyDescent="0.25">
      <c r="A9283" s="2">
        <v>1416</v>
      </c>
      <c r="B9283" s="2">
        <v>2022</v>
      </c>
      <c r="C9283" s="2" t="s">
        <v>60</v>
      </c>
      <c r="D9283" s="3">
        <v>170577</v>
      </c>
      <c r="E9283" s="5">
        <f t="shared" si="145"/>
        <v>4.3886338720929549E-2</v>
      </c>
    </row>
    <row r="9284" spans="1:5" x14ac:dyDescent="0.25">
      <c r="A9284" s="2">
        <v>1416</v>
      </c>
      <c r="B9284" s="2">
        <v>2023</v>
      </c>
      <c r="C9284" s="2" t="s">
        <v>60</v>
      </c>
      <c r="D9284" s="3">
        <v>178063</v>
      </c>
      <c r="E9284" s="5">
        <f t="shared" si="145"/>
        <v>3.3387059636196176E-2</v>
      </c>
    </row>
    <row r="9285" spans="1:5" x14ac:dyDescent="0.25">
      <c r="A9285" s="2">
        <v>1416</v>
      </c>
      <c r="B9285" s="2">
        <v>2024</v>
      </c>
      <c r="C9285" s="2" t="s">
        <v>60</v>
      </c>
      <c r="D9285" s="3">
        <v>184008</v>
      </c>
      <c r="E9285" s="5">
        <f t="shared" si="145"/>
        <v>5.4106343202469459E-2</v>
      </c>
    </row>
    <row r="9286" spans="1:5" x14ac:dyDescent="0.25">
      <c r="A9286" s="2">
        <v>1416</v>
      </c>
      <c r="B9286" s="2">
        <v>2025</v>
      </c>
      <c r="C9286" s="2" t="s">
        <v>60</v>
      </c>
      <c r="D9286" s="3">
        <v>193964</v>
      </c>
      <c r="E9286" s="5">
        <f t="shared" si="145"/>
        <v>1</v>
      </c>
    </row>
    <row r="9287" spans="1:5" x14ac:dyDescent="0.25">
      <c r="A9287" s="2">
        <v>1417</v>
      </c>
      <c r="B9287" s="2">
        <v>2021</v>
      </c>
      <c r="C9287" s="2" t="s">
        <v>75</v>
      </c>
      <c r="D9287" s="3">
        <v>172909</v>
      </c>
      <c r="E9287" s="5">
        <f t="shared" si="145"/>
        <v>3.245059539989243E-2</v>
      </c>
    </row>
    <row r="9288" spans="1:5" x14ac:dyDescent="0.25">
      <c r="A9288" s="2">
        <v>1417</v>
      </c>
      <c r="B9288" s="2">
        <v>2022</v>
      </c>
      <c r="C9288" s="2" t="s">
        <v>75</v>
      </c>
      <c r="D9288" s="3">
        <v>178520</v>
      </c>
      <c r="E9288" s="5">
        <f t="shared" si="145"/>
        <v>5.6979610127716782E-2</v>
      </c>
    </row>
    <row r="9289" spans="1:5" x14ac:dyDescent="0.25">
      <c r="A9289" s="2">
        <v>1417</v>
      </c>
      <c r="B9289" s="2">
        <v>2023</v>
      </c>
      <c r="C9289" s="2" t="s">
        <v>75</v>
      </c>
      <c r="D9289" s="3">
        <v>188692</v>
      </c>
      <c r="E9289" s="5">
        <f t="shared" si="145"/>
        <v>5.6266296398363468E-2</v>
      </c>
    </row>
    <row r="9290" spans="1:5" x14ac:dyDescent="0.25">
      <c r="A9290" s="2">
        <v>1417</v>
      </c>
      <c r="B9290" s="2">
        <v>2024</v>
      </c>
      <c r="C9290" s="2" t="s">
        <v>75</v>
      </c>
      <c r="D9290" s="3">
        <v>199309</v>
      </c>
      <c r="E9290" s="5">
        <f t="shared" si="145"/>
        <v>4.9144795267649727E-2</v>
      </c>
    </row>
    <row r="9291" spans="1:5" x14ac:dyDescent="0.25">
      <c r="A9291" s="2">
        <v>1417</v>
      </c>
      <c r="B9291" s="2">
        <v>2025</v>
      </c>
      <c r="C9291" s="2" t="s">
        <v>75</v>
      </c>
      <c r="D9291" s="3">
        <v>209104</v>
      </c>
      <c r="E9291" s="5">
        <f t="shared" si="145"/>
        <v>1</v>
      </c>
    </row>
    <row r="9292" spans="1:5" x14ac:dyDescent="0.25">
      <c r="A9292" s="2">
        <v>1418</v>
      </c>
      <c r="B9292" s="2">
        <v>2017</v>
      </c>
      <c r="C9292" s="2" t="s">
        <v>66</v>
      </c>
      <c r="D9292" s="3">
        <v>89481</v>
      </c>
      <c r="E9292" s="5">
        <f t="shared" si="145"/>
        <v>3.2666152591052849E-2</v>
      </c>
    </row>
    <row r="9293" spans="1:5" x14ac:dyDescent="0.25">
      <c r="A9293" s="2">
        <v>1418</v>
      </c>
      <c r="B9293" s="2">
        <v>2018</v>
      </c>
      <c r="C9293" s="2" t="s">
        <v>66</v>
      </c>
      <c r="D9293" s="3">
        <v>92404</v>
      </c>
      <c r="E9293" s="5">
        <f t="shared" si="145"/>
        <v>2.3343145318384485E-2</v>
      </c>
    </row>
    <row r="9294" spans="1:5" x14ac:dyDescent="0.25">
      <c r="A9294" s="2">
        <v>1418</v>
      </c>
      <c r="B9294" s="2">
        <v>2019</v>
      </c>
      <c r="C9294" s="2" t="s">
        <v>66</v>
      </c>
      <c r="D9294" s="3">
        <v>94561</v>
      </c>
      <c r="E9294" s="5">
        <f t="shared" si="145"/>
        <v>5.151172259176616E-2</v>
      </c>
    </row>
    <row r="9295" spans="1:5" x14ac:dyDescent="0.25">
      <c r="A9295" s="2">
        <v>1418</v>
      </c>
      <c r="B9295" s="2">
        <v>2020</v>
      </c>
      <c r="C9295" s="2" t="s">
        <v>66</v>
      </c>
      <c r="D9295" s="3">
        <v>99432</v>
      </c>
      <c r="E9295" s="5">
        <f t="shared" si="145"/>
        <v>4.297409284737308E-2</v>
      </c>
    </row>
    <row r="9296" spans="1:5" x14ac:dyDescent="0.25">
      <c r="A9296" s="2">
        <v>1418</v>
      </c>
      <c r="B9296" s="2">
        <v>2021</v>
      </c>
      <c r="C9296" s="2" t="s">
        <v>66</v>
      </c>
      <c r="D9296" s="3">
        <v>103705</v>
      </c>
      <c r="E9296" s="5">
        <f t="shared" si="145"/>
        <v>2.6006460633527795E-2</v>
      </c>
    </row>
    <row r="9297" spans="1:5" x14ac:dyDescent="0.25">
      <c r="A9297" s="2">
        <v>1418</v>
      </c>
      <c r="B9297" s="2">
        <v>2022</v>
      </c>
      <c r="C9297" s="2" t="s">
        <v>66</v>
      </c>
      <c r="D9297" s="3">
        <v>106402</v>
      </c>
      <c r="E9297" s="5">
        <f t="shared" si="145"/>
        <v>2.4313452754647469E-2</v>
      </c>
    </row>
    <row r="9298" spans="1:5" x14ac:dyDescent="0.25">
      <c r="A9298" s="2">
        <v>1418</v>
      </c>
      <c r="B9298" s="2">
        <v>2023</v>
      </c>
      <c r="C9298" s="2" t="s">
        <v>66</v>
      </c>
      <c r="D9298" s="3">
        <v>108989</v>
      </c>
      <c r="E9298" s="5">
        <f t="shared" si="145"/>
        <v>3.452642009744103E-2</v>
      </c>
    </row>
    <row r="9299" spans="1:5" x14ac:dyDescent="0.25">
      <c r="A9299" s="2">
        <v>1418</v>
      </c>
      <c r="B9299" s="2">
        <v>2024</v>
      </c>
      <c r="C9299" s="2" t="s">
        <v>66</v>
      </c>
      <c r="D9299" s="3">
        <v>112752</v>
      </c>
      <c r="E9299" s="5">
        <f t="shared" si="145"/>
        <v>2.6110401589328792E-2</v>
      </c>
    </row>
    <row r="9300" spans="1:5" x14ac:dyDescent="0.25">
      <c r="A9300" s="2">
        <v>1418</v>
      </c>
      <c r="B9300" s="2">
        <v>2025</v>
      </c>
      <c r="C9300" s="2" t="s">
        <v>66</v>
      </c>
      <c r="D9300" s="3">
        <v>115696</v>
      </c>
      <c r="E9300" s="5">
        <f t="shared" si="145"/>
        <v>1</v>
      </c>
    </row>
    <row r="9301" spans="1:5" x14ac:dyDescent="0.25">
      <c r="A9301" s="2">
        <v>1419</v>
      </c>
      <c r="B9301" s="2">
        <v>2025</v>
      </c>
      <c r="C9301" s="2" t="s">
        <v>66</v>
      </c>
      <c r="D9301" s="3">
        <v>48164</v>
      </c>
      <c r="E9301" s="5">
        <f t="shared" si="145"/>
        <v>1</v>
      </c>
    </row>
    <row r="9302" spans="1:5" x14ac:dyDescent="0.25">
      <c r="A9302" s="2">
        <v>1420</v>
      </c>
      <c r="B9302" s="2">
        <v>2017</v>
      </c>
      <c r="C9302" s="2" t="s">
        <v>60</v>
      </c>
      <c r="D9302" s="3">
        <v>159842</v>
      </c>
      <c r="E9302" s="5">
        <f t="shared" si="145"/>
        <v>4.980543286495414E-2</v>
      </c>
    </row>
    <row r="9303" spans="1:5" x14ac:dyDescent="0.25">
      <c r="A9303" s="2">
        <v>1420</v>
      </c>
      <c r="B9303" s="2">
        <v>2018</v>
      </c>
      <c r="C9303" s="2" t="s">
        <v>60</v>
      </c>
      <c r="D9303" s="3">
        <v>167803</v>
      </c>
      <c r="E9303" s="5">
        <f t="shared" si="145"/>
        <v>2.63880860294512E-2</v>
      </c>
    </row>
    <row r="9304" spans="1:5" x14ac:dyDescent="0.25">
      <c r="A9304" s="2">
        <v>1420</v>
      </c>
      <c r="B9304" s="2">
        <v>2019</v>
      </c>
      <c r="C9304" s="2" t="s">
        <v>60</v>
      </c>
      <c r="D9304" s="3">
        <v>172231</v>
      </c>
      <c r="E9304" s="5">
        <f t="shared" si="145"/>
        <v>3.9145101636755289E-2</v>
      </c>
    </row>
    <row r="9305" spans="1:5" x14ac:dyDescent="0.25">
      <c r="A9305" s="2">
        <v>1420</v>
      </c>
      <c r="B9305" s="2">
        <v>2020</v>
      </c>
      <c r="C9305" s="2" t="s">
        <v>60</v>
      </c>
      <c r="D9305" s="3">
        <v>178973</v>
      </c>
      <c r="E9305" s="5">
        <f t="shared" si="145"/>
        <v>4.9426449799690457E-2</v>
      </c>
    </row>
    <row r="9306" spans="1:5" x14ac:dyDescent="0.25">
      <c r="A9306" s="2">
        <v>1420</v>
      </c>
      <c r="B9306" s="2">
        <v>2021</v>
      </c>
      <c r="C9306" s="2" t="s">
        <v>60</v>
      </c>
      <c r="D9306" s="3">
        <v>187819</v>
      </c>
      <c r="E9306" s="5">
        <f t="shared" si="145"/>
        <v>3.9452877504405841E-2</v>
      </c>
    </row>
    <row r="9307" spans="1:5" x14ac:dyDescent="0.25">
      <c r="A9307" s="2">
        <v>1420</v>
      </c>
      <c r="B9307" s="2">
        <v>2022</v>
      </c>
      <c r="C9307" s="2" t="s">
        <v>60</v>
      </c>
      <c r="D9307" s="3">
        <v>195229</v>
      </c>
      <c r="E9307" s="5">
        <f t="shared" si="145"/>
        <v>2.1579785790020949E-2</v>
      </c>
    </row>
    <row r="9308" spans="1:5" x14ac:dyDescent="0.25">
      <c r="A9308" s="2">
        <v>1420</v>
      </c>
      <c r="B9308" s="2">
        <v>2023</v>
      </c>
      <c r="C9308" s="2" t="s">
        <v>60</v>
      </c>
      <c r="D9308" s="3">
        <v>199442</v>
      </c>
      <c r="E9308" s="5">
        <f t="shared" si="145"/>
        <v>4.7181636766578758E-2</v>
      </c>
    </row>
    <row r="9309" spans="1:5" x14ac:dyDescent="0.25">
      <c r="A9309" s="2">
        <v>1420</v>
      </c>
      <c r="B9309" s="2">
        <v>2024</v>
      </c>
      <c r="C9309" s="2" t="s">
        <v>60</v>
      </c>
      <c r="D9309" s="3">
        <v>208852</v>
      </c>
      <c r="E9309" s="5">
        <f t="shared" si="145"/>
        <v>2.8216153065328559E-2</v>
      </c>
    </row>
    <row r="9310" spans="1:5" x14ac:dyDescent="0.25">
      <c r="A9310" s="2">
        <v>1420</v>
      </c>
      <c r="B9310" s="2">
        <v>2025</v>
      </c>
      <c r="C9310" s="2" t="s">
        <v>60</v>
      </c>
      <c r="D9310" s="3">
        <v>214745</v>
      </c>
      <c r="E9310" s="5">
        <f t="shared" si="145"/>
        <v>1</v>
      </c>
    </row>
    <row r="9311" spans="1:5" x14ac:dyDescent="0.25">
      <c r="A9311" s="2">
        <v>1421</v>
      </c>
      <c r="B9311" s="2">
        <v>2018</v>
      </c>
      <c r="C9311" s="2" t="s">
        <v>55</v>
      </c>
      <c r="D9311" s="3">
        <v>157140</v>
      </c>
      <c r="E9311" s="5">
        <f t="shared" si="145"/>
        <v>2.6645029909634722E-2</v>
      </c>
    </row>
    <row r="9312" spans="1:5" x14ac:dyDescent="0.25">
      <c r="A9312" s="2">
        <v>1421</v>
      </c>
      <c r="B9312" s="2">
        <v>2019</v>
      </c>
      <c r="C9312" s="2" t="s">
        <v>55</v>
      </c>
      <c r="D9312" s="3">
        <v>161327</v>
      </c>
      <c r="E9312" s="5">
        <f t="shared" si="145"/>
        <v>3.574107248011802E-2</v>
      </c>
    </row>
    <row r="9313" spans="1:5" x14ac:dyDescent="0.25">
      <c r="A9313" s="2">
        <v>1421</v>
      </c>
      <c r="B9313" s="2">
        <v>2020</v>
      </c>
      <c r="C9313" s="2" t="s">
        <v>55</v>
      </c>
      <c r="D9313" s="3">
        <v>167093</v>
      </c>
      <c r="E9313" s="5">
        <f t="shared" si="145"/>
        <v>8.6538634173783466E-3</v>
      </c>
    </row>
    <row r="9314" spans="1:5" x14ac:dyDescent="0.25">
      <c r="A9314" s="2">
        <v>1421</v>
      </c>
      <c r="B9314" s="2">
        <v>2021</v>
      </c>
      <c r="C9314" s="2" t="s">
        <v>60</v>
      </c>
      <c r="D9314" s="3">
        <v>168539</v>
      </c>
      <c r="E9314" s="5">
        <f t="shared" si="145"/>
        <v>3.5214401414509398E-2</v>
      </c>
    </row>
    <row r="9315" spans="1:5" x14ac:dyDescent="0.25">
      <c r="A9315" s="2">
        <v>1421</v>
      </c>
      <c r="B9315" s="2">
        <v>2022</v>
      </c>
      <c r="C9315" s="2" t="s">
        <v>64</v>
      </c>
      <c r="D9315" s="3">
        <v>174474</v>
      </c>
      <c r="E9315" s="5">
        <f t="shared" si="145"/>
        <v>4.9176381581209808E-2</v>
      </c>
    </row>
    <row r="9316" spans="1:5" x14ac:dyDescent="0.25">
      <c r="A9316" s="2">
        <v>1421</v>
      </c>
      <c r="B9316" s="2">
        <v>2023</v>
      </c>
      <c r="C9316" s="2" t="s">
        <v>64</v>
      </c>
      <c r="D9316" s="3">
        <v>183054</v>
      </c>
      <c r="E9316" s="5">
        <f t="shared" si="145"/>
        <v>4.9062025413266028E-2</v>
      </c>
    </row>
    <row r="9317" spans="1:5" x14ac:dyDescent="0.25">
      <c r="A9317" s="2">
        <v>1421</v>
      </c>
      <c r="B9317" s="2">
        <v>2024</v>
      </c>
      <c r="C9317" s="2" t="s">
        <v>75</v>
      </c>
      <c r="D9317" s="3">
        <v>192035</v>
      </c>
      <c r="E9317" s="5">
        <f t="shared" si="145"/>
        <v>5.5672143098914259E-2</v>
      </c>
    </row>
    <row r="9318" spans="1:5" x14ac:dyDescent="0.25">
      <c r="A9318" s="2">
        <v>1421</v>
      </c>
      <c r="B9318" s="2">
        <v>2025</v>
      </c>
      <c r="C9318" s="2" t="s">
        <v>75</v>
      </c>
      <c r="D9318" s="3">
        <v>202726</v>
      </c>
      <c r="E9318" s="5">
        <f t="shared" si="145"/>
        <v>1</v>
      </c>
    </row>
    <row r="9319" spans="1:5" x14ac:dyDescent="0.25">
      <c r="A9319" s="2">
        <v>1422</v>
      </c>
      <c r="B9319" s="2">
        <v>2018</v>
      </c>
      <c r="C9319" s="2" t="s">
        <v>66</v>
      </c>
      <c r="D9319" s="3">
        <v>45359</v>
      </c>
      <c r="E9319" s="5">
        <f t="shared" si="145"/>
        <v>3.2981326748826034E-2</v>
      </c>
    </row>
    <row r="9320" spans="1:5" x14ac:dyDescent="0.25">
      <c r="A9320" s="2">
        <v>1422</v>
      </c>
      <c r="B9320" s="2">
        <v>2019</v>
      </c>
      <c r="C9320" s="2" t="s">
        <v>66</v>
      </c>
      <c r="D9320" s="3">
        <v>46855</v>
      </c>
      <c r="E9320" s="5">
        <f t="shared" si="145"/>
        <v>5.0965745384697468E-2</v>
      </c>
    </row>
    <row r="9321" spans="1:5" x14ac:dyDescent="0.25">
      <c r="A9321" s="2">
        <v>1422</v>
      </c>
      <c r="B9321" s="2">
        <v>2020</v>
      </c>
      <c r="C9321" s="2" t="s">
        <v>66</v>
      </c>
      <c r="D9321" s="3">
        <v>49243</v>
      </c>
      <c r="E9321" s="5">
        <f t="shared" si="145"/>
        <v>3.6208192027293216E-2</v>
      </c>
    </row>
    <row r="9322" spans="1:5" x14ac:dyDescent="0.25">
      <c r="A9322" s="2">
        <v>1422</v>
      </c>
      <c r="B9322" s="2">
        <v>2021</v>
      </c>
      <c r="C9322" s="2" t="s">
        <v>66</v>
      </c>
      <c r="D9322" s="3">
        <v>51026</v>
      </c>
      <c r="E9322" s="5">
        <f t="shared" si="145"/>
        <v>1.9205895033904283E-2</v>
      </c>
    </row>
    <row r="9323" spans="1:5" x14ac:dyDescent="0.25">
      <c r="A9323" s="2">
        <v>1422</v>
      </c>
      <c r="B9323" s="2">
        <v>2022</v>
      </c>
      <c r="C9323" s="2" t="s">
        <v>55</v>
      </c>
      <c r="D9323" s="3">
        <v>52006</v>
      </c>
      <c r="E9323" s="5">
        <f t="shared" si="145"/>
        <v>4.1014498327116101E-2</v>
      </c>
    </row>
    <row r="9324" spans="1:5" x14ac:dyDescent="0.25">
      <c r="A9324" s="2">
        <v>1422</v>
      </c>
      <c r="B9324" s="2">
        <v>2023</v>
      </c>
      <c r="C9324" s="2" t="s">
        <v>55</v>
      </c>
      <c r="D9324" s="3">
        <v>54139</v>
      </c>
      <c r="E9324" s="5">
        <f t="shared" si="145"/>
        <v>6.1194333105524669E-2</v>
      </c>
    </row>
    <row r="9325" spans="1:5" x14ac:dyDescent="0.25">
      <c r="A9325" s="2">
        <v>1422</v>
      </c>
      <c r="B9325" s="2">
        <v>2024</v>
      </c>
      <c r="C9325" s="2" t="s">
        <v>60</v>
      </c>
      <c r="D9325" s="3">
        <v>57452</v>
      </c>
      <c r="E9325" s="5">
        <f t="shared" si="145"/>
        <v>0.10688922926965119</v>
      </c>
    </row>
    <row r="9326" spans="1:5" x14ac:dyDescent="0.25">
      <c r="A9326" s="2">
        <v>1422</v>
      </c>
      <c r="B9326" s="2">
        <v>2025</v>
      </c>
      <c r="C9326" s="2" t="s">
        <v>64</v>
      </c>
      <c r="D9326" s="3">
        <v>63593</v>
      </c>
      <c r="E9326" s="5">
        <f t="shared" si="145"/>
        <v>1</v>
      </c>
    </row>
    <row r="9327" spans="1:5" x14ac:dyDescent="0.25">
      <c r="A9327" s="2">
        <v>1423</v>
      </c>
      <c r="B9327" s="2">
        <v>2025</v>
      </c>
      <c r="C9327" s="2" t="s">
        <v>66</v>
      </c>
      <c r="D9327" s="3">
        <v>123226</v>
      </c>
      <c r="E9327" s="5">
        <f t="shared" si="145"/>
        <v>1</v>
      </c>
    </row>
    <row r="9328" spans="1:5" x14ac:dyDescent="0.25">
      <c r="A9328" s="2">
        <v>1424</v>
      </c>
      <c r="B9328" s="2">
        <v>2019</v>
      </c>
      <c r="C9328" s="2" t="s">
        <v>64</v>
      </c>
      <c r="D9328" s="3">
        <v>101970</v>
      </c>
      <c r="E9328" s="5">
        <f t="shared" si="145"/>
        <v>3.351966264587624E-2</v>
      </c>
    </row>
    <row r="9329" spans="1:5" x14ac:dyDescent="0.25">
      <c r="A9329" s="2">
        <v>1424</v>
      </c>
      <c r="B9329" s="2">
        <v>2020</v>
      </c>
      <c r="C9329" s="2" t="s">
        <v>64</v>
      </c>
      <c r="D9329" s="3">
        <v>105388</v>
      </c>
      <c r="E9329" s="5">
        <f t="shared" si="145"/>
        <v>7.9468250654723502E-2</v>
      </c>
    </row>
    <row r="9330" spans="1:5" x14ac:dyDescent="0.25">
      <c r="A9330" s="2">
        <v>1424</v>
      </c>
      <c r="B9330" s="2">
        <v>2021</v>
      </c>
      <c r="C9330" s="2" t="s">
        <v>75</v>
      </c>
      <c r="D9330" s="3">
        <v>113763</v>
      </c>
      <c r="E9330" s="5">
        <f t="shared" si="145"/>
        <v>3.883512213988731E-2</v>
      </c>
    </row>
    <row r="9331" spans="1:5" x14ac:dyDescent="0.25">
      <c r="A9331" s="2">
        <v>1424</v>
      </c>
      <c r="B9331" s="2">
        <v>2022</v>
      </c>
      <c r="C9331" s="2" t="s">
        <v>75</v>
      </c>
      <c r="D9331" s="3">
        <v>118181</v>
      </c>
      <c r="E9331" s="5">
        <f t="shared" si="145"/>
        <v>2.2600925698716377E-2</v>
      </c>
    </row>
    <row r="9332" spans="1:5" x14ac:dyDescent="0.25">
      <c r="A9332" s="2">
        <v>1424</v>
      </c>
      <c r="B9332" s="2">
        <v>2023</v>
      </c>
      <c r="C9332" s="2" t="s">
        <v>75</v>
      </c>
      <c r="D9332" s="3">
        <v>120852</v>
      </c>
      <c r="E9332" s="5">
        <f t="shared" si="145"/>
        <v>0.11204613907920431</v>
      </c>
    </row>
    <row r="9333" spans="1:5" x14ac:dyDescent="0.25">
      <c r="A9333" s="2">
        <v>1424</v>
      </c>
      <c r="B9333" s="2">
        <v>2024</v>
      </c>
      <c r="C9333" s="2" t="s">
        <v>71</v>
      </c>
      <c r="D9333" s="3">
        <v>134393</v>
      </c>
      <c r="E9333" s="5">
        <f t="shared" si="145"/>
        <v>2.8513389834291965E-2</v>
      </c>
    </row>
    <row r="9334" spans="1:5" x14ac:dyDescent="0.25">
      <c r="A9334" s="2">
        <v>1424</v>
      </c>
      <c r="B9334" s="2">
        <v>2025</v>
      </c>
      <c r="C9334" s="2" t="s">
        <v>71</v>
      </c>
      <c r="D9334" s="3">
        <v>138225</v>
      </c>
      <c r="E9334" s="5">
        <f t="shared" si="145"/>
        <v>1</v>
      </c>
    </row>
    <row r="9335" spans="1:5" x14ac:dyDescent="0.25">
      <c r="A9335" s="2">
        <v>1425</v>
      </c>
      <c r="B9335" s="2">
        <v>2014</v>
      </c>
      <c r="C9335" s="2" t="s">
        <v>64</v>
      </c>
      <c r="D9335" s="3">
        <v>193839</v>
      </c>
      <c r="E9335" s="5">
        <f t="shared" si="145"/>
        <v>3.6143397355537329E-2</v>
      </c>
    </row>
    <row r="9336" spans="1:5" x14ac:dyDescent="0.25">
      <c r="A9336" s="2">
        <v>1425</v>
      </c>
      <c r="B9336" s="2">
        <v>2015</v>
      </c>
      <c r="C9336" s="2" t="s">
        <v>64</v>
      </c>
      <c r="D9336" s="3">
        <v>200845</v>
      </c>
      <c r="E9336" s="5">
        <f t="shared" si="145"/>
        <v>2.5786053922178795E-2</v>
      </c>
    </row>
    <row r="9337" spans="1:5" x14ac:dyDescent="0.25">
      <c r="A9337" s="2">
        <v>1425</v>
      </c>
      <c r="B9337" s="2">
        <v>2016</v>
      </c>
      <c r="C9337" s="2" t="s">
        <v>64</v>
      </c>
      <c r="D9337" s="3">
        <v>206024</v>
      </c>
      <c r="E9337" s="5">
        <f t="shared" si="145"/>
        <v>-3.375334912437386E-2</v>
      </c>
    </row>
    <row r="9338" spans="1:5" x14ac:dyDescent="0.25">
      <c r="A9338" s="2">
        <v>1425</v>
      </c>
      <c r="B9338" s="2">
        <v>2017</v>
      </c>
      <c r="C9338" s="2" t="s">
        <v>75</v>
      </c>
      <c r="D9338" s="3">
        <v>199070</v>
      </c>
      <c r="E9338" s="5">
        <f t="shared" si="145"/>
        <v>5.1353795147435578E-2</v>
      </c>
    </row>
    <row r="9339" spans="1:5" x14ac:dyDescent="0.25">
      <c r="A9339" s="2">
        <v>1425</v>
      </c>
      <c r="B9339" s="2">
        <v>2018</v>
      </c>
      <c r="C9339" s="2" t="s">
        <v>75</v>
      </c>
      <c r="D9339" s="3">
        <v>209293</v>
      </c>
      <c r="E9339" s="5">
        <f t="shared" si="145"/>
        <v>4.2371221206633759E-2</v>
      </c>
    </row>
    <row r="9340" spans="1:5" x14ac:dyDescent="0.25">
      <c r="A9340" s="2">
        <v>1425</v>
      </c>
      <c r="B9340" s="2">
        <v>2019</v>
      </c>
      <c r="C9340" s="2" t="s">
        <v>75</v>
      </c>
      <c r="D9340" s="3">
        <v>218161</v>
      </c>
      <c r="E9340" s="5">
        <f t="shared" si="145"/>
        <v>4.4302143829557071E-2</v>
      </c>
    </row>
    <row r="9341" spans="1:5" x14ac:dyDescent="0.25">
      <c r="A9341" s="2">
        <v>1425</v>
      </c>
      <c r="B9341" s="2">
        <v>2020</v>
      </c>
      <c r="C9341" s="2" t="s">
        <v>75</v>
      </c>
      <c r="D9341" s="3">
        <v>227826</v>
      </c>
      <c r="E9341" s="5">
        <f t="shared" si="145"/>
        <v>-2.7516613555959371E-2</v>
      </c>
    </row>
    <row r="9342" spans="1:5" x14ac:dyDescent="0.25">
      <c r="A9342" s="2">
        <v>1425</v>
      </c>
      <c r="B9342" s="2">
        <v>2021</v>
      </c>
      <c r="C9342" s="2" t="s">
        <v>71</v>
      </c>
      <c r="D9342" s="3">
        <v>221557</v>
      </c>
      <c r="E9342" s="5">
        <f t="shared" si="145"/>
        <v>3.9096033977712281E-2</v>
      </c>
    </row>
    <row r="9343" spans="1:5" x14ac:dyDescent="0.25">
      <c r="A9343" s="2">
        <v>1425</v>
      </c>
      <c r="B9343" s="2">
        <v>2022</v>
      </c>
      <c r="C9343" s="2" t="s">
        <v>71</v>
      </c>
      <c r="D9343" s="3">
        <v>230219</v>
      </c>
      <c r="E9343" s="5">
        <f t="shared" si="145"/>
        <v>3.7629387670001173E-2</v>
      </c>
    </row>
    <row r="9344" spans="1:5" x14ac:dyDescent="0.25">
      <c r="A9344" s="2">
        <v>1425</v>
      </c>
      <c r="B9344" s="2">
        <v>2023</v>
      </c>
      <c r="C9344" s="2" t="s">
        <v>71</v>
      </c>
      <c r="D9344" s="3">
        <v>238882</v>
      </c>
      <c r="E9344" s="5">
        <f t="shared" si="145"/>
        <v>4.4452909804840887E-2</v>
      </c>
    </row>
    <row r="9345" spans="1:5" x14ac:dyDescent="0.25">
      <c r="A9345" s="2">
        <v>1425</v>
      </c>
      <c r="B9345" s="2">
        <v>2024</v>
      </c>
      <c r="C9345" s="2" t="s">
        <v>3443</v>
      </c>
      <c r="D9345" s="3">
        <v>249501</v>
      </c>
      <c r="E9345" s="5">
        <f t="shared" si="145"/>
        <v>3.2292455741660356E-2</v>
      </c>
    </row>
    <row r="9346" spans="1:5" x14ac:dyDescent="0.25">
      <c r="A9346" s="2">
        <v>1425</v>
      </c>
      <c r="B9346" s="2">
        <v>2025</v>
      </c>
      <c r="C9346" s="2" t="s">
        <v>3443</v>
      </c>
      <c r="D9346" s="3">
        <v>257558</v>
      </c>
      <c r="E9346" s="5">
        <f t="shared" ref="E9346:E9409" si="146">IF(A9347=A9346,(D9347-D9346)/D9346,1)</f>
        <v>1</v>
      </c>
    </row>
    <row r="9347" spans="1:5" x14ac:dyDescent="0.25">
      <c r="A9347" s="2">
        <v>1426</v>
      </c>
      <c r="B9347" s="2">
        <v>2025</v>
      </c>
      <c r="C9347" s="2" t="s">
        <v>55</v>
      </c>
      <c r="D9347" s="3">
        <v>197675</v>
      </c>
      <c r="E9347" s="5">
        <f t="shared" si="146"/>
        <v>1</v>
      </c>
    </row>
    <row r="9348" spans="1:5" x14ac:dyDescent="0.25">
      <c r="A9348" s="2">
        <v>1427</v>
      </c>
      <c r="B9348" s="2">
        <v>2017</v>
      </c>
      <c r="C9348" s="2" t="s">
        <v>60</v>
      </c>
      <c r="D9348" s="3">
        <v>207364</v>
      </c>
      <c r="E9348" s="5">
        <f t="shared" si="146"/>
        <v>1.1284504542736443E-3</v>
      </c>
    </row>
    <row r="9349" spans="1:5" x14ac:dyDescent="0.25">
      <c r="A9349" s="2">
        <v>1427</v>
      </c>
      <c r="B9349" s="2">
        <v>2018</v>
      </c>
      <c r="C9349" s="2" t="s">
        <v>64</v>
      </c>
      <c r="D9349" s="3">
        <v>207598</v>
      </c>
      <c r="E9349" s="5">
        <f t="shared" si="146"/>
        <v>4.9273114384531642E-2</v>
      </c>
    </row>
    <row r="9350" spans="1:5" x14ac:dyDescent="0.25">
      <c r="A9350" s="2">
        <v>1427</v>
      </c>
      <c r="B9350" s="2">
        <v>2019</v>
      </c>
      <c r="C9350" s="2" t="s">
        <v>64</v>
      </c>
      <c r="D9350" s="3">
        <v>217827</v>
      </c>
      <c r="E9350" s="5">
        <f t="shared" si="146"/>
        <v>2.5639613087450133E-2</v>
      </c>
    </row>
    <row r="9351" spans="1:5" x14ac:dyDescent="0.25">
      <c r="A9351" s="2">
        <v>1427</v>
      </c>
      <c r="B9351" s="2">
        <v>2020</v>
      </c>
      <c r="C9351" s="2" t="s">
        <v>64</v>
      </c>
      <c r="D9351" s="3">
        <v>223412</v>
      </c>
      <c r="E9351" s="5">
        <f t="shared" si="146"/>
        <v>4.5574991495532916E-2</v>
      </c>
    </row>
    <row r="9352" spans="1:5" x14ac:dyDescent="0.25">
      <c r="A9352" s="2">
        <v>1427</v>
      </c>
      <c r="B9352" s="2">
        <v>2021</v>
      </c>
      <c r="C9352" s="2" t="s">
        <v>64</v>
      </c>
      <c r="D9352" s="3">
        <v>233594</v>
      </c>
      <c r="E9352" s="5">
        <f t="shared" si="146"/>
        <v>2.9624048562891171E-2</v>
      </c>
    </row>
    <row r="9353" spans="1:5" x14ac:dyDescent="0.25">
      <c r="A9353" s="2">
        <v>1427</v>
      </c>
      <c r="B9353" s="2">
        <v>2022</v>
      </c>
      <c r="C9353" s="2" t="s">
        <v>64</v>
      </c>
      <c r="D9353" s="3">
        <v>240514</v>
      </c>
      <c r="E9353" s="5">
        <f t="shared" si="146"/>
        <v>2.0248301554171483E-2</v>
      </c>
    </row>
    <row r="9354" spans="1:5" x14ac:dyDescent="0.25">
      <c r="A9354" s="2">
        <v>1427</v>
      </c>
      <c r="B9354" s="2">
        <v>2023</v>
      </c>
      <c r="C9354" s="2" t="s">
        <v>64</v>
      </c>
      <c r="D9354" s="3">
        <v>245384</v>
      </c>
      <c r="E9354" s="5">
        <f t="shared" si="146"/>
        <v>3.4623284321716165E-2</v>
      </c>
    </row>
    <row r="9355" spans="1:5" x14ac:dyDescent="0.25">
      <c r="A9355" s="2">
        <v>1427</v>
      </c>
      <c r="B9355" s="2">
        <v>2024</v>
      </c>
      <c r="C9355" s="2" t="s">
        <v>64</v>
      </c>
      <c r="D9355" s="3">
        <v>253880</v>
      </c>
      <c r="E9355" s="5">
        <f t="shared" si="146"/>
        <v>4.8432330234756578E-2</v>
      </c>
    </row>
    <row r="9356" spans="1:5" x14ac:dyDescent="0.25">
      <c r="A9356" s="2">
        <v>1427</v>
      </c>
      <c r="B9356" s="2">
        <v>2025</v>
      </c>
      <c r="C9356" s="2" t="s">
        <v>64</v>
      </c>
      <c r="D9356" s="3">
        <v>266176</v>
      </c>
      <c r="E9356" s="5">
        <f t="shared" si="146"/>
        <v>1</v>
      </c>
    </row>
    <row r="9357" spans="1:5" x14ac:dyDescent="0.25">
      <c r="A9357" s="2">
        <v>1428</v>
      </c>
      <c r="B9357" s="2">
        <v>2024</v>
      </c>
      <c r="C9357" s="2" t="s">
        <v>60</v>
      </c>
      <c r="D9357" s="3">
        <v>110996</v>
      </c>
      <c r="E9357" s="5">
        <f t="shared" si="146"/>
        <v>3.124436916645645E-2</v>
      </c>
    </row>
    <row r="9358" spans="1:5" x14ac:dyDescent="0.25">
      <c r="A9358" s="2">
        <v>1428</v>
      </c>
      <c r="B9358" s="2">
        <v>2025</v>
      </c>
      <c r="C9358" s="2" t="s">
        <v>60</v>
      </c>
      <c r="D9358" s="3">
        <v>114464</v>
      </c>
      <c r="E9358" s="5">
        <f t="shared" si="146"/>
        <v>1</v>
      </c>
    </row>
    <row r="9359" spans="1:5" x14ac:dyDescent="0.25">
      <c r="A9359" s="2">
        <v>1429</v>
      </c>
      <c r="B9359" s="2">
        <v>2022</v>
      </c>
      <c r="C9359" s="2" t="s">
        <v>55</v>
      </c>
      <c r="D9359" s="3">
        <v>81013</v>
      </c>
      <c r="E9359" s="5">
        <f t="shared" si="146"/>
        <v>2.8155974966980607E-2</v>
      </c>
    </row>
    <row r="9360" spans="1:5" x14ac:dyDescent="0.25">
      <c r="A9360" s="2">
        <v>1429</v>
      </c>
      <c r="B9360" s="2">
        <v>2023</v>
      </c>
      <c r="C9360" s="2" t="s">
        <v>55</v>
      </c>
      <c r="D9360" s="3">
        <v>83294</v>
      </c>
      <c r="E9360" s="5">
        <f t="shared" si="146"/>
        <v>0.12168943741445963</v>
      </c>
    </row>
    <row r="9361" spans="1:5" x14ac:dyDescent="0.25">
      <c r="A9361" s="2">
        <v>1429</v>
      </c>
      <c r="B9361" s="2">
        <v>2024</v>
      </c>
      <c r="C9361" s="2" t="s">
        <v>60</v>
      </c>
      <c r="D9361" s="3">
        <v>93430</v>
      </c>
      <c r="E9361" s="5">
        <f t="shared" si="146"/>
        <v>3.3361875200685003E-2</v>
      </c>
    </row>
    <row r="9362" spans="1:5" x14ac:dyDescent="0.25">
      <c r="A9362" s="2">
        <v>1429</v>
      </c>
      <c r="B9362" s="2">
        <v>2025</v>
      </c>
      <c r="C9362" s="2" t="s">
        <v>60</v>
      </c>
      <c r="D9362" s="3">
        <v>96547</v>
      </c>
      <c r="E9362" s="5">
        <f t="shared" si="146"/>
        <v>1</v>
      </c>
    </row>
    <row r="9363" spans="1:5" x14ac:dyDescent="0.25">
      <c r="A9363" s="2">
        <v>1430</v>
      </c>
      <c r="B9363" s="2">
        <v>2014</v>
      </c>
      <c r="C9363" s="2" t="s">
        <v>64</v>
      </c>
      <c r="D9363" s="3">
        <v>96152</v>
      </c>
      <c r="E9363" s="5">
        <f t="shared" si="146"/>
        <v>-1.3353856394042766E-2</v>
      </c>
    </row>
    <row r="9364" spans="1:5" x14ac:dyDescent="0.25">
      <c r="A9364" s="2">
        <v>1430</v>
      </c>
      <c r="B9364" s="2">
        <v>2015</v>
      </c>
      <c r="C9364" s="2" t="s">
        <v>75</v>
      </c>
      <c r="D9364" s="3">
        <v>94868</v>
      </c>
      <c r="E9364" s="5">
        <f t="shared" si="146"/>
        <v>4.1657882531517476E-2</v>
      </c>
    </row>
    <row r="9365" spans="1:5" x14ac:dyDescent="0.25">
      <c r="A9365" s="2">
        <v>1430</v>
      </c>
      <c r="B9365" s="2">
        <v>2016</v>
      </c>
      <c r="C9365" s="2" t="s">
        <v>75</v>
      </c>
      <c r="D9365" s="3">
        <v>98820</v>
      </c>
      <c r="E9365" s="5">
        <f t="shared" si="146"/>
        <v>3.9718680429062944E-2</v>
      </c>
    </row>
    <row r="9366" spans="1:5" x14ac:dyDescent="0.25">
      <c r="A9366" s="2">
        <v>1430</v>
      </c>
      <c r="B9366" s="2">
        <v>2017</v>
      </c>
      <c r="C9366" s="2" t="s">
        <v>75</v>
      </c>
      <c r="D9366" s="3">
        <v>102745</v>
      </c>
      <c r="E9366" s="5">
        <f t="shared" si="146"/>
        <v>3.383132999172709E-2</v>
      </c>
    </row>
    <row r="9367" spans="1:5" x14ac:dyDescent="0.25">
      <c r="A9367" s="2">
        <v>1430</v>
      </c>
      <c r="B9367" s="2">
        <v>2018</v>
      </c>
      <c r="C9367" s="2" t="s">
        <v>75</v>
      </c>
      <c r="D9367" s="3">
        <v>106221</v>
      </c>
      <c r="E9367" s="5">
        <f t="shared" si="146"/>
        <v>4.3861383342276954E-2</v>
      </c>
    </row>
    <row r="9368" spans="1:5" x14ac:dyDescent="0.25">
      <c r="A9368" s="2">
        <v>1430</v>
      </c>
      <c r="B9368" s="2">
        <v>2019</v>
      </c>
      <c r="C9368" s="2" t="s">
        <v>75</v>
      </c>
      <c r="D9368" s="3">
        <v>110880</v>
      </c>
      <c r="E9368" s="5">
        <f t="shared" si="146"/>
        <v>5.0162337662337665E-2</v>
      </c>
    </row>
    <row r="9369" spans="1:5" x14ac:dyDescent="0.25">
      <c r="A9369" s="2">
        <v>1430</v>
      </c>
      <c r="B9369" s="2">
        <v>2020</v>
      </c>
      <c r="C9369" s="2" t="s">
        <v>75</v>
      </c>
      <c r="D9369" s="3">
        <v>116442</v>
      </c>
      <c r="E9369" s="5">
        <f t="shared" si="146"/>
        <v>4.5447518936466223E-2</v>
      </c>
    </row>
    <row r="9370" spans="1:5" x14ac:dyDescent="0.25">
      <c r="A9370" s="2">
        <v>1430</v>
      </c>
      <c r="B9370" s="2">
        <v>2021</v>
      </c>
      <c r="C9370" s="2" t="s">
        <v>75</v>
      </c>
      <c r="D9370" s="3">
        <v>121734</v>
      </c>
      <c r="E9370" s="5">
        <f t="shared" si="146"/>
        <v>4.7866660094961141E-2</v>
      </c>
    </row>
    <row r="9371" spans="1:5" x14ac:dyDescent="0.25">
      <c r="A9371" s="2">
        <v>1430</v>
      </c>
      <c r="B9371" s="2">
        <v>2022</v>
      </c>
      <c r="C9371" s="2" t="s">
        <v>75</v>
      </c>
      <c r="D9371" s="3">
        <v>127561</v>
      </c>
      <c r="E9371" s="5">
        <f t="shared" si="146"/>
        <v>3.8303243154255609E-2</v>
      </c>
    </row>
    <row r="9372" spans="1:5" x14ac:dyDescent="0.25">
      <c r="A9372" s="2">
        <v>1430</v>
      </c>
      <c r="B9372" s="2">
        <v>2023</v>
      </c>
      <c r="C9372" s="2" t="s">
        <v>75</v>
      </c>
      <c r="D9372" s="3">
        <v>132447</v>
      </c>
      <c r="E9372" s="5">
        <f t="shared" si="146"/>
        <v>2.7165583214417841E-2</v>
      </c>
    </row>
    <row r="9373" spans="1:5" x14ac:dyDescent="0.25">
      <c r="A9373" s="2">
        <v>1430</v>
      </c>
      <c r="B9373" s="2">
        <v>2024</v>
      </c>
      <c r="C9373" s="2" t="s">
        <v>75</v>
      </c>
      <c r="D9373" s="3">
        <v>136045</v>
      </c>
      <c r="E9373" s="5">
        <f t="shared" si="146"/>
        <v>2.5969348377375134E-2</v>
      </c>
    </row>
    <row r="9374" spans="1:5" x14ac:dyDescent="0.25">
      <c r="A9374" s="2">
        <v>1430</v>
      </c>
      <c r="B9374" s="2">
        <v>2025</v>
      </c>
      <c r="C9374" s="2" t="s">
        <v>75</v>
      </c>
      <c r="D9374" s="3">
        <v>139578</v>
      </c>
      <c r="E9374" s="5">
        <f t="shared" si="146"/>
        <v>1</v>
      </c>
    </row>
    <row r="9375" spans="1:5" x14ac:dyDescent="0.25">
      <c r="A9375" s="2">
        <v>1431</v>
      </c>
      <c r="B9375" s="2">
        <v>2019</v>
      </c>
      <c r="C9375" s="2" t="s">
        <v>55</v>
      </c>
      <c r="D9375" s="3">
        <v>51413</v>
      </c>
      <c r="E9375" s="5">
        <f t="shared" si="146"/>
        <v>3.0109116371345768E-2</v>
      </c>
    </row>
    <row r="9376" spans="1:5" x14ac:dyDescent="0.25">
      <c r="A9376" s="2">
        <v>1431</v>
      </c>
      <c r="B9376" s="2">
        <v>2020</v>
      </c>
      <c r="C9376" s="2" t="s">
        <v>55</v>
      </c>
      <c r="D9376" s="3">
        <v>52961</v>
      </c>
      <c r="E9376" s="5">
        <f t="shared" si="146"/>
        <v>3.7046128283076227E-2</v>
      </c>
    </row>
    <row r="9377" spans="1:5" x14ac:dyDescent="0.25">
      <c r="A9377" s="2">
        <v>1431</v>
      </c>
      <c r="B9377" s="2">
        <v>2021</v>
      </c>
      <c r="C9377" s="2" t="s">
        <v>55</v>
      </c>
      <c r="D9377" s="3">
        <v>54923</v>
      </c>
      <c r="E9377" s="5">
        <f t="shared" si="146"/>
        <v>2.7147096844673452E-2</v>
      </c>
    </row>
    <row r="9378" spans="1:5" x14ac:dyDescent="0.25">
      <c r="A9378" s="2">
        <v>1431</v>
      </c>
      <c r="B9378" s="2">
        <v>2022</v>
      </c>
      <c r="C9378" s="2" t="s">
        <v>55</v>
      </c>
      <c r="D9378" s="3">
        <v>56414</v>
      </c>
      <c r="E9378" s="5">
        <f t="shared" si="146"/>
        <v>4.9207643492750024E-2</v>
      </c>
    </row>
    <row r="9379" spans="1:5" x14ac:dyDescent="0.25">
      <c r="A9379" s="2">
        <v>1431</v>
      </c>
      <c r="B9379" s="2">
        <v>2023</v>
      </c>
      <c r="C9379" s="2" t="s">
        <v>55</v>
      </c>
      <c r="D9379" s="3">
        <v>59190</v>
      </c>
      <c r="E9379" s="5">
        <f t="shared" si="146"/>
        <v>3.0258489609731373E-2</v>
      </c>
    </row>
    <row r="9380" spans="1:5" x14ac:dyDescent="0.25">
      <c r="A9380" s="2">
        <v>1431</v>
      </c>
      <c r="B9380" s="2">
        <v>2024</v>
      </c>
      <c r="C9380" s="2" t="s">
        <v>60</v>
      </c>
      <c r="D9380" s="3">
        <v>60981</v>
      </c>
      <c r="E9380" s="5">
        <f t="shared" si="146"/>
        <v>4.9835194568800117E-2</v>
      </c>
    </row>
    <row r="9381" spans="1:5" x14ac:dyDescent="0.25">
      <c r="A9381" s="2">
        <v>1431</v>
      </c>
      <c r="B9381" s="2">
        <v>2025</v>
      </c>
      <c r="C9381" s="2" t="s">
        <v>60</v>
      </c>
      <c r="D9381" s="3">
        <v>64020</v>
      </c>
      <c r="E9381" s="5">
        <f t="shared" si="146"/>
        <v>1</v>
      </c>
    </row>
    <row r="9382" spans="1:5" x14ac:dyDescent="0.25">
      <c r="A9382" s="2">
        <v>1432</v>
      </c>
      <c r="B9382" s="2">
        <v>2021</v>
      </c>
      <c r="C9382" s="2" t="s">
        <v>66</v>
      </c>
      <c r="D9382" s="3">
        <v>112588</v>
      </c>
      <c r="E9382" s="5">
        <f t="shared" si="146"/>
        <v>5.1728425764735138E-2</v>
      </c>
    </row>
    <row r="9383" spans="1:5" x14ac:dyDescent="0.25">
      <c r="A9383" s="2">
        <v>1432</v>
      </c>
      <c r="B9383" s="2">
        <v>2022</v>
      </c>
      <c r="C9383" s="2" t="s">
        <v>66</v>
      </c>
      <c r="D9383" s="3">
        <v>118412</v>
      </c>
      <c r="E9383" s="5">
        <f t="shared" si="146"/>
        <v>2.6036212546025742E-2</v>
      </c>
    </row>
    <row r="9384" spans="1:5" x14ac:dyDescent="0.25">
      <c r="A9384" s="2">
        <v>1432</v>
      </c>
      <c r="B9384" s="2">
        <v>2023</v>
      </c>
      <c r="C9384" s="2" t="s">
        <v>66</v>
      </c>
      <c r="D9384" s="3">
        <v>121495</v>
      </c>
      <c r="E9384" s="5">
        <f t="shared" si="146"/>
        <v>5.8800773694390712E-2</v>
      </c>
    </row>
    <row r="9385" spans="1:5" x14ac:dyDescent="0.25">
      <c r="A9385" s="2">
        <v>1432</v>
      </c>
      <c r="B9385" s="2">
        <v>2024</v>
      </c>
      <c r="C9385" s="2" t="s">
        <v>66</v>
      </c>
      <c r="D9385" s="3">
        <v>128639</v>
      </c>
      <c r="E9385" s="5">
        <f t="shared" si="146"/>
        <v>4.4978583477794445E-2</v>
      </c>
    </row>
    <row r="9386" spans="1:5" x14ac:dyDescent="0.25">
      <c r="A9386" s="2">
        <v>1432</v>
      </c>
      <c r="B9386" s="2">
        <v>2025</v>
      </c>
      <c r="C9386" s="2" t="s">
        <v>66</v>
      </c>
      <c r="D9386" s="3">
        <v>134425</v>
      </c>
      <c r="E9386" s="5">
        <f t="shared" si="146"/>
        <v>1</v>
      </c>
    </row>
    <row r="9387" spans="1:5" x14ac:dyDescent="0.25">
      <c r="A9387" s="2">
        <v>1433</v>
      </c>
      <c r="B9387" s="2">
        <v>2023</v>
      </c>
      <c r="C9387" s="2" t="s">
        <v>55</v>
      </c>
      <c r="D9387" s="3">
        <v>135976</v>
      </c>
      <c r="E9387" s="5">
        <f t="shared" si="146"/>
        <v>3.0652468082602812E-2</v>
      </c>
    </row>
    <row r="9388" spans="1:5" x14ac:dyDescent="0.25">
      <c r="A9388" s="2">
        <v>1433</v>
      </c>
      <c r="B9388" s="2">
        <v>2024</v>
      </c>
      <c r="C9388" s="2" t="s">
        <v>60</v>
      </c>
      <c r="D9388" s="3">
        <v>140144</v>
      </c>
      <c r="E9388" s="5">
        <f t="shared" si="146"/>
        <v>6.0395022262815387E-2</v>
      </c>
    </row>
    <row r="9389" spans="1:5" x14ac:dyDescent="0.25">
      <c r="A9389" s="2">
        <v>1433</v>
      </c>
      <c r="B9389" s="2">
        <v>2025</v>
      </c>
      <c r="C9389" s="2" t="s">
        <v>60</v>
      </c>
      <c r="D9389" s="3">
        <v>148608</v>
      </c>
      <c r="E9389" s="5">
        <f t="shared" si="146"/>
        <v>1</v>
      </c>
    </row>
    <row r="9390" spans="1:5" x14ac:dyDescent="0.25">
      <c r="A9390" s="2">
        <v>1434</v>
      </c>
      <c r="B9390" s="2">
        <v>2015</v>
      </c>
      <c r="C9390" s="2" t="s">
        <v>71</v>
      </c>
      <c r="D9390" s="3">
        <v>188476</v>
      </c>
      <c r="E9390" s="5">
        <f t="shared" si="146"/>
        <v>4.6732740508075299E-2</v>
      </c>
    </row>
    <row r="9391" spans="1:5" x14ac:dyDescent="0.25">
      <c r="A9391" s="2">
        <v>1434</v>
      </c>
      <c r="B9391" s="2">
        <v>2016</v>
      </c>
      <c r="C9391" s="2" t="s">
        <v>71</v>
      </c>
      <c r="D9391" s="3">
        <v>197284</v>
      </c>
      <c r="E9391" s="5">
        <f t="shared" si="146"/>
        <v>4.5355933577989095E-2</v>
      </c>
    </row>
    <row r="9392" spans="1:5" x14ac:dyDescent="0.25">
      <c r="A9392" s="2">
        <v>1434</v>
      </c>
      <c r="B9392" s="2">
        <v>2017</v>
      </c>
      <c r="C9392" s="2" t="s">
        <v>71</v>
      </c>
      <c r="D9392" s="3">
        <v>206232</v>
      </c>
      <c r="E9392" s="5">
        <f t="shared" si="146"/>
        <v>3.9290701733969507E-2</v>
      </c>
    </row>
    <row r="9393" spans="1:5" x14ac:dyDescent="0.25">
      <c r="A9393" s="2">
        <v>1434</v>
      </c>
      <c r="B9393" s="2">
        <v>2018</v>
      </c>
      <c r="C9393" s="2" t="s">
        <v>71</v>
      </c>
      <c r="D9393" s="3">
        <v>214335</v>
      </c>
      <c r="E9393" s="5">
        <f t="shared" si="146"/>
        <v>5.5674528191849211E-2</v>
      </c>
    </row>
    <row r="9394" spans="1:5" x14ac:dyDescent="0.25">
      <c r="A9394" s="2">
        <v>1434</v>
      </c>
      <c r="B9394" s="2">
        <v>2019</v>
      </c>
      <c r="C9394" s="2" t="s">
        <v>71</v>
      </c>
      <c r="D9394" s="3">
        <v>226268</v>
      </c>
      <c r="E9394" s="5">
        <f t="shared" si="146"/>
        <v>3.9285272331924977E-2</v>
      </c>
    </row>
    <row r="9395" spans="1:5" x14ac:dyDescent="0.25">
      <c r="A9395" s="2">
        <v>1434</v>
      </c>
      <c r="B9395" s="2">
        <v>2020</v>
      </c>
      <c r="C9395" s="2" t="s">
        <v>71</v>
      </c>
      <c r="D9395" s="3">
        <v>235157</v>
      </c>
      <c r="E9395" s="5">
        <f t="shared" si="146"/>
        <v>3.851894691631548E-2</v>
      </c>
    </row>
    <row r="9396" spans="1:5" x14ac:dyDescent="0.25">
      <c r="A9396" s="2">
        <v>1434</v>
      </c>
      <c r="B9396" s="2">
        <v>2021</v>
      </c>
      <c r="C9396" s="2" t="s">
        <v>71</v>
      </c>
      <c r="D9396" s="3">
        <v>244215</v>
      </c>
      <c r="E9396" s="5">
        <f t="shared" si="146"/>
        <v>3.2397682370042792E-2</v>
      </c>
    </row>
    <row r="9397" spans="1:5" x14ac:dyDescent="0.25">
      <c r="A9397" s="2">
        <v>1434</v>
      </c>
      <c r="B9397" s="2">
        <v>2022</v>
      </c>
      <c r="C9397" s="2" t="s">
        <v>71</v>
      </c>
      <c r="D9397" s="3">
        <v>252127</v>
      </c>
      <c r="E9397" s="5">
        <f t="shared" si="146"/>
        <v>4.3878680188952392E-2</v>
      </c>
    </row>
    <row r="9398" spans="1:5" x14ac:dyDescent="0.25">
      <c r="A9398" s="2">
        <v>1434</v>
      </c>
      <c r="B9398" s="2">
        <v>2023</v>
      </c>
      <c r="C9398" s="2" t="s">
        <v>71</v>
      </c>
      <c r="D9398" s="3">
        <v>263190</v>
      </c>
      <c r="E9398" s="5">
        <f t="shared" si="146"/>
        <v>5.6362323796496826E-2</v>
      </c>
    </row>
    <row r="9399" spans="1:5" x14ac:dyDescent="0.25">
      <c r="A9399" s="2">
        <v>1434</v>
      </c>
      <c r="B9399" s="2">
        <v>2024</v>
      </c>
      <c r="C9399" s="2" t="s">
        <v>71</v>
      </c>
      <c r="D9399" s="3">
        <v>278024</v>
      </c>
      <c r="E9399" s="5">
        <f t="shared" si="146"/>
        <v>4.609673984979714E-2</v>
      </c>
    </row>
    <row r="9400" spans="1:5" x14ac:dyDescent="0.25">
      <c r="A9400" s="2">
        <v>1434</v>
      </c>
      <c r="B9400" s="2">
        <v>2025</v>
      </c>
      <c r="C9400" s="2" t="s">
        <v>71</v>
      </c>
      <c r="D9400" s="3">
        <v>290840</v>
      </c>
      <c r="E9400" s="5">
        <f t="shared" si="146"/>
        <v>1</v>
      </c>
    </row>
    <row r="9401" spans="1:5" x14ac:dyDescent="0.25">
      <c r="A9401" s="2">
        <v>1435</v>
      </c>
      <c r="B9401" s="2">
        <v>2017</v>
      </c>
      <c r="C9401" s="2" t="s">
        <v>55</v>
      </c>
      <c r="D9401" s="3">
        <v>80002</v>
      </c>
      <c r="E9401" s="5">
        <f t="shared" si="146"/>
        <v>4.962375940601485E-2</v>
      </c>
    </row>
    <row r="9402" spans="1:5" x14ac:dyDescent="0.25">
      <c r="A9402" s="2">
        <v>1435</v>
      </c>
      <c r="B9402" s="2">
        <v>2018</v>
      </c>
      <c r="C9402" s="2" t="s">
        <v>55</v>
      </c>
      <c r="D9402" s="3">
        <v>83972</v>
      </c>
      <c r="E9402" s="5">
        <f t="shared" si="146"/>
        <v>5.2779497927880725E-2</v>
      </c>
    </row>
    <row r="9403" spans="1:5" x14ac:dyDescent="0.25">
      <c r="A9403" s="2">
        <v>1435</v>
      </c>
      <c r="B9403" s="2">
        <v>2019</v>
      </c>
      <c r="C9403" s="2" t="s">
        <v>55</v>
      </c>
      <c r="D9403" s="3">
        <v>88404</v>
      </c>
      <c r="E9403" s="5">
        <f t="shared" si="146"/>
        <v>3.5530066512827474E-2</v>
      </c>
    </row>
    <row r="9404" spans="1:5" x14ac:dyDescent="0.25">
      <c r="A9404" s="2">
        <v>1435</v>
      </c>
      <c r="B9404" s="2">
        <v>2020</v>
      </c>
      <c r="C9404" s="2" t="s">
        <v>55</v>
      </c>
      <c r="D9404" s="3">
        <v>91545</v>
      </c>
      <c r="E9404" s="5">
        <f t="shared" si="146"/>
        <v>2.827024960401988E-2</v>
      </c>
    </row>
    <row r="9405" spans="1:5" x14ac:dyDescent="0.25">
      <c r="A9405" s="2">
        <v>1435</v>
      </c>
      <c r="B9405" s="2">
        <v>2021</v>
      </c>
      <c r="C9405" s="2" t="s">
        <v>55</v>
      </c>
      <c r="D9405" s="3">
        <v>94133</v>
      </c>
      <c r="E9405" s="5">
        <f t="shared" si="146"/>
        <v>6.1317497583206738E-2</v>
      </c>
    </row>
    <row r="9406" spans="1:5" x14ac:dyDescent="0.25">
      <c r="A9406" s="2">
        <v>1435</v>
      </c>
      <c r="B9406" s="2">
        <v>2022</v>
      </c>
      <c r="C9406" s="2" t="s">
        <v>55</v>
      </c>
      <c r="D9406" s="3">
        <v>99905</v>
      </c>
      <c r="E9406" s="5">
        <f t="shared" si="146"/>
        <v>2.5704419198238328E-2</v>
      </c>
    </row>
    <row r="9407" spans="1:5" x14ac:dyDescent="0.25">
      <c r="A9407" s="2">
        <v>1435</v>
      </c>
      <c r="B9407" s="2">
        <v>2023</v>
      </c>
      <c r="C9407" s="2" t="s">
        <v>60</v>
      </c>
      <c r="D9407" s="3">
        <v>102473</v>
      </c>
      <c r="E9407" s="5">
        <f t="shared" si="146"/>
        <v>4.38066612668703E-2</v>
      </c>
    </row>
    <row r="9408" spans="1:5" x14ac:dyDescent="0.25">
      <c r="A9408" s="2">
        <v>1435</v>
      </c>
      <c r="B9408" s="2">
        <v>2024</v>
      </c>
      <c r="C9408" s="2" t="s">
        <v>60</v>
      </c>
      <c r="D9408" s="3">
        <v>106962</v>
      </c>
      <c r="E9408" s="5">
        <f t="shared" si="146"/>
        <v>3.3815747648697665E-2</v>
      </c>
    </row>
    <row r="9409" spans="1:5" x14ac:dyDescent="0.25">
      <c r="A9409" s="2">
        <v>1435</v>
      </c>
      <c r="B9409" s="2">
        <v>2025</v>
      </c>
      <c r="C9409" s="2" t="s">
        <v>60</v>
      </c>
      <c r="D9409" s="3">
        <v>110579</v>
      </c>
      <c r="E9409" s="5">
        <f t="shared" si="146"/>
        <v>1</v>
      </c>
    </row>
    <row r="9410" spans="1:5" x14ac:dyDescent="0.25">
      <c r="A9410" s="2">
        <v>1436</v>
      </c>
      <c r="B9410" s="2">
        <v>2018</v>
      </c>
      <c r="C9410" s="2" t="s">
        <v>55</v>
      </c>
      <c r="D9410" s="3">
        <v>123673</v>
      </c>
      <c r="E9410" s="5">
        <f t="shared" ref="E9410:E9473" si="147">IF(A9411=A9410,(D9411-D9410)/D9410,1)</f>
        <v>2.7330136731542051E-2</v>
      </c>
    </row>
    <row r="9411" spans="1:5" x14ac:dyDescent="0.25">
      <c r="A9411" s="2">
        <v>1436</v>
      </c>
      <c r="B9411" s="2">
        <v>2019</v>
      </c>
      <c r="C9411" s="2" t="s">
        <v>55</v>
      </c>
      <c r="D9411" s="3">
        <v>127053</v>
      </c>
      <c r="E9411" s="5">
        <f t="shared" si="147"/>
        <v>5.2922795998520303E-2</v>
      </c>
    </row>
    <row r="9412" spans="1:5" x14ac:dyDescent="0.25">
      <c r="A9412" s="2">
        <v>1436</v>
      </c>
      <c r="B9412" s="2">
        <v>2020</v>
      </c>
      <c r="C9412" s="2" t="s">
        <v>55</v>
      </c>
      <c r="D9412" s="3">
        <v>133777</v>
      </c>
      <c r="E9412" s="5">
        <f t="shared" si="147"/>
        <v>5.0098297913692191E-2</v>
      </c>
    </row>
    <row r="9413" spans="1:5" x14ac:dyDescent="0.25">
      <c r="A9413" s="2">
        <v>1436</v>
      </c>
      <c r="B9413" s="2">
        <v>2021</v>
      </c>
      <c r="C9413" s="2" t="s">
        <v>55</v>
      </c>
      <c r="D9413" s="3">
        <v>140479</v>
      </c>
      <c r="E9413" s="5">
        <f t="shared" si="147"/>
        <v>2.6829632898867445E-2</v>
      </c>
    </row>
    <row r="9414" spans="1:5" x14ac:dyDescent="0.25">
      <c r="A9414" s="2">
        <v>1436</v>
      </c>
      <c r="B9414" s="2">
        <v>2022</v>
      </c>
      <c r="C9414" s="2" t="s">
        <v>55</v>
      </c>
      <c r="D9414" s="3">
        <v>144248</v>
      </c>
      <c r="E9414" s="5">
        <f t="shared" si="147"/>
        <v>3.5418168709444843E-2</v>
      </c>
    </row>
    <row r="9415" spans="1:5" x14ac:dyDescent="0.25">
      <c r="A9415" s="2">
        <v>1436</v>
      </c>
      <c r="B9415" s="2">
        <v>2023</v>
      </c>
      <c r="C9415" s="2" t="s">
        <v>55</v>
      </c>
      <c r="D9415" s="3">
        <v>149357</v>
      </c>
      <c r="E9415" s="5">
        <f t="shared" si="147"/>
        <v>6.1235830928580516E-2</v>
      </c>
    </row>
    <row r="9416" spans="1:5" x14ac:dyDescent="0.25">
      <c r="A9416" s="2">
        <v>1436</v>
      </c>
      <c r="B9416" s="2">
        <v>2024</v>
      </c>
      <c r="C9416" s="2" t="s">
        <v>55</v>
      </c>
      <c r="D9416" s="3">
        <v>158503</v>
      </c>
      <c r="E9416" s="5">
        <f t="shared" si="147"/>
        <v>4.5671059853756711E-2</v>
      </c>
    </row>
    <row r="9417" spans="1:5" x14ac:dyDescent="0.25">
      <c r="A9417" s="2">
        <v>1436</v>
      </c>
      <c r="B9417" s="2">
        <v>2025</v>
      </c>
      <c r="C9417" s="2" t="s">
        <v>55</v>
      </c>
      <c r="D9417" s="3">
        <v>165742</v>
      </c>
      <c r="E9417" s="5">
        <f t="shared" si="147"/>
        <v>1</v>
      </c>
    </row>
    <row r="9418" spans="1:5" x14ac:dyDescent="0.25">
      <c r="A9418" s="2">
        <v>1437</v>
      </c>
      <c r="B9418" s="2">
        <v>2021</v>
      </c>
      <c r="C9418" s="2" t="s">
        <v>55</v>
      </c>
      <c r="D9418" s="3">
        <v>51832</v>
      </c>
      <c r="E9418" s="5">
        <f t="shared" si="147"/>
        <v>2.5216082728816175E-2</v>
      </c>
    </row>
    <row r="9419" spans="1:5" x14ac:dyDescent="0.25">
      <c r="A9419" s="2">
        <v>1437</v>
      </c>
      <c r="B9419" s="2">
        <v>2022</v>
      </c>
      <c r="C9419" s="2" t="s">
        <v>55</v>
      </c>
      <c r="D9419" s="3">
        <v>53139</v>
      </c>
      <c r="E9419" s="5">
        <f t="shared" si="147"/>
        <v>4.1231487231600146E-2</v>
      </c>
    </row>
    <row r="9420" spans="1:5" x14ac:dyDescent="0.25">
      <c r="A9420" s="2">
        <v>1437</v>
      </c>
      <c r="B9420" s="2">
        <v>2023</v>
      </c>
      <c r="C9420" s="2" t="s">
        <v>55</v>
      </c>
      <c r="D9420" s="3">
        <v>55330</v>
      </c>
      <c r="E9420" s="5">
        <f t="shared" si="147"/>
        <v>8.0065064160491604E-3</v>
      </c>
    </row>
    <row r="9421" spans="1:5" x14ac:dyDescent="0.25">
      <c r="A9421" s="2">
        <v>1437</v>
      </c>
      <c r="B9421" s="2">
        <v>2024</v>
      </c>
      <c r="C9421" s="2" t="s">
        <v>60</v>
      </c>
      <c r="D9421" s="3">
        <v>55773</v>
      </c>
      <c r="E9421" s="5">
        <f t="shared" si="147"/>
        <v>4.7406451150198127E-2</v>
      </c>
    </row>
    <row r="9422" spans="1:5" x14ac:dyDescent="0.25">
      <c r="A9422" s="2">
        <v>1437</v>
      </c>
      <c r="B9422" s="2">
        <v>2025</v>
      </c>
      <c r="C9422" s="2" t="s">
        <v>60</v>
      </c>
      <c r="D9422" s="3">
        <v>58417</v>
      </c>
      <c r="E9422" s="5">
        <f t="shared" si="147"/>
        <v>1</v>
      </c>
    </row>
    <row r="9423" spans="1:5" x14ac:dyDescent="0.25">
      <c r="A9423" s="2">
        <v>1438</v>
      </c>
      <c r="B9423" s="2">
        <v>2018</v>
      </c>
      <c r="C9423" s="2" t="s">
        <v>55</v>
      </c>
      <c r="D9423" s="3">
        <v>57479</v>
      </c>
      <c r="E9423" s="5">
        <f t="shared" si="147"/>
        <v>3.4673532942465946E-2</v>
      </c>
    </row>
    <row r="9424" spans="1:5" x14ac:dyDescent="0.25">
      <c r="A9424" s="2">
        <v>1438</v>
      </c>
      <c r="B9424" s="2">
        <v>2019</v>
      </c>
      <c r="C9424" s="2" t="s">
        <v>55</v>
      </c>
      <c r="D9424" s="3">
        <v>59472</v>
      </c>
      <c r="E9424" s="5">
        <f t="shared" si="147"/>
        <v>4.1094969061070755E-2</v>
      </c>
    </row>
    <row r="9425" spans="1:5" x14ac:dyDescent="0.25">
      <c r="A9425" s="2">
        <v>1438</v>
      </c>
      <c r="B9425" s="2">
        <v>2020</v>
      </c>
      <c r="C9425" s="2" t="s">
        <v>55</v>
      </c>
      <c r="D9425" s="3">
        <v>61916</v>
      </c>
      <c r="E9425" s="5">
        <f t="shared" si="147"/>
        <v>2.8490212546030104E-2</v>
      </c>
    </row>
    <row r="9426" spans="1:5" x14ac:dyDescent="0.25">
      <c r="A9426" s="2">
        <v>1438</v>
      </c>
      <c r="B9426" s="2">
        <v>2021</v>
      </c>
      <c r="C9426" s="2" t="s">
        <v>55</v>
      </c>
      <c r="D9426" s="3">
        <v>63680</v>
      </c>
      <c r="E9426" s="5">
        <f t="shared" si="147"/>
        <v>3.2993090452261307E-2</v>
      </c>
    </row>
    <row r="9427" spans="1:5" x14ac:dyDescent="0.25">
      <c r="A9427" s="2">
        <v>1438</v>
      </c>
      <c r="B9427" s="2">
        <v>2022</v>
      </c>
      <c r="C9427" s="2" t="s">
        <v>55</v>
      </c>
      <c r="D9427" s="3">
        <v>65781</v>
      </c>
      <c r="E9427" s="5">
        <f t="shared" si="147"/>
        <v>3.8567367476931028E-2</v>
      </c>
    </row>
    <row r="9428" spans="1:5" x14ac:dyDescent="0.25">
      <c r="A9428" s="2">
        <v>1438</v>
      </c>
      <c r="B9428" s="2">
        <v>2023</v>
      </c>
      <c r="C9428" s="2" t="s">
        <v>55</v>
      </c>
      <c r="D9428" s="3">
        <v>68318</v>
      </c>
      <c r="E9428" s="5">
        <f t="shared" si="147"/>
        <v>4.5185748997335989E-2</v>
      </c>
    </row>
    <row r="9429" spans="1:5" x14ac:dyDescent="0.25">
      <c r="A9429" s="2">
        <v>1438</v>
      </c>
      <c r="B9429" s="2">
        <v>2024</v>
      </c>
      <c r="C9429" s="2" t="s">
        <v>55</v>
      </c>
      <c r="D9429" s="3">
        <v>71405</v>
      </c>
      <c r="E9429" s="5">
        <f t="shared" si="147"/>
        <v>3.8022547440655419E-2</v>
      </c>
    </row>
    <row r="9430" spans="1:5" x14ac:dyDescent="0.25">
      <c r="A9430" s="2">
        <v>1438</v>
      </c>
      <c r="B9430" s="2">
        <v>2025</v>
      </c>
      <c r="C9430" s="2" t="s">
        <v>55</v>
      </c>
      <c r="D9430" s="3">
        <v>74120</v>
      </c>
      <c r="E9430" s="5">
        <f t="shared" si="147"/>
        <v>1</v>
      </c>
    </row>
    <row r="9431" spans="1:5" x14ac:dyDescent="0.25">
      <c r="A9431" s="2">
        <v>1439</v>
      </c>
      <c r="B9431" s="2">
        <v>2020</v>
      </c>
      <c r="C9431" s="2" t="s">
        <v>71</v>
      </c>
      <c r="D9431" s="3">
        <v>235074</v>
      </c>
      <c r="E9431" s="5">
        <f t="shared" si="147"/>
        <v>3.3287390353675866E-2</v>
      </c>
    </row>
    <row r="9432" spans="1:5" x14ac:dyDescent="0.25">
      <c r="A9432" s="2">
        <v>1439</v>
      </c>
      <c r="B9432" s="2">
        <v>2021</v>
      </c>
      <c r="C9432" s="2" t="s">
        <v>71</v>
      </c>
      <c r="D9432" s="3">
        <v>242899</v>
      </c>
      <c r="E9432" s="5">
        <f t="shared" si="147"/>
        <v>5.7921193582517835E-2</v>
      </c>
    </row>
    <row r="9433" spans="1:5" x14ac:dyDescent="0.25">
      <c r="A9433" s="2">
        <v>1439</v>
      </c>
      <c r="B9433" s="2">
        <v>2022</v>
      </c>
      <c r="C9433" s="2" t="s">
        <v>71</v>
      </c>
      <c r="D9433" s="3">
        <v>256968</v>
      </c>
      <c r="E9433" s="5">
        <f t="shared" si="147"/>
        <v>4.0117835683820553E-2</v>
      </c>
    </row>
    <row r="9434" spans="1:5" x14ac:dyDescent="0.25">
      <c r="A9434" s="2">
        <v>1439</v>
      </c>
      <c r="B9434" s="2">
        <v>2023</v>
      </c>
      <c r="C9434" s="2" t="s">
        <v>71</v>
      </c>
      <c r="D9434" s="3">
        <v>267277</v>
      </c>
      <c r="E9434" s="5">
        <f t="shared" si="147"/>
        <v>6.7738713020574159E-2</v>
      </c>
    </row>
    <row r="9435" spans="1:5" x14ac:dyDescent="0.25">
      <c r="A9435" s="2">
        <v>1439</v>
      </c>
      <c r="B9435" s="2">
        <v>2024</v>
      </c>
      <c r="C9435" s="2" t="s">
        <v>71</v>
      </c>
      <c r="D9435" s="3">
        <v>285382</v>
      </c>
      <c r="E9435" s="5">
        <f t="shared" si="147"/>
        <v>6.1853936127716537E-2</v>
      </c>
    </row>
    <row r="9436" spans="1:5" x14ac:dyDescent="0.25">
      <c r="A9436" s="2">
        <v>1439</v>
      </c>
      <c r="B9436" s="2">
        <v>2025</v>
      </c>
      <c r="C9436" s="2" t="s">
        <v>71</v>
      </c>
      <c r="D9436" s="3">
        <v>303034</v>
      </c>
      <c r="E9436" s="5">
        <f t="shared" si="147"/>
        <v>1</v>
      </c>
    </row>
    <row r="9437" spans="1:5" x14ac:dyDescent="0.25">
      <c r="A9437" s="2">
        <v>1440</v>
      </c>
      <c r="B9437" s="2">
        <v>2021</v>
      </c>
      <c r="C9437" s="2" t="s">
        <v>66</v>
      </c>
      <c r="D9437" s="3">
        <v>132600</v>
      </c>
      <c r="E9437" s="5">
        <f t="shared" si="147"/>
        <v>5.1591251885369532E-2</v>
      </c>
    </row>
    <row r="9438" spans="1:5" x14ac:dyDescent="0.25">
      <c r="A9438" s="2">
        <v>1440</v>
      </c>
      <c r="B9438" s="2">
        <v>2022</v>
      </c>
      <c r="C9438" s="2" t="s">
        <v>66</v>
      </c>
      <c r="D9438" s="3">
        <v>139441</v>
      </c>
      <c r="E9438" s="5">
        <f t="shared" si="147"/>
        <v>3.7384987198886985E-2</v>
      </c>
    </row>
    <row r="9439" spans="1:5" x14ac:dyDescent="0.25">
      <c r="A9439" s="2">
        <v>1440</v>
      </c>
      <c r="B9439" s="2">
        <v>2023</v>
      </c>
      <c r="C9439" s="2" t="s">
        <v>66</v>
      </c>
      <c r="D9439" s="3">
        <v>144654</v>
      </c>
      <c r="E9439" s="5">
        <f t="shared" si="147"/>
        <v>5.2324857936870049E-2</v>
      </c>
    </row>
    <row r="9440" spans="1:5" x14ac:dyDescent="0.25">
      <c r="A9440" s="2">
        <v>1440</v>
      </c>
      <c r="B9440" s="2">
        <v>2024</v>
      </c>
      <c r="C9440" s="2" t="s">
        <v>66</v>
      </c>
      <c r="D9440" s="3">
        <v>152223</v>
      </c>
      <c r="E9440" s="5">
        <f t="shared" si="147"/>
        <v>5.3874907208503311E-2</v>
      </c>
    </row>
    <row r="9441" spans="1:5" x14ac:dyDescent="0.25">
      <c r="A9441" s="2">
        <v>1440</v>
      </c>
      <c r="B9441" s="2">
        <v>2025</v>
      </c>
      <c r="C9441" s="2" t="s">
        <v>66</v>
      </c>
      <c r="D9441" s="3">
        <v>160424</v>
      </c>
      <c r="E9441" s="5">
        <f t="shared" si="147"/>
        <v>1</v>
      </c>
    </row>
    <row r="9442" spans="1:5" x14ac:dyDescent="0.25">
      <c r="A9442" s="2">
        <v>1441</v>
      </c>
      <c r="B9442" s="2">
        <v>2018</v>
      </c>
      <c r="C9442" s="2" t="s">
        <v>55</v>
      </c>
      <c r="D9442" s="3">
        <v>120317</v>
      </c>
      <c r="E9442" s="5">
        <f t="shared" si="147"/>
        <v>4.5255450185759286E-2</v>
      </c>
    </row>
    <row r="9443" spans="1:5" x14ac:dyDescent="0.25">
      <c r="A9443" s="2">
        <v>1441</v>
      </c>
      <c r="B9443" s="2">
        <v>2019</v>
      </c>
      <c r="C9443" s="2" t="s">
        <v>55</v>
      </c>
      <c r="D9443" s="3">
        <v>125762</v>
      </c>
      <c r="E9443" s="5">
        <f t="shared" si="147"/>
        <v>4.3319921756969512E-2</v>
      </c>
    </row>
    <row r="9444" spans="1:5" x14ac:dyDescent="0.25">
      <c r="A9444" s="2">
        <v>1441</v>
      </c>
      <c r="B9444" s="2">
        <v>2020</v>
      </c>
      <c r="C9444" s="2" t="s">
        <v>55</v>
      </c>
      <c r="D9444" s="3">
        <v>131210</v>
      </c>
      <c r="E9444" s="5">
        <f t="shared" si="147"/>
        <v>5.4005030104412773E-2</v>
      </c>
    </row>
    <row r="9445" spans="1:5" x14ac:dyDescent="0.25">
      <c r="A9445" s="2">
        <v>1441</v>
      </c>
      <c r="B9445" s="2">
        <v>2021</v>
      </c>
      <c r="C9445" s="2" t="s">
        <v>55</v>
      </c>
      <c r="D9445" s="3">
        <v>138296</v>
      </c>
      <c r="E9445" s="5">
        <f t="shared" si="147"/>
        <v>4.9755596691155202E-2</v>
      </c>
    </row>
    <row r="9446" spans="1:5" x14ac:dyDescent="0.25">
      <c r="A9446" s="2">
        <v>1441</v>
      </c>
      <c r="B9446" s="2">
        <v>2022</v>
      </c>
      <c r="C9446" s="2" t="s">
        <v>55</v>
      </c>
      <c r="D9446" s="3">
        <v>145177</v>
      </c>
      <c r="E9446" s="5">
        <f t="shared" si="147"/>
        <v>5.3073145195175545E-2</v>
      </c>
    </row>
    <row r="9447" spans="1:5" x14ac:dyDescent="0.25">
      <c r="A9447" s="2">
        <v>1441</v>
      </c>
      <c r="B9447" s="2">
        <v>2023</v>
      </c>
      <c r="C9447" s="2" t="s">
        <v>55</v>
      </c>
      <c r="D9447" s="3">
        <v>152882</v>
      </c>
      <c r="E9447" s="5">
        <f t="shared" si="147"/>
        <v>4.2359466778299604E-2</v>
      </c>
    </row>
    <row r="9448" spans="1:5" x14ac:dyDescent="0.25">
      <c r="A9448" s="2">
        <v>1441</v>
      </c>
      <c r="B9448" s="2">
        <v>2024</v>
      </c>
      <c r="C9448" s="2" t="s">
        <v>55</v>
      </c>
      <c r="D9448" s="3">
        <v>159358</v>
      </c>
      <c r="E9448" s="5">
        <f t="shared" si="147"/>
        <v>5.7442989997364427E-2</v>
      </c>
    </row>
    <row r="9449" spans="1:5" x14ac:dyDescent="0.25">
      <c r="A9449" s="2">
        <v>1441</v>
      </c>
      <c r="B9449" s="2">
        <v>2025</v>
      </c>
      <c r="C9449" s="2" t="s">
        <v>55</v>
      </c>
      <c r="D9449" s="3">
        <v>168512</v>
      </c>
      <c r="E9449" s="5">
        <f t="shared" si="147"/>
        <v>1</v>
      </c>
    </row>
    <row r="9450" spans="1:5" x14ac:dyDescent="0.25">
      <c r="A9450" s="2">
        <v>1442</v>
      </c>
      <c r="B9450" s="2">
        <v>2022</v>
      </c>
      <c r="C9450" s="2" t="s">
        <v>60</v>
      </c>
      <c r="D9450" s="3">
        <v>129525</v>
      </c>
      <c r="E9450" s="5">
        <f t="shared" si="147"/>
        <v>2.7145338737695427E-2</v>
      </c>
    </row>
    <row r="9451" spans="1:5" x14ac:dyDescent="0.25">
      <c r="A9451" s="2">
        <v>1442</v>
      </c>
      <c r="B9451" s="2">
        <v>2023</v>
      </c>
      <c r="C9451" s="2" t="s">
        <v>60</v>
      </c>
      <c r="D9451" s="3">
        <v>133041</v>
      </c>
      <c r="E9451" s="5">
        <f t="shared" si="147"/>
        <v>3.9108244826782719E-2</v>
      </c>
    </row>
    <row r="9452" spans="1:5" x14ac:dyDescent="0.25">
      <c r="A9452" s="2">
        <v>1442</v>
      </c>
      <c r="B9452" s="2">
        <v>2024</v>
      </c>
      <c r="C9452" s="2" t="s">
        <v>60</v>
      </c>
      <c r="D9452" s="3">
        <v>138244</v>
      </c>
      <c r="E9452" s="5">
        <f t="shared" si="147"/>
        <v>4.8407164144556002E-2</v>
      </c>
    </row>
    <row r="9453" spans="1:5" x14ac:dyDescent="0.25">
      <c r="A9453" s="2">
        <v>1442</v>
      </c>
      <c r="B9453" s="2">
        <v>2025</v>
      </c>
      <c r="C9453" s="2" t="s">
        <v>60</v>
      </c>
      <c r="D9453" s="3">
        <v>144936</v>
      </c>
      <c r="E9453" s="5">
        <f t="shared" si="147"/>
        <v>1</v>
      </c>
    </row>
    <row r="9454" spans="1:5" x14ac:dyDescent="0.25">
      <c r="A9454" s="2">
        <v>1443</v>
      </c>
      <c r="B9454" s="2">
        <v>2020</v>
      </c>
      <c r="C9454" s="2" t="s">
        <v>64</v>
      </c>
      <c r="D9454" s="3">
        <v>123560</v>
      </c>
      <c r="E9454" s="5">
        <f t="shared" si="147"/>
        <v>4.2481385561670443E-2</v>
      </c>
    </row>
    <row r="9455" spans="1:5" x14ac:dyDescent="0.25">
      <c r="A9455" s="2">
        <v>1443</v>
      </c>
      <c r="B9455" s="2">
        <v>2021</v>
      </c>
      <c r="C9455" s="2" t="s">
        <v>64</v>
      </c>
      <c r="D9455" s="3">
        <v>128809</v>
      </c>
      <c r="E9455" s="5">
        <f t="shared" si="147"/>
        <v>3.7023810448027702E-2</v>
      </c>
    </row>
    <row r="9456" spans="1:5" x14ac:dyDescent="0.25">
      <c r="A9456" s="2">
        <v>1443</v>
      </c>
      <c r="B9456" s="2">
        <v>2022</v>
      </c>
      <c r="C9456" s="2" t="s">
        <v>64</v>
      </c>
      <c r="D9456" s="3">
        <v>133578</v>
      </c>
      <c r="E9456" s="5">
        <f t="shared" si="147"/>
        <v>6.0803425713815147E-2</v>
      </c>
    </row>
    <row r="9457" spans="1:5" x14ac:dyDescent="0.25">
      <c r="A9457" s="2">
        <v>1443</v>
      </c>
      <c r="B9457" s="2">
        <v>2023</v>
      </c>
      <c r="C9457" s="2" t="s">
        <v>64</v>
      </c>
      <c r="D9457" s="3">
        <v>141700</v>
      </c>
      <c r="E9457" s="5">
        <f t="shared" si="147"/>
        <v>2.4664784756527877E-2</v>
      </c>
    </row>
    <row r="9458" spans="1:5" x14ac:dyDescent="0.25">
      <c r="A9458" s="2">
        <v>1443</v>
      </c>
      <c r="B9458" s="2">
        <v>2024</v>
      </c>
      <c r="C9458" s="2" t="s">
        <v>64</v>
      </c>
      <c r="D9458" s="3">
        <v>145195</v>
      </c>
      <c r="E9458" s="5">
        <f t="shared" si="147"/>
        <v>3.2218740314749132E-2</v>
      </c>
    </row>
    <row r="9459" spans="1:5" x14ac:dyDescent="0.25">
      <c r="A9459" s="2">
        <v>1443</v>
      </c>
      <c r="B9459" s="2">
        <v>2025</v>
      </c>
      <c r="C9459" s="2" t="s">
        <v>64</v>
      </c>
      <c r="D9459" s="3">
        <v>149873</v>
      </c>
      <c r="E9459" s="5">
        <f t="shared" si="147"/>
        <v>1</v>
      </c>
    </row>
    <row r="9460" spans="1:5" x14ac:dyDescent="0.25">
      <c r="A9460" s="2">
        <v>1444</v>
      </c>
      <c r="B9460" s="2">
        <v>2024</v>
      </c>
      <c r="C9460" s="2" t="s">
        <v>75</v>
      </c>
      <c r="D9460" s="3">
        <v>238641</v>
      </c>
      <c r="E9460" s="5">
        <f t="shared" si="147"/>
        <v>2.8348020667027039E-2</v>
      </c>
    </row>
    <row r="9461" spans="1:5" x14ac:dyDescent="0.25">
      <c r="A9461" s="2">
        <v>1444</v>
      </c>
      <c r="B9461" s="2">
        <v>2025</v>
      </c>
      <c r="C9461" s="2" t="s">
        <v>75</v>
      </c>
      <c r="D9461" s="3">
        <v>245406</v>
      </c>
      <c r="E9461" s="5">
        <f t="shared" si="147"/>
        <v>1</v>
      </c>
    </row>
    <row r="9462" spans="1:5" x14ac:dyDescent="0.25">
      <c r="A9462" s="2">
        <v>1445</v>
      </c>
      <c r="B9462" s="2">
        <v>2015</v>
      </c>
      <c r="C9462" s="2" t="s">
        <v>55</v>
      </c>
      <c r="D9462" s="3">
        <v>127021</v>
      </c>
      <c r="E9462" s="5">
        <f t="shared" si="147"/>
        <v>2.9223514222057771E-2</v>
      </c>
    </row>
    <row r="9463" spans="1:5" x14ac:dyDescent="0.25">
      <c r="A9463" s="2">
        <v>1445</v>
      </c>
      <c r="B9463" s="2">
        <v>2016</v>
      </c>
      <c r="C9463" s="2" t="s">
        <v>55</v>
      </c>
      <c r="D9463" s="3">
        <v>130733</v>
      </c>
      <c r="E9463" s="5">
        <f t="shared" si="147"/>
        <v>4.9421339677051701E-2</v>
      </c>
    </row>
    <row r="9464" spans="1:5" x14ac:dyDescent="0.25">
      <c r="A9464" s="2">
        <v>1445</v>
      </c>
      <c r="B9464" s="2">
        <v>2017</v>
      </c>
      <c r="C9464" s="2" t="s">
        <v>55</v>
      </c>
      <c r="D9464" s="3">
        <v>137194</v>
      </c>
      <c r="E9464" s="5">
        <f t="shared" si="147"/>
        <v>4.8267416942431883E-2</v>
      </c>
    </row>
    <row r="9465" spans="1:5" x14ac:dyDescent="0.25">
      <c r="A9465" s="2">
        <v>1445</v>
      </c>
      <c r="B9465" s="2">
        <v>2018</v>
      </c>
      <c r="C9465" s="2" t="s">
        <v>55</v>
      </c>
      <c r="D9465" s="3">
        <v>143816</v>
      </c>
      <c r="E9465" s="5">
        <f t="shared" si="147"/>
        <v>3.09979418145408E-2</v>
      </c>
    </row>
    <row r="9466" spans="1:5" x14ac:dyDescent="0.25">
      <c r="A9466" s="2">
        <v>1445</v>
      </c>
      <c r="B9466" s="2">
        <v>2019</v>
      </c>
      <c r="C9466" s="2" t="s">
        <v>55</v>
      </c>
      <c r="D9466" s="3">
        <v>148274</v>
      </c>
      <c r="E9466" s="5">
        <f t="shared" si="147"/>
        <v>5.0588774835777006E-2</v>
      </c>
    </row>
    <row r="9467" spans="1:5" x14ac:dyDescent="0.25">
      <c r="A9467" s="2">
        <v>1445</v>
      </c>
      <c r="B9467" s="2">
        <v>2020</v>
      </c>
      <c r="C9467" s="2" t="s">
        <v>55</v>
      </c>
      <c r="D9467" s="3">
        <v>155775</v>
      </c>
      <c r="E9467" s="5">
        <f t="shared" si="147"/>
        <v>4.4647729096453218E-2</v>
      </c>
    </row>
    <row r="9468" spans="1:5" x14ac:dyDescent="0.25">
      <c r="A9468" s="2">
        <v>1445</v>
      </c>
      <c r="B9468" s="2">
        <v>2021</v>
      </c>
      <c r="C9468" s="2" t="s">
        <v>55</v>
      </c>
      <c r="D9468" s="3">
        <v>162730</v>
      </c>
      <c r="E9468" s="5">
        <f t="shared" si="147"/>
        <v>2.7063233577090888E-2</v>
      </c>
    </row>
    <row r="9469" spans="1:5" x14ac:dyDescent="0.25">
      <c r="A9469" s="2">
        <v>1445</v>
      </c>
      <c r="B9469" s="2">
        <v>2022</v>
      </c>
      <c r="C9469" s="2" t="s">
        <v>55</v>
      </c>
      <c r="D9469" s="3">
        <v>167134</v>
      </c>
      <c r="E9469" s="5">
        <f t="shared" si="147"/>
        <v>2.349611688824536E-2</v>
      </c>
    </row>
    <row r="9470" spans="1:5" x14ac:dyDescent="0.25">
      <c r="A9470" s="2">
        <v>1445</v>
      </c>
      <c r="B9470" s="2">
        <v>2023</v>
      </c>
      <c r="C9470" s="2" t="s">
        <v>55</v>
      </c>
      <c r="D9470" s="3">
        <v>171061</v>
      </c>
      <c r="E9470" s="5">
        <f t="shared" si="147"/>
        <v>4.8316097766293892E-2</v>
      </c>
    </row>
    <row r="9471" spans="1:5" x14ac:dyDescent="0.25">
      <c r="A9471" s="2">
        <v>1445</v>
      </c>
      <c r="B9471" s="2">
        <v>2024</v>
      </c>
      <c r="C9471" s="2" t="s">
        <v>55</v>
      </c>
      <c r="D9471" s="3">
        <v>179326</v>
      </c>
      <c r="E9471" s="5">
        <f t="shared" si="147"/>
        <v>4.1260051526270589E-2</v>
      </c>
    </row>
    <row r="9472" spans="1:5" x14ac:dyDescent="0.25">
      <c r="A9472" s="2">
        <v>1445</v>
      </c>
      <c r="B9472" s="2">
        <v>2025</v>
      </c>
      <c r="C9472" s="2" t="s">
        <v>55</v>
      </c>
      <c r="D9472" s="3">
        <v>186725</v>
      </c>
      <c r="E9472" s="5">
        <f t="shared" si="147"/>
        <v>1</v>
      </c>
    </row>
    <row r="9473" spans="1:5" x14ac:dyDescent="0.25">
      <c r="A9473" s="2">
        <v>1446</v>
      </c>
      <c r="B9473" s="2">
        <v>2025</v>
      </c>
      <c r="C9473" s="2" t="s">
        <v>55</v>
      </c>
      <c r="D9473" s="3">
        <v>86600</v>
      </c>
      <c r="E9473" s="5">
        <f t="shared" si="147"/>
        <v>1</v>
      </c>
    </row>
    <row r="9474" spans="1:5" x14ac:dyDescent="0.25">
      <c r="A9474" s="2">
        <v>1447</v>
      </c>
      <c r="B9474" s="2">
        <v>2020</v>
      </c>
      <c r="C9474" s="2" t="s">
        <v>64</v>
      </c>
      <c r="D9474" s="3">
        <v>327067</v>
      </c>
      <c r="E9474" s="5">
        <f t="shared" ref="E9474:E9537" si="148">IF(A9475=A9474,(D9475-D9474)/D9474,1)</f>
        <v>3.8401917649900481E-2</v>
      </c>
    </row>
    <row r="9475" spans="1:5" x14ac:dyDescent="0.25">
      <c r="A9475" s="2">
        <v>1447</v>
      </c>
      <c r="B9475" s="2">
        <v>2021</v>
      </c>
      <c r="C9475" s="2" t="s">
        <v>64</v>
      </c>
      <c r="D9475" s="3">
        <v>339627</v>
      </c>
      <c r="E9475" s="5">
        <f t="shared" si="148"/>
        <v>3.2547471196341868E-2</v>
      </c>
    </row>
    <row r="9476" spans="1:5" x14ac:dyDescent="0.25">
      <c r="A9476" s="2">
        <v>1447</v>
      </c>
      <c r="B9476" s="2">
        <v>2022</v>
      </c>
      <c r="C9476" s="2" t="s">
        <v>64</v>
      </c>
      <c r="D9476" s="3">
        <v>350681</v>
      </c>
      <c r="E9476" s="5">
        <f t="shared" si="148"/>
        <v>4.5443009458738852E-2</v>
      </c>
    </row>
    <row r="9477" spans="1:5" x14ac:dyDescent="0.25">
      <c r="A9477" s="2">
        <v>1447</v>
      </c>
      <c r="B9477" s="2">
        <v>2023</v>
      </c>
      <c r="C9477" s="2" t="s">
        <v>64</v>
      </c>
      <c r="D9477" s="3">
        <v>366617</v>
      </c>
      <c r="E9477" s="5">
        <f t="shared" si="148"/>
        <v>3.1097848708597799E-2</v>
      </c>
    </row>
    <row r="9478" spans="1:5" x14ac:dyDescent="0.25">
      <c r="A9478" s="2">
        <v>1447</v>
      </c>
      <c r="B9478" s="2">
        <v>2024</v>
      </c>
      <c r="C9478" s="2" t="s">
        <v>64</v>
      </c>
      <c r="D9478" s="3">
        <v>378018</v>
      </c>
      <c r="E9478" s="5">
        <f t="shared" si="148"/>
        <v>4.9651074816543128E-2</v>
      </c>
    </row>
    <row r="9479" spans="1:5" x14ac:dyDescent="0.25">
      <c r="A9479" s="2">
        <v>1447</v>
      </c>
      <c r="B9479" s="2">
        <v>2025</v>
      </c>
      <c r="C9479" s="2" t="s">
        <v>64</v>
      </c>
      <c r="D9479" s="3">
        <v>396787</v>
      </c>
      <c r="E9479" s="5">
        <f t="shared" si="148"/>
        <v>1</v>
      </c>
    </row>
    <row r="9480" spans="1:5" x14ac:dyDescent="0.25">
      <c r="A9480" s="2">
        <v>1448</v>
      </c>
      <c r="B9480" s="2">
        <v>2016</v>
      </c>
      <c r="C9480" s="2" t="s">
        <v>60</v>
      </c>
      <c r="D9480" s="3">
        <v>89822</v>
      </c>
      <c r="E9480" s="5">
        <f t="shared" si="148"/>
        <v>3.3054262875464806E-2</v>
      </c>
    </row>
    <row r="9481" spans="1:5" x14ac:dyDescent="0.25">
      <c r="A9481" s="2">
        <v>1448</v>
      </c>
      <c r="B9481" s="2">
        <v>2017</v>
      </c>
      <c r="C9481" s="2" t="s">
        <v>60</v>
      </c>
      <c r="D9481" s="3">
        <v>92791</v>
      </c>
      <c r="E9481" s="5">
        <f t="shared" si="148"/>
        <v>4.3571035984093287E-2</v>
      </c>
    </row>
    <row r="9482" spans="1:5" x14ac:dyDescent="0.25">
      <c r="A9482" s="2">
        <v>1448</v>
      </c>
      <c r="B9482" s="2">
        <v>2018</v>
      </c>
      <c r="C9482" s="2" t="s">
        <v>60</v>
      </c>
      <c r="D9482" s="3">
        <v>96834</v>
      </c>
      <c r="E9482" s="5">
        <f t="shared" si="148"/>
        <v>3.6010079104446785E-2</v>
      </c>
    </row>
    <row r="9483" spans="1:5" x14ac:dyDescent="0.25">
      <c r="A9483" s="2">
        <v>1448</v>
      </c>
      <c r="B9483" s="2">
        <v>2019</v>
      </c>
      <c r="C9483" s="2" t="s">
        <v>60</v>
      </c>
      <c r="D9483" s="3">
        <v>100321</v>
      </c>
      <c r="E9483" s="5">
        <f t="shared" si="148"/>
        <v>-6.62872180301233E-3</v>
      </c>
    </row>
    <row r="9484" spans="1:5" x14ac:dyDescent="0.25">
      <c r="A9484" s="2">
        <v>1448</v>
      </c>
      <c r="B9484" s="2">
        <v>2020</v>
      </c>
      <c r="C9484" s="2" t="s">
        <v>64</v>
      </c>
      <c r="D9484" s="3">
        <v>99656</v>
      </c>
      <c r="E9484" s="5">
        <f t="shared" si="148"/>
        <v>6.1732359316047203E-2</v>
      </c>
    </row>
    <row r="9485" spans="1:5" x14ac:dyDescent="0.25">
      <c r="A9485" s="2">
        <v>1448</v>
      </c>
      <c r="B9485" s="2">
        <v>2021</v>
      </c>
      <c r="C9485" s="2" t="s">
        <v>64</v>
      </c>
      <c r="D9485" s="3">
        <v>105808</v>
      </c>
      <c r="E9485" s="5">
        <f t="shared" si="148"/>
        <v>4.692461817631937E-2</v>
      </c>
    </row>
    <row r="9486" spans="1:5" x14ac:dyDescent="0.25">
      <c r="A9486" s="2">
        <v>1448</v>
      </c>
      <c r="B9486" s="2">
        <v>2022</v>
      </c>
      <c r="C9486" s="2" t="s">
        <v>64</v>
      </c>
      <c r="D9486" s="3">
        <v>110773</v>
      </c>
      <c r="E9486" s="5">
        <f t="shared" si="148"/>
        <v>5.459814214655196E-2</v>
      </c>
    </row>
    <row r="9487" spans="1:5" x14ac:dyDescent="0.25">
      <c r="A9487" s="2">
        <v>1448</v>
      </c>
      <c r="B9487" s="2">
        <v>2023</v>
      </c>
      <c r="C9487" s="2" t="s">
        <v>64</v>
      </c>
      <c r="D9487" s="3">
        <v>116821</v>
      </c>
      <c r="E9487" s="5">
        <f t="shared" si="148"/>
        <v>5.7035978120372192E-2</v>
      </c>
    </row>
    <row r="9488" spans="1:5" x14ac:dyDescent="0.25">
      <c r="A9488" s="2">
        <v>1448</v>
      </c>
      <c r="B9488" s="2">
        <v>2024</v>
      </c>
      <c r="C9488" s="2" t="s">
        <v>64</v>
      </c>
      <c r="D9488" s="3">
        <v>123484</v>
      </c>
      <c r="E9488" s="5">
        <f t="shared" si="148"/>
        <v>3.5275825208124133E-2</v>
      </c>
    </row>
    <row r="9489" spans="1:5" x14ac:dyDescent="0.25">
      <c r="A9489" s="2">
        <v>1448</v>
      </c>
      <c r="B9489" s="2">
        <v>2025</v>
      </c>
      <c r="C9489" s="2" t="s">
        <v>64</v>
      </c>
      <c r="D9489" s="3">
        <v>127840</v>
      </c>
      <c r="E9489" s="5">
        <f t="shared" si="148"/>
        <v>1</v>
      </c>
    </row>
    <row r="9490" spans="1:5" x14ac:dyDescent="0.25">
      <c r="A9490" s="2">
        <v>1449</v>
      </c>
      <c r="B9490" s="2">
        <v>2023</v>
      </c>
      <c r="C9490" s="2" t="s">
        <v>75</v>
      </c>
      <c r="D9490" s="3">
        <v>344223</v>
      </c>
      <c r="E9490" s="5">
        <f t="shared" si="148"/>
        <v>3.2217486919816511E-2</v>
      </c>
    </row>
    <row r="9491" spans="1:5" x14ac:dyDescent="0.25">
      <c r="A9491" s="2">
        <v>1449</v>
      </c>
      <c r="B9491" s="2">
        <v>2024</v>
      </c>
      <c r="C9491" s="2" t="s">
        <v>75</v>
      </c>
      <c r="D9491" s="3">
        <v>355313</v>
      </c>
      <c r="E9491" s="5">
        <f t="shared" si="148"/>
        <v>5.3853925975126157E-2</v>
      </c>
    </row>
    <row r="9492" spans="1:5" x14ac:dyDescent="0.25">
      <c r="A9492" s="2">
        <v>1449</v>
      </c>
      <c r="B9492" s="2">
        <v>2025</v>
      </c>
      <c r="C9492" s="2" t="s">
        <v>75</v>
      </c>
      <c r="D9492" s="3">
        <v>374448</v>
      </c>
      <c r="E9492" s="5">
        <f t="shared" si="148"/>
        <v>1</v>
      </c>
    </row>
    <row r="9493" spans="1:5" x14ac:dyDescent="0.25">
      <c r="A9493" s="2">
        <v>1450</v>
      </c>
      <c r="B9493" s="2">
        <v>2017</v>
      </c>
      <c r="C9493" s="2" t="s">
        <v>64</v>
      </c>
      <c r="D9493" s="3">
        <v>180273</v>
      </c>
      <c r="E9493" s="5">
        <f t="shared" si="148"/>
        <v>3.4824959921896236E-2</v>
      </c>
    </row>
    <row r="9494" spans="1:5" x14ac:dyDescent="0.25">
      <c r="A9494" s="2">
        <v>1450</v>
      </c>
      <c r="B9494" s="2">
        <v>2018</v>
      </c>
      <c r="C9494" s="2" t="s">
        <v>64</v>
      </c>
      <c r="D9494" s="3">
        <v>186551</v>
      </c>
      <c r="E9494" s="5">
        <f t="shared" si="148"/>
        <v>3.3116949252483235E-2</v>
      </c>
    </row>
    <row r="9495" spans="1:5" x14ac:dyDescent="0.25">
      <c r="A9495" s="2">
        <v>1450</v>
      </c>
      <c r="B9495" s="2">
        <v>2019</v>
      </c>
      <c r="C9495" s="2" t="s">
        <v>64</v>
      </c>
      <c r="D9495" s="3">
        <v>192729</v>
      </c>
      <c r="E9495" s="5">
        <f t="shared" si="148"/>
        <v>3.9568513301060038E-2</v>
      </c>
    </row>
    <row r="9496" spans="1:5" x14ac:dyDescent="0.25">
      <c r="A9496" s="2">
        <v>1450</v>
      </c>
      <c r="B9496" s="2">
        <v>2020</v>
      </c>
      <c r="C9496" s="2" t="s">
        <v>64</v>
      </c>
      <c r="D9496" s="3">
        <v>200355</v>
      </c>
      <c r="E9496" s="5">
        <f t="shared" si="148"/>
        <v>3.5447081430460929E-2</v>
      </c>
    </row>
    <row r="9497" spans="1:5" x14ac:dyDescent="0.25">
      <c r="A9497" s="2">
        <v>1450</v>
      </c>
      <c r="B9497" s="2">
        <v>2021</v>
      </c>
      <c r="C9497" s="2" t="s">
        <v>64</v>
      </c>
      <c r="D9497" s="3">
        <v>207457</v>
      </c>
      <c r="E9497" s="5">
        <f t="shared" si="148"/>
        <v>5.5664547351981376E-2</v>
      </c>
    </row>
    <row r="9498" spans="1:5" x14ac:dyDescent="0.25">
      <c r="A9498" s="2">
        <v>1450</v>
      </c>
      <c r="B9498" s="2">
        <v>2022</v>
      </c>
      <c r="C9498" s="2" t="s">
        <v>64</v>
      </c>
      <c r="D9498" s="3">
        <v>219005</v>
      </c>
      <c r="E9498" s="5">
        <f t="shared" si="148"/>
        <v>3.8410081961599049E-2</v>
      </c>
    </row>
    <row r="9499" spans="1:5" x14ac:dyDescent="0.25">
      <c r="A9499" s="2">
        <v>1450</v>
      </c>
      <c r="B9499" s="2">
        <v>2023</v>
      </c>
      <c r="C9499" s="2" t="s">
        <v>64</v>
      </c>
      <c r="D9499" s="3">
        <v>227417</v>
      </c>
      <c r="E9499" s="5">
        <f t="shared" si="148"/>
        <v>4.255618533355026E-2</v>
      </c>
    </row>
    <row r="9500" spans="1:5" x14ac:dyDescent="0.25">
      <c r="A9500" s="2">
        <v>1450</v>
      </c>
      <c r="B9500" s="2">
        <v>2024</v>
      </c>
      <c r="C9500" s="2" t="s">
        <v>64</v>
      </c>
      <c r="D9500" s="3">
        <v>237095</v>
      </c>
      <c r="E9500" s="5">
        <f t="shared" si="148"/>
        <v>4.0886564457285057E-2</v>
      </c>
    </row>
    <row r="9501" spans="1:5" x14ac:dyDescent="0.25">
      <c r="A9501" s="2">
        <v>1450</v>
      </c>
      <c r="B9501" s="2">
        <v>2025</v>
      </c>
      <c r="C9501" s="2" t="s">
        <v>64</v>
      </c>
      <c r="D9501" s="3">
        <v>246789</v>
      </c>
      <c r="E9501" s="5">
        <f t="shared" si="148"/>
        <v>1</v>
      </c>
    </row>
    <row r="9502" spans="1:5" x14ac:dyDescent="0.25">
      <c r="A9502" s="2">
        <v>1451</v>
      </c>
      <c r="B9502" s="2">
        <v>2021</v>
      </c>
      <c r="C9502" s="2" t="s">
        <v>71</v>
      </c>
      <c r="D9502" s="3">
        <v>110099</v>
      </c>
      <c r="E9502" s="5">
        <f t="shared" si="148"/>
        <v>4.2770597371456595E-2</v>
      </c>
    </row>
    <row r="9503" spans="1:5" x14ac:dyDescent="0.25">
      <c r="A9503" s="2">
        <v>1451</v>
      </c>
      <c r="B9503" s="2">
        <v>2022</v>
      </c>
      <c r="C9503" s="2" t="s">
        <v>71</v>
      </c>
      <c r="D9503" s="3">
        <v>114808</v>
      </c>
      <c r="E9503" s="5">
        <f t="shared" si="148"/>
        <v>3.8063549578426593E-2</v>
      </c>
    </row>
    <row r="9504" spans="1:5" x14ac:dyDescent="0.25">
      <c r="A9504" s="2">
        <v>1451</v>
      </c>
      <c r="B9504" s="2">
        <v>2023</v>
      </c>
      <c r="C9504" s="2" t="s">
        <v>71</v>
      </c>
      <c r="D9504" s="3">
        <v>119178</v>
      </c>
      <c r="E9504" s="5">
        <f t="shared" si="148"/>
        <v>2.8377720720267164E-2</v>
      </c>
    </row>
    <row r="9505" spans="1:5" x14ac:dyDescent="0.25">
      <c r="A9505" s="2">
        <v>1451</v>
      </c>
      <c r="B9505" s="2">
        <v>2024</v>
      </c>
      <c r="C9505" s="2" t="s">
        <v>71</v>
      </c>
      <c r="D9505" s="3">
        <v>122560</v>
      </c>
      <c r="E9505" s="5">
        <f t="shared" si="148"/>
        <v>2.123041775456919E-2</v>
      </c>
    </row>
    <row r="9506" spans="1:5" x14ac:dyDescent="0.25">
      <c r="A9506" s="2">
        <v>1451</v>
      </c>
      <c r="B9506" s="2">
        <v>2025</v>
      </c>
      <c r="C9506" s="2" t="s">
        <v>71</v>
      </c>
      <c r="D9506" s="3">
        <v>125162</v>
      </c>
      <c r="E9506" s="5">
        <f t="shared" si="148"/>
        <v>1</v>
      </c>
    </row>
    <row r="9507" spans="1:5" x14ac:dyDescent="0.25">
      <c r="A9507" s="2">
        <v>1452</v>
      </c>
      <c r="B9507" s="2">
        <v>2014</v>
      </c>
      <c r="C9507" s="2" t="s">
        <v>71</v>
      </c>
      <c r="D9507" s="3">
        <v>286483</v>
      </c>
      <c r="E9507" s="5">
        <f t="shared" si="148"/>
        <v>3.3939186618403186E-2</v>
      </c>
    </row>
    <row r="9508" spans="1:5" x14ac:dyDescent="0.25">
      <c r="A9508" s="2">
        <v>1452</v>
      </c>
      <c r="B9508" s="2">
        <v>2015</v>
      </c>
      <c r="C9508" s="2" t="s">
        <v>71</v>
      </c>
      <c r="D9508" s="3">
        <v>296206</v>
      </c>
      <c r="E9508" s="5">
        <f t="shared" si="148"/>
        <v>4.564390998156688E-2</v>
      </c>
    </row>
    <row r="9509" spans="1:5" x14ac:dyDescent="0.25">
      <c r="A9509" s="2">
        <v>1452</v>
      </c>
      <c r="B9509" s="2">
        <v>2016</v>
      </c>
      <c r="C9509" s="2" t="s">
        <v>71</v>
      </c>
      <c r="D9509" s="3">
        <v>309726</v>
      </c>
      <c r="E9509" s="5">
        <f t="shared" si="148"/>
        <v>6.3559404118478907E-2</v>
      </c>
    </row>
    <row r="9510" spans="1:5" x14ac:dyDescent="0.25">
      <c r="A9510" s="2">
        <v>1452</v>
      </c>
      <c r="B9510" s="2">
        <v>2017</v>
      </c>
      <c r="C9510" s="2" t="s">
        <v>71</v>
      </c>
      <c r="D9510" s="3">
        <v>329412</v>
      </c>
      <c r="E9510" s="5">
        <f t="shared" si="148"/>
        <v>5.0666035238546257E-2</v>
      </c>
    </row>
    <row r="9511" spans="1:5" x14ac:dyDescent="0.25">
      <c r="A9511" s="2">
        <v>1452</v>
      </c>
      <c r="B9511" s="2">
        <v>2018</v>
      </c>
      <c r="C9511" s="2" t="s">
        <v>71</v>
      </c>
      <c r="D9511" s="3">
        <v>346102</v>
      </c>
      <c r="E9511" s="5">
        <f t="shared" si="148"/>
        <v>4.4177727953031189E-2</v>
      </c>
    </row>
    <row r="9512" spans="1:5" x14ac:dyDescent="0.25">
      <c r="A9512" s="2">
        <v>1452</v>
      </c>
      <c r="B9512" s="2">
        <v>2019</v>
      </c>
      <c r="C9512" s="2" t="s">
        <v>71</v>
      </c>
      <c r="D9512" s="3">
        <v>361392</v>
      </c>
      <c r="E9512" s="5">
        <f t="shared" si="148"/>
        <v>3.4804312214990925E-2</v>
      </c>
    </row>
    <row r="9513" spans="1:5" x14ac:dyDescent="0.25">
      <c r="A9513" s="2">
        <v>1452</v>
      </c>
      <c r="B9513" s="2">
        <v>2020</v>
      </c>
      <c r="C9513" s="2" t="s">
        <v>71</v>
      </c>
      <c r="D9513" s="3">
        <v>373970</v>
      </c>
      <c r="E9513" s="5">
        <f t="shared" si="148"/>
        <v>5.176885846458272E-2</v>
      </c>
    </row>
    <row r="9514" spans="1:5" x14ac:dyDescent="0.25">
      <c r="A9514" s="2">
        <v>1452</v>
      </c>
      <c r="B9514" s="2">
        <v>2021</v>
      </c>
      <c r="C9514" s="2" t="s">
        <v>3443</v>
      </c>
      <c r="D9514" s="3">
        <v>393330</v>
      </c>
      <c r="E9514" s="5">
        <f t="shared" si="148"/>
        <v>4.8130068898888975E-2</v>
      </c>
    </row>
    <row r="9515" spans="1:5" x14ac:dyDescent="0.25">
      <c r="A9515" s="2">
        <v>1452</v>
      </c>
      <c r="B9515" s="2">
        <v>2022</v>
      </c>
      <c r="C9515" s="2" t="s">
        <v>3443</v>
      </c>
      <c r="D9515" s="3">
        <v>412261</v>
      </c>
      <c r="E9515" s="5">
        <f t="shared" si="148"/>
        <v>2.2379026878603603E-2</v>
      </c>
    </row>
    <row r="9516" spans="1:5" x14ac:dyDescent="0.25">
      <c r="A9516" s="2">
        <v>1452</v>
      </c>
      <c r="B9516" s="2">
        <v>2023</v>
      </c>
      <c r="C9516" s="2" t="s">
        <v>3443</v>
      </c>
      <c r="D9516" s="3">
        <v>421487</v>
      </c>
      <c r="E9516" s="5">
        <f t="shared" si="148"/>
        <v>3.2019967401129806E-2</v>
      </c>
    </row>
    <row r="9517" spans="1:5" x14ac:dyDescent="0.25">
      <c r="A9517" s="2">
        <v>1452</v>
      </c>
      <c r="B9517" s="2">
        <v>2024</v>
      </c>
      <c r="C9517" s="2" t="s">
        <v>3443</v>
      </c>
      <c r="D9517" s="3">
        <v>434983</v>
      </c>
      <c r="E9517" s="5">
        <f t="shared" si="148"/>
        <v>4.8507642827420844E-2</v>
      </c>
    </row>
    <row r="9518" spans="1:5" x14ac:dyDescent="0.25">
      <c r="A9518" s="2">
        <v>1452</v>
      </c>
      <c r="B9518" s="2">
        <v>2025</v>
      </c>
      <c r="C9518" s="2" t="s">
        <v>3443</v>
      </c>
      <c r="D9518" s="3">
        <v>456083</v>
      </c>
      <c r="E9518" s="5">
        <f t="shared" si="148"/>
        <v>1</v>
      </c>
    </row>
    <row r="9519" spans="1:5" x14ac:dyDescent="0.25">
      <c r="A9519" s="2">
        <v>1453</v>
      </c>
      <c r="B9519" s="2">
        <v>2016</v>
      </c>
      <c r="C9519" s="2" t="s">
        <v>71</v>
      </c>
      <c r="D9519" s="3">
        <v>135106</v>
      </c>
      <c r="E9519" s="5">
        <f t="shared" si="148"/>
        <v>2.395156395718917E-2</v>
      </c>
    </row>
    <row r="9520" spans="1:5" x14ac:dyDescent="0.25">
      <c r="A9520" s="2">
        <v>1453</v>
      </c>
      <c r="B9520" s="2">
        <v>2017</v>
      </c>
      <c r="C9520" s="2" t="s">
        <v>71</v>
      </c>
      <c r="D9520" s="3">
        <v>138342</v>
      </c>
      <c r="E9520" s="5">
        <f t="shared" si="148"/>
        <v>2.6709170027901866E-2</v>
      </c>
    </row>
    <row r="9521" spans="1:5" x14ac:dyDescent="0.25">
      <c r="A9521" s="2">
        <v>1453</v>
      </c>
      <c r="B9521" s="2">
        <v>2018</v>
      </c>
      <c r="C9521" s="2" t="s">
        <v>71</v>
      </c>
      <c r="D9521" s="3">
        <v>142037</v>
      </c>
      <c r="E9521" s="5">
        <f t="shared" si="148"/>
        <v>4.6171068101973432E-2</v>
      </c>
    </row>
    <row r="9522" spans="1:5" x14ac:dyDescent="0.25">
      <c r="A9522" s="2">
        <v>1453</v>
      </c>
      <c r="B9522" s="2">
        <v>2019</v>
      </c>
      <c r="C9522" s="2" t="s">
        <v>71</v>
      </c>
      <c r="D9522" s="3">
        <v>148595</v>
      </c>
      <c r="E9522" s="5">
        <f t="shared" si="148"/>
        <v>2.1057236111578451E-2</v>
      </c>
    </row>
    <row r="9523" spans="1:5" x14ac:dyDescent="0.25">
      <c r="A9523" s="2">
        <v>1453</v>
      </c>
      <c r="B9523" s="2">
        <v>2020</v>
      </c>
      <c r="C9523" s="2" t="s">
        <v>71</v>
      </c>
      <c r="D9523" s="3">
        <v>151724</v>
      </c>
      <c r="E9523" s="5">
        <f t="shared" si="148"/>
        <v>4.8469589517808651E-2</v>
      </c>
    </row>
    <row r="9524" spans="1:5" x14ac:dyDescent="0.25">
      <c r="A9524" s="2">
        <v>1453</v>
      </c>
      <c r="B9524" s="2">
        <v>2021</v>
      </c>
      <c r="C9524" s="2" t="s">
        <v>71</v>
      </c>
      <c r="D9524" s="3">
        <v>159078</v>
      </c>
      <c r="E9524" s="5">
        <f t="shared" si="148"/>
        <v>2.8545744854725354E-2</v>
      </c>
    </row>
    <row r="9525" spans="1:5" x14ac:dyDescent="0.25">
      <c r="A9525" s="2">
        <v>1453</v>
      </c>
      <c r="B9525" s="2">
        <v>2022</v>
      </c>
      <c r="C9525" s="2" t="s">
        <v>71</v>
      </c>
      <c r="D9525" s="3">
        <v>163619</v>
      </c>
      <c r="E9525" s="5">
        <f t="shared" si="148"/>
        <v>3.847963867277028E-2</v>
      </c>
    </row>
    <row r="9526" spans="1:5" x14ac:dyDescent="0.25">
      <c r="A9526" s="2">
        <v>1453</v>
      </c>
      <c r="B9526" s="2">
        <v>2023</v>
      </c>
      <c r="C9526" s="2" t="s">
        <v>71</v>
      </c>
      <c r="D9526" s="3">
        <v>169915</v>
      </c>
      <c r="E9526" s="5">
        <f t="shared" si="148"/>
        <v>4.2026895800841596E-2</v>
      </c>
    </row>
    <row r="9527" spans="1:5" x14ac:dyDescent="0.25">
      <c r="A9527" s="2">
        <v>1453</v>
      </c>
      <c r="B9527" s="2">
        <v>2024</v>
      </c>
      <c r="C9527" s="2" t="s">
        <v>71</v>
      </c>
      <c r="D9527" s="3">
        <v>177056</v>
      </c>
      <c r="E9527" s="5">
        <f t="shared" si="148"/>
        <v>3.2283571299475872E-2</v>
      </c>
    </row>
    <row r="9528" spans="1:5" x14ac:dyDescent="0.25">
      <c r="A9528" s="2">
        <v>1453</v>
      </c>
      <c r="B9528" s="2">
        <v>2025</v>
      </c>
      <c r="C9528" s="2" t="s">
        <v>71</v>
      </c>
      <c r="D9528" s="3">
        <v>182772</v>
      </c>
      <c r="E9528" s="5">
        <f t="shared" si="148"/>
        <v>1</v>
      </c>
    </row>
    <row r="9529" spans="1:5" x14ac:dyDescent="0.25">
      <c r="A9529" s="2">
        <v>1454</v>
      </c>
      <c r="B9529" s="2">
        <v>2018</v>
      </c>
      <c r="C9529" s="2" t="s">
        <v>60</v>
      </c>
      <c r="D9529" s="3">
        <v>98324</v>
      </c>
      <c r="E9529" s="5">
        <f t="shared" si="148"/>
        <v>4.3285464383060086E-2</v>
      </c>
    </row>
    <row r="9530" spans="1:5" x14ac:dyDescent="0.25">
      <c r="A9530" s="2">
        <v>1454</v>
      </c>
      <c r="B9530" s="2">
        <v>2019</v>
      </c>
      <c r="C9530" s="2" t="s">
        <v>60</v>
      </c>
      <c r="D9530" s="3">
        <v>102580</v>
      </c>
      <c r="E9530" s="5">
        <f t="shared" si="148"/>
        <v>2.9001754728017158E-2</v>
      </c>
    </row>
    <row r="9531" spans="1:5" x14ac:dyDescent="0.25">
      <c r="A9531" s="2">
        <v>1454</v>
      </c>
      <c r="B9531" s="2">
        <v>2020</v>
      </c>
      <c r="C9531" s="2" t="s">
        <v>60</v>
      </c>
      <c r="D9531" s="3">
        <v>105555</v>
      </c>
      <c r="E9531" s="5">
        <f t="shared" si="148"/>
        <v>4.8496044716024818E-2</v>
      </c>
    </row>
    <row r="9532" spans="1:5" x14ac:dyDescent="0.25">
      <c r="A9532" s="2">
        <v>1454</v>
      </c>
      <c r="B9532" s="2">
        <v>2021</v>
      </c>
      <c r="C9532" s="2" t="s">
        <v>60</v>
      </c>
      <c r="D9532" s="3">
        <v>110674</v>
      </c>
      <c r="E9532" s="5">
        <f t="shared" si="148"/>
        <v>4.250320761877225E-2</v>
      </c>
    </row>
    <row r="9533" spans="1:5" x14ac:dyDescent="0.25">
      <c r="A9533" s="2">
        <v>1454</v>
      </c>
      <c r="B9533" s="2">
        <v>2022</v>
      </c>
      <c r="C9533" s="2" t="s">
        <v>60</v>
      </c>
      <c r="D9533" s="3">
        <v>115378</v>
      </c>
      <c r="E9533" s="5">
        <f t="shared" si="148"/>
        <v>4.8362772798973809E-2</v>
      </c>
    </row>
    <row r="9534" spans="1:5" x14ac:dyDescent="0.25">
      <c r="A9534" s="2">
        <v>1454</v>
      </c>
      <c r="B9534" s="2">
        <v>2023</v>
      </c>
      <c r="C9534" s="2" t="s">
        <v>60</v>
      </c>
      <c r="D9534" s="3">
        <v>120958</v>
      </c>
      <c r="E9534" s="5">
        <f t="shared" si="148"/>
        <v>5.4556126920087968E-2</v>
      </c>
    </row>
    <row r="9535" spans="1:5" x14ac:dyDescent="0.25">
      <c r="A9535" s="2">
        <v>1454</v>
      </c>
      <c r="B9535" s="2">
        <v>2024</v>
      </c>
      <c r="C9535" s="2" t="s">
        <v>60</v>
      </c>
      <c r="D9535" s="3">
        <v>127557</v>
      </c>
      <c r="E9535" s="5">
        <f t="shared" si="148"/>
        <v>4.0280031672115212E-2</v>
      </c>
    </row>
    <row r="9536" spans="1:5" x14ac:dyDescent="0.25">
      <c r="A9536" s="2">
        <v>1454</v>
      </c>
      <c r="B9536" s="2">
        <v>2025</v>
      </c>
      <c r="C9536" s="2" t="s">
        <v>60</v>
      </c>
      <c r="D9536" s="3">
        <v>132695</v>
      </c>
      <c r="E9536" s="5">
        <f t="shared" si="148"/>
        <v>1</v>
      </c>
    </row>
    <row r="9537" spans="1:5" x14ac:dyDescent="0.25">
      <c r="A9537" s="2">
        <v>1455</v>
      </c>
      <c r="B9537" s="2">
        <v>2018</v>
      </c>
      <c r="C9537" s="2" t="s">
        <v>66</v>
      </c>
      <c r="D9537" s="3">
        <v>85788</v>
      </c>
      <c r="E9537" s="5">
        <f t="shared" si="148"/>
        <v>7.3087145055252489E-2</v>
      </c>
    </row>
    <row r="9538" spans="1:5" x14ac:dyDescent="0.25">
      <c r="A9538" s="2">
        <v>1455</v>
      </c>
      <c r="B9538" s="2">
        <v>2019</v>
      </c>
      <c r="C9538" s="2" t="s">
        <v>55</v>
      </c>
      <c r="D9538" s="3">
        <v>92058</v>
      </c>
      <c r="E9538" s="5">
        <f t="shared" ref="E9538:E9601" si="149">IF(A9539=A9538,(D9539-D9538)/D9538,1)</f>
        <v>6.4111755632318759E-2</v>
      </c>
    </row>
    <row r="9539" spans="1:5" x14ac:dyDescent="0.25">
      <c r="A9539" s="2">
        <v>1455</v>
      </c>
      <c r="B9539" s="2">
        <v>2020</v>
      </c>
      <c r="C9539" s="2" t="s">
        <v>55</v>
      </c>
      <c r="D9539" s="3">
        <v>97960</v>
      </c>
      <c r="E9539" s="5">
        <f t="shared" si="149"/>
        <v>4.4099632503062473E-2</v>
      </c>
    </row>
    <row r="9540" spans="1:5" x14ac:dyDescent="0.25">
      <c r="A9540" s="2">
        <v>1455</v>
      </c>
      <c r="B9540" s="2">
        <v>2021</v>
      </c>
      <c r="C9540" s="2" t="s">
        <v>55</v>
      </c>
      <c r="D9540" s="3">
        <v>102280</v>
      </c>
      <c r="E9540" s="5">
        <f t="shared" si="149"/>
        <v>2.6427454047712164E-2</v>
      </c>
    </row>
    <row r="9541" spans="1:5" x14ac:dyDescent="0.25">
      <c r="A9541" s="2">
        <v>1455</v>
      </c>
      <c r="B9541" s="2">
        <v>2022</v>
      </c>
      <c r="C9541" s="2" t="s">
        <v>55</v>
      </c>
      <c r="D9541" s="3">
        <v>104983</v>
      </c>
      <c r="E9541" s="5">
        <f t="shared" si="149"/>
        <v>3.1033595915529181E-2</v>
      </c>
    </row>
    <row r="9542" spans="1:5" x14ac:dyDescent="0.25">
      <c r="A9542" s="2">
        <v>1455</v>
      </c>
      <c r="B9542" s="2">
        <v>2023</v>
      </c>
      <c r="C9542" s="2" t="s">
        <v>55</v>
      </c>
      <c r="D9542" s="3">
        <v>108241</v>
      </c>
      <c r="E9542" s="5">
        <f t="shared" si="149"/>
        <v>3.2205910884045785E-2</v>
      </c>
    </row>
    <row r="9543" spans="1:5" x14ac:dyDescent="0.25">
      <c r="A9543" s="2">
        <v>1455</v>
      </c>
      <c r="B9543" s="2">
        <v>2024</v>
      </c>
      <c r="C9543" s="2" t="s">
        <v>55</v>
      </c>
      <c r="D9543" s="3">
        <v>111727</v>
      </c>
      <c r="E9543" s="5">
        <f t="shared" si="149"/>
        <v>2.9169314489783132E-2</v>
      </c>
    </row>
    <row r="9544" spans="1:5" x14ac:dyDescent="0.25">
      <c r="A9544" s="2">
        <v>1455</v>
      </c>
      <c r="B9544" s="2">
        <v>2025</v>
      </c>
      <c r="C9544" s="2" t="s">
        <v>55</v>
      </c>
      <c r="D9544" s="3">
        <v>114986</v>
      </c>
      <c r="E9544" s="5">
        <f t="shared" si="149"/>
        <v>1</v>
      </c>
    </row>
    <row r="9545" spans="1:5" x14ac:dyDescent="0.25">
      <c r="A9545" s="2">
        <v>1456</v>
      </c>
      <c r="B9545" s="2">
        <v>2017</v>
      </c>
      <c r="C9545" s="2" t="s">
        <v>64</v>
      </c>
      <c r="D9545" s="3">
        <v>116545</v>
      </c>
      <c r="E9545" s="5">
        <f t="shared" si="149"/>
        <v>3.8972070873911364E-2</v>
      </c>
    </row>
    <row r="9546" spans="1:5" x14ac:dyDescent="0.25">
      <c r="A9546" s="2">
        <v>1456</v>
      </c>
      <c r="B9546" s="2">
        <v>2018</v>
      </c>
      <c r="C9546" s="2" t="s">
        <v>64</v>
      </c>
      <c r="D9546" s="3">
        <v>121087</v>
      </c>
      <c r="E9546" s="5">
        <f t="shared" si="149"/>
        <v>4.3687596521509331E-2</v>
      </c>
    </row>
    <row r="9547" spans="1:5" x14ac:dyDescent="0.25">
      <c r="A9547" s="2">
        <v>1456</v>
      </c>
      <c r="B9547" s="2">
        <v>2019</v>
      </c>
      <c r="C9547" s="2" t="s">
        <v>64</v>
      </c>
      <c r="D9547" s="3">
        <v>126377</v>
      </c>
      <c r="E9547" s="5">
        <f t="shared" si="149"/>
        <v>3.5631483576916687E-2</v>
      </c>
    </row>
    <row r="9548" spans="1:5" x14ac:dyDescent="0.25">
      <c r="A9548" s="2">
        <v>1456</v>
      </c>
      <c r="B9548" s="2">
        <v>2020</v>
      </c>
      <c r="C9548" s="2" t="s">
        <v>64</v>
      </c>
      <c r="D9548" s="3">
        <v>130880</v>
      </c>
      <c r="E9548" s="5">
        <f t="shared" si="149"/>
        <v>3.1914731051344743E-2</v>
      </c>
    </row>
    <row r="9549" spans="1:5" x14ac:dyDescent="0.25">
      <c r="A9549" s="2">
        <v>1456</v>
      </c>
      <c r="B9549" s="2">
        <v>2021</v>
      </c>
      <c r="C9549" s="2" t="s">
        <v>64</v>
      </c>
      <c r="D9549" s="3">
        <v>135057</v>
      </c>
      <c r="E9549" s="5">
        <f t="shared" si="149"/>
        <v>4.1315888846931298E-2</v>
      </c>
    </row>
    <row r="9550" spans="1:5" x14ac:dyDescent="0.25">
      <c r="A9550" s="2">
        <v>1456</v>
      </c>
      <c r="B9550" s="2">
        <v>2022</v>
      </c>
      <c r="C9550" s="2" t="s">
        <v>64</v>
      </c>
      <c r="D9550" s="3">
        <v>140637</v>
      </c>
      <c r="E9550" s="5">
        <f t="shared" si="149"/>
        <v>4.6787118610323031E-2</v>
      </c>
    </row>
    <row r="9551" spans="1:5" x14ac:dyDescent="0.25">
      <c r="A9551" s="2">
        <v>1456</v>
      </c>
      <c r="B9551" s="2">
        <v>2023</v>
      </c>
      <c r="C9551" s="2" t="s">
        <v>64</v>
      </c>
      <c r="D9551" s="3">
        <v>147217</v>
      </c>
      <c r="E9551" s="5">
        <f t="shared" si="149"/>
        <v>3.1266769462765846E-2</v>
      </c>
    </row>
    <row r="9552" spans="1:5" x14ac:dyDescent="0.25">
      <c r="A9552" s="2">
        <v>1456</v>
      </c>
      <c r="B9552" s="2">
        <v>2024</v>
      </c>
      <c r="C9552" s="2" t="s">
        <v>64</v>
      </c>
      <c r="D9552" s="3">
        <v>151820</v>
      </c>
      <c r="E9552" s="5">
        <f t="shared" si="149"/>
        <v>4.7655117902779605E-2</v>
      </c>
    </row>
    <row r="9553" spans="1:5" x14ac:dyDescent="0.25">
      <c r="A9553" s="2">
        <v>1456</v>
      </c>
      <c r="B9553" s="2">
        <v>2025</v>
      </c>
      <c r="C9553" s="2" t="s">
        <v>64</v>
      </c>
      <c r="D9553" s="3">
        <v>159055</v>
      </c>
      <c r="E9553" s="5">
        <f t="shared" si="149"/>
        <v>1</v>
      </c>
    </row>
    <row r="9554" spans="1:5" x14ac:dyDescent="0.25">
      <c r="A9554" s="2">
        <v>1457</v>
      </c>
      <c r="B9554" s="2">
        <v>2018</v>
      </c>
      <c r="C9554" s="2" t="s">
        <v>60</v>
      </c>
      <c r="D9554" s="3">
        <v>64878</v>
      </c>
      <c r="E9554" s="5">
        <f t="shared" si="149"/>
        <v>4.3604920003699248E-2</v>
      </c>
    </row>
    <row r="9555" spans="1:5" x14ac:dyDescent="0.25">
      <c r="A9555" s="2">
        <v>1457</v>
      </c>
      <c r="B9555" s="2">
        <v>2019</v>
      </c>
      <c r="C9555" s="2" t="s">
        <v>60</v>
      </c>
      <c r="D9555" s="3">
        <v>67707</v>
      </c>
      <c r="E9555" s="5">
        <f t="shared" si="149"/>
        <v>5.1973946563870797E-2</v>
      </c>
    </row>
    <row r="9556" spans="1:5" x14ac:dyDescent="0.25">
      <c r="A9556" s="2">
        <v>1457</v>
      </c>
      <c r="B9556" s="2">
        <v>2020</v>
      </c>
      <c r="C9556" s="2" t="s">
        <v>60</v>
      </c>
      <c r="D9556" s="3">
        <v>71226</v>
      </c>
      <c r="E9556" s="5">
        <f t="shared" si="149"/>
        <v>2.3263976637744644E-2</v>
      </c>
    </row>
    <row r="9557" spans="1:5" x14ac:dyDescent="0.25">
      <c r="A9557" s="2">
        <v>1457</v>
      </c>
      <c r="B9557" s="2">
        <v>2021</v>
      </c>
      <c r="C9557" s="2" t="s">
        <v>60</v>
      </c>
      <c r="D9557" s="3">
        <v>72883</v>
      </c>
      <c r="E9557" s="5">
        <f t="shared" si="149"/>
        <v>4.5730828862697748E-2</v>
      </c>
    </row>
    <row r="9558" spans="1:5" x14ac:dyDescent="0.25">
      <c r="A9558" s="2">
        <v>1457</v>
      </c>
      <c r="B9558" s="2">
        <v>2022</v>
      </c>
      <c r="C9558" s="2" t="s">
        <v>60</v>
      </c>
      <c r="D9558" s="3">
        <v>76216</v>
      </c>
      <c r="E9558" s="5">
        <f t="shared" si="149"/>
        <v>4.6879920226724048E-2</v>
      </c>
    </row>
    <row r="9559" spans="1:5" x14ac:dyDescent="0.25">
      <c r="A9559" s="2">
        <v>1457</v>
      </c>
      <c r="B9559" s="2">
        <v>2023</v>
      </c>
      <c r="C9559" s="2" t="s">
        <v>60</v>
      </c>
      <c r="D9559" s="3">
        <v>79789</v>
      </c>
      <c r="E9559" s="5">
        <f t="shared" si="149"/>
        <v>3.8313551993382544E-2</v>
      </c>
    </row>
    <row r="9560" spans="1:5" x14ac:dyDescent="0.25">
      <c r="A9560" s="2">
        <v>1457</v>
      </c>
      <c r="B9560" s="2">
        <v>2024</v>
      </c>
      <c r="C9560" s="2" t="s">
        <v>60</v>
      </c>
      <c r="D9560" s="3">
        <v>82846</v>
      </c>
      <c r="E9560" s="5">
        <f t="shared" si="149"/>
        <v>5.017743765540883E-2</v>
      </c>
    </row>
    <row r="9561" spans="1:5" x14ac:dyDescent="0.25">
      <c r="A9561" s="2">
        <v>1457</v>
      </c>
      <c r="B9561" s="2">
        <v>2025</v>
      </c>
      <c r="C9561" s="2" t="s">
        <v>60</v>
      </c>
      <c r="D9561" s="3">
        <v>87003</v>
      </c>
      <c r="E9561" s="5">
        <f t="shared" si="149"/>
        <v>1</v>
      </c>
    </row>
    <row r="9562" spans="1:5" x14ac:dyDescent="0.25">
      <c r="A9562" s="2">
        <v>1458</v>
      </c>
      <c r="B9562" s="2">
        <v>2025</v>
      </c>
      <c r="C9562" s="2" t="s">
        <v>75</v>
      </c>
      <c r="D9562" s="3">
        <v>89398</v>
      </c>
      <c r="E9562" s="5">
        <f t="shared" si="149"/>
        <v>1</v>
      </c>
    </row>
    <row r="9563" spans="1:5" x14ac:dyDescent="0.25">
      <c r="A9563" s="2">
        <v>1459</v>
      </c>
      <c r="B9563" s="2">
        <v>2015</v>
      </c>
      <c r="C9563" s="2" t="s">
        <v>60</v>
      </c>
      <c r="D9563" s="3">
        <v>48934</v>
      </c>
      <c r="E9563" s="5">
        <f t="shared" si="149"/>
        <v>3.8010381329954636E-2</v>
      </c>
    </row>
    <row r="9564" spans="1:5" x14ac:dyDescent="0.25">
      <c r="A9564" s="2">
        <v>1459</v>
      </c>
      <c r="B9564" s="2">
        <v>2016</v>
      </c>
      <c r="C9564" s="2" t="s">
        <v>60</v>
      </c>
      <c r="D9564" s="3">
        <v>50794</v>
      </c>
      <c r="E9564" s="5">
        <f t="shared" si="149"/>
        <v>2.9452297515454581E-2</v>
      </c>
    </row>
    <row r="9565" spans="1:5" x14ac:dyDescent="0.25">
      <c r="A9565" s="2">
        <v>1459</v>
      </c>
      <c r="B9565" s="2">
        <v>2017</v>
      </c>
      <c r="C9565" s="2" t="s">
        <v>60</v>
      </c>
      <c r="D9565" s="3">
        <v>52290</v>
      </c>
      <c r="E9565" s="5">
        <f t="shared" si="149"/>
        <v>3.2224134633773188E-2</v>
      </c>
    </row>
    <row r="9566" spans="1:5" x14ac:dyDescent="0.25">
      <c r="A9566" s="2">
        <v>1459</v>
      </c>
      <c r="B9566" s="2">
        <v>2018</v>
      </c>
      <c r="C9566" s="2" t="s">
        <v>60</v>
      </c>
      <c r="D9566" s="3">
        <v>53975</v>
      </c>
      <c r="E9566" s="5">
        <f t="shared" si="149"/>
        <v>4.7559055118110233E-2</v>
      </c>
    </row>
    <row r="9567" spans="1:5" x14ac:dyDescent="0.25">
      <c r="A9567" s="2">
        <v>1459</v>
      </c>
      <c r="B9567" s="2">
        <v>2019</v>
      </c>
      <c r="C9567" s="2" t="s">
        <v>60</v>
      </c>
      <c r="D9567" s="3">
        <v>56542</v>
      </c>
      <c r="E9567" s="5">
        <f t="shared" si="149"/>
        <v>2.7643167910579747E-2</v>
      </c>
    </row>
    <row r="9568" spans="1:5" x14ac:dyDescent="0.25">
      <c r="A9568" s="2">
        <v>1459</v>
      </c>
      <c r="B9568" s="2">
        <v>2020</v>
      </c>
      <c r="C9568" s="2" t="s">
        <v>60</v>
      </c>
      <c r="D9568" s="3">
        <v>58105</v>
      </c>
      <c r="E9568" s="5">
        <f t="shared" si="149"/>
        <v>2.9515532226142328E-2</v>
      </c>
    </row>
    <row r="9569" spans="1:5" x14ac:dyDescent="0.25">
      <c r="A9569" s="2">
        <v>1459</v>
      </c>
      <c r="B9569" s="2">
        <v>2021</v>
      </c>
      <c r="C9569" s="2" t="s">
        <v>60</v>
      </c>
      <c r="D9569" s="3">
        <v>59820</v>
      </c>
      <c r="E9569" s="5">
        <f t="shared" si="149"/>
        <v>2.156469408224674E-2</v>
      </c>
    </row>
    <row r="9570" spans="1:5" x14ac:dyDescent="0.25">
      <c r="A9570" s="2">
        <v>1459</v>
      </c>
      <c r="B9570" s="2">
        <v>2022</v>
      </c>
      <c r="C9570" s="2" t="s">
        <v>60</v>
      </c>
      <c r="D9570" s="3">
        <v>61110</v>
      </c>
      <c r="E9570" s="5">
        <f t="shared" si="149"/>
        <v>4.9271804941908033E-2</v>
      </c>
    </row>
    <row r="9571" spans="1:5" x14ac:dyDescent="0.25">
      <c r="A9571" s="2">
        <v>1459</v>
      </c>
      <c r="B9571" s="2">
        <v>2023</v>
      </c>
      <c r="C9571" s="2" t="s">
        <v>60</v>
      </c>
      <c r="D9571" s="3">
        <v>64121</v>
      </c>
      <c r="E9571" s="5">
        <f t="shared" si="149"/>
        <v>2.3549227242245129E-2</v>
      </c>
    </row>
    <row r="9572" spans="1:5" x14ac:dyDescent="0.25">
      <c r="A9572" s="2">
        <v>1459</v>
      </c>
      <c r="B9572" s="2">
        <v>2024</v>
      </c>
      <c r="C9572" s="2" t="s">
        <v>60</v>
      </c>
      <c r="D9572" s="3">
        <v>65631</v>
      </c>
      <c r="E9572" s="5">
        <f t="shared" si="149"/>
        <v>2.4698694214624187E-2</v>
      </c>
    </row>
    <row r="9573" spans="1:5" x14ac:dyDescent="0.25">
      <c r="A9573" s="2">
        <v>1459</v>
      </c>
      <c r="B9573" s="2">
        <v>2025</v>
      </c>
      <c r="C9573" s="2" t="s">
        <v>60</v>
      </c>
      <c r="D9573" s="3">
        <v>67252</v>
      </c>
      <c r="E9573" s="5">
        <f t="shared" si="149"/>
        <v>1</v>
      </c>
    </row>
    <row r="9574" spans="1:5" x14ac:dyDescent="0.25">
      <c r="A9574" s="2">
        <v>1460</v>
      </c>
      <c r="B9574" s="2">
        <v>2017</v>
      </c>
      <c r="C9574" s="2" t="s">
        <v>55</v>
      </c>
      <c r="D9574" s="3">
        <v>67517</v>
      </c>
      <c r="E9574" s="5">
        <f t="shared" si="149"/>
        <v>4.0241716900928655E-2</v>
      </c>
    </row>
    <row r="9575" spans="1:5" x14ac:dyDescent="0.25">
      <c r="A9575" s="2">
        <v>1460</v>
      </c>
      <c r="B9575" s="2">
        <v>2018</v>
      </c>
      <c r="C9575" s="2" t="s">
        <v>60</v>
      </c>
      <c r="D9575" s="3">
        <v>70234</v>
      </c>
      <c r="E9575" s="5">
        <f t="shared" si="149"/>
        <v>4.2230258848990516E-2</v>
      </c>
    </row>
    <row r="9576" spans="1:5" x14ac:dyDescent="0.25">
      <c r="A9576" s="2">
        <v>1460</v>
      </c>
      <c r="B9576" s="2">
        <v>2019</v>
      </c>
      <c r="C9576" s="2" t="s">
        <v>60</v>
      </c>
      <c r="D9576" s="3">
        <v>73200</v>
      </c>
      <c r="E9576" s="5">
        <f t="shared" si="149"/>
        <v>4.042349726775956E-2</v>
      </c>
    </row>
    <row r="9577" spans="1:5" x14ac:dyDescent="0.25">
      <c r="A9577" s="2">
        <v>1460</v>
      </c>
      <c r="B9577" s="2">
        <v>2020</v>
      </c>
      <c r="C9577" s="2" t="s">
        <v>60</v>
      </c>
      <c r="D9577" s="3">
        <v>76159</v>
      </c>
      <c r="E9577" s="5">
        <f t="shared" si="149"/>
        <v>2.6234588164235351E-2</v>
      </c>
    </row>
    <row r="9578" spans="1:5" x14ac:dyDescent="0.25">
      <c r="A9578" s="2">
        <v>1460</v>
      </c>
      <c r="B9578" s="2">
        <v>2021</v>
      </c>
      <c r="C9578" s="2" t="s">
        <v>60</v>
      </c>
      <c r="D9578" s="3">
        <v>78157</v>
      </c>
      <c r="E9578" s="5">
        <f t="shared" si="149"/>
        <v>4.2337858413193957E-2</v>
      </c>
    </row>
    <row r="9579" spans="1:5" x14ac:dyDescent="0.25">
      <c r="A9579" s="2">
        <v>1460</v>
      </c>
      <c r="B9579" s="2">
        <v>2022</v>
      </c>
      <c r="C9579" s="2" t="s">
        <v>60</v>
      </c>
      <c r="D9579" s="3">
        <v>81466</v>
      </c>
      <c r="E9579" s="5">
        <f t="shared" si="149"/>
        <v>4.6706601527017409E-2</v>
      </c>
    </row>
    <row r="9580" spans="1:5" x14ac:dyDescent="0.25">
      <c r="A9580" s="2">
        <v>1460</v>
      </c>
      <c r="B9580" s="2">
        <v>2023</v>
      </c>
      <c r="C9580" s="2" t="s">
        <v>60</v>
      </c>
      <c r="D9580" s="3">
        <v>85271</v>
      </c>
      <c r="E9580" s="5">
        <f t="shared" si="149"/>
        <v>2.8051740920125249E-2</v>
      </c>
    </row>
    <row r="9581" spans="1:5" x14ac:dyDescent="0.25">
      <c r="A9581" s="2">
        <v>1460</v>
      </c>
      <c r="B9581" s="2">
        <v>2024</v>
      </c>
      <c r="C9581" s="2" t="s">
        <v>60</v>
      </c>
      <c r="D9581" s="3">
        <v>87663</v>
      </c>
      <c r="E9581" s="5">
        <f t="shared" si="149"/>
        <v>3.9720292483716051E-2</v>
      </c>
    </row>
    <row r="9582" spans="1:5" x14ac:dyDescent="0.25">
      <c r="A9582" s="2">
        <v>1460</v>
      </c>
      <c r="B9582" s="2">
        <v>2025</v>
      </c>
      <c r="C9582" s="2" t="s">
        <v>60</v>
      </c>
      <c r="D9582" s="3">
        <v>91145</v>
      </c>
      <c r="E9582" s="5">
        <f t="shared" si="149"/>
        <v>1</v>
      </c>
    </row>
    <row r="9583" spans="1:5" x14ac:dyDescent="0.25">
      <c r="A9583" s="2">
        <v>1461</v>
      </c>
      <c r="B9583" s="2">
        <v>2019</v>
      </c>
      <c r="C9583" s="2" t="s">
        <v>55</v>
      </c>
      <c r="D9583" s="3">
        <v>38325</v>
      </c>
      <c r="E9583" s="5">
        <f t="shared" si="149"/>
        <v>4.9419439008480101E-2</v>
      </c>
    </row>
    <row r="9584" spans="1:5" x14ac:dyDescent="0.25">
      <c r="A9584" s="2">
        <v>1461</v>
      </c>
      <c r="B9584" s="2">
        <v>2020</v>
      </c>
      <c r="C9584" s="2" t="s">
        <v>55</v>
      </c>
      <c r="D9584" s="3">
        <v>40219</v>
      </c>
      <c r="E9584" s="5">
        <f t="shared" si="149"/>
        <v>4.746512842189015E-2</v>
      </c>
    </row>
    <row r="9585" spans="1:5" x14ac:dyDescent="0.25">
      <c r="A9585" s="2">
        <v>1461</v>
      </c>
      <c r="B9585" s="2">
        <v>2021</v>
      </c>
      <c r="C9585" s="2" t="s">
        <v>55</v>
      </c>
      <c r="D9585" s="3">
        <v>42128</v>
      </c>
      <c r="E9585" s="5">
        <f t="shared" si="149"/>
        <v>2.3547284466388152E-2</v>
      </c>
    </row>
    <row r="9586" spans="1:5" x14ac:dyDescent="0.25">
      <c r="A9586" s="2">
        <v>1461</v>
      </c>
      <c r="B9586" s="2">
        <v>2022</v>
      </c>
      <c r="C9586" s="2" t="s">
        <v>55</v>
      </c>
      <c r="D9586" s="3">
        <v>43120</v>
      </c>
      <c r="E9586" s="5">
        <f t="shared" si="149"/>
        <v>2.5510204081632654E-2</v>
      </c>
    </row>
    <row r="9587" spans="1:5" x14ac:dyDescent="0.25">
      <c r="A9587" s="2">
        <v>1461</v>
      </c>
      <c r="B9587" s="2">
        <v>2023</v>
      </c>
      <c r="C9587" s="2" t="s">
        <v>55</v>
      </c>
      <c r="D9587" s="3">
        <v>44220</v>
      </c>
      <c r="E9587" s="5">
        <f t="shared" si="149"/>
        <v>2.2704658525554047E-2</v>
      </c>
    </row>
    <row r="9588" spans="1:5" x14ac:dyDescent="0.25">
      <c r="A9588" s="2">
        <v>1461</v>
      </c>
      <c r="B9588" s="2">
        <v>2024</v>
      </c>
      <c r="C9588" s="2" t="s">
        <v>55</v>
      </c>
      <c r="D9588" s="3">
        <v>45224</v>
      </c>
      <c r="E9588" s="5">
        <f t="shared" si="149"/>
        <v>4.4511763665310455E-2</v>
      </c>
    </row>
    <row r="9589" spans="1:5" x14ac:dyDescent="0.25">
      <c r="A9589" s="2">
        <v>1461</v>
      </c>
      <c r="B9589" s="2">
        <v>2025</v>
      </c>
      <c r="C9589" s="2" t="s">
        <v>55</v>
      </c>
      <c r="D9589" s="3">
        <v>47237</v>
      </c>
      <c r="E9589" s="5">
        <f t="shared" si="149"/>
        <v>1</v>
      </c>
    </row>
    <row r="9590" spans="1:5" x14ac:dyDescent="0.25">
      <c r="A9590" s="2">
        <v>1462</v>
      </c>
      <c r="B9590" s="2">
        <v>2018</v>
      </c>
      <c r="C9590" s="2" t="s">
        <v>60</v>
      </c>
      <c r="D9590" s="3">
        <v>168086</v>
      </c>
      <c r="E9590" s="5">
        <f t="shared" si="149"/>
        <v>4.7154432849850672E-2</v>
      </c>
    </row>
    <row r="9591" spans="1:5" x14ac:dyDescent="0.25">
      <c r="A9591" s="2">
        <v>1462</v>
      </c>
      <c r="B9591" s="2">
        <v>2019</v>
      </c>
      <c r="C9591" s="2" t="s">
        <v>60</v>
      </c>
      <c r="D9591" s="3">
        <v>176012</v>
      </c>
      <c r="E9591" s="5">
        <f t="shared" si="149"/>
        <v>4.0491557393814055E-2</v>
      </c>
    </row>
    <row r="9592" spans="1:5" x14ac:dyDescent="0.25">
      <c r="A9592" s="2">
        <v>1462</v>
      </c>
      <c r="B9592" s="2">
        <v>2020</v>
      </c>
      <c r="C9592" s="2" t="s">
        <v>60</v>
      </c>
      <c r="D9592" s="3">
        <v>183139</v>
      </c>
      <c r="E9592" s="5">
        <f t="shared" si="149"/>
        <v>3.9429067538863924E-2</v>
      </c>
    </row>
    <row r="9593" spans="1:5" x14ac:dyDescent="0.25">
      <c r="A9593" s="2">
        <v>1462</v>
      </c>
      <c r="B9593" s="2">
        <v>2021</v>
      </c>
      <c r="C9593" s="2" t="s">
        <v>60</v>
      </c>
      <c r="D9593" s="3">
        <v>190360</v>
      </c>
      <c r="E9593" s="5">
        <f t="shared" si="149"/>
        <v>4.1915318344189954E-2</v>
      </c>
    </row>
    <row r="9594" spans="1:5" x14ac:dyDescent="0.25">
      <c r="A9594" s="2">
        <v>1462</v>
      </c>
      <c r="B9594" s="2">
        <v>2022</v>
      </c>
      <c r="C9594" s="2" t="s">
        <v>60</v>
      </c>
      <c r="D9594" s="3">
        <v>198339</v>
      </c>
      <c r="E9594" s="5">
        <f t="shared" si="149"/>
        <v>4.1983674416025088E-2</v>
      </c>
    </row>
    <row r="9595" spans="1:5" x14ac:dyDescent="0.25">
      <c r="A9595" s="2">
        <v>1462</v>
      </c>
      <c r="B9595" s="2">
        <v>2023</v>
      </c>
      <c r="C9595" s="2" t="s">
        <v>60</v>
      </c>
      <c r="D9595" s="3">
        <v>206666</v>
      </c>
      <c r="E9595" s="5">
        <f t="shared" si="149"/>
        <v>3.7654960177290892E-2</v>
      </c>
    </row>
    <row r="9596" spans="1:5" x14ac:dyDescent="0.25">
      <c r="A9596" s="2">
        <v>1462</v>
      </c>
      <c r="B9596" s="2">
        <v>2024</v>
      </c>
      <c r="C9596" s="2" t="s">
        <v>60</v>
      </c>
      <c r="D9596" s="3">
        <v>214448</v>
      </c>
      <c r="E9596" s="5">
        <f t="shared" si="149"/>
        <v>5.1285160038797281E-2</v>
      </c>
    </row>
    <row r="9597" spans="1:5" x14ac:dyDescent="0.25">
      <c r="A9597" s="2">
        <v>1462</v>
      </c>
      <c r="B9597" s="2">
        <v>2025</v>
      </c>
      <c r="C9597" s="2" t="s">
        <v>60</v>
      </c>
      <c r="D9597" s="3">
        <v>225446</v>
      </c>
      <c r="E9597" s="5">
        <f t="shared" si="149"/>
        <v>1</v>
      </c>
    </row>
    <row r="9598" spans="1:5" x14ac:dyDescent="0.25">
      <c r="A9598" s="2">
        <v>1463</v>
      </c>
      <c r="B9598" s="2">
        <v>2018</v>
      </c>
      <c r="C9598" s="2" t="s">
        <v>66</v>
      </c>
      <c r="D9598" s="3">
        <v>84829</v>
      </c>
      <c r="E9598" s="5">
        <f t="shared" si="149"/>
        <v>5.3472279527048534E-2</v>
      </c>
    </row>
    <row r="9599" spans="1:5" x14ac:dyDescent="0.25">
      <c r="A9599" s="2">
        <v>1463</v>
      </c>
      <c r="B9599" s="2">
        <v>2019</v>
      </c>
      <c r="C9599" s="2" t="s">
        <v>66</v>
      </c>
      <c r="D9599" s="3">
        <v>89365</v>
      </c>
      <c r="E9599" s="5">
        <f t="shared" si="149"/>
        <v>5.4260616572483635E-2</v>
      </c>
    </row>
    <row r="9600" spans="1:5" x14ac:dyDescent="0.25">
      <c r="A9600" s="2">
        <v>1463</v>
      </c>
      <c r="B9600" s="2">
        <v>2020</v>
      </c>
      <c r="C9600" s="2" t="s">
        <v>66</v>
      </c>
      <c r="D9600" s="3">
        <v>94214</v>
      </c>
      <c r="E9600" s="5">
        <f t="shared" si="149"/>
        <v>3.6257880994332053E-2</v>
      </c>
    </row>
    <row r="9601" spans="1:5" x14ac:dyDescent="0.25">
      <c r="A9601" s="2">
        <v>1463</v>
      </c>
      <c r="B9601" s="2">
        <v>2021</v>
      </c>
      <c r="C9601" s="2" t="s">
        <v>66</v>
      </c>
      <c r="D9601" s="3">
        <v>97630</v>
      </c>
      <c r="E9601" s="5">
        <f t="shared" si="149"/>
        <v>3.7754788487145342E-2</v>
      </c>
    </row>
    <row r="9602" spans="1:5" x14ac:dyDescent="0.25">
      <c r="A9602" s="2">
        <v>1463</v>
      </c>
      <c r="B9602" s="2">
        <v>2022</v>
      </c>
      <c r="C9602" s="2" t="s">
        <v>66</v>
      </c>
      <c r="D9602" s="3">
        <v>101316</v>
      </c>
      <c r="E9602" s="5">
        <f t="shared" ref="E9602:E9665" si="150">IF(A9603=A9602,(D9603-D9602)/D9602,1)</f>
        <v>6.4323502704409966E-2</v>
      </c>
    </row>
    <row r="9603" spans="1:5" x14ac:dyDescent="0.25">
      <c r="A9603" s="2">
        <v>1463</v>
      </c>
      <c r="B9603" s="2">
        <v>2023</v>
      </c>
      <c r="C9603" s="2" t="s">
        <v>66</v>
      </c>
      <c r="D9603" s="3">
        <v>107833</v>
      </c>
      <c r="E9603" s="5">
        <f t="shared" si="150"/>
        <v>4.0970760342381278E-2</v>
      </c>
    </row>
    <row r="9604" spans="1:5" x14ac:dyDescent="0.25">
      <c r="A9604" s="2">
        <v>1463</v>
      </c>
      <c r="B9604" s="2">
        <v>2024</v>
      </c>
      <c r="C9604" s="2" t="s">
        <v>66</v>
      </c>
      <c r="D9604" s="3">
        <v>112251</v>
      </c>
      <c r="E9604" s="5">
        <f t="shared" si="150"/>
        <v>3.6792545277993069E-2</v>
      </c>
    </row>
    <row r="9605" spans="1:5" x14ac:dyDescent="0.25">
      <c r="A9605" s="2">
        <v>1463</v>
      </c>
      <c r="B9605" s="2">
        <v>2025</v>
      </c>
      <c r="C9605" s="2" t="s">
        <v>66</v>
      </c>
      <c r="D9605" s="3">
        <v>116381</v>
      </c>
      <c r="E9605" s="5">
        <f t="shared" si="150"/>
        <v>1</v>
      </c>
    </row>
    <row r="9606" spans="1:5" x14ac:dyDescent="0.25">
      <c r="A9606" s="2">
        <v>1464</v>
      </c>
      <c r="B9606" s="2">
        <v>2017</v>
      </c>
      <c r="C9606" s="2" t="s">
        <v>55</v>
      </c>
      <c r="D9606" s="3">
        <v>111604</v>
      </c>
      <c r="E9606" s="5">
        <f t="shared" si="150"/>
        <v>5.0795670406078637E-2</v>
      </c>
    </row>
    <row r="9607" spans="1:5" x14ac:dyDescent="0.25">
      <c r="A9607" s="2">
        <v>1464</v>
      </c>
      <c r="B9607" s="2">
        <v>2018</v>
      </c>
      <c r="C9607" s="2" t="s">
        <v>55</v>
      </c>
      <c r="D9607" s="3">
        <v>117273</v>
      </c>
      <c r="E9607" s="5">
        <f t="shared" si="150"/>
        <v>4.0026263504813551E-2</v>
      </c>
    </row>
    <row r="9608" spans="1:5" x14ac:dyDescent="0.25">
      <c r="A9608" s="2">
        <v>1464</v>
      </c>
      <c r="B9608" s="2">
        <v>2019</v>
      </c>
      <c r="C9608" s="2" t="s">
        <v>55</v>
      </c>
      <c r="D9608" s="3">
        <v>121967</v>
      </c>
      <c r="E9608" s="5">
        <f t="shared" si="150"/>
        <v>6.552592094582961E-2</v>
      </c>
    </row>
    <row r="9609" spans="1:5" x14ac:dyDescent="0.25">
      <c r="A9609" s="2">
        <v>1464</v>
      </c>
      <c r="B9609" s="2">
        <v>2020</v>
      </c>
      <c r="C9609" s="2" t="s">
        <v>55</v>
      </c>
      <c r="D9609" s="3">
        <v>129959</v>
      </c>
      <c r="E9609" s="5">
        <f t="shared" si="150"/>
        <v>3.8304388307081466E-2</v>
      </c>
    </row>
    <row r="9610" spans="1:5" x14ac:dyDescent="0.25">
      <c r="A9610" s="2">
        <v>1464</v>
      </c>
      <c r="B9610" s="2">
        <v>2021</v>
      </c>
      <c r="C9610" s="2" t="s">
        <v>55</v>
      </c>
      <c r="D9610" s="3">
        <v>134937</v>
      </c>
      <c r="E9610" s="5">
        <f t="shared" si="150"/>
        <v>6.2918250739233864E-2</v>
      </c>
    </row>
    <row r="9611" spans="1:5" x14ac:dyDescent="0.25">
      <c r="A9611" s="2">
        <v>1464</v>
      </c>
      <c r="B9611" s="2">
        <v>2022</v>
      </c>
      <c r="C9611" s="2" t="s">
        <v>55</v>
      </c>
      <c r="D9611" s="3">
        <v>143427</v>
      </c>
      <c r="E9611" s="5">
        <f t="shared" si="150"/>
        <v>3.0614877254631277E-2</v>
      </c>
    </row>
    <row r="9612" spans="1:5" x14ac:dyDescent="0.25">
      <c r="A9612" s="2">
        <v>1464</v>
      </c>
      <c r="B9612" s="2">
        <v>2023</v>
      </c>
      <c r="C9612" s="2" t="s">
        <v>55</v>
      </c>
      <c r="D9612" s="3">
        <v>147818</v>
      </c>
      <c r="E9612" s="5">
        <f t="shared" si="150"/>
        <v>3.5327226724756119E-2</v>
      </c>
    </row>
    <row r="9613" spans="1:5" x14ac:dyDescent="0.25">
      <c r="A9613" s="2">
        <v>1464</v>
      </c>
      <c r="B9613" s="2">
        <v>2024</v>
      </c>
      <c r="C9613" s="2" t="s">
        <v>55</v>
      </c>
      <c r="D9613" s="3">
        <v>153040</v>
      </c>
      <c r="E9613" s="5">
        <f t="shared" si="150"/>
        <v>-3.0691322530057501E-2</v>
      </c>
    </row>
    <row r="9614" spans="1:5" x14ac:dyDescent="0.25">
      <c r="A9614" s="2">
        <v>1464</v>
      </c>
      <c r="B9614" s="2">
        <v>2025</v>
      </c>
      <c r="C9614" s="2" t="s">
        <v>60</v>
      </c>
      <c r="D9614" s="3">
        <v>148343</v>
      </c>
      <c r="E9614" s="5">
        <f t="shared" si="150"/>
        <v>1</v>
      </c>
    </row>
    <row r="9615" spans="1:5" x14ac:dyDescent="0.25">
      <c r="A9615" s="2">
        <v>1465</v>
      </c>
      <c r="B9615" s="2">
        <v>2019</v>
      </c>
      <c r="C9615" s="2" t="s">
        <v>75</v>
      </c>
      <c r="D9615" s="3">
        <v>98784</v>
      </c>
      <c r="E9615" s="5">
        <f t="shared" si="150"/>
        <v>3.5957240038872691E-2</v>
      </c>
    </row>
    <row r="9616" spans="1:5" x14ac:dyDescent="0.25">
      <c r="A9616" s="2">
        <v>1465</v>
      </c>
      <c r="B9616" s="2">
        <v>2020</v>
      </c>
      <c r="C9616" s="2" t="s">
        <v>75</v>
      </c>
      <c r="D9616" s="3">
        <v>102336</v>
      </c>
      <c r="E9616" s="5">
        <f t="shared" si="150"/>
        <v>5.6724906191369606E-2</v>
      </c>
    </row>
    <row r="9617" spans="1:5" x14ac:dyDescent="0.25">
      <c r="A9617" s="2">
        <v>1465</v>
      </c>
      <c r="B9617" s="2">
        <v>2021</v>
      </c>
      <c r="C9617" s="2" t="s">
        <v>75</v>
      </c>
      <c r="D9617" s="3">
        <v>108141</v>
      </c>
      <c r="E9617" s="5">
        <f t="shared" si="150"/>
        <v>5.3439491034852647E-2</v>
      </c>
    </row>
    <row r="9618" spans="1:5" x14ac:dyDescent="0.25">
      <c r="A9618" s="2">
        <v>1465</v>
      </c>
      <c r="B9618" s="2">
        <v>2022</v>
      </c>
      <c r="C9618" s="2" t="s">
        <v>75</v>
      </c>
      <c r="D9618" s="3">
        <v>113920</v>
      </c>
      <c r="E9618" s="5">
        <f t="shared" si="150"/>
        <v>5.2054073033707862E-2</v>
      </c>
    </row>
    <row r="9619" spans="1:5" x14ac:dyDescent="0.25">
      <c r="A9619" s="2">
        <v>1465</v>
      </c>
      <c r="B9619" s="2">
        <v>2023</v>
      </c>
      <c r="C9619" s="2" t="s">
        <v>75</v>
      </c>
      <c r="D9619" s="3">
        <v>119850</v>
      </c>
      <c r="E9619" s="5">
        <f t="shared" si="150"/>
        <v>4.5890696704213599E-2</v>
      </c>
    </row>
    <row r="9620" spans="1:5" x14ac:dyDescent="0.25">
      <c r="A9620" s="2">
        <v>1465</v>
      </c>
      <c r="B9620" s="2">
        <v>2024</v>
      </c>
      <c r="C9620" s="2" t="s">
        <v>75</v>
      </c>
      <c r="D9620" s="3">
        <v>125350</v>
      </c>
      <c r="E9620" s="5">
        <f t="shared" si="150"/>
        <v>4.5305145592341445E-2</v>
      </c>
    </row>
    <row r="9621" spans="1:5" x14ac:dyDescent="0.25">
      <c r="A9621" s="2">
        <v>1465</v>
      </c>
      <c r="B9621" s="2">
        <v>2025</v>
      </c>
      <c r="C9621" s="2" t="s">
        <v>75</v>
      </c>
      <c r="D9621" s="3">
        <v>131029</v>
      </c>
      <c r="E9621" s="5">
        <f t="shared" si="150"/>
        <v>1</v>
      </c>
    </row>
    <row r="9622" spans="1:5" x14ac:dyDescent="0.25">
      <c r="A9622" s="2">
        <v>1466</v>
      </c>
      <c r="B9622" s="2">
        <v>2021</v>
      </c>
      <c r="C9622" s="2" t="s">
        <v>75</v>
      </c>
      <c r="D9622" s="3">
        <v>159217</v>
      </c>
      <c r="E9622" s="5">
        <f t="shared" si="150"/>
        <v>3.8450667956311198E-2</v>
      </c>
    </row>
    <row r="9623" spans="1:5" x14ac:dyDescent="0.25">
      <c r="A9623" s="2">
        <v>1466</v>
      </c>
      <c r="B9623" s="2">
        <v>2022</v>
      </c>
      <c r="C9623" s="2" t="s">
        <v>75</v>
      </c>
      <c r="D9623" s="3">
        <v>165339</v>
      </c>
      <c r="E9623" s="5">
        <f t="shared" si="150"/>
        <v>3.8194255438825687E-2</v>
      </c>
    </row>
    <row r="9624" spans="1:5" x14ac:dyDescent="0.25">
      <c r="A9624" s="2">
        <v>1466</v>
      </c>
      <c r="B9624" s="2">
        <v>2023</v>
      </c>
      <c r="C9624" s="2" t="s">
        <v>75</v>
      </c>
      <c r="D9624" s="3">
        <v>171654</v>
      </c>
      <c r="E9624" s="5">
        <f t="shared" si="150"/>
        <v>4.2102135691565588E-2</v>
      </c>
    </row>
    <row r="9625" spans="1:5" x14ac:dyDescent="0.25">
      <c r="A9625" s="2">
        <v>1466</v>
      </c>
      <c r="B9625" s="2">
        <v>2024</v>
      </c>
      <c r="C9625" s="2" t="s">
        <v>75</v>
      </c>
      <c r="D9625" s="3">
        <v>178881</v>
      </c>
      <c r="E9625" s="5">
        <f t="shared" si="150"/>
        <v>4.1726063695976652E-2</v>
      </c>
    </row>
    <row r="9626" spans="1:5" x14ac:dyDescent="0.25">
      <c r="A9626" s="2">
        <v>1466</v>
      </c>
      <c r="B9626" s="2">
        <v>2025</v>
      </c>
      <c r="C9626" s="2" t="s">
        <v>75</v>
      </c>
      <c r="D9626" s="3">
        <v>186345</v>
      </c>
      <c r="E9626" s="5">
        <f t="shared" si="150"/>
        <v>1</v>
      </c>
    </row>
    <row r="9627" spans="1:5" x14ac:dyDescent="0.25">
      <c r="A9627" s="2">
        <v>1467</v>
      </c>
      <c r="B9627" s="2">
        <v>2018</v>
      </c>
      <c r="C9627" s="2" t="s">
        <v>55</v>
      </c>
      <c r="D9627" s="3">
        <v>105702</v>
      </c>
      <c r="E9627" s="5">
        <f t="shared" si="150"/>
        <v>2.4928572780079847E-2</v>
      </c>
    </row>
    <row r="9628" spans="1:5" x14ac:dyDescent="0.25">
      <c r="A9628" s="2">
        <v>1467</v>
      </c>
      <c r="B9628" s="2">
        <v>2019</v>
      </c>
      <c r="C9628" s="2" t="s">
        <v>55</v>
      </c>
      <c r="D9628" s="3">
        <v>108337</v>
      </c>
      <c r="E9628" s="5">
        <f t="shared" si="150"/>
        <v>4.3733904390928308E-2</v>
      </c>
    </row>
    <row r="9629" spans="1:5" x14ac:dyDescent="0.25">
      <c r="A9629" s="2">
        <v>1467</v>
      </c>
      <c r="B9629" s="2">
        <v>2020</v>
      </c>
      <c r="C9629" s="2" t="s">
        <v>55</v>
      </c>
      <c r="D9629" s="3">
        <v>113075</v>
      </c>
      <c r="E9629" s="5">
        <f t="shared" si="150"/>
        <v>4.4377625469820915E-2</v>
      </c>
    </row>
    <row r="9630" spans="1:5" x14ac:dyDescent="0.25">
      <c r="A9630" s="2">
        <v>1467</v>
      </c>
      <c r="B9630" s="2">
        <v>2021</v>
      </c>
      <c r="C9630" s="2" t="s">
        <v>55</v>
      </c>
      <c r="D9630" s="3">
        <v>118093</v>
      </c>
      <c r="E9630" s="5">
        <f t="shared" si="150"/>
        <v>3.6979329850202809E-2</v>
      </c>
    </row>
    <row r="9631" spans="1:5" x14ac:dyDescent="0.25">
      <c r="A9631" s="2">
        <v>1467</v>
      </c>
      <c r="B9631" s="2">
        <v>2022</v>
      </c>
      <c r="C9631" s="2" t="s">
        <v>55</v>
      </c>
      <c r="D9631" s="3">
        <v>122460</v>
      </c>
      <c r="E9631" s="5">
        <f t="shared" si="150"/>
        <v>4.8211660950514455E-2</v>
      </c>
    </row>
    <row r="9632" spans="1:5" x14ac:dyDescent="0.25">
      <c r="A9632" s="2">
        <v>1467</v>
      </c>
      <c r="B9632" s="2">
        <v>2023</v>
      </c>
      <c r="C9632" s="2" t="s">
        <v>55</v>
      </c>
      <c r="D9632" s="3">
        <v>128364</v>
      </c>
      <c r="E9632" s="5">
        <f t="shared" si="150"/>
        <v>4.9694618428842978E-2</v>
      </c>
    </row>
    <row r="9633" spans="1:5" x14ac:dyDescent="0.25">
      <c r="A9633" s="2">
        <v>1467</v>
      </c>
      <c r="B9633" s="2">
        <v>2024</v>
      </c>
      <c r="C9633" s="2" t="s">
        <v>55</v>
      </c>
      <c r="D9633" s="3">
        <v>134743</v>
      </c>
      <c r="E9633" s="5">
        <f t="shared" si="150"/>
        <v>2.7533897864824148E-2</v>
      </c>
    </row>
    <row r="9634" spans="1:5" x14ac:dyDescent="0.25">
      <c r="A9634" s="2">
        <v>1467</v>
      </c>
      <c r="B9634" s="2">
        <v>2025</v>
      </c>
      <c r="C9634" s="2" t="s">
        <v>55</v>
      </c>
      <c r="D9634" s="3">
        <v>138453</v>
      </c>
      <c r="E9634" s="5">
        <f t="shared" si="150"/>
        <v>1</v>
      </c>
    </row>
    <row r="9635" spans="1:5" x14ac:dyDescent="0.25">
      <c r="A9635" s="2">
        <v>1468</v>
      </c>
      <c r="B9635" s="2">
        <v>2021</v>
      </c>
      <c r="C9635" s="2" t="s">
        <v>55</v>
      </c>
      <c r="D9635" s="3">
        <v>54291</v>
      </c>
      <c r="E9635" s="5">
        <f t="shared" si="150"/>
        <v>3.4720303549391242E-2</v>
      </c>
    </row>
    <row r="9636" spans="1:5" x14ac:dyDescent="0.25">
      <c r="A9636" s="2">
        <v>1468</v>
      </c>
      <c r="B9636" s="2">
        <v>2022</v>
      </c>
      <c r="C9636" s="2" t="s">
        <v>55</v>
      </c>
      <c r="D9636" s="3">
        <v>56176</v>
      </c>
      <c r="E9636" s="5">
        <f t="shared" si="150"/>
        <v>3.1953147251495298E-2</v>
      </c>
    </row>
    <row r="9637" spans="1:5" x14ac:dyDescent="0.25">
      <c r="A9637" s="2">
        <v>1468</v>
      </c>
      <c r="B9637" s="2">
        <v>2023</v>
      </c>
      <c r="C9637" s="2" t="s">
        <v>55</v>
      </c>
      <c r="D9637" s="3">
        <v>57971</v>
      </c>
      <c r="E9637" s="5">
        <f t="shared" si="150"/>
        <v>5.6528264132066033E-2</v>
      </c>
    </row>
    <row r="9638" spans="1:5" x14ac:dyDescent="0.25">
      <c r="A9638" s="2">
        <v>1468</v>
      </c>
      <c r="B9638" s="2">
        <v>2024</v>
      </c>
      <c r="C9638" s="2" t="s">
        <v>55</v>
      </c>
      <c r="D9638" s="3">
        <v>61248</v>
      </c>
      <c r="E9638" s="5">
        <f t="shared" si="150"/>
        <v>4.0703369905956112E-2</v>
      </c>
    </row>
    <row r="9639" spans="1:5" x14ac:dyDescent="0.25">
      <c r="A9639" s="2">
        <v>1468</v>
      </c>
      <c r="B9639" s="2">
        <v>2025</v>
      </c>
      <c r="C9639" s="2" t="s">
        <v>55</v>
      </c>
      <c r="D9639" s="3">
        <v>63741</v>
      </c>
      <c r="E9639" s="5">
        <f t="shared" si="150"/>
        <v>1</v>
      </c>
    </row>
    <row r="9640" spans="1:5" x14ac:dyDescent="0.25">
      <c r="A9640" s="2">
        <v>1469</v>
      </c>
      <c r="B9640" s="2">
        <v>2022</v>
      </c>
      <c r="C9640" s="2" t="s">
        <v>64</v>
      </c>
      <c r="D9640" s="3">
        <v>293675</v>
      </c>
      <c r="E9640" s="5">
        <f t="shared" si="150"/>
        <v>4.3800119179364945E-2</v>
      </c>
    </row>
    <row r="9641" spans="1:5" x14ac:dyDescent="0.25">
      <c r="A9641" s="2">
        <v>1469</v>
      </c>
      <c r="B9641" s="2">
        <v>2023</v>
      </c>
      <c r="C9641" s="2" t="s">
        <v>64</v>
      </c>
      <c r="D9641" s="3">
        <v>306538</v>
      </c>
      <c r="E9641" s="5">
        <f t="shared" si="150"/>
        <v>6.0870104195890888E-2</v>
      </c>
    </row>
    <row r="9642" spans="1:5" x14ac:dyDescent="0.25">
      <c r="A9642" s="2">
        <v>1469</v>
      </c>
      <c r="B9642" s="2">
        <v>2024</v>
      </c>
      <c r="C9642" s="2" t="s">
        <v>64</v>
      </c>
      <c r="D9642" s="3">
        <v>325197</v>
      </c>
      <c r="E9642" s="5">
        <f t="shared" si="150"/>
        <v>5.9336340741150746E-2</v>
      </c>
    </row>
    <row r="9643" spans="1:5" x14ac:dyDescent="0.25">
      <c r="A9643" s="2">
        <v>1469</v>
      </c>
      <c r="B9643" s="2">
        <v>2025</v>
      </c>
      <c r="C9643" s="2" t="s">
        <v>64</v>
      </c>
      <c r="D9643" s="3">
        <v>344493</v>
      </c>
      <c r="E9643" s="5">
        <f t="shared" si="150"/>
        <v>1</v>
      </c>
    </row>
    <row r="9644" spans="1:5" x14ac:dyDescent="0.25">
      <c r="A9644" s="2">
        <v>1470</v>
      </c>
      <c r="B9644" s="2">
        <v>2025</v>
      </c>
      <c r="C9644" s="2" t="s">
        <v>60</v>
      </c>
      <c r="D9644" s="3">
        <v>63439</v>
      </c>
      <c r="E9644" s="5">
        <f t="shared" si="150"/>
        <v>1</v>
      </c>
    </row>
    <row r="9645" spans="1:5" x14ac:dyDescent="0.25">
      <c r="A9645" s="2">
        <v>1471</v>
      </c>
      <c r="B9645" s="2">
        <v>2022</v>
      </c>
      <c r="C9645" s="2" t="s">
        <v>60</v>
      </c>
      <c r="D9645" s="3">
        <v>220884</v>
      </c>
      <c r="E9645" s="5">
        <f t="shared" si="150"/>
        <v>2.2373734629941508E-2</v>
      </c>
    </row>
    <row r="9646" spans="1:5" x14ac:dyDescent="0.25">
      <c r="A9646" s="2">
        <v>1471</v>
      </c>
      <c r="B9646" s="2">
        <v>2023</v>
      </c>
      <c r="C9646" s="2" t="s">
        <v>60</v>
      </c>
      <c r="D9646" s="3">
        <v>225826</v>
      </c>
      <c r="E9646" s="5">
        <f t="shared" si="150"/>
        <v>3.2644602481556595E-2</v>
      </c>
    </row>
    <row r="9647" spans="1:5" x14ac:dyDescent="0.25">
      <c r="A9647" s="2">
        <v>1471</v>
      </c>
      <c r="B9647" s="2">
        <v>2024</v>
      </c>
      <c r="C9647" s="2" t="s">
        <v>60</v>
      </c>
      <c r="D9647" s="3">
        <v>233198</v>
      </c>
      <c r="E9647" s="5">
        <f t="shared" si="150"/>
        <v>2.6578272540930883E-2</v>
      </c>
    </row>
    <row r="9648" spans="1:5" x14ac:dyDescent="0.25">
      <c r="A9648" s="2">
        <v>1471</v>
      </c>
      <c r="B9648" s="2">
        <v>2025</v>
      </c>
      <c r="C9648" s="2" t="s">
        <v>60</v>
      </c>
      <c r="D9648" s="3">
        <v>239396</v>
      </c>
      <c r="E9648" s="5">
        <f t="shared" si="150"/>
        <v>1</v>
      </c>
    </row>
    <row r="9649" spans="1:5" x14ac:dyDescent="0.25">
      <c r="A9649" s="2">
        <v>1472</v>
      </c>
      <c r="B9649" s="2">
        <v>2024</v>
      </c>
      <c r="C9649" s="2" t="s">
        <v>55</v>
      </c>
      <c r="D9649" s="3">
        <v>143728</v>
      </c>
      <c r="E9649" s="5">
        <f t="shared" si="150"/>
        <v>2.0775353445396862E-2</v>
      </c>
    </row>
    <row r="9650" spans="1:5" x14ac:dyDescent="0.25">
      <c r="A9650" s="2">
        <v>1472</v>
      </c>
      <c r="B9650" s="2">
        <v>2025</v>
      </c>
      <c r="C9650" s="2" t="s">
        <v>55</v>
      </c>
      <c r="D9650" s="3">
        <v>146714</v>
      </c>
      <c r="E9650" s="5">
        <f t="shared" si="150"/>
        <v>1</v>
      </c>
    </row>
    <row r="9651" spans="1:5" x14ac:dyDescent="0.25">
      <c r="A9651" s="2">
        <v>1473</v>
      </c>
      <c r="B9651" s="2">
        <v>2017</v>
      </c>
      <c r="C9651" s="2" t="s">
        <v>60</v>
      </c>
      <c r="D9651" s="3">
        <v>199421</v>
      </c>
      <c r="E9651" s="5">
        <f t="shared" si="150"/>
        <v>3.501637239809248E-2</v>
      </c>
    </row>
    <row r="9652" spans="1:5" x14ac:dyDescent="0.25">
      <c r="A9652" s="2">
        <v>1473</v>
      </c>
      <c r="B9652" s="2">
        <v>2018</v>
      </c>
      <c r="C9652" s="2" t="s">
        <v>60</v>
      </c>
      <c r="D9652" s="3">
        <v>206404</v>
      </c>
      <c r="E9652" s="5">
        <f t="shared" si="150"/>
        <v>4.2382899556210149E-2</v>
      </c>
    </row>
    <row r="9653" spans="1:5" x14ac:dyDescent="0.25">
      <c r="A9653" s="2">
        <v>1473</v>
      </c>
      <c r="B9653" s="2">
        <v>2019</v>
      </c>
      <c r="C9653" s="2" t="s">
        <v>60</v>
      </c>
      <c r="D9653" s="3">
        <v>215152</v>
      </c>
      <c r="E9653" s="5">
        <f t="shared" si="150"/>
        <v>5.5216776976277235E-2</v>
      </c>
    </row>
    <row r="9654" spans="1:5" x14ac:dyDescent="0.25">
      <c r="A9654" s="2">
        <v>1473</v>
      </c>
      <c r="B9654" s="2">
        <v>2020</v>
      </c>
      <c r="C9654" s="2" t="s">
        <v>64</v>
      </c>
      <c r="D9654" s="3">
        <v>227032</v>
      </c>
      <c r="E9654" s="5">
        <f t="shared" si="150"/>
        <v>3.8928432996229605E-2</v>
      </c>
    </row>
    <row r="9655" spans="1:5" x14ac:dyDescent="0.25">
      <c r="A9655" s="2">
        <v>1473</v>
      </c>
      <c r="B9655" s="2">
        <v>2021</v>
      </c>
      <c r="C9655" s="2" t="s">
        <v>75</v>
      </c>
      <c r="D9655" s="3">
        <v>235870</v>
      </c>
      <c r="E9655" s="5">
        <f t="shared" si="150"/>
        <v>4.3218722177470643E-2</v>
      </c>
    </row>
    <row r="9656" spans="1:5" x14ac:dyDescent="0.25">
      <c r="A9656" s="2">
        <v>1473</v>
      </c>
      <c r="B9656" s="2">
        <v>2022</v>
      </c>
      <c r="C9656" s="2" t="s">
        <v>75</v>
      </c>
      <c r="D9656" s="3">
        <v>246064</v>
      </c>
      <c r="E9656" s="5">
        <f t="shared" si="150"/>
        <v>3.7648741790753622E-2</v>
      </c>
    </row>
    <row r="9657" spans="1:5" x14ac:dyDescent="0.25">
      <c r="A9657" s="2">
        <v>1473</v>
      </c>
      <c r="B9657" s="2">
        <v>2023</v>
      </c>
      <c r="C9657" s="2" t="s">
        <v>75</v>
      </c>
      <c r="D9657" s="3">
        <v>255328</v>
      </c>
      <c r="E9657" s="5">
        <f t="shared" si="150"/>
        <v>3.8350670510088981E-2</v>
      </c>
    </row>
    <row r="9658" spans="1:5" x14ac:dyDescent="0.25">
      <c r="A9658" s="2">
        <v>1473</v>
      </c>
      <c r="B9658" s="2">
        <v>2024</v>
      </c>
      <c r="C9658" s="2" t="s">
        <v>75</v>
      </c>
      <c r="D9658" s="3">
        <v>265120</v>
      </c>
      <c r="E9658" s="5">
        <f t="shared" si="150"/>
        <v>4.147178636089318E-2</v>
      </c>
    </row>
    <row r="9659" spans="1:5" x14ac:dyDescent="0.25">
      <c r="A9659" s="2">
        <v>1473</v>
      </c>
      <c r="B9659" s="2">
        <v>2025</v>
      </c>
      <c r="C9659" s="2" t="s">
        <v>75</v>
      </c>
      <c r="D9659" s="3">
        <v>276115</v>
      </c>
      <c r="E9659" s="5">
        <f t="shared" si="150"/>
        <v>1</v>
      </c>
    </row>
    <row r="9660" spans="1:5" x14ac:dyDescent="0.25">
      <c r="A9660" s="2">
        <v>1474</v>
      </c>
      <c r="B9660" s="2">
        <v>2018</v>
      </c>
      <c r="C9660" s="2" t="s">
        <v>66</v>
      </c>
      <c r="D9660" s="3">
        <v>56916</v>
      </c>
      <c r="E9660" s="5">
        <f t="shared" si="150"/>
        <v>9.1257291447044767E-2</v>
      </c>
    </row>
    <row r="9661" spans="1:5" x14ac:dyDescent="0.25">
      <c r="A9661" s="2">
        <v>1474</v>
      </c>
      <c r="B9661" s="2">
        <v>2019</v>
      </c>
      <c r="C9661" s="2" t="s">
        <v>55</v>
      </c>
      <c r="D9661" s="3">
        <v>62110</v>
      </c>
      <c r="E9661" s="5">
        <f t="shared" si="150"/>
        <v>2.1783931734020285E-2</v>
      </c>
    </row>
    <row r="9662" spans="1:5" x14ac:dyDescent="0.25">
      <c r="A9662" s="2">
        <v>1474</v>
      </c>
      <c r="B9662" s="2">
        <v>2020</v>
      </c>
      <c r="C9662" s="2" t="s">
        <v>55</v>
      </c>
      <c r="D9662" s="3">
        <v>63463</v>
      </c>
      <c r="E9662" s="5">
        <f t="shared" si="150"/>
        <v>3.6793092037880337E-2</v>
      </c>
    </row>
    <row r="9663" spans="1:5" x14ac:dyDescent="0.25">
      <c r="A9663" s="2">
        <v>1474</v>
      </c>
      <c r="B9663" s="2">
        <v>2021</v>
      </c>
      <c r="C9663" s="2" t="s">
        <v>55</v>
      </c>
      <c r="D9663" s="3">
        <v>65798</v>
      </c>
      <c r="E9663" s="5">
        <f t="shared" si="150"/>
        <v>0.14761846864646341</v>
      </c>
    </row>
    <row r="9664" spans="1:5" x14ac:dyDescent="0.25">
      <c r="A9664" s="2">
        <v>1474</v>
      </c>
      <c r="B9664" s="2">
        <v>2022</v>
      </c>
      <c r="C9664" s="2" t="s">
        <v>60</v>
      </c>
      <c r="D9664" s="3">
        <v>75511</v>
      </c>
      <c r="E9664" s="5">
        <f t="shared" si="150"/>
        <v>0.17720596999112712</v>
      </c>
    </row>
    <row r="9665" spans="1:5" x14ac:dyDescent="0.25">
      <c r="A9665" s="2">
        <v>1474</v>
      </c>
      <c r="B9665" s="2">
        <v>2023</v>
      </c>
      <c r="C9665" s="2" t="s">
        <v>64</v>
      </c>
      <c r="D9665" s="3">
        <v>88892</v>
      </c>
      <c r="E9665" s="5">
        <f t="shared" si="150"/>
        <v>3.0643927462538811E-2</v>
      </c>
    </row>
    <row r="9666" spans="1:5" x14ac:dyDescent="0.25">
      <c r="A9666" s="2">
        <v>1474</v>
      </c>
      <c r="B9666" s="2">
        <v>2024</v>
      </c>
      <c r="C9666" s="2" t="s">
        <v>64</v>
      </c>
      <c r="D9666" s="3">
        <v>91616</v>
      </c>
      <c r="E9666" s="5">
        <f t="shared" ref="E9666:E9729" si="151">IF(A9667=A9666,(D9667-D9666)/D9666,1)</f>
        <v>3.1839416695773663E-2</v>
      </c>
    </row>
    <row r="9667" spans="1:5" x14ac:dyDescent="0.25">
      <c r="A9667" s="2">
        <v>1474</v>
      </c>
      <c r="B9667" s="2">
        <v>2025</v>
      </c>
      <c r="C9667" s="2" t="s">
        <v>64</v>
      </c>
      <c r="D9667" s="3">
        <v>94533</v>
      </c>
      <c r="E9667" s="5">
        <f t="shared" si="151"/>
        <v>1</v>
      </c>
    </row>
    <row r="9668" spans="1:5" x14ac:dyDescent="0.25">
      <c r="A9668" s="2">
        <v>1475</v>
      </c>
      <c r="B9668" s="2">
        <v>2017</v>
      </c>
      <c r="C9668" s="2" t="s">
        <v>66</v>
      </c>
      <c r="D9668" s="3">
        <v>62517</v>
      </c>
      <c r="E9668" s="5">
        <f t="shared" si="151"/>
        <v>3.4470623990274646E-2</v>
      </c>
    </row>
    <row r="9669" spans="1:5" x14ac:dyDescent="0.25">
      <c r="A9669" s="2">
        <v>1475</v>
      </c>
      <c r="B9669" s="2">
        <v>2018</v>
      </c>
      <c r="C9669" s="2" t="s">
        <v>66</v>
      </c>
      <c r="D9669" s="3">
        <v>64672</v>
      </c>
      <c r="E9669" s="5">
        <f t="shared" si="151"/>
        <v>5.9438396833250869E-2</v>
      </c>
    </row>
    <row r="9670" spans="1:5" x14ac:dyDescent="0.25">
      <c r="A9670" s="2">
        <v>1475</v>
      </c>
      <c r="B9670" s="2">
        <v>2019</v>
      </c>
      <c r="C9670" s="2" t="s">
        <v>66</v>
      </c>
      <c r="D9670" s="3">
        <v>68516</v>
      </c>
      <c r="E9670" s="5">
        <f t="shared" si="151"/>
        <v>3.5655905190028606E-2</v>
      </c>
    </row>
    <row r="9671" spans="1:5" x14ac:dyDescent="0.25">
      <c r="A9671" s="2">
        <v>1475</v>
      </c>
      <c r="B9671" s="2">
        <v>2020</v>
      </c>
      <c r="C9671" s="2" t="s">
        <v>66</v>
      </c>
      <c r="D9671" s="3">
        <v>70959</v>
      </c>
      <c r="E9671" s="5">
        <f t="shared" si="151"/>
        <v>6.2331769049732942E-2</v>
      </c>
    </row>
    <row r="9672" spans="1:5" x14ac:dyDescent="0.25">
      <c r="A9672" s="2">
        <v>1475</v>
      </c>
      <c r="B9672" s="2">
        <v>2021</v>
      </c>
      <c r="C9672" s="2" t="s">
        <v>66</v>
      </c>
      <c r="D9672" s="3">
        <v>75382</v>
      </c>
      <c r="E9672" s="5">
        <f t="shared" si="151"/>
        <v>5.3381443846010984E-2</v>
      </c>
    </row>
    <row r="9673" spans="1:5" x14ac:dyDescent="0.25">
      <c r="A9673" s="2">
        <v>1475</v>
      </c>
      <c r="B9673" s="2">
        <v>2022</v>
      </c>
      <c r="C9673" s="2" t="s">
        <v>66</v>
      </c>
      <c r="D9673" s="3">
        <v>79406</v>
      </c>
      <c r="E9673" s="5">
        <f t="shared" si="151"/>
        <v>3.0312570838475682E-2</v>
      </c>
    </row>
    <row r="9674" spans="1:5" x14ac:dyDescent="0.25">
      <c r="A9674" s="2">
        <v>1475</v>
      </c>
      <c r="B9674" s="2">
        <v>2023</v>
      </c>
      <c r="C9674" s="2" t="s">
        <v>66</v>
      </c>
      <c r="D9674" s="3">
        <v>81813</v>
      </c>
      <c r="E9674" s="5">
        <f t="shared" si="151"/>
        <v>4.2499358292691872E-2</v>
      </c>
    </row>
    <row r="9675" spans="1:5" x14ac:dyDescent="0.25">
      <c r="A9675" s="2">
        <v>1475</v>
      </c>
      <c r="B9675" s="2">
        <v>2024</v>
      </c>
      <c r="C9675" s="2" t="s">
        <v>66</v>
      </c>
      <c r="D9675" s="3">
        <v>85290</v>
      </c>
      <c r="E9675" s="5">
        <f t="shared" si="151"/>
        <v>5.454332278109978E-2</v>
      </c>
    </row>
    <row r="9676" spans="1:5" x14ac:dyDescent="0.25">
      <c r="A9676" s="2">
        <v>1475</v>
      </c>
      <c r="B9676" s="2">
        <v>2025</v>
      </c>
      <c r="C9676" s="2" t="s">
        <v>66</v>
      </c>
      <c r="D9676" s="3">
        <v>89942</v>
      </c>
      <c r="E9676" s="5">
        <f t="shared" si="151"/>
        <v>1</v>
      </c>
    </row>
    <row r="9677" spans="1:5" x14ac:dyDescent="0.25">
      <c r="A9677" s="2">
        <v>1476</v>
      </c>
      <c r="B9677" s="2">
        <v>2016</v>
      </c>
      <c r="C9677" s="2" t="s">
        <v>66</v>
      </c>
      <c r="D9677" s="3">
        <v>67787</v>
      </c>
      <c r="E9677" s="5">
        <f t="shared" si="151"/>
        <v>4.9832563765913815E-2</v>
      </c>
    </row>
    <row r="9678" spans="1:5" x14ac:dyDescent="0.25">
      <c r="A9678" s="2">
        <v>1476</v>
      </c>
      <c r="B9678" s="2">
        <v>2017</v>
      </c>
      <c r="C9678" s="2" t="s">
        <v>66</v>
      </c>
      <c r="D9678" s="3">
        <v>71165</v>
      </c>
      <c r="E9678" s="5">
        <f t="shared" si="151"/>
        <v>4.197287992693037E-2</v>
      </c>
    </row>
    <row r="9679" spans="1:5" x14ac:dyDescent="0.25">
      <c r="A9679" s="2">
        <v>1476</v>
      </c>
      <c r="B9679" s="2">
        <v>2018</v>
      </c>
      <c r="C9679" s="2" t="s">
        <v>66</v>
      </c>
      <c r="D9679" s="3">
        <v>74152</v>
      </c>
      <c r="E9679" s="5">
        <f t="shared" si="151"/>
        <v>5.1718092566619918E-2</v>
      </c>
    </row>
    <row r="9680" spans="1:5" x14ac:dyDescent="0.25">
      <c r="A9680" s="2">
        <v>1476</v>
      </c>
      <c r="B9680" s="2">
        <v>2019</v>
      </c>
      <c r="C9680" s="2" t="s">
        <v>66</v>
      </c>
      <c r="D9680" s="3">
        <v>77987</v>
      </c>
      <c r="E9680" s="5">
        <f t="shared" si="151"/>
        <v>2.76328105966379E-2</v>
      </c>
    </row>
    <row r="9681" spans="1:5" x14ac:dyDescent="0.25">
      <c r="A9681" s="2">
        <v>1476</v>
      </c>
      <c r="B9681" s="2">
        <v>2020</v>
      </c>
      <c r="C9681" s="2" t="s">
        <v>66</v>
      </c>
      <c r="D9681" s="3">
        <v>80142</v>
      </c>
      <c r="E9681" s="5">
        <f t="shared" si="151"/>
        <v>5.0210875695640242E-2</v>
      </c>
    </row>
    <row r="9682" spans="1:5" x14ac:dyDescent="0.25">
      <c r="A9682" s="2">
        <v>1476</v>
      </c>
      <c r="B9682" s="2">
        <v>2021</v>
      </c>
      <c r="C9682" s="2" t="s">
        <v>66</v>
      </c>
      <c r="D9682" s="3">
        <v>84166</v>
      </c>
      <c r="E9682" s="5">
        <f t="shared" si="151"/>
        <v>4.2772616020720959E-2</v>
      </c>
    </row>
    <row r="9683" spans="1:5" x14ac:dyDescent="0.25">
      <c r="A9683" s="2">
        <v>1476</v>
      </c>
      <c r="B9683" s="2">
        <v>2022</v>
      </c>
      <c r="C9683" s="2" t="s">
        <v>66</v>
      </c>
      <c r="D9683" s="3">
        <v>87766</v>
      </c>
      <c r="E9683" s="5">
        <f t="shared" si="151"/>
        <v>4.1086525533805804E-2</v>
      </c>
    </row>
    <row r="9684" spans="1:5" x14ac:dyDescent="0.25">
      <c r="A9684" s="2">
        <v>1476</v>
      </c>
      <c r="B9684" s="2">
        <v>2023</v>
      </c>
      <c r="C9684" s="2" t="s">
        <v>66</v>
      </c>
      <c r="D9684" s="3">
        <v>91372</v>
      </c>
      <c r="E9684" s="5">
        <f t="shared" si="151"/>
        <v>5.5104408352668215E-2</v>
      </c>
    </row>
    <row r="9685" spans="1:5" x14ac:dyDescent="0.25">
      <c r="A9685" s="2">
        <v>1476</v>
      </c>
      <c r="B9685" s="2">
        <v>2024</v>
      </c>
      <c r="C9685" s="2" t="s">
        <v>66</v>
      </c>
      <c r="D9685" s="3">
        <v>96407</v>
      </c>
      <c r="E9685" s="5">
        <f t="shared" si="151"/>
        <v>4.796332216540293E-2</v>
      </c>
    </row>
    <row r="9686" spans="1:5" x14ac:dyDescent="0.25">
      <c r="A9686" s="2">
        <v>1476</v>
      </c>
      <c r="B9686" s="2">
        <v>2025</v>
      </c>
      <c r="C9686" s="2" t="s">
        <v>55</v>
      </c>
      <c r="D9686" s="3">
        <v>101031</v>
      </c>
      <c r="E9686" s="5">
        <f t="shared" si="151"/>
        <v>1</v>
      </c>
    </row>
    <row r="9687" spans="1:5" x14ac:dyDescent="0.25">
      <c r="A9687" s="2">
        <v>1477</v>
      </c>
      <c r="B9687" s="2">
        <v>2023</v>
      </c>
      <c r="C9687" s="2" t="s">
        <v>60</v>
      </c>
      <c r="D9687" s="3">
        <v>93098</v>
      </c>
      <c r="E9687" s="5">
        <f t="shared" si="151"/>
        <v>0.10832670948892564</v>
      </c>
    </row>
    <row r="9688" spans="1:5" x14ac:dyDescent="0.25">
      <c r="A9688" s="2">
        <v>1477</v>
      </c>
      <c r="B9688" s="2">
        <v>2024</v>
      </c>
      <c r="C9688" s="2" t="s">
        <v>64</v>
      </c>
      <c r="D9688" s="3">
        <v>103183</v>
      </c>
      <c r="E9688" s="5">
        <f t="shared" si="151"/>
        <v>3.4559956581995094E-2</v>
      </c>
    </row>
    <row r="9689" spans="1:5" x14ac:dyDescent="0.25">
      <c r="A9689" s="2">
        <v>1477</v>
      </c>
      <c r="B9689" s="2">
        <v>2025</v>
      </c>
      <c r="C9689" s="2" t="s">
        <v>64</v>
      </c>
      <c r="D9689" s="3">
        <v>106749</v>
      </c>
      <c r="E9689" s="5">
        <f t="shared" si="151"/>
        <v>1</v>
      </c>
    </row>
    <row r="9690" spans="1:5" x14ac:dyDescent="0.25">
      <c r="A9690" s="2">
        <v>1478</v>
      </c>
      <c r="B9690" s="2">
        <v>2018</v>
      </c>
      <c r="C9690" s="2" t="s">
        <v>50</v>
      </c>
      <c r="D9690" s="3">
        <v>20178</v>
      </c>
      <c r="E9690" s="5">
        <f t="shared" si="151"/>
        <v>4.9311130934681334E-2</v>
      </c>
    </row>
    <row r="9691" spans="1:5" x14ac:dyDescent="0.25">
      <c r="A9691" s="2">
        <v>1478</v>
      </c>
      <c r="B9691" s="2">
        <v>2019</v>
      </c>
      <c r="C9691" s="2" t="s">
        <v>50</v>
      </c>
      <c r="D9691" s="3">
        <v>21173</v>
      </c>
      <c r="E9691" s="5">
        <f t="shared" si="151"/>
        <v>4.1184527464223304E-2</v>
      </c>
    </row>
    <row r="9692" spans="1:5" x14ac:dyDescent="0.25">
      <c r="A9692" s="2">
        <v>1478</v>
      </c>
      <c r="B9692" s="2">
        <v>2020</v>
      </c>
      <c r="C9692" s="2" t="s">
        <v>50</v>
      </c>
      <c r="D9692" s="3">
        <v>22045</v>
      </c>
      <c r="E9692" s="5">
        <f t="shared" si="151"/>
        <v>4.4000907235200726E-2</v>
      </c>
    </row>
    <row r="9693" spans="1:5" x14ac:dyDescent="0.25">
      <c r="A9693" s="2">
        <v>1478</v>
      </c>
      <c r="B9693" s="2">
        <v>2021</v>
      </c>
      <c r="C9693" s="2" t="s">
        <v>50</v>
      </c>
      <c r="D9693" s="3">
        <v>23015</v>
      </c>
      <c r="E9693" s="5">
        <f t="shared" si="151"/>
        <v>3.3847490766891156E-2</v>
      </c>
    </row>
    <row r="9694" spans="1:5" x14ac:dyDescent="0.25">
      <c r="A9694" s="2">
        <v>1478</v>
      </c>
      <c r="B9694" s="2">
        <v>2022</v>
      </c>
      <c r="C9694" s="2" t="s">
        <v>50</v>
      </c>
      <c r="D9694" s="3">
        <v>23794</v>
      </c>
      <c r="E9694" s="5">
        <f t="shared" si="151"/>
        <v>6.1317979322518285E-2</v>
      </c>
    </row>
    <row r="9695" spans="1:5" x14ac:dyDescent="0.25">
      <c r="A9695" s="2">
        <v>1478</v>
      </c>
      <c r="B9695" s="2">
        <v>2023</v>
      </c>
      <c r="C9695" s="2" t="s">
        <v>50</v>
      </c>
      <c r="D9695" s="3">
        <v>25253</v>
      </c>
      <c r="E9695" s="5">
        <f t="shared" si="151"/>
        <v>3.1679404427196765E-2</v>
      </c>
    </row>
    <row r="9696" spans="1:5" x14ac:dyDescent="0.25">
      <c r="A9696" s="2">
        <v>1478</v>
      </c>
      <c r="B9696" s="2">
        <v>2024</v>
      </c>
      <c r="C9696" s="2" t="s">
        <v>50</v>
      </c>
      <c r="D9696" s="3">
        <v>26053</v>
      </c>
      <c r="E9696" s="5">
        <f t="shared" si="151"/>
        <v>3.2549034660115918E-2</v>
      </c>
    </row>
    <row r="9697" spans="1:5" x14ac:dyDescent="0.25">
      <c r="A9697" s="2">
        <v>1478</v>
      </c>
      <c r="B9697" s="2">
        <v>2025</v>
      </c>
      <c r="C9697" s="2" t="s">
        <v>50</v>
      </c>
      <c r="D9697" s="3">
        <v>26901</v>
      </c>
      <c r="E9697" s="5">
        <f t="shared" si="151"/>
        <v>1</v>
      </c>
    </row>
    <row r="9698" spans="1:5" x14ac:dyDescent="0.25">
      <c r="A9698" s="2">
        <v>1479</v>
      </c>
      <c r="B9698" s="2">
        <v>2022</v>
      </c>
      <c r="C9698" s="2" t="s">
        <v>55</v>
      </c>
      <c r="D9698" s="3">
        <v>152299</v>
      </c>
      <c r="E9698" s="5">
        <f t="shared" si="151"/>
        <v>2.5568125857687838E-2</v>
      </c>
    </row>
    <row r="9699" spans="1:5" x14ac:dyDescent="0.25">
      <c r="A9699" s="2">
        <v>1479</v>
      </c>
      <c r="B9699" s="2">
        <v>2023</v>
      </c>
      <c r="C9699" s="2" t="s">
        <v>55</v>
      </c>
      <c r="D9699" s="3">
        <v>156193</v>
      </c>
      <c r="E9699" s="5">
        <f t="shared" si="151"/>
        <v>3.8017068626634995E-2</v>
      </c>
    </row>
    <row r="9700" spans="1:5" x14ac:dyDescent="0.25">
      <c r="A9700" s="2">
        <v>1479</v>
      </c>
      <c r="B9700" s="2">
        <v>2024</v>
      </c>
      <c r="C9700" s="2" t="s">
        <v>60</v>
      </c>
      <c r="D9700" s="3">
        <v>162131</v>
      </c>
      <c r="E9700" s="5">
        <f t="shared" si="151"/>
        <v>2.0033183043341497E-2</v>
      </c>
    </row>
    <row r="9701" spans="1:5" x14ac:dyDescent="0.25">
      <c r="A9701" s="2">
        <v>1479</v>
      </c>
      <c r="B9701" s="2">
        <v>2025</v>
      </c>
      <c r="C9701" s="2" t="s">
        <v>60</v>
      </c>
      <c r="D9701" s="3">
        <v>165379</v>
      </c>
      <c r="E9701" s="5">
        <f t="shared" si="151"/>
        <v>1</v>
      </c>
    </row>
    <row r="9702" spans="1:5" x14ac:dyDescent="0.25">
      <c r="A9702" s="2">
        <v>1480</v>
      </c>
      <c r="B9702" s="2">
        <v>2018</v>
      </c>
      <c r="C9702" s="2" t="s">
        <v>66</v>
      </c>
      <c r="D9702" s="3">
        <v>47637</v>
      </c>
      <c r="E9702" s="5">
        <f t="shared" si="151"/>
        <v>2.2461532002435083E-2</v>
      </c>
    </row>
    <row r="9703" spans="1:5" x14ac:dyDescent="0.25">
      <c r="A9703" s="2">
        <v>1480</v>
      </c>
      <c r="B9703" s="2">
        <v>2019</v>
      </c>
      <c r="C9703" s="2" t="s">
        <v>55</v>
      </c>
      <c r="D9703" s="3">
        <v>48707</v>
      </c>
      <c r="E9703" s="5">
        <f t="shared" si="151"/>
        <v>2.2070749584248671E-2</v>
      </c>
    </row>
    <row r="9704" spans="1:5" x14ac:dyDescent="0.25">
      <c r="A9704" s="2">
        <v>1480</v>
      </c>
      <c r="B9704" s="2">
        <v>2020</v>
      </c>
      <c r="C9704" s="2" t="s">
        <v>55</v>
      </c>
      <c r="D9704" s="3">
        <v>49782</v>
      </c>
      <c r="E9704" s="5">
        <f t="shared" si="151"/>
        <v>2.9548832911494113E-2</v>
      </c>
    </row>
    <row r="9705" spans="1:5" x14ac:dyDescent="0.25">
      <c r="A9705" s="2">
        <v>1480</v>
      </c>
      <c r="B9705" s="2">
        <v>2021</v>
      </c>
      <c r="C9705" s="2" t="s">
        <v>55</v>
      </c>
      <c r="D9705" s="3">
        <v>51253</v>
      </c>
      <c r="E9705" s="5">
        <f t="shared" si="151"/>
        <v>4.5889996683120986E-2</v>
      </c>
    </row>
    <row r="9706" spans="1:5" x14ac:dyDescent="0.25">
      <c r="A9706" s="2">
        <v>1480</v>
      </c>
      <c r="B9706" s="2">
        <v>2022</v>
      </c>
      <c r="C9706" s="2" t="s">
        <v>60</v>
      </c>
      <c r="D9706" s="3">
        <v>53605</v>
      </c>
      <c r="E9706" s="5">
        <f t="shared" si="151"/>
        <v>9.1092248857382707E-2</v>
      </c>
    </row>
    <row r="9707" spans="1:5" x14ac:dyDescent="0.25">
      <c r="A9707" s="2">
        <v>1480</v>
      </c>
      <c r="B9707" s="2">
        <v>2023</v>
      </c>
      <c r="C9707" s="2" t="s">
        <v>64</v>
      </c>
      <c r="D9707" s="3">
        <v>58488</v>
      </c>
      <c r="E9707" s="5">
        <f t="shared" si="151"/>
        <v>4.9189577349199834E-2</v>
      </c>
    </row>
    <row r="9708" spans="1:5" x14ac:dyDescent="0.25">
      <c r="A9708" s="2">
        <v>1480</v>
      </c>
      <c r="B9708" s="2">
        <v>2024</v>
      </c>
      <c r="C9708" s="2" t="s">
        <v>64</v>
      </c>
      <c r="D9708" s="3">
        <v>61365</v>
      </c>
      <c r="E9708" s="5">
        <f t="shared" si="151"/>
        <v>8.8600994051984031E-2</v>
      </c>
    </row>
    <row r="9709" spans="1:5" x14ac:dyDescent="0.25">
      <c r="A9709" s="2">
        <v>1480</v>
      </c>
      <c r="B9709" s="2">
        <v>2025</v>
      </c>
      <c r="C9709" s="2" t="s">
        <v>75</v>
      </c>
      <c r="D9709" s="3">
        <v>66802</v>
      </c>
      <c r="E9709" s="5">
        <f t="shared" si="151"/>
        <v>1</v>
      </c>
    </row>
    <row r="9710" spans="1:5" x14ac:dyDescent="0.25">
      <c r="A9710" s="2">
        <v>1481</v>
      </c>
      <c r="B9710" s="2">
        <v>2021</v>
      </c>
      <c r="C9710" s="2" t="s">
        <v>60</v>
      </c>
      <c r="D9710" s="3">
        <v>156260</v>
      </c>
      <c r="E9710" s="5">
        <f t="shared" si="151"/>
        <v>4.5680276462306414E-2</v>
      </c>
    </row>
    <row r="9711" spans="1:5" x14ac:dyDescent="0.25">
      <c r="A9711" s="2">
        <v>1481</v>
      </c>
      <c r="B9711" s="2">
        <v>2022</v>
      </c>
      <c r="C9711" s="2" t="s">
        <v>60</v>
      </c>
      <c r="D9711" s="3">
        <v>163398</v>
      </c>
      <c r="E9711" s="5">
        <f t="shared" si="151"/>
        <v>6.1475660656801184E-2</v>
      </c>
    </row>
    <row r="9712" spans="1:5" x14ac:dyDescent="0.25">
      <c r="A9712" s="2">
        <v>1481</v>
      </c>
      <c r="B9712" s="2">
        <v>2023</v>
      </c>
      <c r="C9712" s="2" t="s">
        <v>60</v>
      </c>
      <c r="D9712" s="3">
        <v>173443</v>
      </c>
      <c r="E9712" s="5">
        <f t="shared" si="151"/>
        <v>3.805861291605888E-2</v>
      </c>
    </row>
    <row r="9713" spans="1:5" x14ac:dyDescent="0.25">
      <c r="A9713" s="2">
        <v>1481</v>
      </c>
      <c r="B9713" s="2">
        <v>2024</v>
      </c>
      <c r="C9713" s="2" t="s">
        <v>60</v>
      </c>
      <c r="D9713" s="3">
        <v>180044</v>
      </c>
      <c r="E9713" s="5">
        <f t="shared" si="151"/>
        <v>4.3156117393526025E-2</v>
      </c>
    </row>
    <row r="9714" spans="1:5" x14ac:dyDescent="0.25">
      <c r="A9714" s="2">
        <v>1481</v>
      </c>
      <c r="B9714" s="2">
        <v>2025</v>
      </c>
      <c r="C9714" s="2" t="s">
        <v>60</v>
      </c>
      <c r="D9714" s="3">
        <v>187814</v>
      </c>
      <c r="E9714" s="5">
        <f t="shared" si="151"/>
        <v>1</v>
      </c>
    </row>
    <row r="9715" spans="1:5" x14ac:dyDescent="0.25">
      <c r="A9715" s="2">
        <v>1482</v>
      </c>
      <c r="B9715" s="2">
        <v>2021</v>
      </c>
      <c r="C9715" s="2" t="s">
        <v>75</v>
      </c>
      <c r="D9715" s="3">
        <v>89276</v>
      </c>
      <c r="E9715" s="5">
        <f t="shared" si="151"/>
        <v>4.3875173618889735E-2</v>
      </c>
    </row>
    <row r="9716" spans="1:5" x14ac:dyDescent="0.25">
      <c r="A9716" s="2">
        <v>1482</v>
      </c>
      <c r="B9716" s="2">
        <v>2022</v>
      </c>
      <c r="C9716" s="2" t="s">
        <v>75</v>
      </c>
      <c r="D9716" s="3">
        <v>93193</v>
      </c>
      <c r="E9716" s="5">
        <f t="shared" si="151"/>
        <v>4.7224576953204637E-2</v>
      </c>
    </row>
    <row r="9717" spans="1:5" x14ac:dyDescent="0.25">
      <c r="A9717" s="2">
        <v>1482</v>
      </c>
      <c r="B9717" s="2">
        <v>2023</v>
      </c>
      <c r="C9717" s="2" t="s">
        <v>75</v>
      </c>
      <c r="D9717" s="3">
        <v>97594</v>
      </c>
      <c r="E9717" s="5">
        <f t="shared" si="151"/>
        <v>2.1558702379244624E-2</v>
      </c>
    </row>
    <row r="9718" spans="1:5" x14ac:dyDescent="0.25">
      <c r="A9718" s="2">
        <v>1482</v>
      </c>
      <c r="B9718" s="2">
        <v>2024</v>
      </c>
      <c r="C9718" s="2" t="s">
        <v>75</v>
      </c>
      <c r="D9718" s="3">
        <v>99698</v>
      </c>
      <c r="E9718" s="5">
        <f t="shared" si="151"/>
        <v>3.035166201929828E-2</v>
      </c>
    </row>
    <row r="9719" spans="1:5" x14ac:dyDescent="0.25">
      <c r="A9719" s="2">
        <v>1482</v>
      </c>
      <c r="B9719" s="2">
        <v>2025</v>
      </c>
      <c r="C9719" s="2" t="s">
        <v>75</v>
      </c>
      <c r="D9719" s="3">
        <v>102724</v>
      </c>
      <c r="E9719" s="5">
        <f t="shared" si="151"/>
        <v>1</v>
      </c>
    </row>
    <row r="9720" spans="1:5" x14ac:dyDescent="0.25">
      <c r="A9720" s="2">
        <v>1483</v>
      </c>
      <c r="B9720" s="2">
        <v>2024</v>
      </c>
      <c r="C9720" s="2" t="s">
        <v>50</v>
      </c>
      <c r="D9720" s="3">
        <v>21124</v>
      </c>
      <c r="E9720" s="5">
        <f t="shared" si="151"/>
        <v>4.3315659912895287E-2</v>
      </c>
    </row>
    <row r="9721" spans="1:5" x14ac:dyDescent="0.25">
      <c r="A9721" s="2">
        <v>1483</v>
      </c>
      <c r="B9721" s="2">
        <v>2025</v>
      </c>
      <c r="C9721" s="2" t="s">
        <v>50</v>
      </c>
      <c r="D9721" s="3">
        <v>22039</v>
      </c>
      <c r="E9721" s="5">
        <f t="shared" si="151"/>
        <v>1</v>
      </c>
    </row>
    <row r="9722" spans="1:5" x14ac:dyDescent="0.25">
      <c r="A9722" s="2">
        <v>1484</v>
      </c>
      <c r="B9722" s="2">
        <v>2015</v>
      </c>
      <c r="C9722" s="2" t="s">
        <v>55</v>
      </c>
      <c r="D9722" s="3">
        <v>88292</v>
      </c>
      <c r="E9722" s="5">
        <f t="shared" si="151"/>
        <v>2.5517600688624111E-2</v>
      </c>
    </row>
    <row r="9723" spans="1:5" x14ac:dyDescent="0.25">
      <c r="A9723" s="2">
        <v>1484</v>
      </c>
      <c r="B9723" s="2">
        <v>2016</v>
      </c>
      <c r="C9723" s="2" t="s">
        <v>55</v>
      </c>
      <c r="D9723" s="3">
        <v>90545</v>
      </c>
      <c r="E9723" s="5">
        <f t="shared" si="151"/>
        <v>7.5067645921917281E-2</v>
      </c>
    </row>
    <row r="9724" spans="1:5" x14ac:dyDescent="0.25">
      <c r="A9724" s="2">
        <v>1484</v>
      </c>
      <c r="B9724" s="2">
        <v>2017</v>
      </c>
      <c r="C9724" s="2" t="s">
        <v>60</v>
      </c>
      <c r="D9724" s="3">
        <v>97342</v>
      </c>
      <c r="E9724" s="5">
        <f t="shared" si="151"/>
        <v>2.3443118078527253E-2</v>
      </c>
    </row>
    <row r="9725" spans="1:5" x14ac:dyDescent="0.25">
      <c r="A9725" s="2">
        <v>1484</v>
      </c>
      <c r="B9725" s="2">
        <v>2018</v>
      </c>
      <c r="C9725" s="2" t="s">
        <v>60</v>
      </c>
      <c r="D9725" s="3">
        <v>99624</v>
      </c>
      <c r="E9725" s="5">
        <f t="shared" si="151"/>
        <v>2.1591182847506624E-2</v>
      </c>
    </row>
    <row r="9726" spans="1:5" x14ac:dyDescent="0.25">
      <c r="A9726" s="2">
        <v>1484</v>
      </c>
      <c r="B9726" s="2">
        <v>2019</v>
      </c>
      <c r="C9726" s="2" t="s">
        <v>60</v>
      </c>
      <c r="D9726" s="3">
        <v>101775</v>
      </c>
      <c r="E9726" s="5">
        <f t="shared" si="151"/>
        <v>2.1822647998034881E-2</v>
      </c>
    </row>
    <row r="9727" spans="1:5" x14ac:dyDescent="0.25">
      <c r="A9727" s="2">
        <v>1484</v>
      </c>
      <c r="B9727" s="2">
        <v>2020</v>
      </c>
      <c r="C9727" s="2" t="s">
        <v>60</v>
      </c>
      <c r="D9727" s="3">
        <v>103996</v>
      </c>
      <c r="E9727" s="5">
        <f t="shared" si="151"/>
        <v>3.3626293318973807E-2</v>
      </c>
    </row>
    <row r="9728" spans="1:5" x14ac:dyDescent="0.25">
      <c r="A9728" s="2">
        <v>1484</v>
      </c>
      <c r="B9728" s="2">
        <v>2021</v>
      </c>
      <c r="C9728" s="2" t="s">
        <v>60</v>
      </c>
      <c r="D9728" s="3">
        <v>107493</v>
      </c>
      <c r="E9728" s="5">
        <f t="shared" si="151"/>
        <v>2.2289823523392222E-2</v>
      </c>
    </row>
    <row r="9729" spans="1:5" x14ac:dyDescent="0.25">
      <c r="A9729" s="2">
        <v>1484</v>
      </c>
      <c r="B9729" s="2">
        <v>2022</v>
      </c>
      <c r="C9729" s="2" t="s">
        <v>60</v>
      </c>
      <c r="D9729" s="3">
        <v>109889</v>
      </c>
      <c r="E9729" s="5">
        <f t="shared" si="151"/>
        <v>2.179472012667328E-2</v>
      </c>
    </row>
    <row r="9730" spans="1:5" x14ac:dyDescent="0.25">
      <c r="A9730" s="2">
        <v>1484</v>
      </c>
      <c r="B9730" s="2">
        <v>2023</v>
      </c>
      <c r="C9730" s="2" t="s">
        <v>60</v>
      </c>
      <c r="D9730" s="3">
        <v>112284</v>
      </c>
      <c r="E9730" s="5">
        <f t="shared" ref="E9730:E9793" si="152">IF(A9731=A9730,(D9731-D9730)/D9730,1)</f>
        <v>2.0483773289159631E-2</v>
      </c>
    </row>
    <row r="9731" spans="1:5" x14ac:dyDescent="0.25">
      <c r="A9731" s="2">
        <v>1484</v>
      </c>
      <c r="B9731" s="2">
        <v>2024</v>
      </c>
      <c r="C9731" s="2" t="s">
        <v>60</v>
      </c>
      <c r="D9731" s="3">
        <v>114584</v>
      </c>
      <c r="E9731" s="5">
        <f t="shared" si="152"/>
        <v>3.0850729595755078E-2</v>
      </c>
    </row>
    <row r="9732" spans="1:5" x14ac:dyDescent="0.25">
      <c r="A9732" s="2">
        <v>1484</v>
      </c>
      <c r="B9732" s="2">
        <v>2025</v>
      </c>
      <c r="C9732" s="2" t="s">
        <v>60</v>
      </c>
      <c r="D9732" s="3">
        <v>118119</v>
      </c>
      <c r="E9732" s="5">
        <f t="shared" si="152"/>
        <v>1</v>
      </c>
    </row>
    <row r="9733" spans="1:5" x14ac:dyDescent="0.25">
      <c r="A9733" s="2">
        <v>1485</v>
      </c>
      <c r="B9733" s="2">
        <v>2017</v>
      </c>
      <c r="C9733" s="2" t="s">
        <v>55</v>
      </c>
      <c r="D9733" s="3">
        <v>67658</v>
      </c>
      <c r="E9733" s="5">
        <f t="shared" si="152"/>
        <v>5.6090927902095834E-2</v>
      </c>
    </row>
    <row r="9734" spans="1:5" x14ac:dyDescent="0.25">
      <c r="A9734" s="2">
        <v>1485</v>
      </c>
      <c r="B9734" s="2">
        <v>2018</v>
      </c>
      <c r="C9734" s="2" t="s">
        <v>55</v>
      </c>
      <c r="D9734" s="3">
        <v>71453</v>
      </c>
      <c r="E9734" s="5">
        <f t="shared" si="152"/>
        <v>4.1495808433515739E-2</v>
      </c>
    </row>
    <row r="9735" spans="1:5" x14ac:dyDescent="0.25">
      <c r="A9735" s="2">
        <v>1485</v>
      </c>
      <c r="B9735" s="2">
        <v>2019</v>
      </c>
      <c r="C9735" s="2" t="s">
        <v>55</v>
      </c>
      <c r="D9735" s="3">
        <v>74418</v>
      </c>
      <c r="E9735" s="5">
        <f t="shared" si="152"/>
        <v>4.9504152221236795E-2</v>
      </c>
    </row>
    <row r="9736" spans="1:5" x14ac:dyDescent="0.25">
      <c r="A9736" s="2">
        <v>1485</v>
      </c>
      <c r="B9736" s="2">
        <v>2020</v>
      </c>
      <c r="C9736" s="2" t="s">
        <v>55</v>
      </c>
      <c r="D9736" s="3">
        <v>78102</v>
      </c>
      <c r="E9736" s="5">
        <f t="shared" si="152"/>
        <v>3.4749430232260375E-2</v>
      </c>
    </row>
    <row r="9737" spans="1:5" x14ac:dyDescent="0.25">
      <c r="A9737" s="2">
        <v>1485</v>
      </c>
      <c r="B9737" s="2">
        <v>2021</v>
      </c>
      <c r="C9737" s="2" t="s">
        <v>55</v>
      </c>
      <c r="D9737" s="3">
        <v>80816</v>
      </c>
      <c r="E9737" s="5">
        <f t="shared" si="152"/>
        <v>4.6240843397347062E-2</v>
      </c>
    </row>
    <row r="9738" spans="1:5" x14ac:dyDescent="0.25">
      <c r="A9738" s="2">
        <v>1485</v>
      </c>
      <c r="B9738" s="2">
        <v>2022</v>
      </c>
      <c r="C9738" s="2" t="s">
        <v>55</v>
      </c>
      <c r="D9738" s="3">
        <v>84553</v>
      </c>
      <c r="E9738" s="5">
        <f t="shared" si="152"/>
        <v>0.10265750476032784</v>
      </c>
    </row>
    <row r="9739" spans="1:5" x14ac:dyDescent="0.25">
      <c r="A9739" s="2">
        <v>1485</v>
      </c>
      <c r="B9739" s="2">
        <v>2023</v>
      </c>
      <c r="C9739" s="2" t="s">
        <v>60</v>
      </c>
      <c r="D9739" s="3">
        <v>93233</v>
      </c>
      <c r="E9739" s="5">
        <f t="shared" si="152"/>
        <v>4.2238263275878714E-2</v>
      </c>
    </row>
    <row r="9740" spans="1:5" x14ac:dyDescent="0.25">
      <c r="A9740" s="2">
        <v>1485</v>
      </c>
      <c r="B9740" s="2">
        <v>2024</v>
      </c>
      <c r="C9740" s="2" t="s">
        <v>60</v>
      </c>
      <c r="D9740" s="3">
        <v>97171</v>
      </c>
      <c r="E9740" s="5">
        <f t="shared" si="152"/>
        <v>0.1097240946372889</v>
      </c>
    </row>
    <row r="9741" spans="1:5" x14ac:dyDescent="0.25">
      <c r="A9741" s="2">
        <v>1485</v>
      </c>
      <c r="B9741" s="2">
        <v>2025</v>
      </c>
      <c r="C9741" s="2" t="s">
        <v>64</v>
      </c>
      <c r="D9741" s="3">
        <v>107833</v>
      </c>
      <c r="E9741" s="5">
        <f t="shared" si="152"/>
        <v>1</v>
      </c>
    </row>
    <row r="9742" spans="1:5" x14ac:dyDescent="0.25">
      <c r="A9742" s="2">
        <v>1486</v>
      </c>
      <c r="B9742" s="2">
        <v>2023</v>
      </c>
      <c r="C9742" s="2" t="s">
        <v>75</v>
      </c>
      <c r="D9742" s="3">
        <v>67967</v>
      </c>
      <c r="E9742" s="5">
        <f t="shared" si="152"/>
        <v>0.15825326996924979</v>
      </c>
    </row>
    <row r="9743" spans="1:5" x14ac:dyDescent="0.25">
      <c r="A9743" s="2">
        <v>1486</v>
      </c>
      <c r="B9743" s="2">
        <v>2024</v>
      </c>
      <c r="C9743" s="2" t="s">
        <v>71</v>
      </c>
      <c r="D9743" s="3">
        <v>78723</v>
      </c>
      <c r="E9743" s="5">
        <f t="shared" si="152"/>
        <v>3.3001791090278572E-2</v>
      </c>
    </row>
    <row r="9744" spans="1:5" x14ac:dyDescent="0.25">
      <c r="A9744" s="2">
        <v>1486</v>
      </c>
      <c r="B9744" s="2">
        <v>2025</v>
      </c>
      <c r="C9744" s="2" t="s">
        <v>71</v>
      </c>
      <c r="D9744" s="3">
        <v>81321</v>
      </c>
      <c r="E9744" s="5">
        <f t="shared" si="152"/>
        <v>1</v>
      </c>
    </row>
    <row r="9745" spans="1:5" x14ac:dyDescent="0.25">
      <c r="A9745" s="2">
        <v>1487</v>
      </c>
      <c r="B9745" s="2">
        <v>2021</v>
      </c>
      <c r="C9745" s="2" t="s">
        <v>60</v>
      </c>
      <c r="D9745" s="3">
        <v>111862</v>
      </c>
      <c r="E9745" s="5">
        <f t="shared" si="152"/>
        <v>2.3958091219538361E-2</v>
      </c>
    </row>
    <row r="9746" spans="1:5" x14ac:dyDescent="0.25">
      <c r="A9746" s="2">
        <v>1487</v>
      </c>
      <c r="B9746" s="2">
        <v>2022</v>
      </c>
      <c r="C9746" s="2" t="s">
        <v>60</v>
      </c>
      <c r="D9746" s="3">
        <v>114542</v>
      </c>
      <c r="E9746" s="5">
        <f t="shared" si="152"/>
        <v>2.4872972359483856E-2</v>
      </c>
    </row>
    <row r="9747" spans="1:5" x14ac:dyDescent="0.25">
      <c r="A9747" s="2">
        <v>1487</v>
      </c>
      <c r="B9747" s="2">
        <v>2023</v>
      </c>
      <c r="C9747" s="2" t="s">
        <v>60</v>
      </c>
      <c r="D9747" s="3">
        <v>117391</v>
      </c>
      <c r="E9747" s="5">
        <f t="shared" si="152"/>
        <v>2.5138213321293797E-2</v>
      </c>
    </row>
    <row r="9748" spans="1:5" x14ac:dyDescent="0.25">
      <c r="A9748" s="2">
        <v>1487</v>
      </c>
      <c r="B9748" s="2">
        <v>2024</v>
      </c>
      <c r="C9748" s="2" t="s">
        <v>60</v>
      </c>
      <c r="D9748" s="3">
        <v>120342</v>
      </c>
      <c r="E9748" s="5">
        <f t="shared" si="152"/>
        <v>3.8049891143574148E-2</v>
      </c>
    </row>
    <row r="9749" spans="1:5" x14ac:dyDescent="0.25">
      <c r="A9749" s="2">
        <v>1487</v>
      </c>
      <c r="B9749" s="2">
        <v>2025</v>
      </c>
      <c r="C9749" s="2" t="s">
        <v>60</v>
      </c>
      <c r="D9749" s="3">
        <v>124921</v>
      </c>
      <c r="E9749" s="5">
        <f t="shared" si="152"/>
        <v>1</v>
      </c>
    </row>
    <row r="9750" spans="1:5" x14ac:dyDescent="0.25">
      <c r="A9750" s="2">
        <v>1488</v>
      </c>
      <c r="B9750" s="2">
        <v>2016</v>
      </c>
      <c r="C9750" s="2" t="s">
        <v>55</v>
      </c>
      <c r="D9750" s="3">
        <v>78182</v>
      </c>
      <c r="E9750" s="5">
        <f t="shared" si="152"/>
        <v>3.3537131308996958E-2</v>
      </c>
    </row>
    <row r="9751" spans="1:5" x14ac:dyDescent="0.25">
      <c r="A9751" s="2">
        <v>1488</v>
      </c>
      <c r="B9751" s="2">
        <v>2017</v>
      </c>
      <c r="C9751" s="2" t="s">
        <v>55</v>
      </c>
      <c r="D9751" s="3">
        <v>80804</v>
      </c>
      <c r="E9751" s="5">
        <f t="shared" si="152"/>
        <v>4.9935646750160885E-2</v>
      </c>
    </row>
    <row r="9752" spans="1:5" x14ac:dyDescent="0.25">
      <c r="A9752" s="2">
        <v>1488</v>
      </c>
      <c r="B9752" s="2">
        <v>2018</v>
      </c>
      <c r="C9752" s="2" t="s">
        <v>55</v>
      </c>
      <c r="D9752" s="3">
        <v>84839</v>
      </c>
      <c r="E9752" s="5">
        <f t="shared" si="152"/>
        <v>4.2103277973573473E-2</v>
      </c>
    </row>
    <row r="9753" spans="1:5" x14ac:dyDescent="0.25">
      <c r="A9753" s="2">
        <v>1488</v>
      </c>
      <c r="B9753" s="2">
        <v>2019</v>
      </c>
      <c r="C9753" s="2" t="s">
        <v>55</v>
      </c>
      <c r="D9753" s="3">
        <v>88411</v>
      </c>
      <c r="E9753" s="5">
        <f t="shared" si="152"/>
        <v>5.5694427164040675E-2</v>
      </c>
    </row>
    <row r="9754" spans="1:5" x14ac:dyDescent="0.25">
      <c r="A9754" s="2">
        <v>1488</v>
      </c>
      <c r="B9754" s="2">
        <v>2020</v>
      </c>
      <c r="C9754" s="2" t="s">
        <v>55</v>
      </c>
      <c r="D9754" s="3">
        <v>93335</v>
      </c>
      <c r="E9754" s="5">
        <f t="shared" si="152"/>
        <v>5.2113355118658597E-2</v>
      </c>
    </row>
    <row r="9755" spans="1:5" x14ac:dyDescent="0.25">
      <c r="A9755" s="2">
        <v>1488</v>
      </c>
      <c r="B9755" s="2">
        <v>2021</v>
      </c>
      <c r="C9755" s="2" t="s">
        <v>55</v>
      </c>
      <c r="D9755" s="3">
        <v>98199</v>
      </c>
      <c r="E9755" s="5">
        <f t="shared" si="152"/>
        <v>2.3533844540168432E-2</v>
      </c>
    </row>
    <row r="9756" spans="1:5" x14ac:dyDescent="0.25">
      <c r="A9756" s="2">
        <v>1488</v>
      </c>
      <c r="B9756" s="2">
        <v>2022</v>
      </c>
      <c r="C9756" s="2" t="s">
        <v>55</v>
      </c>
      <c r="D9756" s="3">
        <v>100510</v>
      </c>
      <c r="E9756" s="5">
        <f t="shared" si="152"/>
        <v>5.8979206049149337E-2</v>
      </c>
    </row>
    <row r="9757" spans="1:5" x14ac:dyDescent="0.25">
      <c r="A9757" s="2">
        <v>1488</v>
      </c>
      <c r="B9757" s="2">
        <v>2023</v>
      </c>
      <c r="C9757" s="2" t="s">
        <v>55</v>
      </c>
      <c r="D9757" s="3">
        <v>106438</v>
      </c>
      <c r="E9757" s="5">
        <f t="shared" si="152"/>
        <v>5.2096055919878238E-2</v>
      </c>
    </row>
    <row r="9758" spans="1:5" x14ac:dyDescent="0.25">
      <c r="A9758" s="2">
        <v>1488</v>
      </c>
      <c r="B9758" s="2">
        <v>2024</v>
      </c>
      <c r="C9758" s="2" t="s">
        <v>55</v>
      </c>
      <c r="D9758" s="3">
        <v>111983</v>
      </c>
      <c r="E9758" s="5">
        <f t="shared" si="152"/>
        <v>3.6755578971808221E-2</v>
      </c>
    </row>
    <row r="9759" spans="1:5" x14ac:dyDescent="0.25">
      <c r="A9759" s="2">
        <v>1488</v>
      </c>
      <c r="B9759" s="2">
        <v>2025</v>
      </c>
      <c r="C9759" s="2" t="s">
        <v>55</v>
      </c>
      <c r="D9759" s="3">
        <v>116099</v>
      </c>
      <c r="E9759" s="5">
        <f t="shared" si="152"/>
        <v>1</v>
      </c>
    </row>
    <row r="9760" spans="1:5" x14ac:dyDescent="0.25">
      <c r="A9760" s="2">
        <v>1489</v>
      </c>
      <c r="B9760" s="2">
        <v>2016</v>
      </c>
      <c r="C9760" s="2" t="s">
        <v>60</v>
      </c>
      <c r="D9760" s="3">
        <v>41410</v>
      </c>
      <c r="E9760" s="5">
        <f t="shared" si="152"/>
        <v>4.3153827577879736E-2</v>
      </c>
    </row>
    <row r="9761" spans="1:5" x14ac:dyDescent="0.25">
      <c r="A9761" s="2">
        <v>1489</v>
      </c>
      <c r="B9761" s="2">
        <v>2017</v>
      </c>
      <c r="C9761" s="2" t="s">
        <v>60</v>
      </c>
      <c r="D9761" s="3">
        <v>43197</v>
      </c>
      <c r="E9761" s="5">
        <f t="shared" si="152"/>
        <v>3.0395629326110611E-2</v>
      </c>
    </row>
    <row r="9762" spans="1:5" x14ac:dyDescent="0.25">
      <c r="A9762" s="2">
        <v>1489</v>
      </c>
      <c r="B9762" s="2">
        <v>2018</v>
      </c>
      <c r="C9762" s="2" t="s">
        <v>60</v>
      </c>
      <c r="D9762" s="3">
        <v>44510</v>
      </c>
      <c r="E9762" s="5">
        <f t="shared" si="152"/>
        <v>0.18544147382610648</v>
      </c>
    </row>
    <row r="9763" spans="1:5" x14ac:dyDescent="0.25">
      <c r="A9763" s="2">
        <v>1489</v>
      </c>
      <c r="B9763" s="2">
        <v>2019</v>
      </c>
      <c r="C9763" s="2" t="s">
        <v>64</v>
      </c>
      <c r="D9763" s="3">
        <v>52764</v>
      </c>
      <c r="E9763" s="5">
        <f t="shared" si="152"/>
        <v>0.18372375104237737</v>
      </c>
    </row>
    <row r="9764" spans="1:5" x14ac:dyDescent="0.25">
      <c r="A9764" s="2">
        <v>1489</v>
      </c>
      <c r="B9764" s="2">
        <v>2020</v>
      </c>
      <c r="C9764" s="2" t="s">
        <v>75</v>
      </c>
      <c r="D9764" s="3">
        <v>62458</v>
      </c>
      <c r="E9764" s="5">
        <f t="shared" si="152"/>
        <v>2.6049505267539786E-2</v>
      </c>
    </row>
    <row r="9765" spans="1:5" x14ac:dyDescent="0.25">
      <c r="A9765" s="2">
        <v>1489</v>
      </c>
      <c r="B9765" s="2">
        <v>2021</v>
      </c>
      <c r="C9765" s="2" t="s">
        <v>75</v>
      </c>
      <c r="D9765" s="3">
        <v>64085</v>
      </c>
      <c r="E9765" s="5">
        <f t="shared" si="152"/>
        <v>2.6917375360848872E-2</v>
      </c>
    </row>
    <row r="9766" spans="1:5" x14ac:dyDescent="0.25">
      <c r="A9766" s="2">
        <v>1489</v>
      </c>
      <c r="B9766" s="2">
        <v>2022</v>
      </c>
      <c r="C9766" s="2" t="s">
        <v>75</v>
      </c>
      <c r="D9766" s="3">
        <v>65810</v>
      </c>
      <c r="E9766" s="5">
        <f t="shared" si="152"/>
        <v>2.6865218051967787E-2</v>
      </c>
    </row>
    <row r="9767" spans="1:5" x14ac:dyDescent="0.25">
      <c r="A9767" s="2">
        <v>1489</v>
      </c>
      <c r="B9767" s="2">
        <v>2023</v>
      </c>
      <c r="C9767" s="2" t="s">
        <v>75</v>
      </c>
      <c r="D9767" s="3">
        <v>67578</v>
      </c>
      <c r="E9767" s="5">
        <f t="shared" si="152"/>
        <v>4.6420432685193407E-2</v>
      </c>
    </row>
    <row r="9768" spans="1:5" x14ac:dyDescent="0.25">
      <c r="A9768" s="2">
        <v>1489</v>
      </c>
      <c r="B9768" s="2">
        <v>2024</v>
      </c>
      <c r="C9768" s="2" t="s">
        <v>75</v>
      </c>
      <c r="D9768" s="3">
        <v>70715</v>
      </c>
      <c r="E9768" s="5">
        <f t="shared" si="152"/>
        <v>4.6015696811143321E-2</v>
      </c>
    </row>
    <row r="9769" spans="1:5" x14ac:dyDescent="0.25">
      <c r="A9769" s="2">
        <v>1489</v>
      </c>
      <c r="B9769" s="2">
        <v>2025</v>
      </c>
      <c r="C9769" s="2" t="s">
        <v>75</v>
      </c>
      <c r="D9769" s="3">
        <v>73969</v>
      </c>
      <c r="E9769" s="5">
        <f t="shared" si="152"/>
        <v>1</v>
      </c>
    </row>
    <row r="9770" spans="1:5" x14ac:dyDescent="0.25">
      <c r="A9770" s="2">
        <v>1490</v>
      </c>
      <c r="B9770" s="2">
        <v>2017</v>
      </c>
      <c r="C9770" s="2" t="s">
        <v>55</v>
      </c>
      <c r="D9770" s="3">
        <v>69137</v>
      </c>
      <c r="E9770" s="5">
        <f t="shared" si="152"/>
        <v>3.0099657202366317E-2</v>
      </c>
    </row>
    <row r="9771" spans="1:5" x14ac:dyDescent="0.25">
      <c r="A9771" s="2">
        <v>1490</v>
      </c>
      <c r="B9771" s="2">
        <v>2018</v>
      </c>
      <c r="C9771" s="2" t="s">
        <v>55</v>
      </c>
      <c r="D9771" s="3">
        <v>71218</v>
      </c>
      <c r="E9771" s="5">
        <f t="shared" si="152"/>
        <v>3.642337611278048E-2</v>
      </c>
    </row>
    <row r="9772" spans="1:5" x14ac:dyDescent="0.25">
      <c r="A9772" s="2">
        <v>1490</v>
      </c>
      <c r="B9772" s="2">
        <v>2019</v>
      </c>
      <c r="C9772" s="2" t="s">
        <v>55</v>
      </c>
      <c r="D9772" s="3">
        <v>73812</v>
      </c>
      <c r="E9772" s="5">
        <f t="shared" si="152"/>
        <v>2.6946837912534546E-2</v>
      </c>
    </row>
    <row r="9773" spans="1:5" x14ac:dyDescent="0.25">
      <c r="A9773" s="2">
        <v>1490</v>
      </c>
      <c r="B9773" s="2">
        <v>2020</v>
      </c>
      <c r="C9773" s="2" t="s">
        <v>55</v>
      </c>
      <c r="D9773" s="3">
        <v>75801</v>
      </c>
      <c r="E9773" s="5">
        <f t="shared" si="152"/>
        <v>3.2506167464809173E-2</v>
      </c>
    </row>
    <row r="9774" spans="1:5" x14ac:dyDescent="0.25">
      <c r="A9774" s="2">
        <v>1490</v>
      </c>
      <c r="B9774" s="2">
        <v>2021</v>
      </c>
      <c r="C9774" s="2" t="s">
        <v>55</v>
      </c>
      <c r="D9774" s="3">
        <v>78265</v>
      </c>
      <c r="E9774" s="5">
        <f t="shared" si="152"/>
        <v>9.6799335590621607E-2</v>
      </c>
    </row>
    <row r="9775" spans="1:5" x14ac:dyDescent="0.25">
      <c r="A9775" s="2">
        <v>1490</v>
      </c>
      <c r="B9775" s="2">
        <v>2022</v>
      </c>
      <c r="C9775" s="2" t="s">
        <v>60</v>
      </c>
      <c r="D9775" s="3">
        <v>85841</v>
      </c>
      <c r="E9775" s="5">
        <f t="shared" si="152"/>
        <v>4.7483137428501535E-2</v>
      </c>
    </row>
    <row r="9776" spans="1:5" x14ac:dyDescent="0.25">
      <c r="A9776" s="2">
        <v>1490</v>
      </c>
      <c r="B9776" s="2">
        <v>2023</v>
      </c>
      <c r="C9776" s="2" t="s">
        <v>60</v>
      </c>
      <c r="D9776" s="3">
        <v>89917</v>
      </c>
      <c r="E9776" s="5">
        <f t="shared" si="152"/>
        <v>3.2596728093686397E-2</v>
      </c>
    </row>
    <row r="9777" spans="1:5" x14ac:dyDescent="0.25">
      <c r="A9777" s="2">
        <v>1490</v>
      </c>
      <c r="B9777" s="2">
        <v>2024</v>
      </c>
      <c r="C9777" s="2" t="s">
        <v>60</v>
      </c>
      <c r="D9777" s="3">
        <v>92848</v>
      </c>
      <c r="E9777" s="5">
        <f t="shared" si="152"/>
        <v>0.12721867999310701</v>
      </c>
    </row>
    <row r="9778" spans="1:5" x14ac:dyDescent="0.25">
      <c r="A9778" s="2">
        <v>1490</v>
      </c>
      <c r="B9778" s="2">
        <v>2025</v>
      </c>
      <c r="C9778" s="2" t="s">
        <v>64</v>
      </c>
      <c r="D9778" s="3">
        <v>104660</v>
      </c>
      <c r="E9778" s="5">
        <f t="shared" si="152"/>
        <v>1</v>
      </c>
    </row>
    <row r="9779" spans="1:5" x14ac:dyDescent="0.25">
      <c r="A9779" s="2">
        <v>1491</v>
      </c>
      <c r="B9779" s="2">
        <v>2015</v>
      </c>
      <c r="C9779" s="2" t="s">
        <v>66</v>
      </c>
      <c r="D9779" s="3">
        <v>38825</v>
      </c>
      <c r="E9779" s="5">
        <f t="shared" si="152"/>
        <v>3.003219575016098E-2</v>
      </c>
    </row>
    <row r="9780" spans="1:5" x14ac:dyDescent="0.25">
      <c r="A9780" s="2">
        <v>1491</v>
      </c>
      <c r="B9780" s="2">
        <v>2016</v>
      </c>
      <c r="C9780" s="2" t="s">
        <v>66</v>
      </c>
      <c r="D9780" s="3">
        <v>39991</v>
      </c>
      <c r="E9780" s="5">
        <f t="shared" si="152"/>
        <v>2.9531644620039509E-2</v>
      </c>
    </row>
    <row r="9781" spans="1:5" x14ac:dyDescent="0.25">
      <c r="A9781" s="2">
        <v>1491</v>
      </c>
      <c r="B9781" s="2">
        <v>2017</v>
      </c>
      <c r="C9781" s="2" t="s">
        <v>66</v>
      </c>
      <c r="D9781" s="3">
        <v>41172</v>
      </c>
      <c r="E9781" s="5">
        <f t="shared" si="152"/>
        <v>2.4919848440687845E-2</v>
      </c>
    </row>
    <row r="9782" spans="1:5" x14ac:dyDescent="0.25">
      <c r="A9782" s="2">
        <v>1491</v>
      </c>
      <c r="B9782" s="2">
        <v>2018</v>
      </c>
      <c r="C9782" s="2" t="s">
        <v>66</v>
      </c>
      <c r="D9782" s="3">
        <v>42198</v>
      </c>
      <c r="E9782" s="5">
        <f t="shared" si="152"/>
        <v>3.7300345987961517E-2</v>
      </c>
    </row>
    <row r="9783" spans="1:5" x14ac:dyDescent="0.25">
      <c r="A9783" s="2">
        <v>1491</v>
      </c>
      <c r="B9783" s="2">
        <v>2019</v>
      </c>
      <c r="C9783" s="2" t="s">
        <v>66</v>
      </c>
      <c r="D9783" s="3">
        <v>43772</v>
      </c>
      <c r="E9783" s="5">
        <f t="shared" si="152"/>
        <v>3.2303755825641961E-2</v>
      </c>
    </row>
    <row r="9784" spans="1:5" x14ac:dyDescent="0.25">
      <c r="A9784" s="2">
        <v>1491</v>
      </c>
      <c r="B9784" s="2">
        <v>2020</v>
      </c>
      <c r="C9784" s="2" t="s">
        <v>66</v>
      </c>
      <c r="D9784" s="3">
        <v>45186</v>
      </c>
      <c r="E9784" s="5">
        <f t="shared" si="152"/>
        <v>4.640817952463152E-2</v>
      </c>
    </row>
    <row r="9785" spans="1:5" x14ac:dyDescent="0.25">
      <c r="A9785" s="2">
        <v>1491</v>
      </c>
      <c r="B9785" s="2">
        <v>2021</v>
      </c>
      <c r="C9785" s="2" t="s">
        <v>66</v>
      </c>
      <c r="D9785" s="3">
        <v>47283</v>
      </c>
      <c r="E9785" s="5">
        <f t="shared" si="152"/>
        <v>4.441342554406446E-2</v>
      </c>
    </row>
    <row r="9786" spans="1:5" x14ac:dyDescent="0.25">
      <c r="A9786" s="2">
        <v>1491</v>
      </c>
      <c r="B9786" s="2">
        <v>2022</v>
      </c>
      <c r="C9786" s="2" t="s">
        <v>66</v>
      </c>
      <c r="D9786" s="3">
        <v>49383</v>
      </c>
      <c r="E9786" s="5">
        <f t="shared" si="152"/>
        <v>4.0175768989328314E-2</v>
      </c>
    </row>
    <row r="9787" spans="1:5" x14ac:dyDescent="0.25">
      <c r="A9787" s="2">
        <v>1491</v>
      </c>
      <c r="B9787" s="2">
        <v>2023</v>
      </c>
      <c r="C9787" s="2" t="s">
        <v>66</v>
      </c>
      <c r="D9787" s="3">
        <v>51367</v>
      </c>
      <c r="E9787" s="5">
        <f t="shared" si="152"/>
        <v>3.8370938540307979E-2</v>
      </c>
    </row>
    <row r="9788" spans="1:5" x14ac:dyDescent="0.25">
      <c r="A9788" s="2">
        <v>1491</v>
      </c>
      <c r="B9788" s="2">
        <v>2024</v>
      </c>
      <c r="C9788" s="2" t="s">
        <v>66</v>
      </c>
      <c r="D9788" s="3">
        <v>53338</v>
      </c>
      <c r="E9788" s="5">
        <f t="shared" si="152"/>
        <v>4.4208631744722338E-2</v>
      </c>
    </row>
    <row r="9789" spans="1:5" x14ac:dyDescent="0.25">
      <c r="A9789" s="2">
        <v>1491</v>
      </c>
      <c r="B9789" s="2">
        <v>2025</v>
      </c>
      <c r="C9789" s="2" t="s">
        <v>66</v>
      </c>
      <c r="D9789" s="3">
        <v>55696</v>
      </c>
      <c r="E9789" s="5">
        <f t="shared" si="152"/>
        <v>1</v>
      </c>
    </row>
    <row r="9790" spans="1:5" x14ac:dyDescent="0.25">
      <c r="A9790" s="2">
        <v>1492</v>
      </c>
      <c r="B9790" s="2">
        <v>2022</v>
      </c>
      <c r="C9790" s="2" t="s">
        <v>55</v>
      </c>
      <c r="D9790" s="3">
        <v>98875</v>
      </c>
      <c r="E9790" s="5">
        <f t="shared" si="152"/>
        <v>4.2821744627054362E-2</v>
      </c>
    </row>
    <row r="9791" spans="1:5" x14ac:dyDescent="0.25">
      <c r="A9791" s="2">
        <v>1492</v>
      </c>
      <c r="B9791" s="2">
        <v>2023</v>
      </c>
      <c r="C9791" s="2" t="s">
        <v>55</v>
      </c>
      <c r="D9791" s="3">
        <v>103109</v>
      </c>
      <c r="E9791" s="5">
        <f t="shared" si="152"/>
        <v>2.3974628790891194E-2</v>
      </c>
    </row>
    <row r="9792" spans="1:5" x14ac:dyDescent="0.25">
      <c r="A9792" s="2">
        <v>1492</v>
      </c>
      <c r="B9792" s="2">
        <v>2024</v>
      </c>
      <c r="C9792" s="2" t="s">
        <v>55</v>
      </c>
      <c r="D9792" s="3">
        <v>105581</v>
      </c>
      <c r="E9792" s="5">
        <f t="shared" si="152"/>
        <v>2.3413303529991193E-2</v>
      </c>
    </row>
    <row r="9793" spans="1:5" x14ac:dyDescent="0.25">
      <c r="A9793" s="2">
        <v>1492</v>
      </c>
      <c r="B9793" s="2">
        <v>2025</v>
      </c>
      <c r="C9793" s="2" t="s">
        <v>55</v>
      </c>
      <c r="D9793" s="3">
        <v>108053</v>
      </c>
      <c r="E9793" s="5">
        <f t="shared" si="152"/>
        <v>1</v>
      </c>
    </row>
    <row r="9794" spans="1:5" x14ac:dyDescent="0.25">
      <c r="A9794" s="2">
        <v>1493</v>
      </c>
      <c r="B9794" s="2">
        <v>2023</v>
      </c>
      <c r="C9794" s="2" t="s">
        <v>55</v>
      </c>
      <c r="D9794" s="3">
        <v>102042</v>
      </c>
      <c r="E9794" s="5">
        <f t="shared" ref="E9794:E9857" si="153">IF(A9795=A9794,(D9795-D9794)/D9794,1)</f>
        <v>-3.3417612355696675E-3</v>
      </c>
    </row>
    <row r="9795" spans="1:5" x14ac:dyDescent="0.25">
      <c r="A9795" s="2">
        <v>1493</v>
      </c>
      <c r="B9795" s="2">
        <v>2024</v>
      </c>
      <c r="C9795" s="2" t="s">
        <v>60</v>
      </c>
      <c r="D9795" s="3">
        <v>101701</v>
      </c>
      <c r="E9795" s="5">
        <f t="shared" si="153"/>
        <v>4.4896313703896719E-2</v>
      </c>
    </row>
    <row r="9796" spans="1:5" x14ac:dyDescent="0.25">
      <c r="A9796" s="2">
        <v>1493</v>
      </c>
      <c r="B9796" s="2">
        <v>2025</v>
      </c>
      <c r="C9796" s="2" t="s">
        <v>60</v>
      </c>
      <c r="D9796" s="3">
        <v>106267</v>
      </c>
      <c r="E9796" s="5">
        <f t="shared" si="153"/>
        <v>1</v>
      </c>
    </row>
    <row r="9797" spans="1:5" x14ac:dyDescent="0.25">
      <c r="A9797" s="2">
        <v>1494</v>
      </c>
      <c r="B9797" s="2">
        <v>2017</v>
      </c>
      <c r="C9797" s="2" t="s">
        <v>60</v>
      </c>
      <c r="D9797" s="3">
        <v>97890</v>
      </c>
      <c r="E9797" s="5">
        <f t="shared" si="153"/>
        <v>3.8962100316681993E-2</v>
      </c>
    </row>
    <row r="9798" spans="1:5" x14ac:dyDescent="0.25">
      <c r="A9798" s="2">
        <v>1494</v>
      </c>
      <c r="B9798" s="2">
        <v>2018</v>
      </c>
      <c r="C9798" s="2" t="s">
        <v>60</v>
      </c>
      <c r="D9798" s="3">
        <v>101704</v>
      </c>
      <c r="E9798" s="5">
        <f t="shared" si="153"/>
        <v>3.2938724140643437E-2</v>
      </c>
    </row>
    <row r="9799" spans="1:5" x14ac:dyDescent="0.25">
      <c r="A9799" s="2">
        <v>1494</v>
      </c>
      <c r="B9799" s="2">
        <v>2019</v>
      </c>
      <c r="C9799" s="2" t="s">
        <v>60</v>
      </c>
      <c r="D9799" s="3">
        <v>105054</v>
      </c>
      <c r="E9799" s="5">
        <f t="shared" si="153"/>
        <v>3.9455898871056792E-2</v>
      </c>
    </row>
    <row r="9800" spans="1:5" x14ac:dyDescent="0.25">
      <c r="A9800" s="2">
        <v>1494</v>
      </c>
      <c r="B9800" s="2">
        <v>2020</v>
      </c>
      <c r="C9800" s="2" t="s">
        <v>60</v>
      </c>
      <c r="D9800" s="3">
        <v>109199</v>
      </c>
      <c r="E9800" s="5">
        <f t="shared" si="153"/>
        <v>4.3846555371386188E-2</v>
      </c>
    </row>
    <row r="9801" spans="1:5" x14ac:dyDescent="0.25">
      <c r="A9801" s="2">
        <v>1494</v>
      </c>
      <c r="B9801" s="2">
        <v>2021</v>
      </c>
      <c r="C9801" s="2" t="s">
        <v>60</v>
      </c>
      <c r="D9801" s="3">
        <v>113987</v>
      </c>
      <c r="E9801" s="5">
        <f t="shared" si="153"/>
        <v>9.1282339214120906E-2</v>
      </c>
    </row>
    <row r="9802" spans="1:5" x14ac:dyDescent="0.25">
      <c r="A9802" s="2">
        <v>1494</v>
      </c>
      <c r="B9802" s="2">
        <v>2022</v>
      </c>
      <c r="C9802" s="2" t="s">
        <v>64</v>
      </c>
      <c r="D9802" s="3">
        <v>124392</v>
      </c>
      <c r="E9802" s="5">
        <f t="shared" si="153"/>
        <v>2.8651360216091066E-2</v>
      </c>
    </row>
    <row r="9803" spans="1:5" x14ac:dyDescent="0.25">
      <c r="A9803" s="2">
        <v>1494</v>
      </c>
      <c r="B9803" s="2">
        <v>2023</v>
      </c>
      <c r="C9803" s="2" t="s">
        <v>64</v>
      </c>
      <c r="D9803" s="3">
        <v>127956</v>
      </c>
      <c r="E9803" s="5">
        <f t="shared" si="153"/>
        <v>3.4089843383663138E-2</v>
      </c>
    </row>
    <row r="9804" spans="1:5" x14ac:dyDescent="0.25">
      <c r="A9804" s="2">
        <v>1494</v>
      </c>
      <c r="B9804" s="2">
        <v>2024</v>
      </c>
      <c r="C9804" s="2" t="s">
        <v>64</v>
      </c>
      <c r="D9804" s="3">
        <v>132318</v>
      </c>
      <c r="E9804" s="5">
        <f t="shared" si="153"/>
        <v>3.2036457624812949E-2</v>
      </c>
    </row>
    <row r="9805" spans="1:5" x14ac:dyDescent="0.25">
      <c r="A9805" s="2">
        <v>1494</v>
      </c>
      <c r="B9805" s="2">
        <v>2025</v>
      </c>
      <c r="C9805" s="2" t="s">
        <v>64</v>
      </c>
      <c r="D9805" s="3">
        <v>136557</v>
      </c>
      <c r="E9805" s="5">
        <f t="shared" si="153"/>
        <v>1</v>
      </c>
    </row>
    <row r="9806" spans="1:5" x14ac:dyDescent="0.25">
      <c r="A9806" s="2">
        <v>1495</v>
      </c>
      <c r="B9806" s="2">
        <v>2024</v>
      </c>
      <c r="C9806" s="2" t="s">
        <v>60</v>
      </c>
      <c r="D9806" s="3">
        <v>174525</v>
      </c>
      <c r="E9806" s="5">
        <f t="shared" si="153"/>
        <v>5.2852026930239222E-2</v>
      </c>
    </row>
    <row r="9807" spans="1:5" x14ac:dyDescent="0.25">
      <c r="A9807" s="2">
        <v>1495</v>
      </c>
      <c r="B9807" s="2">
        <v>2025</v>
      </c>
      <c r="C9807" s="2" t="s">
        <v>60</v>
      </c>
      <c r="D9807" s="3">
        <v>183749</v>
      </c>
      <c r="E9807" s="5">
        <f t="shared" si="153"/>
        <v>1</v>
      </c>
    </row>
    <row r="9808" spans="1:5" x14ac:dyDescent="0.25">
      <c r="A9808" s="2">
        <v>1496</v>
      </c>
      <c r="B9808" s="2">
        <v>2015</v>
      </c>
      <c r="C9808" s="2" t="s">
        <v>64</v>
      </c>
      <c r="D9808" s="3">
        <v>209627</v>
      </c>
      <c r="E9808" s="5">
        <f t="shared" si="153"/>
        <v>5.0179604726490384E-2</v>
      </c>
    </row>
    <row r="9809" spans="1:5" x14ac:dyDescent="0.25">
      <c r="A9809" s="2">
        <v>1496</v>
      </c>
      <c r="B9809" s="2">
        <v>2016</v>
      </c>
      <c r="C9809" s="2" t="s">
        <v>64</v>
      </c>
      <c r="D9809" s="3">
        <v>220146</v>
      </c>
      <c r="E9809" s="5">
        <f t="shared" si="153"/>
        <v>4.8018133420548184E-2</v>
      </c>
    </row>
    <row r="9810" spans="1:5" x14ac:dyDescent="0.25">
      <c r="A9810" s="2">
        <v>1496</v>
      </c>
      <c r="B9810" s="2">
        <v>2017</v>
      </c>
      <c r="C9810" s="2" t="s">
        <v>64</v>
      </c>
      <c r="D9810" s="3">
        <v>230717</v>
      </c>
      <c r="E9810" s="5">
        <f t="shared" si="153"/>
        <v>4.0625528244559353E-2</v>
      </c>
    </row>
    <row r="9811" spans="1:5" x14ac:dyDescent="0.25">
      <c r="A9811" s="2">
        <v>1496</v>
      </c>
      <c r="B9811" s="2">
        <v>2018</v>
      </c>
      <c r="C9811" s="2" t="s">
        <v>64</v>
      </c>
      <c r="D9811" s="3">
        <v>240090</v>
      </c>
      <c r="E9811" s="5">
        <f t="shared" si="153"/>
        <v>2.9551418218168188E-2</v>
      </c>
    </row>
    <row r="9812" spans="1:5" x14ac:dyDescent="0.25">
      <c r="A9812" s="2">
        <v>1496</v>
      </c>
      <c r="B9812" s="2">
        <v>2019</v>
      </c>
      <c r="C9812" s="2" t="s">
        <v>64</v>
      </c>
      <c r="D9812" s="3">
        <v>247185</v>
      </c>
      <c r="E9812" s="5">
        <f t="shared" si="153"/>
        <v>4.9311244614357666E-2</v>
      </c>
    </row>
    <row r="9813" spans="1:5" x14ac:dyDescent="0.25">
      <c r="A9813" s="2">
        <v>1496</v>
      </c>
      <c r="B9813" s="2">
        <v>2020</v>
      </c>
      <c r="C9813" s="2" t="s">
        <v>64</v>
      </c>
      <c r="D9813" s="3">
        <v>259374</v>
      </c>
      <c r="E9813" s="5">
        <f t="shared" si="153"/>
        <v>5.6316361701635474E-2</v>
      </c>
    </row>
    <row r="9814" spans="1:5" x14ac:dyDescent="0.25">
      <c r="A9814" s="2">
        <v>1496</v>
      </c>
      <c r="B9814" s="2">
        <v>2021</v>
      </c>
      <c r="C9814" s="2" t="s">
        <v>64</v>
      </c>
      <c r="D9814" s="3">
        <v>273981</v>
      </c>
      <c r="E9814" s="5">
        <f t="shared" si="153"/>
        <v>6.2610180997952417E-2</v>
      </c>
    </row>
    <row r="9815" spans="1:5" x14ac:dyDescent="0.25">
      <c r="A9815" s="2">
        <v>1496</v>
      </c>
      <c r="B9815" s="2">
        <v>2022</v>
      </c>
      <c r="C9815" s="2" t="s">
        <v>64</v>
      </c>
      <c r="D9815" s="3">
        <v>291135</v>
      </c>
      <c r="E9815" s="5">
        <f t="shared" si="153"/>
        <v>6.0552664571418759E-2</v>
      </c>
    </row>
    <row r="9816" spans="1:5" x14ac:dyDescent="0.25">
      <c r="A9816" s="2">
        <v>1496</v>
      </c>
      <c r="B9816" s="2">
        <v>2023</v>
      </c>
      <c r="C9816" s="2" t="s">
        <v>64</v>
      </c>
      <c r="D9816" s="3">
        <v>308764</v>
      </c>
      <c r="E9816" s="5">
        <f t="shared" si="153"/>
        <v>4.5970385148527679E-2</v>
      </c>
    </row>
    <row r="9817" spans="1:5" x14ac:dyDescent="0.25">
      <c r="A9817" s="2">
        <v>1496</v>
      </c>
      <c r="B9817" s="2">
        <v>2024</v>
      </c>
      <c r="C9817" s="2" t="s">
        <v>64</v>
      </c>
      <c r="D9817" s="3">
        <v>322958</v>
      </c>
      <c r="E9817" s="5">
        <f t="shared" si="153"/>
        <v>2.9564215780380113E-2</v>
      </c>
    </row>
    <row r="9818" spans="1:5" x14ac:dyDescent="0.25">
      <c r="A9818" s="2">
        <v>1496</v>
      </c>
      <c r="B9818" s="2">
        <v>2025</v>
      </c>
      <c r="C9818" s="2" t="s">
        <v>64</v>
      </c>
      <c r="D9818" s="3">
        <v>332506</v>
      </c>
      <c r="E9818" s="5">
        <f t="shared" si="153"/>
        <v>1</v>
      </c>
    </row>
    <row r="9819" spans="1:5" x14ac:dyDescent="0.25">
      <c r="A9819" s="2">
        <v>1497</v>
      </c>
      <c r="B9819" s="2">
        <v>2015</v>
      </c>
      <c r="C9819" s="2" t="s">
        <v>64</v>
      </c>
      <c r="D9819" s="3">
        <v>53203</v>
      </c>
      <c r="E9819" s="5">
        <f t="shared" si="153"/>
        <v>5.4978102738567375E-2</v>
      </c>
    </row>
    <row r="9820" spans="1:5" x14ac:dyDescent="0.25">
      <c r="A9820" s="2">
        <v>1497</v>
      </c>
      <c r="B9820" s="2">
        <v>2016</v>
      </c>
      <c r="C9820" s="2" t="s">
        <v>64</v>
      </c>
      <c r="D9820" s="3">
        <v>56128</v>
      </c>
      <c r="E9820" s="5">
        <f t="shared" si="153"/>
        <v>3.29425598631699E-2</v>
      </c>
    </row>
    <row r="9821" spans="1:5" x14ac:dyDescent="0.25">
      <c r="A9821" s="2">
        <v>1497</v>
      </c>
      <c r="B9821" s="2">
        <v>2017</v>
      </c>
      <c r="C9821" s="2" t="s">
        <v>64</v>
      </c>
      <c r="D9821" s="3">
        <v>57977</v>
      </c>
      <c r="E9821" s="5">
        <f t="shared" si="153"/>
        <v>4.1223243700087966E-2</v>
      </c>
    </row>
    <row r="9822" spans="1:5" x14ac:dyDescent="0.25">
      <c r="A9822" s="2">
        <v>1497</v>
      </c>
      <c r="B9822" s="2">
        <v>2018</v>
      </c>
      <c r="C9822" s="2" t="s">
        <v>64</v>
      </c>
      <c r="D9822" s="3">
        <v>60367</v>
      </c>
      <c r="E9822" s="5">
        <f t="shared" si="153"/>
        <v>5.148508290953667E-2</v>
      </c>
    </row>
    <row r="9823" spans="1:5" x14ac:dyDescent="0.25">
      <c r="A9823" s="2">
        <v>1497</v>
      </c>
      <c r="B9823" s="2">
        <v>2019</v>
      </c>
      <c r="C9823" s="2" t="s">
        <v>64</v>
      </c>
      <c r="D9823" s="3">
        <v>63475</v>
      </c>
      <c r="E9823" s="5">
        <f t="shared" si="153"/>
        <v>4.5734541157936195E-2</v>
      </c>
    </row>
    <row r="9824" spans="1:5" x14ac:dyDescent="0.25">
      <c r="A9824" s="2">
        <v>1497</v>
      </c>
      <c r="B9824" s="2">
        <v>2020</v>
      </c>
      <c r="C9824" s="2" t="s">
        <v>64</v>
      </c>
      <c r="D9824" s="3">
        <v>66378</v>
      </c>
      <c r="E9824" s="5">
        <f t="shared" si="153"/>
        <v>4.4562957606435867E-2</v>
      </c>
    </row>
    <row r="9825" spans="1:5" x14ac:dyDescent="0.25">
      <c r="A9825" s="2">
        <v>1497</v>
      </c>
      <c r="B9825" s="2">
        <v>2021</v>
      </c>
      <c r="C9825" s="2" t="s">
        <v>64</v>
      </c>
      <c r="D9825" s="3">
        <v>69336</v>
      </c>
      <c r="E9825" s="5">
        <f t="shared" si="153"/>
        <v>6.1324564439829241E-2</v>
      </c>
    </row>
    <row r="9826" spans="1:5" x14ac:dyDescent="0.25">
      <c r="A9826" s="2">
        <v>1497</v>
      </c>
      <c r="B9826" s="2">
        <v>2022</v>
      </c>
      <c r="C9826" s="2" t="s">
        <v>64</v>
      </c>
      <c r="D9826" s="3">
        <v>73588</v>
      </c>
      <c r="E9826" s="5">
        <f t="shared" si="153"/>
        <v>5.3038538892210683E-2</v>
      </c>
    </row>
    <row r="9827" spans="1:5" x14ac:dyDescent="0.25">
      <c r="A9827" s="2">
        <v>1497</v>
      </c>
      <c r="B9827" s="2">
        <v>2023</v>
      </c>
      <c r="C9827" s="2" t="s">
        <v>64</v>
      </c>
      <c r="D9827" s="3">
        <v>77491</v>
      </c>
      <c r="E9827" s="5">
        <f t="shared" si="153"/>
        <v>4.7024815785058911E-2</v>
      </c>
    </row>
    <row r="9828" spans="1:5" x14ac:dyDescent="0.25">
      <c r="A9828" s="2">
        <v>1497</v>
      </c>
      <c r="B9828" s="2">
        <v>2024</v>
      </c>
      <c r="C9828" s="2" t="s">
        <v>64</v>
      </c>
      <c r="D9828" s="3">
        <v>81135</v>
      </c>
      <c r="E9828" s="5">
        <f t="shared" si="153"/>
        <v>3.488013804153571E-2</v>
      </c>
    </row>
    <row r="9829" spans="1:5" x14ac:dyDescent="0.25">
      <c r="A9829" s="2">
        <v>1497</v>
      </c>
      <c r="B9829" s="2">
        <v>2025</v>
      </c>
      <c r="C9829" s="2" t="s">
        <v>64</v>
      </c>
      <c r="D9829" s="3">
        <v>83965</v>
      </c>
      <c r="E9829" s="5">
        <f t="shared" si="153"/>
        <v>1</v>
      </c>
    </row>
    <row r="9830" spans="1:5" x14ac:dyDescent="0.25">
      <c r="A9830" s="2">
        <v>1498</v>
      </c>
      <c r="B9830" s="2">
        <v>2017</v>
      </c>
      <c r="C9830" s="2" t="s">
        <v>55</v>
      </c>
      <c r="D9830" s="3">
        <v>196210</v>
      </c>
      <c r="E9830" s="5">
        <f t="shared" si="153"/>
        <v>6.0547372712909636E-2</v>
      </c>
    </row>
    <row r="9831" spans="1:5" x14ac:dyDescent="0.25">
      <c r="A9831" s="2">
        <v>1498</v>
      </c>
      <c r="B9831" s="2">
        <v>2018</v>
      </c>
      <c r="C9831" s="2" t="s">
        <v>55</v>
      </c>
      <c r="D9831" s="3">
        <v>208090</v>
      </c>
      <c r="E9831" s="5">
        <f t="shared" si="153"/>
        <v>5.4385121822288433E-2</v>
      </c>
    </row>
    <row r="9832" spans="1:5" x14ac:dyDescent="0.25">
      <c r="A9832" s="2">
        <v>1498</v>
      </c>
      <c r="B9832" s="2">
        <v>2019</v>
      </c>
      <c r="C9832" s="2" t="s">
        <v>55</v>
      </c>
      <c r="D9832" s="3">
        <v>219407</v>
      </c>
      <c r="E9832" s="5">
        <f t="shared" si="153"/>
        <v>3.4096450888075586E-2</v>
      </c>
    </row>
    <row r="9833" spans="1:5" x14ac:dyDescent="0.25">
      <c r="A9833" s="2">
        <v>1498</v>
      </c>
      <c r="B9833" s="2">
        <v>2020</v>
      </c>
      <c r="C9833" s="2" t="s">
        <v>55</v>
      </c>
      <c r="D9833" s="3">
        <v>226888</v>
      </c>
      <c r="E9833" s="5">
        <f t="shared" si="153"/>
        <v>4.6657381615598889E-2</v>
      </c>
    </row>
    <row r="9834" spans="1:5" x14ac:dyDescent="0.25">
      <c r="A9834" s="2">
        <v>1498</v>
      </c>
      <c r="B9834" s="2">
        <v>2021</v>
      </c>
      <c r="C9834" s="2" t="s">
        <v>55</v>
      </c>
      <c r="D9834" s="3">
        <v>237474</v>
      </c>
      <c r="E9834" s="5">
        <f t="shared" si="153"/>
        <v>3.6837716971121051E-2</v>
      </c>
    </row>
    <row r="9835" spans="1:5" x14ac:dyDescent="0.25">
      <c r="A9835" s="2">
        <v>1498</v>
      </c>
      <c r="B9835" s="2">
        <v>2022</v>
      </c>
      <c r="C9835" s="2" t="s">
        <v>55</v>
      </c>
      <c r="D9835" s="3">
        <v>246222</v>
      </c>
      <c r="E9835" s="5">
        <f t="shared" si="153"/>
        <v>-1.0401182672547539E-2</v>
      </c>
    </row>
    <row r="9836" spans="1:5" x14ac:dyDescent="0.25">
      <c r="A9836" s="2">
        <v>1498</v>
      </c>
      <c r="B9836" s="2">
        <v>2023</v>
      </c>
      <c r="C9836" s="2" t="s">
        <v>60</v>
      </c>
      <c r="D9836" s="3">
        <v>243661</v>
      </c>
      <c r="E9836" s="5">
        <f t="shared" si="153"/>
        <v>5.5552591510336084E-2</v>
      </c>
    </row>
    <row r="9837" spans="1:5" x14ac:dyDescent="0.25">
      <c r="A9837" s="2">
        <v>1498</v>
      </c>
      <c r="B9837" s="2">
        <v>2024</v>
      </c>
      <c r="C9837" s="2" t="s">
        <v>60</v>
      </c>
      <c r="D9837" s="3">
        <v>257197</v>
      </c>
      <c r="E9837" s="5">
        <f t="shared" si="153"/>
        <v>4.3075930123601752E-2</v>
      </c>
    </row>
    <row r="9838" spans="1:5" x14ac:dyDescent="0.25">
      <c r="A9838" s="2">
        <v>1498</v>
      </c>
      <c r="B9838" s="2">
        <v>2025</v>
      </c>
      <c r="C9838" s="2" t="s">
        <v>60</v>
      </c>
      <c r="D9838" s="3">
        <v>268276</v>
      </c>
      <c r="E9838" s="5">
        <f t="shared" si="153"/>
        <v>1</v>
      </c>
    </row>
    <row r="9839" spans="1:5" x14ac:dyDescent="0.25">
      <c r="A9839" s="2">
        <v>1499</v>
      </c>
      <c r="B9839" s="2">
        <v>2025</v>
      </c>
      <c r="C9839" s="2" t="s">
        <v>60</v>
      </c>
      <c r="D9839" s="3">
        <v>133010</v>
      </c>
      <c r="E9839" s="5">
        <f t="shared" si="153"/>
        <v>1</v>
      </c>
    </row>
    <row r="9840" spans="1:5" x14ac:dyDescent="0.25">
      <c r="A9840" s="2">
        <v>1500</v>
      </c>
      <c r="B9840" s="2">
        <v>2022</v>
      </c>
      <c r="C9840" s="2" t="s">
        <v>66</v>
      </c>
      <c r="D9840" s="3">
        <v>28207</v>
      </c>
      <c r="E9840" s="5">
        <f t="shared" si="153"/>
        <v>3.7047541390435E-2</v>
      </c>
    </row>
    <row r="9841" spans="1:5" x14ac:dyDescent="0.25">
      <c r="A9841" s="2">
        <v>1500</v>
      </c>
      <c r="B9841" s="2">
        <v>2023</v>
      </c>
      <c r="C9841" s="2" t="s">
        <v>66</v>
      </c>
      <c r="D9841" s="3">
        <v>29252</v>
      </c>
      <c r="E9841" s="5">
        <f t="shared" si="153"/>
        <v>0.11065910023246274</v>
      </c>
    </row>
    <row r="9842" spans="1:5" x14ac:dyDescent="0.25">
      <c r="A9842" s="2">
        <v>1500</v>
      </c>
      <c r="B9842" s="2">
        <v>2024</v>
      </c>
      <c r="C9842" s="2" t="s">
        <v>55</v>
      </c>
      <c r="D9842" s="3">
        <v>32489</v>
      </c>
      <c r="E9842" s="5">
        <f t="shared" si="153"/>
        <v>2.8194158022715382E-2</v>
      </c>
    </row>
    <row r="9843" spans="1:5" x14ac:dyDescent="0.25">
      <c r="A9843" s="2">
        <v>1500</v>
      </c>
      <c r="B9843" s="2">
        <v>2025</v>
      </c>
      <c r="C9843" s="2" t="s">
        <v>55</v>
      </c>
      <c r="D9843" s="3">
        <v>33405</v>
      </c>
      <c r="E9843" s="5">
        <f t="shared" si="153"/>
        <v>1</v>
      </c>
    </row>
    <row r="9844" spans="1:5" x14ac:dyDescent="0.25">
      <c r="A9844" s="2">
        <v>1501</v>
      </c>
      <c r="B9844" s="2">
        <v>2018</v>
      </c>
      <c r="C9844" s="2" t="s">
        <v>55</v>
      </c>
      <c r="D9844" s="3">
        <v>132862</v>
      </c>
      <c r="E9844" s="5">
        <f t="shared" si="153"/>
        <v>4.1403862654483599E-2</v>
      </c>
    </row>
    <row r="9845" spans="1:5" x14ac:dyDescent="0.25">
      <c r="A9845" s="2">
        <v>1501</v>
      </c>
      <c r="B9845" s="2">
        <v>2019</v>
      </c>
      <c r="C9845" s="2" t="s">
        <v>55</v>
      </c>
      <c r="D9845" s="3">
        <v>138363</v>
      </c>
      <c r="E9845" s="5">
        <f t="shared" si="153"/>
        <v>5.558566957929504E-2</v>
      </c>
    </row>
    <row r="9846" spans="1:5" x14ac:dyDescent="0.25">
      <c r="A9846" s="2">
        <v>1501</v>
      </c>
      <c r="B9846" s="2">
        <v>2020</v>
      </c>
      <c r="C9846" s="2" t="s">
        <v>55</v>
      </c>
      <c r="D9846" s="3">
        <v>146054</v>
      </c>
      <c r="E9846" s="5">
        <f t="shared" si="153"/>
        <v>5.0584030564037957E-2</v>
      </c>
    </row>
    <row r="9847" spans="1:5" x14ac:dyDescent="0.25">
      <c r="A9847" s="2">
        <v>1501</v>
      </c>
      <c r="B9847" s="2">
        <v>2021</v>
      </c>
      <c r="C9847" s="2" t="s">
        <v>55</v>
      </c>
      <c r="D9847" s="3">
        <v>153442</v>
      </c>
      <c r="E9847" s="5">
        <f t="shared" si="153"/>
        <v>4.2543762463992912E-2</v>
      </c>
    </row>
    <row r="9848" spans="1:5" x14ac:dyDescent="0.25">
      <c r="A9848" s="2">
        <v>1501</v>
      </c>
      <c r="B9848" s="2">
        <v>2022</v>
      </c>
      <c r="C9848" s="2" t="s">
        <v>55</v>
      </c>
      <c r="D9848" s="3">
        <v>159970</v>
      </c>
      <c r="E9848" s="5">
        <f t="shared" si="153"/>
        <v>5.4747765205976122E-2</v>
      </c>
    </row>
    <row r="9849" spans="1:5" x14ac:dyDescent="0.25">
      <c r="A9849" s="2">
        <v>1501</v>
      </c>
      <c r="B9849" s="2">
        <v>2023</v>
      </c>
      <c r="C9849" s="2" t="s">
        <v>55</v>
      </c>
      <c r="D9849" s="3">
        <v>168728</v>
      </c>
      <c r="E9849" s="5">
        <f t="shared" si="153"/>
        <v>4.0597885353942438E-2</v>
      </c>
    </row>
    <row r="9850" spans="1:5" x14ac:dyDescent="0.25">
      <c r="A9850" s="2">
        <v>1501</v>
      </c>
      <c r="B9850" s="2">
        <v>2024</v>
      </c>
      <c r="C9850" s="2" t="s">
        <v>55</v>
      </c>
      <c r="D9850" s="3">
        <v>175578</v>
      </c>
      <c r="E9850" s="5">
        <f t="shared" si="153"/>
        <v>3.8490015833418767E-2</v>
      </c>
    </row>
    <row r="9851" spans="1:5" x14ac:dyDescent="0.25">
      <c r="A9851" s="2">
        <v>1501</v>
      </c>
      <c r="B9851" s="2">
        <v>2025</v>
      </c>
      <c r="C9851" s="2" t="s">
        <v>55</v>
      </c>
      <c r="D9851" s="3">
        <v>182336</v>
      </c>
      <c r="E9851" s="5">
        <f t="shared" si="153"/>
        <v>1</v>
      </c>
    </row>
    <row r="9852" spans="1:5" x14ac:dyDescent="0.25">
      <c r="A9852" s="2">
        <v>1502</v>
      </c>
      <c r="B9852" s="2">
        <v>2019</v>
      </c>
      <c r="C9852" s="2" t="s">
        <v>66</v>
      </c>
      <c r="D9852" s="3">
        <v>57607</v>
      </c>
      <c r="E9852" s="5">
        <f t="shared" si="153"/>
        <v>2.1108545836443487E-2</v>
      </c>
    </row>
    <row r="9853" spans="1:5" x14ac:dyDescent="0.25">
      <c r="A9853" s="2">
        <v>1502</v>
      </c>
      <c r="B9853" s="2">
        <v>2020</v>
      </c>
      <c r="C9853" s="2" t="s">
        <v>66</v>
      </c>
      <c r="D9853" s="3">
        <v>58823</v>
      </c>
      <c r="E9853" s="5">
        <f t="shared" si="153"/>
        <v>4.1837376536388825E-2</v>
      </c>
    </row>
    <row r="9854" spans="1:5" x14ac:dyDescent="0.25">
      <c r="A9854" s="2">
        <v>1502</v>
      </c>
      <c r="B9854" s="2">
        <v>2021</v>
      </c>
      <c r="C9854" s="2" t="s">
        <v>66</v>
      </c>
      <c r="D9854" s="3">
        <v>61284</v>
      </c>
      <c r="E9854" s="5">
        <f t="shared" si="153"/>
        <v>2.6499575745708506E-2</v>
      </c>
    </row>
    <row r="9855" spans="1:5" x14ac:dyDescent="0.25">
      <c r="A9855" s="2">
        <v>1502</v>
      </c>
      <c r="B9855" s="2">
        <v>2022</v>
      </c>
      <c r="C9855" s="2" t="s">
        <v>66</v>
      </c>
      <c r="D9855" s="3">
        <v>62908</v>
      </c>
      <c r="E9855" s="5">
        <f t="shared" si="153"/>
        <v>4.7450244801932981E-2</v>
      </c>
    </row>
    <row r="9856" spans="1:5" x14ac:dyDescent="0.25">
      <c r="A9856" s="2">
        <v>1502</v>
      </c>
      <c r="B9856" s="2">
        <v>2023</v>
      </c>
      <c r="C9856" s="2" t="s">
        <v>66</v>
      </c>
      <c r="D9856" s="3">
        <v>65893</v>
      </c>
      <c r="E9856" s="5">
        <f t="shared" si="153"/>
        <v>3.3432989847176485E-2</v>
      </c>
    </row>
    <row r="9857" spans="1:5" x14ac:dyDescent="0.25">
      <c r="A9857" s="2">
        <v>1502</v>
      </c>
      <c r="B9857" s="2">
        <v>2024</v>
      </c>
      <c r="C9857" s="2" t="s">
        <v>66</v>
      </c>
      <c r="D9857" s="3">
        <v>68096</v>
      </c>
      <c r="E9857" s="5">
        <f t="shared" si="153"/>
        <v>3.218984962406015E-2</v>
      </c>
    </row>
    <row r="9858" spans="1:5" x14ac:dyDescent="0.25">
      <c r="A9858" s="2">
        <v>1502</v>
      </c>
      <c r="B9858" s="2">
        <v>2025</v>
      </c>
      <c r="C9858" s="2" t="s">
        <v>66</v>
      </c>
      <c r="D9858" s="3">
        <v>70288</v>
      </c>
      <c r="E9858" s="5">
        <f t="shared" ref="E9858:E9921" si="154">IF(A9859=A9858,(D9859-D9858)/D9858,1)</f>
        <v>1</v>
      </c>
    </row>
    <row r="9859" spans="1:5" x14ac:dyDescent="0.25">
      <c r="A9859" s="2">
        <v>1503</v>
      </c>
      <c r="B9859" s="2">
        <v>2023</v>
      </c>
      <c r="C9859" s="2" t="s">
        <v>66</v>
      </c>
      <c r="D9859" s="3">
        <v>41454</v>
      </c>
      <c r="E9859" s="5">
        <f t="shared" si="154"/>
        <v>4.7836155738891301E-2</v>
      </c>
    </row>
    <row r="9860" spans="1:5" x14ac:dyDescent="0.25">
      <c r="A9860" s="2">
        <v>1503</v>
      </c>
      <c r="B9860" s="2">
        <v>2024</v>
      </c>
      <c r="C9860" s="2" t="s">
        <v>66</v>
      </c>
      <c r="D9860" s="3">
        <v>43437</v>
      </c>
      <c r="E9860" s="5">
        <f t="shared" si="154"/>
        <v>7.6731818495752474E-2</v>
      </c>
    </row>
    <row r="9861" spans="1:5" x14ac:dyDescent="0.25">
      <c r="A9861" s="2">
        <v>1503</v>
      </c>
      <c r="B9861" s="2">
        <v>2025</v>
      </c>
      <c r="C9861" s="2" t="s">
        <v>55</v>
      </c>
      <c r="D9861" s="3">
        <v>46770</v>
      </c>
      <c r="E9861" s="5">
        <f t="shared" si="154"/>
        <v>1</v>
      </c>
    </row>
    <row r="9862" spans="1:5" x14ac:dyDescent="0.25">
      <c r="A9862" s="2">
        <v>1504</v>
      </c>
      <c r="B9862" s="2">
        <v>2025</v>
      </c>
      <c r="C9862" s="2" t="s">
        <v>55</v>
      </c>
      <c r="D9862" s="3">
        <v>48645</v>
      </c>
      <c r="E9862" s="5">
        <f t="shared" si="154"/>
        <v>1</v>
      </c>
    </row>
    <row r="9863" spans="1:5" x14ac:dyDescent="0.25">
      <c r="A9863" s="2">
        <v>1505</v>
      </c>
      <c r="B9863" s="2">
        <v>2020</v>
      </c>
      <c r="C9863" s="2" t="s">
        <v>55</v>
      </c>
      <c r="D9863" s="3">
        <v>65186</v>
      </c>
      <c r="E9863" s="5">
        <f t="shared" si="154"/>
        <v>4.0576197342987758E-2</v>
      </c>
    </row>
    <row r="9864" spans="1:5" x14ac:dyDescent="0.25">
      <c r="A9864" s="2">
        <v>1505</v>
      </c>
      <c r="B9864" s="2">
        <v>2021</v>
      </c>
      <c r="C9864" s="2" t="s">
        <v>55</v>
      </c>
      <c r="D9864" s="3">
        <v>67831</v>
      </c>
      <c r="E9864" s="5">
        <f t="shared" si="154"/>
        <v>4.1898247114151348E-2</v>
      </c>
    </row>
    <row r="9865" spans="1:5" x14ac:dyDescent="0.25">
      <c r="A9865" s="2">
        <v>1505</v>
      </c>
      <c r="B9865" s="2">
        <v>2022</v>
      </c>
      <c r="C9865" s="2" t="s">
        <v>55</v>
      </c>
      <c r="D9865" s="3">
        <v>70673</v>
      </c>
      <c r="E9865" s="5">
        <f t="shared" si="154"/>
        <v>4.9170121545710523E-2</v>
      </c>
    </row>
    <row r="9866" spans="1:5" x14ac:dyDescent="0.25">
      <c r="A9866" s="2">
        <v>1505</v>
      </c>
      <c r="B9866" s="2">
        <v>2023</v>
      </c>
      <c r="C9866" s="2" t="s">
        <v>55</v>
      </c>
      <c r="D9866" s="3">
        <v>74148</v>
      </c>
      <c r="E9866" s="5">
        <f t="shared" si="154"/>
        <v>4.909100717483951E-2</v>
      </c>
    </row>
    <row r="9867" spans="1:5" x14ac:dyDescent="0.25">
      <c r="A9867" s="2">
        <v>1505</v>
      </c>
      <c r="B9867" s="2">
        <v>2024</v>
      </c>
      <c r="C9867" s="2" t="s">
        <v>55</v>
      </c>
      <c r="D9867" s="3">
        <v>77788</v>
      </c>
      <c r="E9867" s="5">
        <f t="shared" si="154"/>
        <v>4.829793798529336E-2</v>
      </c>
    </row>
    <row r="9868" spans="1:5" x14ac:dyDescent="0.25">
      <c r="A9868" s="2">
        <v>1505</v>
      </c>
      <c r="B9868" s="2">
        <v>2025</v>
      </c>
      <c r="C9868" s="2" t="s">
        <v>55</v>
      </c>
      <c r="D9868" s="3">
        <v>81545</v>
      </c>
      <c r="E9868" s="5">
        <f t="shared" si="154"/>
        <v>1</v>
      </c>
    </row>
    <row r="9869" spans="1:5" x14ac:dyDescent="0.25">
      <c r="A9869" s="2">
        <v>1506</v>
      </c>
      <c r="B9869" s="2">
        <v>2016</v>
      </c>
      <c r="C9869" s="2" t="s">
        <v>66</v>
      </c>
      <c r="D9869" s="3">
        <v>61456</v>
      </c>
      <c r="E9869" s="5">
        <f t="shared" si="154"/>
        <v>4.6472272845613123E-2</v>
      </c>
    </row>
    <row r="9870" spans="1:5" x14ac:dyDescent="0.25">
      <c r="A9870" s="2">
        <v>1506</v>
      </c>
      <c r="B9870" s="2">
        <v>2017</v>
      </c>
      <c r="C9870" s="2" t="s">
        <v>66</v>
      </c>
      <c r="D9870" s="3">
        <v>64312</v>
      </c>
      <c r="E9870" s="5">
        <f t="shared" si="154"/>
        <v>3.2217937554422191E-2</v>
      </c>
    </row>
    <row r="9871" spans="1:5" x14ac:dyDescent="0.25">
      <c r="A9871" s="2">
        <v>1506</v>
      </c>
      <c r="B9871" s="2">
        <v>2018</v>
      </c>
      <c r="C9871" s="2" t="s">
        <v>66</v>
      </c>
      <c r="D9871" s="3">
        <v>66384</v>
      </c>
      <c r="E9871" s="5">
        <f t="shared" si="154"/>
        <v>4.8234514340805015E-2</v>
      </c>
    </row>
    <row r="9872" spans="1:5" x14ac:dyDescent="0.25">
      <c r="A9872" s="2">
        <v>1506</v>
      </c>
      <c r="B9872" s="2">
        <v>2019</v>
      </c>
      <c r="C9872" s="2" t="s">
        <v>66</v>
      </c>
      <c r="D9872" s="3">
        <v>69586</v>
      </c>
      <c r="E9872" s="5">
        <f t="shared" si="154"/>
        <v>2.5967867099703962E-2</v>
      </c>
    </row>
    <row r="9873" spans="1:5" x14ac:dyDescent="0.25">
      <c r="A9873" s="2">
        <v>1506</v>
      </c>
      <c r="B9873" s="2">
        <v>2020</v>
      </c>
      <c r="C9873" s="2" t="s">
        <v>66</v>
      </c>
      <c r="D9873" s="3">
        <v>71393</v>
      </c>
      <c r="E9873" s="5">
        <f t="shared" si="154"/>
        <v>3.4205034106985277E-2</v>
      </c>
    </row>
    <row r="9874" spans="1:5" x14ac:dyDescent="0.25">
      <c r="A9874" s="2">
        <v>1506</v>
      </c>
      <c r="B9874" s="2">
        <v>2021</v>
      </c>
      <c r="C9874" s="2" t="s">
        <v>66</v>
      </c>
      <c r="D9874" s="3">
        <v>73835</v>
      </c>
      <c r="E9874" s="5">
        <f t="shared" si="154"/>
        <v>4.4734881831109907E-2</v>
      </c>
    </row>
    <row r="9875" spans="1:5" x14ac:dyDescent="0.25">
      <c r="A9875" s="2">
        <v>1506</v>
      </c>
      <c r="B9875" s="2">
        <v>2022</v>
      </c>
      <c r="C9875" s="2" t="s">
        <v>66</v>
      </c>
      <c r="D9875" s="3">
        <v>77138</v>
      </c>
      <c r="E9875" s="5">
        <f t="shared" si="154"/>
        <v>3.2863180274313571E-2</v>
      </c>
    </row>
    <row r="9876" spans="1:5" x14ac:dyDescent="0.25">
      <c r="A9876" s="2">
        <v>1506</v>
      </c>
      <c r="B9876" s="2">
        <v>2023</v>
      </c>
      <c r="C9876" s="2" t="s">
        <v>66</v>
      </c>
      <c r="D9876" s="3">
        <v>79673</v>
      </c>
      <c r="E9876" s="5">
        <f t="shared" si="154"/>
        <v>-9.1624515205904131E-3</v>
      </c>
    </row>
    <row r="9877" spans="1:5" x14ac:dyDescent="0.25">
      <c r="A9877" s="2">
        <v>1506</v>
      </c>
      <c r="B9877" s="2">
        <v>2024</v>
      </c>
      <c r="C9877" s="2" t="s">
        <v>55</v>
      </c>
      <c r="D9877" s="3">
        <v>78943</v>
      </c>
      <c r="E9877" s="5">
        <f t="shared" si="154"/>
        <v>1.5834209492925275E-2</v>
      </c>
    </row>
    <row r="9878" spans="1:5" x14ac:dyDescent="0.25">
      <c r="A9878" s="2">
        <v>1506</v>
      </c>
      <c r="B9878" s="2">
        <v>2025</v>
      </c>
      <c r="C9878" s="2" t="s">
        <v>60</v>
      </c>
      <c r="D9878" s="3">
        <v>80193</v>
      </c>
      <c r="E9878" s="5">
        <f t="shared" si="154"/>
        <v>1</v>
      </c>
    </row>
    <row r="9879" spans="1:5" x14ac:dyDescent="0.25">
      <c r="A9879" s="2">
        <v>1507</v>
      </c>
      <c r="B9879" s="2">
        <v>2014</v>
      </c>
      <c r="C9879" s="2" t="s">
        <v>66</v>
      </c>
      <c r="D9879" s="3">
        <v>77462</v>
      </c>
      <c r="E9879" s="5">
        <f t="shared" si="154"/>
        <v>1.7492447909942938E-2</v>
      </c>
    </row>
    <row r="9880" spans="1:5" x14ac:dyDescent="0.25">
      <c r="A9880" s="2">
        <v>1507</v>
      </c>
      <c r="B9880" s="2">
        <v>2015</v>
      </c>
      <c r="C9880" s="2" t="s">
        <v>55</v>
      </c>
      <c r="D9880" s="3">
        <v>78817</v>
      </c>
      <c r="E9880" s="5">
        <f t="shared" si="154"/>
        <v>2.7887384701270029E-2</v>
      </c>
    </row>
    <row r="9881" spans="1:5" x14ac:dyDescent="0.25">
      <c r="A9881" s="2">
        <v>1507</v>
      </c>
      <c r="B9881" s="2">
        <v>2016</v>
      </c>
      <c r="C9881" s="2" t="s">
        <v>55</v>
      </c>
      <c r="D9881" s="3">
        <v>81015</v>
      </c>
      <c r="E9881" s="5">
        <f t="shared" si="154"/>
        <v>2.8611985434796025E-2</v>
      </c>
    </row>
    <row r="9882" spans="1:5" x14ac:dyDescent="0.25">
      <c r="A9882" s="2">
        <v>1507</v>
      </c>
      <c r="B9882" s="2">
        <v>2017</v>
      </c>
      <c r="C9882" s="2" t="s">
        <v>55</v>
      </c>
      <c r="D9882" s="3">
        <v>83333</v>
      </c>
      <c r="E9882" s="5">
        <f t="shared" si="154"/>
        <v>3.3588134352537408E-2</v>
      </c>
    </row>
    <row r="9883" spans="1:5" x14ac:dyDescent="0.25">
      <c r="A9883" s="2">
        <v>1507</v>
      </c>
      <c r="B9883" s="2">
        <v>2018</v>
      </c>
      <c r="C9883" s="2" t="s">
        <v>55</v>
      </c>
      <c r="D9883" s="3">
        <v>86132</v>
      </c>
      <c r="E9883" s="5">
        <f t="shared" si="154"/>
        <v>5.2988436353503927E-2</v>
      </c>
    </row>
    <row r="9884" spans="1:5" x14ac:dyDescent="0.25">
      <c r="A9884" s="2">
        <v>1507</v>
      </c>
      <c r="B9884" s="2">
        <v>2019</v>
      </c>
      <c r="C9884" s="2" t="s">
        <v>55</v>
      </c>
      <c r="D9884" s="3">
        <v>90696</v>
      </c>
      <c r="E9884" s="5">
        <f t="shared" si="154"/>
        <v>3.0299020905001323E-2</v>
      </c>
    </row>
    <row r="9885" spans="1:5" x14ac:dyDescent="0.25">
      <c r="A9885" s="2">
        <v>1507</v>
      </c>
      <c r="B9885" s="2">
        <v>2020</v>
      </c>
      <c r="C9885" s="2" t="s">
        <v>55</v>
      </c>
      <c r="D9885" s="3">
        <v>93444</v>
      </c>
      <c r="E9885" s="5">
        <f t="shared" si="154"/>
        <v>5.1164333718590811E-2</v>
      </c>
    </row>
    <row r="9886" spans="1:5" x14ac:dyDescent="0.25">
      <c r="A9886" s="2">
        <v>1507</v>
      </c>
      <c r="B9886" s="2">
        <v>2021</v>
      </c>
      <c r="C9886" s="2" t="s">
        <v>55</v>
      </c>
      <c r="D9886" s="3">
        <v>98225</v>
      </c>
      <c r="E9886" s="5">
        <f t="shared" si="154"/>
        <v>4.2728429625858995E-2</v>
      </c>
    </row>
    <row r="9887" spans="1:5" x14ac:dyDescent="0.25">
      <c r="A9887" s="2">
        <v>1507</v>
      </c>
      <c r="B9887" s="2">
        <v>2022</v>
      </c>
      <c r="C9887" s="2" t="s">
        <v>55</v>
      </c>
      <c r="D9887" s="3">
        <v>102422</v>
      </c>
      <c r="E9887" s="5">
        <f t="shared" si="154"/>
        <v>2.8499736384761085E-2</v>
      </c>
    </row>
    <row r="9888" spans="1:5" x14ac:dyDescent="0.25">
      <c r="A9888" s="2">
        <v>1507</v>
      </c>
      <c r="B9888" s="2">
        <v>2023</v>
      </c>
      <c r="C9888" s="2" t="s">
        <v>55</v>
      </c>
      <c r="D9888" s="3">
        <v>105341</v>
      </c>
      <c r="E9888" s="5">
        <f t="shared" si="154"/>
        <v>3.0016802574496161E-2</v>
      </c>
    </row>
    <row r="9889" spans="1:5" x14ac:dyDescent="0.25">
      <c r="A9889" s="2">
        <v>1507</v>
      </c>
      <c r="B9889" s="2">
        <v>2024</v>
      </c>
      <c r="C9889" s="2" t="s">
        <v>55</v>
      </c>
      <c r="D9889" s="3">
        <v>108503</v>
      </c>
      <c r="E9889" s="5">
        <f t="shared" si="154"/>
        <v>3.6478254057491499E-2</v>
      </c>
    </row>
    <row r="9890" spans="1:5" x14ac:dyDescent="0.25">
      <c r="A9890" s="2">
        <v>1507</v>
      </c>
      <c r="B9890" s="2">
        <v>2025</v>
      </c>
      <c r="C9890" s="2" t="s">
        <v>55</v>
      </c>
      <c r="D9890" s="3">
        <v>112461</v>
      </c>
      <c r="E9890" s="5">
        <f t="shared" si="154"/>
        <v>1</v>
      </c>
    </row>
    <row r="9891" spans="1:5" x14ac:dyDescent="0.25">
      <c r="A9891" s="2">
        <v>1508</v>
      </c>
      <c r="B9891" s="2">
        <v>2023</v>
      </c>
      <c r="C9891" s="2" t="s">
        <v>66</v>
      </c>
      <c r="D9891" s="3">
        <v>69428</v>
      </c>
      <c r="E9891" s="5">
        <f t="shared" si="154"/>
        <v>4.4117647058823532E-2</v>
      </c>
    </row>
    <row r="9892" spans="1:5" x14ac:dyDescent="0.25">
      <c r="A9892" s="2">
        <v>1508</v>
      </c>
      <c r="B9892" s="2">
        <v>2024</v>
      </c>
      <c r="C9892" s="2" t="s">
        <v>66</v>
      </c>
      <c r="D9892" s="3">
        <v>72491</v>
      </c>
      <c r="E9892" s="5">
        <f t="shared" si="154"/>
        <v>4.5743609551530534E-2</v>
      </c>
    </row>
    <row r="9893" spans="1:5" x14ac:dyDescent="0.25">
      <c r="A9893" s="2">
        <v>1508</v>
      </c>
      <c r="B9893" s="2">
        <v>2025</v>
      </c>
      <c r="C9893" s="2" t="s">
        <v>66</v>
      </c>
      <c r="D9893" s="3">
        <v>75807</v>
      </c>
      <c r="E9893" s="5">
        <f t="shared" si="154"/>
        <v>1</v>
      </c>
    </row>
    <row r="9894" spans="1:5" x14ac:dyDescent="0.25">
      <c r="A9894" s="2">
        <v>1509</v>
      </c>
      <c r="B9894" s="2">
        <v>2025</v>
      </c>
      <c r="C9894" s="2" t="s">
        <v>60</v>
      </c>
      <c r="D9894" s="3">
        <v>269625</v>
      </c>
      <c r="E9894" s="5">
        <f t="shared" si="154"/>
        <v>1</v>
      </c>
    </row>
    <row r="9895" spans="1:5" x14ac:dyDescent="0.25">
      <c r="A9895" s="2">
        <v>1510</v>
      </c>
      <c r="B9895" s="2">
        <v>2021</v>
      </c>
      <c r="C9895" s="2" t="s">
        <v>66</v>
      </c>
      <c r="D9895" s="3">
        <v>81957</v>
      </c>
      <c r="E9895" s="5">
        <f t="shared" si="154"/>
        <v>0.10178508242126968</v>
      </c>
    </row>
    <row r="9896" spans="1:5" x14ac:dyDescent="0.25">
      <c r="A9896" s="2">
        <v>1510</v>
      </c>
      <c r="B9896" s="2">
        <v>2022</v>
      </c>
      <c r="C9896" s="2" t="s">
        <v>55</v>
      </c>
      <c r="D9896" s="3">
        <v>90299</v>
      </c>
      <c r="E9896" s="5">
        <f t="shared" si="154"/>
        <v>2.5947131197466194E-2</v>
      </c>
    </row>
    <row r="9897" spans="1:5" x14ac:dyDescent="0.25">
      <c r="A9897" s="2">
        <v>1510</v>
      </c>
      <c r="B9897" s="2">
        <v>2023</v>
      </c>
      <c r="C9897" s="2" t="s">
        <v>55</v>
      </c>
      <c r="D9897" s="3">
        <v>92642</v>
      </c>
      <c r="E9897" s="5">
        <f t="shared" si="154"/>
        <v>4.3457611018760389E-2</v>
      </c>
    </row>
    <row r="9898" spans="1:5" x14ac:dyDescent="0.25">
      <c r="A9898" s="2">
        <v>1510</v>
      </c>
      <c r="B9898" s="2">
        <v>2024</v>
      </c>
      <c r="C9898" s="2" t="s">
        <v>55</v>
      </c>
      <c r="D9898" s="3">
        <v>96668</v>
      </c>
      <c r="E9898" s="5">
        <f t="shared" si="154"/>
        <v>3.3444366284602969E-2</v>
      </c>
    </row>
    <row r="9899" spans="1:5" x14ac:dyDescent="0.25">
      <c r="A9899" s="2">
        <v>1510</v>
      </c>
      <c r="B9899" s="2">
        <v>2025</v>
      </c>
      <c r="C9899" s="2" t="s">
        <v>55</v>
      </c>
      <c r="D9899" s="3">
        <v>99901</v>
      </c>
      <c r="E9899" s="5">
        <f t="shared" si="154"/>
        <v>1</v>
      </c>
    </row>
    <row r="9900" spans="1:5" x14ac:dyDescent="0.25">
      <c r="A9900" s="2">
        <v>1511</v>
      </c>
      <c r="B9900" s="2">
        <v>2017</v>
      </c>
      <c r="C9900" s="2" t="s">
        <v>60</v>
      </c>
      <c r="D9900" s="3">
        <v>61073</v>
      </c>
      <c r="E9900" s="5">
        <f t="shared" si="154"/>
        <v>3.97065806493868E-2</v>
      </c>
    </row>
    <row r="9901" spans="1:5" x14ac:dyDescent="0.25">
      <c r="A9901" s="2">
        <v>1511</v>
      </c>
      <c r="B9901" s="2">
        <v>2018</v>
      </c>
      <c r="C9901" s="2" t="s">
        <v>64</v>
      </c>
      <c r="D9901" s="3">
        <v>63498</v>
      </c>
      <c r="E9901" s="5">
        <f t="shared" si="154"/>
        <v>3.0630886012157865E-2</v>
      </c>
    </row>
    <row r="9902" spans="1:5" x14ac:dyDescent="0.25">
      <c r="A9902" s="2">
        <v>1511</v>
      </c>
      <c r="B9902" s="2">
        <v>2019</v>
      </c>
      <c r="C9902" s="2" t="s">
        <v>64</v>
      </c>
      <c r="D9902" s="3">
        <v>65443</v>
      </c>
      <c r="E9902" s="5">
        <f t="shared" si="154"/>
        <v>2.8467521354461133E-2</v>
      </c>
    </row>
    <row r="9903" spans="1:5" x14ac:dyDescent="0.25">
      <c r="A9903" s="2">
        <v>1511</v>
      </c>
      <c r="B9903" s="2">
        <v>2020</v>
      </c>
      <c r="C9903" s="2" t="s">
        <v>64</v>
      </c>
      <c r="D9903" s="3">
        <v>67306</v>
      </c>
      <c r="E9903" s="5">
        <f t="shared" si="154"/>
        <v>3.7752949217008884E-2</v>
      </c>
    </row>
    <row r="9904" spans="1:5" x14ac:dyDescent="0.25">
      <c r="A9904" s="2">
        <v>1511</v>
      </c>
      <c r="B9904" s="2">
        <v>2021</v>
      </c>
      <c r="C9904" s="2" t="s">
        <v>64</v>
      </c>
      <c r="D9904" s="3">
        <v>69847</v>
      </c>
      <c r="E9904" s="5">
        <f t="shared" si="154"/>
        <v>3.407447707131301E-2</v>
      </c>
    </row>
    <row r="9905" spans="1:5" x14ac:dyDescent="0.25">
      <c r="A9905" s="2">
        <v>1511</v>
      </c>
      <c r="B9905" s="2">
        <v>2022</v>
      </c>
      <c r="C9905" s="2" t="s">
        <v>64</v>
      </c>
      <c r="D9905" s="3">
        <v>72227</v>
      </c>
      <c r="E9905" s="5">
        <f t="shared" si="154"/>
        <v>3.90297257258366E-2</v>
      </c>
    </row>
    <row r="9906" spans="1:5" x14ac:dyDescent="0.25">
      <c r="A9906" s="2">
        <v>1511</v>
      </c>
      <c r="B9906" s="2">
        <v>2023</v>
      </c>
      <c r="C9906" s="2" t="s">
        <v>64</v>
      </c>
      <c r="D9906" s="3">
        <v>75046</v>
      </c>
      <c r="E9906" s="5">
        <f t="shared" si="154"/>
        <v>5.4846360898648826E-2</v>
      </c>
    </row>
    <row r="9907" spans="1:5" x14ac:dyDescent="0.25">
      <c r="A9907" s="2">
        <v>1511</v>
      </c>
      <c r="B9907" s="2">
        <v>2024</v>
      </c>
      <c r="C9907" s="2" t="s">
        <v>64</v>
      </c>
      <c r="D9907" s="3">
        <v>79162</v>
      </c>
      <c r="E9907" s="5">
        <f t="shared" si="154"/>
        <v>4.9278694323033778E-2</v>
      </c>
    </row>
    <row r="9908" spans="1:5" x14ac:dyDescent="0.25">
      <c r="A9908" s="2">
        <v>1511</v>
      </c>
      <c r="B9908" s="2">
        <v>2025</v>
      </c>
      <c r="C9908" s="2" t="s">
        <v>64</v>
      </c>
      <c r="D9908" s="3">
        <v>83063</v>
      </c>
      <c r="E9908" s="5">
        <f t="shared" si="154"/>
        <v>1</v>
      </c>
    </row>
    <row r="9909" spans="1:5" x14ac:dyDescent="0.25">
      <c r="A9909" s="2">
        <v>1512</v>
      </c>
      <c r="B9909" s="2">
        <v>2022</v>
      </c>
      <c r="C9909" s="2" t="s">
        <v>60</v>
      </c>
      <c r="D9909" s="3">
        <v>69616</v>
      </c>
      <c r="E9909" s="5">
        <f t="shared" si="154"/>
        <v>4.4601815674557573E-2</v>
      </c>
    </row>
    <row r="9910" spans="1:5" x14ac:dyDescent="0.25">
      <c r="A9910" s="2">
        <v>1512</v>
      </c>
      <c r="B9910" s="2">
        <v>2023</v>
      </c>
      <c r="C9910" s="2" t="s">
        <v>60</v>
      </c>
      <c r="D9910" s="3">
        <v>72721</v>
      </c>
      <c r="E9910" s="5">
        <f t="shared" si="154"/>
        <v>4.1377318793745961E-2</v>
      </c>
    </row>
    <row r="9911" spans="1:5" x14ac:dyDescent="0.25">
      <c r="A9911" s="2">
        <v>1512</v>
      </c>
      <c r="B9911" s="2">
        <v>2024</v>
      </c>
      <c r="C9911" s="2" t="s">
        <v>60</v>
      </c>
      <c r="D9911" s="3">
        <v>75730</v>
      </c>
      <c r="E9911" s="5">
        <f t="shared" si="154"/>
        <v>6.690875478674238E-2</v>
      </c>
    </row>
    <row r="9912" spans="1:5" x14ac:dyDescent="0.25">
      <c r="A9912" s="2">
        <v>1512</v>
      </c>
      <c r="B9912" s="2">
        <v>2025</v>
      </c>
      <c r="C9912" s="2" t="s">
        <v>60</v>
      </c>
      <c r="D9912" s="3">
        <v>80797</v>
      </c>
      <c r="E9912" s="5">
        <f t="shared" si="154"/>
        <v>1</v>
      </c>
    </row>
    <row r="9913" spans="1:5" x14ac:dyDescent="0.25">
      <c r="A9913" s="2">
        <v>1513</v>
      </c>
      <c r="B9913" s="2">
        <v>2019</v>
      </c>
      <c r="C9913" s="2" t="s">
        <v>55</v>
      </c>
      <c r="D9913" s="3">
        <v>27058</v>
      </c>
      <c r="E9913" s="5">
        <f t="shared" si="154"/>
        <v>4.2316505284943455E-2</v>
      </c>
    </row>
    <row r="9914" spans="1:5" x14ac:dyDescent="0.25">
      <c r="A9914" s="2">
        <v>1513</v>
      </c>
      <c r="B9914" s="2">
        <v>2020</v>
      </c>
      <c r="C9914" s="2" t="s">
        <v>55</v>
      </c>
      <c r="D9914" s="3">
        <v>28203</v>
      </c>
      <c r="E9914" s="5">
        <f t="shared" si="154"/>
        <v>3.5740878629932984E-2</v>
      </c>
    </row>
    <row r="9915" spans="1:5" x14ac:dyDescent="0.25">
      <c r="A9915" s="2">
        <v>1513</v>
      </c>
      <c r="B9915" s="2">
        <v>2021</v>
      </c>
      <c r="C9915" s="2" t="s">
        <v>55</v>
      </c>
      <c r="D9915" s="3">
        <v>29211</v>
      </c>
      <c r="E9915" s="5">
        <f t="shared" si="154"/>
        <v>3.3788641265276781E-2</v>
      </c>
    </row>
    <row r="9916" spans="1:5" x14ac:dyDescent="0.25">
      <c r="A9916" s="2">
        <v>1513</v>
      </c>
      <c r="B9916" s="2">
        <v>2022</v>
      </c>
      <c r="C9916" s="2" t="s">
        <v>55</v>
      </c>
      <c r="D9916" s="3">
        <v>30198</v>
      </c>
      <c r="E9916" s="5">
        <f t="shared" si="154"/>
        <v>3.7684614875157292E-2</v>
      </c>
    </row>
    <row r="9917" spans="1:5" x14ac:dyDescent="0.25">
      <c r="A9917" s="2">
        <v>1513</v>
      </c>
      <c r="B9917" s="2">
        <v>2023</v>
      </c>
      <c r="C9917" s="2" t="s">
        <v>55</v>
      </c>
      <c r="D9917" s="3">
        <v>31336</v>
      </c>
      <c r="E9917" s="5">
        <f t="shared" si="154"/>
        <v>2.8689047740617819E-2</v>
      </c>
    </row>
    <row r="9918" spans="1:5" x14ac:dyDescent="0.25">
      <c r="A9918" s="2">
        <v>1513</v>
      </c>
      <c r="B9918" s="2">
        <v>2024</v>
      </c>
      <c r="C9918" s="2" t="s">
        <v>55</v>
      </c>
      <c r="D9918" s="3">
        <v>32235</v>
      </c>
      <c r="E9918" s="5">
        <f t="shared" si="154"/>
        <v>3.2418178997983556E-2</v>
      </c>
    </row>
    <row r="9919" spans="1:5" x14ac:dyDescent="0.25">
      <c r="A9919" s="2">
        <v>1513</v>
      </c>
      <c r="B9919" s="2">
        <v>2025</v>
      </c>
      <c r="C9919" s="2" t="s">
        <v>55</v>
      </c>
      <c r="D9919" s="3">
        <v>33280</v>
      </c>
      <c r="E9919" s="5">
        <f t="shared" si="154"/>
        <v>1</v>
      </c>
    </row>
    <row r="9920" spans="1:5" x14ac:dyDescent="0.25">
      <c r="A9920" s="2">
        <v>1514</v>
      </c>
      <c r="B9920" s="2">
        <v>2021</v>
      </c>
      <c r="C9920" s="2" t="s">
        <v>66</v>
      </c>
      <c r="D9920" s="3">
        <v>56352</v>
      </c>
      <c r="E9920" s="5">
        <f t="shared" si="154"/>
        <v>2.5429443498012492E-2</v>
      </c>
    </row>
    <row r="9921" spans="1:5" x14ac:dyDescent="0.25">
      <c r="A9921" s="2">
        <v>1514</v>
      </c>
      <c r="B9921" s="2">
        <v>2022</v>
      </c>
      <c r="C9921" s="2" t="s">
        <v>66</v>
      </c>
      <c r="D9921" s="3">
        <v>57785</v>
      </c>
      <c r="E9921" s="5">
        <f t="shared" si="154"/>
        <v>4.030457731245133E-2</v>
      </c>
    </row>
    <row r="9922" spans="1:5" x14ac:dyDescent="0.25">
      <c r="A9922" s="2">
        <v>1514</v>
      </c>
      <c r="B9922" s="2">
        <v>2023</v>
      </c>
      <c r="C9922" s="2" t="s">
        <v>66</v>
      </c>
      <c r="D9922" s="3">
        <v>60114</v>
      </c>
      <c r="E9922" s="5">
        <f t="shared" ref="E9922:E9985" si="155">IF(A9923=A9922,(D9923-D9922)/D9922,1)</f>
        <v>6.9351565359150949E-2</v>
      </c>
    </row>
    <row r="9923" spans="1:5" x14ac:dyDescent="0.25">
      <c r="A9923" s="2">
        <v>1514</v>
      </c>
      <c r="B9923" s="2">
        <v>2024</v>
      </c>
      <c r="C9923" s="2" t="s">
        <v>55</v>
      </c>
      <c r="D9923" s="3">
        <v>64283</v>
      </c>
      <c r="E9923" s="5">
        <f t="shared" si="155"/>
        <v>0.11567599520868659</v>
      </c>
    </row>
    <row r="9924" spans="1:5" x14ac:dyDescent="0.25">
      <c r="A9924" s="2">
        <v>1514</v>
      </c>
      <c r="B9924" s="2">
        <v>2025</v>
      </c>
      <c r="C9924" s="2" t="s">
        <v>60</v>
      </c>
      <c r="D9924" s="3">
        <v>71719</v>
      </c>
      <c r="E9924" s="5">
        <f t="shared" si="155"/>
        <v>1</v>
      </c>
    </row>
    <row r="9925" spans="1:5" x14ac:dyDescent="0.25">
      <c r="A9925" s="2">
        <v>1515</v>
      </c>
      <c r="B9925" s="2">
        <v>2022</v>
      </c>
      <c r="C9925" s="2" t="s">
        <v>55</v>
      </c>
      <c r="D9925" s="3">
        <v>72085</v>
      </c>
      <c r="E9925" s="5">
        <f t="shared" si="155"/>
        <v>0.11533606159395159</v>
      </c>
    </row>
    <row r="9926" spans="1:5" x14ac:dyDescent="0.25">
      <c r="A9926" s="2">
        <v>1515</v>
      </c>
      <c r="B9926" s="2">
        <v>2023</v>
      </c>
      <c r="C9926" s="2" t="s">
        <v>60</v>
      </c>
      <c r="D9926" s="3">
        <v>80399</v>
      </c>
      <c r="E9926" s="5">
        <f t="shared" si="155"/>
        <v>0.1012077264642595</v>
      </c>
    </row>
    <row r="9927" spans="1:5" x14ac:dyDescent="0.25">
      <c r="A9927" s="2">
        <v>1515</v>
      </c>
      <c r="B9927" s="2">
        <v>2024</v>
      </c>
      <c r="C9927" s="2" t="s">
        <v>64</v>
      </c>
      <c r="D9927" s="3">
        <v>88536</v>
      </c>
      <c r="E9927" s="5">
        <f t="shared" si="155"/>
        <v>0.14778169332249028</v>
      </c>
    </row>
    <row r="9928" spans="1:5" x14ac:dyDescent="0.25">
      <c r="A9928" s="2">
        <v>1515</v>
      </c>
      <c r="B9928" s="2">
        <v>2025</v>
      </c>
      <c r="C9928" s="2" t="s">
        <v>75</v>
      </c>
      <c r="D9928" s="3">
        <v>101620</v>
      </c>
      <c r="E9928" s="5">
        <f t="shared" si="155"/>
        <v>1</v>
      </c>
    </row>
    <row r="9929" spans="1:5" x14ac:dyDescent="0.25">
      <c r="A9929" s="2">
        <v>1516</v>
      </c>
      <c r="B9929" s="2">
        <v>2015</v>
      </c>
      <c r="C9929" s="2" t="s">
        <v>55</v>
      </c>
      <c r="D9929" s="3">
        <v>81210</v>
      </c>
      <c r="E9929" s="5">
        <f t="shared" si="155"/>
        <v>4.86147026228297E-2</v>
      </c>
    </row>
    <row r="9930" spans="1:5" x14ac:dyDescent="0.25">
      <c r="A9930" s="2">
        <v>1516</v>
      </c>
      <c r="B9930" s="2">
        <v>2016</v>
      </c>
      <c r="C9930" s="2" t="s">
        <v>55</v>
      </c>
      <c r="D9930" s="3">
        <v>85158</v>
      </c>
      <c r="E9930" s="5">
        <f t="shared" si="155"/>
        <v>4.7570398553277438E-2</v>
      </c>
    </row>
    <row r="9931" spans="1:5" x14ac:dyDescent="0.25">
      <c r="A9931" s="2">
        <v>1516</v>
      </c>
      <c r="B9931" s="2">
        <v>2017</v>
      </c>
      <c r="C9931" s="2" t="s">
        <v>55</v>
      </c>
      <c r="D9931" s="3">
        <v>89209</v>
      </c>
      <c r="E9931" s="5">
        <f t="shared" si="155"/>
        <v>3.259760786467733E-2</v>
      </c>
    </row>
    <row r="9932" spans="1:5" x14ac:dyDescent="0.25">
      <c r="A9932" s="2">
        <v>1516</v>
      </c>
      <c r="B9932" s="2">
        <v>2018</v>
      </c>
      <c r="C9932" s="2" t="s">
        <v>55</v>
      </c>
      <c r="D9932" s="3">
        <v>92117</v>
      </c>
      <c r="E9932" s="5">
        <f t="shared" si="155"/>
        <v>5.0425002985333867E-2</v>
      </c>
    </row>
    <row r="9933" spans="1:5" x14ac:dyDescent="0.25">
      <c r="A9933" s="2">
        <v>1516</v>
      </c>
      <c r="B9933" s="2">
        <v>2019</v>
      </c>
      <c r="C9933" s="2" t="s">
        <v>55</v>
      </c>
      <c r="D9933" s="3">
        <v>96762</v>
      </c>
      <c r="E9933" s="5">
        <f t="shared" si="155"/>
        <v>4.2092970380934666E-2</v>
      </c>
    </row>
    <row r="9934" spans="1:5" x14ac:dyDescent="0.25">
      <c r="A9934" s="2">
        <v>1516</v>
      </c>
      <c r="B9934" s="2">
        <v>2020</v>
      </c>
      <c r="C9934" s="2" t="s">
        <v>55</v>
      </c>
      <c r="D9934" s="3">
        <v>100835</v>
      </c>
      <c r="E9934" s="5">
        <f t="shared" si="155"/>
        <v>2.8660683294491E-2</v>
      </c>
    </row>
    <row r="9935" spans="1:5" x14ac:dyDescent="0.25">
      <c r="A9935" s="2">
        <v>1516</v>
      </c>
      <c r="B9935" s="2">
        <v>2021</v>
      </c>
      <c r="C9935" s="2" t="s">
        <v>55</v>
      </c>
      <c r="D9935" s="3">
        <v>103725</v>
      </c>
      <c r="E9935" s="5">
        <f t="shared" si="155"/>
        <v>-1.1183417691009882E-2</v>
      </c>
    </row>
    <row r="9936" spans="1:5" x14ac:dyDescent="0.25">
      <c r="A9936" s="2">
        <v>1516</v>
      </c>
      <c r="B9936" s="2">
        <v>2022</v>
      </c>
      <c r="C9936" s="2" t="s">
        <v>60</v>
      </c>
      <c r="D9936" s="3">
        <v>102565</v>
      </c>
      <c r="E9936" s="5">
        <f t="shared" si="155"/>
        <v>4.8798323014673621E-2</v>
      </c>
    </row>
    <row r="9937" spans="1:5" x14ac:dyDescent="0.25">
      <c r="A9937" s="2">
        <v>1516</v>
      </c>
      <c r="B9937" s="2">
        <v>2023</v>
      </c>
      <c r="C9937" s="2" t="s">
        <v>60</v>
      </c>
      <c r="D9937" s="3">
        <v>107570</v>
      </c>
      <c r="E9937" s="5">
        <f t="shared" si="155"/>
        <v>5.0218462396578969E-2</v>
      </c>
    </row>
    <row r="9938" spans="1:5" x14ac:dyDescent="0.25">
      <c r="A9938" s="2">
        <v>1516</v>
      </c>
      <c r="B9938" s="2">
        <v>2024</v>
      </c>
      <c r="C9938" s="2" t="s">
        <v>60</v>
      </c>
      <c r="D9938" s="3">
        <v>112972</v>
      </c>
      <c r="E9938" s="5">
        <f t="shared" si="155"/>
        <v>3.0334950253160076E-2</v>
      </c>
    </row>
    <row r="9939" spans="1:5" x14ac:dyDescent="0.25">
      <c r="A9939" s="2">
        <v>1516</v>
      </c>
      <c r="B9939" s="2">
        <v>2025</v>
      </c>
      <c r="C9939" s="2" t="s">
        <v>60</v>
      </c>
      <c r="D9939" s="3">
        <v>116399</v>
      </c>
      <c r="E9939" s="5">
        <f t="shared" si="155"/>
        <v>1</v>
      </c>
    </row>
    <row r="9940" spans="1:5" x14ac:dyDescent="0.25">
      <c r="A9940" s="2">
        <v>1517</v>
      </c>
      <c r="B9940" s="2">
        <v>2017</v>
      </c>
      <c r="C9940" s="2" t="s">
        <v>55</v>
      </c>
      <c r="D9940" s="3">
        <v>50531</v>
      </c>
      <c r="E9940" s="5">
        <f t="shared" si="155"/>
        <v>2.6181947715263897E-2</v>
      </c>
    </row>
    <row r="9941" spans="1:5" x14ac:dyDescent="0.25">
      <c r="A9941" s="2">
        <v>1517</v>
      </c>
      <c r="B9941" s="2">
        <v>2018</v>
      </c>
      <c r="C9941" s="2" t="s">
        <v>55</v>
      </c>
      <c r="D9941" s="3">
        <v>51854</v>
      </c>
      <c r="E9941" s="5">
        <f t="shared" si="155"/>
        <v>3.2032244378447178E-2</v>
      </c>
    </row>
    <row r="9942" spans="1:5" x14ac:dyDescent="0.25">
      <c r="A9942" s="2">
        <v>1517</v>
      </c>
      <c r="B9942" s="2">
        <v>2019</v>
      </c>
      <c r="C9942" s="2" t="s">
        <v>55</v>
      </c>
      <c r="D9942" s="3">
        <v>53515</v>
      </c>
      <c r="E9942" s="5">
        <f t="shared" si="155"/>
        <v>4.630477436232832E-2</v>
      </c>
    </row>
    <row r="9943" spans="1:5" x14ac:dyDescent="0.25">
      <c r="A9943" s="2">
        <v>1517</v>
      </c>
      <c r="B9943" s="2">
        <v>2020</v>
      </c>
      <c r="C9943" s="2" t="s">
        <v>55</v>
      </c>
      <c r="D9943" s="3">
        <v>55993</v>
      </c>
      <c r="E9943" s="5">
        <f t="shared" si="155"/>
        <v>0.23158251924347686</v>
      </c>
    </row>
    <row r="9944" spans="1:5" x14ac:dyDescent="0.25">
      <c r="A9944" s="2">
        <v>1517</v>
      </c>
      <c r="B9944" s="2">
        <v>2021</v>
      </c>
      <c r="C9944" s="2" t="s">
        <v>60</v>
      </c>
      <c r="D9944" s="3">
        <v>68960</v>
      </c>
      <c r="E9944" s="5">
        <f t="shared" si="155"/>
        <v>5.0638051044083525E-2</v>
      </c>
    </row>
    <row r="9945" spans="1:5" x14ac:dyDescent="0.25">
      <c r="A9945" s="2">
        <v>1517</v>
      </c>
      <c r="B9945" s="2">
        <v>2022</v>
      </c>
      <c r="C9945" s="2" t="s">
        <v>60</v>
      </c>
      <c r="D9945" s="3">
        <v>72452</v>
      </c>
      <c r="E9945" s="5">
        <f t="shared" si="155"/>
        <v>4.8432065367415671E-2</v>
      </c>
    </row>
    <row r="9946" spans="1:5" x14ac:dyDescent="0.25">
      <c r="A9946" s="2">
        <v>1517</v>
      </c>
      <c r="B9946" s="2">
        <v>2023</v>
      </c>
      <c r="C9946" s="2" t="s">
        <v>60</v>
      </c>
      <c r="D9946" s="3">
        <v>75961</v>
      </c>
      <c r="E9946" s="5">
        <f t="shared" si="155"/>
        <v>4.4285883545503613E-2</v>
      </c>
    </row>
    <row r="9947" spans="1:5" x14ac:dyDescent="0.25">
      <c r="A9947" s="2">
        <v>1517</v>
      </c>
      <c r="B9947" s="2">
        <v>2024</v>
      </c>
      <c r="C9947" s="2" t="s">
        <v>60</v>
      </c>
      <c r="D9947" s="3">
        <v>79325</v>
      </c>
      <c r="E9947" s="5">
        <f t="shared" si="155"/>
        <v>0.15915537346359912</v>
      </c>
    </row>
    <row r="9948" spans="1:5" x14ac:dyDescent="0.25">
      <c r="A9948" s="2">
        <v>1517</v>
      </c>
      <c r="B9948" s="2">
        <v>2025</v>
      </c>
      <c r="C9948" s="2" t="s">
        <v>64</v>
      </c>
      <c r="D9948" s="3">
        <v>91950</v>
      </c>
      <c r="E9948" s="5">
        <f t="shared" si="155"/>
        <v>1</v>
      </c>
    </row>
    <row r="9949" spans="1:5" x14ac:dyDescent="0.25">
      <c r="A9949" s="2">
        <v>1518</v>
      </c>
      <c r="B9949" s="2">
        <v>2021</v>
      </c>
      <c r="C9949" s="2" t="s">
        <v>75</v>
      </c>
      <c r="D9949" s="3">
        <v>174611</v>
      </c>
      <c r="E9949" s="5">
        <f t="shared" si="155"/>
        <v>4.130896678903391E-2</v>
      </c>
    </row>
    <row r="9950" spans="1:5" x14ac:dyDescent="0.25">
      <c r="A9950" s="2">
        <v>1518</v>
      </c>
      <c r="B9950" s="2">
        <v>2022</v>
      </c>
      <c r="C9950" s="2" t="s">
        <v>75</v>
      </c>
      <c r="D9950" s="3">
        <v>181824</v>
      </c>
      <c r="E9950" s="5">
        <f t="shared" si="155"/>
        <v>4.9300422386483633E-2</v>
      </c>
    </row>
    <row r="9951" spans="1:5" x14ac:dyDescent="0.25">
      <c r="A9951" s="2">
        <v>1518</v>
      </c>
      <c r="B9951" s="2">
        <v>2023</v>
      </c>
      <c r="C9951" s="2" t="s">
        <v>75</v>
      </c>
      <c r="D9951" s="3">
        <v>190788</v>
      </c>
      <c r="E9951" s="5">
        <f t="shared" si="155"/>
        <v>6.0821435310396882E-2</v>
      </c>
    </row>
    <row r="9952" spans="1:5" x14ac:dyDescent="0.25">
      <c r="A9952" s="2">
        <v>1518</v>
      </c>
      <c r="B9952" s="2">
        <v>2024</v>
      </c>
      <c r="C9952" s="2" t="s">
        <v>75</v>
      </c>
      <c r="D9952" s="3">
        <v>202392</v>
      </c>
      <c r="E9952" s="5">
        <f t="shared" si="155"/>
        <v>4.4196410925333017E-2</v>
      </c>
    </row>
    <row r="9953" spans="1:5" x14ac:dyDescent="0.25">
      <c r="A9953" s="2">
        <v>1518</v>
      </c>
      <c r="B9953" s="2">
        <v>2025</v>
      </c>
      <c r="C9953" s="2" t="s">
        <v>75</v>
      </c>
      <c r="D9953" s="3">
        <v>211337</v>
      </c>
      <c r="E9953" s="5">
        <f t="shared" si="155"/>
        <v>1</v>
      </c>
    </row>
    <row r="9954" spans="1:5" x14ac:dyDescent="0.25">
      <c r="A9954" s="2">
        <v>1519</v>
      </c>
      <c r="B9954" s="2">
        <v>2019</v>
      </c>
      <c r="C9954" s="2" t="s">
        <v>55</v>
      </c>
      <c r="D9954" s="3">
        <v>81113</v>
      </c>
      <c r="E9954" s="5">
        <f t="shared" si="155"/>
        <v>3.835390134750287E-2</v>
      </c>
    </row>
    <row r="9955" spans="1:5" x14ac:dyDescent="0.25">
      <c r="A9955" s="2">
        <v>1519</v>
      </c>
      <c r="B9955" s="2">
        <v>2020</v>
      </c>
      <c r="C9955" s="2" t="s">
        <v>55</v>
      </c>
      <c r="D9955" s="3">
        <v>84224</v>
      </c>
      <c r="E9955" s="5">
        <f t="shared" si="155"/>
        <v>0.15546637537993921</v>
      </c>
    </row>
    <row r="9956" spans="1:5" x14ac:dyDescent="0.25">
      <c r="A9956" s="2">
        <v>1519</v>
      </c>
      <c r="B9956" s="2">
        <v>2021</v>
      </c>
      <c r="C9956" s="2" t="s">
        <v>60</v>
      </c>
      <c r="D9956" s="3">
        <v>97318</v>
      </c>
      <c r="E9956" s="5">
        <f t="shared" si="155"/>
        <v>2.0900552826815182E-2</v>
      </c>
    </row>
    <row r="9957" spans="1:5" x14ac:dyDescent="0.25">
      <c r="A9957" s="2">
        <v>1519</v>
      </c>
      <c r="B9957" s="2">
        <v>2022</v>
      </c>
      <c r="C9957" s="2" t="s">
        <v>60</v>
      </c>
      <c r="D9957" s="3">
        <v>99352</v>
      </c>
      <c r="E9957" s="5">
        <f t="shared" si="155"/>
        <v>3.578186649488687E-2</v>
      </c>
    </row>
    <row r="9958" spans="1:5" x14ac:dyDescent="0.25">
      <c r="A9958" s="2">
        <v>1519</v>
      </c>
      <c r="B9958" s="2">
        <v>2023</v>
      </c>
      <c r="C9958" s="2" t="s">
        <v>60</v>
      </c>
      <c r="D9958" s="3">
        <v>102907</v>
      </c>
      <c r="E9958" s="5">
        <f t="shared" si="155"/>
        <v>2.9084513201239955E-2</v>
      </c>
    </row>
    <row r="9959" spans="1:5" x14ac:dyDescent="0.25">
      <c r="A9959" s="2">
        <v>1519</v>
      </c>
      <c r="B9959" s="2">
        <v>2024</v>
      </c>
      <c r="C9959" s="2" t="s">
        <v>60</v>
      </c>
      <c r="D9959" s="3">
        <v>105900</v>
      </c>
      <c r="E9959" s="5">
        <f t="shared" si="155"/>
        <v>2.6373937677053823E-2</v>
      </c>
    </row>
    <row r="9960" spans="1:5" x14ac:dyDescent="0.25">
      <c r="A9960" s="2">
        <v>1519</v>
      </c>
      <c r="B9960" s="2">
        <v>2025</v>
      </c>
      <c r="C9960" s="2" t="s">
        <v>60</v>
      </c>
      <c r="D9960" s="3">
        <v>108693</v>
      </c>
      <c r="E9960" s="5">
        <f t="shared" si="155"/>
        <v>1</v>
      </c>
    </row>
    <row r="9961" spans="1:5" x14ac:dyDescent="0.25">
      <c r="A9961" s="2">
        <v>1520</v>
      </c>
      <c r="B9961" s="2">
        <v>2015</v>
      </c>
      <c r="C9961" s="2" t="s">
        <v>55</v>
      </c>
      <c r="D9961" s="3">
        <v>92636</v>
      </c>
      <c r="E9961" s="5">
        <f t="shared" si="155"/>
        <v>2.0272896066324108E-2</v>
      </c>
    </row>
    <row r="9962" spans="1:5" x14ac:dyDescent="0.25">
      <c r="A9962" s="2">
        <v>1520</v>
      </c>
      <c r="B9962" s="2">
        <v>2016</v>
      </c>
      <c r="C9962" s="2" t="s">
        <v>60</v>
      </c>
      <c r="D9962" s="3">
        <v>94514</v>
      </c>
      <c r="E9962" s="5">
        <f t="shared" si="155"/>
        <v>4.4755274350889815E-2</v>
      </c>
    </row>
    <row r="9963" spans="1:5" x14ac:dyDescent="0.25">
      <c r="A9963" s="2">
        <v>1520</v>
      </c>
      <c r="B9963" s="2">
        <v>2017</v>
      </c>
      <c r="C9963" s="2" t="s">
        <v>60</v>
      </c>
      <c r="D9963" s="3">
        <v>98744</v>
      </c>
      <c r="E9963" s="5">
        <f t="shared" si="155"/>
        <v>6.5512841286559181E-2</v>
      </c>
    </row>
    <row r="9964" spans="1:5" x14ac:dyDescent="0.25">
      <c r="A9964" s="2">
        <v>1520</v>
      </c>
      <c r="B9964" s="2">
        <v>2018</v>
      </c>
      <c r="C9964" s="2" t="s">
        <v>64</v>
      </c>
      <c r="D9964" s="3">
        <v>105213</v>
      </c>
      <c r="E9964" s="5">
        <f t="shared" si="155"/>
        <v>3.3028237955385745E-2</v>
      </c>
    </row>
    <row r="9965" spans="1:5" x14ac:dyDescent="0.25">
      <c r="A9965" s="2">
        <v>1520</v>
      </c>
      <c r="B9965" s="2">
        <v>2019</v>
      </c>
      <c r="C9965" s="2" t="s">
        <v>64</v>
      </c>
      <c r="D9965" s="3">
        <v>108688</v>
      </c>
      <c r="E9965" s="5">
        <f t="shared" si="155"/>
        <v>4.2175769174149863E-2</v>
      </c>
    </row>
    <row r="9966" spans="1:5" x14ac:dyDescent="0.25">
      <c r="A9966" s="2">
        <v>1520</v>
      </c>
      <c r="B9966" s="2">
        <v>2020</v>
      </c>
      <c r="C9966" s="2" t="s">
        <v>64</v>
      </c>
      <c r="D9966" s="3">
        <v>113272</v>
      </c>
      <c r="E9966" s="5">
        <f t="shared" si="155"/>
        <v>4.2234621089059961E-2</v>
      </c>
    </row>
    <row r="9967" spans="1:5" x14ac:dyDescent="0.25">
      <c r="A9967" s="2">
        <v>1520</v>
      </c>
      <c r="B9967" s="2">
        <v>2021</v>
      </c>
      <c r="C9967" s="2" t="s">
        <v>64</v>
      </c>
      <c r="D9967" s="3">
        <v>118056</v>
      </c>
      <c r="E9967" s="5">
        <f t="shared" si="155"/>
        <v>4.6435589889543945E-2</v>
      </c>
    </row>
    <row r="9968" spans="1:5" x14ac:dyDescent="0.25">
      <c r="A9968" s="2">
        <v>1520</v>
      </c>
      <c r="B9968" s="2">
        <v>2022</v>
      </c>
      <c r="C9968" s="2" t="s">
        <v>64</v>
      </c>
      <c r="D9968" s="3">
        <v>123538</v>
      </c>
      <c r="E9968" s="5">
        <f t="shared" si="155"/>
        <v>2.9424144797552169E-2</v>
      </c>
    </row>
    <row r="9969" spans="1:5" x14ac:dyDescent="0.25">
      <c r="A9969" s="2">
        <v>1520</v>
      </c>
      <c r="B9969" s="2">
        <v>2023</v>
      </c>
      <c r="C9969" s="2" t="s">
        <v>64</v>
      </c>
      <c r="D9969" s="3">
        <v>127173</v>
      </c>
      <c r="E9969" s="5">
        <f t="shared" si="155"/>
        <v>2.6994723722802795E-2</v>
      </c>
    </row>
    <row r="9970" spans="1:5" x14ac:dyDescent="0.25">
      <c r="A9970" s="2">
        <v>1520</v>
      </c>
      <c r="B9970" s="2">
        <v>2024</v>
      </c>
      <c r="C9970" s="2" t="s">
        <v>64</v>
      </c>
      <c r="D9970" s="3">
        <v>130606</v>
      </c>
      <c r="E9970" s="5">
        <f t="shared" si="155"/>
        <v>4.9048282621012816E-2</v>
      </c>
    </row>
    <row r="9971" spans="1:5" x14ac:dyDescent="0.25">
      <c r="A9971" s="2">
        <v>1520</v>
      </c>
      <c r="B9971" s="2">
        <v>2025</v>
      </c>
      <c r="C9971" s="2" t="s">
        <v>64</v>
      </c>
      <c r="D9971" s="3">
        <v>137012</v>
      </c>
      <c r="E9971" s="5">
        <f t="shared" si="155"/>
        <v>1</v>
      </c>
    </row>
    <row r="9972" spans="1:5" x14ac:dyDescent="0.25">
      <c r="A9972" s="2">
        <v>1521</v>
      </c>
      <c r="B9972" s="2">
        <v>2014</v>
      </c>
      <c r="C9972" s="2" t="s">
        <v>60</v>
      </c>
      <c r="D9972" s="3">
        <v>70655</v>
      </c>
      <c r="E9972" s="5">
        <f t="shared" si="155"/>
        <v>3.7987403580779844E-2</v>
      </c>
    </row>
    <row r="9973" spans="1:5" x14ac:dyDescent="0.25">
      <c r="A9973" s="2">
        <v>1521</v>
      </c>
      <c r="B9973" s="2">
        <v>2015</v>
      </c>
      <c r="C9973" s="2" t="s">
        <v>60</v>
      </c>
      <c r="D9973" s="3">
        <v>73339</v>
      </c>
      <c r="E9973" s="5">
        <f t="shared" si="155"/>
        <v>2.6697936977597186E-2</v>
      </c>
    </row>
    <row r="9974" spans="1:5" x14ac:dyDescent="0.25">
      <c r="A9974" s="2">
        <v>1521</v>
      </c>
      <c r="B9974" s="2">
        <v>2016</v>
      </c>
      <c r="C9974" s="2" t="s">
        <v>60</v>
      </c>
      <c r="D9974" s="3">
        <v>75297</v>
      </c>
      <c r="E9974" s="5">
        <f t="shared" si="155"/>
        <v>4.6588841520910529E-2</v>
      </c>
    </row>
    <row r="9975" spans="1:5" x14ac:dyDescent="0.25">
      <c r="A9975" s="2">
        <v>1521</v>
      </c>
      <c r="B9975" s="2">
        <v>2017</v>
      </c>
      <c r="C9975" s="2" t="s">
        <v>60</v>
      </c>
      <c r="D9975" s="3">
        <v>78805</v>
      </c>
      <c r="E9975" s="5">
        <f t="shared" si="155"/>
        <v>3.2612143899498763E-2</v>
      </c>
    </row>
    <row r="9976" spans="1:5" x14ac:dyDescent="0.25">
      <c r="A9976" s="2">
        <v>1521</v>
      </c>
      <c r="B9976" s="2">
        <v>2018</v>
      </c>
      <c r="C9976" s="2" t="s">
        <v>60</v>
      </c>
      <c r="D9976" s="3">
        <v>81375</v>
      </c>
      <c r="E9976" s="5">
        <f t="shared" si="155"/>
        <v>2.1443932411674346E-2</v>
      </c>
    </row>
    <row r="9977" spans="1:5" x14ac:dyDescent="0.25">
      <c r="A9977" s="2">
        <v>1521</v>
      </c>
      <c r="B9977" s="2">
        <v>2019</v>
      </c>
      <c r="C9977" s="2" t="s">
        <v>60</v>
      </c>
      <c r="D9977" s="3">
        <v>83120</v>
      </c>
      <c r="E9977" s="5">
        <f t="shared" si="155"/>
        <v>3.0822906641000961E-2</v>
      </c>
    </row>
    <row r="9978" spans="1:5" x14ac:dyDescent="0.25">
      <c r="A9978" s="2">
        <v>1521</v>
      </c>
      <c r="B9978" s="2">
        <v>2020</v>
      </c>
      <c r="C9978" s="2" t="s">
        <v>60</v>
      </c>
      <c r="D9978" s="3">
        <v>85682</v>
      </c>
      <c r="E9978" s="5">
        <f t="shared" si="155"/>
        <v>4.6625895754067365E-2</v>
      </c>
    </row>
    <row r="9979" spans="1:5" x14ac:dyDescent="0.25">
      <c r="A9979" s="2">
        <v>1521</v>
      </c>
      <c r="B9979" s="2">
        <v>2021</v>
      </c>
      <c r="C9979" s="2" t="s">
        <v>60</v>
      </c>
      <c r="D9979" s="3">
        <v>89677</v>
      </c>
      <c r="E9979" s="5">
        <f t="shared" si="155"/>
        <v>2.6316669826153865E-2</v>
      </c>
    </row>
    <row r="9980" spans="1:5" x14ac:dyDescent="0.25">
      <c r="A9980" s="2">
        <v>1521</v>
      </c>
      <c r="B9980" s="2">
        <v>2022</v>
      </c>
      <c r="C9980" s="2" t="s">
        <v>60</v>
      </c>
      <c r="D9980" s="3">
        <v>92037</v>
      </c>
      <c r="E9980" s="5">
        <f t="shared" si="155"/>
        <v>3.1661179742929473E-2</v>
      </c>
    </row>
    <row r="9981" spans="1:5" x14ac:dyDescent="0.25">
      <c r="A9981" s="2">
        <v>1521</v>
      </c>
      <c r="B9981" s="2">
        <v>2023</v>
      </c>
      <c r="C9981" s="2" t="s">
        <v>60</v>
      </c>
      <c r="D9981" s="3">
        <v>94951</v>
      </c>
      <c r="E9981" s="5">
        <f t="shared" si="155"/>
        <v>4.5328643194911061E-2</v>
      </c>
    </row>
    <row r="9982" spans="1:5" x14ac:dyDescent="0.25">
      <c r="A9982" s="2">
        <v>1521</v>
      </c>
      <c r="B9982" s="2">
        <v>2024</v>
      </c>
      <c r="C9982" s="2" t="s">
        <v>60</v>
      </c>
      <c r="D9982" s="3">
        <v>99255</v>
      </c>
      <c r="E9982" s="5">
        <f t="shared" si="155"/>
        <v>4.9931993350460932E-2</v>
      </c>
    </row>
    <row r="9983" spans="1:5" x14ac:dyDescent="0.25">
      <c r="A9983" s="2">
        <v>1521</v>
      </c>
      <c r="B9983" s="2">
        <v>2025</v>
      </c>
      <c r="C9983" s="2" t="s">
        <v>60</v>
      </c>
      <c r="D9983" s="3">
        <v>104211</v>
      </c>
      <c r="E9983" s="5">
        <f t="shared" si="155"/>
        <v>1</v>
      </c>
    </row>
    <row r="9984" spans="1:5" x14ac:dyDescent="0.25">
      <c r="A9984" s="2">
        <v>1522</v>
      </c>
      <c r="B9984" s="2">
        <v>2018</v>
      </c>
      <c r="C9984" s="2" t="s">
        <v>64</v>
      </c>
      <c r="D9984" s="3">
        <v>285464</v>
      </c>
      <c r="E9984" s="5">
        <f t="shared" si="155"/>
        <v>4.9309194854692713E-2</v>
      </c>
    </row>
    <row r="9985" spans="1:5" x14ac:dyDescent="0.25">
      <c r="A9985" s="2">
        <v>1522</v>
      </c>
      <c r="B9985" s="2">
        <v>2019</v>
      </c>
      <c r="C9985" s="2" t="s">
        <v>64</v>
      </c>
      <c r="D9985" s="3">
        <v>299540</v>
      </c>
      <c r="E9985" s="5">
        <f t="shared" si="155"/>
        <v>2.4924884823395874E-2</v>
      </c>
    </row>
    <row r="9986" spans="1:5" x14ac:dyDescent="0.25">
      <c r="A9986" s="2">
        <v>1522</v>
      </c>
      <c r="B9986" s="2">
        <v>2020</v>
      </c>
      <c r="C9986" s="2" t="s">
        <v>64</v>
      </c>
      <c r="D9986" s="3">
        <v>307006</v>
      </c>
      <c r="E9986" s="5">
        <f t="shared" ref="E9986:E10049" si="156">IF(A9987=A9986,(D9987-D9986)/D9986,1)</f>
        <v>-1.3621883611395217E-2</v>
      </c>
    </row>
    <row r="9987" spans="1:5" x14ac:dyDescent="0.25">
      <c r="A9987" s="2">
        <v>1522</v>
      </c>
      <c r="B9987" s="2">
        <v>2021</v>
      </c>
      <c r="C9987" s="2" t="s">
        <v>75</v>
      </c>
      <c r="D9987" s="3">
        <v>302824</v>
      </c>
      <c r="E9987" s="5">
        <f t="shared" si="156"/>
        <v>4.3094338625736403E-2</v>
      </c>
    </row>
    <row r="9988" spans="1:5" x14ac:dyDescent="0.25">
      <c r="A9988" s="2">
        <v>1522</v>
      </c>
      <c r="B9988" s="2">
        <v>2022</v>
      </c>
      <c r="C9988" s="2" t="s">
        <v>75</v>
      </c>
      <c r="D9988" s="3">
        <v>315874</v>
      </c>
      <c r="E9988" s="5">
        <f t="shared" si="156"/>
        <v>3.8990230281694599E-2</v>
      </c>
    </row>
    <row r="9989" spans="1:5" x14ac:dyDescent="0.25">
      <c r="A9989" s="2">
        <v>1522</v>
      </c>
      <c r="B9989" s="2">
        <v>2023</v>
      </c>
      <c r="C9989" s="2" t="s">
        <v>75</v>
      </c>
      <c r="D9989" s="3">
        <v>328190</v>
      </c>
      <c r="E9989" s="5">
        <f t="shared" si="156"/>
        <v>4.9255004722873946E-2</v>
      </c>
    </row>
    <row r="9990" spans="1:5" x14ac:dyDescent="0.25">
      <c r="A9990" s="2">
        <v>1522</v>
      </c>
      <c r="B9990" s="2">
        <v>2024</v>
      </c>
      <c r="C9990" s="2" t="s">
        <v>75</v>
      </c>
      <c r="D9990" s="3">
        <v>344355</v>
      </c>
      <c r="E9990" s="5">
        <f t="shared" si="156"/>
        <v>-7.1205587257336181E-3</v>
      </c>
    </row>
    <row r="9991" spans="1:5" x14ac:dyDescent="0.25">
      <c r="A9991" s="2">
        <v>1522</v>
      </c>
      <c r="B9991" s="2">
        <v>2025</v>
      </c>
      <c r="C9991" s="2" t="s">
        <v>71</v>
      </c>
      <c r="D9991" s="3">
        <v>341903</v>
      </c>
      <c r="E9991" s="5">
        <f t="shared" si="156"/>
        <v>1</v>
      </c>
    </row>
    <row r="9992" spans="1:5" x14ac:dyDescent="0.25">
      <c r="A9992" s="2">
        <v>1523</v>
      </c>
      <c r="B9992" s="2">
        <v>2023</v>
      </c>
      <c r="C9992" s="2" t="s">
        <v>55</v>
      </c>
      <c r="D9992" s="3">
        <v>134506</v>
      </c>
      <c r="E9992" s="5">
        <f t="shared" si="156"/>
        <v>3.6444470878622515E-2</v>
      </c>
    </row>
    <row r="9993" spans="1:5" x14ac:dyDescent="0.25">
      <c r="A9993" s="2">
        <v>1523</v>
      </c>
      <c r="B9993" s="2">
        <v>2024</v>
      </c>
      <c r="C9993" s="2" t="s">
        <v>55</v>
      </c>
      <c r="D9993" s="3">
        <v>139408</v>
      </c>
      <c r="E9993" s="5">
        <f t="shared" si="156"/>
        <v>0.11913950418914267</v>
      </c>
    </row>
    <row r="9994" spans="1:5" x14ac:dyDescent="0.25">
      <c r="A9994" s="2">
        <v>1523</v>
      </c>
      <c r="B9994" s="2">
        <v>2025</v>
      </c>
      <c r="C9994" s="2" t="s">
        <v>60</v>
      </c>
      <c r="D9994" s="3">
        <v>156017</v>
      </c>
      <c r="E9994" s="5">
        <f t="shared" si="156"/>
        <v>1</v>
      </c>
    </row>
    <row r="9995" spans="1:5" x14ac:dyDescent="0.25">
      <c r="A9995" s="2">
        <v>1524</v>
      </c>
      <c r="B9995" s="2">
        <v>2017</v>
      </c>
      <c r="C9995" s="2" t="s">
        <v>66</v>
      </c>
      <c r="D9995" s="3">
        <v>85912</v>
      </c>
      <c r="E9995" s="5">
        <f t="shared" si="156"/>
        <v>3.5710960052146384E-2</v>
      </c>
    </row>
    <row r="9996" spans="1:5" x14ac:dyDescent="0.25">
      <c r="A9996" s="2">
        <v>1524</v>
      </c>
      <c r="B9996" s="2">
        <v>2018</v>
      </c>
      <c r="C9996" s="2" t="s">
        <v>66</v>
      </c>
      <c r="D9996" s="3">
        <v>88980</v>
      </c>
      <c r="E9996" s="5">
        <f t="shared" si="156"/>
        <v>6.5936165430433805E-2</v>
      </c>
    </row>
    <row r="9997" spans="1:5" x14ac:dyDescent="0.25">
      <c r="A9997" s="2">
        <v>1524</v>
      </c>
      <c r="B9997" s="2">
        <v>2019</v>
      </c>
      <c r="C9997" s="2" t="s">
        <v>55</v>
      </c>
      <c r="D9997" s="3">
        <v>94847</v>
      </c>
      <c r="E9997" s="5">
        <f t="shared" si="156"/>
        <v>5.1946819614747959E-2</v>
      </c>
    </row>
    <row r="9998" spans="1:5" x14ac:dyDescent="0.25">
      <c r="A9998" s="2">
        <v>1524</v>
      </c>
      <c r="B9998" s="2">
        <v>2020</v>
      </c>
      <c r="C9998" s="2" t="s">
        <v>55</v>
      </c>
      <c r="D9998" s="3">
        <v>99774</v>
      </c>
      <c r="E9998" s="5">
        <f t="shared" si="156"/>
        <v>4.0942530118066832E-2</v>
      </c>
    </row>
    <row r="9999" spans="1:5" x14ac:dyDescent="0.25">
      <c r="A9999" s="2">
        <v>1524</v>
      </c>
      <c r="B9999" s="2">
        <v>2021</v>
      </c>
      <c r="C9999" s="2" t="s">
        <v>55</v>
      </c>
      <c r="D9999" s="3">
        <v>103859</v>
      </c>
      <c r="E9999" s="5">
        <f t="shared" si="156"/>
        <v>3.9207001800518011E-2</v>
      </c>
    </row>
    <row r="10000" spans="1:5" x14ac:dyDescent="0.25">
      <c r="A10000" s="2">
        <v>1524</v>
      </c>
      <c r="B10000" s="2">
        <v>2022</v>
      </c>
      <c r="C10000" s="2" t="s">
        <v>55</v>
      </c>
      <c r="D10000" s="3">
        <v>107931</v>
      </c>
      <c r="E10000" s="5">
        <f t="shared" si="156"/>
        <v>9.2827825184608678E-2</v>
      </c>
    </row>
    <row r="10001" spans="1:5" x14ac:dyDescent="0.25">
      <c r="A10001" s="2">
        <v>1524</v>
      </c>
      <c r="B10001" s="2">
        <v>2023</v>
      </c>
      <c r="C10001" s="2" t="s">
        <v>60</v>
      </c>
      <c r="D10001" s="3">
        <v>117950</v>
      </c>
      <c r="E10001" s="5">
        <f t="shared" si="156"/>
        <v>0.14410343365832981</v>
      </c>
    </row>
    <row r="10002" spans="1:5" x14ac:dyDescent="0.25">
      <c r="A10002" s="2">
        <v>1524</v>
      </c>
      <c r="B10002" s="2">
        <v>2024</v>
      </c>
      <c r="C10002" s="2" t="s">
        <v>64</v>
      </c>
      <c r="D10002" s="3">
        <v>134947</v>
      </c>
      <c r="E10002" s="5">
        <f t="shared" si="156"/>
        <v>9.1510000222309498E-2</v>
      </c>
    </row>
    <row r="10003" spans="1:5" x14ac:dyDescent="0.25">
      <c r="A10003" s="2">
        <v>1524</v>
      </c>
      <c r="B10003" s="2">
        <v>2025</v>
      </c>
      <c r="C10003" s="2" t="s">
        <v>75</v>
      </c>
      <c r="D10003" s="3">
        <v>147296</v>
      </c>
      <c r="E10003" s="5">
        <f t="shared" si="156"/>
        <v>1</v>
      </c>
    </row>
    <row r="10004" spans="1:5" x14ac:dyDescent="0.25">
      <c r="A10004" s="2">
        <v>1525</v>
      </c>
      <c r="B10004" s="2">
        <v>2015</v>
      </c>
      <c r="C10004" s="2" t="s">
        <v>55</v>
      </c>
      <c r="D10004" s="3">
        <v>108157</v>
      </c>
      <c r="E10004" s="5">
        <f t="shared" si="156"/>
        <v>4.9603816673909222E-2</v>
      </c>
    </row>
    <row r="10005" spans="1:5" x14ac:dyDescent="0.25">
      <c r="A10005" s="2">
        <v>1525</v>
      </c>
      <c r="B10005" s="2">
        <v>2016</v>
      </c>
      <c r="C10005" s="2" t="s">
        <v>55</v>
      </c>
      <c r="D10005" s="3">
        <v>113522</v>
      </c>
      <c r="E10005" s="5">
        <f t="shared" si="156"/>
        <v>4.0485544652137911E-2</v>
      </c>
    </row>
    <row r="10006" spans="1:5" x14ac:dyDescent="0.25">
      <c r="A10006" s="2">
        <v>1525</v>
      </c>
      <c r="B10006" s="2">
        <v>2017</v>
      </c>
      <c r="C10006" s="2" t="s">
        <v>55</v>
      </c>
      <c r="D10006" s="3">
        <v>118118</v>
      </c>
      <c r="E10006" s="5">
        <f t="shared" si="156"/>
        <v>3.3805177872974483E-2</v>
      </c>
    </row>
    <row r="10007" spans="1:5" x14ac:dyDescent="0.25">
      <c r="A10007" s="2">
        <v>1525</v>
      </c>
      <c r="B10007" s="2">
        <v>2018</v>
      </c>
      <c r="C10007" s="2" t="s">
        <v>55</v>
      </c>
      <c r="D10007" s="3">
        <v>122111</v>
      </c>
      <c r="E10007" s="5">
        <f t="shared" si="156"/>
        <v>2.4436782927009033E-2</v>
      </c>
    </row>
    <row r="10008" spans="1:5" x14ac:dyDescent="0.25">
      <c r="A10008" s="2">
        <v>1525</v>
      </c>
      <c r="B10008" s="2">
        <v>2019</v>
      </c>
      <c r="C10008" s="2" t="s">
        <v>55</v>
      </c>
      <c r="D10008" s="3">
        <v>125095</v>
      </c>
      <c r="E10008" s="5">
        <f t="shared" si="156"/>
        <v>4.6404732403373436E-2</v>
      </c>
    </row>
    <row r="10009" spans="1:5" x14ac:dyDescent="0.25">
      <c r="A10009" s="2">
        <v>1525</v>
      </c>
      <c r="B10009" s="2">
        <v>2020</v>
      </c>
      <c r="C10009" s="2" t="s">
        <v>55</v>
      </c>
      <c r="D10009" s="3">
        <v>130900</v>
      </c>
      <c r="E10009" s="5">
        <f t="shared" si="156"/>
        <v>4.7005347593582887E-2</v>
      </c>
    </row>
    <row r="10010" spans="1:5" x14ac:dyDescent="0.25">
      <c r="A10010" s="2">
        <v>1525</v>
      </c>
      <c r="B10010" s="2">
        <v>2021</v>
      </c>
      <c r="C10010" s="2" t="s">
        <v>55</v>
      </c>
      <c r="D10010" s="3">
        <v>137053</v>
      </c>
      <c r="E10010" s="5">
        <f t="shared" si="156"/>
        <v>2.694578009966947E-2</v>
      </c>
    </row>
    <row r="10011" spans="1:5" x14ac:dyDescent="0.25">
      <c r="A10011" s="2">
        <v>1525</v>
      </c>
      <c r="B10011" s="2">
        <v>2022</v>
      </c>
      <c r="C10011" s="2" t="s">
        <v>55</v>
      </c>
      <c r="D10011" s="3">
        <v>140746</v>
      </c>
      <c r="E10011" s="5">
        <f t="shared" si="156"/>
        <v>-3.3365068989527236E-2</v>
      </c>
    </row>
    <row r="10012" spans="1:5" x14ac:dyDescent="0.25">
      <c r="A10012" s="2">
        <v>1525</v>
      </c>
      <c r="B10012" s="2">
        <v>2023</v>
      </c>
      <c r="C10012" s="2" t="s">
        <v>60</v>
      </c>
      <c r="D10012" s="3">
        <v>136050</v>
      </c>
      <c r="E10012" s="5">
        <f t="shared" si="156"/>
        <v>1.6560088202866592E-2</v>
      </c>
    </row>
    <row r="10013" spans="1:5" x14ac:dyDescent="0.25">
      <c r="A10013" s="2">
        <v>1525</v>
      </c>
      <c r="B10013" s="2">
        <v>2024</v>
      </c>
      <c r="C10013" s="2" t="s">
        <v>64</v>
      </c>
      <c r="D10013" s="3">
        <v>138303</v>
      </c>
      <c r="E10013" s="5">
        <f t="shared" si="156"/>
        <v>4.2204435189402978E-2</v>
      </c>
    </row>
    <row r="10014" spans="1:5" x14ac:dyDescent="0.25">
      <c r="A10014" s="2">
        <v>1525</v>
      </c>
      <c r="B10014" s="2">
        <v>2025</v>
      </c>
      <c r="C10014" s="2" t="s">
        <v>64</v>
      </c>
      <c r="D10014" s="3">
        <v>144140</v>
      </c>
      <c r="E10014" s="5">
        <f t="shared" si="156"/>
        <v>1</v>
      </c>
    </row>
    <row r="10015" spans="1:5" x14ac:dyDescent="0.25">
      <c r="A10015" s="2">
        <v>1526</v>
      </c>
      <c r="B10015" s="2">
        <v>2019</v>
      </c>
      <c r="C10015" s="2" t="s">
        <v>55</v>
      </c>
      <c r="D10015" s="3">
        <v>81939</v>
      </c>
      <c r="E10015" s="5">
        <f t="shared" si="156"/>
        <v>4.8890027947619569E-2</v>
      </c>
    </row>
    <row r="10016" spans="1:5" x14ac:dyDescent="0.25">
      <c r="A10016" s="2">
        <v>1526</v>
      </c>
      <c r="B10016" s="2">
        <v>2020</v>
      </c>
      <c r="C10016" s="2" t="s">
        <v>55</v>
      </c>
      <c r="D10016" s="3">
        <v>85945</v>
      </c>
      <c r="E10016" s="5">
        <f t="shared" si="156"/>
        <v>4.2445750189074406E-2</v>
      </c>
    </row>
    <row r="10017" spans="1:5" x14ac:dyDescent="0.25">
      <c r="A10017" s="2">
        <v>1526</v>
      </c>
      <c r="B10017" s="2">
        <v>2021</v>
      </c>
      <c r="C10017" s="2" t="s">
        <v>55</v>
      </c>
      <c r="D10017" s="3">
        <v>89593</v>
      </c>
      <c r="E10017" s="5">
        <f t="shared" si="156"/>
        <v>3.4310716238991887E-2</v>
      </c>
    </row>
    <row r="10018" spans="1:5" x14ac:dyDescent="0.25">
      <c r="A10018" s="2">
        <v>1526</v>
      </c>
      <c r="B10018" s="2">
        <v>2022</v>
      </c>
      <c r="C10018" s="2" t="s">
        <v>55</v>
      </c>
      <c r="D10018" s="3">
        <v>92667</v>
      </c>
      <c r="E10018" s="5">
        <f t="shared" si="156"/>
        <v>3.5309225506383074E-2</v>
      </c>
    </row>
    <row r="10019" spans="1:5" x14ac:dyDescent="0.25">
      <c r="A10019" s="2">
        <v>1526</v>
      </c>
      <c r="B10019" s="2">
        <v>2023</v>
      </c>
      <c r="C10019" s="2" t="s">
        <v>55</v>
      </c>
      <c r="D10019" s="3">
        <v>95939</v>
      </c>
      <c r="E10019" s="5">
        <f t="shared" si="156"/>
        <v>3.2781246416994134E-2</v>
      </c>
    </row>
    <row r="10020" spans="1:5" x14ac:dyDescent="0.25">
      <c r="A10020" s="2">
        <v>1526</v>
      </c>
      <c r="B10020" s="2">
        <v>2024</v>
      </c>
      <c r="C10020" s="2" t="s">
        <v>55</v>
      </c>
      <c r="D10020" s="3">
        <v>99084</v>
      </c>
      <c r="E10020" s="5">
        <f t="shared" si="156"/>
        <v>3.463727746154778E-2</v>
      </c>
    </row>
    <row r="10021" spans="1:5" x14ac:dyDescent="0.25">
      <c r="A10021" s="2">
        <v>1526</v>
      </c>
      <c r="B10021" s="2">
        <v>2025</v>
      </c>
      <c r="C10021" s="2" t="s">
        <v>55</v>
      </c>
      <c r="D10021" s="3">
        <v>102516</v>
      </c>
      <c r="E10021" s="5">
        <f t="shared" si="156"/>
        <v>1</v>
      </c>
    </row>
    <row r="10022" spans="1:5" x14ac:dyDescent="0.25">
      <c r="A10022" s="2">
        <v>1527</v>
      </c>
      <c r="B10022" s="2">
        <v>2020</v>
      </c>
      <c r="C10022" s="2" t="s">
        <v>50</v>
      </c>
      <c r="D10022" s="3">
        <v>60835</v>
      </c>
      <c r="E10022" s="5">
        <f t="shared" si="156"/>
        <v>4.3346757623078817E-2</v>
      </c>
    </row>
    <row r="10023" spans="1:5" x14ac:dyDescent="0.25">
      <c r="A10023" s="2">
        <v>1527</v>
      </c>
      <c r="B10023" s="2">
        <v>2021</v>
      </c>
      <c r="C10023" s="2" t="s">
        <v>50</v>
      </c>
      <c r="D10023" s="3">
        <v>63472</v>
      </c>
      <c r="E10023" s="5">
        <f t="shared" si="156"/>
        <v>4.3184396269221076E-2</v>
      </c>
    </row>
    <row r="10024" spans="1:5" x14ac:dyDescent="0.25">
      <c r="A10024" s="2">
        <v>1527</v>
      </c>
      <c r="B10024" s="2">
        <v>2022</v>
      </c>
      <c r="C10024" s="2" t="s">
        <v>50</v>
      </c>
      <c r="D10024" s="3">
        <v>66213</v>
      </c>
      <c r="E10024" s="5">
        <f t="shared" si="156"/>
        <v>3.9539063325932974E-2</v>
      </c>
    </row>
    <row r="10025" spans="1:5" x14ac:dyDescent="0.25">
      <c r="A10025" s="2">
        <v>1527</v>
      </c>
      <c r="B10025" s="2">
        <v>2023</v>
      </c>
      <c r="C10025" s="2" t="s">
        <v>50</v>
      </c>
      <c r="D10025" s="3">
        <v>68831</v>
      </c>
      <c r="E10025" s="5">
        <f t="shared" si="156"/>
        <v>3.69455623193038E-2</v>
      </c>
    </row>
    <row r="10026" spans="1:5" x14ac:dyDescent="0.25">
      <c r="A10026" s="2">
        <v>1527</v>
      </c>
      <c r="B10026" s="2">
        <v>2024</v>
      </c>
      <c r="C10026" s="2" t="s">
        <v>50</v>
      </c>
      <c r="D10026" s="3">
        <v>71374</v>
      </c>
      <c r="E10026" s="5">
        <f t="shared" si="156"/>
        <v>3.5671252837167593E-2</v>
      </c>
    </row>
    <row r="10027" spans="1:5" x14ac:dyDescent="0.25">
      <c r="A10027" s="2">
        <v>1527</v>
      </c>
      <c r="B10027" s="2">
        <v>2025</v>
      </c>
      <c r="C10027" s="2" t="s">
        <v>50</v>
      </c>
      <c r="D10027" s="3">
        <v>73920</v>
      </c>
      <c r="E10027" s="5">
        <f t="shared" si="156"/>
        <v>1</v>
      </c>
    </row>
    <row r="10028" spans="1:5" x14ac:dyDescent="0.25">
      <c r="A10028" s="2">
        <v>1528</v>
      </c>
      <c r="B10028" s="2">
        <v>2023</v>
      </c>
      <c r="C10028" s="2" t="s">
        <v>60</v>
      </c>
      <c r="D10028" s="3">
        <v>113822</v>
      </c>
      <c r="E10028" s="5">
        <f t="shared" si="156"/>
        <v>4.5544798017957862E-2</v>
      </c>
    </row>
    <row r="10029" spans="1:5" x14ac:dyDescent="0.25">
      <c r="A10029" s="2">
        <v>1528</v>
      </c>
      <c r="B10029" s="2">
        <v>2024</v>
      </c>
      <c r="C10029" s="2" t="s">
        <v>60</v>
      </c>
      <c r="D10029" s="3">
        <v>119006</v>
      </c>
      <c r="E10029" s="5">
        <f t="shared" si="156"/>
        <v>3.6258676033141188E-2</v>
      </c>
    </row>
    <row r="10030" spans="1:5" x14ac:dyDescent="0.25">
      <c r="A10030" s="2">
        <v>1528</v>
      </c>
      <c r="B10030" s="2">
        <v>2025</v>
      </c>
      <c r="C10030" s="2" t="s">
        <v>60</v>
      </c>
      <c r="D10030" s="3">
        <v>123321</v>
      </c>
      <c r="E10030" s="5">
        <f t="shared" si="156"/>
        <v>1</v>
      </c>
    </row>
    <row r="10031" spans="1:5" x14ac:dyDescent="0.25">
      <c r="A10031" s="2">
        <v>1529</v>
      </c>
      <c r="B10031" s="2">
        <v>2023</v>
      </c>
      <c r="C10031" s="2" t="s">
        <v>55</v>
      </c>
      <c r="D10031" s="3">
        <v>42855</v>
      </c>
      <c r="E10031" s="5">
        <f t="shared" si="156"/>
        <v>5.7286197643215492E-2</v>
      </c>
    </row>
    <row r="10032" spans="1:5" x14ac:dyDescent="0.25">
      <c r="A10032" s="2">
        <v>1529</v>
      </c>
      <c r="B10032" s="2">
        <v>2024</v>
      </c>
      <c r="C10032" s="2" t="s">
        <v>55</v>
      </c>
      <c r="D10032" s="3">
        <v>45310</v>
      </c>
      <c r="E10032" s="5">
        <f t="shared" si="156"/>
        <v>9.8587508276318694E-2</v>
      </c>
    </row>
    <row r="10033" spans="1:5" x14ac:dyDescent="0.25">
      <c r="A10033" s="2">
        <v>1529</v>
      </c>
      <c r="B10033" s="2">
        <v>2025</v>
      </c>
      <c r="C10033" s="2" t="s">
        <v>60</v>
      </c>
      <c r="D10033" s="3">
        <v>49777</v>
      </c>
      <c r="E10033" s="5">
        <f t="shared" si="156"/>
        <v>1</v>
      </c>
    </row>
    <row r="10034" spans="1:5" x14ac:dyDescent="0.25">
      <c r="A10034" s="2">
        <v>1530</v>
      </c>
      <c r="B10034" s="2">
        <v>2014</v>
      </c>
      <c r="C10034" s="2" t="s">
        <v>64</v>
      </c>
      <c r="D10034" s="3">
        <v>83334</v>
      </c>
      <c r="E10034" s="5">
        <f t="shared" si="156"/>
        <v>2.1755825953392371E-2</v>
      </c>
    </row>
    <row r="10035" spans="1:5" x14ac:dyDescent="0.25">
      <c r="A10035" s="2">
        <v>1530</v>
      </c>
      <c r="B10035" s="2">
        <v>2015</v>
      </c>
      <c r="C10035" s="2" t="s">
        <v>64</v>
      </c>
      <c r="D10035" s="3">
        <v>85147</v>
      </c>
      <c r="E10035" s="5">
        <f t="shared" si="156"/>
        <v>2.6788964966469753E-2</v>
      </c>
    </row>
    <row r="10036" spans="1:5" x14ac:dyDescent="0.25">
      <c r="A10036" s="2">
        <v>1530</v>
      </c>
      <c r="B10036" s="2">
        <v>2016</v>
      </c>
      <c r="C10036" s="2" t="s">
        <v>64</v>
      </c>
      <c r="D10036" s="3">
        <v>87428</v>
      </c>
      <c r="E10036" s="5">
        <f t="shared" si="156"/>
        <v>4.6552591847005539E-2</v>
      </c>
    </row>
    <row r="10037" spans="1:5" x14ac:dyDescent="0.25">
      <c r="A10037" s="2">
        <v>1530</v>
      </c>
      <c r="B10037" s="2">
        <v>2017</v>
      </c>
      <c r="C10037" s="2" t="s">
        <v>64</v>
      </c>
      <c r="D10037" s="3">
        <v>91498</v>
      </c>
      <c r="E10037" s="5">
        <f t="shared" si="156"/>
        <v>2.655795755098472E-2</v>
      </c>
    </row>
    <row r="10038" spans="1:5" x14ac:dyDescent="0.25">
      <c r="A10038" s="2">
        <v>1530</v>
      </c>
      <c r="B10038" s="2">
        <v>2018</v>
      </c>
      <c r="C10038" s="2" t="s">
        <v>64</v>
      </c>
      <c r="D10038" s="3">
        <v>93928</v>
      </c>
      <c r="E10038" s="5">
        <f t="shared" si="156"/>
        <v>4.9899923345541268E-2</v>
      </c>
    </row>
    <row r="10039" spans="1:5" x14ac:dyDescent="0.25">
      <c r="A10039" s="2">
        <v>1530</v>
      </c>
      <c r="B10039" s="2">
        <v>2019</v>
      </c>
      <c r="C10039" s="2" t="s">
        <v>64</v>
      </c>
      <c r="D10039" s="3">
        <v>98615</v>
      </c>
      <c r="E10039" s="5">
        <f t="shared" si="156"/>
        <v>4.3431526644019669E-2</v>
      </c>
    </row>
    <row r="10040" spans="1:5" x14ac:dyDescent="0.25">
      <c r="A10040" s="2">
        <v>1530</v>
      </c>
      <c r="B10040" s="2">
        <v>2020</v>
      </c>
      <c r="C10040" s="2" t="s">
        <v>64</v>
      </c>
      <c r="D10040" s="3">
        <v>102898</v>
      </c>
      <c r="E10040" s="5">
        <f t="shared" si="156"/>
        <v>2.6764368598029116E-2</v>
      </c>
    </row>
    <row r="10041" spans="1:5" x14ac:dyDescent="0.25">
      <c r="A10041" s="2">
        <v>1530</v>
      </c>
      <c r="B10041" s="2">
        <v>2021</v>
      </c>
      <c r="C10041" s="2" t="s">
        <v>64</v>
      </c>
      <c r="D10041" s="3">
        <v>105652</v>
      </c>
      <c r="E10041" s="5">
        <f t="shared" si="156"/>
        <v>2.4807859766024305E-2</v>
      </c>
    </row>
    <row r="10042" spans="1:5" x14ac:dyDescent="0.25">
      <c r="A10042" s="2">
        <v>1530</v>
      </c>
      <c r="B10042" s="2">
        <v>2022</v>
      </c>
      <c r="C10042" s="2" t="s">
        <v>64</v>
      </c>
      <c r="D10042" s="3">
        <v>108273</v>
      </c>
      <c r="E10042" s="5">
        <f t="shared" si="156"/>
        <v>4.7611131122255776E-2</v>
      </c>
    </row>
    <row r="10043" spans="1:5" x14ac:dyDescent="0.25">
      <c r="A10043" s="2">
        <v>1530</v>
      </c>
      <c r="B10043" s="2">
        <v>2023</v>
      </c>
      <c r="C10043" s="2" t="s">
        <v>64</v>
      </c>
      <c r="D10043" s="3">
        <v>113428</v>
      </c>
      <c r="E10043" s="5">
        <f t="shared" si="156"/>
        <v>2.2119758789716826E-2</v>
      </c>
    </row>
    <row r="10044" spans="1:5" x14ac:dyDescent="0.25">
      <c r="A10044" s="2">
        <v>1530</v>
      </c>
      <c r="B10044" s="2">
        <v>2024</v>
      </c>
      <c r="C10044" s="2" t="s">
        <v>64</v>
      </c>
      <c r="D10044" s="3">
        <v>115937</v>
      </c>
      <c r="E10044" s="5">
        <f t="shared" si="156"/>
        <v>2.2451848848943821E-2</v>
      </c>
    </row>
    <row r="10045" spans="1:5" x14ac:dyDescent="0.25">
      <c r="A10045" s="2">
        <v>1530</v>
      </c>
      <c r="B10045" s="2">
        <v>2025</v>
      </c>
      <c r="C10045" s="2" t="s">
        <v>64</v>
      </c>
      <c r="D10045" s="3">
        <v>118540</v>
      </c>
      <c r="E10045" s="5">
        <f t="shared" si="156"/>
        <v>1</v>
      </c>
    </row>
    <row r="10046" spans="1:5" x14ac:dyDescent="0.25">
      <c r="A10046" s="2">
        <v>1531</v>
      </c>
      <c r="B10046" s="2">
        <v>2021</v>
      </c>
      <c r="C10046" s="2" t="s">
        <v>64</v>
      </c>
      <c r="D10046" s="3">
        <v>111643</v>
      </c>
      <c r="E10046" s="5">
        <f t="shared" si="156"/>
        <v>2.7256523024282758E-2</v>
      </c>
    </row>
    <row r="10047" spans="1:5" x14ac:dyDescent="0.25">
      <c r="A10047" s="2">
        <v>1531</v>
      </c>
      <c r="B10047" s="2">
        <v>2022</v>
      </c>
      <c r="C10047" s="2" t="s">
        <v>64</v>
      </c>
      <c r="D10047" s="3">
        <v>114686</v>
      </c>
      <c r="E10047" s="5">
        <f t="shared" si="156"/>
        <v>4.6753745008109096E-2</v>
      </c>
    </row>
    <row r="10048" spans="1:5" x14ac:dyDescent="0.25">
      <c r="A10048" s="2">
        <v>1531</v>
      </c>
      <c r="B10048" s="2">
        <v>2023</v>
      </c>
      <c r="C10048" s="2" t="s">
        <v>64</v>
      </c>
      <c r="D10048" s="3">
        <v>120048</v>
      </c>
      <c r="E10048" s="5">
        <f t="shared" si="156"/>
        <v>2.2840863654538184E-2</v>
      </c>
    </row>
    <row r="10049" spans="1:5" x14ac:dyDescent="0.25">
      <c r="A10049" s="2">
        <v>1531</v>
      </c>
      <c r="B10049" s="2">
        <v>2024</v>
      </c>
      <c r="C10049" s="2" t="s">
        <v>64</v>
      </c>
      <c r="D10049" s="3">
        <v>122790</v>
      </c>
      <c r="E10049" s="5">
        <f t="shared" si="156"/>
        <v>2.4301653229090316E-2</v>
      </c>
    </row>
    <row r="10050" spans="1:5" x14ac:dyDescent="0.25">
      <c r="A10050" s="2">
        <v>1531</v>
      </c>
      <c r="B10050" s="2">
        <v>2025</v>
      </c>
      <c r="C10050" s="2" t="s">
        <v>64</v>
      </c>
      <c r="D10050" s="3">
        <v>125774</v>
      </c>
      <c r="E10050" s="5">
        <f t="shared" ref="E10050:E10113" si="157">IF(A10051=A10050,(D10051-D10050)/D10050,1)</f>
        <v>1</v>
      </c>
    </row>
    <row r="10051" spans="1:5" x14ac:dyDescent="0.25">
      <c r="A10051" s="2">
        <v>1532</v>
      </c>
      <c r="B10051" s="2">
        <v>2018</v>
      </c>
      <c r="C10051" s="2" t="s">
        <v>66</v>
      </c>
      <c r="D10051" s="3">
        <v>138157</v>
      </c>
      <c r="E10051" s="5">
        <f t="shared" si="157"/>
        <v>3.2043255137271368E-2</v>
      </c>
    </row>
    <row r="10052" spans="1:5" x14ac:dyDescent="0.25">
      <c r="A10052" s="2">
        <v>1532</v>
      </c>
      <c r="B10052" s="2">
        <v>2019</v>
      </c>
      <c r="C10052" s="2" t="s">
        <v>66</v>
      </c>
      <c r="D10052" s="3">
        <v>142584</v>
      </c>
      <c r="E10052" s="5">
        <f t="shared" si="157"/>
        <v>3.3390843292375023E-2</v>
      </c>
    </row>
    <row r="10053" spans="1:5" x14ac:dyDescent="0.25">
      <c r="A10053" s="2">
        <v>1532</v>
      </c>
      <c r="B10053" s="2">
        <v>2020</v>
      </c>
      <c r="C10053" s="2" t="s">
        <v>66</v>
      </c>
      <c r="D10053" s="3">
        <v>147345</v>
      </c>
      <c r="E10053" s="5">
        <f t="shared" si="157"/>
        <v>5.2170077030099425E-2</v>
      </c>
    </row>
    <row r="10054" spans="1:5" x14ac:dyDescent="0.25">
      <c r="A10054" s="2">
        <v>1532</v>
      </c>
      <c r="B10054" s="2">
        <v>2021</v>
      </c>
      <c r="C10054" s="2" t="s">
        <v>66</v>
      </c>
      <c r="D10054" s="3">
        <v>155032</v>
      </c>
      <c r="E10054" s="5">
        <f t="shared" si="157"/>
        <v>3.118710975798545E-2</v>
      </c>
    </row>
    <row r="10055" spans="1:5" x14ac:dyDescent="0.25">
      <c r="A10055" s="2">
        <v>1532</v>
      </c>
      <c r="B10055" s="2">
        <v>2022</v>
      </c>
      <c r="C10055" s="2" t="s">
        <v>66</v>
      </c>
      <c r="D10055" s="3">
        <v>159867</v>
      </c>
      <c r="E10055" s="5">
        <f t="shared" si="157"/>
        <v>4.8265120381316973E-2</v>
      </c>
    </row>
    <row r="10056" spans="1:5" x14ac:dyDescent="0.25">
      <c r="A10056" s="2">
        <v>1532</v>
      </c>
      <c r="B10056" s="2">
        <v>2023</v>
      </c>
      <c r="C10056" s="2" t="s">
        <v>66</v>
      </c>
      <c r="D10056" s="3">
        <v>167583</v>
      </c>
      <c r="E10056" s="5">
        <f t="shared" si="157"/>
        <v>3.9950352959429059E-2</v>
      </c>
    </row>
    <row r="10057" spans="1:5" x14ac:dyDescent="0.25">
      <c r="A10057" s="2">
        <v>1532</v>
      </c>
      <c r="B10057" s="2">
        <v>2024</v>
      </c>
      <c r="C10057" s="2" t="s">
        <v>66</v>
      </c>
      <c r="D10057" s="3">
        <v>174278</v>
      </c>
      <c r="E10057" s="5">
        <f t="shared" si="157"/>
        <v>5.3816316459908878E-2</v>
      </c>
    </row>
    <row r="10058" spans="1:5" x14ac:dyDescent="0.25">
      <c r="A10058" s="2">
        <v>1532</v>
      </c>
      <c r="B10058" s="2">
        <v>2025</v>
      </c>
      <c r="C10058" s="2" t="s">
        <v>66</v>
      </c>
      <c r="D10058" s="3">
        <v>183657</v>
      </c>
      <c r="E10058" s="5">
        <f t="shared" si="157"/>
        <v>1</v>
      </c>
    </row>
    <row r="10059" spans="1:5" x14ac:dyDescent="0.25">
      <c r="A10059" s="2">
        <v>1533</v>
      </c>
      <c r="B10059" s="2">
        <v>2017</v>
      </c>
      <c r="C10059" s="2" t="s">
        <v>55</v>
      </c>
      <c r="D10059" s="3">
        <v>63109</v>
      </c>
      <c r="E10059" s="5">
        <f t="shared" si="157"/>
        <v>2.0662663011614825E-2</v>
      </c>
    </row>
    <row r="10060" spans="1:5" x14ac:dyDescent="0.25">
      <c r="A10060" s="2">
        <v>1533</v>
      </c>
      <c r="B10060" s="2">
        <v>2018</v>
      </c>
      <c r="C10060" s="2" t="s">
        <v>55</v>
      </c>
      <c r="D10060" s="3">
        <v>64413</v>
      </c>
      <c r="E10060" s="5">
        <f t="shared" si="157"/>
        <v>4.3593684504680735E-2</v>
      </c>
    </row>
    <row r="10061" spans="1:5" x14ac:dyDescent="0.25">
      <c r="A10061" s="2">
        <v>1533</v>
      </c>
      <c r="B10061" s="2">
        <v>2019</v>
      </c>
      <c r="C10061" s="2" t="s">
        <v>55</v>
      </c>
      <c r="D10061" s="3">
        <v>67221</v>
      </c>
      <c r="E10061" s="5">
        <f t="shared" si="157"/>
        <v>3.7131253626098988E-2</v>
      </c>
    </row>
    <row r="10062" spans="1:5" x14ac:dyDescent="0.25">
      <c r="A10062" s="2">
        <v>1533</v>
      </c>
      <c r="B10062" s="2">
        <v>2020</v>
      </c>
      <c r="C10062" s="2" t="s">
        <v>60</v>
      </c>
      <c r="D10062" s="3">
        <v>69717</v>
      </c>
      <c r="E10062" s="5">
        <f t="shared" si="157"/>
        <v>4.8094438946024644E-2</v>
      </c>
    </row>
    <row r="10063" spans="1:5" x14ac:dyDescent="0.25">
      <c r="A10063" s="2">
        <v>1533</v>
      </c>
      <c r="B10063" s="2">
        <v>2021</v>
      </c>
      <c r="C10063" s="2" t="s">
        <v>60</v>
      </c>
      <c r="D10063" s="3">
        <v>73070</v>
      </c>
      <c r="E10063" s="5">
        <f t="shared" si="157"/>
        <v>2.7603667715888874E-2</v>
      </c>
    </row>
    <row r="10064" spans="1:5" x14ac:dyDescent="0.25">
      <c r="A10064" s="2">
        <v>1533</v>
      </c>
      <c r="B10064" s="2">
        <v>2022</v>
      </c>
      <c r="C10064" s="2" t="s">
        <v>60</v>
      </c>
      <c r="D10064" s="3">
        <v>75087</v>
      </c>
      <c r="E10064" s="5">
        <f t="shared" si="157"/>
        <v>3.9647342416130625E-2</v>
      </c>
    </row>
    <row r="10065" spans="1:5" x14ac:dyDescent="0.25">
      <c r="A10065" s="2">
        <v>1533</v>
      </c>
      <c r="B10065" s="2">
        <v>2023</v>
      </c>
      <c r="C10065" s="2" t="s">
        <v>60</v>
      </c>
      <c r="D10065" s="3">
        <v>78064</v>
      </c>
      <c r="E10065" s="5">
        <f t="shared" si="157"/>
        <v>2.9591104734576757E-2</v>
      </c>
    </row>
    <row r="10066" spans="1:5" x14ac:dyDescent="0.25">
      <c r="A10066" s="2">
        <v>1533</v>
      </c>
      <c r="B10066" s="2">
        <v>2024</v>
      </c>
      <c r="C10066" s="2" t="s">
        <v>64</v>
      </c>
      <c r="D10066" s="3">
        <v>80374</v>
      </c>
      <c r="E10066" s="5">
        <f t="shared" si="157"/>
        <v>2.0752979819344566E-2</v>
      </c>
    </row>
    <row r="10067" spans="1:5" x14ac:dyDescent="0.25">
      <c r="A10067" s="2">
        <v>1533</v>
      </c>
      <c r="B10067" s="2">
        <v>2025</v>
      </c>
      <c r="C10067" s="2" t="s">
        <v>64</v>
      </c>
      <c r="D10067" s="3">
        <v>82042</v>
      </c>
      <c r="E10067" s="5">
        <f t="shared" si="157"/>
        <v>1</v>
      </c>
    </row>
    <row r="10068" spans="1:5" x14ac:dyDescent="0.25">
      <c r="A10068" s="2">
        <v>1534</v>
      </c>
      <c r="B10068" s="2">
        <v>2025</v>
      </c>
      <c r="C10068" s="2" t="s">
        <v>60</v>
      </c>
      <c r="D10068" s="3">
        <v>88221</v>
      </c>
      <c r="E10068" s="5">
        <f t="shared" si="157"/>
        <v>1</v>
      </c>
    </row>
    <row r="10069" spans="1:5" x14ac:dyDescent="0.25">
      <c r="A10069" s="2">
        <v>1535</v>
      </c>
      <c r="B10069" s="2">
        <v>2016</v>
      </c>
      <c r="C10069" s="2" t="s">
        <v>60</v>
      </c>
      <c r="D10069" s="3">
        <v>72381</v>
      </c>
      <c r="E10069" s="5">
        <f t="shared" si="157"/>
        <v>7.2822978405935254E-2</v>
      </c>
    </row>
    <row r="10070" spans="1:5" x14ac:dyDescent="0.25">
      <c r="A10070" s="2">
        <v>1535</v>
      </c>
      <c r="B10070" s="2">
        <v>2017</v>
      </c>
      <c r="C10070" s="2" t="s">
        <v>60</v>
      </c>
      <c r="D10070" s="3">
        <v>77652</v>
      </c>
      <c r="E10070" s="5">
        <f t="shared" si="157"/>
        <v>3.5594704579405556E-2</v>
      </c>
    </row>
    <row r="10071" spans="1:5" x14ac:dyDescent="0.25">
      <c r="A10071" s="2">
        <v>1535</v>
      </c>
      <c r="B10071" s="2">
        <v>2018</v>
      </c>
      <c r="C10071" s="2" t="s">
        <v>60</v>
      </c>
      <c r="D10071" s="3">
        <v>80416</v>
      </c>
      <c r="E10071" s="5">
        <f t="shared" si="157"/>
        <v>3.6261440509351373E-2</v>
      </c>
    </row>
    <row r="10072" spans="1:5" x14ac:dyDescent="0.25">
      <c r="A10072" s="2">
        <v>1535</v>
      </c>
      <c r="B10072" s="2">
        <v>2019</v>
      </c>
      <c r="C10072" s="2" t="s">
        <v>60</v>
      </c>
      <c r="D10072" s="3">
        <v>83332</v>
      </c>
      <c r="E10072" s="5">
        <f t="shared" si="157"/>
        <v>4.8480775692411077E-2</v>
      </c>
    </row>
    <row r="10073" spans="1:5" x14ac:dyDescent="0.25">
      <c r="A10073" s="2">
        <v>1535</v>
      </c>
      <c r="B10073" s="2">
        <v>2020</v>
      </c>
      <c r="C10073" s="2" t="s">
        <v>60</v>
      </c>
      <c r="D10073" s="3">
        <v>87372</v>
      </c>
      <c r="E10073" s="5">
        <f t="shared" si="157"/>
        <v>3.5503364922400769E-2</v>
      </c>
    </row>
    <row r="10074" spans="1:5" x14ac:dyDescent="0.25">
      <c r="A10074" s="2">
        <v>1535</v>
      </c>
      <c r="B10074" s="2">
        <v>2021</v>
      </c>
      <c r="C10074" s="2" t="s">
        <v>60</v>
      </c>
      <c r="D10074" s="3">
        <v>90474</v>
      </c>
      <c r="E10074" s="5">
        <f t="shared" si="157"/>
        <v>4.6974821495678318E-2</v>
      </c>
    </row>
    <row r="10075" spans="1:5" x14ac:dyDescent="0.25">
      <c r="A10075" s="2">
        <v>1535</v>
      </c>
      <c r="B10075" s="2">
        <v>2022</v>
      </c>
      <c r="C10075" s="2" t="s">
        <v>60</v>
      </c>
      <c r="D10075" s="3">
        <v>94724</v>
      </c>
      <c r="E10075" s="5">
        <f t="shared" si="157"/>
        <v>6.2212322114775558E-2</v>
      </c>
    </row>
    <row r="10076" spans="1:5" x14ac:dyDescent="0.25">
      <c r="A10076" s="2">
        <v>1535</v>
      </c>
      <c r="B10076" s="2">
        <v>2023</v>
      </c>
      <c r="C10076" s="2" t="s">
        <v>60</v>
      </c>
      <c r="D10076" s="3">
        <v>100617</v>
      </c>
      <c r="E10076" s="5">
        <f t="shared" si="157"/>
        <v>3.1137879284812705E-2</v>
      </c>
    </row>
    <row r="10077" spans="1:5" x14ac:dyDescent="0.25">
      <c r="A10077" s="2">
        <v>1535</v>
      </c>
      <c r="B10077" s="2">
        <v>2024</v>
      </c>
      <c r="C10077" s="2" t="s">
        <v>60</v>
      </c>
      <c r="D10077" s="3">
        <v>103750</v>
      </c>
      <c r="E10077" s="5">
        <f t="shared" si="157"/>
        <v>4.9108433734939762E-2</v>
      </c>
    </row>
    <row r="10078" spans="1:5" x14ac:dyDescent="0.25">
      <c r="A10078" s="2">
        <v>1535</v>
      </c>
      <c r="B10078" s="2">
        <v>2025</v>
      </c>
      <c r="C10078" s="2" t="s">
        <v>60</v>
      </c>
      <c r="D10078" s="3">
        <v>108845</v>
      </c>
      <c r="E10078" s="5">
        <f t="shared" si="157"/>
        <v>1</v>
      </c>
    </row>
    <row r="10079" spans="1:5" x14ac:dyDescent="0.25">
      <c r="A10079" s="2">
        <v>1536</v>
      </c>
      <c r="B10079" s="2">
        <v>2023</v>
      </c>
      <c r="C10079" s="2" t="s">
        <v>55</v>
      </c>
      <c r="D10079" s="3">
        <v>64938</v>
      </c>
      <c r="E10079" s="5">
        <f t="shared" si="157"/>
        <v>4.5335550833102346E-2</v>
      </c>
    </row>
    <row r="10080" spans="1:5" x14ac:dyDescent="0.25">
      <c r="A10080" s="2">
        <v>1536</v>
      </c>
      <c r="B10080" s="2">
        <v>2024</v>
      </c>
      <c r="C10080" s="2" t="s">
        <v>55</v>
      </c>
      <c r="D10080" s="3">
        <v>67882</v>
      </c>
      <c r="E10080" s="5">
        <f t="shared" si="157"/>
        <v>3.7358946407000382E-2</v>
      </c>
    </row>
    <row r="10081" spans="1:5" x14ac:dyDescent="0.25">
      <c r="A10081" s="2">
        <v>1536</v>
      </c>
      <c r="B10081" s="2">
        <v>2025</v>
      </c>
      <c r="C10081" s="2" t="s">
        <v>55</v>
      </c>
      <c r="D10081" s="3">
        <v>70418</v>
      </c>
      <c r="E10081" s="5">
        <f t="shared" si="157"/>
        <v>1</v>
      </c>
    </row>
    <row r="10082" spans="1:5" x14ac:dyDescent="0.25">
      <c r="A10082" s="2">
        <v>1537</v>
      </c>
      <c r="B10082" s="2">
        <v>2024</v>
      </c>
      <c r="C10082" s="2" t="s">
        <v>60</v>
      </c>
      <c r="D10082" s="3">
        <v>170615</v>
      </c>
      <c r="E10082" s="5">
        <f t="shared" si="157"/>
        <v>3.7851302640447788E-2</v>
      </c>
    </row>
    <row r="10083" spans="1:5" x14ac:dyDescent="0.25">
      <c r="A10083" s="2">
        <v>1537</v>
      </c>
      <c r="B10083" s="2">
        <v>2025</v>
      </c>
      <c r="C10083" s="2" t="s">
        <v>60</v>
      </c>
      <c r="D10083" s="3">
        <v>177073</v>
      </c>
      <c r="E10083" s="5">
        <f t="shared" si="157"/>
        <v>1</v>
      </c>
    </row>
    <row r="10084" spans="1:5" x14ac:dyDescent="0.25">
      <c r="A10084" s="2">
        <v>1538</v>
      </c>
      <c r="B10084" s="2">
        <v>2019</v>
      </c>
      <c r="C10084" s="2" t="s">
        <v>66</v>
      </c>
      <c r="D10084" s="3">
        <v>99520</v>
      </c>
      <c r="E10084" s="5">
        <f t="shared" si="157"/>
        <v>2.2347266881028938E-2</v>
      </c>
    </row>
    <row r="10085" spans="1:5" x14ac:dyDescent="0.25">
      <c r="A10085" s="2">
        <v>1538</v>
      </c>
      <c r="B10085" s="2">
        <v>2020</v>
      </c>
      <c r="C10085" s="2" t="s">
        <v>55</v>
      </c>
      <c r="D10085" s="3">
        <v>101744</v>
      </c>
      <c r="E10085" s="5">
        <f t="shared" si="157"/>
        <v>7.4844708287466588E-2</v>
      </c>
    </row>
    <row r="10086" spans="1:5" x14ac:dyDescent="0.25">
      <c r="A10086" s="2">
        <v>1538</v>
      </c>
      <c r="B10086" s="2">
        <v>2021</v>
      </c>
      <c r="C10086" s="2" t="s">
        <v>60</v>
      </c>
      <c r="D10086" s="3">
        <v>109359</v>
      </c>
      <c r="E10086" s="5">
        <f t="shared" si="157"/>
        <v>0.13533408315730758</v>
      </c>
    </row>
    <row r="10087" spans="1:5" x14ac:dyDescent="0.25">
      <c r="A10087" s="2">
        <v>1538</v>
      </c>
      <c r="B10087" s="2">
        <v>2022</v>
      </c>
      <c r="C10087" s="2" t="s">
        <v>64</v>
      </c>
      <c r="D10087" s="3">
        <v>124159</v>
      </c>
      <c r="E10087" s="5">
        <f t="shared" si="157"/>
        <v>4.9629910034713551E-2</v>
      </c>
    </row>
    <row r="10088" spans="1:5" x14ac:dyDescent="0.25">
      <c r="A10088" s="2">
        <v>1538</v>
      </c>
      <c r="B10088" s="2">
        <v>2023</v>
      </c>
      <c r="C10088" s="2" t="s">
        <v>64</v>
      </c>
      <c r="D10088" s="3">
        <v>130321</v>
      </c>
      <c r="E10088" s="5">
        <f t="shared" si="157"/>
        <v>0.10772630658144121</v>
      </c>
    </row>
    <row r="10089" spans="1:5" x14ac:dyDescent="0.25">
      <c r="A10089" s="2">
        <v>1538</v>
      </c>
      <c r="B10089" s="2">
        <v>2024</v>
      </c>
      <c r="C10089" s="2" t="s">
        <v>75</v>
      </c>
      <c r="D10089" s="3">
        <v>144360</v>
      </c>
      <c r="E10089" s="5">
        <f t="shared" si="157"/>
        <v>2.5547243003602105E-2</v>
      </c>
    </row>
    <row r="10090" spans="1:5" x14ac:dyDescent="0.25">
      <c r="A10090" s="2">
        <v>1538</v>
      </c>
      <c r="B10090" s="2">
        <v>2025</v>
      </c>
      <c r="C10090" s="2" t="s">
        <v>75</v>
      </c>
      <c r="D10090" s="3">
        <v>148048</v>
      </c>
      <c r="E10090" s="5">
        <f t="shared" si="157"/>
        <v>1</v>
      </c>
    </row>
    <row r="10091" spans="1:5" x14ac:dyDescent="0.25">
      <c r="A10091" s="2">
        <v>1539</v>
      </c>
      <c r="B10091" s="2">
        <v>2023</v>
      </c>
      <c r="C10091" s="2" t="s">
        <v>66</v>
      </c>
      <c r="D10091" s="3">
        <v>119956</v>
      </c>
      <c r="E10091" s="5">
        <f t="shared" si="157"/>
        <v>4.3015772449898296E-3</v>
      </c>
    </row>
    <row r="10092" spans="1:5" x14ac:dyDescent="0.25">
      <c r="A10092" s="2">
        <v>1539</v>
      </c>
      <c r="B10092" s="2">
        <v>2024</v>
      </c>
      <c r="C10092" s="2" t="s">
        <v>55</v>
      </c>
      <c r="D10092" s="3">
        <v>120472</v>
      </c>
      <c r="E10092" s="5">
        <f t="shared" si="157"/>
        <v>2.1797596121920445E-2</v>
      </c>
    </row>
    <row r="10093" spans="1:5" x14ac:dyDescent="0.25">
      <c r="A10093" s="2">
        <v>1539</v>
      </c>
      <c r="B10093" s="2">
        <v>2025</v>
      </c>
      <c r="C10093" s="2" t="s">
        <v>55</v>
      </c>
      <c r="D10093" s="3">
        <v>123098</v>
      </c>
      <c r="E10093" s="5">
        <f t="shared" si="157"/>
        <v>1</v>
      </c>
    </row>
    <row r="10094" spans="1:5" x14ac:dyDescent="0.25">
      <c r="A10094" s="2">
        <v>1540</v>
      </c>
      <c r="B10094" s="2">
        <v>2018</v>
      </c>
      <c r="C10094" s="2" t="s">
        <v>66</v>
      </c>
      <c r="D10094" s="3">
        <v>111946</v>
      </c>
      <c r="E10094" s="5">
        <f t="shared" si="157"/>
        <v>3.3408965036714131E-2</v>
      </c>
    </row>
    <row r="10095" spans="1:5" x14ac:dyDescent="0.25">
      <c r="A10095" s="2">
        <v>1540</v>
      </c>
      <c r="B10095" s="2">
        <v>2019</v>
      </c>
      <c r="C10095" s="2" t="s">
        <v>66</v>
      </c>
      <c r="D10095" s="3">
        <v>115686</v>
      </c>
      <c r="E10095" s="5">
        <f t="shared" si="157"/>
        <v>4.2840101654478505E-2</v>
      </c>
    </row>
    <row r="10096" spans="1:5" x14ac:dyDescent="0.25">
      <c r="A10096" s="2">
        <v>1540</v>
      </c>
      <c r="B10096" s="2">
        <v>2020</v>
      </c>
      <c r="C10096" s="2" t="s">
        <v>66</v>
      </c>
      <c r="D10096" s="3">
        <v>120642</v>
      </c>
      <c r="E10096" s="5">
        <f t="shared" si="157"/>
        <v>2.9790620182026158E-2</v>
      </c>
    </row>
    <row r="10097" spans="1:5" x14ac:dyDescent="0.25">
      <c r="A10097" s="2">
        <v>1540</v>
      </c>
      <c r="B10097" s="2">
        <v>2021</v>
      </c>
      <c r="C10097" s="2" t="s">
        <v>66</v>
      </c>
      <c r="D10097" s="3">
        <v>124236</v>
      </c>
      <c r="E10097" s="5">
        <f t="shared" si="157"/>
        <v>2.8912714511091793E-2</v>
      </c>
    </row>
    <row r="10098" spans="1:5" x14ac:dyDescent="0.25">
      <c r="A10098" s="2">
        <v>1540</v>
      </c>
      <c r="B10098" s="2">
        <v>2022</v>
      </c>
      <c r="C10098" s="2" t="s">
        <v>66</v>
      </c>
      <c r="D10098" s="3">
        <v>127828</v>
      </c>
      <c r="E10098" s="5">
        <f t="shared" si="157"/>
        <v>3.5101855618487339E-2</v>
      </c>
    </row>
    <row r="10099" spans="1:5" x14ac:dyDescent="0.25">
      <c r="A10099" s="2">
        <v>1540</v>
      </c>
      <c r="B10099" s="2">
        <v>2023</v>
      </c>
      <c r="C10099" s="2" t="s">
        <v>66</v>
      </c>
      <c r="D10099" s="3">
        <v>132315</v>
      </c>
      <c r="E10099" s="5">
        <f t="shared" si="157"/>
        <v>4.729622491780977E-2</v>
      </c>
    </row>
    <row r="10100" spans="1:5" x14ac:dyDescent="0.25">
      <c r="A10100" s="2">
        <v>1540</v>
      </c>
      <c r="B10100" s="2">
        <v>2024</v>
      </c>
      <c r="C10100" s="2" t="s">
        <v>66</v>
      </c>
      <c r="D10100" s="3">
        <v>138573</v>
      </c>
      <c r="E10100" s="5">
        <f t="shared" si="157"/>
        <v>5.0103555526689901E-2</v>
      </c>
    </row>
    <row r="10101" spans="1:5" x14ac:dyDescent="0.25">
      <c r="A10101" s="2">
        <v>1540</v>
      </c>
      <c r="B10101" s="2">
        <v>2025</v>
      </c>
      <c r="C10101" s="2" t="s">
        <v>66</v>
      </c>
      <c r="D10101" s="3">
        <v>145516</v>
      </c>
      <c r="E10101" s="5">
        <f t="shared" si="157"/>
        <v>1</v>
      </c>
    </row>
    <row r="10102" spans="1:5" x14ac:dyDescent="0.25">
      <c r="A10102" s="2">
        <v>1541</v>
      </c>
      <c r="B10102" s="2">
        <v>2022</v>
      </c>
      <c r="C10102" s="2" t="s">
        <v>55</v>
      </c>
      <c r="D10102" s="3">
        <v>53835</v>
      </c>
      <c r="E10102" s="5">
        <f t="shared" si="157"/>
        <v>3.6110337141264978E-2</v>
      </c>
    </row>
    <row r="10103" spans="1:5" x14ac:dyDescent="0.25">
      <c r="A10103" s="2">
        <v>1541</v>
      </c>
      <c r="B10103" s="2">
        <v>2023</v>
      </c>
      <c r="C10103" s="2" t="s">
        <v>55</v>
      </c>
      <c r="D10103" s="3">
        <v>55779</v>
      </c>
      <c r="E10103" s="5">
        <f t="shared" si="157"/>
        <v>5.4357374639201136E-2</v>
      </c>
    </row>
    <row r="10104" spans="1:5" x14ac:dyDescent="0.25">
      <c r="A10104" s="2">
        <v>1541</v>
      </c>
      <c r="B10104" s="2">
        <v>2024</v>
      </c>
      <c r="C10104" s="2" t="s">
        <v>55</v>
      </c>
      <c r="D10104" s="3">
        <v>58811</v>
      </c>
      <c r="E10104" s="5">
        <f t="shared" si="157"/>
        <v>3.7067895461733349E-2</v>
      </c>
    </row>
    <row r="10105" spans="1:5" x14ac:dyDescent="0.25">
      <c r="A10105" s="2">
        <v>1541</v>
      </c>
      <c r="B10105" s="2">
        <v>2025</v>
      </c>
      <c r="C10105" s="2" t="s">
        <v>55</v>
      </c>
      <c r="D10105" s="3">
        <v>60991</v>
      </c>
      <c r="E10105" s="5">
        <f t="shared" si="157"/>
        <v>1</v>
      </c>
    </row>
    <row r="10106" spans="1:5" x14ac:dyDescent="0.25">
      <c r="A10106" s="2">
        <v>1542</v>
      </c>
      <c r="B10106" s="2">
        <v>2017</v>
      </c>
      <c r="C10106" s="2" t="s">
        <v>60</v>
      </c>
      <c r="D10106" s="3">
        <v>41717</v>
      </c>
      <c r="E10106" s="5">
        <f t="shared" si="157"/>
        <v>3.9456336745211783E-2</v>
      </c>
    </row>
    <row r="10107" spans="1:5" x14ac:dyDescent="0.25">
      <c r="A10107" s="2">
        <v>1542</v>
      </c>
      <c r="B10107" s="2">
        <v>2018</v>
      </c>
      <c r="C10107" s="2" t="s">
        <v>60</v>
      </c>
      <c r="D10107" s="3">
        <v>43363</v>
      </c>
      <c r="E10107" s="5">
        <f t="shared" si="157"/>
        <v>3.1501510504347026E-2</v>
      </c>
    </row>
    <row r="10108" spans="1:5" x14ac:dyDescent="0.25">
      <c r="A10108" s="2">
        <v>1542</v>
      </c>
      <c r="B10108" s="2">
        <v>2019</v>
      </c>
      <c r="C10108" s="2" t="s">
        <v>60</v>
      </c>
      <c r="D10108" s="3">
        <v>44729</v>
      </c>
      <c r="E10108" s="5">
        <f t="shared" si="157"/>
        <v>4.9788727671085872E-2</v>
      </c>
    </row>
    <row r="10109" spans="1:5" x14ac:dyDescent="0.25">
      <c r="A10109" s="2">
        <v>1542</v>
      </c>
      <c r="B10109" s="2">
        <v>2020</v>
      </c>
      <c r="C10109" s="2" t="s">
        <v>60</v>
      </c>
      <c r="D10109" s="3">
        <v>46956</v>
      </c>
      <c r="E10109" s="5">
        <f t="shared" si="157"/>
        <v>3.2200357781753133E-2</v>
      </c>
    </row>
    <row r="10110" spans="1:5" x14ac:dyDescent="0.25">
      <c r="A10110" s="2">
        <v>1542</v>
      </c>
      <c r="B10110" s="2">
        <v>2021</v>
      </c>
      <c r="C10110" s="2" t="s">
        <v>60</v>
      </c>
      <c r="D10110" s="3">
        <v>48468</v>
      </c>
      <c r="E10110" s="5">
        <f t="shared" si="157"/>
        <v>4.0067673516546998E-2</v>
      </c>
    </row>
    <row r="10111" spans="1:5" x14ac:dyDescent="0.25">
      <c r="A10111" s="2">
        <v>1542</v>
      </c>
      <c r="B10111" s="2">
        <v>2022</v>
      </c>
      <c r="C10111" s="2" t="s">
        <v>60</v>
      </c>
      <c r="D10111" s="3">
        <v>50410</v>
      </c>
      <c r="E10111" s="5">
        <f t="shared" si="157"/>
        <v>6.3082721682205911E-2</v>
      </c>
    </row>
    <row r="10112" spans="1:5" x14ac:dyDescent="0.25">
      <c r="A10112" s="2">
        <v>1542</v>
      </c>
      <c r="B10112" s="2">
        <v>2023</v>
      </c>
      <c r="C10112" s="2" t="s">
        <v>64</v>
      </c>
      <c r="D10112" s="3">
        <v>53590</v>
      </c>
      <c r="E10112" s="5">
        <f t="shared" si="157"/>
        <v>3.9914163090128754E-2</v>
      </c>
    </row>
    <row r="10113" spans="1:5" x14ac:dyDescent="0.25">
      <c r="A10113" s="2">
        <v>1542</v>
      </c>
      <c r="B10113" s="2">
        <v>2024</v>
      </c>
      <c r="C10113" s="2" t="s">
        <v>64</v>
      </c>
      <c r="D10113" s="3">
        <v>55729</v>
      </c>
      <c r="E10113" s="5">
        <f t="shared" si="157"/>
        <v>3.3232248918875273E-2</v>
      </c>
    </row>
    <row r="10114" spans="1:5" x14ac:dyDescent="0.25">
      <c r="A10114" s="2">
        <v>1542</v>
      </c>
      <c r="B10114" s="2">
        <v>2025</v>
      </c>
      <c r="C10114" s="2" t="s">
        <v>64</v>
      </c>
      <c r="D10114" s="3">
        <v>57581</v>
      </c>
      <c r="E10114" s="5">
        <f t="shared" ref="E10114:E10177" si="158">IF(A10115=A10114,(D10115-D10114)/D10114,1)</f>
        <v>1</v>
      </c>
    </row>
    <row r="10115" spans="1:5" x14ac:dyDescent="0.25">
      <c r="A10115" s="2">
        <v>1543</v>
      </c>
      <c r="B10115" s="2">
        <v>2018</v>
      </c>
      <c r="C10115" s="2" t="s">
        <v>55</v>
      </c>
      <c r="D10115" s="3">
        <v>86589</v>
      </c>
      <c r="E10115" s="5">
        <f t="shared" si="158"/>
        <v>2.5927080807030916E-2</v>
      </c>
    </row>
    <row r="10116" spans="1:5" x14ac:dyDescent="0.25">
      <c r="A10116" s="2">
        <v>1543</v>
      </c>
      <c r="B10116" s="2">
        <v>2019</v>
      </c>
      <c r="C10116" s="2" t="s">
        <v>55</v>
      </c>
      <c r="D10116" s="3">
        <v>88834</v>
      </c>
      <c r="E10116" s="5">
        <f t="shared" si="158"/>
        <v>4.4341130648175249E-2</v>
      </c>
    </row>
    <row r="10117" spans="1:5" x14ac:dyDescent="0.25">
      <c r="A10117" s="2">
        <v>1543</v>
      </c>
      <c r="B10117" s="2">
        <v>2020</v>
      </c>
      <c r="C10117" s="2" t="s">
        <v>55</v>
      </c>
      <c r="D10117" s="3">
        <v>92773</v>
      </c>
      <c r="E10117" s="5">
        <f t="shared" si="158"/>
        <v>3.1528569734728853E-2</v>
      </c>
    </row>
    <row r="10118" spans="1:5" x14ac:dyDescent="0.25">
      <c r="A10118" s="2">
        <v>1543</v>
      </c>
      <c r="B10118" s="2">
        <v>2021</v>
      </c>
      <c r="C10118" s="2" t="s">
        <v>55</v>
      </c>
      <c r="D10118" s="3">
        <v>95698</v>
      </c>
      <c r="E10118" s="5">
        <f t="shared" si="158"/>
        <v>4.1307028360049319E-2</v>
      </c>
    </row>
    <row r="10119" spans="1:5" x14ac:dyDescent="0.25">
      <c r="A10119" s="2">
        <v>1543</v>
      </c>
      <c r="B10119" s="2">
        <v>2022</v>
      </c>
      <c r="C10119" s="2" t="s">
        <v>55</v>
      </c>
      <c r="D10119" s="3">
        <v>99651</v>
      </c>
      <c r="E10119" s="5">
        <f t="shared" si="158"/>
        <v>2.4164333523998757E-2</v>
      </c>
    </row>
    <row r="10120" spans="1:5" x14ac:dyDescent="0.25">
      <c r="A10120" s="2">
        <v>1543</v>
      </c>
      <c r="B10120" s="2">
        <v>2023</v>
      </c>
      <c r="C10120" s="2" t="s">
        <v>55</v>
      </c>
      <c r="D10120" s="3">
        <v>102059</v>
      </c>
      <c r="E10120" s="5">
        <f t="shared" si="158"/>
        <v>3.1952106134686797E-2</v>
      </c>
    </row>
    <row r="10121" spans="1:5" x14ac:dyDescent="0.25">
      <c r="A10121" s="2">
        <v>1543</v>
      </c>
      <c r="B10121" s="2">
        <v>2024</v>
      </c>
      <c r="C10121" s="2" t="s">
        <v>55</v>
      </c>
      <c r="D10121" s="3">
        <v>105320</v>
      </c>
      <c r="E10121" s="5">
        <f t="shared" si="158"/>
        <v>4.5262058488416253E-2</v>
      </c>
    </row>
    <row r="10122" spans="1:5" x14ac:dyDescent="0.25">
      <c r="A10122" s="2">
        <v>1543</v>
      </c>
      <c r="B10122" s="2">
        <v>2025</v>
      </c>
      <c r="C10122" s="2" t="s">
        <v>55</v>
      </c>
      <c r="D10122" s="3">
        <v>110087</v>
      </c>
      <c r="E10122" s="5">
        <f t="shared" si="158"/>
        <v>1</v>
      </c>
    </row>
    <row r="10123" spans="1:5" x14ac:dyDescent="0.25">
      <c r="A10123" s="2">
        <v>1544</v>
      </c>
      <c r="B10123" s="2">
        <v>2019</v>
      </c>
      <c r="C10123" s="2" t="s">
        <v>55</v>
      </c>
      <c r="D10123" s="3">
        <v>47963</v>
      </c>
      <c r="E10123" s="5">
        <f t="shared" si="158"/>
        <v>0.24779517544774096</v>
      </c>
    </row>
    <row r="10124" spans="1:5" x14ac:dyDescent="0.25">
      <c r="A10124" s="2">
        <v>1544</v>
      </c>
      <c r="B10124" s="2">
        <v>2020</v>
      </c>
      <c r="C10124" s="2" t="s">
        <v>60</v>
      </c>
      <c r="D10124" s="3">
        <v>59848</v>
      </c>
      <c r="E10124" s="5">
        <f t="shared" si="158"/>
        <v>4.4078331773827029E-2</v>
      </c>
    </row>
    <row r="10125" spans="1:5" x14ac:dyDescent="0.25">
      <c r="A10125" s="2">
        <v>1544</v>
      </c>
      <c r="B10125" s="2">
        <v>2021</v>
      </c>
      <c r="C10125" s="2" t="s">
        <v>60</v>
      </c>
      <c r="D10125" s="3">
        <v>62486</v>
      </c>
      <c r="E10125" s="5">
        <f t="shared" si="158"/>
        <v>5.0907403258329868E-2</v>
      </c>
    </row>
    <row r="10126" spans="1:5" x14ac:dyDescent="0.25">
      <c r="A10126" s="2">
        <v>1544</v>
      </c>
      <c r="B10126" s="2">
        <v>2022</v>
      </c>
      <c r="C10126" s="2" t="s">
        <v>60</v>
      </c>
      <c r="D10126" s="3">
        <v>65667</v>
      </c>
      <c r="E10126" s="5">
        <f t="shared" si="158"/>
        <v>5.5674844290130504E-2</v>
      </c>
    </row>
    <row r="10127" spans="1:5" x14ac:dyDescent="0.25">
      <c r="A10127" s="2">
        <v>1544</v>
      </c>
      <c r="B10127" s="2">
        <v>2023</v>
      </c>
      <c r="C10127" s="2" t="s">
        <v>60</v>
      </c>
      <c r="D10127" s="3">
        <v>69323</v>
      </c>
      <c r="E10127" s="5">
        <f t="shared" si="158"/>
        <v>4.0953218989368607E-2</v>
      </c>
    </row>
    <row r="10128" spans="1:5" x14ac:dyDescent="0.25">
      <c r="A10128" s="2">
        <v>1544</v>
      </c>
      <c r="B10128" s="2">
        <v>2024</v>
      </c>
      <c r="C10128" s="2" t="s">
        <v>60</v>
      </c>
      <c r="D10128" s="3">
        <v>72162</v>
      </c>
      <c r="E10128" s="5">
        <f t="shared" si="158"/>
        <v>3.8552146559130841E-2</v>
      </c>
    </row>
    <row r="10129" spans="1:5" x14ac:dyDescent="0.25">
      <c r="A10129" s="2">
        <v>1544</v>
      </c>
      <c r="B10129" s="2">
        <v>2025</v>
      </c>
      <c r="C10129" s="2" t="s">
        <v>60</v>
      </c>
      <c r="D10129" s="3">
        <v>74944</v>
      </c>
      <c r="E10129" s="5">
        <f t="shared" si="158"/>
        <v>1</v>
      </c>
    </row>
    <row r="10130" spans="1:5" x14ac:dyDescent="0.25">
      <c r="A10130" s="2">
        <v>1545</v>
      </c>
      <c r="B10130" s="2">
        <v>2020</v>
      </c>
      <c r="C10130" s="2" t="s">
        <v>55</v>
      </c>
      <c r="D10130" s="3">
        <v>74829</v>
      </c>
      <c r="E10130" s="5">
        <f t="shared" si="158"/>
        <v>3.216667334856807E-2</v>
      </c>
    </row>
    <row r="10131" spans="1:5" x14ac:dyDescent="0.25">
      <c r="A10131" s="2">
        <v>1545</v>
      </c>
      <c r="B10131" s="2">
        <v>2021</v>
      </c>
      <c r="C10131" s="2" t="s">
        <v>55</v>
      </c>
      <c r="D10131" s="3">
        <v>77236</v>
      </c>
      <c r="E10131" s="5">
        <f t="shared" si="158"/>
        <v>3.1617380496141698E-2</v>
      </c>
    </row>
    <row r="10132" spans="1:5" x14ac:dyDescent="0.25">
      <c r="A10132" s="2">
        <v>1545</v>
      </c>
      <c r="B10132" s="2">
        <v>2022</v>
      </c>
      <c r="C10132" s="2" t="s">
        <v>55</v>
      </c>
      <c r="D10132" s="3">
        <v>79678</v>
      </c>
      <c r="E10132" s="5">
        <f t="shared" si="158"/>
        <v>3.0610708100102916E-2</v>
      </c>
    </row>
    <row r="10133" spans="1:5" x14ac:dyDescent="0.25">
      <c r="A10133" s="2">
        <v>1545</v>
      </c>
      <c r="B10133" s="2">
        <v>2023</v>
      </c>
      <c r="C10133" s="2" t="s">
        <v>55</v>
      </c>
      <c r="D10133" s="3">
        <v>82117</v>
      </c>
      <c r="E10133" s="5">
        <f t="shared" si="158"/>
        <v>4.2853489533226978E-2</v>
      </c>
    </row>
    <row r="10134" spans="1:5" x14ac:dyDescent="0.25">
      <c r="A10134" s="2">
        <v>1545</v>
      </c>
      <c r="B10134" s="2">
        <v>2024</v>
      </c>
      <c r="C10134" s="2" t="s">
        <v>55</v>
      </c>
      <c r="D10134" s="3">
        <v>85636</v>
      </c>
      <c r="E10134" s="5">
        <f t="shared" si="158"/>
        <v>2.7686954084730722E-2</v>
      </c>
    </row>
    <row r="10135" spans="1:5" x14ac:dyDescent="0.25">
      <c r="A10135" s="2">
        <v>1545</v>
      </c>
      <c r="B10135" s="2">
        <v>2025</v>
      </c>
      <c r="C10135" s="2" t="s">
        <v>55</v>
      </c>
      <c r="D10135" s="3">
        <v>88007</v>
      </c>
      <c r="E10135" s="5">
        <f t="shared" si="158"/>
        <v>1</v>
      </c>
    </row>
    <row r="10136" spans="1:5" x14ac:dyDescent="0.25">
      <c r="A10136" s="2">
        <v>1546</v>
      </c>
      <c r="B10136" s="2">
        <v>2018</v>
      </c>
      <c r="C10136" s="2" t="s">
        <v>55</v>
      </c>
      <c r="D10136" s="3">
        <v>135603</v>
      </c>
      <c r="E10136" s="5">
        <f t="shared" si="158"/>
        <v>7.5691540747623576E-2</v>
      </c>
    </row>
    <row r="10137" spans="1:5" x14ac:dyDescent="0.25">
      <c r="A10137" s="2">
        <v>1546</v>
      </c>
      <c r="B10137" s="2">
        <v>2019</v>
      </c>
      <c r="C10137" s="2" t="s">
        <v>60</v>
      </c>
      <c r="D10137" s="3">
        <v>145867</v>
      </c>
      <c r="E10137" s="5">
        <f t="shared" si="158"/>
        <v>4.9174933329677033E-2</v>
      </c>
    </row>
    <row r="10138" spans="1:5" x14ac:dyDescent="0.25">
      <c r="A10138" s="2">
        <v>1546</v>
      </c>
      <c r="B10138" s="2">
        <v>2020</v>
      </c>
      <c r="C10138" s="2" t="s">
        <v>60</v>
      </c>
      <c r="D10138" s="3">
        <v>153040</v>
      </c>
      <c r="E10138" s="5">
        <f t="shared" si="158"/>
        <v>5.8638264506011499E-2</v>
      </c>
    </row>
    <row r="10139" spans="1:5" x14ac:dyDescent="0.25">
      <c r="A10139" s="2">
        <v>1546</v>
      </c>
      <c r="B10139" s="2">
        <v>2021</v>
      </c>
      <c r="C10139" s="2" t="s">
        <v>60</v>
      </c>
      <c r="D10139" s="3">
        <v>162014</v>
      </c>
      <c r="E10139" s="5">
        <f t="shared" si="158"/>
        <v>5.4415050551186936E-2</v>
      </c>
    </row>
    <row r="10140" spans="1:5" x14ac:dyDescent="0.25">
      <c r="A10140" s="2">
        <v>1546</v>
      </c>
      <c r="B10140" s="2">
        <v>2022</v>
      </c>
      <c r="C10140" s="2" t="s">
        <v>60</v>
      </c>
      <c r="D10140" s="3">
        <v>170830</v>
      </c>
      <c r="E10140" s="5">
        <f t="shared" si="158"/>
        <v>8.3884563601240997E-2</v>
      </c>
    </row>
    <row r="10141" spans="1:5" x14ac:dyDescent="0.25">
      <c r="A10141" s="2">
        <v>1546</v>
      </c>
      <c r="B10141" s="2">
        <v>2023</v>
      </c>
      <c r="C10141" s="2" t="s">
        <v>64</v>
      </c>
      <c r="D10141" s="3">
        <v>185160</v>
      </c>
      <c r="E10141" s="5">
        <f t="shared" si="158"/>
        <v>3.7416288615251675E-2</v>
      </c>
    </row>
    <row r="10142" spans="1:5" x14ac:dyDescent="0.25">
      <c r="A10142" s="2">
        <v>1546</v>
      </c>
      <c r="B10142" s="2">
        <v>2024</v>
      </c>
      <c r="C10142" s="2" t="s">
        <v>64</v>
      </c>
      <c r="D10142" s="3">
        <v>192088</v>
      </c>
      <c r="E10142" s="5">
        <f t="shared" si="158"/>
        <v>5.0789221606763565E-2</v>
      </c>
    </row>
    <row r="10143" spans="1:5" x14ac:dyDescent="0.25">
      <c r="A10143" s="2">
        <v>1546</v>
      </c>
      <c r="B10143" s="2">
        <v>2025</v>
      </c>
      <c r="C10143" s="2" t="s">
        <v>75</v>
      </c>
      <c r="D10143" s="3">
        <v>201844</v>
      </c>
      <c r="E10143" s="5">
        <f t="shared" si="158"/>
        <v>1</v>
      </c>
    </row>
    <row r="10144" spans="1:5" x14ac:dyDescent="0.25">
      <c r="A10144" s="2">
        <v>1547</v>
      </c>
      <c r="B10144" s="2">
        <v>2021</v>
      </c>
      <c r="C10144" s="2" t="s">
        <v>64</v>
      </c>
      <c r="D10144" s="3">
        <v>224625</v>
      </c>
      <c r="E10144" s="5">
        <f t="shared" si="158"/>
        <v>-1.2144685587089595E-2</v>
      </c>
    </row>
    <row r="10145" spans="1:5" x14ac:dyDescent="0.25">
      <c r="A10145" s="2">
        <v>1547</v>
      </c>
      <c r="B10145" s="2">
        <v>2022</v>
      </c>
      <c r="C10145" s="2" t="s">
        <v>75</v>
      </c>
      <c r="D10145" s="3">
        <v>221897</v>
      </c>
      <c r="E10145" s="5">
        <f t="shared" si="158"/>
        <v>5.2235947308886553E-2</v>
      </c>
    </row>
    <row r="10146" spans="1:5" x14ac:dyDescent="0.25">
      <c r="A10146" s="2">
        <v>1547</v>
      </c>
      <c r="B10146" s="2">
        <v>2023</v>
      </c>
      <c r="C10146" s="2" t="s">
        <v>75</v>
      </c>
      <c r="D10146" s="3">
        <v>233488</v>
      </c>
      <c r="E10146" s="5">
        <f t="shared" si="158"/>
        <v>4.9951175220996367E-2</v>
      </c>
    </row>
    <row r="10147" spans="1:5" x14ac:dyDescent="0.25">
      <c r="A10147" s="2">
        <v>1547</v>
      </c>
      <c r="B10147" s="2">
        <v>2024</v>
      </c>
      <c r="C10147" s="2" t="s">
        <v>75</v>
      </c>
      <c r="D10147" s="3">
        <v>245151</v>
      </c>
      <c r="E10147" s="5">
        <f t="shared" si="158"/>
        <v>3.4872384775097798E-2</v>
      </c>
    </row>
    <row r="10148" spans="1:5" x14ac:dyDescent="0.25">
      <c r="A10148" s="2">
        <v>1547</v>
      </c>
      <c r="B10148" s="2">
        <v>2025</v>
      </c>
      <c r="C10148" s="2" t="s">
        <v>75</v>
      </c>
      <c r="D10148" s="3">
        <v>253700</v>
      </c>
      <c r="E10148" s="5">
        <f t="shared" si="158"/>
        <v>1</v>
      </c>
    </row>
    <row r="10149" spans="1:5" x14ac:dyDescent="0.25">
      <c r="A10149" s="2">
        <v>1548</v>
      </c>
      <c r="B10149" s="2">
        <v>2023</v>
      </c>
      <c r="C10149" s="2" t="s">
        <v>64</v>
      </c>
      <c r="D10149" s="3">
        <v>40014</v>
      </c>
      <c r="E10149" s="5">
        <f t="shared" si="158"/>
        <v>5.0932173739191282E-2</v>
      </c>
    </row>
    <row r="10150" spans="1:5" x14ac:dyDescent="0.25">
      <c r="A10150" s="2">
        <v>1548</v>
      </c>
      <c r="B10150" s="2">
        <v>2024</v>
      </c>
      <c r="C10150" s="2" t="s">
        <v>64</v>
      </c>
      <c r="D10150" s="3">
        <v>42052</v>
      </c>
      <c r="E10150" s="5">
        <f t="shared" si="158"/>
        <v>4.9105868924189097E-2</v>
      </c>
    </row>
    <row r="10151" spans="1:5" x14ac:dyDescent="0.25">
      <c r="A10151" s="2">
        <v>1548</v>
      </c>
      <c r="B10151" s="2">
        <v>2025</v>
      </c>
      <c r="C10151" s="2" t="s">
        <v>64</v>
      </c>
      <c r="D10151" s="3">
        <v>44117</v>
      </c>
      <c r="E10151" s="5">
        <f t="shared" si="158"/>
        <v>1</v>
      </c>
    </row>
    <row r="10152" spans="1:5" x14ac:dyDescent="0.25">
      <c r="A10152" s="2">
        <v>1549</v>
      </c>
      <c r="B10152" s="2">
        <v>2016</v>
      </c>
      <c r="C10152" s="2" t="s">
        <v>60</v>
      </c>
      <c r="D10152" s="3">
        <v>56134</v>
      </c>
      <c r="E10152" s="5">
        <f t="shared" si="158"/>
        <v>2.994620016389354E-2</v>
      </c>
    </row>
    <row r="10153" spans="1:5" x14ac:dyDescent="0.25">
      <c r="A10153" s="2">
        <v>1549</v>
      </c>
      <c r="B10153" s="2">
        <v>2017</v>
      </c>
      <c r="C10153" s="2" t="s">
        <v>60</v>
      </c>
      <c r="D10153" s="3">
        <v>57815</v>
      </c>
      <c r="E10153" s="5">
        <f t="shared" si="158"/>
        <v>2.3039003718758107E-2</v>
      </c>
    </row>
    <row r="10154" spans="1:5" x14ac:dyDescent="0.25">
      <c r="A10154" s="2">
        <v>1549</v>
      </c>
      <c r="B10154" s="2">
        <v>2018</v>
      </c>
      <c r="C10154" s="2" t="s">
        <v>60</v>
      </c>
      <c r="D10154" s="3">
        <v>59147</v>
      </c>
      <c r="E10154" s="5">
        <f t="shared" si="158"/>
        <v>2.9384415101357635E-2</v>
      </c>
    </row>
    <row r="10155" spans="1:5" x14ac:dyDescent="0.25">
      <c r="A10155" s="2">
        <v>1549</v>
      </c>
      <c r="B10155" s="2">
        <v>2019</v>
      </c>
      <c r="C10155" s="2" t="s">
        <v>60</v>
      </c>
      <c r="D10155" s="3">
        <v>60885</v>
      </c>
      <c r="E10155" s="5">
        <f t="shared" si="158"/>
        <v>4.6645314937997867E-2</v>
      </c>
    </row>
    <row r="10156" spans="1:5" x14ac:dyDescent="0.25">
      <c r="A10156" s="2">
        <v>1549</v>
      </c>
      <c r="B10156" s="2">
        <v>2020</v>
      </c>
      <c r="C10156" s="2" t="s">
        <v>60</v>
      </c>
      <c r="D10156" s="3">
        <v>63725</v>
      </c>
      <c r="E10156" s="5">
        <f t="shared" si="158"/>
        <v>4.6622204786190662E-2</v>
      </c>
    </row>
    <row r="10157" spans="1:5" x14ac:dyDescent="0.25">
      <c r="A10157" s="2">
        <v>1549</v>
      </c>
      <c r="B10157" s="2">
        <v>2021</v>
      </c>
      <c r="C10157" s="2" t="s">
        <v>60</v>
      </c>
      <c r="D10157" s="3">
        <v>66696</v>
      </c>
      <c r="E10157" s="5">
        <f t="shared" si="158"/>
        <v>4.3405901403382512E-2</v>
      </c>
    </row>
    <row r="10158" spans="1:5" x14ac:dyDescent="0.25">
      <c r="A10158" s="2">
        <v>1549</v>
      </c>
      <c r="B10158" s="2">
        <v>2022</v>
      </c>
      <c r="C10158" s="2" t="s">
        <v>60</v>
      </c>
      <c r="D10158" s="3">
        <v>69591</v>
      </c>
      <c r="E10158" s="5">
        <f t="shared" si="158"/>
        <v>4.2347429983762265E-2</v>
      </c>
    </row>
    <row r="10159" spans="1:5" x14ac:dyDescent="0.25">
      <c r="A10159" s="2">
        <v>1549</v>
      </c>
      <c r="B10159" s="2">
        <v>2023</v>
      </c>
      <c r="C10159" s="2" t="s">
        <v>60</v>
      </c>
      <c r="D10159" s="3">
        <v>72538</v>
      </c>
      <c r="E10159" s="5">
        <f t="shared" si="158"/>
        <v>2.4028784912735395E-2</v>
      </c>
    </row>
    <row r="10160" spans="1:5" x14ac:dyDescent="0.25">
      <c r="A10160" s="2">
        <v>1549</v>
      </c>
      <c r="B10160" s="2">
        <v>2024</v>
      </c>
      <c r="C10160" s="2" t="s">
        <v>60</v>
      </c>
      <c r="D10160" s="3">
        <v>74281</v>
      </c>
      <c r="E10160" s="5">
        <f t="shared" si="158"/>
        <v>4.6176007323541685E-2</v>
      </c>
    </row>
    <row r="10161" spans="1:5" x14ac:dyDescent="0.25">
      <c r="A10161" s="2">
        <v>1549</v>
      </c>
      <c r="B10161" s="2">
        <v>2025</v>
      </c>
      <c r="C10161" s="2" t="s">
        <v>60</v>
      </c>
      <c r="D10161" s="3">
        <v>77711</v>
      </c>
      <c r="E10161" s="5">
        <f t="shared" si="158"/>
        <v>1</v>
      </c>
    </row>
    <row r="10162" spans="1:5" x14ac:dyDescent="0.25">
      <c r="A10162" s="2">
        <v>1550</v>
      </c>
      <c r="B10162" s="2">
        <v>2022</v>
      </c>
      <c r="C10162" s="2" t="s">
        <v>60</v>
      </c>
      <c r="D10162" s="3">
        <v>67441</v>
      </c>
      <c r="E10162" s="5">
        <f t="shared" si="158"/>
        <v>4.7923370056790378E-2</v>
      </c>
    </row>
    <row r="10163" spans="1:5" x14ac:dyDescent="0.25">
      <c r="A10163" s="2">
        <v>1550</v>
      </c>
      <c r="B10163" s="2">
        <v>2023</v>
      </c>
      <c r="C10163" s="2" t="s">
        <v>60</v>
      </c>
      <c r="D10163" s="3">
        <v>70673</v>
      </c>
      <c r="E10163" s="5">
        <f t="shared" si="158"/>
        <v>3.7043849843646087E-2</v>
      </c>
    </row>
    <row r="10164" spans="1:5" x14ac:dyDescent="0.25">
      <c r="A10164" s="2">
        <v>1550</v>
      </c>
      <c r="B10164" s="2">
        <v>2024</v>
      </c>
      <c r="C10164" s="2" t="s">
        <v>60</v>
      </c>
      <c r="D10164" s="3">
        <v>73291</v>
      </c>
      <c r="E10164" s="5">
        <f t="shared" si="158"/>
        <v>4.8082302056186979E-2</v>
      </c>
    </row>
    <row r="10165" spans="1:5" x14ac:dyDescent="0.25">
      <c r="A10165" s="2">
        <v>1550</v>
      </c>
      <c r="B10165" s="2">
        <v>2025</v>
      </c>
      <c r="C10165" s="2" t="s">
        <v>60</v>
      </c>
      <c r="D10165" s="3">
        <v>76815</v>
      </c>
      <c r="E10165" s="5">
        <f t="shared" si="158"/>
        <v>1</v>
      </c>
    </row>
    <row r="10166" spans="1:5" x14ac:dyDescent="0.25">
      <c r="A10166" s="2">
        <v>1551</v>
      </c>
      <c r="B10166" s="2">
        <v>2016</v>
      </c>
      <c r="C10166" s="2" t="s">
        <v>55</v>
      </c>
      <c r="D10166" s="3">
        <v>107267</v>
      </c>
      <c r="E10166" s="5">
        <f t="shared" si="158"/>
        <v>3.2936504237090623E-2</v>
      </c>
    </row>
    <row r="10167" spans="1:5" x14ac:dyDescent="0.25">
      <c r="A10167" s="2">
        <v>1551</v>
      </c>
      <c r="B10167" s="2">
        <v>2017</v>
      </c>
      <c r="C10167" s="2" t="s">
        <v>55</v>
      </c>
      <c r="D10167" s="3">
        <v>110800</v>
      </c>
      <c r="E10167" s="5">
        <f t="shared" si="158"/>
        <v>-1.1561371841155235E-2</v>
      </c>
    </row>
    <row r="10168" spans="1:5" x14ac:dyDescent="0.25">
      <c r="A10168" s="2">
        <v>1551</v>
      </c>
      <c r="B10168" s="2">
        <v>2018</v>
      </c>
      <c r="C10168" s="2" t="s">
        <v>60</v>
      </c>
      <c r="D10168" s="3">
        <v>109519</v>
      </c>
      <c r="E10168" s="5">
        <f t="shared" si="158"/>
        <v>3.9171285347747879E-2</v>
      </c>
    </row>
    <row r="10169" spans="1:5" x14ac:dyDescent="0.25">
      <c r="A10169" s="2">
        <v>1551</v>
      </c>
      <c r="B10169" s="2">
        <v>2019</v>
      </c>
      <c r="C10169" s="2" t="s">
        <v>60</v>
      </c>
      <c r="D10169" s="3">
        <v>113809</v>
      </c>
      <c r="E10169" s="5">
        <f t="shared" si="158"/>
        <v>2.1448215870449611E-2</v>
      </c>
    </row>
    <row r="10170" spans="1:5" x14ac:dyDescent="0.25">
      <c r="A10170" s="2">
        <v>1551</v>
      </c>
      <c r="B10170" s="2">
        <v>2020</v>
      </c>
      <c r="C10170" s="2" t="s">
        <v>64</v>
      </c>
      <c r="D10170" s="3">
        <v>116250</v>
      </c>
      <c r="E10170" s="5">
        <f t="shared" si="158"/>
        <v>3.3092473118279571E-2</v>
      </c>
    </row>
    <row r="10171" spans="1:5" x14ac:dyDescent="0.25">
      <c r="A10171" s="2">
        <v>1551</v>
      </c>
      <c r="B10171" s="2">
        <v>2021</v>
      </c>
      <c r="C10171" s="2" t="s">
        <v>64</v>
      </c>
      <c r="D10171" s="3">
        <v>120097</v>
      </c>
      <c r="E10171" s="5">
        <f t="shared" si="158"/>
        <v>5.3606667943412407E-2</v>
      </c>
    </row>
    <row r="10172" spans="1:5" x14ac:dyDescent="0.25">
      <c r="A10172" s="2">
        <v>1551</v>
      </c>
      <c r="B10172" s="2">
        <v>2022</v>
      </c>
      <c r="C10172" s="2" t="s">
        <v>64</v>
      </c>
      <c r="D10172" s="3">
        <v>126535</v>
      </c>
      <c r="E10172" s="5">
        <f t="shared" si="158"/>
        <v>5.5020350100762637E-2</v>
      </c>
    </row>
    <row r="10173" spans="1:5" x14ac:dyDescent="0.25">
      <c r="A10173" s="2">
        <v>1551</v>
      </c>
      <c r="B10173" s="2">
        <v>2023</v>
      </c>
      <c r="C10173" s="2" t="s">
        <v>64</v>
      </c>
      <c r="D10173" s="3">
        <v>133497</v>
      </c>
      <c r="E10173" s="5">
        <f t="shared" si="158"/>
        <v>3.1925811066915361E-2</v>
      </c>
    </row>
    <row r="10174" spans="1:5" x14ac:dyDescent="0.25">
      <c r="A10174" s="2">
        <v>1551</v>
      </c>
      <c r="B10174" s="2">
        <v>2024</v>
      </c>
      <c r="C10174" s="2" t="s">
        <v>64</v>
      </c>
      <c r="D10174" s="3">
        <v>137759</v>
      </c>
      <c r="E10174" s="5">
        <f t="shared" si="158"/>
        <v>5.2221633432298437E-2</v>
      </c>
    </row>
    <row r="10175" spans="1:5" x14ac:dyDescent="0.25">
      <c r="A10175" s="2">
        <v>1551</v>
      </c>
      <c r="B10175" s="2">
        <v>2025</v>
      </c>
      <c r="C10175" s="2" t="s">
        <v>64</v>
      </c>
      <c r="D10175" s="3">
        <v>144953</v>
      </c>
      <c r="E10175" s="5">
        <f t="shared" si="158"/>
        <v>1</v>
      </c>
    </row>
    <row r="10176" spans="1:5" x14ac:dyDescent="0.25">
      <c r="A10176" s="2">
        <v>1552</v>
      </c>
      <c r="B10176" s="2">
        <v>2025</v>
      </c>
      <c r="C10176" s="2" t="s">
        <v>71</v>
      </c>
      <c r="D10176" s="3">
        <v>117445</v>
      </c>
      <c r="E10176" s="5">
        <f t="shared" si="158"/>
        <v>1</v>
      </c>
    </row>
    <row r="10177" spans="1:5" x14ac:dyDescent="0.25">
      <c r="A10177" s="2">
        <v>1553</v>
      </c>
      <c r="B10177" s="2">
        <v>2014</v>
      </c>
      <c r="C10177" s="2" t="s">
        <v>66</v>
      </c>
      <c r="D10177" s="3">
        <v>125019</v>
      </c>
      <c r="E10177" s="5">
        <f t="shared" si="158"/>
        <v>2.389236836000928E-2</v>
      </c>
    </row>
    <row r="10178" spans="1:5" x14ac:dyDescent="0.25">
      <c r="A10178" s="2">
        <v>1553</v>
      </c>
      <c r="B10178" s="2">
        <v>2015</v>
      </c>
      <c r="C10178" s="2" t="s">
        <v>66</v>
      </c>
      <c r="D10178" s="3">
        <v>128006</v>
      </c>
      <c r="E10178" s="5">
        <f t="shared" ref="E10178:E10241" si="159">IF(A10179=A10178,(D10179-D10178)/D10178,1)</f>
        <v>5.5247410277643239E-2</v>
      </c>
    </row>
    <row r="10179" spans="1:5" x14ac:dyDescent="0.25">
      <c r="A10179" s="2">
        <v>1553</v>
      </c>
      <c r="B10179" s="2">
        <v>2016</v>
      </c>
      <c r="C10179" s="2" t="s">
        <v>66</v>
      </c>
      <c r="D10179" s="3">
        <v>135078</v>
      </c>
      <c r="E10179" s="5">
        <f t="shared" si="159"/>
        <v>4.9682405721138898E-2</v>
      </c>
    </row>
    <row r="10180" spans="1:5" x14ac:dyDescent="0.25">
      <c r="A10180" s="2">
        <v>1553</v>
      </c>
      <c r="B10180" s="2">
        <v>2017</v>
      </c>
      <c r="C10180" s="2" t="s">
        <v>66</v>
      </c>
      <c r="D10180" s="3">
        <v>141789</v>
      </c>
      <c r="E10180" s="5">
        <f t="shared" si="159"/>
        <v>2.2575799250999725E-2</v>
      </c>
    </row>
    <row r="10181" spans="1:5" x14ac:dyDescent="0.25">
      <c r="A10181" s="2">
        <v>1553</v>
      </c>
      <c r="B10181" s="2">
        <v>2018</v>
      </c>
      <c r="C10181" s="2" t="s">
        <v>66</v>
      </c>
      <c r="D10181" s="3">
        <v>144990</v>
      </c>
      <c r="E10181" s="5">
        <f t="shared" si="159"/>
        <v>3.4409269604800334E-2</v>
      </c>
    </row>
    <row r="10182" spans="1:5" x14ac:dyDescent="0.25">
      <c r="A10182" s="2">
        <v>1553</v>
      </c>
      <c r="B10182" s="2">
        <v>2019</v>
      </c>
      <c r="C10182" s="2" t="s">
        <v>66</v>
      </c>
      <c r="D10182" s="3">
        <v>149979</v>
      </c>
      <c r="E10182" s="5">
        <f t="shared" si="159"/>
        <v>4.6139792904339942E-2</v>
      </c>
    </row>
    <row r="10183" spans="1:5" x14ac:dyDescent="0.25">
      <c r="A10183" s="2">
        <v>1553</v>
      </c>
      <c r="B10183" s="2">
        <v>2020</v>
      </c>
      <c r="C10183" s="2" t="s">
        <v>66</v>
      </c>
      <c r="D10183" s="3">
        <v>156899</v>
      </c>
      <c r="E10183" s="5">
        <f t="shared" si="159"/>
        <v>4.7661234297223055E-2</v>
      </c>
    </row>
    <row r="10184" spans="1:5" x14ac:dyDescent="0.25">
      <c r="A10184" s="2">
        <v>1553</v>
      </c>
      <c r="B10184" s="2">
        <v>2021</v>
      </c>
      <c r="C10184" s="2" t="s">
        <v>66</v>
      </c>
      <c r="D10184" s="3">
        <v>164377</v>
      </c>
      <c r="E10184" s="5">
        <f t="shared" si="159"/>
        <v>3.0253624290502931E-2</v>
      </c>
    </row>
    <row r="10185" spans="1:5" x14ac:dyDescent="0.25">
      <c r="A10185" s="2">
        <v>1553</v>
      </c>
      <c r="B10185" s="2">
        <v>2022</v>
      </c>
      <c r="C10185" s="2" t="s">
        <v>66</v>
      </c>
      <c r="D10185" s="3">
        <v>169350</v>
      </c>
      <c r="E10185" s="5">
        <f t="shared" si="159"/>
        <v>3.9681133746678476E-2</v>
      </c>
    </row>
    <row r="10186" spans="1:5" x14ac:dyDescent="0.25">
      <c r="A10186" s="2">
        <v>1553</v>
      </c>
      <c r="B10186" s="2">
        <v>2023</v>
      </c>
      <c r="C10186" s="2" t="s">
        <v>66</v>
      </c>
      <c r="D10186" s="3">
        <v>176070</v>
      </c>
      <c r="E10186" s="5">
        <f t="shared" si="159"/>
        <v>4.5868120633838813E-2</v>
      </c>
    </row>
    <row r="10187" spans="1:5" x14ac:dyDescent="0.25">
      <c r="A10187" s="2">
        <v>1553</v>
      </c>
      <c r="B10187" s="2">
        <v>2024</v>
      </c>
      <c r="C10187" s="2" t="s">
        <v>66</v>
      </c>
      <c r="D10187" s="3">
        <v>184146</v>
      </c>
      <c r="E10187" s="5">
        <f t="shared" si="159"/>
        <v>3.1806284144103046E-2</v>
      </c>
    </row>
    <row r="10188" spans="1:5" x14ac:dyDescent="0.25">
      <c r="A10188" s="2">
        <v>1553</v>
      </c>
      <c r="B10188" s="2">
        <v>2025</v>
      </c>
      <c r="C10188" s="2" t="s">
        <v>66</v>
      </c>
      <c r="D10188" s="3">
        <v>190003</v>
      </c>
      <c r="E10188" s="5">
        <f t="shared" si="159"/>
        <v>1</v>
      </c>
    </row>
    <row r="10189" spans="1:5" x14ac:dyDescent="0.25">
      <c r="A10189" s="2">
        <v>1554</v>
      </c>
      <c r="B10189" s="2">
        <v>2024</v>
      </c>
      <c r="C10189" s="2" t="s">
        <v>60</v>
      </c>
      <c r="D10189" s="3">
        <v>117120</v>
      </c>
      <c r="E10189" s="5">
        <f t="shared" si="159"/>
        <v>4.85228825136612E-2</v>
      </c>
    </row>
    <row r="10190" spans="1:5" x14ac:dyDescent="0.25">
      <c r="A10190" s="2">
        <v>1554</v>
      </c>
      <c r="B10190" s="2">
        <v>2025</v>
      </c>
      <c r="C10190" s="2" t="s">
        <v>60</v>
      </c>
      <c r="D10190" s="3">
        <v>122803</v>
      </c>
      <c r="E10190" s="5">
        <f t="shared" si="159"/>
        <v>1</v>
      </c>
    </row>
    <row r="10191" spans="1:5" x14ac:dyDescent="0.25">
      <c r="A10191" s="2">
        <v>1555</v>
      </c>
      <c r="B10191" s="2">
        <v>2020</v>
      </c>
      <c r="C10191" s="2" t="s">
        <v>75</v>
      </c>
      <c r="D10191" s="3">
        <v>256523</v>
      </c>
      <c r="E10191" s="5">
        <f t="shared" si="159"/>
        <v>4.6483161353952668E-2</v>
      </c>
    </row>
    <row r="10192" spans="1:5" x14ac:dyDescent="0.25">
      <c r="A10192" s="2">
        <v>1555</v>
      </c>
      <c r="B10192" s="2">
        <v>2021</v>
      </c>
      <c r="C10192" s="2" t="s">
        <v>75</v>
      </c>
      <c r="D10192" s="3">
        <v>268447</v>
      </c>
      <c r="E10192" s="5">
        <f t="shared" si="159"/>
        <v>3.6185913793039225E-2</v>
      </c>
    </row>
    <row r="10193" spans="1:5" x14ac:dyDescent="0.25">
      <c r="A10193" s="2">
        <v>1555</v>
      </c>
      <c r="B10193" s="2">
        <v>2022</v>
      </c>
      <c r="C10193" s="2" t="s">
        <v>75</v>
      </c>
      <c r="D10193" s="3">
        <v>278161</v>
      </c>
      <c r="E10193" s="5">
        <f t="shared" si="159"/>
        <v>4.9697836864262067E-2</v>
      </c>
    </row>
    <row r="10194" spans="1:5" x14ac:dyDescent="0.25">
      <c r="A10194" s="2">
        <v>1555</v>
      </c>
      <c r="B10194" s="2">
        <v>2023</v>
      </c>
      <c r="C10194" s="2" t="s">
        <v>75</v>
      </c>
      <c r="D10194" s="3">
        <v>291985</v>
      </c>
      <c r="E10194" s="5">
        <f t="shared" si="159"/>
        <v>4.0608250423823142E-2</v>
      </c>
    </row>
    <row r="10195" spans="1:5" x14ac:dyDescent="0.25">
      <c r="A10195" s="2">
        <v>1555</v>
      </c>
      <c r="B10195" s="2">
        <v>2024</v>
      </c>
      <c r="C10195" s="2" t="s">
        <v>75</v>
      </c>
      <c r="D10195" s="3">
        <v>303842</v>
      </c>
      <c r="E10195" s="5">
        <f t="shared" si="159"/>
        <v>3.7605071056667612E-2</v>
      </c>
    </row>
    <row r="10196" spans="1:5" x14ac:dyDescent="0.25">
      <c r="A10196" s="2">
        <v>1555</v>
      </c>
      <c r="B10196" s="2">
        <v>2025</v>
      </c>
      <c r="C10196" s="2" t="s">
        <v>75</v>
      </c>
      <c r="D10196" s="3">
        <v>315268</v>
      </c>
      <c r="E10196" s="5">
        <f t="shared" si="159"/>
        <v>1</v>
      </c>
    </row>
    <row r="10197" spans="1:5" x14ac:dyDescent="0.25">
      <c r="A10197" s="2">
        <v>1556</v>
      </c>
      <c r="B10197" s="2">
        <v>2018</v>
      </c>
      <c r="C10197" s="2" t="s">
        <v>60</v>
      </c>
      <c r="D10197" s="3">
        <v>42458</v>
      </c>
      <c r="E10197" s="5">
        <f t="shared" si="159"/>
        <v>2.3576240048989588E-2</v>
      </c>
    </row>
    <row r="10198" spans="1:5" x14ac:dyDescent="0.25">
      <c r="A10198" s="2">
        <v>1556</v>
      </c>
      <c r="B10198" s="2">
        <v>2019</v>
      </c>
      <c r="C10198" s="2" t="s">
        <v>60</v>
      </c>
      <c r="D10198" s="3">
        <v>43459</v>
      </c>
      <c r="E10198" s="5">
        <f t="shared" si="159"/>
        <v>2.3470397386042018E-2</v>
      </c>
    </row>
    <row r="10199" spans="1:5" x14ac:dyDescent="0.25">
      <c r="A10199" s="2">
        <v>1556</v>
      </c>
      <c r="B10199" s="2">
        <v>2020</v>
      </c>
      <c r="C10199" s="2" t="s">
        <v>60</v>
      </c>
      <c r="D10199" s="3">
        <v>44479</v>
      </c>
      <c r="E10199" s="5">
        <f t="shared" si="159"/>
        <v>3.8062906090514624E-2</v>
      </c>
    </row>
    <row r="10200" spans="1:5" x14ac:dyDescent="0.25">
      <c r="A10200" s="2">
        <v>1556</v>
      </c>
      <c r="B10200" s="2">
        <v>2021</v>
      </c>
      <c r="C10200" s="2" t="s">
        <v>60</v>
      </c>
      <c r="D10200" s="3">
        <v>46172</v>
      </c>
      <c r="E10200" s="5">
        <f t="shared" si="159"/>
        <v>3.7316988651130555E-2</v>
      </c>
    </row>
    <row r="10201" spans="1:5" x14ac:dyDescent="0.25">
      <c r="A10201" s="2">
        <v>1556</v>
      </c>
      <c r="B10201" s="2">
        <v>2022</v>
      </c>
      <c r="C10201" s="2" t="s">
        <v>60</v>
      </c>
      <c r="D10201" s="3">
        <v>47895</v>
      </c>
      <c r="E10201" s="5">
        <f t="shared" si="159"/>
        <v>4.9232696523645474E-2</v>
      </c>
    </row>
    <row r="10202" spans="1:5" x14ac:dyDescent="0.25">
      <c r="A10202" s="2">
        <v>1556</v>
      </c>
      <c r="B10202" s="2">
        <v>2023</v>
      </c>
      <c r="C10202" s="2" t="s">
        <v>60</v>
      </c>
      <c r="D10202" s="3">
        <v>50253</v>
      </c>
      <c r="E10202" s="5">
        <f t="shared" si="159"/>
        <v>2.5152727200366147E-2</v>
      </c>
    </row>
    <row r="10203" spans="1:5" x14ac:dyDescent="0.25">
      <c r="A10203" s="2">
        <v>1556</v>
      </c>
      <c r="B10203" s="2">
        <v>2024</v>
      </c>
      <c r="C10203" s="2" t="s">
        <v>60</v>
      </c>
      <c r="D10203" s="3">
        <v>51517</v>
      </c>
      <c r="E10203" s="5">
        <f t="shared" si="159"/>
        <v>3.4454646039171533E-2</v>
      </c>
    </row>
    <row r="10204" spans="1:5" x14ac:dyDescent="0.25">
      <c r="A10204" s="2">
        <v>1556</v>
      </c>
      <c r="B10204" s="2">
        <v>2025</v>
      </c>
      <c r="C10204" s="2" t="s">
        <v>60</v>
      </c>
      <c r="D10204" s="3">
        <v>53292</v>
      </c>
      <c r="E10204" s="5">
        <f t="shared" si="159"/>
        <v>1</v>
      </c>
    </row>
    <row r="10205" spans="1:5" x14ac:dyDescent="0.25">
      <c r="A10205" s="2">
        <v>1557</v>
      </c>
      <c r="B10205" s="2">
        <v>2023</v>
      </c>
      <c r="C10205" s="2" t="s">
        <v>55</v>
      </c>
      <c r="D10205" s="3">
        <v>69301</v>
      </c>
      <c r="E10205" s="5">
        <f t="shared" si="159"/>
        <v>4.9032481493773539E-2</v>
      </c>
    </row>
    <row r="10206" spans="1:5" x14ac:dyDescent="0.25">
      <c r="A10206" s="2">
        <v>1557</v>
      </c>
      <c r="B10206" s="2">
        <v>2024</v>
      </c>
      <c r="C10206" s="2" t="s">
        <v>55</v>
      </c>
      <c r="D10206" s="3">
        <v>72699</v>
      </c>
      <c r="E10206" s="5">
        <f t="shared" si="159"/>
        <v>4.3123014071720381E-2</v>
      </c>
    </row>
    <row r="10207" spans="1:5" x14ac:dyDescent="0.25">
      <c r="A10207" s="2">
        <v>1557</v>
      </c>
      <c r="B10207" s="2">
        <v>2025</v>
      </c>
      <c r="C10207" s="2" t="s">
        <v>55</v>
      </c>
      <c r="D10207" s="3">
        <v>75834</v>
      </c>
      <c r="E10207" s="5">
        <f t="shared" si="159"/>
        <v>1</v>
      </c>
    </row>
    <row r="10208" spans="1:5" x14ac:dyDescent="0.25">
      <c r="A10208" s="2">
        <v>1558</v>
      </c>
      <c r="B10208" s="2">
        <v>2015</v>
      </c>
      <c r="C10208" s="2" t="s">
        <v>50</v>
      </c>
      <c r="D10208" s="3">
        <v>28657</v>
      </c>
      <c r="E10208" s="5">
        <f t="shared" si="159"/>
        <v>2.348466343301811E-2</v>
      </c>
    </row>
    <row r="10209" spans="1:5" x14ac:dyDescent="0.25">
      <c r="A10209" s="2">
        <v>1558</v>
      </c>
      <c r="B10209" s="2">
        <v>2016</v>
      </c>
      <c r="C10209" s="2" t="s">
        <v>50</v>
      </c>
      <c r="D10209" s="3">
        <v>29330</v>
      </c>
      <c r="E10209" s="5">
        <f t="shared" si="159"/>
        <v>4.0845550630753492E-2</v>
      </c>
    </row>
    <row r="10210" spans="1:5" x14ac:dyDescent="0.25">
      <c r="A10210" s="2">
        <v>1558</v>
      </c>
      <c r="B10210" s="2">
        <v>2017</v>
      </c>
      <c r="C10210" s="2" t="s">
        <v>50</v>
      </c>
      <c r="D10210" s="3">
        <v>30528</v>
      </c>
      <c r="E10210" s="5">
        <f t="shared" si="159"/>
        <v>2.9284591194968554E-2</v>
      </c>
    </row>
    <row r="10211" spans="1:5" x14ac:dyDescent="0.25">
      <c r="A10211" s="2">
        <v>1558</v>
      </c>
      <c r="B10211" s="2">
        <v>2018</v>
      </c>
      <c r="C10211" s="2" t="s">
        <v>50</v>
      </c>
      <c r="D10211" s="3">
        <v>31422</v>
      </c>
      <c r="E10211" s="5">
        <f t="shared" si="159"/>
        <v>3.8030679142002422E-2</v>
      </c>
    </row>
    <row r="10212" spans="1:5" x14ac:dyDescent="0.25">
      <c r="A10212" s="2">
        <v>1558</v>
      </c>
      <c r="B10212" s="2">
        <v>2019</v>
      </c>
      <c r="C10212" s="2" t="s">
        <v>50</v>
      </c>
      <c r="D10212" s="3">
        <v>32617</v>
      </c>
      <c r="E10212" s="5">
        <f t="shared" si="159"/>
        <v>4.6601465493454335E-2</v>
      </c>
    </row>
    <row r="10213" spans="1:5" x14ac:dyDescent="0.25">
      <c r="A10213" s="2">
        <v>1558</v>
      </c>
      <c r="B10213" s="2">
        <v>2020</v>
      </c>
      <c r="C10213" s="2" t="s">
        <v>50</v>
      </c>
      <c r="D10213" s="3">
        <v>34137</v>
      </c>
      <c r="E10213" s="5">
        <f t="shared" si="159"/>
        <v>3.9048539707648593E-2</v>
      </c>
    </row>
    <row r="10214" spans="1:5" x14ac:dyDescent="0.25">
      <c r="A10214" s="2">
        <v>1558</v>
      </c>
      <c r="B10214" s="2">
        <v>2021</v>
      </c>
      <c r="C10214" s="2" t="s">
        <v>50</v>
      </c>
      <c r="D10214" s="3">
        <v>35470</v>
      </c>
      <c r="E10214" s="5">
        <f t="shared" si="159"/>
        <v>3.6340569495348182E-2</v>
      </c>
    </row>
    <row r="10215" spans="1:5" x14ac:dyDescent="0.25">
      <c r="A10215" s="2">
        <v>1558</v>
      </c>
      <c r="B10215" s="2">
        <v>2022</v>
      </c>
      <c r="C10215" s="2" t="s">
        <v>50</v>
      </c>
      <c r="D10215" s="3">
        <v>36759</v>
      </c>
      <c r="E10215" s="5">
        <f t="shared" si="159"/>
        <v>3.0550341412987295E-2</v>
      </c>
    </row>
    <row r="10216" spans="1:5" x14ac:dyDescent="0.25">
      <c r="A10216" s="2">
        <v>1558</v>
      </c>
      <c r="B10216" s="2">
        <v>2023</v>
      </c>
      <c r="C10216" s="2" t="s">
        <v>50</v>
      </c>
      <c r="D10216" s="3">
        <v>37882</v>
      </c>
      <c r="E10216" s="5">
        <f t="shared" si="159"/>
        <v>2.9433504038857503E-2</v>
      </c>
    </row>
    <row r="10217" spans="1:5" x14ac:dyDescent="0.25">
      <c r="A10217" s="2">
        <v>1558</v>
      </c>
      <c r="B10217" s="2">
        <v>2024</v>
      </c>
      <c r="C10217" s="2" t="s">
        <v>50</v>
      </c>
      <c r="D10217" s="3">
        <v>38997</v>
      </c>
      <c r="E10217" s="5">
        <f t="shared" si="159"/>
        <v>2.5668641177526475E-2</v>
      </c>
    </row>
    <row r="10218" spans="1:5" x14ac:dyDescent="0.25">
      <c r="A10218" s="2">
        <v>1558</v>
      </c>
      <c r="B10218" s="2">
        <v>2025</v>
      </c>
      <c r="C10218" s="2" t="s">
        <v>50</v>
      </c>
      <c r="D10218" s="3">
        <v>39998</v>
      </c>
      <c r="E10218" s="5">
        <f t="shared" si="159"/>
        <v>1</v>
      </c>
    </row>
    <row r="10219" spans="1:5" x14ac:dyDescent="0.25">
      <c r="A10219" s="2">
        <v>1559</v>
      </c>
      <c r="B10219" s="2">
        <v>2016</v>
      </c>
      <c r="C10219" s="2" t="s">
        <v>64</v>
      </c>
      <c r="D10219" s="3">
        <v>165959</v>
      </c>
      <c r="E10219" s="5">
        <f t="shared" si="159"/>
        <v>3.2941871185051728E-2</v>
      </c>
    </row>
    <row r="10220" spans="1:5" x14ac:dyDescent="0.25">
      <c r="A10220" s="2">
        <v>1559</v>
      </c>
      <c r="B10220" s="2">
        <v>2017</v>
      </c>
      <c r="C10220" s="2" t="s">
        <v>64</v>
      </c>
      <c r="D10220" s="3">
        <v>171426</v>
      </c>
      <c r="E10220" s="5">
        <f t="shared" si="159"/>
        <v>3.7275559133387003E-2</v>
      </c>
    </row>
    <row r="10221" spans="1:5" x14ac:dyDescent="0.25">
      <c r="A10221" s="2">
        <v>1559</v>
      </c>
      <c r="B10221" s="2">
        <v>2018</v>
      </c>
      <c r="C10221" s="2" t="s">
        <v>64</v>
      </c>
      <c r="D10221" s="3">
        <v>177816</v>
      </c>
      <c r="E10221" s="5">
        <f t="shared" si="159"/>
        <v>1.3390246097089126E-2</v>
      </c>
    </row>
    <row r="10222" spans="1:5" x14ac:dyDescent="0.25">
      <c r="A10222" s="2">
        <v>1559</v>
      </c>
      <c r="B10222" s="2">
        <v>2019</v>
      </c>
      <c r="C10222" s="2" t="s">
        <v>75</v>
      </c>
      <c r="D10222" s="3">
        <v>180197</v>
      </c>
      <c r="E10222" s="5">
        <f t="shared" si="159"/>
        <v>2.8907251508071722E-2</v>
      </c>
    </row>
    <row r="10223" spans="1:5" x14ac:dyDescent="0.25">
      <c r="A10223" s="2">
        <v>1559</v>
      </c>
      <c r="B10223" s="2">
        <v>2020</v>
      </c>
      <c r="C10223" s="2" t="s">
        <v>75</v>
      </c>
      <c r="D10223" s="3">
        <v>185406</v>
      </c>
      <c r="E10223" s="5">
        <f t="shared" si="159"/>
        <v>3.2997853359653946E-2</v>
      </c>
    </row>
    <row r="10224" spans="1:5" x14ac:dyDescent="0.25">
      <c r="A10224" s="2">
        <v>1559</v>
      </c>
      <c r="B10224" s="2">
        <v>2021</v>
      </c>
      <c r="C10224" s="2" t="s">
        <v>75</v>
      </c>
      <c r="D10224" s="3">
        <v>191524</v>
      </c>
      <c r="E10224" s="5">
        <f t="shared" si="159"/>
        <v>5.2045696622877551E-2</v>
      </c>
    </row>
    <row r="10225" spans="1:5" x14ac:dyDescent="0.25">
      <c r="A10225" s="2">
        <v>1559</v>
      </c>
      <c r="B10225" s="2">
        <v>2022</v>
      </c>
      <c r="C10225" s="2" t="s">
        <v>75</v>
      </c>
      <c r="D10225" s="3">
        <v>201492</v>
      </c>
      <c r="E10225" s="5">
        <f t="shared" si="159"/>
        <v>4.7366644829571397E-2</v>
      </c>
    </row>
    <row r="10226" spans="1:5" x14ac:dyDescent="0.25">
      <c r="A10226" s="2">
        <v>1559</v>
      </c>
      <c r="B10226" s="2">
        <v>2023</v>
      </c>
      <c r="C10226" s="2" t="s">
        <v>75</v>
      </c>
      <c r="D10226" s="3">
        <v>211036</v>
      </c>
      <c r="E10226" s="5">
        <f t="shared" si="159"/>
        <v>3.0786216569684794E-2</v>
      </c>
    </row>
    <row r="10227" spans="1:5" x14ac:dyDescent="0.25">
      <c r="A10227" s="2">
        <v>1559</v>
      </c>
      <c r="B10227" s="2">
        <v>2024</v>
      </c>
      <c r="C10227" s="2" t="s">
        <v>75</v>
      </c>
      <c r="D10227" s="3">
        <v>217533</v>
      </c>
      <c r="E10227" s="5">
        <f t="shared" si="159"/>
        <v>2.8073901431047245E-2</v>
      </c>
    </row>
    <row r="10228" spans="1:5" x14ac:dyDescent="0.25">
      <c r="A10228" s="2">
        <v>1559</v>
      </c>
      <c r="B10228" s="2">
        <v>2025</v>
      </c>
      <c r="C10228" s="2" t="s">
        <v>75</v>
      </c>
      <c r="D10228" s="3">
        <v>223640</v>
      </c>
      <c r="E10228" s="5">
        <f t="shared" si="159"/>
        <v>1</v>
      </c>
    </row>
    <row r="10229" spans="1:5" x14ac:dyDescent="0.25">
      <c r="A10229" s="2">
        <v>1560</v>
      </c>
      <c r="B10229" s="2">
        <v>2024</v>
      </c>
      <c r="C10229" s="2" t="s">
        <v>64</v>
      </c>
      <c r="D10229" s="3">
        <v>118654</v>
      </c>
      <c r="E10229" s="5">
        <f t="shared" si="159"/>
        <v>4.4515987661604327E-2</v>
      </c>
    </row>
    <row r="10230" spans="1:5" x14ac:dyDescent="0.25">
      <c r="A10230" s="2">
        <v>1560</v>
      </c>
      <c r="B10230" s="2">
        <v>2025</v>
      </c>
      <c r="C10230" s="2" t="s">
        <v>64</v>
      </c>
      <c r="D10230" s="3">
        <v>123936</v>
      </c>
      <c r="E10230" s="5">
        <f t="shared" si="159"/>
        <v>1</v>
      </c>
    </row>
    <row r="10231" spans="1:5" x14ac:dyDescent="0.25">
      <c r="A10231" s="2">
        <v>1561</v>
      </c>
      <c r="B10231" s="2">
        <v>2023</v>
      </c>
      <c r="C10231" s="2" t="s">
        <v>55</v>
      </c>
      <c r="D10231" s="3">
        <v>68710</v>
      </c>
      <c r="E10231" s="5">
        <f t="shared" si="159"/>
        <v>6.6511424828991417E-2</v>
      </c>
    </row>
    <row r="10232" spans="1:5" x14ac:dyDescent="0.25">
      <c r="A10232" s="2">
        <v>1561</v>
      </c>
      <c r="B10232" s="2">
        <v>2024</v>
      </c>
      <c r="C10232" s="2" t="s">
        <v>60</v>
      </c>
      <c r="D10232" s="3">
        <v>73280</v>
      </c>
      <c r="E10232" s="5">
        <f t="shared" si="159"/>
        <v>8.0854257641921404E-2</v>
      </c>
    </row>
    <row r="10233" spans="1:5" x14ac:dyDescent="0.25">
      <c r="A10233" s="2">
        <v>1561</v>
      </c>
      <c r="B10233" s="2">
        <v>2025</v>
      </c>
      <c r="C10233" s="2" t="s">
        <v>64</v>
      </c>
      <c r="D10233" s="3">
        <v>79205</v>
      </c>
      <c r="E10233" s="5">
        <f t="shared" si="159"/>
        <v>1</v>
      </c>
    </row>
    <row r="10234" spans="1:5" x14ac:dyDescent="0.25">
      <c r="A10234" s="2">
        <v>1562</v>
      </c>
      <c r="B10234" s="2">
        <v>2024</v>
      </c>
      <c r="C10234" s="2" t="s">
        <v>66</v>
      </c>
      <c r="D10234" s="3">
        <v>66923</v>
      </c>
      <c r="E10234" s="5">
        <f t="shared" si="159"/>
        <v>5.1641438668320307E-2</v>
      </c>
    </row>
    <row r="10235" spans="1:5" x14ac:dyDescent="0.25">
      <c r="A10235" s="2">
        <v>1562</v>
      </c>
      <c r="B10235" s="2">
        <v>2025</v>
      </c>
      <c r="C10235" s="2" t="s">
        <v>66</v>
      </c>
      <c r="D10235" s="3">
        <v>70379</v>
      </c>
      <c r="E10235" s="5">
        <f t="shared" si="159"/>
        <v>1</v>
      </c>
    </row>
    <row r="10236" spans="1:5" x14ac:dyDescent="0.25">
      <c r="A10236" s="2">
        <v>1563</v>
      </c>
      <c r="B10236" s="2">
        <v>2019</v>
      </c>
      <c r="C10236" s="2" t="s">
        <v>50</v>
      </c>
      <c r="D10236" s="3">
        <v>21076</v>
      </c>
      <c r="E10236" s="5">
        <f t="shared" si="159"/>
        <v>5.4184854811159616E-2</v>
      </c>
    </row>
    <row r="10237" spans="1:5" x14ac:dyDescent="0.25">
      <c r="A10237" s="2">
        <v>1563</v>
      </c>
      <c r="B10237" s="2">
        <v>2020</v>
      </c>
      <c r="C10237" s="2" t="s">
        <v>50</v>
      </c>
      <c r="D10237" s="3">
        <v>22218</v>
      </c>
      <c r="E10237" s="5">
        <f t="shared" si="159"/>
        <v>3.5781798541722927E-2</v>
      </c>
    </row>
    <row r="10238" spans="1:5" x14ac:dyDescent="0.25">
      <c r="A10238" s="2">
        <v>1563</v>
      </c>
      <c r="B10238" s="2">
        <v>2021</v>
      </c>
      <c r="C10238" s="2" t="s">
        <v>50</v>
      </c>
      <c r="D10238" s="3">
        <v>23013</v>
      </c>
      <c r="E10238" s="5">
        <f t="shared" si="159"/>
        <v>5.9183939512449484E-2</v>
      </c>
    </row>
    <row r="10239" spans="1:5" x14ac:dyDescent="0.25">
      <c r="A10239" s="2">
        <v>1563</v>
      </c>
      <c r="B10239" s="2">
        <v>2022</v>
      </c>
      <c r="C10239" s="2" t="s">
        <v>50</v>
      </c>
      <c r="D10239" s="3">
        <v>24375</v>
      </c>
      <c r="E10239" s="5">
        <f t="shared" si="159"/>
        <v>5.8666666666666666E-2</v>
      </c>
    </row>
    <row r="10240" spans="1:5" x14ac:dyDescent="0.25">
      <c r="A10240" s="2">
        <v>1563</v>
      </c>
      <c r="B10240" s="2">
        <v>2023</v>
      </c>
      <c r="C10240" s="2" t="s">
        <v>50</v>
      </c>
      <c r="D10240" s="3">
        <v>25805</v>
      </c>
      <c r="E10240" s="5">
        <f t="shared" si="159"/>
        <v>4.1619841116062775E-2</v>
      </c>
    </row>
    <row r="10241" spans="1:5" x14ac:dyDescent="0.25">
      <c r="A10241" s="2">
        <v>1563</v>
      </c>
      <c r="B10241" s="2">
        <v>2024</v>
      </c>
      <c r="C10241" s="2" t="s">
        <v>50</v>
      </c>
      <c r="D10241" s="3">
        <v>26879</v>
      </c>
      <c r="E10241" s="5">
        <f t="shared" si="159"/>
        <v>3.5827225715242383E-2</v>
      </c>
    </row>
    <row r="10242" spans="1:5" x14ac:dyDescent="0.25">
      <c r="A10242" s="2">
        <v>1563</v>
      </c>
      <c r="B10242" s="2">
        <v>2025</v>
      </c>
      <c r="C10242" s="2" t="s">
        <v>50</v>
      </c>
      <c r="D10242" s="3">
        <v>27842</v>
      </c>
      <c r="E10242" s="5">
        <f t="shared" ref="E10242:E10305" si="160">IF(A10243=A10242,(D10243-D10242)/D10242,1)</f>
        <v>1</v>
      </c>
    </row>
    <row r="10243" spans="1:5" x14ac:dyDescent="0.25">
      <c r="A10243" s="2">
        <v>1564</v>
      </c>
      <c r="B10243" s="2">
        <v>2018</v>
      </c>
      <c r="C10243" s="2" t="s">
        <v>60</v>
      </c>
      <c r="D10243" s="3">
        <v>134017</v>
      </c>
      <c r="E10243" s="5">
        <f t="shared" si="160"/>
        <v>2.7093577680443525E-2</v>
      </c>
    </row>
    <row r="10244" spans="1:5" x14ac:dyDescent="0.25">
      <c r="A10244" s="2">
        <v>1564</v>
      </c>
      <c r="B10244" s="2">
        <v>2019</v>
      </c>
      <c r="C10244" s="2" t="s">
        <v>60</v>
      </c>
      <c r="D10244" s="3">
        <v>137648</v>
      </c>
      <c r="E10244" s="5">
        <f t="shared" si="160"/>
        <v>3.46826688364524E-2</v>
      </c>
    </row>
    <row r="10245" spans="1:5" x14ac:dyDescent="0.25">
      <c r="A10245" s="2">
        <v>1564</v>
      </c>
      <c r="B10245" s="2">
        <v>2020</v>
      </c>
      <c r="C10245" s="2" t="s">
        <v>60</v>
      </c>
      <c r="D10245" s="3">
        <v>142422</v>
      </c>
      <c r="E10245" s="5">
        <f t="shared" si="160"/>
        <v>5.1368468354608135E-2</v>
      </c>
    </row>
    <row r="10246" spans="1:5" x14ac:dyDescent="0.25">
      <c r="A10246" s="2">
        <v>1564</v>
      </c>
      <c r="B10246" s="2">
        <v>2021</v>
      </c>
      <c r="C10246" s="2" t="s">
        <v>60</v>
      </c>
      <c r="D10246" s="3">
        <v>149738</v>
      </c>
      <c r="E10246" s="5">
        <f t="shared" si="160"/>
        <v>3.5415191868463584E-2</v>
      </c>
    </row>
    <row r="10247" spans="1:5" x14ac:dyDescent="0.25">
      <c r="A10247" s="2">
        <v>1564</v>
      </c>
      <c r="B10247" s="2">
        <v>2022</v>
      </c>
      <c r="C10247" s="2" t="s">
        <v>60</v>
      </c>
      <c r="D10247" s="3">
        <v>155041</v>
      </c>
      <c r="E10247" s="5">
        <f t="shared" si="160"/>
        <v>4.6665075689656284E-2</v>
      </c>
    </row>
    <row r="10248" spans="1:5" x14ac:dyDescent="0.25">
      <c r="A10248" s="2">
        <v>1564</v>
      </c>
      <c r="B10248" s="2">
        <v>2023</v>
      </c>
      <c r="C10248" s="2" t="s">
        <v>60</v>
      </c>
      <c r="D10248" s="3">
        <v>162276</v>
      </c>
      <c r="E10248" s="5">
        <f t="shared" si="160"/>
        <v>4.2433878084251524E-2</v>
      </c>
    </row>
    <row r="10249" spans="1:5" x14ac:dyDescent="0.25">
      <c r="A10249" s="2">
        <v>1564</v>
      </c>
      <c r="B10249" s="2">
        <v>2024</v>
      </c>
      <c r="C10249" s="2" t="s">
        <v>60</v>
      </c>
      <c r="D10249" s="3">
        <v>169162</v>
      </c>
      <c r="E10249" s="5">
        <f t="shared" si="160"/>
        <v>5.8352348636218535E-2</v>
      </c>
    </row>
    <row r="10250" spans="1:5" x14ac:dyDescent="0.25">
      <c r="A10250" s="2">
        <v>1564</v>
      </c>
      <c r="B10250" s="2">
        <v>2025</v>
      </c>
      <c r="C10250" s="2" t="s">
        <v>60</v>
      </c>
      <c r="D10250" s="3">
        <v>179033</v>
      </c>
      <c r="E10250" s="5">
        <f t="shared" si="160"/>
        <v>1</v>
      </c>
    </row>
    <row r="10251" spans="1:5" x14ac:dyDescent="0.25">
      <c r="A10251" s="2">
        <v>1565</v>
      </c>
      <c r="B10251" s="2">
        <v>2022</v>
      </c>
      <c r="C10251" s="2" t="s">
        <v>64</v>
      </c>
      <c r="D10251" s="3">
        <v>258072</v>
      </c>
      <c r="E10251" s="5">
        <f t="shared" si="160"/>
        <v>-7.4204098081155643E-3</v>
      </c>
    </row>
    <row r="10252" spans="1:5" x14ac:dyDescent="0.25">
      <c r="A10252" s="2">
        <v>1565</v>
      </c>
      <c r="B10252" s="2">
        <v>2023</v>
      </c>
      <c r="C10252" s="2" t="s">
        <v>75</v>
      </c>
      <c r="D10252" s="3">
        <v>256157</v>
      </c>
      <c r="E10252" s="5">
        <f t="shared" si="160"/>
        <v>4.1427718157223889E-2</v>
      </c>
    </row>
    <row r="10253" spans="1:5" x14ac:dyDescent="0.25">
      <c r="A10253" s="2">
        <v>1565</v>
      </c>
      <c r="B10253" s="2">
        <v>2024</v>
      </c>
      <c r="C10253" s="2" t="s">
        <v>75</v>
      </c>
      <c r="D10253" s="3">
        <v>266769</v>
      </c>
      <c r="E10253" s="5">
        <f t="shared" si="160"/>
        <v>2.1408034666696656E-2</v>
      </c>
    </row>
    <row r="10254" spans="1:5" x14ac:dyDescent="0.25">
      <c r="A10254" s="2">
        <v>1565</v>
      </c>
      <c r="B10254" s="2">
        <v>2025</v>
      </c>
      <c r="C10254" s="2" t="s">
        <v>75</v>
      </c>
      <c r="D10254" s="3">
        <v>272480</v>
      </c>
      <c r="E10254" s="5">
        <f t="shared" si="160"/>
        <v>1</v>
      </c>
    </row>
    <row r="10255" spans="1:5" x14ac:dyDescent="0.25">
      <c r="A10255" s="2">
        <v>1566</v>
      </c>
      <c r="B10255" s="2">
        <v>2018</v>
      </c>
      <c r="C10255" s="2" t="s">
        <v>55</v>
      </c>
      <c r="D10255" s="3">
        <v>83712</v>
      </c>
      <c r="E10255" s="5">
        <f t="shared" si="160"/>
        <v>4.6134365443425078E-2</v>
      </c>
    </row>
    <row r="10256" spans="1:5" x14ac:dyDescent="0.25">
      <c r="A10256" s="2">
        <v>1566</v>
      </c>
      <c r="B10256" s="2">
        <v>2019</v>
      </c>
      <c r="C10256" s="2" t="s">
        <v>55</v>
      </c>
      <c r="D10256" s="3">
        <v>87574</v>
      </c>
      <c r="E10256" s="5">
        <f t="shared" si="160"/>
        <v>7.3766186311005552E-2</v>
      </c>
    </row>
    <row r="10257" spans="1:5" x14ac:dyDescent="0.25">
      <c r="A10257" s="2">
        <v>1566</v>
      </c>
      <c r="B10257" s="2">
        <v>2020</v>
      </c>
      <c r="C10257" s="2" t="s">
        <v>60</v>
      </c>
      <c r="D10257" s="3">
        <v>94034</v>
      </c>
      <c r="E10257" s="5">
        <f t="shared" si="160"/>
        <v>6.2849607588744499E-2</v>
      </c>
    </row>
    <row r="10258" spans="1:5" x14ac:dyDescent="0.25">
      <c r="A10258" s="2">
        <v>1566</v>
      </c>
      <c r="B10258" s="2">
        <v>2021</v>
      </c>
      <c r="C10258" s="2" t="s">
        <v>60</v>
      </c>
      <c r="D10258" s="3">
        <v>99944</v>
      </c>
      <c r="E10258" s="5">
        <f t="shared" si="160"/>
        <v>6.1274313615624749E-2</v>
      </c>
    </row>
    <row r="10259" spans="1:5" x14ac:dyDescent="0.25">
      <c r="A10259" s="2">
        <v>1566</v>
      </c>
      <c r="B10259" s="2">
        <v>2022</v>
      </c>
      <c r="C10259" s="2" t="s">
        <v>60</v>
      </c>
      <c r="D10259" s="3">
        <v>106068</v>
      </c>
      <c r="E10259" s="5">
        <f t="shared" si="160"/>
        <v>3.1196967982803483E-2</v>
      </c>
    </row>
    <row r="10260" spans="1:5" x14ac:dyDescent="0.25">
      <c r="A10260" s="2">
        <v>1566</v>
      </c>
      <c r="B10260" s="2">
        <v>2023</v>
      </c>
      <c r="C10260" s="2" t="s">
        <v>60</v>
      </c>
      <c r="D10260" s="3">
        <v>109377</v>
      </c>
      <c r="E10260" s="5">
        <f t="shared" si="160"/>
        <v>5.5742980699781487E-2</v>
      </c>
    </row>
    <row r="10261" spans="1:5" x14ac:dyDescent="0.25">
      <c r="A10261" s="2">
        <v>1566</v>
      </c>
      <c r="B10261" s="2">
        <v>2024</v>
      </c>
      <c r="C10261" s="2" t="s">
        <v>60</v>
      </c>
      <c r="D10261" s="3">
        <v>115474</v>
      </c>
      <c r="E10261" s="5">
        <f t="shared" si="160"/>
        <v>6.1866740564975667E-2</v>
      </c>
    </row>
    <row r="10262" spans="1:5" x14ac:dyDescent="0.25">
      <c r="A10262" s="2">
        <v>1566</v>
      </c>
      <c r="B10262" s="2">
        <v>2025</v>
      </c>
      <c r="C10262" s="2" t="s">
        <v>64</v>
      </c>
      <c r="D10262" s="3">
        <v>122618</v>
      </c>
      <c r="E10262" s="5">
        <f t="shared" si="160"/>
        <v>1</v>
      </c>
    </row>
    <row r="10263" spans="1:5" x14ac:dyDescent="0.25">
      <c r="A10263" s="2">
        <v>1567</v>
      </c>
      <c r="B10263" s="2">
        <v>2017</v>
      </c>
      <c r="C10263" s="2" t="s">
        <v>55</v>
      </c>
      <c r="D10263" s="3">
        <v>58118</v>
      </c>
      <c r="E10263" s="5">
        <f t="shared" si="160"/>
        <v>0.13888984479851338</v>
      </c>
    </row>
    <row r="10264" spans="1:5" x14ac:dyDescent="0.25">
      <c r="A10264" s="2">
        <v>1567</v>
      </c>
      <c r="B10264" s="2">
        <v>2018</v>
      </c>
      <c r="C10264" s="2" t="s">
        <v>60</v>
      </c>
      <c r="D10264" s="3">
        <v>66190</v>
      </c>
      <c r="E10264" s="5">
        <f t="shared" si="160"/>
        <v>5.2726998035957096E-2</v>
      </c>
    </row>
    <row r="10265" spans="1:5" x14ac:dyDescent="0.25">
      <c r="A10265" s="2">
        <v>1567</v>
      </c>
      <c r="B10265" s="2">
        <v>2019</v>
      </c>
      <c r="C10265" s="2" t="s">
        <v>60</v>
      </c>
      <c r="D10265" s="3">
        <v>69680</v>
      </c>
      <c r="E10265" s="5">
        <f t="shared" si="160"/>
        <v>4.210677382319173E-2</v>
      </c>
    </row>
    <row r="10266" spans="1:5" x14ac:dyDescent="0.25">
      <c r="A10266" s="2">
        <v>1567</v>
      </c>
      <c r="B10266" s="2">
        <v>2020</v>
      </c>
      <c r="C10266" s="2" t="s">
        <v>60</v>
      </c>
      <c r="D10266" s="3">
        <v>72614</v>
      </c>
      <c r="E10266" s="5">
        <f t="shared" si="160"/>
        <v>4.0791032032390449E-2</v>
      </c>
    </row>
    <row r="10267" spans="1:5" x14ac:dyDescent="0.25">
      <c r="A10267" s="2">
        <v>1567</v>
      </c>
      <c r="B10267" s="2">
        <v>2021</v>
      </c>
      <c r="C10267" s="2" t="s">
        <v>60</v>
      </c>
      <c r="D10267" s="3">
        <v>75576</v>
      </c>
      <c r="E10267" s="5">
        <f t="shared" si="160"/>
        <v>3.0763734518894886E-2</v>
      </c>
    </row>
    <row r="10268" spans="1:5" x14ac:dyDescent="0.25">
      <c r="A10268" s="2">
        <v>1567</v>
      </c>
      <c r="B10268" s="2">
        <v>2022</v>
      </c>
      <c r="C10268" s="2" t="s">
        <v>60</v>
      </c>
      <c r="D10268" s="3">
        <v>77901</v>
      </c>
      <c r="E10268" s="5">
        <f t="shared" si="160"/>
        <v>4.9203476206980658E-2</v>
      </c>
    </row>
    <row r="10269" spans="1:5" x14ac:dyDescent="0.25">
      <c r="A10269" s="2">
        <v>1567</v>
      </c>
      <c r="B10269" s="2">
        <v>2023</v>
      </c>
      <c r="C10269" s="2" t="s">
        <v>60</v>
      </c>
      <c r="D10269" s="3">
        <v>81734</v>
      </c>
      <c r="E10269" s="5">
        <f t="shared" si="160"/>
        <v>3.9249272028776275E-2</v>
      </c>
    </row>
    <row r="10270" spans="1:5" x14ac:dyDescent="0.25">
      <c r="A10270" s="2">
        <v>1567</v>
      </c>
      <c r="B10270" s="2">
        <v>2024</v>
      </c>
      <c r="C10270" s="2" t="s">
        <v>60</v>
      </c>
      <c r="D10270" s="3">
        <v>84942</v>
      </c>
      <c r="E10270" s="5">
        <f t="shared" si="160"/>
        <v>0.10282310282310282</v>
      </c>
    </row>
    <row r="10271" spans="1:5" x14ac:dyDescent="0.25">
      <c r="A10271" s="2">
        <v>1567</v>
      </c>
      <c r="B10271" s="2">
        <v>2025</v>
      </c>
      <c r="C10271" s="2" t="s">
        <v>64</v>
      </c>
      <c r="D10271" s="3">
        <v>93676</v>
      </c>
      <c r="E10271" s="5">
        <f t="shared" si="160"/>
        <v>1</v>
      </c>
    </row>
    <row r="10272" spans="1:5" x14ac:dyDescent="0.25">
      <c r="A10272" s="2">
        <v>1568</v>
      </c>
      <c r="B10272" s="2">
        <v>2016</v>
      </c>
      <c r="C10272" s="2" t="s">
        <v>55</v>
      </c>
      <c r="D10272" s="3">
        <v>81142</v>
      </c>
      <c r="E10272" s="5">
        <f t="shared" si="160"/>
        <v>5.2722387912548373E-2</v>
      </c>
    </row>
    <row r="10273" spans="1:5" x14ac:dyDescent="0.25">
      <c r="A10273" s="2">
        <v>1568</v>
      </c>
      <c r="B10273" s="2">
        <v>2017</v>
      </c>
      <c r="C10273" s="2" t="s">
        <v>55</v>
      </c>
      <c r="D10273" s="3">
        <v>85420</v>
      </c>
      <c r="E10273" s="5">
        <f t="shared" si="160"/>
        <v>3.0273940529150081E-2</v>
      </c>
    </row>
    <row r="10274" spans="1:5" x14ac:dyDescent="0.25">
      <c r="A10274" s="2">
        <v>1568</v>
      </c>
      <c r="B10274" s="2">
        <v>2018</v>
      </c>
      <c r="C10274" s="2" t="s">
        <v>55</v>
      </c>
      <c r="D10274" s="3">
        <v>88006</v>
      </c>
      <c r="E10274" s="5">
        <f t="shared" si="160"/>
        <v>2.8816217076108448E-2</v>
      </c>
    </row>
    <row r="10275" spans="1:5" x14ac:dyDescent="0.25">
      <c r="A10275" s="2">
        <v>1568</v>
      </c>
      <c r="B10275" s="2">
        <v>2019</v>
      </c>
      <c r="C10275" s="2" t="s">
        <v>55</v>
      </c>
      <c r="D10275" s="3">
        <v>90542</v>
      </c>
      <c r="E10275" s="5">
        <f t="shared" si="160"/>
        <v>4.1925294338539018E-2</v>
      </c>
    </row>
    <row r="10276" spans="1:5" x14ac:dyDescent="0.25">
      <c r="A10276" s="2">
        <v>1568</v>
      </c>
      <c r="B10276" s="2">
        <v>2020</v>
      </c>
      <c r="C10276" s="2" t="s">
        <v>55</v>
      </c>
      <c r="D10276" s="3">
        <v>94338</v>
      </c>
      <c r="E10276" s="5">
        <f t="shared" si="160"/>
        <v>2.8790095189637262E-2</v>
      </c>
    </row>
    <row r="10277" spans="1:5" x14ac:dyDescent="0.25">
      <c r="A10277" s="2">
        <v>1568</v>
      </c>
      <c r="B10277" s="2">
        <v>2021</v>
      </c>
      <c r="C10277" s="2" t="s">
        <v>55</v>
      </c>
      <c r="D10277" s="3">
        <v>97054</v>
      </c>
      <c r="E10277" s="5">
        <f t="shared" si="160"/>
        <v>4.4810105714344593E-2</v>
      </c>
    </row>
    <row r="10278" spans="1:5" x14ac:dyDescent="0.25">
      <c r="A10278" s="2">
        <v>1568</v>
      </c>
      <c r="B10278" s="2">
        <v>2022</v>
      </c>
      <c r="C10278" s="2" t="s">
        <v>55</v>
      </c>
      <c r="D10278" s="3">
        <v>101403</v>
      </c>
      <c r="E10278" s="5">
        <f t="shared" si="160"/>
        <v>3.735589676834019E-2</v>
      </c>
    </row>
    <row r="10279" spans="1:5" x14ac:dyDescent="0.25">
      <c r="A10279" s="2">
        <v>1568</v>
      </c>
      <c r="B10279" s="2">
        <v>2023</v>
      </c>
      <c r="C10279" s="2" t="s">
        <v>55</v>
      </c>
      <c r="D10279" s="3">
        <v>105191</v>
      </c>
      <c r="E10279" s="5">
        <f t="shared" si="160"/>
        <v>2.9641319124259682E-2</v>
      </c>
    </row>
    <row r="10280" spans="1:5" x14ac:dyDescent="0.25">
      <c r="A10280" s="2">
        <v>1568</v>
      </c>
      <c r="B10280" s="2">
        <v>2024</v>
      </c>
      <c r="C10280" s="2" t="s">
        <v>55</v>
      </c>
      <c r="D10280" s="3">
        <v>108309</v>
      </c>
      <c r="E10280" s="5">
        <f t="shared" si="160"/>
        <v>4.543482074435181E-2</v>
      </c>
    </row>
    <row r="10281" spans="1:5" x14ac:dyDescent="0.25">
      <c r="A10281" s="2">
        <v>1568</v>
      </c>
      <c r="B10281" s="2">
        <v>2025</v>
      </c>
      <c r="C10281" s="2" t="s">
        <v>55</v>
      </c>
      <c r="D10281" s="3">
        <v>113230</v>
      </c>
      <c r="E10281" s="5">
        <f t="shared" si="160"/>
        <v>1</v>
      </c>
    </row>
    <row r="10282" spans="1:5" x14ac:dyDescent="0.25">
      <c r="A10282" s="2">
        <v>1569</v>
      </c>
      <c r="B10282" s="2">
        <v>2017</v>
      </c>
      <c r="C10282" s="2" t="s">
        <v>64</v>
      </c>
      <c r="D10282" s="3">
        <v>219242</v>
      </c>
      <c r="E10282" s="5">
        <f t="shared" si="160"/>
        <v>4.2852190729878399E-2</v>
      </c>
    </row>
    <row r="10283" spans="1:5" x14ac:dyDescent="0.25">
      <c r="A10283" s="2">
        <v>1569</v>
      </c>
      <c r="B10283" s="2">
        <v>2018</v>
      </c>
      <c r="C10283" s="2" t="s">
        <v>64</v>
      </c>
      <c r="D10283" s="3">
        <v>228637</v>
      </c>
      <c r="E10283" s="5">
        <f t="shared" si="160"/>
        <v>3.151283475552951E-2</v>
      </c>
    </row>
    <row r="10284" spans="1:5" x14ac:dyDescent="0.25">
      <c r="A10284" s="2">
        <v>1569</v>
      </c>
      <c r="B10284" s="2">
        <v>2019</v>
      </c>
      <c r="C10284" s="2" t="s">
        <v>64</v>
      </c>
      <c r="D10284" s="3">
        <v>235842</v>
      </c>
      <c r="E10284" s="5">
        <f t="shared" si="160"/>
        <v>4.4898703369204804E-2</v>
      </c>
    </row>
    <row r="10285" spans="1:5" x14ac:dyDescent="0.25">
      <c r="A10285" s="2">
        <v>1569</v>
      </c>
      <c r="B10285" s="2">
        <v>2020</v>
      </c>
      <c r="C10285" s="2" t="s">
        <v>64</v>
      </c>
      <c r="D10285" s="3">
        <v>246431</v>
      </c>
      <c r="E10285" s="5">
        <f t="shared" si="160"/>
        <v>2.6226408203513355E-2</v>
      </c>
    </row>
    <row r="10286" spans="1:5" x14ac:dyDescent="0.25">
      <c r="A10286" s="2">
        <v>1569</v>
      </c>
      <c r="B10286" s="2">
        <v>2021</v>
      </c>
      <c r="C10286" s="2" t="s">
        <v>64</v>
      </c>
      <c r="D10286" s="3">
        <v>252894</v>
      </c>
      <c r="E10286" s="5">
        <f t="shared" si="160"/>
        <v>5.8747933916977073E-2</v>
      </c>
    </row>
    <row r="10287" spans="1:5" x14ac:dyDescent="0.25">
      <c r="A10287" s="2">
        <v>1569</v>
      </c>
      <c r="B10287" s="2">
        <v>2022</v>
      </c>
      <c r="C10287" s="2" t="s">
        <v>64</v>
      </c>
      <c r="D10287" s="3">
        <v>267751</v>
      </c>
      <c r="E10287" s="5">
        <f t="shared" si="160"/>
        <v>4.989710589316193E-2</v>
      </c>
    </row>
    <row r="10288" spans="1:5" x14ac:dyDescent="0.25">
      <c r="A10288" s="2">
        <v>1569</v>
      </c>
      <c r="B10288" s="2">
        <v>2023</v>
      </c>
      <c r="C10288" s="2" t="s">
        <v>64</v>
      </c>
      <c r="D10288" s="3">
        <v>281111</v>
      </c>
      <c r="E10288" s="5">
        <f t="shared" si="160"/>
        <v>4.6141915471112835E-2</v>
      </c>
    </row>
    <row r="10289" spans="1:5" x14ac:dyDescent="0.25">
      <c r="A10289" s="2">
        <v>1569</v>
      </c>
      <c r="B10289" s="2">
        <v>2024</v>
      </c>
      <c r="C10289" s="2" t="s">
        <v>64</v>
      </c>
      <c r="D10289" s="3">
        <v>294082</v>
      </c>
      <c r="E10289" s="5">
        <f t="shared" si="160"/>
        <v>3.2137295040158866E-2</v>
      </c>
    </row>
    <row r="10290" spans="1:5" x14ac:dyDescent="0.25">
      <c r="A10290" s="2">
        <v>1569</v>
      </c>
      <c r="B10290" s="2">
        <v>2025</v>
      </c>
      <c r="C10290" s="2" t="s">
        <v>64</v>
      </c>
      <c r="D10290" s="3">
        <v>303533</v>
      </c>
      <c r="E10290" s="5">
        <f t="shared" si="160"/>
        <v>1</v>
      </c>
    </row>
    <row r="10291" spans="1:5" x14ac:dyDescent="0.25">
      <c r="A10291" s="2">
        <v>1570</v>
      </c>
      <c r="B10291" s="2">
        <v>2015</v>
      </c>
      <c r="C10291" s="2" t="s">
        <v>55</v>
      </c>
      <c r="D10291" s="3">
        <v>38150</v>
      </c>
      <c r="E10291" s="5">
        <f t="shared" si="160"/>
        <v>5.3840104849279161E-2</v>
      </c>
    </row>
    <row r="10292" spans="1:5" x14ac:dyDescent="0.25">
      <c r="A10292" s="2">
        <v>1570</v>
      </c>
      <c r="B10292" s="2">
        <v>2016</v>
      </c>
      <c r="C10292" s="2" t="s">
        <v>55</v>
      </c>
      <c r="D10292" s="3">
        <v>40204</v>
      </c>
      <c r="E10292" s="5">
        <f t="shared" si="160"/>
        <v>5.0865585513879215E-2</v>
      </c>
    </row>
    <row r="10293" spans="1:5" x14ac:dyDescent="0.25">
      <c r="A10293" s="2">
        <v>1570</v>
      </c>
      <c r="B10293" s="2">
        <v>2017</v>
      </c>
      <c r="C10293" s="2" t="s">
        <v>55</v>
      </c>
      <c r="D10293" s="3">
        <v>42249</v>
      </c>
      <c r="E10293" s="5">
        <f t="shared" si="160"/>
        <v>0.12057090108641624</v>
      </c>
    </row>
    <row r="10294" spans="1:5" x14ac:dyDescent="0.25">
      <c r="A10294" s="2">
        <v>1570</v>
      </c>
      <c r="B10294" s="2">
        <v>2018</v>
      </c>
      <c r="C10294" s="2" t="s">
        <v>60</v>
      </c>
      <c r="D10294" s="3">
        <v>47343</v>
      </c>
      <c r="E10294" s="5">
        <f t="shared" si="160"/>
        <v>5.6734892169908964E-2</v>
      </c>
    </row>
    <row r="10295" spans="1:5" x14ac:dyDescent="0.25">
      <c r="A10295" s="2">
        <v>1570</v>
      </c>
      <c r="B10295" s="2">
        <v>2019</v>
      </c>
      <c r="C10295" s="2" t="s">
        <v>60</v>
      </c>
      <c r="D10295" s="3">
        <v>50029</v>
      </c>
      <c r="E10295" s="5">
        <f t="shared" si="160"/>
        <v>6.5841811749185478E-2</v>
      </c>
    </row>
    <row r="10296" spans="1:5" x14ac:dyDescent="0.25">
      <c r="A10296" s="2">
        <v>1570</v>
      </c>
      <c r="B10296" s="2">
        <v>2020</v>
      </c>
      <c r="C10296" s="2" t="s">
        <v>60</v>
      </c>
      <c r="D10296" s="3">
        <v>53323</v>
      </c>
      <c r="E10296" s="5">
        <f t="shared" si="160"/>
        <v>4.2720777150572924E-2</v>
      </c>
    </row>
    <row r="10297" spans="1:5" x14ac:dyDescent="0.25">
      <c r="A10297" s="2">
        <v>1570</v>
      </c>
      <c r="B10297" s="2">
        <v>2021</v>
      </c>
      <c r="C10297" s="2" t="s">
        <v>60</v>
      </c>
      <c r="D10297" s="3">
        <v>55601</v>
      </c>
      <c r="E10297" s="5">
        <f t="shared" si="160"/>
        <v>5.3380334886063203E-2</v>
      </c>
    </row>
    <row r="10298" spans="1:5" x14ac:dyDescent="0.25">
      <c r="A10298" s="2">
        <v>1570</v>
      </c>
      <c r="B10298" s="2">
        <v>2022</v>
      </c>
      <c r="C10298" s="2" t="s">
        <v>60</v>
      </c>
      <c r="D10298" s="3">
        <v>58569</v>
      </c>
      <c r="E10298" s="5">
        <f t="shared" si="160"/>
        <v>3.6811282419027133E-2</v>
      </c>
    </row>
    <row r="10299" spans="1:5" x14ac:dyDescent="0.25">
      <c r="A10299" s="2">
        <v>1570</v>
      </c>
      <c r="B10299" s="2">
        <v>2023</v>
      </c>
      <c r="C10299" s="2" t="s">
        <v>60</v>
      </c>
      <c r="D10299" s="3">
        <v>60725</v>
      </c>
      <c r="E10299" s="5">
        <f t="shared" si="160"/>
        <v>4.3227665706051875E-2</v>
      </c>
    </row>
    <row r="10300" spans="1:5" x14ac:dyDescent="0.25">
      <c r="A10300" s="2">
        <v>1570</v>
      </c>
      <c r="B10300" s="2">
        <v>2024</v>
      </c>
      <c r="C10300" s="2" t="s">
        <v>60</v>
      </c>
      <c r="D10300" s="3">
        <v>63350</v>
      </c>
      <c r="E10300" s="5">
        <f t="shared" si="160"/>
        <v>3.6274664561957382E-2</v>
      </c>
    </row>
    <row r="10301" spans="1:5" x14ac:dyDescent="0.25">
      <c r="A10301" s="2">
        <v>1570</v>
      </c>
      <c r="B10301" s="2">
        <v>2025</v>
      </c>
      <c r="C10301" s="2" t="s">
        <v>60</v>
      </c>
      <c r="D10301" s="3">
        <v>65648</v>
      </c>
      <c r="E10301" s="5">
        <f t="shared" si="160"/>
        <v>1</v>
      </c>
    </row>
    <row r="10302" spans="1:5" x14ac:dyDescent="0.25">
      <c r="A10302" s="2">
        <v>1571</v>
      </c>
      <c r="B10302" s="2">
        <v>2020</v>
      </c>
      <c r="C10302" s="2" t="s">
        <v>55</v>
      </c>
      <c r="D10302" s="3">
        <v>54319</v>
      </c>
      <c r="E10302" s="5">
        <f t="shared" si="160"/>
        <v>4.0593530808740959E-2</v>
      </c>
    </row>
    <row r="10303" spans="1:5" x14ac:dyDescent="0.25">
      <c r="A10303" s="2">
        <v>1571</v>
      </c>
      <c r="B10303" s="2">
        <v>2021</v>
      </c>
      <c r="C10303" s="2" t="s">
        <v>55</v>
      </c>
      <c r="D10303" s="3">
        <v>56524</v>
      </c>
      <c r="E10303" s="5">
        <f t="shared" si="160"/>
        <v>4.7325030075720045E-2</v>
      </c>
    </row>
    <row r="10304" spans="1:5" x14ac:dyDescent="0.25">
      <c r="A10304" s="2">
        <v>1571</v>
      </c>
      <c r="B10304" s="2">
        <v>2022</v>
      </c>
      <c r="C10304" s="2" t="s">
        <v>55</v>
      </c>
      <c r="D10304" s="3">
        <v>59199</v>
      </c>
      <c r="E10304" s="5">
        <f t="shared" si="160"/>
        <v>2.9730231929593405E-2</v>
      </c>
    </row>
    <row r="10305" spans="1:5" x14ac:dyDescent="0.25">
      <c r="A10305" s="2">
        <v>1571</v>
      </c>
      <c r="B10305" s="2">
        <v>2023</v>
      </c>
      <c r="C10305" s="2" t="s">
        <v>55</v>
      </c>
      <c r="D10305" s="3">
        <v>60959</v>
      </c>
      <c r="E10305" s="5">
        <f t="shared" si="160"/>
        <v>0.10303646713364721</v>
      </c>
    </row>
    <row r="10306" spans="1:5" x14ac:dyDescent="0.25">
      <c r="A10306" s="2">
        <v>1571</v>
      </c>
      <c r="B10306" s="2">
        <v>2024</v>
      </c>
      <c r="C10306" s="2" t="s">
        <v>60</v>
      </c>
      <c r="D10306" s="3">
        <v>67240</v>
      </c>
      <c r="E10306" s="5">
        <f t="shared" ref="E10306:E10369" si="161">IF(A10307=A10306,(D10307-D10306)/D10306,1)</f>
        <v>3.8027959547888159E-2</v>
      </c>
    </row>
    <row r="10307" spans="1:5" x14ac:dyDescent="0.25">
      <c r="A10307" s="2">
        <v>1571</v>
      </c>
      <c r="B10307" s="2">
        <v>2025</v>
      </c>
      <c r="C10307" s="2" t="s">
        <v>60</v>
      </c>
      <c r="D10307" s="3">
        <v>69797</v>
      </c>
      <c r="E10307" s="5">
        <f t="shared" si="161"/>
        <v>1</v>
      </c>
    </row>
    <row r="10308" spans="1:5" x14ac:dyDescent="0.25">
      <c r="A10308" s="2">
        <v>1572</v>
      </c>
      <c r="B10308" s="2">
        <v>2017</v>
      </c>
      <c r="C10308" s="2" t="s">
        <v>55</v>
      </c>
      <c r="D10308" s="3">
        <v>88044</v>
      </c>
      <c r="E10308" s="5">
        <f t="shared" si="161"/>
        <v>5.0690563809004587E-2</v>
      </c>
    </row>
    <row r="10309" spans="1:5" x14ac:dyDescent="0.25">
      <c r="A10309" s="2">
        <v>1572</v>
      </c>
      <c r="B10309" s="2">
        <v>2018</v>
      </c>
      <c r="C10309" s="2" t="s">
        <v>55</v>
      </c>
      <c r="D10309" s="3">
        <v>92507</v>
      </c>
      <c r="E10309" s="5">
        <f t="shared" si="161"/>
        <v>4.2710281384111475E-2</v>
      </c>
    </row>
    <row r="10310" spans="1:5" x14ac:dyDescent="0.25">
      <c r="A10310" s="2">
        <v>1572</v>
      </c>
      <c r="B10310" s="2">
        <v>2019</v>
      </c>
      <c r="C10310" s="2" t="s">
        <v>55</v>
      </c>
      <c r="D10310" s="3">
        <v>96458</v>
      </c>
      <c r="E10310" s="5">
        <f t="shared" si="161"/>
        <v>6.6858114412490413E-2</v>
      </c>
    </row>
    <row r="10311" spans="1:5" x14ac:dyDescent="0.25">
      <c r="A10311" s="2">
        <v>1572</v>
      </c>
      <c r="B10311" s="2">
        <v>2020</v>
      </c>
      <c r="C10311" s="2" t="s">
        <v>60</v>
      </c>
      <c r="D10311" s="3">
        <v>102907</v>
      </c>
      <c r="E10311" s="5">
        <f t="shared" si="161"/>
        <v>2.8025304401061154E-2</v>
      </c>
    </row>
    <row r="10312" spans="1:5" x14ac:dyDescent="0.25">
      <c r="A10312" s="2">
        <v>1572</v>
      </c>
      <c r="B10312" s="2">
        <v>2021</v>
      </c>
      <c r="C10312" s="2" t="s">
        <v>60</v>
      </c>
      <c r="D10312" s="3">
        <v>105791</v>
      </c>
      <c r="E10312" s="5">
        <f t="shared" si="161"/>
        <v>3.2800521783516556E-2</v>
      </c>
    </row>
    <row r="10313" spans="1:5" x14ac:dyDescent="0.25">
      <c r="A10313" s="2">
        <v>1572</v>
      </c>
      <c r="B10313" s="2">
        <v>2022</v>
      </c>
      <c r="C10313" s="2" t="s">
        <v>60</v>
      </c>
      <c r="D10313" s="3">
        <v>109261</v>
      </c>
      <c r="E10313" s="5">
        <f t="shared" si="161"/>
        <v>5.0484619397589262E-2</v>
      </c>
    </row>
    <row r="10314" spans="1:5" x14ac:dyDescent="0.25">
      <c r="A10314" s="2">
        <v>1572</v>
      </c>
      <c r="B10314" s="2">
        <v>2023</v>
      </c>
      <c r="C10314" s="2" t="s">
        <v>60</v>
      </c>
      <c r="D10314" s="3">
        <v>114777</v>
      </c>
      <c r="E10314" s="5">
        <f t="shared" si="161"/>
        <v>5.2588933322878277E-2</v>
      </c>
    </row>
    <row r="10315" spans="1:5" x14ac:dyDescent="0.25">
      <c r="A10315" s="2">
        <v>1572</v>
      </c>
      <c r="B10315" s="2">
        <v>2024</v>
      </c>
      <c r="C10315" s="2" t="s">
        <v>64</v>
      </c>
      <c r="D10315" s="3">
        <v>120813</v>
      </c>
      <c r="E10315" s="5">
        <f t="shared" si="161"/>
        <v>4.4937217021347044E-2</v>
      </c>
    </row>
    <row r="10316" spans="1:5" x14ac:dyDescent="0.25">
      <c r="A10316" s="2">
        <v>1572</v>
      </c>
      <c r="B10316" s="2">
        <v>2025</v>
      </c>
      <c r="C10316" s="2" t="s">
        <v>64</v>
      </c>
      <c r="D10316" s="3">
        <v>126242</v>
      </c>
      <c r="E10316" s="5">
        <f t="shared" si="161"/>
        <v>1</v>
      </c>
    </row>
    <row r="10317" spans="1:5" x14ac:dyDescent="0.25">
      <c r="A10317" s="2">
        <v>1573</v>
      </c>
      <c r="B10317" s="2">
        <v>2015</v>
      </c>
      <c r="C10317" s="2" t="s">
        <v>75</v>
      </c>
      <c r="D10317" s="3">
        <v>161340</v>
      </c>
      <c r="E10317" s="5">
        <f t="shared" si="161"/>
        <v>3.8521135490268997E-2</v>
      </c>
    </row>
    <row r="10318" spans="1:5" x14ac:dyDescent="0.25">
      <c r="A10318" s="2">
        <v>1573</v>
      </c>
      <c r="B10318" s="2">
        <v>2016</v>
      </c>
      <c r="C10318" s="2" t="s">
        <v>75</v>
      </c>
      <c r="D10318" s="3">
        <v>167555</v>
      </c>
      <c r="E10318" s="5">
        <f t="shared" si="161"/>
        <v>3.7450389424368118E-2</v>
      </c>
    </row>
    <row r="10319" spans="1:5" x14ac:dyDescent="0.25">
      <c r="A10319" s="2">
        <v>1573</v>
      </c>
      <c r="B10319" s="2">
        <v>2017</v>
      </c>
      <c r="C10319" s="2" t="s">
        <v>75</v>
      </c>
      <c r="D10319" s="3">
        <v>173830</v>
      </c>
      <c r="E10319" s="5">
        <f t="shared" si="161"/>
        <v>4.6953920497037338E-2</v>
      </c>
    </row>
    <row r="10320" spans="1:5" x14ac:dyDescent="0.25">
      <c r="A10320" s="2">
        <v>1573</v>
      </c>
      <c r="B10320" s="2">
        <v>2018</v>
      </c>
      <c r="C10320" s="2" t="s">
        <v>75</v>
      </c>
      <c r="D10320" s="3">
        <v>181992</v>
      </c>
      <c r="E10320" s="5">
        <f t="shared" si="161"/>
        <v>4.2639236889533604E-2</v>
      </c>
    </row>
    <row r="10321" spans="1:5" x14ac:dyDescent="0.25">
      <c r="A10321" s="2">
        <v>1573</v>
      </c>
      <c r="B10321" s="2">
        <v>2019</v>
      </c>
      <c r="C10321" s="2" t="s">
        <v>75</v>
      </c>
      <c r="D10321" s="3">
        <v>189752</v>
      </c>
      <c r="E10321" s="5">
        <f t="shared" si="161"/>
        <v>4.8241915763733718E-2</v>
      </c>
    </row>
    <row r="10322" spans="1:5" x14ac:dyDescent="0.25">
      <c r="A10322" s="2">
        <v>1573</v>
      </c>
      <c r="B10322" s="2">
        <v>2020</v>
      </c>
      <c r="C10322" s="2" t="s">
        <v>75</v>
      </c>
      <c r="D10322" s="3">
        <v>198906</v>
      </c>
      <c r="E10322" s="5">
        <f t="shared" si="161"/>
        <v>5.3105487013966397E-2</v>
      </c>
    </row>
    <row r="10323" spans="1:5" x14ac:dyDescent="0.25">
      <c r="A10323" s="2">
        <v>1573</v>
      </c>
      <c r="B10323" s="2">
        <v>2021</v>
      </c>
      <c r="C10323" s="2" t="s">
        <v>75</v>
      </c>
      <c r="D10323" s="3">
        <v>209469</v>
      </c>
      <c r="E10323" s="5">
        <f t="shared" si="161"/>
        <v>2.7345335109252442E-2</v>
      </c>
    </row>
    <row r="10324" spans="1:5" x14ac:dyDescent="0.25">
      <c r="A10324" s="2">
        <v>1573</v>
      </c>
      <c r="B10324" s="2">
        <v>2022</v>
      </c>
      <c r="C10324" s="2" t="s">
        <v>75</v>
      </c>
      <c r="D10324" s="3">
        <v>215197</v>
      </c>
      <c r="E10324" s="5">
        <f t="shared" si="161"/>
        <v>5.492641626044973E-2</v>
      </c>
    </row>
    <row r="10325" spans="1:5" x14ac:dyDescent="0.25">
      <c r="A10325" s="2">
        <v>1573</v>
      </c>
      <c r="B10325" s="2">
        <v>2023</v>
      </c>
      <c r="C10325" s="2" t="s">
        <v>75</v>
      </c>
      <c r="D10325" s="3">
        <v>227017</v>
      </c>
      <c r="E10325" s="5">
        <f t="shared" si="161"/>
        <v>4.2256747292053018E-2</v>
      </c>
    </row>
    <row r="10326" spans="1:5" x14ac:dyDescent="0.25">
      <c r="A10326" s="2">
        <v>1573</v>
      </c>
      <c r="B10326" s="2">
        <v>2024</v>
      </c>
      <c r="C10326" s="2" t="s">
        <v>75</v>
      </c>
      <c r="D10326" s="3">
        <v>236610</v>
      </c>
      <c r="E10326" s="5">
        <f t="shared" si="161"/>
        <v>-8.2794471915810831E-3</v>
      </c>
    </row>
    <row r="10327" spans="1:5" x14ac:dyDescent="0.25">
      <c r="A10327" s="2">
        <v>1573</v>
      </c>
      <c r="B10327" s="2">
        <v>2025</v>
      </c>
      <c r="C10327" s="2" t="s">
        <v>71</v>
      </c>
      <c r="D10327" s="3">
        <v>234651</v>
      </c>
      <c r="E10327" s="5">
        <f t="shared" si="161"/>
        <v>1</v>
      </c>
    </row>
    <row r="10328" spans="1:5" x14ac:dyDescent="0.25">
      <c r="A10328" s="2">
        <v>1574</v>
      </c>
      <c r="B10328" s="2">
        <v>2023</v>
      </c>
      <c r="C10328" s="2" t="s">
        <v>55</v>
      </c>
      <c r="D10328" s="3">
        <v>45466</v>
      </c>
      <c r="E10328" s="5">
        <f t="shared" si="161"/>
        <v>2.9912462059560992E-2</v>
      </c>
    </row>
    <row r="10329" spans="1:5" x14ac:dyDescent="0.25">
      <c r="A10329" s="2">
        <v>1574</v>
      </c>
      <c r="B10329" s="2">
        <v>2024</v>
      </c>
      <c r="C10329" s="2" t="s">
        <v>55</v>
      </c>
      <c r="D10329" s="3">
        <v>46826</v>
      </c>
      <c r="E10329" s="5">
        <f t="shared" si="161"/>
        <v>4.4547900738905737E-2</v>
      </c>
    </row>
    <row r="10330" spans="1:5" x14ac:dyDescent="0.25">
      <c r="A10330" s="2">
        <v>1574</v>
      </c>
      <c r="B10330" s="2">
        <v>2025</v>
      </c>
      <c r="C10330" s="2" t="s">
        <v>55</v>
      </c>
      <c r="D10330" s="3">
        <v>48912</v>
      </c>
      <c r="E10330" s="5">
        <f t="shared" si="161"/>
        <v>1</v>
      </c>
    </row>
    <row r="10331" spans="1:5" x14ac:dyDescent="0.25">
      <c r="A10331" s="2">
        <v>1575</v>
      </c>
      <c r="B10331" s="2">
        <v>2015</v>
      </c>
      <c r="C10331" s="2" t="s">
        <v>66</v>
      </c>
      <c r="D10331" s="3">
        <v>85098</v>
      </c>
      <c r="E10331" s="5">
        <f t="shared" si="161"/>
        <v>5.0482972572798421E-2</v>
      </c>
    </row>
    <row r="10332" spans="1:5" x14ac:dyDescent="0.25">
      <c r="A10332" s="2">
        <v>1575</v>
      </c>
      <c r="B10332" s="2">
        <v>2016</v>
      </c>
      <c r="C10332" s="2" t="s">
        <v>66</v>
      </c>
      <c r="D10332" s="3">
        <v>89394</v>
      </c>
      <c r="E10332" s="5">
        <f t="shared" si="161"/>
        <v>1.1533212519855918E-2</v>
      </c>
    </row>
    <row r="10333" spans="1:5" x14ac:dyDescent="0.25">
      <c r="A10333" s="2">
        <v>1575</v>
      </c>
      <c r="B10333" s="2">
        <v>2017</v>
      </c>
      <c r="C10333" s="2" t="s">
        <v>55</v>
      </c>
      <c r="D10333" s="3">
        <v>90425</v>
      </c>
      <c r="E10333" s="5">
        <f t="shared" si="161"/>
        <v>3.5034559026817805E-2</v>
      </c>
    </row>
    <row r="10334" spans="1:5" x14ac:dyDescent="0.25">
      <c r="A10334" s="2">
        <v>1575</v>
      </c>
      <c r="B10334" s="2">
        <v>2018</v>
      </c>
      <c r="C10334" s="2" t="s">
        <v>55</v>
      </c>
      <c r="D10334" s="3">
        <v>93593</v>
      </c>
      <c r="E10334" s="5">
        <f t="shared" si="161"/>
        <v>1.8291966279529451E-2</v>
      </c>
    </row>
    <row r="10335" spans="1:5" x14ac:dyDescent="0.25">
      <c r="A10335" s="2">
        <v>1575</v>
      </c>
      <c r="B10335" s="2">
        <v>2019</v>
      </c>
      <c r="C10335" s="2" t="s">
        <v>60</v>
      </c>
      <c r="D10335" s="3">
        <v>95305</v>
      </c>
      <c r="E10335" s="5">
        <f t="shared" si="161"/>
        <v>4.460416557368449E-2</v>
      </c>
    </row>
    <row r="10336" spans="1:5" x14ac:dyDescent="0.25">
      <c r="A10336" s="2">
        <v>1575</v>
      </c>
      <c r="B10336" s="2">
        <v>2020</v>
      </c>
      <c r="C10336" s="2" t="s">
        <v>60</v>
      </c>
      <c r="D10336" s="3">
        <v>99556</v>
      </c>
      <c r="E10336" s="5">
        <f t="shared" si="161"/>
        <v>4.5039977500100449E-2</v>
      </c>
    </row>
    <row r="10337" spans="1:5" x14ac:dyDescent="0.25">
      <c r="A10337" s="2">
        <v>1575</v>
      </c>
      <c r="B10337" s="2">
        <v>2021</v>
      </c>
      <c r="C10337" s="2" t="s">
        <v>60</v>
      </c>
      <c r="D10337" s="3">
        <v>104040</v>
      </c>
      <c r="E10337" s="5">
        <f t="shared" si="161"/>
        <v>4.8356401384083043E-2</v>
      </c>
    </row>
    <row r="10338" spans="1:5" x14ac:dyDescent="0.25">
      <c r="A10338" s="2">
        <v>1575</v>
      </c>
      <c r="B10338" s="2">
        <v>2022</v>
      </c>
      <c r="C10338" s="2" t="s">
        <v>60</v>
      </c>
      <c r="D10338" s="3">
        <v>109071</v>
      </c>
      <c r="E10338" s="5">
        <f t="shared" si="161"/>
        <v>4.9655728837179454E-2</v>
      </c>
    </row>
    <row r="10339" spans="1:5" x14ac:dyDescent="0.25">
      <c r="A10339" s="2">
        <v>1575</v>
      </c>
      <c r="B10339" s="2">
        <v>2023</v>
      </c>
      <c r="C10339" s="2" t="s">
        <v>60</v>
      </c>
      <c r="D10339" s="3">
        <v>114487</v>
      </c>
      <c r="E10339" s="5">
        <f t="shared" si="161"/>
        <v>7.423550272083293E-2</v>
      </c>
    </row>
    <row r="10340" spans="1:5" x14ac:dyDescent="0.25">
      <c r="A10340" s="2">
        <v>1575</v>
      </c>
      <c r="B10340" s="2">
        <v>2024</v>
      </c>
      <c r="C10340" s="2" t="s">
        <v>60</v>
      </c>
      <c r="D10340" s="3">
        <v>122986</v>
      </c>
      <c r="E10340" s="5">
        <f t="shared" si="161"/>
        <v>4.0785130014798429E-2</v>
      </c>
    </row>
    <row r="10341" spans="1:5" x14ac:dyDescent="0.25">
      <c r="A10341" s="2">
        <v>1575</v>
      </c>
      <c r="B10341" s="2">
        <v>2025</v>
      </c>
      <c r="C10341" s="2" t="s">
        <v>60</v>
      </c>
      <c r="D10341" s="3">
        <v>128002</v>
      </c>
      <c r="E10341" s="5">
        <f t="shared" si="161"/>
        <v>1</v>
      </c>
    </row>
    <row r="10342" spans="1:5" x14ac:dyDescent="0.25">
      <c r="A10342" s="2">
        <v>1576</v>
      </c>
      <c r="B10342" s="2">
        <v>2021</v>
      </c>
      <c r="C10342" s="2" t="s">
        <v>60</v>
      </c>
      <c r="D10342" s="3">
        <v>129670</v>
      </c>
      <c r="E10342" s="5">
        <f t="shared" si="161"/>
        <v>4.6911390452687593E-2</v>
      </c>
    </row>
    <row r="10343" spans="1:5" x14ac:dyDescent="0.25">
      <c r="A10343" s="2">
        <v>1576</v>
      </c>
      <c r="B10343" s="2">
        <v>2022</v>
      </c>
      <c r="C10343" s="2" t="s">
        <v>60</v>
      </c>
      <c r="D10343" s="3">
        <v>135753</v>
      </c>
      <c r="E10343" s="5">
        <f t="shared" si="161"/>
        <v>4.4227383556901138E-2</v>
      </c>
    </row>
    <row r="10344" spans="1:5" x14ac:dyDescent="0.25">
      <c r="A10344" s="2">
        <v>1576</v>
      </c>
      <c r="B10344" s="2">
        <v>2023</v>
      </c>
      <c r="C10344" s="2" t="s">
        <v>60</v>
      </c>
      <c r="D10344" s="3">
        <v>141757</v>
      </c>
      <c r="E10344" s="5">
        <f t="shared" si="161"/>
        <v>6.0427351030284217E-2</v>
      </c>
    </row>
    <row r="10345" spans="1:5" x14ac:dyDescent="0.25">
      <c r="A10345" s="2">
        <v>1576</v>
      </c>
      <c r="B10345" s="2">
        <v>2024</v>
      </c>
      <c r="C10345" s="2" t="s">
        <v>60</v>
      </c>
      <c r="D10345" s="3">
        <v>150323</v>
      </c>
      <c r="E10345" s="5">
        <f t="shared" si="161"/>
        <v>5.7356492353132921E-2</v>
      </c>
    </row>
    <row r="10346" spans="1:5" x14ac:dyDescent="0.25">
      <c r="A10346" s="2">
        <v>1576</v>
      </c>
      <c r="B10346" s="2">
        <v>2025</v>
      </c>
      <c r="C10346" s="2" t="s">
        <v>60</v>
      </c>
      <c r="D10346" s="3">
        <v>158945</v>
      </c>
      <c r="E10346" s="5">
        <f t="shared" si="161"/>
        <v>1</v>
      </c>
    </row>
    <row r="10347" spans="1:5" x14ac:dyDescent="0.25">
      <c r="A10347" s="2">
        <v>1577</v>
      </c>
      <c r="B10347" s="2">
        <v>2023</v>
      </c>
      <c r="C10347" s="2" t="s">
        <v>60</v>
      </c>
      <c r="D10347" s="3">
        <v>67294</v>
      </c>
      <c r="E10347" s="5">
        <f t="shared" si="161"/>
        <v>2.9467708859630872E-2</v>
      </c>
    </row>
    <row r="10348" spans="1:5" x14ac:dyDescent="0.25">
      <c r="A10348" s="2">
        <v>1577</v>
      </c>
      <c r="B10348" s="2">
        <v>2024</v>
      </c>
      <c r="C10348" s="2" t="s">
        <v>60</v>
      </c>
      <c r="D10348" s="3">
        <v>69277</v>
      </c>
      <c r="E10348" s="5">
        <f t="shared" si="161"/>
        <v>2.9403698197092831E-2</v>
      </c>
    </row>
    <row r="10349" spans="1:5" x14ac:dyDescent="0.25">
      <c r="A10349" s="2">
        <v>1577</v>
      </c>
      <c r="B10349" s="2">
        <v>2025</v>
      </c>
      <c r="C10349" s="2" t="s">
        <v>60</v>
      </c>
      <c r="D10349" s="3">
        <v>71314</v>
      </c>
      <c r="E10349" s="5">
        <f t="shared" si="161"/>
        <v>1</v>
      </c>
    </row>
    <row r="10350" spans="1:5" x14ac:dyDescent="0.25">
      <c r="A10350" s="2">
        <v>1578</v>
      </c>
      <c r="B10350" s="2">
        <v>2024</v>
      </c>
      <c r="C10350" s="2" t="s">
        <v>75</v>
      </c>
      <c r="D10350" s="3">
        <v>69769</v>
      </c>
      <c r="E10350" s="5">
        <f t="shared" si="161"/>
        <v>4.4676002235950064E-2</v>
      </c>
    </row>
    <row r="10351" spans="1:5" x14ac:dyDescent="0.25">
      <c r="A10351" s="2">
        <v>1578</v>
      </c>
      <c r="B10351" s="2">
        <v>2025</v>
      </c>
      <c r="C10351" s="2" t="s">
        <v>75</v>
      </c>
      <c r="D10351" s="3">
        <v>72886</v>
      </c>
      <c r="E10351" s="5">
        <f t="shared" si="161"/>
        <v>1</v>
      </c>
    </row>
    <row r="10352" spans="1:5" x14ac:dyDescent="0.25">
      <c r="A10352" s="2">
        <v>1579</v>
      </c>
      <c r="B10352" s="2">
        <v>2023</v>
      </c>
      <c r="C10352" s="2" t="s">
        <v>55</v>
      </c>
      <c r="D10352" s="3">
        <v>197612</v>
      </c>
      <c r="E10352" s="5">
        <f t="shared" si="161"/>
        <v>2.7918345039774913E-2</v>
      </c>
    </row>
    <row r="10353" spans="1:5" x14ac:dyDescent="0.25">
      <c r="A10353" s="2">
        <v>1579</v>
      </c>
      <c r="B10353" s="2">
        <v>2024</v>
      </c>
      <c r="C10353" s="2" t="s">
        <v>55</v>
      </c>
      <c r="D10353" s="3">
        <v>203129</v>
      </c>
      <c r="E10353" s="5">
        <f t="shared" si="161"/>
        <v>2.331523317694667E-2</v>
      </c>
    </row>
    <row r="10354" spans="1:5" x14ac:dyDescent="0.25">
      <c r="A10354" s="2">
        <v>1579</v>
      </c>
      <c r="B10354" s="2">
        <v>2025</v>
      </c>
      <c r="C10354" s="2" t="s">
        <v>55</v>
      </c>
      <c r="D10354" s="3">
        <v>207865</v>
      </c>
      <c r="E10354" s="5">
        <f t="shared" si="161"/>
        <v>1</v>
      </c>
    </row>
    <row r="10355" spans="1:5" x14ac:dyDescent="0.25">
      <c r="A10355" s="2">
        <v>1580</v>
      </c>
      <c r="B10355" s="2">
        <v>2019</v>
      </c>
      <c r="C10355" s="2" t="s">
        <v>60</v>
      </c>
      <c r="D10355" s="3">
        <v>134595</v>
      </c>
      <c r="E10355" s="5">
        <f t="shared" si="161"/>
        <v>4.546974256101638E-2</v>
      </c>
    </row>
    <row r="10356" spans="1:5" x14ac:dyDescent="0.25">
      <c r="A10356" s="2">
        <v>1580</v>
      </c>
      <c r="B10356" s="2">
        <v>2020</v>
      </c>
      <c r="C10356" s="2" t="s">
        <v>60</v>
      </c>
      <c r="D10356" s="3">
        <v>140715</v>
      </c>
      <c r="E10356" s="5">
        <f t="shared" si="161"/>
        <v>2.917244074903173E-2</v>
      </c>
    </row>
    <row r="10357" spans="1:5" x14ac:dyDescent="0.25">
      <c r="A10357" s="2">
        <v>1580</v>
      </c>
      <c r="B10357" s="2">
        <v>2021</v>
      </c>
      <c r="C10357" s="2" t="s">
        <v>60</v>
      </c>
      <c r="D10357" s="3">
        <v>144820</v>
      </c>
      <c r="E10357" s="5">
        <f t="shared" si="161"/>
        <v>4.5705013119734843E-2</v>
      </c>
    </row>
    <row r="10358" spans="1:5" x14ac:dyDescent="0.25">
      <c r="A10358" s="2">
        <v>1580</v>
      </c>
      <c r="B10358" s="2">
        <v>2022</v>
      </c>
      <c r="C10358" s="2" t="s">
        <v>60</v>
      </c>
      <c r="D10358" s="3">
        <v>151439</v>
      </c>
      <c r="E10358" s="5">
        <f t="shared" si="161"/>
        <v>3.3650512747707001E-2</v>
      </c>
    </row>
    <row r="10359" spans="1:5" x14ac:dyDescent="0.25">
      <c r="A10359" s="2">
        <v>1580</v>
      </c>
      <c r="B10359" s="2">
        <v>2023</v>
      </c>
      <c r="C10359" s="2" t="s">
        <v>60</v>
      </c>
      <c r="D10359" s="3">
        <v>156535</v>
      </c>
      <c r="E10359" s="5">
        <f t="shared" si="161"/>
        <v>4.4175424026575524E-2</v>
      </c>
    </row>
    <row r="10360" spans="1:5" x14ac:dyDescent="0.25">
      <c r="A10360" s="2">
        <v>1580</v>
      </c>
      <c r="B10360" s="2">
        <v>2024</v>
      </c>
      <c r="C10360" s="2" t="s">
        <v>60</v>
      </c>
      <c r="D10360" s="3">
        <v>163450</v>
      </c>
      <c r="E10360" s="5">
        <f t="shared" si="161"/>
        <v>4.1376567757724074E-2</v>
      </c>
    </row>
    <row r="10361" spans="1:5" x14ac:dyDescent="0.25">
      <c r="A10361" s="2">
        <v>1580</v>
      </c>
      <c r="B10361" s="2">
        <v>2025</v>
      </c>
      <c r="C10361" s="2" t="s">
        <v>60</v>
      </c>
      <c r="D10361" s="3">
        <v>170213</v>
      </c>
      <c r="E10361" s="5">
        <f t="shared" si="161"/>
        <v>1</v>
      </c>
    </row>
    <row r="10362" spans="1:5" x14ac:dyDescent="0.25">
      <c r="A10362" s="2">
        <v>1581</v>
      </c>
      <c r="B10362" s="2">
        <v>2018</v>
      </c>
      <c r="C10362" s="2" t="s">
        <v>60</v>
      </c>
      <c r="D10362" s="3">
        <v>159842</v>
      </c>
      <c r="E10362" s="5">
        <f t="shared" si="161"/>
        <v>4.5995420477721753E-2</v>
      </c>
    </row>
    <row r="10363" spans="1:5" x14ac:dyDescent="0.25">
      <c r="A10363" s="2">
        <v>1581</v>
      </c>
      <c r="B10363" s="2">
        <v>2019</v>
      </c>
      <c r="C10363" s="2" t="s">
        <v>60</v>
      </c>
      <c r="D10363" s="3">
        <v>167194</v>
      </c>
      <c r="E10363" s="5">
        <f t="shared" si="161"/>
        <v>3.6125698290608514E-2</v>
      </c>
    </row>
    <row r="10364" spans="1:5" x14ac:dyDescent="0.25">
      <c r="A10364" s="2">
        <v>1581</v>
      </c>
      <c r="B10364" s="2">
        <v>2020</v>
      </c>
      <c r="C10364" s="2" t="s">
        <v>60</v>
      </c>
      <c r="D10364" s="3">
        <v>173234</v>
      </c>
      <c r="E10364" s="5">
        <f t="shared" si="161"/>
        <v>4.3548033296004249E-2</v>
      </c>
    </row>
    <row r="10365" spans="1:5" x14ac:dyDescent="0.25">
      <c r="A10365" s="2">
        <v>1581</v>
      </c>
      <c r="B10365" s="2">
        <v>2021</v>
      </c>
      <c r="C10365" s="2" t="s">
        <v>60</v>
      </c>
      <c r="D10365" s="3">
        <v>180778</v>
      </c>
      <c r="E10365" s="5">
        <f t="shared" si="161"/>
        <v>2.121939616546261E-2</v>
      </c>
    </row>
    <row r="10366" spans="1:5" x14ac:dyDescent="0.25">
      <c r="A10366" s="2">
        <v>1581</v>
      </c>
      <c r="B10366" s="2">
        <v>2022</v>
      </c>
      <c r="C10366" s="2" t="s">
        <v>60</v>
      </c>
      <c r="D10366" s="3">
        <v>184614</v>
      </c>
      <c r="E10366" s="5">
        <f t="shared" si="161"/>
        <v>4.1194058955442169E-2</v>
      </c>
    </row>
    <row r="10367" spans="1:5" x14ac:dyDescent="0.25">
      <c r="A10367" s="2">
        <v>1581</v>
      </c>
      <c r="B10367" s="2">
        <v>2023</v>
      </c>
      <c r="C10367" s="2" t="s">
        <v>60</v>
      </c>
      <c r="D10367" s="3">
        <v>192219</v>
      </c>
      <c r="E10367" s="5">
        <f t="shared" si="161"/>
        <v>2.2776104339321295E-2</v>
      </c>
    </row>
    <row r="10368" spans="1:5" x14ac:dyDescent="0.25">
      <c r="A10368" s="2">
        <v>1581</v>
      </c>
      <c r="B10368" s="2">
        <v>2024</v>
      </c>
      <c r="C10368" s="2" t="s">
        <v>60</v>
      </c>
      <c r="D10368" s="3">
        <v>196597</v>
      </c>
      <c r="E10368" s="5">
        <f t="shared" si="161"/>
        <v>3.5295553848736248E-2</v>
      </c>
    </row>
    <row r="10369" spans="1:5" x14ac:dyDescent="0.25">
      <c r="A10369" s="2">
        <v>1581</v>
      </c>
      <c r="B10369" s="2">
        <v>2025</v>
      </c>
      <c r="C10369" s="2" t="s">
        <v>60</v>
      </c>
      <c r="D10369" s="3">
        <v>203536</v>
      </c>
      <c r="E10369" s="5">
        <f t="shared" si="161"/>
        <v>1</v>
      </c>
    </row>
    <row r="10370" spans="1:5" x14ac:dyDescent="0.25">
      <c r="A10370" s="2">
        <v>1582</v>
      </c>
      <c r="B10370" s="2">
        <v>2020</v>
      </c>
      <c r="C10370" s="2" t="s">
        <v>75</v>
      </c>
      <c r="D10370" s="3">
        <v>106465</v>
      </c>
      <c r="E10370" s="5">
        <f t="shared" ref="E10370:E10433" si="162">IF(A10371=A10370,(D10371-D10370)/D10370,1)</f>
        <v>2.7304748039261729E-2</v>
      </c>
    </row>
    <row r="10371" spans="1:5" x14ac:dyDescent="0.25">
      <c r="A10371" s="2">
        <v>1582</v>
      </c>
      <c r="B10371" s="2">
        <v>2021</v>
      </c>
      <c r="C10371" s="2" t="s">
        <v>75</v>
      </c>
      <c r="D10371" s="3">
        <v>109372</v>
      </c>
      <c r="E10371" s="5">
        <f t="shared" si="162"/>
        <v>4.8403613356252054E-2</v>
      </c>
    </row>
    <row r="10372" spans="1:5" x14ac:dyDescent="0.25">
      <c r="A10372" s="2">
        <v>1582</v>
      </c>
      <c r="B10372" s="2">
        <v>2022</v>
      </c>
      <c r="C10372" s="2" t="s">
        <v>75</v>
      </c>
      <c r="D10372" s="3">
        <v>114666</v>
      </c>
      <c r="E10372" s="5">
        <f t="shared" si="162"/>
        <v>-1.2488444700259884E-2</v>
      </c>
    </row>
    <row r="10373" spans="1:5" x14ac:dyDescent="0.25">
      <c r="A10373" s="2">
        <v>1582</v>
      </c>
      <c r="B10373" s="2">
        <v>2023</v>
      </c>
      <c r="C10373" s="2" t="s">
        <v>71</v>
      </c>
      <c r="D10373" s="3">
        <v>113234</v>
      </c>
      <c r="E10373" s="5">
        <f t="shared" si="162"/>
        <v>4.2398926117597185E-2</v>
      </c>
    </row>
    <row r="10374" spans="1:5" x14ac:dyDescent="0.25">
      <c r="A10374" s="2">
        <v>1582</v>
      </c>
      <c r="B10374" s="2">
        <v>2024</v>
      </c>
      <c r="C10374" s="2" t="s">
        <v>71</v>
      </c>
      <c r="D10374" s="3">
        <v>118035</v>
      </c>
      <c r="E10374" s="5">
        <f t="shared" si="162"/>
        <v>3.0651925276401069E-2</v>
      </c>
    </row>
    <row r="10375" spans="1:5" x14ac:dyDescent="0.25">
      <c r="A10375" s="2">
        <v>1582</v>
      </c>
      <c r="B10375" s="2">
        <v>2025</v>
      </c>
      <c r="C10375" s="2" t="s">
        <v>71</v>
      </c>
      <c r="D10375" s="3">
        <v>121653</v>
      </c>
      <c r="E10375" s="5">
        <f t="shared" si="162"/>
        <v>1</v>
      </c>
    </row>
    <row r="10376" spans="1:5" x14ac:dyDescent="0.25">
      <c r="A10376" s="2">
        <v>1583</v>
      </c>
      <c r="B10376" s="2">
        <v>2021</v>
      </c>
      <c r="C10376" s="2" t="s">
        <v>55</v>
      </c>
      <c r="D10376" s="3">
        <v>60226</v>
      </c>
      <c r="E10376" s="5">
        <f t="shared" si="162"/>
        <v>4.9380666157473517E-2</v>
      </c>
    </row>
    <row r="10377" spans="1:5" x14ac:dyDescent="0.25">
      <c r="A10377" s="2">
        <v>1583</v>
      </c>
      <c r="B10377" s="2">
        <v>2022</v>
      </c>
      <c r="C10377" s="2" t="s">
        <v>55</v>
      </c>
      <c r="D10377" s="3">
        <v>63200</v>
      </c>
      <c r="E10377" s="5">
        <f t="shared" si="162"/>
        <v>4.8908227848101268E-2</v>
      </c>
    </row>
    <row r="10378" spans="1:5" x14ac:dyDescent="0.25">
      <c r="A10378" s="2">
        <v>1583</v>
      </c>
      <c r="B10378" s="2">
        <v>2023</v>
      </c>
      <c r="C10378" s="2" t="s">
        <v>55</v>
      </c>
      <c r="D10378" s="3">
        <v>66291</v>
      </c>
      <c r="E10378" s="5">
        <f t="shared" si="162"/>
        <v>4.5043821936612813E-2</v>
      </c>
    </row>
    <row r="10379" spans="1:5" x14ac:dyDescent="0.25">
      <c r="A10379" s="2">
        <v>1583</v>
      </c>
      <c r="B10379" s="2">
        <v>2024</v>
      </c>
      <c r="C10379" s="2" t="s">
        <v>55</v>
      </c>
      <c r="D10379" s="3">
        <v>69277</v>
      </c>
      <c r="E10379" s="5">
        <f t="shared" si="162"/>
        <v>-3.2261789627148985E-2</v>
      </c>
    </row>
    <row r="10380" spans="1:5" x14ac:dyDescent="0.25">
      <c r="A10380" s="2">
        <v>1583</v>
      </c>
      <c r="B10380" s="2">
        <v>2025</v>
      </c>
      <c r="C10380" s="2" t="s">
        <v>60</v>
      </c>
      <c r="D10380" s="3">
        <v>67042</v>
      </c>
      <c r="E10380" s="5">
        <f t="shared" si="162"/>
        <v>1</v>
      </c>
    </row>
    <row r="10381" spans="1:5" x14ac:dyDescent="0.25">
      <c r="A10381" s="2">
        <v>1584</v>
      </c>
      <c r="B10381" s="2">
        <v>2021</v>
      </c>
      <c r="C10381" s="2" t="s">
        <v>75</v>
      </c>
      <c r="D10381" s="3">
        <v>83823</v>
      </c>
      <c r="E10381" s="5">
        <f t="shared" si="162"/>
        <v>5.8957565346026745E-2</v>
      </c>
    </row>
    <row r="10382" spans="1:5" x14ac:dyDescent="0.25">
      <c r="A10382" s="2">
        <v>1584</v>
      </c>
      <c r="B10382" s="2">
        <v>2022</v>
      </c>
      <c r="C10382" s="2" t="s">
        <v>75</v>
      </c>
      <c r="D10382" s="3">
        <v>88765</v>
      </c>
      <c r="E10382" s="5">
        <f t="shared" si="162"/>
        <v>3.5791133892863175E-2</v>
      </c>
    </row>
    <row r="10383" spans="1:5" x14ac:dyDescent="0.25">
      <c r="A10383" s="2">
        <v>1584</v>
      </c>
      <c r="B10383" s="2">
        <v>2023</v>
      </c>
      <c r="C10383" s="2" t="s">
        <v>75</v>
      </c>
      <c r="D10383" s="3">
        <v>91942</v>
      </c>
      <c r="E10383" s="5">
        <f t="shared" si="162"/>
        <v>5.2272084575058192E-2</v>
      </c>
    </row>
    <row r="10384" spans="1:5" x14ac:dyDescent="0.25">
      <c r="A10384" s="2">
        <v>1584</v>
      </c>
      <c r="B10384" s="2">
        <v>2024</v>
      </c>
      <c r="C10384" s="2" t="s">
        <v>75</v>
      </c>
      <c r="D10384" s="3">
        <v>96748</v>
      </c>
      <c r="E10384" s="5">
        <f t="shared" si="162"/>
        <v>5.4502418654649193E-2</v>
      </c>
    </row>
    <row r="10385" spans="1:5" x14ac:dyDescent="0.25">
      <c r="A10385" s="2">
        <v>1584</v>
      </c>
      <c r="B10385" s="2">
        <v>2025</v>
      </c>
      <c r="C10385" s="2" t="s">
        <v>75</v>
      </c>
      <c r="D10385" s="3">
        <v>102021</v>
      </c>
      <c r="E10385" s="5">
        <f t="shared" si="162"/>
        <v>1</v>
      </c>
    </row>
    <row r="10386" spans="1:5" x14ac:dyDescent="0.25">
      <c r="A10386" s="2">
        <v>1585</v>
      </c>
      <c r="B10386" s="2">
        <v>2024</v>
      </c>
      <c r="C10386" s="2" t="s">
        <v>3443</v>
      </c>
      <c r="D10386" s="3">
        <v>434217</v>
      </c>
      <c r="E10386" s="5">
        <f t="shared" si="162"/>
        <v>3.5399351015736373E-2</v>
      </c>
    </row>
    <row r="10387" spans="1:5" x14ac:dyDescent="0.25">
      <c r="A10387" s="2">
        <v>1585</v>
      </c>
      <c r="B10387" s="2">
        <v>2025</v>
      </c>
      <c r="C10387" s="2" t="s">
        <v>3443</v>
      </c>
      <c r="D10387" s="3">
        <v>449588</v>
      </c>
      <c r="E10387" s="5">
        <f t="shared" si="162"/>
        <v>1</v>
      </c>
    </row>
    <row r="10388" spans="1:5" x14ac:dyDescent="0.25">
      <c r="A10388" s="2">
        <v>1586</v>
      </c>
      <c r="B10388" s="2">
        <v>2017</v>
      </c>
      <c r="C10388" s="2" t="s">
        <v>66</v>
      </c>
      <c r="D10388" s="3">
        <v>41990</v>
      </c>
      <c r="E10388" s="5">
        <f t="shared" si="162"/>
        <v>3.3698499642772085E-2</v>
      </c>
    </row>
    <row r="10389" spans="1:5" x14ac:dyDescent="0.25">
      <c r="A10389" s="2">
        <v>1586</v>
      </c>
      <c r="B10389" s="2">
        <v>2018</v>
      </c>
      <c r="C10389" s="2" t="s">
        <v>66</v>
      </c>
      <c r="D10389" s="3">
        <v>43405</v>
      </c>
      <c r="E10389" s="5">
        <f t="shared" si="162"/>
        <v>2.8061283262296972E-2</v>
      </c>
    </row>
    <row r="10390" spans="1:5" x14ac:dyDescent="0.25">
      <c r="A10390" s="2">
        <v>1586</v>
      </c>
      <c r="B10390" s="2">
        <v>2019</v>
      </c>
      <c r="C10390" s="2" t="s">
        <v>66</v>
      </c>
      <c r="D10390" s="3">
        <v>44623</v>
      </c>
      <c r="E10390" s="5">
        <f t="shared" si="162"/>
        <v>5.0915447190910519E-2</v>
      </c>
    </row>
    <row r="10391" spans="1:5" x14ac:dyDescent="0.25">
      <c r="A10391" s="2">
        <v>1586</v>
      </c>
      <c r="B10391" s="2">
        <v>2020</v>
      </c>
      <c r="C10391" s="2" t="s">
        <v>66</v>
      </c>
      <c r="D10391" s="3">
        <v>46895</v>
      </c>
      <c r="E10391" s="5">
        <f t="shared" si="162"/>
        <v>-1.4692397910224971E-2</v>
      </c>
    </row>
    <row r="10392" spans="1:5" x14ac:dyDescent="0.25">
      <c r="A10392" s="2">
        <v>1586</v>
      </c>
      <c r="B10392" s="2">
        <v>2021</v>
      </c>
      <c r="C10392" s="2" t="s">
        <v>55</v>
      </c>
      <c r="D10392" s="3">
        <v>46206</v>
      </c>
      <c r="E10392" s="5">
        <f t="shared" si="162"/>
        <v>4.6444184737912828E-2</v>
      </c>
    </row>
    <row r="10393" spans="1:5" x14ac:dyDescent="0.25">
      <c r="A10393" s="2">
        <v>1586</v>
      </c>
      <c r="B10393" s="2">
        <v>2022</v>
      </c>
      <c r="C10393" s="2" t="s">
        <v>55</v>
      </c>
      <c r="D10393" s="3">
        <v>48352</v>
      </c>
      <c r="E10393" s="5">
        <f t="shared" si="162"/>
        <v>3.0712276637988086E-2</v>
      </c>
    </row>
    <row r="10394" spans="1:5" x14ac:dyDescent="0.25">
      <c r="A10394" s="2">
        <v>1586</v>
      </c>
      <c r="B10394" s="2">
        <v>2023</v>
      </c>
      <c r="C10394" s="2" t="s">
        <v>55</v>
      </c>
      <c r="D10394" s="3">
        <v>49837</v>
      </c>
      <c r="E10394" s="5">
        <f t="shared" si="162"/>
        <v>3.5876958885968258E-2</v>
      </c>
    </row>
    <row r="10395" spans="1:5" x14ac:dyDescent="0.25">
      <c r="A10395" s="2">
        <v>1586</v>
      </c>
      <c r="B10395" s="2">
        <v>2024</v>
      </c>
      <c r="C10395" s="2" t="s">
        <v>55</v>
      </c>
      <c r="D10395" s="3">
        <v>51625</v>
      </c>
      <c r="E10395" s="5">
        <f t="shared" si="162"/>
        <v>3.0915254237288137E-2</v>
      </c>
    </row>
    <row r="10396" spans="1:5" x14ac:dyDescent="0.25">
      <c r="A10396" s="2">
        <v>1586</v>
      </c>
      <c r="B10396" s="2">
        <v>2025</v>
      </c>
      <c r="C10396" s="2" t="s">
        <v>55</v>
      </c>
      <c r="D10396" s="3">
        <v>53221</v>
      </c>
      <c r="E10396" s="5">
        <f t="shared" si="162"/>
        <v>1</v>
      </c>
    </row>
    <row r="10397" spans="1:5" x14ac:dyDescent="0.25">
      <c r="A10397" s="2">
        <v>1587</v>
      </c>
      <c r="B10397" s="2">
        <v>2014</v>
      </c>
      <c r="C10397" s="2" t="s">
        <v>60</v>
      </c>
      <c r="D10397" s="3">
        <v>233022</v>
      </c>
      <c r="E10397" s="5">
        <f t="shared" si="162"/>
        <v>4.827012041781463E-2</v>
      </c>
    </row>
    <row r="10398" spans="1:5" x14ac:dyDescent="0.25">
      <c r="A10398" s="2">
        <v>1587</v>
      </c>
      <c r="B10398" s="2">
        <v>2015</v>
      </c>
      <c r="C10398" s="2" t="s">
        <v>60</v>
      </c>
      <c r="D10398" s="3">
        <v>244270</v>
      </c>
      <c r="E10398" s="5">
        <f t="shared" si="162"/>
        <v>2.6360175215949563E-2</v>
      </c>
    </row>
    <row r="10399" spans="1:5" x14ac:dyDescent="0.25">
      <c r="A10399" s="2">
        <v>1587</v>
      </c>
      <c r="B10399" s="2">
        <v>2016</v>
      </c>
      <c r="C10399" s="2" t="s">
        <v>60</v>
      </c>
      <c r="D10399" s="3">
        <v>250709</v>
      </c>
      <c r="E10399" s="5">
        <f t="shared" si="162"/>
        <v>3.7597373847767727E-2</v>
      </c>
    </row>
    <row r="10400" spans="1:5" x14ac:dyDescent="0.25">
      <c r="A10400" s="2">
        <v>1587</v>
      </c>
      <c r="B10400" s="2">
        <v>2017</v>
      </c>
      <c r="C10400" s="2" t="s">
        <v>60</v>
      </c>
      <c r="D10400" s="3">
        <v>260135</v>
      </c>
      <c r="E10400" s="5">
        <f t="shared" si="162"/>
        <v>5.1480961808291849E-2</v>
      </c>
    </row>
    <row r="10401" spans="1:5" x14ac:dyDescent="0.25">
      <c r="A10401" s="2">
        <v>1587</v>
      </c>
      <c r="B10401" s="2">
        <v>2018</v>
      </c>
      <c r="C10401" s="2" t="s">
        <v>60</v>
      </c>
      <c r="D10401" s="3">
        <v>273527</v>
      </c>
      <c r="E10401" s="5">
        <f t="shared" si="162"/>
        <v>2.7441532280177094E-2</v>
      </c>
    </row>
    <row r="10402" spans="1:5" x14ac:dyDescent="0.25">
      <c r="A10402" s="2">
        <v>1587</v>
      </c>
      <c r="B10402" s="2">
        <v>2019</v>
      </c>
      <c r="C10402" s="2" t="s">
        <v>60</v>
      </c>
      <c r="D10402" s="3">
        <v>281033</v>
      </c>
      <c r="E10402" s="5">
        <f t="shared" si="162"/>
        <v>2.7146278195087411E-2</v>
      </c>
    </row>
    <row r="10403" spans="1:5" x14ac:dyDescent="0.25">
      <c r="A10403" s="2">
        <v>1587</v>
      </c>
      <c r="B10403" s="2">
        <v>2020</v>
      </c>
      <c r="C10403" s="2" t="s">
        <v>60</v>
      </c>
      <c r="D10403" s="3">
        <v>288662</v>
      </c>
      <c r="E10403" s="5">
        <f t="shared" si="162"/>
        <v>3.1898899058414337E-2</v>
      </c>
    </row>
    <row r="10404" spans="1:5" x14ac:dyDescent="0.25">
      <c r="A10404" s="2">
        <v>1587</v>
      </c>
      <c r="B10404" s="2">
        <v>2021</v>
      </c>
      <c r="C10404" s="2" t="s">
        <v>60</v>
      </c>
      <c r="D10404" s="3">
        <v>297870</v>
      </c>
      <c r="E10404" s="5">
        <f t="shared" si="162"/>
        <v>4.5681001779299693E-2</v>
      </c>
    </row>
    <row r="10405" spans="1:5" x14ac:dyDescent="0.25">
      <c r="A10405" s="2">
        <v>1587</v>
      </c>
      <c r="B10405" s="2">
        <v>2022</v>
      </c>
      <c r="C10405" s="2" t="s">
        <v>60</v>
      </c>
      <c r="D10405" s="3">
        <v>311477</v>
      </c>
      <c r="E10405" s="5">
        <f t="shared" si="162"/>
        <v>2.7324649974155395E-2</v>
      </c>
    </row>
    <row r="10406" spans="1:5" x14ac:dyDescent="0.25">
      <c r="A10406" s="2">
        <v>1587</v>
      </c>
      <c r="B10406" s="2">
        <v>2023</v>
      </c>
      <c r="C10406" s="2" t="s">
        <v>60</v>
      </c>
      <c r="D10406" s="3">
        <v>319988</v>
      </c>
      <c r="E10406" s="5">
        <f t="shared" si="162"/>
        <v>3.5620085753215742E-2</v>
      </c>
    </row>
    <row r="10407" spans="1:5" x14ac:dyDescent="0.25">
      <c r="A10407" s="2">
        <v>1587</v>
      </c>
      <c r="B10407" s="2">
        <v>2024</v>
      </c>
      <c r="C10407" s="2" t="s">
        <v>60</v>
      </c>
      <c r="D10407" s="3">
        <v>331386</v>
      </c>
      <c r="E10407" s="5">
        <f t="shared" si="162"/>
        <v>2.3048650214553421E-2</v>
      </c>
    </row>
    <row r="10408" spans="1:5" x14ac:dyDescent="0.25">
      <c r="A10408" s="2">
        <v>1587</v>
      </c>
      <c r="B10408" s="2">
        <v>2025</v>
      </c>
      <c r="C10408" s="2" t="s">
        <v>60</v>
      </c>
      <c r="D10408" s="3">
        <v>339024</v>
      </c>
      <c r="E10408" s="5">
        <f t="shared" si="162"/>
        <v>1</v>
      </c>
    </row>
    <row r="10409" spans="1:5" x14ac:dyDescent="0.25">
      <c r="A10409" s="2">
        <v>1588</v>
      </c>
      <c r="B10409" s="2">
        <v>2023</v>
      </c>
      <c r="C10409" s="2" t="s">
        <v>66</v>
      </c>
      <c r="D10409" s="3">
        <v>119863</v>
      </c>
      <c r="E10409" s="5">
        <f t="shared" si="162"/>
        <v>3.5382061186521277E-2</v>
      </c>
    </row>
    <row r="10410" spans="1:5" x14ac:dyDescent="0.25">
      <c r="A10410" s="2">
        <v>1588</v>
      </c>
      <c r="B10410" s="2">
        <v>2024</v>
      </c>
      <c r="C10410" s="2" t="s">
        <v>66</v>
      </c>
      <c r="D10410" s="3">
        <v>124104</v>
      </c>
      <c r="E10410" s="5">
        <f t="shared" si="162"/>
        <v>2.5075742925288469E-2</v>
      </c>
    </row>
    <row r="10411" spans="1:5" x14ac:dyDescent="0.25">
      <c r="A10411" s="2">
        <v>1588</v>
      </c>
      <c r="B10411" s="2">
        <v>2025</v>
      </c>
      <c r="C10411" s="2" t="s">
        <v>66</v>
      </c>
      <c r="D10411" s="3">
        <v>127216</v>
      </c>
      <c r="E10411" s="5">
        <f t="shared" si="162"/>
        <v>1</v>
      </c>
    </row>
    <row r="10412" spans="1:5" x14ac:dyDescent="0.25">
      <c r="A10412" s="2">
        <v>1589</v>
      </c>
      <c r="B10412" s="2">
        <v>2019</v>
      </c>
      <c r="C10412" s="2" t="s">
        <v>60</v>
      </c>
      <c r="D10412" s="3">
        <v>131592</v>
      </c>
      <c r="E10412" s="5">
        <f t="shared" si="162"/>
        <v>3.4090218250349566E-2</v>
      </c>
    </row>
    <row r="10413" spans="1:5" x14ac:dyDescent="0.25">
      <c r="A10413" s="2">
        <v>1589</v>
      </c>
      <c r="B10413" s="2">
        <v>2020</v>
      </c>
      <c r="C10413" s="2" t="s">
        <v>64</v>
      </c>
      <c r="D10413" s="3">
        <v>136078</v>
      </c>
      <c r="E10413" s="5">
        <f t="shared" si="162"/>
        <v>7.1076882376284192E-2</v>
      </c>
    </row>
    <row r="10414" spans="1:5" x14ac:dyDescent="0.25">
      <c r="A10414" s="2">
        <v>1589</v>
      </c>
      <c r="B10414" s="2">
        <v>2021</v>
      </c>
      <c r="C10414" s="2" t="s">
        <v>75</v>
      </c>
      <c r="D10414" s="3">
        <v>145750</v>
      </c>
      <c r="E10414" s="5">
        <f t="shared" si="162"/>
        <v>3.7283018867924525E-2</v>
      </c>
    </row>
    <row r="10415" spans="1:5" x14ac:dyDescent="0.25">
      <c r="A10415" s="2">
        <v>1589</v>
      </c>
      <c r="B10415" s="2">
        <v>2022</v>
      </c>
      <c r="C10415" s="2" t="s">
        <v>75</v>
      </c>
      <c r="D10415" s="3">
        <v>151184</v>
      </c>
      <c r="E10415" s="5">
        <f t="shared" si="162"/>
        <v>2.6980368292941051E-2</v>
      </c>
    </row>
    <row r="10416" spans="1:5" x14ac:dyDescent="0.25">
      <c r="A10416" s="2">
        <v>1589</v>
      </c>
      <c r="B10416" s="2">
        <v>2023</v>
      </c>
      <c r="C10416" s="2" t="s">
        <v>75</v>
      </c>
      <c r="D10416" s="3">
        <v>155263</v>
      </c>
      <c r="E10416" s="5">
        <f t="shared" si="162"/>
        <v>8.634381662083046E-2</v>
      </c>
    </row>
    <row r="10417" spans="1:5" x14ac:dyDescent="0.25">
      <c r="A10417" s="2">
        <v>1589</v>
      </c>
      <c r="B10417" s="2">
        <v>2024</v>
      </c>
      <c r="C10417" s="2" t="s">
        <v>71</v>
      </c>
      <c r="D10417" s="3">
        <v>168669</v>
      </c>
      <c r="E10417" s="5">
        <f t="shared" si="162"/>
        <v>2.7337566476353093E-2</v>
      </c>
    </row>
    <row r="10418" spans="1:5" x14ac:dyDescent="0.25">
      <c r="A10418" s="2">
        <v>1589</v>
      </c>
      <c r="B10418" s="2">
        <v>2025</v>
      </c>
      <c r="C10418" s="2" t="s">
        <v>71</v>
      </c>
      <c r="D10418" s="3">
        <v>173280</v>
      </c>
      <c r="E10418" s="5">
        <f t="shared" si="162"/>
        <v>1</v>
      </c>
    </row>
    <row r="10419" spans="1:5" x14ac:dyDescent="0.25">
      <c r="A10419" s="2">
        <v>1590</v>
      </c>
      <c r="B10419" s="2">
        <v>2024</v>
      </c>
      <c r="C10419" s="2" t="s">
        <v>64</v>
      </c>
      <c r="D10419" s="3">
        <v>205152</v>
      </c>
      <c r="E10419" s="5">
        <f t="shared" si="162"/>
        <v>5.1795741693963497E-2</v>
      </c>
    </row>
    <row r="10420" spans="1:5" x14ac:dyDescent="0.25">
      <c r="A10420" s="2">
        <v>1590</v>
      </c>
      <c r="B10420" s="2">
        <v>2025</v>
      </c>
      <c r="C10420" s="2" t="s">
        <v>64</v>
      </c>
      <c r="D10420" s="3">
        <v>215778</v>
      </c>
      <c r="E10420" s="5">
        <f t="shared" si="162"/>
        <v>1</v>
      </c>
    </row>
    <row r="10421" spans="1:5" x14ac:dyDescent="0.25">
      <c r="A10421" s="2">
        <v>1591</v>
      </c>
      <c r="B10421" s="2">
        <v>2022</v>
      </c>
      <c r="C10421" s="2" t="s">
        <v>66</v>
      </c>
      <c r="D10421" s="3">
        <v>65844</v>
      </c>
      <c r="E10421" s="5">
        <f t="shared" si="162"/>
        <v>4.0747828199987852E-2</v>
      </c>
    </row>
    <row r="10422" spans="1:5" x14ac:dyDescent="0.25">
      <c r="A10422" s="2">
        <v>1591</v>
      </c>
      <c r="B10422" s="2">
        <v>2023</v>
      </c>
      <c r="C10422" s="2" t="s">
        <v>55</v>
      </c>
      <c r="D10422" s="3">
        <v>68527</v>
      </c>
      <c r="E10422" s="5">
        <f t="shared" si="162"/>
        <v>5.3161527573073387E-2</v>
      </c>
    </row>
    <row r="10423" spans="1:5" x14ac:dyDescent="0.25">
      <c r="A10423" s="2">
        <v>1591</v>
      </c>
      <c r="B10423" s="2">
        <v>2024</v>
      </c>
      <c r="C10423" s="2" t="s">
        <v>55</v>
      </c>
      <c r="D10423" s="3">
        <v>72170</v>
      </c>
      <c r="E10423" s="5">
        <f t="shared" si="162"/>
        <v>6.1687681862269639E-2</v>
      </c>
    </row>
    <row r="10424" spans="1:5" x14ac:dyDescent="0.25">
      <c r="A10424" s="2">
        <v>1591</v>
      </c>
      <c r="B10424" s="2">
        <v>2025</v>
      </c>
      <c r="C10424" s="2" t="s">
        <v>55</v>
      </c>
      <c r="D10424" s="3">
        <v>76622</v>
      </c>
      <c r="E10424" s="5">
        <f t="shared" si="162"/>
        <v>1</v>
      </c>
    </row>
    <row r="10425" spans="1:5" x14ac:dyDescent="0.25">
      <c r="A10425" s="2">
        <v>1592</v>
      </c>
      <c r="B10425" s="2">
        <v>2014</v>
      </c>
      <c r="C10425" s="2" t="s">
        <v>55</v>
      </c>
      <c r="D10425" s="3">
        <v>94878</v>
      </c>
      <c r="E10425" s="5">
        <f t="shared" si="162"/>
        <v>3.7279453614114971E-2</v>
      </c>
    </row>
    <row r="10426" spans="1:5" x14ac:dyDescent="0.25">
      <c r="A10426" s="2">
        <v>1592</v>
      </c>
      <c r="B10426" s="2">
        <v>2015</v>
      </c>
      <c r="C10426" s="2" t="s">
        <v>55</v>
      </c>
      <c r="D10426" s="3">
        <v>98415</v>
      </c>
      <c r="E10426" s="5">
        <f t="shared" si="162"/>
        <v>3.3287608596250573E-2</v>
      </c>
    </row>
    <row r="10427" spans="1:5" x14ac:dyDescent="0.25">
      <c r="A10427" s="2">
        <v>1592</v>
      </c>
      <c r="B10427" s="2">
        <v>2016</v>
      </c>
      <c r="C10427" s="2" t="s">
        <v>55</v>
      </c>
      <c r="D10427" s="3">
        <v>101691</v>
      </c>
      <c r="E10427" s="5">
        <f t="shared" si="162"/>
        <v>6.3289769989477926E-2</v>
      </c>
    </row>
    <row r="10428" spans="1:5" x14ac:dyDescent="0.25">
      <c r="A10428" s="2">
        <v>1592</v>
      </c>
      <c r="B10428" s="2">
        <v>2017</v>
      </c>
      <c r="C10428" s="2" t="s">
        <v>55</v>
      </c>
      <c r="D10428" s="3">
        <v>108127</v>
      </c>
      <c r="E10428" s="5">
        <f t="shared" si="162"/>
        <v>6.5182609339018011E-2</v>
      </c>
    </row>
    <row r="10429" spans="1:5" x14ac:dyDescent="0.25">
      <c r="A10429" s="2">
        <v>1592</v>
      </c>
      <c r="B10429" s="2">
        <v>2018</v>
      </c>
      <c r="C10429" s="2" t="s">
        <v>55</v>
      </c>
      <c r="D10429" s="3">
        <v>115175</v>
      </c>
      <c r="E10429" s="5">
        <f t="shared" si="162"/>
        <v>3.9001519426958974E-2</v>
      </c>
    </row>
    <row r="10430" spans="1:5" x14ac:dyDescent="0.25">
      <c r="A10430" s="2">
        <v>1592</v>
      </c>
      <c r="B10430" s="2">
        <v>2019</v>
      </c>
      <c r="C10430" s="2" t="s">
        <v>55</v>
      </c>
      <c r="D10430" s="3">
        <v>119667</v>
      </c>
      <c r="E10430" s="5">
        <f t="shared" si="162"/>
        <v>3.4403803889125659E-2</v>
      </c>
    </row>
    <row r="10431" spans="1:5" x14ac:dyDescent="0.25">
      <c r="A10431" s="2">
        <v>1592</v>
      </c>
      <c r="B10431" s="2">
        <v>2020</v>
      </c>
      <c r="C10431" s="2" t="s">
        <v>55</v>
      </c>
      <c r="D10431" s="3">
        <v>123784</v>
      </c>
      <c r="E10431" s="5">
        <f t="shared" si="162"/>
        <v>5.8594002455890908E-2</v>
      </c>
    </row>
    <row r="10432" spans="1:5" x14ac:dyDescent="0.25">
      <c r="A10432" s="2">
        <v>1592</v>
      </c>
      <c r="B10432" s="2">
        <v>2021</v>
      </c>
      <c r="C10432" s="2" t="s">
        <v>55</v>
      </c>
      <c r="D10432" s="3">
        <v>131037</v>
      </c>
      <c r="E10432" s="5">
        <f t="shared" si="162"/>
        <v>5.8174408754779187E-2</v>
      </c>
    </row>
    <row r="10433" spans="1:5" x14ac:dyDescent="0.25">
      <c r="A10433" s="2">
        <v>1592</v>
      </c>
      <c r="B10433" s="2">
        <v>2022</v>
      </c>
      <c r="C10433" s="2" t="s">
        <v>55</v>
      </c>
      <c r="D10433" s="3">
        <v>138660</v>
      </c>
      <c r="E10433" s="5">
        <f t="shared" si="162"/>
        <v>3.3001586614741091E-2</v>
      </c>
    </row>
    <row r="10434" spans="1:5" x14ac:dyDescent="0.25">
      <c r="A10434" s="2">
        <v>1592</v>
      </c>
      <c r="B10434" s="2">
        <v>2023</v>
      </c>
      <c r="C10434" s="2" t="s">
        <v>55</v>
      </c>
      <c r="D10434" s="3">
        <v>143236</v>
      </c>
      <c r="E10434" s="5">
        <f t="shared" ref="E10434:E10497" si="163">IF(A10435=A10434,(D10435-D10434)/D10434,1)</f>
        <v>5.8358233963528724E-2</v>
      </c>
    </row>
    <row r="10435" spans="1:5" x14ac:dyDescent="0.25">
      <c r="A10435" s="2">
        <v>1592</v>
      </c>
      <c r="B10435" s="2">
        <v>2024</v>
      </c>
      <c r="C10435" s="2" t="s">
        <v>55</v>
      </c>
      <c r="D10435" s="3">
        <v>151595</v>
      </c>
      <c r="E10435" s="5">
        <f t="shared" si="163"/>
        <v>3.8424750156667437E-2</v>
      </c>
    </row>
    <row r="10436" spans="1:5" x14ac:dyDescent="0.25">
      <c r="A10436" s="2">
        <v>1592</v>
      </c>
      <c r="B10436" s="2">
        <v>2025</v>
      </c>
      <c r="C10436" s="2" t="s">
        <v>55</v>
      </c>
      <c r="D10436" s="3">
        <v>157420</v>
      </c>
      <c r="E10436" s="5">
        <f t="shared" si="163"/>
        <v>1</v>
      </c>
    </row>
    <row r="10437" spans="1:5" x14ac:dyDescent="0.25">
      <c r="A10437" s="2">
        <v>1593</v>
      </c>
      <c r="B10437" s="2">
        <v>2021</v>
      </c>
      <c r="C10437" s="2" t="s">
        <v>71</v>
      </c>
      <c r="D10437" s="3">
        <v>146130</v>
      </c>
      <c r="E10437" s="5">
        <f t="shared" si="163"/>
        <v>4.9394374871689593E-2</v>
      </c>
    </row>
    <row r="10438" spans="1:5" x14ac:dyDescent="0.25">
      <c r="A10438" s="2">
        <v>1593</v>
      </c>
      <c r="B10438" s="2">
        <v>2022</v>
      </c>
      <c r="C10438" s="2" t="s">
        <v>71</v>
      </c>
      <c r="D10438" s="3">
        <v>153348</v>
      </c>
      <c r="E10438" s="5">
        <f t="shared" si="163"/>
        <v>3.9967916112371861E-2</v>
      </c>
    </row>
    <row r="10439" spans="1:5" x14ac:dyDescent="0.25">
      <c r="A10439" s="2">
        <v>1593</v>
      </c>
      <c r="B10439" s="2">
        <v>2023</v>
      </c>
      <c r="C10439" s="2" t="s">
        <v>71</v>
      </c>
      <c r="D10439" s="3">
        <v>159477</v>
      </c>
      <c r="E10439" s="5">
        <f t="shared" si="163"/>
        <v>0.11332041611016008</v>
      </c>
    </row>
    <row r="10440" spans="1:5" x14ac:dyDescent="0.25">
      <c r="A10440" s="2">
        <v>1593</v>
      </c>
      <c r="B10440" s="2">
        <v>2024</v>
      </c>
      <c r="C10440" s="2" t="s">
        <v>3443</v>
      </c>
      <c r="D10440" s="3">
        <v>177549</v>
      </c>
      <c r="E10440" s="5">
        <f t="shared" si="163"/>
        <v>4.141955178570423E-2</v>
      </c>
    </row>
    <row r="10441" spans="1:5" x14ac:dyDescent="0.25">
      <c r="A10441" s="2">
        <v>1593</v>
      </c>
      <c r="B10441" s="2">
        <v>2025</v>
      </c>
      <c r="C10441" s="2" t="s">
        <v>3443</v>
      </c>
      <c r="D10441" s="3">
        <v>184903</v>
      </c>
      <c r="E10441" s="5">
        <f t="shared" si="163"/>
        <v>1</v>
      </c>
    </row>
    <row r="10442" spans="1:5" x14ac:dyDescent="0.25">
      <c r="A10442" s="2">
        <v>1594</v>
      </c>
      <c r="B10442" s="2">
        <v>2022</v>
      </c>
      <c r="C10442" s="2" t="s">
        <v>66</v>
      </c>
      <c r="D10442" s="3">
        <v>21478</v>
      </c>
      <c r="E10442" s="5">
        <f t="shared" si="163"/>
        <v>0.28065927926250117</v>
      </c>
    </row>
    <row r="10443" spans="1:5" x14ac:dyDescent="0.25">
      <c r="A10443" s="2">
        <v>1594</v>
      </c>
      <c r="B10443" s="2">
        <v>2023</v>
      </c>
      <c r="C10443" s="2" t="s">
        <v>55</v>
      </c>
      <c r="D10443" s="3">
        <v>27506</v>
      </c>
      <c r="E10443" s="5">
        <f t="shared" si="163"/>
        <v>3.1847596887951718E-2</v>
      </c>
    </row>
    <row r="10444" spans="1:5" x14ac:dyDescent="0.25">
      <c r="A10444" s="2">
        <v>1594</v>
      </c>
      <c r="B10444" s="2">
        <v>2024</v>
      </c>
      <c r="C10444" s="2" t="s">
        <v>55</v>
      </c>
      <c r="D10444" s="3">
        <v>28382</v>
      </c>
      <c r="E10444" s="5">
        <f t="shared" si="163"/>
        <v>0.27189768162920158</v>
      </c>
    </row>
    <row r="10445" spans="1:5" x14ac:dyDescent="0.25">
      <c r="A10445" s="2">
        <v>1594</v>
      </c>
      <c r="B10445" s="2">
        <v>2025</v>
      </c>
      <c r="C10445" s="2" t="s">
        <v>60</v>
      </c>
      <c r="D10445" s="3">
        <v>36099</v>
      </c>
      <c r="E10445" s="5">
        <f t="shared" si="163"/>
        <v>1</v>
      </c>
    </row>
    <row r="10446" spans="1:5" x14ac:dyDescent="0.25">
      <c r="A10446" s="2">
        <v>1595</v>
      </c>
      <c r="B10446" s="2">
        <v>2015</v>
      </c>
      <c r="C10446" s="2" t="s">
        <v>75</v>
      </c>
      <c r="D10446" s="3">
        <v>220627</v>
      </c>
      <c r="E10446" s="5">
        <f t="shared" si="163"/>
        <v>4.4133310972818376E-2</v>
      </c>
    </row>
    <row r="10447" spans="1:5" x14ac:dyDescent="0.25">
      <c r="A10447" s="2">
        <v>1595</v>
      </c>
      <c r="B10447" s="2">
        <v>2016</v>
      </c>
      <c r="C10447" s="2" t="s">
        <v>75</v>
      </c>
      <c r="D10447" s="3">
        <v>230364</v>
      </c>
      <c r="E10447" s="5">
        <f t="shared" si="163"/>
        <v>3.0521262002743483E-2</v>
      </c>
    </row>
    <row r="10448" spans="1:5" x14ac:dyDescent="0.25">
      <c r="A10448" s="2">
        <v>1595</v>
      </c>
      <c r="B10448" s="2">
        <v>2017</v>
      </c>
      <c r="C10448" s="2" t="s">
        <v>75</v>
      </c>
      <c r="D10448" s="3">
        <v>237395</v>
      </c>
      <c r="E10448" s="5">
        <f t="shared" si="163"/>
        <v>4.5232629162366519E-2</v>
      </c>
    </row>
    <row r="10449" spans="1:5" x14ac:dyDescent="0.25">
      <c r="A10449" s="2">
        <v>1595</v>
      </c>
      <c r="B10449" s="2">
        <v>2018</v>
      </c>
      <c r="C10449" s="2" t="s">
        <v>75</v>
      </c>
      <c r="D10449" s="3">
        <v>248133</v>
      </c>
      <c r="E10449" s="5">
        <f t="shared" si="163"/>
        <v>3.3195907033727878E-2</v>
      </c>
    </row>
    <row r="10450" spans="1:5" x14ac:dyDescent="0.25">
      <c r="A10450" s="2">
        <v>1595</v>
      </c>
      <c r="B10450" s="2">
        <v>2019</v>
      </c>
      <c r="C10450" s="2" t="s">
        <v>75</v>
      </c>
      <c r="D10450" s="3">
        <v>256370</v>
      </c>
      <c r="E10450" s="5">
        <f t="shared" si="163"/>
        <v>4.8184264929593948E-2</v>
      </c>
    </row>
    <row r="10451" spans="1:5" x14ac:dyDescent="0.25">
      <c r="A10451" s="2">
        <v>1595</v>
      </c>
      <c r="B10451" s="2">
        <v>2020</v>
      </c>
      <c r="C10451" s="2" t="s">
        <v>75</v>
      </c>
      <c r="D10451" s="3">
        <v>268723</v>
      </c>
      <c r="E10451" s="5">
        <f t="shared" si="163"/>
        <v>2.7537650294169089E-2</v>
      </c>
    </row>
    <row r="10452" spans="1:5" x14ac:dyDescent="0.25">
      <c r="A10452" s="2">
        <v>1595</v>
      </c>
      <c r="B10452" s="2">
        <v>2021</v>
      </c>
      <c r="C10452" s="2" t="s">
        <v>75</v>
      </c>
      <c r="D10452" s="3">
        <v>276123</v>
      </c>
      <c r="E10452" s="5">
        <f t="shared" si="163"/>
        <v>2.7849907468772975E-2</v>
      </c>
    </row>
    <row r="10453" spans="1:5" x14ac:dyDescent="0.25">
      <c r="A10453" s="2">
        <v>1595</v>
      </c>
      <c r="B10453" s="2">
        <v>2022</v>
      </c>
      <c r="C10453" s="2" t="s">
        <v>75</v>
      </c>
      <c r="D10453" s="3">
        <v>283813</v>
      </c>
      <c r="E10453" s="5">
        <f t="shared" si="163"/>
        <v>2.570002078833598E-2</v>
      </c>
    </row>
    <row r="10454" spans="1:5" x14ac:dyDescent="0.25">
      <c r="A10454" s="2">
        <v>1595</v>
      </c>
      <c r="B10454" s="2">
        <v>2023</v>
      </c>
      <c r="C10454" s="2" t="s">
        <v>75</v>
      </c>
      <c r="D10454" s="3">
        <v>291107</v>
      </c>
      <c r="E10454" s="5">
        <f t="shared" si="163"/>
        <v>4.4756738931045974E-2</v>
      </c>
    </row>
    <row r="10455" spans="1:5" x14ac:dyDescent="0.25">
      <c r="A10455" s="2">
        <v>1595</v>
      </c>
      <c r="B10455" s="2">
        <v>2024</v>
      </c>
      <c r="C10455" s="2" t="s">
        <v>75</v>
      </c>
      <c r="D10455" s="3">
        <v>304136</v>
      </c>
      <c r="E10455" s="5">
        <f t="shared" si="163"/>
        <v>4.6992135097456401E-2</v>
      </c>
    </row>
    <row r="10456" spans="1:5" x14ac:dyDescent="0.25">
      <c r="A10456" s="2">
        <v>1595</v>
      </c>
      <c r="B10456" s="2">
        <v>2025</v>
      </c>
      <c r="C10456" s="2" t="s">
        <v>75</v>
      </c>
      <c r="D10456" s="3">
        <v>318428</v>
      </c>
      <c r="E10456" s="5">
        <f t="shared" si="163"/>
        <v>1</v>
      </c>
    </row>
    <row r="10457" spans="1:5" x14ac:dyDescent="0.25">
      <c r="A10457" s="2">
        <v>1596</v>
      </c>
      <c r="B10457" s="2">
        <v>2016</v>
      </c>
      <c r="C10457" s="2" t="s">
        <v>60</v>
      </c>
      <c r="D10457" s="3">
        <v>137668</v>
      </c>
      <c r="E10457" s="5">
        <f t="shared" si="163"/>
        <v>2.2583316384344947E-2</v>
      </c>
    </row>
    <row r="10458" spans="1:5" x14ac:dyDescent="0.25">
      <c r="A10458" s="2">
        <v>1596</v>
      </c>
      <c r="B10458" s="2">
        <v>2017</v>
      </c>
      <c r="C10458" s="2" t="s">
        <v>60</v>
      </c>
      <c r="D10458" s="3">
        <v>140777</v>
      </c>
      <c r="E10458" s="5">
        <f t="shared" si="163"/>
        <v>2.2098780340538582E-2</v>
      </c>
    </row>
    <row r="10459" spans="1:5" x14ac:dyDescent="0.25">
      <c r="A10459" s="2">
        <v>1596</v>
      </c>
      <c r="B10459" s="2">
        <v>2018</v>
      </c>
      <c r="C10459" s="2" t="s">
        <v>60</v>
      </c>
      <c r="D10459" s="3">
        <v>143888</v>
      </c>
      <c r="E10459" s="5">
        <f t="shared" si="163"/>
        <v>3.1065828978094075E-2</v>
      </c>
    </row>
    <row r="10460" spans="1:5" x14ac:dyDescent="0.25">
      <c r="A10460" s="2">
        <v>1596</v>
      </c>
      <c r="B10460" s="2">
        <v>2019</v>
      </c>
      <c r="C10460" s="2" t="s">
        <v>60</v>
      </c>
      <c r="D10460" s="3">
        <v>148358</v>
      </c>
      <c r="E10460" s="5">
        <f t="shared" si="163"/>
        <v>3.6533250650453632E-2</v>
      </c>
    </row>
    <row r="10461" spans="1:5" x14ac:dyDescent="0.25">
      <c r="A10461" s="2">
        <v>1596</v>
      </c>
      <c r="B10461" s="2">
        <v>2020</v>
      </c>
      <c r="C10461" s="2" t="s">
        <v>60</v>
      </c>
      <c r="D10461" s="3">
        <v>153778</v>
      </c>
      <c r="E10461" s="5">
        <f t="shared" si="163"/>
        <v>-1.4917608500565751E-2</v>
      </c>
    </row>
    <row r="10462" spans="1:5" x14ac:dyDescent="0.25">
      <c r="A10462" s="2">
        <v>1596</v>
      </c>
      <c r="B10462" s="2">
        <v>2021</v>
      </c>
      <c r="C10462" s="2" t="s">
        <v>64</v>
      </c>
      <c r="D10462" s="3">
        <v>151484</v>
      </c>
      <c r="E10462" s="5">
        <f t="shared" si="163"/>
        <v>4.1251881386813127E-2</v>
      </c>
    </row>
    <row r="10463" spans="1:5" x14ac:dyDescent="0.25">
      <c r="A10463" s="2">
        <v>1596</v>
      </c>
      <c r="B10463" s="2">
        <v>2022</v>
      </c>
      <c r="C10463" s="2" t="s">
        <v>64</v>
      </c>
      <c r="D10463" s="3">
        <v>157733</v>
      </c>
      <c r="E10463" s="5">
        <f t="shared" si="163"/>
        <v>4.1500510356108106E-2</v>
      </c>
    </row>
    <row r="10464" spans="1:5" x14ac:dyDescent="0.25">
      <c r="A10464" s="2">
        <v>1596</v>
      </c>
      <c r="B10464" s="2">
        <v>2023</v>
      </c>
      <c r="C10464" s="2" t="s">
        <v>64</v>
      </c>
      <c r="D10464" s="3">
        <v>164279</v>
      </c>
      <c r="E10464" s="5">
        <f t="shared" si="163"/>
        <v>-1.1224806579051491E-2</v>
      </c>
    </row>
    <row r="10465" spans="1:5" x14ac:dyDescent="0.25">
      <c r="A10465" s="2">
        <v>1596</v>
      </c>
      <c r="B10465" s="2">
        <v>2024</v>
      </c>
      <c r="C10465" s="2" t="s">
        <v>75</v>
      </c>
      <c r="D10465" s="3">
        <v>162435</v>
      </c>
      <c r="E10465" s="5">
        <f t="shared" si="163"/>
        <v>3.0861575399390526E-2</v>
      </c>
    </row>
    <row r="10466" spans="1:5" x14ac:dyDescent="0.25">
      <c r="A10466" s="2">
        <v>1596</v>
      </c>
      <c r="B10466" s="2">
        <v>2025</v>
      </c>
      <c r="C10466" s="2" t="s">
        <v>75</v>
      </c>
      <c r="D10466" s="3">
        <v>167448</v>
      </c>
      <c r="E10466" s="5">
        <f t="shared" si="163"/>
        <v>1</v>
      </c>
    </row>
    <row r="10467" spans="1:5" x14ac:dyDescent="0.25">
      <c r="A10467" s="2">
        <v>1597</v>
      </c>
      <c r="B10467" s="2">
        <v>2025</v>
      </c>
      <c r="C10467" s="2" t="s">
        <v>50</v>
      </c>
      <c r="D10467" s="3">
        <v>35506</v>
      </c>
      <c r="E10467" s="5">
        <f t="shared" si="163"/>
        <v>1</v>
      </c>
    </row>
    <row r="10468" spans="1:5" x14ac:dyDescent="0.25">
      <c r="A10468" s="2">
        <v>1598</v>
      </c>
      <c r="B10468" s="2">
        <v>2022</v>
      </c>
      <c r="C10468" s="2" t="s">
        <v>55</v>
      </c>
      <c r="D10468" s="3">
        <v>110141</v>
      </c>
      <c r="E10468" s="5">
        <f t="shared" si="163"/>
        <v>3.6907237087006654E-2</v>
      </c>
    </row>
    <row r="10469" spans="1:5" x14ac:dyDescent="0.25">
      <c r="A10469" s="2">
        <v>1598</v>
      </c>
      <c r="B10469" s="2">
        <v>2023</v>
      </c>
      <c r="C10469" s="2" t="s">
        <v>55</v>
      </c>
      <c r="D10469" s="3">
        <v>114206</v>
      </c>
      <c r="E10469" s="5">
        <f t="shared" si="163"/>
        <v>7.8594819886871087E-2</v>
      </c>
    </row>
    <row r="10470" spans="1:5" x14ac:dyDescent="0.25">
      <c r="A10470" s="2">
        <v>1598</v>
      </c>
      <c r="B10470" s="2">
        <v>2024</v>
      </c>
      <c r="C10470" s="2" t="s">
        <v>60</v>
      </c>
      <c r="D10470" s="3">
        <v>123182</v>
      </c>
      <c r="E10470" s="5">
        <f t="shared" si="163"/>
        <v>4.8034615447062071E-2</v>
      </c>
    </row>
    <row r="10471" spans="1:5" x14ac:dyDescent="0.25">
      <c r="A10471" s="2">
        <v>1598</v>
      </c>
      <c r="B10471" s="2">
        <v>2025</v>
      </c>
      <c r="C10471" s="2" t="s">
        <v>60</v>
      </c>
      <c r="D10471" s="3">
        <v>129099</v>
      </c>
      <c r="E10471" s="5">
        <f t="shared" si="163"/>
        <v>1</v>
      </c>
    </row>
    <row r="10472" spans="1:5" x14ac:dyDescent="0.25">
      <c r="A10472" s="2">
        <v>1599</v>
      </c>
      <c r="B10472" s="2">
        <v>2017</v>
      </c>
      <c r="C10472" s="2" t="s">
        <v>60</v>
      </c>
      <c r="D10472" s="3">
        <v>75216</v>
      </c>
      <c r="E10472" s="5">
        <f t="shared" si="163"/>
        <v>3.0339289512869603E-2</v>
      </c>
    </row>
    <row r="10473" spans="1:5" x14ac:dyDescent="0.25">
      <c r="A10473" s="2">
        <v>1599</v>
      </c>
      <c r="B10473" s="2">
        <v>2018</v>
      </c>
      <c r="C10473" s="2" t="s">
        <v>60</v>
      </c>
      <c r="D10473" s="3">
        <v>77498</v>
      </c>
      <c r="E10473" s="5">
        <f t="shared" si="163"/>
        <v>3.8065498464476502E-2</v>
      </c>
    </row>
    <row r="10474" spans="1:5" x14ac:dyDescent="0.25">
      <c r="A10474" s="2">
        <v>1599</v>
      </c>
      <c r="B10474" s="2">
        <v>2019</v>
      </c>
      <c r="C10474" s="2" t="s">
        <v>60</v>
      </c>
      <c r="D10474" s="3">
        <v>80448</v>
      </c>
      <c r="E10474" s="5">
        <f t="shared" si="163"/>
        <v>3.4829952267303101E-2</v>
      </c>
    </row>
    <row r="10475" spans="1:5" x14ac:dyDescent="0.25">
      <c r="A10475" s="2">
        <v>1599</v>
      </c>
      <c r="B10475" s="2">
        <v>2020</v>
      </c>
      <c r="C10475" s="2" t="s">
        <v>60</v>
      </c>
      <c r="D10475" s="3">
        <v>83250</v>
      </c>
      <c r="E10475" s="5">
        <f t="shared" si="163"/>
        <v>4.2534534534534534E-2</v>
      </c>
    </row>
    <row r="10476" spans="1:5" x14ac:dyDescent="0.25">
      <c r="A10476" s="2">
        <v>1599</v>
      </c>
      <c r="B10476" s="2">
        <v>2021</v>
      </c>
      <c r="C10476" s="2" t="s">
        <v>60</v>
      </c>
      <c r="D10476" s="3">
        <v>86791</v>
      </c>
      <c r="E10476" s="5">
        <f t="shared" si="163"/>
        <v>4.7965802905831252E-2</v>
      </c>
    </row>
    <row r="10477" spans="1:5" x14ac:dyDescent="0.25">
      <c r="A10477" s="2">
        <v>1599</v>
      </c>
      <c r="B10477" s="2">
        <v>2022</v>
      </c>
      <c r="C10477" s="2" t="s">
        <v>60</v>
      </c>
      <c r="D10477" s="3">
        <v>90954</v>
      </c>
      <c r="E10477" s="5">
        <f t="shared" si="163"/>
        <v>4.0262110517404401E-2</v>
      </c>
    </row>
    <row r="10478" spans="1:5" x14ac:dyDescent="0.25">
      <c r="A10478" s="2">
        <v>1599</v>
      </c>
      <c r="B10478" s="2">
        <v>2023</v>
      </c>
      <c r="C10478" s="2" t="s">
        <v>60</v>
      </c>
      <c r="D10478" s="3">
        <v>94616</v>
      </c>
      <c r="E10478" s="5">
        <f t="shared" si="163"/>
        <v>4.8099687156506296E-2</v>
      </c>
    </row>
    <row r="10479" spans="1:5" x14ac:dyDescent="0.25">
      <c r="A10479" s="2">
        <v>1599</v>
      </c>
      <c r="B10479" s="2">
        <v>2024</v>
      </c>
      <c r="C10479" s="2" t="s">
        <v>60</v>
      </c>
      <c r="D10479" s="3">
        <v>99167</v>
      </c>
      <c r="E10479" s="5">
        <f t="shared" si="163"/>
        <v>3.0796535137697017E-2</v>
      </c>
    </row>
    <row r="10480" spans="1:5" x14ac:dyDescent="0.25">
      <c r="A10480" s="2">
        <v>1599</v>
      </c>
      <c r="B10480" s="2">
        <v>2025</v>
      </c>
      <c r="C10480" s="2" t="s">
        <v>60</v>
      </c>
      <c r="D10480" s="3">
        <v>102221</v>
      </c>
      <c r="E10480" s="5">
        <f t="shared" si="163"/>
        <v>1</v>
      </c>
    </row>
    <row r="10481" spans="1:5" x14ac:dyDescent="0.25">
      <c r="A10481" s="2">
        <v>1600</v>
      </c>
      <c r="B10481" s="2">
        <v>2014</v>
      </c>
      <c r="C10481" s="2" t="s">
        <v>55</v>
      </c>
      <c r="D10481" s="3">
        <v>109317</v>
      </c>
      <c r="E10481" s="5">
        <f t="shared" si="163"/>
        <v>3.4066064747477517E-2</v>
      </c>
    </row>
    <row r="10482" spans="1:5" x14ac:dyDescent="0.25">
      <c r="A10482" s="2">
        <v>1600</v>
      </c>
      <c r="B10482" s="2">
        <v>2015</v>
      </c>
      <c r="C10482" s="2" t="s">
        <v>55</v>
      </c>
      <c r="D10482" s="3">
        <v>113041</v>
      </c>
      <c r="E10482" s="5">
        <f t="shared" si="163"/>
        <v>3.7694287913235022E-2</v>
      </c>
    </row>
    <row r="10483" spans="1:5" x14ac:dyDescent="0.25">
      <c r="A10483" s="2">
        <v>1600</v>
      </c>
      <c r="B10483" s="2">
        <v>2016</v>
      </c>
      <c r="C10483" s="2" t="s">
        <v>55</v>
      </c>
      <c r="D10483" s="3">
        <v>117302</v>
      </c>
      <c r="E10483" s="5">
        <f t="shared" si="163"/>
        <v>5.6947025626161531E-2</v>
      </c>
    </row>
    <row r="10484" spans="1:5" x14ac:dyDescent="0.25">
      <c r="A10484" s="2">
        <v>1600</v>
      </c>
      <c r="B10484" s="2">
        <v>2017</v>
      </c>
      <c r="C10484" s="2" t="s">
        <v>60</v>
      </c>
      <c r="D10484" s="3">
        <v>123982</v>
      </c>
      <c r="E10484" s="5">
        <f t="shared" si="163"/>
        <v>2.8826765175590005E-2</v>
      </c>
    </row>
    <row r="10485" spans="1:5" x14ac:dyDescent="0.25">
      <c r="A10485" s="2">
        <v>1600</v>
      </c>
      <c r="B10485" s="2">
        <v>2018</v>
      </c>
      <c r="C10485" s="2" t="s">
        <v>60</v>
      </c>
      <c r="D10485" s="3">
        <v>127556</v>
      </c>
      <c r="E10485" s="5">
        <f t="shared" si="163"/>
        <v>3.3812599956097714E-2</v>
      </c>
    </row>
    <row r="10486" spans="1:5" x14ac:dyDescent="0.25">
      <c r="A10486" s="2">
        <v>1600</v>
      </c>
      <c r="B10486" s="2">
        <v>2019</v>
      </c>
      <c r="C10486" s="2" t="s">
        <v>60</v>
      </c>
      <c r="D10486" s="3">
        <v>131869</v>
      </c>
      <c r="E10486" s="5">
        <f t="shared" si="163"/>
        <v>4.0123152522579225E-2</v>
      </c>
    </row>
    <row r="10487" spans="1:5" x14ac:dyDescent="0.25">
      <c r="A10487" s="2">
        <v>1600</v>
      </c>
      <c r="B10487" s="2">
        <v>2020</v>
      </c>
      <c r="C10487" s="2" t="s">
        <v>60</v>
      </c>
      <c r="D10487" s="3">
        <v>137160</v>
      </c>
      <c r="E10487" s="5">
        <f t="shared" si="163"/>
        <v>2.669145523476232E-2</v>
      </c>
    </row>
    <row r="10488" spans="1:5" x14ac:dyDescent="0.25">
      <c r="A10488" s="2">
        <v>1600</v>
      </c>
      <c r="B10488" s="2">
        <v>2021</v>
      </c>
      <c r="C10488" s="2" t="s">
        <v>60</v>
      </c>
      <c r="D10488" s="3">
        <v>140821</v>
      </c>
      <c r="E10488" s="5">
        <f t="shared" si="163"/>
        <v>2.2383025259016767E-2</v>
      </c>
    </row>
    <row r="10489" spans="1:5" x14ac:dyDescent="0.25">
      <c r="A10489" s="2">
        <v>1600</v>
      </c>
      <c r="B10489" s="2">
        <v>2022</v>
      </c>
      <c r="C10489" s="2" t="s">
        <v>60</v>
      </c>
      <c r="D10489" s="3">
        <v>143973</v>
      </c>
      <c r="E10489" s="5">
        <f t="shared" si="163"/>
        <v>3.4548144443749873E-2</v>
      </c>
    </row>
    <row r="10490" spans="1:5" x14ac:dyDescent="0.25">
      <c r="A10490" s="2">
        <v>1600</v>
      </c>
      <c r="B10490" s="2">
        <v>2023</v>
      </c>
      <c r="C10490" s="2" t="s">
        <v>60</v>
      </c>
      <c r="D10490" s="3">
        <v>148947</v>
      </c>
      <c r="E10490" s="5">
        <f t="shared" si="163"/>
        <v>2.3390870578125104E-2</v>
      </c>
    </row>
    <row r="10491" spans="1:5" x14ac:dyDescent="0.25">
      <c r="A10491" s="2">
        <v>1600</v>
      </c>
      <c r="B10491" s="2">
        <v>2024</v>
      </c>
      <c r="C10491" s="2" t="s">
        <v>60</v>
      </c>
      <c r="D10491" s="3">
        <v>152431</v>
      </c>
      <c r="E10491" s="5">
        <f t="shared" si="163"/>
        <v>4.3960874100412647E-2</v>
      </c>
    </row>
    <row r="10492" spans="1:5" x14ac:dyDescent="0.25">
      <c r="A10492" s="2">
        <v>1600</v>
      </c>
      <c r="B10492" s="2">
        <v>2025</v>
      </c>
      <c r="C10492" s="2" t="s">
        <v>60</v>
      </c>
      <c r="D10492" s="3">
        <v>159132</v>
      </c>
      <c r="E10492" s="5">
        <f t="shared" si="163"/>
        <v>1</v>
      </c>
    </row>
    <row r="10493" spans="1:5" x14ac:dyDescent="0.25">
      <c r="A10493" s="2">
        <v>1601</v>
      </c>
      <c r="B10493" s="2">
        <v>2017</v>
      </c>
      <c r="C10493" s="2" t="s">
        <v>55</v>
      </c>
      <c r="D10493" s="3">
        <v>39452</v>
      </c>
      <c r="E10493" s="5">
        <f t="shared" si="163"/>
        <v>6.8209469735374631E-2</v>
      </c>
    </row>
    <row r="10494" spans="1:5" x14ac:dyDescent="0.25">
      <c r="A10494" s="2">
        <v>1601</v>
      </c>
      <c r="B10494" s="2">
        <v>2018</v>
      </c>
      <c r="C10494" s="2" t="s">
        <v>55</v>
      </c>
      <c r="D10494" s="3">
        <v>42143</v>
      </c>
      <c r="E10494" s="5">
        <f t="shared" si="163"/>
        <v>2.1474503476259402E-2</v>
      </c>
    </row>
    <row r="10495" spans="1:5" x14ac:dyDescent="0.25">
      <c r="A10495" s="2">
        <v>1601</v>
      </c>
      <c r="B10495" s="2">
        <v>2019</v>
      </c>
      <c r="C10495" s="2" t="s">
        <v>60</v>
      </c>
      <c r="D10495" s="3">
        <v>43048</v>
      </c>
      <c r="E10495" s="5">
        <f t="shared" si="163"/>
        <v>3.3590410704330047E-2</v>
      </c>
    </row>
    <row r="10496" spans="1:5" x14ac:dyDescent="0.25">
      <c r="A10496" s="2">
        <v>1601</v>
      </c>
      <c r="B10496" s="2">
        <v>2020</v>
      </c>
      <c r="C10496" s="2" t="s">
        <v>60</v>
      </c>
      <c r="D10496" s="3">
        <v>44494</v>
      </c>
      <c r="E10496" s="5">
        <f t="shared" si="163"/>
        <v>6.4458129185957655E-2</v>
      </c>
    </row>
    <row r="10497" spans="1:5" x14ac:dyDescent="0.25">
      <c r="A10497" s="2">
        <v>1601</v>
      </c>
      <c r="B10497" s="2">
        <v>2021</v>
      </c>
      <c r="C10497" s="2" t="s">
        <v>60</v>
      </c>
      <c r="D10497" s="3">
        <v>47362</v>
      </c>
      <c r="E10497" s="5">
        <f t="shared" si="163"/>
        <v>3.8406317300789659E-2</v>
      </c>
    </row>
    <row r="10498" spans="1:5" x14ac:dyDescent="0.25">
      <c r="A10498" s="2">
        <v>1601</v>
      </c>
      <c r="B10498" s="2">
        <v>2022</v>
      </c>
      <c r="C10498" s="2" t="s">
        <v>60</v>
      </c>
      <c r="D10498" s="3">
        <v>49181</v>
      </c>
      <c r="E10498" s="5">
        <f t="shared" ref="E10498:E10561" si="164">IF(A10499=A10498,(D10499-D10498)/D10498,1)</f>
        <v>4.1743762835241255E-2</v>
      </c>
    </row>
    <row r="10499" spans="1:5" x14ac:dyDescent="0.25">
      <c r="A10499" s="2">
        <v>1601</v>
      </c>
      <c r="B10499" s="2">
        <v>2023</v>
      </c>
      <c r="C10499" s="2" t="s">
        <v>60</v>
      </c>
      <c r="D10499" s="3">
        <v>51234</v>
      </c>
      <c r="E10499" s="5">
        <f t="shared" si="164"/>
        <v>4.7214740211578246E-2</v>
      </c>
    </row>
    <row r="10500" spans="1:5" x14ac:dyDescent="0.25">
      <c r="A10500" s="2">
        <v>1601</v>
      </c>
      <c r="B10500" s="2">
        <v>2024</v>
      </c>
      <c r="C10500" s="2" t="s">
        <v>60</v>
      </c>
      <c r="D10500" s="3">
        <v>53653</v>
      </c>
      <c r="E10500" s="5">
        <f t="shared" si="164"/>
        <v>4.5384228281736341E-2</v>
      </c>
    </row>
    <row r="10501" spans="1:5" x14ac:dyDescent="0.25">
      <c r="A10501" s="2">
        <v>1601</v>
      </c>
      <c r="B10501" s="2">
        <v>2025</v>
      </c>
      <c r="C10501" s="2" t="s">
        <v>60</v>
      </c>
      <c r="D10501" s="3">
        <v>56088</v>
      </c>
      <c r="E10501" s="5">
        <f t="shared" si="164"/>
        <v>1</v>
      </c>
    </row>
    <row r="10502" spans="1:5" x14ac:dyDescent="0.25">
      <c r="A10502" s="2">
        <v>1602</v>
      </c>
      <c r="B10502" s="2">
        <v>2024</v>
      </c>
      <c r="C10502" s="2" t="s">
        <v>64</v>
      </c>
      <c r="D10502" s="3">
        <v>66182</v>
      </c>
      <c r="E10502" s="5">
        <f t="shared" si="164"/>
        <v>4.8442174609410416E-2</v>
      </c>
    </row>
    <row r="10503" spans="1:5" x14ac:dyDescent="0.25">
      <c r="A10503" s="2">
        <v>1602</v>
      </c>
      <c r="B10503" s="2">
        <v>2025</v>
      </c>
      <c r="C10503" s="2" t="s">
        <v>64</v>
      </c>
      <c r="D10503" s="3">
        <v>69388</v>
      </c>
      <c r="E10503" s="5">
        <f t="shared" si="164"/>
        <v>1</v>
      </c>
    </row>
    <row r="10504" spans="1:5" x14ac:dyDescent="0.25">
      <c r="A10504" s="2">
        <v>1603</v>
      </c>
      <c r="B10504" s="2">
        <v>2019</v>
      </c>
      <c r="C10504" s="2" t="s">
        <v>71</v>
      </c>
      <c r="D10504" s="3">
        <v>271428</v>
      </c>
      <c r="E10504" s="5">
        <f t="shared" si="164"/>
        <v>2.4599525472685204E-2</v>
      </c>
    </row>
    <row r="10505" spans="1:5" x14ac:dyDescent="0.25">
      <c r="A10505" s="2">
        <v>1603</v>
      </c>
      <c r="B10505" s="2">
        <v>2020</v>
      </c>
      <c r="C10505" s="2" t="s">
        <v>71</v>
      </c>
      <c r="D10505" s="3">
        <v>278105</v>
      </c>
      <c r="E10505" s="5">
        <f t="shared" si="164"/>
        <v>3.4602038798295605E-2</v>
      </c>
    </row>
    <row r="10506" spans="1:5" x14ac:dyDescent="0.25">
      <c r="A10506" s="2">
        <v>1603</v>
      </c>
      <c r="B10506" s="2">
        <v>2021</v>
      </c>
      <c r="C10506" s="2" t="s">
        <v>71</v>
      </c>
      <c r="D10506" s="3">
        <v>287728</v>
      </c>
      <c r="E10506" s="5">
        <f t="shared" si="164"/>
        <v>2.8297558805538563E-2</v>
      </c>
    </row>
    <row r="10507" spans="1:5" x14ac:dyDescent="0.25">
      <c r="A10507" s="2">
        <v>1603</v>
      </c>
      <c r="B10507" s="2">
        <v>2022</v>
      </c>
      <c r="C10507" s="2" t="s">
        <v>71</v>
      </c>
      <c r="D10507" s="3">
        <v>295870</v>
      </c>
      <c r="E10507" s="5">
        <f t="shared" si="164"/>
        <v>2.7768952580525232E-2</v>
      </c>
    </row>
    <row r="10508" spans="1:5" x14ac:dyDescent="0.25">
      <c r="A10508" s="2">
        <v>1603</v>
      </c>
      <c r="B10508" s="2">
        <v>2023</v>
      </c>
      <c r="C10508" s="2" t="s">
        <v>71</v>
      </c>
      <c r="D10508" s="3">
        <v>304086</v>
      </c>
      <c r="E10508" s="5">
        <f t="shared" si="164"/>
        <v>2.8225567767013279E-2</v>
      </c>
    </row>
    <row r="10509" spans="1:5" x14ac:dyDescent="0.25">
      <c r="A10509" s="2">
        <v>1603</v>
      </c>
      <c r="B10509" s="2">
        <v>2024</v>
      </c>
      <c r="C10509" s="2" t="s">
        <v>71</v>
      </c>
      <c r="D10509" s="3">
        <v>312669</v>
      </c>
      <c r="E10509" s="5">
        <f t="shared" si="164"/>
        <v>4.0605240685837096E-2</v>
      </c>
    </row>
    <row r="10510" spans="1:5" x14ac:dyDescent="0.25">
      <c r="A10510" s="2">
        <v>1603</v>
      </c>
      <c r="B10510" s="2">
        <v>2025</v>
      </c>
      <c r="C10510" s="2" t="s">
        <v>71</v>
      </c>
      <c r="D10510" s="3">
        <v>325365</v>
      </c>
      <c r="E10510" s="5">
        <f t="shared" si="164"/>
        <v>1</v>
      </c>
    </row>
    <row r="10511" spans="1:5" x14ac:dyDescent="0.25">
      <c r="A10511" s="2">
        <v>1604</v>
      </c>
      <c r="B10511" s="2">
        <v>2024</v>
      </c>
      <c r="C10511" s="2" t="s">
        <v>55</v>
      </c>
      <c r="D10511" s="3">
        <v>105173</v>
      </c>
      <c r="E10511" s="5">
        <f t="shared" si="164"/>
        <v>2.8476890456676143E-2</v>
      </c>
    </row>
    <row r="10512" spans="1:5" x14ac:dyDescent="0.25">
      <c r="A10512" s="2">
        <v>1604</v>
      </c>
      <c r="B10512" s="2">
        <v>2025</v>
      </c>
      <c r="C10512" s="2" t="s">
        <v>55</v>
      </c>
      <c r="D10512" s="3">
        <v>108168</v>
      </c>
      <c r="E10512" s="5">
        <f t="shared" si="164"/>
        <v>1</v>
      </c>
    </row>
    <row r="10513" spans="1:5" x14ac:dyDescent="0.25">
      <c r="A10513" s="2">
        <v>1605</v>
      </c>
      <c r="B10513" s="2">
        <v>2018</v>
      </c>
      <c r="C10513" s="2" t="s">
        <v>50</v>
      </c>
      <c r="D10513" s="3">
        <v>30148</v>
      </c>
      <c r="E10513" s="5">
        <f t="shared" si="164"/>
        <v>3.0151253814515059E-2</v>
      </c>
    </row>
    <row r="10514" spans="1:5" x14ac:dyDescent="0.25">
      <c r="A10514" s="2">
        <v>1605</v>
      </c>
      <c r="B10514" s="2">
        <v>2019</v>
      </c>
      <c r="C10514" s="2" t="s">
        <v>50</v>
      </c>
      <c r="D10514" s="3">
        <v>31057</v>
      </c>
      <c r="E10514" s="5">
        <f t="shared" si="164"/>
        <v>3.805905270953408E-2</v>
      </c>
    </row>
    <row r="10515" spans="1:5" x14ac:dyDescent="0.25">
      <c r="A10515" s="2">
        <v>1605</v>
      </c>
      <c r="B10515" s="2">
        <v>2020</v>
      </c>
      <c r="C10515" s="2" t="s">
        <v>50</v>
      </c>
      <c r="D10515" s="3">
        <v>32239</v>
      </c>
      <c r="E10515" s="5">
        <f t="shared" si="164"/>
        <v>4.612425943732746E-2</v>
      </c>
    </row>
    <row r="10516" spans="1:5" x14ac:dyDescent="0.25">
      <c r="A10516" s="2">
        <v>1605</v>
      </c>
      <c r="B10516" s="2">
        <v>2021</v>
      </c>
      <c r="C10516" s="2" t="s">
        <v>50</v>
      </c>
      <c r="D10516" s="3">
        <v>33726</v>
      </c>
      <c r="E10516" s="5">
        <f t="shared" si="164"/>
        <v>6.4727509932989383E-2</v>
      </c>
    </row>
    <row r="10517" spans="1:5" x14ac:dyDescent="0.25">
      <c r="A10517" s="2">
        <v>1605</v>
      </c>
      <c r="B10517" s="2">
        <v>2022</v>
      </c>
      <c r="C10517" s="2" t="s">
        <v>50</v>
      </c>
      <c r="D10517" s="3">
        <v>35909</v>
      </c>
      <c r="E10517" s="5">
        <f t="shared" si="164"/>
        <v>4.0101367345233785E-2</v>
      </c>
    </row>
    <row r="10518" spans="1:5" x14ac:dyDescent="0.25">
      <c r="A10518" s="2">
        <v>1605</v>
      </c>
      <c r="B10518" s="2">
        <v>2023</v>
      </c>
      <c r="C10518" s="2" t="s">
        <v>50</v>
      </c>
      <c r="D10518" s="3">
        <v>37349</v>
      </c>
      <c r="E10518" s="5">
        <f t="shared" si="164"/>
        <v>2.6426410345658517E-2</v>
      </c>
    </row>
    <row r="10519" spans="1:5" x14ac:dyDescent="0.25">
      <c r="A10519" s="2">
        <v>1605</v>
      </c>
      <c r="B10519" s="2">
        <v>2024</v>
      </c>
      <c r="C10519" s="2" t="s">
        <v>50</v>
      </c>
      <c r="D10519" s="3">
        <v>38336</v>
      </c>
      <c r="E10519" s="5">
        <f t="shared" si="164"/>
        <v>2.4754799666110185E-2</v>
      </c>
    </row>
    <row r="10520" spans="1:5" x14ac:dyDescent="0.25">
      <c r="A10520" s="2">
        <v>1605</v>
      </c>
      <c r="B10520" s="2">
        <v>2025</v>
      </c>
      <c r="C10520" s="2" t="s">
        <v>50</v>
      </c>
      <c r="D10520" s="3">
        <v>39285</v>
      </c>
      <c r="E10520" s="5">
        <f t="shared" si="164"/>
        <v>1</v>
      </c>
    </row>
    <row r="10521" spans="1:5" x14ac:dyDescent="0.25">
      <c r="A10521" s="2">
        <v>1606</v>
      </c>
      <c r="B10521" s="2">
        <v>2024</v>
      </c>
      <c r="C10521" s="2" t="s">
        <v>60</v>
      </c>
      <c r="D10521" s="3">
        <v>95421</v>
      </c>
      <c r="E10521" s="5">
        <f t="shared" si="164"/>
        <v>4.4424183355865059E-2</v>
      </c>
    </row>
    <row r="10522" spans="1:5" x14ac:dyDescent="0.25">
      <c r="A10522" s="2">
        <v>1606</v>
      </c>
      <c r="B10522" s="2">
        <v>2025</v>
      </c>
      <c r="C10522" s="2" t="s">
        <v>60</v>
      </c>
      <c r="D10522" s="3">
        <v>99660</v>
      </c>
      <c r="E10522" s="5">
        <f t="shared" si="164"/>
        <v>1</v>
      </c>
    </row>
    <row r="10523" spans="1:5" x14ac:dyDescent="0.25">
      <c r="A10523" s="2">
        <v>1607</v>
      </c>
      <c r="B10523" s="2">
        <v>2015</v>
      </c>
      <c r="C10523" s="2" t="s">
        <v>60</v>
      </c>
      <c r="D10523" s="3">
        <v>81417</v>
      </c>
      <c r="E10523" s="5">
        <f t="shared" si="164"/>
        <v>4.1379564464423889E-2</v>
      </c>
    </row>
    <row r="10524" spans="1:5" x14ac:dyDescent="0.25">
      <c r="A10524" s="2">
        <v>1607</v>
      </c>
      <c r="B10524" s="2">
        <v>2016</v>
      </c>
      <c r="C10524" s="2" t="s">
        <v>60</v>
      </c>
      <c r="D10524" s="3">
        <v>84786</v>
      </c>
      <c r="E10524" s="5">
        <f t="shared" si="164"/>
        <v>4.9265208878824338E-2</v>
      </c>
    </row>
    <row r="10525" spans="1:5" x14ac:dyDescent="0.25">
      <c r="A10525" s="2">
        <v>1607</v>
      </c>
      <c r="B10525" s="2">
        <v>2017</v>
      </c>
      <c r="C10525" s="2" t="s">
        <v>60</v>
      </c>
      <c r="D10525" s="3">
        <v>88963</v>
      </c>
      <c r="E10525" s="5">
        <f t="shared" si="164"/>
        <v>3.5767678697885635E-2</v>
      </c>
    </row>
    <row r="10526" spans="1:5" x14ac:dyDescent="0.25">
      <c r="A10526" s="2">
        <v>1607</v>
      </c>
      <c r="B10526" s="2">
        <v>2018</v>
      </c>
      <c r="C10526" s="2" t="s">
        <v>60</v>
      </c>
      <c r="D10526" s="3">
        <v>92145</v>
      </c>
      <c r="E10526" s="5">
        <f t="shared" si="164"/>
        <v>4.985620489445982E-2</v>
      </c>
    </row>
    <row r="10527" spans="1:5" x14ac:dyDescent="0.25">
      <c r="A10527" s="2">
        <v>1607</v>
      </c>
      <c r="B10527" s="2">
        <v>2019</v>
      </c>
      <c r="C10527" s="2" t="s">
        <v>60</v>
      </c>
      <c r="D10527" s="3">
        <v>96739</v>
      </c>
      <c r="E10527" s="5">
        <f t="shared" si="164"/>
        <v>2.5067449529145431E-2</v>
      </c>
    </row>
    <row r="10528" spans="1:5" x14ac:dyDescent="0.25">
      <c r="A10528" s="2">
        <v>1607</v>
      </c>
      <c r="B10528" s="2">
        <v>2020</v>
      </c>
      <c r="C10528" s="2" t="s">
        <v>60</v>
      </c>
      <c r="D10528" s="3">
        <v>99164</v>
      </c>
      <c r="E10528" s="5">
        <f t="shared" si="164"/>
        <v>5.5221653019240854E-2</v>
      </c>
    </row>
    <row r="10529" spans="1:5" x14ac:dyDescent="0.25">
      <c r="A10529" s="2">
        <v>1607</v>
      </c>
      <c r="B10529" s="2">
        <v>2021</v>
      </c>
      <c r="C10529" s="2" t="s">
        <v>60</v>
      </c>
      <c r="D10529" s="3">
        <v>104640</v>
      </c>
      <c r="E10529" s="5">
        <f t="shared" si="164"/>
        <v>3.1651376146788993E-2</v>
      </c>
    </row>
    <row r="10530" spans="1:5" x14ac:dyDescent="0.25">
      <c r="A10530" s="2">
        <v>1607</v>
      </c>
      <c r="B10530" s="2">
        <v>2022</v>
      </c>
      <c r="C10530" s="2" t="s">
        <v>60</v>
      </c>
      <c r="D10530" s="3">
        <v>107952</v>
      </c>
      <c r="E10530" s="5">
        <f t="shared" si="164"/>
        <v>2.2361790425374239E-2</v>
      </c>
    </row>
    <row r="10531" spans="1:5" x14ac:dyDescent="0.25">
      <c r="A10531" s="2">
        <v>1607</v>
      </c>
      <c r="B10531" s="2">
        <v>2023</v>
      </c>
      <c r="C10531" s="2" t="s">
        <v>60</v>
      </c>
      <c r="D10531" s="3">
        <v>110366</v>
      </c>
      <c r="E10531" s="5">
        <f t="shared" si="164"/>
        <v>4.1108674773027924E-2</v>
      </c>
    </row>
    <row r="10532" spans="1:5" x14ac:dyDescent="0.25">
      <c r="A10532" s="2">
        <v>1607</v>
      </c>
      <c r="B10532" s="2">
        <v>2024</v>
      </c>
      <c r="C10532" s="2" t="s">
        <v>60</v>
      </c>
      <c r="D10532" s="3">
        <v>114903</v>
      </c>
      <c r="E10532" s="5">
        <f t="shared" si="164"/>
        <v>4.7988303177462728E-2</v>
      </c>
    </row>
    <row r="10533" spans="1:5" x14ac:dyDescent="0.25">
      <c r="A10533" s="2">
        <v>1607</v>
      </c>
      <c r="B10533" s="2">
        <v>2025</v>
      </c>
      <c r="C10533" s="2" t="s">
        <v>60</v>
      </c>
      <c r="D10533" s="3">
        <v>120417</v>
      </c>
      <c r="E10533" s="5">
        <f t="shared" si="164"/>
        <v>1</v>
      </c>
    </row>
    <row r="10534" spans="1:5" x14ac:dyDescent="0.25">
      <c r="A10534" s="2">
        <v>1608</v>
      </c>
      <c r="B10534" s="2">
        <v>2015</v>
      </c>
      <c r="C10534" s="2" t="s">
        <v>60</v>
      </c>
      <c r="D10534" s="3">
        <v>45689</v>
      </c>
      <c r="E10534" s="5">
        <f t="shared" si="164"/>
        <v>4.6882181706756551E-2</v>
      </c>
    </row>
    <row r="10535" spans="1:5" x14ac:dyDescent="0.25">
      <c r="A10535" s="2">
        <v>1608</v>
      </c>
      <c r="B10535" s="2">
        <v>2016</v>
      </c>
      <c r="C10535" s="2" t="s">
        <v>60</v>
      </c>
      <c r="D10535" s="3">
        <v>47831</v>
      </c>
      <c r="E10535" s="5">
        <f t="shared" si="164"/>
        <v>5.8581254834730617E-2</v>
      </c>
    </row>
    <row r="10536" spans="1:5" x14ac:dyDescent="0.25">
      <c r="A10536" s="2">
        <v>1608</v>
      </c>
      <c r="B10536" s="2">
        <v>2017</v>
      </c>
      <c r="C10536" s="2" t="s">
        <v>60</v>
      </c>
      <c r="D10536" s="3">
        <v>50633</v>
      </c>
      <c r="E10536" s="5">
        <f t="shared" si="164"/>
        <v>4.1850176762190668E-2</v>
      </c>
    </row>
    <row r="10537" spans="1:5" x14ac:dyDescent="0.25">
      <c r="A10537" s="2">
        <v>1608</v>
      </c>
      <c r="B10537" s="2">
        <v>2018</v>
      </c>
      <c r="C10537" s="2" t="s">
        <v>60</v>
      </c>
      <c r="D10537" s="3">
        <v>52752</v>
      </c>
      <c r="E10537" s="5">
        <f t="shared" si="164"/>
        <v>5.8462238398544128E-2</v>
      </c>
    </row>
    <row r="10538" spans="1:5" x14ac:dyDescent="0.25">
      <c r="A10538" s="2">
        <v>1608</v>
      </c>
      <c r="B10538" s="2">
        <v>2019</v>
      </c>
      <c r="C10538" s="2" t="s">
        <v>60</v>
      </c>
      <c r="D10538" s="3">
        <v>55836</v>
      </c>
      <c r="E10538" s="5">
        <f t="shared" si="164"/>
        <v>5.2994483845547675E-2</v>
      </c>
    </row>
    <row r="10539" spans="1:5" x14ac:dyDescent="0.25">
      <c r="A10539" s="2">
        <v>1608</v>
      </c>
      <c r="B10539" s="2">
        <v>2020</v>
      </c>
      <c r="C10539" s="2" t="s">
        <v>60</v>
      </c>
      <c r="D10539" s="3">
        <v>58795</v>
      </c>
      <c r="E10539" s="5">
        <f t="shared" si="164"/>
        <v>5.357598435241092E-2</v>
      </c>
    </row>
    <row r="10540" spans="1:5" x14ac:dyDescent="0.25">
      <c r="A10540" s="2">
        <v>1608</v>
      </c>
      <c r="B10540" s="2">
        <v>2021</v>
      </c>
      <c r="C10540" s="2" t="s">
        <v>60</v>
      </c>
      <c r="D10540" s="3">
        <v>61945</v>
      </c>
      <c r="E10540" s="5">
        <f t="shared" si="164"/>
        <v>4.1020259907982887E-2</v>
      </c>
    </row>
    <row r="10541" spans="1:5" x14ac:dyDescent="0.25">
      <c r="A10541" s="2">
        <v>1608</v>
      </c>
      <c r="B10541" s="2">
        <v>2022</v>
      </c>
      <c r="C10541" s="2" t="s">
        <v>60</v>
      </c>
      <c r="D10541" s="3">
        <v>64486</v>
      </c>
      <c r="E10541" s="5">
        <f t="shared" si="164"/>
        <v>5.2693607914896259E-2</v>
      </c>
    </row>
    <row r="10542" spans="1:5" x14ac:dyDescent="0.25">
      <c r="A10542" s="2">
        <v>1608</v>
      </c>
      <c r="B10542" s="2">
        <v>2023</v>
      </c>
      <c r="C10542" s="2" t="s">
        <v>60</v>
      </c>
      <c r="D10542" s="3">
        <v>67884</v>
      </c>
      <c r="E10542" s="5">
        <f t="shared" si="164"/>
        <v>2.7119792587354901E-2</v>
      </c>
    </row>
    <row r="10543" spans="1:5" x14ac:dyDescent="0.25">
      <c r="A10543" s="2">
        <v>1608</v>
      </c>
      <c r="B10543" s="2">
        <v>2024</v>
      </c>
      <c r="C10543" s="2" t="s">
        <v>60</v>
      </c>
      <c r="D10543" s="3">
        <v>69725</v>
      </c>
      <c r="E10543" s="5">
        <f t="shared" si="164"/>
        <v>3.6945141627823593E-2</v>
      </c>
    </row>
    <row r="10544" spans="1:5" x14ac:dyDescent="0.25">
      <c r="A10544" s="2">
        <v>1608</v>
      </c>
      <c r="B10544" s="2">
        <v>2025</v>
      </c>
      <c r="C10544" s="2" t="s">
        <v>60</v>
      </c>
      <c r="D10544" s="3">
        <v>72301</v>
      </c>
      <c r="E10544" s="5">
        <f t="shared" si="164"/>
        <v>1</v>
      </c>
    </row>
    <row r="10545" spans="1:5" x14ac:dyDescent="0.25">
      <c r="A10545" s="2">
        <v>1609</v>
      </c>
      <c r="B10545" s="2">
        <v>2024</v>
      </c>
      <c r="C10545" s="2" t="s">
        <v>55</v>
      </c>
      <c r="D10545" s="3">
        <v>68880</v>
      </c>
      <c r="E10545" s="5">
        <f t="shared" si="164"/>
        <v>3.9779326364692218E-2</v>
      </c>
    </row>
    <row r="10546" spans="1:5" x14ac:dyDescent="0.25">
      <c r="A10546" s="2">
        <v>1609</v>
      </c>
      <c r="B10546" s="2">
        <v>2025</v>
      </c>
      <c r="C10546" s="2" t="s">
        <v>55</v>
      </c>
      <c r="D10546" s="3">
        <v>71620</v>
      </c>
      <c r="E10546" s="5">
        <f t="shared" si="164"/>
        <v>1</v>
      </c>
    </row>
    <row r="10547" spans="1:5" x14ac:dyDescent="0.25">
      <c r="A10547" s="2">
        <v>1610</v>
      </c>
      <c r="B10547" s="2">
        <v>2015</v>
      </c>
      <c r="C10547" s="2" t="s">
        <v>66</v>
      </c>
      <c r="D10547" s="3">
        <v>83764</v>
      </c>
      <c r="E10547" s="5">
        <f t="shared" si="164"/>
        <v>3.2018528246024545E-2</v>
      </c>
    </row>
    <row r="10548" spans="1:5" x14ac:dyDescent="0.25">
      <c r="A10548" s="2">
        <v>1610</v>
      </c>
      <c r="B10548" s="2">
        <v>2016</v>
      </c>
      <c r="C10548" s="2" t="s">
        <v>66</v>
      </c>
      <c r="D10548" s="3">
        <v>86446</v>
      </c>
      <c r="E10548" s="5">
        <f t="shared" si="164"/>
        <v>3.6670291280105502E-2</v>
      </c>
    </row>
    <row r="10549" spans="1:5" x14ac:dyDescent="0.25">
      <c r="A10549" s="2">
        <v>1610</v>
      </c>
      <c r="B10549" s="2">
        <v>2017</v>
      </c>
      <c r="C10549" s="2" t="s">
        <v>66</v>
      </c>
      <c r="D10549" s="3">
        <v>89616</v>
      </c>
      <c r="E10549" s="5">
        <f t="shared" si="164"/>
        <v>3.0240135690055348E-2</v>
      </c>
    </row>
    <row r="10550" spans="1:5" x14ac:dyDescent="0.25">
      <c r="A10550" s="2">
        <v>1610</v>
      </c>
      <c r="B10550" s="2">
        <v>2018</v>
      </c>
      <c r="C10550" s="2" t="s">
        <v>66</v>
      </c>
      <c r="D10550" s="3">
        <v>92326</v>
      </c>
      <c r="E10550" s="5">
        <f t="shared" si="164"/>
        <v>3.3587505144812943E-2</v>
      </c>
    </row>
    <row r="10551" spans="1:5" x14ac:dyDescent="0.25">
      <c r="A10551" s="2">
        <v>1610</v>
      </c>
      <c r="B10551" s="2">
        <v>2019</v>
      </c>
      <c r="C10551" s="2" t="s">
        <v>66</v>
      </c>
      <c r="D10551" s="3">
        <v>95427</v>
      </c>
      <c r="E10551" s="5">
        <f t="shared" si="164"/>
        <v>3.0808890565563206E-2</v>
      </c>
    </row>
    <row r="10552" spans="1:5" x14ac:dyDescent="0.25">
      <c r="A10552" s="2">
        <v>1610</v>
      </c>
      <c r="B10552" s="2">
        <v>2020</v>
      </c>
      <c r="C10552" s="2" t="s">
        <v>66</v>
      </c>
      <c r="D10552" s="3">
        <v>98367</v>
      </c>
      <c r="E10552" s="5">
        <f t="shared" si="164"/>
        <v>2.2588876350808706E-2</v>
      </c>
    </row>
    <row r="10553" spans="1:5" x14ac:dyDescent="0.25">
      <c r="A10553" s="2">
        <v>1610</v>
      </c>
      <c r="B10553" s="2">
        <v>2021</v>
      </c>
      <c r="C10553" s="2" t="s">
        <v>66</v>
      </c>
      <c r="D10553" s="3">
        <v>100589</v>
      </c>
      <c r="E10553" s="5">
        <f t="shared" si="164"/>
        <v>2.7865870025549515E-2</v>
      </c>
    </row>
    <row r="10554" spans="1:5" x14ac:dyDescent="0.25">
      <c r="A10554" s="2">
        <v>1610</v>
      </c>
      <c r="B10554" s="2">
        <v>2022</v>
      </c>
      <c r="C10554" s="2" t="s">
        <v>55</v>
      </c>
      <c r="D10554" s="3">
        <v>103392</v>
      </c>
      <c r="E10554" s="5">
        <f t="shared" si="164"/>
        <v>3.3880764469204579E-2</v>
      </c>
    </row>
    <row r="10555" spans="1:5" x14ac:dyDescent="0.25">
      <c r="A10555" s="2">
        <v>1610</v>
      </c>
      <c r="B10555" s="2">
        <v>2023</v>
      </c>
      <c r="C10555" s="2" t="s">
        <v>55</v>
      </c>
      <c r="D10555" s="3">
        <v>106895</v>
      </c>
      <c r="E10555" s="5">
        <f t="shared" si="164"/>
        <v>2.8336217783806541E-2</v>
      </c>
    </row>
    <row r="10556" spans="1:5" x14ac:dyDescent="0.25">
      <c r="A10556" s="2">
        <v>1610</v>
      </c>
      <c r="B10556" s="2">
        <v>2024</v>
      </c>
      <c r="C10556" s="2" t="s">
        <v>55</v>
      </c>
      <c r="D10556" s="3">
        <v>109924</v>
      </c>
      <c r="E10556" s="5">
        <f t="shared" si="164"/>
        <v>3.9900294749099376E-2</v>
      </c>
    </row>
    <row r="10557" spans="1:5" x14ac:dyDescent="0.25">
      <c r="A10557" s="2">
        <v>1610</v>
      </c>
      <c r="B10557" s="2">
        <v>2025</v>
      </c>
      <c r="C10557" s="2" t="s">
        <v>55</v>
      </c>
      <c r="D10557" s="3">
        <v>114310</v>
      </c>
      <c r="E10557" s="5">
        <f t="shared" si="164"/>
        <v>1</v>
      </c>
    </row>
    <row r="10558" spans="1:5" x14ac:dyDescent="0.25">
      <c r="A10558" s="2">
        <v>1611</v>
      </c>
      <c r="B10558" s="2">
        <v>2020</v>
      </c>
      <c r="C10558" s="2" t="s">
        <v>55</v>
      </c>
      <c r="D10558" s="3">
        <v>214637</v>
      </c>
      <c r="E10558" s="5">
        <f t="shared" si="164"/>
        <v>3.2012188019772916E-2</v>
      </c>
    </row>
    <row r="10559" spans="1:5" x14ac:dyDescent="0.25">
      <c r="A10559" s="2">
        <v>1611</v>
      </c>
      <c r="B10559" s="2">
        <v>2021</v>
      </c>
      <c r="C10559" s="2" t="s">
        <v>55</v>
      </c>
      <c r="D10559" s="3">
        <v>221508</v>
      </c>
      <c r="E10559" s="5">
        <f t="shared" si="164"/>
        <v>4.5434024956209254E-2</v>
      </c>
    </row>
    <row r="10560" spans="1:5" x14ac:dyDescent="0.25">
      <c r="A10560" s="2">
        <v>1611</v>
      </c>
      <c r="B10560" s="2">
        <v>2022</v>
      </c>
      <c r="C10560" s="2" t="s">
        <v>55</v>
      </c>
      <c r="D10560" s="3">
        <v>231572</v>
      </c>
      <c r="E10560" s="5">
        <f t="shared" si="164"/>
        <v>5.6863524087540807E-2</v>
      </c>
    </row>
    <row r="10561" spans="1:5" x14ac:dyDescent="0.25">
      <c r="A10561" s="2">
        <v>1611</v>
      </c>
      <c r="B10561" s="2">
        <v>2023</v>
      </c>
      <c r="C10561" s="2" t="s">
        <v>55</v>
      </c>
      <c r="D10561" s="3">
        <v>244740</v>
      </c>
      <c r="E10561" s="5">
        <f t="shared" si="164"/>
        <v>4.1852578246302195E-2</v>
      </c>
    </row>
    <row r="10562" spans="1:5" x14ac:dyDescent="0.25">
      <c r="A10562" s="2">
        <v>1611</v>
      </c>
      <c r="B10562" s="2">
        <v>2024</v>
      </c>
      <c r="C10562" s="2" t="s">
        <v>55</v>
      </c>
      <c r="D10562" s="3">
        <v>254983</v>
      </c>
      <c r="E10562" s="5">
        <f t="shared" ref="E10562:E10625" si="165">IF(A10563=A10562,(D10563-D10562)/D10562,1)</f>
        <v>5.5093869003031572E-2</v>
      </c>
    </row>
    <row r="10563" spans="1:5" x14ac:dyDescent="0.25">
      <c r="A10563" s="2">
        <v>1611</v>
      </c>
      <c r="B10563" s="2">
        <v>2025</v>
      </c>
      <c r="C10563" s="2" t="s">
        <v>55</v>
      </c>
      <c r="D10563" s="3">
        <v>269031</v>
      </c>
      <c r="E10563" s="5">
        <f t="shared" si="165"/>
        <v>1</v>
      </c>
    </row>
    <row r="10564" spans="1:5" x14ac:dyDescent="0.25">
      <c r="A10564" s="2">
        <v>1612</v>
      </c>
      <c r="B10564" s="2">
        <v>2022</v>
      </c>
      <c r="C10564" s="2" t="s">
        <v>71</v>
      </c>
      <c r="D10564" s="3">
        <v>274311</v>
      </c>
      <c r="E10564" s="5">
        <f t="shared" si="165"/>
        <v>3.3042787201388209E-2</v>
      </c>
    </row>
    <row r="10565" spans="1:5" x14ac:dyDescent="0.25">
      <c r="A10565" s="2">
        <v>1612</v>
      </c>
      <c r="B10565" s="2">
        <v>2023</v>
      </c>
      <c r="C10565" s="2" t="s">
        <v>71</v>
      </c>
      <c r="D10565" s="3">
        <v>283375</v>
      </c>
      <c r="E10565" s="5">
        <f t="shared" si="165"/>
        <v>5.8621967357741507E-2</v>
      </c>
    </row>
    <row r="10566" spans="1:5" x14ac:dyDescent="0.25">
      <c r="A10566" s="2">
        <v>1612</v>
      </c>
      <c r="B10566" s="2">
        <v>2024</v>
      </c>
      <c r="C10566" s="2" t="s">
        <v>71</v>
      </c>
      <c r="D10566" s="3">
        <v>299987</v>
      </c>
      <c r="E10566" s="5">
        <f t="shared" si="165"/>
        <v>3.4408157686833099E-2</v>
      </c>
    </row>
    <row r="10567" spans="1:5" x14ac:dyDescent="0.25">
      <c r="A10567" s="2">
        <v>1612</v>
      </c>
      <c r="B10567" s="2">
        <v>2025</v>
      </c>
      <c r="C10567" s="2" t="s">
        <v>71</v>
      </c>
      <c r="D10567" s="3">
        <v>310309</v>
      </c>
      <c r="E10567" s="5">
        <f t="shared" si="165"/>
        <v>1</v>
      </c>
    </row>
    <row r="10568" spans="1:5" x14ac:dyDescent="0.25">
      <c r="A10568" s="2">
        <v>1613</v>
      </c>
      <c r="B10568" s="2">
        <v>2020</v>
      </c>
      <c r="C10568" s="2" t="s">
        <v>71</v>
      </c>
      <c r="D10568" s="3">
        <v>259378</v>
      </c>
      <c r="E10568" s="5">
        <f t="shared" si="165"/>
        <v>3.3021304813823843E-2</v>
      </c>
    </row>
    <row r="10569" spans="1:5" x14ac:dyDescent="0.25">
      <c r="A10569" s="2">
        <v>1613</v>
      </c>
      <c r="B10569" s="2">
        <v>2021</v>
      </c>
      <c r="C10569" s="2" t="s">
        <v>71</v>
      </c>
      <c r="D10569" s="3">
        <v>267943</v>
      </c>
      <c r="E10569" s="5">
        <f t="shared" si="165"/>
        <v>2.7024404444228808E-2</v>
      </c>
    </row>
    <row r="10570" spans="1:5" x14ac:dyDescent="0.25">
      <c r="A10570" s="2">
        <v>1613</v>
      </c>
      <c r="B10570" s="2">
        <v>2022</v>
      </c>
      <c r="C10570" s="2" t="s">
        <v>71</v>
      </c>
      <c r="D10570" s="3">
        <v>275184</v>
      </c>
      <c r="E10570" s="5">
        <f t="shared" si="165"/>
        <v>3.8268940054654338E-2</v>
      </c>
    </row>
    <row r="10571" spans="1:5" x14ac:dyDescent="0.25">
      <c r="A10571" s="2">
        <v>1613</v>
      </c>
      <c r="B10571" s="2">
        <v>2023</v>
      </c>
      <c r="C10571" s="2" t="s">
        <v>71</v>
      </c>
      <c r="D10571" s="3">
        <v>285715</v>
      </c>
      <c r="E10571" s="5">
        <f t="shared" si="165"/>
        <v>3.2742418143954642E-2</v>
      </c>
    </row>
    <row r="10572" spans="1:5" x14ac:dyDescent="0.25">
      <c r="A10572" s="2">
        <v>1613</v>
      </c>
      <c r="B10572" s="2">
        <v>2024</v>
      </c>
      <c r="C10572" s="2" t="s">
        <v>71</v>
      </c>
      <c r="D10572" s="3">
        <v>295070</v>
      </c>
      <c r="E10572" s="5">
        <f t="shared" si="165"/>
        <v>3.0582573626597078E-2</v>
      </c>
    </row>
    <row r="10573" spans="1:5" x14ac:dyDescent="0.25">
      <c r="A10573" s="2">
        <v>1613</v>
      </c>
      <c r="B10573" s="2">
        <v>2025</v>
      </c>
      <c r="C10573" s="2" t="s">
        <v>3443</v>
      </c>
      <c r="D10573" s="3">
        <v>304094</v>
      </c>
      <c r="E10573" s="5">
        <f t="shared" si="165"/>
        <v>1</v>
      </c>
    </row>
    <row r="10574" spans="1:5" x14ac:dyDescent="0.25">
      <c r="A10574" s="2">
        <v>1614</v>
      </c>
      <c r="B10574" s="2">
        <v>2018</v>
      </c>
      <c r="C10574" s="2" t="s">
        <v>55</v>
      </c>
      <c r="D10574" s="3">
        <v>113375</v>
      </c>
      <c r="E10574" s="5">
        <f t="shared" si="165"/>
        <v>4.3669239250275632E-2</v>
      </c>
    </row>
    <row r="10575" spans="1:5" x14ac:dyDescent="0.25">
      <c r="A10575" s="2">
        <v>1614</v>
      </c>
      <c r="B10575" s="2">
        <v>2019</v>
      </c>
      <c r="C10575" s="2" t="s">
        <v>55</v>
      </c>
      <c r="D10575" s="3">
        <v>118326</v>
      </c>
      <c r="E10575" s="5">
        <f t="shared" si="165"/>
        <v>4.4191471020739316E-2</v>
      </c>
    </row>
    <row r="10576" spans="1:5" x14ac:dyDescent="0.25">
      <c r="A10576" s="2">
        <v>1614</v>
      </c>
      <c r="B10576" s="2">
        <v>2020</v>
      </c>
      <c r="C10576" s="2" t="s">
        <v>55</v>
      </c>
      <c r="D10576" s="3">
        <v>123555</v>
      </c>
      <c r="E10576" s="5">
        <f t="shared" si="165"/>
        <v>5.3822184452268218E-2</v>
      </c>
    </row>
    <row r="10577" spans="1:5" x14ac:dyDescent="0.25">
      <c r="A10577" s="2">
        <v>1614</v>
      </c>
      <c r="B10577" s="2">
        <v>2021</v>
      </c>
      <c r="C10577" s="2" t="s">
        <v>55</v>
      </c>
      <c r="D10577" s="3">
        <v>130205</v>
      </c>
      <c r="E10577" s="5">
        <f t="shared" si="165"/>
        <v>4.0566798510041857E-2</v>
      </c>
    </row>
    <row r="10578" spans="1:5" x14ac:dyDescent="0.25">
      <c r="A10578" s="2">
        <v>1614</v>
      </c>
      <c r="B10578" s="2">
        <v>2022</v>
      </c>
      <c r="C10578" s="2" t="s">
        <v>55</v>
      </c>
      <c r="D10578" s="3">
        <v>135487</v>
      </c>
      <c r="E10578" s="5">
        <f t="shared" si="165"/>
        <v>6.3851144390236703E-2</v>
      </c>
    </row>
    <row r="10579" spans="1:5" x14ac:dyDescent="0.25">
      <c r="A10579" s="2">
        <v>1614</v>
      </c>
      <c r="B10579" s="2">
        <v>2023</v>
      </c>
      <c r="C10579" s="2" t="s">
        <v>55</v>
      </c>
      <c r="D10579" s="3">
        <v>144138</v>
      </c>
      <c r="E10579" s="5">
        <f t="shared" si="165"/>
        <v>6.3890160818104877E-2</v>
      </c>
    </row>
    <row r="10580" spans="1:5" x14ac:dyDescent="0.25">
      <c r="A10580" s="2">
        <v>1614</v>
      </c>
      <c r="B10580" s="2">
        <v>2024</v>
      </c>
      <c r="C10580" s="2" t="s">
        <v>55</v>
      </c>
      <c r="D10580" s="3">
        <v>153347</v>
      </c>
      <c r="E10580" s="5">
        <f t="shared" si="165"/>
        <v>2.7995330850945892E-2</v>
      </c>
    </row>
    <row r="10581" spans="1:5" x14ac:dyDescent="0.25">
      <c r="A10581" s="2">
        <v>1614</v>
      </c>
      <c r="B10581" s="2">
        <v>2025</v>
      </c>
      <c r="C10581" s="2" t="s">
        <v>55</v>
      </c>
      <c r="D10581" s="3">
        <v>157640</v>
      </c>
      <c r="E10581" s="5">
        <f t="shared" si="165"/>
        <v>1</v>
      </c>
    </row>
    <row r="10582" spans="1:5" x14ac:dyDescent="0.25">
      <c r="A10582" s="2">
        <v>1615</v>
      </c>
      <c r="B10582" s="2">
        <v>2019</v>
      </c>
      <c r="C10582" s="2" t="s">
        <v>55</v>
      </c>
      <c r="D10582" s="3">
        <v>70483</v>
      </c>
      <c r="E10582" s="5">
        <f t="shared" si="165"/>
        <v>9.8137139452066452E-2</v>
      </c>
    </row>
    <row r="10583" spans="1:5" x14ac:dyDescent="0.25">
      <c r="A10583" s="2">
        <v>1615</v>
      </c>
      <c r="B10583" s="2">
        <v>2020</v>
      </c>
      <c r="C10583" s="2" t="s">
        <v>60</v>
      </c>
      <c r="D10583" s="3">
        <v>77400</v>
      </c>
      <c r="E10583" s="5">
        <f t="shared" si="165"/>
        <v>0.10956072351421188</v>
      </c>
    </row>
    <row r="10584" spans="1:5" x14ac:dyDescent="0.25">
      <c r="A10584" s="2">
        <v>1615</v>
      </c>
      <c r="B10584" s="2">
        <v>2021</v>
      </c>
      <c r="C10584" s="2" t="s">
        <v>64</v>
      </c>
      <c r="D10584" s="3">
        <v>85880</v>
      </c>
      <c r="E10584" s="5">
        <f t="shared" si="165"/>
        <v>4.3688868188169541E-2</v>
      </c>
    </row>
    <row r="10585" spans="1:5" x14ac:dyDescent="0.25">
      <c r="A10585" s="2">
        <v>1615</v>
      </c>
      <c r="B10585" s="2">
        <v>2022</v>
      </c>
      <c r="C10585" s="2" t="s">
        <v>64</v>
      </c>
      <c r="D10585" s="3">
        <v>89632</v>
      </c>
      <c r="E10585" s="5">
        <f t="shared" si="165"/>
        <v>3.0067386647625847E-2</v>
      </c>
    </row>
    <row r="10586" spans="1:5" x14ac:dyDescent="0.25">
      <c r="A10586" s="2">
        <v>1615</v>
      </c>
      <c r="B10586" s="2">
        <v>2023</v>
      </c>
      <c r="C10586" s="2" t="s">
        <v>64</v>
      </c>
      <c r="D10586" s="3">
        <v>92327</v>
      </c>
      <c r="E10586" s="5">
        <f t="shared" si="165"/>
        <v>0.10160624735992721</v>
      </c>
    </row>
    <row r="10587" spans="1:5" x14ac:dyDescent="0.25">
      <c r="A10587" s="2">
        <v>1615</v>
      </c>
      <c r="B10587" s="2">
        <v>2024</v>
      </c>
      <c r="C10587" s="2" t="s">
        <v>75</v>
      </c>
      <c r="D10587" s="3">
        <v>101708</v>
      </c>
      <c r="E10587" s="5">
        <f t="shared" si="165"/>
        <v>4.9907578558225509E-2</v>
      </c>
    </row>
    <row r="10588" spans="1:5" x14ac:dyDescent="0.25">
      <c r="A10588" s="2">
        <v>1615</v>
      </c>
      <c r="B10588" s="2">
        <v>2025</v>
      </c>
      <c r="C10588" s="2" t="s">
        <v>75</v>
      </c>
      <c r="D10588" s="3">
        <v>106784</v>
      </c>
      <c r="E10588" s="5">
        <f t="shared" si="165"/>
        <v>1</v>
      </c>
    </row>
    <row r="10589" spans="1:5" x14ac:dyDescent="0.25">
      <c r="A10589" s="2">
        <v>1616</v>
      </c>
      <c r="B10589" s="2">
        <v>2016</v>
      </c>
      <c r="C10589" s="2" t="s">
        <v>60</v>
      </c>
      <c r="D10589" s="3">
        <v>127418</v>
      </c>
      <c r="E10589" s="5">
        <f t="shared" si="165"/>
        <v>4.3212105040104226E-2</v>
      </c>
    </row>
    <row r="10590" spans="1:5" x14ac:dyDescent="0.25">
      <c r="A10590" s="2">
        <v>1616</v>
      </c>
      <c r="B10590" s="2">
        <v>2017</v>
      </c>
      <c r="C10590" s="2" t="s">
        <v>60</v>
      </c>
      <c r="D10590" s="3">
        <v>132924</v>
      </c>
      <c r="E10590" s="5">
        <f t="shared" si="165"/>
        <v>4.2836508079804998E-2</v>
      </c>
    </row>
    <row r="10591" spans="1:5" x14ac:dyDescent="0.25">
      <c r="A10591" s="2">
        <v>1616</v>
      </c>
      <c r="B10591" s="2">
        <v>2018</v>
      </c>
      <c r="C10591" s="2" t="s">
        <v>60</v>
      </c>
      <c r="D10591" s="3">
        <v>138618</v>
      </c>
      <c r="E10591" s="5">
        <f t="shared" si="165"/>
        <v>3.9828882251944191E-2</v>
      </c>
    </row>
    <row r="10592" spans="1:5" x14ac:dyDescent="0.25">
      <c r="A10592" s="2">
        <v>1616</v>
      </c>
      <c r="B10592" s="2">
        <v>2019</v>
      </c>
      <c r="C10592" s="2" t="s">
        <v>60</v>
      </c>
      <c r="D10592" s="3">
        <v>144139</v>
      </c>
      <c r="E10592" s="5">
        <f t="shared" si="165"/>
        <v>3.4300224089247183E-2</v>
      </c>
    </row>
    <row r="10593" spans="1:5" x14ac:dyDescent="0.25">
      <c r="A10593" s="2">
        <v>1616</v>
      </c>
      <c r="B10593" s="2">
        <v>2020</v>
      </c>
      <c r="C10593" s="2" t="s">
        <v>60</v>
      </c>
      <c r="D10593" s="3">
        <v>149083</v>
      </c>
      <c r="E10593" s="5">
        <f t="shared" si="165"/>
        <v>4.3190705848420011E-2</v>
      </c>
    </row>
    <row r="10594" spans="1:5" x14ac:dyDescent="0.25">
      <c r="A10594" s="2">
        <v>1616</v>
      </c>
      <c r="B10594" s="2">
        <v>2021</v>
      </c>
      <c r="C10594" s="2" t="s">
        <v>60</v>
      </c>
      <c r="D10594" s="3">
        <v>155522</v>
      </c>
      <c r="E10594" s="5">
        <f t="shared" si="165"/>
        <v>4.5800594128161932E-2</v>
      </c>
    </row>
    <row r="10595" spans="1:5" x14ac:dyDescent="0.25">
      <c r="A10595" s="2">
        <v>1616</v>
      </c>
      <c r="B10595" s="2">
        <v>2022</v>
      </c>
      <c r="C10595" s="2" t="s">
        <v>60</v>
      </c>
      <c r="D10595" s="3">
        <v>162645</v>
      </c>
      <c r="E10595" s="5">
        <f t="shared" si="165"/>
        <v>6.6039533954317692E-2</v>
      </c>
    </row>
    <row r="10596" spans="1:5" x14ac:dyDescent="0.25">
      <c r="A10596" s="2">
        <v>1616</v>
      </c>
      <c r="B10596" s="2">
        <v>2023</v>
      </c>
      <c r="C10596" s="2" t="s">
        <v>60</v>
      </c>
      <c r="D10596" s="3">
        <v>173386</v>
      </c>
      <c r="E10596" s="5">
        <f t="shared" si="165"/>
        <v>4.7022250931447754E-2</v>
      </c>
    </row>
    <row r="10597" spans="1:5" x14ac:dyDescent="0.25">
      <c r="A10597" s="2">
        <v>1616</v>
      </c>
      <c r="B10597" s="2">
        <v>2024</v>
      </c>
      <c r="C10597" s="2" t="s">
        <v>60</v>
      </c>
      <c r="D10597" s="3">
        <v>181539</v>
      </c>
      <c r="E10597" s="5">
        <f t="shared" si="165"/>
        <v>2.9811775982020391E-2</v>
      </c>
    </row>
    <row r="10598" spans="1:5" x14ac:dyDescent="0.25">
      <c r="A10598" s="2">
        <v>1616</v>
      </c>
      <c r="B10598" s="2">
        <v>2025</v>
      </c>
      <c r="C10598" s="2" t="s">
        <v>60</v>
      </c>
      <c r="D10598" s="3">
        <v>186951</v>
      </c>
      <c r="E10598" s="5">
        <f t="shared" si="165"/>
        <v>1</v>
      </c>
    </row>
    <row r="10599" spans="1:5" x14ac:dyDescent="0.25">
      <c r="A10599" s="2">
        <v>1617</v>
      </c>
      <c r="B10599" s="2">
        <v>2018</v>
      </c>
      <c r="C10599" s="2" t="s">
        <v>60</v>
      </c>
      <c r="D10599" s="3">
        <v>146975</v>
      </c>
      <c r="E10599" s="5">
        <f t="shared" si="165"/>
        <v>5.7309066167715597E-2</v>
      </c>
    </row>
    <row r="10600" spans="1:5" x14ac:dyDescent="0.25">
      <c r="A10600" s="2">
        <v>1617</v>
      </c>
      <c r="B10600" s="2">
        <v>2019</v>
      </c>
      <c r="C10600" s="2" t="s">
        <v>60</v>
      </c>
      <c r="D10600" s="3">
        <v>155398</v>
      </c>
      <c r="E10600" s="5">
        <f t="shared" si="165"/>
        <v>5.0277352346877052E-2</v>
      </c>
    </row>
    <row r="10601" spans="1:5" x14ac:dyDescent="0.25">
      <c r="A10601" s="2">
        <v>1617</v>
      </c>
      <c r="B10601" s="2">
        <v>2020</v>
      </c>
      <c r="C10601" s="2" t="s">
        <v>60</v>
      </c>
      <c r="D10601" s="3">
        <v>163211</v>
      </c>
      <c r="E10601" s="5">
        <f t="shared" si="165"/>
        <v>4.0138225977415738E-2</v>
      </c>
    </row>
    <row r="10602" spans="1:5" x14ac:dyDescent="0.25">
      <c r="A10602" s="2">
        <v>1617</v>
      </c>
      <c r="B10602" s="2">
        <v>2021</v>
      </c>
      <c r="C10602" s="2" t="s">
        <v>60</v>
      </c>
      <c r="D10602" s="3">
        <v>169762</v>
      </c>
      <c r="E10602" s="5">
        <f t="shared" si="165"/>
        <v>3.5102084094202471E-2</v>
      </c>
    </row>
    <row r="10603" spans="1:5" x14ac:dyDescent="0.25">
      <c r="A10603" s="2">
        <v>1617</v>
      </c>
      <c r="B10603" s="2">
        <v>2022</v>
      </c>
      <c r="C10603" s="2" t="s">
        <v>60</v>
      </c>
      <c r="D10603" s="3">
        <v>175721</v>
      </c>
      <c r="E10603" s="5">
        <f t="shared" si="165"/>
        <v>6.2286237842944216E-2</v>
      </c>
    </row>
    <row r="10604" spans="1:5" x14ac:dyDescent="0.25">
      <c r="A10604" s="2">
        <v>1617</v>
      </c>
      <c r="B10604" s="2">
        <v>2023</v>
      </c>
      <c r="C10604" s="2" t="s">
        <v>60</v>
      </c>
      <c r="D10604" s="3">
        <v>186666</v>
      </c>
      <c r="E10604" s="5">
        <f t="shared" si="165"/>
        <v>5.1841256575916345E-2</v>
      </c>
    </row>
    <row r="10605" spans="1:5" x14ac:dyDescent="0.25">
      <c r="A10605" s="2">
        <v>1617</v>
      </c>
      <c r="B10605" s="2">
        <v>2024</v>
      </c>
      <c r="C10605" s="2" t="s">
        <v>60</v>
      </c>
      <c r="D10605" s="3">
        <v>196343</v>
      </c>
      <c r="E10605" s="5">
        <f t="shared" si="165"/>
        <v>4.5746474282250961E-2</v>
      </c>
    </row>
    <row r="10606" spans="1:5" x14ac:dyDescent="0.25">
      <c r="A10606" s="2">
        <v>1617</v>
      </c>
      <c r="B10606" s="2">
        <v>2025</v>
      </c>
      <c r="C10606" s="2" t="s">
        <v>60</v>
      </c>
      <c r="D10606" s="3">
        <v>205325</v>
      </c>
      <c r="E10606" s="5">
        <f t="shared" si="165"/>
        <v>1</v>
      </c>
    </row>
    <row r="10607" spans="1:5" x14ac:dyDescent="0.25">
      <c r="A10607" s="2">
        <v>1618</v>
      </c>
      <c r="B10607" s="2">
        <v>2018</v>
      </c>
      <c r="C10607" s="2" t="s">
        <v>60</v>
      </c>
      <c r="D10607" s="3">
        <v>225620</v>
      </c>
      <c r="E10607" s="5">
        <f t="shared" si="165"/>
        <v>2.5232692137221877E-2</v>
      </c>
    </row>
    <row r="10608" spans="1:5" x14ac:dyDescent="0.25">
      <c r="A10608" s="2">
        <v>1618</v>
      </c>
      <c r="B10608" s="2">
        <v>2019</v>
      </c>
      <c r="C10608" s="2" t="s">
        <v>60</v>
      </c>
      <c r="D10608" s="3">
        <v>231313</v>
      </c>
      <c r="E10608" s="5">
        <f t="shared" si="165"/>
        <v>3.7148798381413925E-2</v>
      </c>
    </row>
    <row r="10609" spans="1:5" x14ac:dyDescent="0.25">
      <c r="A10609" s="2">
        <v>1618</v>
      </c>
      <c r="B10609" s="2">
        <v>2020</v>
      </c>
      <c r="C10609" s="2" t="s">
        <v>60</v>
      </c>
      <c r="D10609" s="3">
        <v>239906</v>
      </c>
      <c r="E10609" s="5">
        <f t="shared" si="165"/>
        <v>4.9998749510224837E-2</v>
      </c>
    </row>
    <row r="10610" spans="1:5" x14ac:dyDescent="0.25">
      <c r="A10610" s="2">
        <v>1618</v>
      </c>
      <c r="B10610" s="2">
        <v>2021</v>
      </c>
      <c r="C10610" s="2" t="s">
        <v>60</v>
      </c>
      <c r="D10610" s="3">
        <v>251901</v>
      </c>
      <c r="E10610" s="5">
        <f t="shared" si="165"/>
        <v>2.9801390228700958E-2</v>
      </c>
    </row>
    <row r="10611" spans="1:5" x14ac:dyDescent="0.25">
      <c r="A10611" s="2">
        <v>1618</v>
      </c>
      <c r="B10611" s="2">
        <v>2022</v>
      </c>
      <c r="C10611" s="2" t="s">
        <v>60</v>
      </c>
      <c r="D10611" s="3">
        <v>259408</v>
      </c>
      <c r="E10611" s="5">
        <f t="shared" si="165"/>
        <v>3.0160981928082402E-2</v>
      </c>
    </row>
    <row r="10612" spans="1:5" x14ac:dyDescent="0.25">
      <c r="A10612" s="2">
        <v>1618</v>
      </c>
      <c r="B10612" s="2">
        <v>2023</v>
      </c>
      <c r="C10612" s="2" t="s">
        <v>60</v>
      </c>
      <c r="D10612" s="3">
        <v>267232</v>
      </c>
      <c r="E10612" s="5">
        <f t="shared" si="165"/>
        <v>4.5840318524727579E-2</v>
      </c>
    </row>
    <row r="10613" spans="1:5" x14ac:dyDescent="0.25">
      <c r="A10613" s="2">
        <v>1618</v>
      </c>
      <c r="B10613" s="2">
        <v>2024</v>
      </c>
      <c r="C10613" s="2" t="s">
        <v>60</v>
      </c>
      <c r="D10613" s="3">
        <v>279482</v>
      </c>
      <c r="E10613" s="5">
        <f t="shared" si="165"/>
        <v>4.9112286301085578E-2</v>
      </c>
    </row>
    <row r="10614" spans="1:5" x14ac:dyDescent="0.25">
      <c r="A10614" s="2">
        <v>1618</v>
      </c>
      <c r="B10614" s="2">
        <v>2025</v>
      </c>
      <c r="C10614" s="2" t="s">
        <v>60</v>
      </c>
      <c r="D10614" s="3">
        <v>293208</v>
      </c>
      <c r="E10614" s="5">
        <f t="shared" si="165"/>
        <v>1</v>
      </c>
    </row>
    <row r="10615" spans="1:5" x14ac:dyDescent="0.25">
      <c r="A10615" s="2">
        <v>1619</v>
      </c>
      <c r="B10615" s="2">
        <v>2014</v>
      </c>
      <c r="C10615" s="2" t="s">
        <v>55</v>
      </c>
      <c r="D10615" s="3">
        <v>28965</v>
      </c>
      <c r="E10615" s="5">
        <f t="shared" si="165"/>
        <v>3.5076816847919905E-2</v>
      </c>
    </row>
    <row r="10616" spans="1:5" x14ac:dyDescent="0.25">
      <c r="A10616" s="2">
        <v>1619</v>
      </c>
      <c r="B10616" s="2">
        <v>2015</v>
      </c>
      <c r="C10616" s="2" t="s">
        <v>55</v>
      </c>
      <c r="D10616" s="3">
        <v>29981</v>
      </c>
      <c r="E10616" s="5">
        <f t="shared" si="165"/>
        <v>2.9251859511023649E-2</v>
      </c>
    </row>
    <row r="10617" spans="1:5" x14ac:dyDescent="0.25">
      <c r="A10617" s="2">
        <v>1619</v>
      </c>
      <c r="B10617" s="2">
        <v>2016</v>
      </c>
      <c r="C10617" s="2" t="s">
        <v>55</v>
      </c>
      <c r="D10617" s="3">
        <v>30858</v>
      </c>
      <c r="E10617" s="5">
        <f t="shared" si="165"/>
        <v>4.3910817292112256E-2</v>
      </c>
    </row>
    <row r="10618" spans="1:5" x14ac:dyDescent="0.25">
      <c r="A10618" s="2">
        <v>1619</v>
      </c>
      <c r="B10618" s="2">
        <v>2017</v>
      </c>
      <c r="C10618" s="2" t="s">
        <v>55</v>
      </c>
      <c r="D10618" s="3">
        <v>32213</v>
      </c>
      <c r="E10618" s="5">
        <f t="shared" si="165"/>
        <v>7.8198242945394722E-2</v>
      </c>
    </row>
    <row r="10619" spans="1:5" x14ac:dyDescent="0.25">
      <c r="A10619" s="2">
        <v>1619</v>
      </c>
      <c r="B10619" s="2">
        <v>2018</v>
      </c>
      <c r="C10619" s="2" t="s">
        <v>60</v>
      </c>
      <c r="D10619" s="3">
        <v>34732</v>
      </c>
      <c r="E10619" s="5">
        <f t="shared" si="165"/>
        <v>2.4300357019463318E-2</v>
      </c>
    </row>
    <row r="10620" spans="1:5" x14ac:dyDescent="0.25">
      <c r="A10620" s="2">
        <v>1619</v>
      </c>
      <c r="B10620" s="2">
        <v>2019</v>
      </c>
      <c r="C10620" s="2" t="s">
        <v>60</v>
      </c>
      <c r="D10620" s="3">
        <v>35576</v>
      </c>
      <c r="E10620" s="5">
        <f t="shared" si="165"/>
        <v>2.7574769507533167E-2</v>
      </c>
    </row>
    <row r="10621" spans="1:5" x14ac:dyDescent="0.25">
      <c r="A10621" s="2">
        <v>1619</v>
      </c>
      <c r="B10621" s="2">
        <v>2020</v>
      </c>
      <c r="C10621" s="2" t="s">
        <v>60</v>
      </c>
      <c r="D10621" s="3">
        <v>36557</v>
      </c>
      <c r="E10621" s="5">
        <f t="shared" si="165"/>
        <v>2.7573378559509806E-2</v>
      </c>
    </row>
    <row r="10622" spans="1:5" x14ac:dyDescent="0.25">
      <c r="A10622" s="2">
        <v>1619</v>
      </c>
      <c r="B10622" s="2">
        <v>2021</v>
      </c>
      <c r="C10622" s="2" t="s">
        <v>60</v>
      </c>
      <c r="D10622" s="3">
        <v>37565</v>
      </c>
      <c r="E10622" s="5">
        <f t="shared" si="165"/>
        <v>3.2743245041927327E-2</v>
      </c>
    </row>
    <row r="10623" spans="1:5" x14ac:dyDescent="0.25">
      <c r="A10623" s="2">
        <v>1619</v>
      </c>
      <c r="B10623" s="2">
        <v>2022</v>
      </c>
      <c r="C10623" s="2" t="s">
        <v>60</v>
      </c>
      <c r="D10623" s="3">
        <v>38795</v>
      </c>
      <c r="E10623" s="5">
        <f t="shared" si="165"/>
        <v>4.3871632942389487E-2</v>
      </c>
    </row>
    <row r="10624" spans="1:5" x14ac:dyDescent="0.25">
      <c r="A10624" s="2">
        <v>1619</v>
      </c>
      <c r="B10624" s="2">
        <v>2023</v>
      </c>
      <c r="C10624" s="2" t="s">
        <v>60</v>
      </c>
      <c r="D10624" s="3">
        <v>40497</v>
      </c>
      <c r="E10624" s="5">
        <f t="shared" si="165"/>
        <v>3.2027063733116035E-2</v>
      </c>
    </row>
    <row r="10625" spans="1:5" x14ac:dyDescent="0.25">
      <c r="A10625" s="2">
        <v>1619</v>
      </c>
      <c r="B10625" s="2">
        <v>2024</v>
      </c>
      <c r="C10625" s="2" t="s">
        <v>60</v>
      </c>
      <c r="D10625" s="3">
        <v>41794</v>
      </c>
      <c r="E10625" s="5">
        <f t="shared" si="165"/>
        <v>3.1559554002966936E-2</v>
      </c>
    </row>
    <row r="10626" spans="1:5" x14ac:dyDescent="0.25">
      <c r="A10626" s="2">
        <v>1619</v>
      </c>
      <c r="B10626" s="2">
        <v>2025</v>
      </c>
      <c r="C10626" s="2" t="s">
        <v>60</v>
      </c>
      <c r="D10626" s="3">
        <v>43113</v>
      </c>
      <c r="E10626" s="5">
        <f t="shared" ref="E10626:E10689" si="166">IF(A10627=A10626,(D10627-D10626)/D10626,1)</f>
        <v>1</v>
      </c>
    </row>
    <row r="10627" spans="1:5" x14ac:dyDescent="0.25">
      <c r="A10627" s="2">
        <v>1620</v>
      </c>
      <c r="B10627" s="2">
        <v>2019</v>
      </c>
      <c r="C10627" s="2" t="s">
        <v>55</v>
      </c>
      <c r="D10627" s="3">
        <v>106786</v>
      </c>
      <c r="E10627" s="5">
        <f t="shared" si="166"/>
        <v>4.8648699267694266E-2</v>
      </c>
    </row>
    <row r="10628" spans="1:5" x14ac:dyDescent="0.25">
      <c r="A10628" s="2">
        <v>1620</v>
      </c>
      <c r="B10628" s="2">
        <v>2020</v>
      </c>
      <c r="C10628" s="2" t="s">
        <v>55</v>
      </c>
      <c r="D10628" s="3">
        <v>111981</v>
      </c>
      <c r="E10628" s="5">
        <f t="shared" si="166"/>
        <v>4.6481099472231897E-2</v>
      </c>
    </row>
    <row r="10629" spans="1:5" x14ac:dyDescent="0.25">
      <c r="A10629" s="2">
        <v>1620</v>
      </c>
      <c r="B10629" s="2">
        <v>2021</v>
      </c>
      <c r="C10629" s="2" t="s">
        <v>55</v>
      </c>
      <c r="D10629" s="3">
        <v>117186</v>
      </c>
      <c r="E10629" s="5">
        <f t="shared" si="166"/>
        <v>5.9503694980629088E-2</v>
      </c>
    </row>
    <row r="10630" spans="1:5" x14ac:dyDescent="0.25">
      <c r="A10630" s="2">
        <v>1620</v>
      </c>
      <c r="B10630" s="2">
        <v>2022</v>
      </c>
      <c r="C10630" s="2" t="s">
        <v>60</v>
      </c>
      <c r="D10630" s="3">
        <v>124159</v>
      </c>
      <c r="E10630" s="5">
        <f t="shared" si="166"/>
        <v>5.0974959527702382E-2</v>
      </c>
    </row>
    <row r="10631" spans="1:5" x14ac:dyDescent="0.25">
      <c r="A10631" s="2">
        <v>1620</v>
      </c>
      <c r="B10631" s="2">
        <v>2023</v>
      </c>
      <c r="C10631" s="2" t="s">
        <v>60</v>
      </c>
      <c r="D10631" s="3">
        <v>130488</v>
      </c>
      <c r="E10631" s="5">
        <f t="shared" si="166"/>
        <v>4.9092636870823374E-2</v>
      </c>
    </row>
    <row r="10632" spans="1:5" x14ac:dyDescent="0.25">
      <c r="A10632" s="2">
        <v>1620</v>
      </c>
      <c r="B10632" s="2">
        <v>2024</v>
      </c>
      <c r="C10632" s="2" t="s">
        <v>60</v>
      </c>
      <c r="D10632" s="3">
        <v>136894</v>
      </c>
      <c r="E10632" s="5">
        <f t="shared" si="166"/>
        <v>3.4924832352038804E-2</v>
      </c>
    </row>
    <row r="10633" spans="1:5" x14ac:dyDescent="0.25">
      <c r="A10633" s="2">
        <v>1620</v>
      </c>
      <c r="B10633" s="2">
        <v>2025</v>
      </c>
      <c r="C10633" s="2" t="s">
        <v>60</v>
      </c>
      <c r="D10633" s="3">
        <v>141675</v>
      </c>
      <c r="E10633" s="5">
        <f t="shared" si="166"/>
        <v>1</v>
      </c>
    </row>
    <row r="10634" spans="1:5" x14ac:dyDescent="0.25">
      <c r="A10634" s="2">
        <v>1621</v>
      </c>
      <c r="B10634" s="2">
        <v>2021</v>
      </c>
      <c r="C10634" s="2" t="s">
        <v>60</v>
      </c>
      <c r="D10634" s="3">
        <v>132366</v>
      </c>
      <c r="E10634" s="5">
        <f t="shared" si="166"/>
        <v>2.9380656664098032E-2</v>
      </c>
    </row>
    <row r="10635" spans="1:5" x14ac:dyDescent="0.25">
      <c r="A10635" s="2">
        <v>1621</v>
      </c>
      <c r="B10635" s="2">
        <v>2022</v>
      </c>
      <c r="C10635" s="2" t="s">
        <v>60</v>
      </c>
      <c r="D10635" s="3">
        <v>136255</v>
      </c>
      <c r="E10635" s="5">
        <f t="shared" si="166"/>
        <v>3.2020843271806536E-2</v>
      </c>
    </row>
    <row r="10636" spans="1:5" x14ac:dyDescent="0.25">
      <c r="A10636" s="2">
        <v>1621</v>
      </c>
      <c r="B10636" s="2">
        <v>2023</v>
      </c>
      <c r="C10636" s="2" t="s">
        <v>60</v>
      </c>
      <c r="D10636" s="3">
        <v>140618</v>
      </c>
      <c r="E10636" s="5">
        <f t="shared" si="166"/>
        <v>3.3452331849407616E-2</v>
      </c>
    </row>
    <row r="10637" spans="1:5" x14ac:dyDescent="0.25">
      <c r="A10637" s="2">
        <v>1621</v>
      </c>
      <c r="B10637" s="2">
        <v>2024</v>
      </c>
      <c r="C10637" s="2" t="s">
        <v>60</v>
      </c>
      <c r="D10637" s="3">
        <v>145322</v>
      </c>
      <c r="E10637" s="5">
        <f t="shared" si="166"/>
        <v>4.6579320405719715E-2</v>
      </c>
    </row>
    <row r="10638" spans="1:5" x14ac:dyDescent="0.25">
      <c r="A10638" s="2">
        <v>1621</v>
      </c>
      <c r="B10638" s="2">
        <v>2025</v>
      </c>
      <c r="C10638" s="2" t="s">
        <v>60</v>
      </c>
      <c r="D10638" s="3">
        <v>152091</v>
      </c>
      <c r="E10638" s="5">
        <f t="shared" si="166"/>
        <v>1</v>
      </c>
    </row>
    <row r="10639" spans="1:5" x14ac:dyDescent="0.25">
      <c r="A10639" s="2">
        <v>1622</v>
      </c>
      <c r="B10639" s="2">
        <v>2017</v>
      </c>
      <c r="C10639" s="2" t="s">
        <v>66</v>
      </c>
      <c r="D10639" s="3">
        <v>65452</v>
      </c>
      <c r="E10639" s="5">
        <f t="shared" si="166"/>
        <v>2.582044857300006E-2</v>
      </c>
    </row>
    <row r="10640" spans="1:5" x14ac:dyDescent="0.25">
      <c r="A10640" s="2">
        <v>1622</v>
      </c>
      <c r="B10640" s="2">
        <v>2018</v>
      </c>
      <c r="C10640" s="2" t="s">
        <v>55</v>
      </c>
      <c r="D10640" s="3">
        <v>67142</v>
      </c>
      <c r="E10640" s="5">
        <f t="shared" si="166"/>
        <v>7.0492389264543806E-2</v>
      </c>
    </row>
    <row r="10641" spans="1:5" x14ac:dyDescent="0.25">
      <c r="A10641" s="2">
        <v>1622</v>
      </c>
      <c r="B10641" s="2">
        <v>2019</v>
      </c>
      <c r="C10641" s="2" t="s">
        <v>55</v>
      </c>
      <c r="D10641" s="3">
        <v>71875</v>
      </c>
      <c r="E10641" s="5">
        <f t="shared" si="166"/>
        <v>4.766608695652174E-2</v>
      </c>
    </row>
    <row r="10642" spans="1:5" x14ac:dyDescent="0.25">
      <c r="A10642" s="2">
        <v>1622</v>
      </c>
      <c r="B10642" s="2">
        <v>2020</v>
      </c>
      <c r="C10642" s="2" t="s">
        <v>60</v>
      </c>
      <c r="D10642" s="3">
        <v>75301</v>
      </c>
      <c r="E10642" s="5">
        <f t="shared" si="166"/>
        <v>4.8326051446859933E-2</v>
      </c>
    </row>
    <row r="10643" spans="1:5" x14ac:dyDescent="0.25">
      <c r="A10643" s="2">
        <v>1622</v>
      </c>
      <c r="B10643" s="2">
        <v>2021</v>
      </c>
      <c r="C10643" s="2" t="s">
        <v>60</v>
      </c>
      <c r="D10643" s="3">
        <v>78940</v>
      </c>
      <c r="E10643" s="5">
        <f t="shared" si="166"/>
        <v>3.890296427666582E-2</v>
      </c>
    </row>
    <row r="10644" spans="1:5" x14ac:dyDescent="0.25">
      <c r="A10644" s="2">
        <v>1622</v>
      </c>
      <c r="B10644" s="2">
        <v>2022</v>
      </c>
      <c r="C10644" s="2" t="s">
        <v>60</v>
      </c>
      <c r="D10644" s="3">
        <v>82011</v>
      </c>
      <c r="E10644" s="5">
        <f t="shared" si="166"/>
        <v>4.449403128848569E-2</v>
      </c>
    </row>
    <row r="10645" spans="1:5" x14ac:dyDescent="0.25">
      <c r="A10645" s="2">
        <v>1622</v>
      </c>
      <c r="B10645" s="2">
        <v>2023</v>
      </c>
      <c r="C10645" s="2" t="s">
        <v>60</v>
      </c>
      <c r="D10645" s="3">
        <v>85660</v>
      </c>
      <c r="E10645" s="5">
        <f t="shared" si="166"/>
        <v>6.0623394816717253E-2</v>
      </c>
    </row>
    <row r="10646" spans="1:5" x14ac:dyDescent="0.25">
      <c r="A10646" s="2">
        <v>1622</v>
      </c>
      <c r="B10646" s="2">
        <v>2024</v>
      </c>
      <c r="C10646" s="2" t="s">
        <v>60</v>
      </c>
      <c r="D10646" s="3">
        <v>90853</v>
      </c>
      <c r="E10646" s="5">
        <f t="shared" si="166"/>
        <v>4.8110684292208293E-2</v>
      </c>
    </row>
    <row r="10647" spans="1:5" x14ac:dyDescent="0.25">
      <c r="A10647" s="2">
        <v>1622</v>
      </c>
      <c r="B10647" s="2">
        <v>2025</v>
      </c>
      <c r="C10647" s="2" t="s">
        <v>60</v>
      </c>
      <c r="D10647" s="3">
        <v>95224</v>
      </c>
      <c r="E10647" s="5">
        <f t="shared" si="166"/>
        <v>1</v>
      </c>
    </row>
    <row r="10648" spans="1:5" x14ac:dyDescent="0.25">
      <c r="A10648" s="2">
        <v>1623</v>
      </c>
      <c r="B10648" s="2">
        <v>2016</v>
      </c>
      <c r="C10648" s="2" t="s">
        <v>60</v>
      </c>
      <c r="D10648" s="3">
        <v>166126</v>
      </c>
      <c r="E10648" s="5">
        <f t="shared" si="166"/>
        <v>3.990344678135873E-2</v>
      </c>
    </row>
    <row r="10649" spans="1:5" x14ac:dyDescent="0.25">
      <c r="A10649" s="2">
        <v>1623</v>
      </c>
      <c r="B10649" s="2">
        <v>2017</v>
      </c>
      <c r="C10649" s="2" t="s">
        <v>60</v>
      </c>
      <c r="D10649" s="3">
        <v>172755</v>
      </c>
      <c r="E10649" s="5">
        <f t="shared" si="166"/>
        <v>5.8632166941622529E-2</v>
      </c>
    </row>
    <row r="10650" spans="1:5" x14ac:dyDescent="0.25">
      <c r="A10650" s="2">
        <v>1623</v>
      </c>
      <c r="B10650" s="2">
        <v>2018</v>
      </c>
      <c r="C10650" s="2" t="s">
        <v>60</v>
      </c>
      <c r="D10650" s="3">
        <v>182884</v>
      </c>
      <c r="E10650" s="5">
        <f t="shared" si="166"/>
        <v>4.9895015419610243E-2</v>
      </c>
    </row>
    <row r="10651" spans="1:5" x14ac:dyDescent="0.25">
      <c r="A10651" s="2">
        <v>1623</v>
      </c>
      <c r="B10651" s="2">
        <v>2019</v>
      </c>
      <c r="C10651" s="2" t="s">
        <v>60</v>
      </c>
      <c r="D10651" s="3">
        <v>192009</v>
      </c>
      <c r="E10651" s="5">
        <f t="shared" si="166"/>
        <v>4.9101865016744004E-2</v>
      </c>
    </row>
    <row r="10652" spans="1:5" x14ac:dyDescent="0.25">
      <c r="A10652" s="2">
        <v>1623</v>
      </c>
      <c r="B10652" s="2">
        <v>2020</v>
      </c>
      <c r="C10652" s="2" t="s">
        <v>60</v>
      </c>
      <c r="D10652" s="3">
        <v>201437</v>
      </c>
      <c r="E10652" s="5">
        <f t="shared" si="166"/>
        <v>4.8888734443026854E-2</v>
      </c>
    </row>
    <row r="10653" spans="1:5" x14ac:dyDescent="0.25">
      <c r="A10653" s="2">
        <v>1623</v>
      </c>
      <c r="B10653" s="2">
        <v>2021</v>
      </c>
      <c r="C10653" s="2" t="s">
        <v>60</v>
      </c>
      <c r="D10653" s="3">
        <v>211285</v>
      </c>
      <c r="E10653" s="5">
        <f t="shared" si="166"/>
        <v>4.9975152045814895E-2</v>
      </c>
    </row>
    <row r="10654" spans="1:5" x14ac:dyDescent="0.25">
      <c r="A10654" s="2">
        <v>1623</v>
      </c>
      <c r="B10654" s="2">
        <v>2022</v>
      </c>
      <c r="C10654" s="2" t="s">
        <v>60</v>
      </c>
      <c r="D10654" s="3">
        <v>221844</v>
      </c>
      <c r="E10654" s="5">
        <f t="shared" si="166"/>
        <v>3.2540884585564631E-2</v>
      </c>
    </row>
    <row r="10655" spans="1:5" x14ac:dyDescent="0.25">
      <c r="A10655" s="2">
        <v>1623</v>
      </c>
      <c r="B10655" s="2">
        <v>2023</v>
      </c>
      <c r="C10655" s="2" t="s">
        <v>60</v>
      </c>
      <c r="D10655" s="3">
        <v>229063</v>
      </c>
      <c r="E10655" s="5">
        <f t="shared" si="166"/>
        <v>3.8814649244967539E-2</v>
      </c>
    </row>
    <row r="10656" spans="1:5" x14ac:dyDescent="0.25">
      <c r="A10656" s="2">
        <v>1623</v>
      </c>
      <c r="B10656" s="2">
        <v>2024</v>
      </c>
      <c r="C10656" s="2" t="s">
        <v>60</v>
      </c>
      <c r="D10656" s="3">
        <v>237954</v>
      </c>
      <c r="E10656" s="5">
        <f t="shared" si="166"/>
        <v>5.4783697689469391E-2</v>
      </c>
    </row>
    <row r="10657" spans="1:5" x14ac:dyDescent="0.25">
      <c r="A10657" s="2">
        <v>1623</v>
      </c>
      <c r="B10657" s="2">
        <v>2025</v>
      </c>
      <c r="C10657" s="2" t="s">
        <v>60</v>
      </c>
      <c r="D10657" s="3">
        <v>250990</v>
      </c>
      <c r="E10657" s="5">
        <f t="shared" si="166"/>
        <v>1</v>
      </c>
    </row>
    <row r="10658" spans="1:5" x14ac:dyDescent="0.25">
      <c r="A10658" s="2">
        <v>1624</v>
      </c>
      <c r="B10658" s="2">
        <v>2023</v>
      </c>
      <c r="C10658" s="2" t="s">
        <v>66</v>
      </c>
      <c r="D10658" s="3">
        <v>75638</v>
      </c>
      <c r="E10658" s="5">
        <f t="shared" si="166"/>
        <v>3.8565271424416299E-2</v>
      </c>
    </row>
    <row r="10659" spans="1:5" x14ac:dyDescent="0.25">
      <c r="A10659" s="2">
        <v>1624</v>
      </c>
      <c r="B10659" s="2">
        <v>2024</v>
      </c>
      <c r="C10659" s="2" t="s">
        <v>66</v>
      </c>
      <c r="D10659" s="3">
        <v>78555</v>
      </c>
      <c r="E10659" s="5">
        <f t="shared" si="166"/>
        <v>1.1456940996753867E-3</v>
      </c>
    </row>
    <row r="10660" spans="1:5" x14ac:dyDescent="0.25">
      <c r="A10660" s="2">
        <v>1624</v>
      </c>
      <c r="B10660" s="2">
        <v>2025</v>
      </c>
      <c r="C10660" s="2" t="s">
        <v>55</v>
      </c>
      <c r="D10660" s="3">
        <v>78645</v>
      </c>
      <c r="E10660" s="5">
        <f t="shared" si="166"/>
        <v>1</v>
      </c>
    </row>
    <row r="10661" spans="1:5" x14ac:dyDescent="0.25">
      <c r="A10661" s="2">
        <v>1625</v>
      </c>
      <c r="B10661" s="2">
        <v>2021</v>
      </c>
      <c r="C10661" s="2" t="s">
        <v>66</v>
      </c>
      <c r="D10661" s="3">
        <v>138378</v>
      </c>
      <c r="E10661" s="5">
        <f t="shared" si="166"/>
        <v>3.9796788506843574E-2</v>
      </c>
    </row>
    <row r="10662" spans="1:5" x14ac:dyDescent="0.25">
      <c r="A10662" s="2">
        <v>1625</v>
      </c>
      <c r="B10662" s="2">
        <v>2022</v>
      </c>
      <c r="C10662" s="2" t="s">
        <v>66</v>
      </c>
      <c r="D10662" s="3">
        <v>143885</v>
      </c>
      <c r="E10662" s="5">
        <f t="shared" si="166"/>
        <v>3.2428675678493238E-2</v>
      </c>
    </row>
    <row r="10663" spans="1:5" x14ac:dyDescent="0.25">
      <c r="A10663" s="2">
        <v>1625</v>
      </c>
      <c r="B10663" s="2">
        <v>2023</v>
      </c>
      <c r="C10663" s="2" t="s">
        <v>66</v>
      </c>
      <c r="D10663" s="3">
        <v>148551</v>
      </c>
      <c r="E10663" s="5">
        <f t="shared" si="166"/>
        <v>5.0649271967203181E-2</v>
      </c>
    </row>
    <row r="10664" spans="1:5" x14ac:dyDescent="0.25">
      <c r="A10664" s="2">
        <v>1625</v>
      </c>
      <c r="B10664" s="2">
        <v>2024</v>
      </c>
      <c r="C10664" s="2" t="s">
        <v>66</v>
      </c>
      <c r="D10664" s="3">
        <v>156075</v>
      </c>
      <c r="E10664" s="5">
        <f t="shared" si="166"/>
        <v>3.4060547813551174E-2</v>
      </c>
    </row>
    <row r="10665" spans="1:5" x14ac:dyDescent="0.25">
      <c r="A10665" s="2">
        <v>1625</v>
      </c>
      <c r="B10665" s="2">
        <v>2025</v>
      </c>
      <c r="C10665" s="2" t="s">
        <v>66</v>
      </c>
      <c r="D10665" s="3">
        <v>161391</v>
      </c>
      <c r="E10665" s="5">
        <f t="shared" si="166"/>
        <v>1</v>
      </c>
    </row>
    <row r="10666" spans="1:5" x14ac:dyDescent="0.25">
      <c r="A10666" s="2">
        <v>1626</v>
      </c>
      <c r="B10666" s="2">
        <v>2019</v>
      </c>
      <c r="C10666" s="2" t="s">
        <v>55</v>
      </c>
      <c r="D10666" s="3">
        <v>65763</v>
      </c>
      <c r="E10666" s="5">
        <f t="shared" si="166"/>
        <v>4.2698781989872724E-2</v>
      </c>
    </row>
    <row r="10667" spans="1:5" x14ac:dyDescent="0.25">
      <c r="A10667" s="2">
        <v>1626</v>
      </c>
      <c r="B10667" s="2">
        <v>2020</v>
      </c>
      <c r="C10667" s="2" t="s">
        <v>55</v>
      </c>
      <c r="D10667" s="3">
        <v>68571</v>
      </c>
      <c r="E10667" s="5">
        <f t="shared" si="166"/>
        <v>6.0375377346108414E-2</v>
      </c>
    </row>
    <row r="10668" spans="1:5" x14ac:dyDescent="0.25">
      <c r="A10668" s="2">
        <v>1626</v>
      </c>
      <c r="B10668" s="2">
        <v>2021</v>
      </c>
      <c r="C10668" s="2" t="s">
        <v>55</v>
      </c>
      <c r="D10668" s="3">
        <v>72711</v>
      </c>
      <c r="E10668" s="5">
        <f t="shared" si="166"/>
        <v>0.15655127834853047</v>
      </c>
    </row>
    <row r="10669" spans="1:5" x14ac:dyDescent="0.25">
      <c r="A10669" s="2">
        <v>1626</v>
      </c>
      <c r="B10669" s="2">
        <v>2022</v>
      </c>
      <c r="C10669" s="2" t="s">
        <v>60</v>
      </c>
      <c r="D10669" s="3">
        <v>84094</v>
      </c>
      <c r="E10669" s="5">
        <f t="shared" si="166"/>
        <v>0.14033105810164814</v>
      </c>
    </row>
    <row r="10670" spans="1:5" x14ac:dyDescent="0.25">
      <c r="A10670" s="2">
        <v>1626</v>
      </c>
      <c r="B10670" s="2">
        <v>2023</v>
      </c>
      <c r="C10670" s="2" t="s">
        <v>64</v>
      </c>
      <c r="D10670" s="3">
        <v>95895</v>
      </c>
      <c r="E10670" s="5">
        <f t="shared" si="166"/>
        <v>0.1646696908076542</v>
      </c>
    </row>
    <row r="10671" spans="1:5" x14ac:dyDescent="0.25">
      <c r="A10671" s="2">
        <v>1626</v>
      </c>
      <c r="B10671" s="2">
        <v>2024</v>
      </c>
      <c r="C10671" s="2" t="s">
        <v>75</v>
      </c>
      <c r="D10671" s="3">
        <v>111686</v>
      </c>
      <c r="E10671" s="5">
        <f t="shared" si="166"/>
        <v>0.14213061619182352</v>
      </c>
    </row>
    <row r="10672" spans="1:5" x14ac:dyDescent="0.25">
      <c r="A10672" s="2">
        <v>1626</v>
      </c>
      <c r="B10672" s="2">
        <v>2025</v>
      </c>
      <c r="C10672" s="2" t="s">
        <v>71</v>
      </c>
      <c r="D10672" s="3">
        <v>127560</v>
      </c>
      <c r="E10672" s="5">
        <f t="shared" si="166"/>
        <v>1</v>
      </c>
    </row>
    <row r="10673" spans="1:5" x14ac:dyDescent="0.25">
      <c r="A10673" s="2">
        <v>1627</v>
      </c>
      <c r="B10673" s="2">
        <v>2025</v>
      </c>
      <c r="C10673" s="2" t="s">
        <v>64</v>
      </c>
      <c r="D10673" s="3">
        <v>90449</v>
      </c>
      <c r="E10673" s="5">
        <f t="shared" si="166"/>
        <v>1</v>
      </c>
    </row>
    <row r="10674" spans="1:5" x14ac:dyDescent="0.25">
      <c r="A10674" s="2">
        <v>1628</v>
      </c>
      <c r="B10674" s="2">
        <v>2024</v>
      </c>
      <c r="C10674" s="2" t="s">
        <v>55</v>
      </c>
      <c r="D10674" s="3">
        <v>130304</v>
      </c>
      <c r="E10674" s="5">
        <f t="shared" si="166"/>
        <v>5.8547703831041256E-2</v>
      </c>
    </row>
    <row r="10675" spans="1:5" x14ac:dyDescent="0.25">
      <c r="A10675" s="2">
        <v>1628</v>
      </c>
      <c r="B10675" s="2">
        <v>2025</v>
      </c>
      <c r="C10675" s="2" t="s">
        <v>55</v>
      </c>
      <c r="D10675" s="3">
        <v>137933</v>
      </c>
      <c r="E10675" s="5">
        <f t="shared" si="166"/>
        <v>1</v>
      </c>
    </row>
    <row r="10676" spans="1:5" x14ac:dyDescent="0.25">
      <c r="A10676" s="2">
        <v>1629</v>
      </c>
      <c r="B10676" s="2">
        <v>2019</v>
      </c>
      <c r="C10676" s="2" t="s">
        <v>55</v>
      </c>
      <c r="D10676" s="3">
        <v>135905</v>
      </c>
      <c r="E10676" s="5">
        <f t="shared" si="166"/>
        <v>2.4495051690519111E-2</v>
      </c>
    </row>
    <row r="10677" spans="1:5" x14ac:dyDescent="0.25">
      <c r="A10677" s="2">
        <v>1629</v>
      </c>
      <c r="B10677" s="2">
        <v>2020</v>
      </c>
      <c r="C10677" s="2" t="s">
        <v>55</v>
      </c>
      <c r="D10677" s="3">
        <v>139234</v>
      </c>
      <c r="E10677" s="5">
        <f t="shared" si="166"/>
        <v>4.1189651952827616E-2</v>
      </c>
    </row>
    <row r="10678" spans="1:5" x14ac:dyDescent="0.25">
      <c r="A10678" s="2">
        <v>1629</v>
      </c>
      <c r="B10678" s="2">
        <v>2021</v>
      </c>
      <c r="C10678" s="2" t="s">
        <v>55</v>
      </c>
      <c r="D10678" s="3">
        <v>144969</v>
      </c>
      <c r="E10678" s="5">
        <f t="shared" si="166"/>
        <v>3.8608254178479538E-2</v>
      </c>
    </row>
    <row r="10679" spans="1:5" x14ac:dyDescent="0.25">
      <c r="A10679" s="2">
        <v>1629</v>
      </c>
      <c r="B10679" s="2">
        <v>2022</v>
      </c>
      <c r="C10679" s="2" t="s">
        <v>55</v>
      </c>
      <c r="D10679" s="3">
        <v>150566</v>
      </c>
      <c r="E10679" s="5">
        <f t="shared" si="166"/>
        <v>3.1853140815323512E-2</v>
      </c>
    </row>
    <row r="10680" spans="1:5" x14ac:dyDescent="0.25">
      <c r="A10680" s="2">
        <v>1629</v>
      </c>
      <c r="B10680" s="2">
        <v>2023</v>
      </c>
      <c r="C10680" s="2" t="s">
        <v>55</v>
      </c>
      <c r="D10680" s="3">
        <v>155362</v>
      </c>
      <c r="E10680" s="5">
        <f t="shared" si="166"/>
        <v>4.2944864252519921E-2</v>
      </c>
    </row>
    <row r="10681" spans="1:5" x14ac:dyDescent="0.25">
      <c r="A10681" s="2">
        <v>1629</v>
      </c>
      <c r="B10681" s="2">
        <v>2024</v>
      </c>
      <c r="C10681" s="2" t="s">
        <v>55</v>
      </c>
      <c r="D10681" s="3">
        <v>162034</v>
      </c>
      <c r="E10681" s="5">
        <f t="shared" si="166"/>
        <v>2.3538269745855808E-2</v>
      </c>
    </row>
    <row r="10682" spans="1:5" x14ac:dyDescent="0.25">
      <c r="A10682" s="2">
        <v>1629</v>
      </c>
      <c r="B10682" s="2">
        <v>2025</v>
      </c>
      <c r="C10682" s="2" t="s">
        <v>55</v>
      </c>
      <c r="D10682" s="3">
        <v>165848</v>
      </c>
      <c r="E10682" s="5">
        <f t="shared" si="166"/>
        <v>1</v>
      </c>
    </row>
    <row r="10683" spans="1:5" x14ac:dyDescent="0.25">
      <c r="A10683" s="2">
        <v>1630</v>
      </c>
      <c r="B10683" s="2">
        <v>2020</v>
      </c>
      <c r="C10683" s="2" t="s">
        <v>55</v>
      </c>
      <c r="D10683" s="3">
        <v>39605</v>
      </c>
      <c r="E10683" s="5">
        <f t="shared" si="166"/>
        <v>2.7925766948617599E-2</v>
      </c>
    </row>
    <row r="10684" spans="1:5" x14ac:dyDescent="0.25">
      <c r="A10684" s="2">
        <v>1630</v>
      </c>
      <c r="B10684" s="2">
        <v>2021</v>
      </c>
      <c r="C10684" s="2" t="s">
        <v>55</v>
      </c>
      <c r="D10684" s="3">
        <v>40711</v>
      </c>
      <c r="E10684" s="5">
        <f t="shared" si="166"/>
        <v>0.27835228807938889</v>
      </c>
    </row>
    <row r="10685" spans="1:5" x14ac:dyDescent="0.25">
      <c r="A10685" s="2">
        <v>1630</v>
      </c>
      <c r="B10685" s="2">
        <v>2022</v>
      </c>
      <c r="C10685" s="2" t="s">
        <v>60</v>
      </c>
      <c r="D10685" s="3">
        <v>52043</v>
      </c>
      <c r="E10685" s="5">
        <f t="shared" si="166"/>
        <v>3.8871702246219469E-2</v>
      </c>
    </row>
    <row r="10686" spans="1:5" x14ac:dyDescent="0.25">
      <c r="A10686" s="2">
        <v>1630</v>
      </c>
      <c r="B10686" s="2">
        <v>2023</v>
      </c>
      <c r="C10686" s="2" t="s">
        <v>60</v>
      </c>
      <c r="D10686" s="3">
        <v>54066</v>
      </c>
      <c r="E10686" s="5">
        <f t="shared" si="166"/>
        <v>4.407575925720416E-2</v>
      </c>
    </row>
    <row r="10687" spans="1:5" x14ac:dyDescent="0.25">
      <c r="A10687" s="2">
        <v>1630</v>
      </c>
      <c r="B10687" s="2">
        <v>2024</v>
      </c>
      <c r="C10687" s="2" t="s">
        <v>60</v>
      </c>
      <c r="D10687" s="3">
        <v>56449</v>
      </c>
      <c r="E10687" s="5">
        <f t="shared" si="166"/>
        <v>4.8185087424046487E-2</v>
      </c>
    </row>
    <row r="10688" spans="1:5" x14ac:dyDescent="0.25">
      <c r="A10688" s="2">
        <v>1630</v>
      </c>
      <c r="B10688" s="2">
        <v>2025</v>
      </c>
      <c r="C10688" s="2" t="s">
        <v>60</v>
      </c>
      <c r="D10688" s="3">
        <v>59169</v>
      </c>
      <c r="E10688" s="5">
        <f t="shared" si="166"/>
        <v>1</v>
      </c>
    </row>
    <row r="10689" spans="1:5" x14ac:dyDescent="0.25">
      <c r="A10689" s="2">
        <v>1631</v>
      </c>
      <c r="B10689" s="2">
        <v>2020</v>
      </c>
      <c r="C10689" s="2" t="s">
        <v>75</v>
      </c>
      <c r="D10689" s="3">
        <v>152979</v>
      </c>
      <c r="E10689" s="5">
        <f t="shared" si="166"/>
        <v>3.848240608188052E-2</v>
      </c>
    </row>
    <row r="10690" spans="1:5" x14ac:dyDescent="0.25">
      <c r="A10690" s="2">
        <v>1631</v>
      </c>
      <c r="B10690" s="2">
        <v>2021</v>
      </c>
      <c r="C10690" s="2" t="s">
        <v>75</v>
      </c>
      <c r="D10690" s="3">
        <v>158866</v>
      </c>
      <c r="E10690" s="5">
        <f t="shared" ref="E10690:E10753" si="167">IF(A10691=A10690,(D10691-D10690)/D10690,1)</f>
        <v>3.665982652046379E-2</v>
      </c>
    </row>
    <row r="10691" spans="1:5" x14ac:dyDescent="0.25">
      <c r="A10691" s="2">
        <v>1631</v>
      </c>
      <c r="B10691" s="2">
        <v>2022</v>
      </c>
      <c r="C10691" s="2" t="s">
        <v>75</v>
      </c>
      <c r="D10691" s="3">
        <v>164690</v>
      </c>
      <c r="E10691" s="5">
        <f t="shared" si="167"/>
        <v>4.7313133766470339E-2</v>
      </c>
    </row>
    <row r="10692" spans="1:5" x14ac:dyDescent="0.25">
      <c r="A10692" s="2">
        <v>1631</v>
      </c>
      <c r="B10692" s="2">
        <v>2023</v>
      </c>
      <c r="C10692" s="2" t="s">
        <v>75</v>
      </c>
      <c r="D10692" s="3">
        <v>172482</v>
      </c>
      <c r="E10692" s="5">
        <f t="shared" si="167"/>
        <v>2.4588072958337683E-2</v>
      </c>
    </row>
    <row r="10693" spans="1:5" x14ac:dyDescent="0.25">
      <c r="A10693" s="2">
        <v>1631</v>
      </c>
      <c r="B10693" s="2">
        <v>2024</v>
      </c>
      <c r="C10693" s="2" t="s">
        <v>75</v>
      </c>
      <c r="D10693" s="3">
        <v>176723</v>
      </c>
      <c r="E10693" s="5">
        <f t="shared" si="167"/>
        <v>3.4285293934575578E-2</v>
      </c>
    </row>
    <row r="10694" spans="1:5" x14ac:dyDescent="0.25">
      <c r="A10694" s="2">
        <v>1631</v>
      </c>
      <c r="B10694" s="2">
        <v>2025</v>
      </c>
      <c r="C10694" s="2" t="s">
        <v>75</v>
      </c>
      <c r="D10694" s="3">
        <v>182782</v>
      </c>
      <c r="E10694" s="5">
        <f t="shared" si="167"/>
        <v>1</v>
      </c>
    </row>
    <row r="10695" spans="1:5" x14ac:dyDescent="0.25">
      <c r="A10695" s="2">
        <v>1632</v>
      </c>
      <c r="B10695" s="2">
        <v>2024</v>
      </c>
      <c r="C10695" s="2" t="s">
        <v>55</v>
      </c>
      <c r="D10695" s="3">
        <v>24755</v>
      </c>
      <c r="E10695" s="5">
        <f t="shared" si="167"/>
        <v>3.8416481518885076E-2</v>
      </c>
    </row>
    <row r="10696" spans="1:5" x14ac:dyDescent="0.25">
      <c r="A10696" s="2">
        <v>1632</v>
      </c>
      <c r="B10696" s="2">
        <v>2025</v>
      </c>
      <c r="C10696" s="2" t="s">
        <v>55</v>
      </c>
      <c r="D10696" s="3">
        <v>25706</v>
      </c>
      <c r="E10696" s="5">
        <f t="shared" si="167"/>
        <v>1</v>
      </c>
    </row>
    <row r="10697" spans="1:5" x14ac:dyDescent="0.25">
      <c r="A10697" s="2">
        <v>1633</v>
      </c>
      <c r="B10697" s="2">
        <v>2019</v>
      </c>
      <c r="C10697" s="2" t="s">
        <v>71</v>
      </c>
      <c r="D10697" s="3">
        <v>322908</v>
      </c>
      <c r="E10697" s="5">
        <f t="shared" si="167"/>
        <v>4.8199487160429599E-2</v>
      </c>
    </row>
    <row r="10698" spans="1:5" x14ac:dyDescent="0.25">
      <c r="A10698" s="2">
        <v>1633</v>
      </c>
      <c r="B10698" s="2">
        <v>2020</v>
      </c>
      <c r="C10698" s="2" t="s">
        <v>71</v>
      </c>
      <c r="D10698" s="3">
        <v>338472</v>
      </c>
      <c r="E10698" s="5">
        <f t="shared" si="167"/>
        <v>2.1396156846061123E-2</v>
      </c>
    </row>
    <row r="10699" spans="1:5" x14ac:dyDescent="0.25">
      <c r="A10699" s="2">
        <v>1633</v>
      </c>
      <c r="B10699" s="2">
        <v>2021</v>
      </c>
      <c r="C10699" s="2" t="s">
        <v>71</v>
      </c>
      <c r="D10699" s="3">
        <v>345714</v>
      </c>
      <c r="E10699" s="5">
        <f t="shared" si="167"/>
        <v>4.2138877800725456E-2</v>
      </c>
    </row>
    <row r="10700" spans="1:5" x14ac:dyDescent="0.25">
      <c r="A10700" s="2">
        <v>1633</v>
      </c>
      <c r="B10700" s="2">
        <v>2022</v>
      </c>
      <c r="C10700" s="2" t="s">
        <v>71</v>
      </c>
      <c r="D10700" s="3">
        <v>360282</v>
      </c>
      <c r="E10700" s="5">
        <f t="shared" si="167"/>
        <v>3.8034095514069534E-2</v>
      </c>
    </row>
    <row r="10701" spans="1:5" x14ac:dyDescent="0.25">
      <c r="A10701" s="2">
        <v>1633</v>
      </c>
      <c r="B10701" s="2">
        <v>2023</v>
      </c>
      <c r="C10701" s="2" t="s">
        <v>71</v>
      </c>
      <c r="D10701" s="3">
        <v>373985</v>
      </c>
      <c r="E10701" s="5">
        <f t="shared" si="167"/>
        <v>2.3771006858563846E-2</v>
      </c>
    </row>
    <row r="10702" spans="1:5" x14ac:dyDescent="0.25">
      <c r="A10702" s="2">
        <v>1633</v>
      </c>
      <c r="B10702" s="2">
        <v>2024</v>
      </c>
      <c r="C10702" s="2" t="s">
        <v>71</v>
      </c>
      <c r="D10702" s="3">
        <v>382875</v>
      </c>
      <c r="E10702" s="5">
        <f t="shared" si="167"/>
        <v>4.1896180215475025E-2</v>
      </c>
    </row>
    <row r="10703" spans="1:5" x14ac:dyDescent="0.25">
      <c r="A10703" s="2">
        <v>1633</v>
      </c>
      <c r="B10703" s="2">
        <v>2025</v>
      </c>
      <c r="C10703" s="2" t="s">
        <v>71</v>
      </c>
      <c r="D10703" s="3">
        <v>398916</v>
      </c>
      <c r="E10703" s="5">
        <f t="shared" si="167"/>
        <v>1</v>
      </c>
    </row>
    <row r="10704" spans="1:5" x14ac:dyDescent="0.25">
      <c r="A10704" s="2">
        <v>1634</v>
      </c>
      <c r="B10704" s="2">
        <v>2017</v>
      </c>
      <c r="C10704" s="2" t="s">
        <v>64</v>
      </c>
      <c r="D10704" s="3">
        <v>84011</v>
      </c>
      <c r="E10704" s="5">
        <f t="shared" si="167"/>
        <v>2.499672661913321E-2</v>
      </c>
    </row>
    <row r="10705" spans="1:5" x14ac:dyDescent="0.25">
      <c r="A10705" s="2">
        <v>1634</v>
      </c>
      <c r="B10705" s="2">
        <v>2018</v>
      </c>
      <c r="C10705" s="2" t="s">
        <v>64</v>
      </c>
      <c r="D10705" s="3">
        <v>86111</v>
      </c>
      <c r="E10705" s="5">
        <f t="shared" si="167"/>
        <v>2.7778100358839174E-2</v>
      </c>
    </row>
    <row r="10706" spans="1:5" x14ac:dyDescent="0.25">
      <c r="A10706" s="2">
        <v>1634</v>
      </c>
      <c r="B10706" s="2">
        <v>2019</v>
      </c>
      <c r="C10706" s="2" t="s">
        <v>64</v>
      </c>
      <c r="D10706" s="3">
        <v>88503</v>
      </c>
      <c r="E10706" s="5">
        <f t="shared" si="167"/>
        <v>3.6134368326497406E-2</v>
      </c>
    </row>
    <row r="10707" spans="1:5" x14ac:dyDescent="0.25">
      <c r="A10707" s="2">
        <v>1634</v>
      </c>
      <c r="B10707" s="2">
        <v>2020</v>
      </c>
      <c r="C10707" s="2" t="s">
        <v>64</v>
      </c>
      <c r="D10707" s="3">
        <v>91701</v>
      </c>
      <c r="E10707" s="5">
        <f t="shared" si="167"/>
        <v>2.7535141383409123E-2</v>
      </c>
    </row>
    <row r="10708" spans="1:5" x14ac:dyDescent="0.25">
      <c r="A10708" s="2">
        <v>1634</v>
      </c>
      <c r="B10708" s="2">
        <v>2021</v>
      </c>
      <c r="C10708" s="2" t="s">
        <v>64</v>
      </c>
      <c r="D10708" s="3">
        <v>94226</v>
      </c>
      <c r="E10708" s="5">
        <f t="shared" si="167"/>
        <v>7.1243605798824106E-2</v>
      </c>
    </row>
    <row r="10709" spans="1:5" x14ac:dyDescent="0.25">
      <c r="A10709" s="2">
        <v>1634</v>
      </c>
      <c r="B10709" s="2">
        <v>2022</v>
      </c>
      <c r="C10709" s="2" t="s">
        <v>75</v>
      </c>
      <c r="D10709" s="3">
        <v>100939</v>
      </c>
      <c r="E10709" s="5">
        <f t="shared" si="167"/>
        <v>3.6774685701265124E-2</v>
      </c>
    </row>
    <row r="10710" spans="1:5" x14ac:dyDescent="0.25">
      <c r="A10710" s="2">
        <v>1634</v>
      </c>
      <c r="B10710" s="2">
        <v>2023</v>
      </c>
      <c r="C10710" s="2" t="s">
        <v>75</v>
      </c>
      <c r="D10710" s="3">
        <v>104651</v>
      </c>
      <c r="E10710" s="5">
        <f t="shared" si="167"/>
        <v>3.986583979130634E-2</v>
      </c>
    </row>
    <row r="10711" spans="1:5" x14ac:dyDescent="0.25">
      <c r="A10711" s="2">
        <v>1634</v>
      </c>
      <c r="B10711" s="2">
        <v>2024</v>
      </c>
      <c r="C10711" s="2" t="s">
        <v>75</v>
      </c>
      <c r="D10711" s="3">
        <v>108823</v>
      </c>
      <c r="E10711" s="5">
        <f t="shared" si="167"/>
        <v>4.3106696194738246E-2</v>
      </c>
    </row>
    <row r="10712" spans="1:5" x14ac:dyDescent="0.25">
      <c r="A10712" s="2">
        <v>1634</v>
      </c>
      <c r="B10712" s="2">
        <v>2025</v>
      </c>
      <c r="C10712" s="2" t="s">
        <v>75</v>
      </c>
      <c r="D10712" s="3">
        <v>113514</v>
      </c>
      <c r="E10712" s="5">
        <f t="shared" si="167"/>
        <v>1</v>
      </c>
    </row>
    <row r="10713" spans="1:5" x14ac:dyDescent="0.25">
      <c r="A10713" s="2">
        <v>1635</v>
      </c>
      <c r="B10713" s="2">
        <v>2014</v>
      </c>
      <c r="C10713" s="2" t="s">
        <v>55</v>
      </c>
      <c r="D10713" s="3">
        <v>43100</v>
      </c>
      <c r="E10713" s="5">
        <f t="shared" si="167"/>
        <v>0.14232018561484919</v>
      </c>
    </row>
    <row r="10714" spans="1:5" x14ac:dyDescent="0.25">
      <c r="A10714" s="2">
        <v>1635</v>
      </c>
      <c r="B10714" s="2">
        <v>2015</v>
      </c>
      <c r="C10714" s="2" t="s">
        <v>60</v>
      </c>
      <c r="D10714" s="3">
        <v>49234</v>
      </c>
      <c r="E10714" s="5">
        <f t="shared" si="167"/>
        <v>2.9552748100905878E-2</v>
      </c>
    </row>
    <row r="10715" spans="1:5" x14ac:dyDescent="0.25">
      <c r="A10715" s="2">
        <v>1635</v>
      </c>
      <c r="B10715" s="2">
        <v>2016</v>
      </c>
      <c r="C10715" s="2" t="s">
        <v>60</v>
      </c>
      <c r="D10715" s="3">
        <v>50689</v>
      </c>
      <c r="E10715" s="5">
        <f t="shared" si="167"/>
        <v>3.9101185661583382E-2</v>
      </c>
    </row>
    <row r="10716" spans="1:5" x14ac:dyDescent="0.25">
      <c r="A10716" s="2">
        <v>1635</v>
      </c>
      <c r="B10716" s="2">
        <v>2017</v>
      </c>
      <c r="C10716" s="2" t="s">
        <v>60</v>
      </c>
      <c r="D10716" s="3">
        <v>52671</v>
      </c>
      <c r="E10716" s="5">
        <f t="shared" si="167"/>
        <v>2.9788688272483911E-2</v>
      </c>
    </row>
    <row r="10717" spans="1:5" x14ac:dyDescent="0.25">
      <c r="A10717" s="2">
        <v>1635</v>
      </c>
      <c r="B10717" s="2">
        <v>2018</v>
      </c>
      <c r="C10717" s="2" t="s">
        <v>60</v>
      </c>
      <c r="D10717" s="3">
        <v>54240</v>
      </c>
      <c r="E10717" s="5">
        <f t="shared" si="167"/>
        <v>0.13119469026548672</v>
      </c>
    </row>
    <row r="10718" spans="1:5" x14ac:dyDescent="0.25">
      <c r="A10718" s="2">
        <v>1635</v>
      </c>
      <c r="B10718" s="2">
        <v>2019</v>
      </c>
      <c r="C10718" s="2" t="s">
        <v>64</v>
      </c>
      <c r="D10718" s="3">
        <v>61356</v>
      </c>
      <c r="E10718" s="5">
        <f t="shared" si="167"/>
        <v>7.7547428124388806E-2</v>
      </c>
    </row>
    <row r="10719" spans="1:5" x14ac:dyDescent="0.25">
      <c r="A10719" s="2">
        <v>1635</v>
      </c>
      <c r="B10719" s="2">
        <v>2020</v>
      </c>
      <c r="C10719" s="2" t="s">
        <v>75</v>
      </c>
      <c r="D10719" s="3">
        <v>66114</v>
      </c>
      <c r="E10719" s="5">
        <f t="shared" si="167"/>
        <v>5.1970838249084911E-2</v>
      </c>
    </row>
    <row r="10720" spans="1:5" x14ac:dyDescent="0.25">
      <c r="A10720" s="2">
        <v>1635</v>
      </c>
      <c r="B10720" s="2">
        <v>2021</v>
      </c>
      <c r="C10720" s="2" t="s">
        <v>75</v>
      </c>
      <c r="D10720" s="3">
        <v>69550</v>
      </c>
      <c r="E10720" s="5">
        <f t="shared" si="167"/>
        <v>2.9360172537742632E-2</v>
      </c>
    </row>
    <row r="10721" spans="1:5" x14ac:dyDescent="0.25">
      <c r="A10721" s="2">
        <v>1635</v>
      </c>
      <c r="B10721" s="2">
        <v>2022</v>
      </c>
      <c r="C10721" s="2" t="s">
        <v>75</v>
      </c>
      <c r="D10721" s="3">
        <v>71592</v>
      </c>
      <c r="E10721" s="5">
        <f t="shared" si="167"/>
        <v>0.120502290758744</v>
      </c>
    </row>
    <row r="10722" spans="1:5" x14ac:dyDescent="0.25">
      <c r="A10722" s="2">
        <v>1635</v>
      </c>
      <c r="B10722" s="2">
        <v>2023</v>
      </c>
      <c r="C10722" s="2" t="s">
        <v>71</v>
      </c>
      <c r="D10722" s="3">
        <v>80219</v>
      </c>
      <c r="E10722" s="5">
        <f t="shared" si="167"/>
        <v>4.9913362171056734E-2</v>
      </c>
    </row>
    <row r="10723" spans="1:5" x14ac:dyDescent="0.25">
      <c r="A10723" s="2">
        <v>1635</v>
      </c>
      <c r="B10723" s="2">
        <v>2024</v>
      </c>
      <c r="C10723" s="2" t="s">
        <v>71</v>
      </c>
      <c r="D10723" s="3">
        <v>84223</v>
      </c>
      <c r="E10723" s="5">
        <f t="shared" si="167"/>
        <v>5.016444439167448E-2</v>
      </c>
    </row>
    <row r="10724" spans="1:5" x14ac:dyDescent="0.25">
      <c r="A10724" s="2">
        <v>1635</v>
      </c>
      <c r="B10724" s="2">
        <v>2025</v>
      </c>
      <c r="C10724" s="2" t="s">
        <v>71</v>
      </c>
      <c r="D10724" s="3">
        <v>88448</v>
      </c>
      <c r="E10724" s="5">
        <f t="shared" si="167"/>
        <v>1</v>
      </c>
    </row>
    <row r="10725" spans="1:5" x14ac:dyDescent="0.25">
      <c r="A10725" s="2">
        <v>1636</v>
      </c>
      <c r="B10725" s="2">
        <v>2024</v>
      </c>
      <c r="C10725" s="2" t="s">
        <v>55</v>
      </c>
      <c r="D10725" s="3">
        <v>141047</v>
      </c>
      <c r="E10725" s="5">
        <f t="shared" si="167"/>
        <v>4.1915106312080369E-2</v>
      </c>
    </row>
    <row r="10726" spans="1:5" x14ac:dyDescent="0.25">
      <c r="A10726" s="2">
        <v>1636</v>
      </c>
      <c r="B10726" s="2">
        <v>2025</v>
      </c>
      <c r="C10726" s="2" t="s">
        <v>55</v>
      </c>
      <c r="D10726" s="3">
        <v>146959</v>
      </c>
      <c r="E10726" s="5">
        <f t="shared" si="167"/>
        <v>1</v>
      </c>
    </row>
    <row r="10727" spans="1:5" x14ac:dyDescent="0.25">
      <c r="A10727" s="2">
        <v>1637</v>
      </c>
      <c r="B10727" s="2">
        <v>2019</v>
      </c>
      <c r="C10727" s="2" t="s">
        <v>64</v>
      </c>
      <c r="D10727" s="3">
        <v>97059</v>
      </c>
      <c r="E10727" s="5">
        <f t="shared" si="167"/>
        <v>4.7682337547265065E-2</v>
      </c>
    </row>
    <row r="10728" spans="1:5" x14ac:dyDescent="0.25">
      <c r="A10728" s="2">
        <v>1637</v>
      </c>
      <c r="B10728" s="2">
        <v>2020</v>
      </c>
      <c r="C10728" s="2" t="s">
        <v>64</v>
      </c>
      <c r="D10728" s="3">
        <v>101687</v>
      </c>
      <c r="E10728" s="5">
        <f t="shared" si="167"/>
        <v>4.409609881302428E-2</v>
      </c>
    </row>
    <row r="10729" spans="1:5" x14ac:dyDescent="0.25">
      <c r="A10729" s="2">
        <v>1637</v>
      </c>
      <c r="B10729" s="2">
        <v>2021</v>
      </c>
      <c r="C10729" s="2" t="s">
        <v>64</v>
      </c>
      <c r="D10729" s="3">
        <v>106171</v>
      </c>
      <c r="E10729" s="5">
        <f t="shared" si="167"/>
        <v>3.8381478934925731E-2</v>
      </c>
    </row>
    <row r="10730" spans="1:5" x14ac:dyDescent="0.25">
      <c r="A10730" s="2">
        <v>1637</v>
      </c>
      <c r="B10730" s="2">
        <v>2022</v>
      </c>
      <c r="C10730" s="2" t="s">
        <v>75</v>
      </c>
      <c r="D10730" s="3">
        <v>110246</v>
      </c>
      <c r="E10730" s="5">
        <f t="shared" si="167"/>
        <v>2.5261687498866172E-2</v>
      </c>
    </row>
    <row r="10731" spans="1:5" x14ac:dyDescent="0.25">
      <c r="A10731" s="2">
        <v>1637</v>
      </c>
      <c r="B10731" s="2">
        <v>2023</v>
      </c>
      <c r="C10731" s="2" t="s">
        <v>75</v>
      </c>
      <c r="D10731" s="3">
        <v>113031</v>
      </c>
      <c r="E10731" s="5">
        <f t="shared" si="167"/>
        <v>3.732604329785634E-2</v>
      </c>
    </row>
    <row r="10732" spans="1:5" x14ac:dyDescent="0.25">
      <c r="A10732" s="2">
        <v>1637</v>
      </c>
      <c r="B10732" s="2">
        <v>2024</v>
      </c>
      <c r="C10732" s="2" t="s">
        <v>75</v>
      </c>
      <c r="D10732" s="3">
        <v>117250</v>
      </c>
      <c r="E10732" s="5">
        <f t="shared" si="167"/>
        <v>1.9343283582089553E-2</v>
      </c>
    </row>
    <row r="10733" spans="1:5" x14ac:dyDescent="0.25">
      <c r="A10733" s="2">
        <v>1637</v>
      </c>
      <c r="B10733" s="2">
        <v>2025</v>
      </c>
      <c r="C10733" s="2" t="s">
        <v>71</v>
      </c>
      <c r="D10733" s="3">
        <v>119518</v>
      </c>
      <c r="E10733" s="5">
        <f t="shared" si="167"/>
        <v>1</v>
      </c>
    </row>
    <row r="10734" spans="1:5" x14ac:dyDescent="0.25">
      <c r="A10734" s="2">
        <v>1638</v>
      </c>
      <c r="B10734" s="2">
        <v>2023</v>
      </c>
      <c r="C10734" s="2" t="s">
        <v>60</v>
      </c>
      <c r="D10734" s="3">
        <v>145729</v>
      </c>
      <c r="E10734" s="5">
        <f t="shared" si="167"/>
        <v>4.7053091697603085E-2</v>
      </c>
    </row>
    <row r="10735" spans="1:5" x14ac:dyDescent="0.25">
      <c r="A10735" s="2">
        <v>1638</v>
      </c>
      <c r="B10735" s="2">
        <v>2024</v>
      </c>
      <c r="C10735" s="2" t="s">
        <v>64</v>
      </c>
      <c r="D10735" s="3">
        <v>152586</v>
      </c>
      <c r="E10735" s="5">
        <f t="shared" si="167"/>
        <v>8.0616832474801101E-2</v>
      </c>
    </row>
    <row r="10736" spans="1:5" x14ac:dyDescent="0.25">
      <c r="A10736" s="2">
        <v>1638</v>
      </c>
      <c r="B10736" s="2">
        <v>2025</v>
      </c>
      <c r="C10736" s="2" t="s">
        <v>75</v>
      </c>
      <c r="D10736" s="3">
        <v>164887</v>
      </c>
      <c r="E10736" s="5">
        <f t="shared" si="167"/>
        <v>1</v>
      </c>
    </row>
    <row r="10737" spans="1:5" x14ac:dyDescent="0.25">
      <c r="A10737" s="2">
        <v>1639</v>
      </c>
      <c r="B10737" s="2">
        <v>2016</v>
      </c>
      <c r="C10737" s="2" t="s">
        <v>55</v>
      </c>
      <c r="D10737" s="3">
        <v>103072</v>
      </c>
      <c r="E10737" s="5">
        <f t="shared" si="167"/>
        <v>4.7161207699472213E-2</v>
      </c>
    </row>
    <row r="10738" spans="1:5" x14ac:dyDescent="0.25">
      <c r="A10738" s="2">
        <v>1639</v>
      </c>
      <c r="B10738" s="2">
        <v>2017</v>
      </c>
      <c r="C10738" s="2" t="s">
        <v>55</v>
      </c>
      <c r="D10738" s="3">
        <v>107933</v>
      </c>
      <c r="E10738" s="5">
        <f t="shared" si="167"/>
        <v>4.2035336736679238E-2</v>
      </c>
    </row>
    <row r="10739" spans="1:5" x14ac:dyDescent="0.25">
      <c r="A10739" s="2">
        <v>1639</v>
      </c>
      <c r="B10739" s="2">
        <v>2018</v>
      </c>
      <c r="C10739" s="2" t="s">
        <v>55</v>
      </c>
      <c r="D10739" s="3">
        <v>112470</v>
      </c>
      <c r="E10739" s="5">
        <f t="shared" si="167"/>
        <v>5.5552591802258383E-2</v>
      </c>
    </row>
    <row r="10740" spans="1:5" x14ac:dyDescent="0.25">
      <c r="A10740" s="2">
        <v>1639</v>
      </c>
      <c r="B10740" s="2">
        <v>2019</v>
      </c>
      <c r="C10740" s="2" t="s">
        <v>55</v>
      </c>
      <c r="D10740" s="3">
        <v>118718</v>
      </c>
      <c r="E10740" s="5">
        <f t="shared" si="167"/>
        <v>3.8957866540878384E-2</v>
      </c>
    </row>
    <row r="10741" spans="1:5" x14ac:dyDescent="0.25">
      <c r="A10741" s="2">
        <v>1639</v>
      </c>
      <c r="B10741" s="2">
        <v>2020</v>
      </c>
      <c r="C10741" s="2" t="s">
        <v>55</v>
      </c>
      <c r="D10741" s="3">
        <v>123343</v>
      </c>
      <c r="E10741" s="5">
        <f t="shared" si="167"/>
        <v>5.8073826646019636E-2</v>
      </c>
    </row>
    <row r="10742" spans="1:5" x14ac:dyDescent="0.25">
      <c r="A10742" s="2">
        <v>1639</v>
      </c>
      <c r="B10742" s="2">
        <v>2021</v>
      </c>
      <c r="C10742" s="2" t="s">
        <v>55</v>
      </c>
      <c r="D10742" s="3">
        <v>130506</v>
      </c>
      <c r="E10742" s="5">
        <f t="shared" si="167"/>
        <v>6.005854136974545E-2</v>
      </c>
    </row>
    <row r="10743" spans="1:5" x14ac:dyDescent="0.25">
      <c r="A10743" s="2">
        <v>1639</v>
      </c>
      <c r="B10743" s="2">
        <v>2022</v>
      </c>
      <c r="C10743" s="2" t="s">
        <v>55</v>
      </c>
      <c r="D10743" s="3">
        <v>138344</v>
      </c>
      <c r="E10743" s="5">
        <f t="shared" si="167"/>
        <v>4.7873416989533339E-2</v>
      </c>
    </row>
    <row r="10744" spans="1:5" x14ac:dyDescent="0.25">
      <c r="A10744" s="2">
        <v>1639</v>
      </c>
      <c r="B10744" s="2">
        <v>2023</v>
      </c>
      <c r="C10744" s="2" t="s">
        <v>55</v>
      </c>
      <c r="D10744" s="3">
        <v>144967</v>
      </c>
      <c r="E10744" s="5">
        <f t="shared" si="167"/>
        <v>3.902957224747701E-2</v>
      </c>
    </row>
    <row r="10745" spans="1:5" x14ac:dyDescent="0.25">
      <c r="A10745" s="2">
        <v>1639</v>
      </c>
      <c r="B10745" s="2">
        <v>2024</v>
      </c>
      <c r="C10745" s="2" t="s">
        <v>55</v>
      </c>
      <c r="D10745" s="3">
        <v>150625</v>
      </c>
      <c r="E10745" s="5">
        <f t="shared" si="167"/>
        <v>4.7223236514522822E-2</v>
      </c>
    </row>
    <row r="10746" spans="1:5" x14ac:dyDescent="0.25">
      <c r="A10746" s="2">
        <v>1639</v>
      </c>
      <c r="B10746" s="2">
        <v>2025</v>
      </c>
      <c r="C10746" s="2" t="s">
        <v>55</v>
      </c>
      <c r="D10746" s="3">
        <v>157738</v>
      </c>
      <c r="E10746" s="5">
        <f t="shared" si="167"/>
        <v>1</v>
      </c>
    </row>
    <row r="10747" spans="1:5" x14ac:dyDescent="0.25">
      <c r="A10747" s="2">
        <v>1640</v>
      </c>
      <c r="B10747" s="2">
        <v>2022</v>
      </c>
      <c r="C10747" s="2" t="s">
        <v>50</v>
      </c>
      <c r="D10747" s="3">
        <v>26330</v>
      </c>
      <c r="E10747" s="5">
        <f t="shared" si="167"/>
        <v>9.6278009874667683E-2</v>
      </c>
    </row>
    <row r="10748" spans="1:5" x14ac:dyDescent="0.25">
      <c r="A10748" s="2">
        <v>1640</v>
      </c>
      <c r="B10748" s="2">
        <v>2023</v>
      </c>
      <c r="C10748" s="2" t="s">
        <v>66</v>
      </c>
      <c r="D10748" s="3">
        <v>28865</v>
      </c>
      <c r="E10748" s="5">
        <f t="shared" si="167"/>
        <v>2.7195565563831629E-2</v>
      </c>
    </row>
    <row r="10749" spans="1:5" x14ac:dyDescent="0.25">
      <c r="A10749" s="2">
        <v>1640</v>
      </c>
      <c r="B10749" s="2">
        <v>2024</v>
      </c>
      <c r="C10749" s="2" t="s">
        <v>66</v>
      </c>
      <c r="D10749" s="3">
        <v>29650</v>
      </c>
      <c r="E10749" s="5">
        <f t="shared" si="167"/>
        <v>2.3271500843170319E-2</v>
      </c>
    </row>
    <row r="10750" spans="1:5" x14ac:dyDescent="0.25">
      <c r="A10750" s="2">
        <v>1640</v>
      </c>
      <c r="B10750" s="2">
        <v>2025</v>
      </c>
      <c r="C10750" s="2" t="s">
        <v>66</v>
      </c>
      <c r="D10750" s="3">
        <v>30340</v>
      </c>
      <c r="E10750" s="5">
        <f t="shared" si="167"/>
        <v>1</v>
      </c>
    </row>
    <row r="10751" spans="1:5" x14ac:dyDescent="0.25">
      <c r="A10751" s="2">
        <v>1641</v>
      </c>
      <c r="B10751" s="2">
        <v>2018</v>
      </c>
      <c r="C10751" s="2" t="s">
        <v>66</v>
      </c>
      <c r="D10751" s="3">
        <v>49004</v>
      </c>
      <c r="E10751" s="5">
        <f t="shared" si="167"/>
        <v>3.2466737409191086E-2</v>
      </c>
    </row>
    <row r="10752" spans="1:5" x14ac:dyDescent="0.25">
      <c r="A10752" s="2">
        <v>1641</v>
      </c>
      <c r="B10752" s="2">
        <v>2019</v>
      </c>
      <c r="C10752" s="2" t="s">
        <v>66</v>
      </c>
      <c r="D10752" s="3">
        <v>50595</v>
      </c>
      <c r="E10752" s="5">
        <f t="shared" si="167"/>
        <v>3.3303686134993578E-2</v>
      </c>
    </row>
    <row r="10753" spans="1:5" x14ac:dyDescent="0.25">
      <c r="A10753" s="2">
        <v>1641</v>
      </c>
      <c r="B10753" s="2">
        <v>2020</v>
      </c>
      <c r="C10753" s="2" t="s">
        <v>66</v>
      </c>
      <c r="D10753" s="3">
        <v>52280</v>
      </c>
      <c r="E10753" s="5">
        <f t="shared" si="167"/>
        <v>2.0390206579954093E-2</v>
      </c>
    </row>
    <row r="10754" spans="1:5" x14ac:dyDescent="0.25">
      <c r="A10754" s="2">
        <v>1641</v>
      </c>
      <c r="B10754" s="2">
        <v>2021</v>
      </c>
      <c r="C10754" s="2" t="s">
        <v>66</v>
      </c>
      <c r="D10754" s="3">
        <v>53346</v>
      </c>
      <c r="E10754" s="5">
        <f t="shared" ref="E10754:E10817" si="168">IF(A10755=A10754,(D10755-D10754)/D10754,1)</f>
        <v>3.4079406141041504E-2</v>
      </c>
    </row>
    <row r="10755" spans="1:5" x14ac:dyDescent="0.25">
      <c r="A10755" s="2">
        <v>1641</v>
      </c>
      <c r="B10755" s="2">
        <v>2022</v>
      </c>
      <c r="C10755" s="2" t="s">
        <v>66</v>
      </c>
      <c r="D10755" s="3">
        <v>55164</v>
      </c>
      <c r="E10755" s="5">
        <f t="shared" si="168"/>
        <v>4.0515553621927346E-2</v>
      </c>
    </row>
    <row r="10756" spans="1:5" x14ac:dyDescent="0.25">
      <c r="A10756" s="2">
        <v>1641</v>
      </c>
      <c r="B10756" s="2">
        <v>2023</v>
      </c>
      <c r="C10756" s="2" t="s">
        <v>66</v>
      </c>
      <c r="D10756" s="3">
        <v>57399</v>
      </c>
      <c r="E10756" s="5">
        <f t="shared" si="168"/>
        <v>3.3293262948831864E-2</v>
      </c>
    </row>
    <row r="10757" spans="1:5" x14ac:dyDescent="0.25">
      <c r="A10757" s="2">
        <v>1641</v>
      </c>
      <c r="B10757" s="2">
        <v>2024</v>
      </c>
      <c r="C10757" s="2" t="s">
        <v>66</v>
      </c>
      <c r="D10757" s="3">
        <v>59310</v>
      </c>
      <c r="E10757" s="5">
        <f t="shared" si="168"/>
        <v>4.2488619119878605E-2</v>
      </c>
    </row>
    <row r="10758" spans="1:5" x14ac:dyDescent="0.25">
      <c r="A10758" s="2">
        <v>1641</v>
      </c>
      <c r="B10758" s="2">
        <v>2025</v>
      </c>
      <c r="C10758" s="2" t="s">
        <v>66</v>
      </c>
      <c r="D10758" s="3">
        <v>61830</v>
      </c>
      <c r="E10758" s="5">
        <f t="shared" si="168"/>
        <v>1</v>
      </c>
    </row>
    <row r="10759" spans="1:5" x14ac:dyDescent="0.25">
      <c r="A10759" s="2">
        <v>1642</v>
      </c>
      <c r="B10759" s="2">
        <v>2018</v>
      </c>
      <c r="C10759" s="2" t="s">
        <v>64</v>
      </c>
      <c r="D10759" s="3">
        <v>150922</v>
      </c>
      <c r="E10759" s="5">
        <f t="shared" si="168"/>
        <v>4.9999337406077309E-2</v>
      </c>
    </row>
    <row r="10760" spans="1:5" x14ac:dyDescent="0.25">
      <c r="A10760" s="2">
        <v>1642</v>
      </c>
      <c r="B10760" s="2">
        <v>2019</v>
      </c>
      <c r="C10760" s="2" t="s">
        <v>64</v>
      </c>
      <c r="D10760" s="3">
        <v>158468</v>
      </c>
      <c r="E10760" s="5">
        <f t="shared" si="168"/>
        <v>3.980614382714491E-2</v>
      </c>
    </row>
    <row r="10761" spans="1:5" x14ac:dyDescent="0.25">
      <c r="A10761" s="2">
        <v>1642</v>
      </c>
      <c r="B10761" s="2">
        <v>2020</v>
      </c>
      <c r="C10761" s="2" t="s">
        <v>64</v>
      </c>
      <c r="D10761" s="3">
        <v>164776</v>
      </c>
      <c r="E10761" s="5">
        <f t="shared" si="168"/>
        <v>4.8405107539932997E-2</v>
      </c>
    </row>
    <row r="10762" spans="1:5" x14ac:dyDescent="0.25">
      <c r="A10762" s="2">
        <v>1642</v>
      </c>
      <c r="B10762" s="2">
        <v>2021</v>
      </c>
      <c r="C10762" s="2" t="s">
        <v>64</v>
      </c>
      <c r="D10762" s="3">
        <v>172752</v>
      </c>
      <c r="E10762" s="5">
        <f t="shared" si="168"/>
        <v>3.0106742613688987E-2</v>
      </c>
    </row>
    <row r="10763" spans="1:5" x14ac:dyDescent="0.25">
      <c r="A10763" s="2">
        <v>1642</v>
      </c>
      <c r="B10763" s="2">
        <v>2022</v>
      </c>
      <c r="C10763" s="2" t="s">
        <v>64</v>
      </c>
      <c r="D10763" s="3">
        <v>177953</v>
      </c>
      <c r="E10763" s="5">
        <f t="shared" si="168"/>
        <v>3.6245525503925194E-2</v>
      </c>
    </row>
    <row r="10764" spans="1:5" x14ac:dyDescent="0.25">
      <c r="A10764" s="2">
        <v>1642</v>
      </c>
      <c r="B10764" s="2">
        <v>2023</v>
      </c>
      <c r="C10764" s="2" t="s">
        <v>64</v>
      </c>
      <c r="D10764" s="3">
        <v>184403</v>
      </c>
      <c r="E10764" s="5">
        <f t="shared" si="168"/>
        <v>3.9836662093349892E-2</v>
      </c>
    </row>
    <row r="10765" spans="1:5" x14ac:dyDescent="0.25">
      <c r="A10765" s="2">
        <v>1642</v>
      </c>
      <c r="B10765" s="2">
        <v>2024</v>
      </c>
      <c r="C10765" s="2" t="s">
        <v>64</v>
      </c>
      <c r="D10765" s="3">
        <v>191749</v>
      </c>
      <c r="E10765" s="5">
        <f t="shared" si="168"/>
        <v>3.75386573072089E-2</v>
      </c>
    </row>
    <row r="10766" spans="1:5" x14ac:dyDescent="0.25">
      <c r="A10766" s="2">
        <v>1642</v>
      </c>
      <c r="B10766" s="2">
        <v>2025</v>
      </c>
      <c r="C10766" s="2" t="s">
        <v>64</v>
      </c>
      <c r="D10766" s="3">
        <v>198947</v>
      </c>
      <c r="E10766" s="5">
        <f t="shared" si="168"/>
        <v>1</v>
      </c>
    </row>
    <row r="10767" spans="1:5" x14ac:dyDescent="0.25">
      <c r="A10767" s="2">
        <v>1643</v>
      </c>
      <c r="B10767" s="2">
        <v>2017</v>
      </c>
      <c r="C10767" s="2" t="s">
        <v>55</v>
      </c>
      <c r="D10767" s="3">
        <v>111418</v>
      </c>
      <c r="E10767" s="5">
        <f t="shared" si="168"/>
        <v>3.1682492954459782E-3</v>
      </c>
    </row>
    <row r="10768" spans="1:5" x14ac:dyDescent="0.25">
      <c r="A10768" s="2">
        <v>1643</v>
      </c>
      <c r="B10768" s="2">
        <v>2018</v>
      </c>
      <c r="C10768" s="2" t="s">
        <v>60</v>
      </c>
      <c r="D10768" s="3">
        <v>111771</v>
      </c>
      <c r="E10768" s="5">
        <f t="shared" si="168"/>
        <v>4.8661996403360441E-2</v>
      </c>
    </row>
    <row r="10769" spans="1:5" x14ac:dyDescent="0.25">
      <c r="A10769" s="2">
        <v>1643</v>
      </c>
      <c r="B10769" s="2">
        <v>2019</v>
      </c>
      <c r="C10769" s="2" t="s">
        <v>60</v>
      </c>
      <c r="D10769" s="3">
        <v>117210</v>
      </c>
      <c r="E10769" s="5">
        <f t="shared" si="168"/>
        <v>3.3461308762051022E-2</v>
      </c>
    </row>
    <row r="10770" spans="1:5" x14ac:dyDescent="0.25">
      <c r="A10770" s="2">
        <v>1643</v>
      </c>
      <c r="B10770" s="2">
        <v>2020</v>
      </c>
      <c r="C10770" s="2" t="s">
        <v>60</v>
      </c>
      <c r="D10770" s="3">
        <v>121132</v>
      </c>
      <c r="E10770" s="5">
        <f t="shared" si="168"/>
        <v>5.5451903708351222E-2</v>
      </c>
    </row>
    <row r="10771" spans="1:5" x14ac:dyDescent="0.25">
      <c r="A10771" s="2">
        <v>1643</v>
      </c>
      <c r="B10771" s="2">
        <v>2021</v>
      </c>
      <c r="C10771" s="2" t="s">
        <v>60</v>
      </c>
      <c r="D10771" s="3">
        <v>127849</v>
      </c>
      <c r="E10771" s="5">
        <f t="shared" si="168"/>
        <v>1.8138585362419728E-2</v>
      </c>
    </row>
    <row r="10772" spans="1:5" x14ac:dyDescent="0.25">
      <c r="A10772" s="2">
        <v>1643</v>
      </c>
      <c r="B10772" s="2">
        <v>2022</v>
      </c>
      <c r="C10772" s="2" t="s">
        <v>64</v>
      </c>
      <c r="D10772" s="3">
        <v>130168</v>
      </c>
      <c r="E10772" s="5">
        <f t="shared" si="168"/>
        <v>3.7505377665785752E-2</v>
      </c>
    </row>
    <row r="10773" spans="1:5" x14ac:dyDescent="0.25">
      <c r="A10773" s="2">
        <v>1643</v>
      </c>
      <c r="B10773" s="2">
        <v>2023</v>
      </c>
      <c r="C10773" s="2" t="s">
        <v>64</v>
      </c>
      <c r="D10773" s="3">
        <v>135050</v>
      </c>
      <c r="E10773" s="5">
        <f t="shared" si="168"/>
        <v>3.5683080340614584E-2</v>
      </c>
    </row>
    <row r="10774" spans="1:5" x14ac:dyDescent="0.25">
      <c r="A10774" s="2">
        <v>1643</v>
      </c>
      <c r="B10774" s="2">
        <v>2024</v>
      </c>
      <c r="C10774" s="2" t="s">
        <v>75</v>
      </c>
      <c r="D10774" s="3">
        <v>139869</v>
      </c>
      <c r="E10774" s="5">
        <f t="shared" si="168"/>
        <v>8.5079610206693412E-2</v>
      </c>
    </row>
    <row r="10775" spans="1:5" x14ac:dyDescent="0.25">
      <c r="A10775" s="2">
        <v>1643</v>
      </c>
      <c r="B10775" s="2">
        <v>2025</v>
      </c>
      <c r="C10775" s="2" t="s">
        <v>71</v>
      </c>
      <c r="D10775" s="3">
        <v>151769</v>
      </c>
      <c r="E10775" s="5">
        <f t="shared" si="168"/>
        <v>1</v>
      </c>
    </row>
    <row r="10776" spans="1:5" x14ac:dyDescent="0.25">
      <c r="A10776" s="2">
        <v>1644</v>
      </c>
      <c r="B10776" s="2">
        <v>2022</v>
      </c>
      <c r="C10776" s="2" t="s">
        <v>55</v>
      </c>
      <c r="D10776" s="3">
        <v>57054</v>
      </c>
      <c r="E10776" s="5">
        <f t="shared" si="168"/>
        <v>0.16160129000595927</v>
      </c>
    </row>
    <row r="10777" spans="1:5" x14ac:dyDescent="0.25">
      <c r="A10777" s="2">
        <v>1644</v>
      </c>
      <c r="B10777" s="2">
        <v>2023</v>
      </c>
      <c r="C10777" s="2" t="s">
        <v>60</v>
      </c>
      <c r="D10777" s="3">
        <v>66274</v>
      </c>
      <c r="E10777" s="5">
        <f t="shared" si="168"/>
        <v>5.6266409149892872E-2</v>
      </c>
    </row>
    <row r="10778" spans="1:5" x14ac:dyDescent="0.25">
      <c r="A10778" s="2">
        <v>1644</v>
      </c>
      <c r="B10778" s="2">
        <v>2024</v>
      </c>
      <c r="C10778" s="2" t="s">
        <v>60</v>
      </c>
      <c r="D10778" s="3">
        <v>70003</v>
      </c>
      <c r="E10778" s="5">
        <f t="shared" si="168"/>
        <v>5.2283473565418626E-2</v>
      </c>
    </row>
    <row r="10779" spans="1:5" x14ac:dyDescent="0.25">
      <c r="A10779" s="2">
        <v>1644</v>
      </c>
      <c r="B10779" s="2">
        <v>2025</v>
      </c>
      <c r="C10779" s="2" t="s">
        <v>60</v>
      </c>
      <c r="D10779" s="3">
        <v>73663</v>
      </c>
      <c r="E10779" s="5">
        <f t="shared" si="168"/>
        <v>1</v>
      </c>
    </row>
    <row r="10780" spans="1:5" x14ac:dyDescent="0.25">
      <c r="A10780" s="2">
        <v>1645</v>
      </c>
      <c r="B10780" s="2">
        <v>2018</v>
      </c>
      <c r="C10780" s="2" t="s">
        <v>55</v>
      </c>
      <c r="D10780" s="3">
        <v>124764</v>
      </c>
      <c r="E10780" s="5">
        <f t="shared" si="168"/>
        <v>4.8683915231957933E-2</v>
      </c>
    </row>
    <row r="10781" spans="1:5" x14ac:dyDescent="0.25">
      <c r="A10781" s="2">
        <v>1645</v>
      </c>
      <c r="B10781" s="2">
        <v>2019</v>
      </c>
      <c r="C10781" s="2" t="s">
        <v>55</v>
      </c>
      <c r="D10781" s="3">
        <v>130838</v>
      </c>
      <c r="E10781" s="5">
        <f t="shared" si="168"/>
        <v>-5.1208364542411225E-4</v>
      </c>
    </row>
    <row r="10782" spans="1:5" x14ac:dyDescent="0.25">
      <c r="A10782" s="2">
        <v>1645</v>
      </c>
      <c r="B10782" s="2">
        <v>2020</v>
      </c>
      <c r="C10782" s="2" t="s">
        <v>60</v>
      </c>
      <c r="D10782" s="3">
        <v>130771</v>
      </c>
      <c r="E10782" s="5">
        <f t="shared" si="168"/>
        <v>3.1513103058017453E-2</v>
      </c>
    </row>
    <row r="10783" spans="1:5" x14ac:dyDescent="0.25">
      <c r="A10783" s="2">
        <v>1645</v>
      </c>
      <c r="B10783" s="2">
        <v>2021</v>
      </c>
      <c r="C10783" s="2" t="s">
        <v>60</v>
      </c>
      <c r="D10783" s="3">
        <v>134892</v>
      </c>
      <c r="E10783" s="5">
        <f t="shared" si="168"/>
        <v>5.7927823740473859E-2</v>
      </c>
    </row>
    <row r="10784" spans="1:5" x14ac:dyDescent="0.25">
      <c r="A10784" s="2">
        <v>1645</v>
      </c>
      <c r="B10784" s="2">
        <v>2022</v>
      </c>
      <c r="C10784" s="2" t="s">
        <v>64</v>
      </c>
      <c r="D10784" s="3">
        <v>142706</v>
      </c>
      <c r="E10784" s="5">
        <f t="shared" si="168"/>
        <v>4.4321892562330947E-2</v>
      </c>
    </row>
    <row r="10785" spans="1:5" x14ac:dyDescent="0.25">
      <c r="A10785" s="2">
        <v>1645</v>
      </c>
      <c r="B10785" s="2">
        <v>2023</v>
      </c>
      <c r="C10785" s="2" t="s">
        <v>75</v>
      </c>
      <c r="D10785" s="3">
        <v>149031</v>
      </c>
      <c r="E10785" s="5">
        <f t="shared" si="168"/>
        <v>2.5813421368708525E-2</v>
      </c>
    </row>
    <row r="10786" spans="1:5" x14ac:dyDescent="0.25">
      <c r="A10786" s="2">
        <v>1645</v>
      </c>
      <c r="B10786" s="2">
        <v>2024</v>
      </c>
      <c r="C10786" s="2" t="s">
        <v>75</v>
      </c>
      <c r="D10786" s="3">
        <v>152878</v>
      </c>
      <c r="E10786" s="5">
        <f t="shared" si="168"/>
        <v>9.1707112861235757E-2</v>
      </c>
    </row>
    <row r="10787" spans="1:5" x14ac:dyDescent="0.25">
      <c r="A10787" s="2">
        <v>1645</v>
      </c>
      <c r="B10787" s="2">
        <v>2025</v>
      </c>
      <c r="C10787" s="2" t="s">
        <v>71</v>
      </c>
      <c r="D10787" s="3">
        <v>166898</v>
      </c>
      <c r="E10787" s="5">
        <f t="shared" si="168"/>
        <v>1</v>
      </c>
    </row>
    <row r="10788" spans="1:5" x14ac:dyDescent="0.25">
      <c r="A10788" s="2">
        <v>1646</v>
      </c>
      <c r="B10788" s="2">
        <v>2019</v>
      </c>
      <c r="C10788" s="2" t="s">
        <v>64</v>
      </c>
      <c r="D10788" s="3">
        <v>112596</v>
      </c>
      <c r="E10788" s="5">
        <f t="shared" si="168"/>
        <v>2.830473551458311E-2</v>
      </c>
    </row>
    <row r="10789" spans="1:5" x14ac:dyDescent="0.25">
      <c r="A10789" s="2">
        <v>1646</v>
      </c>
      <c r="B10789" s="2">
        <v>2020</v>
      </c>
      <c r="C10789" s="2" t="s">
        <v>64</v>
      </c>
      <c r="D10789" s="3">
        <v>115783</v>
      </c>
      <c r="E10789" s="5">
        <f t="shared" si="168"/>
        <v>2.475320211084529E-2</v>
      </c>
    </row>
    <row r="10790" spans="1:5" x14ac:dyDescent="0.25">
      <c r="A10790" s="2">
        <v>1646</v>
      </c>
      <c r="B10790" s="2">
        <v>2021</v>
      </c>
      <c r="C10790" s="2" t="s">
        <v>64</v>
      </c>
      <c r="D10790" s="3">
        <v>118649</v>
      </c>
      <c r="E10790" s="5">
        <f t="shared" si="168"/>
        <v>-3.7084172643680097E-4</v>
      </c>
    </row>
    <row r="10791" spans="1:5" x14ac:dyDescent="0.25">
      <c r="A10791" s="2">
        <v>1646</v>
      </c>
      <c r="B10791" s="2">
        <v>2022</v>
      </c>
      <c r="C10791" s="2" t="s">
        <v>75</v>
      </c>
      <c r="D10791" s="3">
        <v>118605</v>
      </c>
      <c r="E10791" s="5">
        <f t="shared" si="168"/>
        <v>3.8733611567809113E-2</v>
      </c>
    </row>
    <row r="10792" spans="1:5" x14ac:dyDescent="0.25">
      <c r="A10792" s="2">
        <v>1646</v>
      </c>
      <c r="B10792" s="2">
        <v>2023</v>
      </c>
      <c r="C10792" s="2" t="s">
        <v>75</v>
      </c>
      <c r="D10792" s="3">
        <v>123199</v>
      </c>
      <c r="E10792" s="5">
        <f t="shared" si="168"/>
        <v>2.4156040227599249E-2</v>
      </c>
    </row>
    <row r="10793" spans="1:5" x14ac:dyDescent="0.25">
      <c r="A10793" s="2">
        <v>1646</v>
      </c>
      <c r="B10793" s="2">
        <v>2024</v>
      </c>
      <c r="C10793" s="2" t="s">
        <v>75</v>
      </c>
      <c r="D10793" s="3">
        <v>126175</v>
      </c>
      <c r="E10793" s="5">
        <f t="shared" si="168"/>
        <v>4.553199920744997E-2</v>
      </c>
    </row>
    <row r="10794" spans="1:5" x14ac:dyDescent="0.25">
      <c r="A10794" s="2">
        <v>1646</v>
      </c>
      <c r="B10794" s="2">
        <v>2025</v>
      </c>
      <c r="C10794" s="2" t="s">
        <v>75</v>
      </c>
      <c r="D10794" s="3">
        <v>131920</v>
      </c>
      <c r="E10794" s="5">
        <f t="shared" si="168"/>
        <v>1</v>
      </c>
    </row>
    <row r="10795" spans="1:5" x14ac:dyDescent="0.25">
      <c r="A10795" s="2">
        <v>1647</v>
      </c>
      <c r="B10795" s="2">
        <v>2018</v>
      </c>
      <c r="C10795" s="2" t="s">
        <v>66</v>
      </c>
      <c r="D10795" s="3">
        <v>29586</v>
      </c>
      <c r="E10795" s="5">
        <f t="shared" si="168"/>
        <v>3.2988575677685393E-2</v>
      </c>
    </row>
    <row r="10796" spans="1:5" x14ac:dyDescent="0.25">
      <c r="A10796" s="2">
        <v>1647</v>
      </c>
      <c r="B10796" s="2">
        <v>2019</v>
      </c>
      <c r="C10796" s="2" t="s">
        <v>66</v>
      </c>
      <c r="D10796" s="3">
        <v>30562</v>
      </c>
      <c r="E10796" s="5">
        <f t="shared" si="168"/>
        <v>6.432825076892873E-2</v>
      </c>
    </row>
    <row r="10797" spans="1:5" x14ac:dyDescent="0.25">
      <c r="A10797" s="2">
        <v>1647</v>
      </c>
      <c r="B10797" s="2">
        <v>2020</v>
      </c>
      <c r="C10797" s="2" t="s">
        <v>55</v>
      </c>
      <c r="D10797" s="3">
        <v>32528</v>
      </c>
      <c r="E10797" s="5">
        <f t="shared" si="168"/>
        <v>4.55607476635514E-2</v>
      </c>
    </row>
    <row r="10798" spans="1:5" x14ac:dyDescent="0.25">
      <c r="A10798" s="2">
        <v>1647</v>
      </c>
      <c r="B10798" s="2">
        <v>2021</v>
      </c>
      <c r="C10798" s="2" t="s">
        <v>55</v>
      </c>
      <c r="D10798" s="3">
        <v>34010</v>
      </c>
      <c r="E10798" s="5">
        <f t="shared" si="168"/>
        <v>5.0249926492208177E-2</v>
      </c>
    </row>
    <row r="10799" spans="1:5" x14ac:dyDescent="0.25">
      <c r="A10799" s="2">
        <v>1647</v>
      </c>
      <c r="B10799" s="2">
        <v>2022</v>
      </c>
      <c r="C10799" s="2" t="s">
        <v>55</v>
      </c>
      <c r="D10799" s="3">
        <v>35719</v>
      </c>
      <c r="E10799" s="5">
        <f t="shared" si="168"/>
        <v>5.6384557238444523E-2</v>
      </c>
    </row>
    <row r="10800" spans="1:5" x14ac:dyDescent="0.25">
      <c r="A10800" s="2">
        <v>1647</v>
      </c>
      <c r="B10800" s="2">
        <v>2023</v>
      </c>
      <c r="C10800" s="2" t="s">
        <v>55</v>
      </c>
      <c r="D10800" s="3">
        <v>37733</v>
      </c>
      <c r="E10800" s="5">
        <f t="shared" si="168"/>
        <v>4.6431505578671192E-2</v>
      </c>
    </row>
    <row r="10801" spans="1:5" x14ac:dyDescent="0.25">
      <c r="A10801" s="2">
        <v>1647</v>
      </c>
      <c r="B10801" s="2">
        <v>2024</v>
      </c>
      <c r="C10801" s="2" t="s">
        <v>55</v>
      </c>
      <c r="D10801" s="3">
        <v>39485</v>
      </c>
      <c r="E10801" s="5">
        <f t="shared" si="168"/>
        <v>5.4830948461441056E-2</v>
      </c>
    </row>
    <row r="10802" spans="1:5" x14ac:dyDescent="0.25">
      <c r="A10802" s="2">
        <v>1647</v>
      </c>
      <c r="B10802" s="2">
        <v>2025</v>
      </c>
      <c r="C10802" s="2" t="s">
        <v>55</v>
      </c>
      <c r="D10802" s="3">
        <v>41650</v>
      </c>
      <c r="E10802" s="5">
        <f t="shared" si="168"/>
        <v>1</v>
      </c>
    </row>
    <row r="10803" spans="1:5" x14ac:dyDescent="0.25">
      <c r="A10803" s="2">
        <v>1648</v>
      </c>
      <c r="B10803" s="2">
        <v>2016</v>
      </c>
      <c r="C10803" s="2" t="s">
        <v>50</v>
      </c>
      <c r="D10803" s="3">
        <v>61923</v>
      </c>
      <c r="E10803" s="5">
        <f t="shared" si="168"/>
        <v>6.8407538394457637E-2</v>
      </c>
    </row>
    <row r="10804" spans="1:5" x14ac:dyDescent="0.25">
      <c r="A10804" s="2">
        <v>1648</v>
      </c>
      <c r="B10804" s="2">
        <v>2017</v>
      </c>
      <c r="C10804" s="2" t="s">
        <v>50</v>
      </c>
      <c r="D10804" s="3">
        <v>66159</v>
      </c>
      <c r="E10804" s="5">
        <f t="shared" si="168"/>
        <v>9.7840051995949154E-2</v>
      </c>
    </row>
    <row r="10805" spans="1:5" x14ac:dyDescent="0.25">
      <c r="A10805" s="2">
        <v>1648</v>
      </c>
      <c r="B10805" s="2">
        <v>2018</v>
      </c>
      <c r="C10805" s="2" t="s">
        <v>66</v>
      </c>
      <c r="D10805" s="3">
        <v>72632</v>
      </c>
      <c r="E10805" s="5">
        <f t="shared" si="168"/>
        <v>0.14985130520982487</v>
      </c>
    </row>
    <row r="10806" spans="1:5" x14ac:dyDescent="0.25">
      <c r="A10806" s="2">
        <v>1648</v>
      </c>
      <c r="B10806" s="2">
        <v>2019</v>
      </c>
      <c r="C10806" s="2" t="s">
        <v>55</v>
      </c>
      <c r="D10806" s="3">
        <v>83516</v>
      </c>
      <c r="E10806" s="5">
        <f t="shared" si="168"/>
        <v>7.1902389961205043E-2</v>
      </c>
    </row>
    <row r="10807" spans="1:5" x14ac:dyDescent="0.25">
      <c r="A10807" s="2">
        <v>1648</v>
      </c>
      <c r="B10807" s="2">
        <v>2020</v>
      </c>
      <c r="C10807" s="2" t="s">
        <v>55</v>
      </c>
      <c r="D10807" s="3">
        <v>89521</v>
      </c>
      <c r="E10807" s="5">
        <f t="shared" si="168"/>
        <v>3.3857977457803196E-2</v>
      </c>
    </row>
    <row r="10808" spans="1:5" x14ac:dyDescent="0.25">
      <c r="A10808" s="2">
        <v>1648</v>
      </c>
      <c r="B10808" s="2">
        <v>2021</v>
      </c>
      <c r="C10808" s="2" t="s">
        <v>55</v>
      </c>
      <c r="D10808" s="3">
        <v>92552</v>
      </c>
      <c r="E10808" s="5">
        <f t="shared" si="168"/>
        <v>3.8216354049615354E-2</v>
      </c>
    </row>
    <row r="10809" spans="1:5" x14ac:dyDescent="0.25">
      <c r="A10809" s="2">
        <v>1648</v>
      </c>
      <c r="B10809" s="2">
        <v>2022</v>
      </c>
      <c r="C10809" s="2" t="s">
        <v>55</v>
      </c>
      <c r="D10809" s="3">
        <v>96089</v>
      </c>
      <c r="E10809" s="5">
        <f t="shared" si="168"/>
        <v>6.7312595614482412E-2</v>
      </c>
    </row>
    <row r="10810" spans="1:5" x14ac:dyDescent="0.25">
      <c r="A10810" s="2">
        <v>1648</v>
      </c>
      <c r="B10810" s="2">
        <v>2023</v>
      </c>
      <c r="C10810" s="2" t="s">
        <v>55</v>
      </c>
      <c r="D10810" s="3">
        <v>102557</v>
      </c>
      <c r="E10810" s="5">
        <f t="shared" si="168"/>
        <v>5.1824838870091754E-2</v>
      </c>
    </row>
    <row r="10811" spans="1:5" x14ac:dyDescent="0.25">
      <c r="A10811" s="2">
        <v>1648</v>
      </c>
      <c r="B10811" s="2">
        <v>2024</v>
      </c>
      <c r="C10811" s="2" t="s">
        <v>55</v>
      </c>
      <c r="D10811" s="3">
        <v>107872</v>
      </c>
      <c r="E10811" s="5">
        <f t="shared" si="168"/>
        <v>0.15443303174132306</v>
      </c>
    </row>
    <row r="10812" spans="1:5" x14ac:dyDescent="0.25">
      <c r="A10812" s="2">
        <v>1648</v>
      </c>
      <c r="B10812" s="2">
        <v>2025</v>
      </c>
      <c r="C10812" s="2" t="s">
        <v>60</v>
      </c>
      <c r="D10812" s="3">
        <v>124531</v>
      </c>
      <c r="E10812" s="5">
        <f t="shared" si="168"/>
        <v>1</v>
      </c>
    </row>
    <row r="10813" spans="1:5" x14ac:dyDescent="0.25">
      <c r="A10813" s="2">
        <v>1649</v>
      </c>
      <c r="B10813" s="2">
        <v>2018</v>
      </c>
      <c r="C10813" s="2" t="s">
        <v>60</v>
      </c>
      <c r="D10813" s="3">
        <v>88743</v>
      </c>
      <c r="E10813" s="5">
        <f t="shared" si="168"/>
        <v>4.2110363634314821E-2</v>
      </c>
    </row>
    <row r="10814" spans="1:5" x14ac:dyDescent="0.25">
      <c r="A10814" s="2">
        <v>1649</v>
      </c>
      <c r="B10814" s="2">
        <v>2019</v>
      </c>
      <c r="C10814" s="2" t="s">
        <v>60</v>
      </c>
      <c r="D10814" s="3">
        <v>92480</v>
      </c>
      <c r="E10814" s="5">
        <f t="shared" si="168"/>
        <v>3.4083044982698964E-2</v>
      </c>
    </row>
    <row r="10815" spans="1:5" x14ac:dyDescent="0.25">
      <c r="A10815" s="2">
        <v>1649</v>
      </c>
      <c r="B10815" s="2">
        <v>2020</v>
      </c>
      <c r="C10815" s="2" t="s">
        <v>60</v>
      </c>
      <c r="D10815" s="3">
        <v>95632</v>
      </c>
      <c r="E10815" s="5">
        <f t="shared" si="168"/>
        <v>3.4904634431989295E-2</v>
      </c>
    </row>
    <row r="10816" spans="1:5" x14ac:dyDescent="0.25">
      <c r="A10816" s="2">
        <v>1649</v>
      </c>
      <c r="B10816" s="2">
        <v>2021</v>
      </c>
      <c r="C10816" s="2" t="s">
        <v>60</v>
      </c>
      <c r="D10816" s="3">
        <v>98970</v>
      </c>
      <c r="E10816" s="5">
        <f t="shared" si="168"/>
        <v>6.5231888451045772E-2</v>
      </c>
    </row>
    <row r="10817" spans="1:5" x14ac:dyDescent="0.25">
      <c r="A10817" s="2">
        <v>1649</v>
      </c>
      <c r="B10817" s="2">
        <v>2022</v>
      </c>
      <c r="C10817" s="2" t="s">
        <v>60</v>
      </c>
      <c r="D10817" s="3">
        <v>105426</v>
      </c>
      <c r="E10817" s="5">
        <f t="shared" si="168"/>
        <v>2.5904425853205092E-2</v>
      </c>
    </row>
    <row r="10818" spans="1:5" x14ac:dyDescent="0.25">
      <c r="A10818" s="2">
        <v>1649</v>
      </c>
      <c r="B10818" s="2">
        <v>2023</v>
      </c>
      <c r="C10818" s="2" t="s">
        <v>60</v>
      </c>
      <c r="D10818" s="3">
        <v>108157</v>
      </c>
      <c r="E10818" s="5">
        <f t="shared" ref="E10818:E10881" si="169">IF(A10819=A10818,(D10819-D10818)/D10818,1)</f>
        <v>3.9266991503092728E-2</v>
      </c>
    </row>
    <row r="10819" spans="1:5" x14ac:dyDescent="0.25">
      <c r="A10819" s="2">
        <v>1649</v>
      </c>
      <c r="B10819" s="2">
        <v>2024</v>
      </c>
      <c r="C10819" s="2" t="s">
        <v>60</v>
      </c>
      <c r="D10819" s="3">
        <v>112404</v>
      </c>
      <c r="E10819" s="5">
        <f t="shared" si="169"/>
        <v>-4.7249208213230844E-2</v>
      </c>
    </row>
    <row r="10820" spans="1:5" x14ac:dyDescent="0.25">
      <c r="A10820" s="2">
        <v>1649</v>
      </c>
      <c r="B10820" s="2">
        <v>2025</v>
      </c>
      <c r="C10820" s="2" t="s">
        <v>64</v>
      </c>
      <c r="D10820" s="3">
        <v>107093</v>
      </c>
      <c r="E10820" s="5">
        <f t="shared" si="169"/>
        <v>1</v>
      </c>
    </row>
    <row r="10821" spans="1:5" x14ac:dyDescent="0.25">
      <c r="A10821" s="2">
        <v>1650</v>
      </c>
      <c r="B10821" s="2">
        <v>2024</v>
      </c>
      <c r="C10821" s="2" t="s">
        <v>64</v>
      </c>
      <c r="D10821" s="3">
        <v>155603</v>
      </c>
      <c r="E10821" s="5">
        <f t="shared" si="169"/>
        <v>2.6002069368842504E-2</v>
      </c>
    </row>
    <row r="10822" spans="1:5" x14ac:dyDescent="0.25">
      <c r="A10822" s="2">
        <v>1650</v>
      </c>
      <c r="B10822" s="2">
        <v>2025</v>
      </c>
      <c r="C10822" s="2" t="s">
        <v>64</v>
      </c>
      <c r="D10822" s="3">
        <v>159649</v>
      </c>
      <c r="E10822" s="5">
        <f t="shared" si="169"/>
        <v>1</v>
      </c>
    </row>
    <row r="10823" spans="1:5" x14ac:dyDescent="0.25">
      <c r="A10823" s="2">
        <v>1651</v>
      </c>
      <c r="B10823" s="2">
        <v>2025</v>
      </c>
      <c r="C10823" s="2" t="s">
        <v>71</v>
      </c>
      <c r="D10823" s="3">
        <v>388181</v>
      </c>
      <c r="E10823" s="5">
        <f t="shared" si="169"/>
        <v>1</v>
      </c>
    </row>
    <row r="10824" spans="1:5" x14ac:dyDescent="0.25">
      <c r="A10824" s="2">
        <v>1652</v>
      </c>
      <c r="B10824" s="2">
        <v>2018</v>
      </c>
      <c r="C10824" s="2" t="s">
        <v>66</v>
      </c>
      <c r="D10824" s="3">
        <v>51573</v>
      </c>
      <c r="E10824" s="5">
        <f t="shared" si="169"/>
        <v>5.5881953735481743E-2</v>
      </c>
    </row>
    <row r="10825" spans="1:5" x14ac:dyDescent="0.25">
      <c r="A10825" s="2">
        <v>1652</v>
      </c>
      <c r="B10825" s="2">
        <v>2019</v>
      </c>
      <c r="C10825" s="2" t="s">
        <v>55</v>
      </c>
      <c r="D10825" s="3">
        <v>54455</v>
      </c>
      <c r="E10825" s="5">
        <f t="shared" si="169"/>
        <v>5.305297952437793E-2</v>
      </c>
    </row>
    <row r="10826" spans="1:5" x14ac:dyDescent="0.25">
      <c r="A10826" s="2">
        <v>1652</v>
      </c>
      <c r="B10826" s="2">
        <v>2020</v>
      </c>
      <c r="C10826" s="2" t="s">
        <v>55</v>
      </c>
      <c r="D10826" s="3">
        <v>57344</v>
      </c>
      <c r="E10826" s="5">
        <f t="shared" si="169"/>
        <v>6.1070033482142856E-2</v>
      </c>
    </row>
    <row r="10827" spans="1:5" x14ac:dyDescent="0.25">
      <c r="A10827" s="2">
        <v>1652</v>
      </c>
      <c r="B10827" s="2">
        <v>2021</v>
      </c>
      <c r="C10827" s="2" t="s">
        <v>60</v>
      </c>
      <c r="D10827" s="3">
        <v>60846</v>
      </c>
      <c r="E10827" s="5">
        <f t="shared" si="169"/>
        <v>4.9255497485455081E-2</v>
      </c>
    </row>
    <row r="10828" spans="1:5" x14ac:dyDescent="0.25">
      <c r="A10828" s="2">
        <v>1652</v>
      </c>
      <c r="B10828" s="2">
        <v>2022</v>
      </c>
      <c r="C10828" s="2" t="s">
        <v>60</v>
      </c>
      <c r="D10828" s="3">
        <v>63843</v>
      </c>
      <c r="E10828" s="5">
        <f t="shared" si="169"/>
        <v>9.3682940964553665E-2</v>
      </c>
    </row>
    <row r="10829" spans="1:5" x14ac:dyDescent="0.25">
      <c r="A10829" s="2">
        <v>1652</v>
      </c>
      <c r="B10829" s="2">
        <v>2023</v>
      </c>
      <c r="C10829" s="2" t="s">
        <v>64</v>
      </c>
      <c r="D10829" s="3">
        <v>69824</v>
      </c>
      <c r="E10829" s="5">
        <f t="shared" si="169"/>
        <v>4.544282768102658E-2</v>
      </c>
    </row>
    <row r="10830" spans="1:5" x14ac:dyDescent="0.25">
      <c r="A10830" s="2">
        <v>1652</v>
      </c>
      <c r="B10830" s="2">
        <v>2024</v>
      </c>
      <c r="C10830" s="2" t="s">
        <v>64</v>
      </c>
      <c r="D10830" s="3">
        <v>72997</v>
      </c>
      <c r="E10830" s="5">
        <f t="shared" si="169"/>
        <v>3.3015055413236162E-2</v>
      </c>
    </row>
    <row r="10831" spans="1:5" x14ac:dyDescent="0.25">
      <c r="A10831" s="2">
        <v>1652</v>
      </c>
      <c r="B10831" s="2">
        <v>2025</v>
      </c>
      <c r="C10831" s="2" t="s">
        <v>64</v>
      </c>
      <c r="D10831" s="3">
        <v>75407</v>
      </c>
      <c r="E10831" s="5">
        <f t="shared" si="169"/>
        <v>1</v>
      </c>
    </row>
    <row r="10832" spans="1:5" x14ac:dyDescent="0.25">
      <c r="A10832" s="2">
        <v>1653</v>
      </c>
      <c r="B10832" s="2">
        <v>2019</v>
      </c>
      <c r="C10832" s="2" t="s">
        <v>75</v>
      </c>
      <c r="D10832" s="3">
        <v>146651</v>
      </c>
      <c r="E10832" s="5">
        <f t="shared" si="169"/>
        <v>4.2706834593695238E-2</v>
      </c>
    </row>
    <row r="10833" spans="1:5" x14ac:dyDescent="0.25">
      <c r="A10833" s="2">
        <v>1653</v>
      </c>
      <c r="B10833" s="2">
        <v>2020</v>
      </c>
      <c r="C10833" s="2" t="s">
        <v>75</v>
      </c>
      <c r="D10833" s="3">
        <v>152914</v>
      </c>
      <c r="E10833" s="5">
        <f t="shared" si="169"/>
        <v>3.2220725375047415E-2</v>
      </c>
    </row>
    <row r="10834" spans="1:5" x14ac:dyDescent="0.25">
      <c r="A10834" s="2">
        <v>1653</v>
      </c>
      <c r="B10834" s="2">
        <v>2021</v>
      </c>
      <c r="C10834" s="2" t="s">
        <v>75</v>
      </c>
      <c r="D10834" s="3">
        <v>157841</v>
      </c>
      <c r="E10834" s="5">
        <f t="shared" si="169"/>
        <v>0.15774101785974493</v>
      </c>
    </row>
    <row r="10835" spans="1:5" x14ac:dyDescent="0.25">
      <c r="A10835" s="2">
        <v>1653</v>
      </c>
      <c r="B10835" s="2">
        <v>2022</v>
      </c>
      <c r="C10835" s="2" t="s">
        <v>71</v>
      </c>
      <c r="D10835" s="3">
        <v>182739</v>
      </c>
      <c r="E10835" s="5">
        <f t="shared" si="169"/>
        <v>6.3068091649839383E-2</v>
      </c>
    </row>
    <row r="10836" spans="1:5" x14ac:dyDescent="0.25">
      <c r="A10836" s="2">
        <v>1653</v>
      </c>
      <c r="B10836" s="2">
        <v>2023</v>
      </c>
      <c r="C10836" s="2" t="s">
        <v>71</v>
      </c>
      <c r="D10836" s="3">
        <v>194264</v>
      </c>
      <c r="E10836" s="5">
        <f t="shared" si="169"/>
        <v>3.7006341885269529E-2</v>
      </c>
    </row>
    <row r="10837" spans="1:5" x14ac:dyDescent="0.25">
      <c r="A10837" s="2">
        <v>1653</v>
      </c>
      <c r="B10837" s="2">
        <v>2024</v>
      </c>
      <c r="C10837" s="2" t="s">
        <v>71</v>
      </c>
      <c r="D10837" s="3">
        <v>201453</v>
      </c>
      <c r="E10837" s="5">
        <f t="shared" si="169"/>
        <v>4.4174075342635753E-2</v>
      </c>
    </row>
    <row r="10838" spans="1:5" x14ac:dyDescent="0.25">
      <c r="A10838" s="2">
        <v>1653</v>
      </c>
      <c r="B10838" s="2">
        <v>2025</v>
      </c>
      <c r="C10838" s="2" t="s">
        <v>71</v>
      </c>
      <c r="D10838" s="3">
        <v>210352</v>
      </c>
      <c r="E10838" s="5">
        <f t="shared" si="169"/>
        <v>1</v>
      </c>
    </row>
    <row r="10839" spans="1:5" x14ac:dyDescent="0.25">
      <c r="A10839" s="2">
        <v>1654</v>
      </c>
      <c r="B10839" s="2">
        <v>2019</v>
      </c>
      <c r="C10839" s="2" t="s">
        <v>55</v>
      </c>
      <c r="D10839" s="3">
        <v>50587</v>
      </c>
      <c r="E10839" s="5">
        <f t="shared" si="169"/>
        <v>0.15594915689801728</v>
      </c>
    </row>
    <row r="10840" spans="1:5" x14ac:dyDescent="0.25">
      <c r="A10840" s="2">
        <v>1654</v>
      </c>
      <c r="B10840" s="2">
        <v>2020</v>
      </c>
      <c r="C10840" s="2" t="s">
        <v>60</v>
      </c>
      <c r="D10840" s="3">
        <v>58476</v>
      </c>
      <c r="E10840" s="5">
        <f t="shared" si="169"/>
        <v>0.12981394076202202</v>
      </c>
    </row>
    <row r="10841" spans="1:5" x14ac:dyDescent="0.25">
      <c r="A10841" s="2">
        <v>1654</v>
      </c>
      <c r="B10841" s="2">
        <v>2021</v>
      </c>
      <c r="C10841" s="2" t="s">
        <v>64</v>
      </c>
      <c r="D10841" s="3">
        <v>66067</v>
      </c>
      <c r="E10841" s="5">
        <f t="shared" si="169"/>
        <v>4.1246007840525525E-2</v>
      </c>
    </row>
    <row r="10842" spans="1:5" x14ac:dyDescent="0.25">
      <c r="A10842" s="2">
        <v>1654</v>
      </c>
      <c r="B10842" s="2">
        <v>2022</v>
      </c>
      <c r="C10842" s="2" t="s">
        <v>64</v>
      </c>
      <c r="D10842" s="3">
        <v>68792</v>
      </c>
      <c r="E10842" s="5">
        <f t="shared" si="169"/>
        <v>0.15846319339458076</v>
      </c>
    </row>
    <row r="10843" spans="1:5" x14ac:dyDescent="0.25">
      <c r="A10843" s="2">
        <v>1654</v>
      </c>
      <c r="B10843" s="2">
        <v>2023</v>
      </c>
      <c r="C10843" s="2" t="s">
        <v>75</v>
      </c>
      <c r="D10843" s="3">
        <v>79693</v>
      </c>
      <c r="E10843" s="5">
        <f t="shared" si="169"/>
        <v>0.1871306137301896</v>
      </c>
    </row>
    <row r="10844" spans="1:5" x14ac:dyDescent="0.25">
      <c r="A10844" s="2">
        <v>1654</v>
      </c>
      <c r="B10844" s="2">
        <v>2024</v>
      </c>
      <c r="C10844" s="2" t="s">
        <v>71</v>
      </c>
      <c r="D10844" s="3">
        <v>94606</v>
      </c>
      <c r="E10844" s="5">
        <f t="shared" si="169"/>
        <v>3.0050948142823924E-2</v>
      </c>
    </row>
    <row r="10845" spans="1:5" x14ac:dyDescent="0.25">
      <c r="A10845" s="2">
        <v>1654</v>
      </c>
      <c r="B10845" s="2">
        <v>2025</v>
      </c>
      <c r="C10845" s="2" t="s">
        <v>71</v>
      </c>
      <c r="D10845" s="3">
        <v>97449</v>
      </c>
      <c r="E10845" s="5">
        <f t="shared" si="169"/>
        <v>1</v>
      </c>
    </row>
    <row r="10846" spans="1:5" x14ac:dyDescent="0.25">
      <c r="A10846" s="2">
        <v>1655</v>
      </c>
      <c r="B10846" s="2">
        <v>2015</v>
      </c>
      <c r="C10846" s="2" t="s">
        <v>75</v>
      </c>
      <c r="D10846" s="3">
        <v>302938</v>
      </c>
      <c r="E10846" s="5">
        <f t="shared" si="169"/>
        <v>3.5281146637265712E-2</v>
      </c>
    </row>
    <row r="10847" spans="1:5" x14ac:dyDescent="0.25">
      <c r="A10847" s="2">
        <v>1655</v>
      </c>
      <c r="B10847" s="2">
        <v>2016</v>
      </c>
      <c r="C10847" s="2" t="s">
        <v>75</v>
      </c>
      <c r="D10847" s="3">
        <v>313626</v>
      </c>
      <c r="E10847" s="5">
        <f t="shared" si="169"/>
        <v>3.3482555655462237E-2</v>
      </c>
    </row>
    <row r="10848" spans="1:5" x14ac:dyDescent="0.25">
      <c r="A10848" s="2">
        <v>1655</v>
      </c>
      <c r="B10848" s="2">
        <v>2017</v>
      </c>
      <c r="C10848" s="2" t="s">
        <v>75</v>
      </c>
      <c r="D10848" s="3">
        <v>324127</v>
      </c>
      <c r="E10848" s="5">
        <f t="shared" si="169"/>
        <v>2.5792359167857045E-2</v>
      </c>
    </row>
    <row r="10849" spans="1:5" x14ac:dyDescent="0.25">
      <c r="A10849" s="2">
        <v>1655</v>
      </c>
      <c r="B10849" s="2">
        <v>2018</v>
      </c>
      <c r="C10849" s="2" t="s">
        <v>75</v>
      </c>
      <c r="D10849" s="3">
        <v>332487</v>
      </c>
      <c r="E10849" s="5">
        <f t="shared" si="169"/>
        <v>5.2765972804951773E-2</v>
      </c>
    </row>
    <row r="10850" spans="1:5" x14ac:dyDescent="0.25">
      <c r="A10850" s="2">
        <v>1655</v>
      </c>
      <c r="B10850" s="2">
        <v>2019</v>
      </c>
      <c r="C10850" s="2" t="s">
        <v>75</v>
      </c>
      <c r="D10850" s="3">
        <v>350031</v>
      </c>
      <c r="E10850" s="5">
        <f t="shared" si="169"/>
        <v>3.5988241041507753E-2</v>
      </c>
    </row>
    <row r="10851" spans="1:5" x14ac:dyDescent="0.25">
      <c r="A10851" s="2">
        <v>1655</v>
      </c>
      <c r="B10851" s="2">
        <v>2020</v>
      </c>
      <c r="C10851" s="2" t="s">
        <v>75</v>
      </c>
      <c r="D10851" s="3">
        <v>362628</v>
      </c>
      <c r="E10851" s="5">
        <f t="shared" si="169"/>
        <v>3.7490210353309725E-2</v>
      </c>
    </row>
    <row r="10852" spans="1:5" x14ac:dyDescent="0.25">
      <c r="A10852" s="2">
        <v>1655</v>
      </c>
      <c r="B10852" s="2">
        <v>2021</v>
      </c>
      <c r="C10852" s="2" t="s">
        <v>75</v>
      </c>
      <c r="D10852" s="3">
        <v>376223</v>
      </c>
      <c r="E10852" s="5">
        <f t="shared" si="169"/>
        <v>2.3183058983634704E-2</v>
      </c>
    </row>
    <row r="10853" spans="1:5" x14ac:dyDescent="0.25">
      <c r="A10853" s="2">
        <v>1655</v>
      </c>
      <c r="B10853" s="2">
        <v>2022</v>
      </c>
      <c r="C10853" s="2" t="s">
        <v>75</v>
      </c>
      <c r="D10853" s="3">
        <v>384945</v>
      </c>
      <c r="E10853" s="5">
        <f t="shared" si="169"/>
        <v>3.8821130291340322E-2</v>
      </c>
    </row>
    <row r="10854" spans="1:5" x14ac:dyDescent="0.25">
      <c r="A10854" s="2">
        <v>1655</v>
      </c>
      <c r="B10854" s="2">
        <v>2023</v>
      </c>
      <c r="C10854" s="2" t="s">
        <v>75</v>
      </c>
      <c r="D10854" s="3">
        <v>399889</v>
      </c>
      <c r="E10854" s="5">
        <f t="shared" si="169"/>
        <v>3.522977626291296E-2</v>
      </c>
    </row>
    <row r="10855" spans="1:5" x14ac:dyDescent="0.25">
      <c r="A10855" s="2">
        <v>1655</v>
      </c>
      <c r="B10855" s="2">
        <v>2024</v>
      </c>
      <c r="C10855" s="2" t="s">
        <v>75</v>
      </c>
      <c r="D10855" s="3">
        <v>413977</v>
      </c>
      <c r="E10855" s="5">
        <f t="shared" si="169"/>
        <v>3.4137162209494733E-2</v>
      </c>
    </row>
    <row r="10856" spans="1:5" x14ac:dyDescent="0.25">
      <c r="A10856" s="2">
        <v>1655</v>
      </c>
      <c r="B10856" s="2">
        <v>2025</v>
      </c>
      <c r="C10856" s="2" t="s">
        <v>75</v>
      </c>
      <c r="D10856" s="3">
        <v>428109</v>
      </c>
      <c r="E10856" s="5">
        <f t="shared" si="169"/>
        <v>1</v>
      </c>
    </row>
    <row r="10857" spans="1:5" x14ac:dyDescent="0.25">
      <c r="A10857" s="2">
        <v>1656</v>
      </c>
      <c r="B10857" s="2">
        <v>2022</v>
      </c>
      <c r="C10857" s="2" t="s">
        <v>60</v>
      </c>
      <c r="D10857" s="3">
        <v>62956</v>
      </c>
      <c r="E10857" s="5">
        <f t="shared" si="169"/>
        <v>1.5963530084503463E-2</v>
      </c>
    </row>
    <row r="10858" spans="1:5" x14ac:dyDescent="0.25">
      <c r="A10858" s="2">
        <v>1656</v>
      </c>
      <c r="B10858" s="2">
        <v>2023</v>
      </c>
      <c r="C10858" s="2" t="s">
        <v>64</v>
      </c>
      <c r="D10858" s="3">
        <v>63961</v>
      </c>
      <c r="E10858" s="5">
        <f t="shared" si="169"/>
        <v>4.6872312815622021E-2</v>
      </c>
    </row>
    <row r="10859" spans="1:5" x14ac:dyDescent="0.25">
      <c r="A10859" s="2">
        <v>1656</v>
      </c>
      <c r="B10859" s="2">
        <v>2024</v>
      </c>
      <c r="C10859" s="2" t="s">
        <v>64</v>
      </c>
      <c r="D10859" s="3">
        <v>66959</v>
      </c>
      <c r="E10859" s="5">
        <f t="shared" si="169"/>
        <v>4.7282665511731062E-2</v>
      </c>
    </row>
    <row r="10860" spans="1:5" x14ac:dyDescent="0.25">
      <c r="A10860" s="2">
        <v>1656</v>
      </c>
      <c r="B10860" s="2">
        <v>2025</v>
      </c>
      <c r="C10860" s="2" t="s">
        <v>64</v>
      </c>
      <c r="D10860" s="3">
        <v>70125</v>
      </c>
      <c r="E10860" s="5">
        <f t="shared" si="169"/>
        <v>1</v>
      </c>
    </row>
    <row r="10861" spans="1:5" x14ac:dyDescent="0.25">
      <c r="A10861" s="2">
        <v>1657</v>
      </c>
      <c r="B10861" s="2">
        <v>2023</v>
      </c>
      <c r="C10861" s="2" t="s">
        <v>55</v>
      </c>
      <c r="D10861" s="3">
        <v>74407</v>
      </c>
      <c r="E10861" s="5">
        <f t="shared" si="169"/>
        <v>6.5706183557998579E-2</v>
      </c>
    </row>
    <row r="10862" spans="1:5" x14ac:dyDescent="0.25">
      <c r="A10862" s="2">
        <v>1657</v>
      </c>
      <c r="B10862" s="2">
        <v>2024</v>
      </c>
      <c r="C10862" s="2" t="s">
        <v>55</v>
      </c>
      <c r="D10862" s="3">
        <v>79296</v>
      </c>
      <c r="E10862" s="5">
        <f t="shared" si="169"/>
        <v>0.14579550040355124</v>
      </c>
    </row>
    <row r="10863" spans="1:5" x14ac:dyDescent="0.25">
      <c r="A10863" s="2">
        <v>1657</v>
      </c>
      <c r="B10863" s="2">
        <v>2025</v>
      </c>
      <c r="C10863" s="2" t="s">
        <v>60</v>
      </c>
      <c r="D10863" s="3">
        <v>90857</v>
      </c>
      <c r="E10863" s="5">
        <f t="shared" si="169"/>
        <v>1</v>
      </c>
    </row>
    <row r="10864" spans="1:5" x14ac:dyDescent="0.25">
      <c r="A10864" s="2">
        <v>1658</v>
      </c>
      <c r="B10864" s="2">
        <v>2022</v>
      </c>
      <c r="C10864" s="2" t="s">
        <v>60</v>
      </c>
      <c r="D10864" s="3">
        <v>83783</v>
      </c>
      <c r="E10864" s="5">
        <f t="shared" si="169"/>
        <v>5.0451762290679492E-2</v>
      </c>
    </row>
    <row r="10865" spans="1:5" x14ac:dyDescent="0.25">
      <c r="A10865" s="2">
        <v>1658</v>
      </c>
      <c r="B10865" s="2">
        <v>2023</v>
      </c>
      <c r="C10865" s="2" t="s">
        <v>60</v>
      </c>
      <c r="D10865" s="3">
        <v>88010</v>
      </c>
      <c r="E10865" s="5">
        <f t="shared" si="169"/>
        <v>4.9937507101465745E-2</v>
      </c>
    </row>
    <row r="10866" spans="1:5" x14ac:dyDescent="0.25">
      <c r="A10866" s="2">
        <v>1658</v>
      </c>
      <c r="B10866" s="2">
        <v>2024</v>
      </c>
      <c r="C10866" s="2" t="s">
        <v>60</v>
      </c>
      <c r="D10866" s="3">
        <v>92405</v>
      </c>
      <c r="E10866" s="5">
        <f t="shared" si="169"/>
        <v>3.9792219035766463E-2</v>
      </c>
    </row>
    <row r="10867" spans="1:5" x14ac:dyDescent="0.25">
      <c r="A10867" s="2">
        <v>1658</v>
      </c>
      <c r="B10867" s="2">
        <v>2025</v>
      </c>
      <c r="C10867" s="2" t="s">
        <v>60</v>
      </c>
      <c r="D10867" s="3">
        <v>96082</v>
      </c>
      <c r="E10867" s="5">
        <f t="shared" si="169"/>
        <v>1</v>
      </c>
    </row>
    <row r="10868" spans="1:5" x14ac:dyDescent="0.25">
      <c r="A10868" s="2">
        <v>1659</v>
      </c>
      <c r="B10868" s="2">
        <v>2017</v>
      </c>
      <c r="C10868" s="2" t="s">
        <v>50</v>
      </c>
      <c r="D10868" s="3">
        <v>37416</v>
      </c>
      <c r="E10868" s="5">
        <f t="shared" si="169"/>
        <v>4.3457344451571518E-2</v>
      </c>
    </row>
    <row r="10869" spans="1:5" x14ac:dyDescent="0.25">
      <c r="A10869" s="2">
        <v>1659</v>
      </c>
      <c r="B10869" s="2">
        <v>2018</v>
      </c>
      <c r="C10869" s="2" t="s">
        <v>50</v>
      </c>
      <c r="D10869" s="3">
        <v>39042</v>
      </c>
      <c r="E10869" s="5">
        <f t="shared" si="169"/>
        <v>4.2774448030326317E-2</v>
      </c>
    </row>
    <row r="10870" spans="1:5" x14ac:dyDescent="0.25">
      <c r="A10870" s="2">
        <v>1659</v>
      </c>
      <c r="B10870" s="2">
        <v>2019</v>
      </c>
      <c r="C10870" s="2" t="s">
        <v>50</v>
      </c>
      <c r="D10870" s="3">
        <v>40712</v>
      </c>
      <c r="E10870" s="5">
        <f t="shared" si="169"/>
        <v>3.6942424837885637E-2</v>
      </c>
    </row>
    <row r="10871" spans="1:5" x14ac:dyDescent="0.25">
      <c r="A10871" s="2">
        <v>1659</v>
      </c>
      <c r="B10871" s="2">
        <v>2020</v>
      </c>
      <c r="C10871" s="2" t="s">
        <v>50</v>
      </c>
      <c r="D10871" s="3">
        <v>42216</v>
      </c>
      <c r="E10871" s="5">
        <f t="shared" si="169"/>
        <v>0.15927610384688271</v>
      </c>
    </row>
    <row r="10872" spans="1:5" x14ac:dyDescent="0.25">
      <c r="A10872" s="2">
        <v>1659</v>
      </c>
      <c r="B10872" s="2">
        <v>2021</v>
      </c>
      <c r="C10872" s="2" t="s">
        <v>66</v>
      </c>
      <c r="D10872" s="3">
        <v>48940</v>
      </c>
      <c r="E10872" s="5">
        <f t="shared" si="169"/>
        <v>3.3837351859419697E-2</v>
      </c>
    </row>
    <row r="10873" spans="1:5" x14ac:dyDescent="0.25">
      <c r="A10873" s="2">
        <v>1659</v>
      </c>
      <c r="B10873" s="2">
        <v>2022</v>
      </c>
      <c r="C10873" s="2" t="s">
        <v>66</v>
      </c>
      <c r="D10873" s="3">
        <v>50596</v>
      </c>
      <c r="E10873" s="5">
        <f t="shared" si="169"/>
        <v>4.6228950905209898E-2</v>
      </c>
    </row>
    <row r="10874" spans="1:5" x14ac:dyDescent="0.25">
      <c r="A10874" s="2">
        <v>1659</v>
      </c>
      <c r="B10874" s="2">
        <v>2023</v>
      </c>
      <c r="C10874" s="2" t="s">
        <v>66</v>
      </c>
      <c r="D10874" s="3">
        <v>52935</v>
      </c>
      <c r="E10874" s="5">
        <f t="shared" si="169"/>
        <v>2.7977708510437328E-2</v>
      </c>
    </row>
    <row r="10875" spans="1:5" x14ac:dyDescent="0.25">
      <c r="A10875" s="2">
        <v>1659</v>
      </c>
      <c r="B10875" s="2">
        <v>2024</v>
      </c>
      <c r="C10875" s="2" t="s">
        <v>66</v>
      </c>
      <c r="D10875" s="3">
        <v>54416</v>
      </c>
      <c r="E10875" s="5">
        <f t="shared" si="169"/>
        <v>0.19725815936489269</v>
      </c>
    </row>
    <row r="10876" spans="1:5" x14ac:dyDescent="0.25">
      <c r="A10876" s="2">
        <v>1659</v>
      </c>
      <c r="B10876" s="2">
        <v>2025</v>
      </c>
      <c r="C10876" s="2" t="s">
        <v>55</v>
      </c>
      <c r="D10876" s="3">
        <v>65150</v>
      </c>
      <c r="E10876" s="5">
        <f t="shared" si="169"/>
        <v>1</v>
      </c>
    </row>
    <row r="10877" spans="1:5" x14ac:dyDescent="0.25">
      <c r="A10877" s="2">
        <v>1660</v>
      </c>
      <c r="B10877" s="2">
        <v>2018</v>
      </c>
      <c r="C10877" s="2" t="s">
        <v>66</v>
      </c>
      <c r="D10877" s="3">
        <v>95998</v>
      </c>
      <c r="E10877" s="5">
        <f t="shared" si="169"/>
        <v>4.4219671243150897E-2</v>
      </c>
    </row>
    <row r="10878" spans="1:5" x14ac:dyDescent="0.25">
      <c r="A10878" s="2">
        <v>1660</v>
      </c>
      <c r="B10878" s="2">
        <v>2019</v>
      </c>
      <c r="C10878" s="2" t="s">
        <v>66</v>
      </c>
      <c r="D10878" s="3">
        <v>100243</v>
      </c>
      <c r="E10878" s="5">
        <f t="shared" si="169"/>
        <v>4.8402382211226717E-2</v>
      </c>
    </row>
    <row r="10879" spans="1:5" x14ac:dyDescent="0.25">
      <c r="A10879" s="2">
        <v>1660</v>
      </c>
      <c r="B10879" s="2">
        <v>2020</v>
      </c>
      <c r="C10879" s="2" t="s">
        <v>66</v>
      </c>
      <c r="D10879" s="3">
        <v>105095</v>
      </c>
      <c r="E10879" s="5">
        <f t="shared" si="169"/>
        <v>3.4425995527855746E-2</v>
      </c>
    </row>
    <row r="10880" spans="1:5" x14ac:dyDescent="0.25">
      <c r="A10880" s="2">
        <v>1660</v>
      </c>
      <c r="B10880" s="2">
        <v>2021</v>
      </c>
      <c r="C10880" s="2" t="s">
        <v>66</v>
      </c>
      <c r="D10880" s="3">
        <v>108713</v>
      </c>
      <c r="E10880" s="5">
        <f t="shared" si="169"/>
        <v>4.7492020273564341E-2</v>
      </c>
    </row>
    <row r="10881" spans="1:5" x14ac:dyDescent="0.25">
      <c r="A10881" s="2">
        <v>1660</v>
      </c>
      <c r="B10881" s="2">
        <v>2022</v>
      </c>
      <c r="C10881" s="2" t="s">
        <v>66</v>
      </c>
      <c r="D10881" s="3">
        <v>113876</v>
      </c>
      <c r="E10881" s="5">
        <f t="shared" si="169"/>
        <v>5.261863781657241E-2</v>
      </c>
    </row>
    <row r="10882" spans="1:5" x14ac:dyDescent="0.25">
      <c r="A10882" s="2">
        <v>1660</v>
      </c>
      <c r="B10882" s="2">
        <v>2023</v>
      </c>
      <c r="C10882" s="2" t="s">
        <v>66</v>
      </c>
      <c r="D10882" s="3">
        <v>119868</v>
      </c>
      <c r="E10882" s="5">
        <f t="shared" ref="E10882:E10945" si="170">IF(A10883=A10882,(D10883-D10882)/D10882,1)</f>
        <v>4.7093469483098074E-2</v>
      </c>
    </row>
    <row r="10883" spans="1:5" x14ac:dyDescent="0.25">
      <c r="A10883" s="2">
        <v>1660</v>
      </c>
      <c r="B10883" s="2">
        <v>2024</v>
      </c>
      <c r="C10883" s="2" t="s">
        <v>66</v>
      </c>
      <c r="D10883" s="3">
        <v>125513</v>
      </c>
      <c r="E10883" s="5">
        <f t="shared" si="170"/>
        <v>5.9252826400452541E-2</v>
      </c>
    </row>
    <row r="10884" spans="1:5" x14ac:dyDescent="0.25">
      <c r="A10884" s="2">
        <v>1660</v>
      </c>
      <c r="B10884" s="2">
        <v>2025</v>
      </c>
      <c r="C10884" s="2" t="s">
        <v>66</v>
      </c>
      <c r="D10884" s="3">
        <v>132950</v>
      </c>
      <c r="E10884" s="5">
        <f t="shared" si="170"/>
        <v>1</v>
      </c>
    </row>
    <row r="10885" spans="1:5" x14ac:dyDescent="0.25">
      <c r="A10885" s="2">
        <v>1661</v>
      </c>
      <c r="B10885" s="2">
        <v>2025</v>
      </c>
      <c r="C10885" s="2" t="s">
        <v>60</v>
      </c>
      <c r="D10885" s="3">
        <v>175782</v>
      </c>
      <c r="E10885" s="5">
        <f t="shared" si="170"/>
        <v>1</v>
      </c>
    </row>
    <row r="10886" spans="1:5" x14ac:dyDescent="0.25">
      <c r="A10886" s="2">
        <v>1662</v>
      </c>
      <c r="B10886" s="2">
        <v>2022</v>
      </c>
      <c r="C10886" s="2" t="s">
        <v>55</v>
      </c>
      <c r="D10886" s="3">
        <v>180940</v>
      </c>
      <c r="E10886" s="5">
        <f t="shared" si="170"/>
        <v>4.1859179838620537E-2</v>
      </c>
    </row>
    <row r="10887" spans="1:5" x14ac:dyDescent="0.25">
      <c r="A10887" s="2">
        <v>1662</v>
      </c>
      <c r="B10887" s="2">
        <v>2023</v>
      </c>
      <c r="C10887" s="2" t="s">
        <v>55</v>
      </c>
      <c r="D10887" s="3">
        <v>188514</v>
      </c>
      <c r="E10887" s="5">
        <f t="shared" si="170"/>
        <v>2.9525658571777164E-2</v>
      </c>
    </row>
    <row r="10888" spans="1:5" x14ac:dyDescent="0.25">
      <c r="A10888" s="2">
        <v>1662</v>
      </c>
      <c r="B10888" s="2">
        <v>2024</v>
      </c>
      <c r="C10888" s="2" t="s">
        <v>60</v>
      </c>
      <c r="D10888" s="3">
        <v>194080</v>
      </c>
      <c r="E10888" s="5">
        <f t="shared" si="170"/>
        <v>4.9696001648804618E-2</v>
      </c>
    </row>
    <row r="10889" spans="1:5" x14ac:dyDescent="0.25">
      <c r="A10889" s="2">
        <v>1662</v>
      </c>
      <c r="B10889" s="2">
        <v>2025</v>
      </c>
      <c r="C10889" s="2" t="s">
        <v>60</v>
      </c>
      <c r="D10889" s="3">
        <v>203725</v>
      </c>
      <c r="E10889" s="5">
        <f t="shared" si="170"/>
        <v>1</v>
      </c>
    </row>
    <row r="10890" spans="1:5" x14ac:dyDescent="0.25">
      <c r="A10890" s="2">
        <v>1663</v>
      </c>
      <c r="B10890" s="2">
        <v>2018</v>
      </c>
      <c r="C10890" s="2" t="s">
        <v>55</v>
      </c>
      <c r="D10890" s="3">
        <v>60898</v>
      </c>
      <c r="E10890" s="5">
        <f t="shared" si="170"/>
        <v>3.2562645735492134E-2</v>
      </c>
    </row>
    <row r="10891" spans="1:5" x14ac:dyDescent="0.25">
      <c r="A10891" s="2">
        <v>1663</v>
      </c>
      <c r="B10891" s="2">
        <v>2019</v>
      </c>
      <c r="C10891" s="2" t="s">
        <v>55</v>
      </c>
      <c r="D10891" s="3">
        <v>62881</v>
      </c>
      <c r="E10891" s="5">
        <f t="shared" si="170"/>
        <v>2.8418759243650706E-2</v>
      </c>
    </row>
    <row r="10892" spans="1:5" x14ac:dyDescent="0.25">
      <c r="A10892" s="2">
        <v>1663</v>
      </c>
      <c r="B10892" s="2">
        <v>2020</v>
      </c>
      <c r="C10892" s="2" t="s">
        <v>55</v>
      </c>
      <c r="D10892" s="3">
        <v>64668</v>
      </c>
      <c r="E10892" s="5">
        <f t="shared" si="170"/>
        <v>3.5659058576111832E-2</v>
      </c>
    </row>
    <row r="10893" spans="1:5" x14ac:dyDescent="0.25">
      <c r="A10893" s="2">
        <v>1663</v>
      </c>
      <c r="B10893" s="2">
        <v>2021</v>
      </c>
      <c r="C10893" s="2" t="s">
        <v>55</v>
      </c>
      <c r="D10893" s="3">
        <v>66974</v>
      </c>
      <c r="E10893" s="5">
        <f t="shared" si="170"/>
        <v>4.2718069698689042E-2</v>
      </c>
    </row>
    <row r="10894" spans="1:5" x14ac:dyDescent="0.25">
      <c r="A10894" s="2">
        <v>1663</v>
      </c>
      <c r="B10894" s="2">
        <v>2022</v>
      </c>
      <c r="C10894" s="2" t="s">
        <v>55</v>
      </c>
      <c r="D10894" s="3">
        <v>69835</v>
      </c>
      <c r="E10894" s="5">
        <f t="shared" si="170"/>
        <v>3.7674518507911509E-2</v>
      </c>
    </row>
    <row r="10895" spans="1:5" x14ac:dyDescent="0.25">
      <c r="A10895" s="2">
        <v>1663</v>
      </c>
      <c r="B10895" s="2">
        <v>2023</v>
      </c>
      <c r="C10895" s="2" t="s">
        <v>55</v>
      </c>
      <c r="D10895" s="3">
        <v>72466</v>
      </c>
      <c r="E10895" s="5">
        <f t="shared" si="170"/>
        <v>4.7097949383158998E-2</v>
      </c>
    </row>
    <row r="10896" spans="1:5" x14ac:dyDescent="0.25">
      <c r="A10896" s="2">
        <v>1663</v>
      </c>
      <c r="B10896" s="2">
        <v>2024</v>
      </c>
      <c r="C10896" s="2" t="s">
        <v>55</v>
      </c>
      <c r="D10896" s="3">
        <v>75879</v>
      </c>
      <c r="E10896" s="5">
        <f t="shared" si="170"/>
        <v>5.1239473372079229E-2</v>
      </c>
    </row>
    <row r="10897" spans="1:5" x14ac:dyDescent="0.25">
      <c r="A10897" s="2">
        <v>1663</v>
      </c>
      <c r="B10897" s="2">
        <v>2025</v>
      </c>
      <c r="C10897" s="2" t="s">
        <v>55</v>
      </c>
      <c r="D10897" s="3">
        <v>79767</v>
      </c>
      <c r="E10897" s="5">
        <f t="shared" si="170"/>
        <v>1</v>
      </c>
    </row>
    <row r="10898" spans="1:5" x14ac:dyDescent="0.25">
      <c r="A10898" s="2">
        <v>1664</v>
      </c>
      <c r="B10898" s="2">
        <v>2014</v>
      </c>
      <c r="C10898" s="2" t="s">
        <v>55</v>
      </c>
      <c r="D10898" s="3">
        <v>28987</v>
      </c>
      <c r="E10898" s="5">
        <f t="shared" si="170"/>
        <v>0.22403146237968743</v>
      </c>
    </row>
    <row r="10899" spans="1:5" x14ac:dyDescent="0.25">
      <c r="A10899" s="2">
        <v>1664</v>
      </c>
      <c r="B10899" s="2">
        <v>2015</v>
      </c>
      <c r="C10899" s="2" t="s">
        <v>60</v>
      </c>
      <c r="D10899" s="3">
        <v>35481</v>
      </c>
      <c r="E10899" s="5">
        <f t="shared" si="170"/>
        <v>3.7062089569065135E-2</v>
      </c>
    </row>
    <row r="10900" spans="1:5" x14ac:dyDescent="0.25">
      <c r="A10900" s="2">
        <v>1664</v>
      </c>
      <c r="B10900" s="2">
        <v>2016</v>
      </c>
      <c r="C10900" s="2" t="s">
        <v>60</v>
      </c>
      <c r="D10900" s="3">
        <v>36796</v>
      </c>
      <c r="E10900" s="5">
        <f t="shared" si="170"/>
        <v>3.0003261224046091E-2</v>
      </c>
    </row>
    <row r="10901" spans="1:5" x14ac:dyDescent="0.25">
      <c r="A10901" s="2">
        <v>1664</v>
      </c>
      <c r="B10901" s="2">
        <v>2017</v>
      </c>
      <c r="C10901" s="2" t="s">
        <v>60</v>
      </c>
      <c r="D10901" s="3">
        <v>37900</v>
      </c>
      <c r="E10901" s="5">
        <f t="shared" si="170"/>
        <v>2.3720316622691293E-2</v>
      </c>
    </row>
    <row r="10902" spans="1:5" x14ac:dyDescent="0.25">
      <c r="A10902" s="2">
        <v>1664</v>
      </c>
      <c r="B10902" s="2">
        <v>2018</v>
      </c>
      <c r="C10902" s="2" t="s">
        <v>60</v>
      </c>
      <c r="D10902" s="3">
        <v>38799</v>
      </c>
      <c r="E10902" s="5">
        <f t="shared" si="170"/>
        <v>2.5541895409675507E-2</v>
      </c>
    </row>
    <row r="10903" spans="1:5" x14ac:dyDescent="0.25">
      <c r="A10903" s="2">
        <v>1664</v>
      </c>
      <c r="B10903" s="2">
        <v>2019</v>
      </c>
      <c r="C10903" s="2" t="s">
        <v>60</v>
      </c>
      <c r="D10903" s="3">
        <v>39790</v>
      </c>
      <c r="E10903" s="5">
        <f t="shared" si="170"/>
        <v>5.1168635335511435E-2</v>
      </c>
    </row>
    <row r="10904" spans="1:5" x14ac:dyDescent="0.25">
      <c r="A10904" s="2">
        <v>1664</v>
      </c>
      <c r="B10904" s="2">
        <v>2020</v>
      </c>
      <c r="C10904" s="2" t="s">
        <v>60</v>
      </c>
      <c r="D10904" s="3">
        <v>41826</v>
      </c>
      <c r="E10904" s="5">
        <f t="shared" si="170"/>
        <v>0.14361880170229044</v>
      </c>
    </row>
    <row r="10905" spans="1:5" x14ac:dyDescent="0.25">
      <c r="A10905" s="2">
        <v>1664</v>
      </c>
      <c r="B10905" s="2">
        <v>2021</v>
      </c>
      <c r="C10905" s="2" t="s">
        <v>64</v>
      </c>
      <c r="D10905" s="3">
        <v>47833</v>
      </c>
      <c r="E10905" s="5">
        <f t="shared" si="170"/>
        <v>0.13904626513076745</v>
      </c>
    </row>
    <row r="10906" spans="1:5" x14ac:dyDescent="0.25">
      <c r="A10906" s="2">
        <v>1664</v>
      </c>
      <c r="B10906" s="2">
        <v>2022</v>
      </c>
      <c r="C10906" s="2" t="s">
        <v>75</v>
      </c>
      <c r="D10906" s="3">
        <v>54484</v>
      </c>
      <c r="E10906" s="5">
        <f t="shared" si="170"/>
        <v>3.1385360839879597E-2</v>
      </c>
    </row>
    <row r="10907" spans="1:5" x14ac:dyDescent="0.25">
      <c r="A10907" s="2">
        <v>1664</v>
      </c>
      <c r="B10907" s="2">
        <v>2023</v>
      </c>
      <c r="C10907" s="2" t="s">
        <v>75</v>
      </c>
      <c r="D10907" s="3">
        <v>56194</v>
      </c>
      <c r="E10907" s="5">
        <f t="shared" si="170"/>
        <v>4.6357262341175216E-2</v>
      </c>
    </row>
    <row r="10908" spans="1:5" x14ac:dyDescent="0.25">
      <c r="A10908" s="2">
        <v>1664</v>
      </c>
      <c r="B10908" s="2">
        <v>2024</v>
      </c>
      <c r="C10908" s="2" t="s">
        <v>75</v>
      </c>
      <c r="D10908" s="3">
        <v>58799</v>
      </c>
      <c r="E10908" s="5">
        <f t="shared" si="170"/>
        <v>3.292573002942227E-2</v>
      </c>
    </row>
    <row r="10909" spans="1:5" x14ac:dyDescent="0.25">
      <c r="A10909" s="2">
        <v>1664</v>
      </c>
      <c r="B10909" s="2">
        <v>2025</v>
      </c>
      <c r="C10909" s="2" t="s">
        <v>75</v>
      </c>
      <c r="D10909" s="3">
        <v>60735</v>
      </c>
      <c r="E10909" s="5">
        <f t="shared" si="170"/>
        <v>1</v>
      </c>
    </row>
    <row r="10910" spans="1:5" x14ac:dyDescent="0.25">
      <c r="A10910" s="2">
        <v>1665</v>
      </c>
      <c r="B10910" s="2">
        <v>2014</v>
      </c>
      <c r="C10910" s="2" t="s">
        <v>55</v>
      </c>
      <c r="D10910" s="3">
        <v>86317</v>
      </c>
      <c r="E10910" s="5">
        <f t="shared" si="170"/>
        <v>3.3504408169885425E-2</v>
      </c>
    </row>
    <row r="10911" spans="1:5" x14ac:dyDescent="0.25">
      <c r="A10911" s="2">
        <v>1665</v>
      </c>
      <c r="B10911" s="2">
        <v>2015</v>
      </c>
      <c r="C10911" s="2" t="s">
        <v>55</v>
      </c>
      <c r="D10911" s="3">
        <v>89209</v>
      </c>
      <c r="E10911" s="5">
        <f t="shared" si="170"/>
        <v>2.8651817641717765E-2</v>
      </c>
    </row>
    <row r="10912" spans="1:5" x14ac:dyDescent="0.25">
      <c r="A10912" s="2">
        <v>1665</v>
      </c>
      <c r="B10912" s="2">
        <v>2016</v>
      </c>
      <c r="C10912" s="2" t="s">
        <v>55</v>
      </c>
      <c r="D10912" s="3">
        <v>91765</v>
      </c>
      <c r="E10912" s="5">
        <f t="shared" si="170"/>
        <v>3.0272979894295209E-2</v>
      </c>
    </row>
    <row r="10913" spans="1:5" x14ac:dyDescent="0.25">
      <c r="A10913" s="2">
        <v>1665</v>
      </c>
      <c r="B10913" s="2">
        <v>2017</v>
      </c>
      <c r="C10913" s="2" t="s">
        <v>55</v>
      </c>
      <c r="D10913" s="3">
        <v>94543</v>
      </c>
      <c r="E10913" s="5">
        <f t="shared" si="170"/>
        <v>4.4403075849084546E-2</v>
      </c>
    </row>
    <row r="10914" spans="1:5" x14ac:dyDescent="0.25">
      <c r="A10914" s="2">
        <v>1665</v>
      </c>
      <c r="B10914" s="2">
        <v>2018</v>
      </c>
      <c r="C10914" s="2" t="s">
        <v>55</v>
      </c>
      <c r="D10914" s="3">
        <v>98741</v>
      </c>
      <c r="E10914" s="5">
        <f t="shared" si="170"/>
        <v>3.2813117144853708E-2</v>
      </c>
    </row>
    <row r="10915" spans="1:5" x14ac:dyDescent="0.25">
      <c r="A10915" s="2">
        <v>1665</v>
      </c>
      <c r="B10915" s="2">
        <v>2019</v>
      </c>
      <c r="C10915" s="2" t="s">
        <v>55</v>
      </c>
      <c r="D10915" s="3">
        <v>101981</v>
      </c>
      <c r="E10915" s="5">
        <f t="shared" si="170"/>
        <v>3.6702915248918916E-2</v>
      </c>
    </row>
    <row r="10916" spans="1:5" x14ac:dyDescent="0.25">
      <c r="A10916" s="2">
        <v>1665</v>
      </c>
      <c r="B10916" s="2">
        <v>2020</v>
      </c>
      <c r="C10916" s="2" t="s">
        <v>55</v>
      </c>
      <c r="D10916" s="3">
        <v>105724</v>
      </c>
      <c r="E10916" s="5">
        <f t="shared" si="170"/>
        <v>3.6179107865763685E-2</v>
      </c>
    </row>
    <row r="10917" spans="1:5" x14ac:dyDescent="0.25">
      <c r="A10917" s="2">
        <v>1665</v>
      </c>
      <c r="B10917" s="2">
        <v>2021</v>
      </c>
      <c r="C10917" s="2" t="s">
        <v>55</v>
      </c>
      <c r="D10917" s="3">
        <v>109549</v>
      </c>
      <c r="E10917" s="5">
        <f t="shared" si="170"/>
        <v>3.059817980994806E-2</v>
      </c>
    </row>
    <row r="10918" spans="1:5" x14ac:dyDescent="0.25">
      <c r="A10918" s="2">
        <v>1665</v>
      </c>
      <c r="B10918" s="2">
        <v>2022</v>
      </c>
      <c r="C10918" s="2" t="s">
        <v>55</v>
      </c>
      <c r="D10918" s="3">
        <v>112901</v>
      </c>
      <c r="E10918" s="5">
        <f t="shared" si="170"/>
        <v>4.9414974180919564E-2</v>
      </c>
    </row>
    <row r="10919" spans="1:5" x14ac:dyDescent="0.25">
      <c r="A10919" s="2">
        <v>1665</v>
      </c>
      <c r="B10919" s="2">
        <v>2023</v>
      </c>
      <c r="C10919" s="2" t="s">
        <v>55</v>
      </c>
      <c r="D10919" s="3">
        <v>118480</v>
      </c>
      <c r="E10919" s="5">
        <f t="shared" si="170"/>
        <v>3.9179608372721136E-2</v>
      </c>
    </row>
    <row r="10920" spans="1:5" x14ac:dyDescent="0.25">
      <c r="A10920" s="2">
        <v>1665</v>
      </c>
      <c r="B10920" s="2">
        <v>2024</v>
      </c>
      <c r="C10920" s="2" t="s">
        <v>55</v>
      </c>
      <c r="D10920" s="3">
        <v>123122</v>
      </c>
      <c r="E10920" s="5">
        <f t="shared" si="170"/>
        <v>2.8353990351033934E-2</v>
      </c>
    </row>
    <row r="10921" spans="1:5" x14ac:dyDescent="0.25">
      <c r="A10921" s="2">
        <v>1665</v>
      </c>
      <c r="B10921" s="2">
        <v>2025</v>
      </c>
      <c r="C10921" s="2" t="s">
        <v>55</v>
      </c>
      <c r="D10921" s="3">
        <v>126613</v>
      </c>
      <c r="E10921" s="5">
        <f t="shared" si="170"/>
        <v>1</v>
      </c>
    </row>
    <row r="10922" spans="1:5" x14ac:dyDescent="0.25">
      <c r="A10922" s="2">
        <v>1666</v>
      </c>
      <c r="B10922" s="2">
        <v>2023</v>
      </c>
      <c r="C10922" s="2" t="s">
        <v>50</v>
      </c>
      <c r="D10922" s="3">
        <v>66851</v>
      </c>
      <c r="E10922" s="5">
        <f t="shared" si="170"/>
        <v>4.1151216885312113E-2</v>
      </c>
    </row>
    <row r="10923" spans="1:5" x14ac:dyDescent="0.25">
      <c r="A10923" s="2">
        <v>1666</v>
      </c>
      <c r="B10923" s="2">
        <v>2024</v>
      </c>
      <c r="C10923" s="2" t="s">
        <v>50</v>
      </c>
      <c r="D10923" s="3">
        <v>69602</v>
      </c>
      <c r="E10923" s="5">
        <f t="shared" si="170"/>
        <v>4.7714146145225712E-2</v>
      </c>
    </row>
    <row r="10924" spans="1:5" x14ac:dyDescent="0.25">
      <c r="A10924" s="2">
        <v>1666</v>
      </c>
      <c r="B10924" s="2">
        <v>2025</v>
      </c>
      <c r="C10924" s="2" t="s">
        <v>50</v>
      </c>
      <c r="D10924" s="3">
        <v>72923</v>
      </c>
      <c r="E10924" s="5">
        <f t="shared" si="170"/>
        <v>1</v>
      </c>
    </row>
    <row r="10925" spans="1:5" x14ac:dyDescent="0.25">
      <c r="A10925" s="2">
        <v>1667</v>
      </c>
      <c r="B10925" s="2">
        <v>2015</v>
      </c>
      <c r="C10925" s="2" t="s">
        <v>75</v>
      </c>
      <c r="D10925" s="3">
        <v>97828</v>
      </c>
      <c r="E10925" s="5">
        <f t="shared" si="170"/>
        <v>2.2345340802224313E-2</v>
      </c>
    </row>
    <row r="10926" spans="1:5" x14ac:dyDescent="0.25">
      <c r="A10926" s="2">
        <v>1667</v>
      </c>
      <c r="B10926" s="2">
        <v>2016</v>
      </c>
      <c r="C10926" s="2" t="s">
        <v>71</v>
      </c>
      <c r="D10926" s="3">
        <v>100014</v>
      </c>
      <c r="E10926" s="5">
        <f t="shared" si="170"/>
        <v>4.2704021436998821E-2</v>
      </c>
    </row>
    <row r="10927" spans="1:5" x14ac:dyDescent="0.25">
      <c r="A10927" s="2">
        <v>1667</v>
      </c>
      <c r="B10927" s="2">
        <v>2017</v>
      </c>
      <c r="C10927" s="2" t="s">
        <v>71</v>
      </c>
      <c r="D10927" s="3">
        <v>104285</v>
      </c>
      <c r="E10927" s="5">
        <f t="shared" si="170"/>
        <v>4.6938677662175771E-2</v>
      </c>
    </row>
    <row r="10928" spans="1:5" x14ac:dyDescent="0.25">
      <c r="A10928" s="2">
        <v>1667</v>
      </c>
      <c r="B10928" s="2">
        <v>2018</v>
      </c>
      <c r="C10928" s="2" t="s">
        <v>71</v>
      </c>
      <c r="D10928" s="3">
        <v>109180</v>
      </c>
      <c r="E10928" s="5">
        <f t="shared" si="170"/>
        <v>5.1328082066312508E-2</v>
      </c>
    </row>
    <row r="10929" spans="1:5" x14ac:dyDescent="0.25">
      <c r="A10929" s="2">
        <v>1667</v>
      </c>
      <c r="B10929" s="2">
        <v>2019</v>
      </c>
      <c r="C10929" s="2" t="s">
        <v>71</v>
      </c>
      <c r="D10929" s="3">
        <v>114784</v>
      </c>
      <c r="E10929" s="5">
        <f t="shared" si="170"/>
        <v>4.4230903261778642E-2</v>
      </c>
    </row>
    <row r="10930" spans="1:5" x14ac:dyDescent="0.25">
      <c r="A10930" s="2">
        <v>1667</v>
      </c>
      <c r="B10930" s="2">
        <v>2020</v>
      </c>
      <c r="C10930" s="2" t="s">
        <v>71</v>
      </c>
      <c r="D10930" s="3">
        <v>119861</v>
      </c>
      <c r="E10930" s="5">
        <f t="shared" si="170"/>
        <v>2.4336523139303026E-2</v>
      </c>
    </row>
    <row r="10931" spans="1:5" x14ac:dyDescent="0.25">
      <c r="A10931" s="2">
        <v>1667</v>
      </c>
      <c r="B10931" s="2">
        <v>2021</v>
      </c>
      <c r="C10931" s="2" t="s">
        <v>71</v>
      </c>
      <c r="D10931" s="3">
        <v>122778</v>
      </c>
      <c r="E10931" s="5">
        <f t="shared" si="170"/>
        <v>3.8427079769991365E-2</v>
      </c>
    </row>
    <row r="10932" spans="1:5" x14ac:dyDescent="0.25">
      <c r="A10932" s="2">
        <v>1667</v>
      </c>
      <c r="B10932" s="2">
        <v>2022</v>
      </c>
      <c r="C10932" s="2" t="s">
        <v>71</v>
      </c>
      <c r="D10932" s="3">
        <v>127496</v>
      </c>
      <c r="E10932" s="5">
        <f t="shared" si="170"/>
        <v>5.1217293091547968E-2</v>
      </c>
    </row>
    <row r="10933" spans="1:5" x14ac:dyDescent="0.25">
      <c r="A10933" s="2">
        <v>1667</v>
      </c>
      <c r="B10933" s="2">
        <v>2023</v>
      </c>
      <c r="C10933" s="2" t="s">
        <v>71</v>
      </c>
      <c r="D10933" s="3">
        <v>134026</v>
      </c>
      <c r="E10933" s="5">
        <f t="shared" si="170"/>
        <v>3.4829063017623445E-2</v>
      </c>
    </row>
    <row r="10934" spans="1:5" x14ac:dyDescent="0.25">
      <c r="A10934" s="2">
        <v>1667</v>
      </c>
      <c r="B10934" s="2">
        <v>2024</v>
      </c>
      <c r="C10934" s="2" t="s">
        <v>71</v>
      </c>
      <c r="D10934" s="3">
        <v>138694</v>
      </c>
      <c r="E10934" s="5">
        <f t="shared" si="170"/>
        <v>4.0960676020592092E-2</v>
      </c>
    </row>
    <row r="10935" spans="1:5" x14ac:dyDescent="0.25">
      <c r="A10935" s="2">
        <v>1667</v>
      </c>
      <c r="B10935" s="2">
        <v>2025</v>
      </c>
      <c r="C10935" s="2" t="s">
        <v>71</v>
      </c>
      <c r="D10935" s="3">
        <v>144375</v>
      </c>
      <c r="E10935" s="5">
        <f t="shared" si="170"/>
        <v>1</v>
      </c>
    </row>
    <row r="10936" spans="1:5" x14ac:dyDescent="0.25">
      <c r="A10936" s="2">
        <v>1668</v>
      </c>
      <c r="B10936" s="2">
        <v>2018</v>
      </c>
      <c r="C10936" s="2" t="s">
        <v>55</v>
      </c>
      <c r="D10936" s="3">
        <v>106799</v>
      </c>
      <c r="E10936" s="5">
        <f t="shared" si="170"/>
        <v>2.9672562477176753E-2</v>
      </c>
    </row>
    <row r="10937" spans="1:5" x14ac:dyDescent="0.25">
      <c r="A10937" s="2">
        <v>1668</v>
      </c>
      <c r="B10937" s="2">
        <v>2019</v>
      </c>
      <c r="C10937" s="2" t="s">
        <v>60</v>
      </c>
      <c r="D10937" s="3">
        <v>109968</v>
      </c>
      <c r="E10937" s="5">
        <f t="shared" si="170"/>
        <v>4.0211697948494107E-2</v>
      </c>
    </row>
    <row r="10938" spans="1:5" x14ac:dyDescent="0.25">
      <c r="A10938" s="2">
        <v>1668</v>
      </c>
      <c r="B10938" s="2">
        <v>2020</v>
      </c>
      <c r="C10938" s="2" t="s">
        <v>60</v>
      </c>
      <c r="D10938" s="3">
        <v>114390</v>
      </c>
      <c r="E10938" s="5">
        <f t="shared" si="170"/>
        <v>7.0460704607046065E-2</v>
      </c>
    </row>
    <row r="10939" spans="1:5" x14ac:dyDescent="0.25">
      <c r="A10939" s="2">
        <v>1668</v>
      </c>
      <c r="B10939" s="2">
        <v>2021</v>
      </c>
      <c r="C10939" s="2" t="s">
        <v>60</v>
      </c>
      <c r="D10939" s="3">
        <v>122450</v>
      </c>
      <c r="E10939" s="5">
        <f t="shared" si="170"/>
        <v>5.4757043691302569E-2</v>
      </c>
    </row>
    <row r="10940" spans="1:5" x14ac:dyDescent="0.25">
      <c r="A10940" s="2">
        <v>1668</v>
      </c>
      <c r="B10940" s="2">
        <v>2022</v>
      </c>
      <c r="C10940" s="2" t="s">
        <v>64</v>
      </c>
      <c r="D10940" s="3">
        <v>129155</v>
      </c>
      <c r="E10940" s="5">
        <f t="shared" si="170"/>
        <v>4.0935310286090355E-2</v>
      </c>
    </row>
    <row r="10941" spans="1:5" x14ac:dyDescent="0.25">
      <c r="A10941" s="2">
        <v>1668</v>
      </c>
      <c r="B10941" s="2">
        <v>2023</v>
      </c>
      <c r="C10941" s="2" t="s">
        <v>64</v>
      </c>
      <c r="D10941" s="3">
        <v>134442</v>
      </c>
      <c r="E10941" s="5">
        <f t="shared" si="170"/>
        <v>4.3661950878445724E-2</v>
      </c>
    </row>
    <row r="10942" spans="1:5" x14ac:dyDescent="0.25">
      <c r="A10942" s="2">
        <v>1668</v>
      </c>
      <c r="B10942" s="2">
        <v>2024</v>
      </c>
      <c r="C10942" s="2" t="s">
        <v>64</v>
      </c>
      <c r="D10942" s="3">
        <v>140312</v>
      </c>
      <c r="E10942" s="5">
        <f t="shared" si="170"/>
        <v>4.3453161525742634E-2</v>
      </c>
    </row>
    <row r="10943" spans="1:5" x14ac:dyDescent="0.25">
      <c r="A10943" s="2">
        <v>1668</v>
      </c>
      <c r="B10943" s="2">
        <v>2025</v>
      </c>
      <c r="C10943" s="2" t="s">
        <v>64</v>
      </c>
      <c r="D10943" s="3">
        <v>146409</v>
      </c>
      <c r="E10943" s="5">
        <f t="shared" si="170"/>
        <v>1</v>
      </c>
    </row>
    <row r="10944" spans="1:5" x14ac:dyDescent="0.25">
      <c r="A10944" s="2">
        <v>1669</v>
      </c>
      <c r="B10944" s="2">
        <v>2022</v>
      </c>
      <c r="C10944" s="2" t="s">
        <v>66</v>
      </c>
      <c r="D10944" s="3">
        <v>75068</v>
      </c>
      <c r="E10944" s="5">
        <f t="shared" si="170"/>
        <v>4.3493898865029038E-2</v>
      </c>
    </row>
    <row r="10945" spans="1:5" x14ac:dyDescent="0.25">
      <c r="A10945" s="2">
        <v>1669</v>
      </c>
      <c r="B10945" s="2">
        <v>2023</v>
      </c>
      <c r="C10945" s="2" t="s">
        <v>66</v>
      </c>
      <c r="D10945" s="3">
        <v>78333</v>
      </c>
      <c r="E10945" s="5">
        <f t="shared" si="170"/>
        <v>3.6574623721803069E-2</v>
      </c>
    </row>
    <row r="10946" spans="1:5" x14ac:dyDescent="0.25">
      <c r="A10946" s="2">
        <v>1669</v>
      </c>
      <c r="B10946" s="2">
        <v>2024</v>
      </c>
      <c r="C10946" s="2" t="s">
        <v>55</v>
      </c>
      <c r="D10946" s="3">
        <v>81198</v>
      </c>
      <c r="E10946" s="5">
        <f t="shared" ref="E10946:E11009" si="171">IF(A10947=A10946,(D10947-D10946)/D10946,1)</f>
        <v>4.7242542919776351E-2</v>
      </c>
    </row>
    <row r="10947" spans="1:5" x14ac:dyDescent="0.25">
      <c r="A10947" s="2">
        <v>1669</v>
      </c>
      <c r="B10947" s="2">
        <v>2025</v>
      </c>
      <c r="C10947" s="2" t="s">
        <v>55</v>
      </c>
      <c r="D10947" s="3">
        <v>85034</v>
      </c>
      <c r="E10947" s="5">
        <f t="shared" si="171"/>
        <v>1</v>
      </c>
    </row>
    <row r="10948" spans="1:5" x14ac:dyDescent="0.25">
      <c r="A10948" s="2">
        <v>1670</v>
      </c>
      <c r="B10948" s="2">
        <v>2017</v>
      </c>
      <c r="C10948" s="2" t="s">
        <v>55</v>
      </c>
      <c r="D10948" s="3">
        <v>60346</v>
      </c>
      <c r="E10948" s="5">
        <f t="shared" si="171"/>
        <v>0.16861100984323732</v>
      </c>
    </row>
    <row r="10949" spans="1:5" x14ac:dyDescent="0.25">
      <c r="A10949" s="2">
        <v>1670</v>
      </c>
      <c r="B10949" s="2">
        <v>2018</v>
      </c>
      <c r="C10949" s="2" t="s">
        <v>60</v>
      </c>
      <c r="D10949" s="3">
        <v>70521</v>
      </c>
      <c r="E10949" s="5">
        <f t="shared" si="171"/>
        <v>3.72654953843536E-2</v>
      </c>
    </row>
    <row r="10950" spans="1:5" x14ac:dyDescent="0.25">
      <c r="A10950" s="2">
        <v>1670</v>
      </c>
      <c r="B10950" s="2">
        <v>2019</v>
      </c>
      <c r="C10950" s="2" t="s">
        <v>60</v>
      </c>
      <c r="D10950" s="3">
        <v>73149</v>
      </c>
      <c r="E10950" s="5">
        <f t="shared" si="171"/>
        <v>2.663057594772314E-2</v>
      </c>
    </row>
    <row r="10951" spans="1:5" x14ac:dyDescent="0.25">
      <c r="A10951" s="2">
        <v>1670</v>
      </c>
      <c r="B10951" s="2">
        <v>2020</v>
      </c>
      <c r="C10951" s="2" t="s">
        <v>60</v>
      </c>
      <c r="D10951" s="3">
        <v>75097</v>
      </c>
      <c r="E10951" s="5">
        <f t="shared" si="171"/>
        <v>0.19935550021971585</v>
      </c>
    </row>
    <row r="10952" spans="1:5" x14ac:dyDescent="0.25">
      <c r="A10952" s="2">
        <v>1670</v>
      </c>
      <c r="B10952" s="2">
        <v>2021</v>
      </c>
      <c r="C10952" s="2" t="s">
        <v>64</v>
      </c>
      <c r="D10952" s="3">
        <v>90068</v>
      </c>
      <c r="E10952" s="5">
        <f t="shared" si="171"/>
        <v>0.1328662788115646</v>
      </c>
    </row>
    <row r="10953" spans="1:5" x14ac:dyDescent="0.25">
      <c r="A10953" s="2">
        <v>1670</v>
      </c>
      <c r="B10953" s="2">
        <v>2022</v>
      </c>
      <c r="C10953" s="2" t="s">
        <v>75</v>
      </c>
      <c r="D10953" s="3">
        <v>102035</v>
      </c>
      <c r="E10953" s="5">
        <f t="shared" si="171"/>
        <v>0.1442250208261871</v>
      </c>
    </row>
    <row r="10954" spans="1:5" x14ac:dyDescent="0.25">
      <c r="A10954" s="2">
        <v>1670</v>
      </c>
      <c r="B10954" s="2">
        <v>2023</v>
      </c>
      <c r="C10954" s="2" t="s">
        <v>71</v>
      </c>
      <c r="D10954" s="3">
        <v>116751</v>
      </c>
      <c r="E10954" s="5">
        <f t="shared" si="171"/>
        <v>2.620962561348511E-2</v>
      </c>
    </row>
    <row r="10955" spans="1:5" x14ac:dyDescent="0.25">
      <c r="A10955" s="2">
        <v>1670</v>
      </c>
      <c r="B10955" s="2">
        <v>2024</v>
      </c>
      <c r="C10955" s="2" t="s">
        <v>71</v>
      </c>
      <c r="D10955" s="3">
        <v>119811</v>
      </c>
      <c r="E10955" s="5">
        <f t="shared" si="171"/>
        <v>2.4329986395239169E-2</v>
      </c>
    </row>
    <row r="10956" spans="1:5" x14ac:dyDescent="0.25">
      <c r="A10956" s="2">
        <v>1670</v>
      </c>
      <c r="B10956" s="2">
        <v>2025</v>
      </c>
      <c r="C10956" s="2" t="s">
        <v>71</v>
      </c>
      <c r="D10956" s="3">
        <v>122726</v>
      </c>
      <c r="E10956" s="5">
        <f t="shared" si="171"/>
        <v>1</v>
      </c>
    </row>
    <row r="10957" spans="1:5" x14ac:dyDescent="0.25">
      <c r="A10957" s="2">
        <v>1671</v>
      </c>
      <c r="B10957" s="2">
        <v>2021</v>
      </c>
      <c r="C10957" s="2" t="s">
        <v>60</v>
      </c>
      <c r="D10957" s="3">
        <v>131783</v>
      </c>
      <c r="E10957" s="5">
        <f t="shared" si="171"/>
        <v>3.4571985764476447E-2</v>
      </c>
    </row>
    <row r="10958" spans="1:5" x14ac:dyDescent="0.25">
      <c r="A10958" s="2">
        <v>1671</v>
      </c>
      <c r="B10958" s="2">
        <v>2022</v>
      </c>
      <c r="C10958" s="2" t="s">
        <v>60</v>
      </c>
      <c r="D10958" s="3">
        <v>136339</v>
      </c>
      <c r="E10958" s="5">
        <f t="shared" si="171"/>
        <v>3.7311407594305374E-2</v>
      </c>
    </row>
    <row r="10959" spans="1:5" x14ac:dyDescent="0.25">
      <c r="A10959" s="2">
        <v>1671</v>
      </c>
      <c r="B10959" s="2">
        <v>2023</v>
      </c>
      <c r="C10959" s="2" t="s">
        <v>60</v>
      </c>
      <c r="D10959" s="3">
        <v>141426</v>
      </c>
      <c r="E10959" s="5">
        <f t="shared" si="171"/>
        <v>4.5790731548654422E-2</v>
      </c>
    </row>
    <row r="10960" spans="1:5" x14ac:dyDescent="0.25">
      <c r="A10960" s="2">
        <v>1671</v>
      </c>
      <c r="B10960" s="2">
        <v>2024</v>
      </c>
      <c r="C10960" s="2" t="s">
        <v>60</v>
      </c>
      <c r="D10960" s="3">
        <v>147902</v>
      </c>
      <c r="E10960" s="5">
        <f t="shared" si="171"/>
        <v>4.5408446133250395E-2</v>
      </c>
    </row>
    <row r="10961" spans="1:5" x14ac:dyDescent="0.25">
      <c r="A10961" s="2">
        <v>1671</v>
      </c>
      <c r="B10961" s="2">
        <v>2025</v>
      </c>
      <c r="C10961" s="2" t="s">
        <v>60</v>
      </c>
      <c r="D10961" s="3">
        <v>154618</v>
      </c>
      <c r="E10961" s="5">
        <f t="shared" si="171"/>
        <v>1</v>
      </c>
    </row>
    <row r="10962" spans="1:5" x14ac:dyDescent="0.25">
      <c r="A10962" s="2">
        <v>1672</v>
      </c>
      <c r="B10962" s="2">
        <v>2019</v>
      </c>
      <c r="C10962" s="2" t="s">
        <v>55</v>
      </c>
      <c r="D10962" s="3">
        <v>96678</v>
      </c>
      <c r="E10962" s="5">
        <f t="shared" si="171"/>
        <v>6.2278905231800408E-2</v>
      </c>
    </row>
    <row r="10963" spans="1:5" x14ac:dyDescent="0.25">
      <c r="A10963" s="2">
        <v>1672</v>
      </c>
      <c r="B10963" s="2">
        <v>2020</v>
      </c>
      <c r="C10963" s="2" t="s">
        <v>60</v>
      </c>
      <c r="D10963" s="3">
        <v>102699</v>
      </c>
      <c r="E10963" s="5">
        <f t="shared" si="171"/>
        <v>6.5482623978811869E-2</v>
      </c>
    </row>
    <row r="10964" spans="1:5" x14ac:dyDescent="0.25">
      <c r="A10964" s="2">
        <v>1672</v>
      </c>
      <c r="B10964" s="2">
        <v>2021</v>
      </c>
      <c r="C10964" s="2" t="s">
        <v>60</v>
      </c>
      <c r="D10964" s="3">
        <v>109424</v>
      </c>
      <c r="E10964" s="5">
        <f t="shared" si="171"/>
        <v>5.1926451235560757E-2</v>
      </c>
    </row>
    <row r="10965" spans="1:5" x14ac:dyDescent="0.25">
      <c r="A10965" s="2">
        <v>1672</v>
      </c>
      <c r="B10965" s="2">
        <v>2022</v>
      </c>
      <c r="C10965" s="2" t="s">
        <v>60</v>
      </c>
      <c r="D10965" s="3">
        <v>115106</v>
      </c>
      <c r="E10965" s="5">
        <f t="shared" si="171"/>
        <v>5.014508366201588E-2</v>
      </c>
    </row>
    <row r="10966" spans="1:5" x14ac:dyDescent="0.25">
      <c r="A10966" s="2">
        <v>1672</v>
      </c>
      <c r="B10966" s="2">
        <v>2023</v>
      </c>
      <c r="C10966" s="2" t="s">
        <v>60</v>
      </c>
      <c r="D10966" s="3">
        <v>120878</v>
      </c>
      <c r="E10966" s="5">
        <f t="shared" si="171"/>
        <v>4.9521004649315838E-2</v>
      </c>
    </row>
    <row r="10967" spans="1:5" x14ac:dyDescent="0.25">
      <c r="A10967" s="2">
        <v>1672</v>
      </c>
      <c r="B10967" s="2">
        <v>2024</v>
      </c>
      <c r="C10967" s="2" t="s">
        <v>60</v>
      </c>
      <c r="D10967" s="3">
        <v>126864</v>
      </c>
      <c r="E10967" s="5">
        <f t="shared" si="171"/>
        <v>5.967019800731492E-2</v>
      </c>
    </row>
    <row r="10968" spans="1:5" x14ac:dyDescent="0.25">
      <c r="A10968" s="2">
        <v>1672</v>
      </c>
      <c r="B10968" s="2">
        <v>2025</v>
      </c>
      <c r="C10968" s="2" t="s">
        <v>64</v>
      </c>
      <c r="D10968" s="3">
        <v>134434</v>
      </c>
      <c r="E10968" s="5">
        <f t="shared" si="171"/>
        <v>1</v>
      </c>
    </row>
    <row r="10969" spans="1:5" x14ac:dyDescent="0.25">
      <c r="A10969" s="2">
        <v>1673</v>
      </c>
      <c r="B10969" s="2">
        <v>2024</v>
      </c>
      <c r="C10969" s="2" t="s">
        <v>55</v>
      </c>
      <c r="D10969" s="3">
        <v>208161</v>
      </c>
      <c r="E10969" s="5">
        <f t="shared" si="171"/>
        <v>-2.1137484927532054E-3</v>
      </c>
    </row>
    <row r="10970" spans="1:5" x14ac:dyDescent="0.25">
      <c r="A10970" s="2">
        <v>1673</v>
      </c>
      <c r="B10970" s="2">
        <v>2025</v>
      </c>
      <c r="C10970" s="2" t="s">
        <v>60</v>
      </c>
      <c r="D10970" s="3">
        <v>207721</v>
      </c>
      <c r="E10970" s="5">
        <f t="shared" si="171"/>
        <v>1</v>
      </c>
    </row>
    <row r="10971" spans="1:5" x14ac:dyDescent="0.25">
      <c r="A10971" s="2">
        <v>1674</v>
      </c>
      <c r="B10971" s="2">
        <v>2019</v>
      </c>
      <c r="C10971" s="2" t="s">
        <v>66</v>
      </c>
      <c r="D10971" s="3">
        <v>101680</v>
      </c>
      <c r="E10971" s="5">
        <f t="shared" si="171"/>
        <v>5.7503933910306844E-2</v>
      </c>
    </row>
    <row r="10972" spans="1:5" x14ac:dyDescent="0.25">
      <c r="A10972" s="2">
        <v>1674</v>
      </c>
      <c r="B10972" s="2">
        <v>2020</v>
      </c>
      <c r="C10972" s="2" t="s">
        <v>66</v>
      </c>
      <c r="D10972" s="3">
        <v>107527</v>
      </c>
      <c r="E10972" s="5">
        <f t="shared" si="171"/>
        <v>5.0573344369321191E-2</v>
      </c>
    </row>
    <row r="10973" spans="1:5" x14ac:dyDescent="0.25">
      <c r="A10973" s="2">
        <v>1674</v>
      </c>
      <c r="B10973" s="2">
        <v>2021</v>
      </c>
      <c r="C10973" s="2" t="s">
        <v>66</v>
      </c>
      <c r="D10973" s="3">
        <v>112965</v>
      </c>
      <c r="E10973" s="5">
        <f t="shared" si="171"/>
        <v>4.2234320364714736E-2</v>
      </c>
    </row>
    <row r="10974" spans="1:5" x14ac:dyDescent="0.25">
      <c r="A10974" s="2">
        <v>1674</v>
      </c>
      <c r="B10974" s="2">
        <v>2022</v>
      </c>
      <c r="C10974" s="2" t="s">
        <v>66</v>
      </c>
      <c r="D10974" s="3">
        <v>117736</v>
      </c>
      <c r="E10974" s="5">
        <f t="shared" si="171"/>
        <v>2.9404769993884625E-2</v>
      </c>
    </row>
    <row r="10975" spans="1:5" x14ac:dyDescent="0.25">
      <c r="A10975" s="2">
        <v>1674</v>
      </c>
      <c r="B10975" s="2">
        <v>2023</v>
      </c>
      <c r="C10975" s="2" t="s">
        <v>66</v>
      </c>
      <c r="D10975" s="3">
        <v>121198</v>
      </c>
      <c r="E10975" s="5">
        <f t="shared" si="171"/>
        <v>3.2698559382168021E-2</v>
      </c>
    </row>
    <row r="10976" spans="1:5" x14ac:dyDescent="0.25">
      <c r="A10976" s="2">
        <v>1674</v>
      </c>
      <c r="B10976" s="2">
        <v>2024</v>
      </c>
      <c r="C10976" s="2" t="s">
        <v>66</v>
      </c>
      <c r="D10976" s="3">
        <v>125161</v>
      </c>
      <c r="E10976" s="5">
        <f t="shared" si="171"/>
        <v>3.1982806145684356E-2</v>
      </c>
    </row>
    <row r="10977" spans="1:5" x14ac:dyDescent="0.25">
      <c r="A10977" s="2">
        <v>1674</v>
      </c>
      <c r="B10977" s="2">
        <v>2025</v>
      </c>
      <c r="C10977" s="2" t="s">
        <v>66</v>
      </c>
      <c r="D10977" s="3">
        <v>129164</v>
      </c>
      <c r="E10977" s="5">
        <f t="shared" si="171"/>
        <v>1</v>
      </c>
    </row>
    <row r="10978" spans="1:5" x14ac:dyDescent="0.25">
      <c r="A10978" s="2">
        <v>1675</v>
      </c>
      <c r="B10978" s="2">
        <v>2025</v>
      </c>
      <c r="C10978" s="2" t="s">
        <v>60</v>
      </c>
      <c r="D10978" s="3">
        <v>72286</v>
      </c>
      <c r="E10978" s="5">
        <f t="shared" si="171"/>
        <v>1</v>
      </c>
    </row>
    <row r="10979" spans="1:5" x14ac:dyDescent="0.25">
      <c r="A10979" s="2">
        <v>1676</v>
      </c>
      <c r="B10979" s="2">
        <v>2024</v>
      </c>
      <c r="C10979" s="2" t="s">
        <v>66</v>
      </c>
      <c r="D10979" s="3">
        <v>123236</v>
      </c>
      <c r="E10979" s="5">
        <f t="shared" si="171"/>
        <v>5.9033074750884484E-2</v>
      </c>
    </row>
    <row r="10980" spans="1:5" x14ac:dyDescent="0.25">
      <c r="A10980" s="2">
        <v>1676</v>
      </c>
      <c r="B10980" s="2">
        <v>2025</v>
      </c>
      <c r="C10980" s="2" t="s">
        <v>66</v>
      </c>
      <c r="D10980" s="3">
        <v>130511</v>
      </c>
      <c r="E10980" s="5">
        <f t="shared" si="171"/>
        <v>1</v>
      </c>
    </row>
    <row r="10981" spans="1:5" x14ac:dyDescent="0.25">
      <c r="A10981" s="2">
        <v>1677</v>
      </c>
      <c r="B10981" s="2">
        <v>2016</v>
      </c>
      <c r="C10981" s="2" t="s">
        <v>55</v>
      </c>
      <c r="D10981" s="3">
        <v>72384</v>
      </c>
      <c r="E10981" s="5">
        <f t="shared" si="171"/>
        <v>2.4010831122900089E-2</v>
      </c>
    </row>
    <row r="10982" spans="1:5" x14ac:dyDescent="0.25">
      <c r="A10982" s="2">
        <v>1677</v>
      </c>
      <c r="B10982" s="2">
        <v>2017</v>
      </c>
      <c r="C10982" s="2" t="s">
        <v>55</v>
      </c>
      <c r="D10982" s="3">
        <v>74122</v>
      </c>
      <c r="E10982" s="5">
        <f t="shared" si="171"/>
        <v>4.6409972747632283E-2</v>
      </c>
    </row>
    <row r="10983" spans="1:5" x14ac:dyDescent="0.25">
      <c r="A10983" s="2">
        <v>1677</v>
      </c>
      <c r="B10983" s="2">
        <v>2018</v>
      </c>
      <c r="C10983" s="2" t="s">
        <v>55</v>
      </c>
      <c r="D10983" s="3">
        <v>77562</v>
      </c>
      <c r="E10983" s="5">
        <f t="shared" si="171"/>
        <v>2.2278951032722209E-2</v>
      </c>
    </row>
    <row r="10984" spans="1:5" x14ac:dyDescent="0.25">
      <c r="A10984" s="2">
        <v>1677</v>
      </c>
      <c r="B10984" s="2">
        <v>2019</v>
      </c>
      <c r="C10984" s="2" t="s">
        <v>55</v>
      </c>
      <c r="D10984" s="3">
        <v>79290</v>
      </c>
      <c r="E10984" s="5">
        <f t="shared" si="171"/>
        <v>3.777273300542313E-2</v>
      </c>
    </row>
    <row r="10985" spans="1:5" x14ac:dyDescent="0.25">
      <c r="A10985" s="2">
        <v>1677</v>
      </c>
      <c r="B10985" s="2">
        <v>2020</v>
      </c>
      <c r="C10985" s="2" t="s">
        <v>55</v>
      </c>
      <c r="D10985" s="3">
        <v>82285</v>
      </c>
      <c r="E10985" s="5">
        <f t="shared" si="171"/>
        <v>2.2434222519292703E-2</v>
      </c>
    </row>
    <row r="10986" spans="1:5" x14ac:dyDescent="0.25">
      <c r="A10986" s="2">
        <v>1677</v>
      </c>
      <c r="B10986" s="2">
        <v>2021</v>
      </c>
      <c r="C10986" s="2" t="s">
        <v>55</v>
      </c>
      <c r="D10986" s="3">
        <v>84131</v>
      </c>
      <c r="E10986" s="5">
        <f t="shared" si="171"/>
        <v>4.691493028729006E-2</v>
      </c>
    </row>
    <row r="10987" spans="1:5" x14ac:dyDescent="0.25">
      <c r="A10987" s="2">
        <v>1677</v>
      </c>
      <c r="B10987" s="2">
        <v>2022</v>
      </c>
      <c r="C10987" s="2" t="s">
        <v>60</v>
      </c>
      <c r="D10987" s="3">
        <v>88078</v>
      </c>
      <c r="E10987" s="5">
        <f t="shared" si="171"/>
        <v>4.8388927995640228E-2</v>
      </c>
    </row>
    <row r="10988" spans="1:5" x14ac:dyDescent="0.25">
      <c r="A10988" s="2">
        <v>1677</v>
      </c>
      <c r="B10988" s="2">
        <v>2023</v>
      </c>
      <c r="C10988" s="2" t="s">
        <v>60</v>
      </c>
      <c r="D10988" s="3">
        <v>92340</v>
      </c>
      <c r="E10988" s="5">
        <f t="shared" si="171"/>
        <v>2.2861165258826078E-2</v>
      </c>
    </row>
    <row r="10989" spans="1:5" x14ac:dyDescent="0.25">
      <c r="A10989" s="2">
        <v>1677</v>
      </c>
      <c r="B10989" s="2">
        <v>2024</v>
      </c>
      <c r="C10989" s="2" t="s">
        <v>60</v>
      </c>
      <c r="D10989" s="3">
        <v>94451</v>
      </c>
      <c r="E10989" s="5">
        <f t="shared" si="171"/>
        <v>6.0274639760298988E-2</v>
      </c>
    </row>
    <row r="10990" spans="1:5" x14ac:dyDescent="0.25">
      <c r="A10990" s="2">
        <v>1677</v>
      </c>
      <c r="B10990" s="2">
        <v>2025</v>
      </c>
      <c r="C10990" s="2" t="s">
        <v>64</v>
      </c>
      <c r="D10990" s="3">
        <v>100144</v>
      </c>
      <c r="E10990" s="5">
        <f t="shared" si="171"/>
        <v>1</v>
      </c>
    </row>
    <row r="10991" spans="1:5" x14ac:dyDescent="0.25">
      <c r="A10991" s="2">
        <v>1678</v>
      </c>
      <c r="B10991" s="2">
        <v>2015</v>
      </c>
      <c r="C10991" s="2" t="s">
        <v>55</v>
      </c>
      <c r="D10991" s="3">
        <v>145738</v>
      </c>
      <c r="E10991" s="5">
        <f t="shared" si="171"/>
        <v>3.4678669941950624E-2</v>
      </c>
    </row>
    <row r="10992" spans="1:5" x14ac:dyDescent="0.25">
      <c r="A10992" s="2">
        <v>1678</v>
      </c>
      <c r="B10992" s="2">
        <v>2016</v>
      </c>
      <c r="C10992" s="2" t="s">
        <v>55</v>
      </c>
      <c r="D10992" s="3">
        <v>150792</v>
      </c>
      <c r="E10992" s="5">
        <f t="shared" si="171"/>
        <v>2.6035863971563478E-2</v>
      </c>
    </row>
    <row r="10993" spans="1:5" x14ac:dyDescent="0.25">
      <c r="A10993" s="2">
        <v>1678</v>
      </c>
      <c r="B10993" s="2">
        <v>2017</v>
      </c>
      <c r="C10993" s="2" t="s">
        <v>55</v>
      </c>
      <c r="D10993" s="3">
        <v>154718</v>
      </c>
      <c r="E10993" s="5">
        <f t="shared" si="171"/>
        <v>8.9899042128259152E-2</v>
      </c>
    </row>
    <row r="10994" spans="1:5" x14ac:dyDescent="0.25">
      <c r="A10994" s="2">
        <v>1678</v>
      </c>
      <c r="B10994" s="2">
        <v>2018</v>
      </c>
      <c r="C10994" s="2" t="s">
        <v>60</v>
      </c>
      <c r="D10994" s="3">
        <v>168627</v>
      </c>
      <c r="E10994" s="5">
        <f t="shared" si="171"/>
        <v>3.7799403417009138E-2</v>
      </c>
    </row>
    <row r="10995" spans="1:5" x14ac:dyDescent="0.25">
      <c r="A10995" s="2">
        <v>1678</v>
      </c>
      <c r="B10995" s="2">
        <v>2019</v>
      </c>
      <c r="C10995" s="2" t="s">
        <v>60</v>
      </c>
      <c r="D10995" s="3">
        <v>175001</v>
      </c>
      <c r="E10995" s="5">
        <f t="shared" si="171"/>
        <v>2.8611265078485267E-2</v>
      </c>
    </row>
    <row r="10996" spans="1:5" x14ac:dyDescent="0.25">
      <c r="A10996" s="2">
        <v>1678</v>
      </c>
      <c r="B10996" s="2">
        <v>2020</v>
      </c>
      <c r="C10996" s="2" t="s">
        <v>60</v>
      </c>
      <c r="D10996" s="3">
        <v>180008</v>
      </c>
      <c r="E10996" s="5">
        <f t="shared" si="171"/>
        <v>8.0129772010132883E-2</v>
      </c>
    </row>
    <row r="10997" spans="1:5" x14ac:dyDescent="0.25">
      <c r="A10997" s="2">
        <v>1678</v>
      </c>
      <c r="B10997" s="2">
        <v>2021</v>
      </c>
      <c r="C10997" s="2" t="s">
        <v>64</v>
      </c>
      <c r="D10997" s="3">
        <v>194432</v>
      </c>
      <c r="E10997" s="5">
        <f t="shared" si="171"/>
        <v>4.7250452600394996E-2</v>
      </c>
    </row>
    <row r="10998" spans="1:5" x14ac:dyDescent="0.25">
      <c r="A10998" s="2">
        <v>1678</v>
      </c>
      <c r="B10998" s="2">
        <v>2022</v>
      </c>
      <c r="C10998" s="2" t="s">
        <v>64</v>
      </c>
      <c r="D10998" s="3">
        <v>203619</v>
      </c>
      <c r="E10998" s="5">
        <f t="shared" si="171"/>
        <v>5.9743933522903067E-2</v>
      </c>
    </row>
    <row r="10999" spans="1:5" x14ac:dyDescent="0.25">
      <c r="A10999" s="2">
        <v>1678</v>
      </c>
      <c r="B10999" s="2">
        <v>2023</v>
      </c>
      <c r="C10999" s="2" t="s">
        <v>75</v>
      </c>
      <c r="D10999" s="3">
        <v>215784</v>
      </c>
      <c r="E10999" s="5">
        <f t="shared" si="171"/>
        <v>2.4969413858302748E-2</v>
      </c>
    </row>
    <row r="11000" spans="1:5" x14ac:dyDescent="0.25">
      <c r="A11000" s="2">
        <v>1678</v>
      </c>
      <c r="B11000" s="2">
        <v>2024</v>
      </c>
      <c r="C11000" s="2" t="s">
        <v>75</v>
      </c>
      <c r="D11000" s="3">
        <v>221172</v>
      </c>
      <c r="E11000" s="5">
        <f t="shared" si="171"/>
        <v>4.2206970140885827E-2</v>
      </c>
    </row>
    <row r="11001" spans="1:5" x14ac:dyDescent="0.25">
      <c r="A11001" s="2">
        <v>1678</v>
      </c>
      <c r="B11001" s="2">
        <v>2025</v>
      </c>
      <c r="C11001" s="2" t="s">
        <v>75</v>
      </c>
      <c r="D11001" s="3">
        <v>230507</v>
      </c>
      <c r="E11001" s="5">
        <f t="shared" si="171"/>
        <v>1</v>
      </c>
    </row>
    <row r="11002" spans="1:5" x14ac:dyDescent="0.25">
      <c r="A11002" s="2">
        <v>1679</v>
      </c>
      <c r="B11002" s="2">
        <v>2022</v>
      </c>
      <c r="C11002" s="2" t="s">
        <v>64</v>
      </c>
      <c r="D11002" s="3">
        <v>82327</v>
      </c>
      <c r="E11002" s="5">
        <f t="shared" si="171"/>
        <v>6.3952287827808624E-2</v>
      </c>
    </row>
    <row r="11003" spans="1:5" x14ac:dyDescent="0.25">
      <c r="A11003" s="2">
        <v>1679</v>
      </c>
      <c r="B11003" s="2">
        <v>2023</v>
      </c>
      <c r="C11003" s="2" t="s">
        <v>64</v>
      </c>
      <c r="D11003" s="3">
        <v>87592</v>
      </c>
      <c r="E11003" s="5">
        <f t="shared" si="171"/>
        <v>3.4044204950223762E-2</v>
      </c>
    </row>
    <row r="11004" spans="1:5" x14ac:dyDescent="0.25">
      <c r="A11004" s="2">
        <v>1679</v>
      </c>
      <c r="B11004" s="2">
        <v>2024</v>
      </c>
      <c r="C11004" s="2" t="s">
        <v>64</v>
      </c>
      <c r="D11004" s="3">
        <v>90574</v>
      </c>
      <c r="E11004" s="5">
        <f t="shared" si="171"/>
        <v>3.6379093338044032E-2</v>
      </c>
    </row>
    <row r="11005" spans="1:5" x14ac:dyDescent="0.25">
      <c r="A11005" s="2">
        <v>1679</v>
      </c>
      <c r="B11005" s="2">
        <v>2025</v>
      </c>
      <c r="C11005" s="2" t="s">
        <v>64</v>
      </c>
      <c r="D11005" s="3">
        <v>93869</v>
      </c>
      <c r="E11005" s="5">
        <f t="shared" si="171"/>
        <v>1</v>
      </c>
    </row>
    <row r="11006" spans="1:5" x14ac:dyDescent="0.25">
      <c r="A11006" s="2">
        <v>1680</v>
      </c>
      <c r="B11006" s="2">
        <v>2018</v>
      </c>
      <c r="C11006" s="2" t="s">
        <v>75</v>
      </c>
      <c r="D11006" s="3">
        <v>132570</v>
      </c>
      <c r="E11006" s="5">
        <f t="shared" si="171"/>
        <v>2.6257826054160067E-2</v>
      </c>
    </row>
    <row r="11007" spans="1:5" x14ac:dyDescent="0.25">
      <c r="A11007" s="2">
        <v>1680</v>
      </c>
      <c r="B11007" s="2">
        <v>2019</v>
      </c>
      <c r="C11007" s="2" t="s">
        <v>75</v>
      </c>
      <c r="D11007" s="3">
        <v>136051</v>
      </c>
      <c r="E11007" s="5">
        <f t="shared" si="171"/>
        <v>4.1249237418321073E-2</v>
      </c>
    </row>
    <row r="11008" spans="1:5" x14ac:dyDescent="0.25">
      <c r="A11008" s="2">
        <v>1680</v>
      </c>
      <c r="B11008" s="2">
        <v>2020</v>
      </c>
      <c r="C11008" s="2" t="s">
        <v>75</v>
      </c>
      <c r="D11008" s="3">
        <v>141663</v>
      </c>
      <c r="E11008" s="5">
        <f t="shared" si="171"/>
        <v>2.2122925534543248E-2</v>
      </c>
    </row>
    <row r="11009" spans="1:5" x14ac:dyDescent="0.25">
      <c r="A11009" s="2">
        <v>1680</v>
      </c>
      <c r="B11009" s="2">
        <v>2021</v>
      </c>
      <c r="C11009" s="2" t="s">
        <v>75</v>
      </c>
      <c r="D11009" s="3">
        <v>144797</v>
      </c>
      <c r="E11009" s="5">
        <f t="shared" si="171"/>
        <v>2.3322306401375718E-2</v>
      </c>
    </row>
    <row r="11010" spans="1:5" x14ac:dyDescent="0.25">
      <c r="A11010" s="2">
        <v>1680</v>
      </c>
      <c r="B11010" s="2">
        <v>2022</v>
      </c>
      <c r="C11010" s="2" t="s">
        <v>75</v>
      </c>
      <c r="D11010" s="3">
        <v>148174</v>
      </c>
      <c r="E11010" s="5">
        <f t="shared" ref="E11010:E11073" si="172">IF(A11011=A11010,(D11011-D11010)/D11010,1)</f>
        <v>4.0513180450011475E-2</v>
      </c>
    </row>
    <row r="11011" spans="1:5" x14ac:dyDescent="0.25">
      <c r="A11011" s="2">
        <v>1680</v>
      </c>
      <c r="B11011" s="2">
        <v>2023</v>
      </c>
      <c r="C11011" s="2" t="s">
        <v>75</v>
      </c>
      <c r="D11011" s="3">
        <v>154177</v>
      </c>
      <c r="E11011" s="5">
        <f t="shared" si="172"/>
        <v>2.6106358276526329E-2</v>
      </c>
    </row>
    <row r="11012" spans="1:5" x14ac:dyDescent="0.25">
      <c r="A11012" s="2">
        <v>1680</v>
      </c>
      <c r="B11012" s="2">
        <v>2024</v>
      </c>
      <c r="C11012" s="2" t="s">
        <v>75</v>
      </c>
      <c r="D11012" s="3">
        <v>158202</v>
      </c>
      <c r="E11012" s="5">
        <f t="shared" si="172"/>
        <v>4.0568387251741445E-2</v>
      </c>
    </row>
    <row r="11013" spans="1:5" x14ac:dyDescent="0.25">
      <c r="A11013" s="2">
        <v>1680</v>
      </c>
      <c r="B11013" s="2">
        <v>2025</v>
      </c>
      <c r="C11013" s="2" t="s">
        <v>75</v>
      </c>
      <c r="D11013" s="3">
        <v>164620</v>
      </c>
      <c r="E11013" s="5">
        <f t="shared" si="172"/>
        <v>1</v>
      </c>
    </row>
    <row r="11014" spans="1:5" x14ac:dyDescent="0.25">
      <c r="A11014" s="2">
        <v>1681</v>
      </c>
      <c r="B11014" s="2">
        <v>2022</v>
      </c>
      <c r="C11014" s="2" t="s">
        <v>75</v>
      </c>
      <c r="D11014" s="3">
        <v>218970</v>
      </c>
      <c r="E11014" s="5">
        <f t="shared" si="172"/>
        <v>7.8033520573594556E-2</v>
      </c>
    </row>
    <row r="11015" spans="1:5" x14ac:dyDescent="0.25">
      <c r="A11015" s="2">
        <v>1681</v>
      </c>
      <c r="B11015" s="2">
        <v>2023</v>
      </c>
      <c r="C11015" s="2" t="s">
        <v>71</v>
      </c>
      <c r="D11015" s="3">
        <v>236057</v>
      </c>
      <c r="E11015" s="5">
        <f t="shared" si="172"/>
        <v>3.1043349699436999E-2</v>
      </c>
    </row>
    <row r="11016" spans="1:5" x14ac:dyDescent="0.25">
      <c r="A11016" s="2">
        <v>1681</v>
      </c>
      <c r="B11016" s="2">
        <v>2024</v>
      </c>
      <c r="C11016" s="2" t="s">
        <v>71</v>
      </c>
      <c r="D11016" s="3">
        <v>243385</v>
      </c>
      <c r="E11016" s="5">
        <f t="shared" si="172"/>
        <v>0.13072292869322266</v>
      </c>
    </row>
    <row r="11017" spans="1:5" x14ac:dyDescent="0.25">
      <c r="A11017" s="2">
        <v>1681</v>
      </c>
      <c r="B11017" s="2">
        <v>2025</v>
      </c>
      <c r="C11017" s="2" t="s">
        <v>3443</v>
      </c>
      <c r="D11017" s="3">
        <v>275201</v>
      </c>
      <c r="E11017" s="5">
        <f t="shared" si="172"/>
        <v>1</v>
      </c>
    </row>
    <row r="11018" spans="1:5" x14ac:dyDescent="0.25">
      <c r="A11018" s="2">
        <v>1682</v>
      </c>
      <c r="B11018" s="2">
        <v>2020</v>
      </c>
      <c r="C11018" s="2" t="s">
        <v>55</v>
      </c>
      <c r="D11018" s="3">
        <v>91659</v>
      </c>
      <c r="E11018" s="5">
        <f t="shared" si="172"/>
        <v>3.5588431032413617E-2</v>
      </c>
    </row>
    <row r="11019" spans="1:5" x14ac:dyDescent="0.25">
      <c r="A11019" s="2">
        <v>1682</v>
      </c>
      <c r="B11019" s="2">
        <v>2021</v>
      </c>
      <c r="C11019" s="2" t="s">
        <v>55</v>
      </c>
      <c r="D11019" s="3">
        <v>94921</v>
      </c>
      <c r="E11019" s="5">
        <f t="shared" si="172"/>
        <v>4.634380168771926E-2</v>
      </c>
    </row>
    <row r="11020" spans="1:5" x14ac:dyDescent="0.25">
      <c r="A11020" s="2">
        <v>1682</v>
      </c>
      <c r="B11020" s="2">
        <v>2022</v>
      </c>
      <c r="C11020" s="2" t="s">
        <v>55</v>
      </c>
      <c r="D11020" s="3">
        <v>99320</v>
      </c>
      <c r="E11020" s="5">
        <f t="shared" si="172"/>
        <v>5.152033830044301E-2</v>
      </c>
    </row>
    <row r="11021" spans="1:5" x14ac:dyDescent="0.25">
      <c r="A11021" s="2">
        <v>1682</v>
      </c>
      <c r="B11021" s="2">
        <v>2023</v>
      </c>
      <c r="C11021" s="2" t="s">
        <v>60</v>
      </c>
      <c r="D11021" s="3">
        <v>104437</v>
      </c>
      <c r="E11021" s="5">
        <f t="shared" si="172"/>
        <v>7.1172094181181006E-2</v>
      </c>
    </row>
    <row r="11022" spans="1:5" x14ac:dyDescent="0.25">
      <c r="A11022" s="2">
        <v>1682</v>
      </c>
      <c r="B11022" s="2">
        <v>2024</v>
      </c>
      <c r="C11022" s="2" t="s">
        <v>64</v>
      </c>
      <c r="D11022" s="3">
        <v>111870</v>
      </c>
      <c r="E11022" s="5">
        <f t="shared" si="172"/>
        <v>4.4435505497452399E-2</v>
      </c>
    </row>
    <row r="11023" spans="1:5" x14ac:dyDescent="0.25">
      <c r="A11023" s="2">
        <v>1682</v>
      </c>
      <c r="B11023" s="2">
        <v>2025</v>
      </c>
      <c r="C11023" s="2" t="s">
        <v>64</v>
      </c>
      <c r="D11023" s="3">
        <v>116841</v>
      </c>
      <c r="E11023" s="5">
        <f t="shared" si="172"/>
        <v>1</v>
      </c>
    </row>
    <row r="11024" spans="1:5" x14ac:dyDescent="0.25">
      <c r="A11024" s="2">
        <v>1683</v>
      </c>
      <c r="B11024" s="2">
        <v>2014</v>
      </c>
      <c r="C11024" s="2" t="s">
        <v>64</v>
      </c>
      <c r="D11024" s="3">
        <v>84280</v>
      </c>
      <c r="E11024" s="5">
        <f t="shared" si="172"/>
        <v>2.3232083531086852E-2</v>
      </c>
    </row>
    <row r="11025" spans="1:5" x14ac:dyDescent="0.25">
      <c r="A11025" s="2">
        <v>1683</v>
      </c>
      <c r="B11025" s="2">
        <v>2015</v>
      </c>
      <c r="C11025" s="2" t="s">
        <v>64</v>
      </c>
      <c r="D11025" s="3">
        <v>86238</v>
      </c>
      <c r="E11025" s="5">
        <f t="shared" si="172"/>
        <v>2.2333542058025464E-2</v>
      </c>
    </row>
    <row r="11026" spans="1:5" x14ac:dyDescent="0.25">
      <c r="A11026" s="2">
        <v>1683</v>
      </c>
      <c r="B11026" s="2">
        <v>2016</v>
      </c>
      <c r="C11026" s="2" t="s">
        <v>64</v>
      </c>
      <c r="D11026" s="3">
        <v>88164</v>
      </c>
      <c r="E11026" s="5">
        <f t="shared" si="172"/>
        <v>4.3634590082119687E-2</v>
      </c>
    </row>
    <row r="11027" spans="1:5" x14ac:dyDescent="0.25">
      <c r="A11027" s="2">
        <v>1683</v>
      </c>
      <c r="B11027" s="2">
        <v>2017</v>
      </c>
      <c r="C11027" s="2" t="s">
        <v>64</v>
      </c>
      <c r="D11027" s="3">
        <v>92011</v>
      </c>
      <c r="E11027" s="5">
        <f t="shared" si="172"/>
        <v>4.3310039017074045E-2</v>
      </c>
    </row>
    <row r="11028" spans="1:5" x14ac:dyDescent="0.25">
      <c r="A11028" s="2">
        <v>1683</v>
      </c>
      <c r="B11028" s="2">
        <v>2018</v>
      </c>
      <c r="C11028" s="2" t="s">
        <v>64</v>
      </c>
      <c r="D11028" s="3">
        <v>95996</v>
      </c>
      <c r="E11028" s="5">
        <f t="shared" si="172"/>
        <v>4.716863202633443E-2</v>
      </c>
    </row>
    <row r="11029" spans="1:5" x14ac:dyDescent="0.25">
      <c r="A11029" s="2">
        <v>1683</v>
      </c>
      <c r="B11029" s="2">
        <v>2019</v>
      </c>
      <c r="C11029" s="2" t="s">
        <v>64</v>
      </c>
      <c r="D11029" s="3">
        <v>100524</v>
      </c>
      <c r="E11029" s="5">
        <f t="shared" si="172"/>
        <v>5.072420516493574E-2</v>
      </c>
    </row>
    <row r="11030" spans="1:5" x14ac:dyDescent="0.25">
      <c r="A11030" s="2">
        <v>1683</v>
      </c>
      <c r="B11030" s="2">
        <v>2020</v>
      </c>
      <c r="C11030" s="2" t="s">
        <v>64</v>
      </c>
      <c r="D11030" s="3">
        <v>105623</v>
      </c>
      <c r="E11030" s="5">
        <f t="shared" si="172"/>
        <v>4.4583092697613208E-2</v>
      </c>
    </row>
    <row r="11031" spans="1:5" x14ac:dyDescent="0.25">
      <c r="A11031" s="2">
        <v>1683</v>
      </c>
      <c r="B11031" s="2">
        <v>2021</v>
      </c>
      <c r="C11031" s="2" t="s">
        <v>64</v>
      </c>
      <c r="D11031" s="3">
        <v>110332</v>
      </c>
      <c r="E11031" s="5">
        <f t="shared" si="172"/>
        <v>4.30156255664721E-2</v>
      </c>
    </row>
    <row r="11032" spans="1:5" x14ac:dyDescent="0.25">
      <c r="A11032" s="2">
        <v>1683</v>
      </c>
      <c r="B11032" s="2">
        <v>2022</v>
      </c>
      <c r="C11032" s="2" t="s">
        <v>64</v>
      </c>
      <c r="D11032" s="3">
        <v>115078</v>
      </c>
      <c r="E11032" s="5">
        <f t="shared" si="172"/>
        <v>2.8328611898016998E-2</v>
      </c>
    </row>
    <row r="11033" spans="1:5" x14ac:dyDescent="0.25">
      <c r="A11033" s="2">
        <v>1683</v>
      </c>
      <c r="B11033" s="2">
        <v>2023</v>
      </c>
      <c r="C11033" s="2" t="s">
        <v>64</v>
      </c>
      <c r="D11033" s="3">
        <v>118338</v>
      </c>
      <c r="E11033" s="5">
        <f t="shared" si="172"/>
        <v>3.0108671770690733E-2</v>
      </c>
    </row>
    <row r="11034" spans="1:5" x14ac:dyDescent="0.25">
      <c r="A11034" s="2">
        <v>1683</v>
      </c>
      <c r="B11034" s="2">
        <v>2024</v>
      </c>
      <c r="C11034" s="2" t="s">
        <v>64</v>
      </c>
      <c r="D11034" s="3">
        <v>121901</v>
      </c>
      <c r="E11034" s="5">
        <f t="shared" si="172"/>
        <v>4.3715802167332507E-2</v>
      </c>
    </row>
    <row r="11035" spans="1:5" x14ac:dyDescent="0.25">
      <c r="A11035" s="2">
        <v>1683</v>
      </c>
      <c r="B11035" s="2">
        <v>2025</v>
      </c>
      <c r="C11035" s="2" t="s">
        <v>64</v>
      </c>
      <c r="D11035" s="3">
        <v>127230</v>
      </c>
      <c r="E11035" s="5">
        <f t="shared" si="172"/>
        <v>1</v>
      </c>
    </row>
    <row r="11036" spans="1:5" x14ac:dyDescent="0.25">
      <c r="A11036" s="2">
        <v>1684</v>
      </c>
      <c r="B11036" s="2">
        <v>2015</v>
      </c>
      <c r="C11036" s="2" t="s">
        <v>64</v>
      </c>
      <c r="D11036" s="3">
        <v>73545</v>
      </c>
      <c r="E11036" s="5">
        <f t="shared" si="172"/>
        <v>4.1294445577537565E-2</v>
      </c>
    </row>
    <row r="11037" spans="1:5" x14ac:dyDescent="0.25">
      <c r="A11037" s="2">
        <v>1684</v>
      </c>
      <c r="B11037" s="2">
        <v>2016</v>
      </c>
      <c r="C11037" s="2" t="s">
        <v>64</v>
      </c>
      <c r="D11037" s="3">
        <v>76582</v>
      </c>
      <c r="E11037" s="5">
        <f t="shared" si="172"/>
        <v>0.13102295578595494</v>
      </c>
    </row>
    <row r="11038" spans="1:5" x14ac:dyDescent="0.25">
      <c r="A11038" s="2">
        <v>1684</v>
      </c>
      <c r="B11038" s="2">
        <v>2017</v>
      </c>
      <c r="C11038" s="2" t="s">
        <v>75</v>
      </c>
      <c r="D11038" s="3">
        <v>86616</v>
      </c>
      <c r="E11038" s="5">
        <f t="shared" si="172"/>
        <v>3.7822111388196175E-2</v>
      </c>
    </row>
    <row r="11039" spans="1:5" x14ac:dyDescent="0.25">
      <c r="A11039" s="2">
        <v>1684</v>
      </c>
      <c r="B11039" s="2">
        <v>2018</v>
      </c>
      <c r="C11039" s="2" t="s">
        <v>75</v>
      </c>
      <c r="D11039" s="3">
        <v>89892</v>
      </c>
      <c r="E11039" s="5">
        <f t="shared" si="172"/>
        <v>3.5876384995327727E-2</v>
      </c>
    </row>
    <row r="11040" spans="1:5" x14ac:dyDescent="0.25">
      <c r="A11040" s="2">
        <v>1684</v>
      </c>
      <c r="B11040" s="2">
        <v>2019</v>
      </c>
      <c r="C11040" s="2" t="s">
        <v>75</v>
      </c>
      <c r="D11040" s="3">
        <v>93117</v>
      </c>
      <c r="E11040" s="5">
        <f t="shared" si="172"/>
        <v>3.0585177787085065E-2</v>
      </c>
    </row>
    <row r="11041" spans="1:5" x14ac:dyDescent="0.25">
      <c r="A11041" s="2">
        <v>1684</v>
      </c>
      <c r="B11041" s="2">
        <v>2020</v>
      </c>
      <c r="C11041" s="2" t="s">
        <v>75</v>
      </c>
      <c r="D11041" s="3">
        <v>95965</v>
      </c>
      <c r="E11041" s="5">
        <f t="shared" si="172"/>
        <v>3.0031782420674204E-2</v>
      </c>
    </row>
    <row r="11042" spans="1:5" x14ac:dyDescent="0.25">
      <c r="A11042" s="2">
        <v>1684</v>
      </c>
      <c r="B11042" s="2">
        <v>2021</v>
      </c>
      <c r="C11042" s="2" t="s">
        <v>75</v>
      </c>
      <c r="D11042" s="3">
        <v>98847</v>
      </c>
      <c r="E11042" s="5">
        <f t="shared" si="172"/>
        <v>3.2646413143545078E-2</v>
      </c>
    </row>
    <row r="11043" spans="1:5" x14ac:dyDescent="0.25">
      <c r="A11043" s="2">
        <v>1684</v>
      </c>
      <c r="B11043" s="2">
        <v>2022</v>
      </c>
      <c r="C11043" s="2" t="s">
        <v>75</v>
      </c>
      <c r="D11043" s="3">
        <v>102074</v>
      </c>
      <c r="E11043" s="5">
        <f t="shared" si="172"/>
        <v>5.0198875325744068E-2</v>
      </c>
    </row>
    <row r="11044" spans="1:5" x14ac:dyDescent="0.25">
      <c r="A11044" s="2">
        <v>1684</v>
      </c>
      <c r="B11044" s="2">
        <v>2023</v>
      </c>
      <c r="C11044" s="2" t="s">
        <v>75</v>
      </c>
      <c r="D11044" s="3">
        <v>107198</v>
      </c>
      <c r="E11044" s="5">
        <f t="shared" si="172"/>
        <v>3.9170506912442393E-2</v>
      </c>
    </row>
    <row r="11045" spans="1:5" x14ac:dyDescent="0.25">
      <c r="A11045" s="2">
        <v>1684</v>
      </c>
      <c r="B11045" s="2">
        <v>2024</v>
      </c>
      <c r="C11045" s="2" t="s">
        <v>75</v>
      </c>
      <c r="D11045" s="3">
        <v>111397</v>
      </c>
      <c r="E11045" s="5">
        <f t="shared" si="172"/>
        <v>4.8861279926748477E-2</v>
      </c>
    </row>
    <row r="11046" spans="1:5" x14ac:dyDescent="0.25">
      <c r="A11046" s="2">
        <v>1684</v>
      </c>
      <c r="B11046" s="2">
        <v>2025</v>
      </c>
      <c r="C11046" s="2" t="s">
        <v>75</v>
      </c>
      <c r="D11046" s="3">
        <v>116840</v>
      </c>
      <c r="E11046" s="5">
        <f t="shared" si="172"/>
        <v>1</v>
      </c>
    </row>
    <row r="11047" spans="1:5" x14ac:dyDescent="0.25">
      <c r="A11047" s="2">
        <v>1685</v>
      </c>
      <c r="B11047" s="2">
        <v>2021</v>
      </c>
      <c r="C11047" s="2" t="s">
        <v>66</v>
      </c>
      <c r="D11047" s="3">
        <v>81381</v>
      </c>
      <c r="E11047" s="5">
        <f t="shared" si="172"/>
        <v>2.9490913112397241E-2</v>
      </c>
    </row>
    <row r="11048" spans="1:5" x14ac:dyDescent="0.25">
      <c r="A11048" s="2">
        <v>1685</v>
      </c>
      <c r="B11048" s="2">
        <v>2022</v>
      </c>
      <c r="C11048" s="2" t="s">
        <v>66</v>
      </c>
      <c r="D11048" s="3">
        <v>83781</v>
      </c>
      <c r="E11048" s="5">
        <f t="shared" si="172"/>
        <v>0.11329537723350162</v>
      </c>
    </row>
    <row r="11049" spans="1:5" x14ac:dyDescent="0.25">
      <c r="A11049" s="2">
        <v>1685</v>
      </c>
      <c r="B11049" s="2">
        <v>2023</v>
      </c>
      <c r="C11049" s="2" t="s">
        <v>55</v>
      </c>
      <c r="D11049" s="3">
        <v>93273</v>
      </c>
      <c r="E11049" s="5">
        <f t="shared" si="172"/>
        <v>4.0108069859444859E-2</v>
      </c>
    </row>
    <row r="11050" spans="1:5" x14ac:dyDescent="0.25">
      <c r="A11050" s="2">
        <v>1685</v>
      </c>
      <c r="B11050" s="2">
        <v>2024</v>
      </c>
      <c r="C11050" s="2" t="s">
        <v>55</v>
      </c>
      <c r="D11050" s="3">
        <v>97014</v>
      </c>
      <c r="E11050" s="5">
        <f t="shared" si="172"/>
        <v>3.2923083266332691E-2</v>
      </c>
    </row>
    <row r="11051" spans="1:5" x14ac:dyDescent="0.25">
      <c r="A11051" s="2">
        <v>1685</v>
      </c>
      <c r="B11051" s="2">
        <v>2025</v>
      </c>
      <c r="C11051" s="2" t="s">
        <v>55</v>
      </c>
      <c r="D11051" s="3">
        <v>100208</v>
      </c>
      <c r="E11051" s="5">
        <f t="shared" si="172"/>
        <v>1</v>
      </c>
    </row>
    <row r="11052" spans="1:5" x14ac:dyDescent="0.25">
      <c r="A11052" s="2">
        <v>1686</v>
      </c>
      <c r="B11052" s="2">
        <v>2021</v>
      </c>
      <c r="C11052" s="2" t="s">
        <v>55</v>
      </c>
      <c r="D11052" s="3">
        <v>58833</v>
      </c>
      <c r="E11052" s="5">
        <f t="shared" si="172"/>
        <v>3.6561113660700625E-2</v>
      </c>
    </row>
    <row r="11053" spans="1:5" x14ac:dyDescent="0.25">
      <c r="A11053" s="2">
        <v>1686</v>
      </c>
      <c r="B11053" s="2">
        <v>2022</v>
      </c>
      <c r="C11053" s="2" t="s">
        <v>55</v>
      </c>
      <c r="D11053" s="3">
        <v>60984</v>
      </c>
      <c r="E11053" s="5">
        <f t="shared" si="172"/>
        <v>3.699330972058245E-2</v>
      </c>
    </row>
    <row r="11054" spans="1:5" x14ac:dyDescent="0.25">
      <c r="A11054" s="2">
        <v>1686</v>
      </c>
      <c r="B11054" s="2">
        <v>2023</v>
      </c>
      <c r="C11054" s="2" t="s">
        <v>55</v>
      </c>
      <c r="D11054" s="3">
        <v>63240</v>
      </c>
      <c r="E11054" s="5">
        <f t="shared" si="172"/>
        <v>4.8608475648323844E-2</v>
      </c>
    </row>
    <row r="11055" spans="1:5" x14ac:dyDescent="0.25">
      <c r="A11055" s="2">
        <v>1686</v>
      </c>
      <c r="B11055" s="2">
        <v>2024</v>
      </c>
      <c r="C11055" s="2" t="s">
        <v>55</v>
      </c>
      <c r="D11055" s="3">
        <v>66314</v>
      </c>
      <c r="E11055" s="5">
        <f t="shared" si="172"/>
        <v>0.16470126971680188</v>
      </c>
    </row>
    <row r="11056" spans="1:5" x14ac:dyDescent="0.25">
      <c r="A11056" s="2">
        <v>1686</v>
      </c>
      <c r="B11056" s="2">
        <v>2025</v>
      </c>
      <c r="C11056" s="2" t="s">
        <v>60</v>
      </c>
      <c r="D11056" s="3">
        <v>77236</v>
      </c>
      <c r="E11056" s="5">
        <f t="shared" si="172"/>
        <v>1</v>
      </c>
    </row>
    <row r="11057" spans="1:5" x14ac:dyDescent="0.25">
      <c r="A11057" s="2">
        <v>1687</v>
      </c>
      <c r="B11057" s="2">
        <v>2014</v>
      </c>
      <c r="C11057" s="2" t="s">
        <v>64</v>
      </c>
      <c r="D11057" s="3">
        <v>271904</v>
      </c>
      <c r="E11057" s="5">
        <f t="shared" si="172"/>
        <v>3.0804989996469342E-2</v>
      </c>
    </row>
    <row r="11058" spans="1:5" x14ac:dyDescent="0.25">
      <c r="A11058" s="2">
        <v>1687</v>
      </c>
      <c r="B11058" s="2">
        <v>2015</v>
      </c>
      <c r="C11058" s="2" t="s">
        <v>64</v>
      </c>
      <c r="D11058" s="3">
        <v>280280</v>
      </c>
      <c r="E11058" s="5">
        <f t="shared" si="172"/>
        <v>3.4333523619237902E-2</v>
      </c>
    </row>
    <row r="11059" spans="1:5" x14ac:dyDescent="0.25">
      <c r="A11059" s="2">
        <v>1687</v>
      </c>
      <c r="B11059" s="2">
        <v>2016</v>
      </c>
      <c r="C11059" s="2" t="s">
        <v>64</v>
      </c>
      <c r="D11059" s="3">
        <v>289903</v>
      </c>
      <c r="E11059" s="5">
        <f t="shared" si="172"/>
        <v>2.9168377008861584E-2</v>
      </c>
    </row>
    <row r="11060" spans="1:5" x14ac:dyDescent="0.25">
      <c r="A11060" s="2">
        <v>1687</v>
      </c>
      <c r="B11060" s="2">
        <v>2017</v>
      </c>
      <c r="C11060" s="2" t="s">
        <v>64</v>
      </c>
      <c r="D11060" s="3">
        <v>298359</v>
      </c>
      <c r="E11060" s="5">
        <f t="shared" si="172"/>
        <v>5.3650132893594632E-2</v>
      </c>
    </row>
    <row r="11061" spans="1:5" x14ac:dyDescent="0.25">
      <c r="A11061" s="2">
        <v>1687</v>
      </c>
      <c r="B11061" s="2">
        <v>2018</v>
      </c>
      <c r="C11061" s="2" t="s">
        <v>64</v>
      </c>
      <c r="D11061" s="3">
        <v>314366</v>
      </c>
      <c r="E11061" s="5">
        <f t="shared" si="172"/>
        <v>4.8812530617178704E-2</v>
      </c>
    </row>
    <row r="11062" spans="1:5" x14ac:dyDescent="0.25">
      <c r="A11062" s="2">
        <v>1687</v>
      </c>
      <c r="B11062" s="2">
        <v>2019</v>
      </c>
      <c r="C11062" s="2" t="s">
        <v>64</v>
      </c>
      <c r="D11062" s="3">
        <v>329711</v>
      </c>
      <c r="E11062" s="5">
        <f t="shared" si="172"/>
        <v>2.7290566587102039E-2</v>
      </c>
    </row>
    <row r="11063" spans="1:5" x14ac:dyDescent="0.25">
      <c r="A11063" s="2">
        <v>1687</v>
      </c>
      <c r="B11063" s="2">
        <v>2020</v>
      </c>
      <c r="C11063" s="2" t="s">
        <v>64</v>
      </c>
      <c r="D11063" s="3">
        <v>338709</v>
      </c>
      <c r="E11063" s="5">
        <f t="shared" si="172"/>
        <v>6.2135933795677112E-2</v>
      </c>
    </row>
    <row r="11064" spans="1:5" x14ac:dyDescent="0.25">
      <c r="A11064" s="2">
        <v>1687</v>
      </c>
      <c r="B11064" s="2">
        <v>2021</v>
      </c>
      <c r="C11064" s="2" t="s">
        <v>64</v>
      </c>
      <c r="D11064" s="3">
        <v>359755</v>
      </c>
      <c r="E11064" s="5">
        <f t="shared" si="172"/>
        <v>3.6900112576614644E-2</v>
      </c>
    </row>
    <row r="11065" spans="1:5" x14ac:dyDescent="0.25">
      <c r="A11065" s="2">
        <v>1687</v>
      </c>
      <c r="B11065" s="2">
        <v>2022</v>
      </c>
      <c r="C11065" s="2" t="s">
        <v>64</v>
      </c>
      <c r="D11065" s="3">
        <v>373030</v>
      </c>
      <c r="E11065" s="5">
        <f t="shared" si="172"/>
        <v>3.367289494142562E-2</v>
      </c>
    </row>
    <row r="11066" spans="1:5" x14ac:dyDescent="0.25">
      <c r="A11066" s="2">
        <v>1687</v>
      </c>
      <c r="B11066" s="2">
        <v>2023</v>
      </c>
      <c r="C11066" s="2" t="s">
        <v>64</v>
      </c>
      <c r="D11066" s="3">
        <v>385591</v>
      </c>
      <c r="E11066" s="5">
        <f t="shared" si="172"/>
        <v>5.8740997585524556E-2</v>
      </c>
    </row>
    <row r="11067" spans="1:5" x14ac:dyDescent="0.25">
      <c r="A11067" s="2">
        <v>1687</v>
      </c>
      <c r="B11067" s="2">
        <v>2024</v>
      </c>
      <c r="C11067" s="2" t="s">
        <v>64</v>
      </c>
      <c r="D11067" s="3">
        <v>408241</v>
      </c>
      <c r="E11067" s="5">
        <f t="shared" si="172"/>
        <v>4.3155880962470694E-2</v>
      </c>
    </row>
    <row r="11068" spans="1:5" x14ac:dyDescent="0.25">
      <c r="A11068" s="2">
        <v>1687</v>
      </c>
      <c r="B11068" s="2">
        <v>2025</v>
      </c>
      <c r="C11068" s="2" t="s">
        <v>64</v>
      </c>
      <c r="D11068" s="3">
        <v>425859</v>
      </c>
      <c r="E11068" s="5">
        <f t="shared" si="172"/>
        <v>1</v>
      </c>
    </row>
    <row r="11069" spans="1:5" x14ac:dyDescent="0.25">
      <c r="A11069" s="2">
        <v>1688</v>
      </c>
      <c r="B11069" s="2">
        <v>2024</v>
      </c>
      <c r="C11069" s="2" t="s">
        <v>55</v>
      </c>
      <c r="D11069" s="3">
        <v>94939</v>
      </c>
      <c r="E11069" s="5">
        <f t="shared" si="172"/>
        <v>4.8589094049863599E-2</v>
      </c>
    </row>
    <row r="11070" spans="1:5" x14ac:dyDescent="0.25">
      <c r="A11070" s="2">
        <v>1688</v>
      </c>
      <c r="B11070" s="2">
        <v>2025</v>
      </c>
      <c r="C11070" s="2" t="s">
        <v>55</v>
      </c>
      <c r="D11070" s="3">
        <v>99552</v>
      </c>
      <c r="E11070" s="5">
        <f t="shared" si="172"/>
        <v>1</v>
      </c>
    </row>
    <row r="11071" spans="1:5" x14ac:dyDescent="0.25">
      <c r="A11071" s="2">
        <v>1689</v>
      </c>
      <c r="B11071" s="2">
        <v>2024</v>
      </c>
      <c r="C11071" s="2" t="s">
        <v>66</v>
      </c>
      <c r="D11071" s="3">
        <v>53712</v>
      </c>
      <c r="E11071" s="5">
        <f t="shared" si="172"/>
        <v>0.1003686327077748</v>
      </c>
    </row>
    <row r="11072" spans="1:5" x14ac:dyDescent="0.25">
      <c r="A11072" s="2">
        <v>1689</v>
      </c>
      <c r="B11072" s="2">
        <v>2025</v>
      </c>
      <c r="C11072" s="2" t="s">
        <v>55</v>
      </c>
      <c r="D11072" s="3">
        <v>59103</v>
      </c>
      <c r="E11072" s="5">
        <f t="shared" si="172"/>
        <v>1</v>
      </c>
    </row>
    <row r="11073" spans="1:5" x14ac:dyDescent="0.25">
      <c r="A11073" s="2">
        <v>1690</v>
      </c>
      <c r="B11073" s="2">
        <v>2017</v>
      </c>
      <c r="C11073" s="2" t="s">
        <v>66</v>
      </c>
      <c r="D11073" s="3">
        <v>56866</v>
      </c>
      <c r="E11073" s="5">
        <f t="shared" si="172"/>
        <v>9.2093693947174052E-2</v>
      </c>
    </row>
    <row r="11074" spans="1:5" x14ac:dyDescent="0.25">
      <c r="A11074" s="2">
        <v>1690</v>
      </c>
      <c r="B11074" s="2">
        <v>2018</v>
      </c>
      <c r="C11074" s="2" t="s">
        <v>55</v>
      </c>
      <c r="D11074" s="3">
        <v>62103</v>
      </c>
      <c r="E11074" s="5">
        <f t="shared" ref="E11074:E11137" si="173">IF(A11075=A11074,(D11075-D11074)/D11074,1)</f>
        <v>0.17483857462602451</v>
      </c>
    </row>
    <row r="11075" spans="1:5" x14ac:dyDescent="0.25">
      <c r="A11075" s="2">
        <v>1690</v>
      </c>
      <c r="B11075" s="2">
        <v>2019</v>
      </c>
      <c r="C11075" s="2" t="s">
        <v>60</v>
      </c>
      <c r="D11075" s="3">
        <v>72961</v>
      </c>
      <c r="E11075" s="5">
        <f t="shared" si="173"/>
        <v>5.2151149244116721E-2</v>
      </c>
    </row>
    <row r="11076" spans="1:5" x14ac:dyDescent="0.25">
      <c r="A11076" s="2">
        <v>1690</v>
      </c>
      <c r="B11076" s="2">
        <v>2020</v>
      </c>
      <c r="C11076" s="2" t="s">
        <v>60</v>
      </c>
      <c r="D11076" s="3">
        <v>76766</v>
      </c>
      <c r="E11076" s="5">
        <f t="shared" si="173"/>
        <v>0.18374019748326081</v>
      </c>
    </row>
    <row r="11077" spans="1:5" x14ac:dyDescent="0.25">
      <c r="A11077" s="2">
        <v>1690</v>
      </c>
      <c r="B11077" s="2">
        <v>2021</v>
      </c>
      <c r="C11077" s="2" t="s">
        <v>64</v>
      </c>
      <c r="D11077" s="3">
        <v>90871</v>
      </c>
      <c r="E11077" s="5">
        <f t="shared" si="173"/>
        <v>0.15573725390938803</v>
      </c>
    </row>
    <row r="11078" spans="1:5" x14ac:dyDescent="0.25">
      <c r="A11078" s="2">
        <v>1690</v>
      </c>
      <c r="B11078" s="2">
        <v>2022</v>
      </c>
      <c r="C11078" s="2" t="s">
        <v>75</v>
      </c>
      <c r="D11078" s="3">
        <v>105023</v>
      </c>
      <c r="E11078" s="5">
        <f t="shared" si="173"/>
        <v>3.1107471696675965E-2</v>
      </c>
    </row>
    <row r="11079" spans="1:5" x14ac:dyDescent="0.25">
      <c r="A11079" s="2">
        <v>1690</v>
      </c>
      <c r="B11079" s="2">
        <v>2023</v>
      </c>
      <c r="C11079" s="2" t="s">
        <v>75</v>
      </c>
      <c r="D11079" s="3">
        <v>108290</v>
      </c>
      <c r="E11079" s="5">
        <f t="shared" si="173"/>
        <v>3.9357281374088095E-2</v>
      </c>
    </row>
    <row r="11080" spans="1:5" x14ac:dyDescent="0.25">
      <c r="A11080" s="2">
        <v>1690</v>
      </c>
      <c r="B11080" s="2">
        <v>2024</v>
      </c>
      <c r="C11080" s="2" t="s">
        <v>75</v>
      </c>
      <c r="D11080" s="3">
        <v>112552</v>
      </c>
      <c r="E11080" s="5">
        <f t="shared" si="173"/>
        <v>3.0057217997014715E-2</v>
      </c>
    </row>
    <row r="11081" spans="1:5" x14ac:dyDescent="0.25">
      <c r="A11081" s="2">
        <v>1690</v>
      </c>
      <c r="B11081" s="2">
        <v>2025</v>
      </c>
      <c r="C11081" s="2" t="s">
        <v>75</v>
      </c>
      <c r="D11081" s="3">
        <v>115935</v>
      </c>
      <c r="E11081" s="5">
        <f t="shared" si="173"/>
        <v>1</v>
      </c>
    </row>
    <row r="11082" spans="1:5" x14ac:dyDescent="0.25">
      <c r="A11082" s="2">
        <v>1691</v>
      </c>
      <c r="B11082" s="2">
        <v>2020</v>
      </c>
      <c r="C11082" s="2" t="s">
        <v>66</v>
      </c>
      <c r="D11082" s="3">
        <v>79735</v>
      </c>
      <c r="E11082" s="5">
        <f t="shared" si="173"/>
        <v>4.2302627453439517E-2</v>
      </c>
    </row>
    <row r="11083" spans="1:5" x14ac:dyDescent="0.25">
      <c r="A11083" s="2">
        <v>1691</v>
      </c>
      <c r="B11083" s="2">
        <v>2021</v>
      </c>
      <c r="C11083" s="2" t="s">
        <v>66</v>
      </c>
      <c r="D11083" s="3">
        <v>83108</v>
      </c>
      <c r="E11083" s="5">
        <f t="shared" si="173"/>
        <v>5.9524955479616885E-2</v>
      </c>
    </row>
    <row r="11084" spans="1:5" x14ac:dyDescent="0.25">
      <c r="A11084" s="2">
        <v>1691</v>
      </c>
      <c r="B11084" s="2">
        <v>2022</v>
      </c>
      <c r="C11084" s="2" t="s">
        <v>66</v>
      </c>
      <c r="D11084" s="3">
        <v>88055</v>
      </c>
      <c r="E11084" s="5">
        <f t="shared" si="173"/>
        <v>5.2364999148259608E-2</v>
      </c>
    </row>
    <row r="11085" spans="1:5" x14ac:dyDescent="0.25">
      <c r="A11085" s="2">
        <v>1691</v>
      </c>
      <c r="B11085" s="2">
        <v>2023</v>
      </c>
      <c r="C11085" s="2" t="s">
        <v>66</v>
      </c>
      <c r="D11085" s="3">
        <v>92666</v>
      </c>
      <c r="E11085" s="5">
        <f t="shared" si="173"/>
        <v>4.7439190210001508E-2</v>
      </c>
    </row>
    <row r="11086" spans="1:5" x14ac:dyDescent="0.25">
      <c r="A11086" s="2">
        <v>1691</v>
      </c>
      <c r="B11086" s="2">
        <v>2024</v>
      </c>
      <c r="C11086" s="2" t="s">
        <v>55</v>
      </c>
      <c r="D11086" s="3">
        <v>97062</v>
      </c>
      <c r="E11086" s="5">
        <f t="shared" si="173"/>
        <v>9.1735179575941156E-2</v>
      </c>
    </row>
    <row r="11087" spans="1:5" x14ac:dyDescent="0.25">
      <c r="A11087" s="2">
        <v>1691</v>
      </c>
      <c r="B11087" s="2">
        <v>2025</v>
      </c>
      <c r="C11087" s="2" t="s">
        <v>60</v>
      </c>
      <c r="D11087" s="3">
        <v>105966</v>
      </c>
      <c r="E11087" s="5">
        <f t="shared" si="173"/>
        <v>1</v>
      </c>
    </row>
    <row r="11088" spans="1:5" x14ac:dyDescent="0.25">
      <c r="A11088" s="2">
        <v>1692</v>
      </c>
      <c r="B11088" s="2">
        <v>2016</v>
      </c>
      <c r="C11088" s="2" t="s">
        <v>71</v>
      </c>
      <c r="D11088" s="3">
        <v>235703</v>
      </c>
      <c r="E11088" s="5">
        <f t="shared" si="173"/>
        <v>4.9286602207014758E-2</v>
      </c>
    </row>
    <row r="11089" spans="1:5" x14ac:dyDescent="0.25">
      <c r="A11089" s="2">
        <v>1692</v>
      </c>
      <c r="B11089" s="2">
        <v>2017</v>
      </c>
      <c r="C11089" s="2" t="s">
        <v>71</v>
      </c>
      <c r="D11089" s="3">
        <v>247320</v>
      </c>
      <c r="E11089" s="5">
        <f t="shared" si="173"/>
        <v>4.6057738961669092E-2</v>
      </c>
    </row>
    <row r="11090" spans="1:5" x14ac:dyDescent="0.25">
      <c r="A11090" s="2">
        <v>1692</v>
      </c>
      <c r="B11090" s="2">
        <v>2018</v>
      </c>
      <c r="C11090" s="2" t="s">
        <v>71</v>
      </c>
      <c r="D11090" s="3">
        <v>258711</v>
      </c>
      <c r="E11090" s="5">
        <f t="shared" si="173"/>
        <v>4.2058513167202015E-2</v>
      </c>
    </row>
    <row r="11091" spans="1:5" x14ac:dyDescent="0.25">
      <c r="A11091" s="2">
        <v>1692</v>
      </c>
      <c r="B11091" s="2">
        <v>2019</v>
      </c>
      <c r="C11091" s="2" t="s">
        <v>71</v>
      </c>
      <c r="D11091" s="3">
        <v>269592</v>
      </c>
      <c r="E11091" s="5">
        <f t="shared" si="173"/>
        <v>3.8665835781477198E-2</v>
      </c>
    </row>
    <row r="11092" spans="1:5" x14ac:dyDescent="0.25">
      <c r="A11092" s="2">
        <v>1692</v>
      </c>
      <c r="B11092" s="2">
        <v>2020</v>
      </c>
      <c r="C11092" s="2" t="s">
        <v>71</v>
      </c>
      <c r="D11092" s="3">
        <v>280016</v>
      </c>
      <c r="E11092" s="5">
        <f t="shared" si="173"/>
        <v>4.8936489343466089E-2</v>
      </c>
    </row>
    <row r="11093" spans="1:5" x14ac:dyDescent="0.25">
      <c r="A11093" s="2">
        <v>1692</v>
      </c>
      <c r="B11093" s="2">
        <v>2021</v>
      </c>
      <c r="C11093" s="2" t="s">
        <v>71</v>
      </c>
      <c r="D11093" s="3">
        <v>293719</v>
      </c>
      <c r="E11093" s="5">
        <f t="shared" si="173"/>
        <v>5.5399889009563559E-2</v>
      </c>
    </row>
    <row r="11094" spans="1:5" x14ac:dyDescent="0.25">
      <c r="A11094" s="2">
        <v>1692</v>
      </c>
      <c r="B11094" s="2">
        <v>2022</v>
      </c>
      <c r="C11094" s="2" t="s">
        <v>71</v>
      </c>
      <c r="D11094" s="3">
        <v>309991</v>
      </c>
      <c r="E11094" s="5">
        <f t="shared" si="173"/>
        <v>4.6707807646028436E-2</v>
      </c>
    </row>
    <row r="11095" spans="1:5" x14ac:dyDescent="0.25">
      <c r="A11095" s="2">
        <v>1692</v>
      </c>
      <c r="B11095" s="2">
        <v>2023</v>
      </c>
      <c r="C11095" s="2" t="s">
        <v>71</v>
      </c>
      <c r="D11095" s="3">
        <v>324470</v>
      </c>
      <c r="E11095" s="5">
        <f t="shared" si="173"/>
        <v>5.2288347150738129E-2</v>
      </c>
    </row>
    <row r="11096" spans="1:5" x14ac:dyDescent="0.25">
      <c r="A11096" s="2">
        <v>1692</v>
      </c>
      <c r="B11096" s="2">
        <v>2024</v>
      </c>
      <c r="C11096" s="2" t="s">
        <v>71</v>
      </c>
      <c r="D11096" s="3">
        <v>341436</v>
      </c>
      <c r="E11096" s="5">
        <f t="shared" si="173"/>
        <v>2.2188638573554048E-2</v>
      </c>
    </row>
    <row r="11097" spans="1:5" x14ac:dyDescent="0.25">
      <c r="A11097" s="2">
        <v>1692</v>
      </c>
      <c r="B11097" s="2">
        <v>2025</v>
      </c>
      <c r="C11097" s="2" t="s">
        <v>71</v>
      </c>
      <c r="D11097" s="3">
        <v>349012</v>
      </c>
      <c r="E11097" s="5">
        <f t="shared" si="173"/>
        <v>1</v>
      </c>
    </row>
    <row r="11098" spans="1:5" x14ac:dyDescent="0.25">
      <c r="A11098" s="2">
        <v>1693</v>
      </c>
      <c r="B11098" s="2">
        <v>2016</v>
      </c>
      <c r="C11098" s="2" t="s">
        <v>60</v>
      </c>
      <c r="D11098" s="3">
        <v>60792</v>
      </c>
      <c r="E11098" s="5">
        <f t="shared" si="173"/>
        <v>5.2079220950125016E-2</v>
      </c>
    </row>
    <row r="11099" spans="1:5" x14ac:dyDescent="0.25">
      <c r="A11099" s="2">
        <v>1693</v>
      </c>
      <c r="B11099" s="2">
        <v>2017</v>
      </c>
      <c r="C11099" s="2" t="s">
        <v>60</v>
      </c>
      <c r="D11099" s="3">
        <v>63958</v>
      </c>
      <c r="E11099" s="5">
        <f t="shared" si="173"/>
        <v>5.2675193095468899E-2</v>
      </c>
    </row>
    <row r="11100" spans="1:5" x14ac:dyDescent="0.25">
      <c r="A11100" s="2">
        <v>1693</v>
      </c>
      <c r="B11100" s="2">
        <v>2018</v>
      </c>
      <c r="C11100" s="2" t="s">
        <v>60</v>
      </c>
      <c r="D11100" s="3">
        <v>67327</v>
      </c>
      <c r="E11100" s="5">
        <f t="shared" si="173"/>
        <v>4.2033656631069262E-2</v>
      </c>
    </row>
    <row r="11101" spans="1:5" x14ac:dyDescent="0.25">
      <c r="A11101" s="2">
        <v>1693</v>
      </c>
      <c r="B11101" s="2">
        <v>2019</v>
      </c>
      <c r="C11101" s="2" t="s">
        <v>60</v>
      </c>
      <c r="D11101" s="3">
        <v>70157</v>
      </c>
      <c r="E11101" s="5">
        <f t="shared" si="173"/>
        <v>3.3909659763102756E-2</v>
      </c>
    </row>
    <row r="11102" spans="1:5" x14ac:dyDescent="0.25">
      <c r="A11102" s="2">
        <v>1693</v>
      </c>
      <c r="B11102" s="2">
        <v>2020</v>
      </c>
      <c r="C11102" s="2" t="s">
        <v>60</v>
      </c>
      <c r="D11102" s="3">
        <v>72536</v>
      </c>
      <c r="E11102" s="5">
        <f t="shared" si="173"/>
        <v>5.3532039263262381E-2</v>
      </c>
    </row>
    <row r="11103" spans="1:5" x14ac:dyDescent="0.25">
      <c r="A11103" s="2">
        <v>1693</v>
      </c>
      <c r="B11103" s="2">
        <v>2021</v>
      </c>
      <c r="C11103" s="2" t="s">
        <v>60</v>
      </c>
      <c r="D11103" s="3">
        <v>76419</v>
      </c>
      <c r="E11103" s="5">
        <f t="shared" si="173"/>
        <v>5.7812847590258967E-2</v>
      </c>
    </row>
    <row r="11104" spans="1:5" x14ac:dyDescent="0.25">
      <c r="A11104" s="2">
        <v>1693</v>
      </c>
      <c r="B11104" s="2">
        <v>2022</v>
      </c>
      <c r="C11104" s="2" t="s">
        <v>60</v>
      </c>
      <c r="D11104" s="3">
        <v>80837</v>
      </c>
      <c r="E11104" s="5">
        <f t="shared" si="173"/>
        <v>5.1251283446936427E-2</v>
      </c>
    </row>
    <row r="11105" spans="1:5" x14ac:dyDescent="0.25">
      <c r="A11105" s="2">
        <v>1693</v>
      </c>
      <c r="B11105" s="2">
        <v>2023</v>
      </c>
      <c r="C11105" s="2" t="s">
        <v>60</v>
      </c>
      <c r="D11105" s="3">
        <v>84980</v>
      </c>
      <c r="E11105" s="5">
        <f t="shared" si="173"/>
        <v>2.7053424335137681E-2</v>
      </c>
    </row>
    <row r="11106" spans="1:5" x14ac:dyDescent="0.25">
      <c r="A11106" s="2">
        <v>1693</v>
      </c>
      <c r="B11106" s="2">
        <v>2024</v>
      </c>
      <c r="C11106" s="2" t="s">
        <v>60</v>
      </c>
      <c r="D11106" s="3">
        <v>87279</v>
      </c>
      <c r="E11106" s="5">
        <f t="shared" si="173"/>
        <v>5.0275553111286793E-2</v>
      </c>
    </row>
    <row r="11107" spans="1:5" x14ac:dyDescent="0.25">
      <c r="A11107" s="2">
        <v>1693</v>
      </c>
      <c r="B11107" s="2">
        <v>2025</v>
      </c>
      <c r="C11107" s="2" t="s">
        <v>60</v>
      </c>
      <c r="D11107" s="3">
        <v>91667</v>
      </c>
      <c r="E11107" s="5">
        <f t="shared" si="173"/>
        <v>1</v>
      </c>
    </row>
    <row r="11108" spans="1:5" x14ac:dyDescent="0.25">
      <c r="A11108" s="2">
        <v>1694</v>
      </c>
      <c r="B11108" s="2">
        <v>2022</v>
      </c>
      <c r="C11108" s="2" t="s">
        <v>66</v>
      </c>
      <c r="D11108" s="3">
        <v>92786</v>
      </c>
      <c r="E11108" s="5">
        <f t="shared" si="173"/>
        <v>5.2928243485008512E-2</v>
      </c>
    </row>
    <row r="11109" spans="1:5" x14ac:dyDescent="0.25">
      <c r="A11109" s="2">
        <v>1694</v>
      </c>
      <c r="B11109" s="2">
        <v>2023</v>
      </c>
      <c r="C11109" s="2" t="s">
        <v>66</v>
      </c>
      <c r="D11109" s="3">
        <v>97697</v>
      </c>
      <c r="E11109" s="5">
        <f t="shared" si="173"/>
        <v>2.4350798898635579E-2</v>
      </c>
    </row>
    <row r="11110" spans="1:5" x14ac:dyDescent="0.25">
      <c r="A11110" s="2">
        <v>1694</v>
      </c>
      <c r="B11110" s="2">
        <v>2024</v>
      </c>
      <c r="C11110" s="2" t="s">
        <v>66</v>
      </c>
      <c r="D11110" s="3">
        <v>100076</v>
      </c>
      <c r="E11110" s="5">
        <f t="shared" si="173"/>
        <v>6.9766977097405966E-2</v>
      </c>
    </row>
    <row r="11111" spans="1:5" x14ac:dyDescent="0.25">
      <c r="A11111" s="2">
        <v>1694</v>
      </c>
      <c r="B11111" s="2">
        <v>2025</v>
      </c>
      <c r="C11111" s="2" t="s">
        <v>55</v>
      </c>
      <c r="D11111" s="3">
        <v>107058</v>
      </c>
      <c r="E11111" s="5">
        <f t="shared" si="173"/>
        <v>1</v>
      </c>
    </row>
    <row r="11112" spans="1:5" x14ac:dyDescent="0.25">
      <c r="A11112" s="2">
        <v>1695</v>
      </c>
      <c r="B11112" s="2">
        <v>2021</v>
      </c>
      <c r="C11112" s="2" t="s">
        <v>66</v>
      </c>
      <c r="D11112" s="3">
        <v>60462</v>
      </c>
      <c r="E11112" s="5">
        <f t="shared" si="173"/>
        <v>4.3696867453938013E-2</v>
      </c>
    </row>
    <row r="11113" spans="1:5" x14ac:dyDescent="0.25">
      <c r="A11113" s="2">
        <v>1695</v>
      </c>
      <c r="B11113" s="2">
        <v>2022</v>
      </c>
      <c r="C11113" s="2" t="s">
        <v>66</v>
      </c>
      <c r="D11113" s="3">
        <v>63104</v>
      </c>
      <c r="E11113" s="5">
        <f t="shared" si="173"/>
        <v>3.7303498985801216E-2</v>
      </c>
    </row>
    <row r="11114" spans="1:5" x14ac:dyDescent="0.25">
      <c r="A11114" s="2">
        <v>1695</v>
      </c>
      <c r="B11114" s="2">
        <v>2023</v>
      </c>
      <c r="C11114" s="2" t="s">
        <v>66</v>
      </c>
      <c r="D11114" s="3">
        <v>65458</v>
      </c>
      <c r="E11114" s="5">
        <f t="shared" si="173"/>
        <v>4.2057502520700299E-2</v>
      </c>
    </row>
    <row r="11115" spans="1:5" x14ac:dyDescent="0.25">
      <c r="A11115" s="2">
        <v>1695</v>
      </c>
      <c r="B11115" s="2">
        <v>2024</v>
      </c>
      <c r="C11115" s="2" t="s">
        <v>66</v>
      </c>
      <c r="D11115" s="3">
        <v>68211</v>
      </c>
      <c r="E11115" s="5">
        <f t="shared" si="173"/>
        <v>3.5287563589450385E-2</v>
      </c>
    </row>
    <row r="11116" spans="1:5" x14ac:dyDescent="0.25">
      <c r="A11116" s="2">
        <v>1695</v>
      </c>
      <c r="B11116" s="2">
        <v>2025</v>
      </c>
      <c r="C11116" s="2" t="s">
        <v>66</v>
      </c>
      <c r="D11116" s="3">
        <v>70618</v>
      </c>
      <c r="E11116" s="5">
        <f t="shared" si="173"/>
        <v>1</v>
      </c>
    </row>
    <row r="11117" spans="1:5" x14ac:dyDescent="0.25">
      <c r="A11117" s="2">
        <v>1696</v>
      </c>
      <c r="B11117" s="2">
        <v>2017</v>
      </c>
      <c r="C11117" s="2" t="s">
        <v>60</v>
      </c>
      <c r="D11117" s="3">
        <v>124356</v>
      </c>
      <c r="E11117" s="5">
        <f t="shared" si="173"/>
        <v>4.6809160796423173E-2</v>
      </c>
    </row>
    <row r="11118" spans="1:5" x14ac:dyDescent="0.25">
      <c r="A11118" s="2">
        <v>1696</v>
      </c>
      <c r="B11118" s="2">
        <v>2018</v>
      </c>
      <c r="C11118" s="2" t="s">
        <v>60</v>
      </c>
      <c r="D11118" s="3">
        <v>130177</v>
      </c>
      <c r="E11118" s="5">
        <f t="shared" si="173"/>
        <v>5.6914815981317743E-2</v>
      </c>
    </row>
    <row r="11119" spans="1:5" x14ac:dyDescent="0.25">
      <c r="A11119" s="2">
        <v>1696</v>
      </c>
      <c r="B11119" s="2">
        <v>2019</v>
      </c>
      <c r="C11119" s="2" t="s">
        <v>60</v>
      </c>
      <c r="D11119" s="3">
        <v>137586</v>
      </c>
      <c r="E11119" s="5">
        <f t="shared" si="173"/>
        <v>3.9996802000203509E-2</v>
      </c>
    </row>
    <row r="11120" spans="1:5" x14ac:dyDescent="0.25">
      <c r="A11120" s="2">
        <v>1696</v>
      </c>
      <c r="B11120" s="2">
        <v>2020</v>
      </c>
      <c r="C11120" s="2" t="s">
        <v>60</v>
      </c>
      <c r="D11120" s="3">
        <v>143089</v>
      </c>
      <c r="E11120" s="5">
        <f t="shared" si="173"/>
        <v>3.0072192831035231E-2</v>
      </c>
    </row>
    <row r="11121" spans="1:5" x14ac:dyDescent="0.25">
      <c r="A11121" s="2">
        <v>1696</v>
      </c>
      <c r="B11121" s="2">
        <v>2021</v>
      </c>
      <c r="C11121" s="2" t="s">
        <v>60</v>
      </c>
      <c r="D11121" s="3">
        <v>147392</v>
      </c>
      <c r="E11121" s="5">
        <f t="shared" si="173"/>
        <v>5.0287668258792877E-2</v>
      </c>
    </row>
    <row r="11122" spans="1:5" x14ac:dyDescent="0.25">
      <c r="A11122" s="2">
        <v>1696</v>
      </c>
      <c r="B11122" s="2">
        <v>2022</v>
      </c>
      <c r="C11122" s="2" t="s">
        <v>60</v>
      </c>
      <c r="D11122" s="3">
        <v>154804</v>
      </c>
      <c r="E11122" s="5">
        <f t="shared" si="173"/>
        <v>4.4171985220020152E-2</v>
      </c>
    </row>
    <row r="11123" spans="1:5" x14ac:dyDescent="0.25">
      <c r="A11123" s="2">
        <v>1696</v>
      </c>
      <c r="B11123" s="2">
        <v>2023</v>
      </c>
      <c r="C11123" s="2" t="s">
        <v>60</v>
      </c>
      <c r="D11123" s="3">
        <v>161642</v>
      </c>
      <c r="E11123" s="5">
        <f t="shared" si="173"/>
        <v>-1.6152980042315735E-2</v>
      </c>
    </row>
    <row r="11124" spans="1:5" x14ac:dyDescent="0.25">
      <c r="A11124" s="2">
        <v>1696</v>
      </c>
      <c r="B11124" s="2">
        <v>2024</v>
      </c>
      <c r="C11124" s="2" t="s">
        <v>64</v>
      </c>
      <c r="D11124" s="3">
        <v>159031</v>
      </c>
      <c r="E11124" s="5">
        <f t="shared" si="173"/>
        <v>2.7598392766190239E-2</v>
      </c>
    </row>
    <row r="11125" spans="1:5" x14ac:dyDescent="0.25">
      <c r="A11125" s="2">
        <v>1696</v>
      </c>
      <c r="B11125" s="2">
        <v>2025</v>
      </c>
      <c r="C11125" s="2" t="s">
        <v>64</v>
      </c>
      <c r="D11125" s="3">
        <v>163420</v>
      </c>
      <c r="E11125" s="5">
        <f t="shared" si="173"/>
        <v>1</v>
      </c>
    </row>
    <row r="11126" spans="1:5" x14ac:dyDescent="0.25">
      <c r="A11126" s="2">
        <v>1697</v>
      </c>
      <c r="B11126" s="2">
        <v>2016</v>
      </c>
      <c r="C11126" s="2" t="s">
        <v>71</v>
      </c>
      <c r="D11126" s="3">
        <v>328158</v>
      </c>
      <c r="E11126" s="5">
        <f t="shared" si="173"/>
        <v>2.5539526691410845E-2</v>
      </c>
    </row>
    <row r="11127" spans="1:5" x14ac:dyDescent="0.25">
      <c r="A11127" s="2">
        <v>1697</v>
      </c>
      <c r="B11127" s="2">
        <v>2017</v>
      </c>
      <c r="C11127" s="2" t="s">
        <v>71</v>
      </c>
      <c r="D11127" s="3">
        <v>336539</v>
      </c>
      <c r="E11127" s="5">
        <f t="shared" si="173"/>
        <v>3.6542570103316407E-2</v>
      </c>
    </row>
    <row r="11128" spans="1:5" x14ac:dyDescent="0.25">
      <c r="A11128" s="2">
        <v>1697</v>
      </c>
      <c r="B11128" s="2">
        <v>2018</v>
      </c>
      <c r="C11128" s="2" t="s">
        <v>71</v>
      </c>
      <c r="D11128" s="3">
        <v>348837</v>
      </c>
      <c r="E11128" s="5">
        <f t="shared" si="173"/>
        <v>4.77816286689772E-2</v>
      </c>
    </row>
    <row r="11129" spans="1:5" x14ac:dyDescent="0.25">
      <c r="A11129" s="2">
        <v>1697</v>
      </c>
      <c r="B11129" s="2">
        <v>2019</v>
      </c>
      <c r="C11129" s="2" t="s">
        <v>71</v>
      </c>
      <c r="D11129" s="3">
        <v>365505</v>
      </c>
      <c r="E11129" s="5">
        <f t="shared" si="173"/>
        <v>1.2391075361486164E-2</v>
      </c>
    </row>
    <row r="11130" spans="1:5" x14ac:dyDescent="0.25">
      <c r="A11130" s="2">
        <v>1697</v>
      </c>
      <c r="B11130" s="2">
        <v>2020</v>
      </c>
      <c r="C11130" s="2" t="s">
        <v>3443</v>
      </c>
      <c r="D11130" s="3">
        <v>370034</v>
      </c>
      <c r="E11130" s="5">
        <f t="shared" si="173"/>
        <v>5.0862893680040211E-2</v>
      </c>
    </row>
    <row r="11131" spans="1:5" x14ac:dyDescent="0.25">
      <c r="A11131" s="2">
        <v>1697</v>
      </c>
      <c r="B11131" s="2">
        <v>2021</v>
      </c>
      <c r="C11131" s="2" t="s">
        <v>3443</v>
      </c>
      <c r="D11131" s="3">
        <v>388855</v>
      </c>
      <c r="E11131" s="5">
        <f t="shared" si="173"/>
        <v>3.9642025947975466E-2</v>
      </c>
    </row>
    <row r="11132" spans="1:5" x14ac:dyDescent="0.25">
      <c r="A11132" s="2">
        <v>1697</v>
      </c>
      <c r="B11132" s="2">
        <v>2022</v>
      </c>
      <c r="C11132" s="2" t="s">
        <v>3443</v>
      </c>
      <c r="D11132" s="3">
        <v>404270</v>
      </c>
      <c r="E11132" s="5">
        <f t="shared" si="173"/>
        <v>4.3710886288866352E-2</v>
      </c>
    </row>
    <row r="11133" spans="1:5" x14ac:dyDescent="0.25">
      <c r="A11133" s="2">
        <v>1697</v>
      </c>
      <c r="B11133" s="2">
        <v>2023</v>
      </c>
      <c r="C11133" s="2" t="s">
        <v>3443</v>
      </c>
      <c r="D11133" s="3">
        <v>421941</v>
      </c>
      <c r="E11133" s="5">
        <f t="shared" si="173"/>
        <v>6.1387729564085974E-2</v>
      </c>
    </row>
    <row r="11134" spans="1:5" x14ac:dyDescent="0.25">
      <c r="A11134" s="2">
        <v>1697</v>
      </c>
      <c r="B11134" s="2">
        <v>2024</v>
      </c>
      <c r="C11134" s="2" t="s">
        <v>3443</v>
      </c>
      <c r="D11134" s="3">
        <v>447843</v>
      </c>
      <c r="E11134" s="5">
        <f t="shared" si="173"/>
        <v>4.9879087090788511E-2</v>
      </c>
    </row>
    <row r="11135" spans="1:5" x14ac:dyDescent="0.25">
      <c r="A11135" s="2">
        <v>1697</v>
      </c>
      <c r="B11135" s="2">
        <v>2025</v>
      </c>
      <c r="C11135" s="2" t="s">
        <v>3443</v>
      </c>
      <c r="D11135" s="3">
        <v>470181</v>
      </c>
      <c r="E11135" s="5">
        <f t="shared" si="173"/>
        <v>1</v>
      </c>
    </row>
    <row r="11136" spans="1:5" x14ac:dyDescent="0.25">
      <c r="A11136" s="2">
        <v>1698</v>
      </c>
      <c r="B11136" s="2">
        <v>2015</v>
      </c>
      <c r="C11136" s="2" t="s">
        <v>66</v>
      </c>
      <c r="D11136" s="3">
        <v>59888</v>
      </c>
      <c r="E11136" s="5">
        <f t="shared" si="173"/>
        <v>2.9555169650013358E-3</v>
      </c>
    </row>
    <row r="11137" spans="1:5" x14ac:dyDescent="0.25">
      <c r="A11137" s="2">
        <v>1698</v>
      </c>
      <c r="B11137" s="2">
        <v>2016</v>
      </c>
      <c r="C11137" s="2" t="s">
        <v>55</v>
      </c>
      <c r="D11137" s="3">
        <v>60065</v>
      </c>
      <c r="E11137" s="5">
        <f t="shared" si="173"/>
        <v>4.2803629401481726E-2</v>
      </c>
    </row>
    <row r="11138" spans="1:5" x14ac:dyDescent="0.25">
      <c r="A11138" s="2">
        <v>1698</v>
      </c>
      <c r="B11138" s="2">
        <v>2017</v>
      </c>
      <c r="C11138" s="2" t="s">
        <v>55</v>
      </c>
      <c r="D11138" s="3">
        <v>62636</v>
      </c>
      <c r="E11138" s="5">
        <f t="shared" ref="E11138:E11201" si="174">IF(A11139=A11138,(D11139-D11138)/D11138,1)</f>
        <v>3.7757838942461201E-2</v>
      </c>
    </row>
    <row r="11139" spans="1:5" x14ac:dyDescent="0.25">
      <c r="A11139" s="2">
        <v>1698</v>
      </c>
      <c r="B11139" s="2">
        <v>2018</v>
      </c>
      <c r="C11139" s="2" t="s">
        <v>60</v>
      </c>
      <c r="D11139" s="3">
        <v>65001</v>
      </c>
      <c r="E11139" s="5">
        <f t="shared" si="174"/>
        <v>2.6430362609806003E-2</v>
      </c>
    </row>
    <row r="11140" spans="1:5" x14ac:dyDescent="0.25">
      <c r="A11140" s="2">
        <v>1698</v>
      </c>
      <c r="B11140" s="2">
        <v>2019</v>
      </c>
      <c r="C11140" s="2" t="s">
        <v>60</v>
      </c>
      <c r="D11140" s="3">
        <v>66719</v>
      </c>
      <c r="E11140" s="5">
        <f t="shared" si="174"/>
        <v>0.12345808540295868</v>
      </c>
    </row>
    <row r="11141" spans="1:5" x14ac:dyDescent="0.25">
      <c r="A11141" s="2">
        <v>1698</v>
      </c>
      <c r="B11141" s="2">
        <v>2020</v>
      </c>
      <c r="C11141" s="2" t="s">
        <v>64</v>
      </c>
      <c r="D11141" s="3">
        <v>74956</v>
      </c>
      <c r="E11141" s="5">
        <f t="shared" si="174"/>
        <v>5.1523560488820105E-2</v>
      </c>
    </row>
    <row r="11142" spans="1:5" x14ac:dyDescent="0.25">
      <c r="A11142" s="2">
        <v>1698</v>
      </c>
      <c r="B11142" s="2">
        <v>2021</v>
      </c>
      <c r="C11142" s="2" t="s">
        <v>64</v>
      </c>
      <c r="D11142" s="3">
        <v>78818</v>
      </c>
      <c r="E11142" s="5">
        <f t="shared" si="174"/>
        <v>6.2625288639650847E-2</v>
      </c>
    </row>
    <row r="11143" spans="1:5" x14ac:dyDescent="0.25">
      <c r="A11143" s="2">
        <v>1698</v>
      </c>
      <c r="B11143" s="2">
        <v>2022</v>
      </c>
      <c r="C11143" s="2" t="s">
        <v>64</v>
      </c>
      <c r="D11143" s="3">
        <v>83754</v>
      </c>
      <c r="E11143" s="5">
        <f t="shared" si="174"/>
        <v>4.7579817083363181E-2</v>
      </c>
    </row>
    <row r="11144" spans="1:5" x14ac:dyDescent="0.25">
      <c r="A11144" s="2">
        <v>1698</v>
      </c>
      <c r="B11144" s="2">
        <v>2023</v>
      </c>
      <c r="C11144" s="2" t="s">
        <v>64</v>
      </c>
      <c r="D11144" s="3">
        <v>87739</v>
      </c>
      <c r="E11144" s="5">
        <f t="shared" si="174"/>
        <v>4.7424748401509023E-2</v>
      </c>
    </row>
    <row r="11145" spans="1:5" x14ac:dyDescent="0.25">
      <c r="A11145" s="2">
        <v>1698</v>
      </c>
      <c r="B11145" s="2">
        <v>2024</v>
      </c>
      <c r="C11145" s="2" t="s">
        <v>64</v>
      </c>
      <c r="D11145" s="3">
        <v>91900</v>
      </c>
      <c r="E11145" s="5">
        <f t="shared" si="174"/>
        <v>5.9934711643090319E-2</v>
      </c>
    </row>
    <row r="11146" spans="1:5" x14ac:dyDescent="0.25">
      <c r="A11146" s="2">
        <v>1698</v>
      </c>
      <c r="B11146" s="2">
        <v>2025</v>
      </c>
      <c r="C11146" s="2" t="s">
        <v>64</v>
      </c>
      <c r="D11146" s="3">
        <v>97408</v>
      </c>
      <c r="E11146" s="5">
        <f t="shared" si="174"/>
        <v>1</v>
      </c>
    </row>
    <row r="11147" spans="1:5" x14ac:dyDescent="0.25">
      <c r="A11147" s="2">
        <v>1699</v>
      </c>
      <c r="B11147" s="2">
        <v>2019</v>
      </c>
      <c r="C11147" s="2" t="s">
        <v>60</v>
      </c>
      <c r="D11147" s="3">
        <v>128591</v>
      </c>
      <c r="E11147" s="5">
        <f t="shared" si="174"/>
        <v>3.4263673196413436E-2</v>
      </c>
    </row>
    <row r="11148" spans="1:5" x14ac:dyDescent="0.25">
      <c r="A11148" s="2">
        <v>1699</v>
      </c>
      <c r="B11148" s="2">
        <v>2020</v>
      </c>
      <c r="C11148" s="2" t="s">
        <v>60</v>
      </c>
      <c r="D11148" s="3">
        <v>132997</v>
      </c>
      <c r="E11148" s="5">
        <f t="shared" si="174"/>
        <v>5.0008646811582215E-2</v>
      </c>
    </row>
    <row r="11149" spans="1:5" x14ac:dyDescent="0.25">
      <c r="A11149" s="2">
        <v>1699</v>
      </c>
      <c r="B11149" s="2">
        <v>2021</v>
      </c>
      <c r="C11149" s="2" t="s">
        <v>60</v>
      </c>
      <c r="D11149" s="3">
        <v>139648</v>
      </c>
      <c r="E11149" s="5">
        <f t="shared" si="174"/>
        <v>3.9721299266727773E-2</v>
      </c>
    </row>
    <row r="11150" spans="1:5" x14ac:dyDescent="0.25">
      <c r="A11150" s="2">
        <v>1699</v>
      </c>
      <c r="B11150" s="2">
        <v>2022</v>
      </c>
      <c r="C11150" s="2" t="s">
        <v>60</v>
      </c>
      <c r="D11150" s="3">
        <v>145195</v>
      </c>
      <c r="E11150" s="5">
        <f t="shared" si="174"/>
        <v>4.4402355453011466E-2</v>
      </c>
    </row>
    <row r="11151" spans="1:5" x14ac:dyDescent="0.25">
      <c r="A11151" s="2">
        <v>1699</v>
      </c>
      <c r="B11151" s="2">
        <v>2023</v>
      </c>
      <c r="C11151" s="2" t="s">
        <v>60</v>
      </c>
      <c r="D11151" s="3">
        <v>151642</v>
      </c>
      <c r="E11151" s="5">
        <f t="shared" si="174"/>
        <v>6.5634850503158759E-2</v>
      </c>
    </row>
    <row r="11152" spans="1:5" x14ac:dyDescent="0.25">
      <c r="A11152" s="2">
        <v>1699</v>
      </c>
      <c r="B11152" s="2">
        <v>2024</v>
      </c>
      <c r="C11152" s="2" t="s">
        <v>60</v>
      </c>
      <c r="D11152" s="3">
        <v>161595</v>
      </c>
      <c r="E11152" s="5">
        <f t="shared" si="174"/>
        <v>2.965438287075714E-2</v>
      </c>
    </row>
    <row r="11153" spans="1:5" x14ac:dyDescent="0.25">
      <c r="A11153" s="2">
        <v>1699</v>
      </c>
      <c r="B11153" s="2">
        <v>2025</v>
      </c>
      <c r="C11153" s="2" t="s">
        <v>60</v>
      </c>
      <c r="D11153" s="3">
        <v>166387</v>
      </c>
      <c r="E11153" s="5">
        <f t="shared" si="174"/>
        <v>1</v>
      </c>
    </row>
    <row r="11154" spans="1:5" x14ac:dyDescent="0.25">
      <c r="A11154" s="2">
        <v>1700</v>
      </c>
      <c r="B11154" s="2">
        <v>2019</v>
      </c>
      <c r="C11154" s="2" t="s">
        <v>75</v>
      </c>
      <c r="D11154" s="3">
        <v>125684</v>
      </c>
      <c r="E11154" s="5">
        <f t="shared" si="174"/>
        <v>4.0546131568059578E-2</v>
      </c>
    </row>
    <row r="11155" spans="1:5" x14ac:dyDescent="0.25">
      <c r="A11155" s="2">
        <v>1700</v>
      </c>
      <c r="B11155" s="2">
        <v>2020</v>
      </c>
      <c r="C11155" s="2" t="s">
        <v>75</v>
      </c>
      <c r="D11155" s="3">
        <v>130780</v>
      </c>
      <c r="E11155" s="5">
        <f t="shared" si="174"/>
        <v>2.3680990977213642E-2</v>
      </c>
    </row>
    <row r="11156" spans="1:5" x14ac:dyDescent="0.25">
      <c r="A11156" s="2">
        <v>1700</v>
      </c>
      <c r="B11156" s="2">
        <v>2021</v>
      </c>
      <c r="C11156" s="2" t="s">
        <v>75</v>
      </c>
      <c r="D11156" s="3">
        <v>133877</v>
      </c>
      <c r="E11156" s="5">
        <f t="shared" si="174"/>
        <v>3.9745437976650207E-2</v>
      </c>
    </row>
    <row r="11157" spans="1:5" x14ac:dyDescent="0.25">
      <c r="A11157" s="2">
        <v>1700</v>
      </c>
      <c r="B11157" s="2">
        <v>2022</v>
      </c>
      <c r="C11157" s="2" t="s">
        <v>75</v>
      </c>
      <c r="D11157" s="3">
        <v>139198</v>
      </c>
      <c r="E11157" s="5">
        <f t="shared" si="174"/>
        <v>4.2198882167847236E-2</v>
      </c>
    </row>
    <row r="11158" spans="1:5" x14ac:dyDescent="0.25">
      <c r="A11158" s="2">
        <v>1700</v>
      </c>
      <c r="B11158" s="2">
        <v>2023</v>
      </c>
      <c r="C11158" s="2" t="s">
        <v>75</v>
      </c>
      <c r="D11158" s="3">
        <v>145072</v>
      </c>
      <c r="E11158" s="5">
        <f t="shared" si="174"/>
        <v>3.8139682364618947E-2</v>
      </c>
    </row>
    <row r="11159" spans="1:5" x14ac:dyDescent="0.25">
      <c r="A11159" s="2">
        <v>1700</v>
      </c>
      <c r="B11159" s="2">
        <v>2024</v>
      </c>
      <c r="C11159" s="2" t="s">
        <v>75</v>
      </c>
      <c r="D11159" s="3">
        <v>150605</v>
      </c>
      <c r="E11159" s="5">
        <f t="shared" si="174"/>
        <v>4.7183028451910629E-2</v>
      </c>
    </row>
    <row r="11160" spans="1:5" x14ac:dyDescent="0.25">
      <c r="A11160" s="2">
        <v>1700</v>
      </c>
      <c r="B11160" s="2">
        <v>2025</v>
      </c>
      <c r="C11160" s="2" t="s">
        <v>75</v>
      </c>
      <c r="D11160" s="3">
        <v>157711</v>
      </c>
      <c r="E11160" s="5">
        <f t="shared" si="174"/>
        <v>1</v>
      </c>
    </row>
    <row r="11161" spans="1:5" x14ac:dyDescent="0.25">
      <c r="A11161" s="2">
        <v>1701</v>
      </c>
      <c r="B11161" s="2">
        <v>2019</v>
      </c>
      <c r="C11161" s="2" t="s">
        <v>60</v>
      </c>
      <c r="D11161" s="3">
        <v>67968</v>
      </c>
      <c r="E11161" s="5">
        <f t="shared" si="174"/>
        <v>6.1896774952919023E-2</v>
      </c>
    </row>
    <row r="11162" spans="1:5" x14ac:dyDescent="0.25">
      <c r="A11162" s="2">
        <v>1701</v>
      </c>
      <c r="B11162" s="2">
        <v>2020</v>
      </c>
      <c r="C11162" s="2" t="s">
        <v>60</v>
      </c>
      <c r="D11162" s="3">
        <v>72175</v>
      </c>
      <c r="E11162" s="5">
        <f t="shared" si="174"/>
        <v>6.2085209560096985E-2</v>
      </c>
    </row>
    <row r="11163" spans="1:5" x14ac:dyDescent="0.25">
      <c r="A11163" s="2">
        <v>1701</v>
      </c>
      <c r="B11163" s="2">
        <v>2021</v>
      </c>
      <c r="C11163" s="2" t="s">
        <v>60</v>
      </c>
      <c r="D11163" s="3">
        <v>76656</v>
      </c>
      <c r="E11163" s="5">
        <f t="shared" si="174"/>
        <v>5.2181173032769777E-2</v>
      </c>
    </row>
    <row r="11164" spans="1:5" x14ac:dyDescent="0.25">
      <c r="A11164" s="2">
        <v>1701</v>
      </c>
      <c r="B11164" s="2">
        <v>2022</v>
      </c>
      <c r="C11164" s="2" t="s">
        <v>60</v>
      </c>
      <c r="D11164" s="3">
        <v>80656</v>
      </c>
      <c r="E11164" s="5">
        <f t="shared" si="174"/>
        <v>4.4336441182305099E-2</v>
      </c>
    </row>
    <row r="11165" spans="1:5" x14ac:dyDescent="0.25">
      <c r="A11165" s="2">
        <v>1701</v>
      </c>
      <c r="B11165" s="2">
        <v>2023</v>
      </c>
      <c r="C11165" s="2" t="s">
        <v>60</v>
      </c>
      <c r="D11165" s="3">
        <v>84232</v>
      </c>
      <c r="E11165" s="5">
        <f t="shared" si="174"/>
        <v>4.9387406211416088E-2</v>
      </c>
    </row>
    <row r="11166" spans="1:5" x14ac:dyDescent="0.25">
      <c r="A11166" s="2">
        <v>1701</v>
      </c>
      <c r="B11166" s="2">
        <v>2024</v>
      </c>
      <c r="C11166" s="2" t="s">
        <v>60</v>
      </c>
      <c r="D11166" s="3">
        <v>88392</v>
      </c>
      <c r="E11166" s="5">
        <f t="shared" si="174"/>
        <v>4.3216580686034935E-2</v>
      </c>
    </row>
    <row r="11167" spans="1:5" x14ac:dyDescent="0.25">
      <c r="A11167" s="2">
        <v>1701</v>
      </c>
      <c r="B11167" s="2">
        <v>2025</v>
      </c>
      <c r="C11167" s="2" t="s">
        <v>60</v>
      </c>
      <c r="D11167" s="3">
        <v>92212</v>
      </c>
      <c r="E11167" s="5">
        <f t="shared" si="174"/>
        <v>1</v>
      </c>
    </row>
    <row r="11168" spans="1:5" x14ac:dyDescent="0.25">
      <c r="A11168" s="2">
        <v>1702</v>
      </c>
      <c r="B11168" s="2">
        <v>2020</v>
      </c>
      <c r="C11168" s="2" t="s">
        <v>71</v>
      </c>
      <c r="D11168" s="3">
        <v>179324</v>
      </c>
      <c r="E11168" s="5">
        <f t="shared" si="174"/>
        <v>4.8710713568735922E-2</v>
      </c>
    </row>
    <row r="11169" spans="1:5" x14ac:dyDescent="0.25">
      <c r="A11169" s="2">
        <v>1702</v>
      </c>
      <c r="B11169" s="2">
        <v>2021</v>
      </c>
      <c r="C11169" s="2" t="s">
        <v>71</v>
      </c>
      <c r="D11169" s="3">
        <v>188059</v>
      </c>
      <c r="E11169" s="5">
        <f t="shared" si="174"/>
        <v>2.452953594350709E-2</v>
      </c>
    </row>
    <row r="11170" spans="1:5" x14ac:dyDescent="0.25">
      <c r="A11170" s="2">
        <v>1702</v>
      </c>
      <c r="B11170" s="2">
        <v>2022</v>
      </c>
      <c r="C11170" s="2" t="s">
        <v>71</v>
      </c>
      <c r="D11170" s="3">
        <v>192672</v>
      </c>
      <c r="E11170" s="5">
        <f t="shared" si="174"/>
        <v>3.4374480983225375E-2</v>
      </c>
    </row>
    <row r="11171" spans="1:5" x14ac:dyDescent="0.25">
      <c r="A11171" s="2">
        <v>1702</v>
      </c>
      <c r="B11171" s="2">
        <v>2023</v>
      </c>
      <c r="C11171" s="2" t="s">
        <v>71</v>
      </c>
      <c r="D11171" s="3">
        <v>199295</v>
      </c>
      <c r="E11171" s="5">
        <f t="shared" si="174"/>
        <v>4.5665972553250209E-2</v>
      </c>
    </row>
    <row r="11172" spans="1:5" x14ac:dyDescent="0.25">
      <c r="A11172" s="2">
        <v>1702</v>
      </c>
      <c r="B11172" s="2">
        <v>2024</v>
      </c>
      <c r="C11172" s="2" t="s">
        <v>3443</v>
      </c>
      <c r="D11172" s="3">
        <v>208396</v>
      </c>
      <c r="E11172" s="5">
        <f t="shared" si="174"/>
        <v>3.582602353212154E-2</v>
      </c>
    </row>
    <row r="11173" spans="1:5" x14ac:dyDescent="0.25">
      <c r="A11173" s="2">
        <v>1702</v>
      </c>
      <c r="B11173" s="2">
        <v>2025</v>
      </c>
      <c r="C11173" s="2" t="s">
        <v>3443</v>
      </c>
      <c r="D11173" s="3">
        <v>215862</v>
      </c>
      <c r="E11173" s="5">
        <f t="shared" si="174"/>
        <v>1</v>
      </c>
    </row>
    <row r="11174" spans="1:5" x14ac:dyDescent="0.25">
      <c r="A11174" s="2">
        <v>1703</v>
      </c>
      <c r="B11174" s="2">
        <v>2014</v>
      </c>
      <c r="C11174" s="2" t="s">
        <v>55</v>
      </c>
      <c r="D11174" s="3">
        <v>114198</v>
      </c>
      <c r="E11174" s="5">
        <f t="shared" si="174"/>
        <v>4.7102401092838753E-2</v>
      </c>
    </row>
    <row r="11175" spans="1:5" x14ac:dyDescent="0.25">
      <c r="A11175" s="2">
        <v>1703</v>
      </c>
      <c r="B11175" s="2">
        <v>2015</v>
      </c>
      <c r="C11175" s="2" t="s">
        <v>55</v>
      </c>
      <c r="D11175" s="3">
        <v>119577</v>
      </c>
      <c r="E11175" s="5">
        <f t="shared" si="174"/>
        <v>2.2261806200188999E-2</v>
      </c>
    </row>
    <row r="11176" spans="1:5" x14ac:dyDescent="0.25">
      <c r="A11176" s="2">
        <v>1703</v>
      </c>
      <c r="B11176" s="2">
        <v>2016</v>
      </c>
      <c r="C11176" s="2" t="s">
        <v>55</v>
      </c>
      <c r="D11176" s="3">
        <v>122239</v>
      </c>
      <c r="E11176" s="5">
        <f t="shared" si="174"/>
        <v>4.9125074648843657E-2</v>
      </c>
    </row>
    <row r="11177" spans="1:5" x14ac:dyDescent="0.25">
      <c r="A11177" s="2">
        <v>1703</v>
      </c>
      <c r="B11177" s="2">
        <v>2017</v>
      </c>
      <c r="C11177" s="2" t="s">
        <v>55</v>
      </c>
      <c r="D11177" s="3">
        <v>128244</v>
      </c>
      <c r="E11177" s="5">
        <f t="shared" si="174"/>
        <v>4.2543900689311E-2</v>
      </c>
    </row>
    <row r="11178" spans="1:5" x14ac:dyDescent="0.25">
      <c r="A11178" s="2">
        <v>1703</v>
      </c>
      <c r="B11178" s="2">
        <v>2018</v>
      </c>
      <c r="C11178" s="2" t="s">
        <v>55</v>
      </c>
      <c r="D11178" s="3">
        <v>133700</v>
      </c>
      <c r="E11178" s="5">
        <f t="shared" si="174"/>
        <v>1.2535527299925206E-2</v>
      </c>
    </row>
    <row r="11179" spans="1:5" x14ac:dyDescent="0.25">
      <c r="A11179" s="2">
        <v>1703</v>
      </c>
      <c r="B11179" s="2">
        <v>2019</v>
      </c>
      <c r="C11179" s="2" t="s">
        <v>60</v>
      </c>
      <c r="D11179" s="3">
        <v>135376</v>
      </c>
      <c r="E11179" s="5">
        <f t="shared" si="174"/>
        <v>2.986496867982508E-2</v>
      </c>
    </row>
    <row r="11180" spans="1:5" x14ac:dyDescent="0.25">
      <c r="A11180" s="2">
        <v>1703</v>
      </c>
      <c r="B11180" s="2">
        <v>2020</v>
      </c>
      <c r="C11180" s="2" t="s">
        <v>60</v>
      </c>
      <c r="D11180" s="3">
        <v>139419</v>
      </c>
      <c r="E11180" s="5">
        <f t="shared" si="174"/>
        <v>3.366829485220809E-2</v>
      </c>
    </row>
    <row r="11181" spans="1:5" x14ac:dyDescent="0.25">
      <c r="A11181" s="2">
        <v>1703</v>
      </c>
      <c r="B11181" s="2">
        <v>2021</v>
      </c>
      <c r="C11181" s="2" t="s">
        <v>60</v>
      </c>
      <c r="D11181" s="3">
        <v>144113</v>
      </c>
      <c r="E11181" s="5">
        <f t="shared" si="174"/>
        <v>3.1482239631400358E-2</v>
      </c>
    </row>
    <row r="11182" spans="1:5" x14ac:dyDescent="0.25">
      <c r="A11182" s="2">
        <v>1703</v>
      </c>
      <c r="B11182" s="2">
        <v>2022</v>
      </c>
      <c r="C11182" s="2" t="s">
        <v>60</v>
      </c>
      <c r="D11182" s="3">
        <v>148650</v>
      </c>
      <c r="E11182" s="5">
        <f t="shared" si="174"/>
        <v>6.7029936091490078E-2</v>
      </c>
    </row>
    <row r="11183" spans="1:5" x14ac:dyDescent="0.25">
      <c r="A11183" s="2">
        <v>1703</v>
      </c>
      <c r="B11183" s="2">
        <v>2023</v>
      </c>
      <c r="C11183" s="2" t="s">
        <v>64</v>
      </c>
      <c r="D11183" s="3">
        <v>158614</v>
      </c>
      <c r="E11183" s="5">
        <f t="shared" si="174"/>
        <v>3.1611333173616453E-2</v>
      </c>
    </row>
    <row r="11184" spans="1:5" x14ac:dyDescent="0.25">
      <c r="A11184" s="2">
        <v>1703</v>
      </c>
      <c r="B11184" s="2">
        <v>2024</v>
      </c>
      <c r="C11184" s="2" t="s">
        <v>64</v>
      </c>
      <c r="D11184" s="3">
        <v>163628</v>
      </c>
      <c r="E11184" s="5">
        <f t="shared" si="174"/>
        <v>3.6240741193438779E-2</v>
      </c>
    </row>
    <row r="11185" spans="1:5" x14ac:dyDescent="0.25">
      <c r="A11185" s="2">
        <v>1703</v>
      </c>
      <c r="B11185" s="2">
        <v>2025</v>
      </c>
      <c r="C11185" s="2" t="s">
        <v>64</v>
      </c>
      <c r="D11185" s="3">
        <v>169558</v>
      </c>
      <c r="E11185" s="5">
        <f t="shared" si="174"/>
        <v>1</v>
      </c>
    </row>
    <row r="11186" spans="1:5" x14ac:dyDescent="0.25">
      <c r="A11186" s="2">
        <v>1704</v>
      </c>
      <c r="B11186" s="2">
        <v>2024</v>
      </c>
      <c r="C11186" s="2" t="s">
        <v>64</v>
      </c>
      <c r="D11186" s="3">
        <v>166552</v>
      </c>
      <c r="E11186" s="5">
        <f t="shared" si="174"/>
        <v>5.3322686007973484E-2</v>
      </c>
    </row>
    <row r="11187" spans="1:5" x14ac:dyDescent="0.25">
      <c r="A11187" s="2">
        <v>1704</v>
      </c>
      <c r="B11187" s="2">
        <v>2025</v>
      </c>
      <c r="C11187" s="2" t="s">
        <v>64</v>
      </c>
      <c r="D11187" s="3">
        <v>175433</v>
      </c>
      <c r="E11187" s="5">
        <f t="shared" si="174"/>
        <v>1</v>
      </c>
    </row>
    <row r="11188" spans="1:5" x14ac:dyDescent="0.25">
      <c r="A11188" s="2">
        <v>1705</v>
      </c>
      <c r="B11188" s="2">
        <v>2020</v>
      </c>
      <c r="C11188" s="2" t="s">
        <v>55</v>
      </c>
      <c r="D11188" s="3">
        <v>40965</v>
      </c>
      <c r="E11188" s="5">
        <f t="shared" si="174"/>
        <v>3.9253020871475648E-2</v>
      </c>
    </row>
    <row r="11189" spans="1:5" x14ac:dyDescent="0.25">
      <c r="A11189" s="2">
        <v>1705</v>
      </c>
      <c r="B11189" s="2">
        <v>2021</v>
      </c>
      <c r="C11189" s="2" t="s">
        <v>55</v>
      </c>
      <c r="D11189" s="3">
        <v>42573</v>
      </c>
      <c r="E11189" s="5">
        <f t="shared" si="174"/>
        <v>3.2414910858995137E-2</v>
      </c>
    </row>
    <row r="11190" spans="1:5" x14ac:dyDescent="0.25">
      <c r="A11190" s="2">
        <v>1705</v>
      </c>
      <c r="B11190" s="2">
        <v>2022</v>
      </c>
      <c r="C11190" s="2" t="s">
        <v>55</v>
      </c>
      <c r="D11190" s="3">
        <v>43953</v>
      </c>
      <c r="E11190" s="5">
        <f t="shared" si="174"/>
        <v>4.0065524537574226E-2</v>
      </c>
    </row>
    <row r="11191" spans="1:5" x14ac:dyDescent="0.25">
      <c r="A11191" s="2">
        <v>1705</v>
      </c>
      <c r="B11191" s="2">
        <v>2023</v>
      </c>
      <c r="C11191" s="2" t="s">
        <v>55</v>
      </c>
      <c r="D11191" s="3">
        <v>45714</v>
      </c>
      <c r="E11191" s="5">
        <f t="shared" si="174"/>
        <v>3.6706479415496346E-2</v>
      </c>
    </row>
    <row r="11192" spans="1:5" x14ac:dyDescent="0.25">
      <c r="A11192" s="2">
        <v>1705</v>
      </c>
      <c r="B11192" s="2">
        <v>2024</v>
      </c>
      <c r="C11192" s="2" t="s">
        <v>55</v>
      </c>
      <c r="D11192" s="3">
        <v>47392</v>
      </c>
      <c r="E11192" s="5">
        <f t="shared" si="174"/>
        <v>6.2204591492234979E-2</v>
      </c>
    </row>
    <row r="11193" spans="1:5" x14ac:dyDescent="0.25">
      <c r="A11193" s="2">
        <v>1705</v>
      </c>
      <c r="B11193" s="2">
        <v>2025</v>
      </c>
      <c r="C11193" s="2" t="s">
        <v>55</v>
      </c>
      <c r="D11193" s="3">
        <v>50340</v>
      </c>
      <c r="E11193" s="5">
        <f t="shared" si="174"/>
        <v>1</v>
      </c>
    </row>
    <row r="11194" spans="1:5" x14ac:dyDescent="0.25">
      <c r="A11194" s="2">
        <v>1706</v>
      </c>
      <c r="B11194" s="2">
        <v>2021</v>
      </c>
      <c r="C11194" s="2" t="s">
        <v>75</v>
      </c>
      <c r="D11194" s="3">
        <v>152992</v>
      </c>
      <c r="E11194" s="5">
        <f t="shared" si="174"/>
        <v>2.9962350972599874E-2</v>
      </c>
    </row>
    <row r="11195" spans="1:5" x14ac:dyDescent="0.25">
      <c r="A11195" s="2">
        <v>1706</v>
      </c>
      <c r="B11195" s="2">
        <v>2022</v>
      </c>
      <c r="C11195" s="2" t="s">
        <v>75</v>
      </c>
      <c r="D11195" s="3">
        <v>157576</v>
      </c>
      <c r="E11195" s="5">
        <f t="shared" si="174"/>
        <v>2.9287454942377011E-2</v>
      </c>
    </row>
    <row r="11196" spans="1:5" x14ac:dyDescent="0.25">
      <c r="A11196" s="2">
        <v>1706</v>
      </c>
      <c r="B11196" s="2">
        <v>2023</v>
      </c>
      <c r="C11196" s="2" t="s">
        <v>75</v>
      </c>
      <c r="D11196" s="3">
        <v>162191</v>
      </c>
      <c r="E11196" s="5">
        <f t="shared" si="174"/>
        <v>4.54279214013108E-2</v>
      </c>
    </row>
    <row r="11197" spans="1:5" x14ac:dyDescent="0.25">
      <c r="A11197" s="2">
        <v>1706</v>
      </c>
      <c r="B11197" s="2">
        <v>2024</v>
      </c>
      <c r="C11197" s="2" t="s">
        <v>75</v>
      </c>
      <c r="D11197" s="3">
        <v>169559</v>
      </c>
      <c r="E11197" s="5">
        <f t="shared" si="174"/>
        <v>3.9054252502078925E-2</v>
      </c>
    </row>
    <row r="11198" spans="1:5" x14ac:dyDescent="0.25">
      <c r="A11198" s="2">
        <v>1706</v>
      </c>
      <c r="B11198" s="2">
        <v>2025</v>
      </c>
      <c r="C11198" s="2" t="s">
        <v>75</v>
      </c>
      <c r="D11198" s="3">
        <v>176181</v>
      </c>
      <c r="E11198" s="5">
        <f t="shared" si="174"/>
        <v>1</v>
      </c>
    </row>
    <row r="11199" spans="1:5" x14ac:dyDescent="0.25">
      <c r="A11199" s="2">
        <v>1707</v>
      </c>
      <c r="B11199" s="2">
        <v>2021</v>
      </c>
      <c r="C11199" s="2" t="s">
        <v>66</v>
      </c>
      <c r="D11199" s="3">
        <v>50317</v>
      </c>
      <c r="E11199" s="5">
        <f t="shared" si="174"/>
        <v>6.5504700200727392E-2</v>
      </c>
    </row>
    <row r="11200" spans="1:5" x14ac:dyDescent="0.25">
      <c r="A11200" s="2">
        <v>1707</v>
      </c>
      <c r="B11200" s="2">
        <v>2022</v>
      </c>
      <c r="C11200" s="2" t="s">
        <v>55</v>
      </c>
      <c r="D11200" s="3">
        <v>53613</v>
      </c>
      <c r="E11200" s="5">
        <f t="shared" si="174"/>
        <v>0.14028314028314029</v>
      </c>
    </row>
    <row r="11201" spans="1:5" x14ac:dyDescent="0.25">
      <c r="A11201" s="2">
        <v>1707</v>
      </c>
      <c r="B11201" s="2">
        <v>2023</v>
      </c>
      <c r="C11201" s="2" t="s">
        <v>60</v>
      </c>
      <c r="D11201" s="3">
        <v>61134</v>
      </c>
      <c r="E11201" s="5">
        <f t="shared" si="174"/>
        <v>2.2246213236496875E-2</v>
      </c>
    </row>
    <row r="11202" spans="1:5" x14ac:dyDescent="0.25">
      <c r="A11202" s="2">
        <v>1707</v>
      </c>
      <c r="B11202" s="2">
        <v>2024</v>
      </c>
      <c r="C11202" s="2" t="s">
        <v>60</v>
      </c>
      <c r="D11202" s="3">
        <v>62494</v>
      </c>
      <c r="E11202" s="5">
        <f t="shared" ref="E11202:E11265" si="175">IF(A11203=A11202,(D11203-D11202)/D11202,1)</f>
        <v>5.1572951003296313E-2</v>
      </c>
    </row>
    <row r="11203" spans="1:5" x14ac:dyDescent="0.25">
      <c r="A11203" s="2">
        <v>1707</v>
      </c>
      <c r="B11203" s="2">
        <v>2025</v>
      </c>
      <c r="C11203" s="2" t="s">
        <v>60</v>
      </c>
      <c r="D11203" s="3">
        <v>65717</v>
      </c>
      <c r="E11203" s="5">
        <f t="shared" si="175"/>
        <v>1</v>
      </c>
    </row>
    <row r="11204" spans="1:5" x14ac:dyDescent="0.25">
      <c r="A11204" s="2">
        <v>1708</v>
      </c>
      <c r="B11204" s="2">
        <v>2017</v>
      </c>
      <c r="C11204" s="2" t="s">
        <v>60</v>
      </c>
      <c r="D11204" s="3">
        <v>57990</v>
      </c>
      <c r="E11204" s="5">
        <f t="shared" si="175"/>
        <v>3.2350405242283151E-2</v>
      </c>
    </row>
    <row r="11205" spans="1:5" x14ac:dyDescent="0.25">
      <c r="A11205" s="2">
        <v>1708</v>
      </c>
      <c r="B11205" s="2">
        <v>2018</v>
      </c>
      <c r="C11205" s="2" t="s">
        <v>60</v>
      </c>
      <c r="D11205" s="3">
        <v>59866</v>
      </c>
      <c r="E11205" s="5">
        <f t="shared" si="175"/>
        <v>4.7455985033240902E-2</v>
      </c>
    </row>
    <row r="11206" spans="1:5" x14ac:dyDescent="0.25">
      <c r="A11206" s="2">
        <v>1708</v>
      </c>
      <c r="B11206" s="2">
        <v>2019</v>
      </c>
      <c r="C11206" s="2" t="s">
        <v>60</v>
      </c>
      <c r="D11206" s="3">
        <v>62707</v>
      </c>
      <c r="E11206" s="5">
        <f t="shared" si="175"/>
        <v>3.0730221506370899E-2</v>
      </c>
    </row>
    <row r="11207" spans="1:5" x14ac:dyDescent="0.25">
      <c r="A11207" s="2">
        <v>1708</v>
      </c>
      <c r="B11207" s="2">
        <v>2020</v>
      </c>
      <c r="C11207" s="2" t="s">
        <v>60</v>
      </c>
      <c r="D11207" s="3">
        <v>64634</v>
      </c>
      <c r="E11207" s="5">
        <f t="shared" si="175"/>
        <v>4.5332178110591946E-2</v>
      </c>
    </row>
    <row r="11208" spans="1:5" x14ac:dyDescent="0.25">
      <c r="A11208" s="2">
        <v>1708</v>
      </c>
      <c r="B11208" s="2">
        <v>2021</v>
      </c>
      <c r="C11208" s="2" t="s">
        <v>60</v>
      </c>
      <c r="D11208" s="3">
        <v>67564</v>
      </c>
      <c r="E11208" s="5">
        <f t="shared" si="175"/>
        <v>2.5620152744064886E-2</v>
      </c>
    </row>
    <row r="11209" spans="1:5" x14ac:dyDescent="0.25">
      <c r="A11209" s="2">
        <v>1708</v>
      </c>
      <c r="B11209" s="2">
        <v>2022</v>
      </c>
      <c r="C11209" s="2" t="s">
        <v>60</v>
      </c>
      <c r="D11209" s="3">
        <v>69295</v>
      </c>
      <c r="E11209" s="5">
        <f t="shared" si="175"/>
        <v>2.3378310123385527E-2</v>
      </c>
    </row>
    <row r="11210" spans="1:5" x14ac:dyDescent="0.25">
      <c r="A11210" s="2">
        <v>1708</v>
      </c>
      <c r="B11210" s="2">
        <v>2023</v>
      </c>
      <c r="C11210" s="2" t="s">
        <v>60</v>
      </c>
      <c r="D11210" s="3">
        <v>70915</v>
      </c>
      <c r="E11210" s="5">
        <f t="shared" si="175"/>
        <v>5.0412465627864347E-2</v>
      </c>
    </row>
    <row r="11211" spans="1:5" x14ac:dyDescent="0.25">
      <c r="A11211" s="2">
        <v>1708</v>
      </c>
      <c r="B11211" s="2">
        <v>2024</v>
      </c>
      <c r="C11211" s="2" t="s">
        <v>60</v>
      </c>
      <c r="D11211" s="3">
        <v>74490</v>
      </c>
      <c r="E11211" s="5">
        <f t="shared" si="175"/>
        <v>4.7872197610417506E-2</v>
      </c>
    </row>
    <row r="11212" spans="1:5" x14ac:dyDescent="0.25">
      <c r="A11212" s="2">
        <v>1708</v>
      </c>
      <c r="B11212" s="2">
        <v>2025</v>
      </c>
      <c r="C11212" s="2" t="s">
        <v>60</v>
      </c>
      <c r="D11212" s="3">
        <v>78056</v>
      </c>
      <c r="E11212" s="5">
        <f t="shared" si="175"/>
        <v>1</v>
      </c>
    </row>
    <row r="11213" spans="1:5" x14ac:dyDescent="0.25">
      <c r="A11213" s="2">
        <v>1709</v>
      </c>
      <c r="B11213" s="2">
        <v>2025</v>
      </c>
      <c r="C11213" s="2" t="s">
        <v>60</v>
      </c>
      <c r="D11213" s="3">
        <v>96536</v>
      </c>
      <c r="E11213" s="5">
        <f t="shared" si="175"/>
        <v>1</v>
      </c>
    </row>
    <row r="11214" spans="1:5" x14ac:dyDescent="0.25">
      <c r="A11214" s="2">
        <v>1710</v>
      </c>
      <c r="B11214" s="2">
        <v>2019</v>
      </c>
      <c r="C11214" s="2" t="s">
        <v>55</v>
      </c>
      <c r="D11214" s="3">
        <v>176811</v>
      </c>
      <c r="E11214" s="5">
        <f t="shared" si="175"/>
        <v>4.1914812992404321E-2</v>
      </c>
    </row>
    <row r="11215" spans="1:5" x14ac:dyDescent="0.25">
      <c r="A11215" s="2">
        <v>1710</v>
      </c>
      <c r="B11215" s="2">
        <v>2020</v>
      </c>
      <c r="C11215" s="2" t="s">
        <v>55</v>
      </c>
      <c r="D11215" s="3">
        <v>184222</v>
      </c>
      <c r="E11215" s="5">
        <f t="shared" si="175"/>
        <v>1.6241274114926554E-2</v>
      </c>
    </row>
    <row r="11216" spans="1:5" x14ac:dyDescent="0.25">
      <c r="A11216" s="2">
        <v>1710</v>
      </c>
      <c r="B11216" s="2">
        <v>2021</v>
      </c>
      <c r="C11216" s="2" t="s">
        <v>60</v>
      </c>
      <c r="D11216" s="3">
        <v>187214</v>
      </c>
      <c r="E11216" s="5">
        <f t="shared" si="175"/>
        <v>4.1156110119969662E-2</v>
      </c>
    </row>
    <row r="11217" spans="1:5" x14ac:dyDescent="0.25">
      <c r="A11217" s="2">
        <v>1710</v>
      </c>
      <c r="B11217" s="2">
        <v>2022</v>
      </c>
      <c r="C11217" s="2" t="s">
        <v>64</v>
      </c>
      <c r="D11217" s="3">
        <v>194919</v>
      </c>
      <c r="E11217" s="5">
        <f t="shared" si="175"/>
        <v>6.5678563916293439E-2</v>
      </c>
    </row>
    <row r="11218" spans="1:5" x14ac:dyDescent="0.25">
      <c r="A11218" s="2">
        <v>1710</v>
      </c>
      <c r="B11218" s="2">
        <v>2023</v>
      </c>
      <c r="C11218" s="2" t="s">
        <v>75</v>
      </c>
      <c r="D11218" s="3">
        <v>207721</v>
      </c>
      <c r="E11218" s="5">
        <f t="shared" si="175"/>
        <v>0.15120281531477317</v>
      </c>
    </row>
    <row r="11219" spans="1:5" x14ac:dyDescent="0.25">
      <c r="A11219" s="2">
        <v>1710</v>
      </c>
      <c r="B11219" s="2">
        <v>2024</v>
      </c>
      <c r="C11219" s="2" t="s">
        <v>71</v>
      </c>
      <c r="D11219" s="3">
        <v>239129</v>
      </c>
      <c r="E11219" s="5">
        <f t="shared" si="175"/>
        <v>2.9665996177795247E-2</v>
      </c>
    </row>
    <row r="11220" spans="1:5" x14ac:dyDescent="0.25">
      <c r="A11220" s="2">
        <v>1710</v>
      </c>
      <c r="B11220" s="2">
        <v>2025</v>
      </c>
      <c r="C11220" s="2" t="s">
        <v>71</v>
      </c>
      <c r="D11220" s="3">
        <v>246223</v>
      </c>
      <c r="E11220" s="5">
        <f t="shared" si="175"/>
        <v>1</v>
      </c>
    </row>
    <row r="11221" spans="1:5" x14ac:dyDescent="0.25">
      <c r="A11221" s="2">
        <v>1711</v>
      </c>
      <c r="B11221" s="2">
        <v>2025</v>
      </c>
      <c r="C11221" s="2" t="s">
        <v>60</v>
      </c>
      <c r="D11221" s="3">
        <v>134566</v>
      </c>
      <c r="E11221" s="5">
        <f t="shared" si="175"/>
        <v>1</v>
      </c>
    </row>
    <row r="11222" spans="1:5" x14ac:dyDescent="0.25">
      <c r="A11222" s="2">
        <v>1712</v>
      </c>
      <c r="B11222" s="2">
        <v>2016</v>
      </c>
      <c r="C11222" s="2" t="s">
        <v>66</v>
      </c>
      <c r="D11222" s="3">
        <v>117782</v>
      </c>
      <c r="E11222" s="5">
        <f t="shared" si="175"/>
        <v>4.4293695131683956E-2</v>
      </c>
    </row>
    <row r="11223" spans="1:5" x14ac:dyDescent="0.25">
      <c r="A11223" s="2">
        <v>1712</v>
      </c>
      <c r="B11223" s="2">
        <v>2017</v>
      </c>
      <c r="C11223" s="2" t="s">
        <v>66</v>
      </c>
      <c r="D11223" s="3">
        <v>122999</v>
      </c>
      <c r="E11223" s="5">
        <f t="shared" si="175"/>
        <v>4.8764624102634983E-2</v>
      </c>
    </row>
    <row r="11224" spans="1:5" x14ac:dyDescent="0.25">
      <c r="A11224" s="2">
        <v>1712</v>
      </c>
      <c r="B11224" s="2">
        <v>2018</v>
      </c>
      <c r="C11224" s="2" t="s">
        <v>66</v>
      </c>
      <c r="D11224" s="3">
        <v>128997</v>
      </c>
      <c r="E11224" s="5">
        <f t="shared" si="175"/>
        <v>2.5403691558718421E-2</v>
      </c>
    </row>
    <row r="11225" spans="1:5" x14ac:dyDescent="0.25">
      <c r="A11225" s="2">
        <v>1712</v>
      </c>
      <c r="B11225" s="2">
        <v>2019</v>
      </c>
      <c r="C11225" s="2" t="s">
        <v>66</v>
      </c>
      <c r="D11225" s="3">
        <v>132274</v>
      </c>
      <c r="E11225" s="5">
        <f t="shared" si="175"/>
        <v>2.1772986376763386E-3</v>
      </c>
    </row>
    <row r="11226" spans="1:5" x14ac:dyDescent="0.25">
      <c r="A11226" s="2">
        <v>1712</v>
      </c>
      <c r="B11226" s="2">
        <v>2020</v>
      </c>
      <c r="C11226" s="2" t="s">
        <v>55</v>
      </c>
      <c r="D11226" s="3">
        <v>132562</v>
      </c>
      <c r="E11226" s="5">
        <f t="shared" si="175"/>
        <v>3.8178361823146906E-2</v>
      </c>
    </row>
    <row r="11227" spans="1:5" x14ac:dyDescent="0.25">
      <c r="A11227" s="2">
        <v>1712</v>
      </c>
      <c r="B11227" s="2">
        <v>2021</v>
      </c>
      <c r="C11227" s="2" t="s">
        <v>55</v>
      </c>
      <c r="D11227" s="3">
        <v>137623</v>
      </c>
      <c r="E11227" s="5">
        <f t="shared" si="175"/>
        <v>3.3126730270376319E-2</v>
      </c>
    </row>
    <row r="11228" spans="1:5" x14ac:dyDescent="0.25">
      <c r="A11228" s="2">
        <v>1712</v>
      </c>
      <c r="B11228" s="2">
        <v>2022</v>
      </c>
      <c r="C11228" s="2" t="s">
        <v>55</v>
      </c>
      <c r="D11228" s="3">
        <v>142182</v>
      </c>
      <c r="E11228" s="5">
        <f t="shared" si="175"/>
        <v>4.1045983317156885E-2</v>
      </c>
    </row>
    <row r="11229" spans="1:5" x14ac:dyDescent="0.25">
      <c r="A11229" s="2">
        <v>1712</v>
      </c>
      <c r="B11229" s="2">
        <v>2023</v>
      </c>
      <c r="C11229" s="2" t="s">
        <v>55</v>
      </c>
      <c r="D11229" s="3">
        <v>148018</v>
      </c>
      <c r="E11229" s="5">
        <f t="shared" si="175"/>
        <v>2.7057520031347537E-2</v>
      </c>
    </row>
    <row r="11230" spans="1:5" x14ac:dyDescent="0.25">
      <c r="A11230" s="2">
        <v>1712</v>
      </c>
      <c r="B11230" s="2">
        <v>2024</v>
      </c>
      <c r="C11230" s="2" t="s">
        <v>55</v>
      </c>
      <c r="D11230" s="3">
        <v>152023</v>
      </c>
      <c r="E11230" s="5">
        <f t="shared" si="175"/>
        <v>3.6547101425442201E-2</v>
      </c>
    </row>
    <row r="11231" spans="1:5" x14ac:dyDescent="0.25">
      <c r="A11231" s="2">
        <v>1712</v>
      </c>
      <c r="B11231" s="2">
        <v>2025</v>
      </c>
      <c r="C11231" s="2" t="s">
        <v>55</v>
      </c>
      <c r="D11231" s="3">
        <v>157579</v>
      </c>
      <c r="E11231" s="5">
        <f t="shared" si="175"/>
        <v>1</v>
      </c>
    </row>
    <row r="11232" spans="1:5" x14ac:dyDescent="0.25">
      <c r="A11232" s="2">
        <v>1713</v>
      </c>
      <c r="B11232" s="2">
        <v>2022</v>
      </c>
      <c r="C11232" s="2" t="s">
        <v>66</v>
      </c>
      <c r="D11232" s="3">
        <v>82142</v>
      </c>
      <c r="E11232" s="5">
        <f t="shared" si="175"/>
        <v>5.3224903216381389E-2</v>
      </c>
    </row>
    <row r="11233" spans="1:5" x14ac:dyDescent="0.25">
      <c r="A11233" s="2">
        <v>1713</v>
      </c>
      <c r="B11233" s="2">
        <v>2023</v>
      </c>
      <c r="C11233" s="2" t="s">
        <v>66</v>
      </c>
      <c r="D11233" s="3">
        <v>86514</v>
      </c>
      <c r="E11233" s="5">
        <f t="shared" si="175"/>
        <v>2.8365351272626394E-2</v>
      </c>
    </row>
    <row r="11234" spans="1:5" x14ac:dyDescent="0.25">
      <c r="A11234" s="2">
        <v>1713</v>
      </c>
      <c r="B11234" s="2">
        <v>2024</v>
      </c>
      <c r="C11234" s="2" t="s">
        <v>66</v>
      </c>
      <c r="D11234" s="3">
        <v>88968</v>
      </c>
      <c r="E11234" s="5">
        <f t="shared" si="175"/>
        <v>3.5552108623325238E-2</v>
      </c>
    </row>
    <row r="11235" spans="1:5" x14ac:dyDescent="0.25">
      <c r="A11235" s="2">
        <v>1713</v>
      </c>
      <c r="B11235" s="2">
        <v>2025</v>
      </c>
      <c r="C11235" s="2" t="s">
        <v>55</v>
      </c>
      <c r="D11235" s="3">
        <v>92131</v>
      </c>
      <c r="E11235" s="5">
        <f t="shared" si="175"/>
        <v>1</v>
      </c>
    </row>
    <row r="11236" spans="1:5" x14ac:dyDescent="0.25">
      <c r="A11236" s="2">
        <v>1714</v>
      </c>
      <c r="B11236" s="2">
        <v>2022</v>
      </c>
      <c r="C11236" s="2" t="s">
        <v>64</v>
      </c>
      <c r="D11236" s="3">
        <v>62269</v>
      </c>
      <c r="E11236" s="5">
        <f t="shared" si="175"/>
        <v>6.0511651062326359E-2</v>
      </c>
    </row>
    <row r="11237" spans="1:5" x14ac:dyDescent="0.25">
      <c r="A11237" s="2">
        <v>1714</v>
      </c>
      <c r="B11237" s="2">
        <v>2023</v>
      </c>
      <c r="C11237" s="2" t="s">
        <v>64</v>
      </c>
      <c r="D11237" s="3">
        <v>66037</v>
      </c>
      <c r="E11237" s="5">
        <f t="shared" si="175"/>
        <v>5.8058361221739331E-2</v>
      </c>
    </row>
    <row r="11238" spans="1:5" x14ac:dyDescent="0.25">
      <c r="A11238" s="2">
        <v>1714</v>
      </c>
      <c r="B11238" s="2">
        <v>2024</v>
      </c>
      <c r="C11238" s="2" t="s">
        <v>64</v>
      </c>
      <c r="D11238" s="3">
        <v>69871</v>
      </c>
      <c r="E11238" s="5">
        <f t="shared" si="175"/>
        <v>4.2936268265804121E-2</v>
      </c>
    </row>
    <row r="11239" spans="1:5" x14ac:dyDescent="0.25">
      <c r="A11239" s="2">
        <v>1714</v>
      </c>
      <c r="B11239" s="2">
        <v>2025</v>
      </c>
      <c r="C11239" s="2" t="s">
        <v>64</v>
      </c>
      <c r="D11239" s="3">
        <v>72871</v>
      </c>
      <c r="E11239" s="5">
        <f t="shared" si="175"/>
        <v>1</v>
      </c>
    </row>
    <row r="11240" spans="1:5" x14ac:dyDescent="0.25">
      <c r="A11240" s="2">
        <v>1715</v>
      </c>
      <c r="B11240" s="2">
        <v>2018</v>
      </c>
      <c r="C11240" s="2" t="s">
        <v>55</v>
      </c>
      <c r="D11240" s="3">
        <v>98570</v>
      </c>
      <c r="E11240" s="5">
        <f t="shared" si="175"/>
        <v>5.3119610429136654E-2</v>
      </c>
    </row>
    <row r="11241" spans="1:5" x14ac:dyDescent="0.25">
      <c r="A11241" s="2">
        <v>1715</v>
      </c>
      <c r="B11241" s="2">
        <v>2019</v>
      </c>
      <c r="C11241" s="2" t="s">
        <v>55</v>
      </c>
      <c r="D11241" s="3">
        <v>103806</v>
      </c>
      <c r="E11241" s="5">
        <f t="shared" si="175"/>
        <v>2.7753694391460994E-2</v>
      </c>
    </row>
    <row r="11242" spans="1:5" x14ac:dyDescent="0.25">
      <c r="A11242" s="2">
        <v>1715</v>
      </c>
      <c r="B11242" s="2">
        <v>2020</v>
      </c>
      <c r="C11242" s="2" t="s">
        <v>55</v>
      </c>
      <c r="D11242" s="3">
        <v>106687</v>
      </c>
      <c r="E11242" s="5">
        <f t="shared" si="175"/>
        <v>4.3519829032590662E-2</v>
      </c>
    </row>
    <row r="11243" spans="1:5" x14ac:dyDescent="0.25">
      <c r="A11243" s="2">
        <v>1715</v>
      </c>
      <c r="B11243" s="2">
        <v>2021</v>
      </c>
      <c r="C11243" s="2" t="s">
        <v>55</v>
      </c>
      <c r="D11243" s="3">
        <v>111330</v>
      </c>
      <c r="E11243" s="5">
        <f t="shared" si="175"/>
        <v>4.2279708973322554E-2</v>
      </c>
    </row>
    <row r="11244" spans="1:5" x14ac:dyDescent="0.25">
      <c r="A11244" s="2">
        <v>1715</v>
      </c>
      <c r="B11244" s="2">
        <v>2022</v>
      </c>
      <c r="C11244" s="2" t="s">
        <v>55</v>
      </c>
      <c r="D11244" s="3">
        <v>116037</v>
      </c>
      <c r="E11244" s="5">
        <f t="shared" si="175"/>
        <v>4.9122262726544116E-2</v>
      </c>
    </row>
    <row r="11245" spans="1:5" x14ac:dyDescent="0.25">
      <c r="A11245" s="2">
        <v>1715</v>
      </c>
      <c r="B11245" s="2">
        <v>2023</v>
      </c>
      <c r="C11245" s="2" t="s">
        <v>55</v>
      </c>
      <c r="D11245" s="3">
        <v>121737</v>
      </c>
      <c r="E11245" s="5">
        <f t="shared" si="175"/>
        <v>4.9245504653474291E-2</v>
      </c>
    </row>
    <row r="11246" spans="1:5" x14ac:dyDescent="0.25">
      <c r="A11246" s="2">
        <v>1715</v>
      </c>
      <c r="B11246" s="2">
        <v>2024</v>
      </c>
      <c r="C11246" s="2" t="s">
        <v>55</v>
      </c>
      <c r="D11246" s="3">
        <v>127732</v>
      </c>
      <c r="E11246" s="5">
        <f t="shared" si="175"/>
        <v>4.1962859737575547E-2</v>
      </c>
    </row>
    <row r="11247" spans="1:5" x14ac:dyDescent="0.25">
      <c r="A11247" s="2">
        <v>1715</v>
      </c>
      <c r="B11247" s="2">
        <v>2025</v>
      </c>
      <c r="C11247" s="2" t="s">
        <v>55</v>
      </c>
      <c r="D11247" s="3">
        <v>133092</v>
      </c>
      <c r="E11247" s="5">
        <f t="shared" si="175"/>
        <v>1</v>
      </c>
    </row>
    <row r="11248" spans="1:5" x14ac:dyDescent="0.25">
      <c r="A11248" s="2">
        <v>1716</v>
      </c>
      <c r="B11248" s="2">
        <v>2017</v>
      </c>
      <c r="C11248" s="2" t="s">
        <v>66</v>
      </c>
      <c r="D11248" s="3">
        <v>160527</v>
      </c>
      <c r="E11248" s="5">
        <f t="shared" si="175"/>
        <v>4.7730288362705341E-2</v>
      </c>
    </row>
    <row r="11249" spans="1:5" x14ac:dyDescent="0.25">
      <c r="A11249" s="2">
        <v>1716</v>
      </c>
      <c r="B11249" s="2">
        <v>2018</v>
      </c>
      <c r="C11249" s="2" t="s">
        <v>66</v>
      </c>
      <c r="D11249" s="3">
        <v>168189</v>
      </c>
      <c r="E11249" s="5">
        <f t="shared" si="175"/>
        <v>3.0983001266432407E-2</v>
      </c>
    </row>
    <row r="11250" spans="1:5" x14ac:dyDescent="0.25">
      <c r="A11250" s="2">
        <v>1716</v>
      </c>
      <c r="B11250" s="2">
        <v>2019</v>
      </c>
      <c r="C11250" s="2" t="s">
        <v>66</v>
      </c>
      <c r="D11250" s="3">
        <v>173400</v>
      </c>
      <c r="E11250" s="5">
        <f t="shared" si="175"/>
        <v>4.1880046136101502E-2</v>
      </c>
    </row>
    <row r="11251" spans="1:5" x14ac:dyDescent="0.25">
      <c r="A11251" s="2">
        <v>1716</v>
      </c>
      <c r="B11251" s="2">
        <v>2020</v>
      </c>
      <c r="C11251" s="2" t="s">
        <v>66</v>
      </c>
      <c r="D11251" s="3">
        <v>180662</v>
      </c>
      <c r="E11251" s="5">
        <f t="shared" si="175"/>
        <v>2.9856859771285604E-2</v>
      </c>
    </row>
    <row r="11252" spans="1:5" x14ac:dyDescent="0.25">
      <c r="A11252" s="2">
        <v>1716</v>
      </c>
      <c r="B11252" s="2">
        <v>2021</v>
      </c>
      <c r="C11252" s="2" t="s">
        <v>66</v>
      </c>
      <c r="D11252" s="3">
        <v>186056</v>
      </c>
      <c r="E11252" s="5">
        <f t="shared" si="175"/>
        <v>4.785655931547491E-2</v>
      </c>
    </row>
    <row r="11253" spans="1:5" x14ac:dyDescent="0.25">
      <c r="A11253" s="2">
        <v>1716</v>
      </c>
      <c r="B11253" s="2">
        <v>2022</v>
      </c>
      <c r="C11253" s="2" t="s">
        <v>66</v>
      </c>
      <c r="D11253" s="3">
        <v>194960</v>
      </c>
      <c r="E11253" s="5">
        <f t="shared" si="175"/>
        <v>4.7671317193270411E-2</v>
      </c>
    </row>
    <row r="11254" spans="1:5" x14ac:dyDescent="0.25">
      <c r="A11254" s="2">
        <v>1716</v>
      </c>
      <c r="B11254" s="2">
        <v>2023</v>
      </c>
      <c r="C11254" s="2" t="s">
        <v>66</v>
      </c>
      <c r="D11254" s="3">
        <v>204254</v>
      </c>
      <c r="E11254" s="5">
        <f t="shared" si="175"/>
        <v>3.308135948378E-2</v>
      </c>
    </row>
    <row r="11255" spans="1:5" x14ac:dyDescent="0.25">
      <c r="A11255" s="2">
        <v>1716</v>
      </c>
      <c r="B11255" s="2">
        <v>2024</v>
      </c>
      <c r="C11255" s="2" t="s">
        <v>66</v>
      </c>
      <c r="D11255" s="3">
        <v>211011</v>
      </c>
      <c r="E11255" s="5">
        <f t="shared" si="175"/>
        <v>3.9234921402201778E-2</v>
      </c>
    </row>
    <row r="11256" spans="1:5" x14ac:dyDescent="0.25">
      <c r="A11256" s="2">
        <v>1716</v>
      </c>
      <c r="B11256" s="2">
        <v>2025</v>
      </c>
      <c r="C11256" s="2" t="s">
        <v>66</v>
      </c>
      <c r="D11256" s="3">
        <v>219290</v>
      </c>
      <c r="E11256" s="5">
        <f t="shared" si="175"/>
        <v>1</v>
      </c>
    </row>
    <row r="11257" spans="1:5" x14ac:dyDescent="0.25">
      <c r="A11257" s="2">
        <v>1717</v>
      </c>
      <c r="B11257" s="2">
        <v>2024</v>
      </c>
      <c r="C11257" s="2" t="s">
        <v>66</v>
      </c>
      <c r="D11257" s="3">
        <v>66804</v>
      </c>
      <c r="E11257" s="5">
        <f t="shared" si="175"/>
        <v>5.9337764205736186E-2</v>
      </c>
    </row>
    <row r="11258" spans="1:5" x14ac:dyDescent="0.25">
      <c r="A11258" s="2">
        <v>1717</v>
      </c>
      <c r="B11258" s="2">
        <v>2025</v>
      </c>
      <c r="C11258" s="2" t="s">
        <v>66</v>
      </c>
      <c r="D11258" s="3">
        <v>70768</v>
      </c>
      <c r="E11258" s="5">
        <f t="shared" si="175"/>
        <v>1</v>
      </c>
    </row>
    <row r="11259" spans="1:5" x14ac:dyDescent="0.25">
      <c r="A11259" s="2">
        <v>1718</v>
      </c>
      <c r="B11259" s="2">
        <v>2014</v>
      </c>
      <c r="C11259" s="2" t="s">
        <v>66</v>
      </c>
      <c r="D11259" s="3">
        <v>40799</v>
      </c>
      <c r="E11259" s="5">
        <f t="shared" si="175"/>
        <v>0.21944165298169072</v>
      </c>
    </row>
    <row r="11260" spans="1:5" x14ac:dyDescent="0.25">
      <c r="A11260" s="2">
        <v>1718</v>
      </c>
      <c r="B11260" s="2">
        <v>2015</v>
      </c>
      <c r="C11260" s="2" t="s">
        <v>55</v>
      </c>
      <c r="D11260" s="3">
        <v>49752</v>
      </c>
      <c r="E11260" s="5">
        <f t="shared" si="175"/>
        <v>2.5727608940344107E-2</v>
      </c>
    </row>
    <row r="11261" spans="1:5" x14ac:dyDescent="0.25">
      <c r="A11261" s="2">
        <v>1718</v>
      </c>
      <c r="B11261" s="2">
        <v>2016</v>
      </c>
      <c r="C11261" s="2" t="s">
        <v>55</v>
      </c>
      <c r="D11261" s="3">
        <v>51032</v>
      </c>
      <c r="E11261" s="5">
        <f t="shared" si="175"/>
        <v>3.0177143752939332E-2</v>
      </c>
    </row>
    <row r="11262" spans="1:5" x14ac:dyDescent="0.25">
      <c r="A11262" s="2">
        <v>1718</v>
      </c>
      <c r="B11262" s="2">
        <v>2017</v>
      </c>
      <c r="C11262" s="2" t="s">
        <v>55</v>
      </c>
      <c r="D11262" s="3">
        <v>52572</v>
      </c>
      <c r="E11262" s="5">
        <f t="shared" si="175"/>
        <v>2.1703568439473485E-2</v>
      </c>
    </row>
    <row r="11263" spans="1:5" x14ac:dyDescent="0.25">
      <c r="A11263" s="2">
        <v>1718</v>
      </c>
      <c r="B11263" s="2">
        <v>2018</v>
      </c>
      <c r="C11263" s="2" t="s">
        <v>55</v>
      </c>
      <c r="D11263" s="3">
        <v>53713</v>
      </c>
      <c r="E11263" s="5">
        <f t="shared" si="175"/>
        <v>4.1889300541768287E-2</v>
      </c>
    </row>
    <row r="11264" spans="1:5" x14ac:dyDescent="0.25">
      <c r="A11264" s="2">
        <v>1718</v>
      </c>
      <c r="B11264" s="2">
        <v>2019</v>
      </c>
      <c r="C11264" s="2" t="s">
        <v>55</v>
      </c>
      <c r="D11264" s="3">
        <v>55963</v>
      </c>
      <c r="E11264" s="5">
        <f t="shared" si="175"/>
        <v>0.21226524668084271</v>
      </c>
    </row>
    <row r="11265" spans="1:5" x14ac:dyDescent="0.25">
      <c r="A11265" s="2">
        <v>1718</v>
      </c>
      <c r="B11265" s="2">
        <v>2020</v>
      </c>
      <c r="C11265" s="2" t="s">
        <v>60</v>
      </c>
      <c r="D11265" s="3">
        <v>67842</v>
      </c>
      <c r="E11265" s="5">
        <f t="shared" si="175"/>
        <v>0.20780637363285281</v>
      </c>
    </row>
    <row r="11266" spans="1:5" x14ac:dyDescent="0.25">
      <c r="A11266" s="2">
        <v>1718</v>
      </c>
      <c r="B11266" s="2">
        <v>2021</v>
      </c>
      <c r="C11266" s="2" t="s">
        <v>64</v>
      </c>
      <c r="D11266" s="3">
        <v>81940</v>
      </c>
      <c r="E11266" s="5">
        <f t="shared" ref="E11266:E11329" si="176">IF(A11267=A11266,(D11267-D11266)/D11266,1)</f>
        <v>3.8564803514766904E-2</v>
      </c>
    </row>
    <row r="11267" spans="1:5" x14ac:dyDescent="0.25">
      <c r="A11267" s="2">
        <v>1718</v>
      </c>
      <c r="B11267" s="2">
        <v>2022</v>
      </c>
      <c r="C11267" s="2" t="s">
        <v>64</v>
      </c>
      <c r="D11267" s="3">
        <v>85100</v>
      </c>
      <c r="E11267" s="5">
        <f t="shared" si="176"/>
        <v>2.8155111633372504E-2</v>
      </c>
    </row>
    <row r="11268" spans="1:5" x14ac:dyDescent="0.25">
      <c r="A11268" s="2">
        <v>1718</v>
      </c>
      <c r="B11268" s="2">
        <v>2023</v>
      </c>
      <c r="C11268" s="2" t="s">
        <v>64</v>
      </c>
      <c r="D11268" s="3">
        <v>87496</v>
      </c>
      <c r="E11268" s="5">
        <f t="shared" si="176"/>
        <v>0.16515040687574289</v>
      </c>
    </row>
    <row r="11269" spans="1:5" x14ac:dyDescent="0.25">
      <c r="A11269" s="2">
        <v>1718</v>
      </c>
      <c r="B11269" s="2">
        <v>2024</v>
      </c>
      <c r="C11269" s="2" t="s">
        <v>75</v>
      </c>
      <c r="D11269" s="3">
        <v>101946</v>
      </c>
      <c r="E11269" s="5">
        <f t="shared" si="176"/>
        <v>4.3846742393031608E-2</v>
      </c>
    </row>
    <row r="11270" spans="1:5" x14ac:dyDescent="0.25">
      <c r="A11270" s="2">
        <v>1718</v>
      </c>
      <c r="B11270" s="2">
        <v>2025</v>
      </c>
      <c r="C11270" s="2" t="s">
        <v>75</v>
      </c>
      <c r="D11270" s="3">
        <v>106416</v>
      </c>
      <c r="E11270" s="5">
        <f t="shared" si="176"/>
        <v>1</v>
      </c>
    </row>
    <row r="11271" spans="1:5" x14ac:dyDescent="0.25">
      <c r="A11271" s="2">
        <v>1719</v>
      </c>
      <c r="B11271" s="2">
        <v>2017</v>
      </c>
      <c r="C11271" s="2" t="s">
        <v>75</v>
      </c>
      <c r="D11271" s="3">
        <v>147595</v>
      </c>
      <c r="E11271" s="5">
        <f t="shared" si="176"/>
        <v>6.6445340289305196E-2</v>
      </c>
    </row>
    <row r="11272" spans="1:5" x14ac:dyDescent="0.25">
      <c r="A11272" s="2">
        <v>1719</v>
      </c>
      <c r="B11272" s="2">
        <v>2018</v>
      </c>
      <c r="C11272" s="2" t="s">
        <v>75</v>
      </c>
      <c r="D11272" s="3">
        <v>157402</v>
      </c>
      <c r="E11272" s="5">
        <f t="shared" si="176"/>
        <v>3.0717525825593069E-2</v>
      </c>
    </row>
    <row r="11273" spans="1:5" x14ac:dyDescent="0.25">
      <c r="A11273" s="2">
        <v>1719</v>
      </c>
      <c r="B11273" s="2">
        <v>2019</v>
      </c>
      <c r="C11273" s="2" t="s">
        <v>71</v>
      </c>
      <c r="D11273" s="3">
        <v>162237</v>
      </c>
      <c r="E11273" s="5">
        <f t="shared" si="176"/>
        <v>4.8213416175101859E-2</v>
      </c>
    </row>
    <row r="11274" spans="1:5" x14ac:dyDescent="0.25">
      <c r="A11274" s="2">
        <v>1719</v>
      </c>
      <c r="B11274" s="2">
        <v>2020</v>
      </c>
      <c r="C11274" s="2" t="s">
        <v>71</v>
      </c>
      <c r="D11274" s="3">
        <v>170059</v>
      </c>
      <c r="E11274" s="5">
        <f t="shared" si="176"/>
        <v>4.4078819703749876E-2</v>
      </c>
    </row>
    <row r="11275" spans="1:5" x14ac:dyDescent="0.25">
      <c r="A11275" s="2">
        <v>1719</v>
      </c>
      <c r="B11275" s="2">
        <v>2021</v>
      </c>
      <c r="C11275" s="2" t="s">
        <v>71</v>
      </c>
      <c r="D11275" s="3">
        <v>177555</v>
      </c>
      <c r="E11275" s="5">
        <f t="shared" si="176"/>
        <v>3.903015966883501E-2</v>
      </c>
    </row>
    <row r="11276" spans="1:5" x14ac:dyDescent="0.25">
      <c r="A11276" s="2">
        <v>1719</v>
      </c>
      <c r="B11276" s="2">
        <v>2022</v>
      </c>
      <c r="C11276" s="2" t="s">
        <v>71</v>
      </c>
      <c r="D11276" s="3">
        <v>184485</v>
      </c>
      <c r="E11276" s="5">
        <f t="shared" si="176"/>
        <v>4.2355747079708378E-2</v>
      </c>
    </row>
    <row r="11277" spans="1:5" x14ac:dyDescent="0.25">
      <c r="A11277" s="2">
        <v>1719</v>
      </c>
      <c r="B11277" s="2">
        <v>2023</v>
      </c>
      <c r="C11277" s="2" t="s">
        <v>71</v>
      </c>
      <c r="D11277" s="3">
        <v>192299</v>
      </c>
      <c r="E11277" s="5">
        <f t="shared" si="176"/>
        <v>4.4498411328192038E-2</v>
      </c>
    </row>
    <row r="11278" spans="1:5" x14ac:dyDescent="0.25">
      <c r="A11278" s="2">
        <v>1719</v>
      </c>
      <c r="B11278" s="2">
        <v>2024</v>
      </c>
      <c r="C11278" s="2" t="s">
        <v>71</v>
      </c>
      <c r="D11278" s="3">
        <v>200856</v>
      </c>
      <c r="E11278" s="5">
        <f t="shared" si="176"/>
        <v>4.1791133946708088E-2</v>
      </c>
    </row>
    <row r="11279" spans="1:5" x14ac:dyDescent="0.25">
      <c r="A11279" s="2">
        <v>1719</v>
      </c>
      <c r="B11279" s="2">
        <v>2025</v>
      </c>
      <c r="C11279" s="2" t="s">
        <v>71</v>
      </c>
      <c r="D11279" s="3">
        <v>209250</v>
      </c>
      <c r="E11279" s="5">
        <f t="shared" si="176"/>
        <v>1</v>
      </c>
    </row>
    <row r="11280" spans="1:5" x14ac:dyDescent="0.25">
      <c r="A11280" s="2">
        <v>1720</v>
      </c>
      <c r="B11280" s="2">
        <v>2019</v>
      </c>
      <c r="C11280" s="2" t="s">
        <v>55</v>
      </c>
      <c r="D11280" s="3">
        <v>184331</v>
      </c>
      <c r="E11280" s="5">
        <f t="shared" si="176"/>
        <v>4.0850426678095381E-2</v>
      </c>
    </row>
    <row r="11281" spans="1:5" x14ac:dyDescent="0.25">
      <c r="A11281" s="2">
        <v>1720</v>
      </c>
      <c r="B11281" s="2">
        <v>2020</v>
      </c>
      <c r="C11281" s="2" t="s">
        <v>55</v>
      </c>
      <c r="D11281" s="3">
        <v>191861</v>
      </c>
      <c r="E11281" s="5">
        <f t="shared" si="176"/>
        <v>3.4592752044448845E-2</v>
      </c>
    </row>
    <row r="11282" spans="1:5" x14ac:dyDescent="0.25">
      <c r="A11282" s="2">
        <v>1720</v>
      </c>
      <c r="B11282" s="2">
        <v>2021</v>
      </c>
      <c r="C11282" s="2" t="s">
        <v>55</v>
      </c>
      <c r="D11282" s="3">
        <v>198498</v>
      </c>
      <c r="E11282" s="5">
        <f t="shared" si="176"/>
        <v>9.6273010307408643E-3</v>
      </c>
    </row>
    <row r="11283" spans="1:5" x14ac:dyDescent="0.25">
      <c r="A11283" s="2">
        <v>1720</v>
      </c>
      <c r="B11283" s="2">
        <v>2022</v>
      </c>
      <c r="C11283" s="2" t="s">
        <v>60</v>
      </c>
      <c r="D11283" s="3">
        <v>200409</v>
      </c>
      <c r="E11283" s="5">
        <f t="shared" si="176"/>
        <v>2.3372203843140777E-2</v>
      </c>
    </row>
    <row r="11284" spans="1:5" x14ac:dyDescent="0.25">
      <c r="A11284" s="2">
        <v>1720</v>
      </c>
      <c r="B11284" s="2">
        <v>2023</v>
      </c>
      <c r="C11284" s="2" t="s">
        <v>64</v>
      </c>
      <c r="D11284" s="3">
        <v>205093</v>
      </c>
      <c r="E11284" s="5">
        <f t="shared" si="176"/>
        <v>4.9075297547941668E-2</v>
      </c>
    </row>
    <row r="11285" spans="1:5" x14ac:dyDescent="0.25">
      <c r="A11285" s="2">
        <v>1720</v>
      </c>
      <c r="B11285" s="2">
        <v>2024</v>
      </c>
      <c r="C11285" s="2" t="s">
        <v>64</v>
      </c>
      <c r="D11285" s="3">
        <v>215158</v>
      </c>
      <c r="E11285" s="5">
        <f t="shared" si="176"/>
        <v>3.8980656075999966E-2</v>
      </c>
    </row>
    <row r="11286" spans="1:5" x14ac:dyDescent="0.25">
      <c r="A11286" s="2">
        <v>1720</v>
      </c>
      <c r="B11286" s="2">
        <v>2025</v>
      </c>
      <c r="C11286" s="2" t="s">
        <v>75</v>
      </c>
      <c r="D11286" s="3">
        <v>223545</v>
      </c>
      <c r="E11286" s="5">
        <f t="shared" si="176"/>
        <v>1</v>
      </c>
    </row>
    <row r="11287" spans="1:5" x14ac:dyDescent="0.25">
      <c r="A11287" s="2">
        <v>1721</v>
      </c>
      <c r="B11287" s="2">
        <v>2015</v>
      </c>
      <c r="C11287" s="2" t="s">
        <v>64</v>
      </c>
      <c r="D11287" s="3">
        <v>123747</v>
      </c>
      <c r="E11287" s="5">
        <f t="shared" si="176"/>
        <v>4.9698174501200031E-2</v>
      </c>
    </row>
    <row r="11288" spans="1:5" x14ac:dyDescent="0.25">
      <c r="A11288" s="2">
        <v>1721</v>
      </c>
      <c r="B11288" s="2">
        <v>2016</v>
      </c>
      <c r="C11288" s="2" t="s">
        <v>64</v>
      </c>
      <c r="D11288" s="3">
        <v>129897</v>
      </c>
      <c r="E11288" s="5">
        <f t="shared" si="176"/>
        <v>3.7368068546617707E-2</v>
      </c>
    </row>
    <row r="11289" spans="1:5" x14ac:dyDescent="0.25">
      <c r="A11289" s="2">
        <v>1721</v>
      </c>
      <c r="B11289" s="2">
        <v>2017</v>
      </c>
      <c r="C11289" s="2" t="s">
        <v>64</v>
      </c>
      <c r="D11289" s="3">
        <v>134751</v>
      </c>
      <c r="E11289" s="5">
        <f t="shared" si="176"/>
        <v>3.0211278580492908E-2</v>
      </c>
    </row>
    <row r="11290" spans="1:5" x14ac:dyDescent="0.25">
      <c r="A11290" s="2">
        <v>1721</v>
      </c>
      <c r="B11290" s="2">
        <v>2018</v>
      </c>
      <c r="C11290" s="2" t="s">
        <v>64</v>
      </c>
      <c r="D11290" s="3">
        <v>138822</v>
      </c>
      <c r="E11290" s="5">
        <f t="shared" si="176"/>
        <v>2.2726945296854966E-2</v>
      </c>
    </row>
    <row r="11291" spans="1:5" x14ac:dyDescent="0.25">
      <c r="A11291" s="2">
        <v>1721</v>
      </c>
      <c r="B11291" s="2">
        <v>2019</v>
      </c>
      <c r="C11291" s="2" t="s">
        <v>64</v>
      </c>
      <c r="D11291" s="3">
        <v>141977</v>
      </c>
      <c r="E11291" s="5">
        <f t="shared" si="176"/>
        <v>2.2552948717045718E-2</v>
      </c>
    </row>
    <row r="11292" spans="1:5" x14ac:dyDescent="0.25">
      <c r="A11292" s="2">
        <v>1721</v>
      </c>
      <c r="B11292" s="2">
        <v>2020</v>
      </c>
      <c r="C11292" s="2" t="s">
        <v>64</v>
      </c>
      <c r="D11292" s="3">
        <v>145179</v>
      </c>
      <c r="E11292" s="5">
        <f t="shared" si="176"/>
        <v>1.4912625104181735E-2</v>
      </c>
    </row>
    <row r="11293" spans="1:5" x14ac:dyDescent="0.25">
      <c r="A11293" s="2">
        <v>1721</v>
      </c>
      <c r="B11293" s="2">
        <v>2021</v>
      </c>
      <c r="C11293" s="2" t="s">
        <v>75</v>
      </c>
      <c r="D11293" s="3">
        <v>147344</v>
      </c>
      <c r="E11293" s="5">
        <f t="shared" si="176"/>
        <v>3.8148821804756219E-2</v>
      </c>
    </row>
    <row r="11294" spans="1:5" x14ac:dyDescent="0.25">
      <c r="A11294" s="2">
        <v>1721</v>
      </c>
      <c r="B11294" s="2">
        <v>2022</v>
      </c>
      <c r="C11294" s="2" t="s">
        <v>75</v>
      </c>
      <c r="D11294" s="3">
        <v>152965</v>
      </c>
      <c r="E11294" s="5">
        <f t="shared" si="176"/>
        <v>2.4168927532442062E-2</v>
      </c>
    </row>
    <row r="11295" spans="1:5" x14ac:dyDescent="0.25">
      <c r="A11295" s="2">
        <v>1721</v>
      </c>
      <c r="B11295" s="2">
        <v>2023</v>
      </c>
      <c r="C11295" s="2" t="s">
        <v>75</v>
      </c>
      <c r="D11295" s="3">
        <v>156662</v>
      </c>
      <c r="E11295" s="5">
        <f t="shared" si="176"/>
        <v>3.4743588106879782E-2</v>
      </c>
    </row>
    <row r="11296" spans="1:5" x14ac:dyDescent="0.25">
      <c r="A11296" s="2">
        <v>1721</v>
      </c>
      <c r="B11296" s="2">
        <v>2024</v>
      </c>
      <c r="C11296" s="2" t="s">
        <v>75</v>
      </c>
      <c r="D11296" s="3">
        <v>162105</v>
      </c>
      <c r="E11296" s="5">
        <f t="shared" si="176"/>
        <v>3.8690971900928413E-2</v>
      </c>
    </row>
    <row r="11297" spans="1:5" x14ac:dyDescent="0.25">
      <c r="A11297" s="2">
        <v>1721</v>
      </c>
      <c r="B11297" s="2">
        <v>2025</v>
      </c>
      <c r="C11297" s="2" t="s">
        <v>75</v>
      </c>
      <c r="D11297" s="3">
        <v>168377</v>
      </c>
      <c r="E11297" s="5">
        <f t="shared" si="176"/>
        <v>1</v>
      </c>
    </row>
    <row r="11298" spans="1:5" x14ac:dyDescent="0.25">
      <c r="A11298" s="2">
        <v>1722</v>
      </c>
      <c r="B11298" s="2">
        <v>2018</v>
      </c>
      <c r="C11298" s="2" t="s">
        <v>64</v>
      </c>
      <c r="D11298" s="3">
        <v>160199</v>
      </c>
      <c r="E11298" s="5">
        <f t="shared" si="176"/>
        <v>5.8982890030524537E-2</v>
      </c>
    </row>
    <row r="11299" spans="1:5" x14ac:dyDescent="0.25">
      <c r="A11299" s="2">
        <v>1722</v>
      </c>
      <c r="B11299" s="2">
        <v>2019</v>
      </c>
      <c r="C11299" s="2" t="s">
        <v>64</v>
      </c>
      <c r="D11299" s="3">
        <v>169648</v>
      </c>
      <c r="E11299" s="5">
        <f t="shared" si="176"/>
        <v>5.7324577949636898E-2</v>
      </c>
    </row>
    <row r="11300" spans="1:5" x14ac:dyDescent="0.25">
      <c r="A11300" s="2">
        <v>1722</v>
      </c>
      <c r="B11300" s="2">
        <v>2020</v>
      </c>
      <c r="C11300" s="2" t="s">
        <v>64</v>
      </c>
      <c r="D11300" s="3">
        <v>179373</v>
      </c>
      <c r="E11300" s="5">
        <f t="shared" si="176"/>
        <v>3.2858902956409267E-2</v>
      </c>
    </row>
    <row r="11301" spans="1:5" x14ac:dyDescent="0.25">
      <c r="A11301" s="2">
        <v>1722</v>
      </c>
      <c r="B11301" s="2">
        <v>2021</v>
      </c>
      <c r="C11301" s="2" t="s">
        <v>64</v>
      </c>
      <c r="D11301" s="3">
        <v>185267</v>
      </c>
      <c r="E11301" s="5">
        <f t="shared" si="176"/>
        <v>5.4294612640135589E-2</v>
      </c>
    </row>
    <row r="11302" spans="1:5" x14ac:dyDescent="0.25">
      <c r="A11302" s="2">
        <v>1722</v>
      </c>
      <c r="B11302" s="2">
        <v>2022</v>
      </c>
      <c r="C11302" s="2" t="s">
        <v>64</v>
      </c>
      <c r="D11302" s="3">
        <v>195326</v>
      </c>
      <c r="E11302" s="5">
        <f t="shared" si="176"/>
        <v>7.0809825624852815E-2</v>
      </c>
    </row>
    <row r="11303" spans="1:5" x14ac:dyDescent="0.25">
      <c r="A11303" s="2">
        <v>1722</v>
      </c>
      <c r="B11303" s="2">
        <v>2023</v>
      </c>
      <c r="C11303" s="2" t="s">
        <v>64</v>
      </c>
      <c r="D11303" s="3">
        <v>209157</v>
      </c>
      <c r="E11303" s="5">
        <f t="shared" si="176"/>
        <v>3.1363999292397575E-2</v>
      </c>
    </row>
    <row r="11304" spans="1:5" x14ac:dyDescent="0.25">
      <c r="A11304" s="2">
        <v>1722</v>
      </c>
      <c r="B11304" s="2">
        <v>2024</v>
      </c>
      <c r="C11304" s="2" t="s">
        <v>64</v>
      </c>
      <c r="D11304" s="3">
        <v>215717</v>
      </c>
      <c r="E11304" s="5">
        <f t="shared" si="176"/>
        <v>5.5044340501675809E-2</v>
      </c>
    </row>
    <row r="11305" spans="1:5" x14ac:dyDescent="0.25">
      <c r="A11305" s="2">
        <v>1722</v>
      </c>
      <c r="B11305" s="2">
        <v>2025</v>
      </c>
      <c r="C11305" s="2" t="s">
        <v>64</v>
      </c>
      <c r="D11305" s="3">
        <v>227591</v>
      </c>
      <c r="E11305" s="5">
        <f t="shared" si="176"/>
        <v>1</v>
      </c>
    </row>
    <row r="11306" spans="1:5" x14ac:dyDescent="0.25">
      <c r="A11306" s="2">
        <v>1723</v>
      </c>
      <c r="B11306" s="2">
        <v>2016</v>
      </c>
      <c r="C11306" s="2" t="s">
        <v>55</v>
      </c>
      <c r="D11306" s="3">
        <v>45926</v>
      </c>
      <c r="E11306" s="5">
        <f t="shared" si="176"/>
        <v>4.7010408047728956E-2</v>
      </c>
    </row>
    <row r="11307" spans="1:5" x14ac:dyDescent="0.25">
      <c r="A11307" s="2">
        <v>1723</v>
      </c>
      <c r="B11307" s="2">
        <v>2017</v>
      </c>
      <c r="C11307" s="2" t="s">
        <v>55</v>
      </c>
      <c r="D11307" s="3">
        <v>48085</v>
      </c>
      <c r="E11307" s="5">
        <f t="shared" si="176"/>
        <v>5.5256316938754289E-2</v>
      </c>
    </row>
    <row r="11308" spans="1:5" x14ac:dyDescent="0.25">
      <c r="A11308" s="2">
        <v>1723</v>
      </c>
      <c r="B11308" s="2">
        <v>2018</v>
      </c>
      <c r="C11308" s="2" t="s">
        <v>55</v>
      </c>
      <c r="D11308" s="3">
        <v>50742</v>
      </c>
      <c r="E11308" s="5">
        <f t="shared" si="176"/>
        <v>4.7633124433408225E-2</v>
      </c>
    </row>
    <row r="11309" spans="1:5" x14ac:dyDescent="0.25">
      <c r="A11309" s="2">
        <v>1723</v>
      </c>
      <c r="B11309" s="2">
        <v>2019</v>
      </c>
      <c r="C11309" s="2" t="s">
        <v>55</v>
      </c>
      <c r="D11309" s="3">
        <v>53159</v>
      </c>
      <c r="E11309" s="5">
        <f t="shared" si="176"/>
        <v>3.7754660546661899E-2</v>
      </c>
    </row>
    <row r="11310" spans="1:5" x14ac:dyDescent="0.25">
      <c r="A11310" s="2">
        <v>1723</v>
      </c>
      <c r="B11310" s="2">
        <v>2020</v>
      </c>
      <c r="C11310" s="2" t="s">
        <v>55</v>
      </c>
      <c r="D11310" s="3">
        <v>55166</v>
      </c>
      <c r="E11310" s="5">
        <f t="shared" si="176"/>
        <v>4.3976362252111809E-2</v>
      </c>
    </row>
    <row r="11311" spans="1:5" x14ac:dyDescent="0.25">
      <c r="A11311" s="2">
        <v>1723</v>
      </c>
      <c r="B11311" s="2">
        <v>2021</v>
      </c>
      <c r="C11311" s="2" t="s">
        <v>55</v>
      </c>
      <c r="D11311" s="3">
        <v>57592</v>
      </c>
      <c r="E11311" s="5">
        <f t="shared" si="176"/>
        <v>3.3685234060286152E-2</v>
      </c>
    </row>
    <row r="11312" spans="1:5" x14ac:dyDescent="0.25">
      <c r="A11312" s="2">
        <v>1723</v>
      </c>
      <c r="B11312" s="2">
        <v>2022</v>
      </c>
      <c r="C11312" s="2" t="s">
        <v>55</v>
      </c>
      <c r="D11312" s="3">
        <v>59532</v>
      </c>
      <c r="E11312" s="5">
        <f t="shared" si="176"/>
        <v>3.4401666330712892E-2</v>
      </c>
    </row>
    <row r="11313" spans="1:5" x14ac:dyDescent="0.25">
      <c r="A11313" s="2">
        <v>1723</v>
      </c>
      <c r="B11313" s="2">
        <v>2023</v>
      </c>
      <c r="C11313" s="2" t="s">
        <v>55</v>
      </c>
      <c r="D11313" s="3">
        <v>61580</v>
      </c>
      <c r="E11313" s="5">
        <f t="shared" si="176"/>
        <v>4.3715492042871062E-2</v>
      </c>
    </row>
    <row r="11314" spans="1:5" x14ac:dyDescent="0.25">
      <c r="A11314" s="2">
        <v>1723</v>
      </c>
      <c r="B11314" s="2">
        <v>2024</v>
      </c>
      <c r="C11314" s="2" t="s">
        <v>55</v>
      </c>
      <c r="D11314" s="3">
        <v>64272</v>
      </c>
      <c r="E11314" s="5">
        <f t="shared" si="176"/>
        <v>6.5596216081652975E-2</v>
      </c>
    </row>
    <row r="11315" spans="1:5" x14ac:dyDescent="0.25">
      <c r="A11315" s="2">
        <v>1723</v>
      </c>
      <c r="B11315" s="2">
        <v>2025</v>
      </c>
      <c r="C11315" s="2" t="s">
        <v>55</v>
      </c>
      <c r="D11315" s="3">
        <v>68488</v>
      </c>
      <c r="E11315" s="5">
        <f t="shared" si="176"/>
        <v>1</v>
      </c>
    </row>
    <row r="11316" spans="1:5" x14ac:dyDescent="0.25">
      <c r="A11316" s="2">
        <v>1724</v>
      </c>
      <c r="B11316" s="2">
        <v>2016</v>
      </c>
      <c r="C11316" s="2" t="s">
        <v>71</v>
      </c>
      <c r="D11316" s="3">
        <v>95680</v>
      </c>
      <c r="E11316" s="5">
        <f t="shared" si="176"/>
        <v>5.1358695652173915E-2</v>
      </c>
    </row>
    <row r="11317" spans="1:5" x14ac:dyDescent="0.25">
      <c r="A11317" s="2">
        <v>1724</v>
      </c>
      <c r="B11317" s="2">
        <v>2017</v>
      </c>
      <c r="C11317" s="2" t="s">
        <v>71</v>
      </c>
      <c r="D11317" s="3">
        <v>100594</v>
      </c>
      <c r="E11317" s="5">
        <f t="shared" si="176"/>
        <v>4.4028470882955244E-2</v>
      </c>
    </row>
    <row r="11318" spans="1:5" x14ac:dyDescent="0.25">
      <c r="A11318" s="2">
        <v>1724</v>
      </c>
      <c r="B11318" s="2">
        <v>2018</v>
      </c>
      <c r="C11318" s="2" t="s">
        <v>71</v>
      </c>
      <c r="D11318" s="3">
        <v>105023</v>
      </c>
      <c r="E11318" s="5">
        <f t="shared" si="176"/>
        <v>2.5280176723193968E-2</v>
      </c>
    </row>
    <row r="11319" spans="1:5" x14ac:dyDescent="0.25">
      <c r="A11319" s="2">
        <v>1724</v>
      </c>
      <c r="B11319" s="2">
        <v>2019</v>
      </c>
      <c r="C11319" s="2" t="s">
        <v>71</v>
      </c>
      <c r="D11319" s="3">
        <v>107678</v>
      </c>
      <c r="E11319" s="5">
        <f t="shared" si="176"/>
        <v>5.6854696409665853E-2</v>
      </c>
    </row>
    <row r="11320" spans="1:5" x14ac:dyDescent="0.25">
      <c r="A11320" s="2">
        <v>1724</v>
      </c>
      <c r="B11320" s="2">
        <v>2020</v>
      </c>
      <c r="C11320" s="2" t="s">
        <v>71</v>
      </c>
      <c r="D11320" s="3">
        <v>113800</v>
      </c>
      <c r="E11320" s="5">
        <f t="shared" si="176"/>
        <v>8.0351493848857647E-2</v>
      </c>
    </row>
    <row r="11321" spans="1:5" x14ac:dyDescent="0.25">
      <c r="A11321" s="2">
        <v>1724</v>
      </c>
      <c r="B11321" s="2">
        <v>2021</v>
      </c>
      <c r="C11321" s="2" t="s">
        <v>3443</v>
      </c>
      <c r="D11321" s="3">
        <v>122944</v>
      </c>
      <c r="E11321" s="5">
        <f t="shared" si="176"/>
        <v>2.939549713690786E-2</v>
      </c>
    </row>
    <row r="11322" spans="1:5" x14ac:dyDescent="0.25">
      <c r="A11322" s="2">
        <v>1724</v>
      </c>
      <c r="B11322" s="2">
        <v>2022</v>
      </c>
      <c r="C11322" s="2" t="s">
        <v>3443</v>
      </c>
      <c r="D11322" s="3">
        <v>126558</v>
      </c>
      <c r="E11322" s="5">
        <f t="shared" si="176"/>
        <v>4.89498885886313E-2</v>
      </c>
    </row>
    <row r="11323" spans="1:5" x14ac:dyDescent="0.25">
      <c r="A11323" s="2">
        <v>1724</v>
      </c>
      <c r="B11323" s="2">
        <v>2023</v>
      </c>
      <c r="C11323" s="2" t="s">
        <v>3443</v>
      </c>
      <c r="D11323" s="3">
        <v>132753</v>
      </c>
      <c r="E11323" s="5">
        <f t="shared" si="176"/>
        <v>3.9441669868100909E-2</v>
      </c>
    </row>
    <row r="11324" spans="1:5" x14ac:dyDescent="0.25">
      <c r="A11324" s="2">
        <v>1724</v>
      </c>
      <c r="B11324" s="2">
        <v>2024</v>
      </c>
      <c r="C11324" s="2" t="s">
        <v>3443</v>
      </c>
      <c r="D11324" s="3">
        <v>137989</v>
      </c>
      <c r="E11324" s="5">
        <f t="shared" si="176"/>
        <v>4.6322532955525443E-2</v>
      </c>
    </row>
    <row r="11325" spans="1:5" x14ac:dyDescent="0.25">
      <c r="A11325" s="2">
        <v>1724</v>
      </c>
      <c r="B11325" s="2">
        <v>2025</v>
      </c>
      <c r="C11325" s="2" t="s">
        <v>3443</v>
      </c>
      <c r="D11325" s="3">
        <v>144381</v>
      </c>
      <c r="E11325" s="5">
        <f t="shared" si="176"/>
        <v>1</v>
      </c>
    </row>
    <row r="11326" spans="1:5" x14ac:dyDescent="0.25">
      <c r="A11326" s="2">
        <v>1725</v>
      </c>
      <c r="B11326" s="2">
        <v>2019</v>
      </c>
      <c r="C11326" s="2" t="s">
        <v>64</v>
      </c>
      <c r="D11326" s="3">
        <v>150490</v>
      </c>
      <c r="E11326" s="5">
        <f t="shared" si="176"/>
        <v>5.7591866569207256E-2</v>
      </c>
    </row>
    <row r="11327" spans="1:5" x14ac:dyDescent="0.25">
      <c r="A11327" s="2">
        <v>1725</v>
      </c>
      <c r="B11327" s="2">
        <v>2020</v>
      </c>
      <c r="C11327" s="2" t="s">
        <v>64</v>
      </c>
      <c r="D11327" s="3">
        <v>159157</v>
      </c>
      <c r="E11327" s="5">
        <f t="shared" si="176"/>
        <v>6.6355862450284936E-2</v>
      </c>
    </row>
    <row r="11328" spans="1:5" x14ac:dyDescent="0.25">
      <c r="A11328" s="2">
        <v>1725</v>
      </c>
      <c r="B11328" s="2">
        <v>2021</v>
      </c>
      <c r="C11328" s="2" t="s">
        <v>64</v>
      </c>
      <c r="D11328" s="3">
        <v>169718</v>
      </c>
      <c r="E11328" s="5">
        <f t="shared" si="176"/>
        <v>3.6678490201392897E-2</v>
      </c>
    </row>
    <row r="11329" spans="1:5" x14ac:dyDescent="0.25">
      <c r="A11329" s="2">
        <v>1725</v>
      </c>
      <c r="B11329" s="2">
        <v>2022</v>
      </c>
      <c r="C11329" s="2" t="s">
        <v>64</v>
      </c>
      <c r="D11329" s="3">
        <v>175943</v>
      </c>
      <c r="E11329" s="5">
        <f t="shared" si="176"/>
        <v>4.3798275577886021E-2</v>
      </c>
    </row>
    <row r="11330" spans="1:5" x14ac:dyDescent="0.25">
      <c r="A11330" s="2">
        <v>1725</v>
      </c>
      <c r="B11330" s="2">
        <v>2023</v>
      </c>
      <c r="C11330" s="2" t="s">
        <v>64</v>
      </c>
      <c r="D11330" s="3">
        <v>183649</v>
      </c>
      <c r="E11330" s="5">
        <f t="shared" ref="E11330:E11393" si="177">IF(A11331=A11330,(D11331-D11330)/D11330,1)</f>
        <v>4.0729870568312378E-2</v>
      </c>
    </row>
    <row r="11331" spans="1:5" x14ac:dyDescent="0.25">
      <c r="A11331" s="2">
        <v>1725</v>
      </c>
      <c r="B11331" s="2">
        <v>2024</v>
      </c>
      <c r="C11331" s="2" t="s">
        <v>64</v>
      </c>
      <c r="D11331" s="3">
        <v>191129</v>
      </c>
      <c r="E11331" s="5">
        <f t="shared" si="177"/>
        <v>6.4291656420532722E-2</v>
      </c>
    </row>
    <row r="11332" spans="1:5" x14ac:dyDescent="0.25">
      <c r="A11332" s="2">
        <v>1725</v>
      </c>
      <c r="B11332" s="2">
        <v>2025</v>
      </c>
      <c r="C11332" s="2" t="s">
        <v>64</v>
      </c>
      <c r="D11332" s="3">
        <v>203417</v>
      </c>
      <c r="E11332" s="5">
        <f t="shared" si="177"/>
        <v>1</v>
      </c>
    </row>
    <row r="11333" spans="1:5" x14ac:dyDescent="0.25">
      <c r="A11333" s="2">
        <v>1726</v>
      </c>
      <c r="B11333" s="2">
        <v>2024</v>
      </c>
      <c r="C11333" s="2" t="s">
        <v>55</v>
      </c>
      <c r="D11333" s="3">
        <v>69938</v>
      </c>
      <c r="E11333" s="5">
        <f t="shared" si="177"/>
        <v>3.0770110669450085E-2</v>
      </c>
    </row>
    <row r="11334" spans="1:5" x14ac:dyDescent="0.25">
      <c r="A11334" s="2">
        <v>1726</v>
      </c>
      <c r="B11334" s="2">
        <v>2025</v>
      </c>
      <c r="C11334" s="2" t="s">
        <v>60</v>
      </c>
      <c r="D11334" s="3">
        <v>72090</v>
      </c>
      <c r="E11334" s="5">
        <f t="shared" si="177"/>
        <v>1</v>
      </c>
    </row>
    <row r="11335" spans="1:5" x14ac:dyDescent="0.25">
      <c r="A11335" s="2">
        <v>1727</v>
      </c>
      <c r="B11335" s="2">
        <v>2019</v>
      </c>
      <c r="C11335" s="2" t="s">
        <v>60</v>
      </c>
      <c r="D11335" s="3">
        <v>79024</v>
      </c>
      <c r="E11335" s="5">
        <f t="shared" si="177"/>
        <v>3.6305426199635553E-2</v>
      </c>
    </row>
    <row r="11336" spans="1:5" x14ac:dyDescent="0.25">
      <c r="A11336" s="2">
        <v>1727</v>
      </c>
      <c r="B11336" s="2">
        <v>2020</v>
      </c>
      <c r="C11336" s="2" t="s">
        <v>60</v>
      </c>
      <c r="D11336" s="3">
        <v>81893</v>
      </c>
      <c r="E11336" s="5">
        <f t="shared" si="177"/>
        <v>2.9379800471346758E-2</v>
      </c>
    </row>
    <row r="11337" spans="1:5" x14ac:dyDescent="0.25">
      <c r="A11337" s="2">
        <v>1727</v>
      </c>
      <c r="B11337" s="2">
        <v>2021</v>
      </c>
      <c r="C11337" s="2" t="s">
        <v>60</v>
      </c>
      <c r="D11337" s="3">
        <v>84299</v>
      </c>
      <c r="E11337" s="5">
        <f t="shared" si="177"/>
        <v>3.9751361226111816E-2</v>
      </c>
    </row>
    <row r="11338" spans="1:5" x14ac:dyDescent="0.25">
      <c r="A11338" s="2">
        <v>1727</v>
      </c>
      <c r="B11338" s="2">
        <v>2022</v>
      </c>
      <c r="C11338" s="2" t="s">
        <v>60</v>
      </c>
      <c r="D11338" s="3">
        <v>87650</v>
      </c>
      <c r="E11338" s="5">
        <f t="shared" si="177"/>
        <v>4.5487735310895609E-2</v>
      </c>
    </row>
    <row r="11339" spans="1:5" x14ac:dyDescent="0.25">
      <c r="A11339" s="2">
        <v>1727</v>
      </c>
      <c r="B11339" s="2">
        <v>2023</v>
      </c>
      <c r="C11339" s="2" t="s">
        <v>60</v>
      </c>
      <c r="D11339" s="3">
        <v>91637</v>
      </c>
      <c r="E11339" s="5">
        <f t="shared" si="177"/>
        <v>3.6229907133581415E-2</v>
      </c>
    </row>
    <row r="11340" spans="1:5" x14ac:dyDescent="0.25">
      <c r="A11340" s="2">
        <v>1727</v>
      </c>
      <c r="B11340" s="2">
        <v>2024</v>
      </c>
      <c r="C11340" s="2" t="s">
        <v>60</v>
      </c>
      <c r="D11340" s="3">
        <v>94957</v>
      </c>
      <c r="E11340" s="5">
        <f t="shared" si="177"/>
        <v>4.7758459092010069E-2</v>
      </c>
    </row>
    <row r="11341" spans="1:5" x14ac:dyDescent="0.25">
      <c r="A11341" s="2">
        <v>1727</v>
      </c>
      <c r="B11341" s="2">
        <v>2025</v>
      </c>
      <c r="C11341" s="2" t="s">
        <v>60</v>
      </c>
      <c r="D11341" s="3">
        <v>99492</v>
      </c>
      <c r="E11341" s="5">
        <f t="shared" si="177"/>
        <v>1</v>
      </c>
    </row>
    <row r="11342" spans="1:5" x14ac:dyDescent="0.25">
      <c r="A11342" s="2">
        <v>1728</v>
      </c>
      <c r="B11342" s="2">
        <v>2023</v>
      </c>
      <c r="C11342" s="2" t="s">
        <v>71</v>
      </c>
      <c r="D11342" s="3">
        <v>177441</v>
      </c>
      <c r="E11342" s="5">
        <f t="shared" si="177"/>
        <v>4.6973360159151489E-2</v>
      </c>
    </row>
    <row r="11343" spans="1:5" x14ac:dyDescent="0.25">
      <c r="A11343" s="2">
        <v>1728</v>
      </c>
      <c r="B11343" s="2">
        <v>2024</v>
      </c>
      <c r="C11343" s="2" t="s">
        <v>71</v>
      </c>
      <c r="D11343" s="3">
        <v>185776</v>
      </c>
      <c r="E11343" s="5">
        <f t="shared" si="177"/>
        <v>3.164563775729911E-2</v>
      </c>
    </row>
    <row r="11344" spans="1:5" x14ac:dyDescent="0.25">
      <c r="A11344" s="2">
        <v>1728</v>
      </c>
      <c r="B11344" s="2">
        <v>2025</v>
      </c>
      <c r="C11344" s="2" t="s">
        <v>71</v>
      </c>
      <c r="D11344" s="3">
        <v>191655</v>
      </c>
      <c r="E11344" s="5">
        <f t="shared" si="177"/>
        <v>1</v>
      </c>
    </row>
    <row r="11345" spans="1:5" x14ac:dyDescent="0.25">
      <c r="A11345" s="2">
        <v>1729</v>
      </c>
      <c r="B11345" s="2">
        <v>2022</v>
      </c>
      <c r="C11345" s="2" t="s">
        <v>60</v>
      </c>
      <c r="D11345" s="3">
        <v>293609</v>
      </c>
      <c r="E11345" s="5">
        <f t="shared" si="177"/>
        <v>4.1194241320940433E-2</v>
      </c>
    </row>
    <row r="11346" spans="1:5" x14ac:dyDescent="0.25">
      <c r="A11346" s="2">
        <v>1729</v>
      </c>
      <c r="B11346" s="2">
        <v>2023</v>
      </c>
      <c r="C11346" s="2" t="s">
        <v>60</v>
      </c>
      <c r="D11346" s="3">
        <v>305704</v>
      </c>
      <c r="E11346" s="5">
        <f t="shared" si="177"/>
        <v>3.2142202915238269E-2</v>
      </c>
    </row>
    <row r="11347" spans="1:5" x14ac:dyDescent="0.25">
      <c r="A11347" s="2">
        <v>1729</v>
      </c>
      <c r="B11347" s="2">
        <v>2024</v>
      </c>
      <c r="C11347" s="2" t="s">
        <v>60</v>
      </c>
      <c r="D11347" s="3">
        <v>315530</v>
      </c>
      <c r="E11347" s="5">
        <f t="shared" si="177"/>
        <v>2.5607707666465945E-2</v>
      </c>
    </row>
    <row r="11348" spans="1:5" x14ac:dyDescent="0.25">
      <c r="A11348" s="2">
        <v>1729</v>
      </c>
      <c r="B11348" s="2">
        <v>2025</v>
      </c>
      <c r="C11348" s="2" t="s">
        <v>60</v>
      </c>
      <c r="D11348" s="3">
        <v>323610</v>
      </c>
      <c r="E11348" s="5">
        <f t="shared" si="177"/>
        <v>1</v>
      </c>
    </row>
    <row r="11349" spans="1:5" x14ac:dyDescent="0.25">
      <c r="A11349" s="2">
        <v>1730</v>
      </c>
      <c r="B11349" s="2">
        <v>2018</v>
      </c>
      <c r="C11349" s="2" t="s">
        <v>55</v>
      </c>
      <c r="D11349" s="3">
        <v>127010</v>
      </c>
      <c r="E11349" s="5">
        <f t="shared" si="177"/>
        <v>0.17615148413510748</v>
      </c>
    </row>
    <row r="11350" spans="1:5" x14ac:dyDescent="0.25">
      <c r="A11350" s="2">
        <v>1730</v>
      </c>
      <c r="B11350" s="2">
        <v>2019</v>
      </c>
      <c r="C11350" s="2" t="s">
        <v>60</v>
      </c>
      <c r="D11350" s="3">
        <v>149383</v>
      </c>
      <c r="E11350" s="5">
        <f t="shared" si="177"/>
        <v>4.9376435069586229E-2</v>
      </c>
    </row>
    <row r="11351" spans="1:5" x14ac:dyDescent="0.25">
      <c r="A11351" s="2">
        <v>1730</v>
      </c>
      <c r="B11351" s="2">
        <v>2020</v>
      </c>
      <c r="C11351" s="2" t="s">
        <v>60</v>
      </c>
      <c r="D11351" s="3">
        <v>156759</v>
      </c>
      <c r="E11351" s="5">
        <f t="shared" si="177"/>
        <v>0.15087490989353083</v>
      </c>
    </row>
    <row r="11352" spans="1:5" x14ac:dyDescent="0.25">
      <c r="A11352" s="2">
        <v>1730</v>
      </c>
      <c r="B11352" s="2">
        <v>2021</v>
      </c>
      <c r="C11352" s="2" t="s">
        <v>64</v>
      </c>
      <c r="D11352" s="3">
        <v>180410</v>
      </c>
      <c r="E11352" s="5">
        <f t="shared" si="177"/>
        <v>0.12533119006706944</v>
      </c>
    </row>
    <row r="11353" spans="1:5" x14ac:dyDescent="0.25">
      <c r="A11353" s="2">
        <v>1730</v>
      </c>
      <c r="B11353" s="2">
        <v>2022</v>
      </c>
      <c r="C11353" s="2" t="s">
        <v>75</v>
      </c>
      <c r="D11353" s="3">
        <v>203021</v>
      </c>
      <c r="E11353" s="5">
        <f t="shared" si="177"/>
        <v>0.15640253963875658</v>
      </c>
    </row>
    <row r="11354" spans="1:5" x14ac:dyDescent="0.25">
      <c r="A11354" s="2">
        <v>1730</v>
      </c>
      <c r="B11354" s="2">
        <v>2023</v>
      </c>
      <c r="C11354" s="2" t="s">
        <v>71</v>
      </c>
      <c r="D11354" s="3">
        <v>234774</v>
      </c>
      <c r="E11354" s="5">
        <f t="shared" si="177"/>
        <v>3.2490820959731485E-2</v>
      </c>
    </row>
    <row r="11355" spans="1:5" x14ac:dyDescent="0.25">
      <c r="A11355" s="2">
        <v>1730</v>
      </c>
      <c r="B11355" s="2">
        <v>2024</v>
      </c>
      <c r="C11355" s="2" t="s">
        <v>71</v>
      </c>
      <c r="D11355" s="3">
        <v>242402</v>
      </c>
      <c r="E11355" s="5">
        <f t="shared" si="177"/>
        <v>4.6517768005214476E-2</v>
      </c>
    </row>
    <row r="11356" spans="1:5" x14ac:dyDescent="0.25">
      <c r="A11356" s="2">
        <v>1730</v>
      </c>
      <c r="B11356" s="2">
        <v>2025</v>
      </c>
      <c r="C11356" s="2" t="s">
        <v>71</v>
      </c>
      <c r="D11356" s="3">
        <v>253678</v>
      </c>
      <c r="E11356" s="5">
        <f t="shared" si="177"/>
        <v>1</v>
      </c>
    </row>
    <row r="11357" spans="1:5" x14ac:dyDescent="0.25">
      <c r="A11357" s="2">
        <v>1731</v>
      </c>
      <c r="B11357" s="2">
        <v>2023</v>
      </c>
      <c r="C11357" s="2" t="s">
        <v>60</v>
      </c>
      <c r="D11357" s="3">
        <v>114927</v>
      </c>
      <c r="E11357" s="5">
        <f t="shared" si="177"/>
        <v>3.5457290279916814E-2</v>
      </c>
    </row>
    <row r="11358" spans="1:5" x14ac:dyDescent="0.25">
      <c r="A11358" s="2">
        <v>1731</v>
      </c>
      <c r="B11358" s="2">
        <v>2024</v>
      </c>
      <c r="C11358" s="2" t="s">
        <v>60</v>
      </c>
      <c r="D11358" s="3">
        <v>119002</v>
      </c>
      <c r="E11358" s="5">
        <f t="shared" si="177"/>
        <v>4.7041226197879024E-2</v>
      </c>
    </row>
    <row r="11359" spans="1:5" x14ac:dyDescent="0.25">
      <c r="A11359" s="2">
        <v>1731</v>
      </c>
      <c r="B11359" s="2">
        <v>2025</v>
      </c>
      <c r="C11359" s="2" t="s">
        <v>60</v>
      </c>
      <c r="D11359" s="3">
        <v>124600</v>
      </c>
      <c r="E11359" s="5">
        <f t="shared" si="177"/>
        <v>1</v>
      </c>
    </row>
    <row r="11360" spans="1:5" x14ac:dyDescent="0.25">
      <c r="A11360" s="2">
        <v>1732</v>
      </c>
      <c r="B11360" s="2">
        <v>2020</v>
      </c>
      <c r="C11360" s="2" t="s">
        <v>55</v>
      </c>
      <c r="D11360" s="3">
        <v>91949</v>
      </c>
      <c r="E11360" s="5">
        <f t="shared" si="177"/>
        <v>4.597113617331347E-2</v>
      </c>
    </row>
    <row r="11361" spans="1:5" x14ac:dyDescent="0.25">
      <c r="A11361" s="2">
        <v>1732</v>
      </c>
      <c r="B11361" s="2">
        <v>2021</v>
      </c>
      <c r="C11361" s="2" t="s">
        <v>55</v>
      </c>
      <c r="D11361" s="3">
        <v>96176</v>
      </c>
      <c r="E11361" s="5">
        <f t="shared" si="177"/>
        <v>3.0007486275162202E-2</v>
      </c>
    </row>
    <row r="11362" spans="1:5" x14ac:dyDescent="0.25">
      <c r="A11362" s="2">
        <v>1732</v>
      </c>
      <c r="B11362" s="2">
        <v>2022</v>
      </c>
      <c r="C11362" s="2" t="s">
        <v>55</v>
      </c>
      <c r="D11362" s="3">
        <v>99062</v>
      </c>
      <c r="E11362" s="5">
        <f t="shared" si="177"/>
        <v>1.5323736649774888E-2</v>
      </c>
    </row>
    <row r="11363" spans="1:5" x14ac:dyDescent="0.25">
      <c r="A11363" s="2">
        <v>1732</v>
      </c>
      <c r="B11363" s="2">
        <v>2023</v>
      </c>
      <c r="C11363" s="2" t="s">
        <v>60</v>
      </c>
      <c r="D11363" s="3">
        <v>100580</v>
      </c>
      <c r="E11363" s="5">
        <f t="shared" si="177"/>
        <v>3.9401471465500097E-2</v>
      </c>
    </row>
    <row r="11364" spans="1:5" x14ac:dyDescent="0.25">
      <c r="A11364" s="2">
        <v>1732</v>
      </c>
      <c r="B11364" s="2">
        <v>2024</v>
      </c>
      <c r="C11364" s="2" t="s">
        <v>60</v>
      </c>
      <c r="D11364" s="3">
        <v>104543</v>
      </c>
      <c r="E11364" s="5">
        <f t="shared" si="177"/>
        <v>2.0183082559329654E-2</v>
      </c>
    </row>
    <row r="11365" spans="1:5" x14ac:dyDescent="0.25">
      <c r="A11365" s="2">
        <v>1732</v>
      </c>
      <c r="B11365" s="2">
        <v>2025</v>
      </c>
      <c r="C11365" s="2" t="s">
        <v>60</v>
      </c>
      <c r="D11365" s="3">
        <v>106653</v>
      </c>
      <c r="E11365" s="5">
        <f t="shared" si="177"/>
        <v>1</v>
      </c>
    </row>
    <row r="11366" spans="1:5" x14ac:dyDescent="0.25">
      <c r="A11366" s="2">
        <v>1733</v>
      </c>
      <c r="B11366" s="2">
        <v>2021</v>
      </c>
      <c r="C11366" s="2" t="s">
        <v>55</v>
      </c>
      <c r="D11366" s="3">
        <v>49001</v>
      </c>
      <c r="E11366" s="5">
        <f t="shared" si="177"/>
        <v>4.34889083896247E-2</v>
      </c>
    </row>
    <row r="11367" spans="1:5" x14ac:dyDescent="0.25">
      <c r="A11367" s="2">
        <v>1733</v>
      </c>
      <c r="B11367" s="2">
        <v>2022</v>
      </c>
      <c r="C11367" s="2" t="s">
        <v>55</v>
      </c>
      <c r="D11367" s="3">
        <v>51132</v>
      </c>
      <c r="E11367" s="5">
        <f t="shared" si="177"/>
        <v>0.1128647422357819</v>
      </c>
    </row>
    <row r="11368" spans="1:5" x14ac:dyDescent="0.25">
      <c r="A11368" s="2">
        <v>1733</v>
      </c>
      <c r="B11368" s="2">
        <v>2023</v>
      </c>
      <c r="C11368" s="2" t="s">
        <v>60</v>
      </c>
      <c r="D11368" s="3">
        <v>56903</v>
      </c>
      <c r="E11368" s="5">
        <f t="shared" si="177"/>
        <v>2.7573238669314448E-2</v>
      </c>
    </row>
    <row r="11369" spans="1:5" x14ac:dyDescent="0.25">
      <c r="A11369" s="2">
        <v>1733</v>
      </c>
      <c r="B11369" s="2">
        <v>2024</v>
      </c>
      <c r="C11369" s="2" t="s">
        <v>60</v>
      </c>
      <c r="D11369" s="3">
        <v>58472</v>
      </c>
      <c r="E11369" s="5">
        <f t="shared" si="177"/>
        <v>2.0659460938568887E-2</v>
      </c>
    </row>
    <row r="11370" spans="1:5" x14ac:dyDescent="0.25">
      <c r="A11370" s="2">
        <v>1733</v>
      </c>
      <c r="B11370" s="2">
        <v>2025</v>
      </c>
      <c r="C11370" s="2" t="s">
        <v>60</v>
      </c>
      <c r="D11370" s="3">
        <v>59680</v>
      </c>
      <c r="E11370" s="5">
        <f t="shared" si="177"/>
        <v>1</v>
      </c>
    </row>
    <row r="11371" spans="1:5" x14ac:dyDescent="0.25">
      <c r="A11371" s="2">
        <v>1734</v>
      </c>
      <c r="B11371" s="2">
        <v>2024</v>
      </c>
      <c r="C11371" s="2" t="s">
        <v>66</v>
      </c>
      <c r="D11371" s="3">
        <v>59991</v>
      </c>
      <c r="E11371" s="5">
        <f t="shared" si="177"/>
        <v>3.13380340384391E-2</v>
      </c>
    </row>
    <row r="11372" spans="1:5" x14ac:dyDescent="0.25">
      <c r="A11372" s="2">
        <v>1734</v>
      </c>
      <c r="B11372" s="2">
        <v>2025</v>
      </c>
      <c r="C11372" s="2" t="s">
        <v>66</v>
      </c>
      <c r="D11372" s="3">
        <v>61871</v>
      </c>
      <c r="E11372" s="5">
        <f t="shared" si="177"/>
        <v>1</v>
      </c>
    </row>
    <row r="11373" spans="1:5" x14ac:dyDescent="0.25">
      <c r="A11373" s="2">
        <v>1735</v>
      </c>
      <c r="B11373" s="2">
        <v>2020</v>
      </c>
      <c r="C11373" s="2" t="s">
        <v>3443</v>
      </c>
      <c r="D11373" s="3">
        <v>193197</v>
      </c>
      <c r="E11373" s="5">
        <f t="shared" si="177"/>
        <v>4.1201467931696663E-2</v>
      </c>
    </row>
    <row r="11374" spans="1:5" x14ac:dyDescent="0.25">
      <c r="A11374" s="2">
        <v>1735</v>
      </c>
      <c r="B11374" s="2">
        <v>2021</v>
      </c>
      <c r="C11374" s="2" t="s">
        <v>3443</v>
      </c>
      <c r="D11374" s="3">
        <v>201157</v>
      </c>
      <c r="E11374" s="5">
        <f t="shared" si="177"/>
        <v>3.671261750771785E-2</v>
      </c>
    </row>
    <row r="11375" spans="1:5" x14ac:dyDescent="0.25">
      <c r="A11375" s="2">
        <v>1735</v>
      </c>
      <c r="B11375" s="2">
        <v>2022</v>
      </c>
      <c r="C11375" s="2" t="s">
        <v>3443</v>
      </c>
      <c r="D11375" s="3">
        <v>208542</v>
      </c>
      <c r="E11375" s="5">
        <f t="shared" si="177"/>
        <v>4.47775508051136E-2</v>
      </c>
    </row>
    <row r="11376" spans="1:5" x14ac:dyDescent="0.25">
      <c r="A11376" s="2">
        <v>1735</v>
      </c>
      <c r="B11376" s="2">
        <v>2023</v>
      </c>
      <c r="C11376" s="2" t="s">
        <v>3443</v>
      </c>
      <c r="D11376" s="3">
        <v>217880</v>
      </c>
      <c r="E11376" s="5">
        <f t="shared" si="177"/>
        <v>3.2632641821185977E-2</v>
      </c>
    </row>
    <row r="11377" spans="1:5" x14ac:dyDescent="0.25">
      <c r="A11377" s="2">
        <v>1735</v>
      </c>
      <c r="B11377" s="2">
        <v>2024</v>
      </c>
      <c r="C11377" s="2" t="s">
        <v>3443</v>
      </c>
      <c r="D11377" s="3">
        <v>224990</v>
      </c>
      <c r="E11377" s="5">
        <f t="shared" si="177"/>
        <v>3.5299346637628341E-2</v>
      </c>
    </row>
    <row r="11378" spans="1:5" x14ac:dyDescent="0.25">
      <c r="A11378" s="2">
        <v>1735</v>
      </c>
      <c r="B11378" s="2">
        <v>2025</v>
      </c>
      <c r="C11378" s="2" t="s">
        <v>3443</v>
      </c>
      <c r="D11378" s="3">
        <v>232932</v>
      </c>
      <c r="E11378" s="5">
        <f t="shared" si="177"/>
        <v>1</v>
      </c>
    </row>
    <row r="11379" spans="1:5" x14ac:dyDescent="0.25">
      <c r="A11379" s="2">
        <v>1736</v>
      </c>
      <c r="B11379" s="2">
        <v>2017</v>
      </c>
      <c r="C11379" s="2" t="s">
        <v>55</v>
      </c>
      <c r="D11379" s="3">
        <v>78600</v>
      </c>
      <c r="E11379" s="5">
        <f t="shared" si="177"/>
        <v>0.12997455470737915</v>
      </c>
    </row>
    <row r="11380" spans="1:5" x14ac:dyDescent="0.25">
      <c r="A11380" s="2">
        <v>1736</v>
      </c>
      <c r="B11380" s="2">
        <v>2018</v>
      </c>
      <c r="C11380" s="2" t="s">
        <v>60</v>
      </c>
      <c r="D11380" s="3">
        <v>88816</v>
      </c>
      <c r="E11380" s="5">
        <f t="shared" si="177"/>
        <v>4.1298865069356872E-2</v>
      </c>
    </row>
    <row r="11381" spans="1:5" x14ac:dyDescent="0.25">
      <c r="A11381" s="2">
        <v>1736</v>
      </c>
      <c r="B11381" s="2">
        <v>2019</v>
      </c>
      <c r="C11381" s="2" t="s">
        <v>60</v>
      </c>
      <c r="D11381" s="3">
        <v>92484</v>
      </c>
      <c r="E11381" s="5">
        <f t="shared" si="177"/>
        <v>5.0030275507114745E-2</v>
      </c>
    </row>
    <row r="11382" spans="1:5" x14ac:dyDescent="0.25">
      <c r="A11382" s="2">
        <v>1736</v>
      </c>
      <c r="B11382" s="2">
        <v>2020</v>
      </c>
      <c r="C11382" s="2" t="s">
        <v>60</v>
      </c>
      <c r="D11382" s="3">
        <v>97111</v>
      </c>
      <c r="E11382" s="5">
        <f t="shared" si="177"/>
        <v>2.6927948430146946E-2</v>
      </c>
    </row>
    <row r="11383" spans="1:5" x14ac:dyDescent="0.25">
      <c r="A11383" s="2">
        <v>1736</v>
      </c>
      <c r="B11383" s="2">
        <v>2021</v>
      </c>
      <c r="C11383" s="2" t="s">
        <v>60</v>
      </c>
      <c r="D11383" s="3">
        <v>99726</v>
      </c>
      <c r="E11383" s="5">
        <f t="shared" si="177"/>
        <v>2.6953853558750979E-2</v>
      </c>
    </row>
    <row r="11384" spans="1:5" x14ac:dyDescent="0.25">
      <c r="A11384" s="2">
        <v>1736</v>
      </c>
      <c r="B11384" s="2">
        <v>2022</v>
      </c>
      <c r="C11384" s="2" t="s">
        <v>60</v>
      </c>
      <c r="D11384" s="3">
        <v>102414</v>
      </c>
      <c r="E11384" s="5">
        <f t="shared" si="177"/>
        <v>3.2251449997070712E-2</v>
      </c>
    </row>
    <row r="11385" spans="1:5" x14ac:dyDescent="0.25">
      <c r="A11385" s="2">
        <v>1736</v>
      </c>
      <c r="B11385" s="2">
        <v>2023</v>
      </c>
      <c r="C11385" s="2" t="s">
        <v>60</v>
      </c>
      <c r="D11385" s="3">
        <v>105717</v>
      </c>
      <c r="E11385" s="5">
        <f t="shared" si="177"/>
        <v>4.8204167730828536E-2</v>
      </c>
    </row>
    <row r="11386" spans="1:5" x14ac:dyDescent="0.25">
      <c r="A11386" s="2">
        <v>1736</v>
      </c>
      <c r="B11386" s="2">
        <v>2024</v>
      </c>
      <c r="C11386" s="2" t="s">
        <v>60</v>
      </c>
      <c r="D11386" s="3">
        <v>110813</v>
      </c>
      <c r="E11386" s="5">
        <f t="shared" si="177"/>
        <v>4.433595336287259E-2</v>
      </c>
    </row>
    <row r="11387" spans="1:5" x14ac:dyDescent="0.25">
      <c r="A11387" s="2">
        <v>1736</v>
      </c>
      <c r="B11387" s="2">
        <v>2025</v>
      </c>
      <c r="C11387" s="2" t="s">
        <v>64</v>
      </c>
      <c r="D11387" s="3">
        <v>115726</v>
      </c>
      <c r="E11387" s="5">
        <f t="shared" si="177"/>
        <v>1</v>
      </c>
    </row>
    <row r="11388" spans="1:5" x14ac:dyDescent="0.25">
      <c r="A11388" s="2">
        <v>1737</v>
      </c>
      <c r="B11388" s="2">
        <v>2018</v>
      </c>
      <c r="C11388" s="2" t="s">
        <v>64</v>
      </c>
      <c r="D11388" s="3">
        <v>291765</v>
      </c>
      <c r="E11388" s="5">
        <f t="shared" si="177"/>
        <v>2.9866502150703477E-2</v>
      </c>
    </row>
    <row r="11389" spans="1:5" x14ac:dyDescent="0.25">
      <c r="A11389" s="2">
        <v>1737</v>
      </c>
      <c r="B11389" s="2">
        <v>2019</v>
      </c>
      <c r="C11389" s="2" t="s">
        <v>64</v>
      </c>
      <c r="D11389" s="3">
        <v>300479</v>
      </c>
      <c r="E11389" s="5">
        <f t="shared" si="177"/>
        <v>4.0145900379061433E-2</v>
      </c>
    </row>
    <row r="11390" spans="1:5" x14ac:dyDescent="0.25">
      <c r="A11390" s="2">
        <v>1737</v>
      </c>
      <c r="B11390" s="2">
        <v>2020</v>
      </c>
      <c r="C11390" s="2" t="s">
        <v>64</v>
      </c>
      <c r="D11390" s="3">
        <v>312542</v>
      </c>
      <c r="E11390" s="5">
        <f t="shared" si="177"/>
        <v>2.8050629995328629E-2</v>
      </c>
    </row>
    <row r="11391" spans="1:5" x14ac:dyDescent="0.25">
      <c r="A11391" s="2">
        <v>1737</v>
      </c>
      <c r="B11391" s="2">
        <v>2021</v>
      </c>
      <c r="C11391" s="2" t="s">
        <v>64</v>
      </c>
      <c r="D11391" s="3">
        <v>321309</v>
      </c>
      <c r="E11391" s="5">
        <f t="shared" si="177"/>
        <v>4.6690257664740172E-2</v>
      </c>
    </row>
    <row r="11392" spans="1:5" x14ac:dyDescent="0.25">
      <c r="A11392" s="2">
        <v>1737</v>
      </c>
      <c r="B11392" s="2">
        <v>2022</v>
      </c>
      <c r="C11392" s="2" t="s">
        <v>64</v>
      </c>
      <c r="D11392" s="3">
        <v>336311</v>
      </c>
      <c r="E11392" s="5">
        <f t="shared" si="177"/>
        <v>4.6718662190650913E-2</v>
      </c>
    </row>
    <row r="11393" spans="1:5" x14ac:dyDescent="0.25">
      <c r="A11393" s="2">
        <v>1737</v>
      </c>
      <c r="B11393" s="2">
        <v>2023</v>
      </c>
      <c r="C11393" s="2" t="s">
        <v>64</v>
      </c>
      <c r="D11393" s="3">
        <v>352023</v>
      </c>
      <c r="E11393" s="5">
        <f t="shared" si="177"/>
        <v>3.1421242362004755E-2</v>
      </c>
    </row>
    <row r="11394" spans="1:5" x14ac:dyDescent="0.25">
      <c r="A11394" s="2">
        <v>1737</v>
      </c>
      <c r="B11394" s="2">
        <v>2024</v>
      </c>
      <c r="C11394" s="2" t="s">
        <v>64</v>
      </c>
      <c r="D11394" s="3">
        <v>363084</v>
      </c>
      <c r="E11394" s="5">
        <f t="shared" ref="E11394:E11457" si="178">IF(A11395=A11394,(D11395-D11394)/D11394,1)</f>
        <v>2.4859261217789821E-2</v>
      </c>
    </row>
    <row r="11395" spans="1:5" x14ac:dyDescent="0.25">
      <c r="A11395" s="2">
        <v>1737</v>
      </c>
      <c r="B11395" s="2">
        <v>2025</v>
      </c>
      <c r="C11395" s="2" t="s">
        <v>64</v>
      </c>
      <c r="D11395" s="3">
        <v>372110</v>
      </c>
      <c r="E11395" s="5">
        <f t="shared" si="178"/>
        <v>1</v>
      </c>
    </row>
    <row r="11396" spans="1:5" x14ac:dyDescent="0.25">
      <c r="A11396" s="2">
        <v>1738</v>
      </c>
      <c r="B11396" s="2">
        <v>2014</v>
      </c>
      <c r="C11396" s="2" t="s">
        <v>75</v>
      </c>
      <c r="D11396" s="3">
        <v>120069</v>
      </c>
      <c r="E11396" s="5">
        <f t="shared" si="178"/>
        <v>1.5024694134206165E-2</v>
      </c>
    </row>
    <row r="11397" spans="1:5" x14ac:dyDescent="0.25">
      <c r="A11397" s="2">
        <v>1738</v>
      </c>
      <c r="B11397" s="2">
        <v>2015</v>
      </c>
      <c r="C11397" s="2" t="s">
        <v>71</v>
      </c>
      <c r="D11397" s="3">
        <v>121873</v>
      </c>
      <c r="E11397" s="5">
        <f t="shared" si="178"/>
        <v>4.7730014030999482E-2</v>
      </c>
    </row>
    <row r="11398" spans="1:5" x14ac:dyDescent="0.25">
      <c r="A11398" s="2">
        <v>1738</v>
      </c>
      <c r="B11398" s="2">
        <v>2016</v>
      </c>
      <c r="C11398" s="2" t="s">
        <v>71</v>
      </c>
      <c r="D11398" s="3">
        <v>127690</v>
      </c>
      <c r="E11398" s="5">
        <f t="shared" si="178"/>
        <v>4.167906648915342E-2</v>
      </c>
    </row>
    <row r="11399" spans="1:5" x14ac:dyDescent="0.25">
      <c r="A11399" s="2">
        <v>1738</v>
      </c>
      <c r="B11399" s="2">
        <v>2017</v>
      </c>
      <c r="C11399" s="2" t="s">
        <v>71</v>
      </c>
      <c r="D11399" s="3">
        <v>133012</v>
      </c>
      <c r="E11399" s="5">
        <f t="shared" si="178"/>
        <v>3.1312964243827623E-2</v>
      </c>
    </row>
    <row r="11400" spans="1:5" x14ac:dyDescent="0.25">
      <c r="A11400" s="2">
        <v>1738</v>
      </c>
      <c r="B11400" s="2">
        <v>2018</v>
      </c>
      <c r="C11400" s="2" t="s">
        <v>71</v>
      </c>
      <c r="D11400" s="3">
        <v>137177</v>
      </c>
      <c r="E11400" s="5">
        <f t="shared" si="178"/>
        <v>4.5619892547584508E-2</v>
      </c>
    </row>
    <row r="11401" spans="1:5" x14ac:dyDescent="0.25">
      <c r="A11401" s="2">
        <v>1738</v>
      </c>
      <c r="B11401" s="2">
        <v>2019</v>
      </c>
      <c r="C11401" s="2" t="s">
        <v>3443</v>
      </c>
      <c r="D11401" s="3">
        <v>143435</v>
      </c>
      <c r="E11401" s="5">
        <f t="shared" si="178"/>
        <v>3.0083312998919372E-2</v>
      </c>
    </row>
    <row r="11402" spans="1:5" x14ac:dyDescent="0.25">
      <c r="A11402" s="2">
        <v>1738</v>
      </c>
      <c r="B11402" s="2">
        <v>2020</v>
      </c>
      <c r="C11402" s="2" t="s">
        <v>3443</v>
      </c>
      <c r="D11402" s="3">
        <v>147750</v>
      </c>
      <c r="E11402" s="5">
        <f t="shared" si="178"/>
        <v>3.369881556683587E-2</v>
      </c>
    </row>
    <row r="11403" spans="1:5" x14ac:dyDescent="0.25">
      <c r="A11403" s="2">
        <v>1738</v>
      </c>
      <c r="B11403" s="2">
        <v>2021</v>
      </c>
      <c r="C11403" s="2" t="s">
        <v>3443</v>
      </c>
      <c r="D11403" s="3">
        <v>152729</v>
      </c>
      <c r="E11403" s="5">
        <f t="shared" si="178"/>
        <v>4.0044785207786343E-2</v>
      </c>
    </row>
    <row r="11404" spans="1:5" x14ac:dyDescent="0.25">
      <c r="A11404" s="2">
        <v>1738</v>
      </c>
      <c r="B11404" s="2">
        <v>2022</v>
      </c>
      <c r="C11404" s="2" t="s">
        <v>3443</v>
      </c>
      <c r="D11404" s="3">
        <v>158845</v>
      </c>
      <c r="E11404" s="5">
        <f t="shared" si="178"/>
        <v>4.4357707198841641E-2</v>
      </c>
    </row>
    <row r="11405" spans="1:5" x14ac:dyDescent="0.25">
      <c r="A11405" s="2">
        <v>1738</v>
      </c>
      <c r="B11405" s="2">
        <v>2023</v>
      </c>
      <c r="C11405" s="2" t="s">
        <v>3443</v>
      </c>
      <c r="D11405" s="3">
        <v>165891</v>
      </c>
      <c r="E11405" s="5">
        <f t="shared" si="178"/>
        <v>2.8554894478904823E-2</v>
      </c>
    </row>
    <row r="11406" spans="1:5" x14ac:dyDescent="0.25">
      <c r="A11406" s="2">
        <v>1738</v>
      </c>
      <c r="B11406" s="2">
        <v>2024</v>
      </c>
      <c r="C11406" s="2" t="s">
        <v>3443</v>
      </c>
      <c r="D11406" s="3">
        <v>170628</v>
      </c>
      <c r="E11406" s="5">
        <f t="shared" si="178"/>
        <v>4.7682678106758559E-2</v>
      </c>
    </row>
    <row r="11407" spans="1:5" x14ac:dyDescent="0.25">
      <c r="A11407" s="2">
        <v>1738</v>
      </c>
      <c r="B11407" s="2">
        <v>2025</v>
      </c>
      <c r="C11407" s="2" t="s">
        <v>3443</v>
      </c>
      <c r="D11407" s="3">
        <v>178764</v>
      </c>
      <c r="E11407" s="5">
        <f t="shared" si="178"/>
        <v>1</v>
      </c>
    </row>
    <row r="11408" spans="1:5" x14ac:dyDescent="0.25">
      <c r="A11408" s="2">
        <v>1739</v>
      </c>
      <c r="B11408" s="2">
        <v>2023</v>
      </c>
      <c r="C11408" s="2" t="s">
        <v>60</v>
      </c>
      <c r="D11408" s="3">
        <v>47868</v>
      </c>
      <c r="E11408" s="5">
        <f t="shared" si="178"/>
        <v>4.5813487089496112E-2</v>
      </c>
    </row>
    <row r="11409" spans="1:5" x14ac:dyDescent="0.25">
      <c r="A11409" s="2">
        <v>1739</v>
      </c>
      <c r="B11409" s="2">
        <v>2024</v>
      </c>
      <c r="C11409" s="2" t="s">
        <v>60</v>
      </c>
      <c r="D11409" s="3">
        <v>50061</v>
      </c>
      <c r="E11409" s="5">
        <f t="shared" si="178"/>
        <v>5.7789496813887058E-2</v>
      </c>
    </row>
    <row r="11410" spans="1:5" x14ac:dyDescent="0.25">
      <c r="A11410" s="2">
        <v>1739</v>
      </c>
      <c r="B11410" s="2">
        <v>2025</v>
      </c>
      <c r="C11410" s="2" t="s">
        <v>60</v>
      </c>
      <c r="D11410" s="3">
        <v>52954</v>
      </c>
      <c r="E11410" s="5">
        <f t="shared" si="178"/>
        <v>1</v>
      </c>
    </row>
    <row r="11411" spans="1:5" x14ac:dyDescent="0.25">
      <c r="A11411" s="2">
        <v>1740</v>
      </c>
      <c r="B11411" s="2">
        <v>2023</v>
      </c>
      <c r="C11411" s="2" t="s">
        <v>60</v>
      </c>
      <c r="D11411" s="3">
        <v>98588</v>
      </c>
      <c r="E11411" s="5">
        <f t="shared" si="178"/>
        <v>2.6210086420253985E-2</v>
      </c>
    </row>
    <row r="11412" spans="1:5" x14ac:dyDescent="0.25">
      <c r="A11412" s="2">
        <v>1740</v>
      </c>
      <c r="B11412" s="2">
        <v>2024</v>
      </c>
      <c r="C11412" s="2" t="s">
        <v>60</v>
      </c>
      <c r="D11412" s="3">
        <v>101172</v>
      </c>
      <c r="E11412" s="5">
        <f t="shared" si="178"/>
        <v>5.0142331870478E-2</v>
      </c>
    </row>
    <row r="11413" spans="1:5" x14ac:dyDescent="0.25">
      <c r="A11413" s="2">
        <v>1740</v>
      </c>
      <c r="B11413" s="2">
        <v>2025</v>
      </c>
      <c r="C11413" s="2" t="s">
        <v>60</v>
      </c>
      <c r="D11413" s="3">
        <v>106245</v>
      </c>
      <c r="E11413" s="5">
        <f t="shared" si="178"/>
        <v>1</v>
      </c>
    </row>
    <row r="11414" spans="1:5" x14ac:dyDescent="0.25">
      <c r="A11414" s="2">
        <v>1741</v>
      </c>
      <c r="B11414" s="2">
        <v>2019</v>
      </c>
      <c r="C11414" s="2" t="s">
        <v>66</v>
      </c>
      <c r="D11414" s="3">
        <v>39209</v>
      </c>
      <c r="E11414" s="5">
        <f t="shared" si="178"/>
        <v>0.13675431661098217</v>
      </c>
    </row>
    <row r="11415" spans="1:5" x14ac:dyDescent="0.25">
      <c r="A11415" s="2">
        <v>1741</v>
      </c>
      <c r="B11415" s="2">
        <v>2020</v>
      </c>
      <c r="C11415" s="2" t="s">
        <v>55</v>
      </c>
      <c r="D11415" s="3">
        <v>44571</v>
      </c>
      <c r="E11415" s="5">
        <f t="shared" si="178"/>
        <v>3.4259944807161609E-2</v>
      </c>
    </row>
    <row r="11416" spans="1:5" x14ac:dyDescent="0.25">
      <c r="A11416" s="2">
        <v>1741</v>
      </c>
      <c r="B11416" s="2">
        <v>2021</v>
      </c>
      <c r="C11416" s="2" t="s">
        <v>55</v>
      </c>
      <c r="D11416" s="3">
        <v>46098</v>
      </c>
      <c r="E11416" s="5">
        <f t="shared" si="178"/>
        <v>4.1541932404876566E-2</v>
      </c>
    </row>
    <row r="11417" spans="1:5" x14ac:dyDescent="0.25">
      <c r="A11417" s="2">
        <v>1741</v>
      </c>
      <c r="B11417" s="2">
        <v>2022</v>
      </c>
      <c r="C11417" s="2" t="s">
        <v>55</v>
      </c>
      <c r="D11417" s="3">
        <v>48013</v>
      </c>
      <c r="E11417" s="5">
        <f t="shared" si="178"/>
        <v>3.3365963384916583E-2</v>
      </c>
    </row>
    <row r="11418" spans="1:5" x14ac:dyDescent="0.25">
      <c r="A11418" s="2">
        <v>1741</v>
      </c>
      <c r="B11418" s="2">
        <v>2023</v>
      </c>
      <c r="C11418" s="2" t="s">
        <v>55</v>
      </c>
      <c r="D11418" s="3">
        <v>49615</v>
      </c>
      <c r="E11418" s="5">
        <f t="shared" si="178"/>
        <v>4.0431321173032352E-2</v>
      </c>
    </row>
    <row r="11419" spans="1:5" x14ac:dyDescent="0.25">
      <c r="A11419" s="2">
        <v>1741</v>
      </c>
      <c r="B11419" s="2">
        <v>2024</v>
      </c>
      <c r="C11419" s="2" t="s">
        <v>55</v>
      </c>
      <c r="D11419" s="3">
        <v>51621</v>
      </c>
      <c r="E11419" s="5">
        <f t="shared" si="178"/>
        <v>0.16010925786017319</v>
      </c>
    </row>
    <row r="11420" spans="1:5" x14ac:dyDescent="0.25">
      <c r="A11420" s="2">
        <v>1741</v>
      </c>
      <c r="B11420" s="2">
        <v>2025</v>
      </c>
      <c r="C11420" s="2" t="s">
        <v>60</v>
      </c>
      <c r="D11420" s="3">
        <v>59886</v>
      </c>
      <c r="E11420" s="5">
        <f t="shared" si="178"/>
        <v>1</v>
      </c>
    </row>
    <row r="11421" spans="1:5" x14ac:dyDescent="0.25">
      <c r="A11421" s="2">
        <v>1742</v>
      </c>
      <c r="B11421" s="2">
        <v>2014</v>
      </c>
      <c r="C11421" s="2" t="s">
        <v>64</v>
      </c>
      <c r="D11421" s="3">
        <v>124862</v>
      </c>
      <c r="E11421" s="5">
        <f t="shared" si="178"/>
        <v>3.7593503227563232E-2</v>
      </c>
    </row>
    <row r="11422" spans="1:5" x14ac:dyDescent="0.25">
      <c r="A11422" s="2">
        <v>1742</v>
      </c>
      <c r="B11422" s="2">
        <v>2015</v>
      </c>
      <c r="C11422" s="2" t="s">
        <v>64</v>
      </c>
      <c r="D11422" s="3">
        <v>129556</v>
      </c>
      <c r="E11422" s="5">
        <f t="shared" si="178"/>
        <v>4.1487850813547812E-2</v>
      </c>
    </row>
    <row r="11423" spans="1:5" x14ac:dyDescent="0.25">
      <c r="A11423" s="2">
        <v>1742</v>
      </c>
      <c r="B11423" s="2">
        <v>2016</v>
      </c>
      <c r="C11423" s="2" t="s">
        <v>64</v>
      </c>
      <c r="D11423" s="3">
        <v>134931</v>
      </c>
      <c r="E11423" s="5">
        <f t="shared" si="178"/>
        <v>5.4168426825562693E-2</v>
      </c>
    </row>
    <row r="11424" spans="1:5" x14ac:dyDescent="0.25">
      <c r="A11424" s="2">
        <v>1742</v>
      </c>
      <c r="B11424" s="2">
        <v>2017</v>
      </c>
      <c r="C11424" s="2" t="s">
        <v>64</v>
      </c>
      <c r="D11424" s="3">
        <v>142240</v>
      </c>
      <c r="E11424" s="5">
        <f t="shared" si="178"/>
        <v>4.0347300337457821E-2</v>
      </c>
    </row>
    <row r="11425" spans="1:5" x14ac:dyDescent="0.25">
      <c r="A11425" s="2">
        <v>1742</v>
      </c>
      <c r="B11425" s="2">
        <v>2018</v>
      </c>
      <c r="C11425" s="2" t="s">
        <v>64</v>
      </c>
      <c r="D11425" s="3">
        <v>147979</v>
      </c>
      <c r="E11425" s="5">
        <f t="shared" si="178"/>
        <v>3.3491238621696319E-2</v>
      </c>
    </row>
    <row r="11426" spans="1:5" x14ac:dyDescent="0.25">
      <c r="A11426" s="2">
        <v>1742</v>
      </c>
      <c r="B11426" s="2">
        <v>2019</v>
      </c>
      <c r="C11426" s="2" t="s">
        <v>64</v>
      </c>
      <c r="D11426" s="3">
        <v>152935</v>
      </c>
      <c r="E11426" s="5">
        <f t="shared" si="178"/>
        <v>3.4079837839605061E-2</v>
      </c>
    </row>
    <row r="11427" spans="1:5" x14ac:dyDescent="0.25">
      <c r="A11427" s="2">
        <v>1742</v>
      </c>
      <c r="B11427" s="2">
        <v>2020</v>
      </c>
      <c r="C11427" s="2" t="s">
        <v>64</v>
      </c>
      <c r="D11427" s="3">
        <v>158147</v>
      </c>
      <c r="E11427" s="5">
        <f t="shared" si="178"/>
        <v>4.8594029605367156E-2</v>
      </c>
    </row>
    <row r="11428" spans="1:5" x14ac:dyDescent="0.25">
      <c r="A11428" s="2">
        <v>1742</v>
      </c>
      <c r="B11428" s="2">
        <v>2021</v>
      </c>
      <c r="C11428" s="2" t="s">
        <v>64</v>
      </c>
      <c r="D11428" s="3">
        <v>165832</v>
      </c>
      <c r="E11428" s="5">
        <f t="shared" si="178"/>
        <v>4.5714940421631531E-2</v>
      </c>
    </row>
    <row r="11429" spans="1:5" x14ac:dyDescent="0.25">
      <c r="A11429" s="2">
        <v>1742</v>
      </c>
      <c r="B11429" s="2">
        <v>2022</v>
      </c>
      <c r="C11429" s="2" t="s">
        <v>64</v>
      </c>
      <c r="D11429" s="3">
        <v>173413</v>
      </c>
      <c r="E11429" s="5">
        <f t="shared" si="178"/>
        <v>3.5354904188267318E-2</v>
      </c>
    </row>
    <row r="11430" spans="1:5" x14ac:dyDescent="0.25">
      <c r="A11430" s="2">
        <v>1742</v>
      </c>
      <c r="B11430" s="2">
        <v>2023</v>
      </c>
      <c r="C11430" s="2" t="s">
        <v>64</v>
      </c>
      <c r="D11430" s="3">
        <v>179544</v>
      </c>
      <c r="E11430" s="5">
        <f t="shared" si="178"/>
        <v>4.8110769504968141E-2</v>
      </c>
    </row>
    <row r="11431" spans="1:5" x14ac:dyDescent="0.25">
      <c r="A11431" s="2">
        <v>1742</v>
      </c>
      <c r="B11431" s="2">
        <v>2024</v>
      </c>
      <c r="C11431" s="2" t="s">
        <v>64</v>
      </c>
      <c r="D11431" s="3">
        <v>188182</v>
      </c>
      <c r="E11431" s="5">
        <f t="shared" si="178"/>
        <v>3.3547310582308615E-2</v>
      </c>
    </row>
    <row r="11432" spans="1:5" x14ac:dyDescent="0.25">
      <c r="A11432" s="2">
        <v>1742</v>
      </c>
      <c r="B11432" s="2">
        <v>2025</v>
      </c>
      <c r="C11432" s="2" t="s">
        <v>64</v>
      </c>
      <c r="D11432" s="3">
        <v>194495</v>
      </c>
      <c r="E11432" s="5">
        <f t="shared" si="178"/>
        <v>1</v>
      </c>
    </row>
    <row r="11433" spans="1:5" x14ac:dyDescent="0.25">
      <c r="A11433" s="2">
        <v>1743</v>
      </c>
      <c r="B11433" s="2">
        <v>2016</v>
      </c>
      <c r="C11433" s="2" t="s">
        <v>55</v>
      </c>
      <c r="D11433" s="3">
        <v>85219</v>
      </c>
      <c r="E11433" s="5">
        <f t="shared" si="178"/>
        <v>4.9683755969912813E-2</v>
      </c>
    </row>
    <row r="11434" spans="1:5" x14ac:dyDescent="0.25">
      <c r="A11434" s="2">
        <v>1743</v>
      </c>
      <c r="B11434" s="2">
        <v>2017</v>
      </c>
      <c r="C11434" s="2" t="s">
        <v>55</v>
      </c>
      <c r="D11434" s="3">
        <v>89453</v>
      </c>
      <c r="E11434" s="5">
        <f t="shared" si="178"/>
        <v>3.9607391591114885E-2</v>
      </c>
    </row>
    <row r="11435" spans="1:5" x14ac:dyDescent="0.25">
      <c r="A11435" s="2">
        <v>1743</v>
      </c>
      <c r="B11435" s="2">
        <v>2018</v>
      </c>
      <c r="C11435" s="2" t="s">
        <v>55</v>
      </c>
      <c r="D11435" s="3">
        <v>92996</v>
      </c>
      <c r="E11435" s="5">
        <f t="shared" si="178"/>
        <v>5.1582863779087273E-2</v>
      </c>
    </row>
    <row r="11436" spans="1:5" x14ac:dyDescent="0.25">
      <c r="A11436" s="2">
        <v>1743</v>
      </c>
      <c r="B11436" s="2">
        <v>2019</v>
      </c>
      <c r="C11436" s="2" t="s">
        <v>55</v>
      </c>
      <c r="D11436" s="3">
        <v>97793</v>
      </c>
      <c r="E11436" s="5">
        <f t="shared" si="178"/>
        <v>4.6404139355577599E-2</v>
      </c>
    </row>
    <row r="11437" spans="1:5" x14ac:dyDescent="0.25">
      <c r="A11437" s="2">
        <v>1743</v>
      </c>
      <c r="B11437" s="2">
        <v>2020</v>
      </c>
      <c r="C11437" s="2" t="s">
        <v>55</v>
      </c>
      <c r="D11437" s="3">
        <v>102331</v>
      </c>
      <c r="E11437" s="5">
        <f t="shared" si="178"/>
        <v>3.6059454124361141E-3</v>
      </c>
    </row>
    <row r="11438" spans="1:5" x14ac:dyDescent="0.25">
      <c r="A11438" s="2">
        <v>1743</v>
      </c>
      <c r="B11438" s="2">
        <v>2021</v>
      </c>
      <c r="C11438" s="2" t="s">
        <v>60</v>
      </c>
      <c r="D11438" s="3">
        <v>102700</v>
      </c>
      <c r="E11438" s="5">
        <f t="shared" si="178"/>
        <v>4.5150925024342745E-2</v>
      </c>
    </row>
    <row r="11439" spans="1:5" x14ac:dyDescent="0.25">
      <c r="A11439" s="2">
        <v>1743</v>
      </c>
      <c r="B11439" s="2">
        <v>2022</v>
      </c>
      <c r="C11439" s="2" t="s">
        <v>64</v>
      </c>
      <c r="D11439" s="3">
        <v>107337</v>
      </c>
      <c r="E11439" s="5">
        <f t="shared" si="178"/>
        <v>7.049759169717805E-2</v>
      </c>
    </row>
    <row r="11440" spans="1:5" x14ac:dyDescent="0.25">
      <c r="A11440" s="2">
        <v>1743</v>
      </c>
      <c r="B11440" s="2">
        <v>2023</v>
      </c>
      <c r="C11440" s="2" t="s">
        <v>64</v>
      </c>
      <c r="D11440" s="3">
        <v>114904</v>
      </c>
      <c r="E11440" s="5">
        <f t="shared" si="178"/>
        <v>4.5812156234769898E-2</v>
      </c>
    </row>
    <row r="11441" spans="1:5" x14ac:dyDescent="0.25">
      <c r="A11441" s="2">
        <v>1743</v>
      </c>
      <c r="B11441" s="2">
        <v>2024</v>
      </c>
      <c r="C11441" s="2" t="s">
        <v>64</v>
      </c>
      <c r="D11441" s="3">
        <v>120168</v>
      </c>
      <c r="E11441" s="5">
        <f t="shared" si="178"/>
        <v>5.3500099860195723E-2</v>
      </c>
    </row>
    <row r="11442" spans="1:5" x14ac:dyDescent="0.25">
      <c r="A11442" s="2">
        <v>1743</v>
      </c>
      <c r="B11442" s="2">
        <v>2025</v>
      </c>
      <c r="C11442" s="2" t="s">
        <v>75</v>
      </c>
      <c r="D11442" s="3">
        <v>126597</v>
      </c>
      <c r="E11442" s="5">
        <f t="shared" si="178"/>
        <v>1</v>
      </c>
    </row>
    <row r="11443" spans="1:5" x14ac:dyDescent="0.25">
      <c r="A11443" s="2">
        <v>1744</v>
      </c>
      <c r="B11443" s="2">
        <v>2021</v>
      </c>
      <c r="C11443" s="2" t="s">
        <v>55</v>
      </c>
      <c r="D11443" s="3">
        <v>69775</v>
      </c>
      <c r="E11443" s="5">
        <f t="shared" si="178"/>
        <v>1.3686850591185955E-2</v>
      </c>
    </row>
    <row r="11444" spans="1:5" x14ac:dyDescent="0.25">
      <c r="A11444" s="2">
        <v>1744</v>
      </c>
      <c r="B11444" s="2">
        <v>2022</v>
      </c>
      <c r="C11444" s="2" t="s">
        <v>60</v>
      </c>
      <c r="D11444" s="3">
        <v>70730</v>
      </c>
      <c r="E11444" s="5">
        <f t="shared" si="178"/>
        <v>5.5874452141948257E-2</v>
      </c>
    </row>
    <row r="11445" spans="1:5" x14ac:dyDescent="0.25">
      <c r="A11445" s="2">
        <v>1744</v>
      </c>
      <c r="B11445" s="2">
        <v>2023</v>
      </c>
      <c r="C11445" s="2" t="s">
        <v>64</v>
      </c>
      <c r="D11445" s="3">
        <v>74682</v>
      </c>
      <c r="E11445" s="5">
        <f t="shared" si="178"/>
        <v>7.2560991939155356E-2</v>
      </c>
    </row>
    <row r="11446" spans="1:5" x14ac:dyDescent="0.25">
      <c r="A11446" s="2">
        <v>1744</v>
      </c>
      <c r="B11446" s="2">
        <v>2024</v>
      </c>
      <c r="C11446" s="2" t="s">
        <v>75</v>
      </c>
      <c r="D11446" s="3">
        <v>80101</v>
      </c>
      <c r="E11446" s="5">
        <f t="shared" si="178"/>
        <v>7.7364826906031137E-2</v>
      </c>
    </row>
    <row r="11447" spans="1:5" x14ac:dyDescent="0.25">
      <c r="A11447" s="2">
        <v>1744</v>
      </c>
      <c r="B11447" s="2">
        <v>2025</v>
      </c>
      <c r="C11447" s="2" t="s">
        <v>71</v>
      </c>
      <c r="D11447" s="3">
        <v>86298</v>
      </c>
      <c r="E11447" s="5">
        <f t="shared" si="178"/>
        <v>1</v>
      </c>
    </row>
    <row r="11448" spans="1:5" x14ac:dyDescent="0.25">
      <c r="A11448" s="2">
        <v>1745</v>
      </c>
      <c r="B11448" s="2">
        <v>2021</v>
      </c>
      <c r="C11448" s="2" t="s">
        <v>66</v>
      </c>
      <c r="D11448" s="3">
        <v>71421</v>
      </c>
      <c r="E11448" s="5">
        <f t="shared" si="178"/>
        <v>2.1940325674521498E-2</v>
      </c>
    </row>
    <row r="11449" spans="1:5" x14ac:dyDescent="0.25">
      <c r="A11449" s="2">
        <v>1745</v>
      </c>
      <c r="B11449" s="2">
        <v>2022</v>
      </c>
      <c r="C11449" s="2" t="s">
        <v>66</v>
      </c>
      <c r="D11449" s="3">
        <v>72988</v>
      </c>
      <c r="E11449" s="5">
        <f t="shared" si="178"/>
        <v>3.9376335836027843E-2</v>
      </c>
    </row>
    <row r="11450" spans="1:5" x14ac:dyDescent="0.25">
      <c r="A11450" s="2">
        <v>1745</v>
      </c>
      <c r="B11450" s="2">
        <v>2023</v>
      </c>
      <c r="C11450" s="2" t="s">
        <v>66</v>
      </c>
      <c r="D11450" s="3">
        <v>75862</v>
      </c>
      <c r="E11450" s="5">
        <f t="shared" si="178"/>
        <v>4.1035037304579365E-2</v>
      </c>
    </row>
    <row r="11451" spans="1:5" x14ac:dyDescent="0.25">
      <c r="A11451" s="2">
        <v>1745</v>
      </c>
      <c r="B11451" s="2">
        <v>2024</v>
      </c>
      <c r="C11451" s="2" t="s">
        <v>66</v>
      </c>
      <c r="D11451" s="3">
        <v>78975</v>
      </c>
      <c r="E11451" s="5">
        <f t="shared" si="178"/>
        <v>3.0718581829692941E-2</v>
      </c>
    </row>
    <row r="11452" spans="1:5" x14ac:dyDescent="0.25">
      <c r="A11452" s="2">
        <v>1745</v>
      </c>
      <c r="B11452" s="2">
        <v>2025</v>
      </c>
      <c r="C11452" s="2" t="s">
        <v>66</v>
      </c>
      <c r="D11452" s="3">
        <v>81401</v>
      </c>
      <c r="E11452" s="5">
        <f t="shared" si="178"/>
        <v>1</v>
      </c>
    </row>
    <row r="11453" spans="1:5" x14ac:dyDescent="0.25">
      <c r="A11453" s="2">
        <v>1746</v>
      </c>
      <c r="B11453" s="2">
        <v>2021</v>
      </c>
      <c r="C11453" s="2" t="s">
        <v>60</v>
      </c>
      <c r="D11453" s="3">
        <v>149932</v>
      </c>
      <c r="E11453" s="5">
        <f t="shared" si="178"/>
        <v>2.2316783608569219E-2</v>
      </c>
    </row>
    <row r="11454" spans="1:5" x14ac:dyDescent="0.25">
      <c r="A11454" s="2">
        <v>1746</v>
      </c>
      <c r="B11454" s="2">
        <v>2022</v>
      </c>
      <c r="C11454" s="2" t="s">
        <v>60</v>
      </c>
      <c r="D11454" s="3">
        <v>153278</v>
      </c>
      <c r="E11454" s="5">
        <f t="shared" si="178"/>
        <v>3.0943775362413394E-2</v>
      </c>
    </row>
    <row r="11455" spans="1:5" x14ac:dyDescent="0.25">
      <c r="A11455" s="2">
        <v>1746</v>
      </c>
      <c r="B11455" s="2">
        <v>2023</v>
      </c>
      <c r="C11455" s="2" t="s">
        <v>60</v>
      </c>
      <c r="D11455" s="3">
        <v>158021</v>
      </c>
      <c r="E11455" s="5">
        <f t="shared" si="178"/>
        <v>4.7253213180526638E-2</v>
      </c>
    </row>
    <row r="11456" spans="1:5" x14ac:dyDescent="0.25">
      <c r="A11456" s="2">
        <v>1746</v>
      </c>
      <c r="B11456" s="2">
        <v>2024</v>
      </c>
      <c r="C11456" s="2" t="s">
        <v>60</v>
      </c>
      <c r="D11456" s="3">
        <v>165488</v>
      </c>
      <c r="E11456" s="5">
        <f t="shared" si="178"/>
        <v>4.2365609591027746E-2</v>
      </c>
    </row>
    <row r="11457" spans="1:5" x14ac:dyDescent="0.25">
      <c r="A11457" s="2">
        <v>1746</v>
      </c>
      <c r="B11457" s="2">
        <v>2025</v>
      </c>
      <c r="C11457" s="2" t="s">
        <v>60</v>
      </c>
      <c r="D11457" s="3">
        <v>172499</v>
      </c>
      <c r="E11457" s="5">
        <f t="shared" si="178"/>
        <v>1</v>
      </c>
    </row>
    <row r="11458" spans="1:5" x14ac:dyDescent="0.25">
      <c r="A11458" s="2">
        <v>1747</v>
      </c>
      <c r="B11458" s="2">
        <v>2021</v>
      </c>
      <c r="C11458" s="2" t="s">
        <v>60</v>
      </c>
      <c r="D11458" s="3">
        <v>110483</v>
      </c>
      <c r="E11458" s="5">
        <f t="shared" ref="E11458:E11521" si="179">IF(A11459=A11458,(D11459-D11458)/D11458,1)</f>
        <v>4.6640659648995775E-2</v>
      </c>
    </row>
    <row r="11459" spans="1:5" x14ac:dyDescent="0.25">
      <c r="A11459" s="2">
        <v>1747</v>
      </c>
      <c r="B11459" s="2">
        <v>2022</v>
      </c>
      <c r="C11459" s="2" t="s">
        <v>60</v>
      </c>
      <c r="D11459" s="3">
        <v>115636</v>
      </c>
      <c r="E11459" s="5">
        <f t="shared" si="179"/>
        <v>2.4187969144557057E-2</v>
      </c>
    </row>
    <row r="11460" spans="1:5" x14ac:dyDescent="0.25">
      <c r="A11460" s="2">
        <v>1747</v>
      </c>
      <c r="B11460" s="2">
        <v>2023</v>
      </c>
      <c r="C11460" s="2" t="s">
        <v>60</v>
      </c>
      <c r="D11460" s="3">
        <v>118433</v>
      </c>
      <c r="E11460" s="5">
        <f t="shared" si="179"/>
        <v>3.255849298759636E-2</v>
      </c>
    </row>
    <row r="11461" spans="1:5" x14ac:dyDescent="0.25">
      <c r="A11461" s="2">
        <v>1747</v>
      </c>
      <c r="B11461" s="2">
        <v>2024</v>
      </c>
      <c r="C11461" s="2" t="s">
        <v>60</v>
      </c>
      <c r="D11461" s="3">
        <v>122289</v>
      </c>
      <c r="E11461" s="5">
        <f t="shared" si="179"/>
        <v>2.7508606661269617E-2</v>
      </c>
    </row>
    <row r="11462" spans="1:5" x14ac:dyDescent="0.25">
      <c r="A11462" s="2">
        <v>1747</v>
      </c>
      <c r="B11462" s="2">
        <v>2025</v>
      </c>
      <c r="C11462" s="2" t="s">
        <v>60</v>
      </c>
      <c r="D11462" s="3">
        <v>125653</v>
      </c>
      <c r="E11462" s="5">
        <f t="shared" si="179"/>
        <v>1</v>
      </c>
    </row>
    <row r="11463" spans="1:5" x14ac:dyDescent="0.25">
      <c r="A11463" s="2">
        <v>1748</v>
      </c>
      <c r="B11463" s="2">
        <v>2015</v>
      </c>
      <c r="C11463" s="2" t="s">
        <v>55</v>
      </c>
      <c r="D11463" s="3">
        <v>156597</v>
      </c>
      <c r="E11463" s="5">
        <f t="shared" si="179"/>
        <v>7.8481707823266095E-3</v>
      </c>
    </row>
    <row r="11464" spans="1:5" x14ac:dyDescent="0.25">
      <c r="A11464" s="2">
        <v>1748</v>
      </c>
      <c r="B11464" s="2">
        <v>2016</v>
      </c>
      <c r="C11464" s="2" t="s">
        <v>60</v>
      </c>
      <c r="D11464" s="3">
        <v>157826</v>
      </c>
      <c r="E11464" s="5">
        <f t="shared" si="179"/>
        <v>2.6015992295312561E-2</v>
      </c>
    </row>
    <row r="11465" spans="1:5" x14ac:dyDescent="0.25">
      <c r="A11465" s="2">
        <v>1748</v>
      </c>
      <c r="B11465" s="2">
        <v>2017</v>
      </c>
      <c r="C11465" s="2" t="s">
        <v>60</v>
      </c>
      <c r="D11465" s="3">
        <v>161932</v>
      </c>
      <c r="E11465" s="5">
        <f t="shared" si="179"/>
        <v>2.4948743917199812E-2</v>
      </c>
    </row>
    <row r="11466" spans="1:5" x14ac:dyDescent="0.25">
      <c r="A11466" s="2">
        <v>1748</v>
      </c>
      <c r="B11466" s="2">
        <v>2018</v>
      </c>
      <c r="C11466" s="2" t="s">
        <v>60</v>
      </c>
      <c r="D11466" s="3">
        <v>165972</v>
      </c>
      <c r="E11466" s="5">
        <f t="shared" si="179"/>
        <v>2.5962210493336225E-2</v>
      </c>
    </row>
    <row r="11467" spans="1:5" x14ac:dyDescent="0.25">
      <c r="A11467" s="2">
        <v>1748</v>
      </c>
      <c r="B11467" s="2">
        <v>2019</v>
      </c>
      <c r="C11467" s="2" t="s">
        <v>60</v>
      </c>
      <c r="D11467" s="3">
        <v>170281</v>
      </c>
      <c r="E11467" s="5">
        <f t="shared" si="179"/>
        <v>4.8654870478796811E-2</v>
      </c>
    </row>
    <row r="11468" spans="1:5" x14ac:dyDescent="0.25">
      <c r="A11468" s="2">
        <v>1748</v>
      </c>
      <c r="B11468" s="2">
        <v>2020</v>
      </c>
      <c r="C11468" s="2" t="s">
        <v>60</v>
      </c>
      <c r="D11468" s="3">
        <v>178566</v>
      </c>
      <c r="E11468" s="5">
        <f t="shared" si="179"/>
        <v>2.9300090722757972E-2</v>
      </c>
    </row>
    <row r="11469" spans="1:5" x14ac:dyDescent="0.25">
      <c r="A11469" s="2">
        <v>1748</v>
      </c>
      <c r="B11469" s="2">
        <v>2021</v>
      </c>
      <c r="C11469" s="2" t="s">
        <v>60</v>
      </c>
      <c r="D11469" s="3">
        <v>183798</v>
      </c>
      <c r="E11469" s="5">
        <f t="shared" si="179"/>
        <v>3.1376837615208E-2</v>
      </c>
    </row>
    <row r="11470" spans="1:5" x14ac:dyDescent="0.25">
      <c r="A11470" s="2">
        <v>1748</v>
      </c>
      <c r="B11470" s="2">
        <v>2022</v>
      </c>
      <c r="C11470" s="2" t="s">
        <v>60</v>
      </c>
      <c r="D11470" s="3">
        <v>189565</v>
      </c>
      <c r="E11470" s="5">
        <f t="shared" si="179"/>
        <v>-1.2180518555640545E-2</v>
      </c>
    </row>
    <row r="11471" spans="1:5" x14ac:dyDescent="0.25">
      <c r="A11471" s="2">
        <v>1748</v>
      </c>
      <c r="B11471" s="2">
        <v>2023</v>
      </c>
      <c r="C11471" s="2" t="s">
        <v>64</v>
      </c>
      <c r="D11471" s="3">
        <v>187256</v>
      </c>
      <c r="E11471" s="5">
        <f t="shared" si="179"/>
        <v>2.9216687315760242E-2</v>
      </c>
    </row>
    <row r="11472" spans="1:5" x14ac:dyDescent="0.25">
      <c r="A11472" s="2">
        <v>1748</v>
      </c>
      <c r="B11472" s="2">
        <v>2024</v>
      </c>
      <c r="C11472" s="2" t="s">
        <v>64</v>
      </c>
      <c r="D11472" s="3">
        <v>192727</v>
      </c>
      <c r="E11472" s="5">
        <f t="shared" si="179"/>
        <v>8.9556730504807315E-3</v>
      </c>
    </row>
    <row r="11473" spans="1:5" x14ac:dyDescent="0.25">
      <c r="A11473" s="2">
        <v>1748</v>
      </c>
      <c r="B11473" s="2">
        <v>2025</v>
      </c>
      <c r="C11473" s="2" t="s">
        <v>75</v>
      </c>
      <c r="D11473" s="3">
        <v>194453</v>
      </c>
      <c r="E11473" s="5">
        <f t="shared" si="179"/>
        <v>1</v>
      </c>
    </row>
    <row r="11474" spans="1:5" x14ac:dyDescent="0.25">
      <c r="A11474" s="2">
        <v>1749</v>
      </c>
      <c r="B11474" s="2">
        <v>2018</v>
      </c>
      <c r="C11474" s="2" t="s">
        <v>55</v>
      </c>
      <c r="D11474" s="3">
        <v>117635</v>
      </c>
      <c r="E11474" s="5">
        <f t="shared" si="179"/>
        <v>3.9529051727802099E-2</v>
      </c>
    </row>
    <row r="11475" spans="1:5" x14ac:dyDescent="0.25">
      <c r="A11475" s="2">
        <v>1749</v>
      </c>
      <c r="B11475" s="2">
        <v>2019</v>
      </c>
      <c r="C11475" s="2" t="s">
        <v>55</v>
      </c>
      <c r="D11475" s="3">
        <v>122285</v>
      </c>
      <c r="E11475" s="5">
        <f t="shared" si="179"/>
        <v>5.0684875495768084E-2</v>
      </c>
    </row>
    <row r="11476" spans="1:5" x14ac:dyDescent="0.25">
      <c r="A11476" s="2">
        <v>1749</v>
      </c>
      <c r="B11476" s="2">
        <v>2020</v>
      </c>
      <c r="C11476" s="2" t="s">
        <v>60</v>
      </c>
      <c r="D11476" s="3">
        <v>128483</v>
      </c>
      <c r="E11476" s="5">
        <f t="shared" si="179"/>
        <v>4.4387195193138392E-2</v>
      </c>
    </row>
    <row r="11477" spans="1:5" x14ac:dyDescent="0.25">
      <c r="A11477" s="2">
        <v>1749</v>
      </c>
      <c r="B11477" s="2">
        <v>2021</v>
      </c>
      <c r="C11477" s="2" t="s">
        <v>60</v>
      </c>
      <c r="D11477" s="3">
        <v>134186</v>
      </c>
      <c r="E11477" s="5">
        <f t="shared" si="179"/>
        <v>2.1626697270952261E-2</v>
      </c>
    </row>
    <row r="11478" spans="1:5" x14ac:dyDescent="0.25">
      <c r="A11478" s="2">
        <v>1749</v>
      </c>
      <c r="B11478" s="2">
        <v>2022</v>
      </c>
      <c r="C11478" s="2" t="s">
        <v>60</v>
      </c>
      <c r="D11478" s="3">
        <v>137088</v>
      </c>
      <c r="E11478" s="5">
        <f t="shared" si="179"/>
        <v>3.7837009803921566E-2</v>
      </c>
    </row>
    <row r="11479" spans="1:5" x14ac:dyDescent="0.25">
      <c r="A11479" s="2">
        <v>1749</v>
      </c>
      <c r="B11479" s="2">
        <v>2023</v>
      </c>
      <c r="C11479" s="2" t="s">
        <v>60</v>
      </c>
      <c r="D11479" s="3">
        <v>142275</v>
      </c>
      <c r="E11479" s="5">
        <f t="shared" si="179"/>
        <v>4.0541205412054124E-2</v>
      </c>
    </row>
    <row r="11480" spans="1:5" x14ac:dyDescent="0.25">
      <c r="A11480" s="2">
        <v>1749</v>
      </c>
      <c r="B11480" s="2">
        <v>2024</v>
      </c>
      <c r="C11480" s="2" t="s">
        <v>60</v>
      </c>
      <c r="D11480" s="3">
        <v>148043</v>
      </c>
      <c r="E11480" s="5">
        <f t="shared" si="179"/>
        <v>2.1243827806785867E-2</v>
      </c>
    </row>
    <row r="11481" spans="1:5" x14ac:dyDescent="0.25">
      <c r="A11481" s="2">
        <v>1749</v>
      </c>
      <c r="B11481" s="2">
        <v>2025</v>
      </c>
      <c r="C11481" s="2" t="s">
        <v>60</v>
      </c>
      <c r="D11481" s="3">
        <v>151188</v>
      </c>
      <c r="E11481" s="5">
        <f t="shared" si="179"/>
        <v>1</v>
      </c>
    </row>
    <row r="11482" spans="1:5" x14ac:dyDescent="0.25">
      <c r="A11482" s="2">
        <v>1750</v>
      </c>
      <c r="B11482" s="2">
        <v>2020</v>
      </c>
      <c r="C11482" s="2" t="s">
        <v>55</v>
      </c>
      <c r="D11482" s="3">
        <v>80920</v>
      </c>
      <c r="E11482" s="5">
        <f t="shared" si="179"/>
        <v>3.7073652990608011E-2</v>
      </c>
    </row>
    <row r="11483" spans="1:5" x14ac:dyDescent="0.25">
      <c r="A11483" s="2">
        <v>1750</v>
      </c>
      <c r="B11483" s="2">
        <v>2021</v>
      </c>
      <c r="C11483" s="2" t="s">
        <v>55</v>
      </c>
      <c r="D11483" s="3">
        <v>83920</v>
      </c>
      <c r="E11483" s="5">
        <f t="shared" si="179"/>
        <v>4.5555290753098186E-2</v>
      </c>
    </row>
    <row r="11484" spans="1:5" x14ac:dyDescent="0.25">
      <c r="A11484" s="2">
        <v>1750</v>
      </c>
      <c r="B11484" s="2">
        <v>2022</v>
      </c>
      <c r="C11484" s="2" t="s">
        <v>55</v>
      </c>
      <c r="D11484" s="3">
        <v>87743</v>
      </c>
      <c r="E11484" s="5">
        <f t="shared" si="179"/>
        <v>2.5392338990004901E-2</v>
      </c>
    </row>
    <row r="11485" spans="1:5" x14ac:dyDescent="0.25">
      <c r="A11485" s="2">
        <v>1750</v>
      </c>
      <c r="B11485" s="2">
        <v>2023</v>
      </c>
      <c r="C11485" s="2" t="s">
        <v>55</v>
      </c>
      <c r="D11485" s="3">
        <v>89971</v>
      </c>
      <c r="E11485" s="5">
        <f t="shared" si="179"/>
        <v>4.044636605128319E-2</v>
      </c>
    </row>
    <row r="11486" spans="1:5" x14ac:dyDescent="0.25">
      <c r="A11486" s="2">
        <v>1750</v>
      </c>
      <c r="B11486" s="2">
        <v>2024</v>
      </c>
      <c r="C11486" s="2" t="s">
        <v>55</v>
      </c>
      <c r="D11486" s="3">
        <v>93610</v>
      </c>
      <c r="E11486" s="5">
        <f t="shared" si="179"/>
        <v>4.6683046683046681E-2</v>
      </c>
    </row>
    <row r="11487" spans="1:5" x14ac:dyDescent="0.25">
      <c r="A11487" s="2">
        <v>1750</v>
      </c>
      <c r="B11487" s="2">
        <v>2025</v>
      </c>
      <c r="C11487" s="2" t="s">
        <v>55</v>
      </c>
      <c r="D11487" s="3">
        <v>97980</v>
      </c>
      <c r="E11487" s="5">
        <f t="shared" si="179"/>
        <v>1</v>
      </c>
    </row>
    <row r="11488" spans="1:5" x14ac:dyDescent="0.25">
      <c r="A11488" s="2">
        <v>1751</v>
      </c>
      <c r="B11488" s="2">
        <v>2020</v>
      </c>
      <c r="C11488" s="2" t="s">
        <v>60</v>
      </c>
      <c r="D11488" s="3">
        <v>146669</v>
      </c>
      <c r="E11488" s="5">
        <f t="shared" si="179"/>
        <v>5.7885442731592907E-2</v>
      </c>
    </row>
    <row r="11489" spans="1:5" x14ac:dyDescent="0.25">
      <c r="A11489" s="2">
        <v>1751</v>
      </c>
      <c r="B11489" s="2">
        <v>2021</v>
      </c>
      <c r="C11489" s="2" t="s">
        <v>60</v>
      </c>
      <c r="D11489" s="3">
        <v>155159</v>
      </c>
      <c r="E11489" s="5">
        <f t="shared" si="179"/>
        <v>6.5055845938682258E-2</v>
      </c>
    </row>
    <row r="11490" spans="1:5" x14ac:dyDescent="0.25">
      <c r="A11490" s="2">
        <v>1751</v>
      </c>
      <c r="B11490" s="2">
        <v>2022</v>
      </c>
      <c r="C11490" s="2" t="s">
        <v>60</v>
      </c>
      <c r="D11490" s="3">
        <v>165253</v>
      </c>
      <c r="E11490" s="5">
        <f t="shared" si="179"/>
        <v>8.4343400724949016E-2</v>
      </c>
    </row>
    <row r="11491" spans="1:5" x14ac:dyDescent="0.25">
      <c r="A11491" s="2">
        <v>1751</v>
      </c>
      <c r="B11491" s="2">
        <v>2023</v>
      </c>
      <c r="C11491" s="2" t="s">
        <v>64</v>
      </c>
      <c r="D11491" s="3">
        <v>179191</v>
      </c>
      <c r="E11491" s="5">
        <f t="shared" si="179"/>
        <v>6.2664977593740762E-2</v>
      </c>
    </row>
    <row r="11492" spans="1:5" x14ac:dyDescent="0.25">
      <c r="A11492" s="2">
        <v>1751</v>
      </c>
      <c r="B11492" s="2">
        <v>2024</v>
      </c>
      <c r="C11492" s="2" t="s">
        <v>64</v>
      </c>
      <c r="D11492" s="3">
        <v>190420</v>
      </c>
      <c r="E11492" s="5">
        <f t="shared" si="179"/>
        <v>4.6786051885306164E-2</v>
      </c>
    </row>
    <row r="11493" spans="1:5" x14ac:dyDescent="0.25">
      <c r="A11493" s="2">
        <v>1751</v>
      </c>
      <c r="B11493" s="2">
        <v>2025</v>
      </c>
      <c r="C11493" s="2" t="s">
        <v>64</v>
      </c>
      <c r="D11493" s="3">
        <v>199329</v>
      </c>
      <c r="E11493" s="5">
        <f t="shared" si="179"/>
        <v>1</v>
      </c>
    </row>
    <row r="11494" spans="1:5" x14ac:dyDescent="0.25">
      <c r="A11494" s="2">
        <v>1752</v>
      </c>
      <c r="B11494" s="2">
        <v>2024</v>
      </c>
      <c r="C11494" s="2" t="s">
        <v>60</v>
      </c>
      <c r="D11494" s="3">
        <v>44064</v>
      </c>
      <c r="E11494" s="5">
        <f t="shared" si="179"/>
        <v>4.7204066811909952E-2</v>
      </c>
    </row>
    <row r="11495" spans="1:5" x14ac:dyDescent="0.25">
      <c r="A11495" s="2">
        <v>1752</v>
      </c>
      <c r="B11495" s="2">
        <v>2025</v>
      </c>
      <c r="C11495" s="2" t="s">
        <v>60</v>
      </c>
      <c r="D11495" s="3">
        <v>46144</v>
      </c>
      <c r="E11495" s="5">
        <f t="shared" si="179"/>
        <v>1</v>
      </c>
    </row>
    <row r="11496" spans="1:5" x14ac:dyDescent="0.25">
      <c r="A11496" s="2">
        <v>1753</v>
      </c>
      <c r="B11496" s="2">
        <v>2024</v>
      </c>
      <c r="C11496" s="2" t="s">
        <v>55</v>
      </c>
      <c r="D11496" s="3">
        <v>64593</v>
      </c>
      <c r="E11496" s="5">
        <f t="shared" si="179"/>
        <v>4.9262303964825907E-2</v>
      </c>
    </row>
    <row r="11497" spans="1:5" x14ac:dyDescent="0.25">
      <c r="A11497" s="2">
        <v>1753</v>
      </c>
      <c r="B11497" s="2">
        <v>2025</v>
      </c>
      <c r="C11497" s="2" t="s">
        <v>55</v>
      </c>
      <c r="D11497" s="3">
        <v>67775</v>
      </c>
      <c r="E11497" s="5">
        <f t="shared" si="179"/>
        <v>1</v>
      </c>
    </row>
    <row r="11498" spans="1:5" x14ac:dyDescent="0.25">
      <c r="A11498" s="2">
        <v>1754</v>
      </c>
      <c r="B11498" s="2">
        <v>2024</v>
      </c>
      <c r="C11498" s="2" t="s">
        <v>66</v>
      </c>
      <c r="D11498" s="3">
        <v>34732</v>
      </c>
      <c r="E11498" s="5">
        <f t="shared" si="179"/>
        <v>7.4110330530922489E-2</v>
      </c>
    </row>
    <row r="11499" spans="1:5" x14ac:dyDescent="0.25">
      <c r="A11499" s="2">
        <v>1754</v>
      </c>
      <c r="B11499" s="2">
        <v>2025</v>
      </c>
      <c r="C11499" s="2" t="s">
        <v>55</v>
      </c>
      <c r="D11499" s="3">
        <v>37306</v>
      </c>
      <c r="E11499" s="5">
        <f t="shared" si="179"/>
        <v>1</v>
      </c>
    </row>
    <row r="11500" spans="1:5" x14ac:dyDescent="0.25">
      <c r="A11500" s="2">
        <v>1755</v>
      </c>
      <c r="B11500" s="2">
        <v>2019</v>
      </c>
      <c r="C11500" s="2" t="s">
        <v>66</v>
      </c>
      <c r="D11500" s="3">
        <v>53441</v>
      </c>
      <c r="E11500" s="5">
        <f t="shared" si="179"/>
        <v>3.0837746299657565E-2</v>
      </c>
    </row>
    <row r="11501" spans="1:5" x14ac:dyDescent="0.25">
      <c r="A11501" s="2">
        <v>1755</v>
      </c>
      <c r="B11501" s="2">
        <v>2020</v>
      </c>
      <c r="C11501" s="2" t="s">
        <v>66</v>
      </c>
      <c r="D11501" s="3">
        <v>55089</v>
      </c>
      <c r="E11501" s="5">
        <f t="shared" si="179"/>
        <v>2.1746628183484905E-2</v>
      </c>
    </row>
    <row r="11502" spans="1:5" x14ac:dyDescent="0.25">
      <c r="A11502" s="2">
        <v>1755</v>
      </c>
      <c r="B11502" s="2">
        <v>2021</v>
      </c>
      <c r="C11502" s="2" t="s">
        <v>66</v>
      </c>
      <c r="D11502" s="3">
        <v>56287</v>
      </c>
      <c r="E11502" s="5">
        <f t="shared" si="179"/>
        <v>4.4290866452289163E-2</v>
      </c>
    </row>
    <row r="11503" spans="1:5" x14ac:dyDescent="0.25">
      <c r="A11503" s="2">
        <v>1755</v>
      </c>
      <c r="B11503" s="2">
        <v>2022</v>
      </c>
      <c r="C11503" s="2" t="s">
        <v>66</v>
      </c>
      <c r="D11503" s="3">
        <v>58780</v>
      </c>
      <c r="E11503" s="5">
        <f t="shared" si="179"/>
        <v>2.2303504593399116E-2</v>
      </c>
    </row>
    <row r="11504" spans="1:5" x14ac:dyDescent="0.25">
      <c r="A11504" s="2">
        <v>1755</v>
      </c>
      <c r="B11504" s="2">
        <v>2023</v>
      </c>
      <c r="C11504" s="2" t="s">
        <v>66</v>
      </c>
      <c r="D11504" s="3">
        <v>60091</v>
      </c>
      <c r="E11504" s="5">
        <f t="shared" si="179"/>
        <v>9.2376562213975472E-2</v>
      </c>
    </row>
    <row r="11505" spans="1:5" x14ac:dyDescent="0.25">
      <c r="A11505" s="2">
        <v>1755</v>
      </c>
      <c r="B11505" s="2">
        <v>2024</v>
      </c>
      <c r="C11505" s="2" t="s">
        <v>55</v>
      </c>
      <c r="D11505" s="3">
        <v>65642</v>
      </c>
      <c r="E11505" s="5">
        <f t="shared" si="179"/>
        <v>0.15933396301148656</v>
      </c>
    </row>
    <row r="11506" spans="1:5" x14ac:dyDescent="0.25">
      <c r="A11506" s="2">
        <v>1755</v>
      </c>
      <c r="B11506" s="2">
        <v>2025</v>
      </c>
      <c r="C11506" s="2" t="s">
        <v>60</v>
      </c>
      <c r="D11506" s="3">
        <v>76101</v>
      </c>
      <c r="E11506" s="5">
        <f t="shared" si="179"/>
        <v>1</v>
      </c>
    </row>
    <row r="11507" spans="1:5" x14ac:dyDescent="0.25">
      <c r="A11507" s="2">
        <v>1756</v>
      </c>
      <c r="B11507" s="2">
        <v>2025</v>
      </c>
      <c r="C11507" s="2" t="s">
        <v>55</v>
      </c>
      <c r="D11507" s="3">
        <v>151112</v>
      </c>
      <c r="E11507" s="5">
        <f t="shared" si="179"/>
        <v>1</v>
      </c>
    </row>
    <row r="11508" spans="1:5" x14ac:dyDescent="0.25">
      <c r="A11508" s="2">
        <v>1757</v>
      </c>
      <c r="B11508" s="2">
        <v>2024</v>
      </c>
      <c r="C11508" s="2" t="s">
        <v>64</v>
      </c>
      <c r="D11508" s="3">
        <v>137987</v>
      </c>
      <c r="E11508" s="5">
        <f t="shared" si="179"/>
        <v>4.292433345170197E-2</v>
      </c>
    </row>
    <row r="11509" spans="1:5" x14ac:dyDescent="0.25">
      <c r="A11509" s="2">
        <v>1757</v>
      </c>
      <c r="B11509" s="2">
        <v>2025</v>
      </c>
      <c r="C11509" s="2" t="s">
        <v>64</v>
      </c>
      <c r="D11509" s="3">
        <v>143910</v>
      </c>
      <c r="E11509" s="5">
        <f t="shared" si="179"/>
        <v>1</v>
      </c>
    </row>
    <row r="11510" spans="1:5" x14ac:dyDescent="0.25">
      <c r="A11510" s="2">
        <v>1758</v>
      </c>
      <c r="B11510" s="2">
        <v>2023</v>
      </c>
      <c r="C11510" s="2" t="s">
        <v>60</v>
      </c>
      <c r="D11510" s="3">
        <v>119194</v>
      </c>
      <c r="E11510" s="5">
        <f t="shared" si="179"/>
        <v>2.7241304092487876E-2</v>
      </c>
    </row>
    <row r="11511" spans="1:5" x14ac:dyDescent="0.25">
      <c r="A11511" s="2">
        <v>1758</v>
      </c>
      <c r="B11511" s="2">
        <v>2024</v>
      </c>
      <c r="C11511" s="2" t="s">
        <v>60</v>
      </c>
      <c r="D11511" s="3">
        <v>122441</v>
      </c>
      <c r="E11511" s="5">
        <f t="shared" si="179"/>
        <v>3.397554740650599E-2</v>
      </c>
    </row>
    <row r="11512" spans="1:5" x14ac:dyDescent="0.25">
      <c r="A11512" s="2">
        <v>1758</v>
      </c>
      <c r="B11512" s="2">
        <v>2025</v>
      </c>
      <c r="C11512" s="2" t="s">
        <v>60</v>
      </c>
      <c r="D11512" s="3">
        <v>126601</v>
      </c>
      <c r="E11512" s="5">
        <f t="shared" si="179"/>
        <v>1</v>
      </c>
    </row>
    <row r="11513" spans="1:5" x14ac:dyDescent="0.25">
      <c r="A11513" s="2">
        <v>1759</v>
      </c>
      <c r="B11513" s="2">
        <v>2021</v>
      </c>
      <c r="C11513" s="2" t="s">
        <v>64</v>
      </c>
      <c r="D11513" s="3">
        <v>160737</v>
      </c>
      <c r="E11513" s="5">
        <f t="shared" si="179"/>
        <v>2.212931683433186E-2</v>
      </c>
    </row>
    <row r="11514" spans="1:5" x14ac:dyDescent="0.25">
      <c r="A11514" s="2">
        <v>1759</v>
      </c>
      <c r="B11514" s="2">
        <v>2022</v>
      </c>
      <c r="C11514" s="2" t="s">
        <v>64</v>
      </c>
      <c r="D11514" s="3">
        <v>164294</v>
      </c>
      <c r="E11514" s="5">
        <f t="shared" si="179"/>
        <v>2.5210902406661229E-2</v>
      </c>
    </row>
    <row r="11515" spans="1:5" x14ac:dyDescent="0.25">
      <c r="A11515" s="2">
        <v>1759</v>
      </c>
      <c r="B11515" s="2">
        <v>2023</v>
      </c>
      <c r="C11515" s="2" t="s">
        <v>64</v>
      </c>
      <c r="D11515" s="3">
        <v>168436</v>
      </c>
      <c r="E11515" s="5">
        <f t="shared" si="179"/>
        <v>6.7236220285449663E-2</v>
      </c>
    </row>
    <row r="11516" spans="1:5" x14ac:dyDescent="0.25">
      <c r="A11516" s="2">
        <v>1759</v>
      </c>
      <c r="B11516" s="2">
        <v>2024</v>
      </c>
      <c r="C11516" s="2" t="s">
        <v>64</v>
      </c>
      <c r="D11516" s="3">
        <v>179761</v>
      </c>
      <c r="E11516" s="5">
        <f t="shared" si="179"/>
        <v>3.6570780091343506E-2</v>
      </c>
    </row>
    <row r="11517" spans="1:5" x14ac:dyDescent="0.25">
      <c r="A11517" s="2">
        <v>1759</v>
      </c>
      <c r="B11517" s="2">
        <v>2025</v>
      </c>
      <c r="C11517" s="2" t="s">
        <v>64</v>
      </c>
      <c r="D11517" s="3">
        <v>186335</v>
      </c>
      <c r="E11517" s="5">
        <f t="shared" si="179"/>
        <v>1</v>
      </c>
    </row>
    <row r="11518" spans="1:5" x14ac:dyDescent="0.25">
      <c r="A11518" s="2">
        <v>1760</v>
      </c>
      <c r="B11518" s="2">
        <v>2022</v>
      </c>
      <c r="C11518" s="2" t="s">
        <v>60</v>
      </c>
      <c r="D11518" s="3">
        <v>98205</v>
      </c>
      <c r="E11518" s="5">
        <f t="shared" si="179"/>
        <v>3.9926683977394226E-2</v>
      </c>
    </row>
    <row r="11519" spans="1:5" x14ac:dyDescent="0.25">
      <c r="A11519" s="2">
        <v>1760</v>
      </c>
      <c r="B11519" s="2">
        <v>2023</v>
      </c>
      <c r="C11519" s="2" t="s">
        <v>60</v>
      </c>
      <c r="D11519" s="3">
        <v>102126</v>
      </c>
      <c r="E11519" s="5">
        <f t="shared" si="179"/>
        <v>3.4428059455966158E-2</v>
      </c>
    </row>
    <row r="11520" spans="1:5" x14ac:dyDescent="0.25">
      <c r="A11520" s="2">
        <v>1760</v>
      </c>
      <c r="B11520" s="2">
        <v>2024</v>
      </c>
      <c r="C11520" s="2" t="s">
        <v>60</v>
      </c>
      <c r="D11520" s="3">
        <v>105642</v>
      </c>
      <c r="E11520" s="5">
        <f t="shared" si="179"/>
        <v>4.5133564302076823E-2</v>
      </c>
    </row>
    <row r="11521" spans="1:5" x14ac:dyDescent="0.25">
      <c r="A11521" s="2">
        <v>1760</v>
      </c>
      <c r="B11521" s="2">
        <v>2025</v>
      </c>
      <c r="C11521" s="2" t="s">
        <v>60</v>
      </c>
      <c r="D11521" s="3">
        <v>110410</v>
      </c>
      <c r="E11521" s="5">
        <f t="shared" si="179"/>
        <v>1</v>
      </c>
    </row>
    <row r="11522" spans="1:5" x14ac:dyDescent="0.25">
      <c r="A11522" s="2">
        <v>1761</v>
      </c>
      <c r="B11522" s="2">
        <v>2019</v>
      </c>
      <c r="C11522" s="2" t="s">
        <v>64</v>
      </c>
      <c r="D11522" s="3">
        <v>88737</v>
      </c>
      <c r="E11522" s="5">
        <f t="shared" ref="E11522:E11585" si="180">IF(A11523=A11522,(D11523-D11522)/D11522,1)</f>
        <v>3.1508840731600124E-2</v>
      </c>
    </row>
    <row r="11523" spans="1:5" x14ac:dyDescent="0.25">
      <c r="A11523" s="2">
        <v>1761</v>
      </c>
      <c r="B11523" s="2">
        <v>2020</v>
      </c>
      <c r="C11523" s="2" t="s">
        <v>64</v>
      </c>
      <c r="D11523" s="3">
        <v>91533</v>
      </c>
      <c r="E11523" s="5">
        <f t="shared" si="180"/>
        <v>2.7902505107447587E-2</v>
      </c>
    </row>
    <row r="11524" spans="1:5" x14ac:dyDescent="0.25">
      <c r="A11524" s="2">
        <v>1761</v>
      </c>
      <c r="B11524" s="2">
        <v>2021</v>
      </c>
      <c r="C11524" s="2" t="s">
        <v>64</v>
      </c>
      <c r="D11524" s="3">
        <v>94087</v>
      </c>
      <c r="E11524" s="5">
        <f t="shared" si="180"/>
        <v>5.8042024934369253E-2</v>
      </c>
    </row>
    <row r="11525" spans="1:5" x14ac:dyDescent="0.25">
      <c r="A11525" s="2">
        <v>1761</v>
      </c>
      <c r="B11525" s="2">
        <v>2022</v>
      </c>
      <c r="C11525" s="2" t="s">
        <v>64</v>
      </c>
      <c r="D11525" s="3">
        <v>99548</v>
      </c>
      <c r="E11525" s="5">
        <f t="shared" si="180"/>
        <v>2.2461526097962793E-2</v>
      </c>
    </row>
    <row r="11526" spans="1:5" x14ac:dyDescent="0.25">
      <c r="A11526" s="2">
        <v>1761</v>
      </c>
      <c r="B11526" s="2">
        <v>2023</v>
      </c>
      <c r="C11526" s="2" t="s">
        <v>64</v>
      </c>
      <c r="D11526" s="3">
        <v>101784</v>
      </c>
      <c r="E11526" s="5">
        <f t="shared" si="180"/>
        <v>5.7307631847834634E-2</v>
      </c>
    </row>
    <row r="11527" spans="1:5" x14ac:dyDescent="0.25">
      <c r="A11527" s="2">
        <v>1761</v>
      </c>
      <c r="B11527" s="2">
        <v>2024</v>
      </c>
      <c r="C11527" s="2" t="s">
        <v>64</v>
      </c>
      <c r="D11527" s="3">
        <v>107617</v>
      </c>
      <c r="E11527" s="5">
        <f t="shared" si="180"/>
        <v>4.4853508274714959E-2</v>
      </c>
    </row>
    <row r="11528" spans="1:5" x14ac:dyDescent="0.25">
      <c r="A11528" s="2">
        <v>1761</v>
      </c>
      <c r="B11528" s="2">
        <v>2025</v>
      </c>
      <c r="C11528" s="2" t="s">
        <v>64</v>
      </c>
      <c r="D11528" s="3">
        <v>112444</v>
      </c>
      <c r="E11528" s="5">
        <f t="shared" si="180"/>
        <v>1</v>
      </c>
    </row>
    <row r="11529" spans="1:5" x14ac:dyDescent="0.25">
      <c r="A11529" s="2">
        <v>1762</v>
      </c>
      <c r="B11529" s="2">
        <v>2014</v>
      </c>
      <c r="C11529" s="2" t="s">
        <v>55</v>
      </c>
      <c r="D11529" s="3">
        <v>27586</v>
      </c>
      <c r="E11529" s="5">
        <f t="shared" si="180"/>
        <v>3.0921481911114334E-2</v>
      </c>
    </row>
    <row r="11530" spans="1:5" x14ac:dyDescent="0.25">
      <c r="A11530" s="2">
        <v>1762</v>
      </c>
      <c r="B11530" s="2">
        <v>2015</v>
      </c>
      <c r="C11530" s="2" t="s">
        <v>55</v>
      </c>
      <c r="D11530" s="3">
        <v>28439</v>
      </c>
      <c r="E11530" s="5">
        <f t="shared" si="180"/>
        <v>4.7188719715883121E-2</v>
      </c>
    </row>
    <row r="11531" spans="1:5" x14ac:dyDescent="0.25">
      <c r="A11531" s="2">
        <v>1762</v>
      </c>
      <c r="B11531" s="2">
        <v>2016</v>
      </c>
      <c r="C11531" s="2" t="s">
        <v>55</v>
      </c>
      <c r="D11531" s="3">
        <v>29781</v>
      </c>
      <c r="E11531" s="5">
        <f t="shared" si="180"/>
        <v>3.0858601121520432E-2</v>
      </c>
    </row>
    <row r="11532" spans="1:5" x14ac:dyDescent="0.25">
      <c r="A11532" s="2">
        <v>1762</v>
      </c>
      <c r="B11532" s="2">
        <v>2017</v>
      </c>
      <c r="C11532" s="2" t="s">
        <v>55</v>
      </c>
      <c r="D11532" s="3">
        <v>30700</v>
      </c>
      <c r="E11532" s="5">
        <f t="shared" si="180"/>
        <v>3.5732899022801301E-2</v>
      </c>
    </row>
    <row r="11533" spans="1:5" x14ac:dyDescent="0.25">
      <c r="A11533" s="2">
        <v>1762</v>
      </c>
      <c r="B11533" s="2">
        <v>2018</v>
      </c>
      <c r="C11533" s="2" t="s">
        <v>55</v>
      </c>
      <c r="D11533" s="3">
        <v>31797</v>
      </c>
      <c r="E11533" s="5">
        <f t="shared" si="180"/>
        <v>4.349466930842532E-2</v>
      </c>
    </row>
    <row r="11534" spans="1:5" x14ac:dyDescent="0.25">
      <c r="A11534" s="2">
        <v>1762</v>
      </c>
      <c r="B11534" s="2">
        <v>2019</v>
      </c>
      <c r="C11534" s="2" t="s">
        <v>55</v>
      </c>
      <c r="D11534" s="3">
        <v>33180</v>
      </c>
      <c r="E11534" s="5">
        <f t="shared" si="180"/>
        <v>3.4207353827606993E-2</v>
      </c>
    </row>
    <row r="11535" spans="1:5" x14ac:dyDescent="0.25">
      <c r="A11535" s="2">
        <v>1762</v>
      </c>
      <c r="B11535" s="2">
        <v>2020</v>
      </c>
      <c r="C11535" s="2" t="s">
        <v>55</v>
      </c>
      <c r="D11535" s="3">
        <v>34315</v>
      </c>
      <c r="E11535" s="5">
        <f t="shared" si="180"/>
        <v>9.6226140171936467E-2</v>
      </c>
    </row>
    <row r="11536" spans="1:5" x14ac:dyDescent="0.25">
      <c r="A11536" s="2">
        <v>1762</v>
      </c>
      <c r="B11536" s="2">
        <v>2021</v>
      </c>
      <c r="C11536" s="2" t="s">
        <v>60</v>
      </c>
      <c r="D11536" s="3">
        <v>37617</v>
      </c>
      <c r="E11536" s="5">
        <f t="shared" si="180"/>
        <v>3.0863705239652286E-2</v>
      </c>
    </row>
    <row r="11537" spans="1:5" x14ac:dyDescent="0.25">
      <c r="A11537" s="2">
        <v>1762</v>
      </c>
      <c r="B11537" s="2">
        <v>2022</v>
      </c>
      <c r="C11537" s="2" t="s">
        <v>60</v>
      </c>
      <c r="D11537" s="3">
        <v>38778</v>
      </c>
      <c r="E11537" s="5">
        <f t="shared" si="180"/>
        <v>3.0326473773789261E-2</v>
      </c>
    </row>
    <row r="11538" spans="1:5" x14ac:dyDescent="0.25">
      <c r="A11538" s="2">
        <v>1762</v>
      </c>
      <c r="B11538" s="2">
        <v>2023</v>
      </c>
      <c r="C11538" s="2" t="s">
        <v>60</v>
      </c>
      <c r="D11538" s="3">
        <v>39954</v>
      </c>
      <c r="E11538" s="5">
        <f t="shared" si="180"/>
        <v>2.6780797917605247E-2</v>
      </c>
    </row>
    <row r="11539" spans="1:5" x14ac:dyDescent="0.25">
      <c r="A11539" s="2">
        <v>1762</v>
      </c>
      <c r="B11539" s="2">
        <v>2024</v>
      </c>
      <c r="C11539" s="2" t="s">
        <v>60</v>
      </c>
      <c r="D11539" s="3">
        <v>41024</v>
      </c>
      <c r="E11539" s="5">
        <f t="shared" si="180"/>
        <v>3.249317472698908E-2</v>
      </c>
    </row>
    <row r="11540" spans="1:5" x14ac:dyDescent="0.25">
      <c r="A11540" s="2">
        <v>1762</v>
      </c>
      <c r="B11540" s="2">
        <v>2025</v>
      </c>
      <c r="C11540" s="2" t="s">
        <v>60</v>
      </c>
      <c r="D11540" s="3">
        <v>42357</v>
      </c>
      <c r="E11540" s="5">
        <f t="shared" si="180"/>
        <v>1</v>
      </c>
    </row>
    <row r="11541" spans="1:5" x14ac:dyDescent="0.25">
      <c r="A11541" s="2">
        <v>1763</v>
      </c>
      <c r="B11541" s="2">
        <v>2020</v>
      </c>
      <c r="C11541" s="2" t="s">
        <v>55</v>
      </c>
      <c r="D11541" s="3">
        <v>54409</v>
      </c>
      <c r="E11541" s="5">
        <f t="shared" si="180"/>
        <v>4.8061901523644986E-2</v>
      </c>
    </row>
    <row r="11542" spans="1:5" x14ac:dyDescent="0.25">
      <c r="A11542" s="2">
        <v>1763</v>
      </c>
      <c r="B11542" s="2">
        <v>2021</v>
      </c>
      <c r="C11542" s="2" t="s">
        <v>55</v>
      </c>
      <c r="D11542" s="3">
        <v>57024</v>
      </c>
      <c r="E11542" s="5">
        <f t="shared" si="180"/>
        <v>3.2056677890011223E-2</v>
      </c>
    </row>
    <row r="11543" spans="1:5" x14ac:dyDescent="0.25">
      <c r="A11543" s="2">
        <v>1763</v>
      </c>
      <c r="B11543" s="2">
        <v>2022</v>
      </c>
      <c r="C11543" s="2" t="s">
        <v>55</v>
      </c>
      <c r="D11543" s="3">
        <v>58852</v>
      </c>
      <c r="E11543" s="5">
        <f t="shared" si="180"/>
        <v>3.7110038741249234E-2</v>
      </c>
    </row>
    <row r="11544" spans="1:5" x14ac:dyDescent="0.25">
      <c r="A11544" s="2">
        <v>1763</v>
      </c>
      <c r="B11544" s="2">
        <v>2023</v>
      </c>
      <c r="C11544" s="2" t="s">
        <v>55</v>
      </c>
      <c r="D11544" s="3">
        <v>61036</v>
      </c>
      <c r="E11544" s="5">
        <f t="shared" si="180"/>
        <v>6.4273543482534903E-2</v>
      </c>
    </row>
    <row r="11545" spans="1:5" x14ac:dyDescent="0.25">
      <c r="A11545" s="2">
        <v>1763</v>
      </c>
      <c r="B11545" s="2">
        <v>2024</v>
      </c>
      <c r="C11545" s="2" t="s">
        <v>55</v>
      </c>
      <c r="D11545" s="3">
        <v>64959</v>
      </c>
      <c r="E11545" s="5">
        <f t="shared" si="180"/>
        <v>6.4579196108314474E-2</v>
      </c>
    </row>
    <row r="11546" spans="1:5" x14ac:dyDescent="0.25">
      <c r="A11546" s="2">
        <v>1763</v>
      </c>
      <c r="B11546" s="2">
        <v>2025</v>
      </c>
      <c r="C11546" s="2" t="s">
        <v>55</v>
      </c>
      <c r="D11546" s="3">
        <v>69154</v>
      </c>
      <c r="E11546" s="5">
        <f t="shared" si="180"/>
        <v>1</v>
      </c>
    </row>
    <row r="11547" spans="1:5" x14ac:dyDescent="0.25">
      <c r="A11547" s="2">
        <v>1764</v>
      </c>
      <c r="B11547" s="2">
        <v>2022</v>
      </c>
      <c r="C11547" s="2" t="s">
        <v>60</v>
      </c>
      <c r="D11547" s="3">
        <v>94879</v>
      </c>
      <c r="E11547" s="5">
        <f t="shared" si="180"/>
        <v>4.5004690184340057E-2</v>
      </c>
    </row>
    <row r="11548" spans="1:5" x14ac:dyDescent="0.25">
      <c r="A11548" s="2">
        <v>1764</v>
      </c>
      <c r="B11548" s="2">
        <v>2023</v>
      </c>
      <c r="C11548" s="2" t="s">
        <v>60</v>
      </c>
      <c r="D11548" s="3">
        <v>99149</v>
      </c>
      <c r="E11548" s="5">
        <f t="shared" si="180"/>
        <v>3.8114353145266212E-2</v>
      </c>
    </row>
    <row r="11549" spans="1:5" x14ac:dyDescent="0.25">
      <c r="A11549" s="2">
        <v>1764</v>
      </c>
      <c r="B11549" s="2">
        <v>2024</v>
      </c>
      <c r="C11549" s="2" t="s">
        <v>60</v>
      </c>
      <c r="D11549" s="3">
        <v>102928</v>
      </c>
      <c r="E11549" s="5">
        <f t="shared" si="180"/>
        <v>4.6556816415358311E-2</v>
      </c>
    </row>
    <row r="11550" spans="1:5" x14ac:dyDescent="0.25">
      <c r="A11550" s="2">
        <v>1764</v>
      </c>
      <c r="B11550" s="2">
        <v>2025</v>
      </c>
      <c r="C11550" s="2" t="s">
        <v>60</v>
      </c>
      <c r="D11550" s="3">
        <v>107720</v>
      </c>
      <c r="E11550" s="5">
        <f t="shared" si="180"/>
        <v>1</v>
      </c>
    </row>
    <row r="11551" spans="1:5" x14ac:dyDescent="0.25">
      <c r="A11551" s="2">
        <v>1765</v>
      </c>
      <c r="B11551" s="2">
        <v>2025</v>
      </c>
      <c r="C11551" s="2" t="s">
        <v>66</v>
      </c>
      <c r="D11551" s="3">
        <v>67122</v>
      </c>
      <c r="E11551" s="5">
        <f t="shared" si="180"/>
        <v>1</v>
      </c>
    </row>
    <row r="11552" spans="1:5" x14ac:dyDescent="0.25">
      <c r="A11552" s="2">
        <v>1766</v>
      </c>
      <c r="B11552" s="2">
        <v>2017</v>
      </c>
      <c r="C11552" s="2" t="s">
        <v>64</v>
      </c>
      <c r="D11552" s="3">
        <v>82711</v>
      </c>
      <c r="E11552" s="5">
        <f t="shared" si="180"/>
        <v>4.5253956547496706E-2</v>
      </c>
    </row>
    <row r="11553" spans="1:5" x14ac:dyDescent="0.25">
      <c r="A11553" s="2">
        <v>1766</v>
      </c>
      <c r="B11553" s="2">
        <v>2018</v>
      </c>
      <c r="C11553" s="2" t="s">
        <v>64</v>
      </c>
      <c r="D11553" s="3">
        <v>86454</v>
      </c>
      <c r="E11553" s="5">
        <f t="shared" si="180"/>
        <v>5.3219052906748096E-2</v>
      </c>
    </row>
    <row r="11554" spans="1:5" x14ac:dyDescent="0.25">
      <c r="A11554" s="2">
        <v>1766</v>
      </c>
      <c r="B11554" s="2">
        <v>2019</v>
      </c>
      <c r="C11554" s="2" t="s">
        <v>64</v>
      </c>
      <c r="D11554" s="3">
        <v>91055</v>
      </c>
      <c r="E11554" s="5">
        <f t="shared" si="180"/>
        <v>4.8355389599692496E-2</v>
      </c>
    </row>
    <row r="11555" spans="1:5" x14ac:dyDescent="0.25">
      <c r="A11555" s="2">
        <v>1766</v>
      </c>
      <c r="B11555" s="2">
        <v>2020</v>
      </c>
      <c r="C11555" s="2" t="s">
        <v>64</v>
      </c>
      <c r="D11555" s="3">
        <v>95458</v>
      </c>
      <c r="E11555" s="5">
        <f t="shared" si="180"/>
        <v>5.5857026126673509E-2</v>
      </c>
    </row>
    <row r="11556" spans="1:5" x14ac:dyDescent="0.25">
      <c r="A11556" s="2">
        <v>1766</v>
      </c>
      <c r="B11556" s="2">
        <v>2021</v>
      </c>
      <c r="C11556" s="2" t="s">
        <v>64</v>
      </c>
      <c r="D11556" s="3">
        <v>100790</v>
      </c>
      <c r="E11556" s="5">
        <f t="shared" si="180"/>
        <v>4.1333465621589446E-2</v>
      </c>
    </row>
    <row r="11557" spans="1:5" x14ac:dyDescent="0.25">
      <c r="A11557" s="2">
        <v>1766</v>
      </c>
      <c r="B11557" s="2">
        <v>2022</v>
      </c>
      <c r="C11557" s="2" t="s">
        <v>64</v>
      </c>
      <c r="D11557" s="3">
        <v>104956</v>
      </c>
      <c r="E11557" s="5">
        <f t="shared" si="180"/>
        <v>4.4552002744007009E-2</v>
      </c>
    </row>
    <row r="11558" spans="1:5" x14ac:dyDescent="0.25">
      <c r="A11558" s="2">
        <v>1766</v>
      </c>
      <c r="B11558" s="2">
        <v>2023</v>
      </c>
      <c r="C11558" s="2" t="s">
        <v>64</v>
      </c>
      <c r="D11558" s="3">
        <v>109632</v>
      </c>
      <c r="E11558" s="5">
        <f t="shared" si="180"/>
        <v>3.0164550496205488E-2</v>
      </c>
    </row>
    <row r="11559" spans="1:5" x14ac:dyDescent="0.25">
      <c r="A11559" s="2">
        <v>1766</v>
      </c>
      <c r="B11559" s="2">
        <v>2024</v>
      </c>
      <c r="C11559" s="2" t="s">
        <v>64</v>
      </c>
      <c r="D11559" s="3">
        <v>112939</v>
      </c>
      <c r="E11559" s="5">
        <f t="shared" si="180"/>
        <v>5.3453634262743605E-2</v>
      </c>
    </row>
    <row r="11560" spans="1:5" x14ac:dyDescent="0.25">
      <c r="A11560" s="2">
        <v>1766</v>
      </c>
      <c r="B11560" s="2">
        <v>2025</v>
      </c>
      <c r="C11560" s="2" t="s">
        <v>64</v>
      </c>
      <c r="D11560" s="3">
        <v>118976</v>
      </c>
      <c r="E11560" s="5">
        <f t="shared" si="180"/>
        <v>1</v>
      </c>
    </row>
    <row r="11561" spans="1:5" x14ac:dyDescent="0.25">
      <c r="A11561" s="2">
        <v>1767</v>
      </c>
      <c r="B11561" s="2">
        <v>2019</v>
      </c>
      <c r="C11561" s="2" t="s">
        <v>60</v>
      </c>
      <c r="D11561" s="3">
        <v>183819</v>
      </c>
      <c r="E11561" s="5">
        <f t="shared" si="180"/>
        <v>2.5193260761945176E-2</v>
      </c>
    </row>
    <row r="11562" spans="1:5" x14ac:dyDescent="0.25">
      <c r="A11562" s="2">
        <v>1767</v>
      </c>
      <c r="B11562" s="2">
        <v>2020</v>
      </c>
      <c r="C11562" s="2" t="s">
        <v>60</v>
      </c>
      <c r="D11562" s="3">
        <v>188450</v>
      </c>
      <c r="E11562" s="5">
        <f t="shared" si="180"/>
        <v>-2.0562483417352083E-2</v>
      </c>
    </row>
    <row r="11563" spans="1:5" x14ac:dyDescent="0.25">
      <c r="A11563" s="2">
        <v>1767</v>
      </c>
      <c r="B11563" s="2">
        <v>2021</v>
      </c>
      <c r="C11563" s="2" t="s">
        <v>64</v>
      </c>
      <c r="D11563" s="3">
        <v>184575</v>
      </c>
      <c r="E11563" s="5">
        <f t="shared" si="180"/>
        <v>4.9697954760937288E-2</v>
      </c>
    </row>
    <row r="11564" spans="1:5" x14ac:dyDescent="0.25">
      <c r="A11564" s="2">
        <v>1767</v>
      </c>
      <c r="B11564" s="2">
        <v>2022</v>
      </c>
      <c r="C11564" s="2" t="s">
        <v>64</v>
      </c>
      <c r="D11564" s="3">
        <v>193748</v>
      </c>
      <c r="E11564" s="5">
        <f t="shared" si="180"/>
        <v>3.7146189896153765E-2</v>
      </c>
    </row>
    <row r="11565" spans="1:5" x14ac:dyDescent="0.25">
      <c r="A11565" s="2">
        <v>1767</v>
      </c>
      <c r="B11565" s="2">
        <v>2023</v>
      </c>
      <c r="C11565" s="2" t="s">
        <v>64</v>
      </c>
      <c r="D11565" s="3">
        <v>200945</v>
      </c>
      <c r="E11565" s="5">
        <f t="shared" si="180"/>
        <v>3.7229092537759086E-2</v>
      </c>
    </row>
    <row r="11566" spans="1:5" x14ac:dyDescent="0.25">
      <c r="A11566" s="2">
        <v>1767</v>
      </c>
      <c r="B11566" s="2">
        <v>2024</v>
      </c>
      <c r="C11566" s="2" t="s">
        <v>64</v>
      </c>
      <c r="D11566" s="3">
        <v>208426</v>
      </c>
      <c r="E11566" s="5">
        <f t="shared" si="180"/>
        <v>3.7907938548933436E-2</v>
      </c>
    </row>
    <row r="11567" spans="1:5" x14ac:dyDescent="0.25">
      <c r="A11567" s="2">
        <v>1767</v>
      </c>
      <c r="B11567" s="2">
        <v>2025</v>
      </c>
      <c r="C11567" s="2" t="s">
        <v>64</v>
      </c>
      <c r="D11567" s="3">
        <v>216327</v>
      </c>
      <c r="E11567" s="5">
        <f t="shared" si="180"/>
        <v>1</v>
      </c>
    </row>
    <row r="11568" spans="1:5" x14ac:dyDescent="0.25">
      <c r="A11568" s="2">
        <v>1768</v>
      </c>
      <c r="B11568" s="2">
        <v>2018</v>
      </c>
      <c r="C11568" s="2" t="s">
        <v>66</v>
      </c>
      <c r="D11568" s="3">
        <v>42885</v>
      </c>
      <c r="E11568" s="5">
        <f t="shared" si="180"/>
        <v>4.4141308149702692E-2</v>
      </c>
    </row>
    <row r="11569" spans="1:5" x14ac:dyDescent="0.25">
      <c r="A11569" s="2">
        <v>1768</v>
      </c>
      <c r="B11569" s="2">
        <v>2019</v>
      </c>
      <c r="C11569" s="2" t="s">
        <v>66</v>
      </c>
      <c r="D11569" s="3">
        <v>44778</v>
      </c>
      <c r="E11569" s="5">
        <f t="shared" si="180"/>
        <v>2.414131939791862E-2</v>
      </c>
    </row>
    <row r="11570" spans="1:5" x14ac:dyDescent="0.25">
      <c r="A11570" s="2">
        <v>1768</v>
      </c>
      <c r="B11570" s="2">
        <v>2020</v>
      </c>
      <c r="C11570" s="2" t="s">
        <v>55</v>
      </c>
      <c r="D11570" s="3">
        <v>45859</v>
      </c>
      <c r="E11570" s="5">
        <f t="shared" si="180"/>
        <v>3.475871693669727E-2</v>
      </c>
    </row>
    <row r="11571" spans="1:5" x14ac:dyDescent="0.25">
      <c r="A11571" s="2">
        <v>1768</v>
      </c>
      <c r="B11571" s="2">
        <v>2021</v>
      </c>
      <c r="C11571" s="2" t="s">
        <v>55</v>
      </c>
      <c r="D11571" s="3">
        <v>47453</v>
      </c>
      <c r="E11571" s="5">
        <f t="shared" si="180"/>
        <v>4.467578446041346E-2</v>
      </c>
    </row>
    <row r="11572" spans="1:5" x14ac:dyDescent="0.25">
      <c r="A11572" s="2">
        <v>1768</v>
      </c>
      <c r="B11572" s="2">
        <v>2022</v>
      </c>
      <c r="C11572" s="2" t="s">
        <v>55</v>
      </c>
      <c r="D11572" s="3">
        <v>49573</v>
      </c>
      <c r="E11572" s="5">
        <f t="shared" si="180"/>
        <v>3.0218062251628913E-2</v>
      </c>
    </row>
    <row r="11573" spans="1:5" x14ac:dyDescent="0.25">
      <c r="A11573" s="2">
        <v>1768</v>
      </c>
      <c r="B11573" s="2">
        <v>2023</v>
      </c>
      <c r="C11573" s="2" t="s">
        <v>55</v>
      </c>
      <c r="D11573" s="3">
        <v>51071</v>
      </c>
      <c r="E11573" s="5">
        <f t="shared" si="180"/>
        <v>5.5275988329971999E-2</v>
      </c>
    </row>
    <row r="11574" spans="1:5" x14ac:dyDescent="0.25">
      <c r="A11574" s="2">
        <v>1768</v>
      </c>
      <c r="B11574" s="2">
        <v>2024</v>
      </c>
      <c r="C11574" s="2" t="s">
        <v>55</v>
      </c>
      <c r="D11574" s="3">
        <v>53894</v>
      </c>
      <c r="E11574" s="5">
        <f t="shared" si="180"/>
        <v>2.6366571417968606E-2</v>
      </c>
    </row>
    <row r="11575" spans="1:5" x14ac:dyDescent="0.25">
      <c r="A11575" s="2">
        <v>1768</v>
      </c>
      <c r="B11575" s="2">
        <v>2025</v>
      </c>
      <c r="C11575" s="2" t="s">
        <v>55</v>
      </c>
      <c r="D11575" s="3">
        <v>55315</v>
      </c>
      <c r="E11575" s="5">
        <f t="shared" si="180"/>
        <v>1</v>
      </c>
    </row>
    <row r="11576" spans="1:5" x14ac:dyDescent="0.25">
      <c r="A11576" s="2">
        <v>1769</v>
      </c>
      <c r="B11576" s="2">
        <v>2025</v>
      </c>
      <c r="C11576" s="2" t="s">
        <v>55</v>
      </c>
      <c r="D11576" s="3">
        <v>116161</v>
      </c>
      <c r="E11576" s="5">
        <f t="shared" si="180"/>
        <v>1</v>
      </c>
    </row>
    <row r="11577" spans="1:5" x14ac:dyDescent="0.25">
      <c r="A11577" s="2">
        <v>1770</v>
      </c>
      <c r="B11577" s="2">
        <v>2017</v>
      </c>
      <c r="C11577" s="2" t="s">
        <v>60</v>
      </c>
      <c r="D11577" s="3">
        <v>108548</v>
      </c>
      <c r="E11577" s="5">
        <f t="shared" si="180"/>
        <v>5.017135276559679E-2</v>
      </c>
    </row>
    <row r="11578" spans="1:5" x14ac:dyDescent="0.25">
      <c r="A11578" s="2">
        <v>1770</v>
      </c>
      <c r="B11578" s="2">
        <v>2018</v>
      </c>
      <c r="C11578" s="2" t="s">
        <v>60</v>
      </c>
      <c r="D11578" s="3">
        <v>113994</v>
      </c>
      <c r="E11578" s="5">
        <f t="shared" si="180"/>
        <v>4.9213116479814724E-2</v>
      </c>
    </row>
    <row r="11579" spans="1:5" x14ac:dyDescent="0.25">
      <c r="A11579" s="2">
        <v>1770</v>
      </c>
      <c r="B11579" s="2">
        <v>2019</v>
      </c>
      <c r="C11579" s="2" t="s">
        <v>64</v>
      </c>
      <c r="D11579" s="3">
        <v>119604</v>
      </c>
      <c r="E11579" s="5">
        <f t="shared" si="180"/>
        <v>2.8126149627102772E-2</v>
      </c>
    </row>
    <row r="11580" spans="1:5" x14ac:dyDescent="0.25">
      <c r="A11580" s="2">
        <v>1770</v>
      </c>
      <c r="B11580" s="2">
        <v>2020</v>
      </c>
      <c r="C11580" s="2" t="s">
        <v>64</v>
      </c>
      <c r="D11580" s="3">
        <v>122968</v>
      </c>
      <c r="E11580" s="5">
        <f t="shared" si="180"/>
        <v>4.0026673606141434E-2</v>
      </c>
    </row>
    <row r="11581" spans="1:5" x14ac:dyDescent="0.25">
      <c r="A11581" s="2">
        <v>1770</v>
      </c>
      <c r="B11581" s="2">
        <v>2021</v>
      </c>
      <c r="C11581" s="2" t="s">
        <v>75</v>
      </c>
      <c r="D11581" s="3">
        <v>127890</v>
      </c>
      <c r="E11581" s="5">
        <f t="shared" si="180"/>
        <v>4.0777230432402847E-2</v>
      </c>
    </row>
    <row r="11582" spans="1:5" x14ac:dyDescent="0.25">
      <c r="A11582" s="2">
        <v>1770</v>
      </c>
      <c r="B11582" s="2">
        <v>2022</v>
      </c>
      <c r="C11582" s="2" t="s">
        <v>75</v>
      </c>
      <c r="D11582" s="3">
        <v>133105</v>
      </c>
      <c r="E11582" s="5">
        <f t="shared" si="180"/>
        <v>5.3198602606964428E-2</v>
      </c>
    </row>
    <row r="11583" spans="1:5" x14ac:dyDescent="0.25">
      <c r="A11583" s="2">
        <v>1770</v>
      </c>
      <c r="B11583" s="2">
        <v>2023</v>
      </c>
      <c r="C11583" s="2" t="s">
        <v>75</v>
      </c>
      <c r="D11583" s="3">
        <v>140186</v>
      </c>
      <c r="E11583" s="5">
        <f t="shared" si="180"/>
        <v>2.3611487595052289E-2</v>
      </c>
    </row>
    <row r="11584" spans="1:5" x14ac:dyDescent="0.25">
      <c r="A11584" s="2">
        <v>1770</v>
      </c>
      <c r="B11584" s="2">
        <v>2024</v>
      </c>
      <c r="C11584" s="2" t="s">
        <v>75</v>
      </c>
      <c r="D11584" s="3">
        <v>143496</v>
      </c>
      <c r="E11584" s="5">
        <f t="shared" si="180"/>
        <v>2.8523443162178738E-2</v>
      </c>
    </row>
    <row r="11585" spans="1:5" x14ac:dyDescent="0.25">
      <c r="A11585" s="2">
        <v>1770</v>
      </c>
      <c r="B11585" s="2">
        <v>2025</v>
      </c>
      <c r="C11585" s="2" t="s">
        <v>75</v>
      </c>
      <c r="D11585" s="3">
        <v>147589</v>
      </c>
      <c r="E11585" s="5">
        <f t="shared" si="180"/>
        <v>1</v>
      </c>
    </row>
    <row r="11586" spans="1:5" x14ac:dyDescent="0.25">
      <c r="A11586" s="2">
        <v>1771</v>
      </c>
      <c r="B11586" s="2">
        <v>2022</v>
      </c>
      <c r="C11586" s="2" t="s">
        <v>64</v>
      </c>
      <c r="D11586" s="3">
        <v>128412</v>
      </c>
      <c r="E11586" s="5">
        <f t="shared" ref="E11586:E11649" si="181">IF(A11587=A11586,(D11587-D11586)/D11586,1)</f>
        <v>5.4426377597109304E-2</v>
      </c>
    </row>
    <row r="11587" spans="1:5" x14ac:dyDescent="0.25">
      <c r="A11587" s="2">
        <v>1771</v>
      </c>
      <c r="B11587" s="2">
        <v>2023</v>
      </c>
      <c r="C11587" s="2" t="s">
        <v>64</v>
      </c>
      <c r="D11587" s="3">
        <v>135401</v>
      </c>
      <c r="E11587" s="5">
        <f t="shared" si="181"/>
        <v>-2.6277501643267035E-2</v>
      </c>
    </row>
    <row r="11588" spans="1:5" x14ac:dyDescent="0.25">
      <c r="A11588" s="2">
        <v>1771</v>
      </c>
      <c r="B11588" s="2">
        <v>2024</v>
      </c>
      <c r="C11588" s="2" t="s">
        <v>75</v>
      </c>
      <c r="D11588" s="3">
        <v>131843</v>
      </c>
      <c r="E11588" s="5">
        <f t="shared" si="181"/>
        <v>3.9842843381901201E-2</v>
      </c>
    </row>
    <row r="11589" spans="1:5" x14ac:dyDescent="0.25">
      <c r="A11589" s="2">
        <v>1771</v>
      </c>
      <c r="B11589" s="2">
        <v>2025</v>
      </c>
      <c r="C11589" s="2" t="s">
        <v>75</v>
      </c>
      <c r="D11589" s="3">
        <v>137096</v>
      </c>
      <c r="E11589" s="5">
        <f t="shared" si="181"/>
        <v>1</v>
      </c>
    </row>
    <row r="11590" spans="1:5" x14ac:dyDescent="0.25">
      <c r="A11590" s="2">
        <v>1772</v>
      </c>
      <c r="B11590" s="2">
        <v>2021</v>
      </c>
      <c r="C11590" s="2" t="s">
        <v>64</v>
      </c>
      <c r="D11590" s="3">
        <v>97256</v>
      </c>
      <c r="E11590" s="5">
        <f t="shared" si="181"/>
        <v>4.721559595294892E-2</v>
      </c>
    </row>
    <row r="11591" spans="1:5" x14ac:dyDescent="0.25">
      <c r="A11591" s="2">
        <v>1772</v>
      </c>
      <c r="B11591" s="2">
        <v>2022</v>
      </c>
      <c r="C11591" s="2" t="s">
        <v>64</v>
      </c>
      <c r="D11591" s="3">
        <v>101848</v>
      </c>
      <c r="E11591" s="5">
        <f t="shared" si="181"/>
        <v>4.8866938967873697E-2</v>
      </c>
    </row>
    <row r="11592" spans="1:5" x14ac:dyDescent="0.25">
      <c r="A11592" s="2">
        <v>1772</v>
      </c>
      <c r="B11592" s="2">
        <v>2023</v>
      </c>
      <c r="C11592" s="2" t="s">
        <v>75</v>
      </c>
      <c r="D11592" s="3">
        <v>106825</v>
      </c>
      <c r="E11592" s="5">
        <f t="shared" si="181"/>
        <v>3.8567750994617366E-2</v>
      </c>
    </row>
    <row r="11593" spans="1:5" x14ac:dyDescent="0.25">
      <c r="A11593" s="2">
        <v>1772</v>
      </c>
      <c r="B11593" s="2">
        <v>2024</v>
      </c>
      <c r="C11593" s="2" t="s">
        <v>75</v>
      </c>
      <c r="D11593" s="3">
        <v>110945</v>
      </c>
      <c r="E11593" s="5">
        <f t="shared" si="181"/>
        <v>6.4365226012889271E-2</v>
      </c>
    </row>
    <row r="11594" spans="1:5" x14ac:dyDescent="0.25">
      <c r="A11594" s="2">
        <v>1772</v>
      </c>
      <c r="B11594" s="2">
        <v>2025</v>
      </c>
      <c r="C11594" s="2" t="s">
        <v>75</v>
      </c>
      <c r="D11594" s="3">
        <v>118086</v>
      </c>
      <c r="E11594" s="5">
        <f t="shared" si="181"/>
        <v>1</v>
      </c>
    </row>
    <row r="11595" spans="1:5" x14ac:dyDescent="0.25">
      <c r="A11595" s="2">
        <v>1773</v>
      </c>
      <c r="B11595" s="2">
        <v>2016</v>
      </c>
      <c r="C11595" s="2" t="s">
        <v>71</v>
      </c>
      <c r="D11595" s="3">
        <v>254806</v>
      </c>
      <c r="E11595" s="5">
        <f t="shared" si="181"/>
        <v>3.5752690282018475E-2</v>
      </c>
    </row>
    <row r="11596" spans="1:5" x14ac:dyDescent="0.25">
      <c r="A11596" s="2">
        <v>1773</v>
      </c>
      <c r="B11596" s="2">
        <v>2017</v>
      </c>
      <c r="C11596" s="2" t="s">
        <v>71</v>
      </c>
      <c r="D11596" s="3">
        <v>263916</v>
      </c>
      <c r="E11596" s="5">
        <f t="shared" si="181"/>
        <v>2.6118158808105609E-2</v>
      </c>
    </row>
    <row r="11597" spans="1:5" x14ac:dyDescent="0.25">
      <c r="A11597" s="2">
        <v>1773</v>
      </c>
      <c r="B11597" s="2">
        <v>2018</v>
      </c>
      <c r="C11597" s="2" t="s">
        <v>71</v>
      </c>
      <c r="D11597" s="3">
        <v>270809</v>
      </c>
      <c r="E11597" s="5">
        <f t="shared" si="181"/>
        <v>2.4659446325639104E-2</v>
      </c>
    </row>
    <row r="11598" spans="1:5" x14ac:dyDescent="0.25">
      <c r="A11598" s="2">
        <v>1773</v>
      </c>
      <c r="B11598" s="2">
        <v>2019</v>
      </c>
      <c r="C11598" s="2" t="s">
        <v>71</v>
      </c>
      <c r="D11598" s="3">
        <v>277487</v>
      </c>
      <c r="E11598" s="5">
        <f t="shared" si="181"/>
        <v>2.4909275029100463E-2</v>
      </c>
    </row>
    <row r="11599" spans="1:5" x14ac:dyDescent="0.25">
      <c r="A11599" s="2">
        <v>1773</v>
      </c>
      <c r="B11599" s="2">
        <v>2020</v>
      </c>
      <c r="C11599" s="2" t="s">
        <v>71</v>
      </c>
      <c r="D11599" s="3">
        <v>284399</v>
      </c>
      <c r="E11599" s="5">
        <f t="shared" si="181"/>
        <v>3.768297356882408E-2</v>
      </c>
    </row>
    <row r="11600" spans="1:5" x14ac:dyDescent="0.25">
      <c r="A11600" s="2">
        <v>1773</v>
      </c>
      <c r="B11600" s="2">
        <v>2021</v>
      </c>
      <c r="C11600" s="2" t="s">
        <v>71</v>
      </c>
      <c r="D11600" s="3">
        <v>295116</v>
      </c>
      <c r="E11600" s="5">
        <f t="shared" si="181"/>
        <v>2.7043603193320592E-2</v>
      </c>
    </row>
    <row r="11601" spans="1:5" x14ac:dyDescent="0.25">
      <c r="A11601" s="2">
        <v>1773</v>
      </c>
      <c r="B11601" s="2">
        <v>2022</v>
      </c>
      <c r="C11601" s="2" t="s">
        <v>71</v>
      </c>
      <c r="D11601" s="3">
        <v>303097</v>
      </c>
      <c r="E11601" s="5">
        <f t="shared" si="181"/>
        <v>3.276508840404227E-2</v>
      </c>
    </row>
    <row r="11602" spans="1:5" x14ac:dyDescent="0.25">
      <c r="A11602" s="2">
        <v>1773</v>
      </c>
      <c r="B11602" s="2">
        <v>2023</v>
      </c>
      <c r="C11602" s="2" t="s">
        <v>71</v>
      </c>
      <c r="D11602" s="3">
        <v>313028</v>
      </c>
      <c r="E11602" s="5">
        <f t="shared" si="181"/>
        <v>4.0542699055675528E-2</v>
      </c>
    </row>
    <row r="11603" spans="1:5" x14ac:dyDescent="0.25">
      <c r="A11603" s="2">
        <v>1773</v>
      </c>
      <c r="B11603" s="2">
        <v>2024</v>
      </c>
      <c r="C11603" s="2" t="s">
        <v>71</v>
      </c>
      <c r="D11603" s="3">
        <v>325719</v>
      </c>
      <c r="E11603" s="5">
        <f t="shared" si="181"/>
        <v>3.7283670894237057E-2</v>
      </c>
    </row>
    <row r="11604" spans="1:5" x14ac:dyDescent="0.25">
      <c r="A11604" s="2">
        <v>1773</v>
      </c>
      <c r="B11604" s="2">
        <v>2025</v>
      </c>
      <c r="C11604" s="2" t="s">
        <v>71</v>
      </c>
      <c r="D11604" s="3">
        <v>337863</v>
      </c>
      <c r="E11604" s="5">
        <f t="shared" si="181"/>
        <v>1</v>
      </c>
    </row>
    <row r="11605" spans="1:5" x14ac:dyDescent="0.25">
      <c r="A11605" s="2">
        <v>1774</v>
      </c>
      <c r="B11605" s="2">
        <v>2016</v>
      </c>
      <c r="C11605" s="2" t="s">
        <v>55</v>
      </c>
      <c r="D11605" s="3">
        <v>80510</v>
      </c>
      <c r="E11605" s="5">
        <f t="shared" si="181"/>
        <v>0.12005961992299093</v>
      </c>
    </row>
    <row r="11606" spans="1:5" x14ac:dyDescent="0.25">
      <c r="A11606" s="2">
        <v>1774</v>
      </c>
      <c r="B11606" s="2">
        <v>2017</v>
      </c>
      <c r="C11606" s="2" t="s">
        <v>60</v>
      </c>
      <c r="D11606" s="3">
        <v>90176</v>
      </c>
      <c r="E11606" s="5">
        <f t="shared" si="181"/>
        <v>2.0238200851667849E-2</v>
      </c>
    </row>
    <row r="11607" spans="1:5" x14ac:dyDescent="0.25">
      <c r="A11607" s="2">
        <v>1774</v>
      </c>
      <c r="B11607" s="2">
        <v>2018</v>
      </c>
      <c r="C11607" s="2" t="s">
        <v>60</v>
      </c>
      <c r="D11607" s="3">
        <v>92001</v>
      </c>
      <c r="E11607" s="5">
        <f t="shared" si="181"/>
        <v>2.5358420017173727E-2</v>
      </c>
    </row>
    <row r="11608" spans="1:5" x14ac:dyDescent="0.25">
      <c r="A11608" s="2">
        <v>1774</v>
      </c>
      <c r="B11608" s="2">
        <v>2019</v>
      </c>
      <c r="C11608" s="2" t="s">
        <v>60</v>
      </c>
      <c r="D11608" s="3">
        <v>94334</v>
      </c>
      <c r="E11608" s="5">
        <f t="shared" si="181"/>
        <v>3.2649945936777829E-2</v>
      </c>
    </row>
    <row r="11609" spans="1:5" x14ac:dyDescent="0.25">
      <c r="A11609" s="2">
        <v>1774</v>
      </c>
      <c r="B11609" s="2">
        <v>2020</v>
      </c>
      <c r="C11609" s="2" t="s">
        <v>60</v>
      </c>
      <c r="D11609" s="3">
        <v>97414</v>
      </c>
      <c r="E11609" s="5">
        <f t="shared" si="181"/>
        <v>4.6985032952142403E-2</v>
      </c>
    </row>
    <row r="11610" spans="1:5" x14ac:dyDescent="0.25">
      <c r="A11610" s="2">
        <v>1774</v>
      </c>
      <c r="B11610" s="2">
        <v>2021</v>
      </c>
      <c r="C11610" s="2" t="s">
        <v>60</v>
      </c>
      <c r="D11610" s="3">
        <v>101991</v>
      </c>
      <c r="E11610" s="5">
        <f t="shared" si="181"/>
        <v>4.9700463766410762E-2</v>
      </c>
    </row>
    <row r="11611" spans="1:5" x14ac:dyDescent="0.25">
      <c r="A11611" s="2">
        <v>1774</v>
      </c>
      <c r="B11611" s="2">
        <v>2022</v>
      </c>
      <c r="C11611" s="2" t="s">
        <v>60</v>
      </c>
      <c r="D11611" s="3">
        <v>107060</v>
      </c>
      <c r="E11611" s="5">
        <f t="shared" si="181"/>
        <v>4.2536895198953859E-2</v>
      </c>
    </row>
    <row r="11612" spans="1:5" x14ac:dyDescent="0.25">
      <c r="A11612" s="2">
        <v>1774</v>
      </c>
      <c r="B11612" s="2">
        <v>2023</v>
      </c>
      <c r="C11612" s="2" t="s">
        <v>60</v>
      </c>
      <c r="D11612" s="3">
        <v>111614</v>
      </c>
      <c r="E11612" s="5">
        <f t="shared" si="181"/>
        <v>2.1090544196964538E-2</v>
      </c>
    </row>
    <row r="11613" spans="1:5" x14ac:dyDescent="0.25">
      <c r="A11613" s="2">
        <v>1774</v>
      </c>
      <c r="B11613" s="2">
        <v>2024</v>
      </c>
      <c r="C11613" s="2" t="s">
        <v>60</v>
      </c>
      <c r="D11613" s="3">
        <v>113968</v>
      </c>
      <c r="E11613" s="5">
        <f t="shared" si="181"/>
        <v>3.4816790678085074E-2</v>
      </c>
    </row>
    <row r="11614" spans="1:5" x14ac:dyDescent="0.25">
      <c r="A11614" s="2">
        <v>1774</v>
      </c>
      <c r="B11614" s="2">
        <v>2025</v>
      </c>
      <c r="C11614" s="2" t="s">
        <v>60</v>
      </c>
      <c r="D11614" s="3">
        <v>117936</v>
      </c>
      <c r="E11614" s="5">
        <f t="shared" si="181"/>
        <v>1</v>
      </c>
    </row>
    <row r="11615" spans="1:5" x14ac:dyDescent="0.25">
      <c r="A11615" s="2">
        <v>1775</v>
      </c>
      <c r="B11615" s="2">
        <v>2025</v>
      </c>
      <c r="C11615" s="2" t="s">
        <v>75</v>
      </c>
      <c r="D11615" s="3">
        <v>125096</v>
      </c>
      <c r="E11615" s="5">
        <f t="shared" si="181"/>
        <v>1</v>
      </c>
    </row>
    <row r="11616" spans="1:5" x14ac:dyDescent="0.25">
      <c r="A11616" s="2">
        <v>1776</v>
      </c>
      <c r="B11616" s="2">
        <v>2021</v>
      </c>
      <c r="C11616" s="2" t="s">
        <v>55</v>
      </c>
      <c r="D11616" s="3">
        <v>116293</v>
      </c>
      <c r="E11616" s="5">
        <f t="shared" si="181"/>
        <v>2.7069557067063366E-2</v>
      </c>
    </row>
    <row r="11617" spans="1:5" x14ac:dyDescent="0.25">
      <c r="A11617" s="2">
        <v>1776</v>
      </c>
      <c r="B11617" s="2">
        <v>2022</v>
      </c>
      <c r="C11617" s="2" t="s">
        <v>55</v>
      </c>
      <c r="D11617" s="3">
        <v>119441</v>
      </c>
      <c r="E11617" s="5">
        <f t="shared" si="181"/>
        <v>4.9112113930727307E-2</v>
      </c>
    </row>
    <row r="11618" spans="1:5" x14ac:dyDescent="0.25">
      <c r="A11618" s="2">
        <v>1776</v>
      </c>
      <c r="B11618" s="2">
        <v>2023</v>
      </c>
      <c r="C11618" s="2" t="s">
        <v>55</v>
      </c>
      <c r="D11618" s="3">
        <v>125307</v>
      </c>
      <c r="E11618" s="5">
        <f t="shared" si="181"/>
        <v>-3.9119921472862647E-2</v>
      </c>
    </row>
    <row r="11619" spans="1:5" x14ac:dyDescent="0.25">
      <c r="A11619" s="2">
        <v>1776</v>
      </c>
      <c r="B11619" s="2">
        <v>2024</v>
      </c>
      <c r="C11619" s="2" t="s">
        <v>60</v>
      </c>
      <c r="D11619" s="3">
        <v>120405</v>
      </c>
      <c r="E11619" s="5">
        <f t="shared" si="181"/>
        <v>1.6170424816245171E-2</v>
      </c>
    </row>
    <row r="11620" spans="1:5" x14ac:dyDescent="0.25">
      <c r="A11620" s="2">
        <v>1776</v>
      </c>
      <c r="B11620" s="2">
        <v>2025</v>
      </c>
      <c r="C11620" s="2" t="s">
        <v>64</v>
      </c>
      <c r="D11620" s="3">
        <v>122352</v>
      </c>
      <c r="E11620" s="5">
        <f t="shared" si="181"/>
        <v>1</v>
      </c>
    </row>
    <row r="11621" spans="1:5" x14ac:dyDescent="0.25">
      <c r="A11621" s="2">
        <v>1777</v>
      </c>
      <c r="B11621" s="2">
        <v>2020</v>
      </c>
      <c r="C11621" s="2" t="s">
        <v>55</v>
      </c>
      <c r="D11621" s="3">
        <v>69963</v>
      </c>
      <c r="E11621" s="5">
        <f t="shared" si="181"/>
        <v>6.376227434501093E-2</v>
      </c>
    </row>
    <row r="11622" spans="1:5" x14ac:dyDescent="0.25">
      <c r="A11622" s="2">
        <v>1777</v>
      </c>
      <c r="B11622" s="2">
        <v>2021</v>
      </c>
      <c r="C11622" s="2" t="s">
        <v>55</v>
      </c>
      <c r="D11622" s="3">
        <v>74424</v>
      </c>
      <c r="E11622" s="5">
        <f t="shared" si="181"/>
        <v>6.8002257336343117E-2</v>
      </c>
    </row>
    <row r="11623" spans="1:5" x14ac:dyDescent="0.25">
      <c r="A11623" s="2">
        <v>1777</v>
      </c>
      <c r="B11623" s="2">
        <v>2022</v>
      </c>
      <c r="C11623" s="2" t="s">
        <v>55</v>
      </c>
      <c r="D11623" s="3">
        <v>79485</v>
      </c>
      <c r="E11623" s="5">
        <f t="shared" si="181"/>
        <v>2.7954960055356356E-2</v>
      </c>
    </row>
    <row r="11624" spans="1:5" x14ac:dyDescent="0.25">
      <c r="A11624" s="2">
        <v>1777</v>
      </c>
      <c r="B11624" s="2">
        <v>2023</v>
      </c>
      <c r="C11624" s="2" t="s">
        <v>55</v>
      </c>
      <c r="D11624" s="3">
        <v>81707</v>
      </c>
      <c r="E11624" s="5">
        <f t="shared" si="181"/>
        <v>4.5173608136389785E-2</v>
      </c>
    </row>
    <row r="11625" spans="1:5" x14ac:dyDescent="0.25">
      <c r="A11625" s="2">
        <v>1777</v>
      </c>
      <c r="B11625" s="2">
        <v>2024</v>
      </c>
      <c r="C11625" s="2" t="s">
        <v>55</v>
      </c>
      <c r="D11625" s="3">
        <v>85398</v>
      </c>
      <c r="E11625" s="5">
        <f t="shared" si="181"/>
        <v>4.2682498419166728E-2</v>
      </c>
    </row>
    <row r="11626" spans="1:5" x14ac:dyDescent="0.25">
      <c r="A11626" s="2">
        <v>1777</v>
      </c>
      <c r="B11626" s="2">
        <v>2025</v>
      </c>
      <c r="C11626" s="2" t="s">
        <v>55</v>
      </c>
      <c r="D11626" s="3">
        <v>89043</v>
      </c>
      <c r="E11626" s="5">
        <f t="shared" si="181"/>
        <v>1</v>
      </c>
    </row>
    <row r="11627" spans="1:5" x14ac:dyDescent="0.25">
      <c r="A11627" s="2">
        <v>1778</v>
      </c>
      <c r="B11627" s="2">
        <v>2016</v>
      </c>
      <c r="C11627" s="2" t="s">
        <v>55</v>
      </c>
      <c r="D11627" s="3">
        <v>68255</v>
      </c>
      <c r="E11627" s="5">
        <f t="shared" si="181"/>
        <v>3.5264815764412864E-2</v>
      </c>
    </row>
    <row r="11628" spans="1:5" x14ac:dyDescent="0.25">
      <c r="A11628" s="2">
        <v>1778</v>
      </c>
      <c r="B11628" s="2">
        <v>2017</v>
      </c>
      <c r="C11628" s="2" t="s">
        <v>55</v>
      </c>
      <c r="D11628" s="3">
        <v>70662</v>
      </c>
      <c r="E11628" s="5">
        <f t="shared" si="181"/>
        <v>0.13182474314341514</v>
      </c>
    </row>
    <row r="11629" spans="1:5" x14ac:dyDescent="0.25">
      <c r="A11629" s="2">
        <v>1778</v>
      </c>
      <c r="B11629" s="2">
        <v>2018</v>
      </c>
      <c r="C11629" s="2" t="s">
        <v>60</v>
      </c>
      <c r="D11629" s="3">
        <v>79977</v>
      </c>
      <c r="E11629" s="5">
        <f t="shared" si="181"/>
        <v>4.9439213773960017E-2</v>
      </c>
    </row>
    <row r="11630" spans="1:5" x14ac:dyDescent="0.25">
      <c r="A11630" s="2">
        <v>1778</v>
      </c>
      <c r="B11630" s="2">
        <v>2019</v>
      </c>
      <c r="C11630" s="2" t="s">
        <v>60</v>
      </c>
      <c r="D11630" s="3">
        <v>83931</v>
      </c>
      <c r="E11630" s="5">
        <f t="shared" si="181"/>
        <v>3.3301164051423193E-2</v>
      </c>
    </row>
    <row r="11631" spans="1:5" x14ac:dyDescent="0.25">
      <c r="A11631" s="2">
        <v>1778</v>
      </c>
      <c r="B11631" s="2">
        <v>2020</v>
      </c>
      <c r="C11631" s="2" t="s">
        <v>60</v>
      </c>
      <c r="D11631" s="3">
        <v>86726</v>
      </c>
      <c r="E11631" s="5">
        <f t="shared" si="181"/>
        <v>5.0734497151949817E-2</v>
      </c>
    </row>
    <row r="11632" spans="1:5" x14ac:dyDescent="0.25">
      <c r="A11632" s="2">
        <v>1778</v>
      </c>
      <c r="B11632" s="2">
        <v>2021</v>
      </c>
      <c r="C11632" s="2" t="s">
        <v>60</v>
      </c>
      <c r="D11632" s="3">
        <v>91126</v>
      </c>
      <c r="E11632" s="5">
        <f t="shared" si="181"/>
        <v>0.12774619757259179</v>
      </c>
    </row>
    <row r="11633" spans="1:5" x14ac:dyDescent="0.25">
      <c r="A11633" s="2">
        <v>1778</v>
      </c>
      <c r="B11633" s="2">
        <v>2022</v>
      </c>
      <c r="C11633" s="2" t="s">
        <v>64</v>
      </c>
      <c r="D11633" s="3">
        <v>102767</v>
      </c>
      <c r="E11633" s="5">
        <f t="shared" si="181"/>
        <v>0.1322117022001226</v>
      </c>
    </row>
    <row r="11634" spans="1:5" x14ac:dyDescent="0.25">
      <c r="A11634" s="2">
        <v>1778</v>
      </c>
      <c r="B11634" s="2">
        <v>2023</v>
      </c>
      <c r="C11634" s="2" t="s">
        <v>75</v>
      </c>
      <c r="D11634" s="3">
        <v>116354</v>
      </c>
      <c r="E11634" s="5">
        <f t="shared" si="181"/>
        <v>4.1631572614607149E-2</v>
      </c>
    </row>
    <row r="11635" spans="1:5" x14ac:dyDescent="0.25">
      <c r="A11635" s="2">
        <v>1778</v>
      </c>
      <c r="B11635" s="2">
        <v>2024</v>
      </c>
      <c r="C11635" s="2" t="s">
        <v>75</v>
      </c>
      <c r="D11635" s="3">
        <v>121198</v>
      </c>
      <c r="E11635" s="5">
        <f t="shared" si="181"/>
        <v>4.0867011006782292E-2</v>
      </c>
    </row>
    <row r="11636" spans="1:5" x14ac:dyDescent="0.25">
      <c r="A11636" s="2">
        <v>1778</v>
      </c>
      <c r="B11636" s="2">
        <v>2025</v>
      </c>
      <c r="C11636" s="2" t="s">
        <v>75</v>
      </c>
      <c r="D11636" s="3">
        <v>126151</v>
      </c>
      <c r="E11636" s="5">
        <f t="shared" si="181"/>
        <v>1</v>
      </c>
    </row>
    <row r="11637" spans="1:5" x14ac:dyDescent="0.25">
      <c r="A11637" s="2">
        <v>1779</v>
      </c>
      <c r="B11637" s="2">
        <v>2024</v>
      </c>
      <c r="C11637" s="2" t="s">
        <v>55</v>
      </c>
      <c r="D11637" s="3">
        <v>51485</v>
      </c>
      <c r="E11637" s="5">
        <f t="shared" si="181"/>
        <v>4.1118772457997478E-2</v>
      </c>
    </row>
    <row r="11638" spans="1:5" x14ac:dyDescent="0.25">
      <c r="A11638" s="2">
        <v>1779</v>
      </c>
      <c r="B11638" s="2">
        <v>2025</v>
      </c>
      <c r="C11638" s="2" t="s">
        <v>55</v>
      </c>
      <c r="D11638" s="3">
        <v>53602</v>
      </c>
      <c r="E11638" s="5">
        <f t="shared" si="181"/>
        <v>1</v>
      </c>
    </row>
    <row r="11639" spans="1:5" x14ac:dyDescent="0.25">
      <c r="A11639" s="2">
        <v>1780</v>
      </c>
      <c r="B11639" s="2">
        <v>2022</v>
      </c>
      <c r="C11639" s="2" t="s">
        <v>60</v>
      </c>
      <c r="D11639" s="3">
        <v>125137</v>
      </c>
      <c r="E11639" s="5">
        <f t="shared" si="181"/>
        <v>5.3892933345053823E-2</v>
      </c>
    </row>
    <row r="11640" spans="1:5" x14ac:dyDescent="0.25">
      <c r="A11640" s="2">
        <v>1780</v>
      </c>
      <c r="B11640" s="2">
        <v>2023</v>
      </c>
      <c r="C11640" s="2" t="s">
        <v>60</v>
      </c>
      <c r="D11640" s="3">
        <v>131881</v>
      </c>
      <c r="E11640" s="5">
        <f t="shared" si="181"/>
        <v>6.7386507533306536E-2</v>
      </c>
    </row>
    <row r="11641" spans="1:5" x14ac:dyDescent="0.25">
      <c r="A11641" s="2">
        <v>1780</v>
      </c>
      <c r="B11641" s="2">
        <v>2024</v>
      </c>
      <c r="C11641" s="2" t="s">
        <v>64</v>
      </c>
      <c r="D11641" s="3">
        <v>140768</v>
      </c>
      <c r="E11641" s="5">
        <f t="shared" si="181"/>
        <v>2.6731927710843373E-2</v>
      </c>
    </row>
    <row r="11642" spans="1:5" x14ac:dyDescent="0.25">
      <c r="A11642" s="2">
        <v>1780</v>
      </c>
      <c r="B11642" s="2">
        <v>2025</v>
      </c>
      <c r="C11642" s="2" t="s">
        <v>64</v>
      </c>
      <c r="D11642" s="3">
        <v>144531</v>
      </c>
      <c r="E11642" s="5">
        <f t="shared" si="181"/>
        <v>1</v>
      </c>
    </row>
    <row r="11643" spans="1:5" x14ac:dyDescent="0.25">
      <c r="A11643" s="2">
        <v>1781</v>
      </c>
      <c r="B11643" s="2">
        <v>2018</v>
      </c>
      <c r="C11643" s="2" t="s">
        <v>60</v>
      </c>
      <c r="D11643" s="3">
        <v>51455</v>
      </c>
      <c r="E11643" s="5">
        <f t="shared" si="181"/>
        <v>3.9199300359537462E-2</v>
      </c>
    </row>
    <row r="11644" spans="1:5" x14ac:dyDescent="0.25">
      <c r="A11644" s="2">
        <v>1781</v>
      </c>
      <c r="B11644" s="2">
        <v>2019</v>
      </c>
      <c r="C11644" s="2" t="s">
        <v>60</v>
      </c>
      <c r="D11644" s="3">
        <v>53472</v>
      </c>
      <c r="E11644" s="5">
        <f t="shared" si="181"/>
        <v>4.0525882704967084E-2</v>
      </c>
    </row>
    <row r="11645" spans="1:5" x14ac:dyDescent="0.25">
      <c r="A11645" s="2">
        <v>1781</v>
      </c>
      <c r="B11645" s="2">
        <v>2020</v>
      </c>
      <c r="C11645" s="2" t="s">
        <v>60</v>
      </c>
      <c r="D11645" s="3">
        <v>55639</v>
      </c>
      <c r="E11645" s="5">
        <f t="shared" si="181"/>
        <v>4.7161163931774476E-2</v>
      </c>
    </row>
    <row r="11646" spans="1:5" x14ac:dyDescent="0.25">
      <c r="A11646" s="2">
        <v>1781</v>
      </c>
      <c r="B11646" s="2">
        <v>2021</v>
      </c>
      <c r="C11646" s="2" t="s">
        <v>60</v>
      </c>
      <c r="D11646" s="3">
        <v>58263</v>
      </c>
      <c r="E11646" s="5">
        <f t="shared" si="181"/>
        <v>2.9486981446200849E-2</v>
      </c>
    </row>
    <row r="11647" spans="1:5" x14ac:dyDescent="0.25">
      <c r="A11647" s="2">
        <v>1781</v>
      </c>
      <c r="B11647" s="2">
        <v>2022</v>
      </c>
      <c r="C11647" s="2" t="s">
        <v>60</v>
      </c>
      <c r="D11647" s="3">
        <v>59981</v>
      </c>
      <c r="E11647" s="5">
        <f t="shared" si="181"/>
        <v>5.1466297660925961E-2</v>
      </c>
    </row>
    <row r="11648" spans="1:5" x14ac:dyDescent="0.25">
      <c r="A11648" s="2">
        <v>1781</v>
      </c>
      <c r="B11648" s="2">
        <v>2023</v>
      </c>
      <c r="C11648" s="2" t="s">
        <v>60</v>
      </c>
      <c r="D11648" s="3">
        <v>63068</v>
      </c>
      <c r="E11648" s="5">
        <f t="shared" si="181"/>
        <v>4.2208409970190902E-2</v>
      </c>
    </row>
    <row r="11649" spans="1:5" x14ac:dyDescent="0.25">
      <c r="A11649" s="2">
        <v>1781</v>
      </c>
      <c r="B11649" s="2">
        <v>2024</v>
      </c>
      <c r="C11649" s="2" t="s">
        <v>60</v>
      </c>
      <c r="D11649" s="3">
        <v>65730</v>
      </c>
      <c r="E11649" s="5">
        <f t="shared" si="181"/>
        <v>3.9723109691160809E-2</v>
      </c>
    </row>
    <row r="11650" spans="1:5" x14ac:dyDescent="0.25">
      <c r="A11650" s="2">
        <v>1781</v>
      </c>
      <c r="B11650" s="2">
        <v>2025</v>
      </c>
      <c r="C11650" s="2" t="s">
        <v>60</v>
      </c>
      <c r="D11650" s="3">
        <v>68341</v>
      </c>
      <c r="E11650" s="5">
        <f t="shared" ref="E11650:E11713" si="182">IF(A11651=A11650,(D11651-D11650)/D11650,1)</f>
        <v>1</v>
      </c>
    </row>
    <row r="11651" spans="1:5" x14ac:dyDescent="0.25">
      <c r="A11651" s="2">
        <v>1782</v>
      </c>
      <c r="B11651" s="2">
        <v>2014</v>
      </c>
      <c r="C11651" s="2" t="s">
        <v>66</v>
      </c>
      <c r="D11651" s="3">
        <v>144921</v>
      </c>
      <c r="E11651" s="5">
        <f t="shared" si="182"/>
        <v>2.5710559546235537E-2</v>
      </c>
    </row>
    <row r="11652" spans="1:5" x14ac:dyDescent="0.25">
      <c r="A11652" s="2">
        <v>1782</v>
      </c>
      <c r="B11652" s="2">
        <v>2015</v>
      </c>
      <c r="C11652" s="2" t="s">
        <v>66</v>
      </c>
      <c r="D11652" s="3">
        <v>148647</v>
      </c>
      <c r="E11652" s="5">
        <f t="shared" si="182"/>
        <v>2.3727354067017835E-2</v>
      </c>
    </row>
    <row r="11653" spans="1:5" x14ac:dyDescent="0.25">
      <c r="A11653" s="2">
        <v>1782</v>
      </c>
      <c r="B11653" s="2">
        <v>2016</v>
      </c>
      <c r="C11653" s="2" t="s">
        <v>66</v>
      </c>
      <c r="D11653" s="3">
        <v>152174</v>
      </c>
      <c r="E11653" s="5">
        <f t="shared" si="182"/>
        <v>3.9106549081971954E-2</v>
      </c>
    </row>
    <row r="11654" spans="1:5" x14ac:dyDescent="0.25">
      <c r="A11654" s="2">
        <v>1782</v>
      </c>
      <c r="B11654" s="2">
        <v>2017</v>
      </c>
      <c r="C11654" s="2" t="s">
        <v>66</v>
      </c>
      <c r="D11654" s="3">
        <v>158125</v>
      </c>
      <c r="E11654" s="5">
        <f t="shared" si="182"/>
        <v>2.3076679841897232E-2</v>
      </c>
    </row>
    <row r="11655" spans="1:5" x14ac:dyDescent="0.25">
      <c r="A11655" s="2">
        <v>1782</v>
      </c>
      <c r="B11655" s="2">
        <v>2018</v>
      </c>
      <c r="C11655" s="2" t="s">
        <v>66</v>
      </c>
      <c r="D11655" s="3">
        <v>161774</v>
      </c>
      <c r="E11655" s="5">
        <f t="shared" si="182"/>
        <v>3.6013203605029236E-2</v>
      </c>
    </row>
    <row r="11656" spans="1:5" x14ac:dyDescent="0.25">
      <c r="A11656" s="2">
        <v>1782</v>
      </c>
      <c r="B11656" s="2">
        <v>2019</v>
      </c>
      <c r="C11656" s="2" t="s">
        <v>66</v>
      </c>
      <c r="D11656" s="3">
        <v>167600</v>
      </c>
      <c r="E11656" s="5">
        <f t="shared" si="182"/>
        <v>4.3776849642004775E-2</v>
      </c>
    </row>
    <row r="11657" spans="1:5" x14ac:dyDescent="0.25">
      <c r="A11657" s="2">
        <v>1782</v>
      </c>
      <c r="B11657" s="2">
        <v>2020</v>
      </c>
      <c r="C11657" s="2" t="s">
        <v>66</v>
      </c>
      <c r="D11657" s="3">
        <v>174937</v>
      </c>
      <c r="E11657" s="5">
        <f t="shared" si="182"/>
        <v>3.9305578579717268E-2</v>
      </c>
    </row>
    <row r="11658" spans="1:5" x14ac:dyDescent="0.25">
      <c r="A11658" s="2">
        <v>1782</v>
      </c>
      <c r="B11658" s="2">
        <v>2021</v>
      </c>
      <c r="C11658" s="2" t="s">
        <v>66</v>
      </c>
      <c r="D11658" s="3">
        <v>181813</v>
      </c>
      <c r="E11658" s="5">
        <f t="shared" si="182"/>
        <v>2.4497698184398255E-2</v>
      </c>
    </row>
    <row r="11659" spans="1:5" x14ac:dyDescent="0.25">
      <c r="A11659" s="2">
        <v>1782</v>
      </c>
      <c r="B11659" s="2">
        <v>2022</v>
      </c>
      <c r="C11659" s="2" t="s">
        <v>66</v>
      </c>
      <c r="D11659" s="3">
        <v>186267</v>
      </c>
      <c r="E11659" s="5">
        <f t="shared" si="182"/>
        <v>2.9076540664744695E-2</v>
      </c>
    </row>
    <row r="11660" spans="1:5" x14ac:dyDescent="0.25">
      <c r="A11660" s="2">
        <v>1782</v>
      </c>
      <c r="B11660" s="2">
        <v>2023</v>
      </c>
      <c r="C11660" s="2" t="s">
        <v>66</v>
      </c>
      <c r="D11660" s="3">
        <v>191683</v>
      </c>
      <c r="E11660" s="5">
        <f t="shared" si="182"/>
        <v>2.9246203367017418E-2</v>
      </c>
    </row>
    <row r="11661" spans="1:5" x14ac:dyDescent="0.25">
      <c r="A11661" s="2">
        <v>1782</v>
      </c>
      <c r="B11661" s="2">
        <v>2024</v>
      </c>
      <c r="C11661" s="2" t="s">
        <v>66</v>
      </c>
      <c r="D11661" s="3">
        <v>197289</v>
      </c>
      <c r="E11661" s="5">
        <f t="shared" si="182"/>
        <v>2.8465854659915149E-2</v>
      </c>
    </row>
    <row r="11662" spans="1:5" x14ac:dyDescent="0.25">
      <c r="A11662" s="2">
        <v>1782</v>
      </c>
      <c r="B11662" s="2">
        <v>2025</v>
      </c>
      <c r="C11662" s="2" t="s">
        <v>66</v>
      </c>
      <c r="D11662" s="3">
        <v>202905</v>
      </c>
      <c r="E11662" s="5">
        <f t="shared" si="182"/>
        <v>1</v>
      </c>
    </row>
    <row r="11663" spans="1:5" x14ac:dyDescent="0.25">
      <c r="A11663" s="2">
        <v>1783</v>
      </c>
      <c r="B11663" s="2">
        <v>2019</v>
      </c>
      <c r="C11663" s="2" t="s">
        <v>55</v>
      </c>
      <c r="D11663" s="3">
        <v>110408</v>
      </c>
      <c r="E11663" s="5">
        <f t="shared" si="182"/>
        <v>4.9606912542569381E-2</v>
      </c>
    </row>
    <row r="11664" spans="1:5" x14ac:dyDescent="0.25">
      <c r="A11664" s="2">
        <v>1783</v>
      </c>
      <c r="B11664" s="2">
        <v>2020</v>
      </c>
      <c r="C11664" s="2" t="s">
        <v>55</v>
      </c>
      <c r="D11664" s="3">
        <v>115885</v>
      </c>
      <c r="E11664" s="5">
        <f t="shared" si="182"/>
        <v>5.528756957328386E-2</v>
      </c>
    </row>
    <row r="11665" spans="1:5" x14ac:dyDescent="0.25">
      <c r="A11665" s="2">
        <v>1783</v>
      </c>
      <c r="B11665" s="2">
        <v>2021</v>
      </c>
      <c r="C11665" s="2" t="s">
        <v>55</v>
      </c>
      <c r="D11665" s="3">
        <v>122292</v>
      </c>
      <c r="E11665" s="5">
        <f t="shared" si="182"/>
        <v>-1.9036404670787949E-2</v>
      </c>
    </row>
    <row r="11666" spans="1:5" x14ac:dyDescent="0.25">
      <c r="A11666" s="2">
        <v>1783</v>
      </c>
      <c r="B11666" s="2">
        <v>2022</v>
      </c>
      <c r="C11666" s="2" t="s">
        <v>60</v>
      </c>
      <c r="D11666" s="3">
        <v>119964</v>
      </c>
      <c r="E11666" s="5">
        <f t="shared" si="182"/>
        <v>2.9058717615284585E-2</v>
      </c>
    </row>
    <row r="11667" spans="1:5" x14ac:dyDescent="0.25">
      <c r="A11667" s="2">
        <v>1783</v>
      </c>
      <c r="B11667" s="2">
        <v>2023</v>
      </c>
      <c r="C11667" s="2" t="s">
        <v>60</v>
      </c>
      <c r="D11667" s="3">
        <v>123450</v>
      </c>
      <c r="E11667" s="5">
        <f t="shared" si="182"/>
        <v>4.3572296476306199E-2</v>
      </c>
    </row>
    <row r="11668" spans="1:5" x14ac:dyDescent="0.25">
      <c r="A11668" s="2">
        <v>1783</v>
      </c>
      <c r="B11668" s="2">
        <v>2024</v>
      </c>
      <c r="C11668" s="2" t="s">
        <v>60</v>
      </c>
      <c r="D11668" s="3">
        <v>128829</v>
      </c>
      <c r="E11668" s="5">
        <f t="shared" si="182"/>
        <v>4.1690923627444129E-2</v>
      </c>
    </row>
    <row r="11669" spans="1:5" x14ac:dyDescent="0.25">
      <c r="A11669" s="2">
        <v>1783</v>
      </c>
      <c r="B11669" s="2">
        <v>2025</v>
      </c>
      <c r="C11669" s="2" t="s">
        <v>60</v>
      </c>
      <c r="D11669" s="3">
        <v>134200</v>
      </c>
      <c r="E11669" s="5">
        <f t="shared" si="182"/>
        <v>1</v>
      </c>
    </row>
    <row r="11670" spans="1:5" x14ac:dyDescent="0.25">
      <c r="A11670" s="2">
        <v>1784</v>
      </c>
      <c r="B11670" s="2">
        <v>2015</v>
      </c>
      <c r="C11670" s="2" t="s">
        <v>60</v>
      </c>
      <c r="D11670" s="3">
        <v>135074</v>
      </c>
      <c r="E11670" s="5">
        <f t="shared" si="182"/>
        <v>4.7233368375853235E-2</v>
      </c>
    </row>
    <row r="11671" spans="1:5" x14ac:dyDescent="0.25">
      <c r="A11671" s="2">
        <v>1784</v>
      </c>
      <c r="B11671" s="2">
        <v>2016</v>
      </c>
      <c r="C11671" s="2" t="s">
        <v>60</v>
      </c>
      <c r="D11671" s="3">
        <v>141454</v>
      </c>
      <c r="E11671" s="5">
        <f t="shared" si="182"/>
        <v>4.6806735758621175E-2</v>
      </c>
    </row>
    <row r="11672" spans="1:5" x14ac:dyDescent="0.25">
      <c r="A11672" s="2">
        <v>1784</v>
      </c>
      <c r="B11672" s="2">
        <v>2017</v>
      </c>
      <c r="C11672" s="2" t="s">
        <v>60</v>
      </c>
      <c r="D11672" s="3">
        <v>148075</v>
      </c>
      <c r="E11672" s="5">
        <f t="shared" si="182"/>
        <v>4.3626540604423433E-2</v>
      </c>
    </row>
    <row r="11673" spans="1:5" x14ac:dyDescent="0.25">
      <c r="A11673" s="2">
        <v>1784</v>
      </c>
      <c r="B11673" s="2">
        <v>2018</v>
      </c>
      <c r="C11673" s="2" t="s">
        <v>60</v>
      </c>
      <c r="D11673" s="3">
        <v>154535</v>
      </c>
      <c r="E11673" s="5">
        <f t="shared" si="182"/>
        <v>4.7445562493933412E-2</v>
      </c>
    </row>
    <row r="11674" spans="1:5" x14ac:dyDescent="0.25">
      <c r="A11674" s="2">
        <v>1784</v>
      </c>
      <c r="B11674" s="2">
        <v>2019</v>
      </c>
      <c r="C11674" s="2" t="s">
        <v>60</v>
      </c>
      <c r="D11674" s="3">
        <v>161867</v>
      </c>
      <c r="E11674" s="5">
        <f t="shared" si="182"/>
        <v>2.6472350757103053E-2</v>
      </c>
    </row>
    <row r="11675" spans="1:5" x14ac:dyDescent="0.25">
      <c r="A11675" s="2">
        <v>1784</v>
      </c>
      <c r="B11675" s="2">
        <v>2020</v>
      </c>
      <c r="C11675" s="2" t="s">
        <v>60</v>
      </c>
      <c r="D11675" s="3">
        <v>166152</v>
      </c>
      <c r="E11675" s="5">
        <f t="shared" si="182"/>
        <v>4.4423178776060473E-2</v>
      </c>
    </row>
    <row r="11676" spans="1:5" x14ac:dyDescent="0.25">
      <c r="A11676" s="2">
        <v>1784</v>
      </c>
      <c r="B11676" s="2">
        <v>2021</v>
      </c>
      <c r="C11676" s="2" t="s">
        <v>60</v>
      </c>
      <c r="D11676" s="3">
        <v>173533</v>
      </c>
      <c r="E11676" s="5">
        <f t="shared" si="182"/>
        <v>2.5257443829127601E-2</v>
      </c>
    </row>
    <row r="11677" spans="1:5" x14ac:dyDescent="0.25">
      <c r="A11677" s="2">
        <v>1784</v>
      </c>
      <c r="B11677" s="2">
        <v>2022</v>
      </c>
      <c r="C11677" s="2" t="s">
        <v>60</v>
      </c>
      <c r="D11677" s="3">
        <v>177916</v>
      </c>
      <c r="E11677" s="5">
        <f t="shared" si="182"/>
        <v>5.0664358461296341E-2</v>
      </c>
    </row>
    <row r="11678" spans="1:5" x14ac:dyDescent="0.25">
      <c r="A11678" s="2">
        <v>1784</v>
      </c>
      <c r="B11678" s="2">
        <v>2023</v>
      </c>
      <c r="C11678" s="2" t="s">
        <v>60</v>
      </c>
      <c r="D11678" s="3">
        <v>186930</v>
      </c>
      <c r="E11678" s="5">
        <f t="shared" si="182"/>
        <v>6.4066762959396562E-2</v>
      </c>
    </row>
    <row r="11679" spans="1:5" x14ac:dyDescent="0.25">
      <c r="A11679" s="2">
        <v>1784</v>
      </c>
      <c r="B11679" s="2">
        <v>2024</v>
      </c>
      <c r="C11679" s="2" t="s">
        <v>60</v>
      </c>
      <c r="D11679" s="3">
        <v>198906</v>
      </c>
      <c r="E11679" s="5">
        <f t="shared" si="182"/>
        <v>4.3869968728947342E-2</v>
      </c>
    </row>
    <row r="11680" spans="1:5" x14ac:dyDescent="0.25">
      <c r="A11680" s="2">
        <v>1784</v>
      </c>
      <c r="B11680" s="2">
        <v>2025</v>
      </c>
      <c r="C11680" s="2" t="s">
        <v>60</v>
      </c>
      <c r="D11680" s="3">
        <v>207632</v>
      </c>
      <c r="E11680" s="5">
        <f t="shared" si="182"/>
        <v>1</v>
      </c>
    </row>
    <row r="11681" spans="1:5" x14ac:dyDescent="0.25">
      <c r="A11681" s="2">
        <v>1785</v>
      </c>
      <c r="B11681" s="2">
        <v>2025</v>
      </c>
      <c r="C11681" s="2" t="s">
        <v>66</v>
      </c>
      <c r="D11681" s="3">
        <v>113424</v>
      </c>
      <c r="E11681" s="5">
        <f t="shared" si="182"/>
        <v>1</v>
      </c>
    </row>
    <row r="11682" spans="1:5" x14ac:dyDescent="0.25">
      <c r="A11682" s="2">
        <v>1786</v>
      </c>
      <c r="B11682" s="2">
        <v>2021</v>
      </c>
      <c r="C11682" s="2" t="s">
        <v>64</v>
      </c>
      <c r="D11682" s="3">
        <v>199106</v>
      </c>
      <c r="E11682" s="5">
        <f t="shared" si="182"/>
        <v>3.9275561761071991E-2</v>
      </c>
    </row>
    <row r="11683" spans="1:5" x14ac:dyDescent="0.25">
      <c r="A11683" s="2">
        <v>1786</v>
      </c>
      <c r="B11683" s="2">
        <v>2022</v>
      </c>
      <c r="C11683" s="2" t="s">
        <v>64</v>
      </c>
      <c r="D11683" s="3">
        <v>206926</v>
      </c>
      <c r="E11683" s="5">
        <f t="shared" si="182"/>
        <v>3.8516184529735265E-2</v>
      </c>
    </row>
    <row r="11684" spans="1:5" x14ac:dyDescent="0.25">
      <c r="A11684" s="2">
        <v>1786</v>
      </c>
      <c r="B11684" s="2">
        <v>2023</v>
      </c>
      <c r="C11684" s="2" t="s">
        <v>64</v>
      </c>
      <c r="D11684" s="3">
        <v>214896</v>
      </c>
      <c r="E11684" s="5">
        <f t="shared" si="182"/>
        <v>4.1629439356712081E-2</v>
      </c>
    </row>
    <row r="11685" spans="1:5" x14ac:dyDescent="0.25">
      <c r="A11685" s="2">
        <v>1786</v>
      </c>
      <c r="B11685" s="2">
        <v>2024</v>
      </c>
      <c r="C11685" s="2" t="s">
        <v>64</v>
      </c>
      <c r="D11685" s="3">
        <v>223842</v>
      </c>
      <c r="E11685" s="5">
        <f t="shared" si="182"/>
        <v>3.9134746830353555E-2</v>
      </c>
    </row>
    <row r="11686" spans="1:5" x14ac:dyDescent="0.25">
      <c r="A11686" s="2">
        <v>1786</v>
      </c>
      <c r="B11686" s="2">
        <v>2025</v>
      </c>
      <c r="C11686" s="2" t="s">
        <v>64</v>
      </c>
      <c r="D11686" s="3">
        <v>232602</v>
      </c>
      <c r="E11686" s="5">
        <f t="shared" si="182"/>
        <v>1</v>
      </c>
    </row>
    <row r="11687" spans="1:5" x14ac:dyDescent="0.25">
      <c r="A11687" s="2">
        <v>1787</v>
      </c>
      <c r="B11687" s="2">
        <v>2016</v>
      </c>
      <c r="C11687" s="2" t="s">
        <v>71</v>
      </c>
      <c r="D11687" s="3">
        <v>76770</v>
      </c>
      <c r="E11687" s="5">
        <f t="shared" si="182"/>
        <v>6.5207763449264031E-2</v>
      </c>
    </row>
    <row r="11688" spans="1:5" x14ac:dyDescent="0.25">
      <c r="A11688" s="2">
        <v>1787</v>
      </c>
      <c r="B11688" s="2">
        <v>2017</v>
      </c>
      <c r="C11688" s="2" t="s">
        <v>71</v>
      </c>
      <c r="D11688" s="3">
        <v>81776</v>
      </c>
      <c r="E11688" s="5">
        <f t="shared" si="182"/>
        <v>3.0424574447270591E-2</v>
      </c>
    </row>
    <row r="11689" spans="1:5" x14ac:dyDescent="0.25">
      <c r="A11689" s="2">
        <v>1787</v>
      </c>
      <c r="B11689" s="2">
        <v>2018</v>
      </c>
      <c r="C11689" s="2" t="s">
        <v>71</v>
      </c>
      <c r="D11689" s="3">
        <v>84264</v>
      </c>
      <c r="E11689" s="5">
        <f t="shared" si="182"/>
        <v>2.9455046045760942E-2</v>
      </c>
    </row>
    <row r="11690" spans="1:5" x14ac:dyDescent="0.25">
      <c r="A11690" s="2">
        <v>1787</v>
      </c>
      <c r="B11690" s="2">
        <v>2019</v>
      </c>
      <c r="C11690" s="2" t="s">
        <v>71</v>
      </c>
      <c r="D11690" s="3">
        <v>86746</v>
      </c>
      <c r="E11690" s="5">
        <f t="shared" si="182"/>
        <v>4.6249971180227327E-2</v>
      </c>
    </row>
    <row r="11691" spans="1:5" x14ac:dyDescent="0.25">
      <c r="A11691" s="2">
        <v>1787</v>
      </c>
      <c r="B11691" s="2">
        <v>2020</v>
      </c>
      <c r="C11691" s="2" t="s">
        <v>71</v>
      </c>
      <c r="D11691" s="3">
        <v>90758</v>
      </c>
      <c r="E11691" s="5">
        <f t="shared" si="182"/>
        <v>5.1609775446792572E-2</v>
      </c>
    </row>
    <row r="11692" spans="1:5" x14ac:dyDescent="0.25">
      <c r="A11692" s="2">
        <v>1787</v>
      </c>
      <c r="B11692" s="2">
        <v>2021</v>
      </c>
      <c r="C11692" s="2" t="s">
        <v>71</v>
      </c>
      <c r="D11692" s="3">
        <v>95442</v>
      </c>
      <c r="E11692" s="5">
        <f t="shared" si="182"/>
        <v>4.9475073866851071E-2</v>
      </c>
    </row>
    <row r="11693" spans="1:5" x14ac:dyDescent="0.25">
      <c r="A11693" s="2">
        <v>1787</v>
      </c>
      <c r="B11693" s="2">
        <v>2022</v>
      </c>
      <c r="C11693" s="2" t="s">
        <v>71</v>
      </c>
      <c r="D11693" s="3">
        <v>100164</v>
      </c>
      <c r="E11693" s="5">
        <f t="shared" si="182"/>
        <v>5.051715187093167E-2</v>
      </c>
    </row>
    <row r="11694" spans="1:5" x14ac:dyDescent="0.25">
      <c r="A11694" s="2">
        <v>1787</v>
      </c>
      <c r="B11694" s="2">
        <v>2023</v>
      </c>
      <c r="C11694" s="2" t="s">
        <v>71</v>
      </c>
      <c r="D11694" s="3">
        <v>105224</v>
      </c>
      <c r="E11694" s="5">
        <f t="shared" si="182"/>
        <v>4.4552573557363341E-2</v>
      </c>
    </row>
    <row r="11695" spans="1:5" x14ac:dyDescent="0.25">
      <c r="A11695" s="2">
        <v>1787</v>
      </c>
      <c r="B11695" s="2">
        <v>2024</v>
      </c>
      <c r="C11695" s="2" t="s">
        <v>71</v>
      </c>
      <c r="D11695" s="3">
        <v>109912</v>
      </c>
      <c r="E11695" s="5">
        <f t="shared" si="182"/>
        <v>4.1897154086905891E-2</v>
      </c>
    </row>
    <row r="11696" spans="1:5" x14ac:dyDescent="0.25">
      <c r="A11696" s="2">
        <v>1787</v>
      </c>
      <c r="B11696" s="2">
        <v>2025</v>
      </c>
      <c r="C11696" s="2" t="s">
        <v>71</v>
      </c>
      <c r="D11696" s="3">
        <v>114517</v>
      </c>
      <c r="E11696" s="5">
        <f t="shared" si="182"/>
        <v>1</v>
      </c>
    </row>
    <row r="11697" spans="1:5" x14ac:dyDescent="0.25">
      <c r="A11697" s="2">
        <v>1788</v>
      </c>
      <c r="B11697" s="2">
        <v>2025</v>
      </c>
      <c r="C11697" s="2" t="s">
        <v>55</v>
      </c>
      <c r="D11697" s="3">
        <v>89046</v>
      </c>
      <c r="E11697" s="5">
        <f t="shared" si="182"/>
        <v>1</v>
      </c>
    </row>
    <row r="11698" spans="1:5" x14ac:dyDescent="0.25">
      <c r="A11698" s="2">
        <v>1789</v>
      </c>
      <c r="B11698" s="2">
        <v>2024</v>
      </c>
      <c r="C11698" s="2" t="s">
        <v>55</v>
      </c>
      <c r="D11698" s="3">
        <v>82789</v>
      </c>
      <c r="E11698" s="5">
        <f t="shared" si="182"/>
        <v>6.0744784935196708E-2</v>
      </c>
    </row>
    <row r="11699" spans="1:5" x14ac:dyDescent="0.25">
      <c r="A11699" s="2">
        <v>1789</v>
      </c>
      <c r="B11699" s="2">
        <v>2025</v>
      </c>
      <c r="C11699" s="2" t="s">
        <v>55</v>
      </c>
      <c r="D11699" s="3">
        <v>87818</v>
      </c>
      <c r="E11699" s="5">
        <f t="shared" si="182"/>
        <v>1</v>
      </c>
    </row>
    <row r="11700" spans="1:5" x14ac:dyDescent="0.25">
      <c r="A11700" s="2">
        <v>1790</v>
      </c>
      <c r="B11700" s="2">
        <v>2023</v>
      </c>
      <c r="C11700" s="2" t="s">
        <v>60</v>
      </c>
      <c r="D11700" s="3">
        <v>238832</v>
      </c>
      <c r="E11700" s="5">
        <f t="shared" si="182"/>
        <v>3.4572419106317413E-2</v>
      </c>
    </row>
    <row r="11701" spans="1:5" x14ac:dyDescent="0.25">
      <c r="A11701" s="2">
        <v>1790</v>
      </c>
      <c r="B11701" s="2">
        <v>2024</v>
      </c>
      <c r="C11701" s="2" t="s">
        <v>60</v>
      </c>
      <c r="D11701" s="3">
        <v>247089</v>
      </c>
      <c r="E11701" s="5">
        <f t="shared" si="182"/>
        <v>4.7371594850438507E-2</v>
      </c>
    </row>
    <row r="11702" spans="1:5" x14ac:dyDescent="0.25">
      <c r="A11702" s="2">
        <v>1790</v>
      </c>
      <c r="B11702" s="2">
        <v>2025</v>
      </c>
      <c r="C11702" s="2" t="s">
        <v>60</v>
      </c>
      <c r="D11702" s="3">
        <v>258794</v>
      </c>
      <c r="E11702" s="5">
        <f t="shared" si="182"/>
        <v>1</v>
      </c>
    </row>
    <row r="11703" spans="1:5" x14ac:dyDescent="0.25">
      <c r="A11703" s="2">
        <v>1791</v>
      </c>
      <c r="B11703" s="2">
        <v>2019</v>
      </c>
      <c r="C11703" s="2" t="s">
        <v>64</v>
      </c>
      <c r="D11703" s="3">
        <v>179584</v>
      </c>
      <c r="E11703" s="5">
        <f t="shared" si="182"/>
        <v>3.6077824305060582E-2</v>
      </c>
    </row>
    <row r="11704" spans="1:5" x14ac:dyDescent="0.25">
      <c r="A11704" s="2">
        <v>1791</v>
      </c>
      <c r="B11704" s="2">
        <v>2020</v>
      </c>
      <c r="C11704" s="2" t="s">
        <v>64</v>
      </c>
      <c r="D11704" s="3">
        <v>186063</v>
      </c>
      <c r="E11704" s="5">
        <f t="shared" si="182"/>
        <v>3.8331102906004957E-2</v>
      </c>
    </row>
    <row r="11705" spans="1:5" x14ac:dyDescent="0.25">
      <c r="A11705" s="2">
        <v>1791</v>
      </c>
      <c r="B11705" s="2">
        <v>2021</v>
      </c>
      <c r="C11705" s="2" t="s">
        <v>64</v>
      </c>
      <c r="D11705" s="3">
        <v>193195</v>
      </c>
      <c r="E11705" s="5">
        <f t="shared" si="182"/>
        <v>4.9121354072310358E-2</v>
      </c>
    </row>
    <row r="11706" spans="1:5" x14ac:dyDescent="0.25">
      <c r="A11706" s="2">
        <v>1791</v>
      </c>
      <c r="B11706" s="2">
        <v>2022</v>
      </c>
      <c r="C11706" s="2" t="s">
        <v>64</v>
      </c>
      <c r="D11706" s="3">
        <v>202685</v>
      </c>
      <c r="E11706" s="5">
        <f t="shared" si="182"/>
        <v>4.6703012063053509E-2</v>
      </c>
    </row>
    <row r="11707" spans="1:5" x14ac:dyDescent="0.25">
      <c r="A11707" s="2">
        <v>1791</v>
      </c>
      <c r="B11707" s="2">
        <v>2023</v>
      </c>
      <c r="C11707" s="2" t="s">
        <v>64</v>
      </c>
      <c r="D11707" s="3">
        <v>212151</v>
      </c>
      <c r="E11707" s="5">
        <f t="shared" si="182"/>
        <v>2.99550791653115E-2</v>
      </c>
    </row>
    <row r="11708" spans="1:5" x14ac:dyDescent="0.25">
      <c r="A11708" s="2">
        <v>1791</v>
      </c>
      <c r="B11708" s="2">
        <v>2024</v>
      </c>
      <c r="C11708" s="2" t="s">
        <v>75</v>
      </c>
      <c r="D11708" s="3">
        <v>218506</v>
      </c>
      <c r="E11708" s="5">
        <f t="shared" si="182"/>
        <v>5.2460801991707322E-2</v>
      </c>
    </row>
    <row r="11709" spans="1:5" x14ac:dyDescent="0.25">
      <c r="A11709" s="2">
        <v>1791</v>
      </c>
      <c r="B11709" s="2">
        <v>2025</v>
      </c>
      <c r="C11709" s="2" t="s">
        <v>75</v>
      </c>
      <c r="D11709" s="3">
        <v>229969</v>
      </c>
      <c r="E11709" s="5">
        <f t="shared" si="182"/>
        <v>1</v>
      </c>
    </row>
    <row r="11710" spans="1:5" x14ac:dyDescent="0.25">
      <c r="A11710" s="2">
        <v>1792</v>
      </c>
      <c r="B11710" s="2">
        <v>2025</v>
      </c>
      <c r="C11710" s="2" t="s">
        <v>60</v>
      </c>
      <c r="D11710" s="3">
        <v>213034</v>
      </c>
      <c r="E11710" s="5">
        <f t="shared" si="182"/>
        <v>1</v>
      </c>
    </row>
    <row r="11711" spans="1:5" x14ac:dyDescent="0.25">
      <c r="A11711" s="2">
        <v>1793</v>
      </c>
      <c r="B11711" s="2">
        <v>2015</v>
      </c>
      <c r="C11711" s="2" t="s">
        <v>60</v>
      </c>
      <c r="D11711" s="3">
        <v>36580</v>
      </c>
      <c r="E11711" s="5">
        <f t="shared" si="182"/>
        <v>6.5855658829961722E-2</v>
      </c>
    </row>
    <row r="11712" spans="1:5" x14ac:dyDescent="0.25">
      <c r="A11712" s="2">
        <v>1793</v>
      </c>
      <c r="B11712" s="2">
        <v>2016</v>
      </c>
      <c r="C11712" s="2" t="s">
        <v>60</v>
      </c>
      <c r="D11712" s="3">
        <v>38989</v>
      </c>
      <c r="E11712" s="5">
        <f t="shared" si="182"/>
        <v>5.7682936212777966E-2</v>
      </c>
    </row>
    <row r="11713" spans="1:5" x14ac:dyDescent="0.25">
      <c r="A11713" s="2">
        <v>1793</v>
      </c>
      <c r="B11713" s="2">
        <v>2017</v>
      </c>
      <c r="C11713" s="2" t="s">
        <v>60</v>
      </c>
      <c r="D11713" s="3">
        <v>41238</v>
      </c>
      <c r="E11713" s="5">
        <f t="shared" si="182"/>
        <v>5.2863863426936324E-2</v>
      </c>
    </row>
    <row r="11714" spans="1:5" x14ac:dyDescent="0.25">
      <c r="A11714" s="2">
        <v>1793</v>
      </c>
      <c r="B11714" s="2">
        <v>2018</v>
      </c>
      <c r="C11714" s="2" t="s">
        <v>60</v>
      </c>
      <c r="D11714" s="3">
        <v>43418</v>
      </c>
      <c r="E11714" s="5">
        <f t="shared" ref="E11714:E11777" si="183">IF(A11715=A11714,(D11715-D11714)/D11714,1)</f>
        <v>7.2274172002395318E-2</v>
      </c>
    </row>
    <row r="11715" spans="1:5" x14ac:dyDescent="0.25">
      <c r="A11715" s="2">
        <v>1793</v>
      </c>
      <c r="B11715" s="2">
        <v>2019</v>
      </c>
      <c r="C11715" s="2" t="s">
        <v>60</v>
      </c>
      <c r="D11715" s="3">
        <v>46556</v>
      </c>
      <c r="E11715" s="5">
        <f t="shared" si="183"/>
        <v>4.9381390153793281E-2</v>
      </c>
    </row>
    <row r="11716" spans="1:5" x14ac:dyDescent="0.25">
      <c r="A11716" s="2">
        <v>1793</v>
      </c>
      <c r="B11716" s="2">
        <v>2020</v>
      </c>
      <c r="C11716" s="2" t="s">
        <v>60</v>
      </c>
      <c r="D11716" s="3">
        <v>48855</v>
      </c>
      <c r="E11716" s="5">
        <f t="shared" si="183"/>
        <v>5.0885272745880665E-2</v>
      </c>
    </row>
    <row r="11717" spans="1:5" x14ac:dyDescent="0.25">
      <c r="A11717" s="2">
        <v>1793</v>
      </c>
      <c r="B11717" s="2">
        <v>2021</v>
      </c>
      <c r="C11717" s="2" t="s">
        <v>60</v>
      </c>
      <c r="D11717" s="3">
        <v>51341</v>
      </c>
      <c r="E11717" s="5">
        <f t="shared" si="183"/>
        <v>2.9800744044720592E-2</v>
      </c>
    </row>
    <row r="11718" spans="1:5" x14ac:dyDescent="0.25">
      <c r="A11718" s="2">
        <v>1793</v>
      </c>
      <c r="B11718" s="2">
        <v>2022</v>
      </c>
      <c r="C11718" s="2" t="s">
        <v>60</v>
      </c>
      <c r="D11718" s="3">
        <v>52871</v>
      </c>
      <c r="E11718" s="5">
        <f t="shared" si="183"/>
        <v>3.3477709897675477E-2</v>
      </c>
    </row>
    <row r="11719" spans="1:5" x14ac:dyDescent="0.25">
      <c r="A11719" s="2">
        <v>1793</v>
      </c>
      <c r="B11719" s="2">
        <v>2023</v>
      </c>
      <c r="C11719" s="2" t="s">
        <v>60</v>
      </c>
      <c r="D11719" s="3">
        <v>54641</v>
      </c>
      <c r="E11719" s="5">
        <f t="shared" si="183"/>
        <v>5.1133764023352429E-2</v>
      </c>
    </row>
    <row r="11720" spans="1:5" x14ac:dyDescent="0.25">
      <c r="A11720" s="2">
        <v>1793</v>
      </c>
      <c r="B11720" s="2">
        <v>2024</v>
      </c>
      <c r="C11720" s="2" t="s">
        <v>60</v>
      </c>
      <c r="D11720" s="3">
        <v>57435</v>
      </c>
      <c r="E11720" s="5">
        <f t="shared" si="183"/>
        <v>8.6706711935231138E-3</v>
      </c>
    </row>
    <row r="11721" spans="1:5" x14ac:dyDescent="0.25">
      <c r="A11721" s="2">
        <v>1793</v>
      </c>
      <c r="B11721" s="2">
        <v>2025</v>
      </c>
      <c r="C11721" s="2" t="s">
        <v>64</v>
      </c>
      <c r="D11721" s="3">
        <v>57933</v>
      </c>
      <c r="E11721" s="5">
        <f t="shared" si="183"/>
        <v>1</v>
      </c>
    </row>
    <row r="11722" spans="1:5" x14ac:dyDescent="0.25">
      <c r="A11722" s="2">
        <v>1794</v>
      </c>
      <c r="B11722" s="2">
        <v>2024</v>
      </c>
      <c r="C11722" s="2" t="s">
        <v>60</v>
      </c>
      <c r="D11722" s="3">
        <v>98109</v>
      </c>
      <c r="E11722" s="5">
        <f t="shared" si="183"/>
        <v>3.7835468713369826E-2</v>
      </c>
    </row>
    <row r="11723" spans="1:5" x14ac:dyDescent="0.25">
      <c r="A11723" s="2">
        <v>1794</v>
      </c>
      <c r="B11723" s="2">
        <v>2025</v>
      </c>
      <c r="C11723" s="2" t="s">
        <v>60</v>
      </c>
      <c r="D11723" s="3">
        <v>101821</v>
      </c>
      <c r="E11723" s="5">
        <f t="shared" si="183"/>
        <v>1</v>
      </c>
    </row>
    <row r="11724" spans="1:5" x14ac:dyDescent="0.25">
      <c r="A11724" s="2">
        <v>1795</v>
      </c>
      <c r="B11724" s="2">
        <v>2018</v>
      </c>
      <c r="C11724" s="2" t="s">
        <v>64</v>
      </c>
      <c r="D11724" s="3">
        <v>81636</v>
      </c>
      <c r="E11724" s="5">
        <f t="shared" si="183"/>
        <v>3.5940026458915184E-2</v>
      </c>
    </row>
    <row r="11725" spans="1:5" x14ac:dyDescent="0.25">
      <c r="A11725" s="2">
        <v>1795</v>
      </c>
      <c r="B11725" s="2">
        <v>2019</v>
      </c>
      <c r="C11725" s="2" t="s">
        <v>64</v>
      </c>
      <c r="D11725" s="3">
        <v>84570</v>
      </c>
      <c r="E11725" s="5">
        <f t="shared" si="183"/>
        <v>5.1602223010523827E-2</v>
      </c>
    </row>
    <row r="11726" spans="1:5" x14ac:dyDescent="0.25">
      <c r="A11726" s="2">
        <v>1795</v>
      </c>
      <c r="B11726" s="2">
        <v>2020</v>
      </c>
      <c r="C11726" s="2" t="s">
        <v>64</v>
      </c>
      <c r="D11726" s="3">
        <v>88934</v>
      </c>
      <c r="E11726" s="5">
        <f t="shared" si="183"/>
        <v>4.9497380079609597E-2</v>
      </c>
    </row>
    <row r="11727" spans="1:5" x14ac:dyDescent="0.25">
      <c r="A11727" s="2">
        <v>1795</v>
      </c>
      <c r="B11727" s="2">
        <v>2021</v>
      </c>
      <c r="C11727" s="2" t="s">
        <v>64</v>
      </c>
      <c r="D11727" s="3">
        <v>93336</v>
      </c>
      <c r="E11727" s="5">
        <f t="shared" si="183"/>
        <v>3.7016799520013716E-2</v>
      </c>
    </row>
    <row r="11728" spans="1:5" x14ac:dyDescent="0.25">
      <c r="A11728" s="2">
        <v>1795</v>
      </c>
      <c r="B11728" s="2">
        <v>2022</v>
      </c>
      <c r="C11728" s="2" t="s">
        <v>64</v>
      </c>
      <c r="D11728" s="3">
        <v>96791</v>
      </c>
      <c r="E11728" s="5">
        <f t="shared" si="183"/>
        <v>2.4496079180915582E-2</v>
      </c>
    </row>
    <row r="11729" spans="1:5" x14ac:dyDescent="0.25">
      <c r="A11729" s="2">
        <v>1795</v>
      </c>
      <c r="B11729" s="2">
        <v>2023</v>
      </c>
      <c r="C11729" s="2" t="s">
        <v>64</v>
      </c>
      <c r="D11729" s="3">
        <v>99162</v>
      </c>
      <c r="E11729" s="5">
        <f t="shared" si="183"/>
        <v>5.3881527197918555E-2</v>
      </c>
    </row>
    <row r="11730" spans="1:5" x14ac:dyDescent="0.25">
      <c r="A11730" s="2">
        <v>1795</v>
      </c>
      <c r="B11730" s="2">
        <v>2024</v>
      </c>
      <c r="C11730" s="2" t="s">
        <v>64</v>
      </c>
      <c r="D11730" s="3">
        <v>104505</v>
      </c>
      <c r="E11730" s="5">
        <f t="shared" si="183"/>
        <v>3.9242141524328977E-2</v>
      </c>
    </row>
    <row r="11731" spans="1:5" x14ac:dyDescent="0.25">
      <c r="A11731" s="2">
        <v>1795</v>
      </c>
      <c r="B11731" s="2">
        <v>2025</v>
      </c>
      <c r="C11731" s="2" t="s">
        <v>64</v>
      </c>
      <c r="D11731" s="3">
        <v>108606</v>
      </c>
      <c r="E11731" s="5">
        <f t="shared" si="183"/>
        <v>1</v>
      </c>
    </row>
    <row r="11732" spans="1:5" x14ac:dyDescent="0.25">
      <c r="A11732" s="2">
        <v>1796</v>
      </c>
      <c r="B11732" s="2">
        <v>2018</v>
      </c>
      <c r="C11732" s="2" t="s">
        <v>66</v>
      </c>
      <c r="D11732" s="3">
        <v>37723</v>
      </c>
      <c r="E11732" s="5">
        <f t="shared" si="183"/>
        <v>5.1825146462370436E-2</v>
      </c>
    </row>
    <row r="11733" spans="1:5" x14ac:dyDescent="0.25">
      <c r="A11733" s="2">
        <v>1796</v>
      </c>
      <c r="B11733" s="2">
        <v>2019</v>
      </c>
      <c r="C11733" s="2" t="s">
        <v>66</v>
      </c>
      <c r="D11733" s="3">
        <v>39678</v>
      </c>
      <c r="E11733" s="5">
        <f t="shared" si="183"/>
        <v>3.2511719340692573E-2</v>
      </c>
    </row>
    <row r="11734" spans="1:5" x14ac:dyDescent="0.25">
      <c r="A11734" s="2">
        <v>1796</v>
      </c>
      <c r="B11734" s="2">
        <v>2020</v>
      </c>
      <c r="C11734" s="2" t="s">
        <v>66</v>
      </c>
      <c r="D11734" s="3">
        <v>40968</v>
      </c>
      <c r="E11734" s="5">
        <f t="shared" si="183"/>
        <v>2.7436047646943955E-2</v>
      </c>
    </row>
    <row r="11735" spans="1:5" x14ac:dyDescent="0.25">
      <c r="A11735" s="2">
        <v>1796</v>
      </c>
      <c r="B11735" s="2">
        <v>2021</v>
      </c>
      <c r="C11735" s="2" t="s">
        <v>66</v>
      </c>
      <c r="D11735" s="3">
        <v>42092</v>
      </c>
      <c r="E11735" s="5">
        <f t="shared" si="183"/>
        <v>3.3973201558490922E-2</v>
      </c>
    </row>
    <row r="11736" spans="1:5" x14ac:dyDescent="0.25">
      <c r="A11736" s="2">
        <v>1796</v>
      </c>
      <c r="B11736" s="2">
        <v>2022</v>
      </c>
      <c r="C11736" s="2" t="s">
        <v>66</v>
      </c>
      <c r="D11736" s="3">
        <v>43522</v>
      </c>
      <c r="E11736" s="5">
        <f t="shared" si="183"/>
        <v>0.11254078397132485</v>
      </c>
    </row>
    <row r="11737" spans="1:5" x14ac:dyDescent="0.25">
      <c r="A11737" s="2">
        <v>1796</v>
      </c>
      <c r="B11737" s="2">
        <v>2023</v>
      </c>
      <c r="C11737" s="2" t="s">
        <v>55</v>
      </c>
      <c r="D11737" s="3">
        <v>48420</v>
      </c>
      <c r="E11737" s="5">
        <f t="shared" si="183"/>
        <v>3.7876910367616687E-2</v>
      </c>
    </row>
    <row r="11738" spans="1:5" x14ac:dyDescent="0.25">
      <c r="A11738" s="2">
        <v>1796</v>
      </c>
      <c r="B11738" s="2">
        <v>2024</v>
      </c>
      <c r="C11738" s="2" t="s">
        <v>55</v>
      </c>
      <c r="D11738" s="3">
        <v>50254</v>
      </c>
      <c r="E11738" s="5">
        <f t="shared" si="183"/>
        <v>4.4056194531778566E-2</v>
      </c>
    </row>
    <row r="11739" spans="1:5" x14ac:dyDescent="0.25">
      <c r="A11739" s="2">
        <v>1796</v>
      </c>
      <c r="B11739" s="2">
        <v>2025</v>
      </c>
      <c r="C11739" s="2" t="s">
        <v>55</v>
      </c>
      <c r="D11739" s="3">
        <v>52468</v>
      </c>
      <c r="E11739" s="5">
        <f t="shared" si="183"/>
        <v>1</v>
      </c>
    </row>
    <row r="11740" spans="1:5" x14ac:dyDescent="0.25">
      <c r="A11740" s="2">
        <v>1797</v>
      </c>
      <c r="B11740" s="2">
        <v>2017</v>
      </c>
      <c r="C11740" s="2" t="s">
        <v>66</v>
      </c>
      <c r="D11740" s="3">
        <v>57302</v>
      </c>
      <c r="E11740" s="5">
        <f t="shared" si="183"/>
        <v>2.9981501518271614E-2</v>
      </c>
    </row>
    <row r="11741" spans="1:5" x14ac:dyDescent="0.25">
      <c r="A11741" s="2">
        <v>1797</v>
      </c>
      <c r="B11741" s="2">
        <v>2018</v>
      </c>
      <c r="C11741" s="2" t="s">
        <v>66</v>
      </c>
      <c r="D11741" s="3">
        <v>59020</v>
      </c>
      <c r="E11741" s="5">
        <f t="shared" si="183"/>
        <v>4.4832260250762451E-2</v>
      </c>
    </row>
    <row r="11742" spans="1:5" x14ac:dyDescent="0.25">
      <c r="A11742" s="2">
        <v>1797</v>
      </c>
      <c r="B11742" s="2">
        <v>2019</v>
      </c>
      <c r="C11742" s="2" t="s">
        <v>66</v>
      </c>
      <c r="D11742" s="3">
        <v>61666</v>
      </c>
      <c r="E11742" s="5">
        <f t="shared" si="183"/>
        <v>3.2513865014756914E-2</v>
      </c>
    </row>
    <row r="11743" spans="1:5" x14ac:dyDescent="0.25">
      <c r="A11743" s="2">
        <v>1797</v>
      </c>
      <c r="B11743" s="2">
        <v>2020</v>
      </c>
      <c r="C11743" s="2" t="s">
        <v>66</v>
      </c>
      <c r="D11743" s="3">
        <v>63671</v>
      </c>
      <c r="E11743" s="5">
        <f t="shared" si="183"/>
        <v>3.9625575222628828E-2</v>
      </c>
    </row>
    <row r="11744" spans="1:5" x14ac:dyDescent="0.25">
      <c r="A11744" s="2">
        <v>1797</v>
      </c>
      <c r="B11744" s="2">
        <v>2021</v>
      </c>
      <c r="C11744" s="2" t="s">
        <v>66</v>
      </c>
      <c r="D11744" s="3">
        <v>66194</v>
      </c>
      <c r="E11744" s="5">
        <f t="shared" si="183"/>
        <v>3.042571834305224E-2</v>
      </c>
    </row>
    <row r="11745" spans="1:5" x14ac:dyDescent="0.25">
      <c r="A11745" s="2">
        <v>1797</v>
      </c>
      <c r="B11745" s="2">
        <v>2022</v>
      </c>
      <c r="C11745" s="2" t="s">
        <v>66</v>
      </c>
      <c r="D11745" s="3">
        <v>68208</v>
      </c>
      <c r="E11745" s="5">
        <f t="shared" si="183"/>
        <v>3.3808350926577531E-2</v>
      </c>
    </row>
    <row r="11746" spans="1:5" x14ac:dyDescent="0.25">
      <c r="A11746" s="2">
        <v>1797</v>
      </c>
      <c r="B11746" s="2">
        <v>2023</v>
      </c>
      <c r="C11746" s="2" t="s">
        <v>66</v>
      </c>
      <c r="D11746" s="3">
        <v>70514</v>
      </c>
      <c r="E11746" s="5">
        <f t="shared" si="183"/>
        <v>2.0265479195620727E-2</v>
      </c>
    </row>
    <row r="11747" spans="1:5" x14ac:dyDescent="0.25">
      <c r="A11747" s="2">
        <v>1797</v>
      </c>
      <c r="B11747" s="2">
        <v>2024</v>
      </c>
      <c r="C11747" s="2" t="s">
        <v>66</v>
      </c>
      <c r="D11747" s="3">
        <v>71943</v>
      </c>
      <c r="E11747" s="5">
        <f t="shared" si="183"/>
        <v>4.3381565961942092E-2</v>
      </c>
    </row>
    <row r="11748" spans="1:5" x14ac:dyDescent="0.25">
      <c r="A11748" s="2">
        <v>1797</v>
      </c>
      <c r="B11748" s="2">
        <v>2025</v>
      </c>
      <c r="C11748" s="2" t="s">
        <v>66</v>
      </c>
      <c r="D11748" s="3">
        <v>75064</v>
      </c>
      <c r="E11748" s="5">
        <f t="shared" si="183"/>
        <v>1</v>
      </c>
    </row>
    <row r="11749" spans="1:5" x14ac:dyDescent="0.25">
      <c r="A11749" s="2">
        <v>1798</v>
      </c>
      <c r="B11749" s="2">
        <v>2014</v>
      </c>
      <c r="C11749" s="2" t="s">
        <v>66</v>
      </c>
      <c r="D11749" s="3">
        <v>29595</v>
      </c>
      <c r="E11749" s="5">
        <f t="shared" si="183"/>
        <v>3.6053387396519684E-2</v>
      </c>
    </row>
    <row r="11750" spans="1:5" x14ac:dyDescent="0.25">
      <c r="A11750" s="2">
        <v>1798</v>
      </c>
      <c r="B11750" s="2">
        <v>2015</v>
      </c>
      <c r="C11750" s="2" t="s">
        <v>66</v>
      </c>
      <c r="D11750" s="3">
        <v>30662</v>
      </c>
      <c r="E11750" s="5">
        <f t="shared" si="183"/>
        <v>4.5789576674711369E-2</v>
      </c>
    </row>
    <row r="11751" spans="1:5" x14ac:dyDescent="0.25">
      <c r="A11751" s="2">
        <v>1798</v>
      </c>
      <c r="B11751" s="2">
        <v>2016</v>
      </c>
      <c r="C11751" s="2" t="s">
        <v>66</v>
      </c>
      <c r="D11751" s="3">
        <v>32066</v>
      </c>
      <c r="E11751" s="5">
        <f t="shared" si="183"/>
        <v>0.10671739537204515</v>
      </c>
    </row>
    <row r="11752" spans="1:5" x14ac:dyDescent="0.25">
      <c r="A11752" s="2">
        <v>1798</v>
      </c>
      <c r="B11752" s="2">
        <v>2017</v>
      </c>
      <c r="C11752" s="2" t="s">
        <v>55</v>
      </c>
      <c r="D11752" s="3">
        <v>35488</v>
      </c>
      <c r="E11752" s="5">
        <f t="shared" si="183"/>
        <v>2.6065148782687106E-2</v>
      </c>
    </row>
    <row r="11753" spans="1:5" x14ac:dyDescent="0.25">
      <c r="A11753" s="2">
        <v>1798</v>
      </c>
      <c r="B11753" s="2">
        <v>2018</v>
      </c>
      <c r="C11753" s="2" t="s">
        <v>55</v>
      </c>
      <c r="D11753" s="3">
        <v>36413</v>
      </c>
      <c r="E11753" s="5">
        <f t="shared" si="183"/>
        <v>0.14497569549336775</v>
      </c>
    </row>
    <row r="11754" spans="1:5" x14ac:dyDescent="0.25">
      <c r="A11754" s="2">
        <v>1798</v>
      </c>
      <c r="B11754" s="2">
        <v>2019</v>
      </c>
      <c r="C11754" s="2" t="s">
        <v>60</v>
      </c>
      <c r="D11754" s="3">
        <v>41692</v>
      </c>
      <c r="E11754" s="5">
        <f t="shared" si="183"/>
        <v>2.4968818958073492E-2</v>
      </c>
    </row>
    <row r="11755" spans="1:5" x14ac:dyDescent="0.25">
      <c r="A11755" s="2">
        <v>1798</v>
      </c>
      <c r="B11755" s="2">
        <v>2020</v>
      </c>
      <c r="C11755" s="2" t="s">
        <v>60</v>
      </c>
      <c r="D11755" s="3">
        <v>42733</v>
      </c>
      <c r="E11755" s="5">
        <f t="shared" si="183"/>
        <v>0.18592188706620177</v>
      </c>
    </row>
    <row r="11756" spans="1:5" x14ac:dyDescent="0.25">
      <c r="A11756" s="2">
        <v>1798</v>
      </c>
      <c r="B11756" s="2">
        <v>2021</v>
      </c>
      <c r="C11756" s="2" t="s">
        <v>64</v>
      </c>
      <c r="D11756" s="3">
        <v>50678</v>
      </c>
      <c r="E11756" s="5">
        <f t="shared" si="183"/>
        <v>0.12956312403804413</v>
      </c>
    </row>
    <row r="11757" spans="1:5" x14ac:dyDescent="0.25">
      <c r="A11757" s="2">
        <v>1798</v>
      </c>
      <c r="B11757" s="2">
        <v>2022</v>
      </c>
      <c r="C11757" s="2" t="s">
        <v>75</v>
      </c>
      <c r="D11757" s="3">
        <v>57244</v>
      </c>
      <c r="E11757" s="5">
        <f t="shared" si="183"/>
        <v>2.0526168681433862E-2</v>
      </c>
    </row>
    <row r="11758" spans="1:5" x14ac:dyDescent="0.25">
      <c r="A11758" s="2">
        <v>1798</v>
      </c>
      <c r="B11758" s="2">
        <v>2023</v>
      </c>
      <c r="C11758" s="2" t="s">
        <v>75</v>
      </c>
      <c r="D11758" s="3">
        <v>58419</v>
      </c>
      <c r="E11758" s="5">
        <f t="shared" si="183"/>
        <v>2.1020558379979116E-2</v>
      </c>
    </row>
    <row r="11759" spans="1:5" x14ac:dyDescent="0.25">
      <c r="A11759" s="2">
        <v>1798</v>
      </c>
      <c r="B11759" s="2">
        <v>2024</v>
      </c>
      <c r="C11759" s="2" t="s">
        <v>75</v>
      </c>
      <c r="D11759" s="3">
        <v>59647</v>
      </c>
      <c r="E11759" s="5">
        <f t="shared" si="183"/>
        <v>3.8929032474391001E-2</v>
      </c>
    </row>
    <row r="11760" spans="1:5" x14ac:dyDescent="0.25">
      <c r="A11760" s="2">
        <v>1798</v>
      </c>
      <c r="B11760" s="2">
        <v>2025</v>
      </c>
      <c r="C11760" s="2" t="s">
        <v>75</v>
      </c>
      <c r="D11760" s="3">
        <v>61969</v>
      </c>
      <c r="E11760" s="5">
        <f t="shared" si="183"/>
        <v>1</v>
      </c>
    </row>
    <row r="11761" spans="1:5" x14ac:dyDescent="0.25">
      <c r="A11761" s="2">
        <v>1799</v>
      </c>
      <c r="B11761" s="2">
        <v>2014</v>
      </c>
      <c r="C11761" s="2" t="s">
        <v>71</v>
      </c>
      <c r="D11761" s="3">
        <v>186251</v>
      </c>
      <c r="E11761" s="5">
        <f t="shared" si="183"/>
        <v>3.0174334634444917E-2</v>
      </c>
    </row>
    <row r="11762" spans="1:5" x14ac:dyDescent="0.25">
      <c r="A11762" s="2">
        <v>1799</v>
      </c>
      <c r="B11762" s="2">
        <v>2015</v>
      </c>
      <c r="C11762" s="2" t="s">
        <v>71</v>
      </c>
      <c r="D11762" s="3">
        <v>191871</v>
      </c>
      <c r="E11762" s="5">
        <f t="shared" si="183"/>
        <v>5.9993433087855902E-2</v>
      </c>
    </row>
    <row r="11763" spans="1:5" x14ac:dyDescent="0.25">
      <c r="A11763" s="2">
        <v>1799</v>
      </c>
      <c r="B11763" s="2">
        <v>2016</v>
      </c>
      <c r="C11763" s="2" t="s">
        <v>71</v>
      </c>
      <c r="D11763" s="3">
        <v>203382</v>
      </c>
      <c r="E11763" s="5">
        <f t="shared" si="183"/>
        <v>5.2477603721076592E-2</v>
      </c>
    </row>
    <row r="11764" spans="1:5" x14ac:dyDescent="0.25">
      <c r="A11764" s="2">
        <v>1799</v>
      </c>
      <c r="B11764" s="2">
        <v>2017</v>
      </c>
      <c r="C11764" s="2" t="s">
        <v>71</v>
      </c>
      <c r="D11764" s="3">
        <v>214055</v>
      </c>
      <c r="E11764" s="5">
        <f t="shared" si="183"/>
        <v>4.8113802527387818E-2</v>
      </c>
    </row>
    <row r="11765" spans="1:5" x14ac:dyDescent="0.25">
      <c r="A11765" s="2">
        <v>1799</v>
      </c>
      <c r="B11765" s="2">
        <v>2018</v>
      </c>
      <c r="C11765" s="2" t="s">
        <v>71</v>
      </c>
      <c r="D11765" s="3">
        <v>224354</v>
      </c>
      <c r="E11765" s="5">
        <f t="shared" si="183"/>
        <v>5.9241199176301738E-2</v>
      </c>
    </row>
    <row r="11766" spans="1:5" x14ac:dyDescent="0.25">
      <c r="A11766" s="2">
        <v>1799</v>
      </c>
      <c r="B11766" s="2">
        <v>2019</v>
      </c>
      <c r="C11766" s="2" t="s">
        <v>71</v>
      </c>
      <c r="D11766" s="3">
        <v>237645</v>
      </c>
      <c r="E11766" s="5">
        <f t="shared" si="183"/>
        <v>5.8477981863704266E-2</v>
      </c>
    </row>
    <row r="11767" spans="1:5" x14ac:dyDescent="0.25">
      <c r="A11767" s="2">
        <v>1799</v>
      </c>
      <c r="B11767" s="2">
        <v>2020</v>
      </c>
      <c r="C11767" s="2" t="s">
        <v>71</v>
      </c>
      <c r="D11767" s="3">
        <v>251542</v>
      </c>
      <c r="E11767" s="5">
        <f t="shared" si="183"/>
        <v>2.8492259741911889E-2</v>
      </c>
    </row>
    <row r="11768" spans="1:5" x14ac:dyDescent="0.25">
      <c r="A11768" s="2">
        <v>1799</v>
      </c>
      <c r="B11768" s="2">
        <v>2021</v>
      </c>
      <c r="C11768" s="2" t="s">
        <v>71</v>
      </c>
      <c r="D11768" s="3">
        <v>258709</v>
      </c>
      <c r="E11768" s="5">
        <f t="shared" si="183"/>
        <v>3.8054339045027426E-2</v>
      </c>
    </row>
    <row r="11769" spans="1:5" x14ac:dyDescent="0.25">
      <c r="A11769" s="2">
        <v>1799</v>
      </c>
      <c r="B11769" s="2">
        <v>2022</v>
      </c>
      <c r="C11769" s="2" t="s">
        <v>71</v>
      </c>
      <c r="D11769" s="3">
        <v>268554</v>
      </c>
      <c r="E11769" s="5">
        <f t="shared" si="183"/>
        <v>5.6848901896825219E-2</v>
      </c>
    </row>
    <row r="11770" spans="1:5" x14ac:dyDescent="0.25">
      <c r="A11770" s="2">
        <v>1799</v>
      </c>
      <c r="B11770" s="2">
        <v>2023</v>
      </c>
      <c r="C11770" s="2" t="s">
        <v>71</v>
      </c>
      <c r="D11770" s="3">
        <v>283821</v>
      </c>
      <c r="E11770" s="5">
        <f t="shared" si="183"/>
        <v>2.8334760289055426E-2</v>
      </c>
    </row>
    <row r="11771" spans="1:5" x14ac:dyDescent="0.25">
      <c r="A11771" s="2">
        <v>1799</v>
      </c>
      <c r="B11771" s="2">
        <v>2024</v>
      </c>
      <c r="C11771" s="2" t="s">
        <v>71</v>
      </c>
      <c r="D11771" s="3">
        <v>291863</v>
      </c>
      <c r="E11771" s="5">
        <f t="shared" si="183"/>
        <v>1.2947855672010499E-2</v>
      </c>
    </row>
    <row r="11772" spans="1:5" x14ac:dyDescent="0.25">
      <c r="A11772" s="2">
        <v>1799</v>
      </c>
      <c r="B11772" s="2">
        <v>2025</v>
      </c>
      <c r="C11772" s="2" t="s">
        <v>3443</v>
      </c>
      <c r="D11772" s="3">
        <v>295642</v>
      </c>
      <c r="E11772" s="5">
        <f t="shared" si="183"/>
        <v>1</v>
      </c>
    </row>
    <row r="11773" spans="1:5" x14ac:dyDescent="0.25">
      <c r="A11773" s="2">
        <v>1800</v>
      </c>
      <c r="B11773" s="2">
        <v>2022</v>
      </c>
      <c r="C11773" s="2" t="s">
        <v>60</v>
      </c>
      <c r="D11773" s="3">
        <v>142770</v>
      </c>
      <c r="E11773" s="5">
        <f t="shared" si="183"/>
        <v>3.1904461721650207E-2</v>
      </c>
    </row>
    <row r="11774" spans="1:5" x14ac:dyDescent="0.25">
      <c r="A11774" s="2">
        <v>1800</v>
      </c>
      <c r="B11774" s="2">
        <v>2023</v>
      </c>
      <c r="C11774" s="2" t="s">
        <v>60</v>
      </c>
      <c r="D11774" s="3">
        <v>147325</v>
      </c>
      <c r="E11774" s="5">
        <f t="shared" si="183"/>
        <v>2.4476497539453589E-2</v>
      </c>
    </row>
    <row r="11775" spans="1:5" x14ac:dyDescent="0.25">
      <c r="A11775" s="2">
        <v>1800</v>
      </c>
      <c r="B11775" s="2">
        <v>2024</v>
      </c>
      <c r="C11775" s="2" t="s">
        <v>60</v>
      </c>
      <c r="D11775" s="3">
        <v>150931</v>
      </c>
      <c r="E11775" s="5">
        <f t="shared" si="183"/>
        <v>4.161504263537643E-2</v>
      </c>
    </row>
    <row r="11776" spans="1:5" x14ac:dyDescent="0.25">
      <c r="A11776" s="2">
        <v>1800</v>
      </c>
      <c r="B11776" s="2">
        <v>2025</v>
      </c>
      <c r="C11776" s="2" t="s">
        <v>60</v>
      </c>
      <c r="D11776" s="3">
        <v>157212</v>
      </c>
      <c r="E11776" s="5">
        <f t="shared" si="183"/>
        <v>1</v>
      </c>
    </row>
    <row r="11777" spans="1:5" x14ac:dyDescent="0.25">
      <c r="A11777" s="2">
        <v>1801</v>
      </c>
      <c r="B11777" s="2">
        <v>2020</v>
      </c>
      <c r="C11777" s="2" t="s">
        <v>55</v>
      </c>
      <c r="D11777" s="3">
        <v>135580</v>
      </c>
      <c r="E11777" s="5">
        <f t="shared" si="183"/>
        <v>3.4488862664109748E-2</v>
      </c>
    </row>
    <row r="11778" spans="1:5" x14ac:dyDescent="0.25">
      <c r="A11778" s="2">
        <v>1801</v>
      </c>
      <c r="B11778" s="2">
        <v>2021</v>
      </c>
      <c r="C11778" s="2" t="s">
        <v>55</v>
      </c>
      <c r="D11778" s="3">
        <v>140256</v>
      </c>
      <c r="E11778" s="5">
        <f t="shared" ref="E11778:E11841" si="184">IF(A11779=A11778,(D11779-D11778)/D11778,1)</f>
        <v>2.9011236595938853E-2</v>
      </c>
    </row>
    <row r="11779" spans="1:5" x14ac:dyDescent="0.25">
      <c r="A11779" s="2">
        <v>1801</v>
      </c>
      <c r="B11779" s="2">
        <v>2022</v>
      </c>
      <c r="C11779" s="2" t="s">
        <v>55</v>
      </c>
      <c r="D11779" s="3">
        <v>144325</v>
      </c>
      <c r="E11779" s="5">
        <f t="shared" si="184"/>
        <v>3.0382816559847568E-2</v>
      </c>
    </row>
    <row r="11780" spans="1:5" x14ac:dyDescent="0.25">
      <c r="A11780" s="2">
        <v>1801</v>
      </c>
      <c r="B11780" s="2">
        <v>2023</v>
      </c>
      <c r="C11780" s="2" t="s">
        <v>55</v>
      </c>
      <c r="D11780" s="3">
        <v>148710</v>
      </c>
      <c r="E11780" s="5">
        <f t="shared" si="184"/>
        <v>-1.8794970075986819E-2</v>
      </c>
    </row>
    <row r="11781" spans="1:5" x14ac:dyDescent="0.25">
      <c r="A11781" s="2">
        <v>1801</v>
      </c>
      <c r="B11781" s="2">
        <v>2024</v>
      </c>
      <c r="C11781" s="2" t="s">
        <v>60</v>
      </c>
      <c r="D11781" s="3">
        <v>145915</v>
      </c>
      <c r="E11781" s="5">
        <f t="shared" si="184"/>
        <v>2.3986567522187575E-2</v>
      </c>
    </row>
    <row r="11782" spans="1:5" x14ac:dyDescent="0.25">
      <c r="A11782" s="2">
        <v>1801</v>
      </c>
      <c r="B11782" s="2">
        <v>2025</v>
      </c>
      <c r="C11782" s="2" t="s">
        <v>60</v>
      </c>
      <c r="D11782" s="3">
        <v>149415</v>
      </c>
      <c r="E11782" s="5">
        <f t="shared" si="184"/>
        <v>1</v>
      </c>
    </row>
    <row r="11783" spans="1:5" x14ac:dyDescent="0.25">
      <c r="A11783" s="2">
        <v>1802</v>
      </c>
      <c r="B11783" s="2">
        <v>2020</v>
      </c>
      <c r="C11783" s="2" t="s">
        <v>55</v>
      </c>
      <c r="D11783" s="3">
        <v>85356</v>
      </c>
      <c r="E11783" s="5">
        <f t="shared" si="184"/>
        <v>3.7267444585032103E-2</v>
      </c>
    </row>
    <row r="11784" spans="1:5" x14ac:dyDescent="0.25">
      <c r="A11784" s="2">
        <v>1802</v>
      </c>
      <c r="B11784" s="2">
        <v>2021</v>
      </c>
      <c r="C11784" s="2" t="s">
        <v>55</v>
      </c>
      <c r="D11784" s="3">
        <v>88537</v>
      </c>
      <c r="E11784" s="5">
        <f t="shared" si="184"/>
        <v>2.4238453979692105E-2</v>
      </c>
    </row>
    <row r="11785" spans="1:5" x14ac:dyDescent="0.25">
      <c r="A11785" s="2">
        <v>1802</v>
      </c>
      <c r="B11785" s="2">
        <v>2022</v>
      </c>
      <c r="C11785" s="2" t="s">
        <v>55</v>
      </c>
      <c r="D11785" s="3">
        <v>90683</v>
      </c>
      <c r="E11785" s="5">
        <f t="shared" si="184"/>
        <v>4.9149234145319409E-2</v>
      </c>
    </row>
    <row r="11786" spans="1:5" x14ac:dyDescent="0.25">
      <c r="A11786" s="2">
        <v>1802</v>
      </c>
      <c r="B11786" s="2">
        <v>2023</v>
      </c>
      <c r="C11786" s="2" t="s">
        <v>55</v>
      </c>
      <c r="D11786" s="3">
        <v>95140</v>
      </c>
      <c r="E11786" s="5">
        <f t="shared" si="184"/>
        <v>5.4593231027958801E-2</v>
      </c>
    </row>
    <row r="11787" spans="1:5" x14ac:dyDescent="0.25">
      <c r="A11787" s="2">
        <v>1802</v>
      </c>
      <c r="B11787" s="2">
        <v>2024</v>
      </c>
      <c r="C11787" s="2" t="s">
        <v>55</v>
      </c>
      <c r="D11787" s="3">
        <v>100334</v>
      </c>
      <c r="E11787" s="5">
        <f t="shared" si="184"/>
        <v>3.8112703570075949E-2</v>
      </c>
    </row>
    <row r="11788" spans="1:5" x14ac:dyDescent="0.25">
      <c r="A11788" s="2">
        <v>1802</v>
      </c>
      <c r="B11788" s="2">
        <v>2025</v>
      </c>
      <c r="C11788" s="2" t="s">
        <v>55</v>
      </c>
      <c r="D11788" s="3">
        <v>104158</v>
      </c>
      <c r="E11788" s="5">
        <f t="shared" si="184"/>
        <v>1</v>
      </c>
    </row>
    <row r="11789" spans="1:5" x14ac:dyDescent="0.25">
      <c r="A11789" s="2">
        <v>1803</v>
      </c>
      <c r="B11789" s="2">
        <v>2016</v>
      </c>
      <c r="C11789" s="2" t="s">
        <v>55</v>
      </c>
      <c r="D11789" s="3">
        <v>134650</v>
      </c>
      <c r="E11789" s="5">
        <f t="shared" si="184"/>
        <v>3.3308577794281473E-2</v>
      </c>
    </row>
    <row r="11790" spans="1:5" x14ac:dyDescent="0.25">
      <c r="A11790" s="2">
        <v>1803</v>
      </c>
      <c r="B11790" s="2">
        <v>2017</v>
      </c>
      <c r="C11790" s="2" t="s">
        <v>55</v>
      </c>
      <c r="D11790" s="3">
        <v>139135</v>
      </c>
      <c r="E11790" s="5">
        <f t="shared" si="184"/>
        <v>4.2828907176483272E-2</v>
      </c>
    </row>
    <row r="11791" spans="1:5" x14ac:dyDescent="0.25">
      <c r="A11791" s="2">
        <v>1803</v>
      </c>
      <c r="B11791" s="2">
        <v>2018</v>
      </c>
      <c r="C11791" s="2" t="s">
        <v>55</v>
      </c>
      <c r="D11791" s="3">
        <v>145094</v>
      </c>
      <c r="E11791" s="5">
        <f t="shared" si="184"/>
        <v>3.235833321846527E-2</v>
      </c>
    </row>
    <row r="11792" spans="1:5" x14ac:dyDescent="0.25">
      <c r="A11792" s="2">
        <v>1803</v>
      </c>
      <c r="B11792" s="2">
        <v>2019</v>
      </c>
      <c r="C11792" s="2" t="s">
        <v>55</v>
      </c>
      <c r="D11792" s="3">
        <v>149789</v>
      </c>
      <c r="E11792" s="5">
        <f t="shared" si="184"/>
        <v>2.6210202351307506E-2</v>
      </c>
    </row>
    <row r="11793" spans="1:5" x14ac:dyDescent="0.25">
      <c r="A11793" s="2">
        <v>1803</v>
      </c>
      <c r="B11793" s="2">
        <v>2020</v>
      </c>
      <c r="C11793" s="2" t="s">
        <v>60</v>
      </c>
      <c r="D11793" s="3">
        <v>153715</v>
      </c>
      <c r="E11793" s="5">
        <f t="shared" si="184"/>
        <v>2.0564030836287935E-2</v>
      </c>
    </row>
    <row r="11794" spans="1:5" x14ac:dyDescent="0.25">
      <c r="A11794" s="2">
        <v>1803</v>
      </c>
      <c r="B11794" s="2">
        <v>2021</v>
      </c>
      <c r="C11794" s="2" t="s">
        <v>60</v>
      </c>
      <c r="D11794" s="3">
        <v>156876</v>
      </c>
      <c r="E11794" s="5">
        <f t="shared" si="184"/>
        <v>2.0003059741451848E-2</v>
      </c>
    </row>
    <row r="11795" spans="1:5" x14ac:dyDescent="0.25">
      <c r="A11795" s="2">
        <v>1803</v>
      </c>
      <c r="B11795" s="2">
        <v>2022</v>
      </c>
      <c r="C11795" s="2" t="s">
        <v>60</v>
      </c>
      <c r="D11795" s="3">
        <v>160014</v>
      </c>
      <c r="E11795" s="5">
        <f t="shared" si="184"/>
        <v>2.1448123289212195E-2</v>
      </c>
    </row>
    <row r="11796" spans="1:5" x14ac:dyDescent="0.25">
      <c r="A11796" s="2">
        <v>1803</v>
      </c>
      <c r="B11796" s="2">
        <v>2023</v>
      </c>
      <c r="C11796" s="2" t="s">
        <v>60</v>
      </c>
      <c r="D11796" s="3">
        <v>163446</v>
      </c>
      <c r="E11796" s="5">
        <f t="shared" si="184"/>
        <v>5.8796177330739205E-2</v>
      </c>
    </row>
    <row r="11797" spans="1:5" x14ac:dyDescent="0.25">
      <c r="A11797" s="2">
        <v>1803</v>
      </c>
      <c r="B11797" s="2">
        <v>2024</v>
      </c>
      <c r="C11797" s="2" t="s">
        <v>64</v>
      </c>
      <c r="D11797" s="3">
        <v>173056</v>
      </c>
      <c r="E11797" s="5">
        <f t="shared" si="184"/>
        <v>4.3280787721893491E-2</v>
      </c>
    </row>
    <row r="11798" spans="1:5" x14ac:dyDescent="0.25">
      <c r="A11798" s="2">
        <v>1803</v>
      </c>
      <c r="B11798" s="2">
        <v>2025</v>
      </c>
      <c r="C11798" s="2" t="s">
        <v>64</v>
      </c>
      <c r="D11798" s="3">
        <v>180546</v>
      </c>
      <c r="E11798" s="5">
        <f t="shared" si="184"/>
        <v>1</v>
      </c>
    </row>
    <row r="11799" spans="1:5" x14ac:dyDescent="0.25">
      <c r="A11799" s="2">
        <v>1804</v>
      </c>
      <c r="B11799" s="2">
        <v>2020</v>
      </c>
      <c r="C11799" s="2" t="s">
        <v>60</v>
      </c>
      <c r="D11799" s="3">
        <v>65630</v>
      </c>
      <c r="E11799" s="5">
        <f t="shared" si="184"/>
        <v>0.12521712631418558</v>
      </c>
    </row>
    <row r="11800" spans="1:5" x14ac:dyDescent="0.25">
      <c r="A11800" s="2">
        <v>1804</v>
      </c>
      <c r="B11800" s="2">
        <v>2021</v>
      </c>
      <c r="C11800" s="2" t="s">
        <v>64</v>
      </c>
      <c r="D11800" s="3">
        <v>73848</v>
      </c>
      <c r="E11800" s="5">
        <f t="shared" si="184"/>
        <v>0.15156808579785505</v>
      </c>
    </row>
    <row r="11801" spans="1:5" x14ac:dyDescent="0.25">
      <c r="A11801" s="2">
        <v>1804</v>
      </c>
      <c r="B11801" s="2">
        <v>2022</v>
      </c>
      <c r="C11801" s="2" t="s">
        <v>75</v>
      </c>
      <c r="D11801" s="3">
        <v>85041</v>
      </c>
      <c r="E11801" s="5">
        <f t="shared" si="184"/>
        <v>0.14323679166519679</v>
      </c>
    </row>
    <row r="11802" spans="1:5" x14ac:dyDescent="0.25">
      <c r="A11802" s="2">
        <v>1804</v>
      </c>
      <c r="B11802" s="2">
        <v>2023</v>
      </c>
      <c r="C11802" s="2" t="s">
        <v>71</v>
      </c>
      <c r="D11802" s="3">
        <v>97222</v>
      </c>
      <c r="E11802" s="5">
        <f t="shared" si="184"/>
        <v>2.5786344654502066E-2</v>
      </c>
    </row>
    <row r="11803" spans="1:5" x14ac:dyDescent="0.25">
      <c r="A11803" s="2">
        <v>1804</v>
      </c>
      <c r="B11803" s="2">
        <v>2024</v>
      </c>
      <c r="C11803" s="2" t="s">
        <v>71</v>
      </c>
      <c r="D11803" s="3">
        <v>99729</v>
      </c>
      <c r="E11803" s="5">
        <f t="shared" si="184"/>
        <v>2.497768953864974E-2</v>
      </c>
    </row>
    <row r="11804" spans="1:5" x14ac:dyDescent="0.25">
      <c r="A11804" s="2">
        <v>1804</v>
      </c>
      <c r="B11804" s="2">
        <v>2025</v>
      </c>
      <c r="C11804" s="2" t="s">
        <v>71</v>
      </c>
      <c r="D11804" s="3">
        <v>102220</v>
      </c>
      <c r="E11804" s="5">
        <f t="shared" si="184"/>
        <v>1</v>
      </c>
    </row>
    <row r="11805" spans="1:5" x14ac:dyDescent="0.25">
      <c r="A11805" s="2">
        <v>1805</v>
      </c>
      <c r="B11805" s="2">
        <v>2016</v>
      </c>
      <c r="C11805" s="2" t="s">
        <v>55</v>
      </c>
      <c r="D11805" s="3">
        <v>99452</v>
      </c>
      <c r="E11805" s="5">
        <f t="shared" si="184"/>
        <v>3.9235007842979529E-2</v>
      </c>
    </row>
    <row r="11806" spans="1:5" x14ac:dyDescent="0.25">
      <c r="A11806" s="2">
        <v>1805</v>
      </c>
      <c r="B11806" s="2">
        <v>2017</v>
      </c>
      <c r="C11806" s="2" t="s">
        <v>55</v>
      </c>
      <c r="D11806" s="3">
        <v>103354</v>
      </c>
      <c r="E11806" s="5">
        <f t="shared" si="184"/>
        <v>4.4536254039514681E-2</v>
      </c>
    </row>
    <row r="11807" spans="1:5" x14ac:dyDescent="0.25">
      <c r="A11807" s="2">
        <v>1805</v>
      </c>
      <c r="B11807" s="2">
        <v>2018</v>
      </c>
      <c r="C11807" s="2" t="s">
        <v>55</v>
      </c>
      <c r="D11807" s="3">
        <v>107957</v>
      </c>
      <c r="E11807" s="5">
        <f t="shared" si="184"/>
        <v>6.387728447437406E-2</v>
      </c>
    </row>
    <row r="11808" spans="1:5" x14ac:dyDescent="0.25">
      <c r="A11808" s="2">
        <v>1805</v>
      </c>
      <c r="B11808" s="2">
        <v>2019</v>
      </c>
      <c r="C11808" s="2" t="s">
        <v>60</v>
      </c>
      <c r="D11808" s="3">
        <v>114853</v>
      </c>
      <c r="E11808" s="5">
        <f t="shared" si="184"/>
        <v>6.8156687243694114E-2</v>
      </c>
    </row>
    <row r="11809" spans="1:5" x14ac:dyDescent="0.25">
      <c r="A11809" s="2">
        <v>1805</v>
      </c>
      <c r="B11809" s="2">
        <v>2020</v>
      </c>
      <c r="C11809" s="2" t="s">
        <v>64</v>
      </c>
      <c r="D11809" s="3">
        <v>122681</v>
      </c>
      <c r="E11809" s="5">
        <f t="shared" si="184"/>
        <v>4.7855821194806039E-2</v>
      </c>
    </row>
    <row r="11810" spans="1:5" x14ac:dyDescent="0.25">
      <c r="A11810" s="2">
        <v>1805</v>
      </c>
      <c r="B11810" s="2">
        <v>2021</v>
      </c>
      <c r="C11810" s="2" t="s">
        <v>64</v>
      </c>
      <c r="D11810" s="3">
        <v>128552</v>
      </c>
      <c r="E11810" s="5">
        <f t="shared" si="184"/>
        <v>0.1021687721700168</v>
      </c>
    </row>
    <row r="11811" spans="1:5" x14ac:dyDescent="0.25">
      <c r="A11811" s="2">
        <v>1805</v>
      </c>
      <c r="B11811" s="2">
        <v>2022</v>
      </c>
      <c r="C11811" s="2" t="s">
        <v>75</v>
      </c>
      <c r="D11811" s="3">
        <v>141686</v>
      </c>
      <c r="E11811" s="5">
        <f t="shared" si="184"/>
        <v>5.1628248380221051E-2</v>
      </c>
    </row>
    <row r="11812" spans="1:5" x14ac:dyDescent="0.25">
      <c r="A11812" s="2">
        <v>1805</v>
      </c>
      <c r="B11812" s="2">
        <v>2023</v>
      </c>
      <c r="C11812" s="2" t="s">
        <v>75</v>
      </c>
      <c r="D11812" s="3">
        <v>149001</v>
      </c>
      <c r="E11812" s="5">
        <f t="shared" si="184"/>
        <v>2.4986409487184651E-2</v>
      </c>
    </row>
    <row r="11813" spans="1:5" x14ac:dyDescent="0.25">
      <c r="A11813" s="2">
        <v>1805</v>
      </c>
      <c r="B11813" s="2">
        <v>2024</v>
      </c>
      <c r="C11813" s="2" t="s">
        <v>75</v>
      </c>
      <c r="D11813" s="3">
        <v>152724</v>
      </c>
      <c r="E11813" s="5">
        <f t="shared" si="184"/>
        <v>3.4893009612110733E-2</v>
      </c>
    </row>
    <row r="11814" spans="1:5" x14ac:dyDescent="0.25">
      <c r="A11814" s="2">
        <v>1805</v>
      </c>
      <c r="B11814" s="2">
        <v>2025</v>
      </c>
      <c r="C11814" s="2" t="s">
        <v>75</v>
      </c>
      <c r="D11814" s="3">
        <v>158053</v>
      </c>
      <c r="E11814" s="5">
        <f t="shared" si="184"/>
        <v>1</v>
      </c>
    </row>
    <row r="11815" spans="1:5" x14ac:dyDescent="0.25">
      <c r="A11815" s="2">
        <v>1806</v>
      </c>
      <c r="B11815" s="2">
        <v>2021</v>
      </c>
      <c r="C11815" s="2" t="s">
        <v>55</v>
      </c>
      <c r="D11815" s="3">
        <v>73065</v>
      </c>
      <c r="E11815" s="5">
        <f t="shared" si="184"/>
        <v>2.9015260384589063E-2</v>
      </c>
    </row>
    <row r="11816" spans="1:5" x14ac:dyDescent="0.25">
      <c r="A11816" s="2">
        <v>1806</v>
      </c>
      <c r="B11816" s="2">
        <v>2022</v>
      </c>
      <c r="C11816" s="2" t="s">
        <v>55</v>
      </c>
      <c r="D11816" s="3">
        <v>75185</v>
      </c>
      <c r="E11816" s="5">
        <f t="shared" si="184"/>
        <v>5.1379929507215538E-2</v>
      </c>
    </row>
    <row r="11817" spans="1:5" x14ac:dyDescent="0.25">
      <c r="A11817" s="2">
        <v>1806</v>
      </c>
      <c r="B11817" s="2">
        <v>2023</v>
      </c>
      <c r="C11817" s="2" t="s">
        <v>55</v>
      </c>
      <c r="D11817" s="3">
        <v>79048</v>
      </c>
      <c r="E11817" s="5">
        <f t="shared" si="184"/>
        <v>4.1392571602064568E-2</v>
      </c>
    </row>
    <row r="11818" spans="1:5" x14ac:dyDescent="0.25">
      <c r="A11818" s="2">
        <v>1806</v>
      </c>
      <c r="B11818" s="2">
        <v>2024</v>
      </c>
      <c r="C11818" s="2" t="s">
        <v>55</v>
      </c>
      <c r="D11818" s="3">
        <v>82320</v>
      </c>
      <c r="E11818" s="5">
        <f t="shared" si="184"/>
        <v>2.7101554907677357E-2</v>
      </c>
    </row>
    <row r="11819" spans="1:5" x14ac:dyDescent="0.25">
      <c r="A11819" s="2">
        <v>1806</v>
      </c>
      <c r="B11819" s="2">
        <v>2025</v>
      </c>
      <c r="C11819" s="2" t="s">
        <v>55</v>
      </c>
      <c r="D11819" s="3">
        <v>84551</v>
      </c>
      <c r="E11819" s="5">
        <f t="shared" si="184"/>
        <v>1</v>
      </c>
    </row>
    <row r="11820" spans="1:5" x14ac:dyDescent="0.25">
      <c r="A11820" s="2">
        <v>1807</v>
      </c>
      <c r="B11820" s="2">
        <v>2016</v>
      </c>
      <c r="C11820" s="2" t="s">
        <v>60</v>
      </c>
      <c r="D11820" s="3">
        <v>85804</v>
      </c>
      <c r="E11820" s="5">
        <f t="shared" si="184"/>
        <v>5.4065078551116495E-2</v>
      </c>
    </row>
    <row r="11821" spans="1:5" x14ac:dyDescent="0.25">
      <c r="A11821" s="2">
        <v>1807</v>
      </c>
      <c r="B11821" s="2">
        <v>2017</v>
      </c>
      <c r="C11821" s="2" t="s">
        <v>60</v>
      </c>
      <c r="D11821" s="3">
        <v>90443</v>
      </c>
      <c r="E11821" s="5">
        <f t="shared" si="184"/>
        <v>4.6902468958349458E-2</v>
      </c>
    </row>
    <row r="11822" spans="1:5" x14ac:dyDescent="0.25">
      <c r="A11822" s="2">
        <v>1807</v>
      </c>
      <c r="B11822" s="2">
        <v>2018</v>
      </c>
      <c r="C11822" s="2" t="s">
        <v>60</v>
      </c>
      <c r="D11822" s="3">
        <v>94685</v>
      </c>
      <c r="E11822" s="5">
        <f t="shared" si="184"/>
        <v>3.4556687965358823E-2</v>
      </c>
    </row>
    <row r="11823" spans="1:5" x14ac:dyDescent="0.25">
      <c r="A11823" s="2">
        <v>1807</v>
      </c>
      <c r="B11823" s="2">
        <v>2019</v>
      </c>
      <c r="C11823" s="2" t="s">
        <v>60</v>
      </c>
      <c r="D11823" s="3">
        <v>97957</v>
      </c>
      <c r="E11823" s="5">
        <f t="shared" si="184"/>
        <v>3.5729963147095152E-2</v>
      </c>
    </row>
    <row r="11824" spans="1:5" x14ac:dyDescent="0.25">
      <c r="A11824" s="2">
        <v>1807</v>
      </c>
      <c r="B11824" s="2">
        <v>2020</v>
      </c>
      <c r="C11824" s="2" t="s">
        <v>60</v>
      </c>
      <c r="D11824" s="3">
        <v>101457</v>
      </c>
      <c r="E11824" s="5">
        <f t="shared" si="184"/>
        <v>3.5660427570300718E-2</v>
      </c>
    </row>
    <row r="11825" spans="1:5" x14ac:dyDescent="0.25">
      <c r="A11825" s="2">
        <v>1807</v>
      </c>
      <c r="B11825" s="2">
        <v>2021</v>
      </c>
      <c r="C11825" s="2" t="s">
        <v>60</v>
      </c>
      <c r="D11825" s="3">
        <v>105075</v>
      </c>
      <c r="E11825" s="5">
        <f t="shared" si="184"/>
        <v>3.7144896502498213E-2</v>
      </c>
    </row>
    <row r="11826" spans="1:5" x14ac:dyDescent="0.25">
      <c r="A11826" s="2">
        <v>1807</v>
      </c>
      <c r="B11826" s="2">
        <v>2022</v>
      </c>
      <c r="C11826" s="2" t="s">
        <v>60</v>
      </c>
      <c r="D11826" s="3">
        <v>108978</v>
      </c>
      <c r="E11826" s="5">
        <f t="shared" si="184"/>
        <v>4.0732991980032669E-2</v>
      </c>
    </row>
    <row r="11827" spans="1:5" x14ac:dyDescent="0.25">
      <c r="A11827" s="2">
        <v>1807</v>
      </c>
      <c r="B11827" s="2">
        <v>2023</v>
      </c>
      <c r="C11827" s="2" t="s">
        <v>60</v>
      </c>
      <c r="D11827" s="3">
        <v>113417</v>
      </c>
      <c r="E11827" s="5">
        <f t="shared" si="184"/>
        <v>5.1173986263082255E-2</v>
      </c>
    </row>
    <row r="11828" spans="1:5" x14ac:dyDescent="0.25">
      <c r="A11828" s="2">
        <v>1807</v>
      </c>
      <c r="B11828" s="2">
        <v>2024</v>
      </c>
      <c r="C11828" s="2" t="s">
        <v>60</v>
      </c>
      <c r="D11828" s="3">
        <v>119221</v>
      </c>
      <c r="E11828" s="5">
        <f t="shared" si="184"/>
        <v>5.6172989657862292E-2</v>
      </c>
    </row>
    <row r="11829" spans="1:5" x14ac:dyDescent="0.25">
      <c r="A11829" s="2">
        <v>1807</v>
      </c>
      <c r="B11829" s="2">
        <v>2025</v>
      </c>
      <c r="C11829" s="2" t="s">
        <v>60</v>
      </c>
      <c r="D11829" s="3">
        <v>125918</v>
      </c>
      <c r="E11829" s="5">
        <f t="shared" si="184"/>
        <v>1</v>
      </c>
    </row>
    <row r="11830" spans="1:5" x14ac:dyDescent="0.25">
      <c r="A11830" s="2">
        <v>1808</v>
      </c>
      <c r="B11830" s="2">
        <v>2023</v>
      </c>
      <c r="C11830" s="2" t="s">
        <v>55</v>
      </c>
      <c r="D11830" s="3">
        <v>64457</v>
      </c>
      <c r="E11830" s="5">
        <f t="shared" si="184"/>
        <v>3.591541647920319E-2</v>
      </c>
    </row>
    <row r="11831" spans="1:5" x14ac:dyDescent="0.25">
      <c r="A11831" s="2">
        <v>1808</v>
      </c>
      <c r="B11831" s="2">
        <v>2024</v>
      </c>
      <c r="C11831" s="2" t="s">
        <v>55</v>
      </c>
      <c r="D11831" s="3">
        <v>66772</v>
      </c>
      <c r="E11831" s="5">
        <f t="shared" si="184"/>
        <v>4.9841250823698557E-2</v>
      </c>
    </row>
    <row r="11832" spans="1:5" x14ac:dyDescent="0.25">
      <c r="A11832" s="2">
        <v>1808</v>
      </c>
      <c r="B11832" s="2">
        <v>2025</v>
      </c>
      <c r="C11832" s="2" t="s">
        <v>55</v>
      </c>
      <c r="D11832" s="3">
        <v>70100</v>
      </c>
      <c r="E11832" s="5">
        <f t="shared" si="184"/>
        <v>1</v>
      </c>
    </row>
    <row r="11833" spans="1:5" x14ac:dyDescent="0.25">
      <c r="A11833" s="2">
        <v>1809</v>
      </c>
      <c r="B11833" s="2">
        <v>2025</v>
      </c>
      <c r="C11833" s="2" t="s">
        <v>55</v>
      </c>
      <c r="D11833" s="3">
        <v>40109</v>
      </c>
      <c r="E11833" s="5">
        <f t="shared" si="184"/>
        <v>1</v>
      </c>
    </row>
    <row r="11834" spans="1:5" x14ac:dyDescent="0.25">
      <c r="A11834" s="2">
        <v>1810</v>
      </c>
      <c r="B11834" s="2">
        <v>2016</v>
      </c>
      <c r="C11834" s="2" t="s">
        <v>64</v>
      </c>
      <c r="D11834" s="3">
        <v>207948</v>
      </c>
      <c r="E11834" s="5">
        <f t="shared" si="184"/>
        <v>3.8562525246696289E-2</v>
      </c>
    </row>
    <row r="11835" spans="1:5" x14ac:dyDescent="0.25">
      <c r="A11835" s="2">
        <v>1810</v>
      </c>
      <c r="B11835" s="2">
        <v>2017</v>
      </c>
      <c r="C11835" s="2" t="s">
        <v>64</v>
      </c>
      <c r="D11835" s="3">
        <v>215967</v>
      </c>
      <c r="E11835" s="5">
        <f t="shared" si="184"/>
        <v>2.4374094190316112E-2</v>
      </c>
    </row>
    <row r="11836" spans="1:5" x14ac:dyDescent="0.25">
      <c r="A11836" s="2">
        <v>1810</v>
      </c>
      <c r="B11836" s="2">
        <v>2018</v>
      </c>
      <c r="C11836" s="2" t="s">
        <v>64</v>
      </c>
      <c r="D11836" s="3">
        <v>221231</v>
      </c>
      <c r="E11836" s="5">
        <f t="shared" si="184"/>
        <v>4.6272900271661747E-2</v>
      </c>
    </row>
    <row r="11837" spans="1:5" x14ac:dyDescent="0.25">
      <c r="A11837" s="2">
        <v>1810</v>
      </c>
      <c r="B11837" s="2">
        <v>2019</v>
      </c>
      <c r="C11837" s="2" t="s">
        <v>64</v>
      </c>
      <c r="D11837" s="3">
        <v>231468</v>
      </c>
      <c r="E11837" s="5">
        <f t="shared" si="184"/>
        <v>3.2388926331069524E-2</v>
      </c>
    </row>
    <row r="11838" spans="1:5" x14ac:dyDescent="0.25">
      <c r="A11838" s="2">
        <v>1810</v>
      </c>
      <c r="B11838" s="2">
        <v>2020</v>
      </c>
      <c r="C11838" s="2" t="s">
        <v>64</v>
      </c>
      <c r="D11838" s="3">
        <v>238965</v>
      </c>
      <c r="E11838" s="5">
        <f t="shared" si="184"/>
        <v>4.1298934990479777E-2</v>
      </c>
    </row>
    <row r="11839" spans="1:5" x14ac:dyDescent="0.25">
      <c r="A11839" s="2">
        <v>1810</v>
      </c>
      <c r="B11839" s="2">
        <v>2021</v>
      </c>
      <c r="C11839" s="2" t="s">
        <v>64</v>
      </c>
      <c r="D11839" s="3">
        <v>248834</v>
      </c>
      <c r="E11839" s="5">
        <f t="shared" si="184"/>
        <v>4.8606701656526037E-2</v>
      </c>
    </row>
    <row r="11840" spans="1:5" x14ac:dyDescent="0.25">
      <c r="A11840" s="2">
        <v>1810</v>
      </c>
      <c r="B11840" s="2">
        <v>2022</v>
      </c>
      <c r="C11840" s="2" t="s">
        <v>64</v>
      </c>
      <c r="D11840" s="3">
        <v>260929</v>
      </c>
      <c r="E11840" s="5">
        <f t="shared" si="184"/>
        <v>3.2284644481832221E-2</v>
      </c>
    </row>
    <row r="11841" spans="1:5" x14ac:dyDescent="0.25">
      <c r="A11841" s="2">
        <v>1810</v>
      </c>
      <c r="B11841" s="2">
        <v>2023</v>
      </c>
      <c r="C11841" s="2" t="s">
        <v>64</v>
      </c>
      <c r="D11841" s="3">
        <v>269353</v>
      </c>
      <c r="E11841" s="5">
        <f t="shared" si="184"/>
        <v>5.4608636250570809E-2</v>
      </c>
    </row>
    <row r="11842" spans="1:5" x14ac:dyDescent="0.25">
      <c r="A11842" s="2">
        <v>1810</v>
      </c>
      <c r="B11842" s="2">
        <v>2024</v>
      </c>
      <c r="C11842" s="2" t="s">
        <v>64</v>
      </c>
      <c r="D11842" s="3">
        <v>284062</v>
      </c>
      <c r="E11842" s="5">
        <f t="shared" ref="E11842:E11905" si="185">IF(A11843=A11842,(D11843-D11842)/D11842,1)</f>
        <v>4.4173455090790036E-2</v>
      </c>
    </row>
    <row r="11843" spans="1:5" x14ac:dyDescent="0.25">
      <c r="A11843" s="2">
        <v>1810</v>
      </c>
      <c r="B11843" s="2">
        <v>2025</v>
      </c>
      <c r="C11843" s="2" t="s">
        <v>64</v>
      </c>
      <c r="D11843" s="3">
        <v>296610</v>
      </c>
      <c r="E11843" s="5">
        <f t="shared" si="185"/>
        <v>1</v>
      </c>
    </row>
    <row r="11844" spans="1:5" x14ac:dyDescent="0.25">
      <c r="A11844" s="2">
        <v>1811</v>
      </c>
      <c r="B11844" s="2">
        <v>2016</v>
      </c>
      <c r="C11844" s="2" t="s">
        <v>60</v>
      </c>
      <c r="D11844" s="3">
        <v>55175</v>
      </c>
      <c r="E11844" s="5">
        <f t="shared" si="185"/>
        <v>4.4458541005890348E-2</v>
      </c>
    </row>
    <row r="11845" spans="1:5" x14ac:dyDescent="0.25">
      <c r="A11845" s="2">
        <v>1811</v>
      </c>
      <c r="B11845" s="2">
        <v>2017</v>
      </c>
      <c r="C11845" s="2" t="s">
        <v>60</v>
      </c>
      <c r="D11845" s="3">
        <v>57628</v>
      </c>
      <c r="E11845" s="5">
        <f t="shared" si="185"/>
        <v>4.5464010550426877E-2</v>
      </c>
    </row>
    <row r="11846" spans="1:5" x14ac:dyDescent="0.25">
      <c r="A11846" s="2">
        <v>1811</v>
      </c>
      <c r="B11846" s="2">
        <v>2018</v>
      </c>
      <c r="C11846" s="2" t="s">
        <v>60</v>
      </c>
      <c r="D11846" s="3">
        <v>60248</v>
      </c>
      <c r="E11846" s="5">
        <f t="shared" si="185"/>
        <v>3.2382817686894168E-2</v>
      </c>
    </row>
    <row r="11847" spans="1:5" x14ac:dyDescent="0.25">
      <c r="A11847" s="2">
        <v>1811</v>
      </c>
      <c r="B11847" s="2">
        <v>2019</v>
      </c>
      <c r="C11847" s="2" t="s">
        <v>60</v>
      </c>
      <c r="D11847" s="3">
        <v>62199</v>
      </c>
      <c r="E11847" s="5">
        <f t="shared" si="185"/>
        <v>4.4566632904065984E-2</v>
      </c>
    </row>
    <row r="11848" spans="1:5" x14ac:dyDescent="0.25">
      <c r="A11848" s="2">
        <v>1811</v>
      </c>
      <c r="B11848" s="2">
        <v>2020</v>
      </c>
      <c r="C11848" s="2" t="s">
        <v>60</v>
      </c>
      <c r="D11848" s="3">
        <v>64971</v>
      </c>
      <c r="E11848" s="5">
        <f t="shared" si="185"/>
        <v>2.7119791907158578E-2</v>
      </c>
    </row>
    <row r="11849" spans="1:5" x14ac:dyDescent="0.25">
      <c r="A11849" s="2">
        <v>1811</v>
      </c>
      <c r="B11849" s="2">
        <v>2021</v>
      </c>
      <c r="C11849" s="2" t="s">
        <v>60</v>
      </c>
      <c r="D11849" s="3">
        <v>66733</v>
      </c>
      <c r="E11849" s="5">
        <f t="shared" si="185"/>
        <v>4.5464762561251558E-2</v>
      </c>
    </row>
    <row r="11850" spans="1:5" x14ac:dyDescent="0.25">
      <c r="A11850" s="2">
        <v>1811</v>
      </c>
      <c r="B11850" s="2">
        <v>2022</v>
      </c>
      <c r="C11850" s="2" t="s">
        <v>60</v>
      </c>
      <c r="D11850" s="3">
        <v>69767</v>
      </c>
      <c r="E11850" s="5">
        <f t="shared" si="185"/>
        <v>-1.2154743646709763E-2</v>
      </c>
    </row>
    <row r="11851" spans="1:5" x14ac:dyDescent="0.25">
      <c r="A11851" s="2">
        <v>1811</v>
      </c>
      <c r="B11851" s="2">
        <v>2023</v>
      </c>
      <c r="C11851" s="2" t="s">
        <v>64</v>
      </c>
      <c r="D11851" s="3">
        <v>68919</v>
      </c>
      <c r="E11851" s="5">
        <f t="shared" si="185"/>
        <v>3.0731728550907587E-2</v>
      </c>
    </row>
    <row r="11852" spans="1:5" x14ac:dyDescent="0.25">
      <c r="A11852" s="2">
        <v>1811</v>
      </c>
      <c r="B11852" s="2">
        <v>2024</v>
      </c>
      <c r="C11852" s="2" t="s">
        <v>64</v>
      </c>
      <c r="D11852" s="3">
        <v>71037</v>
      </c>
      <c r="E11852" s="5">
        <f t="shared" si="185"/>
        <v>2.7112631445584696E-2</v>
      </c>
    </row>
    <row r="11853" spans="1:5" x14ac:dyDescent="0.25">
      <c r="A11853" s="2">
        <v>1811</v>
      </c>
      <c r="B11853" s="2">
        <v>2025</v>
      </c>
      <c r="C11853" s="2" t="s">
        <v>64</v>
      </c>
      <c r="D11853" s="3">
        <v>72963</v>
      </c>
      <c r="E11853" s="5">
        <f t="shared" si="185"/>
        <v>1</v>
      </c>
    </row>
    <row r="11854" spans="1:5" x14ac:dyDescent="0.25">
      <c r="A11854" s="2">
        <v>1812</v>
      </c>
      <c r="B11854" s="2">
        <v>2023</v>
      </c>
      <c r="C11854" s="2" t="s">
        <v>66</v>
      </c>
      <c r="D11854" s="3">
        <v>68879</v>
      </c>
      <c r="E11854" s="5">
        <f t="shared" si="185"/>
        <v>6.4301165812511801E-2</v>
      </c>
    </row>
    <row r="11855" spans="1:5" x14ac:dyDescent="0.25">
      <c r="A11855" s="2">
        <v>1812</v>
      </c>
      <c r="B11855" s="2">
        <v>2024</v>
      </c>
      <c r="C11855" s="2" t="s">
        <v>66</v>
      </c>
      <c r="D11855" s="3">
        <v>73308</v>
      </c>
      <c r="E11855" s="5">
        <f t="shared" si="185"/>
        <v>5.894308943089431E-2</v>
      </c>
    </row>
    <row r="11856" spans="1:5" x14ac:dyDescent="0.25">
      <c r="A11856" s="2">
        <v>1812</v>
      </c>
      <c r="B11856" s="2">
        <v>2025</v>
      </c>
      <c r="C11856" s="2" t="s">
        <v>66</v>
      </c>
      <c r="D11856" s="3">
        <v>77629</v>
      </c>
      <c r="E11856" s="5">
        <f t="shared" si="185"/>
        <v>1</v>
      </c>
    </row>
    <row r="11857" spans="1:5" x14ac:dyDescent="0.25">
      <c r="A11857" s="2">
        <v>1813</v>
      </c>
      <c r="B11857" s="2">
        <v>2017</v>
      </c>
      <c r="C11857" s="2" t="s">
        <v>60</v>
      </c>
      <c r="D11857" s="3">
        <v>32109</v>
      </c>
      <c r="E11857" s="5">
        <f t="shared" si="185"/>
        <v>2.6721479958890029E-2</v>
      </c>
    </row>
    <row r="11858" spans="1:5" x14ac:dyDescent="0.25">
      <c r="A11858" s="2">
        <v>1813</v>
      </c>
      <c r="B11858" s="2">
        <v>2018</v>
      </c>
      <c r="C11858" s="2" t="s">
        <v>60</v>
      </c>
      <c r="D11858" s="3">
        <v>32967</v>
      </c>
      <c r="E11858" s="5">
        <f t="shared" si="185"/>
        <v>3.4246367579700912E-2</v>
      </c>
    </row>
    <row r="11859" spans="1:5" x14ac:dyDescent="0.25">
      <c r="A11859" s="2">
        <v>1813</v>
      </c>
      <c r="B11859" s="2">
        <v>2019</v>
      </c>
      <c r="C11859" s="2" t="s">
        <v>60</v>
      </c>
      <c r="D11859" s="3">
        <v>34096</v>
      </c>
      <c r="E11859" s="5">
        <f t="shared" si="185"/>
        <v>2.0061004223369309E-2</v>
      </c>
    </row>
    <row r="11860" spans="1:5" x14ac:dyDescent="0.25">
      <c r="A11860" s="2">
        <v>1813</v>
      </c>
      <c r="B11860" s="2">
        <v>2020</v>
      </c>
      <c r="C11860" s="2" t="s">
        <v>60</v>
      </c>
      <c r="D11860" s="3">
        <v>34780</v>
      </c>
      <c r="E11860" s="5">
        <f t="shared" si="185"/>
        <v>2.7142035652673951E-2</v>
      </c>
    </row>
    <row r="11861" spans="1:5" x14ac:dyDescent="0.25">
      <c r="A11861" s="2">
        <v>1813</v>
      </c>
      <c r="B11861" s="2">
        <v>2021</v>
      </c>
      <c r="C11861" s="2" t="s">
        <v>60</v>
      </c>
      <c r="D11861" s="3">
        <v>35724</v>
      </c>
      <c r="E11861" s="5">
        <f t="shared" si="185"/>
        <v>4.3640129884671371E-2</v>
      </c>
    </row>
    <row r="11862" spans="1:5" x14ac:dyDescent="0.25">
      <c r="A11862" s="2">
        <v>1813</v>
      </c>
      <c r="B11862" s="2">
        <v>2022</v>
      </c>
      <c r="C11862" s="2" t="s">
        <v>60</v>
      </c>
      <c r="D11862" s="3">
        <v>37283</v>
      </c>
      <c r="E11862" s="5">
        <f t="shared" si="185"/>
        <v>2.459566022047582E-2</v>
      </c>
    </row>
    <row r="11863" spans="1:5" x14ac:dyDescent="0.25">
      <c r="A11863" s="2">
        <v>1813</v>
      </c>
      <c r="B11863" s="2">
        <v>2023</v>
      </c>
      <c r="C11863" s="2" t="s">
        <v>60</v>
      </c>
      <c r="D11863" s="3">
        <v>38200</v>
      </c>
      <c r="E11863" s="5">
        <f t="shared" si="185"/>
        <v>3.7068062827225128E-2</v>
      </c>
    </row>
    <row r="11864" spans="1:5" x14ac:dyDescent="0.25">
      <c r="A11864" s="2">
        <v>1813</v>
      </c>
      <c r="B11864" s="2">
        <v>2024</v>
      </c>
      <c r="C11864" s="2" t="s">
        <v>60</v>
      </c>
      <c r="D11864" s="3">
        <v>39616</v>
      </c>
      <c r="E11864" s="5">
        <f t="shared" si="185"/>
        <v>3.0543214862681745E-2</v>
      </c>
    </row>
    <row r="11865" spans="1:5" x14ac:dyDescent="0.25">
      <c r="A11865" s="2">
        <v>1813</v>
      </c>
      <c r="B11865" s="2">
        <v>2025</v>
      </c>
      <c r="C11865" s="2" t="s">
        <v>60</v>
      </c>
      <c r="D11865" s="3">
        <v>40826</v>
      </c>
      <c r="E11865" s="5">
        <f t="shared" si="185"/>
        <v>1</v>
      </c>
    </row>
    <row r="11866" spans="1:5" x14ac:dyDescent="0.25">
      <c r="A11866" s="2">
        <v>1814</v>
      </c>
      <c r="B11866" s="2">
        <v>2020</v>
      </c>
      <c r="C11866" s="2" t="s">
        <v>55</v>
      </c>
      <c r="D11866" s="3">
        <v>27816</v>
      </c>
      <c r="E11866" s="5">
        <f t="shared" si="185"/>
        <v>0.16051912568306012</v>
      </c>
    </row>
    <row r="11867" spans="1:5" x14ac:dyDescent="0.25">
      <c r="A11867" s="2">
        <v>1814</v>
      </c>
      <c r="B11867" s="2">
        <v>2021</v>
      </c>
      <c r="C11867" s="2" t="s">
        <v>60</v>
      </c>
      <c r="D11867" s="3">
        <v>32281</v>
      </c>
      <c r="E11867" s="5">
        <f t="shared" si="185"/>
        <v>0.18187168922895822</v>
      </c>
    </row>
    <row r="11868" spans="1:5" x14ac:dyDescent="0.25">
      <c r="A11868" s="2">
        <v>1814</v>
      </c>
      <c r="B11868" s="2">
        <v>2022</v>
      </c>
      <c r="C11868" s="2" t="s">
        <v>64</v>
      </c>
      <c r="D11868" s="3">
        <v>38152</v>
      </c>
      <c r="E11868" s="5">
        <f t="shared" si="185"/>
        <v>0.17852275110085972</v>
      </c>
    </row>
    <row r="11869" spans="1:5" x14ac:dyDescent="0.25">
      <c r="A11869" s="2">
        <v>1814</v>
      </c>
      <c r="B11869" s="2">
        <v>2023</v>
      </c>
      <c r="C11869" s="2" t="s">
        <v>75</v>
      </c>
      <c r="D11869" s="3">
        <v>44963</v>
      </c>
      <c r="E11869" s="5">
        <f t="shared" si="185"/>
        <v>0.20966127705001891</v>
      </c>
    </row>
    <row r="11870" spans="1:5" x14ac:dyDescent="0.25">
      <c r="A11870" s="2">
        <v>1814</v>
      </c>
      <c r="B11870" s="2">
        <v>2024</v>
      </c>
      <c r="C11870" s="2" t="s">
        <v>71</v>
      </c>
      <c r="D11870" s="3">
        <v>54390</v>
      </c>
      <c r="E11870" s="5">
        <f t="shared" si="185"/>
        <v>5.6867071152785435E-2</v>
      </c>
    </row>
    <row r="11871" spans="1:5" x14ac:dyDescent="0.25">
      <c r="A11871" s="2">
        <v>1814</v>
      </c>
      <c r="B11871" s="2">
        <v>2025</v>
      </c>
      <c r="C11871" s="2" t="s">
        <v>71</v>
      </c>
      <c r="D11871" s="3">
        <v>57483</v>
      </c>
      <c r="E11871" s="5">
        <f t="shared" si="185"/>
        <v>1</v>
      </c>
    </row>
    <row r="11872" spans="1:5" x14ac:dyDescent="0.25">
      <c r="A11872" s="2">
        <v>1815</v>
      </c>
      <c r="B11872" s="2">
        <v>2016</v>
      </c>
      <c r="C11872" s="2" t="s">
        <v>3443</v>
      </c>
      <c r="D11872" s="3">
        <v>222143</v>
      </c>
      <c r="E11872" s="5">
        <f t="shared" si="185"/>
        <v>3.1650783504319289E-2</v>
      </c>
    </row>
    <row r="11873" spans="1:5" x14ac:dyDescent="0.25">
      <c r="A11873" s="2">
        <v>1815</v>
      </c>
      <c r="B11873" s="2">
        <v>2017</v>
      </c>
      <c r="C11873" s="2" t="s">
        <v>3443</v>
      </c>
      <c r="D11873" s="3">
        <v>229174</v>
      </c>
      <c r="E11873" s="5">
        <f t="shared" si="185"/>
        <v>3.4388717742850412E-2</v>
      </c>
    </row>
    <row r="11874" spans="1:5" x14ac:dyDescent="0.25">
      <c r="A11874" s="2">
        <v>1815</v>
      </c>
      <c r="B11874" s="2">
        <v>2018</v>
      </c>
      <c r="C11874" s="2" t="s">
        <v>3443</v>
      </c>
      <c r="D11874" s="3">
        <v>237055</v>
      </c>
      <c r="E11874" s="5">
        <f t="shared" si="185"/>
        <v>3.6742528105292022E-2</v>
      </c>
    </row>
    <row r="11875" spans="1:5" x14ac:dyDescent="0.25">
      <c r="A11875" s="2">
        <v>1815</v>
      </c>
      <c r="B11875" s="2">
        <v>2019</v>
      </c>
      <c r="C11875" s="2" t="s">
        <v>3443</v>
      </c>
      <c r="D11875" s="3">
        <v>245765</v>
      </c>
      <c r="E11875" s="5">
        <f t="shared" si="185"/>
        <v>4.176347323662849E-2</v>
      </c>
    </row>
    <row r="11876" spans="1:5" x14ac:dyDescent="0.25">
      <c r="A11876" s="2">
        <v>1815</v>
      </c>
      <c r="B11876" s="2">
        <v>2020</v>
      </c>
      <c r="C11876" s="2" t="s">
        <v>3443</v>
      </c>
      <c r="D11876" s="3">
        <v>256029</v>
      </c>
      <c r="E11876" s="5">
        <f t="shared" si="185"/>
        <v>5.0072452729964183E-2</v>
      </c>
    </row>
    <row r="11877" spans="1:5" x14ac:dyDescent="0.25">
      <c r="A11877" s="2">
        <v>1815</v>
      </c>
      <c r="B11877" s="2">
        <v>2021</v>
      </c>
      <c r="C11877" s="2" t="s">
        <v>3443</v>
      </c>
      <c r="D11877" s="3">
        <v>268849</v>
      </c>
      <c r="E11877" s="5">
        <f t="shared" si="185"/>
        <v>6.0457729059806807E-2</v>
      </c>
    </row>
    <row r="11878" spans="1:5" x14ac:dyDescent="0.25">
      <c r="A11878" s="2">
        <v>1815</v>
      </c>
      <c r="B11878" s="2">
        <v>2022</v>
      </c>
      <c r="C11878" s="2" t="s">
        <v>3443</v>
      </c>
      <c r="D11878" s="3">
        <v>285103</v>
      </c>
      <c r="E11878" s="5">
        <f t="shared" si="185"/>
        <v>2.8849222912421126E-2</v>
      </c>
    </row>
    <row r="11879" spans="1:5" x14ac:dyDescent="0.25">
      <c r="A11879" s="2">
        <v>1815</v>
      </c>
      <c r="B11879" s="2">
        <v>2023</v>
      </c>
      <c r="C11879" s="2" t="s">
        <v>3443</v>
      </c>
      <c r="D11879" s="3">
        <v>293328</v>
      </c>
      <c r="E11879" s="5">
        <f t="shared" si="185"/>
        <v>5.9762450226367753E-2</v>
      </c>
    </row>
    <row r="11880" spans="1:5" x14ac:dyDescent="0.25">
      <c r="A11880" s="2">
        <v>1815</v>
      </c>
      <c r="B11880" s="2">
        <v>2024</v>
      </c>
      <c r="C11880" s="2" t="s">
        <v>3443</v>
      </c>
      <c r="D11880" s="3">
        <v>310858</v>
      </c>
      <c r="E11880" s="5">
        <f t="shared" si="185"/>
        <v>5.5649203173153014E-2</v>
      </c>
    </row>
    <row r="11881" spans="1:5" x14ac:dyDescent="0.25">
      <c r="A11881" s="2">
        <v>1815</v>
      </c>
      <c r="B11881" s="2">
        <v>2025</v>
      </c>
      <c r="C11881" s="2" t="s">
        <v>3443</v>
      </c>
      <c r="D11881" s="3">
        <v>328157</v>
      </c>
      <c r="E11881" s="5">
        <f t="shared" si="185"/>
        <v>1</v>
      </c>
    </row>
    <row r="11882" spans="1:5" x14ac:dyDescent="0.25">
      <c r="A11882" s="2">
        <v>1816</v>
      </c>
      <c r="B11882" s="2">
        <v>2019</v>
      </c>
      <c r="C11882" s="2" t="s">
        <v>66</v>
      </c>
      <c r="D11882" s="3">
        <v>48757</v>
      </c>
      <c r="E11882" s="5">
        <f t="shared" si="185"/>
        <v>4.6906085280062348E-2</v>
      </c>
    </row>
    <row r="11883" spans="1:5" x14ac:dyDescent="0.25">
      <c r="A11883" s="2">
        <v>1816</v>
      </c>
      <c r="B11883" s="2">
        <v>2020</v>
      </c>
      <c r="C11883" s="2" t="s">
        <v>55</v>
      </c>
      <c r="D11883" s="3">
        <v>51044</v>
      </c>
      <c r="E11883" s="5">
        <f t="shared" si="185"/>
        <v>3.3774782540553251E-2</v>
      </c>
    </row>
    <row r="11884" spans="1:5" x14ac:dyDescent="0.25">
      <c r="A11884" s="2">
        <v>1816</v>
      </c>
      <c r="B11884" s="2">
        <v>2021</v>
      </c>
      <c r="C11884" s="2" t="s">
        <v>55</v>
      </c>
      <c r="D11884" s="3">
        <v>52768</v>
      </c>
      <c r="E11884" s="5">
        <f t="shared" si="185"/>
        <v>4.5576864766525164E-2</v>
      </c>
    </row>
    <row r="11885" spans="1:5" x14ac:dyDescent="0.25">
      <c r="A11885" s="2">
        <v>1816</v>
      </c>
      <c r="B11885" s="2">
        <v>2022</v>
      </c>
      <c r="C11885" s="2" t="s">
        <v>55</v>
      </c>
      <c r="D11885" s="3">
        <v>55173</v>
      </c>
      <c r="E11885" s="5">
        <f t="shared" si="185"/>
        <v>6.8711144944084965E-2</v>
      </c>
    </row>
    <row r="11886" spans="1:5" x14ac:dyDescent="0.25">
      <c r="A11886" s="2">
        <v>1816</v>
      </c>
      <c r="B11886" s="2">
        <v>2023</v>
      </c>
      <c r="C11886" s="2" t="s">
        <v>60</v>
      </c>
      <c r="D11886" s="3">
        <v>58964</v>
      </c>
      <c r="E11886" s="5">
        <f t="shared" si="185"/>
        <v>4.8605929041449017E-2</v>
      </c>
    </row>
    <row r="11887" spans="1:5" x14ac:dyDescent="0.25">
      <c r="A11887" s="2">
        <v>1816</v>
      </c>
      <c r="B11887" s="2">
        <v>2024</v>
      </c>
      <c r="C11887" s="2" t="s">
        <v>60</v>
      </c>
      <c r="D11887" s="3">
        <v>61830</v>
      </c>
      <c r="E11887" s="5">
        <f t="shared" si="185"/>
        <v>2.5861232411450753E-2</v>
      </c>
    </row>
    <row r="11888" spans="1:5" x14ac:dyDescent="0.25">
      <c r="A11888" s="2">
        <v>1816</v>
      </c>
      <c r="B11888" s="2">
        <v>2025</v>
      </c>
      <c r="C11888" s="2" t="s">
        <v>60</v>
      </c>
      <c r="D11888" s="3">
        <v>63429</v>
      </c>
      <c r="E11888" s="5">
        <f t="shared" si="185"/>
        <v>1</v>
      </c>
    </row>
    <row r="11889" spans="1:5" x14ac:dyDescent="0.25">
      <c r="A11889" s="2">
        <v>1817</v>
      </c>
      <c r="B11889" s="2">
        <v>2015</v>
      </c>
      <c r="C11889" s="2" t="s">
        <v>60</v>
      </c>
      <c r="D11889" s="3">
        <v>70668</v>
      </c>
      <c r="E11889" s="5">
        <f t="shared" si="185"/>
        <v>2.6971189222844853E-2</v>
      </c>
    </row>
    <row r="11890" spans="1:5" x14ac:dyDescent="0.25">
      <c r="A11890" s="2">
        <v>1817</v>
      </c>
      <c r="B11890" s="2">
        <v>2016</v>
      </c>
      <c r="C11890" s="2" t="s">
        <v>60</v>
      </c>
      <c r="D11890" s="3">
        <v>72574</v>
      </c>
      <c r="E11890" s="5">
        <f t="shared" si="185"/>
        <v>3.9256483038002589E-2</v>
      </c>
    </row>
    <row r="11891" spans="1:5" x14ac:dyDescent="0.25">
      <c r="A11891" s="2">
        <v>1817</v>
      </c>
      <c r="B11891" s="2">
        <v>2017</v>
      </c>
      <c r="C11891" s="2" t="s">
        <v>60</v>
      </c>
      <c r="D11891" s="3">
        <v>75423</v>
      </c>
      <c r="E11891" s="5">
        <f t="shared" si="185"/>
        <v>-2.8585444758230247E-2</v>
      </c>
    </row>
    <row r="11892" spans="1:5" x14ac:dyDescent="0.25">
      <c r="A11892" s="2">
        <v>1817</v>
      </c>
      <c r="B11892" s="2">
        <v>2018</v>
      </c>
      <c r="C11892" s="2" t="s">
        <v>64</v>
      </c>
      <c r="D11892" s="3">
        <v>73267</v>
      </c>
      <c r="E11892" s="5">
        <f t="shared" si="185"/>
        <v>4.0045313715588192E-2</v>
      </c>
    </row>
    <row r="11893" spans="1:5" x14ac:dyDescent="0.25">
      <c r="A11893" s="2">
        <v>1817</v>
      </c>
      <c r="B11893" s="2">
        <v>2019</v>
      </c>
      <c r="C11893" s="2" t="s">
        <v>64</v>
      </c>
      <c r="D11893" s="3">
        <v>76201</v>
      </c>
      <c r="E11893" s="5">
        <f t="shared" si="185"/>
        <v>-2.927783099959318E-2</v>
      </c>
    </row>
    <row r="11894" spans="1:5" x14ac:dyDescent="0.25">
      <c r="A11894" s="2">
        <v>1817</v>
      </c>
      <c r="B11894" s="2">
        <v>2020</v>
      </c>
      <c r="C11894" s="2" t="s">
        <v>75</v>
      </c>
      <c r="D11894" s="3">
        <v>73970</v>
      </c>
      <c r="E11894" s="5">
        <f t="shared" si="185"/>
        <v>4.1395160200081112E-2</v>
      </c>
    </row>
    <row r="11895" spans="1:5" x14ac:dyDescent="0.25">
      <c r="A11895" s="2">
        <v>1817</v>
      </c>
      <c r="B11895" s="2">
        <v>2021</v>
      </c>
      <c r="C11895" s="2" t="s">
        <v>75</v>
      </c>
      <c r="D11895" s="3">
        <v>77032</v>
      </c>
      <c r="E11895" s="5">
        <f t="shared" si="185"/>
        <v>2.7845570671928548E-2</v>
      </c>
    </row>
    <row r="11896" spans="1:5" x14ac:dyDescent="0.25">
      <c r="A11896" s="2">
        <v>1817</v>
      </c>
      <c r="B11896" s="2">
        <v>2022</v>
      </c>
      <c r="C11896" s="2" t="s">
        <v>75</v>
      </c>
      <c r="D11896" s="3">
        <v>79177</v>
      </c>
      <c r="E11896" s="5">
        <f t="shared" si="185"/>
        <v>3.0602321381209191E-2</v>
      </c>
    </row>
    <row r="11897" spans="1:5" x14ac:dyDescent="0.25">
      <c r="A11897" s="2">
        <v>1817</v>
      </c>
      <c r="B11897" s="2">
        <v>2023</v>
      </c>
      <c r="C11897" s="2" t="s">
        <v>75</v>
      </c>
      <c r="D11897" s="3">
        <v>81600</v>
      </c>
      <c r="E11897" s="5">
        <f t="shared" si="185"/>
        <v>2.5563725490196077E-2</v>
      </c>
    </row>
    <row r="11898" spans="1:5" x14ac:dyDescent="0.25">
      <c r="A11898" s="2">
        <v>1817</v>
      </c>
      <c r="B11898" s="2">
        <v>2024</v>
      </c>
      <c r="C11898" s="2" t="s">
        <v>75</v>
      </c>
      <c r="D11898" s="3">
        <v>83686</v>
      </c>
      <c r="E11898" s="5">
        <f t="shared" si="185"/>
        <v>3.293262911359128E-2</v>
      </c>
    </row>
    <row r="11899" spans="1:5" x14ac:dyDescent="0.25">
      <c r="A11899" s="2">
        <v>1817</v>
      </c>
      <c r="B11899" s="2">
        <v>2025</v>
      </c>
      <c r="C11899" s="2" t="s">
        <v>75</v>
      </c>
      <c r="D11899" s="3">
        <v>86442</v>
      </c>
      <c r="E11899" s="5">
        <f t="shared" si="185"/>
        <v>1</v>
      </c>
    </row>
    <row r="11900" spans="1:5" x14ac:dyDescent="0.25">
      <c r="A11900" s="2">
        <v>1818</v>
      </c>
      <c r="B11900" s="2">
        <v>2019</v>
      </c>
      <c r="C11900" s="2" t="s">
        <v>55</v>
      </c>
      <c r="D11900" s="3">
        <v>53211</v>
      </c>
      <c r="E11900" s="5">
        <f t="shared" si="185"/>
        <v>3.9578282685910807E-2</v>
      </c>
    </row>
    <row r="11901" spans="1:5" x14ac:dyDescent="0.25">
      <c r="A11901" s="2">
        <v>1818</v>
      </c>
      <c r="B11901" s="2">
        <v>2020</v>
      </c>
      <c r="C11901" s="2" t="s">
        <v>55</v>
      </c>
      <c r="D11901" s="3">
        <v>55317</v>
      </c>
      <c r="E11901" s="5">
        <f t="shared" si="185"/>
        <v>3.6462570276768441E-2</v>
      </c>
    </row>
    <row r="11902" spans="1:5" x14ac:dyDescent="0.25">
      <c r="A11902" s="2">
        <v>1818</v>
      </c>
      <c r="B11902" s="2">
        <v>2021</v>
      </c>
      <c r="C11902" s="2" t="s">
        <v>55</v>
      </c>
      <c r="D11902" s="3">
        <v>57334</v>
      </c>
      <c r="E11902" s="5">
        <f t="shared" si="185"/>
        <v>4.9447099452331951E-2</v>
      </c>
    </row>
    <row r="11903" spans="1:5" x14ac:dyDescent="0.25">
      <c r="A11903" s="2">
        <v>1818</v>
      </c>
      <c r="B11903" s="2">
        <v>2022</v>
      </c>
      <c r="C11903" s="2" t="s">
        <v>55</v>
      </c>
      <c r="D11903" s="3">
        <v>60169</v>
      </c>
      <c r="E11903" s="5">
        <f t="shared" si="185"/>
        <v>3.704565473915139E-2</v>
      </c>
    </row>
    <row r="11904" spans="1:5" x14ac:dyDescent="0.25">
      <c r="A11904" s="2">
        <v>1818</v>
      </c>
      <c r="B11904" s="2">
        <v>2023</v>
      </c>
      <c r="C11904" s="2" t="s">
        <v>55</v>
      </c>
      <c r="D11904" s="3">
        <v>62398</v>
      </c>
      <c r="E11904" s="5">
        <f t="shared" si="185"/>
        <v>3.2420910926632261E-2</v>
      </c>
    </row>
    <row r="11905" spans="1:5" x14ac:dyDescent="0.25">
      <c r="A11905" s="2">
        <v>1818</v>
      </c>
      <c r="B11905" s="2">
        <v>2024</v>
      </c>
      <c r="C11905" s="2" t="s">
        <v>55</v>
      </c>
      <c r="D11905" s="3">
        <v>64421</v>
      </c>
      <c r="E11905" s="5">
        <f t="shared" si="185"/>
        <v>3.6447742195867806E-2</v>
      </c>
    </row>
    <row r="11906" spans="1:5" x14ac:dyDescent="0.25">
      <c r="A11906" s="2">
        <v>1818</v>
      </c>
      <c r="B11906" s="2">
        <v>2025</v>
      </c>
      <c r="C11906" s="2" t="s">
        <v>55</v>
      </c>
      <c r="D11906" s="3">
        <v>66769</v>
      </c>
      <c r="E11906" s="5">
        <f t="shared" ref="E11906:E11969" si="186">IF(A11907=A11906,(D11907-D11906)/D11906,1)</f>
        <v>1</v>
      </c>
    </row>
    <row r="11907" spans="1:5" x14ac:dyDescent="0.25">
      <c r="A11907" s="2">
        <v>1819</v>
      </c>
      <c r="B11907" s="2">
        <v>2016</v>
      </c>
      <c r="C11907" s="2" t="s">
        <v>55</v>
      </c>
      <c r="D11907" s="3">
        <v>77513</v>
      </c>
      <c r="E11907" s="5">
        <f t="shared" si="186"/>
        <v>3.8961206507295551E-2</v>
      </c>
    </row>
    <row r="11908" spans="1:5" x14ac:dyDescent="0.25">
      <c r="A11908" s="2">
        <v>1819</v>
      </c>
      <c r="B11908" s="2">
        <v>2017</v>
      </c>
      <c r="C11908" s="2" t="s">
        <v>55</v>
      </c>
      <c r="D11908" s="3">
        <v>80533</v>
      </c>
      <c r="E11908" s="5">
        <f t="shared" si="186"/>
        <v>2.0451243589584393E-2</v>
      </c>
    </row>
    <row r="11909" spans="1:5" x14ac:dyDescent="0.25">
      <c r="A11909" s="2">
        <v>1819</v>
      </c>
      <c r="B11909" s="2">
        <v>2018</v>
      </c>
      <c r="C11909" s="2" t="s">
        <v>55</v>
      </c>
      <c r="D11909" s="3">
        <v>82180</v>
      </c>
      <c r="E11909" s="5">
        <f t="shared" si="186"/>
        <v>4.2431248478948649E-2</v>
      </c>
    </row>
    <row r="11910" spans="1:5" x14ac:dyDescent="0.25">
      <c r="A11910" s="2">
        <v>1819</v>
      </c>
      <c r="B11910" s="2">
        <v>2019</v>
      </c>
      <c r="C11910" s="2" t="s">
        <v>55</v>
      </c>
      <c r="D11910" s="3">
        <v>85667</v>
      </c>
      <c r="E11910" s="5">
        <f t="shared" si="186"/>
        <v>4.6622386683320298E-2</v>
      </c>
    </row>
    <row r="11911" spans="1:5" x14ac:dyDescent="0.25">
      <c r="A11911" s="2">
        <v>1819</v>
      </c>
      <c r="B11911" s="2">
        <v>2020</v>
      </c>
      <c r="C11911" s="2" t="s">
        <v>55</v>
      </c>
      <c r="D11911" s="3">
        <v>89661</v>
      </c>
      <c r="E11911" s="5">
        <f t="shared" si="186"/>
        <v>2.7715506184405707E-2</v>
      </c>
    </row>
    <row r="11912" spans="1:5" x14ac:dyDescent="0.25">
      <c r="A11912" s="2">
        <v>1819</v>
      </c>
      <c r="B11912" s="2">
        <v>2021</v>
      </c>
      <c r="C11912" s="2" t="s">
        <v>55</v>
      </c>
      <c r="D11912" s="3">
        <v>92146</v>
      </c>
      <c r="E11912" s="5">
        <f t="shared" si="186"/>
        <v>2.3234866407657415E-2</v>
      </c>
    </row>
    <row r="11913" spans="1:5" x14ac:dyDescent="0.25">
      <c r="A11913" s="2">
        <v>1819</v>
      </c>
      <c r="B11913" s="2">
        <v>2022</v>
      </c>
      <c r="C11913" s="2" t="s">
        <v>55</v>
      </c>
      <c r="D11913" s="3">
        <v>94287</v>
      </c>
      <c r="E11913" s="5">
        <f t="shared" si="186"/>
        <v>3.2454102898596834E-2</v>
      </c>
    </row>
    <row r="11914" spans="1:5" x14ac:dyDescent="0.25">
      <c r="A11914" s="2">
        <v>1819</v>
      </c>
      <c r="B11914" s="2">
        <v>2023</v>
      </c>
      <c r="C11914" s="2" t="s">
        <v>55</v>
      </c>
      <c r="D11914" s="3">
        <v>97347</v>
      </c>
      <c r="E11914" s="5">
        <f t="shared" si="186"/>
        <v>4.6431836625679269E-2</v>
      </c>
    </row>
    <row r="11915" spans="1:5" x14ac:dyDescent="0.25">
      <c r="A11915" s="2">
        <v>1819</v>
      </c>
      <c r="B11915" s="2">
        <v>2024</v>
      </c>
      <c r="C11915" s="2" t="s">
        <v>55</v>
      </c>
      <c r="D11915" s="3">
        <v>101867</v>
      </c>
      <c r="E11915" s="5">
        <f t="shared" si="186"/>
        <v>3.8079063877408781E-2</v>
      </c>
    </row>
    <row r="11916" spans="1:5" x14ac:dyDescent="0.25">
      <c r="A11916" s="2">
        <v>1819</v>
      </c>
      <c r="B11916" s="2">
        <v>2025</v>
      </c>
      <c r="C11916" s="2" t="s">
        <v>55</v>
      </c>
      <c r="D11916" s="3">
        <v>105746</v>
      </c>
      <c r="E11916" s="5">
        <f t="shared" si="186"/>
        <v>1</v>
      </c>
    </row>
    <row r="11917" spans="1:5" x14ac:dyDescent="0.25">
      <c r="A11917" s="2">
        <v>1820</v>
      </c>
      <c r="B11917" s="2">
        <v>2019</v>
      </c>
      <c r="C11917" s="2" t="s">
        <v>55</v>
      </c>
      <c r="D11917" s="3">
        <v>43210</v>
      </c>
      <c r="E11917" s="5">
        <f t="shared" si="186"/>
        <v>2.5919925943068734E-2</v>
      </c>
    </row>
    <row r="11918" spans="1:5" x14ac:dyDescent="0.25">
      <c r="A11918" s="2">
        <v>1820</v>
      </c>
      <c r="B11918" s="2">
        <v>2020</v>
      </c>
      <c r="C11918" s="2" t="s">
        <v>55</v>
      </c>
      <c r="D11918" s="3">
        <v>44330</v>
      </c>
      <c r="E11918" s="5">
        <f t="shared" si="186"/>
        <v>3.8303631852018946E-2</v>
      </c>
    </row>
    <row r="11919" spans="1:5" x14ac:dyDescent="0.25">
      <c r="A11919" s="2">
        <v>1820</v>
      </c>
      <c r="B11919" s="2">
        <v>2021</v>
      </c>
      <c r="C11919" s="2" t="s">
        <v>55</v>
      </c>
      <c r="D11919" s="3">
        <v>46028</v>
      </c>
      <c r="E11919" s="5">
        <f t="shared" si="186"/>
        <v>2.7874337359867905E-2</v>
      </c>
    </row>
    <row r="11920" spans="1:5" x14ac:dyDescent="0.25">
      <c r="A11920" s="2">
        <v>1820</v>
      </c>
      <c r="B11920" s="2">
        <v>2022</v>
      </c>
      <c r="C11920" s="2" t="s">
        <v>55</v>
      </c>
      <c r="D11920" s="3">
        <v>47311</v>
      </c>
      <c r="E11920" s="5">
        <f t="shared" si="186"/>
        <v>0.14702711842911798</v>
      </c>
    </row>
    <row r="11921" spans="1:5" x14ac:dyDescent="0.25">
      <c r="A11921" s="2">
        <v>1820</v>
      </c>
      <c r="B11921" s="2">
        <v>2023</v>
      </c>
      <c r="C11921" s="2" t="s">
        <v>60</v>
      </c>
      <c r="D11921" s="3">
        <v>54267</v>
      </c>
      <c r="E11921" s="5">
        <f t="shared" si="186"/>
        <v>4.0392872279654303E-2</v>
      </c>
    </row>
    <row r="11922" spans="1:5" x14ac:dyDescent="0.25">
      <c r="A11922" s="2">
        <v>1820</v>
      </c>
      <c r="B11922" s="2">
        <v>2024</v>
      </c>
      <c r="C11922" s="2" t="s">
        <v>60</v>
      </c>
      <c r="D11922" s="3">
        <v>56459</v>
      </c>
      <c r="E11922" s="5">
        <f t="shared" si="186"/>
        <v>4.8158840928815602E-2</v>
      </c>
    </row>
    <row r="11923" spans="1:5" x14ac:dyDescent="0.25">
      <c r="A11923" s="2">
        <v>1820</v>
      </c>
      <c r="B11923" s="2">
        <v>2025</v>
      </c>
      <c r="C11923" s="2" t="s">
        <v>60</v>
      </c>
      <c r="D11923" s="3">
        <v>59178</v>
      </c>
      <c r="E11923" s="5">
        <f t="shared" si="186"/>
        <v>1</v>
      </c>
    </row>
    <row r="11924" spans="1:5" x14ac:dyDescent="0.25">
      <c r="A11924" s="2">
        <v>1821</v>
      </c>
      <c r="B11924" s="2">
        <v>2018</v>
      </c>
      <c r="C11924" s="2" t="s">
        <v>66</v>
      </c>
      <c r="D11924" s="3">
        <v>91105</v>
      </c>
      <c r="E11924" s="5">
        <f t="shared" si="186"/>
        <v>4.9876516107787719E-2</v>
      </c>
    </row>
    <row r="11925" spans="1:5" x14ac:dyDescent="0.25">
      <c r="A11925" s="2">
        <v>1821</v>
      </c>
      <c r="B11925" s="2">
        <v>2019</v>
      </c>
      <c r="C11925" s="2" t="s">
        <v>66</v>
      </c>
      <c r="D11925" s="3">
        <v>95649</v>
      </c>
      <c r="E11925" s="5">
        <f t="shared" si="186"/>
        <v>5.123942749009399E-2</v>
      </c>
    </row>
    <row r="11926" spans="1:5" x14ac:dyDescent="0.25">
      <c r="A11926" s="2">
        <v>1821</v>
      </c>
      <c r="B11926" s="2">
        <v>2020</v>
      </c>
      <c r="C11926" s="2" t="s">
        <v>66</v>
      </c>
      <c r="D11926" s="3">
        <v>100550</v>
      </c>
      <c r="E11926" s="5">
        <f t="shared" si="186"/>
        <v>3.0054699154649429E-2</v>
      </c>
    </row>
    <row r="11927" spans="1:5" x14ac:dyDescent="0.25">
      <c r="A11927" s="2">
        <v>1821</v>
      </c>
      <c r="B11927" s="2">
        <v>2021</v>
      </c>
      <c r="C11927" s="2" t="s">
        <v>66</v>
      </c>
      <c r="D11927" s="3">
        <v>103572</v>
      </c>
      <c r="E11927" s="5">
        <f t="shared" si="186"/>
        <v>4.6383192368593826E-2</v>
      </c>
    </row>
    <row r="11928" spans="1:5" x14ac:dyDescent="0.25">
      <c r="A11928" s="2">
        <v>1821</v>
      </c>
      <c r="B11928" s="2">
        <v>2022</v>
      </c>
      <c r="C11928" s="2" t="s">
        <v>66</v>
      </c>
      <c r="D11928" s="3">
        <v>108376</v>
      </c>
      <c r="E11928" s="5">
        <f t="shared" si="186"/>
        <v>3.453716690042076E-2</v>
      </c>
    </row>
    <row r="11929" spans="1:5" x14ac:dyDescent="0.25">
      <c r="A11929" s="2">
        <v>1821</v>
      </c>
      <c r="B11929" s="2">
        <v>2023</v>
      </c>
      <c r="C11929" s="2" t="s">
        <v>66</v>
      </c>
      <c r="D11929" s="3">
        <v>112119</v>
      </c>
      <c r="E11929" s="5">
        <f t="shared" si="186"/>
        <v>2.3225323094212401E-2</v>
      </c>
    </row>
    <row r="11930" spans="1:5" x14ac:dyDescent="0.25">
      <c r="A11930" s="2">
        <v>1821</v>
      </c>
      <c r="B11930" s="2">
        <v>2024</v>
      </c>
      <c r="C11930" s="2" t="s">
        <v>66</v>
      </c>
      <c r="D11930" s="3">
        <v>114723</v>
      </c>
      <c r="E11930" s="5">
        <f t="shared" si="186"/>
        <v>4.1866059987971029E-2</v>
      </c>
    </row>
    <row r="11931" spans="1:5" x14ac:dyDescent="0.25">
      <c r="A11931" s="2">
        <v>1821</v>
      </c>
      <c r="B11931" s="2">
        <v>2025</v>
      </c>
      <c r="C11931" s="2" t="s">
        <v>66</v>
      </c>
      <c r="D11931" s="3">
        <v>119526</v>
      </c>
      <c r="E11931" s="5">
        <f t="shared" si="186"/>
        <v>1</v>
      </c>
    </row>
    <row r="11932" spans="1:5" x14ac:dyDescent="0.25">
      <c r="A11932" s="2">
        <v>1822</v>
      </c>
      <c r="B11932" s="2">
        <v>2020</v>
      </c>
      <c r="C11932" s="2" t="s">
        <v>75</v>
      </c>
      <c r="D11932" s="3">
        <v>183953</v>
      </c>
      <c r="E11932" s="5">
        <f t="shared" si="186"/>
        <v>3.5275314890216521E-2</v>
      </c>
    </row>
    <row r="11933" spans="1:5" x14ac:dyDescent="0.25">
      <c r="A11933" s="2">
        <v>1822</v>
      </c>
      <c r="B11933" s="2">
        <v>2021</v>
      </c>
      <c r="C11933" s="2" t="s">
        <v>75</v>
      </c>
      <c r="D11933" s="3">
        <v>190442</v>
      </c>
      <c r="E11933" s="5">
        <f t="shared" si="186"/>
        <v>3.2198779680952729E-2</v>
      </c>
    </row>
    <row r="11934" spans="1:5" x14ac:dyDescent="0.25">
      <c r="A11934" s="2">
        <v>1822</v>
      </c>
      <c r="B11934" s="2">
        <v>2022</v>
      </c>
      <c r="C11934" s="2" t="s">
        <v>75</v>
      </c>
      <c r="D11934" s="3">
        <v>196574</v>
      </c>
      <c r="E11934" s="5">
        <f t="shared" si="186"/>
        <v>3.2425447922919612E-2</v>
      </c>
    </row>
    <row r="11935" spans="1:5" x14ac:dyDescent="0.25">
      <c r="A11935" s="2">
        <v>1822</v>
      </c>
      <c r="B11935" s="2">
        <v>2023</v>
      </c>
      <c r="C11935" s="2" t="s">
        <v>75</v>
      </c>
      <c r="D11935" s="3">
        <v>202948</v>
      </c>
      <c r="E11935" s="5">
        <f t="shared" si="186"/>
        <v>3.2944399550623803E-2</v>
      </c>
    </row>
    <row r="11936" spans="1:5" x14ac:dyDescent="0.25">
      <c r="A11936" s="2">
        <v>1822</v>
      </c>
      <c r="B11936" s="2">
        <v>2024</v>
      </c>
      <c r="C11936" s="2" t="s">
        <v>75</v>
      </c>
      <c r="D11936" s="3">
        <v>209634</v>
      </c>
      <c r="E11936" s="5">
        <f t="shared" si="186"/>
        <v>4.2206893919879411E-2</v>
      </c>
    </row>
    <row r="11937" spans="1:5" x14ac:dyDescent="0.25">
      <c r="A11937" s="2">
        <v>1822</v>
      </c>
      <c r="B11937" s="2">
        <v>2025</v>
      </c>
      <c r="C11937" s="2" t="s">
        <v>75</v>
      </c>
      <c r="D11937" s="3">
        <v>218482</v>
      </c>
      <c r="E11937" s="5">
        <f t="shared" si="186"/>
        <v>1</v>
      </c>
    </row>
    <row r="11938" spans="1:5" x14ac:dyDescent="0.25">
      <c r="A11938" s="2">
        <v>1823</v>
      </c>
      <c r="B11938" s="2">
        <v>2016</v>
      </c>
      <c r="C11938" s="2" t="s">
        <v>60</v>
      </c>
      <c r="D11938" s="3">
        <v>223971</v>
      </c>
      <c r="E11938" s="5">
        <f t="shared" si="186"/>
        <v>4.4836161824521922E-2</v>
      </c>
    </row>
    <row r="11939" spans="1:5" x14ac:dyDescent="0.25">
      <c r="A11939" s="2">
        <v>1823</v>
      </c>
      <c r="B11939" s="2">
        <v>2017</v>
      </c>
      <c r="C11939" s="2" t="s">
        <v>60</v>
      </c>
      <c r="D11939" s="3">
        <v>234013</v>
      </c>
      <c r="E11939" s="5">
        <f t="shared" si="186"/>
        <v>3.1579442167742819E-2</v>
      </c>
    </row>
    <row r="11940" spans="1:5" x14ac:dyDescent="0.25">
      <c r="A11940" s="2">
        <v>1823</v>
      </c>
      <c r="B11940" s="2">
        <v>2018</v>
      </c>
      <c r="C11940" s="2" t="s">
        <v>60</v>
      </c>
      <c r="D11940" s="3">
        <v>241403</v>
      </c>
      <c r="E11940" s="5">
        <f t="shared" si="186"/>
        <v>4.947742985795537E-2</v>
      </c>
    </row>
    <row r="11941" spans="1:5" x14ac:dyDescent="0.25">
      <c r="A11941" s="2">
        <v>1823</v>
      </c>
      <c r="B11941" s="2">
        <v>2019</v>
      </c>
      <c r="C11941" s="2" t="s">
        <v>60</v>
      </c>
      <c r="D11941" s="3">
        <v>253347</v>
      </c>
      <c r="E11941" s="5">
        <f t="shared" si="186"/>
        <v>4.4208141402897999E-2</v>
      </c>
    </row>
    <row r="11942" spans="1:5" x14ac:dyDescent="0.25">
      <c r="A11942" s="2">
        <v>1823</v>
      </c>
      <c r="B11942" s="2">
        <v>2020</v>
      </c>
      <c r="C11942" s="2" t="s">
        <v>60</v>
      </c>
      <c r="D11942" s="3">
        <v>264547</v>
      </c>
      <c r="E11942" s="5">
        <f t="shared" si="186"/>
        <v>2.535277285321701E-2</v>
      </c>
    </row>
    <row r="11943" spans="1:5" x14ac:dyDescent="0.25">
      <c r="A11943" s="2">
        <v>1823</v>
      </c>
      <c r="B11943" s="2">
        <v>2021</v>
      </c>
      <c r="C11943" s="2" t="s">
        <v>60</v>
      </c>
      <c r="D11943" s="3">
        <v>271254</v>
      </c>
      <c r="E11943" s="5">
        <f t="shared" si="186"/>
        <v>2.7306509765754605E-2</v>
      </c>
    </row>
    <row r="11944" spans="1:5" x14ac:dyDescent="0.25">
      <c r="A11944" s="2">
        <v>1823</v>
      </c>
      <c r="B11944" s="2">
        <v>2022</v>
      </c>
      <c r="C11944" s="2" t="s">
        <v>60</v>
      </c>
      <c r="D11944" s="3">
        <v>278661</v>
      </c>
      <c r="E11944" s="5">
        <f t="shared" si="186"/>
        <v>4.5948302776491867E-2</v>
      </c>
    </row>
    <row r="11945" spans="1:5" x14ac:dyDescent="0.25">
      <c r="A11945" s="2">
        <v>1823</v>
      </c>
      <c r="B11945" s="2">
        <v>2023</v>
      </c>
      <c r="C11945" s="2" t="s">
        <v>60</v>
      </c>
      <c r="D11945" s="3">
        <v>291465</v>
      </c>
      <c r="E11945" s="5">
        <f t="shared" si="186"/>
        <v>3.5760725987682915E-2</v>
      </c>
    </row>
    <row r="11946" spans="1:5" x14ac:dyDescent="0.25">
      <c r="A11946" s="2">
        <v>1823</v>
      </c>
      <c r="B11946" s="2">
        <v>2024</v>
      </c>
      <c r="C11946" s="2" t="s">
        <v>60</v>
      </c>
      <c r="D11946" s="3">
        <v>301888</v>
      </c>
      <c r="E11946" s="5">
        <f t="shared" si="186"/>
        <v>3.6675853296586812E-2</v>
      </c>
    </row>
    <row r="11947" spans="1:5" x14ac:dyDescent="0.25">
      <c r="A11947" s="2">
        <v>1823</v>
      </c>
      <c r="B11947" s="2">
        <v>2025</v>
      </c>
      <c r="C11947" s="2" t="s">
        <v>60</v>
      </c>
      <c r="D11947" s="3">
        <v>312960</v>
      </c>
      <c r="E11947" s="5">
        <f t="shared" si="186"/>
        <v>1</v>
      </c>
    </row>
    <row r="11948" spans="1:5" x14ac:dyDescent="0.25">
      <c r="A11948" s="2">
        <v>1824</v>
      </c>
      <c r="B11948" s="2">
        <v>2022</v>
      </c>
      <c r="C11948" s="2" t="s">
        <v>71</v>
      </c>
      <c r="D11948" s="3">
        <v>254974</v>
      </c>
      <c r="E11948" s="5">
        <f t="shared" si="186"/>
        <v>4.3733870904484377E-2</v>
      </c>
    </row>
    <row r="11949" spans="1:5" x14ac:dyDescent="0.25">
      <c r="A11949" s="2">
        <v>1824</v>
      </c>
      <c r="B11949" s="2">
        <v>2023</v>
      </c>
      <c r="C11949" s="2" t="s">
        <v>71</v>
      </c>
      <c r="D11949" s="3">
        <v>266125</v>
      </c>
      <c r="E11949" s="5">
        <f t="shared" si="186"/>
        <v>2.52775951150775E-2</v>
      </c>
    </row>
    <row r="11950" spans="1:5" x14ac:dyDescent="0.25">
      <c r="A11950" s="2">
        <v>1824</v>
      </c>
      <c r="B11950" s="2">
        <v>2024</v>
      </c>
      <c r="C11950" s="2" t="s">
        <v>71</v>
      </c>
      <c r="D11950" s="3">
        <v>272852</v>
      </c>
      <c r="E11950" s="5">
        <f t="shared" si="186"/>
        <v>2.0282057672291205E-2</v>
      </c>
    </row>
    <row r="11951" spans="1:5" x14ac:dyDescent="0.25">
      <c r="A11951" s="2">
        <v>1824</v>
      </c>
      <c r="B11951" s="2">
        <v>2025</v>
      </c>
      <c r="C11951" s="2" t="s">
        <v>71</v>
      </c>
      <c r="D11951" s="3">
        <v>278386</v>
      </c>
      <c r="E11951" s="5">
        <f t="shared" si="186"/>
        <v>1</v>
      </c>
    </row>
    <row r="11952" spans="1:5" x14ac:dyDescent="0.25">
      <c r="A11952" s="2">
        <v>1825</v>
      </c>
      <c r="B11952" s="2">
        <v>2018</v>
      </c>
      <c r="C11952" s="2" t="s">
        <v>60</v>
      </c>
      <c r="D11952" s="3">
        <v>42443</v>
      </c>
      <c r="E11952" s="5">
        <f t="shared" si="186"/>
        <v>4.4671677308390077E-2</v>
      </c>
    </row>
    <row r="11953" spans="1:5" x14ac:dyDescent="0.25">
      <c r="A11953" s="2">
        <v>1825</v>
      </c>
      <c r="B11953" s="2">
        <v>2019</v>
      </c>
      <c r="C11953" s="2" t="s">
        <v>60</v>
      </c>
      <c r="D11953" s="3">
        <v>44339</v>
      </c>
      <c r="E11953" s="5">
        <f t="shared" si="186"/>
        <v>3.6175827149913166E-2</v>
      </c>
    </row>
    <row r="11954" spans="1:5" x14ac:dyDescent="0.25">
      <c r="A11954" s="2">
        <v>1825</v>
      </c>
      <c r="B11954" s="2">
        <v>2020</v>
      </c>
      <c r="C11954" s="2" t="s">
        <v>60</v>
      </c>
      <c r="D11954" s="3">
        <v>45943</v>
      </c>
      <c r="E11954" s="5">
        <f t="shared" si="186"/>
        <v>4.3902226672180744E-2</v>
      </c>
    </row>
    <row r="11955" spans="1:5" x14ac:dyDescent="0.25">
      <c r="A11955" s="2">
        <v>1825</v>
      </c>
      <c r="B11955" s="2">
        <v>2021</v>
      </c>
      <c r="C11955" s="2" t="s">
        <v>60</v>
      </c>
      <c r="D11955" s="3">
        <v>47960</v>
      </c>
      <c r="E11955" s="5">
        <f t="shared" si="186"/>
        <v>3.6509591326105088E-2</v>
      </c>
    </row>
    <row r="11956" spans="1:5" x14ac:dyDescent="0.25">
      <c r="A11956" s="2">
        <v>1825</v>
      </c>
      <c r="B11956" s="2">
        <v>2022</v>
      </c>
      <c r="C11956" s="2" t="s">
        <v>60</v>
      </c>
      <c r="D11956" s="3">
        <v>49711</v>
      </c>
      <c r="E11956" s="5">
        <f t="shared" si="186"/>
        <v>2.6895455734143349E-2</v>
      </c>
    </row>
    <row r="11957" spans="1:5" x14ac:dyDescent="0.25">
      <c r="A11957" s="2">
        <v>1825</v>
      </c>
      <c r="B11957" s="2">
        <v>2023</v>
      </c>
      <c r="C11957" s="2" t="s">
        <v>60</v>
      </c>
      <c r="D11957" s="3">
        <v>51048</v>
      </c>
      <c r="E11957" s="5">
        <f t="shared" si="186"/>
        <v>4.8581727002037299E-2</v>
      </c>
    </row>
    <row r="11958" spans="1:5" x14ac:dyDescent="0.25">
      <c r="A11958" s="2">
        <v>1825</v>
      </c>
      <c r="B11958" s="2">
        <v>2024</v>
      </c>
      <c r="C11958" s="2" t="s">
        <v>60</v>
      </c>
      <c r="D11958" s="3">
        <v>53528</v>
      </c>
      <c r="E11958" s="5">
        <f t="shared" si="186"/>
        <v>2.8620535047078163E-2</v>
      </c>
    </row>
    <row r="11959" spans="1:5" x14ac:dyDescent="0.25">
      <c r="A11959" s="2">
        <v>1825</v>
      </c>
      <c r="B11959" s="2">
        <v>2025</v>
      </c>
      <c r="C11959" s="2" t="s">
        <v>60</v>
      </c>
      <c r="D11959" s="3">
        <v>55060</v>
      </c>
      <c r="E11959" s="5">
        <f t="shared" si="186"/>
        <v>1</v>
      </c>
    </row>
    <row r="11960" spans="1:5" x14ac:dyDescent="0.25">
      <c r="A11960" s="2">
        <v>1826</v>
      </c>
      <c r="B11960" s="2">
        <v>2017</v>
      </c>
      <c r="C11960" s="2" t="s">
        <v>3443</v>
      </c>
      <c r="D11960" s="3">
        <v>299445</v>
      </c>
      <c r="E11960" s="5">
        <f t="shared" si="186"/>
        <v>3.6894922272871479E-2</v>
      </c>
    </row>
    <row r="11961" spans="1:5" x14ac:dyDescent="0.25">
      <c r="A11961" s="2">
        <v>1826</v>
      </c>
      <c r="B11961" s="2">
        <v>2018</v>
      </c>
      <c r="C11961" s="2" t="s">
        <v>3443</v>
      </c>
      <c r="D11961" s="3">
        <v>310493</v>
      </c>
      <c r="E11961" s="5">
        <f t="shared" si="186"/>
        <v>5.3559983638922615E-2</v>
      </c>
    </row>
    <row r="11962" spans="1:5" x14ac:dyDescent="0.25">
      <c r="A11962" s="2">
        <v>1826</v>
      </c>
      <c r="B11962" s="2">
        <v>2019</v>
      </c>
      <c r="C11962" s="2" t="s">
        <v>3443</v>
      </c>
      <c r="D11962" s="3">
        <v>327123</v>
      </c>
      <c r="E11962" s="5">
        <f t="shared" si="186"/>
        <v>4.2873781421667076E-2</v>
      </c>
    </row>
    <row r="11963" spans="1:5" x14ac:dyDescent="0.25">
      <c r="A11963" s="2">
        <v>1826</v>
      </c>
      <c r="B11963" s="2">
        <v>2020</v>
      </c>
      <c r="C11963" s="2" t="s">
        <v>3443</v>
      </c>
      <c r="D11963" s="3">
        <v>341148</v>
      </c>
      <c r="E11963" s="5">
        <f t="shared" si="186"/>
        <v>3.9361215660065424E-2</v>
      </c>
    </row>
    <row r="11964" spans="1:5" x14ac:dyDescent="0.25">
      <c r="A11964" s="2">
        <v>1826</v>
      </c>
      <c r="B11964" s="2">
        <v>2021</v>
      </c>
      <c r="C11964" s="2" t="s">
        <v>3443</v>
      </c>
      <c r="D11964" s="3">
        <v>354576</v>
      </c>
      <c r="E11964" s="5">
        <f t="shared" si="186"/>
        <v>4.5428906637787106E-2</v>
      </c>
    </row>
    <row r="11965" spans="1:5" x14ac:dyDescent="0.25">
      <c r="A11965" s="2">
        <v>1826</v>
      </c>
      <c r="B11965" s="2">
        <v>2022</v>
      </c>
      <c r="C11965" s="2" t="s">
        <v>3443</v>
      </c>
      <c r="D11965" s="3">
        <v>370684</v>
      </c>
      <c r="E11965" s="5">
        <f t="shared" si="186"/>
        <v>4.3473686482286798E-2</v>
      </c>
    </row>
    <row r="11966" spans="1:5" x14ac:dyDescent="0.25">
      <c r="A11966" s="2">
        <v>1826</v>
      </c>
      <c r="B11966" s="2">
        <v>2023</v>
      </c>
      <c r="C11966" s="2" t="s">
        <v>3443</v>
      </c>
      <c r="D11966" s="3">
        <v>386799</v>
      </c>
      <c r="E11966" s="5">
        <f t="shared" si="186"/>
        <v>2.2218258061680613E-2</v>
      </c>
    </row>
    <row r="11967" spans="1:5" x14ac:dyDescent="0.25">
      <c r="A11967" s="2">
        <v>1826</v>
      </c>
      <c r="B11967" s="2">
        <v>2024</v>
      </c>
      <c r="C11967" s="2" t="s">
        <v>3443</v>
      </c>
      <c r="D11967" s="3">
        <v>395393</v>
      </c>
      <c r="E11967" s="5">
        <f t="shared" si="186"/>
        <v>5.3121830684913489E-2</v>
      </c>
    </row>
    <row r="11968" spans="1:5" x14ac:dyDescent="0.25">
      <c r="A11968" s="2">
        <v>1826</v>
      </c>
      <c r="B11968" s="2">
        <v>2025</v>
      </c>
      <c r="C11968" s="2" t="s">
        <v>3443</v>
      </c>
      <c r="D11968" s="3">
        <v>416397</v>
      </c>
      <c r="E11968" s="5">
        <f t="shared" si="186"/>
        <v>1</v>
      </c>
    </row>
    <row r="11969" spans="1:5" x14ac:dyDescent="0.25">
      <c r="A11969" s="2">
        <v>1827</v>
      </c>
      <c r="B11969" s="2">
        <v>2020</v>
      </c>
      <c r="C11969" s="2" t="s">
        <v>60</v>
      </c>
      <c r="D11969" s="3">
        <v>56421</v>
      </c>
      <c r="E11969" s="5">
        <f t="shared" si="186"/>
        <v>3.4153949770475533E-2</v>
      </c>
    </row>
    <row r="11970" spans="1:5" x14ac:dyDescent="0.25">
      <c r="A11970" s="2">
        <v>1827</v>
      </c>
      <c r="B11970" s="2">
        <v>2021</v>
      </c>
      <c r="C11970" s="2" t="s">
        <v>60</v>
      </c>
      <c r="D11970" s="3">
        <v>58348</v>
      </c>
      <c r="E11970" s="5">
        <f t="shared" ref="E11970:E12033" si="187">IF(A11971=A11970,(D11971-D11970)/D11970,1)</f>
        <v>2.354836498251868E-2</v>
      </c>
    </row>
    <row r="11971" spans="1:5" x14ac:dyDescent="0.25">
      <c r="A11971" s="2">
        <v>1827</v>
      </c>
      <c r="B11971" s="2">
        <v>2022</v>
      </c>
      <c r="C11971" s="2" t="s">
        <v>60</v>
      </c>
      <c r="D11971" s="3">
        <v>59722</v>
      </c>
      <c r="E11971" s="5">
        <f t="shared" si="187"/>
        <v>5.2777870801379724E-2</v>
      </c>
    </row>
    <row r="11972" spans="1:5" x14ac:dyDescent="0.25">
      <c r="A11972" s="2">
        <v>1827</v>
      </c>
      <c r="B11972" s="2">
        <v>2023</v>
      </c>
      <c r="C11972" s="2" t="s">
        <v>60</v>
      </c>
      <c r="D11972" s="3">
        <v>62874</v>
      </c>
      <c r="E11972" s="5">
        <f t="shared" si="187"/>
        <v>3.6326621496962176E-2</v>
      </c>
    </row>
    <row r="11973" spans="1:5" x14ac:dyDescent="0.25">
      <c r="A11973" s="2">
        <v>1827</v>
      </c>
      <c r="B11973" s="2">
        <v>2024</v>
      </c>
      <c r="C11973" s="2" t="s">
        <v>60</v>
      </c>
      <c r="D11973" s="3">
        <v>65158</v>
      </c>
      <c r="E11973" s="5">
        <f t="shared" si="187"/>
        <v>9.7163817182847848E-2</v>
      </c>
    </row>
    <row r="11974" spans="1:5" x14ac:dyDescent="0.25">
      <c r="A11974" s="2">
        <v>1827</v>
      </c>
      <c r="B11974" s="2">
        <v>2025</v>
      </c>
      <c r="C11974" s="2" t="s">
        <v>64</v>
      </c>
      <c r="D11974" s="3">
        <v>71489</v>
      </c>
      <c r="E11974" s="5">
        <f t="shared" si="187"/>
        <v>1</v>
      </c>
    </row>
    <row r="11975" spans="1:5" x14ac:dyDescent="0.25">
      <c r="A11975" s="2">
        <v>1828</v>
      </c>
      <c r="B11975" s="2">
        <v>2019</v>
      </c>
      <c r="C11975" s="2" t="s">
        <v>66</v>
      </c>
      <c r="D11975" s="3">
        <v>112202</v>
      </c>
      <c r="E11975" s="5">
        <f t="shared" si="187"/>
        <v>3.9696262098714817E-2</v>
      </c>
    </row>
    <row r="11976" spans="1:5" x14ac:dyDescent="0.25">
      <c r="A11976" s="2">
        <v>1828</v>
      </c>
      <c r="B11976" s="2">
        <v>2020</v>
      </c>
      <c r="C11976" s="2" t="s">
        <v>66</v>
      </c>
      <c r="D11976" s="3">
        <v>116656</v>
      </c>
      <c r="E11976" s="5">
        <f t="shared" si="187"/>
        <v>2.7808256754903306E-2</v>
      </c>
    </row>
    <row r="11977" spans="1:5" x14ac:dyDescent="0.25">
      <c r="A11977" s="2">
        <v>1828</v>
      </c>
      <c r="B11977" s="2">
        <v>2021</v>
      </c>
      <c r="C11977" s="2" t="s">
        <v>66</v>
      </c>
      <c r="D11977" s="3">
        <v>119900</v>
      </c>
      <c r="E11977" s="5">
        <f t="shared" si="187"/>
        <v>3.7197664720600501E-2</v>
      </c>
    </row>
    <row r="11978" spans="1:5" x14ac:dyDescent="0.25">
      <c r="A11978" s="2">
        <v>1828</v>
      </c>
      <c r="B11978" s="2">
        <v>2022</v>
      </c>
      <c r="C11978" s="2" t="s">
        <v>66</v>
      </c>
      <c r="D11978" s="3">
        <v>124360</v>
      </c>
      <c r="E11978" s="5">
        <f t="shared" si="187"/>
        <v>5.1608234158893533E-2</v>
      </c>
    </row>
    <row r="11979" spans="1:5" x14ac:dyDescent="0.25">
      <c r="A11979" s="2">
        <v>1828</v>
      </c>
      <c r="B11979" s="2">
        <v>2023</v>
      </c>
      <c r="C11979" s="2" t="s">
        <v>66</v>
      </c>
      <c r="D11979" s="3">
        <v>130778</v>
      </c>
      <c r="E11979" s="5">
        <f t="shared" si="187"/>
        <v>4.2996528468090961E-2</v>
      </c>
    </row>
    <row r="11980" spans="1:5" x14ac:dyDescent="0.25">
      <c r="A11980" s="2">
        <v>1828</v>
      </c>
      <c r="B11980" s="2">
        <v>2024</v>
      </c>
      <c r="C11980" s="2" t="s">
        <v>66</v>
      </c>
      <c r="D11980" s="3">
        <v>136401</v>
      </c>
      <c r="E11980" s="5">
        <f t="shared" si="187"/>
        <v>5.5534783469329406E-2</v>
      </c>
    </row>
    <row r="11981" spans="1:5" x14ac:dyDescent="0.25">
      <c r="A11981" s="2">
        <v>1828</v>
      </c>
      <c r="B11981" s="2">
        <v>2025</v>
      </c>
      <c r="C11981" s="2" t="s">
        <v>66</v>
      </c>
      <c r="D11981" s="3">
        <v>143976</v>
      </c>
      <c r="E11981" s="5">
        <f t="shared" si="187"/>
        <v>1</v>
      </c>
    </row>
    <row r="11982" spans="1:5" x14ac:dyDescent="0.25">
      <c r="A11982" s="2">
        <v>1829</v>
      </c>
      <c r="B11982" s="2">
        <v>2023</v>
      </c>
      <c r="C11982" s="2" t="s">
        <v>60</v>
      </c>
      <c r="D11982" s="3">
        <v>182581</v>
      </c>
      <c r="E11982" s="5">
        <f t="shared" si="187"/>
        <v>5.7744234065976195E-2</v>
      </c>
    </row>
    <row r="11983" spans="1:5" x14ac:dyDescent="0.25">
      <c r="A11983" s="2">
        <v>1829</v>
      </c>
      <c r="B11983" s="2">
        <v>2024</v>
      </c>
      <c r="C11983" s="2" t="s">
        <v>60</v>
      </c>
      <c r="D11983" s="3">
        <v>193124</v>
      </c>
      <c r="E11983" s="5">
        <f t="shared" si="187"/>
        <v>2.7329591350634824E-2</v>
      </c>
    </row>
    <row r="11984" spans="1:5" x14ac:dyDescent="0.25">
      <c r="A11984" s="2">
        <v>1829</v>
      </c>
      <c r="B11984" s="2">
        <v>2025</v>
      </c>
      <c r="C11984" s="2" t="s">
        <v>60</v>
      </c>
      <c r="D11984" s="3">
        <v>198402</v>
      </c>
      <c r="E11984" s="5">
        <f t="shared" si="187"/>
        <v>1</v>
      </c>
    </row>
    <row r="11985" spans="1:5" x14ac:dyDescent="0.25">
      <c r="A11985" s="2">
        <v>1830</v>
      </c>
      <c r="B11985" s="2">
        <v>2021</v>
      </c>
      <c r="C11985" s="2" t="s">
        <v>55</v>
      </c>
      <c r="D11985" s="3">
        <v>36323</v>
      </c>
      <c r="E11985" s="5">
        <f t="shared" si="187"/>
        <v>5.9962007543429785E-2</v>
      </c>
    </row>
    <row r="11986" spans="1:5" x14ac:dyDescent="0.25">
      <c r="A11986" s="2">
        <v>1830</v>
      </c>
      <c r="B11986" s="2">
        <v>2022</v>
      </c>
      <c r="C11986" s="2" t="s">
        <v>55</v>
      </c>
      <c r="D11986" s="3">
        <v>38501</v>
      </c>
      <c r="E11986" s="5">
        <f t="shared" si="187"/>
        <v>3.0232980961533467E-2</v>
      </c>
    </row>
    <row r="11987" spans="1:5" x14ac:dyDescent="0.25">
      <c r="A11987" s="2">
        <v>1830</v>
      </c>
      <c r="B11987" s="2">
        <v>2023</v>
      </c>
      <c r="C11987" s="2" t="s">
        <v>55</v>
      </c>
      <c r="D11987" s="3">
        <v>39665</v>
      </c>
      <c r="E11987" s="5">
        <f t="shared" si="187"/>
        <v>6.6986007815454426E-2</v>
      </c>
    </row>
    <row r="11988" spans="1:5" x14ac:dyDescent="0.25">
      <c r="A11988" s="2">
        <v>1830</v>
      </c>
      <c r="B11988" s="2">
        <v>2024</v>
      </c>
      <c r="C11988" s="2" t="s">
        <v>55</v>
      </c>
      <c r="D11988" s="3">
        <v>42322</v>
      </c>
      <c r="E11988" s="5">
        <f t="shared" si="187"/>
        <v>4.8887103634043763E-2</v>
      </c>
    </row>
    <row r="11989" spans="1:5" x14ac:dyDescent="0.25">
      <c r="A11989" s="2">
        <v>1830</v>
      </c>
      <c r="B11989" s="2">
        <v>2025</v>
      </c>
      <c r="C11989" s="2" t="s">
        <v>55</v>
      </c>
      <c r="D11989" s="3">
        <v>44391</v>
      </c>
      <c r="E11989" s="5">
        <f t="shared" si="187"/>
        <v>1</v>
      </c>
    </row>
    <row r="11990" spans="1:5" x14ac:dyDescent="0.25">
      <c r="A11990" s="2">
        <v>1831</v>
      </c>
      <c r="B11990" s="2">
        <v>2020</v>
      </c>
      <c r="C11990" s="2" t="s">
        <v>71</v>
      </c>
      <c r="D11990" s="3">
        <v>250062</v>
      </c>
      <c r="E11990" s="5">
        <f t="shared" si="187"/>
        <v>4.7180299285777126E-2</v>
      </c>
    </row>
    <row r="11991" spans="1:5" x14ac:dyDescent="0.25">
      <c r="A11991" s="2">
        <v>1831</v>
      </c>
      <c r="B11991" s="2">
        <v>2021</v>
      </c>
      <c r="C11991" s="2" t="s">
        <v>71</v>
      </c>
      <c r="D11991" s="3">
        <v>261860</v>
      </c>
      <c r="E11991" s="5">
        <f t="shared" si="187"/>
        <v>3.8673336897578861E-2</v>
      </c>
    </row>
    <row r="11992" spans="1:5" x14ac:dyDescent="0.25">
      <c r="A11992" s="2">
        <v>1831</v>
      </c>
      <c r="B11992" s="2">
        <v>2022</v>
      </c>
      <c r="C11992" s="2" t="s">
        <v>71</v>
      </c>
      <c r="D11992" s="3">
        <v>271987</v>
      </c>
      <c r="E11992" s="5">
        <f t="shared" si="187"/>
        <v>1.2276322030097027E-2</v>
      </c>
    </row>
    <row r="11993" spans="1:5" x14ac:dyDescent="0.25">
      <c r="A11993" s="2">
        <v>1831</v>
      </c>
      <c r="B11993" s="2">
        <v>2023</v>
      </c>
      <c r="C11993" s="2" t="s">
        <v>3443</v>
      </c>
      <c r="D11993" s="3">
        <v>275326</v>
      </c>
      <c r="E11993" s="5">
        <f t="shared" si="187"/>
        <v>3.4940397928274115E-2</v>
      </c>
    </row>
    <row r="11994" spans="1:5" x14ac:dyDescent="0.25">
      <c r="A11994" s="2">
        <v>1831</v>
      </c>
      <c r="B11994" s="2">
        <v>2024</v>
      </c>
      <c r="C11994" s="2" t="s">
        <v>3443</v>
      </c>
      <c r="D11994" s="3">
        <v>284946</v>
      </c>
      <c r="E11994" s="5">
        <f t="shared" si="187"/>
        <v>2.7833343861643961E-2</v>
      </c>
    </row>
    <row r="11995" spans="1:5" x14ac:dyDescent="0.25">
      <c r="A11995" s="2">
        <v>1831</v>
      </c>
      <c r="B11995" s="2">
        <v>2025</v>
      </c>
      <c r="C11995" s="2" t="s">
        <v>3443</v>
      </c>
      <c r="D11995" s="3">
        <v>292877</v>
      </c>
      <c r="E11995" s="5">
        <f t="shared" si="187"/>
        <v>1</v>
      </c>
    </row>
    <row r="11996" spans="1:5" x14ac:dyDescent="0.25">
      <c r="A11996" s="2">
        <v>1832</v>
      </c>
      <c r="B11996" s="2">
        <v>2017</v>
      </c>
      <c r="C11996" s="2" t="s">
        <v>55</v>
      </c>
      <c r="D11996" s="3">
        <v>54573</v>
      </c>
      <c r="E11996" s="5">
        <f t="shared" si="187"/>
        <v>2.5305554028548918E-2</v>
      </c>
    </row>
    <row r="11997" spans="1:5" x14ac:dyDescent="0.25">
      <c r="A11997" s="2">
        <v>1832</v>
      </c>
      <c r="B11997" s="2">
        <v>2018</v>
      </c>
      <c r="C11997" s="2" t="s">
        <v>55</v>
      </c>
      <c r="D11997" s="3">
        <v>55954</v>
      </c>
      <c r="E11997" s="5">
        <f t="shared" si="187"/>
        <v>3.006040676269793E-2</v>
      </c>
    </row>
    <row r="11998" spans="1:5" x14ac:dyDescent="0.25">
      <c r="A11998" s="2">
        <v>1832</v>
      </c>
      <c r="B11998" s="2">
        <v>2019</v>
      </c>
      <c r="C11998" s="2" t="s">
        <v>55</v>
      </c>
      <c r="D11998" s="3">
        <v>57636</v>
      </c>
      <c r="E11998" s="5">
        <f t="shared" si="187"/>
        <v>2.1843986397390519E-2</v>
      </c>
    </row>
    <row r="11999" spans="1:5" x14ac:dyDescent="0.25">
      <c r="A11999" s="2">
        <v>1832</v>
      </c>
      <c r="B11999" s="2">
        <v>2020</v>
      </c>
      <c r="C11999" s="2" t="s">
        <v>55</v>
      </c>
      <c r="D11999" s="3">
        <v>58895</v>
      </c>
      <c r="E11999" s="5">
        <f t="shared" si="187"/>
        <v>2.8117836828253671E-2</v>
      </c>
    </row>
    <row r="12000" spans="1:5" x14ac:dyDescent="0.25">
      <c r="A12000" s="2">
        <v>1832</v>
      </c>
      <c r="B12000" s="2">
        <v>2021</v>
      </c>
      <c r="C12000" s="2" t="s">
        <v>55</v>
      </c>
      <c r="D12000" s="3">
        <v>60551</v>
      </c>
      <c r="E12000" s="5">
        <f t="shared" si="187"/>
        <v>4.8306386352000789E-2</v>
      </c>
    </row>
    <row r="12001" spans="1:5" x14ac:dyDescent="0.25">
      <c r="A12001" s="2">
        <v>1832</v>
      </c>
      <c r="B12001" s="2">
        <v>2022</v>
      </c>
      <c r="C12001" s="2" t="s">
        <v>55</v>
      </c>
      <c r="D12001" s="3">
        <v>63476</v>
      </c>
      <c r="E12001" s="5">
        <f t="shared" si="187"/>
        <v>2.8798285966349486E-2</v>
      </c>
    </row>
    <row r="12002" spans="1:5" x14ac:dyDescent="0.25">
      <c r="A12002" s="2">
        <v>1832</v>
      </c>
      <c r="B12002" s="2">
        <v>2023</v>
      </c>
      <c r="C12002" s="2" t="s">
        <v>55</v>
      </c>
      <c r="D12002" s="3">
        <v>65304</v>
      </c>
      <c r="E12002" s="5">
        <f t="shared" si="187"/>
        <v>2.261729756217077E-2</v>
      </c>
    </row>
    <row r="12003" spans="1:5" x14ac:dyDescent="0.25">
      <c r="A12003" s="2">
        <v>1832</v>
      </c>
      <c r="B12003" s="2">
        <v>2024</v>
      </c>
      <c r="C12003" s="2" t="s">
        <v>55</v>
      </c>
      <c r="D12003" s="3">
        <v>66781</v>
      </c>
      <c r="E12003" s="5">
        <f t="shared" si="187"/>
        <v>3.7076413950075618E-2</v>
      </c>
    </row>
    <row r="12004" spans="1:5" x14ac:dyDescent="0.25">
      <c r="A12004" s="2">
        <v>1832</v>
      </c>
      <c r="B12004" s="2">
        <v>2025</v>
      </c>
      <c r="C12004" s="2" t="s">
        <v>55</v>
      </c>
      <c r="D12004" s="3">
        <v>69257</v>
      </c>
      <c r="E12004" s="5">
        <f t="shared" si="187"/>
        <v>1</v>
      </c>
    </row>
    <row r="12005" spans="1:5" x14ac:dyDescent="0.25">
      <c r="A12005" s="2">
        <v>1833</v>
      </c>
      <c r="B12005" s="2">
        <v>2016</v>
      </c>
      <c r="C12005" s="2" t="s">
        <v>60</v>
      </c>
      <c r="D12005" s="3">
        <v>177999</v>
      </c>
      <c r="E12005" s="5">
        <f t="shared" si="187"/>
        <v>2.7393412322541139E-2</v>
      </c>
    </row>
    <row r="12006" spans="1:5" x14ac:dyDescent="0.25">
      <c r="A12006" s="2">
        <v>1833</v>
      </c>
      <c r="B12006" s="2">
        <v>2017</v>
      </c>
      <c r="C12006" s="2" t="s">
        <v>60</v>
      </c>
      <c r="D12006" s="3">
        <v>182875</v>
      </c>
      <c r="E12006" s="5">
        <f t="shared" si="187"/>
        <v>5.0810663021189334E-2</v>
      </c>
    </row>
    <row r="12007" spans="1:5" x14ac:dyDescent="0.25">
      <c r="A12007" s="2">
        <v>1833</v>
      </c>
      <c r="B12007" s="2">
        <v>2018</v>
      </c>
      <c r="C12007" s="2" t="s">
        <v>60</v>
      </c>
      <c r="D12007" s="3">
        <v>192167</v>
      </c>
      <c r="E12007" s="5">
        <f t="shared" si="187"/>
        <v>4.0969573339855438E-2</v>
      </c>
    </row>
    <row r="12008" spans="1:5" x14ac:dyDescent="0.25">
      <c r="A12008" s="2">
        <v>1833</v>
      </c>
      <c r="B12008" s="2">
        <v>2019</v>
      </c>
      <c r="C12008" s="2" t="s">
        <v>60</v>
      </c>
      <c r="D12008" s="3">
        <v>200040</v>
      </c>
      <c r="E12008" s="5">
        <f t="shared" si="187"/>
        <v>2.5619876024795041E-2</v>
      </c>
    </row>
    <row r="12009" spans="1:5" x14ac:dyDescent="0.25">
      <c r="A12009" s="2">
        <v>1833</v>
      </c>
      <c r="B12009" s="2">
        <v>2020</v>
      </c>
      <c r="C12009" s="2" t="s">
        <v>60</v>
      </c>
      <c r="D12009" s="3">
        <v>205165</v>
      </c>
      <c r="E12009" s="5">
        <f t="shared" si="187"/>
        <v>5.1153949260351425E-2</v>
      </c>
    </row>
    <row r="12010" spans="1:5" x14ac:dyDescent="0.25">
      <c r="A12010" s="2">
        <v>1833</v>
      </c>
      <c r="B12010" s="2">
        <v>2021</v>
      </c>
      <c r="C12010" s="2" t="s">
        <v>60</v>
      </c>
      <c r="D12010" s="3">
        <v>215660</v>
      </c>
      <c r="E12010" s="5">
        <f t="shared" si="187"/>
        <v>2.5104330891217656E-2</v>
      </c>
    </row>
    <row r="12011" spans="1:5" x14ac:dyDescent="0.25">
      <c r="A12011" s="2">
        <v>1833</v>
      </c>
      <c r="B12011" s="2">
        <v>2022</v>
      </c>
      <c r="C12011" s="2" t="s">
        <v>60</v>
      </c>
      <c r="D12011" s="3">
        <v>221074</v>
      </c>
      <c r="E12011" s="5">
        <f t="shared" si="187"/>
        <v>5.3841700064231883E-2</v>
      </c>
    </row>
    <row r="12012" spans="1:5" x14ac:dyDescent="0.25">
      <c r="A12012" s="2">
        <v>1833</v>
      </c>
      <c r="B12012" s="2">
        <v>2023</v>
      </c>
      <c r="C12012" s="2" t="s">
        <v>60</v>
      </c>
      <c r="D12012" s="3">
        <v>232977</v>
      </c>
      <c r="E12012" s="5">
        <f t="shared" si="187"/>
        <v>5.6486262592444748E-2</v>
      </c>
    </row>
    <row r="12013" spans="1:5" x14ac:dyDescent="0.25">
      <c r="A12013" s="2">
        <v>1833</v>
      </c>
      <c r="B12013" s="2">
        <v>2024</v>
      </c>
      <c r="C12013" s="2" t="s">
        <v>60</v>
      </c>
      <c r="D12013" s="3">
        <v>246137</v>
      </c>
      <c r="E12013" s="5">
        <f t="shared" si="187"/>
        <v>6.56219910050094E-2</v>
      </c>
    </row>
    <row r="12014" spans="1:5" x14ac:dyDescent="0.25">
      <c r="A12014" s="2">
        <v>1833</v>
      </c>
      <c r="B12014" s="2">
        <v>2025</v>
      </c>
      <c r="C12014" s="2" t="s">
        <v>60</v>
      </c>
      <c r="D12014" s="3">
        <v>262289</v>
      </c>
      <c r="E12014" s="5">
        <f t="shared" si="187"/>
        <v>1</v>
      </c>
    </row>
    <row r="12015" spans="1:5" x14ac:dyDescent="0.25">
      <c r="A12015" s="2">
        <v>1834</v>
      </c>
      <c r="B12015" s="2">
        <v>2022</v>
      </c>
      <c r="C12015" s="2" t="s">
        <v>75</v>
      </c>
      <c r="D12015" s="3">
        <v>107407</v>
      </c>
      <c r="E12015" s="5">
        <f t="shared" si="187"/>
        <v>2.8331486774605008E-2</v>
      </c>
    </row>
    <row r="12016" spans="1:5" x14ac:dyDescent="0.25">
      <c r="A12016" s="2">
        <v>1834</v>
      </c>
      <c r="B12016" s="2">
        <v>2023</v>
      </c>
      <c r="C12016" s="2" t="s">
        <v>75</v>
      </c>
      <c r="D12016" s="3">
        <v>110450</v>
      </c>
      <c r="E12016" s="5">
        <f t="shared" si="187"/>
        <v>3.9221367134449979E-2</v>
      </c>
    </row>
    <row r="12017" spans="1:5" x14ac:dyDescent="0.25">
      <c r="A12017" s="2">
        <v>1834</v>
      </c>
      <c r="B12017" s="2">
        <v>2024</v>
      </c>
      <c r="C12017" s="2" t="s">
        <v>75</v>
      </c>
      <c r="D12017" s="3">
        <v>114782</v>
      </c>
      <c r="E12017" s="5">
        <f t="shared" si="187"/>
        <v>2.4925510968618773E-2</v>
      </c>
    </row>
    <row r="12018" spans="1:5" x14ac:dyDescent="0.25">
      <c r="A12018" s="2">
        <v>1834</v>
      </c>
      <c r="B12018" s="2">
        <v>2025</v>
      </c>
      <c r="C12018" s="2" t="s">
        <v>75</v>
      </c>
      <c r="D12018" s="3">
        <v>117643</v>
      </c>
      <c r="E12018" s="5">
        <f t="shared" si="187"/>
        <v>1</v>
      </c>
    </row>
    <row r="12019" spans="1:5" x14ac:dyDescent="0.25">
      <c r="A12019" s="2">
        <v>1835</v>
      </c>
      <c r="B12019" s="2">
        <v>2020</v>
      </c>
      <c r="C12019" s="2" t="s">
        <v>60</v>
      </c>
      <c r="D12019" s="3">
        <v>51212</v>
      </c>
      <c r="E12019" s="5">
        <f t="shared" si="187"/>
        <v>5.6236819495430759E-2</v>
      </c>
    </row>
    <row r="12020" spans="1:5" x14ac:dyDescent="0.25">
      <c r="A12020" s="2">
        <v>1835</v>
      </c>
      <c r="B12020" s="2">
        <v>2021</v>
      </c>
      <c r="C12020" s="2" t="s">
        <v>60</v>
      </c>
      <c r="D12020" s="3">
        <v>54092</v>
      </c>
      <c r="E12020" s="5">
        <f t="shared" si="187"/>
        <v>5.1098129113362423E-2</v>
      </c>
    </row>
    <row r="12021" spans="1:5" x14ac:dyDescent="0.25">
      <c r="A12021" s="2">
        <v>1835</v>
      </c>
      <c r="B12021" s="2">
        <v>2022</v>
      </c>
      <c r="C12021" s="2" t="s">
        <v>60</v>
      </c>
      <c r="D12021" s="3">
        <v>56856</v>
      </c>
      <c r="E12021" s="5">
        <f t="shared" si="187"/>
        <v>5.946601941747573E-2</v>
      </c>
    </row>
    <row r="12022" spans="1:5" x14ac:dyDescent="0.25">
      <c r="A12022" s="2">
        <v>1835</v>
      </c>
      <c r="B12022" s="2">
        <v>2023</v>
      </c>
      <c r="C12022" s="2" t="s">
        <v>60</v>
      </c>
      <c r="D12022" s="3">
        <v>60237</v>
      </c>
      <c r="E12022" s="5">
        <f t="shared" si="187"/>
        <v>5.544764845526836E-2</v>
      </c>
    </row>
    <row r="12023" spans="1:5" x14ac:dyDescent="0.25">
      <c r="A12023" s="2">
        <v>1835</v>
      </c>
      <c r="B12023" s="2">
        <v>2024</v>
      </c>
      <c r="C12023" s="2" t="s">
        <v>60</v>
      </c>
      <c r="D12023" s="3">
        <v>63577</v>
      </c>
      <c r="E12023" s="5">
        <f t="shared" si="187"/>
        <v>3.5248596190446228E-2</v>
      </c>
    </row>
    <row r="12024" spans="1:5" x14ac:dyDescent="0.25">
      <c r="A12024" s="2">
        <v>1835</v>
      </c>
      <c r="B12024" s="2">
        <v>2025</v>
      </c>
      <c r="C12024" s="2" t="s">
        <v>60</v>
      </c>
      <c r="D12024" s="3">
        <v>65818</v>
      </c>
      <c r="E12024" s="5">
        <f t="shared" si="187"/>
        <v>1</v>
      </c>
    </row>
    <row r="12025" spans="1:5" x14ac:dyDescent="0.25">
      <c r="A12025" s="2">
        <v>1836</v>
      </c>
      <c r="B12025" s="2">
        <v>2016</v>
      </c>
      <c r="C12025" s="2" t="s">
        <v>71</v>
      </c>
      <c r="D12025" s="3">
        <v>288170</v>
      </c>
      <c r="E12025" s="5">
        <f t="shared" si="187"/>
        <v>3.8793073532984002E-2</v>
      </c>
    </row>
    <row r="12026" spans="1:5" x14ac:dyDescent="0.25">
      <c r="A12026" s="2">
        <v>1836</v>
      </c>
      <c r="B12026" s="2">
        <v>2017</v>
      </c>
      <c r="C12026" s="2" t="s">
        <v>71</v>
      </c>
      <c r="D12026" s="3">
        <v>299349</v>
      </c>
      <c r="E12026" s="5">
        <f t="shared" si="187"/>
        <v>4.1924309084045715E-2</v>
      </c>
    </row>
    <row r="12027" spans="1:5" x14ac:dyDescent="0.25">
      <c r="A12027" s="2">
        <v>1836</v>
      </c>
      <c r="B12027" s="2">
        <v>2018</v>
      </c>
      <c r="C12027" s="2" t="s">
        <v>71</v>
      </c>
      <c r="D12027" s="3">
        <v>311899</v>
      </c>
      <c r="E12027" s="5">
        <f t="shared" si="187"/>
        <v>3.0198878483098695E-2</v>
      </c>
    </row>
    <row r="12028" spans="1:5" x14ac:dyDescent="0.25">
      <c r="A12028" s="2">
        <v>1836</v>
      </c>
      <c r="B12028" s="2">
        <v>2019</v>
      </c>
      <c r="C12028" s="2" t="s">
        <v>71</v>
      </c>
      <c r="D12028" s="3">
        <v>321318</v>
      </c>
      <c r="E12028" s="5">
        <f t="shared" si="187"/>
        <v>4.8942169439620563E-2</v>
      </c>
    </row>
    <row r="12029" spans="1:5" x14ac:dyDescent="0.25">
      <c r="A12029" s="2">
        <v>1836</v>
      </c>
      <c r="B12029" s="2">
        <v>2020</v>
      </c>
      <c r="C12029" s="2" t="s">
        <v>71</v>
      </c>
      <c r="D12029" s="3">
        <v>337044</v>
      </c>
      <c r="E12029" s="5">
        <f t="shared" si="187"/>
        <v>5.0833125645316342E-2</v>
      </c>
    </row>
    <row r="12030" spans="1:5" x14ac:dyDescent="0.25">
      <c r="A12030" s="2">
        <v>1836</v>
      </c>
      <c r="B12030" s="2">
        <v>2021</v>
      </c>
      <c r="C12030" s="2" t="s">
        <v>71</v>
      </c>
      <c r="D12030" s="3">
        <v>354177</v>
      </c>
      <c r="E12030" s="5">
        <f t="shared" si="187"/>
        <v>2.6853804736050053E-2</v>
      </c>
    </row>
    <row r="12031" spans="1:5" x14ac:dyDescent="0.25">
      <c r="A12031" s="2">
        <v>1836</v>
      </c>
      <c r="B12031" s="2">
        <v>2022</v>
      </c>
      <c r="C12031" s="2" t="s">
        <v>3443</v>
      </c>
      <c r="D12031" s="3">
        <v>363688</v>
      </c>
      <c r="E12031" s="5">
        <f t="shared" si="187"/>
        <v>3.2921075207320558E-2</v>
      </c>
    </row>
    <row r="12032" spans="1:5" x14ac:dyDescent="0.25">
      <c r="A12032" s="2">
        <v>1836</v>
      </c>
      <c r="B12032" s="2">
        <v>2023</v>
      </c>
      <c r="C12032" s="2" t="s">
        <v>3443</v>
      </c>
      <c r="D12032" s="3">
        <v>375661</v>
      </c>
      <c r="E12032" s="5">
        <f t="shared" si="187"/>
        <v>4.4236692124016069E-2</v>
      </c>
    </row>
    <row r="12033" spans="1:5" x14ac:dyDescent="0.25">
      <c r="A12033" s="2">
        <v>1836</v>
      </c>
      <c r="B12033" s="2">
        <v>2024</v>
      </c>
      <c r="C12033" s="2" t="s">
        <v>3443</v>
      </c>
      <c r="D12033" s="3">
        <v>392279</v>
      </c>
      <c r="E12033" s="5">
        <f t="shared" si="187"/>
        <v>2.3873314656150342E-2</v>
      </c>
    </row>
    <row r="12034" spans="1:5" x14ac:dyDescent="0.25">
      <c r="A12034" s="2">
        <v>1836</v>
      </c>
      <c r="B12034" s="2">
        <v>2025</v>
      </c>
      <c r="C12034" s="2" t="s">
        <v>3443</v>
      </c>
      <c r="D12034" s="3">
        <v>401644</v>
      </c>
      <c r="E12034" s="5">
        <f t="shared" ref="E12034:E12097" si="188">IF(A12035=A12034,(D12035-D12034)/D12034,1)</f>
        <v>1</v>
      </c>
    </row>
    <row r="12035" spans="1:5" x14ac:dyDescent="0.25">
      <c r="A12035" s="2">
        <v>1837</v>
      </c>
      <c r="B12035" s="2">
        <v>2020</v>
      </c>
      <c r="C12035" s="2" t="s">
        <v>55</v>
      </c>
      <c r="D12035" s="3">
        <v>69797</v>
      </c>
      <c r="E12035" s="5">
        <f t="shared" si="188"/>
        <v>3.4543031935470009E-2</v>
      </c>
    </row>
    <row r="12036" spans="1:5" x14ac:dyDescent="0.25">
      <c r="A12036" s="2">
        <v>1837</v>
      </c>
      <c r="B12036" s="2">
        <v>2021</v>
      </c>
      <c r="C12036" s="2" t="s">
        <v>55</v>
      </c>
      <c r="D12036" s="3">
        <v>72208</v>
      </c>
      <c r="E12036" s="5">
        <f t="shared" si="188"/>
        <v>3.1049191225348993E-2</v>
      </c>
    </row>
    <row r="12037" spans="1:5" x14ac:dyDescent="0.25">
      <c r="A12037" s="2">
        <v>1837</v>
      </c>
      <c r="B12037" s="2">
        <v>2022</v>
      </c>
      <c r="C12037" s="2" t="s">
        <v>55</v>
      </c>
      <c r="D12037" s="3">
        <v>74450</v>
      </c>
      <c r="E12037" s="5">
        <f t="shared" si="188"/>
        <v>4.1974479516453993E-2</v>
      </c>
    </row>
    <row r="12038" spans="1:5" x14ac:dyDescent="0.25">
      <c r="A12038" s="2">
        <v>1837</v>
      </c>
      <c r="B12038" s="2">
        <v>2023</v>
      </c>
      <c r="C12038" s="2" t="s">
        <v>55</v>
      </c>
      <c r="D12038" s="3">
        <v>77575</v>
      </c>
      <c r="E12038" s="5">
        <f t="shared" si="188"/>
        <v>3.1066709635836288E-2</v>
      </c>
    </row>
    <row r="12039" spans="1:5" x14ac:dyDescent="0.25">
      <c r="A12039" s="2">
        <v>1837</v>
      </c>
      <c r="B12039" s="2">
        <v>2024</v>
      </c>
      <c r="C12039" s="2" t="s">
        <v>55</v>
      </c>
      <c r="D12039" s="3">
        <v>79985</v>
      </c>
      <c r="E12039" s="5">
        <f t="shared" si="188"/>
        <v>5.939863724448334E-2</v>
      </c>
    </row>
    <row r="12040" spans="1:5" x14ac:dyDescent="0.25">
      <c r="A12040" s="2">
        <v>1837</v>
      </c>
      <c r="B12040" s="2">
        <v>2025</v>
      </c>
      <c r="C12040" s="2" t="s">
        <v>55</v>
      </c>
      <c r="D12040" s="3">
        <v>84736</v>
      </c>
      <c r="E12040" s="5">
        <f t="shared" si="188"/>
        <v>1</v>
      </c>
    </row>
    <row r="12041" spans="1:5" x14ac:dyDescent="0.25">
      <c r="A12041" s="2">
        <v>1838</v>
      </c>
      <c r="B12041" s="2">
        <v>2021</v>
      </c>
      <c r="C12041" s="2" t="s">
        <v>64</v>
      </c>
      <c r="D12041" s="3">
        <v>203646</v>
      </c>
      <c r="E12041" s="5">
        <f t="shared" si="188"/>
        <v>3.57335768932363E-2</v>
      </c>
    </row>
    <row r="12042" spans="1:5" x14ac:dyDescent="0.25">
      <c r="A12042" s="2">
        <v>1838</v>
      </c>
      <c r="B12042" s="2">
        <v>2022</v>
      </c>
      <c r="C12042" s="2" t="s">
        <v>64</v>
      </c>
      <c r="D12042" s="3">
        <v>210923</v>
      </c>
      <c r="E12042" s="5">
        <f t="shared" si="188"/>
        <v>4.2598483806886876E-2</v>
      </c>
    </row>
    <row r="12043" spans="1:5" x14ac:dyDescent="0.25">
      <c r="A12043" s="2">
        <v>1838</v>
      </c>
      <c r="B12043" s="2">
        <v>2023</v>
      </c>
      <c r="C12043" s="2" t="s">
        <v>64</v>
      </c>
      <c r="D12043" s="3">
        <v>219908</v>
      </c>
      <c r="E12043" s="5">
        <f t="shared" si="188"/>
        <v>4.3049820834167016E-2</v>
      </c>
    </row>
    <row r="12044" spans="1:5" x14ac:dyDescent="0.25">
      <c r="A12044" s="2">
        <v>1838</v>
      </c>
      <c r="B12044" s="2">
        <v>2024</v>
      </c>
      <c r="C12044" s="2" t="s">
        <v>64</v>
      </c>
      <c r="D12044" s="3">
        <v>229375</v>
      </c>
      <c r="E12044" s="5">
        <f t="shared" si="188"/>
        <v>3.2287738419618531E-2</v>
      </c>
    </row>
    <row r="12045" spans="1:5" x14ac:dyDescent="0.25">
      <c r="A12045" s="2">
        <v>1838</v>
      </c>
      <c r="B12045" s="2">
        <v>2025</v>
      </c>
      <c r="C12045" s="2" t="s">
        <v>64</v>
      </c>
      <c r="D12045" s="3">
        <v>236781</v>
      </c>
      <c r="E12045" s="5">
        <f t="shared" si="188"/>
        <v>1</v>
      </c>
    </row>
    <row r="12046" spans="1:5" x14ac:dyDescent="0.25">
      <c r="A12046" s="2">
        <v>1839</v>
      </c>
      <c r="B12046" s="2">
        <v>2016</v>
      </c>
      <c r="C12046" s="2" t="s">
        <v>64</v>
      </c>
      <c r="D12046" s="3">
        <v>108384</v>
      </c>
      <c r="E12046" s="5">
        <f t="shared" si="188"/>
        <v>3.8446634189548273E-2</v>
      </c>
    </row>
    <row r="12047" spans="1:5" x14ac:dyDescent="0.25">
      <c r="A12047" s="2">
        <v>1839</v>
      </c>
      <c r="B12047" s="2">
        <v>2017</v>
      </c>
      <c r="C12047" s="2" t="s">
        <v>64</v>
      </c>
      <c r="D12047" s="3">
        <v>112551</v>
      </c>
      <c r="E12047" s="5">
        <f t="shared" si="188"/>
        <v>2.8813604499293655E-2</v>
      </c>
    </row>
    <row r="12048" spans="1:5" x14ac:dyDescent="0.25">
      <c r="A12048" s="2">
        <v>1839</v>
      </c>
      <c r="B12048" s="2">
        <v>2018</v>
      </c>
      <c r="C12048" s="2" t="s">
        <v>64</v>
      </c>
      <c r="D12048" s="3">
        <v>115794</v>
      </c>
      <c r="E12048" s="5">
        <f t="shared" si="188"/>
        <v>4.0416601896471317E-2</v>
      </c>
    </row>
    <row r="12049" spans="1:5" x14ac:dyDescent="0.25">
      <c r="A12049" s="2">
        <v>1839</v>
      </c>
      <c r="B12049" s="2">
        <v>2019</v>
      </c>
      <c r="C12049" s="2" t="s">
        <v>64</v>
      </c>
      <c r="D12049" s="3">
        <v>120474</v>
      </c>
      <c r="E12049" s="5">
        <f t="shared" si="188"/>
        <v>5.8228331424207712E-2</v>
      </c>
    </row>
    <row r="12050" spans="1:5" x14ac:dyDescent="0.25">
      <c r="A12050" s="2">
        <v>1839</v>
      </c>
      <c r="B12050" s="2">
        <v>2020</v>
      </c>
      <c r="C12050" s="2" t="s">
        <v>64</v>
      </c>
      <c r="D12050" s="3">
        <v>127489</v>
      </c>
      <c r="E12050" s="5">
        <f t="shared" si="188"/>
        <v>5.121226145000745E-2</v>
      </c>
    </row>
    <row r="12051" spans="1:5" x14ac:dyDescent="0.25">
      <c r="A12051" s="2">
        <v>1839</v>
      </c>
      <c r="B12051" s="2">
        <v>2021</v>
      </c>
      <c r="C12051" s="2" t="s">
        <v>64</v>
      </c>
      <c r="D12051" s="3">
        <v>134018</v>
      </c>
      <c r="E12051" s="5">
        <f t="shared" si="188"/>
        <v>3.9837932218060264E-2</v>
      </c>
    </row>
    <row r="12052" spans="1:5" x14ac:dyDescent="0.25">
      <c r="A12052" s="2">
        <v>1839</v>
      </c>
      <c r="B12052" s="2">
        <v>2022</v>
      </c>
      <c r="C12052" s="2" t="s">
        <v>64</v>
      </c>
      <c r="D12052" s="3">
        <v>139357</v>
      </c>
      <c r="E12052" s="5">
        <f t="shared" si="188"/>
        <v>5.5533629455283909E-2</v>
      </c>
    </row>
    <row r="12053" spans="1:5" x14ac:dyDescent="0.25">
      <c r="A12053" s="2">
        <v>1839</v>
      </c>
      <c r="B12053" s="2">
        <v>2023</v>
      </c>
      <c r="C12053" s="2" t="s">
        <v>64</v>
      </c>
      <c r="D12053" s="3">
        <v>147096</v>
      </c>
      <c r="E12053" s="5">
        <f t="shared" si="188"/>
        <v>2.717273073367053E-2</v>
      </c>
    </row>
    <row r="12054" spans="1:5" x14ac:dyDescent="0.25">
      <c r="A12054" s="2">
        <v>1839</v>
      </c>
      <c r="B12054" s="2">
        <v>2024</v>
      </c>
      <c r="C12054" s="2" t="s">
        <v>64</v>
      </c>
      <c r="D12054" s="3">
        <v>151093</v>
      </c>
      <c r="E12054" s="5">
        <f t="shared" si="188"/>
        <v>4.3397113036341854E-2</v>
      </c>
    </row>
    <row r="12055" spans="1:5" x14ac:dyDescent="0.25">
      <c r="A12055" s="2">
        <v>1839</v>
      </c>
      <c r="B12055" s="2">
        <v>2025</v>
      </c>
      <c r="C12055" s="2" t="s">
        <v>64</v>
      </c>
      <c r="D12055" s="3">
        <v>157650</v>
      </c>
      <c r="E12055" s="5">
        <f t="shared" si="188"/>
        <v>1</v>
      </c>
    </row>
    <row r="12056" spans="1:5" x14ac:dyDescent="0.25">
      <c r="A12056" s="2">
        <v>1840</v>
      </c>
      <c r="B12056" s="2">
        <v>2019</v>
      </c>
      <c r="C12056" s="2" t="s">
        <v>55</v>
      </c>
      <c r="D12056" s="3">
        <v>50337</v>
      </c>
      <c r="E12056" s="5">
        <f t="shared" si="188"/>
        <v>4.0228857500446989E-2</v>
      </c>
    </row>
    <row r="12057" spans="1:5" x14ac:dyDescent="0.25">
      <c r="A12057" s="2">
        <v>1840</v>
      </c>
      <c r="B12057" s="2">
        <v>2020</v>
      </c>
      <c r="C12057" s="2" t="s">
        <v>55</v>
      </c>
      <c r="D12057" s="3">
        <v>52362</v>
      </c>
      <c r="E12057" s="5">
        <f t="shared" si="188"/>
        <v>3.1988846873687027E-2</v>
      </c>
    </row>
    <row r="12058" spans="1:5" x14ac:dyDescent="0.25">
      <c r="A12058" s="2">
        <v>1840</v>
      </c>
      <c r="B12058" s="2">
        <v>2021</v>
      </c>
      <c r="C12058" s="2" t="s">
        <v>55</v>
      </c>
      <c r="D12058" s="3">
        <v>54037</v>
      </c>
      <c r="E12058" s="5">
        <f t="shared" si="188"/>
        <v>4.9947258360012584E-2</v>
      </c>
    </row>
    <row r="12059" spans="1:5" x14ac:dyDescent="0.25">
      <c r="A12059" s="2">
        <v>1840</v>
      </c>
      <c r="B12059" s="2">
        <v>2022</v>
      </c>
      <c r="C12059" s="2" t="s">
        <v>55</v>
      </c>
      <c r="D12059" s="3">
        <v>56736</v>
      </c>
      <c r="E12059" s="5">
        <f t="shared" si="188"/>
        <v>2.4340806542583193E-2</v>
      </c>
    </row>
    <row r="12060" spans="1:5" x14ac:dyDescent="0.25">
      <c r="A12060" s="2">
        <v>1840</v>
      </c>
      <c r="B12060" s="2">
        <v>2023</v>
      </c>
      <c r="C12060" s="2" t="s">
        <v>55</v>
      </c>
      <c r="D12060" s="3">
        <v>58117</v>
      </c>
      <c r="E12060" s="5">
        <f t="shared" si="188"/>
        <v>0.17327115990157785</v>
      </c>
    </row>
    <row r="12061" spans="1:5" x14ac:dyDescent="0.25">
      <c r="A12061" s="2">
        <v>1840</v>
      </c>
      <c r="B12061" s="2">
        <v>2024</v>
      </c>
      <c r="C12061" s="2" t="s">
        <v>60</v>
      </c>
      <c r="D12061" s="3">
        <v>68187</v>
      </c>
      <c r="E12061" s="5">
        <f t="shared" si="188"/>
        <v>5.0625485796412809E-2</v>
      </c>
    </row>
    <row r="12062" spans="1:5" x14ac:dyDescent="0.25">
      <c r="A12062" s="2">
        <v>1840</v>
      </c>
      <c r="B12062" s="2">
        <v>2025</v>
      </c>
      <c r="C12062" s="2" t="s">
        <v>60</v>
      </c>
      <c r="D12062" s="3">
        <v>71639</v>
      </c>
      <c r="E12062" s="5">
        <f t="shared" si="188"/>
        <v>1</v>
      </c>
    </row>
    <row r="12063" spans="1:5" x14ac:dyDescent="0.25">
      <c r="A12063" s="2">
        <v>1841</v>
      </c>
      <c r="B12063" s="2">
        <v>2023</v>
      </c>
      <c r="C12063" s="2" t="s">
        <v>60</v>
      </c>
      <c r="D12063" s="3">
        <v>154100</v>
      </c>
      <c r="E12063" s="5">
        <f t="shared" si="188"/>
        <v>4.1920830629461392E-2</v>
      </c>
    </row>
    <row r="12064" spans="1:5" x14ac:dyDescent="0.25">
      <c r="A12064" s="2">
        <v>1841</v>
      </c>
      <c r="B12064" s="2">
        <v>2024</v>
      </c>
      <c r="C12064" s="2" t="s">
        <v>60</v>
      </c>
      <c r="D12064" s="3">
        <v>160560</v>
      </c>
      <c r="E12064" s="5">
        <f t="shared" si="188"/>
        <v>5.8028151469855509E-2</v>
      </c>
    </row>
    <row r="12065" spans="1:5" x14ac:dyDescent="0.25">
      <c r="A12065" s="2">
        <v>1841</v>
      </c>
      <c r="B12065" s="2">
        <v>2025</v>
      </c>
      <c r="C12065" s="2" t="s">
        <v>60</v>
      </c>
      <c r="D12065" s="3">
        <v>169877</v>
      </c>
      <c r="E12065" s="5">
        <f t="shared" si="188"/>
        <v>1</v>
      </c>
    </row>
    <row r="12066" spans="1:5" x14ac:dyDescent="0.25">
      <c r="A12066" s="2">
        <v>1842</v>
      </c>
      <c r="B12066" s="2">
        <v>2022</v>
      </c>
      <c r="C12066" s="2" t="s">
        <v>66</v>
      </c>
      <c r="D12066" s="3">
        <v>105160</v>
      </c>
      <c r="E12066" s="5">
        <f t="shared" si="188"/>
        <v>7.8451882845188281E-2</v>
      </c>
    </row>
    <row r="12067" spans="1:5" x14ac:dyDescent="0.25">
      <c r="A12067" s="2">
        <v>1842</v>
      </c>
      <c r="B12067" s="2">
        <v>2023</v>
      </c>
      <c r="C12067" s="2" t="s">
        <v>55</v>
      </c>
      <c r="D12067" s="3">
        <v>113410</v>
      </c>
      <c r="E12067" s="5">
        <f t="shared" si="188"/>
        <v>4.1469006260470856E-2</v>
      </c>
    </row>
    <row r="12068" spans="1:5" x14ac:dyDescent="0.25">
      <c r="A12068" s="2">
        <v>1842</v>
      </c>
      <c r="B12068" s="2">
        <v>2024</v>
      </c>
      <c r="C12068" s="2" t="s">
        <v>55</v>
      </c>
      <c r="D12068" s="3">
        <v>118113</v>
      </c>
      <c r="E12068" s="5">
        <f t="shared" si="188"/>
        <v>4.8995453506387954E-2</v>
      </c>
    </row>
    <row r="12069" spans="1:5" x14ac:dyDescent="0.25">
      <c r="A12069" s="2">
        <v>1842</v>
      </c>
      <c r="B12069" s="2">
        <v>2025</v>
      </c>
      <c r="C12069" s="2" t="s">
        <v>55</v>
      </c>
      <c r="D12069" s="3">
        <v>123900</v>
      </c>
      <c r="E12069" s="5">
        <f t="shared" si="188"/>
        <v>1</v>
      </c>
    </row>
    <row r="12070" spans="1:5" x14ac:dyDescent="0.25">
      <c r="A12070" s="2">
        <v>1843</v>
      </c>
      <c r="B12070" s="2">
        <v>2023</v>
      </c>
      <c r="C12070" s="2" t="s">
        <v>55</v>
      </c>
      <c r="D12070" s="3">
        <v>95038</v>
      </c>
      <c r="E12070" s="5">
        <f t="shared" si="188"/>
        <v>3.5459500410362173E-2</v>
      </c>
    </row>
    <row r="12071" spans="1:5" x14ac:dyDescent="0.25">
      <c r="A12071" s="2">
        <v>1843</v>
      </c>
      <c r="B12071" s="2">
        <v>2024</v>
      </c>
      <c r="C12071" s="2" t="s">
        <v>60</v>
      </c>
      <c r="D12071" s="3">
        <v>98408</v>
      </c>
      <c r="E12071" s="5">
        <f t="shared" si="188"/>
        <v>4.0677587188033493E-2</v>
      </c>
    </row>
    <row r="12072" spans="1:5" x14ac:dyDescent="0.25">
      <c r="A12072" s="2">
        <v>1843</v>
      </c>
      <c r="B12072" s="2">
        <v>2025</v>
      </c>
      <c r="C12072" s="2" t="s">
        <v>60</v>
      </c>
      <c r="D12072" s="3">
        <v>102411</v>
      </c>
      <c r="E12072" s="5">
        <f t="shared" si="188"/>
        <v>1</v>
      </c>
    </row>
    <row r="12073" spans="1:5" x14ac:dyDescent="0.25">
      <c r="A12073" s="2">
        <v>1844</v>
      </c>
      <c r="B12073" s="2">
        <v>2018</v>
      </c>
      <c r="C12073" s="2" t="s">
        <v>66</v>
      </c>
      <c r="D12073" s="3">
        <v>32394</v>
      </c>
      <c r="E12073" s="5">
        <f t="shared" si="188"/>
        <v>4.4236587022288075E-2</v>
      </c>
    </row>
    <row r="12074" spans="1:5" x14ac:dyDescent="0.25">
      <c r="A12074" s="2">
        <v>1844</v>
      </c>
      <c r="B12074" s="2">
        <v>2019</v>
      </c>
      <c r="C12074" s="2" t="s">
        <v>66</v>
      </c>
      <c r="D12074" s="3">
        <v>33827</v>
      </c>
      <c r="E12074" s="5">
        <f t="shared" si="188"/>
        <v>5.0521772548555888E-2</v>
      </c>
    </row>
    <row r="12075" spans="1:5" x14ac:dyDescent="0.25">
      <c r="A12075" s="2">
        <v>1844</v>
      </c>
      <c r="B12075" s="2">
        <v>2020</v>
      </c>
      <c r="C12075" s="2" t="s">
        <v>66</v>
      </c>
      <c r="D12075" s="3">
        <v>35536</v>
      </c>
      <c r="E12075" s="5">
        <f t="shared" si="188"/>
        <v>5.0624718595227373E-2</v>
      </c>
    </row>
    <row r="12076" spans="1:5" x14ac:dyDescent="0.25">
      <c r="A12076" s="2">
        <v>1844</v>
      </c>
      <c r="B12076" s="2">
        <v>2021</v>
      </c>
      <c r="C12076" s="2" t="s">
        <v>66</v>
      </c>
      <c r="D12076" s="3">
        <v>37335</v>
      </c>
      <c r="E12076" s="5">
        <f t="shared" si="188"/>
        <v>5.6970670952189634E-2</v>
      </c>
    </row>
    <row r="12077" spans="1:5" x14ac:dyDescent="0.25">
      <c r="A12077" s="2">
        <v>1844</v>
      </c>
      <c r="B12077" s="2">
        <v>2022</v>
      </c>
      <c r="C12077" s="2" t="s">
        <v>66</v>
      </c>
      <c r="D12077" s="3">
        <v>39462</v>
      </c>
      <c r="E12077" s="5">
        <f t="shared" si="188"/>
        <v>3.291774365212103E-2</v>
      </c>
    </row>
    <row r="12078" spans="1:5" x14ac:dyDescent="0.25">
      <c r="A12078" s="2">
        <v>1844</v>
      </c>
      <c r="B12078" s="2">
        <v>2023</v>
      </c>
      <c r="C12078" s="2" t="s">
        <v>66</v>
      </c>
      <c r="D12078" s="3">
        <v>40761</v>
      </c>
      <c r="E12078" s="5">
        <f t="shared" si="188"/>
        <v>5.1887833958931331E-2</v>
      </c>
    </row>
    <row r="12079" spans="1:5" x14ac:dyDescent="0.25">
      <c r="A12079" s="2">
        <v>1844</v>
      </c>
      <c r="B12079" s="2">
        <v>2024</v>
      </c>
      <c r="C12079" s="2" t="s">
        <v>66</v>
      </c>
      <c r="D12079" s="3">
        <v>42876</v>
      </c>
      <c r="E12079" s="5">
        <f t="shared" si="188"/>
        <v>4.375408153745685E-2</v>
      </c>
    </row>
    <row r="12080" spans="1:5" x14ac:dyDescent="0.25">
      <c r="A12080" s="2">
        <v>1844</v>
      </c>
      <c r="B12080" s="2">
        <v>2025</v>
      </c>
      <c r="C12080" s="2" t="s">
        <v>66</v>
      </c>
      <c r="D12080" s="3">
        <v>44752</v>
      </c>
      <c r="E12080" s="5">
        <f t="shared" si="188"/>
        <v>1</v>
      </c>
    </row>
    <row r="12081" spans="1:5" x14ac:dyDescent="0.25">
      <c r="A12081" s="2">
        <v>1845</v>
      </c>
      <c r="B12081" s="2">
        <v>2018</v>
      </c>
      <c r="C12081" s="2" t="s">
        <v>75</v>
      </c>
      <c r="D12081" s="3">
        <v>249606</v>
      </c>
      <c r="E12081" s="5">
        <f t="shared" si="188"/>
        <v>5.0996370279560589E-2</v>
      </c>
    </row>
    <row r="12082" spans="1:5" x14ac:dyDescent="0.25">
      <c r="A12082" s="2">
        <v>1845</v>
      </c>
      <c r="B12082" s="2">
        <v>2019</v>
      </c>
      <c r="C12082" s="2" t="s">
        <v>75</v>
      </c>
      <c r="D12082" s="3">
        <v>262335</v>
      </c>
      <c r="E12082" s="5">
        <f t="shared" si="188"/>
        <v>4.3566432233594451E-2</v>
      </c>
    </row>
    <row r="12083" spans="1:5" x14ac:dyDescent="0.25">
      <c r="A12083" s="2">
        <v>1845</v>
      </c>
      <c r="B12083" s="2">
        <v>2020</v>
      </c>
      <c r="C12083" s="2" t="s">
        <v>75</v>
      </c>
      <c r="D12083" s="3">
        <v>273764</v>
      </c>
      <c r="E12083" s="5">
        <f t="shared" si="188"/>
        <v>3.1534460338101429E-2</v>
      </c>
    </row>
    <row r="12084" spans="1:5" x14ac:dyDescent="0.25">
      <c r="A12084" s="2">
        <v>1845</v>
      </c>
      <c r="B12084" s="2">
        <v>2021</v>
      </c>
      <c r="C12084" s="2" t="s">
        <v>75</v>
      </c>
      <c r="D12084" s="3">
        <v>282397</v>
      </c>
      <c r="E12084" s="5">
        <f t="shared" si="188"/>
        <v>3.362996065822229E-2</v>
      </c>
    </row>
    <row r="12085" spans="1:5" x14ac:dyDescent="0.25">
      <c r="A12085" s="2">
        <v>1845</v>
      </c>
      <c r="B12085" s="2">
        <v>2022</v>
      </c>
      <c r="C12085" s="2" t="s">
        <v>75</v>
      </c>
      <c r="D12085" s="3">
        <v>291894</v>
      </c>
      <c r="E12085" s="5">
        <f t="shared" si="188"/>
        <v>6.6513871473891206E-2</v>
      </c>
    </row>
    <row r="12086" spans="1:5" x14ac:dyDescent="0.25">
      <c r="A12086" s="2">
        <v>1845</v>
      </c>
      <c r="B12086" s="2">
        <v>2023</v>
      </c>
      <c r="C12086" s="2" t="s">
        <v>75</v>
      </c>
      <c r="D12086" s="3">
        <v>311309</v>
      </c>
      <c r="E12086" s="5">
        <f t="shared" si="188"/>
        <v>4.3101869846358443E-2</v>
      </c>
    </row>
    <row r="12087" spans="1:5" x14ac:dyDescent="0.25">
      <c r="A12087" s="2">
        <v>1845</v>
      </c>
      <c r="B12087" s="2">
        <v>2024</v>
      </c>
      <c r="C12087" s="2" t="s">
        <v>75</v>
      </c>
      <c r="D12087" s="3">
        <v>324727</v>
      </c>
      <c r="E12087" s="5">
        <f t="shared" si="188"/>
        <v>4.1995276031866771E-2</v>
      </c>
    </row>
    <row r="12088" spans="1:5" x14ac:dyDescent="0.25">
      <c r="A12088" s="2">
        <v>1845</v>
      </c>
      <c r="B12088" s="2">
        <v>2025</v>
      </c>
      <c r="C12088" s="2" t="s">
        <v>75</v>
      </c>
      <c r="D12088" s="3">
        <v>338364</v>
      </c>
      <c r="E12088" s="5">
        <f t="shared" si="188"/>
        <v>1</v>
      </c>
    </row>
    <row r="12089" spans="1:5" x14ac:dyDescent="0.25">
      <c r="A12089" s="2">
        <v>1846</v>
      </c>
      <c r="B12089" s="2">
        <v>2015</v>
      </c>
      <c r="C12089" s="2" t="s">
        <v>60</v>
      </c>
      <c r="D12089" s="3">
        <v>159865</v>
      </c>
      <c r="E12089" s="5">
        <f t="shared" si="188"/>
        <v>3.0688393331873769E-2</v>
      </c>
    </row>
    <row r="12090" spans="1:5" x14ac:dyDescent="0.25">
      <c r="A12090" s="2">
        <v>1846</v>
      </c>
      <c r="B12090" s="2">
        <v>2016</v>
      </c>
      <c r="C12090" s="2" t="s">
        <v>60</v>
      </c>
      <c r="D12090" s="3">
        <v>164771</v>
      </c>
      <c r="E12090" s="5">
        <f t="shared" si="188"/>
        <v>3.4605604141505486E-2</v>
      </c>
    </row>
    <row r="12091" spans="1:5" x14ac:dyDescent="0.25">
      <c r="A12091" s="2">
        <v>1846</v>
      </c>
      <c r="B12091" s="2">
        <v>2017</v>
      </c>
      <c r="C12091" s="2" t="s">
        <v>60</v>
      </c>
      <c r="D12091" s="3">
        <v>170473</v>
      </c>
      <c r="E12091" s="5">
        <f t="shared" si="188"/>
        <v>4.5643591653810281E-2</v>
      </c>
    </row>
    <row r="12092" spans="1:5" x14ac:dyDescent="0.25">
      <c r="A12092" s="2">
        <v>1846</v>
      </c>
      <c r="B12092" s="2">
        <v>2018</v>
      </c>
      <c r="C12092" s="2" t="s">
        <v>60</v>
      </c>
      <c r="D12092" s="3">
        <v>178254</v>
      </c>
      <c r="E12092" s="5">
        <f t="shared" si="188"/>
        <v>5.1000258058725191E-2</v>
      </c>
    </row>
    <row r="12093" spans="1:5" x14ac:dyDescent="0.25">
      <c r="A12093" s="2">
        <v>1846</v>
      </c>
      <c r="B12093" s="2">
        <v>2019</v>
      </c>
      <c r="C12093" s="2" t="s">
        <v>60</v>
      </c>
      <c r="D12093" s="3">
        <v>187345</v>
      </c>
      <c r="E12093" s="5">
        <f t="shared" si="188"/>
        <v>5.2027008994101794E-2</v>
      </c>
    </row>
    <row r="12094" spans="1:5" x14ac:dyDescent="0.25">
      <c r="A12094" s="2">
        <v>1846</v>
      </c>
      <c r="B12094" s="2">
        <v>2020</v>
      </c>
      <c r="C12094" s="2" t="s">
        <v>60</v>
      </c>
      <c r="D12094" s="3">
        <v>197092</v>
      </c>
      <c r="E12094" s="5">
        <f t="shared" si="188"/>
        <v>5.3041219329044306E-2</v>
      </c>
    </row>
    <row r="12095" spans="1:5" x14ac:dyDescent="0.25">
      <c r="A12095" s="2">
        <v>1846</v>
      </c>
      <c r="B12095" s="2">
        <v>2021</v>
      </c>
      <c r="C12095" s="2" t="s">
        <v>60</v>
      </c>
      <c r="D12095" s="3">
        <v>207546</v>
      </c>
      <c r="E12095" s="5">
        <f t="shared" si="188"/>
        <v>3.7447120156495428E-2</v>
      </c>
    </row>
    <row r="12096" spans="1:5" x14ac:dyDescent="0.25">
      <c r="A12096" s="2">
        <v>1846</v>
      </c>
      <c r="B12096" s="2">
        <v>2022</v>
      </c>
      <c r="C12096" s="2" t="s">
        <v>60</v>
      </c>
      <c r="D12096" s="3">
        <v>215318</v>
      </c>
      <c r="E12096" s="5">
        <f t="shared" si="188"/>
        <v>-4.9034451369602168E-2</v>
      </c>
    </row>
    <row r="12097" spans="1:5" x14ac:dyDescent="0.25">
      <c r="A12097" s="2">
        <v>1846</v>
      </c>
      <c r="B12097" s="2">
        <v>2023</v>
      </c>
      <c r="C12097" s="2" t="s">
        <v>64</v>
      </c>
      <c r="D12097" s="3">
        <v>204760</v>
      </c>
      <c r="E12097" s="5">
        <f t="shared" si="188"/>
        <v>3.6559874975581171E-2</v>
      </c>
    </row>
    <row r="12098" spans="1:5" x14ac:dyDescent="0.25">
      <c r="A12098" s="2">
        <v>1846</v>
      </c>
      <c r="B12098" s="2">
        <v>2024</v>
      </c>
      <c r="C12098" s="2" t="s">
        <v>64</v>
      </c>
      <c r="D12098" s="3">
        <v>212246</v>
      </c>
      <c r="E12098" s="5">
        <f t="shared" ref="E12098:E12161" si="189">IF(A12099=A12098,(D12099-D12098)/D12098,1)</f>
        <v>5.4205968545932549E-2</v>
      </c>
    </row>
    <row r="12099" spans="1:5" x14ac:dyDescent="0.25">
      <c r="A12099" s="2">
        <v>1846</v>
      </c>
      <c r="B12099" s="2">
        <v>2025</v>
      </c>
      <c r="C12099" s="2" t="s">
        <v>64</v>
      </c>
      <c r="D12099" s="3">
        <v>223751</v>
      </c>
      <c r="E12099" s="5">
        <f t="shared" si="189"/>
        <v>1</v>
      </c>
    </row>
    <row r="12100" spans="1:5" x14ac:dyDescent="0.25">
      <c r="A12100" s="2">
        <v>1847</v>
      </c>
      <c r="B12100" s="2">
        <v>2015</v>
      </c>
      <c r="C12100" s="2" t="s">
        <v>71</v>
      </c>
      <c r="D12100" s="3">
        <v>373190</v>
      </c>
      <c r="E12100" s="5">
        <f t="shared" si="189"/>
        <v>4.8934858919049279E-2</v>
      </c>
    </row>
    <row r="12101" spans="1:5" x14ac:dyDescent="0.25">
      <c r="A12101" s="2">
        <v>1847</v>
      </c>
      <c r="B12101" s="2">
        <v>2016</v>
      </c>
      <c r="C12101" s="2" t="s">
        <v>71</v>
      </c>
      <c r="D12101" s="3">
        <v>391452</v>
      </c>
      <c r="E12101" s="5">
        <f t="shared" si="189"/>
        <v>4.7556277653454319E-2</v>
      </c>
    </row>
    <row r="12102" spans="1:5" x14ac:dyDescent="0.25">
      <c r="A12102" s="2">
        <v>1847</v>
      </c>
      <c r="B12102" s="2">
        <v>2017</v>
      </c>
      <c r="C12102" s="2" t="s">
        <v>71</v>
      </c>
      <c r="D12102" s="3">
        <v>410068</v>
      </c>
      <c r="E12102" s="5">
        <f t="shared" si="189"/>
        <v>3.1411863398265655E-2</v>
      </c>
    </row>
    <row r="12103" spans="1:5" x14ac:dyDescent="0.25">
      <c r="A12103" s="2">
        <v>1847</v>
      </c>
      <c r="B12103" s="2">
        <v>2018</v>
      </c>
      <c r="C12103" s="2" t="s">
        <v>71</v>
      </c>
      <c r="D12103" s="3">
        <v>422949</v>
      </c>
      <c r="E12103" s="5">
        <f t="shared" si="189"/>
        <v>4.9017730270079843E-2</v>
      </c>
    </row>
    <row r="12104" spans="1:5" x14ac:dyDescent="0.25">
      <c r="A12104" s="2">
        <v>1847</v>
      </c>
      <c r="B12104" s="2">
        <v>2019</v>
      </c>
      <c r="C12104" s="2" t="s">
        <v>71</v>
      </c>
      <c r="D12104" s="3">
        <v>443681</v>
      </c>
      <c r="E12104" s="5">
        <f t="shared" si="189"/>
        <v>2.2353898408992046E-2</v>
      </c>
    </row>
    <row r="12105" spans="1:5" x14ac:dyDescent="0.25">
      <c r="A12105" s="2">
        <v>1847</v>
      </c>
      <c r="B12105" s="2">
        <v>2020</v>
      </c>
      <c r="C12105" s="2" t="s">
        <v>71</v>
      </c>
      <c r="D12105" s="3">
        <v>453599</v>
      </c>
      <c r="E12105" s="5">
        <f t="shared" si="189"/>
        <v>3.4861187965581936E-2</v>
      </c>
    </row>
    <row r="12106" spans="1:5" x14ac:dyDescent="0.25">
      <c r="A12106" s="2">
        <v>1847</v>
      </c>
      <c r="B12106" s="2">
        <v>2021</v>
      </c>
      <c r="C12106" s="2" t="s">
        <v>71</v>
      </c>
      <c r="D12106" s="3">
        <v>469412</v>
      </c>
      <c r="E12106" s="5">
        <f t="shared" si="189"/>
        <v>2.4294223411416835E-2</v>
      </c>
    </row>
    <row r="12107" spans="1:5" x14ac:dyDescent="0.25">
      <c r="A12107" s="2">
        <v>1847</v>
      </c>
      <c r="B12107" s="2">
        <v>2022</v>
      </c>
      <c r="C12107" s="2" t="s">
        <v>71</v>
      </c>
      <c r="D12107" s="3">
        <v>480816</v>
      </c>
      <c r="E12107" s="5">
        <f t="shared" si="189"/>
        <v>3.1560929752753653E-2</v>
      </c>
    </row>
    <row r="12108" spans="1:5" x14ac:dyDescent="0.25">
      <c r="A12108" s="2">
        <v>1847</v>
      </c>
      <c r="B12108" s="2">
        <v>2023</v>
      </c>
      <c r="C12108" s="2" t="s">
        <v>71</v>
      </c>
      <c r="D12108" s="3">
        <v>495991</v>
      </c>
      <c r="E12108" s="5">
        <f t="shared" si="189"/>
        <v>4.7635945007066659E-2</v>
      </c>
    </row>
    <row r="12109" spans="1:5" x14ac:dyDescent="0.25">
      <c r="A12109" s="2">
        <v>1847</v>
      </c>
      <c r="B12109" s="2">
        <v>2024</v>
      </c>
      <c r="C12109" s="2" t="s">
        <v>71</v>
      </c>
      <c r="D12109" s="3">
        <v>519618</v>
      </c>
      <c r="E12109" s="5">
        <f t="shared" si="189"/>
        <v>5.0050229206840408E-2</v>
      </c>
    </row>
    <row r="12110" spans="1:5" x14ac:dyDescent="0.25">
      <c r="A12110" s="2">
        <v>1847</v>
      </c>
      <c r="B12110" s="2">
        <v>2025</v>
      </c>
      <c r="C12110" s="2" t="s">
        <v>71</v>
      </c>
      <c r="D12110" s="3">
        <v>545625</v>
      </c>
      <c r="E12110" s="5">
        <f t="shared" si="189"/>
        <v>1</v>
      </c>
    </row>
    <row r="12111" spans="1:5" x14ac:dyDescent="0.25">
      <c r="A12111" s="2">
        <v>1848</v>
      </c>
      <c r="B12111" s="2">
        <v>2015</v>
      </c>
      <c r="C12111" s="2" t="s">
        <v>60</v>
      </c>
      <c r="D12111" s="3">
        <v>155334</v>
      </c>
      <c r="E12111" s="5">
        <f t="shared" si="189"/>
        <v>2.1231668533611445E-2</v>
      </c>
    </row>
    <row r="12112" spans="1:5" x14ac:dyDescent="0.25">
      <c r="A12112" s="2">
        <v>1848</v>
      </c>
      <c r="B12112" s="2">
        <v>2016</v>
      </c>
      <c r="C12112" s="2" t="s">
        <v>60</v>
      </c>
      <c r="D12112" s="3">
        <v>158632</v>
      </c>
      <c r="E12112" s="5">
        <f t="shared" si="189"/>
        <v>6.3688284835342182E-2</v>
      </c>
    </row>
    <row r="12113" spans="1:5" x14ac:dyDescent="0.25">
      <c r="A12113" s="2">
        <v>1848</v>
      </c>
      <c r="B12113" s="2">
        <v>2017</v>
      </c>
      <c r="C12113" s="2" t="s">
        <v>64</v>
      </c>
      <c r="D12113" s="3">
        <v>168735</v>
      </c>
      <c r="E12113" s="5">
        <f t="shared" si="189"/>
        <v>2.681719856579844E-2</v>
      </c>
    </row>
    <row r="12114" spans="1:5" x14ac:dyDescent="0.25">
      <c r="A12114" s="2">
        <v>1848</v>
      </c>
      <c r="B12114" s="2">
        <v>2018</v>
      </c>
      <c r="C12114" s="2" t="s">
        <v>64</v>
      </c>
      <c r="D12114" s="3">
        <v>173260</v>
      </c>
      <c r="E12114" s="5">
        <f t="shared" si="189"/>
        <v>4.6306129516333831E-2</v>
      </c>
    </row>
    <row r="12115" spans="1:5" x14ac:dyDescent="0.25">
      <c r="A12115" s="2">
        <v>1848</v>
      </c>
      <c r="B12115" s="2">
        <v>2019</v>
      </c>
      <c r="C12115" s="2" t="s">
        <v>64</v>
      </c>
      <c r="D12115" s="3">
        <v>181283</v>
      </c>
      <c r="E12115" s="5">
        <f t="shared" si="189"/>
        <v>2.166777910780382E-2</v>
      </c>
    </row>
    <row r="12116" spans="1:5" x14ac:dyDescent="0.25">
      <c r="A12116" s="2">
        <v>1848</v>
      </c>
      <c r="B12116" s="2">
        <v>2020</v>
      </c>
      <c r="C12116" s="2" t="s">
        <v>64</v>
      </c>
      <c r="D12116" s="3">
        <v>185211</v>
      </c>
      <c r="E12116" s="5">
        <f t="shared" si="189"/>
        <v>4.3253370480155068E-2</v>
      </c>
    </row>
    <row r="12117" spans="1:5" x14ac:dyDescent="0.25">
      <c r="A12117" s="2">
        <v>1848</v>
      </c>
      <c r="B12117" s="2">
        <v>2021</v>
      </c>
      <c r="C12117" s="2" t="s">
        <v>64</v>
      </c>
      <c r="D12117" s="3">
        <v>193222</v>
      </c>
      <c r="E12117" s="5">
        <f t="shared" si="189"/>
        <v>2.5328378756042273E-2</v>
      </c>
    </row>
    <row r="12118" spans="1:5" x14ac:dyDescent="0.25">
      <c r="A12118" s="2">
        <v>1848</v>
      </c>
      <c r="B12118" s="2">
        <v>2022</v>
      </c>
      <c r="C12118" s="2" t="s">
        <v>64</v>
      </c>
      <c r="D12118" s="3">
        <v>198116</v>
      </c>
      <c r="E12118" s="5">
        <f t="shared" si="189"/>
        <v>4.6013446667608877E-2</v>
      </c>
    </row>
    <row r="12119" spans="1:5" x14ac:dyDescent="0.25">
      <c r="A12119" s="2">
        <v>1848</v>
      </c>
      <c r="B12119" s="2">
        <v>2023</v>
      </c>
      <c r="C12119" s="2" t="s">
        <v>64</v>
      </c>
      <c r="D12119" s="3">
        <v>207232</v>
      </c>
      <c r="E12119" s="5">
        <f t="shared" si="189"/>
        <v>2.775633106856084E-2</v>
      </c>
    </row>
    <row r="12120" spans="1:5" x14ac:dyDescent="0.25">
      <c r="A12120" s="2">
        <v>1848</v>
      </c>
      <c r="B12120" s="2">
        <v>2024</v>
      </c>
      <c r="C12120" s="2" t="s">
        <v>64</v>
      </c>
      <c r="D12120" s="3">
        <v>212984</v>
      </c>
      <c r="E12120" s="5">
        <f t="shared" si="189"/>
        <v>2.3428989971077639E-2</v>
      </c>
    </row>
    <row r="12121" spans="1:5" x14ac:dyDescent="0.25">
      <c r="A12121" s="2">
        <v>1848</v>
      </c>
      <c r="B12121" s="2">
        <v>2025</v>
      </c>
      <c r="C12121" s="2" t="s">
        <v>64</v>
      </c>
      <c r="D12121" s="3">
        <v>217974</v>
      </c>
      <c r="E12121" s="5">
        <f t="shared" si="189"/>
        <v>1</v>
      </c>
    </row>
    <row r="12122" spans="1:5" x14ac:dyDescent="0.25">
      <c r="A12122" s="2">
        <v>1849</v>
      </c>
      <c r="B12122" s="2">
        <v>2014</v>
      </c>
      <c r="C12122" s="2" t="s">
        <v>60</v>
      </c>
      <c r="D12122" s="3">
        <v>50253</v>
      </c>
      <c r="E12122" s="5">
        <f t="shared" si="189"/>
        <v>3.0107655264362328E-2</v>
      </c>
    </row>
    <row r="12123" spans="1:5" x14ac:dyDescent="0.25">
      <c r="A12123" s="2">
        <v>1849</v>
      </c>
      <c r="B12123" s="2">
        <v>2015</v>
      </c>
      <c r="C12123" s="2" t="s">
        <v>60</v>
      </c>
      <c r="D12123" s="3">
        <v>51766</v>
      </c>
      <c r="E12123" s="5">
        <f t="shared" si="189"/>
        <v>4.6768148978093727E-2</v>
      </c>
    </row>
    <row r="12124" spans="1:5" x14ac:dyDescent="0.25">
      <c r="A12124" s="2">
        <v>1849</v>
      </c>
      <c r="B12124" s="2">
        <v>2016</v>
      </c>
      <c r="C12124" s="2" t="s">
        <v>60</v>
      </c>
      <c r="D12124" s="3">
        <v>54187</v>
      </c>
      <c r="E12124" s="5">
        <f t="shared" si="189"/>
        <v>3.5469762120065695E-2</v>
      </c>
    </row>
    <row r="12125" spans="1:5" x14ac:dyDescent="0.25">
      <c r="A12125" s="2">
        <v>1849</v>
      </c>
      <c r="B12125" s="2">
        <v>2017</v>
      </c>
      <c r="C12125" s="2" t="s">
        <v>60</v>
      </c>
      <c r="D12125" s="3">
        <v>56109</v>
      </c>
      <c r="E12125" s="5">
        <f t="shared" si="189"/>
        <v>3.234775169758862E-2</v>
      </c>
    </row>
    <row r="12126" spans="1:5" x14ac:dyDescent="0.25">
      <c r="A12126" s="2">
        <v>1849</v>
      </c>
      <c r="B12126" s="2">
        <v>2018</v>
      </c>
      <c r="C12126" s="2" t="s">
        <v>60</v>
      </c>
      <c r="D12126" s="3">
        <v>57924</v>
      </c>
      <c r="E12126" s="5">
        <f t="shared" si="189"/>
        <v>2.5585249637455978E-2</v>
      </c>
    </row>
    <row r="12127" spans="1:5" x14ac:dyDescent="0.25">
      <c r="A12127" s="2">
        <v>1849</v>
      </c>
      <c r="B12127" s="2">
        <v>2019</v>
      </c>
      <c r="C12127" s="2" t="s">
        <v>60</v>
      </c>
      <c r="D12127" s="3">
        <v>59406</v>
      </c>
      <c r="E12127" s="5">
        <f t="shared" si="189"/>
        <v>2.2304144362522305E-2</v>
      </c>
    </row>
    <row r="12128" spans="1:5" x14ac:dyDescent="0.25">
      <c r="A12128" s="2">
        <v>1849</v>
      </c>
      <c r="B12128" s="2">
        <v>2020</v>
      </c>
      <c r="C12128" s="2" t="s">
        <v>60</v>
      </c>
      <c r="D12128" s="3">
        <v>60731</v>
      </c>
      <c r="E12128" s="5">
        <f t="shared" si="189"/>
        <v>3.7509673807445951E-2</v>
      </c>
    </row>
    <row r="12129" spans="1:5" x14ac:dyDescent="0.25">
      <c r="A12129" s="2">
        <v>1849</v>
      </c>
      <c r="B12129" s="2">
        <v>2021</v>
      </c>
      <c r="C12129" s="2" t="s">
        <v>60</v>
      </c>
      <c r="D12129" s="3">
        <v>63009</v>
      </c>
      <c r="E12129" s="5">
        <f t="shared" si="189"/>
        <v>4.4073068926661269E-2</v>
      </c>
    </row>
    <row r="12130" spans="1:5" x14ac:dyDescent="0.25">
      <c r="A12130" s="2">
        <v>1849</v>
      </c>
      <c r="B12130" s="2">
        <v>2022</v>
      </c>
      <c r="C12130" s="2" t="s">
        <v>60</v>
      </c>
      <c r="D12130" s="3">
        <v>65786</v>
      </c>
      <c r="E12130" s="5">
        <f t="shared" si="189"/>
        <v>3.3137749673182747E-2</v>
      </c>
    </row>
    <row r="12131" spans="1:5" x14ac:dyDescent="0.25">
      <c r="A12131" s="2">
        <v>1849</v>
      </c>
      <c r="B12131" s="2">
        <v>2023</v>
      </c>
      <c r="C12131" s="2" t="s">
        <v>60</v>
      </c>
      <c r="D12131" s="3">
        <v>67966</v>
      </c>
      <c r="E12131" s="5">
        <f t="shared" si="189"/>
        <v>2.2599535061648472E-2</v>
      </c>
    </row>
    <row r="12132" spans="1:5" x14ac:dyDescent="0.25">
      <c r="A12132" s="2">
        <v>1849</v>
      </c>
      <c r="B12132" s="2">
        <v>2024</v>
      </c>
      <c r="C12132" s="2" t="s">
        <v>60</v>
      </c>
      <c r="D12132" s="3">
        <v>69502</v>
      </c>
      <c r="E12132" s="5">
        <f t="shared" si="189"/>
        <v>2.4819429656700528E-2</v>
      </c>
    </row>
    <row r="12133" spans="1:5" x14ac:dyDescent="0.25">
      <c r="A12133" s="2">
        <v>1849</v>
      </c>
      <c r="B12133" s="2">
        <v>2025</v>
      </c>
      <c r="C12133" s="2" t="s">
        <v>60</v>
      </c>
      <c r="D12133" s="3">
        <v>71227</v>
      </c>
      <c r="E12133" s="5">
        <f t="shared" si="189"/>
        <v>1</v>
      </c>
    </row>
    <row r="12134" spans="1:5" x14ac:dyDescent="0.25">
      <c r="A12134" s="2">
        <v>1850</v>
      </c>
      <c r="B12134" s="2">
        <v>2025</v>
      </c>
      <c r="C12134" s="2" t="s">
        <v>60</v>
      </c>
      <c r="D12134" s="3">
        <v>170480</v>
      </c>
      <c r="E12134" s="5">
        <f t="shared" si="189"/>
        <v>1</v>
      </c>
    </row>
    <row r="12135" spans="1:5" x14ac:dyDescent="0.25">
      <c r="A12135" s="2">
        <v>1851</v>
      </c>
      <c r="B12135" s="2">
        <v>2024</v>
      </c>
      <c r="C12135" s="2" t="s">
        <v>55</v>
      </c>
      <c r="D12135" s="3">
        <v>54961</v>
      </c>
      <c r="E12135" s="5">
        <f t="shared" si="189"/>
        <v>4.1120066956569203E-2</v>
      </c>
    </row>
    <row r="12136" spans="1:5" x14ac:dyDescent="0.25">
      <c r="A12136" s="2">
        <v>1851</v>
      </c>
      <c r="B12136" s="2">
        <v>2025</v>
      </c>
      <c r="C12136" s="2" t="s">
        <v>55</v>
      </c>
      <c r="D12136" s="3">
        <v>57221</v>
      </c>
      <c r="E12136" s="5">
        <f t="shared" si="189"/>
        <v>1</v>
      </c>
    </row>
    <row r="12137" spans="1:5" x14ac:dyDescent="0.25">
      <c r="A12137" s="2">
        <v>1852</v>
      </c>
      <c r="B12137" s="2">
        <v>2014</v>
      </c>
      <c r="C12137" s="2" t="s">
        <v>64</v>
      </c>
      <c r="D12137" s="3">
        <v>137116</v>
      </c>
      <c r="E12137" s="5">
        <f t="shared" si="189"/>
        <v>3.8580472009101779E-2</v>
      </c>
    </row>
    <row r="12138" spans="1:5" x14ac:dyDescent="0.25">
      <c r="A12138" s="2">
        <v>1852</v>
      </c>
      <c r="B12138" s="2">
        <v>2015</v>
      </c>
      <c r="C12138" s="2" t="s">
        <v>64</v>
      </c>
      <c r="D12138" s="3">
        <v>142406</v>
      </c>
      <c r="E12138" s="5">
        <f t="shared" si="189"/>
        <v>5.1936013931997246E-2</v>
      </c>
    </row>
    <row r="12139" spans="1:5" x14ac:dyDescent="0.25">
      <c r="A12139" s="2">
        <v>1852</v>
      </c>
      <c r="B12139" s="2">
        <v>2016</v>
      </c>
      <c r="C12139" s="2" t="s">
        <v>64</v>
      </c>
      <c r="D12139" s="3">
        <v>149802</v>
      </c>
      <c r="E12139" s="5">
        <f t="shared" si="189"/>
        <v>3.533330663142014E-2</v>
      </c>
    </row>
    <row r="12140" spans="1:5" x14ac:dyDescent="0.25">
      <c r="A12140" s="2">
        <v>1852</v>
      </c>
      <c r="B12140" s="2">
        <v>2017</v>
      </c>
      <c r="C12140" s="2" t="s">
        <v>64</v>
      </c>
      <c r="D12140" s="3">
        <v>155095</v>
      </c>
      <c r="E12140" s="5">
        <f t="shared" si="189"/>
        <v>4.6816467326477318E-2</v>
      </c>
    </row>
    <row r="12141" spans="1:5" x14ac:dyDescent="0.25">
      <c r="A12141" s="2">
        <v>1852</v>
      </c>
      <c r="B12141" s="2">
        <v>2018</v>
      </c>
      <c r="C12141" s="2" t="s">
        <v>64</v>
      </c>
      <c r="D12141" s="3">
        <v>162356</v>
      </c>
      <c r="E12141" s="5">
        <f t="shared" si="189"/>
        <v>2.3189780482396709E-2</v>
      </c>
    </row>
    <row r="12142" spans="1:5" x14ac:dyDescent="0.25">
      <c r="A12142" s="2">
        <v>1852</v>
      </c>
      <c r="B12142" s="2">
        <v>2019</v>
      </c>
      <c r="C12142" s="2" t="s">
        <v>64</v>
      </c>
      <c r="D12142" s="3">
        <v>166121</v>
      </c>
      <c r="E12142" s="5">
        <f t="shared" si="189"/>
        <v>5.2052419621841914E-2</v>
      </c>
    </row>
    <row r="12143" spans="1:5" x14ac:dyDescent="0.25">
      <c r="A12143" s="2">
        <v>1852</v>
      </c>
      <c r="B12143" s="2">
        <v>2020</v>
      </c>
      <c r="C12143" s="2" t="s">
        <v>64</v>
      </c>
      <c r="D12143" s="3">
        <v>174768</v>
      </c>
      <c r="E12143" s="5">
        <f t="shared" si="189"/>
        <v>3.9486633708688088E-2</v>
      </c>
    </row>
    <row r="12144" spans="1:5" x14ac:dyDescent="0.25">
      <c r="A12144" s="2">
        <v>1852</v>
      </c>
      <c r="B12144" s="2">
        <v>2021</v>
      </c>
      <c r="C12144" s="2" t="s">
        <v>64</v>
      </c>
      <c r="D12144" s="3">
        <v>181669</v>
      </c>
      <c r="E12144" s="5">
        <f t="shared" si="189"/>
        <v>4.7492967980227778E-2</v>
      </c>
    </row>
    <row r="12145" spans="1:5" x14ac:dyDescent="0.25">
      <c r="A12145" s="2">
        <v>1852</v>
      </c>
      <c r="B12145" s="2">
        <v>2022</v>
      </c>
      <c r="C12145" s="2" t="s">
        <v>64</v>
      </c>
      <c r="D12145" s="3">
        <v>190297</v>
      </c>
      <c r="E12145" s="5">
        <f t="shared" si="189"/>
        <v>4.8545168867612204E-2</v>
      </c>
    </row>
    <row r="12146" spans="1:5" x14ac:dyDescent="0.25">
      <c r="A12146" s="2">
        <v>1852</v>
      </c>
      <c r="B12146" s="2">
        <v>2023</v>
      </c>
      <c r="C12146" s="2" t="s">
        <v>64</v>
      </c>
      <c r="D12146" s="3">
        <v>199535</v>
      </c>
      <c r="E12146" s="5">
        <f t="shared" si="189"/>
        <v>5.1068734808429599E-2</v>
      </c>
    </row>
    <row r="12147" spans="1:5" x14ac:dyDescent="0.25">
      <c r="A12147" s="2">
        <v>1852</v>
      </c>
      <c r="B12147" s="2">
        <v>2024</v>
      </c>
      <c r="C12147" s="2" t="s">
        <v>64</v>
      </c>
      <c r="D12147" s="3">
        <v>209725</v>
      </c>
      <c r="E12147" s="5">
        <f t="shared" si="189"/>
        <v>4.4477291691500775E-2</v>
      </c>
    </row>
    <row r="12148" spans="1:5" x14ac:dyDescent="0.25">
      <c r="A12148" s="2">
        <v>1852</v>
      </c>
      <c r="B12148" s="2">
        <v>2025</v>
      </c>
      <c r="C12148" s="2" t="s">
        <v>64</v>
      </c>
      <c r="D12148" s="3">
        <v>219053</v>
      </c>
      <c r="E12148" s="5">
        <f t="shared" si="189"/>
        <v>1</v>
      </c>
    </row>
    <row r="12149" spans="1:5" x14ac:dyDescent="0.25">
      <c r="A12149" s="2">
        <v>1853</v>
      </c>
      <c r="B12149" s="2">
        <v>2017</v>
      </c>
      <c r="C12149" s="2" t="s">
        <v>66</v>
      </c>
      <c r="D12149" s="3">
        <v>74785</v>
      </c>
      <c r="E12149" s="5">
        <f t="shared" si="189"/>
        <v>5.0732098682890955E-2</v>
      </c>
    </row>
    <row r="12150" spans="1:5" x14ac:dyDescent="0.25">
      <c r="A12150" s="2">
        <v>1853</v>
      </c>
      <c r="B12150" s="2">
        <v>2018</v>
      </c>
      <c r="C12150" s="2" t="s">
        <v>66</v>
      </c>
      <c r="D12150" s="3">
        <v>78579</v>
      </c>
      <c r="E12150" s="5">
        <f t="shared" si="189"/>
        <v>4.884256607999593E-2</v>
      </c>
    </row>
    <row r="12151" spans="1:5" x14ac:dyDescent="0.25">
      <c r="A12151" s="2">
        <v>1853</v>
      </c>
      <c r="B12151" s="2">
        <v>2019</v>
      </c>
      <c r="C12151" s="2" t="s">
        <v>66</v>
      </c>
      <c r="D12151" s="3">
        <v>82417</v>
      </c>
      <c r="E12151" s="5">
        <f t="shared" si="189"/>
        <v>5.5607459626048024E-2</v>
      </c>
    </row>
    <row r="12152" spans="1:5" x14ac:dyDescent="0.25">
      <c r="A12152" s="2">
        <v>1853</v>
      </c>
      <c r="B12152" s="2">
        <v>2020</v>
      </c>
      <c r="C12152" s="2" t="s">
        <v>66</v>
      </c>
      <c r="D12152" s="3">
        <v>87000</v>
      </c>
      <c r="E12152" s="5">
        <f t="shared" si="189"/>
        <v>4.04367816091954E-2</v>
      </c>
    </row>
    <row r="12153" spans="1:5" x14ac:dyDescent="0.25">
      <c r="A12153" s="2">
        <v>1853</v>
      </c>
      <c r="B12153" s="2">
        <v>2021</v>
      </c>
      <c r="C12153" s="2" t="s">
        <v>66</v>
      </c>
      <c r="D12153" s="3">
        <v>90518</v>
      </c>
      <c r="E12153" s="5">
        <f t="shared" si="189"/>
        <v>3.0248127444265228E-2</v>
      </c>
    </row>
    <row r="12154" spans="1:5" x14ac:dyDescent="0.25">
      <c r="A12154" s="2">
        <v>1853</v>
      </c>
      <c r="B12154" s="2">
        <v>2022</v>
      </c>
      <c r="C12154" s="2" t="s">
        <v>55</v>
      </c>
      <c r="D12154" s="3">
        <v>93256</v>
      </c>
      <c r="E12154" s="5">
        <f t="shared" si="189"/>
        <v>2.6936604615252636E-2</v>
      </c>
    </row>
    <row r="12155" spans="1:5" x14ac:dyDescent="0.25">
      <c r="A12155" s="2">
        <v>1853</v>
      </c>
      <c r="B12155" s="2">
        <v>2023</v>
      </c>
      <c r="C12155" s="2" t="s">
        <v>55</v>
      </c>
      <c r="D12155" s="3">
        <v>95768</v>
      </c>
      <c r="E12155" s="5">
        <f t="shared" si="189"/>
        <v>5.7733272074179269E-2</v>
      </c>
    </row>
    <row r="12156" spans="1:5" x14ac:dyDescent="0.25">
      <c r="A12156" s="2">
        <v>1853</v>
      </c>
      <c r="B12156" s="2">
        <v>2024</v>
      </c>
      <c r="C12156" s="2" t="s">
        <v>55</v>
      </c>
      <c r="D12156" s="3">
        <v>101297</v>
      </c>
      <c r="E12156" s="5">
        <f t="shared" si="189"/>
        <v>5.0366743338894536E-2</v>
      </c>
    </row>
    <row r="12157" spans="1:5" x14ac:dyDescent="0.25">
      <c r="A12157" s="2">
        <v>1853</v>
      </c>
      <c r="B12157" s="2">
        <v>2025</v>
      </c>
      <c r="C12157" s="2" t="s">
        <v>55</v>
      </c>
      <c r="D12157" s="3">
        <v>106399</v>
      </c>
      <c r="E12157" s="5">
        <f t="shared" si="189"/>
        <v>1</v>
      </c>
    </row>
    <row r="12158" spans="1:5" x14ac:dyDescent="0.25">
      <c r="A12158" s="2">
        <v>1854</v>
      </c>
      <c r="B12158" s="2">
        <v>2024</v>
      </c>
      <c r="C12158" s="2" t="s">
        <v>60</v>
      </c>
      <c r="D12158" s="3">
        <v>49090</v>
      </c>
      <c r="E12158" s="5">
        <f t="shared" si="189"/>
        <v>4.7097168466082702E-2</v>
      </c>
    </row>
    <row r="12159" spans="1:5" x14ac:dyDescent="0.25">
      <c r="A12159" s="2">
        <v>1854</v>
      </c>
      <c r="B12159" s="2">
        <v>2025</v>
      </c>
      <c r="C12159" s="2" t="s">
        <v>60</v>
      </c>
      <c r="D12159" s="3">
        <v>51402</v>
      </c>
      <c r="E12159" s="5">
        <f t="shared" si="189"/>
        <v>1</v>
      </c>
    </row>
    <row r="12160" spans="1:5" x14ac:dyDescent="0.25">
      <c r="A12160" s="2">
        <v>1855</v>
      </c>
      <c r="B12160" s="2">
        <v>2022</v>
      </c>
      <c r="C12160" s="2" t="s">
        <v>55</v>
      </c>
      <c r="D12160" s="3">
        <v>113593</v>
      </c>
      <c r="E12160" s="5">
        <f t="shared" si="189"/>
        <v>4.6965922195909962E-2</v>
      </c>
    </row>
    <row r="12161" spans="1:5" x14ac:dyDescent="0.25">
      <c r="A12161" s="2">
        <v>1855</v>
      </c>
      <c r="B12161" s="2">
        <v>2023</v>
      </c>
      <c r="C12161" s="2" t="s">
        <v>55</v>
      </c>
      <c r="D12161" s="3">
        <v>118928</v>
      </c>
      <c r="E12161" s="5">
        <f t="shared" si="189"/>
        <v>0.15694369702677249</v>
      </c>
    </row>
    <row r="12162" spans="1:5" x14ac:dyDescent="0.25">
      <c r="A12162" s="2">
        <v>1855</v>
      </c>
      <c r="B12162" s="2">
        <v>2024</v>
      </c>
      <c r="C12162" s="2" t="s">
        <v>60</v>
      </c>
      <c r="D12162" s="3">
        <v>137593</v>
      </c>
      <c r="E12162" s="5">
        <f t="shared" ref="E12162:E12225" si="190">IF(A12163=A12162,(D12163-D12162)/D12162,1)</f>
        <v>3.7676335278684234E-2</v>
      </c>
    </row>
    <row r="12163" spans="1:5" x14ac:dyDescent="0.25">
      <c r="A12163" s="2">
        <v>1855</v>
      </c>
      <c r="B12163" s="2">
        <v>2025</v>
      </c>
      <c r="C12163" s="2" t="s">
        <v>60</v>
      </c>
      <c r="D12163" s="3">
        <v>142777</v>
      </c>
      <c r="E12163" s="5">
        <f t="shared" si="190"/>
        <v>1</v>
      </c>
    </row>
    <row r="12164" spans="1:5" x14ac:dyDescent="0.25">
      <c r="A12164" s="2">
        <v>1856</v>
      </c>
      <c r="B12164" s="2">
        <v>2014</v>
      </c>
      <c r="C12164" s="2" t="s">
        <v>55</v>
      </c>
      <c r="D12164" s="3">
        <v>216631</v>
      </c>
      <c r="E12164" s="5">
        <f t="shared" si="190"/>
        <v>3.1126662389039425E-2</v>
      </c>
    </row>
    <row r="12165" spans="1:5" x14ac:dyDescent="0.25">
      <c r="A12165" s="2">
        <v>1856</v>
      </c>
      <c r="B12165" s="2">
        <v>2015</v>
      </c>
      <c r="C12165" s="2" t="s">
        <v>55</v>
      </c>
      <c r="D12165" s="3">
        <v>223374</v>
      </c>
      <c r="E12165" s="5">
        <f t="shared" si="190"/>
        <v>2.8132190854799573E-2</v>
      </c>
    </row>
    <row r="12166" spans="1:5" x14ac:dyDescent="0.25">
      <c r="A12166" s="2">
        <v>1856</v>
      </c>
      <c r="B12166" s="2">
        <v>2016</v>
      </c>
      <c r="C12166" s="2" t="s">
        <v>55</v>
      </c>
      <c r="D12166" s="3">
        <v>229658</v>
      </c>
      <c r="E12166" s="5">
        <f t="shared" si="190"/>
        <v>-9.187574567400221E-3</v>
      </c>
    </row>
    <row r="12167" spans="1:5" x14ac:dyDescent="0.25">
      <c r="A12167" s="2">
        <v>1856</v>
      </c>
      <c r="B12167" s="2">
        <v>2017</v>
      </c>
      <c r="C12167" s="2" t="s">
        <v>60</v>
      </c>
      <c r="D12167" s="3">
        <v>227548</v>
      </c>
      <c r="E12167" s="5">
        <f t="shared" si="190"/>
        <v>5.2626259075008348E-2</v>
      </c>
    </row>
    <row r="12168" spans="1:5" x14ac:dyDescent="0.25">
      <c r="A12168" s="2">
        <v>1856</v>
      </c>
      <c r="B12168" s="2">
        <v>2018</v>
      </c>
      <c r="C12168" s="2" t="s">
        <v>60</v>
      </c>
      <c r="D12168" s="3">
        <v>239523</v>
      </c>
      <c r="E12168" s="5">
        <f t="shared" si="190"/>
        <v>3.5103100746066138E-2</v>
      </c>
    </row>
    <row r="12169" spans="1:5" x14ac:dyDescent="0.25">
      <c r="A12169" s="2">
        <v>1856</v>
      </c>
      <c r="B12169" s="2">
        <v>2019</v>
      </c>
      <c r="C12169" s="2" t="s">
        <v>60</v>
      </c>
      <c r="D12169" s="3">
        <v>247931</v>
      </c>
      <c r="E12169" s="5">
        <f t="shared" si="190"/>
        <v>3.6014052296808388E-2</v>
      </c>
    </row>
    <row r="12170" spans="1:5" x14ac:dyDescent="0.25">
      <c r="A12170" s="2">
        <v>1856</v>
      </c>
      <c r="B12170" s="2">
        <v>2020</v>
      </c>
      <c r="C12170" s="2" t="s">
        <v>64</v>
      </c>
      <c r="D12170" s="3">
        <v>256860</v>
      </c>
      <c r="E12170" s="5">
        <f t="shared" si="190"/>
        <v>6.2972047029510245E-2</v>
      </c>
    </row>
    <row r="12171" spans="1:5" x14ac:dyDescent="0.25">
      <c r="A12171" s="2">
        <v>1856</v>
      </c>
      <c r="B12171" s="2">
        <v>2021</v>
      </c>
      <c r="C12171" s="2" t="s">
        <v>75</v>
      </c>
      <c r="D12171" s="3">
        <v>273035</v>
      </c>
      <c r="E12171" s="5">
        <f t="shared" si="190"/>
        <v>5.2110535279359792E-2</v>
      </c>
    </row>
    <row r="12172" spans="1:5" x14ac:dyDescent="0.25">
      <c r="A12172" s="2">
        <v>1856</v>
      </c>
      <c r="B12172" s="2">
        <v>2022</v>
      </c>
      <c r="C12172" s="2" t="s">
        <v>75</v>
      </c>
      <c r="D12172" s="3">
        <v>287263</v>
      </c>
      <c r="E12172" s="5">
        <f t="shared" si="190"/>
        <v>7.6685824488360838E-2</v>
      </c>
    </row>
    <row r="12173" spans="1:5" x14ac:dyDescent="0.25">
      <c r="A12173" s="2">
        <v>1856</v>
      </c>
      <c r="B12173" s="2">
        <v>2023</v>
      </c>
      <c r="C12173" s="2" t="s">
        <v>71</v>
      </c>
      <c r="D12173" s="3">
        <v>309292</v>
      </c>
      <c r="E12173" s="5">
        <f t="shared" si="190"/>
        <v>3.6299031336083698E-2</v>
      </c>
    </row>
    <row r="12174" spans="1:5" x14ac:dyDescent="0.25">
      <c r="A12174" s="2">
        <v>1856</v>
      </c>
      <c r="B12174" s="2">
        <v>2024</v>
      </c>
      <c r="C12174" s="2" t="s">
        <v>71</v>
      </c>
      <c r="D12174" s="3">
        <v>320519</v>
      </c>
      <c r="E12174" s="5">
        <f t="shared" si="190"/>
        <v>7.202693132076414E-2</v>
      </c>
    </row>
    <row r="12175" spans="1:5" x14ac:dyDescent="0.25">
      <c r="A12175" s="2">
        <v>1856</v>
      </c>
      <c r="B12175" s="2">
        <v>2025</v>
      </c>
      <c r="C12175" s="2" t="s">
        <v>71</v>
      </c>
      <c r="D12175" s="3">
        <v>343605</v>
      </c>
      <c r="E12175" s="5">
        <f t="shared" si="190"/>
        <v>1</v>
      </c>
    </row>
    <row r="12176" spans="1:5" x14ac:dyDescent="0.25">
      <c r="A12176" s="2">
        <v>1857</v>
      </c>
      <c r="B12176" s="2">
        <v>2016</v>
      </c>
      <c r="C12176" s="2" t="s">
        <v>64</v>
      </c>
      <c r="D12176" s="3">
        <v>177857</v>
      </c>
      <c r="E12176" s="5">
        <f t="shared" si="190"/>
        <v>4.4052244218670059E-2</v>
      </c>
    </row>
    <row r="12177" spans="1:5" x14ac:dyDescent="0.25">
      <c r="A12177" s="2">
        <v>1857</v>
      </c>
      <c r="B12177" s="2">
        <v>2017</v>
      </c>
      <c r="C12177" s="2" t="s">
        <v>64</v>
      </c>
      <c r="D12177" s="3">
        <v>185692</v>
      </c>
      <c r="E12177" s="5">
        <f t="shared" si="190"/>
        <v>3.4460289080843545E-2</v>
      </c>
    </row>
    <row r="12178" spans="1:5" x14ac:dyDescent="0.25">
      <c r="A12178" s="2">
        <v>1857</v>
      </c>
      <c r="B12178" s="2">
        <v>2018</v>
      </c>
      <c r="C12178" s="2" t="s">
        <v>64</v>
      </c>
      <c r="D12178" s="3">
        <v>192091</v>
      </c>
      <c r="E12178" s="5">
        <f t="shared" si="190"/>
        <v>4.5129652091977238E-2</v>
      </c>
    </row>
    <row r="12179" spans="1:5" x14ac:dyDescent="0.25">
      <c r="A12179" s="2">
        <v>1857</v>
      </c>
      <c r="B12179" s="2">
        <v>2019</v>
      </c>
      <c r="C12179" s="2" t="s">
        <v>64</v>
      </c>
      <c r="D12179" s="3">
        <v>200760</v>
      </c>
      <c r="E12179" s="5">
        <f t="shared" si="190"/>
        <v>2.5846782227535364E-2</v>
      </c>
    </row>
    <row r="12180" spans="1:5" x14ac:dyDescent="0.25">
      <c r="A12180" s="2">
        <v>1857</v>
      </c>
      <c r="B12180" s="2">
        <v>2020</v>
      </c>
      <c r="C12180" s="2" t="s">
        <v>64</v>
      </c>
      <c r="D12180" s="3">
        <v>205949</v>
      </c>
      <c r="E12180" s="5">
        <f t="shared" si="190"/>
        <v>2.9546149774944283E-2</v>
      </c>
    </row>
    <row r="12181" spans="1:5" x14ac:dyDescent="0.25">
      <c r="A12181" s="2">
        <v>1857</v>
      </c>
      <c r="B12181" s="2">
        <v>2021</v>
      </c>
      <c r="C12181" s="2" t="s">
        <v>64</v>
      </c>
      <c r="D12181" s="3">
        <v>212034</v>
      </c>
      <c r="E12181" s="5">
        <f t="shared" si="190"/>
        <v>3.8371204618127285E-2</v>
      </c>
    </row>
    <row r="12182" spans="1:5" x14ac:dyDescent="0.25">
      <c r="A12182" s="2">
        <v>1857</v>
      </c>
      <c r="B12182" s="2">
        <v>2022</v>
      </c>
      <c r="C12182" s="2" t="s">
        <v>64</v>
      </c>
      <c r="D12182" s="3">
        <v>220170</v>
      </c>
      <c r="E12182" s="5">
        <f t="shared" si="190"/>
        <v>3.0467366126175229E-2</v>
      </c>
    </row>
    <row r="12183" spans="1:5" x14ac:dyDescent="0.25">
      <c r="A12183" s="2">
        <v>1857</v>
      </c>
      <c r="B12183" s="2">
        <v>2023</v>
      </c>
      <c r="C12183" s="2" t="s">
        <v>64</v>
      </c>
      <c r="D12183" s="3">
        <v>226878</v>
      </c>
      <c r="E12183" s="5">
        <f t="shared" si="190"/>
        <v>2.2214582286515221E-2</v>
      </c>
    </row>
    <row r="12184" spans="1:5" x14ac:dyDescent="0.25">
      <c r="A12184" s="2">
        <v>1857</v>
      </c>
      <c r="B12184" s="2">
        <v>2024</v>
      </c>
      <c r="C12184" s="2" t="s">
        <v>64</v>
      </c>
      <c r="D12184" s="3">
        <v>231918</v>
      </c>
      <c r="E12184" s="5">
        <f t="shared" si="190"/>
        <v>4.7689269483179399E-2</v>
      </c>
    </row>
    <row r="12185" spans="1:5" x14ac:dyDescent="0.25">
      <c r="A12185" s="2">
        <v>1857</v>
      </c>
      <c r="B12185" s="2">
        <v>2025</v>
      </c>
      <c r="C12185" s="2" t="s">
        <v>64</v>
      </c>
      <c r="D12185" s="3">
        <v>242978</v>
      </c>
      <c r="E12185" s="5">
        <f t="shared" si="190"/>
        <v>1</v>
      </c>
    </row>
    <row r="12186" spans="1:5" x14ac:dyDescent="0.25">
      <c r="A12186" s="2">
        <v>1858</v>
      </c>
      <c r="B12186" s="2">
        <v>2023</v>
      </c>
      <c r="C12186" s="2" t="s">
        <v>75</v>
      </c>
      <c r="D12186" s="3">
        <v>158627</v>
      </c>
      <c r="E12186" s="5">
        <f t="shared" si="190"/>
        <v>4.772201453724776E-2</v>
      </c>
    </row>
    <row r="12187" spans="1:5" x14ac:dyDescent="0.25">
      <c r="A12187" s="2">
        <v>1858</v>
      </c>
      <c r="B12187" s="2">
        <v>2024</v>
      </c>
      <c r="C12187" s="2" t="s">
        <v>75</v>
      </c>
      <c r="D12187" s="3">
        <v>166197</v>
      </c>
      <c r="E12187" s="5">
        <f t="shared" si="190"/>
        <v>3.5638429093184591E-2</v>
      </c>
    </row>
    <row r="12188" spans="1:5" x14ac:dyDescent="0.25">
      <c r="A12188" s="2">
        <v>1858</v>
      </c>
      <c r="B12188" s="2">
        <v>2025</v>
      </c>
      <c r="C12188" s="2" t="s">
        <v>75</v>
      </c>
      <c r="D12188" s="3">
        <v>172120</v>
      </c>
      <c r="E12188" s="5">
        <f t="shared" si="190"/>
        <v>1</v>
      </c>
    </row>
    <row r="12189" spans="1:5" x14ac:dyDescent="0.25">
      <c r="A12189" s="2">
        <v>1859</v>
      </c>
      <c r="B12189" s="2">
        <v>2022</v>
      </c>
      <c r="C12189" s="2" t="s">
        <v>64</v>
      </c>
      <c r="D12189" s="3">
        <v>72758</v>
      </c>
      <c r="E12189" s="5">
        <f t="shared" si="190"/>
        <v>4.3871464306330578E-2</v>
      </c>
    </row>
    <row r="12190" spans="1:5" x14ac:dyDescent="0.25">
      <c r="A12190" s="2">
        <v>1859</v>
      </c>
      <c r="B12190" s="2">
        <v>2023</v>
      </c>
      <c r="C12190" s="2" t="s">
        <v>64</v>
      </c>
      <c r="D12190" s="3">
        <v>75950</v>
      </c>
      <c r="E12190" s="5">
        <f t="shared" si="190"/>
        <v>2.3107307439104673E-2</v>
      </c>
    </row>
    <row r="12191" spans="1:5" x14ac:dyDescent="0.25">
      <c r="A12191" s="2">
        <v>1859</v>
      </c>
      <c r="B12191" s="2">
        <v>2024</v>
      </c>
      <c r="C12191" s="2" t="s">
        <v>64</v>
      </c>
      <c r="D12191" s="3">
        <v>77705</v>
      </c>
      <c r="E12191" s="5">
        <f t="shared" si="190"/>
        <v>3.2790682710250305E-2</v>
      </c>
    </row>
    <row r="12192" spans="1:5" x14ac:dyDescent="0.25">
      <c r="A12192" s="2">
        <v>1859</v>
      </c>
      <c r="B12192" s="2">
        <v>2025</v>
      </c>
      <c r="C12192" s="2" t="s">
        <v>64</v>
      </c>
      <c r="D12192" s="3">
        <v>80253</v>
      </c>
      <c r="E12192" s="5">
        <f t="shared" si="190"/>
        <v>1</v>
      </c>
    </row>
    <row r="12193" spans="1:5" x14ac:dyDescent="0.25">
      <c r="A12193" s="2">
        <v>1860</v>
      </c>
      <c r="B12193" s="2">
        <v>2014</v>
      </c>
      <c r="C12193" s="2" t="s">
        <v>66</v>
      </c>
      <c r="D12193" s="3">
        <v>45521</v>
      </c>
      <c r="E12193" s="5">
        <f t="shared" si="190"/>
        <v>3.5368291557742577E-2</v>
      </c>
    </row>
    <row r="12194" spans="1:5" x14ac:dyDescent="0.25">
      <c r="A12194" s="2">
        <v>1860</v>
      </c>
      <c r="B12194" s="2">
        <v>2015</v>
      </c>
      <c r="C12194" s="2" t="s">
        <v>66</v>
      </c>
      <c r="D12194" s="3">
        <v>47131</v>
      </c>
      <c r="E12194" s="5">
        <f t="shared" si="190"/>
        <v>2.9874180475695403E-2</v>
      </c>
    </row>
    <row r="12195" spans="1:5" x14ac:dyDescent="0.25">
      <c r="A12195" s="2">
        <v>1860</v>
      </c>
      <c r="B12195" s="2">
        <v>2016</v>
      </c>
      <c r="C12195" s="2" t="s">
        <v>66</v>
      </c>
      <c r="D12195" s="3">
        <v>48539</v>
      </c>
      <c r="E12195" s="5">
        <f t="shared" si="190"/>
        <v>4.6416283813016337E-2</v>
      </c>
    </row>
    <row r="12196" spans="1:5" x14ac:dyDescent="0.25">
      <c r="A12196" s="2">
        <v>1860</v>
      </c>
      <c r="B12196" s="2">
        <v>2017</v>
      </c>
      <c r="C12196" s="2" t="s">
        <v>66</v>
      </c>
      <c r="D12196" s="3">
        <v>50792</v>
      </c>
      <c r="E12196" s="5">
        <f t="shared" si="190"/>
        <v>2.1991652228697433E-2</v>
      </c>
    </row>
    <row r="12197" spans="1:5" x14ac:dyDescent="0.25">
      <c r="A12197" s="2">
        <v>1860</v>
      </c>
      <c r="B12197" s="2">
        <v>2018</v>
      </c>
      <c r="C12197" s="2" t="s">
        <v>66</v>
      </c>
      <c r="D12197" s="3">
        <v>51909</v>
      </c>
      <c r="E12197" s="5">
        <f t="shared" si="190"/>
        <v>1.0961490300333275E-2</v>
      </c>
    </row>
    <row r="12198" spans="1:5" x14ac:dyDescent="0.25">
      <c r="A12198" s="2">
        <v>1860</v>
      </c>
      <c r="B12198" s="2">
        <v>2019</v>
      </c>
      <c r="C12198" s="2" t="s">
        <v>55</v>
      </c>
      <c r="D12198" s="3">
        <v>52478</v>
      </c>
      <c r="E12198" s="5">
        <f t="shared" si="190"/>
        <v>5.0306795228476697E-2</v>
      </c>
    </row>
    <row r="12199" spans="1:5" x14ac:dyDescent="0.25">
      <c r="A12199" s="2">
        <v>1860</v>
      </c>
      <c r="B12199" s="2">
        <v>2020</v>
      </c>
      <c r="C12199" s="2" t="s">
        <v>55</v>
      </c>
      <c r="D12199" s="3">
        <v>55118</v>
      </c>
      <c r="E12199" s="5">
        <f t="shared" si="190"/>
        <v>4.8822526216481005E-2</v>
      </c>
    </row>
    <row r="12200" spans="1:5" x14ac:dyDescent="0.25">
      <c r="A12200" s="2">
        <v>1860</v>
      </c>
      <c r="B12200" s="2">
        <v>2021</v>
      </c>
      <c r="C12200" s="2" t="s">
        <v>55</v>
      </c>
      <c r="D12200" s="3">
        <v>57809</v>
      </c>
      <c r="E12200" s="5">
        <f t="shared" si="190"/>
        <v>3.1517583767233473E-2</v>
      </c>
    </row>
    <row r="12201" spans="1:5" x14ac:dyDescent="0.25">
      <c r="A12201" s="2">
        <v>1860</v>
      </c>
      <c r="B12201" s="2">
        <v>2022</v>
      </c>
      <c r="C12201" s="2" t="s">
        <v>55</v>
      </c>
      <c r="D12201" s="3">
        <v>59631</v>
      </c>
      <c r="E12201" s="5">
        <f t="shared" si="190"/>
        <v>3.1493686169945162E-2</v>
      </c>
    </row>
    <row r="12202" spans="1:5" x14ac:dyDescent="0.25">
      <c r="A12202" s="2">
        <v>1860</v>
      </c>
      <c r="B12202" s="2">
        <v>2023</v>
      </c>
      <c r="C12202" s="2" t="s">
        <v>55</v>
      </c>
      <c r="D12202" s="3">
        <v>61509</v>
      </c>
      <c r="E12202" s="5">
        <f t="shared" si="190"/>
        <v>2.5475946609439269E-2</v>
      </c>
    </row>
    <row r="12203" spans="1:5" x14ac:dyDescent="0.25">
      <c r="A12203" s="2">
        <v>1860</v>
      </c>
      <c r="B12203" s="2">
        <v>2024</v>
      </c>
      <c r="C12203" s="2" t="s">
        <v>55</v>
      </c>
      <c r="D12203" s="3">
        <v>63076</v>
      </c>
      <c r="E12203" s="5">
        <f t="shared" si="190"/>
        <v>4.9495846280677276E-2</v>
      </c>
    </row>
    <row r="12204" spans="1:5" x14ac:dyDescent="0.25">
      <c r="A12204" s="2">
        <v>1860</v>
      </c>
      <c r="B12204" s="2">
        <v>2025</v>
      </c>
      <c r="C12204" s="2" t="s">
        <v>55</v>
      </c>
      <c r="D12204" s="3">
        <v>66198</v>
      </c>
      <c r="E12204" s="5">
        <f t="shared" si="190"/>
        <v>1</v>
      </c>
    </row>
    <row r="12205" spans="1:5" x14ac:dyDescent="0.25">
      <c r="A12205" s="2">
        <v>1861</v>
      </c>
      <c r="B12205" s="2">
        <v>2023</v>
      </c>
      <c r="C12205" s="2" t="s">
        <v>64</v>
      </c>
      <c r="D12205" s="3">
        <v>87529</v>
      </c>
      <c r="E12205" s="5">
        <f t="shared" si="190"/>
        <v>4.1780438483245551E-2</v>
      </c>
    </row>
    <row r="12206" spans="1:5" x14ac:dyDescent="0.25">
      <c r="A12206" s="2">
        <v>1861</v>
      </c>
      <c r="B12206" s="2">
        <v>2024</v>
      </c>
      <c r="C12206" s="2" t="s">
        <v>64</v>
      </c>
      <c r="D12206" s="3">
        <v>91186</v>
      </c>
      <c r="E12206" s="5">
        <f t="shared" si="190"/>
        <v>3.5871734696115633E-2</v>
      </c>
    </row>
    <row r="12207" spans="1:5" x14ac:dyDescent="0.25">
      <c r="A12207" s="2">
        <v>1861</v>
      </c>
      <c r="B12207" s="2">
        <v>2025</v>
      </c>
      <c r="C12207" s="2" t="s">
        <v>64</v>
      </c>
      <c r="D12207" s="3">
        <v>94457</v>
      </c>
      <c r="E12207" s="5">
        <f t="shared" si="190"/>
        <v>1</v>
      </c>
    </row>
    <row r="12208" spans="1:5" x14ac:dyDescent="0.25">
      <c r="A12208" s="2">
        <v>1862</v>
      </c>
      <c r="B12208" s="2">
        <v>2025</v>
      </c>
      <c r="C12208" s="2" t="s">
        <v>75</v>
      </c>
      <c r="D12208" s="3">
        <v>110892</v>
      </c>
      <c r="E12208" s="5">
        <f t="shared" si="190"/>
        <v>1</v>
      </c>
    </row>
    <row r="12209" spans="1:5" x14ac:dyDescent="0.25">
      <c r="A12209" s="2">
        <v>1863</v>
      </c>
      <c r="B12209" s="2">
        <v>2015</v>
      </c>
      <c r="C12209" s="2" t="s">
        <v>64</v>
      </c>
      <c r="D12209" s="3">
        <v>128238</v>
      </c>
      <c r="E12209" s="5">
        <f t="shared" si="190"/>
        <v>3.3118108516976247E-2</v>
      </c>
    </row>
    <row r="12210" spans="1:5" x14ac:dyDescent="0.25">
      <c r="A12210" s="2">
        <v>1863</v>
      </c>
      <c r="B12210" s="2">
        <v>2016</v>
      </c>
      <c r="C12210" s="2" t="s">
        <v>64</v>
      </c>
      <c r="D12210" s="3">
        <v>132485</v>
      </c>
      <c r="E12210" s="5">
        <f t="shared" si="190"/>
        <v>4.7197795976903045E-2</v>
      </c>
    </row>
    <row r="12211" spans="1:5" x14ac:dyDescent="0.25">
      <c r="A12211" s="2">
        <v>1863</v>
      </c>
      <c r="B12211" s="2">
        <v>2017</v>
      </c>
      <c r="C12211" s="2" t="s">
        <v>64</v>
      </c>
      <c r="D12211" s="3">
        <v>138738</v>
      </c>
      <c r="E12211" s="5">
        <f t="shared" si="190"/>
        <v>3.2420821981000159E-2</v>
      </c>
    </row>
    <row r="12212" spans="1:5" x14ac:dyDescent="0.25">
      <c r="A12212" s="2">
        <v>1863</v>
      </c>
      <c r="B12212" s="2">
        <v>2018</v>
      </c>
      <c r="C12212" s="2" t="s">
        <v>64</v>
      </c>
      <c r="D12212" s="3">
        <v>143236</v>
      </c>
      <c r="E12212" s="5">
        <f t="shared" si="190"/>
        <v>4.5400597615124688E-2</v>
      </c>
    </row>
    <row r="12213" spans="1:5" x14ac:dyDescent="0.25">
      <c r="A12213" s="2">
        <v>1863</v>
      </c>
      <c r="B12213" s="2">
        <v>2019</v>
      </c>
      <c r="C12213" s="2" t="s">
        <v>64</v>
      </c>
      <c r="D12213" s="3">
        <v>149739</v>
      </c>
      <c r="E12213" s="5">
        <f t="shared" si="190"/>
        <v>4.1498874708659733E-2</v>
      </c>
    </row>
    <row r="12214" spans="1:5" x14ac:dyDescent="0.25">
      <c r="A12214" s="2">
        <v>1863</v>
      </c>
      <c r="B12214" s="2">
        <v>2020</v>
      </c>
      <c r="C12214" s="2" t="s">
        <v>64</v>
      </c>
      <c r="D12214" s="3">
        <v>155953</v>
      </c>
      <c r="E12214" s="5">
        <f t="shared" si="190"/>
        <v>4.2794944630754138E-2</v>
      </c>
    </row>
    <row r="12215" spans="1:5" x14ac:dyDescent="0.25">
      <c r="A12215" s="2">
        <v>1863</v>
      </c>
      <c r="B12215" s="2">
        <v>2021</v>
      </c>
      <c r="C12215" s="2" t="s">
        <v>64</v>
      </c>
      <c r="D12215" s="3">
        <v>162627</v>
      </c>
      <c r="E12215" s="5">
        <f t="shared" si="190"/>
        <v>3.74722524550044E-2</v>
      </c>
    </row>
    <row r="12216" spans="1:5" x14ac:dyDescent="0.25">
      <c r="A12216" s="2">
        <v>1863</v>
      </c>
      <c r="B12216" s="2">
        <v>2022</v>
      </c>
      <c r="C12216" s="2" t="s">
        <v>64</v>
      </c>
      <c r="D12216" s="3">
        <v>168721</v>
      </c>
      <c r="E12216" s="5">
        <f t="shared" si="190"/>
        <v>2.5948162943557708E-2</v>
      </c>
    </row>
    <row r="12217" spans="1:5" x14ac:dyDescent="0.25">
      <c r="A12217" s="2">
        <v>1863</v>
      </c>
      <c r="B12217" s="2">
        <v>2023</v>
      </c>
      <c r="C12217" s="2" t="s">
        <v>64</v>
      </c>
      <c r="D12217" s="3">
        <v>173099</v>
      </c>
      <c r="E12217" s="5">
        <f t="shared" si="190"/>
        <v>2.8041756451510406E-2</v>
      </c>
    </row>
    <row r="12218" spans="1:5" x14ac:dyDescent="0.25">
      <c r="A12218" s="2">
        <v>1863</v>
      </c>
      <c r="B12218" s="2">
        <v>2024</v>
      </c>
      <c r="C12218" s="2" t="s">
        <v>64</v>
      </c>
      <c r="D12218" s="3">
        <v>177953</v>
      </c>
      <c r="E12218" s="5">
        <f t="shared" si="190"/>
        <v>4.1471624530072547E-2</v>
      </c>
    </row>
    <row r="12219" spans="1:5" x14ac:dyDescent="0.25">
      <c r="A12219" s="2">
        <v>1863</v>
      </c>
      <c r="B12219" s="2">
        <v>2025</v>
      </c>
      <c r="C12219" s="2" t="s">
        <v>64</v>
      </c>
      <c r="D12219" s="3">
        <v>185333</v>
      </c>
      <c r="E12219" s="5">
        <f t="shared" si="190"/>
        <v>1</v>
      </c>
    </row>
    <row r="12220" spans="1:5" x14ac:dyDescent="0.25">
      <c r="A12220" s="2">
        <v>1864</v>
      </c>
      <c r="B12220" s="2">
        <v>2023</v>
      </c>
      <c r="C12220" s="2" t="s">
        <v>64</v>
      </c>
      <c r="D12220" s="3">
        <v>52153</v>
      </c>
      <c r="E12220" s="5">
        <f t="shared" si="190"/>
        <v>3.274979387571185E-2</v>
      </c>
    </row>
    <row r="12221" spans="1:5" x14ac:dyDescent="0.25">
      <c r="A12221" s="2">
        <v>1864</v>
      </c>
      <c r="B12221" s="2">
        <v>2024</v>
      </c>
      <c r="C12221" s="2" t="s">
        <v>64</v>
      </c>
      <c r="D12221" s="3">
        <v>53861</v>
      </c>
      <c r="E12221" s="5">
        <f t="shared" si="190"/>
        <v>2.4600360186405747E-2</v>
      </c>
    </row>
    <row r="12222" spans="1:5" x14ac:dyDescent="0.25">
      <c r="A12222" s="2">
        <v>1864</v>
      </c>
      <c r="B12222" s="2">
        <v>2025</v>
      </c>
      <c r="C12222" s="2" t="s">
        <v>64</v>
      </c>
      <c r="D12222" s="3">
        <v>55186</v>
      </c>
      <c r="E12222" s="5">
        <f t="shared" si="190"/>
        <v>1</v>
      </c>
    </row>
    <row r="12223" spans="1:5" x14ac:dyDescent="0.25">
      <c r="A12223" s="2">
        <v>1865</v>
      </c>
      <c r="B12223" s="2">
        <v>2019</v>
      </c>
      <c r="C12223" s="2" t="s">
        <v>55</v>
      </c>
      <c r="D12223" s="3">
        <v>53871</v>
      </c>
      <c r="E12223" s="5">
        <f t="shared" si="190"/>
        <v>4.3901171316663885E-2</v>
      </c>
    </row>
    <row r="12224" spans="1:5" x14ac:dyDescent="0.25">
      <c r="A12224" s="2">
        <v>1865</v>
      </c>
      <c r="B12224" s="2">
        <v>2020</v>
      </c>
      <c r="C12224" s="2" t="s">
        <v>55</v>
      </c>
      <c r="D12224" s="3">
        <v>56236</v>
      </c>
      <c r="E12224" s="5">
        <f t="shared" si="190"/>
        <v>2.2209972259762428E-2</v>
      </c>
    </row>
    <row r="12225" spans="1:5" x14ac:dyDescent="0.25">
      <c r="A12225" s="2">
        <v>1865</v>
      </c>
      <c r="B12225" s="2">
        <v>2021</v>
      </c>
      <c r="C12225" s="2" t="s">
        <v>55</v>
      </c>
      <c r="D12225" s="3">
        <v>57485</v>
      </c>
      <c r="E12225" s="5">
        <f t="shared" si="190"/>
        <v>2.3501783073845352E-2</v>
      </c>
    </row>
    <row r="12226" spans="1:5" x14ac:dyDescent="0.25">
      <c r="A12226" s="2">
        <v>1865</v>
      </c>
      <c r="B12226" s="2">
        <v>2022</v>
      </c>
      <c r="C12226" s="2" t="s">
        <v>55</v>
      </c>
      <c r="D12226" s="3">
        <v>58836</v>
      </c>
      <c r="E12226" s="5">
        <f t="shared" ref="E12226:E12289" si="191">IF(A12227=A12226,(D12227-D12226)/D12226,1)</f>
        <v>3.3176966483105579E-2</v>
      </c>
    </row>
    <row r="12227" spans="1:5" x14ac:dyDescent="0.25">
      <c r="A12227" s="2">
        <v>1865</v>
      </c>
      <c r="B12227" s="2">
        <v>2023</v>
      </c>
      <c r="C12227" s="2" t="s">
        <v>55</v>
      </c>
      <c r="D12227" s="3">
        <v>60788</v>
      </c>
      <c r="E12227" s="5">
        <f t="shared" si="191"/>
        <v>2.734092255050339E-2</v>
      </c>
    </row>
    <row r="12228" spans="1:5" x14ac:dyDescent="0.25">
      <c r="A12228" s="2">
        <v>1865</v>
      </c>
      <c r="B12228" s="2">
        <v>2024</v>
      </c>
      <c r="C12228" s="2" t="s">
        <v>55</v>
      </c>
      <c r="D12228" s="3">
        <v>62450</v>
      </c>
      <c r="E12228" s="5">
        <f t="shared" si="191"/>
        <v>4.3234587670136111E-2</v>
      </c>
    </row>
    <row r="12229" spans="1:5" x14ac:dyDescent="0.25">
      <c r="A12229" s="2">
        <v>1865</v>
      </c>
      <c r="B12229" s="2">
        <v>2025</v>
      </c>
      <c r="C12229" s="2" t="s">
        <v>55</v>
      </c>
      <c r="D12229" s="3">
        <v>65150</v>
      </c>
      <c r="E12229" s="5">
        <f t="shared" si="191"/>
        <v>1</v>
      </c>
    </row>
    <row r="12230" spans="1:5" x14ac:dyDescent="0.25">
      <c r="A12230" s="2">
        <v>1866</v>
      </c>
      <c r="B12230" s="2">
        <v>2014</v>
      </c>
      <c r="C12230" s="2" t="s">
        <v>71</v>
      </c>
      <c r="D12230" s="3">
        <v>233779</v>
      </c>
      <c r="E12230" s="5">
        <f t="shared" si="191"/>
        <v>4.5970767263098906E-2</v>
      </c>
    </row>
    <row r="12231" spans="1:5" x14ac:dyDescent="0.25">
      <c r="A12231" s="2">
        <v>1866</v>
      </c>
      <c r="B12231" s="2">
        <v>2015</v>
      </c>
      <c r="C12231" s="2" t="s">
        <v>71</v>
      </c>
      <c r="D12231" s="3">
        <v>244526</v>
      </c>
      <c r="E12231" s="5">
        <f t="shared" si="191"/>
        <v>3.4949248750644105E-2</v>
      </c>
    </row>
    <row r="12232" spans="1:5" x14ac:dyDescent="0.25">
      <c r="A12232" s="2">
        <v>1866</v>
      </c>
      <c r="B12232" s="2">
        <v>2016</v>
      </c>
      <c r="C12232" s="2" t="s">
        <v>71</v>
      </c>
      <c r="D12232" s="3">
        <v>253072</v>
      </c>
      <c r="E12232" s="5">
        <f t="shared" si="191"/>
        <v>3.2627078459884933E-2</v>
      </c>
    </row>
    <row r="12233" spans="1:5" x14ac:dyDescent="0.25">
      <c r="A12233" s="2">
        <v>1866</v>
      </c>
      <c r="B12233" s="2">
        <v>2017</v>
      </c>
      <c r="C12233" s="2" t="s">
        <v>71</v>
      </c>
      <c r="D12233" s="3">
        <v>261329</v>
      </c>
      <c r="E12233" s="5">
        <f t="shared" si="191"/>
        <v>4.3236686322604842E-2</v>
      </c>
    </row>
    <row r="12234" spans="1:5" x14ac:dyDescent="0.25">
      <c r="A12234" s="2">
        <v>1866</v>
      </c>
      <c r="B12234" s="2">
        <v>2018</v>
      </c>
      <c r="C12234" s="2" t="s">
        <v>71</v>
      </c>
      <c r="D12234" s="3">
        <v>272628</v>
      </c>
      <c r="E12234" s="5">
        <f t="shared" si="191"/>
        <v>2.3772319791070615E-2</v>
      </c>
    </row>
    <row r="12235" spans="1:5" x14ac:dyDescent="0.25">
      <c r="A12235" s="2">
        <v>1866</v>
      </c>
      <c r="B12235" s="2">
        <v>2019</v>
      </c>
      <c r="C12235" s="2" t="s">
        <v>71</v>
      </c>
      <c r="D12235" s="3">
        <v>279109</v>
      </c>
      <c r="E12235" s="5">
        <f t="shared" si="191"/>
        <v>4.1492750144208897E-2</v>
      </c>
    </row>
    <row r="12236" spans="1:5" x14ac:dyDescent="0.25">
      <c r="A12236" s="2">
        <v>1866</v>
      </c>
      <c r="B12236" s="2">
        <v>2020</v>
      </c>
      <c r="C12236" s="2" t="s">
        <v>71</v>
      </c>
      <c r="D12236" s="3">
        <v>290690</v>
      </c>
      <c r="E12236" s="5">
        <f t="shared" si="191"/>
        <v>4.5708486704048985E-2</v>
      </c>
    </row>
    <row r="12237" spans="1:5" x14ac:dyDescent="0.25">
      <c r="A12237" s="2">
        <v>1866</v>
      </c>
      <c r="B12237" s="2">
        <v>2021</v>
      </c>
      <c r="C12237" s="2" t="s">
        <v>71</v>
      </c>
      <c r="D12237" s="3">
        <v>303977</v>
      </c>
      <c r="E12237" s="5">
        <f t="shared" si="191"/>
        <v>3.3120926912233492E-2</v>
      </c>
    </row>
    <row r="12238" spans="1:5" x14ac:dyDescent="0.25">
      <c r="A12238" s="2">
        <v>1866</v>
      </c>
      <c r="B12238" s="2">
        <v>2022</v>
      </c>
      <c r="C12238" s="2" t="s">
        <v>71</v>
      </c>
      <c r="D12238" s="3">
        <v>314045</v>
      </c>
      <c r="E12238" s="5">
        <f t="shared" si="191"/>
        <v>3.6845038131477971E-2</v>
      </c>
    </row>
    <row r="12239" spans="1:5" x14ac:dyDescent="0.25">
      <c r="A12239" s="2">
        <v>1866</v>
      </c>
      <c r="B12239" s="2">
        <v>2023</v>
      </c>
      <c r="C12239" s="2" t="s">
        <v>71</v>
      </c>
      <c r="D12239" s="3">
        <v>325616</v>
      </c>
      <c r="E12239" s="5">
        <f t="shared" si="191"/>
        <v>4.8151810721831854E-2</v>
      </c>
    </row>
    <row r="12240" spans="1:5" x14ac:dyDescent="0.25">
      <c r="A12240" s="2">
        <v>1866</v>
      </c>
      <c r="B12240" s="2">
        <v>2024</v>
      </c>
      <c r="C12240" s="2" t="s">
        <v>71</v>
      </c>
      <c r="D12240" s="3">
        <v>341295</v>
      </c>
      <c r="E12240" s="5">
        <f t="shared" si="191"/>
        <v>3.2956826206068067E-2</v>
      </c>
    </row>
    <row r="12241" spans="1:5" x14ac:dyDescent="0.25">
      <c r="A12241" s="2">
        <v>1866</v>
      </c>
      <c r="B12241" s="2">
        <v>2025</v>
      </c>
      <c r="C12241" s="2" t="s">
        <v>71</v>
      </c>
      <c r="D12241" s="3">
        <v>352543</v>
      </c>
      <c r="E12241" s="5">
        <f t="shared" si="191"/>
        <v>1</v>
      </c>
    </row>
    <row r="12242" spans="1:5" x14ac:dyDescent="0.25">
      <c r="A12242" s="2">
        <v>1867</v>
      </c>
      <c r="B12242" s="2">
        <v>2017</v>
      </c>
      <c r="C12242" s="2" t="s">
        <v>66</v>
      </c>
      <c r="D12242" s="3">
        <v>75995</v>
      </c>
      <c r="E12242" s="5">
        <f t="shared" si="191"/>
        <v>4.8871636291861309E-2</v>
      </c>
    </row>
    <row r="12243" spans="1:5" x14ac:dyDescent="0.25">
      <c r="A12243" s="2">
        <v>1867</v>
      </c>
      <c r="B12243" s="2">
        <v>2018</v>
      </c>
      <c r="C12243" s="2" t="s">
        <v>66</v>
      </c>
      <c r="D12243" s="3">
        <v>79709</v>
      </c>
      <c r="E12243" s="5">
        <f t="shared" si="191"/>
        <v>4.1651507358014782E-2</v>
      </c>
    </row>
    <row r="12244" spans="1:5" x14ac:dyDescent="0.25">
      <c r="A12244" s="2">
        <v>1867</v>
      </c>
      <c r="B12244" s="2">
        <v>2019</v>
      </c>
      <c r="C12244" s="2" t="s">
        <v>66</v>
      </c>
      <c r="D12244" s="3">
        <v>83029</v>
      </c>
      <c r="E12244" s="5">
        <f t="shared" si="191"/>
        <v>1.2068072601139361E-2</v>
      </c>
    </row>
    <row r="12245" spans="1:5" x14ac:dyDescent="0.25">
      <c r="A12245" s="2">
        <v>1867</v>
      </c>
      <c r="B12245" s="2">
        <v>2020</v>
      </c>
      <c r="C12245" s="2" t="s">
        <v>55</v>
      </c>
      <c r="D12245" s="3">
        <v>84031</v>
      </c>
      <c r="E12245" s="5">
        <f t="shared" si="191"/>
        <v>5.3206554723851912E-2</v>
      </c>
    </row>
    <row r="12246" spans="1:5" x14ac:dyDescent="0.25">
      <c r="A12246" s="2">
        <v>1867</v>
      </c>
      <c r="B12246" s="2">
        <v>2021</v>
      </c>
      <c r="C12246" s="2" t="s">
        <v>55</v>
      </c>
      <c r="D12246" s="3">
        <v>88502</v>
      </c>
      <c r="E12246" s="5">
        <f t="shared" si="191"/>
        <v>3.2575535016157828E-2</v>
      </c>
    </row>
    <row r="12247" spans="1:5" x14ac:dyDescent="0.25">
      <c r="A12247" s="2">
        <v>1867</v>
      </c>
      <c r="B12247" s="2">
        <v>2022</v>
      </c>
      <c r="C12247" s="2" t="s">
        <v>55</v>
      </c>
      <c r="D12247" s="3">
        <v>91385</v>
      </c>
      <c r="E12247" s="5">
        <f t="shared" si="191"/>
        <v>4.3453520818515071E-2</v>
      </c>
    </row>
    <row r="12248" spans="1:5" x14ac:dyDescent="0.25">
      <c r="A12248" s="2">
        <v>1867</v>
      </c>
      <c r="B12248" s="2">
        <v>2023</v>
      </c>
      <c r="C12248" s="2" t="s">
        <v>55</v>
      </c>
      <c r="D12248" s="3">
        <v>95356</v>
      </c>
      <c r="E12248" s="5">
        <f t="shared" si="191"/>
        <v>3.9273878937874908E-2</v>
      </c>
    </row>
    <row r="12249" spans="1:5" x14ac:dyDescent="0.25">
      <c r="A12249" s="2">
        <v>1867</v>
      </c>
      <c r="B12249" s="2">
        <v>2024</v>
      </c>
      <c r="C12249" s="2" t="s">
        <v>55</v>
      </c>
      <c r="D12249" s="3">
        <v>99101</v>
      </c>
      <c r="E12249" s="5">
        <f t="shared" si="191"/>
        <v>1.6780859930777693E-2</v>
      </c>
    </row>
    <row r="12250" spans="1:5" x14ac:dyDescent="0.25">
      <c r="A12250" s="2">
        <v>1867</v>
      </c>
      <c r="B12250" s="2">
        <v>2025</v>
      </c>
      <c r="C12250" s="2" t="s">
        <v>60</v>
      </c>
      <c r="D12250" s="3">
        <v>100764</v>
      </c>
      <c r="E12250" s="5">
        <f t="shared" si="191"/>
        <v>1</v>
      </c>
    </row>
    <row r="12251" spans="1:5" x14ac:dyDescent="0.25">
      <c r="A12251" s="2">
        <v>1868</v>
      </c>
      <c r="B12251" s="2">
        <v>2024</v>
      </c>
      <c r="C12251" s="2" t="s">
        <v>3443</v>
      </c>
      <c r="D12251" s="3">
        <v>167560</v>
      </c>
      <c r="E12251" s="5">
        <f t="shared" si="191"/>
        <v>4.3602291716400093E-2</v>
      </c>
    </row>
    <row r="12252" spans="1:5" x14ac:dyDescent="0.25">
      <c r="A12252" s="2">
        <v>1868</v>
      </c>
      <c r="B12252" s="2">
        <v>2025</v>
      </c>
      <c r="C12252" s="2" t="s">
        <v>3443</v>
      </c>
      <c r="D12252" s="3">
        <v>174866</v>
      </c>
      <c r="E12252" s="5">
        <f t="shared" si="191"/>
        <v>1</v>
      </c>
    </row>
    <row r="12253" spans="1:5" x14ac:dyDescent="0.25">
      <c r="A12253" s="2">
        <v>1869</v>
      </c>
      <c r="B12253" s="2">
        <v>2018</v>
      </c>
      <c r="C12253" s="2" t="s">
        <v>75</v>
      </c>
      <c r="D12253" s="3">
        <v>246463</v>
      </c>
      <c r="E12253" s="5">
        <f t="shared" si="191"/>
        <v>4.9861439648141909E-2</v>
      </c>
    </row>
    <row r="12254" spans="1:5" x14ac:dyDescent="0.25">
      <c r="A12254" s="2">
        <v>1869</v>
      </c>
      <c r="B12254" s="2">
        <v>2019</v>
      </c>
      <c r="C12254" s="2" t="s">
        <v>75</v>
      </c>
      <c r="D12254" s="3">
        <v>258752</v>
      </c>
      <c r="E12254" s="5">
        <f t="shared" si="191"/>
        <v>5.1798633440514469E-2</v>
      </c>
    </row>
    <row r="12255" spans="1:5" x14ac:dyDescent="0.25">
      <c r="A12255" s="2">
        <v>1869</v>
      </c>
      <c r="B12255" s="2">
        <v>2020</v>
      </c>
      <c r="C12255" s="2" t="s">
        <v>75</v>
      </c>
      <c r="D12255" s="3">
        <v>272155</v>
      </c>
      <c r="E12255" s="5">
        <f t="shared" si="191"/>
        <v>3.9602432437397805E-2</v>
      </c>
    </row>
    <row r="12256" spans="1:5" x14ac:dyDescent="0.25">
      <c r="A12256" s="2">
        <v>1869</v>
      </c>
      <c r="B12256" s="2">
        <v>2021</v>
      </c>
      <c r="C12256" s="2" t="s">
        <v>75</v>
      </c>
      <c r="D12256" s="3">
        <v>282933</v>
      </c>
      <c r="E12256" s="5">
        <f t="shared" si="191"/>
        <v>3.3453149685614615E-2</v>
      </c>
    </row>
    <row r="12257" spans="1:5" x14ac:dyDescent="0.25">
      <c r="A12257" s="2">
        <v>1869</v>
      </c>
      <c r="B12257" s="2">
        <v>2022</v>
      </c>
      <c r="C12257" s="2" t="s">
        <v>75</v>
      </c>
      <c r="D12257" s="3">
        <v>292398</v>
      </c>
      <c r="E12257" s="5">
        <f t="shared" si="191"/>
        <v>4.9442882646256132E-2</v>
      </c>
    </row>
    <row r="12258" spans="1:5" x14ac:dyDescent="0.25">
      <c r="A12258" s="2">
        <v>1869</v>
      </c>
      <c r="B12258" s="2">
        <v>2023</v>
      </c>
      <c r="C12258" s="2" t="s">
        <v>75</v>
      </c>
      <c r="D12258" s="3">
        <v>306855</v>
      </c>
      <c r="E12258" s="5">
        <f t="shared" si="191"/>
        <v>2.4444770331263951E-2</v>
      </c>
    </row>
    <row r="12259" spans="1:5" x14ac:dyDescent="0.25">
      <c r="A12259" s="2">
        <v>1869</v>
      </c>
      <c r="B12259" s="2">
        <v>2024</v>
      </c>
      <c r="C12259" s="2" t="s">
        <v>75</v>
      </c>
      <c r="D12259" s="3">
        <v>314356</v>
      </c>
      <c r="E12259" s="5">
        <f t="shared" si="191"/>
        <v>3.2024201860311241E-2</v>
      </c>
    </row>
    <row r="12260" spans="1:5" x14ac:dyDescent="0.25">
      <c r="A12260" s="2">
        <v>1869</v>
      </c>
      <c r="B12260" s="2">
        <v>2025</v>
      </c>
      <c r="C12260" s="2" t="s">
        <v>75</v>
      </c>
      <c r="D12260" s="3">
        <v>324423</v>
      </c>
      <c r="E12260" s="5">
        <f t="shared" si="191"/>
        <v>1</v>
      </c>
    </row>
    <row r="12261" spans="1:5" x14ac:dyDescent="0.25">
      <c r="A12261" s="2">
        <v>1870</v>
      </c>
      <c r="B12261" s="2">
        <v>2024</v>
      </c>
      <c r="C12261" s="2" t="s">
        <v>60</v>
      </c>
      <c r="D12261" s="3">
        <v>130673</v>
      </c>
      <c r="E12261" s="5">
        <f t="shared" si="191"/>
        <v>3.3258592058038002E-2</v>
      </c>
    </row>
    <row r="12262" spans="1:5" x14ac:dyDescent="0.25">
      <c r="A12262" s="2">
        <v>1870</v>
      </c>
      <c r="B12262" s="2">
        <v>2025</v>
      </c>
      <c r="C12262" s="2" t="s">
        <v>60</v>
      </c>
      <c r="D12262" s="3">
        <v>135019</v>
      </c>
      <c r="E12262" s="5">
        <f t="shared" si="191"/>
        <v>1</v>
      </c>
    </row>
    <row r="12263" spans="1:5" x14ac:dyDescent="0.25">
      <c r="A12263" s="2">
        <v>1871</v>
      </c>
      <c r="B12263" s="2">
        <v>2017</v>
      </c>
      <c r="C12263" s="2" t="s">
        <v>60</v>
      </c>
      <c r="D12263" s="3">
        <v>145146</v>
      </c>
      <c r="E12263" s="5">
        <f t="shared" si="191"/>
        <v>3.3318176181224422E-2</v>
      </c>
    </row>
    <row r="12264" spans="1:5" x14ac:dyDescent="0.25">
      <c r="A12264" s="2">
        <v>1871</v>
      </c>
      <c r="B12264" s="2">
        <v>2018</v>
      </c>
      <c r="C12264" s="2" t="s">
        <v>60</v>
      </c>
      <c r="D12264" s="3">
        <v>149982</v>
      </c>
      <c r="E12264" s="5">
        <f t="shared" si="191"/>
        <v>2.6909895854169166E-2</v>
      </c>
    </row>
    <row r="12265" spans="1:5" x14ac:dyDescent="0.25">
      <c r="A12265" s="2">
        <v>1871</v>
      </c>
      <c r="B12265" s="2">
        <v>2019</v>
      </c>
      <c r="C12265" s="2" t="s">
        <v>60</v>
      </c>
      <c r="D12265" s="3">
        <v>154018</v>
      </c>
      <c r="E12265" s="5">
        <f t="shared" si="191"/>
        <v>2.9314755418197874E-2</v>
      </c>
    </row>
    <row r="12266" spans="1:5" x14ac:dyDescent="0.25">
      <c r="A12266" s="2">
        <v>1871</v>
      </c>
      <c r="B12266" s="2">
        <v>2020</v>
      </c>
      <c r="C12266" s="2" t="s">
        <v>60</v>
      </c>
      <c r="D12266" s="3">
        <v>158533</v>
      </c>
      <c r="E12266" s="5">
        <f t="shared" si="191"/>
        <v>3.7209918439693943E-2</v>
      </c>
    </row>
    <row r="12267" spans="1:5" x14ac:dyDescent="0.25">
      <c r="A12267" s="2">
        <v>1871</v>
      </c>
      <c r="B12267" s="2">
        <v>2021</v>
      </c>
      <c r="C12267" s="2" t="s">
        <v>60</v>
      </c>
      <c r="D12267" s="3">
        <v>164432</v>
      </c>
      <c r="E12267" s="5">
        <f t="shared" si="191"/>
        <v>2.259900749245889E-2</v>
      </c>
    </row>
    <row r="12268" spans="1:5" x14ac:dyDescent="0.25">
      <c r="A12268" s="2">
        <v>1871</v>
      </c>
      <c r="B12268" s="2">
        <v>2022</v>
      </c>
      <c r="C12268" s="2" t="s">
        <v>60</v>
      </c>
      <c r="D12268" s="3">
        <v>168148</v>
      </c>
      <c r="E12268" s="5">
        <f t="shared" si="191"/>
        <v>3.3244522682398837E-2</v>
      </c>
    </row>
    <row r="12269" spans="1:5" x14ac:dyDescent="0.25">
      <c r="A12269" s="2">
        <v>1871</v>
      </c>
      <c r="B12269" s="2">
        <v>2023</v>
      </c>
      <c r="C12269" s="2" t="s">
        <v>60</v>
      </c>
      <c r="D12269" s="3">
        <v>173738</v>
      </c>
      <c r="E12269" s="5">
        <f t="shared" si="191"/>
        <v>3.9709217327239865E-2</v>
      </c>
    </row>
    <row r="12270" spans="1:5" x14ac:dyDescent="0.25">
      <c r="A12270" s="2">
        <v>1871</v>
      </c>
      <c r="B12270" s="2">
        <v>2024</v>
      </c>
      <c r="C12270" s="2" t="s">
        <v>60</v>
      </c>
      <c r="D12270" s="3">
        <v>180637</v>
      </c>
      <c r="E12270" s="5">
        <f t="shared" si="191"/>
        <v>2.5160958164717084E-2</v>
      </c>
    </row>
    <row r="12271" spans="1:5" x14ac:dyDescent="0.25">
      <c r="A12271" s="2">
        <v>1871</v>
      </c>
      <c r="B12271" s="2">
        <v>2025</v>
      </c>
      <c r="C12271" s="2" t="s">
        <v>60</v>
      </c>
      <c r="D12271" s="3">
        <v>185182</v>
      </c>
      <c r="E12271" s="5">
        <f t="shared" si="191"/>
        <v>1</v>
      </c>
    </row>
    <row r="12272" spans="1:5" x14ac:dyDescent="0.25">
      <c r="A12272" s="2">
        <v>1872</v>
      </c>
      <c r="B12272" s="2">
        <v>2024</v>
      </c>
      <c r="C12272" s="2" t="s">
        <v>64</v>
      </c>
      <c r="D12272" s="3">
        <v>137782</v>
      </c>
      <c r="E12272" s="5">
        <f t="shared" si="191"/>
        <v>5.5246694052924185E-2</v>
      </c>
    </row>
    <row r="12273" spans="1:5" x14ac:dyDescent="0.25">
      <c r="A12273" s="2">
        <v>1872</v>
      </c>
      <c r="B12273" s="2">
        <v>2025</v>
      </c>
      <c r="C12273" s="2" t="s">
        <v>64</v>
      </c>
      <c r="D12273" s="3">
        <v>145394</v>
      </c>
      <c r="E12273" s="5">
        <f t="shared" si="191"/>
        <v>1</v>
      </c>
    </row>
    <row r="12274" spans="1:5" x14ac:dyDescent="0.25">
      <c r="A12274" s="2">
        <v>1873</v>
      </c>
      <c r="B12274" s="2">
        <v>2021</v>
      </c>
      <c r="C12274" s="2" t="s">
        <v>55</v>
      </c>
      <c r="D12274" s="3">
        <v>119105</v>
      </c>
      <c r="E12274" s="5">
        <f t="shared" si="191"/>
        <v>5.7411527643675749E-2</v>
      </c>
    </row>
    <row r="12275" spans="1:5" x14ac:dyDescent="0.25">
      <c r="A12275" s="2">
        <v>1873</v>
      </c>
      <c r="B12275" s="2">
        <v>2022</v>
      </c>
      <c r="C12275" s="2" t="s">
        <v>55</v>
      </c>
      <c r="D12275" s="3">
        <v>125943</v>
      </c>
      <c r="E12275" s="5">
        <f t="shared" si="191"/>
        <v>6.7736992131361015E-2</v>
      </c>
    </row>
    <row r="12276" spans="1:5" x14ac:dyDescent="0.25">
      <c r="A12276" s="2">
        <v>1873</v>
      </c>
      <c r="B12276" s="2">
        <v>2023</v>
      </c>
      <c r="C12276" s="2" t="s">
        <v>60</v>
      </c>
      <c r="D12276" s="3">
        <v>134474</v>
      </c>
      <c r="E12276" s="5">
        <f t="shared" si="191"/>
        <v>4.6871514196052767E-2</v>
      </c>
    </row>
    <row r="12277" spans="1:5" x14ac:dyDescent="0.25">
      <c r="A12277" s="2">
        <v>1873</v>
      </c>
      <c r="B12277" s="2">
        <v>2024</v>
      </c>
      <c r="C12277" s="2" t="s">
        <v>60</v>
      </c>
      <c r="D12277" s="3">
        <v>140777</v>
      </c>
      <c r="E12277" s="5">
        <f t="shared" si="191"/>
        <v>3.9765018433408864E-2</v>
      </c>
    </row>
    <row r="12278" spans="1:5" x14ac:dyDescent="0.25">
      <c r="A12278" s="2">
        <v>1873</v>
      </c>
      <c r="B12278" s="2">
        <v>2025</v>
      </c>
      <c r="C12278" s="2" t="s">
        <v>60</v>
      </c>
      <c r="D12278" s="3">
        <v>146375</v>
      </c>
      <c r="E12278" s="5">
        <f t="shared" si="191"/>
        <v>1</v>
      </c>
    </row>
    <row r="12279" spans="1:5" x14ac:dyDescent="0.25">
      <c r="A12279" s="2">
        <v>1874</v>
      </c>
      <c r="B12279" s="2">
        <v>2014</v>
      </c>
      <c r="C12279" s="2" t="s">
        <v>64</v>
      </c>
      <c r="D12279" s="3">
        <v>215856</v>
      </c>
      <c r="E12279" s="5">
        <f t="shared" si="191"/>
        <v>4.6493958935586686E-2</v>
      </c>
    </row>
    <row r="12280" spans="1:5" x14ac:dyDescent="0.25">
      <c r="A12280" s="2">
        <v>1874</v>
      </c>
      <c r="B12280" s="2">
        <v>2015</v>
      </c>
      <c r="C12280" s="2" t="s">
        <v>64</v>
      </c>
      <c r="D12280" s="3">
        <v>225892</v>
      </c>
      <c r="E12280" s="5">
        <f t="shared" si="191"/>
        <v>3.7008836080959042E-3</v>
      </c>
    </row>
    <row r="12281" spans="1:5" x14ac:dyDescent="0.25">
      <c r="A12281" s="2">
        <v>1874</v>
      </c>
      <c r="B12281" s="2">
        <v>2016</v>
      </c>
      <c r="C12281" s="2" t="s">
        <v>75</v>
      </c>
      <c r="D12281" s="3">
        <v>226728</v>
      </c>
      <c r="E12281" s="5">
        <f t="shared" si="191"/>
        <v>2.7380826364630746E-2</v>
      </c>
    </row>
    <row r="12282" spans="1:5" x14ac:dyDescent="0.25">
      <c r="A12282" s="2">
        <v>1874</v>
      </c>
      <c r="B12282" s="2">
        <v>2017</v>
      </c>
      <c r="C12282" s="2" t="s">
        <v>75</v>
      </c>
      <c r="D12282" s="3">
        <v>232936</v>
      </c>
      <c r="E12282" s="5">
        <f t="shared" si="191"/>
        <v>3.0544870694096234E-2</v>
      </c>
    </row>
    <row r="12283" spans="1:5" x14ac:dyDescent="0.25">
      <c r="A12283" s="2">
        <v>1874</v>
      </c>
      <c r="B12283" s="2">
        <v>2018</v>
      </c>
      <c r="C12283" s="2" t="s">
        <v>75</v>
      </c>
      <c r="D12283" s="3">
        <v>240051</v>
      </c>
      <c r="E12283" s="5">
        <f t="shared" si="191"/>
        <v>4.9551970206331154E-2</v>
      </c>
    </row>
    <row r="12284" spans="1:5" x14ac:dyDescent="0.25">
      <c r="A12284" s="2">
        <v>1874</v>
      </c>
      <c r="B12284" s="2">
        <v>2019</v>
      </c>
      <c r="C12284" s="2" t="s">
        <v>75</v>
      </c>
      <c r="D12284" s="3">
        <v>251946</v>
      </c>
      <c r="E12284" s="5">
        <f t="shared" si="191"/>
        <v>5.3376517190191548E-2</v>
      </c>
    </row>
    <row r="12285" spans="1:5" x14ac:dyDescent="0.25">
      <c r="A12285" s="2">
        <v>1874</v>
      </c>
      <c r="B12285" s="2">
        <v>2020</v>
      </c>
      <c r="C12285" s="2" t="s">
        <v>75</v>
      </c>
      <c r="D12285" s="3">
        <v>265394</v>
      </c>
      <c r="E12285" s="5">
        <f t="shared" si="191"/>
        <v>2.6632101705388968E-2</v>
      </c>
    </row>
    <row r="12286" spans="1:5" x14ac:dyDescent="0.25">
      <c r="A12286" s="2">
        <v>1874</v>
      </c>
      <c r="B12286" s="2">
        <v>2021</v>
      </c>
      <c r="C12286" s="2" t="s">
        <v>71</v>
      </c>
      <c r="D12286" s="3">
        <v>272462</v>
      </c>
      <c r="E12286" s="5">
        <f t="shared" si="191"/>
        <v>4.3495973750467952E-2</v>
      </c>
    </row>
    <row r="12287" spans="1:5" x14ac:dyDescent="0.25">
      <c r="A12287" s="2">
        <v>1874</v>
      </c>
      <c r="B12287" s="2">
        <v>2022</v>
      </c>
      <c r="C12287" s="2" t="s">
        <v>71</v>
      </c>
      <c r="D12287" s="3">
        <v>284313</v>
      </c>
      <c r="E12287" s="5">
        <f t="shared" si="191"/>
        <v>4.0184585298596968E-2</v>
      </c>
    </row>
    <row r="12288" spans="1:5" x14ac:dyDescent="0.25">
      <c r="A12288" s="2">
        <v>1874</v>
      </c>
      <c r="B12288" s="2">
        <v>2023</v>
      </c>
      <c r="C12288" s="2" t="s">
        <v>71</v>
      </c>
      <c r="D12288" s="3">
        <v>295738</v>
      </c>
      <c r="E12288" s="5">
        <f t="shared" si="191"/>
        <v>7.8589832892627928E-2</v>
      </c>
    </row>
    <row r="12289" spans="1:5" x14ac:dyDescent="0.25">
      <c r="A12289" s="2">
        <v>1874</v>
      </c>
      <c r="B12289" s="2">
        <v>2024</v>
      </c>
      <c r="C12289" s="2" t="s">
        <v>3443</v>
      </c>
      <c r="D12289" s="3">
        <v>318980</v>
      </c>
      <c r="E12289" s="5">
        <f t="shared" si="191"/>
        <v>3.8974230359270175E-2</v>
      </c>
    </row>
    <row r="12290" spans="1:5" x14ac:dyDescent="0.25">
      <c r="A12290" s="2">
        <v>1874</v>
      </c>
      <c r="B12290" s="2">
        <v>2025</v>
      </c>
      <c r="C12290" s="2" t="s">
        <v>3443</v>
      </c>
      <c r="D12290" s="3">
        <v>331412</v>
      </c>
      <c r="E12290" s="5">
        <f t="shared" ref="E12290:E12353" si="192">IF(A12291=A12290,(D12291-D12290)/D12290,1)</f>
        <v>1</v>
      </c>
    </row>
    <row r="12291" spans="1:5" x14ac:dyDescent="0.25">
      <c r="A12291" s="2">
        <v>1875</v>
      </c>
      <c r="B12291" s="2">
        <v>2017</v>
      </c>
      <c r="C12291" s="2" t="s">
        <v>66</v>
      </c>
      <c r="D12291" s="3">
        <v>56222</v>
      </c>
      <c r="E12291" s="5">
        <f t="shared" si="192"/>
        <v>3.8614777133506459E-2</v>
      </c>
    </row>
    <row r="12292" spans="1:5" x14ac:dyDescent="0.25">
      <c r="A12292" s="2">
        <v>1875</v>
      </c>
      <c r="B12292" s="2">
        <v>2018</v>
      </c>
      <c r="C12292" s="2" t="s">
        <v>66</v>
      </c>
      <c r="D12292" s="3">
        <v>58393</v>
      </c>
      <c r="E12292" s="5">
        <f t="shared" si="192"/>
        <v>-3.5963214768893531E-3</v>
      </c>
    </row>
    <row r="12293" spans="1:5" x14ac:dyDescent="0.25">
      <c r="A12293" s="2">
        <v>1875</v>
      </c>
      <c r="B12293" s="2">
        <v>2019</v>
      </c>
      <c r="C12293" s="2" t="s">
        <v>55</v>
      </c>
      <c r="D12293" s="3">
        <v>58183</v>
      </c>
      <c r="E12293" s="5">
        <f t="shared" si="192"/>
        <v>3.0885310142137738E-2</v>
      </c>
    </row>
    <row r="12294" spans="1:5" x14ac:dyDescent="0.25">
      <c r="A12294" s="2">
        <v>1875</v>
      </c>
      <c r="B12294" s="2">
        <v>2020</v>
      </c>
      <c r="C12294" s="2" t="s">
        <v>55</v>
      </c>
      <c r="D12294" s="3">
        <v>59980</v>
      </c>
      <c r="E12294" s="5">
        <f t="shared" si="192"/>
        <v>4.5115038346115369E-2</v>
      </c>
    </row>
    <row r="12295" spans="1:5" x14ac:dyDescent="0.25">
      <c r="A12295" s="2">
        <v>1875</v>
      </c>
      <c r="B12295" s="2">
        <v>2021</v>
      </c>
      <c r="C12295" s="2" t="s">
        <v>55</v>
      </c>
      <c r="D12295" s="3">
        <v>62686</v>
      </c>
      <c r="E12295" s="5">
        <f t="shared" si="192"/>
        <v>2.5316657626902338E-2</v>
      </c>
    </row>
    <row r="12296" spans="1:5" x14ac:dyDescent="0.25">
      <c r="A12296" s="2">
        <v>1875</v>
      </c>
      <c r="B12296" s="2">
        <v>2022</v>
      </c>
      <c r="C12296" s="2" t="s">
        <v>55</v>
      </c>
      <c r="D12296" s="3">
        <v>64273</v>
      </c>
      <c r="E12296" s="5">
        <f t="shared" si="192"/>
        <v>3.1957431580912667E-2</v>
      </c>
    </row>
    <row r="12297" spans="1:5" x14ac:dyDescent="0.25">
      <c r="A12297" s="2">
        <v>1875</v>
      </c>
      <c r="B12297" s="2">
        <v>2023</v>
      </c>
      <c r="C12297" s="2" t="s">
        <v>55</v>
      </c>
      <c r="D12297" s="3">
        <v>66327</v>
      </c>
      <c r="E12297" s="5">
        <f t="shared" si="192"/>
        <v>4.6602439428890197E-2</v>
      </c>
    </row>
    <row r="12298" spans="1:5" x14ac:dyDescent="0.25">
      <c r="A12298" s="2">
        <v>1875</v>
      </c>
      <c r="B12298" s="2">
        <v>2024</v>
      </c>
      <c r="C12298" s="2" t="s">
        <v>55</v>
      </c>
      <c r="D12298" s="3">
        <v>69418</v>
      </c>
      <c r="E12298" s="5">
        <f t="shared" si="192"/>
        <v>3.0928577602350977E-2</v>
      </c>
    </row>
    <row r="12299" spans="1:5" x14ac:dyDescent="0.25">
      <c r="A12299" s="2">
        <v>1875</v>
      </c>
      <c r="B12299" s="2">
        <v>2025</v>
      </c>
      <c r="C12299" s="2" t="s">
        <v>55</v>
      </c>
      <c r="D12299" s="3">
        <v>71565</v>
      </c>
      <c r="E12299" s="5">
        <f t="shared" si="192"/>
        <v>1</v>
      </c>
    </row>
    <row r="12300" spans="1:5" x14ac:dyDescent="0.25">
      <c r="A12300" s="2">
        <v>1876</v>
      </c>
      <c r="B12300" s="2">
        <v>2025</v>
      </c>
      <c r="C12300" s="2" t="s">
        <v>60</v>
      </c>
      <c r="D12300" s="3">
        <v>77712</v>
      </c>
      <c r="E12300" s="5">
        <f t="shared" si="192"/>
        <v>1</v>
      </c>
    </row>
    <row r="12301" spans="1:5" x14ac:dyDescent="0.25">
      <c r="A12301" s="2">
        <v>1877</v>
      </c>
      <c r="B12301" s="2">
        <v>2019</v>
      </c>
      <c r="C12301" s="2" t="s">
        <v>55</v>
      </c>
      <c r="D12301" s="3">
        <v>35867</v>
      </c>
      <c r="E12301" s="5">
        <f t="shared" si="192"/>
        <v>3.1254356372152674E-2</v>
      </c>
    </row>
    <row r="12302" spans="1:5" x14ac:dyDescent="0.25">
      <c r="A12302" s="2">
        <v>1877</v>
      </c>
      <c r="B12302" s="2">
        <v>2020</v>
      </c>
      <c r="C12302" s="2" t="s">
        <v>55</v>
      </c>
      <c r="D12302" s="3">
        <v>36988</v>
      </c>
      <c r="E12302" s="5">
        <f t="shared" si="192"/>
        <v>8.9299232183410834E-2</v>
      </c>
    </row>
    <row r="12303" spans="1:5" x14ac:dyDescent="0.25">
      <c r="A12303" s="2">
        <v>1877</v>
      </c>
      <c r="B12303" s="2">
        <v>2021</v>
      </c>
      <c r="C12303" s="2" t="s">
        <v>60</v>
      </c>
      <c r="D12303" s="3">
        <v>40291</v>
      </c>
      <c r="E12303" s="5">
        <f t="shared" si="192"/>
        <v>4.0157851629396141E-2</v>
      </c>
    </row>
    <row r="12304" spans="1:5" x14ac:dyDescent="0.25">
      <c r="A12304" s="2">
        <v>1877</v>
      </c>
      <c r="B12304" s="2">
        <v>2022</v>
      </c>
      <c r="C12304" s="2" t="s">
        <v>60</v>
      </c>
      <c r="D12304" s="3">
        <v>41909</v>
      </c>
      <c r="E12304" s="5">
        <f t="shared" si="192"/>
        <v>8.1438354530053214E-2</v>
      </c>
    </row>
    <row r="12305" spans="1:5" x14ac:dyDescent="0.25">
      <c r="A12305" s="2">
        <v>1877</v>
      </c>
      <c r="B12305" s="2">
        <v>2023</v>
      </c>
      <c r="C12305" s="2" t="s">
        <v>64</v>
      </c>
      <c r="D12305" s="3">
        <v>45322</v>
      </c>
      <c r="E12305" s="5">
        <f t="shared" si="192"/>
        <v>2.4756189047261814E-2</v>
      </c>
    </row>
    <row r="12306" spans="1:5" x14ac:dyDescent="0.25">
      <c r="A12306" s="2">
        <v>1877</v>
      </c>
      <c r="B12306" s="2">
        <v>2024</v>
      </c>
      <c r="C12306" s="2" t="s">
        <v>64</v>
      </c>
      <c r="D12306" s="3">
        <v>46444</v>
      </c>
      <c r="E12306" s="5">
        <f t="shared" si="192"/>
        <v>2.9239514253724917E-2</v>
      </c>
    </row>
    <row r="12307" spans="1:5" x14ac:dyDescent="0.25">
      <c r="A12307" s="2">
        <v>1877</v>
      </c>
      <c r="B12307" s="2">
        <v>2025</v>
      </c>
      <c r="C12307" s="2" t="s">
        <v>64</v>
      </c>
      <c r="D12307" s="3">
        <v>47802</v>
      </c>
      <c r="E12307" s="5">
        <f t="shared" si="192"/>
        <v>1</v>
      </c>
    </row>
    <row r="12308" spans="1:5" x14ac:dyDescent="0.25">
      <c r="A12308" s="2">
        <v>1878</v>
      </c>
      <c r="B12308" s="2">
        <v>2018</v>
      </c>
      <c r="C12308" s="2" t="s">
        <v>50</v>
      </c>
      <c r="D12308" s="3">
        <v>94298</v>
      </c>
      <c r="E12308" s="5">
        <f t="shared" si="192"/>
        <v>3.932214893210885E-2</v>
      </c>
    </row>
    <row r="12309" spans="1:5" x14ac:dyDescent="0.25">
      <c r="A12309" s="2">
        <v>1878</v>
      </c>
      <c r="B12309" s="2">
        <v>2019</v>
      </c>
      <c r="C12309" s="2" t="s">
        <v>50</v>
      </c>
      <c r="D12309" s="3">
        <v>98006</v>
      </c>
      <c r="E12309" s="5">
        <f t="shared" si="192"/>
        <v>6.6200028569679409E-2</v>
      </c>
    </row>
    <row r="12310" spans="1:5" x14ac:dyDescent="0.25">
      <c r="A12310" s="2">
        <v>1878</v>
      </c>
      <c r="B12310" s="2">
        <v>2020</v>
      </c>
      <c r="C12310" s="2" t="s">
        <v>50</v>
      </c>
      <c r="D12310" s="3">
        <v>104494</v>
      </c>
      <c r="E12310" s="5">
        <f t="shared" si="192"/>
        <v>5.3113097402721687E-2</v>
      </c>
    </row>
    <row r="12311" spans="1:5" x14ac:dyDescent="0.25">
      <c r="A12311" s="2">
        <v>1878</v>
      </c>
      <c r="B12311" s="2">
        <v>2021</v>
      </c>
      <c r="C12311" s="2" t="s">
        <v>50</v>
      </c>
      <c r="D12311" s="3">
        <v>110044</v>
      </c>
      <c r="E12311" s="5">
        <f t="shared" si="192"/>
        <v>3.1878157827777982E-2</v>
      </c>
    </row>
    <row r="12312" spans="1:5" x14ac:dyDescent="0.25">
      <c r="A12312" s="2">
        <v>1878</v>
      </c>
      <c r="B12312" s="2">
        <v>2022</v>
      </c>
      <c r="C12312" s="2" t="s">
        <v>50</v>
      </c>
      <c r="D12312" s="3">
        <v>113552</v>
      </c>
      <c r="E12312" s="5">
        <f t="shared" si="192"/>
        <v>5.3332393969282799E-2</v>
      </c>
    </row>
    <row r="12313" spans="1:5" x14ac:dyDescent="0.25">
      <c r="A12313" s="2">
        <v>1878</v>
      </c>
      <c r="B12313" s="2">
        <v>2023</v>
      </c>
      <c r="C12313" s="2" t="s">
        <v>50</v>
      </c>
      <c r="D12313" s="3">
        <v>119608</v>
      </c>
      <c r="E12313" s="5">
        <f t="shared" si="192"/>
        <v>5.8407464383653268E-2</v>
      </c>
    </row>
    <row r="12314" spans="1:5" x14ac:dyDescent="0.25">
      <c r="A12314" s="2">
        <v>1878</v>
      </c>
      <c r="B12314" s="2">
        <v>2024</v>
      </c>
      <c r="C12314" s="2" t="s">
        <v>50</v>
      </c>
      <c r="D12314" s="3">
        <v>126594</v>
      </c>
      <c r="E12314" s="5">
        <f t="shared" si="192"/>
        <v>6.4015672148759029E-2</v>
      </c>
    </row>
    <row r="12315" spans="1:5" x14ac:dyDescent="0.25">
      <c r="A12315" s="2">
        <v>1878</v>
      </c>
      <c r="B12315" s="2">
        <v>2025</v>
      </c>
      <c r="C12315" s="2" t="s">
        <v>50</v>
      </c>
      <c r="D12315" s="3">
        <v>134698</v>
      </c>
      <c r="E12315" s="5">
        <f t="shared" si="192"/>
        <v>1</v>
      </c>
    </row>
    <row r="12316" spans="1:5" x14ac:dyDescent="0.25">
      <c r="A12316" s="2">
        <v>1879</v>
      </c>
      <c r="B12316" s="2">
        <v>2015</v>
      </c>
      <c r="C12316" s="2" t="s">
        <v>55</v>
      </c>
      <c r="D12316" s="3">
        <v>94459</v>
      </c>
      <c r="E12316" s="5">
        <f t="shared" si="192"/>
        <v>2.7429890216919509E-2</v>
      </c>
    </row>
    <row r="12317" spans="1:5" x14ac:dyDescent="0.25">
      <c r="A12317" s="2">
        <v>1879</v>
      </c>
      <c r="B12317" s="2">
        <v>2016</v>
      </c>
      <c r="C12317" s="2" t="s">
        <v>55</v>
      </c>
      <c r="D12317" s="3">
        <v>97050</v>
      </c>
      <c r="E12317" s="5">
        <f t="shared" si="192"/>
        <v>5.2735703245749617E-2</v>
      </c>
    </row>
    <row r="12318" spans="1:5" x14ac:dyDescent="0.25">
      <c r="A12318" s="2">
        <v>1879</v>
      </c>
      <c r="B12318" s="2">
        <v>2017</v>
      </c>
      <c r="C12318" s="2" t="s">
        <v>55</v>
      </c>
      <c r="D12318" s="3">
        <v>102168</v>
      </c>
      <c r="E12318" s="5">
        <f t="shared" si="192"/>
        <v>2.8032260590400124E-2</v>
      </c>
    </row>
    <row r="12319" spans="1:5" x14ac:dyDescent="0.25">
      <c r="A12319" s="2">
        <v>1879</v>
      </c>
      <c r="B12319" s="2">
        <v>2018</v>
      </c>
      <c r="C12319" s="2" t="s">
        <v>55</v>
      </c>
      <c r="D12319" s="3">
        <v>105032</v>
      </c>
      <c r="E12319" s="5">
        <f t="shared" si="192"/>
        <v>4.4605453576053014E-2</v>
      </c>
    </row>
    <row r="12320" spans="1:5" x14ac:dyDescent="0.25">
      <c r="A12320" s="2">
        <v>1879</v>
      </c>
      <c r="B12320" s="2">
        <v>2019</v>
      </c>
      <c r="C12320" s="2" t="s">
        <v>55</v>
      </c>
      <c r="D12320" s="3">
        <v>109717</v>
      </c>
      <c r="E12320" s="5">
        <f t="shared" si="192"/>
        <v>4.8406354530291566E-2</v>
      </c>
    </row>
    <row r="12321" spans="1:5" x14ac:dyDescent="0.25">
      <c r="A12321" s="2">
        <v>1879</v>
      </c>
      <c r="B12321" s="2">
        <v>2020</v>
      </c>
      <c r="C12321" s="2" t="s">
        <v>55</v>
      </c>
      <c r="D12321" s="3">
        <v>115028</v>
      </c>
      <c r="E12321" s="5">
        <f t="shared" si="192"/>
        <v>4.987481308898703E-2</v>
      </c>
    </row>
    <row r="12322" spans="1:5" x14ac:dyDescent="0.25">
      <c r="A12322" s="2">
        <v>1879</v>
      </c>
      <c r="B12322" s="2">
        <v>2021</v>
      </c>
      <c r="C12322" s="2" t="s">
        <v>55</v>
      </c>
      <c r="D12322" s="3">
        <v>120765</v>
      </c>
      <c r="E12322" s="5">
        <f t="shared" si="192"/>
        <v>3.0008694572102843E-2</v>
      </c>
    </row>
    <row r="12323" spans="1:5" x14ac:dyDescent="0.25">
      <c r="A12323" s="2">
        <v>1879</v>
      </c>
      <c r="B12323" s="2">
        <v>2022</v>
      </c>
      <c r="C12323" s="2" t="s">
        <v>55</v>
      </c>
      <c r="D12323" s="3">
        <v>124389</v>
      </c>
      <c r="E12323" s="5">
        <f t="shared" si="192"/>
        <v>4.0534130831504395E-2</v>
      </c>
    </row>
    <row r="12324" spans="1:5" x14ac:dyDescent="0.25">
      <c r="A12324" s="2">
        <v>1879</v>
      </c>
      <c r="B12324" s="2">
        <v>2023</v>
      </c>
      <c r="C12324" s="2" t="s">
        <v>55</v>
      </c>
      <c r="D12324" s="3">
        <v>129431</v>
      </c>
      <c r="E12324" s="5">
        <f t="shared" si="192"/>
        <v>2.9869196714851928E-2</v>
      </c>
    </row>
    <row r="12325" spans="1:5" x14ac:dyDescent="0.25">
      <c r="A12325" s="2">
        <v>1879</v>
      </c>
      <c r="B12325" s="2">
        <v>2024</v>
      </c>
      <c r="C12325" s="2" t="s">
        <v>55</v>
      </c>
      <c r="D12325" s="3">
        <v>133297</v>
      </c>
      <c r="E12325" s="5">
        <f t="shared" si="192"/>
        <v>4.918340247717503E-2</v>
      </c>
    </row>
    <row r="12326" spans="1:5" x14ac:dyDescent="0.25">
      <c r="A12326" s="2">
        <v>1879</v>
      </c>
      <c r="B12326" s="2">
        <v>2025</v>
      </c>
      <c r="C12326" s="2" t="s">
        <v>55</v>
      </c>
      <c r="D12326" s="3">
        <v>139853</v>
      </c>
      <c r="E12326" s="5">
        <f t="shared" si="192"/>
        <v>1</v>
      </c>
    </row>
    <row r="12327" spans="1:5" x14ac:dyDescent="0.25">
      <c r="A12327" s="2">
        <v>1880</v>
      </c>
      <c r="B12327" s="2">
        <v>2018</v>
      </c>
      <c r="C12327" s="2" t="s">
        <v>55</v>
      </c>
      <c r="D12327" s="3">
        <v>60475</v>
      </c>
      <c r="E12327" s="5">
        <f t="shared" si="192"/>
        <v>6.7432823480777185E-2</v>
      </c>
    </row>
    <row r="12328" spans="1:5" x14ac:dyDescent="0.25">
      <c r="A12328" s="2">
        <v>1880</v>
      </c>
      <c r="B12328" s="2">
        <v>2019</v>
      </c>
      <c r="C12328" s="2" t="s">
        <v>55</v>
      </c>
      <c r="D12328" s="3">
        <v>64553</v>
      </c>
      <c r="E12328" s="5">
        <f t="shared" si="192"/>
        <v>4.5993214877697398E-2</v>
      </c>
    </row>
    <row r="12329" spans="1:5" x14ac:dyDescent="0.25">
      <c r="A12329" s="2">
        <v>1880</v>
      </c>
      <c r="B12329" s="2">
        <v>2020</v>
      </c>
      <c r="C12329" s="2" t="s">
        <v>55</v>
      </c>
      <c r="D12329" s="3">
        <v>67522</v>
      </c>
      <c r="E12329" s="5">
        <f t="shared" si="192"/>
        <v>5.1849767483190666E-2</v>
      </c>
    </row>
    <row r="12330" spans="1:5" x14ac:dyDescent="0.25">
      <c r="A12330" s="2">
        <v>1880</v>
      </c>
      <c r="B12330" s="2">
        <v>2021</v>
      </c>
      <c r="C12330" s="2" t="s">
        <v>55</v>
      </c>
      <c r="D12330" s="3">
        <v>71023</v>
      </c>
      <c r="E12330" s="5">
        <f t="shared" si="192"/>
        <v>0.1578643538008814</v>
      </c>
    </row>
    <row r="12331" spans="1:5" x14ac:dyDescent="0.25">
      <c r="A12331" s="2">
        <v>1880</v>
      </c>
      <c r="B12331" s="2">
        <v>2022</v>
      </c>
      <c r="C12331" s="2" t="s">
        <v>60</v>
      </c>
      <c r="D12331" s="3">
        <v>82235</v>
      </c>
      <c r="E12331" s="5">
        <f t="shared" si="192"/>
        <v>6.2029549461907946E-2</v>
      </c>
    </row>
    <row r="12332" spans="1:5" x14ac:dyDescent="0.25">
      <c r="A12332" s="2">
        <v>1880</v>
      </c>
      <c r="B12332" s="2">
        <v>2023</v>
      </c>
      <c r="C12332" s="2" t="s">
        <v>60</v>
      </c>
      <c r="D12332" s="3">
        <v>87336</v>
      </c>
      <c r="E12332" s="5">
        <f t="shared" si="192"/>
        <v>4.0464413300357244E-2</v>
      </c>
    </row>
    <row r="12333" spans="1:5" x14ac:dyDescent="0.25">
      <c r="A12333" s="2">
        <v>1880</v>
      </c>
      <c r="B12333" s="2">
        <v>2024</v>
      </c>
      <c r="C12333" s="2" t="s">
        <v>60</v>
      </c>
      <c r="D12333" s="3">
        <v>90870</v>
      </c>
      <c r="E12333" s="5">
        <f t="shared" si="192"/>
        <v>6.8845603609552108E-2</v>
      </c>
    </row>
    <row r="12334" spans="1:5" x14ac:dyDescent="0.25">
      <c r="A12334" s="2">
        <v>1880</v>
      </c>
      <c r="B12334" s="2">
        <v>2025</v>
      </c>
      <c r="C12334" s="2" t="s">
        <v>60</v>
      </c>
      <c r="D12334" s="3">
        <v>97126</v>
      </c>
      <c r="E12334" s="5">
        <f t="shared" si="192"/>
        <v>1</v>
      </c>
    </row>
    <row r="12335" spans="1:5" x14ac:dyDescent="0.25">
      <c r="A12335" s="2">
        <v>1881</v>
      </c>
      <c r="B12335" s="2">
        <v>2020</v>
      </c>
      <c r="C12335" s="2" t="s">
        <v>66</v>
      </c>
      <c r="D12335" s="3">
        <v>26246</v>
      </c>
      <c r="E12335" s="5">
        <f t="shared" si="192"/>
        <v>3.1509563362036121E-2</v>
      </c>
    </row>
    <row r="12336" spans="1:5" x14ac:dyDescent="0.25">
      <c r="A12336" s="2">
        <v>1881</v>
      </c>
      <c r="B12336" s="2">
        <v>2021</v>
      </c>
      <c r="C12336" s="2" t="s">
        <v>66</v>
      </c>
      <c r="D12336" s="3">
        <v>27073</v>
      </c>
      <c r="E12336" s="5">
        <f t="shared" si="192"/>
        <v>9.5962767332766957E-2</v>
      </c>
    </row>
    <row r="12337" spans="1:5" x14ac:dyDescent="0.25">
      <c r="A12337" s="2">
        <v>1881</v>
      </c>
      <c r="B12337" s="2">
        <v>2022</v>
      </c>
      <c r="C12337" s="2" t="s">
        <v>55</v>
      </c>
      <c r="D12337" s="3">
        <v>29671</v>
      </c>
      <c r="E12337" s="5">
        <f t="shared" si="192"/>
        <v>4.4521586734521924E-2</v>
      </c>
    </row>
    <row r="12338" spans="1:5" x14ac:dyDescent="0.25">
      <c r="A12338" s="2">
        <v>1881</v>
      </c>
      <c r="B12338" s="2">
        <v>2023</v>
      </c>
      <c r="C12338" s="2" t="s">
        <v>55</v>
      </c>
      <c r="D12338" s="3">
        <v>30992</v>
      </c>
      <c r="E12338" s="5">
        <f t="shared" si="192"/>
        <v>3.4815436241610737E-2</v>
      </c>
    </row>
    <row r="12339" spans="1:5" x14ac:dyDescent="0.25">
      <c r="A12339" s="2">
        <v>1881</v>
      </c>
      <c r="B12339" s="2">
        <v>2024</v>
      </c>
      <c r="C12339" s="2" t="s">
        <v>55</v>
      </c>
      <c r="D12339" s="3">
        <v>32071</v>
      </c>
      <c r="E12339" s="5">
        <f t="shared" si="192"/>
        <v>0.14505316329394158</v>
      </c>
    </row>
    <row r="12340" spans="1:5" x14ac:dyDescent="0.25">
      <c r="A12340" s="2">
        <v>1881</v>
      </c>
      <c r="B12340" s="2">
        <v>2025</v>
      </c>
      <c r="C12340" s="2" t="s">
        <v>60</v>
      </c>
      <c r="D12340" s="3">
        <v>36723</v>
      </c>
      <c r="E12340" s="5">
        <f t="shared" si="192"/>
        <v>1</v>
      </c>
    </row>
    <row r="12341" spans="1:5" x14ac:dyDescent="0.25">
      <c r="A12341" s="2">
        <v>1882</v>
      </c>
      <c r="B12341" s="2">
        <v>2018</v>
      </c>
      <c r="C12341" s="2" t="s">
        <v>50</v>
      </c>
      <c r="D12341" s="3">
        <v>28965</v>
      </c>
      <c r="E12341" s="5">
        <f t="shared" si="192"/>
        <v>4.1153115829449333E-2</v>
      </c>
    </row>
    <row r="12342" spans="1:5" x14ac:dyDescent="0.25">
      <c r="A12342" s="2">
        <v>1882</v>
      </c>
      <c r="B12342" s="2">
        <v>2019</v>
      </c>
      <c r="C12342" s="2" t="s">
        <v>66</v>
      </c>
      <c r="D12342" s="3">
        <v>30157</v>
      </c>
      <c r="E12342" s="5">
        <f t="shared" si="192"/>
        <v>9.3278509135524088E-2</v>
      </c>
    </row>
    <row r="12343" spans="1:5" x14ac:dyDescent="0.25">
      <c r="A12343" s="2">
        <v>1882</v>
      </c>
      <c r="B12343" s="2">
        <v>2020</v>
      </c>
      <c r="C12343" s="2" t="s">
        <v>55</v>
      </c>
      <c r="D12343" s="3">
        <v>32970</v>
      </c>
      <c r="E12343" s="5">
        <f t="shared" si="192"/>
        <v>4.6891113133151349E-2</v>
      </c>
    </row>
    <row r="12344" spans="1:5" x14ac:dyDescent="0.25">
      <c r="A12344" s="2">
        <v>1882</v>
      </c>
      <c r="B12344" s="2">
        <v>2021</v>
      </c>
      <c r="C12344" s="2" t="s">
        <v>55</v>
      </c>
      <c r="D12344" s="3">
        <v>34516</v>
      </c>
      <c r="E12344" s="5">
        <f t="shared" si="192"/>
        <v>0.20124000463553135</v>
      </c>
    </row>
    <row r="12345" spans="1:5" x14ac:dyDescent="0.25">
      <c r="A12345" s="2">
        <v>1882</v>
      </c>
      <c r="B12345" s="2">
        <v>2022</v>
      </c>
      <c r="C12345" s="2" t="s">
        <v>60</v>
      </c>
      <c r="D12345" s="3">
        <v>41462</v>
      </c>
      <c r="E12345" s="5">
        <f t="shared" si="192"/>
        <v>0.14895567025227918</v>
      </c>
    </row>
    <row r="12346" spans="1:5" x14ac:dyDescent="0.25">
      <c r="A12346" s="2">
        <v>1882</v>
      </c>
      <c r="B12346" s="2">
        <v>2023</v>
      </c>
      <c r="C12346" s="2" t="s">
        <v>64</v>
      </c>
      <c r="D12346" s="3">
        <v>47638</v>
      </c>
      <c r="E12346" s="5">
        <f t="shared" si="192"/>
        <v>2.2398085561946345E-2</v>
      </c>
    </row>
    <row r="12347" spans="1:5" x14ac:dyDescent="0.25">
      <c r="A12347" s="2">
        <v>1882</v>
      </c>
      <c r="B12347" s="2">
        <v>2024</v>
      </c>
      <c r="C12347" s="2" t="s">
        <v>64</v>
      </c>
      <c r="D12347" s="3">
        <v>48705</v>
      </c>
      <c r="E12347" s="5">
        <f t="shared" si="192"/>
        <v>3.0469151011189816E-2</v>
      </c>
    </row>
    <row r="12348" spans="1:5" x14ac:dyDescent="0.25">
      <c r="A12348" s="2">
        <v>1882</v>
      </c>
      <c r="B12348" s="2">
        <v>2025</v>
      </c>
      <c r="C12348" s="2" t="s">
        <v>64</v>
      </c>
      <c r="D12348" s="3">
        <v>50189</v>
      </c>
      <c r="E12348" s="5">
        <f t="shared" si="192"/>
        <v>1</v>
      </c>
    </row>
    <row r="12349" spans="1:5" x14ac:dyDescent="0.25">
      <c r="A12349" s="2">
        <v>1883</v>
      </c>
      <c r="B12349" s="2">
        <v>2018</v>
      </c>
      <c r="C12349" s="2" t="s">
        <v>55</v>
      </c>
      <c r="D12349" s="3">
        <v>43897</v>
      </c>
      <c r="E12349" s="5">
        <f t="shared" si="192"/>
        <v>2.565095564617172E-2</v>
      </c>
    </row>
    <row r="12350" spans="1:5" x14ac:dyDescent="0.25">
      <c r="A12350" s="2">
        <v>1883</v>
      </c>
      <c r="B12350" s="2">
        <v>2019</v>
      </c>
      <c r="C12350" s="2" t="s">
        <v>55</v>
      </c>
      <c r="D12350" s="3">
        <v>45023</v>
      </c>
      <c r="E12350" s="5">
        <f t="shared" si="192"/>
        <v>3.4182528929658174E-2</v>
      </c>
    </row>
    <row r="12351" spans="1:5" x14ac:dyDescent="0.25">
      <c r="A12351" s="2">
        <v>1883</v>
      </c>
      <c r="B12351" s="2">
        <v>2020</v>
      </c>
      <c r="C12351" s="2" t="s">
        <v>55</v>
      </c>
      <c r="D12351" s="3">
        <v>46562</v>
      </c>
      <c r="E12351" s="5">
        <f t="shared" si="192"/>
        <v>2.7769425711953954E-2</v>
      </c>
    </row>
    <row r="12352" spans="1:5" x14ac:dyDescent="0.25">
      <c r="A12352" s="2">
        <v>1883</v>
      </c>
      <c r="B12352" s="2">
        <v>2021</v>
      </c>
      <c r="C12352" s="2" t="s">
        <v>55</v>
      </c>
      <c r="D12352" s="3">
        <v>47855</v>
      </c>
      <c r="E12352" s="5">
        <f t="shared" si="192"/>
        <v>3.3371643506425658E-2</v>
      </c>
    </row>
    <row r="12353" spans="1:5" x14ac:dyDescent="0.25">
      <c r="A12353" s="2">
        <v>1883</v>
      </c>
      <c r="B12353" s="2">
        <v>2022</v>
      </c>
      <c r="C12353" s="2" t="s">
        <v>55</v>
      </c>
      <c r="D12353" s="3">
        <v>49452</v>
      </c>
      <c r="E12353" s="5">
        <f t="shared" si="192"/>
        <v>2.8896707918789937E-2</v>
      </c>
    </row>
    <row r="12354" spans="1:5" x14ac:dyDescent="0.25">
      <c r="A12354" s="2">
        <v>1883</v>
      </c>
      <c r="B12354" s="2">
        <v>2023</v>
      </c>
      <c r="C12354" s="2" t="s">
        <v>55</v>
      </c>
      <c r="D12354" s="3">
        <v>50881</v>
      </c>
      <c r="E12354" s="5">
        <f t="shared" ref="E12354:E12417" si="193">IF(A12355=A12354,(D12355-D12354)/D12354,1)</f>
        <v>3.7400994477309803E-2</v>
      </c>
    </row>
    <row r="12355" spans="1:5" x14ac:dyDescent="0.25">
      <c r="A12355" s="2">
        <v>1883</v>
      </c>
      <c r="B12355" s="2">
        <v>2024</v>
      </c>
      <c r="C12355" s="2" t="s">
        <v>60</v>
      </c>
      <c r="D12355" s="3">
        <v>52784</v>
      </c>
      <c r="E12355" s="5">
        <f t="shared" si="193"/>
        <v>3.7473476811154899E-2</v>
      </c>
    </row>
    <row r="12356" spans="1:5" x14ac:dyDescent="0.25">
      <c r="A12356" s="2">
        <v>1883</v>
      </c>
      <c r="B12356" s="2">
        <v>2025</v>
      </c>
      <c r="C12356" s="2" t="s">
        <v>60</v>
      </c>
      <c r="D12356" s="3">
        <v>54762</v>
      </c>
      <c r="E12356" s="5">
        <f t="shared" si="193"/>
        <v>1</v>
      </c>
    </row>
    <row r="12357" spans="1:5" x14ac:dyDescent="0.25">
      <c r="A12357" s="2">
        <v>1884</v>
      </c>
      <c r="B12357" s="2">
        <v>2022</v>
      </c>
      <c r="C12357" s="2" t="s">
        <v>66</v>
      </c>
      <c r="D12357" s="3">
        <v>96254</v>
      </c>
      <c r="E12357" s="5">
        <f t="shared" si="193"/>
        <v>4.2242400315831027E-2</v>
      </c>
    </row>
    <row r="12358" spans="1:5" x14ac:dyDescent="0.25">
      <c r="A12358" s="2">
        <v>1884</v>
      </c>
      <c r="B12358" s="2">
        <v>2023</v>
      </c>
      <c r="C12358" s="2" t="s">
        <v>66</v>
      </c>
      <c r="D12358" s="3">
        <v>100320</v>
      </c>
      <c r="E12358" s="5">
        <f t="shared" si="193"/>
        <v>7.9316188197767146E-2</v>
      </c>
    </row>
    <row r="12359" spans="1:5" x14ac:dyDescent="0.25">
      <c r="A12359" s="2">
        <v>1884</v>
      </c>
      <c r="B12359" s="2">
        <v>2024</v>
      </c>
      <c r="C12359" s="2" t="s">
        <v>55</v>
      </c>
      <c r="D12359" s="3">
        <v>108277</v>
      </c>
      <c r="E12359" s="5">
        <f t="shared" si="193"/>
        <v>4.7720199118926457E-2</v>
      </c>
    </row>
    <row r="12360" spans="1:5" x14ac:dyDescent="0.25">
      <c r="A12360" s="2">
        <v>1884</v>
      </c>
      <c r="B12360" s="2">
        <v>2025</v>
      </c>
      <c r="C12360" s="2" t="s">
        <v>55</v>
      </c>
      <c r="D12360" s="3">
        <v>113444</v>
      </c>
      <c r="E12360" s="5">
        <f t="shared" si="193"/>
        <v>1</v>
      </c>
    </row>
    <row r="12361" spans="1:5" x14ac:dyDescent="0.25">
      <c r="A12361" s="2">
        <v>1885</v>
      </c>
      <c r="B12361" s="2">
        <v>2021</v>
      </c>
      <c r="C12361" s="2" t="s">
        <v>55</v>
      </c>
      <c r="D12361" s="3">
        <v>137915</v>
      </c>
      <c r="E12361" s="5">
        <f t="shared" si="193"/>
        <v>3.0446289381140558E-2</v>
      </c>
    </row>
    <row r="12362" spans="1:5" x14ac:dyDescent="0.25">
      <c r="A12362" s="2">
        <v>1885</v>
      </c>
      <c r="B12362" s="2">
        <v>2022</v>
      </c>
      <c r="C12362" s="2" t="s">
        <v>55</v>
      </c>
      <c r="D12362" s="3">
        <v>142114</v>
      </c>
      <c r="E12362" s="5">
        <f t="shared" si="193"/>
        <v>3.134807267405041E-2</v>
      </c>
    </row>
    <row r="12363" spans="1:5" x14ac:dyDescent="0.25">
      <c r="A12363" s="2">
        <v>1885</v>
      </c>
      <c r="B12363" s="2">
        <v>2023</v>
      </c>
      <c r="C12363" s="2" t="s">
        <v>55</v>
      </c>
      <c r="D12363" s="3">
        <v>146569</v>
      </c>
      <c r="E12363" s="5">
        <f t="shared" si="193"/>
        <v>4.7506635100191721E-2</v>
      </c>
    </row>
    <row r="12364" spans="1:5" x14ac:dyDescent="0.25">
      <c r="A12364" s="2">
        <v>1885</v>
      </c>
      <c r="B12364" s="2">
        <v>2024</v>
      </c>
      <c r="C12364" s="2" t="s">
        <v>55</v>
      </c>
      <c r="D12364" s="3">
        <v>153532</v>
      </c>
      <c r="E12364" s="5">
        <f t="shared" si="193"/>
        <v>3.4031993330380636E-2</v>
      </c>
    </row>
    <row r="12365" spans="1:5" x14ac:dyDescent="0.25">
      <c r="A12365" s="2">
        <v>1885</v>
      </c>
      <c r="B12365" s="2">
        <v>2025</v>
      </c>
      <c r="C12365" s="2" t="s">
        <v>55</v>
      </c>
      <c r="D12365" s="3">
        <v>158757</v>
      </c>
      <c r="E12365" s="5">
        <f t="shared" si="193"/>
        <v>1</v>
      </c>
    </row>
    <row r="12366" spans="1:5" x14ac:dyDescent="0.25">
      <c r="A12366" s="2">
        <v>1886</v>
      </c>
      <c r="B12366" s="2">
        <v>2014</v>
      </c>
      <c r="C12366" s="2" t="s">
        <v>60</v>
      </c>
      <c r="D12366" s="3">
        <v>106797</v>
      </c>
      <c r="E12366" s="5">
        <f t="shared" si="193"/>
        <v>4.3278369242581723E-2</v>
      </c>
    </row>
    <row r="12367" spans="1:5" x14ac:dyDescent="0.25">
      <c r="A12367" s="2">
        <v>1886</v>
      </c>
      <c r="B12367" s="2">
        <v>2015</v>
      </c>
      <c r="C12367" s="2" t="s">
        <v>60</v>
      </c>
      <c r="D12367" s="3">
        <v>111419</v>
      </c>
      <c r="E12367" s="5">
        <f t="shared" si="193"/>
        <v>3.9104641039679047E-2</v>
      </c>
    </row>
    <row r="12368" spans="1:5" x14ac:dyDescent="0.25">
      <c r="A12368" s="2">
        <v>1886</v>
      </c>
      <c r="B12368" s="2">
        <v>2016</v>
      </c>
      <c r="C12368" s="2" t="s">
        <v>60</v>
      </c>
      <c r="D12368" s="3">
        <v>115776</v>
      </c>
      <c r="E12368" s="5">
        <f t="shared" si="193"/>
        <v>4.8170605306799334E-2</v>
      </c>
    </row>
    <row r="12369" spans="1:5" x14ac:dyDescent="0.25">
      <c r="A12369" s="2">
        <v>1886</v>
      </c>
      <c r="B12369" s="2">
        <v>2017</v>
      </c>
      <c r="C12369" s="2" t="s">
        <v>60</v>
      </c>
      <c r="D12369" s="3">
        <v>121353</v>
      </c>
      <c r="E12369" s="5">
        <f t="shared" si="193"/>
        <v>3.5656308455497596E-2</v>
      </c>
    </row>
    <row r="12370" spans="1:5" x14ac:dyDescent="0.25">
      <c r="A12370" s="2">
        <v>1886</v>
      </c>
      <c r="B12370" s="2">
        <v>2018</v>
      </c>
      <c r="C12370" s="2" t="s">
        <v>60</v>
      </c>
      <c r="D12370" s="3">
        <v>125680</v>
      </c>
      <c r="E12370" s="5">
        <f t="shared" si="193"/>
        <v>2.7641629535327818E-2</v>
      </c>
    </row>
    <row r="12371" spans="1:5" x14ac:dyDescent="0.25">
      <c r="A12371" s="2">
        <v>1886</v>
      </c>
      <c r="B12371" s="2">
        <v>2019</v>
      </c>
      <c r="C12371" s="2" t="s">
        <v>60</v>
      </c>
      <c r="D12371" s="3">
        <v>129154</v>
      </c>
      <c r="E12371" s="5">
        <f t="shared" si="193"/>
        <v>4.5155395883983464E-2</v>
      </c>
    </row>
    <row r="12372" spans="1:5" x14ac:dyDescent="0.25">
      <c r="A12372" s="2">
        <v>1886</v>
      </c>
      <c r="B12372" s="2">
        <v>2020</v>
      </c>
      <c r="C12372" s="2" t="s">
        <v>60</v>
      </c>
      <c r="D12372" s="3">
        <v>134986</v>
      </c>
      <c r="E12372" s="5">
        <f t="shared" si="193"/>
        <v>2.9477130961729364E-2</v>
      </c>
    </row>
    <row r="12373" spans="1:5" x14ac:dyDescent="0.25">
      <c r="A12373" s="2">
        <v>1886</v>
      </c>
      <c r="B12373" s="2">
        <v>2021</v>
      </c>
      <c r="C12373" s="2" t="s">
        <v>60</v>
      </c>
      <c r="D12373" s="3">
        <v>138965</v>
      </c>
      <c r="E12373" s="5">
        <f t="shared" si="193"/>
        <v>4.5594214370524952E-2</v>
      </c>
    </row>
    <row r="12374" spans="1:5" x14ac:dyDescent="0.25">
      <c r="A12374" s="2">
        <v>1886</v>
      </c>
      <c r="B12374" s="2">
        <v>2022</v>
      </c>
      <c r="C12374" s="2" t="s">
        <v>60</v>
      </c>
      <c r="D12374" s="3">
        <v>145301</v>
      </c>
      <c r="E12374" s="5">
        <f t="shared" si="193"/>
        <v>2.6675659493052353E-2</v>
      </c>
    </row>
    <row r="12375" spans="1:5" x14ac:dyDescent="0.25">
      <c r="A12375" s="2">
        <v>1886</v>
      </c>
      <c r="B12375" s="2">
        <v>2023</v>
      </c>
      <c r="C12375" s="2" t="s">
        <v>60</v>
      </c>
      <c r="D12375" s="3">
        <v>149177</v>
      </c>
      <c r="E12375" s="5">
        <f t="shared" si="193"/>
        <v>3.7706885109634866E-2</v>
      </c>
    </row>
    <row r="12376" spans="1:5" x14ac:dyDescent="0.25">
      <c r="A12376" s="2">
        <v>1886</v>
      </c>
      <c r="B12376" s="2">
        <v>2024</v>
      </c>
      <c r="C12376" s="2" t="s">
        <v>60</v>
      </c>
      <c r="D12376" s="3">
        <v>154802</v>
      </c>
      <c r="E12376" s="5">
        <f t="shared" si="193"/>
        <v>4.9049753879148845E-2</v>
      </c>
    </row>
    <row r="12377" spans="1:5" x14ac:dyDescent="0.25">
      <c r="A12377" s="2">
        <v>1886</v>
      </c>
      <c r="B12377" s="2">
        <v>2025</v>
      </c>
      <c r="C12377" s="2" t="s">
        <v>60</v>
      </c>
      <c r="D12377" s="3">
        <v>162395</v>
      </c>
      <c r="E12377" s="5">
        <f t="shared" si="193"/>
        <v>1</v>
      </c>
    </row>
    <row r="12378" spans="1:5" x14ac:dyDescent="0.25">
      <c r="A12378" s="2">
        <v>1887</v>
      </c>
      <c r="B12378" s="2">
        <v>2014</v>
      </c>
      <c r="C12378" s="2" t="s">
        <v>64</v>
      </c>
      <c r="D12378" s="3">
        <v>152508</v>
      </c>
      <c r="E12378" s="5">
        <f t="shared" si="193"/>
        <v>4.170273034857188E-2</v>
      </c>
    </row>
    <row r="12379" spans="1:5" x14ac:dyDescent="0.25">
      <c r="A12379" s="2">
        <v>1887</v>
      </c>
      <c r="B12379" s="2">
        <v>2015</v>
      </c>
      <c r="C12379" s="2" t="s">
        <v>64</v>
      </c>
      <c r="D12379" s="3">
        <v>158868</v>
      </c>
      <c r="E12379" s="5">
        <f t="shared" si="193"/>
        <v>3.5778130271672079E-2</v>
      </c>
    </row>
    <row r="12380" spans="1:5" x14ac:dyDescent="0.25">
      <c r="A12380" s="2">
        <v>1887</v>
      </c>
      <c r="B12380" s="2">
        <v>2016</v>
      </c>
      <c r="C12380" s="2" t="s">
        <v>64</v>
      </c>
      <c r="D12380" s="3">
        <v>164552</v>
      </c>
      <c r="E12380" s="5">
        <f t="shared" si="193"/>
        <v>3.8802323885458699E-2</v>
      </c>
    </row>
    <row r="12381" spans="1:5" x14ac:dyDescent="0.25">
      <c r="A12381" s="2">
        <v>1887</v>
      </c>
      <c r="B12381" s="2">
        <v>2017</v>
      </c>
      <c r="C12381" s="2" t="s">
        <v>64</v>
      </c>
      <c r="D12381" s="3">
        <v>170937</v>
      </c>
      <c r="E12381" s="5">
        <f t="shared" si="193"/>
        <v>4.6683865985714036E-2</v>
      </c>
    </row>
    <row r="12382" spans="1:5" x14ac:dyDescent="0.25">
      <c r="A12382" s="2">
        <v>1887</v>
      </c>
      <c r="B12382" s="2">
        <v>2018</v>
      </c>
      <c r="C12382" s="2" t="s">
        <v>64</v>
      </c>
      <c r="D12382" s="3">
        <v>178917</v>
      </c>
      <c r="E12382" s="5">
        <f t="shared" si="193"/>
        <v>6.5991493262238909E-2</v>
      </c>
    </row>
    <row r="12383" spans="1:5" x14ac:dyDescent="0.25">
      <c r="A12383" s="2">
        <v>1887</v>
      </c>
      <c r="B12383" s="2">
        <v>2019</v>
      </c>
      <c r="C12383" s="2" t="s">
        <v>64</v>
      </c>
      <c r="D12383" s="3">
        <v>190724</v>
      </c>
      <c r="E12383" s="5">
        <f t="shared" si="193"/>
        <v>6.5020658123780967E-2</v>
      </c>
    </row>
    <row r="12384" spans="1:5" x14ac:dyDescent="0.25">
      <c r="A12384" s="2">
        <v>1887</v>
      </c>
      <c r="B12384" s="2">
        <v>2020</v>
      </c>
      <c r="C12384" s="2" t="s">
        <v>64</v>
      </c>
      <c r="D12384" s="3">
        <v>203125</v>
      </c>
      <c r="E12384" s="5">
        <f t="shared" si="193"/>
        <v>5.6000000000000001E-2</v>
      </c>
    </row>
    <row r="12385" spans="1:5" x14ac:dyDescent="0.25">
      <c r="A12385" s="2">
        <v>1887</v>
      </c>
      <c r="B12385" s="2">
        <v>2021</v>
      </c>
      <c r="C12385" s="2" t="s">
        <v>64</v>
      </c>
      <c r="D12385" s="3">
        <v>214500</v>
      </c>
      <c r="E12385" s="5">
        <f t="shared" si="193"/>
        <v>6.1804195804195806E-2</v>
      </c>
    </row>
    <row r="12386" spans="1:5" x14ac:dyDescent="0.25">
      <c r="A12386" s="2">
        <v>1887</v>
      </c>
      <c r="B12386" s="2">
        <v>2022</v>
      </c>
      <c r="C12386" s="2" t="s">
        <v>64</v>
      </c>
      <c r="D12386" s="3">
        <v>227757</v>
      </c>
      <c r="E12386" s="5">
        <f t="shared" si="193"/>
        <v>2.9755397199646993E-2</v>
      </c>
    </row>
    <row r="12387" spans="1:5" x14ac:dyDescent="0.25">
      <c r="A12387" s="2">
        <v>1887</v>
      </c>
      <c r="B12387" s="2">
        <v>2023</v>
      </c>
      <c r="C12387" s="2" t="s">
        <v>64</v>
      </c>
      <c r="D12387" s="3">
        <v>234534</v>
      </c>
      <c r="E12387" s="5">
        <f t="shared" si="193"/>
        <v>5.0743175829517255E-2</v>
      </c>
    </row>
    <row r="12388" spans="1:5" x14ac:dyDescent="0.25">
      <c r="A12388" s="2">
        <v>1887</v>
      </c>
      <c r="B12388" s="2">
        <v>2024</v>
      </c>
      <c r="C12388" s="2" t="s">
        <v>64</v>
      </c>
      <c r="D12388" s="3">
        <v>246435</v>
      </c>
      <c r="E12388" s="5">
        <f t="shared" si="193"/>
        <v>6.5660316107695738E-2</v>
      </c>
    </row>
    <row r="12389" spans="1:5" x14ac:dyDescent="0.25">
      <c r="A12389" s="2">
        <v>1887</v>
      </c>
      <c r="B12389" s="2">
        <v>2025</v>
      </c>
      <c r="C12389" s="2" t="s">
        <v>64</v>
      </c>
      <c r="D12389" s="3">
        <v>262616</v>
      </c>
      <c r="E12389" s="5">
        <f t="shared" si="193"/>
        <v>1</v>
      </c>
    </row>
    <row r="12390" spans="1:5" x14ac:dyDescent="0.25">
      <c r="A12390" s="2">
        <v>1888</v>
      </c>
      <c r="B12390" s="2">
        <v>2015</v>
      </c>
      <c r="C12390" s="2" t="s">
        <v>66</v>
      </c>
      <c r="D12390" s="3">
        <v>87331</v>
      </c>
      <c r="E12390" s="5">
        <f t="shared" si="193"/>
        <v>3.4145950464325385E-2</v>
      </c>
    </row>
    <row r="12391" spans="1:5" x14ac:dyDescent="0.25">
      <c r="A12391" s="2">
        <v>1888</v>
      </c>
      <c r="B12391" s="2">
        <v>2016</v>
      </c>
      <c r="C12391" s="2" t="s">
        <v>66</v>
      </c>
      <c r="D12391" s="3">
        <v>90313</v>
      </c>
      <c r="E12391" s="5">
        <f t="shared" si="193"/>
        <v>3.1412974876263662E-2</v>
      </c>
    </row>
    <row r="12392" spans="1:5" x14ac:dyDescent="0.25">
      <c r="A12392" s="2">
        <v>1888</v>
      </c>
      <c r="B12392" s="2">
        <v>2017</v>
      </c>
      <c r="C12392" s="2" t="s">
        <v>66</v>
      </c>
      <c r="D12392" s="3">
        <v>93150</v>
      </c>
      <c r="E12392" s="5">
        <f t="shared" si="193"/>
        <v>4.7085346215780997E-2</v>
      </c>
    </row>
    <row r="12393" spans="1:5" x14ac:dyDescent="0.25">
      <c r="A12393" s="2">
        <v>1888</v>
      </c>
      <c r="B12393" s="2">
        <v>2018</v>
      </c>
      <c r="C12393" s="2" t="s">
        <v>66</v>
      </c>
      <c r="D12393" s="3">
        <v>97536</v>
      </c>
      <c r="E12393" s="5">
        <f t="shared" si="193"/>
        <v>4.0969488188976375E-2</v>
      </c>
    </row>
    <row r="12394" spans="1:5" x14ac:dyDescent="0.25">
      <c r="A12394" s="2">
        <v>1888</v>
      </c>
      <c r="B12394" s="2">
        <v>2019</v>
      </c>
      <c r="C12394" s="2" t="s">
        <v>66</v>
      </c>
      <c r="D12394" s="3">
        <v>101532</v>
      </c>
      <c r="E12394" s="5">
        <f t="shared" si="193"/>
        <v>2.1786234881613679E-2</v>
      </c>
    </row>
    <row r="12395" spans="1:5" x14ac:dyDescent="0.25">
      <c r="A12395" s="2">
        <v>1888</v>
      </c>
      <c r="B12395" s="2">
        <v>2020</v>
      </c>
      <c r="C12395" s="2" t="s">
        <v>66</v>
      </c>
      <c r="D12395" s="3">
        <v>103744</v>
      </c>
      <c r="E12395" s="5">
        <f t="shared" si="193"/>
        <v>2.6015962368908081E-2</v>
      </c>
    </row>
    <row r="12396" spans="1:5" x14ac:dyDescent="0.25">
      <c r="A12396" s="2">
        <v>1888</v>
      </c>
      <c r="B12396" s="2">
        <v>2021</v>
      </c>
      <c r="C12396" s="2" t="s">
        <v>66</v>
      </c>
      <c r="D12396" s="3">
        <v>106443</v>
      </c>
      <c r="E12396" s="5">
        <f t="shared" si="193"/>
        <v>4.1956728014054472E-2</v>
      </c>
    </row>
    <row r="12397" spans="1:5" x14ac:dyDescent="0.25">
      <c r="A12397" s="2">
        <v>1888</v>
      </c>
      <c r="B12397" s="2">
        <v>2022</v>
      </c>
      <c r="C12397" s="2" t="s">
        <v>66</v>
      </c>
      <c r="D12397" s="3">
        <v>110909</v>
      </c>
      <c r="E12397" s="5">
        <f t="shared" si="193"/>
        <v>2.0295918275342849E-2</v>
      </c>
    </row>
    <row r="12398" spans="1:5" x14ac:dyDescent="0.25">
      <c r="A12398" s="2">
        <v>1888</v>
      </c>
      <c r="B12398" s="2">
        <v>2023</v>
      </c>
      <c r="C12398" s="2" t="s">
        <v>66</v>
      </c>
      <c r="D12398" s="3">
        <v>113160</v>
      </c>
      <c r="E12398" s="5">
        <f t="shared" si="193"/>
        <v>2.9109225874867445E-2</v>
      </c>
    </row>
    <row r="12399" spans="1:5" x14ac:dyDescent="0.25">
      <c r="A12399" s="2">
        <v>1888</v>
      </c>
      <c r="B12399" s="2">
        <v>2024</v>
      </c>
      <c r="C12399" s="2" t="s">
        <v>66</v>
      </c>
      <c r="D12399" s="3">
        <v>116454</v>
      </c>
      <c r="E12399" s="5">
        <f t="shared" si="193"/>
        <v>3.8641867175021896E-2</v>
      </c>
    </row>
    <row r="12400" spans="1:5" x14ac:dyDescent="0.25">
      <c r="A12400" s="2">
        <v>1888</v>
      </c>
      <c r="B12400" s="2">
        <v>2025</v>
      </c>
      <c r="C12400" s="2" t="s">
        <v>66</v>
      </c>
      <c r="D12400" s="3">
        <v>120954</v>
      </c>
      <c r="E12400" s="5">
        <f t="shared" si="193"/>
        <v>1</v>
      </c>
    </row>
    <row r="12401" spans="1:5" x14ac:dyDescent="0.25">
      <c r="A12401" s="2">
        <v>1889</v>
      </c>
      <c r="B12401" s="2">
        <v>2021</v>
      </c>
      <c r="C12401" s="2" t="s">
        <v>75</v>
      </c>
      <c r="D12401" s="3">
        <v>129978</v>
      </c>
      <c r="E12401" s="5">
        <f t="shared" si="193"/>
        <v>2.9458831494560619E-2</v>
      </c>
    </row>
    <row r="12402" spans="1:5" x14ac:dyDescent="0.25">
      <c r="A12402" s="2">
        <v>1889</v>
      </c>
      <c r="B12402" s="2">
        <v>2022</v>
      </c>
      <c r="C12402" s="2" t="s">
        <v>75</v>
      </c>
      <c r="D12402" s="3">
        <v>133807</v>
      </c>
      <c r="E12402" s="5">
        <f t="shared" si="193"/>
        <v>3.4004200079218574E-2</v>
      </c>
    </row>
    <row r="12403" spans="1:5" x14ac:dyDescent="0.25">
      <c r="A12403" s="2">
        <v>1889</v>
      </c>
      <c r="B12403" s="2">
        <v>2023</v>
      </c>
      <c r="C12403" s="2" t="s">
        <v>75</v>
      </c>
      <c r="D12403" s="3">
        <v>138357</v>
      </c>
      <c r="E12403" s="5">
        <f t="shared" si="193"/>
        <v>3.2351091740931072E-2</v>
      </c>
    </row>
    <row r="12404" spans="1:5" x14ac:dyDescent="0.25">
      <c r="A12404" s="2">
        <v>1889</v>
      </c>
      <c r="B12404" s="2">
        <v>2024</v>
      </c>
      <c r="C12404" s="2" t="s">
        <v>75</v>
      </c>
      <c r="D12404" s="3">
        <v>142833</v>
      </c>
      <c r="E12404" s="5">
        <f t="shared" si="193"/>
        <v>2.4483137650262894E-2</v>
      </c>
    </row>
    <row r="12405" spans="1:5" x14ac:dyDescent="0.25">
      <c r="A12405" s="2">
        <v>1889</v>
      </c>
      <c r="B12405" s="2">
        <v>2025</v>
      </c>
      <c r="C12405" s="2" t="s">
        <v>75</v>
      </c>
      <c r="D12405" s="3">
        <v>146330</v>
      </c>
      <c r="E12405" s="5">
        <f t="shared" si="193"/>
        <v>1</v>
      </c>
    </row>
    <row r="12406" spans="1:5" x14ac:dyDescent="0.25">
      <c r="A12406" s="2">
        <v>1890</v>
      </c>
      <c r="B12406" s="2">
        <v>2015</v>
      </c>
      <c r="C12406" s="2" t="s">
        <v>55</v>
      </c>
      <c r="D12406" s="3">
        <v>86536</v>
      </c>
      <c r="E12406" s="5">
        <f t="shared" si="193"/>
        <v>4.0006471295183504E-2</v>
      </c>
    </row>
    <row r="12407" spans="1:5" x14ac:dyDescent="0.25">
      <c r="A12407" s="2">
        <v>1890</v>
      </c>
      <c r="B12407" s="2">
        <v>2016</v>
      </c>
      <c r="C12407" s="2" t="s">
        <v>55</v>
      </c>
      <c r="D12407" s="3">
        <v>89998</v>
      </c>
      <c r="E12407" s="5">
        <f t="shared" si="193"/>
        <v>2.4967221493810973E-2</v>
      </c>
    </row>
    <row r="12408" spans="1:5" x14ac:dyDescent="0.25">
      <c r="A12408" s="2">
        <v>1890</v>
      </c>
      <c r="B12408" s="2">
        <v>2017</v>
      </c>
      <c r="C12408" s="2" t="s">
        <v>55</v>
      </c>
      <c r="D12408" s="3">
        <v>92245</v>
      </c>
      <c r="E12408" s="5">
        <f t="shared" si="193"/>
        <v>1.3561710661824489E-2</v>
      </c>
    </row>
    <row r="12409" spans="1:5" x14ac:dyDescent="0.25">
      <c r="A12409" s="2">
        <v>1890</v>
      </c>
      <c r="B12409" s="2">
        <v>2018</v>
      </c>
      <c r="C12409" s="2" t="s">
        <v>60</v>
      </c>
      <c r="D12409" s="3">
        <v>93496</v>
      </c>
      <c r="E12409" s="5">
        <f t="shared" si="193"/>
        <v>2.4289809189697954E-2</v>
      </c>
    </row>
    <row r="12410" spans="1:5" x14ac:dyDescent="0.25">
      <c r="A12410" s="2">
        <v>1890</v>
      </c>
      <c r="B12410" s="2">
        <v>2019</v>
      </c>
      <c r="C12410" s="2" t="s">
        <v>64</v>
      </c>
      <c r="D12410" s="3">
        <v>95767</v>
      </c>
      <c r="E12410" s="5">
        <f t="shared" si="193"/>
        <v>2.9864149446051355E-2</v>
      </c>
    </row>
    <row r="12411" spans="1:5" x14ac:dyDescent="0.25">
      <c r="A12411" s="2">
        <v>1890</v>
      </c>
      <c r="B12411" s="2">
        <v>2020</v>
      </c>
      <c r="C12411" s="2" t="s">
        <v>75</v>
      </c>
      <c r="D12411" s="3">
        <v>98627</v>
      </c>
      <c r="E12411" s="5">
        <f t="shared" si="193"/>
        <v>4.0414896529347946E-2</v>
      </c>
    </row>
    <row r="12412" spans="1:5" x14ac:dyDescent="0.25">
      <c r="A12412" s="2">
        <v>1890</v>
      </c>
      <c r="B12412" s="2">
        <v>2021</v>
      </c>
      <c r="C12412" s="2" t="s">
        <v>75</v>
      </c>
      <c r="D12412" s="3">
        <v>102613</v>
      </c>
      <c r="E12412" s="5">
        <f t="shared" si="193"/>
        <v>2.9694093340999678E-2</v>
      </c>
    </row>
    <row r="12413" spans="1:5" x14ac:dyDescent="0.25">
      <c r="A12413" s="2">
        <v>1890</v>
      </c>
      <c r="B12413" s="2">
        <v>2022</v>
      </c>
      <c r="C12413" s="2" t="s">
        <v>75</v>
      </c>
      <c r="D12413" s="3">
        <v>105660</v>
      </c>
      <c r="E12413" s="5">
        <f t="shared" si="193"/>
        <v>4.0024607230740111E-2</v>
      </c>
    </row>
    <row r="12414" spans="1:5" x14ac:dyDescent="0.25">
      <c r="A12414" s="2">
        <v>1890</v>
      </c>
      <c r="B12414" s="2">
        <v>2023</v>
      </c>
      <c r="C12414" s="2" t="s">
        <v>75</v>
      </c>
      <c r="D12414" s="3">
        <v>109889</v>
      </c>
      <c r="E12414" s="5">
        <f t="shared" si="193"/>
        <v>3.580886166950286E-2</v>
      </c>
    </row>
    <row r="12415" spans="1:5" x14ac:dyDescent="0.25">
      <c r="A12415" s="2">
        <v>1890</v>
      </c>
      <c r="B12415" s="2">
        <v>2024</v>
      </c>
      <c r="C12415" s="2" t="s">
        <v>75</v>
      </c>
      <c r="D12415" s="3">
        <v>113824</v>
      </c>
      <c r="E12415" s="5">
        <f t="shared" si="193"/>
        <v>6.1050393590104023E-2</v>
      </c>
    </row>
    <row r="12416" spans="1:5" x14ac:dyDescent="0.25">
      <c r="A12416" s="2">
        <v>1890</v>
      </c>
      <c r="B12416" s="2">
        <v>2025</v>
      </c>
      <c r="C12416" s="2" t="s">
        <v>71</v>
      </c>
      <c r="D12416" s="3">
        <v>120773</v>
      </c>
      <c r="E12416" s="5">
        <f t="shared" si="193"/>
        <v>1</v>
      </c>
    </row>
    <row r="12417" spans="1:5" x14ac:dyDescent="0.25">
      <c r="A12417" s="2">
        <v>1891</v>
      </c>
      <c r="B12417" s="2">
        <v>2020</v>
      </c>
      <c r="C12417" s="2" t="s">
        <v>60</v>
      </c>
      <c r="D12417" s="3">
        <v>45536</v>
      </c>
      <c r="E12417" s="5">
        <f t="shared" si="193"/>
        <v>4.1835031623330993E-2</v>
      </c>
    </row>
    <row r="12418" spans="1:5" x14ac:dyDescent="0.25">
      <c r="A12418" s="2">
        <v>1891</v>
      </c>
      <c r="B12418" s="2">
        <v>2021</v>
      </c>
      <c r="C12418" s="2" t="s">
        <v>60</v>
      </c>
      <c r="D12418" s="3">
        <v>47441</v>
      </c>
      <c r="E12418" s="5">
        <f t="shared" ref="E12418:E12481" si="194">IF(A12419=A12418,(D12419-D12418)/D12418,1)</f>
        <v>3.4506018001306885E-2</v>
      </c>
    </row>
    <row r="12419" spans="1:5" x14ac:dyDescent="0.25">
      <c r="A12419" s="2">
        <v>1891</v>
      </c>
      <c r="B12419" s="2">
        <v>2022</v>
      </c>
      <c r="C12419" s="2" t="s">
        <v>60</v>
      </c>
      <c r="D12419" s="3">
        <v>49078</v>
      </c>
      <c r="E12419" s="5">
        <f t="shared" si="194"/>
        <v>2.4776885773666407E-2</v>
      </c>
    </row>
    <row r="12420" spans="1:5" x14ac:dyDescent="0.25">
      <c r="A12420" s="2">
        <v>1891</v>
      </c>
      <c r="B12420" s="2">
        <v>2023</v>
      </c>
      <c r="C12420" s="2" t="s">
        <v>60</v>
      </c>
      <c r="D12420" s="3">
        <v>50294</v>
      </c>
      <c r="E12420" s="5">
        <f t="shared" si="194"/>
        <v>4.8991927466496998E-2</v>
      </c>
    </row>
    <row r="12421" spans="1:5" x14ac:dyDescent="0.25">
      <c r="A12421" s="2">
        <v>1891</v>
      </c>
      <c r="B12421" s="2">
        <v>2024</v>
      </c>
      <c r="C12421" s="2" t="s">
        <v>60</v>
      </c>
      <c r="D12421" s="3">
        <v>52758</v>
      </c>
      <c r="E12421" s="5">
        <f t="shared" si="194"/>
        <v>3.5558588270973121E-2</v>
      </c>
    </row>
    <row r="12422" spans="1:5" x14ac:dyDescent="0.25">
      <c r="A12422" s="2">
        <v>1891</v>
      </c>
      <c r="B12422" s="2">
        <v>2025</v>
      </c>
      <c r="C12422" s="2" t="s">
        <v>60</v>
      </c>
      <c r="D12422" s="3">
        <v>54634</v>
      </c>
      <c r="E12422" s="5">
        <f t="shared" si="194"/>
        <v>1</v>
      </c>
    </row>
    <row r="12423" spans="1:5" x14ac:dyDescent="0.25">
      <c r="A12423" s="2">
        <v>1892</v>
      </c>
      <c r="B12423" s="2">
        <v>2014</v>
      </c>
      <c r="C12423" s="2" t="s">
        <v>55</v>
      </c>
      <c r="D12423" s="3">
        <v>134810</v>
      </c>
      <c r="E12423" s="5">
        <f t="shared" si="194"/>
        <v>4.7392626659743343E-2</v>
      </c>
    </row>
    <row r="12424" spans="1:5" x14ac:dyDescent="0.25">
      <c r="A12424" s="2">
        <v>1892</v>
      </c>
      <c r="B12424" s="2">
        <v>2015</v>
      </c>
      <c r="C12424" s="2" t="s">
        <v>55</v>
      </c>
      <c r="D12424" s="3">
        <v>141199</v>
      </c>
      <c r="E12424" s="5">
        <f t="shared" si="194"/>
        <v>4.3838837385533895E-2</v>
      </c>
    </row>
    <row r="12425" spans="1:5" x14ac:dyDescent="0.25">
      <c r="A12425" s="2">
        <v>1892</v>
      </c>
      <c r="B12425" s="2">
        <v>2016</v>
      </c>
      <c r="C12425" s="2" t="s">
        <v>55</v>
      </c>
      <c r="D12425" s="3">
        <v>147389</v>
      </c>
      <c r="E12425" s="5">
        <f t="shared" si="194"/>
        <v>3.5972833793566687E-2</v>
      </c>
    </row>
    <row r="12426" spans="1:5" x14ac:dyDescent="0.25">
      <c r="A12426" s="2">
        <v>1892</v>
      </c>
      <c r="B12426" s="2">
        <v>2017</v>
      </c>
      <c r="C12426" s="2" t="s">
        <v>55</v>
      </c>
      <c r="D12426" s="3">
        <v>152691</v>
      </c>
      <c r="E12426" s="5">
        <f t="shared" si="194"/>
        <v>4.4547484789542277E-2</v>
      </c>
    </row>
    <row r="12427" spans="1:5" x14ac:dyDescent="0.25">
      <c r="A12427" s="2">
        <v>1892</v>
      </c>
      <c r="B12427" s="2">
        <v>2018</v>
      </c>
      <c r="C12427" s="2" t="s">
        <v>60</v>
      </c>
      <c r="D12427" s="3">
        <v>159493</v>
      </c>
      <c r="E12427" s="5">
        <f t="shared" si="194"/>
        <v>4.5807653000445162E-2</v>
      </c>
    </row>
    <row r="12428" spans="1:5" x14ac:dyDescent="0.25">
      <c r="A12428" s="2">
        <v>1892</v>
      </c>
      <c r="B12428" s="2">
        <v>2019</v>
      </c>
      <c r="C12428" s="2" t="s">
        <v>60</v>
      </c>
      <c r="D12428" s="3">
        <v>166799</v>
      </c>
      <c r="E12428" s="5">
        <f t="shared" si="194"/>
        <v>3.7560177219287887E-2</v>
      </c>
    </row>
    <row r="12429" spans="1:5" x14ac:dyDescent="0.25">
      <c r="A12429" s="2">
        <v>1892</v>
      </c>
      <c r="B12429" s="2">
        <v>2020</v>
      </c>
      <c r="C12429" s="2" t="s">
        <v>60</v>
      </c>
      <c r="D12429" s="3">
        <v>173064</v>
      </c>
      <c r="E12429" s="5">
        <f t="shared" si="194"/>
        <v>2.8729256228909535E-2</v>
      </c>
    </row>
    <row r="12430" spans="1:5" x14ac:dyDescent="0.25">
      <c r="A12430" s="2">
        <v>1892</v>
      </c>
      <c r="B12430" s="2">
        <v>2021</v>
      </c>
      <c r="C12430" s="2" t="s">
        <v>60</v>
      </c>
      <c r="D12430" s="3">
        <v>178036</v>
      </c>
      <c r="E12430" s="5">
        <f t="shared" si="194"/>
        <v>3.7014985733222497E-2</v>
      </c>
    </row>
    <row r="12431" spans="1:5" x14ac:dyDescent="0.25">
      <c r="A12431" s="2">
        <v>1892</v>
      </c>
      <c r="B12431" s="2">
        <v>2022</v>
      </c>
      <c r="C12431" s="2" t="s">
        <v>60</v>
      </c>
      <c r="D12431" s="3">
        <v>184626</v>
      </c>
      <c r="E12431" s="5">
        <f t="shared" si="194"/>
        <v>7.132256561914356E-2</v>
      </c>
    </row>
    <row r="12432" spans="1:5" x14ac:dyDescent="0.25">
      <c r="A12432" s="2">
        <v>1892</v>
      </c>
      <c r="B12432" s="2">
        <v>2023</v>
      </c>
      <c r="C12432" s="2" t="s">
        <v>64</v>
      </c>
      <c r="D12432" s="3">
        <v>197794</v>
      </c>
      <c r="E12432" s="5">
        <f t="shared" si="194"/>
        <v>2.8190946135878744E-2</v>
      </c>
    </row>
    <row r="12433" spans="1:5" x14ac:dyDescent="0.25">
      <c r="A12433" s="2">
        <v>1892</v>
      </c>
      <c r="B12433" s="2">
        <v>2024</v>
      </c>
      <c r="C12433" s="2" t="s">
        <v>64</v>
      </c>
      <c r="D12433" s="3">
        <v>203370</v>
      </c>
      <c r="E12433" s="5">
        <f t="shared" si="194"/>
        <v>3.1056694694399371E-2</v>
      </c>
    </row>
    <row r="12434" spans="1:5" x14ac:dyDescent="0.25">
      <c r="A12434" s="2">
        <v>1892</v>
      </c>
      <c r="B12434" s="2">
        <v>2025</v>
      </c>
      <c r="C12434" s="2" t="s">
        <v>64</v>
      </c>
      <c r="D12434" s="3">
        <v>209686</v>
      </c>
      <c r="E12434" s="5">
        <f t="shared" si="194"/>
        <v>1</v>
      </c>
    </row>
    <row r="12435" spans="1:5" x14ac:dyDescent="0.25">
      <c r="A12435" s="2">
        <v>1893</v>
      </c>
      <c r="B12435" s="2">
        <v>2016</v>
      </c>
      <c r="C12435" s="2" t="s">
        <v>64</v>
      </c>
      <c r="D12435" s="3">
        <v>207987</v>
      </c>
      <c r="E12435" s="5">
        <f t="shared" si="194"/>
        <v>3.2117391952381641E-2</v>
      </c>
    </row>
    <row r="12436" spans="1:5" x14ac:dyDescent="0.25">
      <c r="A12436" s="2">
        <v>1893</v>
      </c>
      <c r="B12436" s="2">
        <v>2017</v>
      </c>
      <c r="C12436" s="2" t="s">
        <v>64</v>
      </c>
      <c r="D12436" s="3">
        <v>214667</v>
      </c>
      <c r="E12436" s="5">
        <f t="shared" si="194"/>
        <v>5.9450218245002726E-2</v>
      </c>
    </row>
    <row r="12437" spans="1:5" x14ac:dyDescent="0.25">
      <c r="A12437" s="2">
        <v>1893</v>
      </c>
      <c r="B12437" s="2">
        <v>2018</v>
      </c>
      <c r="C12437" s="2" t="s">
        <v>64</v>
      </c>
      <c r="D12437" s="3">
        <v>227429</v>
      </c>
      <c r="E12437" s="5">
        <f t="shared" si="194"/>
        <v>5.7257429791275516E-2</v>
      </c>
    </row>
    <row r="12438" spans="1:5" x14ac:dyDescent="0.25">
      <c r="A12438" s="2">
        <v>1893</v>
      </c>
      <c r="B12438" s="2">
        <v>2019</v>
      </c>
      <c r="C12438" s="2" t="s">
        <v>64</v>
      </c>
      <c r="D12438" s="3">
        <v>240451</v>
      </c>
      <c r="E12438" s="5">
        <f t="shared" si="194"/>
        <v>2.6184128990937864E-2</v>
      </c>
    </row>
    <row r="12439" spans="1:5" x14ac:dyDescent="0.25">
      <c r="A12439" s="2">
        <v>1893</v>
      </c>
      <c r="B12439" s="2">
        <v>2020</v>
      </c>
      <c r="C12439" s="2" t="s">
        <v>64</v>
      </c>
      <c r="D12439" s="3">
        <v>246747</v>
      </c>
      <c r="E12439" s="5">
        <f t="shared" si="194"/>
        <v>-4.7457517213988415E-2</v>
      </c>
    </row>
    <row r="12440" spans="1:5" x14ac:dyDescent="0.25">
      <c r="A12440" s="2">
        <v>1893</v>
      </c>
      <c r="B12440" s="2">
        <v>2021</v>
      </c>
      <c r="C12440" s="2" t="s">
        <v>75</v>
      </c>
      <c r="D12440" s="3">
        <v>235037</v>
      </c>
      <c r="E12440" s="5">
        <f t="shared" si="194"/>
        <v>4.2818790233027142E-2</v>
      </c>
    </row>
    <row r="12441" spans="1:5" x14ac:dyDescent="0.25">
      <c r="A12441" s="2">
        <v>1893</v>
      </c>
      <c r="B12441" s="2">
        <v>2022</v>
      </c>
      <c r="C12441" s="2" t="s">
        <v>75</v>
      </c>
      <c r="D12441" s="3">
        <v>245101</v>
      </c>
      <c r="E12441" s="5">
        <f t="shared" si="194"/>
        <v>5.7270268175160441E-2</v>
      </c>
    </row>
    <row r="12442" spans="1:5" x14ac:dyDescent="0.25">
      <c r="A12442" s="2">
        <v>1893</v>
      </c>
      <c r="B12442" s="2">
        <v>2023</v>
      </c>
      <c r="C12442" s="2" t="s">
        <v>75</v>
      </c>
      <c r="D12442" s="3">
        <v>259138</v>
      </c>
      <c r="E12442" s="5">
        <f t="shared" si="194"/>
        <v>2.8552354344017473E-2</v>
      </c>
    </row>
    <row r="12443" spans="1:5" x14ac:dyDescent="0.25">
      <c r="A12443" s="2">
        <v>1893</v>
      </c>
      <c r="B12443" s="2">
        <v>2024</v>
      </c>
      <c r="C12443" s="2" t="s">
        <v>75</v>
      </c>
      <c r="D12443" s="3">
        <v>266537</v>
      </c>
      <c r="E12443" s="5">
        <f t="shared" si="194"/>
        <v>4.5018140070609336E-2</v>
      </c>
    </row>
    <row r="12444" spans="1:5" x14ac:dyDescent="0.25">
      <c r="A12444" s="2">
        <v>1893</v>
      </c>
      <c r="B12444" s="2">
        <v>2025</v>
      </c>
      <c r="C12444" s="2" t="s">
        <v>75</v>
      </c>
      <c r="D12444" s="3">
        <v>278536</v>
      </c>
      <c r="E12444" s="5">
        <f t="shared" si="194"/>
        <v>1</v>
      </c>
    </row>
    <row r="12445" spans="1:5" x14ac:dyDescent="0.25">
      <c r="A12445" s="2">
        <v>1894</v>
      </c>
      <c r="B12445" s="2">
        <v>2016</v>
      </c>
      <c r="C12445" s="2" t="s">
        <v>71</v>
      </c>
      <c r="D12445" s="3">
        <v>203469</v>
      </c>
      <c r="E12445" s="5">
        <f t="shared" si="194"/>
        <v>4.3215428394497442E-2</v>
      </c>
    </row>
    <row r="12446" spans="1:5" x14ac:dyDescent="0.25">
      <c r="A12446" s="2">
        <v>1894</v>
      </c>
      <c r="B12446" s="2">
        <v>2017</v>
      </c>
      <c r="C12446" s="2" t="s">
        <v>71</v>
      </c>
      <c r="D12446" s="3">
        <v>212262</v>
      </c>
      <c r="E12446" s="5">
        <f t="shared" si="194"/>
        <v>2.3372059059087354E-2</v>
      </c>
    </row>
    <row r="12447" spans="1:5" x14ac:dyDescent="0.25">
      <c r="A12447" s="2">
        <v>1894</v>
      </c>
      <c r="B12447" s="2">
        <v>2018</v>
      </c>
      <c r="C12447" s="2" t="s">
        <v>71</v>
      </c>
      <c r="D12447" s="3">
        <v>217223</v>
      </c>
      <c r="E12447" s="5">
        <f t="shared" si="194"/>
        <v>3.0645926075968014E-2</v>
      </c>
    </row>
    <row r="12448" spans="1:5" x14ac:dyDescent="0.25">
      <c r="A12448" s="2">
        <v>1894</v>
      </c>
      <c r="B12448" s="2">
        <v>2019</v>
      </c>
      <c r="C12448" s="2" t="s">
        <v>71</v>
      </c>
      <c r="D12448" s="3">
        <v>223880</v>
      </c>
      <c r="E12448" s="5">
        <f t="shared" si="194"/>
        <v>3.6247096658924421E-2</v>
      </c>
    </row>
    <row r="12449" spans="1:5" x14ac:dyDescent="0.25">
      <c r="A12449" s="2">
        <v>1894</v>
      </c>
      <c r="B12449" s="2">
        <v>2020</v>
      </c>
      <c r="C12449" s="2" t="s">
        <v>71</v>
      </c>
      <c r="D12449" s="3">
        <v>231995</v>
      </c>
      <c r="E12449" s="5">
        <f t="shared" si="194"/>
        <v>4.5371667492833896E-2</v>
      </c>
    </row>
    <row r="12450" spans="1:5" x14ac:dyDescent="0.25">
      <c r="A12450" s="2">
        <v>1894</v>
      </c>
      <c r="B12450" s="2">
        <v>2021</v>
      </c>
      <c r="C12450" s="2" t="s">
        <v>71</v>
      </c>
      <c r="D12450" s="3">
        <v>242521</v>
      </c>
      <c r="E12450" s="5">
        <f t="shared" si="194"/>
        <v>3.3576473789898607E-2</v>
      </c>
    </row>
    <row r="12451" spans="1:5" x14ac:dyDescent="0.25">
      <c r="A12451" s="2">
        <v>1894</v>
      </c>
      <c r="B12451" s="2">
        <v>2022</v>
      </c>
      <c r="C12451" s="2" t="s">
        <v>71</v>
      </c>
      <c r="D12451" s="3">
        <v>250664</v>
      </c>
      <c r="E12451" s="5">
        <f t="shared" si="194"/>
        <v>4.0037659975106117E-2</v>
      </c>
    </row>
    <row r="12452" spans="1:5" x14ac:dyDescent="0.25">
      <c r="A12452" s="2">
        <v>1894</v>
      </c>
      <c r="B12452" s="2">
        <v>2023</v>
      </c>
      <c r="C12452" s="2" t="s">
        <v>71</v>
      </c>
      <c r="D12452" s="3">
        <v>260700</v>
      </c>
      <c r="E12452" s="5">
        <f t="shared" si="194"/>
        <v>1.4679708477176832E-2</v>
      </c>
    </row>
    <row r="12453" spans="1:5" x14ac:dyDescent="0.25">
      <c r="A12453" s="2">
        <v>1894</v>
      </c>
      <c r="B12453" s="2">
        <v>2024</v>
      </c>
      <c r="C12453" s="2" t="s">
        <v>3443</v>
      </c>
      <c r="D12453" s="3">
        <v>264527</v>
      </c>
      <c r="E12453" s="5">
        <f t="shared" si="194"/>
        <v>2.820128002056501E-2</v>
      </c>
    </row>
    <row r="12454" spans="1:5" x14ac:dyDescent="0.25">
      <c r="A12454" s="2">
        <v>1894</v>
      </c>
      <c r="B12454" s="2">
        <v>2025</v>
      </c>
      <c r="C12454" s="2" t="s">
        <v>3443</v>
      </c>
      <c r="D12454" s="3">
        <v>271987</v>
      </c>
      <c r="E12454" s="5">
        <f t="shared" si="194"/>
        <v>1</v>
      </c>
    </row>
    <row r="12455" spans="1:5" x14ac:dyDescent="0.25">
      <c r="A12455" s="2">
        <v>1895</v>
      </c>
      <c r="B12455" s="2">
        <v>2020</v>
      </c>
      <c r="C12455" s="2" t="s">
        <v>55</v>
      </c>
      <c r="D12455" s="3">
        <v>105761</v>
      </c>
      <c r="E12455" s="5">
        <f t="shared" si="194"/>
        <v>4.6784731611841796E-2</v>
      </c>
    </row>
    <row r="12456" spans="1:5" x14ac:dyDescent="0.25">
      <c r="A12456" s="2">
        <v>1895</v>
      </c>
      <c r="B12456" s="2">
        <v>2021</v>
      </c>
      <c r="C12456" s="2" t="s">
        <v>55</v>
      </c>
      <c r="D12456" s="3">
        <v>110709</v>
      </c>
      <c r="E12456" s="5">
        <f t="shared" si="194"/>
        <v>3.2436387285586538E-2</v>
      </c>
    </row>
    <row r="12457" spans="1:5" x14ac:dyDescent="0.25">
      <c r="A12457" s="2">
        <v>1895</v>
      </c>
      <c r="B12457" s="2">
        <v>2022</v>
      </c>
      <c r="C12457" s="2" t="s">
        <v>55</v>
      </c>
      <c r="D12457" s="3">
        <v>114300</v>
      </c>
      <c r="E12457" s="5">
        <f t="shared" si="194"/>
        <v>2.8302712160979876E-2</v>
      </c>
    </row>
    <row r="12458" spans="1:5" x14ac:dyDescent="0.25">
      <c r="A12458" s="2">
        <v>1895</v>
      </c>
      <c r="B12458" s="2">
        <v>2023</v>
      </c>
      <c r="C12458" s="2" t="s">
        <v>55</v>
      </c>
      <c r="D12458" s="3">
        <v>117535</v>
      </c>
      <c r="E12458" s="5">
        <f t="shared" si="194"/>
        <v>2.7030246309609905E-2</v>
      </c>
    </row>
    <row r="12459" spans="1:5" x14ac:dyDescent="0.25">
      <c r="A12459" s="2">
        <v>1895</v>
      </c>
      <c r="B12459" s="2">
        <v>2024</v>
      </c>
      <c r="C12459" s="2" t="s">
        <v>55</v>
      </c>
      <c r="D12459" s="3">
        <v>120712</v>
      </c>
      <c r="E12459" s="5">
        <f t="shared" si="194"/>
        <v>0.15706806282722513</v>
      </c>
    </row>
    <row r="12460" spans="1:5" x14ac:dyDescent="0.25">
      <c r="A12460" s="2">
        <v>1895</v>
      </c>
      <c r="B12460" s="2">
        <v>2025</v>
      </c>
      <c r="C12460" s="2" t="s">
        <v>60</v>
      </c>
      <c r="D12460" s="3">
        <v>139672</v>
      </c>
      <c r="E12460" s="5">
        <f t="shared" si="194"/>
        <v>1</v>
      </c>
    </row>
    <row r="12461" spans="1:5" x14ac:dyDescent="0.25">
      <c r="A12461" s="2">
        <v>1896</v>
      </c>
      <c r="B12461" s="2">
        <v>2019</v>
      </c>
      <c r="C12461" s="2" t="s">
        <v>66</v>
      </c>
      <c r="D12461" s="3">
        <v>47940</v>
      </c>
      <c r="E12461" s="5">
        <f t="shared" si="194"/>
        <v>2.8619107217355028E-2</v>
      </c>
    </row>
    <row r="12462" spans="1:5" x14ac:dyDescent="0.25">
      <c r="A12462" s="2">
        <v>1896</v>
      </c>
      <c r="B12462" s="2">
        <v>2020</v>
      </c>
      <c r="C12462" s="2" t="s">
        <v>66</v>
      </c>
      <c r="D12462" s="3">
        <v>49312</v>
      </c>
      <c r="E12462" s="5">
        <f t="shared" si="194"/>
        <v>2.3990103828682673E-2</v>
      </c>
    </row>
    <row r="12463" spans="1:5" x14ac:dyDescent="0.25">
      <c r="A12463" s="2">
        <v>1896</v>
      </c>
      <c r="B12463" s="2">
        <v>2021</v>
      </c>
      <c r="C12463" s="2" t="s">
        <v>66</v>
      </c>
      <c r="D12463" s="3">
        <v>50495</v>
      </c>
      <c r="E12463" s="5">
        <f t="shared" si="194"/>
        <v>2.7329438558273095E-2</v>
      </c>
    </row>
    <row r="12464" spans="1:5" x14ac:dyDescent="0.25">
      <c r="A12464" s="2">
        <v>1896</v>
      </c>
      <c r="B12464" s="2">
        <v>2022</v>
      </c>
      <c r="C12464" s="2" t="s">
        <v>66</v>
      </c>
      <c r="D12464" s="3">
        <v>51875</v>
      </c>
      <c r="E12464" s="5">
        <f t="shared" si="194"/>
        <v>3.6260240963855418E-2</v>
      </c>
    </row>
    <row r="12465" spans="1:5" x14ac:dyDescent="0.25">
      <c r="A12465" s="2">
        <v>1896</v>
      </c>
      <c r="B12465" s="2">
        <v>2023</v>
      </c>
      <c r="C12465" s="2" t="s">
        <v>66</v>
      </c>
      <c r="D12465" s="3">
        <v>53756</v>
      </c>
      <c r="E12465" s="5">
        <f t="shared" si="194"/>
        <v>3.002455539846715E-2</v>
      </c>
    </row>
    <row r="12466" spans="1:5" x14ac:dyDescent="0.25">
      <c r="A12466" s="2">
        <v>1896</v>
      </c>
      <c r="B12466" s="2">
        <v>2024</v>
      </c>
      <c r="C12466" s="2" t="s">
        <v>66</v>
      </c>
      <c r="D12466" s="3">
        <v>55370</v>
      </c>
      <c r="E12466" s="5">
        <f t="shared" si="194"/>
        <v>2.2954668593100958E-2</v>
      </c>
    </row>
    <row r="12467" spans="1:5" x14ac:dyDescent="0.25">
      <c r="A12467" s="2">
        <v>1896</v>
      </c>
      <c r="B12467" s="2">
        <v>2025</v>
      </c>
      <c r="C12467" s="2" t="s">
        <v>66</v>
      </c>
      <c r="D12467" s="3">
        <v>56641</v>
      </c>
      <c r="E12467" s="5">
        <f t="shared" si="194"/>
        <v>1</v>
      </c>
    </row>
    <row r="12468" spans="1:5" x14ac:dyDescent="0.25">
      <c r="A12468" s="2">
        <v>1897</v>
      </c>
      <c r="B12468" s="2">
        <v>2022</v>
      </c>
      <c r="C12468" s="2" t="s">
        <v>60</v>
      </c>
      <c r="D12468" s="3">
        <v>123555</v>
      </c>
      <c r="E12468" s="5">
        <f t="shared" si="194"/>
        <v>3.0771721095868235E-2</v>
      </c>
    </row>
    <row r="12469" spans="1:5" x14ac:dyDescent="0.25">
      <c r="A12469" s="2">
        <v>1897</v>
      </c>
      <c r="B12469" s="2">
        <v>2023</v>
      </c>
      <c r="C12469" s="2" t="s">
        <v>60</v>
      </c>
      <c r="D12469" s="3">
        <v>127357</v>
      </c>
      <c r="E12469" s="5">
        <f t="shared" si="194"/>
        <v>4.1552486317988017E-2</v>
      </c>
    </row>
    <row r="12470" spans="1:5" x14ac:dyDescent="0.25">
      <c r="A12470" s="2">
        <v>1897</v>
      </c>
      <c r="B12470" s="2">
        <v>2024</v>
      </c>
      <c r="C12470" s="2" t="s">
        <v>60</v>
      </c>
      <c r="D12470" s="3">
        <v>132649</v>
      </c>
      <c r="E12470" s="5">
        <f t="shared" si="194"/>
        <v>6.174189025171694E-2</v>
      </c>
    </row>
    <row r="12471" spans="1:5" x14ac:dyDescent="0.25">
      <c r="A12471" s="2">
        <v>1897</v>
      </c>
      <c r="B12471" s="2">
        <v>2025</v>
      </c>
      <c r="C12471" s="2" t="s">
        <v>60</v>
      </c>
      <c r="D12471" s="3">
        <v>140839</v>
      </c>
      <c r="E12471" s="5">
        <f t="shared" si="194"/>
        <v>1</v>
      </c>
    </row>
    <row r="12472" spans="1:5" x14ac:dyDescent="0.25">
      <c r="A12472" s="2">
        <v>1898</v>
      </c>
      <c r="B12472" s="2">
        <v>2017</v>
      </c>
      <c r="C12472" s="2" t="s">
        <v>50</v>
      </c>
      <c r="D12472" s="3">
        <v>25529</v>
      </c>
      <c r="E12472" s="5">
        <f t="shared" si="194"/>
        <v>0.29836656351600144</v>
      </c>
    </row>
    <row r="12473" spans="1:5" x14ac:dyDescent="0.25">
      <c r="A12473" s="2">
        <v>1898</v>
      </c>
      <c r="B12473" s="2">
        <v>2018</v>
      </c>
      <c r="C12473" s="2" t="s">
        <v>66</v>
      </c>
      <c r="D12473" s="3">
        <v>33146</v>
      </c>
      <c r="E12473" s="5">
        <f t="shared" si="194"/>
        <v>2.6006154588788993E-2</v>
      </c>
    </row>
    <row r="12474" spans="1:5" x14ac:dyDescent="0.25">
      <c r="A12474" s="2">
        <v>1898</v>
      </c>
      <c r="B12474" s="2">
        <v>2019</v>
      </c>
      <c r="C12474" s="2" t="s">
        <v>66</v>
      </c>
      <c r="D12474" s="3">
        <v>34008</v>
      </c>
      <c r="E12474" s="5">
        <f t="shared" si="194"/>
        <v>4.0843330980945662E-2</v>
      </c>
    </row>
    <row r="12475" spans="1:5" x14ac:dyDescent="0.25">
      <c r="A12475" s="2">
        <v>1898</v>
      </c>
      <c r="B12475" s="2">
        <v>2020</v>
      </c>
      <c r="C12475" s="2" t="s">
        <v>66</v>
      </c>
      <c r="D12475" s="3">
        <v>35397</v>
      </c>
      <c r="E12475" s="5">
        <f t="shared" si="194"/>
        <v>2.8448738593666131E-2</v>
      </c>
    </row>
    <row r="12476" spans="1:5" x14ac:dyDescent="0.25">
      <c r="A12476" s="2">
        <v>1898</v>
      </c>
      <c r="B12476" s="2">
        <v>2021</v>
      </c>
      <c r="C12476" s="2" t="s">
        <v>66</v>
      </c>
      <c r="D12476" s="3">
        <v>36404</v>
      </c>
      <c r="E12476" s="5">
        <f t="shared" si="194"/>
        <v>2.1261399846170752E-2</v>
      </c>
    </row>
    <row r="12477" spans="1:5" x14ac:dyDescent="0.25">
      <c r="A12477" s="2">
        <v>1898</v>
      </c>
      <c r="B12477" s="2">
        <v>2022</v>
      </c>
      <c r="C12477" s="2" t="s">
        <v>66</v>
      </c>
      <c r="D12477" s="3">
        <v>37178</v>
      </c>
      <c r="E12477" s="5">
        <f t="shared" si="194"/>
        <v>4.3843133035666254E-2</v>
      </c>
    </row>
    <row r="12478" spans="1:5" x14ac:dyDescent="0.25">
      <c r="A12478" s="2">
        <v>1898</v>
      </c>
      <c r="B12478" s="2">
        <v>2023</v>
      </c>
      <c r="C12478" s="2" t="s">
        <v>66</v>
      </c>
      <c r="D12478" s="3">
        <v>38808</v>
      </c>
      <c r="E12478" s="5">
        <f t="shared" si="194"/>
        <v>2.8911564625850341E-2</v>
      </c>
    </row>
    <row r="12479" spans="1:5" x14ac:dyDescent="0.25">
      <c r="A12479" s="2">
        <v>1898</v>
      </c>
      <c r="B12479" s="2">
        <v>2024</v>
      </c>
      <c r="C12479" s="2" t="s">
        <v>66</v>
      </c>
      <c r="D12479" s="3">
        <v>39930</v>
      </c>
      <c r="E12479" s="5">
        <f t="shared" si="194"/>
        <v>0.15975457049837216</v>
      </c>
    </row>
    <row r="12480" spans="1:5" x14ac:dyDescent="0.25">
      <c r="A12480" s="2">
        <v>1898</v>
      </c>
      <c r="B12480" s="2">
        <v>2025</v>
      </c>
      <c r="C12480" s="2" t="s">
        <v>55</v>
      </c>
      <c r="D12480" s="3">
        <v>46309</v>
      </c>
      <c r="E12480" s="5">
        <f t="shared" si="194"/>
        <v>1</v>
      </c>
    </row>
    <row r="12481" spans="1:5" x14ac:dyDescent="0.25">
      <c r="A12481" s="2">
        <v>1899</v>
      </c>
      <c r="B12481" s="2">
        <v>2021</v>
      </c>
      <c r="C12481" s="2" t="s">
        <v>64</v>
      </c>
      <c r="D12481" s="3">
        <v>172728</v>
      </c>
      <c r="E12481" s="5">
        <f t="shared" si="194"/>
        <v>4.0265619934231854E-2</v>
      </c>
    </row>
    <row r="12482" spans="1:5" x14ac:dyDescent="0.25">
      <c r="A12482" s="2">
        <v>1899</v>
      </c>
      <c r="B12482" s="2">
        <v>2022</v>
      </c>
      <c r="C12482" s="2" t="s">
        <v>64</v>
      </c>
      <c r="D12482" s="3">
        <v>179683</v>
      </c>
      <c r="E12482" s="5">
        <f t="shared" ref="E12482:E12545" si="195">IF(A12483=A12482,(D12483-D12482)/D12482,1)</f>
        <v>2.8166270598776733E-2</v>
      </c>
    </row>
    <row r="12483" spans="1:5" x14ac:dyDescent="0.25">
      <c r="A12483" s="2">
        <v>1899</v>
      </c>
      <c r="B12483" s="2">
        <v>2023</v>
      </c>
      <c r="C12483" s="2" t="s">
        <v>64</v>
      </c>
      <c r="D12483" s="3">
        <v>184744</v>
      </c>
      <c r="E12483" s="5">
        <f t="shared" si="195"/>
        <v>5.4897588013683801E-2</v>
      </c>
    </row>
    <row r="12484" spans="1:5" x14ac:dyDescent="0.25">
      <c r="A12484" s="2">
        <v>1899</v>
      </c>
      <c r="B12484" s="2">
        <v>2024</v>
      </c>
      <c r="C12484" s="2" t="s">
        <v>64</v>
      </c>
      <c r="D12484" s="3">
        <v>194886</v>
      </c>
      <c r="E12484" s="5">
        <f t="shared" si="195"/>
        <v>2.7965066756975875E-2</v>
      </c>
    </row>
    <row r="12485" spans="1:5" x14ac:dyDescent="0.25">
      <c r="A12485" s="2">
        <v>1899</v>
      </c>
      <c r="B12485" s="2">
        <v>2025</v>
      </c>
      <c r="C12485" s="2" t="s">
        <v>64</v>
      </c>
      <c r="D12485" s="3">
        <v>200336</v>
      </c>
      <c r="E12485" s="5">
        <f t="shared" si="195"/>
        <v>1</v>
      </c>
    </row>
    <row r="12486" spans="1:5" x14ac:dyDescent="0.25">
      <c r="A12486" s="2">
        <v>1900</v>
      </c>
      <c r="B12486" s="2">
        <v>2023</v>
      </c>
      <c r="C12486" s="2" t="s">
        <v>60</v>
      </c>
      <c r="D12486" s="3">
        <v>128636</v>
      </c>
      <c r="E12486" s="5">
        <f t="shared" si="195"/>
        <v>3.7874312012189437E-2</v>
      </c>
    </row>
    <row r="12487" spans="1:5" x14ac:dyDescent="0.25">
      <c r="A12487" s="2">
        <v>1900</v>
      </c>
      <c r="B12487" s="2">
        <v>2024</v>
      </c>
      <c r="C12487" s="2" t="s">
        <v>60</v>
      </c>
      <c r="D12487" s="3">
        <v>133508</v>
      </c>
      <c r="E12487" s="5">
        <f t="shared" si="195"/>
        <v>5.2468765916649188E-2</v>
      </c>
    </row>
    <row r="12488" spans="1:5" x14ac:dyDescent="0.25">
      <c r="A12488" s="2">
        <v>1900</v>
      </c>
      <c r="B12488" s="2">
        <v>2025</v>
      </c>
      <c r="C12488" s="2" t="s">
        <v>60</v>
      </c>
      <c r="D12488" s="3">
        <v>140513</v>
      </c>
      <c r="E12488" s="5">
        <f t="shared" si="195"/>
        <v>1</v>
      </c>
    </row>
    <row r="12489" spans="1:5" x14ac:dyDescent="0.25">
      <c r="A12489" s="2">
        <v>1901</v>
      </c>
      <c r="B12489" s="2">
        <v>2025</v>
      </c>
      <c r="C12489" s="2" t="s">
        <v>71</v>
      </c>
      <c r="D12489" s="3">
        <v>487422</v>
      </c>
      <c r="E12489" s="5">
        <f t="shared" si="195"/>
        <v>1</v>
      </c>
    </row>
    <row r="12490" spans="1:5" x14ac:dyDescent="0.25">
      <c r="A12490" s="2">
        <v>1902</v>
      </c>
      <c r="B12490" s="2">
        <v>2014</v>
      </c>
      <c r="C12490" s="2" t="s">
        <v>60</v>
      </c>
      <c r="D12490" s="3">
        <v>138501</v>
      </c>
      <c r="E12490" s="5">
        <f t="shared" si="195"/>
        <v>4.3703655569273865E-2</v>
      </c>
    </row>
    <row r="12491" spans="1:5" x14ac:dyDescent="0.25">
      <c r="A12491" s="2">
        <v>1902</v>
      </c>
      <c r="B12491" s="2">
        <v>2015</v>
      </c>
      <c r="C12491" s="2" t="s">
        <v>60</v>
      </c>
      <c r="D12491" s="3">
        <v>144554</v>
      </c>
      <c r="E12491" s="5">
        <f t="shared" si="195"/>
        <v>3.1054138937698022E-2</v>
      </c>
    </row>
    <row r="12492" spans="1:5" x14ac:dyDescent="0.25">
      <c r="A12492" s="2">
        <v>1902</v>
      </c>
      <c r="B12492" s="2">
        <v>2016</v>
      </c>
      <c r="C12492" s="2" t="s">
        <v>60</v>
      </c>
      <c r="D12492" s="3">
        <v>149043</v>
      </c>
      <c r="E12492" s="5">
        <f t="shared" si="195"/>
        <v>3.1246016250343862E-2</v>
      </c>
    </row>
    <row r="12493" spans="1:5" x14ac:dyDescent="0.25">
      <c r="A12493" s="2">
        <v>1902</v>
      </c>
      <c r="B12493" s="2">
        <v>2017</v>
      </c>
      <c r="C12493" s="2" t="s">
        <v>60</v>
      </c>
      <c r="D12493" s="3">
        <v>153700</v>
      </c>
      <c r="E12493" s="5">
        <f t="shared" si="195"/>
        <v>2.8529603122966818E-2</v>
      </c>
    </row>
    <row r="12494" spans="1:5" x14ac:dyDescent="0.25">
      <c r="A12494" s="2">
        <v>1902</v>
      </c>
      <c r="B12494" s="2">
        <v>2018</v>
      </c>
      <c r="C12494" s="2" t="s">
        <v>60</v>
      </c>
      <c r="D12494" s="3">
        <v>158085</v>
      </c>
      <c r="E12494" s="5">
        <f t="shared" si="195"/>
        <v>4.3014833791947371E-2</v>
      </c>
    </row>
    <row r="12495" spans="1:5" x14ac:dyDescent="0.25">
      <c r="A12495" s="2">
        <v>1902</v>
      </c>
      <c r="B12495" s="2">
        <v>2019</v>
      </c>
      <c r="C12495" s="2" t="s">
        <v>60</v>
      </c>
      <c r="D12495" s="3">
        <v>164885</v>
      </c>
      <c r="E12495" s="5">
        <f t="shared" si="195"/>
        <v>3.4345149649755893E-2</v>
      </c>
    </row>
    <row r="12496" spans="1:5" x14ac:dyDescent="0.25">
      <c r="A12496" s="2">
        <v>1902</v>
      </c>
      <c r="B12496" s="2">
        <v>2020</v>
      </c>
      <c r="C12496" s="2" t="s">
        <v>60</v>
      </c>
      <c r="D12496" s="3">
        <v>170548</v>
      </c>
      <c r="E12496" s="5">
        <f t="shared" si="195"/>
        <v>2.3887703168609425E-2</v>
      </c>
    </row>
    <row r="12497" spans="1:5" x14ac:dyDescent="0.25">
      <c r="A12497" s="2">
        <v>1902</v>
      </c>
      <c r="B12497" s="2">
        <v>2021</v>
      </c>
      <c r="C12497" s="2" t="s">
        <v>60</v>
      </c>
      <c r="D12497" s="3">
        <v>174622</v>
      </c>
      <c r="E12497" s="5">
        <f t="shared" si="195"/>
        <v>5.565163610541627E-2</v>
      </c>
    </row>
    <row r="12498" spans="1:5" x14ac:dyDescent="0.25">
      <c r="A12498" s="2">
        <v>1902</v>
      </c>
      <c r="B12498" s="2">
        <v>2022</v>
      </c>
      <c r="C12498" s="2" t="s">
        <v>60</v>
      </c>
      <c r="D12498" s="3">
        <v>184340</v>
      </c>
      <c r="E12498" s="5">
        <f t="shared" si="195"/>
        <v>3.0004339806878593E-2</v>
      </c>
    </row>
    <row r="12499" spans="1:5" x14ac:dyDescent="0.25">
      <c r="A12499" s="2">
        <v>1902</v>
      </c>
      <c r="B12499" s="2">
        <v>2023</v>
      </c>
      <c r="C12499" s="2" t="s">
        <v>60</v>
      </c>
      <c r="D12499" s="3">
        <v>189871</v>
      </c>
      <c r="E12499" s="5">
        <f t="shared" si="195"/>
        <v>3.3412158781488482E-2</v>
      </c>
    </row>
    <row r="12500" spans="1:5" x14ac:dyDescent="0.25">
      <c r="A12500" s="2">
        <v>1902</v>
      </c>
      <c r="B12500" s="2">
        <v>2024</v>
      </c>
      <c r="C12500" s="2" t="s">
        <v>60</v>
      </c>
      <c r="D12500" s="3">
        <v>196215</v>
      </c>
      <c r="E12500" s="5">
        <f t="shared" si="195"/>
        <v>2.7520831740692607E-2</v>
      </c>
    </row>
    <row r="12501" spans="1:5" x14ac:dyDescent="0.25">
      <c r="A12501" s="2">
        <v>1902</v>
      </c>
      <c r="B12501" s="2">
        <v>2025</v>
      </c>
      <c r="C12501" s="2" t="s">
        <v>60</v>
      </c>
      <c r="D12501" s="3">
        <v>201615</v>
      </c>
      <c r="E12501" s="5">
        <f t="shared" si="195"/>
        <v>1</v>
      </c>
    </row>
    <row r="12502" spans="1:5" x14ac:dyDescent="0.25">
      <c r="A12502" s="2">
        <v>1903</v>
      </c>
      <c r="B12502" s="2">
        <v>2023</v>
      </c>
      <c r="C12502" s="2" t="s">
        <v>60</v>
      </c>
      <c r="D12502" s="3">
        <v>138126</v>
      </c>
      <c r="E12502" s="5">
        <f t="shared" si="195"/>
        <v>2.9118341224678917E-2</v>
      </c>
    </row>
    <row r="12503" spans="1:5" x14ac:dyDescent="0.25">
      <c r="A12503" s="2">
        <v>1903</v>
      </c>
      <c r="B12503" s="2">
        <v>2024</v>
      </c>
      <c r="C12503" s="2" t="s">
        <v>60</v>
      </c>
      <c r="D12503" s="3">
        <v>142148</v>
      </c>
      <c r="E12503" s="5">
        <f t="shared" si="195"/>
        <v>3.3148549399217714E-2</v>
      </c>
    </row>
    <row r="12504" spans="1:5" x14ac:dyDescent="0.25">
      <c r="A12504" s="2">
        <v>1903</v>
      </c>
      <c r="B12504" s="2">
        <v>2025</v>
      </c>
      <c r="C12504" s="2" t="s">
        <v>60</v>
      </c>
      <c r="D12504" s="3">
        <v>146860</v>
      </c>
      <c r="E12504" s="5">
        <f t="shared" si="195"/>
        <v>1</v>
      </c>
    </row>
    <row r="12505" spans="1:5" x14ac:dyDescent="0.25">
      <c r="A12505" s="2">
        <v>1904</v>
      </c>
      <c r="B12505" s="2">
        <v>2025</v>
      </c>
      <c r="C12505" s="2" t="s">
        <v>66</v>
      </c>
      <c r="D12505" s="3">
        <v>84592</v>
      </c>
      <c r="E12505" s="5">
        <f t="shared" si="195"/>
        <v>1</v>
      </c>
    </row>
    <row r="12506" spans="1:5" x14ac:dyDescent="0.25">
      <c r="A12506" s="2">
        <v>1905</v>
      </c>
      <c r="B12506" s="2">
        <v>2024</v>
      </c>
      <c r="C12506" s="2" t="s">
        <v>60</v>
      </c>
      <c r="D12506" s="3">
        <v>60466</v>
      </c>
      <c r="E12506" s="5">
        <f t="shared" si="195"/>
        <v>4.371051500016538E-2</v>
      </c>
    </row>
    <row r="12507" spans="1:5" x14ac:dyDescent="0.25">
      <c r="A12507" s="2">
        <v>1905</v>
      </c>
      <c r="B12507" s="2">
        <v>2025</v>
      </c>
      <c r="C12507" s="2" t="s">
        <v>60</v>
      </c>
      <c r="D12507" s="3">
        <v>63109</v>
      </c>
      <c r="E12507" s="5">
        <f t="shared" si="195"/>
        <v>1</v>
      </c>
    </row>
    <row r="12508" spans="1:5" x14ac:dyDescent="0.25">
      <c r="A12508" s="2">
        <v>1906</v>
      </c>
      <c r="B12508" s="2">
        <v>2018</v>
      </c>
      <c r="C12508" s="2" t="s">
        <v>55</v>
      </c>
      <c r="D12508" s="3">
        <v>60537</v>
      </c>
      <c r="E12508" s="5">
        <f t="shared" si="195"/>
        <v>0.15722615920841798</v>
      </c>
    </row>
    <row r="12509" spans="1:5" x14ac:dyDescent="0.25">
      <c r="A12509" s="2">
        <v>1906</v>
      </c>
      <c r="B12509" s="2">
        <v>2019</v>
      </c>
      <c r="C12509" s="2" t="s">
        <v>60</v>
      </c>
      <c r="D12509" s="3">
        <v>70055</v>
      </c>
      <c r="E12509" s="5">
        <f t="shared" si="195"/>
        <v>0.22936264363714223</v>
      </c>
    </row>
    <row r="12510" spans="1:5" x14ac:dyDescent="0.25">
      <c r="A12510" s="2">
        <v>1906</v>
      </c>
      <c r="B12510" s="2">
        <v>2020</v>
      </c>
      <c r="C12510" s="2" t="s">
        <v>64</v>
      </c>
      <c r="D12510" s="3">
        <v>86123</v>
      </c>
      <c r="E12510" s="5">
        <f t="shared" si="195"/>
        <v>4.2659916630865158E-2</v>
      </c>
    </row>
    <row r="12511" spans="1:5" x14ac:dyDescent="0.25">
      <c r="A12511" s="2">
        <v>1906</v>
      </c>
      <c r="B12511" s="2">
        <v>2021</v>
      </c>
      <c r="C12511" s="2" t="s">
        <v>64</v>
      </c>
      <c r="D12511" s="3">
        <v>89797</v>
      </c>
      <c r="E12511" s="5">
        <f t="shared" si="195"/>
        <v>0.15189817031749389</v>
      </c>
    </row>
    <row r="12512" spans="1:5" x14ac:dyDescent="0.25">
      <c r="A12512" s="2">
        <v>1906</v>
      </c>
      <c r="B12512" s="2">
        <v>2022</v>
      </c>
      <c r="C12512" s="2" t="s">
        <v>75</v>
      </c>
      <c r="D12512" s="3">
        <v>103437</v>
      </c>
      <c r="E12512" s="5">
        <f t="shared" si="195"/>
        <v>2.7291974825255954E-2</v>
      </c>
    </row>
    <row r="12513" spans="1:5" x14ac:dyDescent="0.25">
      <c r="A12513" s="2">
        <v>1906</v>
      </c>
      <c r="B12513" s="2">
        <v>2023</v>
      </c>
      <c r="C12513" s="2" t="s">
        <v>75</v>
      </c>
      <c r="D12513" s="3">
        <v>106260</v>
      </c>
      <c r="E12513" s="5">
        <f t="shared" si="195"/>
        <v>5.119518162996424E-2</v>
      </c>
    </row>
    <row r="12514" spans="1:5" x14ac:dyDescent="0.25">
      <c r="A12514" s="2">
        <v>1906</v>
      </c>
      <c r="B12514" s="2">
        <v>2024</v>
      </c>
      <c r="C12514" s="2" t="s">
        <v>75</v>
      </c>
      <c r="D12514" s="3">
        <v>111700</v>
      </c>
      <c r="E12514" s="5">
        <f t="shared" si="195"/>
        <v>4.0062667860340198E-2</v>
      </c>
    </row>
    <row r="12515" spans="1:5" x14ac:dyDescent="0.25">
      <c r="A12515" s="2">
        <v>1906</v>
      </c>
      <c r="B12515" s="2">
        <v>2025</v>
      </c>
      <c r="C12515" s="2" t="s">
        <v>75</v>
      </c>
      <c r="D12515" s="3">
        <v>116175</v>
      </c>
      <c r="E12515" s="5">
        <f t="shared" si="195"/>
        <v>1</v>
      </c>
    </row>
    <row r="12516" spans="1:5" x14ac:dyDescent="0.25">
      <c r="A12516" s="2">
        <v>1907</v>
      </c>
      <c r="B12516" s="2">
        <v>2018</v>
      </c>
      <c r="C12516" s="2" t="s">
        <v>64</v>
      </c>
      <c r="D12516" s="3">
        <v>220223</v>
      </c>
      <c r="E12516" s="5">
        <f t="shared" si="195"/>
        <v>6.0338838359299436E-2</v>
      </c>
    </row>
    <row r="12517" spans="1:5" x14ac:dyDescent="0.25">
      <c r="A12517" s="2">
        <v>1907</v>
      </c>
      <c r="B12517" s="2">
        <v>2019</v>
      </c>
      <c r="C12517" s="2" t="s">
        <v>64</v>
      </c>
      <c r="D12517" s="3">
        <v>233511</v>
      </c>
      <c r="E12517" s="5">
        <f t="shared" si="195"/>
        <v>4.1676837493736914E-2</v>
      </c>
    </row>
    <row r="12518" spans="1:5" x14ac:dyDescent="0.25">
      <c r="A12518" s="2">
        <v>1907</v>
      </c>
      <c r="B12518" s="2">
        <v>2020</v>
      </c>
      <c r="C12518" s="2" t="s">
        <v>64</v>
      </c>
      <c r="D12518" s="3">
        <v>243243</v>
      </c>
      <c r="E12518" s="5">
        <f t="shared" si="195"/>
        <v>5.111760667316223E-2</v>
      </c>
    </row>
    <row r="12519" spans="1:5" x14ac:dyDescent="0.25">
      <c r="A12519" s="2">
        <v>1907</v>
      </c>
      <c r="B12519" s="2">
        <v>2021</v>
      </c>
      <c r="C12519" s="2" t="s">
        <v>64</v>
      </c>
      <c r="D12519" s="3">
        <v>255677</v>
      </c>
      <c r="E12519" s="5">
        <f t="shared" si="195"/>
        <v>4.7180622425951495E-2</v>
      </c>
    </row>
    <row r="12520" spans="1:5" x14ac:dyDescent="0.25">
      <c r="A12520" s="2">
        <v>1907</v>
      </c>
      <c r="B12520" s="2">
        <v>2022</v>
      </c>
      <c r="C12520" s="2" t="s">
        <v>64</v>
      </c>
      <c r="D12520" s="3">
        <v>267740</v>
      </c>
      <c r="E12520" s="5">
        <f t="shared" si="195"/>
        <v>5.9905131844326588E-2</v>
      </c>
    </row>
    <row r="12521" spans="1:5" x14ac:dyDescent="0.25">
      <c r="A12521" s="2">
        <v>1907</v>
      </c>
      <c r="B12521" s="2">
        <v>2023</v>
      </c>
      <c r="C12521" s="2" t="s">
        <v>64</v>
      </c>
      <c r="D12521" s="3">
        <v>283779</v>
      </c>
      <c r="E12521" s="5">
        <f t="shared" si="195"/>
        <v>5.057456682841225E-2</v>
      </c>
    </row>
    <row r="12522" spans="1:5" x14ac:dyDescent="0.25">
      <c r="A12522" s="2">
        <v>1907</v>
      </c>
      <c r="B12522" s="2">
        <v>2024</v>
      </c>
      <c r="C12522" s="2" t="s">
        <v>64</v>
      </c>
      <c r="D12522" s="3">
        <v>298131</v>
      </c>
      <c r="E12522" s="5">
        <f t="shared" si="195"/>
        <v>5.0699189282563707E-2</v>
      </c>
    </row>
    <row r="12523" spans="1:5" x14ac:dyDescent="0.25">
      <c r="A12523" s="2">
        <v>1907</v>
      </c>
      <c r="B12523" s="2">
        <v>2025</v>
      </c>
      <c r="C12523" s="2" t="s">
        <v>64</v>
      </c>
      <c r="D12523" s="3">
        <v>313246</v>
      </c>
      <c r="E12523" s="5">
        <f t="shared" si="195"/>
        <v>1</v>
      </c>
    </row>
    <row r="12524" spans="1:5" x14ac:dyDescent="0.25">
      <c r="A12524" s="2">
        <v>1908</v>
      </c>
      <c r="B12524" s="2">
        <v>2018</v>
      </c>
      <c r="C12524" s="2" t="s">
        <v>64</v>
      </c>
      <c r="D12524" s="3">
        <v>101347</v>
      </c>
      <c r="E12524" s="5">
        <f t="shared" si="195"/>
        <v>7.2917797270762821E-2</v>
      </c>
    </row>
    <row r="12525" spans="1:5" x14ac:dyDescent="0.25">
      <c r="A12525" s="2">
        <v>1908</v>
      </c>
      <c r="B12525" s="2">
        <v>2019</v>
      </c>
      <c r="C12525" s="2" t="s">
        <v>75</v>
      </c>
      <c r="D12525" s="3">
        <v>108737</v>
      </c>
      <c r="E12525" s="5">
        <f t="shared" si="195"/>
        <v>5.250282792425761E-2</v>
      </c>
    </row>
    <row r="12526" spans="1:5" x14ac:dyDescent="0.25">
      <c r="A12526" s="2">
        <v>1908</v>
      </c>
      <c r="B12526" s="2">
        <v>2020</v>
      </c>
      <c r="C12526" s="2" t="s">
        <v>75</v>
      </c>
      <c r="D12526" s="3">
        <v>114446</v>
      </c>
      <c r="E12526" s="5">
        <f t="shared" si="195"/>
        <v>3.6086888139384515E-2</v>
      </c>
    </row>
    <row r="12527" spans="1:5" x14ac:dyDescent="0.25">
      <c r="A12527" s="2">
        <v>1908</v>
      </c>
      <c r="B12527" s="2">
        <v>2021</v>
      </c>
      <c r="C12527" s="2" t="s">
        <v>75</v>
      </c>
      <c r="D12527" s="3">
        <v>118576</v>
      </c>
      <c r="E12527" s="5">
        <f t="shared" si="195"/>
        <v>3.9510524895425718E-2</v>
      </c>
    </row>
    <row r="12528" spans="1:5" x14ac:dyDescent="0.25">
      <c r="A12528" s="2">
        <v>1908</v>
      </c>
      <c r="B12528" s="2">
        <v>2022</v>
      </c>
      <c r="C12528" s="2" t="s">
        <v>75</v>
      </c>
      <c r="D12528" s="3">
        <v>123261</v>
      </c>
      <c r="E12528" s="5">
        <f t="shared" si="195"/>
        <v>2.6147767744866584E-2</v>
      </c>
    </row>
    <row r="12529" spans="1:5" x14ac:dyDescent="0.25">
      <c r="A12529" s="2">
        <v>1908</v>
      </c>
      <c r="B12529" s="2">
        <v>2023</v>
      </c>
      <c r="C12529" s="2" t="s">
        <v>75</v>
      </c>
      <c r="D12529" s="3">
        <v>126484</v>
      </c>
      <c r="E12529" s="5">
        <f t="shared" si="195"/>
        <v>6.6585496979855163E-2</v>
      </c>
    </row>
    <row r="12530" spans="1:5" x14ac:dyDescent="0.25">
      <c r="A12530" s="2">
        <v>1908</v>
      </c>
      <c r="B12530" s="2">
        <v>2024</v>
      </c>
      <c r="C12530" s="2" t="s">
        <v>71</v>
      </c>
      <c r="D12530" s="3">
        <v>134906</v>
      </c>
      <c r="E12530" s="5">
        <f t="shared" si="195"/>
        <v>5.9967681200243129E-2</v>
      </c>
    </row>
    <row r="12531" spans="1:5" x14ac:dyDescent="0.25">
      <c r="A12531" s="2">
        <v>1908</v>
      </c>
      <c r="B12531" s="2">
        <v>2025</v>
      </c>
      <c r="C12531" s="2" t="s">
        <v>71</v>
      </c>
      <c r="D12531" s="3">
        <v>142996</v>
      </c>
      <c r="E12531" s="5">
        <f t="shared" si="195"/>
        <v>1</v>
      </c>
    </row>
    <row r="12532" spans="1:5" x14ac:dyDescent="0.25">
      <c r="A12532" s="2">
        <v>1909</v>
      </c>
      <c r="B12532" s="2">
        <v>2014</v>
      </c>
      <c r="C12532" s="2" t="s">
        <v>60</v>
      </c>
      <c r="D12532" s="3">
        <v>80808</v>
      </c>
      <c r="E12532" s="5">
        <f t="shared" si="195"/>
        <v>6.3434313434313438E-2</v>
      </c>
    </row>
    <row r="12533" spans="1:5" x14ac:dyDescent="0.25">
      <c r="A12533" s="2">
        <v>1909</v>
      </c>
      <c r="B12533" s="2">
        <v>2015</v>
      </c>
      <c r="C12533" s="2" t="s">
        <v>60</v>
      </c>
      <c r="D12533" s="3">
        <v>85934</v>
      </c>
      <c r="E12533" s="5">
        <f t="shared" si="195"/>
        <v>3.3688644773896249E-2</v>
      </c>
    </row>
    <row r="12534" spans="1:5" x14ac:dyDescent="0.25">
      <c r="A12534" s="2">
        <v>1909</v>
      </c>
      <c r="B12534" s="2">
        <v>2016</v>
      </c>
      <c r="C12534" s="2" t="s">
        <v>60</v>
      </c>
      <c r="D12534" s="3">
        <v>88829</v>
      </c>
      <c r="E12534" s="5">
        <f t="shared" si="195"/>
        <v>4.0403471839151626E-2</v>
      </c>
    </row>
    <row r="12535" spans="1:5" x14ac:dyDescent="0.25">
      <c r="A12535" s="2">
        <v>1909</v>
      </c>
      <c r="B12535" s="2">
        <v>2017</v>
      </c>
      <c r="C12535" s="2" t="s">
        <v>60</v>
      </c>
      <c r="D12535" s="3">
        <v>92418</v>
      </c>
      <c r="E12535" s="5">
        <f t="shared" si="195"/>
        <v>4.1680192170356421E-2</v>
      </c>
    </row>
    <row r="12536" spans="1:5" x14ac:dyDescent="0.25">
      <c r="A12536" s="2">
        <v>1909</v>
      </c>
      <c r="B12536" s="2">
        <v>2018</v>
      </c>
      <c r="C12536" s="2" t="s">
        <v>60</v>
      </c>
      <c r="D12536" s="3">
        <v>96270</v>
      </c>
      <c r="E12536" s="5">
        <f t="shared" si="195"/>
        <v>4.9818219590734396E-2</v>
      </c>
    </row>
    <row r="12537" spans="1:5" x14ac:dyDescent="0.25">
      <c r="A12537" s="2">
        <v>1909</v>
      </c>
      <c r="B12537" s="2">
        <v>2019</v>
      </c>
      <c r="C12537" s="2" t="s">
        <v>60</v>
      </c>
      <c r="D12537" s="3">
        <v>101066</v>
      </c>
      <c r="E12537" s="5">
        <f t="shared" si="195"/>
        <v>6.9964181821779825E-2</v>
      </c>
    </row>
    <row r="12538" spans="1:5" x14ac:dyDescent="0.25">
      <c r="A12538" s="2">
        <v>1909</v>
      </c>
      <c r="B12538" s="2">
        <v>2020</v>
      </c>
      <c r="C12538" s="2" t="s">
        <v>60</v>
      </c>
      <c r="D12538" s="3">
        <v>108137</v>
      </c>
      <c r="E12538" s="5">
        <f t="shared" si="195"/>
        <v>2.9240685426819683E-2</v>
      </c>
    </row>
    <row r="12539" spans="1:5" x14ac:dyDescent="0.25">
      <c r="A12539" s="2">
        <v>1909</v>
      </c>
      <c r="B12539" s="2">
        <v>2021</v>
      </c>
      <c r="C12539" s="2" t="s">
        <v>60</v>
      </c>
      <c r="D12539" s="3">
        <v>111299</v>
      </c>
      <c r="E12539" s="5">
        <f t="shared" si="195"/>
        <v>4.31360569277352E-2</v>
      </c>
    </row>
    <row r="12540" spans="1:5" x14ac:dyDescent="0.25">
      <c r="A12540" s="2">
        <v>1909</v>
      </c>
      <c r="B12540" s="2">
        <v>2022</v>
      </c>
      <c r="C12540" s="2" t="s">
        <v>60</v>
      </c>
      <c r="D12540" s="3">
        <v>116100</v>
      </c>
      <c r="E12540" s="5">
        <f t="shared" si="195"/>
        <v>3.9018087855297159E-2</v>
      </c>
    </row>
    <row r="12541" spans="1:5" x14ac:dyDescent="0.25">
      <c r="A12541" s="2">
        <v>1909</v>
      </c>
      <c r="B12541" s="2">
        <v>2023</v>
      </c>
      <c r="C12541" s="2" t="s">
        <v>60</v>
      </c>
      <c r="D12541" s="3">
        <v>120630</v>
      </c>
      <c r="E12541" s="5">
        <f t="shared" si="195"/>
        <v>3.7403630937577717E-2</v>
      </c>
    </row>
    <row r="12542" spans="1:5" x14ac:dyDescent="0.25">
      <c r="A12542" s="2">
        <v>1909</v>
      </c>
      <c r="B12542" s="2">
        <v>2024</v>
      </c>
      <c r="C12542" s="2" t="s">
        <v>60</v>
      </c>
      <c r="D12542" s="3">
        <v>125142</v>
      </c>
      <c r="E12542" s="5">
        <f t="shared" si="195"/>
        <v>5.1285739400041552E-2</v>
      </c>
    </row>
    <row r="12543" spans="1:5" x14ac:dyDescent="0.25">
      <c r="A12543" s="2">
        <v>1909</v>
      </c>
      <c r="B12543" s="2">
        <v>2025</v>
      </c>
      <c r="C12543" s="2" t="s">
        <v>60</v>
      </c>
      <c r="D12543" s="3">
        <v>131560</v>
      </c>
      <c r="E12543" s="5">
        <f t="shared" si="195"/>
        <v>1</v>
      </c>
    </row>
    <row r="12544" spans="1:5" x14ac:dyDescent="0.25">
      <c r="A12544" s="2">
        <v>1910</v>
      </c>
      <c r="B12544" s="2">
        <v>2015</v>
      </c>
      <c r="C12544" s="2" t="s">
        <v>64</v>
      </c>
      <c r="D12544" s="3">
        <v>110160</v>
      </c>
      <c r="E12544" s="5">
        <f t="shared" si="195"/>
        <v>5.5437545388525779E-2</v>
      </c>
    </row>
    <row r="12545" spans="1:5" x14ac:dyDescent="0.25">
      <c r="A12545" s="2">
        <v>1910</v>
      </c>
      <c r="B12545" s="2">
        <v>2016</v>
      </c>
      <c r="C12545" s="2" t="s">
        <v>64</v>
      </c>
      <c r="D12545" s="3">
        <v>116267</v>
      </c>
      <c r="E12545" s="5">
        <f t="shared" si="195"/>
        <v>3.614095143075851E-2</v>
      </c>
    </row>
    <row r="12546" spans="1:5" x14ac:dyDescent="0.25">
      <c r="A12546" s="2">
        <v>1910</v>
      </c>
      <c r="B12546" s="2">
        <v>2017</v>
      </c>
      <c r="C12546" s="2" t="s">
        <v>64</v>
      </c>
      <c r="D12546" s="3">
        <v>120469</v>
      </c>
      <c r="E12546" s="5">
        <f t="shared" ref="E12546:E12609" si="196">IF(A12547=A12546,(D12547-D12546)/D12546,1)</f>
        <v>3.6797848409134297E-2</v>
      </c>
    </row>
    <row r="12547" spans="1:5" x14ac:dyDescent="0.25">
      <c r="A12547" s="2">
        <v>1910</v>
      </c>
      <c r="B12547" s="2">
        <v>2018</v>
      </c>
      <c r="C12547" s="2" t="s">
        <v>64</v>
      </c>
      <c r="D12547" s="3">
        <v>124902</v>
      </c>
      <c r="E12547" s="5">
        <f t="shared" si="196"/>
        <v>3.7973771436806456E-2</v>
      </c>
    </row>
    <row r="12548" spans="1:5" x14ac:dyDescent="0.25">
      <c r="A12548" s="2">
        <v>1910</v>
      </c>
      <c r="B12548" s="2">
        <v>2019</v>
      </c>
      <c r="C12548" s="2" t="s">
        <v>64</v>
      </c>
      <c r="D12548" s="3">
        <v>129645</v>
      </c>
      <c r="E12548" s="5">
        <f t="shared" si="196"/>
        <v>3.9646727602298586E-2</v>
      </c>
    </row>
    <row r="12549" spans="1:5" x14ac:dyDescent="0.25">
      <c r="A12549" s="2">
        <v>1910</v>
      </c>
      <c r="B12549" s="2">
        <v>2020</v>
      </c>
      <c r="C12549" s="2" t="s">
        <v>64</v>
      </c>
      <c r="D12549" s="3">
        <v>134785</v>
      </c>
      <c r="E12549" s="5">
        <f t="shared" si="196"/>
        <v>5.5065474644804692E-2</v>
      </c>
    </row>
    <row r="12550" spans="1:5" x14ac:dyDescent="0.25">
      <c r="A12550" s="2">
        <v>1910</v>
      </c>
      <c r="B12550" s="2">
        <v>2021</v>
      </c>
      <c r="C12550" s="2" t="s">
        <v>64</v>
      </c>
      <c r="D12550" s="3">
        <v>142207</v>
      </c>
      <c r="E12550" s="5">
        <f t="shared" si="196"/>
        <v>3.3191052479835732E-2</v>
      </c>
    </row>
    <row r="12551" spans="1:5" x14ac:dyDescent="0.25">
      <c r="A12551" s="2">
        <v>1910</v>
      </c>
      <c r="B12551" s="2">
        <v>2022</v>
      </c>
      <c r="C12551" s="2" t="s">
        <v>64</v>
      </c>
      <c r="D12551" s="3">
        <v>146927</v>
      </c>
      <c r="E12551" s="5">
        <f t="shared" si="196"/>
        <v>5.6095884350731998E-2</v>
      </c>
    </row>
    <row r="12552" spans="1:5" x14ac:dyDescent="0.25">
      <c r="A12552" s="2">
        <v>1910</v>
      </c>
      <c r="B12552" s="2">
        <v>2023</v>
      </c>
      <c r="C12552" s="2" t="s">
        <v>64</v>
      </c>
      <c r="D12552" s="3">
        <v>155169</v>
      </c>
      <c r="E12552" s="5">
        <f t="shared" si="196"/>
        <v>2.6326134730519628E-2</v>
      </c>
    </row>
    <row r="12553" spans="1:5" x14ac:dyDescent="0.25">
      <c r="A12553" s="2">
        <v>1910</v>
      </c>
      <c r="B12553" s="2">
        <v>2024</v>
      </c>
      <c r="C12553" s="2" t="s">
        <v>64</v>
      </c>
      <c r="D12553" s="3">
        <v>159254</v>
      </c>
      <c r="E12553" s="5">
        <f t="shared" si="196"/>
        <v>3.6771446871036208E-2</v>
      </c>
    </row>
    <row r="12554" spans="1:5" x14ac:dyDescent="0.25">
      <c r="A12554" s="2">
        <v>1910</v>
      </c>
      <c r="B12554" s="2">
        <v>2025</v>
      </c>
      <c r="C12554" s="2" t="s">
        <v>64</v>
      </c>
      <c r="D12554" s="3">
        <v>165110</v>
      </c>
      <c r="E12554" s="5">
        <f t="shared" si="196"/>
        <v>1</v>
      </c>
    </row>
    <row r="12555" spans="1:5" x14ac:dyDescent="0.25">
      <c r="A12555" s="2">
        <v>1911</v>
      </c>
      <c r="B12555" s="2">
        <v>2015</v>
      </c>
      <c r="C12555" s="2" t="s">
        <v>66</v>
      </c>
      <c r="D12555" s="3">
        <v>51835</v>
      </c>
      <c r="E12555" s="5">
        <f t="shared" si="196"/>
        <v>0.11621491270377159</v>
      </c>
    </row>
    <row r="12556" spans="1:5" x14ac:dyDescent="0.25">
      <c r="A12556" s="2">
        <v>1911</v>
      </c>
      <c r="B12556" s="2">
        <v>2016</v>
      </c>
      <c r="C12556" s="2" t="s">
        <v>55</v>
      </c>
      <c r="D12556" s="3">
        <v>57859</v>
      </c>
      <c r="E12556" s="5">
        <f t="shared" si="196"/>
        <v>4.9707046440484626E-2</v>
      </c>
    </row>
    <row r="12557" spans="1:5" x14ac:dyDescent="0.25">
      <c r="A12557" s="2">
        <v>1911</v>
      </c>
      <c r="B12557" s="2">
        <v>2017</v>
      </c>
      <c r="C12557" s="2" t="s">
        <v>55</v>
      </c>
      <c r="D12557" s="3">
        <v>60735</v>
      </c>
      <c r="E12557" s="5">
        <f t="shared" si="196"/>
        <v>3.1052934881040585E-2</v>
      </c>
    </row>
    <row r="12558" spans="1:5" x14ac:dyDescent="0.25">
      <c r="A12558" s="2">
        <v>1911</v>
      </c>
      <c r="B12558" s="2">
        <v>2018</v>
      </c>
      <c r="C12558" s="2" t="s">
        <v>55</v>
      </c>
      <c r="D12558" s="3">
        <v>62621</v>
      </c>
      <c r="E12558" s="5">
        <f t="shared" si="196"/>
        <v>4.1359927180977626E-2</v>
      </c>
    </row>
    <row r="12559" spans="1:5" x14ac:dyDescent="0.25">
      <c r="A12559" s="2">
        <v>1911</v>
      </c>
      <c r="B12559" s="2">
        <v>2019</v>
      </c>
      <c r="C12559" s="2" t="s">
        <v>55</v>
      </c>
      <c r="D12559" s="3">
        <v>65211</v>
      </c>
      <c r="E12559" s="5">
        <f t="shared" si="196"/>
        <v>4.7399978531229396E-2</v>
      </c>
    </row>
    <row r="12560" spans="1:5" x14ac:dyDescent="0.25">
      <c r="A12560" s="2">
        <v>1911</v>
      </c>
      <c r="B12560" s="2">
        <v>2020</v>
      </c>
      <c r="C12560" s="2" t="s">
        <v>55</v>
      </c>
      <c r="D12560" s="3">
        <v>68302</v>
      </c>
      <c r="E12560" s="5">
        <f t="shared" si="196"/>
        <v>7.5825012444730749E-2</v>
      </c>
    </row>
    <row r="12561" spans="1:5" x14ac:dyDescent="0.25">
      <c r="A12561" s="2">
        <v>1911</v>
      </c>
      <c r="B12561" s="2">
        <v>2021</v>
      </c>
      <c r="C12561" s="2" t="s">
        <v>60</v>
      </c>
      <c r="D12561" s="3">
        <v>73481</v>
      </c>
      <c r="E12561" s="5">
        <f t="shared" si="196"/>
        <v>4.5644452307399191E-2</v>
      </c>
    </row>
    <row r="12562" spans="1:5" x14ac:dyDescent="0.25">
      <c r="A12562" s="2">
        <v>1911</v>
      </c>
      <c r="B12562" s="2">
        <v>2022</v>
      </c>
      <c r="C12562" s="2" t="s">
        <v>60</v>
      </c>
      <c r="D12562" s="3">
        <v>76835</v>
      </c>
      <c r="E12562" s="5">
        <f t="shared" si="196"/>
        <v>0.11515585345220278</v>
      </c>
    </row>
    <row r="12563" spans="1:5" x14ac:dyDescent="0.25">
      <c r="A12563" s="2">
        <v>1911</v>
      </c>
      <c r="B12563" s="2">
        <v>2023</v>
      </c>
      <c r="C12563" s="2" t="s">
        <v>64</v>
      </c>
      <c r="D12563" s="3">
        <v>85683</v>
      </c>
      <c r="E12563" s="5">
        <f t="shared" si="196"/>
        <v>4.5458258931176547E-2</v>
      </c>
    </row>
    <row r="12564" spans="1:5" x14ac:dyDescent="0.25">
      <c r="A12564" s="2">
        <v>1911</v>
      </c>
      <c r="B12564" s="2">
        <v>2024</v>
      </c>
      <c r="C12564" s="2" t="s">
        <v>64</v>
      </c>
      <c r="D12564" s="3">
        <v>89578</v>
      </c>
      <c r="E12564" s="5">
        <f t="shared" si="196"/>
        <v>9.4465158855969095E-2</v>
      </c>
    </row>
    <row r="12565" spans="1:5" x14ac:dyDescent="0.25">
      <c r="A12565" s="2">
        <v>1911</v>
      </c>
      <c r="B12565" s="2">
        <v>2025</v>
      </c>
      <c r="C12565" s="2" t="s">
        <v>75</v>
      </c>
      <c r="D12565" s="3">
        <v>98040</v>
      </c>
      <c r="E12565" s="5">
        <f t="shared" si="196"/>
        <v>1</v>
      </c>
    </row>
    <row r="12566" spans="1:5" x14ac:dyDescent="0.25">
      <c r="A12566" s="2">
        <v>1912</v>
      </c>
      <c r="B12566" s="2">
        <v>2018</v>
      </c>
      <c r="C12566" s="2" t="s">
        <v>75</v>
      </c>
      <c r="D12566" s="3">
        <v>242350</v>
      </c>
      <c r="E12566" s="5">
        <f t="shared" si="196"/>
        <v>3.9954611099649269E-2</v>
      </c>
    </row>
    <row r="12567" spans="1:5" x14ac:dyDescent="0.25">
      <c r="A12567" s="2">
        <v>1912</v>
      </c>
      <c r="B12567" s="2">
        <v>2019</v>
      </c>
      <c r="C12567" s="2" t="s">
        <v>75</v>
      </c>
      <c r="D12567" s="3">
        <v>252033</v>
      </c>
      <c r="E12567" s="5">
        <f t="shared" si="196"/>
        <v>2.4532501696206448E-2</v>
      </c>
    </row>
    <row r="12568" spans="1:5" x14ac:dyDescent="0.25">
      <c r="A12568" s="2">
        <v>1912</v>
      </c>
      <c r="B12568" s="2">
        <v>2020</v>
      </c>
      <c r="C12568" s="2" t="s">
        <v>75</v>
      </c>
      <c r="D12568" s="3">
        <v>258216</v>
      </c>
      <c r="E12568" s="5">
        <f t="shared" si="196"/>
        <v>3.7069740062583262E-2</v>
      </c>
    </row>
    <row r="12569" spans="1:5" x14ac:dyDescent="0.25">
      <c r="A12569" s="2">
        <v>1912</v>
      </c>
      <c r="B12569" s="2">
        <v>2021</v>
      </c>
      <c r="C12569" s="2" t="s">
        <v>71</v>
      </c>
      <c r="D12569" s="3">
        <v>267788</v>
      </c>
      <c r="E12569" s="5">
        <f t="shared" si="196"/>
        <v>4.1745709292425354E-2</v>
      </c>
    </row>
    <row r="12570" spans="1:5" x14ac:dyDescent="0.25">
      <c r="A12570" s="2">
        <v>1912</v>
      </c>
      <c r="B12570" s="2">
        <v>2022</v>
      </c>
      <c r="C12570" s="2" t="s">
        <v>71</v>
      </c>
      <c r="D12570" s="3">
        <v>278967</v>
      </c>
      <c r="E12570" s="5">
        <f t="shared" si="196"/>
        <v>2.1464904451064103E-2</v>
      </c>
    </row>
    <row r="12571" spans="1:5" x14ac:dyDescent="0.25">
      <c r="A12571" s="2">
        <v>1912</v>
      </c>
      <c r="B12571" s="2">
        <v>2023</v>
      </c>
      <c r="C12571" s="2" t="s">
        <v>71</v>
      </c>
      <c r="D12571" s="3">
        <v>284955</v>
      </c>
      <c r="E12571" s="5">
        <f t="shared" si="196"/>
        <v>3.1204927093751646E-2</v>
      </c>
    </row>
    <row r="12572" spans="1:5" x14ac:dyDescent="0.25">
      <c r="A12572" s="2">
        <v>1912</v>
      </c>
      <c r="B12572" s="2">
        <v>2024</v>
      </c>
      <c r="C12572" s="2" t="s">
        <v>71</v>
      </c>
      <c r="D12572" s="3">
        <v>293847</v>
      </c>
      <c r="E12572" s="5">
        <f t="shared" si="196"/>
        <v>2.7813794253472045E-2</v>
      </c>
    </row>
    <row r="12573" spans="1:5" x14ac:dyDescent="0.25">
      <c r="A12573" s="2">
        <v>1912</v>
      </c>
      <c r="B12573" s="2">
        <v>2025</v>
      </c>
      <c r="C12573" s="2" t="s">
        <v>71</v>
      </c>
      <c r="D12573" s="3">
        <v>302020</v>
      </c>
      <c r="E12573" s="5">
        <f t="shared" si="196"/>
        <v>1</v>
      </c>
    </row>
    <row r="12574" spans="1:5" x14ac:dyDescent="0.25">
      <c r="A12574" s="2">
        <v>1913</v>
      </c>
      <c r="B12574" s="2">
        <v>2016</v>
      </c>
      <c r="C12574" s="2" t="s">
        <v>55</v>
      </c>
      <c r="D12574" s="3">
        <v>40730</v>
      </c>
      <c r="E12574" s="5">
        <f t="shared" si="196"/>
        <v>3.5624846550454212E-2</v>
      </c>
    </row>
    <row r="12575" spans="1:5" x14ac:dyDescent="0.25">
      <c r="A12575" s="2">
        <v>1913</v>
      </c>
      <c r="B12575" s="2">
        <v>2017</v>
      </c>
      <c r="C12575" s="2" t="s">
        <v>55</v>
      </c>
      <c r="D12575" s="3">
        <v>42181</v>
      </c>
      <c r="E12575" s="5">
        <f t="shared" si="196"/>
        <v>5.1326426590170927E-2</v>
      </c>
    </row>
    <row r="12576" spans="1:5" x14ac:dyDescent="0.25">
      <c r="A12576" s="2">
        <v>1913</v>
      </c>
      <c r="B12576" s="2">
        <v>2018</v>
      </c>
      <c r="C12576" s="2" t="s">
        <v>55</v>
      </c>
      <c r="D12576" s="3">
        <v>44346</v>
      </c>
      <c r="E12576" s="5">
        <f t="shared" si="196"/>
        <v>4.6903892121048119E-2</v>
      </c>
    </row>
    <row r="12577" spans="1:5" x14ac:dyDescent="0.25">
      <c r="A12577" s="2">
        <v>1913</v>
      </c>
      <c r="B12577" s="2">
        <v>2019</v>
      </c>
      <c r="C12577" s="2" t="s">
        <v>55</v>
      </c>
      <c r="D12577" s="3">
        <v>46426</v>
      </c>
      <c r="E12577" s="5">
        <f t="shared" si="196"/>
        <v>4.3316245207426871E-2</v>
      </c>
    </row>
    <row r="12578" spans="1:5" x14ac:dyDescent="0.25">
      <c r="A12578" s="2">
        <v>1913</v>
      </c>
      <c r="B12578" s="2">
        <v>2020</v>
      </c>
      <c r="C12578" s="2" t="s">
        <v>55</v>
      </c>
      <c r="D12578" s="3">
        <v>48437</v>
      </c>
      <c r="E12578" s="5">
        <f t="shared" si="196"/>
        <v>4.2735925016000167E-2</v>
      </c>
    </row>
    <row r="12579" spans="1:5" x14ac:dyDescent="0.25">
      <c r="A12579" s="2">
        <v>1913</v>
      </c>
      <c r="B12579" s="2">
        <v>2021</v>
      </c>
      <c r="C12579" s="2" t="s">
        <v>55</v>
      </c>
      <c r="D12579" s="3">
        <v>50507</v>
      </c>
      <c r="E12579" s="5">
        <f t="shared" si="196"/>
        <v>5.7932563803037206E-2</v>
      </c>
    </row>
    <row r="12580" spans="1:5" x14ac:dyDescent="0.25">
      <c r="A12580" s="2">
        <v>1913</v>
      </c>
      <c r="B12580" s="2">
        <v>2022</v>
      </c>
      <c r="C12580" s="2" t="s">
        <v>55</v>
      </c>
      <c r="D12580" s="3">
        <v>53433</v>
      </c>
      <c r="E12580" s="5">
        <f t="shared" si="196"/>
        <v>6.67564987928808E-2</v>
      </c>
    </row>
    <row r="12581" spans="1:5" x14ac:dyDescent="0.25">
      <c r="A12581" s="2">
        <v>1913</v>
      </c>
      <c r="B12581" s="2">
        <v>2023</v>
      </c>
      <c r="C12581" s="2" t="s">
        <v>55</v>
      </c>
      <c r="D12581" s="3">
        <v>57000</v>
      </c>
      <c r="E12581" s="5">
        <f t="shared" si="196"/>
        <v>4.5578947368421052E-2</v>
      </c>
    </row>
    <row r="12582" spans="1:5" x14ac:dyDescent="0.25">
      <c r="A12582" s="2">
        <v>1913</v>
      </c>
      <c r="B12582" s="2">
        <v>2024</v>
      </c>
      <c r="C12582" s="2" t="s">
        <v>55</v>
      </c>
      <c r="D12582" s="3">
        <v>59598</v>
      </c>
      <c r="E12582" s="5">
        <f t="shared" si="196"/>
        <v>4.696466324373301E-2</v>
      </c>
    </row>
    <row r="12583" spans="1:5" x14ac:dyDescent="0.25">
      <c r="A12583" s="2">
        <v>1913</v>
      </c>
      <c r="B12583" s="2">
        <v>2025</v>
      </c>
      <c r="C12583" s="2" t="s">
        <v>55</v>
      </c>
      <c r="D12583" s="3">
        <v>62397</v>
      </c>
      <c r="E12583" s="5">
        <f t="shared" si="196"/>
        <v>1</v>
      </c>
    </row>
    <row r="12584" spans="1:5" x14ac:dyDescent="0.25">
      <c r="A12584" s="2">
        <v>1914</v>
      </c>
      <c r="B12584" s="2">
        <v>2021</v>
      </c>
      <c r="C12584" s="2" t="s">
        <v>50</v>
      </c>
      <c r="D12584" s="3">
        <v>27859</v>
      </c>
      <c r="E12584" s="5">
        <f t="shared" si="196"/>
        <v>3.2197853476434904E-2</v>
      </c>
    </row>
    <row r="12585" spans="1:5" x14ac:dyDescent="0.25">
      <c r="A12585" s="2">
        <v>1914</v>
      </c>
      <c r="B12585" s="2">
        <v>2022</v>
      </c>
      <c r="C12585" s="2" t="s">
        <v>50</v>
      </c>
      <c r="D12585" s="3">
        <v>28756</v>
      </c>
      <c r="E12585" s="5">
        <f t="shared" si="196"/>
        <v>4.9902629016553068E-2</v>
      </c>
    </row>
    <row r="12586" spans="1:5" x14ac:dyDescent="0.25">
      <c r="A12586" s="2">
        <v>1914</v>
      </c>
      <c r="B12586" s="2">
        <v>2023</v>
      </c>
      <c r="C12586" s="2" t="s">
        <v>50</v>
      </c>
      <c r="D12586" s="3">
        <v>30191</v>
      </c>
      <c r="E12586" s="5">
        <f t="shared" si="196"/>
        <v>2.5537411811466994E-2</v>
      </c>
    </row>
    <row r="12587" spans="1:5" x14ac:dyDescent="0.25">
      <c r="A12587" s="2">
        <v>1914</v>
      </c>
      <c r="B12587" s="2">
        <v>2024</v>
      </c>
      <c r="C12587" s="2" t="s">
        <v>50</v>
      </c>
      <c r="D12587" s="3">
        <v>30962</v>
      </c>
      <c r="E12587" s="5">
        <f t="shared" si="196"/>
        <v>4.3957108713907372E-2</v>
      </c>
    </row>
    <row r="12588" spans="1:5" x14ac:dyDescent="0.25">
      <c r="A12588" s="2">
        <v>1914</v>
      </c>
      <c r="B12588" s="2">
        <v>2025</v>
      </c>
      <c r="C12588" s="2" t="s">
        <v>50</v>
      </c>
      <c r="D12588" s="3">
        <v>32323</v>
      </c>
      <c r="E12588" s="5">
        <f t="shared" si="196"/>
        <v>1</v>
      </c>
    </row>
    <row r="12589" spans="1:5" x14ac:dyDescent="0.25">
      <c r="A12589" s="2">
        <v>1915</v>
      </c>
      <c r="B12589" s="2">
        <v>2018</v>
      </c>
      <c r="C12589" s="2" t="s">
        <v>66</v>
      </c>
      <c r="D12589" s="3">
        <v>43551</v>
      </c>
      <c r="E12589" s="5">
        <f t="shared" si="196"/>
        <v>4.9183715643728046E-2</v>
      </c>
    </row>
    <row r="12590" spans="1:5" x14ac:dyDescent="0.25">
      <c r="A12590" s="2">
        <v>1915</v>
      </c>
      <c r="B12590" s="2">
        <v>2019</v>
      </c>
      <c r="C12590" s="2" t="s">
        <v>66</v>
      </c>
      <c r="D12590" s="3">
        <v>45693</v>
      </c>
      <c r="E12590" s="5">
        <f t="shared" si="196"/>
        <v>0.11054209616352614</v>
      </c>
    </row>
    <row r="12591" spans="1:5" x14ac:dyDescent="0.25">
      <c r="A12591" s="2">
        <v>1915</v>
      </c>
      <c r="B12591" s="2">
        <v>2020</v>
      </c>
      <c r="C12591" s="2" t="s">
        <v>55</v>
      </c>
      <c r="D12591" s="3">
        <v>50744</v>
      </c>
      <c r="E12591" s="5">
        <f t="shared" si="196"/>
        <v>4.02609175469021E-2</v>
      </c>
    </row>
    <row r="12592" spans="1:5" x14ac:dyDescent="0.25">
      <c r="A12592" s="2">
        <v>1915</v>
      </c>
      <c r="B12592" s="2">
        <v>2021</v>
      </c>
      <c r="C12592" s="2" t="s">
        <v>55</v>
      </c>
      <c r="D12592" s="3">
        <v>52787</v>
      </c>
      <c r="E12592" s="5">
        <f t="shared" si="196"/>
        <v>4.023717960861576E-2</v>
      </c>
    </row>
    <row r="12593" spans="1:5" x14ac:dyDescent="0.25">
      <c r="A12593" s="2">
        <v>1915</v>
      </c>
      <c r="B12593" s="2">
        <v>2022</v>
      </c>
      <c r="C12593" s="2" t="s">
        <v>55</v>
      </c>
      <c r="D12593" s="3">
        <v>54911</v>
      </c>
      <c r="E12593" s="5">
        <f t="shared" si="196"/>
        <v>2.392963158565679E-2</v>
      </c>
    </row>
    <row r="12594" spans="1:5" x14ac:dyDescent="0.25">
      <c r="A12594" s="2">
        <v>1915</v>
      </c>
      <c r="B12594" s="2">
        <v>2023</v>
      </c>
      <c r="C12594" s="2" t="s">
        <v>55</v>
      </c>
      <c r="D12594" s="3">
        <v>56225</v>
      </c>
      <c r="E12594" s="5">
        <f t="shared" si="196"/>
        <v>3.158737216540685E-2</v>
      </c>
    </row>
    <row r="12595" spans="1:5" x14ac:dyDescent="0.25">
      <c r="A12595" s="2">
        <v>1915</v>
      </c>
      <c r="B12595" s="2">
        <v>2024</v>
      </c>
      <c r="C12595" s="2" t="s">
        <v>55</v>
      </c>
      <c r="D12595" s="3">
        <v>58001</v>
      </c>
      <c r="E12595" s="5">
        <f t="shared" si="196"/>
        <v>3.7723487526077133E-2</v>
      </c>
    </row>
    <row r="12596" spans="1:5" x14ac:dyDescent="0.25">
      <c r="A12596" s="2">
        <v>1915</v>
      </c>
      <c r="B12596" s="2">
        <v>2025</v>
      </c>
      <c r="C12596" s="2" t="s">
        <v>55</v>
      </c>
      <c r="D12596" s="3">
        <v>60189</v>
      </c>
      <c r="E12596" s="5">
        <f t="shared" si="196"/>
        <v>1</v>
      </c>
    </row>
    <row r="12597" spans="1:5" x14ac:dyDescent="0.25">
      <c r="A12597" s="2">
        <v>1916</v>
      </c>
      <c r="B12597" s="2">
        <v>2022</v>
      </c>
      <c r="C12597" s="2" t="s">
        <v>60</v>
      </c>
      <c r="D12597" s="3">
        <v>161326</v>
      </c>
      <c r="E12597" s="5">
        <f t="shared" si="196"/>
        <v>6.7571253238783588E-2</v>
      </c>
    </row>
    <row r="12598" spans="1:5" x14ac:dyDescent="0.25">
      <c r="A12598" s="2">
        <v>1916</v>
      </c>
      <c r="B12598" s="2">
        <v>2023</v>
      </c>
      <c r="C12598" s="2" t="s">
        <v>60</v>
      </c>
      <c r="D12598" s="3">
        <v>172227</v>
      </c>
      <c r="E12598" s="5">
        <f t="shared" si="196"/>
        <v>5.1077937837853533E-2</v>
      </c>
    </row>
    <row r="12599" spans="1:5" x14ac:dyDescent="0.25">
      <c r="A12599" s="2">
        <v>1916</v>
      </c>
      <c r="B12599" s="2">
        <v>2024</v>
      </c>
      <c r="C12599" s="2" t="s">
        <v>60</v>
      </c>
      <c r="D12599" s="3">
        <v>181024</v>
      </c>
      <c r="E12599" s="5">
        <f t="shared" si="196"/>
        <v>4.9678495669082549E-2</v>
      </c>
    </row>
    <row r="12600" spans="1:5" x14ac:dyDescent="0.25">
      <c r="A12600" s="2">
        <v>1916</v>
      </c>
      <c r="B12600" s="2">
        <v>2025</v>
      </c>
      <c r="C12600" s="2" t="s">
        <v>60</v>
      </c>
      <c r="D12600" s="3">
        <v>190017</v>
      </c>
      <c r="E12600" s="5">
        <f t="shared" si="196"/>
        <v>1</v>
      </c>
    </row>
    <row r="12601" spans="1:5" x14ac:dyDescent="0.25">
      <c r="A12601" s="2">
        <v>1917</v>
      </c>
      <c r="B12601" s="2">
        <v>2023</v>
      </c>
      <c r="C12601" s="2" t="s">
        <v>55</v>
      </c>
      <c r="D12601" s="3">
        <v>47408</v>
      </c>
      <c r="E12601" s="5">
        <f t="shared" si="196"/>
        <v>2.2169254134323323E-2</v>
      </c>
    </row>
    <row r="12602" spans="1:5" x14ac:dyDescent="0.25">
      <c r="A12602" s="2">
        <v>1917</v>
      </c>
      <c r="B12602" s="2">
        <v>2024</v>
      </c>
      <c r="C12602" s="2" t="s">
        <v>55</v>
      </c>
      <c r="D12602" s="3">
        <v>48459</v>
      </c>
      <c r="E12602" s="5">
        <f t="shared" si="196"/>
        <v>4.775170762912978E-2</v>
      </c>
    </row>
    <row r="12603" spans="1:5" x14ac:dyDescent="0.25">
      <c r="A12603" s="2">
        <v>1917</v>
      </c>
      <c r="B12603" s="2">
        <v>2025</v>
      </c>
      <c r="C12603" s="2" t="s">
        <v>55</v>
      </c>
      <c r="D12603" s="3">
        <v>50773</v>
      </c>
      <c r="E12603" s="5">
        <f t="shared" si="196"/>
        <v>1</v>
      </c>
    </row>
    <row r="12604" spans="1:5" x14ac:dyDescent="0.25">
      <c r="A12604" s="2">
        <v>1918</v>
      </c>
      <c r="B12604" s="2">
        <v>2024</v>
      </c>
      <c r="C12604" s="2" t="s">
        <v>64</v>
      </c>
      <c r="D12604" s="3">
        <v>261856</v>
      </c>
      <c r="E12604" s="5">
        <f t="shared" si="196"/>
        <v>4.2458450446046681E-2</v>
      </c>
    </row>
    <row r="12605" spans="1:5" x14ac:dyDescent="0.25">
      <c r="A12605" s="2">
        <v>1918</v>
      </c>
      <c r="B12605" s="2">
        <v>2025</v>
      </c>
      <c r="C12605" s="2" t="s">
        <v>64</v>
      </c>
      <c r="D12605" s="3">
        <v>272974</v>
      </c>
      <c r="E12605" s="5">
        <f t="shared" si="196"/>
        <v>1</v>
      </c>
    </row>
    <row r="12606" spans="1:5" x14ac:dyDescent="0.25">
      <c r="A12606" s="2">
        <v>1919</v>
      </c>
      <c r="B12606" s="2">
        <v>2018</v>
      </c>
      <c r="C12606" s="2" t="s">
        <v>66</v>
      </c>
      <c r="D12606" s="3">
        <v>47619</v>
      </c>
      <c r="E12606" s="5">
        <f t="shared" si="196"/>
        <v>3.0576030576030575E-2</v>
      </c>
    </row>
    <row r="12607" spans="1:5" x14ac:dyDescent="0.25">
      <c r="A12607" s="2">
        <v>1919</v>
      </c>
      <c r="B12607" s="2">
        <v>2019</v>
      </c>
      <c r="C12607" s="2" t="s">
        <v>66</v>
      </c>
      <c r="D12607" s="3">
        <v>49075</v>
      </c>
      <c r="E12607" s="5">
        <f t="shared" si="196"/>
        <v>0.12130412633723892</v>
      </c>
    </row>
    <row r="12608" spans="1:5" x14ac:dyDescent="0.25">
      <c r="A12608" s="2">
        <v>1919</v>
      </c>
      <c r="B12608" s="2">
        <v>2020</v>
      </c>
      <c r="C12608" s="2" t="s">
        <v>55</v>
      </c>
      <c r="D12608" s="3">
        <v>55028</v>
      </c>
      <c r="E12608" s="5">
        <f t="shared" si="196"/>
        <v>3.805335465581159E-2</v>
      </c>
    </row>
    <row r="12609" spans="1:5" x14ac:dyDescent="0.25">
      <c r="A12609" s="2">
        <v>1919</v>
      </c>
      <c r="B12609" s="2">
        <v>2021</v>
      </c>
      <c r="C12609" s="2" t="s">
        <v>55</v>
      </c>
      <c r="D12609" s="3">
        <v>57122</v>
      </c>
      <c r="E12609" s="5">
        <f t="shared" si="196"/>
        <v>2.7572563985854837E-2</v>
      </c>
    </row>
    <row r="12610" spans="1:5" x14ac:dyDescent="0.25">
      <c r="A12610" s="2">
        <v>1919</v>
      </c>
      <c r="B12610" s="2">
        <v>2022</v>
      </c>
      <c r="C12610" s="2" t="s">
        <v>55</v>
      </c>
      <c r="D12610" s="3">
        <v>58697</v>
      </c>
      <c r="E12610" s="5">
        <f t="shared" ref="E12610:E12673" si="197">IF(A12611=A12610,(D12611-D12610)/D12610,1)</f>
        <v>0.14356781436870708</v>
      </c>
    </row>
    <row r="12611" spans="1:5" x14ac:dyDescent="0.25">
      <c r="A12611" s="2">
        <v>1919</v>
      </c>
      <c r="B12611" s="2">
        <v>2023</v>
      </c>
      <c r="C12611" s="2" t="s">
        <v>60</v>
      </c>
      <c r="D12611" s="3">
        <v>67124</v>
      </c>
      <c r="E12611" s="5">
        <f t="shared" si="197"/>
        <v>0.23799237232584469</v>
      </c>
    </row>
    <row r="12612" spans="1:5" x14ac:dyDescent="0.25">
      <c r="A12612" s="2">
        <v>1919</v>
      </c>
      <c r="B12612" s="2">
        <v>2024</v>
      </c>
      <c r="C12612" s="2" t="s">
        <v>64</v>
      </c>
      <c r="D12612" s="3">
        <v>83099</v>
      </c>
      <c r="E12612" s="5">
        <f t="shared" si="197"/>
        <v>2.2142264046498755E-2</v>
      </c>
    </row>
    <row r="12613" spans="1:5" x14ac:dyDescent="0.25">
      <c r="A12613" s="2">
        <v>1919</v>
      </c>
      <c r="B12613" s="2">
        <v>2025</v>
      </c>
      <c r="C12613" s="2" t="s">
        <v>64</v>
      </c>
      <c r="D12613" s="3">
        <v>84939</v>
      </c>
      <c r="E12613" s="5">
        <f t="shared" si="197"/>
        <v>1</v>
      </c>
    </row>
    <row r="12614" spans="1:5" x14ac:dyDescent="0.25">
      <c r="A12614" s="2">
        <v>1920</v>
      </c>
      <c r="B12614" s="2">
        <v>2021</v>
      </c>
      <c r="C12614" s="2" t="s">
        <v>55</v>
      </c>
      <c r="D12614" s="3">
        <v>60207</v>
      </c>
      <c r="E12614" s="5">
        <f t="shared" si="197"/>
        <v>5.1140232863288324E-2</v>
      </c>
    </row>
    <row r="12615" spans="1:5" x14ac:dyDescent="0.25">
      <c r="A12615" s="2">
        <v>1920</v>
      </c>
      <c r="B12615" s="2">
        <v>2022</v>
      </c>
      <c r="C12615" s="2" t="s">
        <v>55</v>
      </c>
      <c r="D12615" s="3">
        <v>63286</v>
      </c>
      <c r="E12615" s="5">
        <f t="shared" si="197"/>
        <v>5.0674714786840692E-2</v>
      </c>
    </row>
    <row r="12616" spans="1:5" x14ac:dyDescent="0.25">
      <c r="A12616" s="2">
        <v>1920</v>
      </c>
      <c r="B12616" s="2">
        <v>2023</v>
      </c>
      <c r="C12616" s="2" t="s">
        <v>55</v>
      </c>
      <c r="D12616" s="3">
        <v>66493</v>
      </c>
      <c r="E12616" s="5">
        <f t="shared" si="197"/>
        <v>5.4517016828839124E-2</v>
      </c>
    </row>
    <row r="12617" spans="1:5" x14ac:dyDescent="0.25">
      <c r="A12617" s="2">
        <v>1920</v>
      </c>
      <c r="B12617" s="2">
        <v>2024</v>
      </c>
      <c r="C12617" s="2" t="s">
        <v>55</v>
      </c>
      <c r="D12617" s="3">
        <v>70118</v>
      </c>
      <c r="E12617" s="5">
        <f t="shared" si="197"/>
        <v>0.16045808494252545</v>
      </c>
    </row>
    <row r="12618" spans="1:5" x14ac:dyDescent="0.25">
      <c r="A12618" s="2">
        <v>1920</v>
      </c>
      <c r="B12618" s="2">
        <v>2025</v>
      </c>
      <c r="C12618" s="2" t="s">
        <v>60</v>
      </c>
      <c r="D12618" s="3">
        <v>81369</v>
      </c>
      <c r="E12618" s="5">
        <f t="shared" si="197"/>
        <v>1</v>
      </c>
    </row>
    <row r="12619" spans="1:5" x14ac:dyDescent="0.25">
      <c r="A12619" s="2">
        <v>1921</v>
      </c>
      <c r="B12619" s="2">
        <v>2019</v>
      </c>
      <c r="C12619" s="2" t="s">
        <v>55</v>
      </c>
      <c r="D12619" s="3">
        <v>47393</v>
      </c>
      <c r="E12619" s="5">
        <f t="shared" si="197"/>
        <v>0.11020614858734412</v>
      </c>
    </row>
    <row r="12620" spans="1:5" x14ac:dyDescent="0.25">
      <c r="A12620" s="2">
        <v>1921</v>
      </c>
      <c r="B12620" s="2">
        <v>2020</v>
      </c>
      <c r="C12620" s="2" t="s">
        <v>60</v>
      </c>
      <c r="D12620" s="3">
        <v>52616</v>
      </c>
      <c r="E12620" s="5">
        <f t="shared" si="197"/>
        <v>2.4612285236429984E-2</v>
      </c>
    </row>
    <row r="12621" spans="1:5" x14ac:dyDescent="0.25">
      <c r="A12621" s="2">
        <v>1921</v>
      </c>
      <c r="B12621" s="2">
        <v>2021</v>
      </c>
      <c r="C12621" s="2" t="s">
        <v>60</v>
      </c>
      <c r="D12621" s="3">
        <v>53911</v>
      </c>
      <c r="E12621" s="5">
        <f t="shared" si="197"/>
        <v>0.11633989352822244</v>
      </c>
    </row>
    <row r="12622" spans="1:5" x14ac:dyDescent="0.25">
      <c r="A12622" s="2">
        <v>1921</v>
      </c>
      <c r="B12622" s="2">
        <v>2022</v>
      </c>
      <c r="C12622" s="2" t="s">
        <v>64</v>
      </c>
      <c r="D12622" s="3">
        <v>60183</v>
      </c>
      <c r="E12622" s="5">
        <f t="shared" si="197"/>
        <v>4.7787581210640875E-2</v>
      </c>
    </row>
    <row r="12623" spans="1:5" x14ac:dyDescent="0.25">
      <c r="A12623" s="2">
        <v>1921</v>
      </c>
      <c r="B12623" s="2">
        <v>2023</v>
      </c>
      <c r="C12623" s="2" t="s">
        <v>64</v>
      </c>
      <c r="D12623" s="3">
        <v>63059</v>
      </c>
      <c r="E12623" s="5">
        <f t="shared" si="197"/>
        <v>4.879557240045037E-2</v>
      </c>
    </row>
    <row r="12624" spans="1:5" x14ac:dyDescent="0.25">
      <c r="A12624" s="2">
        <v>1921</v>
      </c>
      <c r="B12624" s="2">
        <v>2024</v>
      </c>
      <c r="C12624" s="2" t="s">
        <v>64</v>
      </c>
      <c r="D12624" s="3">
        <v>66136</v>
      </c>
      <c r="E12624" s="5">
        <f t="shared" si="197"/>
        <v>2.9817346074755051E-2</v>
      </c>
    </row>
    <row r="12625" spans="1:5" x14ac:dyDescent="0.25">
      <c r="A12625" s="2">
        <v>1921</v>
      </c>
      <c r="B12625" s="2">
        <v>2025</v>
      </c>
      <c r="C12625" s="2" t="s">
        <v>64</v>
      </c>
      <c r="D12625" s="3">
        <v>68108</v>
      </c>
      <c r="E12625" s="5">
        <f t="shared" si="197"/>
        <v>1</v>
      </c>
    </row>
    <row r="12626" spans="1:5" x14ac:dyDescent="0.25">
      <c r="A12626" s="2">
        <v>1922</v>
      </c>
      <c r="B12626" s="2">
        <v>2014</v>
      </c>
      <c r="C12626" s="2" t="s">
        <v>66</v>
      </c>
      <c r="D12626" s="3">
        <v>138058</v>
      </c>
      <c r="E12626" s="5">
        <f t="shared" si="197"/>
        <v>4.1250778658245085E-2</v>
      </c>
    </row>
    <row r="12627" spans="1:5" x14ac:dyDescent="0.25">
      <c r="A12627" s="2">
        <v>1922</v>
      </c>
      <c r="B12627" s="2">
        <v>2015</v>
      </c>
      <c r="C12627" s="2" t="s">
        <v>66</v>
      </c>
      <c r="D12627" s="3">
        <v>143753</v>
      </c>
      <c r="E12627" s="5">
        <f t="shared" si="197"/>
        <v>4.4298205950484511E-2</v>
      </c>
    </row>
    <row r="12628" spans="1:5" x14ac:dyDescent="0.25">
      <c r="A12628" s="2">
        <v>1922</v>
      </c>
      <c r="B12628" s="2">
        <v>2016</v>
      </c>
      <c r="C12628" s="2" t="s">
        <v>66</v>
      </c>
      <c r="D12628" s="3">
        <v>150121</v>
      </c>
      <c r="E12628" s="5">
        <f t="shared" si="197"/>
        <v>2.3920703965467856E-2</v>
      </c>
    </row>
    <row r="12629" spans="1:5" x14ac:dyDescent="0.25">
      <c r="A12629" s="2">
        <v>1922</v>
      </c>
      <c r="B12629" s="2">
        <v>2017</v>
      </c>
      <c r="C12629" s="2" t="s">
        <v>66</v>
      </c>
      <c r="D12629" s="3">
        <v>153712</v>
      </c>
      <c r="E12629" s="5">
        <f t="shared" si="197"/>
        <v>3.3901061725824917E-2</v>
      </c>
    </row>
    <row r="12630" spans="1:5" x14ac:dyDescent="0.25">
      <c r="A12630" s="2">
        <v>1922</v>
      </c>
      <c r="B12630" s="2">
        <v>2018</v>
      </c>
      <c r="C12630" s="2" t="s">
        <v>66</v>
      </c>
      <c r="D12630" s="3">
        <v>158923</v>
      </c>
      <c r="E12630" s="5">
        <f t="shared" si="197"/>
        <v>5.2188795831943774E-2</v>
      </c>
    </row>
    <row r="12631" spans="1:5" x14ac:dyDescent="0.25">
      <c r="A12631" s="2">
        <v>1922</v>
      </c>
      <c r="B12631" s="2">
        <v>2019</v>
      </c>
      <c r="C12631" s="2" t="s">
        <v>66</v>
      </c>
      <c r="D12631" s="3">
        <v>167217</v>
      </c>
      <c r="E12631" s="5">
        <f t="shared" si="197"/>
        <v>2.3550237117039536E-2</v>
      </c>
    </row>
    <row r="12632" spans="1:5" x14ac:dyDescent="0.25">
      <c r="A12632" s="2">
        <v>1922</v>
      </c>
      <c r="B12632" s="2">
        <v>2020</v>
      </c>
      <c r="C12632" s="2" t="s">
        <v>66</v>
      </c>
      <c r="D12632" s="3">
        <v>171155</v>
      </c>
      <c r="E12632" s="5">
        <f t="shared" si="197"/>
        <v>4.1044667114603722E-2</v>
      </c>
    </row>
    <row r="12633" spans="1:5" x14ac:dyDescent="0.25">
      <c r="A12633" s="2">
        <v>1922</v>
      </c>
      <c r="B12633" s="2">
        <v>2021</v>
      </c>
      <c r="C12633" s="2" t="s">
        <v>66</v>
      </c>
      <c r="D12633" s="3">
        <v>178180</v>
      </c>
      <c r="E12633" s="5">
        <f t="shared" si="197"/>
        <v>4.1082051857672018E-2</v>
      </c>
    </row>
    <row r="12634" spans="1:5" x14ac:dyDescent="0.25">
      <c r="A12634" s="2">
        <v>1922</v>
      </c>
      <c r="B12634" s="2">
        <v>2022</v>
      </c>
      <c r="C12634" s="2" t="s">
        <v>66</v>
      </c>
      <c r="D12634" s="3">
        <v>185500</v>
      </c>
      <c r="E12634" s="5">
        <f t="shared" si="197"/>
        <v>2.339622641509434E-2</v>
      </c>
    </row>
    <row r="12635" spans="1:5" x14ac:dyDescent="0.25">
      <c r="A12635" s="2">
        <v>1922</v>
      </c>
      <c r="B12635" s="2">
        <v>2023</v>
      </c>
      <c r="C12635" s="2" t="s">
        <v>66</v>
      </c>
      <c r="D12635" s="3">
        <v>189840</v>
      </c>
      <c r="E12635" s="5">
        <f t="shared" si="197"/>
        <v>3.4855667930889171E-2</v>
      </c>
    </row>
    <row r="12636" spans="1:5" x14ac:dyDescent="0.25">
      <c r="A12636" s="2">
        <v>1922</v>
      </c>
      <c r="B12636" s="2">
        <v>2024</v>
      </c>
      <c r="C12636" s="2" t="s">
        <v>66</v>
      </c>
      <c r="D12636" s="3">
        <v>196457</v>
      </c>
      <c r="E12636" s="5">
        <f t="shared" si="197"/>
        <v>3.477096769267575E-2</v>
      </c>
    </row>
    <row r="12637" spans="1:5" x14ac:dyDescent="0.25">
      <c r="A12637" s="2">
        <v>1922</v>
      </c>
      <c r="B12637" s="2">
        <v>2025</v>
      </c>
      <c r="C12637" s="2" t="s">
        <v>66</v>
      </c>
      <c r="D12637" s="3">
        <v>203288</v>
      </c>
      <c r="E12637" s="5">
        <f t="shared" si="197"/>
        <v>1</v>
      </c>
    </row>
    <row r="12638" spans="1:5" x14ac:dyDescent="0.25">
      <c r="A12638" s="2">
        <v>1923</v>
      </c>
      <c r="B12638" s="2">
        <v>2020</v>
      </c>
      <c r="C12638" s="2" t="s">
        <v>55</v>
      </c>
      <c r="D12638" s="3">
        <v>154567</v>
      </c>
      <c r="E12638" s="5">
        <f t="shared" si="197"/>
        <v>1.2305343313902709E-2</v>
      </c>
    </row>
    <row r="12639" spans="1:5" x14ac:dyDescent="0.25">
      <c r="A12639" s="2">
        <v>1923</v>
      </c>
      <c r="B12639" s="2">
        <v>2021</v>
      </c>
      <c r="C12639" s="2" t="s">
        <v>60</v>
      </c>
      <c r="D12639" s="3">
        <v>156469</v>
      </c>
      <c r="E12639" s="5">
        <f t="shared" si="197"/>
        <v>5.0118553834944943E-2</v>
      </c>
    </row>
    <row r="12640" spans="1:5" x14ac:dyDescent="0.25">
      <c r="A12640" s="2">
        <v>1923</v>
      </c>
      <c r="B12640" s="2">
        <v>2022</v>
      </c>
      <c r="C12640" s="2" t="s">
        <v>60</v>
      </c>
      <c r="D12640" s="3">
        <v>164311</v>
      </c>
      <c r="E12640" s="5">
        <f t="shared" si="197"/>
        <v>4.8493405797542466E-2</v>
      </c>
    </row>
    <row r="12641" spans="1:5" x14ac:dyDescent="0.25">
      <c r="A12641" s="2">
        <v>1923</v>
      </c>
      <c r="B12641" s="2">
        <v>2023</v>
      </c>
      <c r="C12641" s="2" t="s">
        <v>60</v>
      </c>
      <c r="D12641" s="3">
        <v>172279</v>
      </c>
      <c r="E12641" s="5">
        <f t="shared" si="197"/>
        <v>4.4445347372575883E-2</v>
      </c>
    </row>
    <row r="12642" spans="1:5" x14ac:dyDescent="0.25">
      <c r="A12642" s="2">
        <v>1923</v>
      </c>
      <c r="B12642" s="2">
        <v>2024</v>
      </c>
      <c r="C12642" s="2" t="s">
        <v>60</v>
      </c>
      <c r="D12642" s="3">
        <v>179936</v>
      </c>
      <c r="E12642" s="5">
        <f t="shared" si="197"/>
        <v>5.7592699626533878E-2</v>
      </c>
    </row>
    <row r="12643" spans="1:5" x14ac:dyDescent="0.25">
      <c r="A12643" s="2">
        <v>1923</v>
      </c>
      <c r="B12643" s="2">
        <v>2025</v>
      </c>
      <c r="C12643" s="2" t="s">
        <v>60</v>
      </c>
      <c r="D12643" s="3">
        <v>190299</v>
      </c>
      <c r="E12643" s="5">
        <f t="shared" si="197"/>
        <v>1</v>
      </c>
    </row>
    <row r="12644" spans="1:5" x14ac:dyDescent="0.25">
      <c r="A12644" s="2">
        <v>1924</v>
      </c>
      <c r="B12644" s="2">
        <v>2015</v>
      </c>
      <c r="C12644" s="2" t="s">
        <v>60</v>
      </c>
      <c r="D12644" s="3">
        <v>214591</v>
      </c>
      <c r="E12644" s="5">
        <f t="shared" si="197"/>
        <v>5.8180445591846819E-2</v>
      </c>
    </row>
    <row r="12645" spans="1:5" x14ac:dyDescent="0.25">
      <c r="A12645" s="2">
        <v>1924</v>
      </c>
      <c r="B12645" s="2">
        <v>2016</v>
      </c>
      <c r="C12645" s="2" t="s">
        <v>60</v>
      </c>
      <c r="D12645" s="3">
        <v>227076</v>
      </c>
      <c r="E12645" s="5">
        <f t="shared" si="197"/>
        <v>3.8154626644823761E-2</v>
      </c>
    </row>
    <row r="12646" spans="1:5" x14ac:dyDescent="0.25">
      <c r="A12646" s="2">
        <v>1924</v>
      </c>
      <c r="B12646" s="2">
        <v>2017</v>
      </c>
      <c r="C12646" s="2" t="s">
        <v>60</v>
      </c>
      <c r="D12646" s="3">
        <v>235740</v>
      </c>
      <c r="E12646" s="5">
        <f t="shared" si="197"/>
        <v>4.0705862390769489E-2</v>
      </c>
    </row>
    <row r="12647" spans="1:5" x14ac:dyDescent="0.25">
      <c r="A12647" s="2">
        <v>1924</v>
      </c>
      <c r="B12647" s="2">
        <v>2018</v>
      </c>
      <c r="C12647" s="2" t="s">
        <v>60</v>
      </c>
      <c r="D12647" s="3">
        <v>245336</v>
      </c>
      <c r="E12647" s="5">
        <f t="shared" si="197"/>
        <v>3.4287670786187108E-2</v>
      </c>
    </row>
    <row r="12648" spans="1:5" x14ac:dyDescent="0.25">
      <c r="A12648" s="2">
        <v>1924</v>
      </c>
      <c r="B12648" s="2">
        <v>2019</v>
      </c>
      <c r="C12648" s="2" t="s">
        <v>60</v>
      </c>
      <c r="D12648" s="3">
        <v>253748</v>
      </c>
      <c r="E12648" s="5">
        <f t="shared" si="197"/>
        <v>4.6443715812538422E-2</v>
      </c>
    </row>
    <row r="12649" spans="1:5" x14ac:dyDescent="0.25">
      <c r="A12649" s="2">
        <v>1924</v>
      </c>
      <c r="B12649" s="2">
        <v>2020</v>
      </c>
      <c r="C12649" s="2" t="s">
        <v>60</v>
      </c>
      <c r="D12649" s="3">
        <v>265533</v>
      </c>
      <c r="E12649" s="5">
        <f t="shared" si="197"/>
        <v>3.3871496198212649E-2</v>
      </c>
    </row>
    <row r="12650" spans="1:5" x14ac:dyDescent="0.25">
      <c r="A12650" s="2">
        <v>1924</v>
      </c>
      <c r="B12650" s="2">
        <v>2021</v>
      </c>
      <c r="C12650" s="2" t="s">
        <v>60</v>
      </c>
      <c r="D12650" s="3">
        <v>274527</v>
      </c>
      <c r="E12650" s="5">
        <f t="shared" si="197"/>
        <v>6.0795477311885532E-2</v>
      </c>
    </row>
    <row r="12651" spans="1:5" x14ac:dyDescent="0.25">
      <c r="A12651" s="2">
        <v>1924</v>
      </c>
      <c r="B12651" s="2">
        <v>2022</v>
      </c>
      <c r="C12651" s="2" t="s">
        <v>60</v>
      </c>
      <c r="D12651" s="3">
        <v>291217</v>
      </c>
      <c r="E12651" s="5">
        <f t="shared" si="197"/>
        <v>6.4178945597269388E-2</v>
      </c>
    </row>
    <row r="12652" spans="1:5" x14ac:dyDescent="0.25">
      <c r="A12652" s="2">
        <v>1924</v>
      </c>
      <c r="B12652" s="2">
        <v>2023</v>
      </c>
      <c r="C12652" s="2" t="s">
        <v>60</v>
      </c>
      <c r="D12652" s="3">
        <v>309907</v>
      </c>
      <c r="E12652" s="5">
        <f t="shared" si="197"/>
        <v>2.5656083921950779E-2</v>
      </c>
    </row>
    <row r="12653" spans="1:5" x14ac:dyDescent="0.25">
      <c r="A12653" s="2">
        <v>1924</v>
      </c>
      <c r="B12653" s="2">
        <v>2024</v>
      </c>
      <c r="C12653" s="2" t="s">
        <v>60</v>
      </c>
      <c r="D12653" s="3">
        <v>317858</v>
      </c>
      <c r="E12653" s="5">
        <f t="shared" si="197"/>
        <v>5.1419187184214336E-2</v>
      </c>
    </row>
    <row r="12654" spans="1:5" x14ac:dyDescent="0.25">
      <c r="A12654" s="2">
        <v>1924</v>
      </c>
      <c r="B12654" s="2">
        <v>2025</v>
      </c>
      <c r="C12654" s="2" t="s">
        <v>60</v>
      </c>
      <c r="D12654" s="3">
        <v>334202</v>
      </c>
      <c r="E12654" s="5">
        <f t="shared" si="197"/>
        <v>1</v>
      </c>
    </row>
    <row r="12655" spans="1:5" x14ac:dyDescent="0.25">
      <c r="A12655" s="2">
        <v>1925</v>
      </c>
      <c r="B12655" s="2">
        <v>2024</v>
      </c>
      <c r="C12655" s="2" t="s">
        <v>55</v>
      </c>
      <c r="D12655" s="3">
        <v>100956</v>
      </c>
      <c r="E12655" s="5">
        <f t="shared" si="197"/>
        <v>3.5044970085978053E-2</v>
      </c>
    </row>
    <row r="12656" spans="1:5" x14ac:dyDescent="0.25">
      <c r="A12656" s="2">
        <v>1925</v>
      </c>
      <c r="B12656" s="2">
        <v>2025</v>
      </c>
      <c r="C12656" s="2" t="s">
        <v>55</v>
      </c>
      <c r="D12656" s="3">
        <v>104494</v>
      </c>
      <c r="E12656" s="5">
        <f t="shared" si="197"/>
        <v>1</v>
      </c>
    </row>
    <row r="12657" spans="1:5" x14ac:dyDescent="0.25">
      <c r="A12657" s="2">
        <v>1926</v>
      </c>
      <c r="B12657" s="2">
        <v>2024</v>
      </c>
      <c r="C12657" s="2" t="s">
        <v>75</v>
      </c>
      <c r="D12657" s="3">
        <v>236918</v>
      </c>
      <c r="E12657" s="5">
        <f t="shared" si="197"/>
        <v>4.8476688136823709E-2</v>
      </c>
    </row>
    <row r="12658" spans="1:5" x14ac:dyDescent="0.25">
      <c r="A12658" s="2">
        <v>1926</v>
      </c>
      <c r="B12658" s="2">
        <v>2025</v>
      </c>
      <c r="C12658" s="2" t="s">
        <v>75</v>
      </c>
      <c r="D12658" s="3">
        <v>248403</v>
      </c>
      <c r="E12658" s="5">
        <f t="shared" si="197"/>
        <v>1</v>
      </c>
    </row>
    <row r="12659" spans="1:5" x14ac:dyDescent="0.25">
      <c r="A12659" s="2">
        <v>1927</v>
      </c>
      <c r="B12659" s="2">
        <v>2015</v>
      </c>
      <c r="C12659" s="2" t="s">
        <v>75</v>
      </c>
      <c r="D12659" s="3">
        <v>137387</v>
      </c>
      <c r="E12659" s="5">
        <f t="shared" si="197"/>
        <v>3.4952360849279773E-2</v>
      </c>
    </row>
    <row r="12660" spans="1:5" x14ac:dyDescent="0.25">
      <c r="A12660" s="2">
        <v>1927</v>
      </c>
      <c r="B12660" s="2">
        <v>2016</v>
      </c>
      <c r="C12660" s="2" t="s">
        <v>75</v>
      </c>
      <c r="D12660" s="3">
        <v>142189</v>
      </c>
      <c r="E12660" s="5">
        <f t="shared" si="197"/>
        <v>2.8602775179514591E-2</v>
      </c>
    </row>
    <row r="12661" spans="1:5" x14ac:dyDescent="0.25">
      <c r="A12661" s="2">
        <v>1927</v>
      </c>
      <c r="B12661" s="2">
        <v>2017</v>
      </c>
      <c r="C12661" s="2" t="s">
        <v>75</v>
      </c>
      <c r="D12661" s="3">
        <v>146256</v>
      </c>
      <c r="E12661" s="5">
        <f t="shared" si="197"/>
        <v>4.3177715786019033E-2</v>
      </c>
    </row>
    <row r="12662" spans="1:5" x14ac:dyDescent="0.25">
      <c r="A12662" s="2">
        <v>1927</v>
      </c>
      <c r="B12662" s="2">
        <v>2018</v>
      </c>
      <c r="C12662" s="2" t="s">
        <v>75</v>
      </c>
      <c r="D12662" s="3">
        <v>152571</v>
      </c>
      <c r="E12662" s="5">
        <f t="shared" si="197"/>
        <v>5.4138728854107268E-2</v>
      </c>
    </row>
    <row r="12663" spans="1:5" x14ac:dyDescent="0.25">
      <c r="A12663" s="2">
        <v>1927</v>
      </c>
      <c r="B12663" s="2">
        <v>2019</v>
      </c>
      <c r="C12663" s="2" t="s">
        <v>75</v>
      </c>
      <c r="D12663" s="3">
        <v>160831</v>
      </c>
      <c r="E12663" s="5">
        <f t="shared" si="197"/>
        <v>4.042752951856296E-2</v>
      </c>
    </row>
    <row r="12664" spans="1:5" x14ac:dyDescent="0.25">
      <c r="A12664" s="2">
        <v>1927</v>
      </c>
      <c r="B12664" s="2">
        <v>2020</v>
      </c>
      <c r="C12664" s="2" t="s">
        <v>75</v>
      </c>
      <c r="D12664" s="3">
        <v>167333</v>
      </c>
      <c r="E12664" s="5">
        <f t="shared" si="197"/>
        <v>4.248414837479756E-2</v>
      </c>
    </row>
    <row r="12665" spans="1:5" x14ac:dyDescent="0.25">
      <c r="A12665" s="2">
        <v>1927</v>
      </c>
      <c r="B12665" s="2">
        <v>2021</v>
      </c>
      <c r="C12665" s="2" t="s">
        <v>75</v>
      </c>
      <c r="D12665" s="3">
        <v>174442</v>
      </c>
      <c r="E12665" s="5">
        <f t="shared" si="197"/>
        <v>4.2610151225049013E-2</v>
      </c>
    </row>
    <row r="12666" spans="1:5" x14ac:dyDescent="0.25">
      <c r="A12666" s="2">
        <v>1927</v>
      </c>
      <c r="B12666" s="2">
        <v>2022</v>
      </c>
      <c r="C12666" s="2" t="s">
        <v>75</v>
      </c>
      <c r="D12666" s="3">
        <v>181875</v>
      </c>
      <c r="E12666" s="5">
        <f t="shared" si="197"/>
        <v>4.4387628865979384E-2</v>
      </c>
    </row>
    <row r="12667" spans="1:5" x14ac:dyDescent="0.25">
      <c r="A12667" s="2">
        <v>1927</v>
      </c>
      <c r="B12667" s="2">
        <v>2023</v>
      </c>
      <c r="C12667" s="2" t="s">
        <v>75</v>
      </c>
      <c r="D12667" s="3">
        <v>189948</v>
      </c>
      <c r="E12667" s="5">
        <f t="shared" si="197"/>
        <v>3.8505275127929749E-2</v>
      </c>
    </row>
    <row r="12668" spans="1:5" x14ac:dyDescent="0.25">
      <c r="A12668" s="2">
        <v>1927</v>
      </c>
      <c r="B12668" s="2">
        <v>2024</v>
      </c>
      <c r="C12668" s="2" t="s">
        <v>75</v>
      </c>
      <c r="D12668" s="3">
        <v>197262</v>
      </c>
      <c r="E12668" s="5">
        <f t="shared" si="197"/>
        <v>3.6768358832415769E-2</v>
      </c>
    </row>
    <row r="12669" spans="1:5" x14ac:dyDescent="0.25">
      <c r="A12669" s="2">
        <v>1927</v>
      </c>
      <c r="B12669" s="2">
        <v>2025</v>
      </c>
      <c r="C12669" s="2" t="s">
        <v>75</v>
      </c>
      <c r="D12669" s="3">
        <v>204515</v>
      </c>
      <c r="E12669" s="5">
        <f t="shared" si="197"/>
        <v>1</v>
      </c>
    </row>
    <row r="12670" spans="1:5" x14ac:dyDescent="0.25">
      <c r="A12670" s="2">
        <v>1928</v>
      </c>
      <c r="B12670" s="2">
        <v>2016</v>
      </c>
      <c r="C12670" s="2" t="s">
        <v>60</v>
      </c>
      <c r="D12670" s="3">
        <v>171354</v>
      </c>
      <c r="E12670" s="5">
        <f t="shared" si="197"/>
        <v>3.7623866381876113E-2</v>
      </c>
    </row>
    <row r="12671" spans="1:5" x14ac:dyDescent="0.25">
      <c r="A12671" s="2">
        <v>1928</v>
      </c>
      <c r="B12671" s="2">
        <v>2017</v>
      </c>
      <c r="C12671" s="2" t="s">
        <v>60</v>
      </c>
      <c r="D12671" s="3">
        <v>177801</v>
      </c>
      <c r="E12671" s="5">
        <f t="shared" si="197"/>
        <v>4.0635317011715348E-2</v>
      </c>
    </row>
    <row r="12672" spans="1:5" x14ac:dyDescent="0.25">
      <c r="A12672" s="2">
        <v>1928</v>
      </c>
      <c r="B12672" s="2">
        <v>2018</v>
      </c>
      <c r="C12672" s="2" t="s">
        <v>60</v>
      </c>
      <c r="D12672" s="3">
        <v>185026</v>
      </c>
      <c r="E12672" s="5">
        <f t="shared" si="197"/>
        <v>3.5773350772323888E-2</v>
      </c>
    </row>
    <row r="12673" spans="1:5" x14ac:dyDescent="0.25">
      <c r="A12673" s="2">
        <v>1928</v>
      </c>
      <c r="B12673" s="2">
        <v>2019</v>
      </c>
      <c r="C12673" s="2" t="s">
        <v>60</v>
      </c>
      <c r="D12673" s="3">
        <v>191645</v>
      </c>
      <c r="E12673" s="5">
        <f t="shared" si="197"/>
        <v>3.3556836859818938E-2</v>
      </c>
    </row>
    <row r="12674" spans="1:5" x14ac:dyDescent="0.25">
      <c r="A12674" s="2">
        <v>1928</v>
      </c>
      <c r="B12674" s="2">
        <v>2020</v>
      </c>
      <c r="C12674" s="2" t="s">
        <v>60</v>
      </c>
      <c r="D12674" s="3">
        <v>198076</v>
      </c>
      <c r="E12674" s="5">
        <f t="shared" ref="E12674:E12737" si="198">IF(A12675=A12674,(D12675-D12674)/D12674,1)</f>
        <v>2.3410206183485126E-2</v>
      </c>
    </row>
    <row r="12675" spans="1:5" x14ac:dyDescent="0.25">
      <c r="A12675" s="2">
        <v>1928</v>
      </c>
      <c r="B12675" s="2">
        <v>2021</v>
      </c>
      <c r="C12675" s="2" t="s">
        <v>60</v>
      </c>
      <c r="D12675" s="3">
        <v>202713</v>
      </c>
      <c r="E12675" s="5">
        <f t="shared" si="198"/>
        <v>3.0777503169505657E-2</v>
      </c>
    </row>
    <row r="12676" spans="1:5" x14ac:dyDescent="0.25">
      <c r="A12676" s="2">
        <v>1928</v>
      </c>
      <c r="B12676" s="2">
        <v>2022</v>
      </c>
      <c r="C12676" s="2" t="s">
        <v>60</v>
      </c>
      <c r="D12676" s="3">
        <v>208952</v>
      </c>
      <c r="E12676" s="5">
        <f t="shared" si="198"/>
        <v>4.8594892606914505E-2</v>
      </c>
    </row>
    <row r="12677" spans="1:5" x14ac:dyDescent="0.25">
      <c r="A12677" s="2">
        <v>1928</v>
      </c>
      <c r="B12677" s="2">
        <v>2023</v>
      </c>
      <c r="C12677" s="2" t="s">
        <v>60</v>
      </c>
      <c r="D12677" s="3">
        <v>219106</v>
      </c>
      <c r="E12677" s="5">
        <f t="shared" si="198"/>
        <v>3.7064252005878436E-2</v>
      </c>
    </row>
    <row r="12678" spans="1:5" x14ac:dyDescent="0.25">
      <c r="A12678" s="2">
        <v>1928</v>
      </c>
      <c r="B12678" s="2">
        <v>2024</v>
      </c>
      <c r="C12678" s="2" t="s">
        <v>60</v>
      </c>
      <c r="D12678" s="3">
        <v>227227</v>
      </c>
      <c r="E12678" s="5">
        <f t="shared" si="198"/>
        <v>3.2702979839543719E-2</v>
      </c>
    </row>
    <row r="12679" spans="1:5" x14ac:dyDescent="0.25">
      <c r="A12679" s="2">
        <v>1928</v>
      </c>
      <c r="B12679" s="2">
        <v>2025</v>
      </c>
      <c r="C12679" s="2" t="s">
        <v>60</v>
      </c>
      <c r="D12679" s="3">
        <v>234658</v>
      </c>
      <c r="E12679" s="5">
        <f t="shared" si="198"/>
        <v>1</v>
      </c>
    </row>
    <row r="12680" spans="1:5" x14ac:dyDescent="0.25">
      <c r="A12680" s="2">
        <v>1929</v>
      </c>
      <c r="B12680" s="2">
        <v>2023</v>
      </c>
      <c r="C12680" s="2" t="s">
        <v>55</v>
      </c>
      <c r="D12680" s="3">
        <v>50584</v>
      </c>
      <c r="E12680" s="5">
        <f t="shared" si="198"/>
        <v>2.7676735726712004E-2</v>
      </c>
    </row>
    <row r="12681" spans="1:5" x14ac:dyDescent="0.25">
      <c r="A12681" s="2">
        <v>1929</v>
      </c>
      <c r="B12681" s="2">
        <v>2024</v>
      </c>
      <c r="C12681" s="2" t="s">
        <v>55</v>
      </c>
      <c r="D12681" s="3">
        <v>51984</v>
      </c>
      <c r="E12681" s="5">
        <f t="shared" si="198"/>
        <v>3.3914281317328411E-2</v>
      </c>
    </row>
    <row r="12682" spans="1:5" x14ac:dyDescent="0.25">
      <c r="A12682" s="2">
        <v>1929</v>
      </c>
      <c r="B12682" s="2">
        <v>2025</v>
      </c>
      <c r="C12682" s="2" t="s">
        <v>55</v>
      </c>
      <c r="D12682" s="3">
        <v>53747</v>
      </c>
      <c r="E12682" s="5">
        <f t="shared" si="198"/>
        <v>1</v>
      </c>
    </row>
    <row r="12683" spans="1:5" x14ac:dyDescent="0.25">
      <c r="A12683" s="2">
        <v>1930</v>
      </c>
      <c r="B12683" s="2">
        <v>2023</v>
      </c>
      <c r="C12683" s="2" t="s">
        <v>55</v>
      </c>
      <c r="D12683" s="3">
        <v>78890</v>
      </c>
      <c r="E12683" s="5">
        <f t="shared" si="198"/>
        <v>0.10235771327164406</v>
      </c>
    </row>
    <row r="12684" spans="1:5" x14ac:dyDescent="0.25">
      <c r="A12684" s="2">
        <v>1930</v>
      </c>
      <c r="B12684" s="2">
        <v>2024</v>
      </c>
      <c r="C12684" s="2" t="s">
        <v>60</v>
      </c>
      <c r="D12684" s="3">
        <v>86965</v>
      </c>
      <c r="E12684" s="5">
        <f t="shared" si="198"/>
        <v>5.7563387569711952E-2</v>
      </c>
    </row>
    <row r="12685" spans="1:5" x14ac:dyDescent="0.25">
      <c r="A12685" s="2">
        <v>1930</v>
      </c>
      <c r="B12685" s="2">
        <v>2025</v>
      </c>
      <c r="C12685" s="2" t="s">
        <v>60</v>
      </c>
      <c r="D12685" s="3">
        <v>91971</v>
      </c>
      <c r="E12685" s="5">
        <f t="shared" si="198"/>
        <v>1</v>
      </c>
    </row>
    <row r="12686" spans="1:5" x14ac:dyDescent="0.25">
      <c r="A12686" s="2">
        <v>1931</v>
      </c>
      <c r="B12686" s="2">
        <v>2024</v>
      </c>
      <c r="C12686" s="2" t="s">
        <v>55</v>
      </c>
      <c r="D12686" s="3">
        <v>141315</v>
      </c>
      <c r="E12686" s="5">
        <f t="shared" si="198"/>
        <v>4.5536567243392424E-2</v>
      </c>
    </row>
    <row r="12687" spans="1:5" x14ac:dyDescent="0.25">
      <c r="A12687" s="2">
        <v>1931</v>
      </c>
      <c r="B12687" s="2">
        <v>2025</v>
      </c>
      <c r="C12687" s="2" t="s">
        <v>55</v>
      </c>
      <c r="D12687" s="3">
        <v>147750</v>
      </c>
      <c r="E12687" s="5">
        <f t="shared" si="198"/>
        <v>1</v>
      </c>
    </row>
    <row r="12688" spans="1:5" x14ac:dyDescent="0.25">
      <c r="A12688" s="2">
        <v>1932</v>
      </c>
      <c r="B12688" s="2">
        <v>2021</v>
      </c>
      <c r="C12688" s="2" t="s">
        <v>55</v>
      </c>
      <c r="D12688" s="3">
        <v>92336</v>
      </c>
      <c r="E12688" s="5">
        <f t="shared" si="198"/>
        <v>3.6302200658464741E-2</v>
      </c>
    </row>
    <row r="12689" spans="1:5" x14ac:dyDescent="0.25">
      <c r="A12689" s="2">
        <v>1932</v>
      </c>
      <c r="B12689" s="2">
        <v>2022</v>
      </c>
      <c r="C12689" s="2" t="s">
        <v>55</v>
      </c>
      <c r="D12689" s="3">
        <v>95688</v>
      </c>
      <c r="E12689" s="5">
        <f t="shared" si="198"/>
        <v>4.9295627455898335E-2</v>
      </c>
    </row>
    <row r="12690" spans="1:5" x14ac:dyDescent="0.25">
      <c r="A12690" s="2">
        <v>1932</v>
      </c>
      <c r="B12690" s="2">
        <v>2023</v>
      </c>
      <c r="C12690" s="2" t="s">
        <v>55</v>
      </c>
      <c r="D12690" s="3">
        <v>100405</v>
      </c>
      <c r="E12690" s="5">
        <f t="shared" si="198"/>
        <v>5.3254320003983863E-2</v>
      </c>
    </row>
    <row r="12691" spans="1:5" x14ac:dyDescent="0.25">
      <c r="A12691" s="2">
        <v>1932</v>
      </c>
      <c r="B12691" s="2">
        <v>2024</v>
      </c>
      <c r="C12691" s="2" t="s">
        <v>55</v>
      </c>
      <c r="D12691" s="3">
        <v>105752</v>
      </c>
      <c r="E12691" s="5">
        <f t="shared" si="198"/>
        <v>3.1488766169906951E-2</v>
      </c>
    </row>
    <row r="12692" spans="1:5" x14ac:dyDescent="0.25">
      <c r="A12692" s="2">
        <v>1932</v>
      </c>
      <c r="B12692" s="2">
        <v>2025</v>
      </c>
      <c r="C12692" s="2" t="s">
        <v>55</v>
      </c>
      <c r="D12692" s="3">
        <v>109082</v>
      </c>
      <c r="E12692" s="5">
        <f t="shared" si="198"/>
        <v>1</v>
      </c>
    </row>
    <row r="12693" spans="1:5" x14ac:dyDescent="0.25">
      <c r="A12693" s="2">
        <v>1933</v>
      </c>
      <c r="B12693" s="2">
        <v>2025</v>
      </c>
      <c r="C12693" s="2" t="s">
        <v>60</v>
      </c>
      <c r="D12693" s="3">
        <v>124880</v>
      </c>
      <c r="E12693" s="5">
        <f t="shared" si="198"/>
        <v>1</v>
      </c>
    </row>
    <row r="12694" spans="1:5" x14ac:dyDescent="0.25">
      <c r="A12694" s="2">
        <v>1934</v>
      </c>
      <c r="B12694" s="2">
        <v>2017</v>
      </c>
      <c r="C12694" s="2" t="s">
        <v>60</v>
      </c>
      <c r="D12694" s="3">
        <v>112462</v>
      </c>
      <c r="E12694" s="5">
        <f t="shared" si="198"/>
        <v>3.8155110170546493E-2</v>
      </c>
    </row>
    <row r="12695" spans="1:5" x14ac:dyDescent="0.25">
      <c r="A12695" s="2">
        <v>1934</v>
      </c>
      <c r="B12695" s="2">
        <v>2018</v>
      </c>
      <c r="C12695" s="2" t="s">
        <v>60</v>
      </c>
      <c r="D12695" s="3">
        <v>116753</v>
      </c>
      <c r="E12695" s="5">
        <f t="shared" si="198"/>
        <v>6.2293902512141015E-2</v>
      </c>
    </row>
    <row r="12696" spans="1:5" x14ac:dyDescent="0.25">
      <c r="A12696" s="2">
        <v>1934</v>
      </c>
      <c r="B12696" s="2">
        <v>2019</v>
      </c>
      <c r="C12696" s="2" t="s">
        <v>60</v>
      </c>
      <c r="D12696" s="3">
        <v>124026</v>
      </c>
      <c r="E12696" s="5">
        <f t="shared" si="198"/>
        <v>4.1184912840855951E-2</v>
      </c>
    </row>
    <row r="12697" spans="1:5" x14ac:dyDescent="0.25">
      <c r="A12697" s="2">
        <v>1934</v>
      </c>
      <c r="B12697" s="2">
        <v>2020</v>
      </c>
      <c r="C12697" s="2" t="s">
        <v>60</v>
      </c>
      <c r="D12697" s="3">
        <v>129134</v>
      </c>
      <c r="E12697" s="5">
        <f t="shared" si="198"/>
        <v>4.0570260349714247E-2</v>
      </c>
    </row>
    <row r="12698" spans="1:5" x14ac:dyDescent="0.25">
      <c r="A12698" s="2">
        <v>1934</v>
      </c>
      <c r="B12698" s="2">
        <v>2021</v>
      </c>
      <c r="C12698" s="2" t="s">
        <v>60</v>
      </c>
      <c r="D12698" s="3">
        <v>134373</v>
      </c>
      <c r="E12698" s="5">
        <f t="shared" si="198"/>
        <v>4.3260178756148931E-2</v>
      </c>
    </row>
    <row r="12699" spans="1:5" x14ac:dyDescent="0.25">
      <c r="A12699" s="2">
        <v>1934</v>
      </c>
      <c r="B12699" s="2">
        <v>2022</v>
      </c>
      <c r="C12699" s="2" t="s">
        <v>60</v>
      </c>
      <c r="D12699" s="3">
        <v>140186</v>
      </c>
      <c r="E12699" s="5">
        <f t="shared" si="198"/>
        <v>4.4041487737719889E-2</v>
      </c>
    </row>
    <row r="12700" spans="1:5" x14ac:dyDescent="0.25">
      <c r="A12700" s="2">
        <v>1934</v>
      </c>
      <c r="B12700" s="2">
        <v>2023</v>
      </c>
      <c r="C12700" s="2" t="s">
        <v>60</v>
      </c>
      <c r="D12700" s="3">
        <v>146360</v>
      </c>
      <c r="E12700" s="5">
        <f t="shared" si="198"/>
        <v>2.1358294616015305E-2</v>
      </c>
    </row>
    <row r="12701" spans="1:5" x14ac:dyDescent="0.25">
      <c r="A12701" s="2">
        <v>1934</v>
      </c>
      <c r="B12701" s="2">
        <v>2024</v>
      </c>
      <c r="C12701" s="2" t="s">
        <v>64</v>
      </c>
      <c r="D12701" s="3">
        <v>149486</v>
      </c>
      <c r="E12701" s="5">
        <f t="shared" si="198"/>
        <v>4.2913717672557965E-2</v>
      </c>
    </row>
    <row r="12702" spans="1:5" x14ac:dyDescent="0.25">
      <c r="A12702" s="2">
        <v>1934</v>
      </c>
      <c r="B12702" s="2">
        <v>2025</v>
      </c>
      <c r="C12702" s="2" t="s">
        <v>64</v>
      </c>
      <c r="D12702" s="3">
        <v>155901</v>
      </c>
      <c r="E12702" s="5">
        <f t="shared" si="198"/>
        <v>1</v>
      </c>
    </row>
    <row r="12703" spans="1:5" x14ac:dyDescent="0.25">
      <c r="A12703" s="2">
        <v>1935</v>
      </c>
      <c r="B12703" s="2">
        <v>2022</v>
      </c>
      <c r="C12703" s="2" t="s">
        <v>50</v>
      </c>
      <c r="D12703" s="3">
        <v>30753</v>
      </c>
      <c r="E12703" s="5">
        <f t="shared" si="198"/>
        <v>4.9913829545085033E-2</v>
      </c>
    </row>
    <row r="12704" spans="1:5" x14ac:dyDescent="0.25">
      <c r="A12704" s="2">
        <v>1935</v>
      </c>
      <c r="B12704" s="2">
        <v>2023</v>
      </c>
      <c r="C12704" s="2" t="s">
        <v>50</v>
      </c>
      <c r="D12704" s="3">
        <v>32288</v>
      </c>
      <c r="E12704" s="5">
        <f t="shared" si="198"/>
        <v>3.4997522299306243E-2</v>
      </c>
    </row>
    <row r="12705" spans="1:5" x14ac:dyDescent="0.25">
      <c r="A12705" s="2">
        <v>1935</v>
      </c>
      <c r="B12705" s="2">
        <v>2024</v>
      </c>
      <c r="C12705" s="2" t="s">
        <v>66</v>
      </c>
      <c r="D12705" s="3">
        <v>33418</v>
      </c>
      <c r="E12705" s="5">
        <f t="shared" si="198"/>
        <v>4.5693937399006526E-2</v>
      </c>
    </row>
    <row r="12706" spans="1:5" x14ac:dyDescent="0.25">
      <c r="A12706" s="2">
        <v>1935</v>
      </c>
      <c r="B12706" s="2">
        <v>2025</v>
      </c>
      <c r="C12706" s="2" t="s">
        <v>66</v>
      </c>
      <c r="D12706" s="3">
        <v>34945</v>
      </c>
      <c r="E12706" s="5">
        <f t="shared" si="198"/>
        <v>1</v>
      </c>
    </row>
    <row r="12707" spans="1:5" x14ac:dyDescent="0.25">
      <c r="A12707" s="2">
        <v>1936</v>
      </c>
      <c r="B12707" s="2">
        <v>2017</v>
      </c>
      <c r="C12707" s="2" t="s">
        <v>66</v>
      </c>
      <c r="D12707" s="3">
        <v>71866</v>
      </c>
      <c r="E12707" s="5">
        <f t="shared" si="198"/>
        <v>5.8678651935546715E-2</v>
      </c>
    </row>
    <row r="12708" spans="1:5" x14ac:dyDescent="0.25">
      <c r="A12708" s="2">
        <v>1936</v>
      </c>
      <c r="B12708" s="2">
        <v>2018</v>
      </c>
      <c r="C12708" s="2" t="s">
        <v>55</v>
      </c>
      <c r="D12708" s="3">
        <v>76083</v>
      </c>
      <c r="E12708" s="5">
        <f t="shared" si="198"/>
        <v>4.5502937581325655E-2</v>
      </c>
    </row>
    <row r="12709" spans="1:5" x14ac:dyDescent="0.25">
      <c r="A12709" s="2">
        <v>1936</v>
      </c>
      <c r="B12709" s="2">
        <v>2019</v>
      </c>
      <c r="C12709" s="2" t="s">
        <v>55</v>
      </c>
      <c r="D12709" s="3">
        <v>79545</v>
      </c>
      <c r="E12709" s="5">
        <f t="shared" si="198"/>
        <v>4.0341944811113209E-2</v>
      </c>
    </row>
    <row r="12710" spans="1:5" x14ac:dyDescent="0.25">
      <c r="A12710" s="2">
        <v>1936</v>
      </c>
      <c r="B12710" s="2">
        <v>2020</v>
      </c>
      <c r="C12710" s="2" t="s">
        <v>55</v>
      </c>
      <c r="D12710" s="3">
        <v>82754</v>
      </c>
      <c r="E12710" s="5">
        <f t="shared" si="198"/>
        <v>6.3247697996471466E-2</v>
      </c>
    </row>
    <row r="12711" spans="1:5" x14ac:dyDescent="0.25">
      <c r="A12711" s="2">
        <v>1936</v>
      </c>
      <c r="B12711" s="2">
        <v>2021</v>
      </c>
      <c r="C12711" s="2" t="s">
        <v>55</v>
      </c>
      <c r="D12711" s="3">
        <v>87988</v>
      </c>
      <c r="E12711" s="5">
        <f t="shared" si="198"/>
        <v>5.4802927671955264E-2</v>
      </c>
    </row>
    <row r="12712" spans="1:5" x14ac:dyDescent="0.25">
      <c r="A12712" s="2">
        <v>1936</v>
      </c>
      <c r="B12712" s="2">
        <v>2022</v>
      </c>
      <c r="C12712" s="2" t="s">
        <v>55</v>
      </c>
      <c r="D12712" s="3">
        <v>92810</v>
      </c>
      <c r="E12712" s="5">
        <f t="shared" si="198"/>
        <v>5.8301907122077362E-2</v>
      </c>
    </row>
    <row r="12713" spans="1:5" x14ac:dyDescent="0.25">
      <c r="A12713" s="2">
        <v>1936</v>
      </c>
      <c r="B12713" s="2">
        <v>2023</v>
      </c>
      <c r="C12713" s="2" t="s">
        <v>55</v>
      </c>
      <c r="D12713" s="3">
        <v>98221</v>
      </c>
      <c r="E12713" s="5">
        <f t="shared" si="198"/>
        <v>4.2373830443591491E-2</v>
      </c>
    </row>
    <row r="12714" spans="1:5" x14ac:dyDescent="0.25">
      <c r="A12714" s="2">
        <v>1936</v>
      </c>
      <c r="B12714" s="2">
        <v>2024</v>
      </c>
      <c r="C12714" s="2" t="s">
        <v>55</v>
      </c>
      <c r="D12714" s="3">
        <v>102383</v>
      </c>
      <c r="E12714" s="5">
        <f t="shared" si="198"/>
        <v>6.3780119746442279E-2</v>
      </c>
    </row>
    <row r="12715" spans="1:5" x14ac:dyDescent="0.25">
      <c r="A12715" s="2">
        <v>1936</v>
      </c>
      <c r="B12715" s="2">
        <v>2025</v>
      </c>
      <c r="C12715" s="2" t="s">
        <v>55</v>
      </c>
      <c r="D12715" s="3">
        <v>108913</v>
      </c>
      <c r="E12715" s="5">
        <f t="shared" si="198"/>
        <v>1</v>
      </c>
    </row>
    <row r="12716" spans="1:5" x14ac:dyDescent="0.25">
      <c r="A12716" s="2">
        <v>1937</v>
      </c>
      <c r="B12716" s="2">
        <v>2018</v>
      </c>
      <c r="C12716" s="2" t="s">
        <v>71</v>
      </c>
      <c r="D12716" s="3">
        <v>139757</v>
      </c>
      <c r="E12716" s="5">
        <f t="shared" si="198"/>
        <v>3.5812159677153919E-2</v>
      </c>
    </row>
    <row r="12717" spans="1:5" x14ac:dyDescent="0.25">
      <c r="A12717" s="2">
        <v>1937</v>
      </c>
      <c r="B12717" s="2">
        <v>2019</v>
      </c>
      <c r="C12717" s="2" t="s">
        <v>71</v>
      </c>
      <c r="D12717" s="3">
        <v>144762</v>
      </c>
      <c r="E12717" s="5">
        <f t="shared" si="198"/>
        <v>5.6769041599314736E-2</v>
      </c>
    </row>
    <row r="12718" spans="1:5" x14ac:dyDescent="0.25">
      <c r="A12718" s="2">
        <v>1937</v>
      </c>
      <c r="B12718" s="2">
        <v>2020</v>
      </c>
      <c r="C12718" s="2" t="s">
        <v>71</v>
      </c>
      <c r="D12718" s="3">
        <v>152980</v>
      </c>
      <c r="E12718" s="5">
        <f t="shared" si="198"/>
        <v>4.0998823375604655E-2</v>
      </c>
    </row>
    <row r="12719" spans="1:5" x14ac:dyDescent="0.25">
      <c r="A12719" s="2">
        <v>1937</v>
      </c>
      <c r="B12719" s="2">
        <v>2021</v>
      </c>
      <c r="C12719" s="2" t="s">
        <v>71</v>
      </c>
      <c r="D12719" s="3">
        <v>159252</v>
      </c>
      <c r="E12719" s="5">
        <f t="shared" si="198"/>
        <v>4.6234898148845856E-2</v>
      </c>
    </row>
    <row r="12720" spans="1:5" x14ac:dyDescent="0.25">
      <c r="A12720" s="2">
        <v>1937</v>
      </c>
      <c r="B12720" s="2">
        <v>2022</v>
      </c>
      <c r="C12720" s="2" t="s">
        <v>71</v>
      </c>
      <c r="D12720" s="3">
        <v>166615</v>
      </c>
      <c r="E12720" s="5">
        <f t="shared" si="198"/>
        <v>4.1208774720163252E-2</v>
      </c>
    </row>
    <row r="12721" spans="1:5" x14ac:dyDescent="0.25">
      <c r="A12721" s="2">
        <v>1937</v>
      </c>
      <c r="B12721" s="2">
        <v>2023</v>
      </c>
      <c r="C12721" s="2" t="s">
        <v>71</v>
      </c>
      <c r="D12721" s="3">
        <v>173481</v>
      </c>
      <c r="E12721" s="5">
        <f t="shared" si="198"/>
        <v>4.6529591136781547E-2</v>
      </c>
    </row>
    <row r="12722" spans="1:5" x14ac:dyDescent="0.25">
      <c r="A12722" s="2">
        <v>1937</v>
      </c>
      <c r="B12722" s="2">
        <v>2024</v>
      </c>
      <c r="C12722" s="2" t="s">
        <v>71</v>
      </c>
      <c r="D12722" s="3">
        <v>181553</v>
      </c>
      <c r="E12722" s="5">
        <f t="shared" si="198"/>
        <v>5.0062516179848311E-2</v>
      </c>
    </row>
    <row r="12723" spans="1:5" x14ac:dyDescent="0.25">
      <c r="A12723" s="2">
        <v>1937</v>
      </c>
      <c r="B12723" s="2">
        <v>2025</v>
      </c>
      <c r="C12723" s="2" t="s">
        <v>71</v>
      </c>
      <c r="D12723" s="3">
        <v>190642</v>
      </c>
      <c r="E12723" s="5">
        <f t="shared" si="198"/>
        <v>1</v>
      </c>
    </row>
    <row r="12724" spans="1:5" x14ac:dyDescent="0.25">
      <c r="A12724" s="2">
        <v>1938</v>
      </c>
      <c r="B12724" s="2">
        <v>2020</v>
      </c>
      <c r="C12724" s="2" t="s">
        <v>55</v>
      </c>
      <c r="D12724" s="3">
        <v>128697</v>
      </c>
      <c r="E12724" s="5">
        <f t="shared" si="198"/>
        <v>3.8967497299859356E-2</v>
      </c>
    </row>
    <row r="12725" spans="1:5" x14ac:dyDescent="0.25">
      <c r="A12725" s="2">
        <v>1938</v>
      </c>
      <c r="B12725" s="2">
        <v>2021</v>
      </c>
      <c r="C12725" s="2" t="s">
        <v>55</v>
      </c>
      <c r="D12725" s="3">
        <v>133712</v>
      </c>
      <c r="E12725" s="5">
        <f t="shared" si="198"/>
        <v>3.0984504008615531E-2</v>
      </c>
    </row>
    <row r="12726" spans="1:5" x14ac:dyDescent="0.25">
      <c r="A12726" s="2">
        <v>1938</v>
      </c>
      <c r="B12726" s="2">
        <v>2022</v>
      </c>
      <c r="C12726" s="2" t="s">
        <v>60</v>
      </c>
      <c r="D12726" s="3">
        <v>137855</v>
      </c>
      <c r="E12726" s="5">
        <f t="shared" si="198"/>
        <v>0.12032207754524682</v>
      </c>
    </row>
    <row r="12727" spans="1:5" x14ac:dyDescent="0.25">
      <c r="A12727" s="2">
        <v>1938</v>
      </c>
      <c r="B12727" s="2">
        <v>2023</v>
      </c>
      <c r="C12727" s="2" t="s">
        <v>64</v>
      </c>
      <c r="D12727" s="3">
        <v>154442</v>
      </c>
      <c r="E12727" s="5">
        <f t="shared" si="198"/>
        <v>8.2348065940612003E-2</v>
      </c>
    </row>
    <row r="12728" spans="1:5" x14ac:dyDescent="0.25">
      <c r="A12728" s="2">
        <v>1938</v>
      </c>
      <c r="B12728" s="2">
        <v>2024</v>
      </c>
      <c r="C12728" s="2" t="s">
        <v>75</v>
      </c>
      <c r="D12728" s="3">
        <v>167160</v>
      </c>
      <c r="E12728" s="5">
        <f t="shared" si="198"/>
        <v>0.12483847810480976</v>
      </c>
    </row>
    <row r="12729" spans="1:5" x14ac:dyDescent="0.25">
      <c r="A12729" s="2">
        <v>1938</v>
      </c>
      <c r="B12729" s="2">
        <v>2025</v>
      </c>
      <c r="C12729" s="2" t="s">
        <v>71</v>
      </c>
      <c r="D12729" s="3">
        <v>188028</v>
      </c>
      <c r="E12729" s="5">
        <f t="shared" si="198"/>
        <v>1</v>
      </c>
    </row>
    <row r="12730" spans="1:5" x14ac:dyDescent="0.25">
      <c r="A12730" s="2">
        <v>1939</v>
      </c>
      <c r="B12730" s="2">
        <v>2020</v>
      </c>
      <c r="C12730" s="2" t="s">
        <v>71</v>
      </c>
      <c r="D12730" s="3">
        <v>177065</v>
      </c>
      <c r="E12730" s="5">
        <f t="shared" si="198"/>
        <v>3.9296303617315675E-2</v>
      </c>
    </row>
    <row r="12731" spans="1:5" x14ac:dyDescent="0.25">
      <c r="A12731" s="2">
        <v>1939</v>
      </c>
      <c r="B12731" s="2">
        <v>2021</v>
      </c>
      <c r="C12731" s="2" t="s">
        <v>71</v>
      </c>
      <c r="D12731" s="3">
        <v>184023</v>
      </c>
      <c r="E12731" s="5">
        <f t="shared" si="198"/>
        <v>2.3752465724393147E-2</v>
      </c>
    </row>
    <row r="12732" spans="1:5" x14ac:dyDescent="0.25">
      <c r="A12732" s="2">
        <v>1939</v>
      </c>
      <c r="B12732" s="2">
        <v>2022</v>
      </c>
      <c r="C12732" s="2" t="s">
        <v>71</v>
      </c>
      <c r="D12732" s="3">
        <v>188394</v>
      </c>
      <c r="E12732" s="5">
        <f t="shared" si="198"/>
        <v>4.3361253543106465E-2</v>
      </c>
    </row>
    <row r="12733" spans="1:5" x14ac:dyDescent="0.25">
      <c r="A12733" s="2">
        <v>1939</v>
      </c>
      <c r="B12733" s="2">
        <v>2023</v>
      </c>
      <c r="C12733" s="2" t="s">
        <v>71</v>
      </c>
      <c r="D12733" s="3">
        <v>196563</v>
      </c>
      <c r="E12733" s="5">
        <f t="shared" si="198"/>
        <v>2.2710276094687201E-2</v>
      </c>
    </row>
    <row r="12734" spans="1:5" x14ac:dyDescent="0.25">
      <c r="A12734" s="2">
        <v>1939</v>
      </c>
      <c r="B12734" s="2">
        <v>2024</v>
      </c>
      <c r="C12734" s="2" t="s">
        <v>71</v>
      </c>
      <c r="D12734" s="3">
        <v>201027</v>
      </c>
      <c r="E12734" s="5">
        <f t="shared" si="198"/>
        <v>2.2539260895302622E-2</v>
      </c>
    </row>
    <row r="12735" spans="1:5" x14ac:dyDescent="0.25">
      <c r="A12735" s="2">
        <v>1939</v>
      </c>
      <c r="B12735" s="2">
        <v>2025</v>
      </c>
      <c r="C12735" s="2" t="s">
        <v>71</v>
      </c>
      <c r="D12735" s="3">
        <v>205558</v>
      </c>
      <c r="E12735" s="5">
        <f t="shared" si="198"/>
        <v>1</v>
      </c>
    </row>
    <row r="12736" spans="1:5" x14ac:dyDescent="0.25">
      <c r="A12736" s="2">
        <v>1940</v>
      </c>
      <c r="B12736" s="2">
        <v>2015</v>
      </c>
      <c r="C12736" s="2" t="s">
        <v>60</v>
      </c>
      <c r="D12736" s="3">
        <v>79940</v>
      </c>
      <c r="E12736" s="5">
        <f t="shared" si="198"/>
        <v>2.3530147610708031E-2</v>
      </c>
    </row>
    <row r="12737" spans="1:5" x14ac:dyDescent="0.25">
      <c r="A12737" s="2">
        <v>1940</v>
      </c>
      <c r="B12737" s="2">
        <v>2016</v>
      </c>
      <c r="C12737" s="2" t="s">
        <v>60</v>
      </c>
      <c r="D12737" s="3">
        <v>81821</v>
      </c>
      <c r="E12737" s="5">
        <f t="shared" si="198"/>
        <v>3.6164309895992473E-2</v>
      </c>
    </row>
    <row r="12738" spans="1:5" x14ac:dyDescent="0.25">
      <c r="A12738" s="2">
        <v>1940</v>
      </c>
      <c r="B12738" s="2">
        <v>2017</v>
      </c>
      <c r="C12738" s="2" t="s">
        <v>60</v>
      </c>
      <c r="D12738" s="3">
        <v>84780</v>
      </c>
      <c r="E12738" s="5">
        <f t="shared" ref="E12738:E12801" si="199">IF(A12739=A12738,(D12739-D12738)/D12738,1)</f>
        <v>3.938428874734607E-2</v>
      </c>
    </row>
    <row r="12739" spans="1:5" x14ac:dyDescent="0.25">
      <c r="A12739" s="2">
        <v>1940</v>
      </c>
      <c r="B12739" s="2">
        <v>2018</v>
      </c>
      <c r="C12739" s="2" t="s">
        <v>60</v>
      </c>
      <c r="D12739" s="3">
        <v>88119</v>
      </c>
      <c r="E12739" s="5">
        <f t="shared" si="199"/>
        <v>2.1414223947162359E-2</v>
      </c>
    </row>
    <row r="12740" spans="1:5" x14ac:dyDescent="0.25">
      <c r="A12740" s="2">
        <v>1940</v>
      </c>
      <c r="B12740" s="2">
        <v>2019</v>
      </c>
      <c r="C12740" s="2" t="s">
        <v>60</v>
      </c>
      <c r="D12740" s="3">
        <v>90006</v>
      </c>
      <c r="E12740" s="5">
        <f t="shared" si="199"/>
        <v>4.7830144657022865E-2</v>
      </c>
    </row>
    <row r="12741" spans="1:5" x14ac:dyDescent="0.25">
      <c r="A12741" s="2">
        <v>1940</v>
      </c>
      <c r="B12741" s="2">
        <v>2020</v>
      </c>
      <c r="C12741" s="2" t="s">
        <v>60</v>
      </c>
      <c r="D12741" s="3">
        <v>94311</v>
      </c>
      <c r="E12741" s="5">
        <f t="shared" si="199"/>
        <v>4.6049771500673305E-2</v>
      </c>
    </row>
    <row r="12742" spans="1:5" x14ac:dyDescent="0.25">
      <c r="A12742" s="2">
        <v>1940</v>
      </c>
      <c r="B12742" s="2">
        <v>2021</v>
      </c>
      <c r="C12742" s="2" t="s">
        <v>60</v>
      </c>
      <c r="D12742" s="3">
        <v>98654</v>
      </c>
      <c r="E12742" s="5">
        <f t="shared" si="199"/>
        <v>2.0485738033936791E-2</v>
      </c>
    </row>
    <row r="12743" spans="1:5" x14ac:dyDescent="0.25">
      <c r="A12743" s="2">
        <v>1940</v>
      </c>
      <c r="B12743" s="2">
        <v>2022</v>
      </c>
      <c r="C12743" s="2" t="s">
        <v>60</v>
      </c>
      <c r="D12743" s="3">
        <v>100675</v>
      </c>
      <c r="E12743" s="5">
        <f t="shared" si="199"/>
        <v>3.0970946113732307E-2</v>
      </c>
    </row>
    <row r="12744" spans="1:5" x14ac:dyDescent="0.25">
      <c r="A12744" s="2">
        <v>1940</v>
      </c>
      <c r="B12744" s="2">
        <v>2023</v>
      </c>
      <c r="C12744" s="2" t="s">
        <v>60</v>
      </c>
      <c r="D12744" s="3">
        <v>103793</v>
      </c>
      <c r="E12744" s="5">
        <f t="shared" si="199"/>
        <v>4.8847224764675845E-2</v>
      </c>
    </row>
    <row r="12745" spans="1:5" x14ac:dyDescent="0.25">
      <c r="A12745" s="2">
        <v>1940</v>
      </c>
      <c r="B12745" s="2">
        <v>2024</v>
      </c>
      <c r="C12745" s="2" t="s">
        <v>60</v>
      </c>
      <c r="D12745" s="3">
        <v>108863</v>
      </c>
      <c r="E12745" s="5">
        <f t="shared" si="199"/>
        <v>4.7463325464115448E-2</v>
      </c>
    </row>
    <row r="12746" spans="1:5" x14ac:dyDescent="0.25">
      <c r="A12746" s="2">
        <v>1940</v>
      </c>
      <c r="B12746" s="2">
        <v>2025</v>
      </c>
      <c r="C12746" s="2" t="s">
        <v>60</v>
      </c>
      <c r="D12746" s="3">
        <v>114030</v>
      </c>
      <c r="E12746" s="5">
        <f t="shared" si="199"/>
        <v>1</v>
      </c>
    </row>
    <row r="12747" spans="1:5" x14ac:dyDescent="0.25">
      <c r="A12747" s="2">
        <v>1941</v>
      </c>
      <c r="B12747" s="2">
        <v>2025</v>
      </c>
      <c r="C12747" s="2" t="s">
        <v>60</v>
      </c>
      <c r="D12747" s="3">
        <v>221729</v>
      </c>
      <c r="E12747" s="5">
        <f t="shared" si="199"/>
        <v>1</v>
      </c>
    </row>
    <row r="12748" spans="1:5" x14ac:dyDescent="0.25">
      <c r="A12748" s="2">
        <v>1942</v>
      </c>
      <c r="B12748" s="2">
        <v>2016</v>
      </c>
      <c r="C12748" s="2" t="s">
        <v>55</v>
      </c>
      <c r="D12748" s="3">
        <v>60658</v>
      </c>
      <c r="E12748" s="5">
        <f t="shared" si="199"/>
        <v>3.4471957532394737E-2</v>
      </c>
    </row>
    <row r="12749" spans="1:5" x14ac:dyDescent="0.25">
      <c r="A12749" s="2">
        <v>1942</v>
      </c>
      <c r="B12749" s="2">
        <v>2017</v>
      </c>
      <c r="C12749" s="2" t="s">
        <v>60</v>
      </c>
      <c r="D12749" s="3">
        <v>62749</v>
      </c>
      <c r="E12749" s="5">
        <f t="shared" si="199"/>
        <v>3.9665970772442591E-2</v>
      </c>
    </row>
    <row r="12750" spans="1:5" x14ac:dyDescent="0.25">
      <c r="A12750" s="2">
        <v>1942</v>
      </c>
      <c r="B12750" s="2">
        <v>2018</v>
      </c>
      <c r="C12750" s="2" t="s">
        <v>60</v>
      </c>
      <c r="D12750" s="3">
        <v>65238</v>
      </c>
      <c r="E12750" s="5">
        <f t="shared" si="199"/>
        <v>2.2532879610043226E-2</v>
      </c>
    </row>
    <row r="12751" spans="1:5" x14ac:dyDescent="0.25">
      <c r="A12751" s="2">
        <v>1942</v>
      </c>
      <c r="B12751" s="2">
        <v>2019</v>
      </c>
      <c r="C12751" s="2" t="s">
        <v>60</v>
      </c>
      <c r="D12751" s="3">
        <v>66708</v>
      </c>
      <c r="E12751" s="5">
        <f t="shared" si="199"/>
        <v>4.6516159980811898E-2</v>
      </c>
    </row>
    <row r="12752" spans="1:5" x14ac:dyDescent="0.25">
      <c r="A12752" s="2">
        <v>1942</v>
      </c>
      <c r="B12752" s="2">
        <v>2020</v>
      </c>
      <c r="C12752" s="2" t="s">
        <v>60</v>
      </c>
      <c r="D12752" s="3">
        <v>69811</v>
      </c>
      <c r="E12752" s="5">
        <f t="shared" si="199"/>
        <v>2.9751758318889574E-2</v>
      </c>
    </row>
    <row r="12753" spans="1:5" x14ac:dyDescent="0.25">
      <c r="A12753" s="2">
        <v>1942</v>
      </c>
      <c r="B12753" s="2">
        <v>2021</v>
      </c>
      <c r="C12753" s="2" t="s">
        <v>60</v>
      </c>
      <c r="D12753" s="3">
        <v>71888</v>
      </c>
      <c r="E12753" s="5">
        <f t="shared" si="199"/>
        <v>4.121689294458046E-2</v>
      </c>
    </row>
    <row r="12754" spans="1:5" x14ac:dyDescent="0.25">
      <c r="A12754" s="2">
        <v>1942</v>
      </c>
      <c r="B12754" s="2">
        <v>2022</v>
      </c>
      <c r="C12754" s="2" t="s">
        <v>60</v>
      </c>
      <c r="D12754" s="3">
        <v>74851</v>
      </c>
      <c r="E12754" s="5">
        <f t="shared" si="199"/>
        <v>4.9738814444696799E-2</v>
      </c>
    </row>
    <row r="12755" spans="1:5" x14ac:dyDescent="0.25">
      <c r="A12755" s="2">
        <v>1942</v>
      </c>
      <c r="B12755" s="2">
        <v>2023</v>
      </c>
      <c r="C12755" s="2" t="s">
        <v>60</v>
      </c>
      <c r="D12755" s="3">
        <v>78574</v>
      </c>
      <c r="E12755" s="5">
        <f t="shared" si="199"/>
        <v>4.7203909690228321E-2</v>
      </c>
    </row>
    <row r="12756" spans="1:5" x14ac:dyDescent="0.25">
      <c r="A12756" s="2">
        <v>1942</v>
      </c>
      <c r="B12756" s="2">
        <v>2024</v>
      </c>
      <c r="C12756" s="2" t="s">
        <v>60</v>
      </c>
      <c r="D12756" s="3">
        <v>82283</v>
      </c>
      <c r="E12756" s="5">
        <f t="shared" si="199"/>
        <v>2.1742036629680495E-2</v>
      </c>
    </row>
    <row r="12757" spans="1:5" x14ac:dyDescent="0.25">
      <c r="A12757" s="2">
        <v>1942</v>
      </c>
      <c r="B12757" s="2">
        <v>2025</v>
      </c>
      <c r="C12757" s="2" t="s">
        <v>64</v>
      </c>
      <c r="D12757" s="3">
        <v>84072</v>
      </c>
      <c r="E12757" s="5">
        <f t="shared" si="199"/>
        <v>1</v>
      </c>
    </row>
    <row r="12758" spans="1:5" x14ac:dyDescent="0.25">
      <c r="A12758" s="2">
        <v>1943</v>
      </c>
      <c r="B12758" s="2">
        <v>2025</v>
      </c>
      <c r="C12758" s="2" t="s">
        <v>55</v>
      </c>
      <c r="D12758" s="3">
        <v>106954</v>
      </c>
      <c r="E12758" s="5">
        <f t="shared" si="199"/>
        <v>1</v>
      </c>
    </row>
    <row r="12759" spans="1:5" x14ac:dyDescent="0.25">
      <c r="A12759" s="2">
        <v>1944</v>
      </c>
      <c r="B12759" s="2">
        <v>2014</v>
      </c>
      <c r="C12759" s="2" t="s">
        <v>66</v>
      </c>
      <c r="D12759" s="3">
        <v>43182</v>
      </c>
      <c r="E12759" s="5">
        <f t="shared" si="199"/>
        <v>3.9345097494326339E-2</v>
      </c>
    </row>
    <row r="12760" spans="1:5" x14ac:dyDescent="0.25">
      <c r="A12760" s="2">
        <v>1944</v>
      </c>
      <c r="B12760" s="2">
        <v>2015</v>
      </c>
      <c r="C12760" s="2" t="s">
        <v>66</v>
      </c>
      <c r="D12760" s="3">
        <v>44881</v>
      </c>
      <c r="E12760" s="5">
        <f t="shared" si="199"/>
        <v>9.4873108887948129E-2</v>
      </c>
    </row>
    <row r="12761" spans="1:5" x14ac:dyDescent="0.25">
      <c r="A12761" s="2">
        <v>1944</v>
      </c>
      <c r="B12761" s="2">
        <v>2016</v>
      </c>
      <c r="C12761" s="2" t="s">
        <v>55</v>
      </c>
      <c r="D12761" s="3">
        <v>49139</v>
      </c>
      <c r="E12761" s="5">
        <f t="shared" si="199"/>
        <v>0.20566149087283014</v>
      </c>
    </row>
    <row r="12762" spans="1:5" x14ac:dyDescent="0.25">
      <c r="A12762" s="2">
        <v>1944</v>
      </c>
      <c r="B12762" s="2">
        <v>2017</v>
      </c>
      <c r="C12762" s="2" t="s">
        <v>60</v>
      </c>
      <c r="D12762" s="3">
        <v>59245</v>
      </c>
      <c r="E12762" s="5">
        <f t="shared" si="199"/>
        <v>2.0508059751877795E-2</v>
      </c>
    </row>
    <row r="12763" spans="1:5" x14ac:dyDescent="0.25">
      <c r="A12763" s="2">
        <v>1944</v>
      </c>
      <c r="B12763" s="2">
        <v>2018</v>
      </c>
      <c r="C12763" s="2" t="s">
        <v>60</v>
      </c>
      <c r="D12763" s="3">
        <v>60460</v>
      </c>
      <c r="E12763" s="5">
        <f t="shared" si="199"/>
        <v>4.4310287793582537E-2</v>
      </c>
    </row>
    <row r="12764" spans="1:5" x14ac:dyDescent="0.25">
      <c r="A12764" s="2">
        <v>1944</v>
      </c>
      <c r="B12764" s="2">
        <v>2019</v>
      </c>
      <c r="C12764" s="2" t="s">
        <v>60</v>
      </c>
      <c r="D12764" s="3">
        <v>63139</v>
      </c>
      <c r="E12764" s="5">
        <f t="shared" si="199"/>
        <v>0.16444669697017691</v>
      </c>
    </row>
    <row r="12765" spans="1:5" x14ac:dyDescent="0.25">
      <c r="A12765" s="2">
        <v>1944</v>
      </c>
      <c r="B12765" s="2">
        <v>2020</v>
      </c>
      <c r="C12765" s="2" t="s">
        <v>64</v>
      </c>
      <c r="D12765" s="3">
        <v>73522</v>
      </c>
      <c r="E12765" s="5">
        <f t="shared" si="199"/>
        <v>3.1255950599820462E-2</v>
      </c>
    </row>
    <row r="12766" spans="1:5" x14ac:dyDescent="0.25">
      <c r="A12766" s="2">
        <v>1944</v>
      </c>
      <c r="B12766" s="2">
        <v>2021</v>
      </c>
      <c r="C12766" s="2" t="s">
        <v>64</v>
      </c>
      <c r="D12766" s="3">
        <v>75820</v>
      </c>
      <c r="E12766" s="5">
        <f t="shared" si="199"/>
        <v>0.14461883408071749</v>
      </c>
    </row>
    <row r="12767" spans="1:5" x14ac:dyDescent="0.25">
      <c r="A12767" s="2">
        <v>1944</v>
      </c>
      <c r="B12767" s="2">
        <v>2022</v>
      </c>
      <c r="C12767" s="2" t="s">
        <v>75</v>
      </c>
      <c r="D12767" s="3">
        <v>86785</v>
      </c>
      <c r="E12767" s="5">
        <f t="shared" si="199"/>
        <v>2.4658639165754451E-2</v>
      </c>
    </row>
    <row r="12768" spans="1:5" x14ac:dyDescent="0.25">
      <c r="A12768" s="2">
        <v>1944</v>
      </c>
      <c r="B12768" s="2">
        <v>2023</v>
      </c>
      <c r="C12768" s="2" t="s">
        <v>75</v>
      </c>
      <c r="D12768" s="3">
        <v>88925</v>
      </c>
      <c r="E12768" s="5">
        <f t="shared" si="199"/>
        <v>3.2780432949114424E-2</v>
      </c>
    </row>
    <row r="12769" spans="1:5" x14ac:dyDescent="0.25">
      <c r="A12769" s="2">
        <v>1944</v>
      </c>
      <c r="B12769" s="2">
        <v>2024</v>
      </c>
      <c r="C12769" s="2" t="s">
        <v>75</v>
      </c>
      <c r="D12769" s="3">
        <v>91840</v>
      </c>
      <c r="E12769" s="5">
        <f t="shared" si="199"/>
        <v>4.1550522648083621E-2</v>
      </c>
    </row>
    <row r="12770" spans="1:5" x14ac:dyDescent="0.25">
      <c r="A12770" s="2">
        <v>1944</v>
      </c>
      <c r="B12770" s="2">
        <v>2025</v>
      </c>
      <c r="C12770" s="2" t="s">
        <v>75</v>
      </c>
      <c r="D12770" s="3">
        <v>95656</v>
      </c>
      <c r="E12770" s="5">
        <f t="shared" si="199"/>
        <v>1</v>
      </c>
    </row>
    <row r="12771" spans="1:5" x14ac:dyDescent="0.25">
      <c r="A12771" s="2">
        <v>1945</v>
      </c>
      <c r="B12771" s="2">
        <v>2018</v>
      </c>
      <c r="C12771" s="2" t="s">
        <v>75</v>
      </c>
      <c r="D12771" s="3">
        <v>190862</v>
      </c>
      <c r="E12771" s="5">
        <f t="shared" si="199"/>
        <v>5.2896857415305303E-2</v>
      </c>
    </row>
    <row r="12772" spans="1:5" x14ac:dyDescent="0.25">
      <c r="A12772" s="2">
        <v>1945</v>
      </c>
      <c r="B12772" s="2">
        <v>2019</v>
      </c>
      <c r="C12772" s="2" t="s">
        <v>75</v>
      </c>
      <c r="D12772" s="3">
        <v>200958</v>
      </c>
      <c r="E12772" s="5">
        <f t="shared" si="199"/>
        <v>2.2497238228883647E-2</v>
      </c>
    </row>
    <row r="12773" spans="1:5" x14ac:dyDescent="0.25">
      <c r="A12773" s="2">
        <v>1945</v>
      </c>
      <c r="B12773" s="2">
        <v>2020</v>
      </c>
      <c r="C12773" s="2" t="s">
        <v>75</v>
      </c>
      <c r="D12773" s="3">
        <v>205479</v>
      </c>
      <c r="E12773" s="5">
        <f t="shared" si="199"/>
        <v>4.0130621620700899E-2</v>
      </c>
    </row>
    <row r="12774" spans="1:5" x14ac:dyDescent="0.25">
      <c r="A12774" s="2">
        <v>1945</v>
      </c>
      <c r="B12774" s="2">
        <v>2021</v>
      </c>
      <c r="C12774" s="2" t="s">
        <v>75</v>
      </c>
      <c r="D12774" s="3">
        <v>213725</v>
      </c>
      <c r="E12774" s="5">
        <f t="shared" si="199"/>
        <v>4.1951105392443559E-2</v>
      </c>
    </row>
    <row r="12775" spans="1:5" x14ac:dyDescent="0.25">
      <c r="A12775" s="2">
        <v>1945</v>
      </c>
      <c r="B12775" s="2">
        <v>2022</v>
      </c>
      <c r="C12775" s="2" t="s">
        <v>75</v>
      </c>
      <c r="D12775" s="3">
        <v>222691</v>
      </c>
      <c r="E12775" s="5">
        <f t="shared" si="199"/>
        <v>4.5107346053500141E-2</v>
      </c>
    </row>
    <row r="12776" spans="1:5" x14ac:dyDescent="0.25">
      <c r="A12776" s="2">
        <v>1945</v>
      </c>
      <c r="B12776" s="2">
        <v>2023</v>
      </c>
      <c r="C12776" s="2" t="s">
        <v>75</v>
      </c>
      <c r="D12776" s="3">
        <v>232736</v>
      </c>
      <c r="E12776" s="5">
        <f t="shared" si="199"/>
        <v>4.1265640038498558E-2</v>
      </c>
    </row>
    <row r="12777" spans="1:5" x14ac:dyDescent="0.25">
      <c r="A12777" s="2">
        <v>1945</v>
      </c>
      <c r="B12777" s="2">
        <v>2024</v>
      </c>
      <c r="C12777" s="2" t="s">
        <v>75</v>
      </c>
      <c r="D12777" s="3">
        <v>242340</v>
      </c>
      <c r="E12777" s="5">
        <f t="shared" si="199"/>
        <v>4.8630023933316828E-2</v>
      </c>
    </row>
    <row r="12778" spans="1:5" x14ac:dyDescent="0.25">
      <c r="A12778" s="2">
        <v>1945</v>
      </c>
      <c r="B12778" s="2">
        <v>2025</v>
      </c>
      <c r="C12778" s="2" t="s">
        <v>75</v>
      </c>
      <c r="D12778" s="3">
        <v>254125</v>
      </c>
      <c r="E12778" s="5">
        <f t="shared" si="199"/>
        <v>1</v>
      </c>
    </row>
    <row r="12779" spans="1:5" x14ac:dyDescent="0.25">
      <c r="A12779" s="2">
        <v>1946</v>
      </c>
      <c r="B12779" s="2">
        <v>2023</v>
      </c>
      <c r="C12779" s="2" t="s">
        <v>60</v>
      </c>
      <c r="D12779" s="3">
        <v>115245</v>
      </c>
      <c r="E12779" s="5">
        <f t="shared" si="199"/>
        <v>4.4036617640678552E-2</v>
      </c>
    </row>
    <row r="12780" spans="1:5" x14ac:dyDescent="0.25">
      <c r="A12780" s="2">
        <v>1946</v>
      </c>
      <c r="B12780" s="2">
        <v>2024</v>
      </c>
      <c r="C12780" s="2" t="s">
        <v>60</v>
      </c>
      <c r="D12780" s="3">
        <v>120320</v>
      </c>
      <c r="E12780" s="5">
        <f t="shared" si="199"/>
        <v>6.144448138297872E-2</v>
      </c>
    </row>
    <row r="12781" spans="1:5" x14ac:dyDescent="0.25">
      <c r="A12781" s="2">
        <v>1946</v>
      </c>
      <c r="B12781" s="2">
        <v>2025</v>
      </c>
      <c r="C12781" s="2" t="s">
        <v>60</v>
      </c>
      <c r="D12781" s="3">
        <v>127713</v>
      </c>
      <c r="E12781" s="5">
        <f t="shared" si="199"/>
        <v>1</v>
      </c>
    </row>
    <row r="12782" spans="1:5" x14ac:dyDescent="0.25">
      <c r="A12782" s="2">
        <v>1947</v>
      </c>
      <c r="B12782" s="2">
        <v>2025</v>
      </c>
      <c r="C12782" s="2" t="s">
        <v>55</v>
      </c>
      <c r="D12782" s="3">
        <v>87261</v>
      </c>
      <c r="E12782" s="5">
        <f t="shared" si="199"/>
        <v>1</v>
      </c>
    </row>
    <row r="12783" spans="1:5" x14ac:dyDescent="0.25">
      <c r="A12783" s="2">
        <v>1948</v>
      </c>
      <c r="B12783" s="2">
        <v>2023</v>
      </c>
      <c r="C12783" s="2" t="s">
        <v>60</v>
      </c>
      <c r="D12783" s="3">
        <v>135977</v>
      </c>
      <c r="E12783" s="5">
        <f t="shared" si="199"/>
        <v>4.4926715547482295E-2</v>
      </c>
    </row>
    <row r="12784" spans="1:5" x14ac:dyDescent="0.25">
      <c r="A12784" s="2">
        <v>1948</v>
      </c>
      <c r="B12784" s="2">
        <v>2024</v>
      </c>
      <c r="C12784" s="2" t="s">
        <v>60</v>
      </c>
      <c r="D12784" s="3">
        <v>142086</v>
      </c>
      <c r="E12784" s="5">
        <f t="shared" si="199"/>
        <v>5.6191320749405291E-2</v>
      </c>
    </row>
    <row r="12785" spans="1:5" x14ac:dyDescent="0.25">
      <c r="A12785" s="2">
        <v>1948</v>
      </c>
      <c r="B12785" s="2">
        <v>2025</v>
      </c>
      <c r="C12785" s="2" t="s">
        <v>60</v>
      </c>
      <c r="D12785" s="3">
        <v>150070</v>
      </c>
      <c r="E12785" s="5">
        <f t="shared" si="199"/>
        <v>1</v>
      </c>
    </row>
    <row r="12786" spans="1:5" x14ac:dyDescent="0.25">
      <c r="A12786" s="2">
        <v>1949</v>
      </c>
      <c r="B12786" s="2">
        <v>2014</v>
      </c>
      <c r="C12786" s="2" t="s">
        <v>50</v>
      </c>
      <c r="D12786" s="3">
        <v>39965</v>
      </c>
      <c r="E12786" s="5">
        <f t="shared" si="199"/>
        <v>3.6682096834730386E-2</v>
      </c>
    </row>
    <row r="12787" spans="1:5" x14ac:dyDescent="0.25">
      <c r="A12787" s="2">
        <v>1949</v>
      </c>
      <c r="B12787" s="2">
        <v>2015</v>
      </c>
      <c r="C12787" s="2" t="s">
        <v>50</v>
      </c>
      <c r="D12787" s="3">
        <v>41431</v>
      </c>
      <c r="E12787" s="5">
        <f t="shared" si="199"/>
        <v>2.7901812652361756E-2</v>
      </c>
    </row>
    <row r="12788" spans="1:5" x14ac:dyDescent="0.25">
      <c r="A12788" s="2">
        <v>1949</v>
      </c>
      <c r="B12788" s="2">
        <v>2016</v>
      </c>
      <c r="C12788" s="2" t="s">
        <v>50</v>
      </c>
      <c r="D12788" s="3">
        <v>42587</v>
      </c>
      <c r="E12788" s="5">
        <f t="shared" si="199"/>
        <v>3.6889191537323597E-2</v>
      </c>
    </row>
    <row r="12789" spans="1:5" x14ac:dyDescent="0.25">
      <c r="A12789" s="2">
        <v>1949</v>
      </c>
      <c r="B12789" s="2">
        <v>2017</v>
      </c>
      <c r="C12789" s="2" t="s">
        <v>50</v>
      </c>
      <c r="D12789" s="3">
        <v>44158</v>
      </c>
      <c r="E12789" s="5">
        <f t="shared" si="199"/>
        <v>2.1468363603424068E-2</v>
      </c>
    </row>
    <row r="12790" spans="1:5" x14ac:dyDescent="0.25">
      <c r="A12790" s="2">
        <v>1949</v>
      </c>
      <c r="B12790" s="2">
        <v>2018</v>
      </c>
      <c r="C12790" s="2" t="s">
        <v>50</v>
      </c>
      <c r="D12790" s="3">
        <v>45106</v>
      </c>
      <c r="E12790" s="5">
        <f t="shared" si="199"/>
        <v>2.5761539484769211E-2</v>
      </c>
    </row>
    <row r="12791" spans="1:5" x14ac:dyDescent="0.25">
      <c r="A12791" s="2">
        <v>1949</v>
      </c>
      <c r="B12791" s="2">
        <v>2019</v>
      </c>
      <c r="C12791" s="2" t="s">
        <v>50</v>
      </c>
      <c r="D12791" s="3">
        <v>46268</v>
      </c>
      <c r="E12791" s="5">
        <f t="shared" si="199"/>
        <v>4.428546727760007E-2</v>
      </c>
    </row>
    <row r="12792" spans="1:5" x14ac:dyDescent="0.25">
      <c r="A12792" s="2">
        <v>1949</v>
      </c>
      <c r="B12792" s="2">
        <v>2020</v>
      </c>
      <c r="C12792" s="2" t="s">
        <v>50</v>
      </c>
      <c r="D12792" s="3">
        <v>48317</v>
      </c>
      <c r="E12792" s="5">
        <f t="shared" si="199"/>
        <v>3.7088395388786555E-2</v>
      </c>
    </row>
    <row r="12793" spans="1:5" x14ac:dyDescent="0.25">
      <c r="A12793" s="2">
        <v>1949</v>
      </c>
      <c r="B12793" s="2">
        <v>2021</v>
      </c>
      <c r="C12793" s="2" t="s">
        <v>50</v>
      </c>
      <c r="D12793" s="3">
        <v>50109</v>
      </c>
      <c r="E12793" s="5">
        <f t="shared" si="199"/>
        <v>2.3029795046797981E-2</v>
      </c>
    </row>
    <row r="12794" spans="1:5" x14ac:dyDescent="0.25">
      <c r="A12794" s="2">
        <v>1949</v>
      </c>
      <c r="B12794" s="2">
        <v>2022</v>
      </c>
      <c r="C12794" s="2" t="s">
        <v>50</v>
      </c>
      <c r="D12794" s="3">
        <v>51263</v>
      </c>
      <c r="E12794" s="5">
        <f t="shared" si="199"/>
        <v>4.5159276671283381E-2</v>
      </c>
    </row>
    <row r="12795" spans="1:5" x14ac:dyDescent="0.25">
      <c r="A12795" s="2">
        <v>1949</v>
      </c>
      <c r="B12795" s="2">
        <v>2023</v>
      </c>
      <c r="C12795" s="2" t="s">
        <v>50</v>
      </c>
      <c r="D12795" s="3">
        <v>53578</v>
      </c>
      <c r="E12795" s="5">
        <f t="shared" si="199"/>
        <v>3.7142110567770351E-2</v>
      </c>
    </row>
    <row r="12796" spans="1:5" x14ac:dyDescent="0.25">
      <c r="A12796" s="2">
        <v>1949</v>
      </c>
      <c r="B12796" s="2">
        <v>2024</v>
      </c>
      <c r="C12796" s="2" t="s">
        <v>50</v>
      </c>
      <c r="D12796" s="3">
        <v>55568</v>
      </c>
      <c r="E12796" s="5">
        <f t="shared" si="199"/>
        <v>4.7365390152605817E-2</v>
      </c>
    </row>
    <row r="12797" spans="1:5" x14ac:dyDescent="0.25">
      <c r="A12797" s="2">
        <v>1949</v>
      </c>
      <c r="B12797" s="2">
        <v>2025</v>
      </c>
      <c r="C12797" s="2" t="s">
        <v>50</v>
      </c>
      <c r="D12797" s="3">
        <v>58200</v>
      </c>
      <c r="E12797" s="5">
        <f t="shared" si="199"/>
        <v>1</v>
      </c>
    </row>
    <row r="12798" spans="1:5" x14ac:dyDescent="0.25">
      <c r="A12798" s="2">
        <v>1950</v>
      </c>
      <c r="B12798" s="2">
        <v>2019</v>
      </c>
      <c r="C12798" s="2" t="s">
        <v>60</v>
      </c>
      <c r="D12798" s="3">
        <v>129532</v>
      </c>
      <c r="E12798" s="5">
        <f t="shared" si="199"/>
        <v>4.3657165796868729E-2</v>
      </c>
    </row>
    <row r="12799" spans="1:5" x14ac:dyDescent="0.25">
      <c r="A12799" s="2">
        <v>1950</v>
      </c>
      <c r="B12799" s="2">
        <v>2020</v>
      </c>
      <c r="C12799" s="2" t="s">
        <v>60</v>
      </c>
      <c r="D12799" s="3">
        <v>135187</v>
      </c>
      <c r="E12799" s="5">
        <f t="shared" si="199"/>
        <v>5.2438474113635183E-2</v>
      </c>
    </row>
    <row r="12800" spans="1:5" x14ac:dyDescent="0.25">
      <c r="A12800" s="2">
        <v>1950</v>
      </c>
      <c r="B12800" s="2">
        <v>2021</v>
      </c>
      <c r="C12800" s="2" t="s">
        <v>60</v>
      </c>
      <c r="D12800" s="3">
        <v>142276</v>
      </c>
      <c r="E12800" s="5">
        <f t="shared" si="199"/>
        <v>2.8859400039360116E-2</v>
      </c>
    </row>
    <row r="12801" spans="1:5" x14ac:dyDescent="0.25">
      <c r="A12801" s="2">
        <v>1950</v>
      </c>
      <c r="B12801" s="2">
        <v>2022</v>
      </c>
      <c r="C12801" s="2" t="s">
        <v>60</v>
      </c>
      <c r="D12801" s="3">
        <v>146382</v>
      </c>
      <c r="E12801" s="5">
        <f t="shared" si="199"/>
        <v>2.8179694224699757E-2</v>
      </c>
    </row>
    <row r="12802" spans="1:5" x14ac:dyDescent="0.25">
      <c r="A12802" s="2">
        <v>1950</v>
      </c>
      <c r="B12802" s="2">
        <v>2023</v>
      </c>
      <c r="C12802" s="2" t="s">
        <v>60</v>
      </c>
      <c r="D12802" s="3">
        <v>150507</v>
      </c>
      <c r="E12802" s="5">
        <f t="shared" ref="E12802:E12865" si="200">IF(A12803=A12802,(D12803-D12802)/D12802,1)</f>
        <v>4.3639166284624636E-2</v>
      </c>
    </row>
    <row r="12803" spans="1:5" x14ac:dyDescent="0.25">
      <c r="A12803" s="2">
        <v>1950</v>
      </c>
      <c r="B12803" s="2">
        <v>2024</v>
      </c>
      <c r="C12803" s="2" t="s">
        <v>60</v>
      </c>
      <c r="D12803" s="3">
        <v>157075</v>
      </c>
      <c r="E12803" s="5">
        <f t="shared" si="200"/>
        <v>4.3113162501989495E-2</v>
      </c>
    </row>
    <row r="12804" spans="1:5" x14ac:dyDescent="0.25">
      <c r="A12804" s="2">
        <v>1950</v>
      </c>
      <c r="B12804" s="2">
        <v>2025</v>
      </c>
      <c r="C12804" s="2" t="s">
        <v>60</v>
      </c>
      <c r="D12804" s="3">
        <v>163847</v>
      </c>
      <c r="E12804" s="5">
        <f t="shared" si="200"/>
        <v>1</v>
      </c>
    </row>
    <row r="12805" spans="1:5" x14ac:dyDescent="0.25">
      <c r="A12805" s="2">
        <v>1951</v>
      </c>
      <c r="B12805" s="2">
        <v>2015</v>
      </c>
      <c r="C12805" s="2" t="s">
        <v>75</v>
      </c>
      <c r="D12805" s="3">
        <v>99782</v>
      </c>
      <c r="E12805" s="5">
        <f t="shared" si="200"/>
        <v>5.8397306127357641E-2</v>
      </c>
    </row>
    <row r="12806" spans="1:5" x14ac:dyDescent="0.25">
      <c r="A12806" s="2">
        <v>1951</v>
      </c>
      <c r="B12806" s="2">
        <v>2016</v>
      </c>
      <c r="C12806" s="2" t="s">
        <v>75</v>
      </c>
      <c r="D12806" s="3">
        <v>105609</v>
      </c>
      <c r="E12806" s="5">
        <f t="shared" si="200"/>
        <v>2.3056747057542445E-2</v>
      </c>
    </row>
    <row r="12807" spans="1:5" x14ac:dyDescent="0.25">
      <c r="A12807" s="2">
        <v>1951</v>
      </c>
      <c r="B12807" s="2">
        <v>2017</v>
      </c>
      <c r="C12807" s="2" t="s">
        <v>75</v>
      </c>
      <c r="D12807" s="3">
        <v>108044</v>
      </c>
      <c r="E12807" s="5">
        <f t="shared" si="200"/>
        <v>4.5972011402761838E-2</v>
      </c>
    </row>
    <row r="12808" spans="1:5" x14ac:dyDescent="0.25">
      <c r="A12808" s="2">
        <v>1951</v>
      </c>
      <c r="B12808" s="2">
        <v>2018</v>
      </c>
      <c r="C12808" s="2" t="s">
        <v>75</v>
      </c>
      <c r="D12808" s="3">
        <v>113011</v>
      </c>
      <c r="E12808" s="5">
        <f t="shared" si="200"/>
        <v>4.8986381856633426E-2</v>
      </c>
    </row>
    <row r="12809" spans="1:5" x14ac:dyDescent="0.25">
      <c r="A12809" s="2">
        <v>1951</v>
      </c>
      <c r="B12809" s="2">
        <v>2019</v>
      </c>
      <c r="C12809" s="2" t="s">
        <v>75</v>
      </c>
      <c r="D12809" s="3">
        <v>118547</v>
      </c>
      <c r="E12809" s="5">
        <f t="shared" si="200"/>
        <v>5.016575704151096E-2</v>
      </c>
    </row>
    <row r="12810" spans="1:5" x14ac:dyDescent="0.25">
      <c r="A12810" s="2">
        <v>1951</v>
      </c>
      <c r="B12810" s="2">
        <v>2020</v>
      </c>
      <c r="C12810" s="2" t="s">
        <v>75</v>
      </c>
      <c r="D12810" s="3">
        <v>124494</v>
      </c>
      <c r="E12810" s="5">
        <f t="shared" si="200"/>
        <v>7.2212315452953556E-3</v>
      </c>
    </row>
    <row r="12811" spans="1:5" x14ac:dyDescent="0.25">
      <c r="A12811" s="2">
        <v>1951</v>
      </c>
      <c r="B12811" s="2">
        <v>2021</v>
      </c>
      <c r="C12811" s="2" t="s">
        <v>71</v>
      </c>
      <c r="D12811" s="3">
        <v>125393</v>
      </c>
      <c r="E12811" s="5">
        <f t="shared" si="200"/>
        <v>4.3766398443294281E-2</v>
      </c>
    </row>
    <row r="12812" spans="1:5" x14ac:dyDescent="0.25">
      <c r="A12812" s="2">
        <v>1951</v>
      </c>
      <c r="B12812" s="2">
        <v>2022</v>
      </c>
      <c r="C12812" s="2" t="s">
        <v>71</v>
      </c>
      <c r="D12812" s="3">
        <v>130881</v>
      </c>
      <c r="E12812" s="5">
        <f t="shared" si="200"/>
        <v>4.6049464780984255E-2</v>
      </c>
    </row>
    <row r="12813" spans="1:5" x14ac:dyDescent="0.25">
      <c r="A12813" s="2">
        <v>1951</v>
      </c>
      <c r="B12813" s="2">
        <v>2023</v>
      </c>
      <c r="C12813" s="2" t="s">
        <v>71</v>
      </c>
      <c r="D12813" s="3">
        <v>136908</v>
      </c>
      <c r="E12813" s="5">
        <f t="shared" si="200"/>
        <v>3.9895404213048179E-2</v>
      </c>
    </row>
    <row r="12814" spans="1:5" x14ac:dyDescent="0.25">
      <c r="A12814" s="2">
        <v>1951</v>
      </c>
      <c r="B12814" s="2">
        <v>2024</v>
      </c>
      <c r="C12814" s="2" t="s">
        <v>71</v>
      </c>
      <c r="D12814" s="3">
        <v>142370</v>
      </c>
      <c r="E12814" s="5">
        <f t="shared" si="200"/>
        <v>4.6526655896607434E-2</v>
      </c>
    </row>
    <row r="12815" spans="1:5" x14ac:dyDescent="0.25">
      <c r="A12815" s="2">
        <v>1951</v>
      </c>
      <c r="B12815" s="2">
        <v>2025</v>
      </c>
      <c r="C12815" s="2" t="s">
        <v>71</v>
      </c>
      <c r="D12815" s="3">
        <v>148994</v>
      </c>
      <c r="E12815" s="5">
        <f t="shared" si="200"/>
        <v>1</v>
      </c>
    </row>
    <row r="12816" spans="1:5" x14ac:dyDescent="0.25">
      <c r="A12816" s="2">
        <v>1952</v>
      </c>
      <c r="B12816" s="2">
        <v>2014</v>
      </c>
      <c r="C12816" s="2" t="s">
        <v>55</v>
      </c>
      <c r="D12816" s="3">
        <v>84943</v>
      </c>
      <c r="E12816" s="5">
        <f t="shared" si="200"/>
        <v>0.13131158541610255</v>
      </c>
    </row>
    <row r="12817" spans="1:5" x14ac:dyDescent="0.25">
      <c r="A12817" s="2">
        <v>1952</v>
      </c>
      <c r="B12817" s="2">
        <v>2015</v>
      </c>
      <c r="C12817" s="2" t="s">
        <v>60</v>
      </c>
      <c r="D12817" s="3">
        <v>96097</v>
      </c>
      <c r="E12817" s="5">
        <f t="shared" si="200"/>
        <v>3.0458807246844334E-2</v>
      </c>
    </row>
    <row r="12818" spans="1:5" x14ac:dyDescent="0.25">
      <c r="A12818" s="2">
        <v>1952</v>
      </c>
      <c r="B12818" s="2">
        <v>2016</v>
      </c>
      <c r="C12818" s="2" t="s">
        <v>60</v>
      </c>
      <c r="D12818" s="3">
        <v>99024</v>
      </c>
      <c r="E12818" s="5">
        <f t="shared" si="200"/>
        <v>2.9174745516238488E-2</v>
      </c>
    </row>
    <row r="12819" spans="1:5" x14ac:dyDescent="0.25">
      <c r="A12819" s="2">
        <v>1952</v>
      </c>
      <c r="B12819" s="2">
        <v>2017</v>
      </c>
      <c r="C12819" s="2" t="s">
        <v>60</v>
      </c>
      <c r="D12819" s="3">
        <v>101913</v>
      </c>
      <c r="E12819" s="5">
        <f t="shared" si="200"/>
        <v>0.16989000421928507</v>
      </c>
    </row>
    <row r="12820" spans="1:5" x14ac:dyDescent="0.25">
      <c r="A12820" s="2">
        <v>1952</v>
      </c>
      <c r="B12820" s="2">
        <v>2018</v>
      </c>
      <c r="C12820" s="2" t="s">
        <v>64</v>
      </c>
      <c r="D12820" s="3">
        <v>119227</v>
      </c>
      <c r="E12820" s="5">
        <f t="shared" si="200"/>
        <v>3.6048881545287563E-2</v>
      </c>
    </row>
    <row r="12821" spans="1:5" x14ac:dyDescent="0.25">
      <c r="A12821" s="2">
        <v>1952</v>
      </c>
      <c r="B12821" s="2">
        <v>2019</v>
      </c>
      <c r="C12821" s="2" t="s">
        <v>64</v>
      </c>
      <c r="D12821" s="3">
        <v>123525</v>
      </c>
      <c r="E12821" s="5">
        <f t="shared" si="200"/>
        <v>3.6777980165958311E-2</v>
      </c>
    </row>
    <row r="12822" spans="1:5" x14ac:dyDescent="0.25">
      <c r="A12822" s="2">
        <v>1952</v>
      </c>
      <c r="B12822" s="2">
        <v>2020</v>
      </c>
      <c r="C12822" s="2" t="s">
        <v>64</v>
      </c>
      <c r="D12822" s="3">
        <v>128068</v>
      </c>
      <c r="E12822" s="5">
        <f t="shared" si="200"/>
        <v>9.8283724271480771E-2</v>
      </c>
    </row>
    <row r="12823" spans="1:5" x14ac:dyDescent="0.25">
      <c r="A12823" s="2">
        <v>1952</v>
      </c>
      <c r="B12823" s="2">
        <v>2021</v>
      </c>
      <c r="C12823" s="2" t="s">
        <v>75</v>
      </c>
      <c r="D12823" s="3">
        <v>140655</v>
      </c>
      <c r="E12823" s="5">
        <f t="shared" si="200"/>
        <v>2.7620774234829903E-2</v>
      </c>
    </row>
    <row r="12824" spans="1:5" x14ac:dyDescent="0.25">
      <c r="A12824" s="2">
        <v>1952</v>
      </c>
      <c r="B12824" s="2">
        <v>2022</v>
      </c>
      <c r="C12824" s="2" t="s">
        <v>75</v>
      </c>
      <c r="D12824" s="3">
        <v>144540</v>
      </c>
      <c r="E12824" s="5">
        <f t="shared" si="200"/>
        <v>4.7121903971219042E-2</v>
      </c>
    </row>
    <row r="12825" spans="1:5" x14ac:dyDescent="0.25">
      <c r="A12825" s="2">
        <v>1952</v>
      </c>
      <c r="B12825" s="2">
        <v>2023</v>
      </c>
      <c r="C12825" s="2" t="s">
        <v>75</v>
      </c>
      <c r="D12825" s="3">
        <v>151351</v>
      </c>
      <c r="E12825" s="5">
        <f t="shared" si="200"/>
        <v>3.3749364061023711E-2</v>
      </c>
    </row>
    <row r="12826" spans="1:5" x14ac:dyDescent="0.25">
      <c r="A12826" s="2">
        <v>1952</v>
      </c>
      <c r="B12826" s="2">
        <v>2024</v>
      </c>
      <c r="C12826" s="2" t="s">
        <v>75</v>
      </c>
      <c r="D12826" s="3">
        <v>156459</v>
      </c>
      <c r="E12826" s="5">
        <f t="shared" si="200"/>
        <v>0.11398513348544986</v>
      </c>
    </row>
    <row r="12827" spans="1:5" x14ac:dyDescent="0.25">
      <c r="A12827" s="2">
        <v>1952</v>
      </c>
      <c r="B12827" s="2">
        <v>2025</v>
      </c>
      <c r="C12827" s="2" t="s">
        <v>71</v>
      </c>
      <c r="D12827" s="3">
        <v>174293</v>
      </c>
      <c r="E12827" s="5">
        <f t="shared" si="200"/>
        <v>1</v>
      </c>
    </row>
    <row r="12828" spans="1:5" x14ac:dyDescent="0.25">
      <c r="A12828" s="2">
        <v>1953</v>
      </c>
      <c r="B12828" s="2">
        <v>2015</v>
      </c>
      <c r="C12828" s="2" t="s">
        <v>55</v>
      </c>
      <c r="D12828" s="3">
        <v>120355</v>
      </c>
      <c r="E12828" s="5">
        <f t="shared" si="200"/>
        <v>3.831166133521665E-2</v>
      </c>
    </row>
    <row r="12829" spans="1:5" x14ac:dyDescent="0.25">
      <c r="A12829" s="2">
        <v>1953</v>
      </c>
      <c r="B12829" s="2">
        <v>2016</v>
      </c>
      <c r="C12829" s="2" t="s">
        <v>55</v>
      </c>
      <c r="D12829" s="3">
        <v>124966</v>
      </c>
      <c r="E12829" s="5">
        <f t="shared" si="200"/>
        <v>2.0413552486276267E-2</v>
      </c>
    </row>
    <row r="12830" spans="1:5" x14ac:dyDescent="0.25">
      <c r="A12830" s="2">
        <v>1953</v>
      </c>
      <c r="B12830" s="2">
        <v>2017</v>
      </c>
      <c r="C12830" s="2" t="s">
        <v>55</v>
      </c>
      <c r="D12830" s="3">
        <v>127517</v>
      </c>
      <c r="E12830" s="5">
        <f t="shared" si="200"/>
        <v>4.5405710611134201E-2</v>
      </c>
    </row>
    <row r="12831" spans="1:5" x14ac:dyDescent="0.25">
      <c r="A12831" s="2">
        <v>1953</v>
      </c>
      <c r="B12831" s="2">
        <v>2018</v>
      </c>
      <c r="C12831" s="2" t="s">
        <v>55</v>
      </c>
      <c r="D12831" s="3">
        <v>133307</v>
      </c>
      <c r="E12831" s="5">
        <f t="shared" si="200"/>
        <v>4.8339547060544455E-2</v>
      </c>
    </row>
    <row r="12832" spans="1:5" x14ac:dyDescent="0.25">
      <c r="A12832" s="2">
        <v>1953</v>
      </c>
      <c r="B12832" s="2">
        <v>2019</v>
      </c>
      <c r="C12832" s="2" t="s">
        <v>55</v>
      </c>
      <c r="D12832" s="3">
        <v>139751</v>
      </c>
      <c r="E12832" s="5">
        <f t="shared" si="200"/>
        <v>3.8439796495195022E-2</v>
      </c>
    </row>
    <row r="12833" spans="1:5" x14ac:dyDescent="0.25">
      <c r="A12833" s="2">
        <v>1953</v>
      </c>
      <c r="B12833" s="2">
        <v>2020</v>
      </c>
      <c r="C12833" s="2" t="s">
        <v>55</v>
      </c>
      <c r="D12833" s="3">
        <v>145123</v>
      </c>
      <c r="E12833" s="5">
        <f t="shared" si="200"/>
        <v>2.344218352707703E-2</v>
      </c>
    </row>
    <row r="12834" spans="1:5" x14ac:dyDescent="0.25">
      <c r="A12834" s="2">
        <v>1953</v>
      </c>
      <c r="B12834" s="2">
        <v>2021</v>
      </c>
      <c r="C12834" s="2" t="s">
        <v>55</v>
      </c>
      <c r="D12834" s="3">
        <v>148525</v>
      </c>
      <c r="E12834" s="5">
        <f t="shared" si="200"/>
        <v>4.2167985187678843E-2</v>
      </c>
    </row>
    <row r="12835" spans="1:5" x14ac:dyDescent="0.25">
      <c r="A12835" s="2">
        <v>1953</v>
      </c>
      <c r="B12835" s="2">
        <v>2022</v>
      </c>
      <c r="C12835" s="2" t="s">
        <v>55</v>
      </c>
      <c r="D12835" s="3">
        <v>154788</v>
      </c>
      <c r="E12835" s="5">
        <f t="shared" si="200"/>
        <v>3.285784427733416E-2</v>
      </c>
    </row>
    <row r="12836" spans="1:5" x14ac:dyDescent="0.25">
      <c r="A12836" s="2">
        <v>1953</v>
      </c>
      <c r="B12836" s="2">
        <v>2023</v>
      </c>
      <c r="C12836" s="2" t="s">
        <v>55</v>
      </c>
      <c r="D12836" s="3">
        <v>159874</v>
      </c>
      <c r="E12836" s="5">
        <f t="shared" si="200"/>
        <v>2.5201095862992105E-2</v>
      </c>
    </row>
    <row r="12837" spans="1:5" x14ac:dyDescent="0.25">
      <c r="A12837" s="2">
        <v>1953</v>
      </c>
      <c r="B12837" s="2">
        <v>2024</v>
      </c>
      <c r="C12837" s="2" t="s">
        <v>55</v>
      </c>
      <c r="D12837" s="3">
        <v>163903</v>
      </c>
      <c r="E12837" s="5">
        <f t="shared" si="200"/>
        <v>3.8974271367821209E-2</v>
      </c>
    </row>
    <row r="12838" spans="1:5" x14ac:dyDescent="0.25">
      <c r="A12838" s="2">
        <v>1953</v>
      </c>
      <c r="B12838" s="2">
        <v>2025</v>
      </c>
      <c r="C12838" s="2" t="s">
        <v>55</v>
      </c>
      <c r="D12838" s="3">
        <v>170291</v>
      </c>
      <c r="E12838" s="5">
        <f t="shared" si="200"/>
        <v>1</v>
      </c>
    </row>
    <row r="12839" spans="1:5" x14ac:dyDescent="0.25">
      <c r="A12839" s="2">
        <v>1954</v>
      </c>
      <c r="B12839" s="2">
        <v>2021</v>
      </c>
      <c r="C12839" s="2" t="s">
        <v>66</v>
      </c>
      <c r="D12839" s="3">
        <v>116926</v>
      </c>
      <c r="E12839" s="5">
        <f t="shared" si="200"/>
        <v>6.1141234627029063E-2</v>
      </c>
    </row>
    <row r="12840" spans="1:5" x14ac:dyDescent="0.25">
      <c r="A12840" s="2">
        <v>1954</v>
      </c>
      <c r="B12840" s="2">
        <v>2022</v>
      </c>
      <c r="C12840" s="2" t="s">
        <v>66</v>
      </c>
      <c r="D12840" s="3">
        <v>124075</v>
      </c>
      <c r="E12840" s="5">
        <f t="shared" si="200"/>
        <v>4.1039693733628854E-2</v>
      </c>
    </row>
    <row r="12841" spans="1:5" x14ac:dyDescent="0.25">
      <c r="A12841" s="2">
        <v>1954</v>
      </c>
      <c r="B12841" s="2">
        <v>2023</v>
      </c>
      <c r="C12841" s="2" t="s">
        <v>66</v>
      </c>
      <c r="D12841" s="3">
        <v>129167</v>
      </c>
      <c r="E12841" s="5">
        <f t="shared" si="200"/>
        <v>4.1659247330974633E-2</v>
      </c>
    </row>
    <row r="12842" spans="1:5" x14ac:dyDescent="0.25">
      <c r="A12842" s="2">
        <v>1954</v>
      </c>
      <c r="B12842" s="2">
        <v>2024</v>
      </c>
      <c r="C12842" s="2" t="s">
        <v>66</v>
      </c>
      <c r="D12842" s="3">
        <v>134548</v>
      </c>
      <c r="E12842" s="5">
        <f t="shared" si="200"/>
        <v>5.2776704224514671E-2</v>
      </c>
    </row>
    <row r="12843" spans="1:5" x14ac:dyDescent="0.25">
      <c r="A12843" s="2">
        <v>1954</v>
      </c>
      <c r="B12843" s="2">
        <v>2025</v>
      </c>
      <c r="C12843" s="2" t="s">
        <v>66</v>
      </c>
      <c r="D12843" s="3">
        <v>141649</v>
      </c>
      <c r="E12843" s="5">
        <f t="shared" si="200"/>
        <v>1</v>
      </c>
    </row>
    <row r="12844" spans="1:5" x14ac:dyDescent="0.25">
      <c r="A12844" s="2">
        <v>1955</v>
      </c>
      <c r="B12844" s="2">
        <v>2019</v>
      </c>
      <c r="C12844" s="2" t="s">
        <v>60</v>
      </c>
      <c r="D12844" s="3">
        <v>125483</v>
      </c>
      <c r="E12844" s="5">
        <f t="shared" si="200"/>
        <v>5.1146370424679038E-2</v>
      </c>
    </row>
    <row r="12845" spans="1:5" x14ac:dyDescent="0.25">
      <c r="A12845" s="2">
        <v>1955</v>
      </c>
      <c r="B12845" s="2">
        <v>2020</v>
      </c>
      <c r="C12845" s="2" t="s">
        <v>60</v>
      </c>
      <c r="D12845" s="3">
        <v>131901</v>
      </c>
      <c r="E12845" s="5">
        <f t="shared" si="200"/>
        <v>2.8210551853283902E-2</v>
      </c>
    </row>
    <row r="12846" spans="1:5" x14ac:dyDescent="0.25">
      <c r="A12846" s="2">
        <v>1955</v>
      </c>
      <c r="B12846" s="2">
        <v>2021</v>
      </c>
      <c r="C12846" s="2" t="s">
        <v>60</v>
      </c>
      <c r="D12846" s="3">
        <v>135622</v>
      </c>
      <c r="E12846" s="5">
        <f t="shared" si="200"/>
        <v>2.1434575511347715E-2</v>
      </c>
    </row>
    <row r="12847" spans="1:5" x14ac:dyDescent="0.25">
      <c r="A12847" s="2">
        <v>1955</v>
      </c>
      <c r="B12847" s="2">
        <v>2022</v>
      </c>
      <c r="C12847" s="2" t="s">
        <v>64</v>
      </c>
      <c r="D12847" s="3">
        <v>138529</v>
      </c>
      <c r="E12847" s="5">
        <f t="shared" si="200"/>
        <v>3.2982263641547979E-2</v>
      </c>
    </row>
    <row r="12848" spans="1:5" x14ac:dyDescent="0.25">
      <c r="A12848" s="2">
        <v>1955</v>
      </c>
      <c r="B12848" s="2">
        <v>2023</v>
      </c>
      <c r="C12848" s="2" t="s">
        <v>64</v>
      </c>
      <c r="D12848" s="3">
        <v>143098</v>
      </c>
      <c r="E12848" s="5">
        <f t="shared" si="200"/>
        <v>5.0489874072314075E-2</v>
      </c>
    </row>
    <row r="12849" spans="1:5" x14ac:dyDescent="0.25">
      <c r="A12849" s="2">
        <v>1955</v>
      </c>
      <c r="B12849" s="2">
        <v>2024</v>
      </c>
      <c r="C12849" s="2" t="s">
        <v>64</v>
      </c>
      <c r="D12849" s="3">
        <v>150323</v>
      </c>
      <c r="E12849" s="5">
        <f t="shared" si="200"/>
        <v>3.6009127013164985E-2</v>
      </c>
    </row>
    <row r="12850" spans="1:5" x14ac:dyDescent="0.25">
      <c r="A12850" s="2">
        <v>1955</v>
      </c>
      <c r="B12850" s="2">
        <v>2025</v>
      </c>
      <c r="C12850" s="2" t="s">
        <v>64</v>
      </c>
      <c r="D12850" s="3">
        <v>155736</v>
      </c>
      <c r="E12850" s="5">
        <f t="shared" si="200"/>
        <v>1</v>
      </c>
    </row>
    <row r="12851" spans="1:5" x14ac:dyDescent="0.25">
      <c r="A12851" s="2">
        <v>1956</v>
      </c>
      <c r="B12851" s="2">
        <v>2022</v>
      </c>
      <c r="C12851" s="2" t="s">
        <v>55</v>
      </c>
      <c r="D12851" s="3">
        <v>59840</v>
      </c>
      <c r="E12851" s="5">
        <f t="shared" si="200"/>
        <v>4.5237299465240639E-2</v>
      </c>
    </row>
    <row r="12852" spans="1:5" x14ac:dyDescent="0.25">
      <c r="A12852" s="2">
        <v>1956</v>
      </c>
      <c r="B12852" s="2">
        <v>2023</v>
      </c>
      <c r="C12852" s="2" t="s">
        <v>55</v>
      </c>
      <c r="D12852" s="3">
        <v>62547</v>
      </c>
      <c r="E12852" s="5">
        <f t="shared" si="200"/>
        <v>7.2041824547939948E-2</v>
      </c>
    </row>
    <row r="12853" spans="1:5" x14ac:dyDescent="0.25">
      <c r="A12853" s="2">
        <v>1956</v>
      </c>
      <c r="B12853" s="2">
        <v>2024</v>
      </c>
      <c r="C12853" s="2" t="s">
        <v>60</v>
      </c>
      <c r="D12853" s="3">
        <v>67053</v>
      </c>
      <c r="E12853" s="5">
        <f t="shared" si="200"/>
        <v>0.11561003981924746</v>
      </c>
    </row>
    <row r="12854" spans="1:5" x14ac:dyDescent="0.25">
      <c r="A12854" s="2">
        <v>1956</v>
      </c>
      <c r="B12854" s="2">
        <v>2025</v>
      </c>
      <c r="C12854" s="2" t="s">
        <v>64</v>
      </c>
      <c r="D12854" s="3">
        <v>74805</v>
      </c>
      <c r="E12854" s="5">
        <f t="shared" si="200"/>
        <v>1</v>
      </c>
    </row>
    <row r="12855" spans="1:5" x14ac:dyDescent="0.25">
      <c r="A12855" s="2">
        <v>1957</v>
      </c>
      <c r="B12855" s="2">
        <v>2023</v>
      </c>
      <c r="C12855" s="2" t="s">
        <v>60</v>
      </c>
      <c r="D12855" s="3">
        <v>116812</v>
      </c>
      <c r="E12855" s="5">
        <f t="shared" si="200"/>
        <v>4.2658288532000134E-2</v>
      </c>
    </row>
    <row r="12856" spans="1:5" x14ac:dyDescent="0.25">
      <c r="A12856" s="2">
        <v>1957</v>
      </c>
      <c r="B12856" s="2">
        <v>2024</v>
      </c>
      <c r="C12856" s="2" t="s">
        <v>60</v>
      </c>
      <c r="D12856" s="3">
        <v>121795</v>
      </c>
      <c r="E12856" s="5">
        <f t="shared" si="200"/>
        <v>2.6922287450223736E-2</v>
      </c>
    </row>
    <row r="12857" spans="1:5" x14ac:dyDescent="0.25">
      <c r="A12857" s="2">
        <v>1957</v>
      </c>
      <c r="B12857" s="2">
        <v>2025</v>
      </c>
      <c r="C12857" s="2" t="s">
        <v>60</v>
      </c>
      <c r="D12857" s="3">
        <v>125074</v>
      </c>
      <c r="E12857" s="5">
        <f t="shared" si="200"/>
        <v>1</v>
      </c>
    </row>
    <row r="12858" spans="1:5" x14ac:dyDescent="0.25">
      <c r="A12858" s="2">
        <v>1958</v>
      </c>
      <c r="B12858" s="2">
        <v>2015</v>
      </c>
      <c r="C12858" s="2" t="s">
        <v>66</v>
      </c>
      <c r="D12858" s="3">
        <v>51695</v>
      </c>
      <c r="E12858" s="5">
        <f t="shared" si="200"/>
        <v>4.8786149530902406E-2</v>
      </c>
    </row>
    <row r="12859" spans="1:5" x14ac:dyDescent="0.25">
      <c r="A12859" s="2">
        <v>1958</v>
      </c>
      <c r="B12859" s="2">
        <v>2016</v>
      </c>
      <c r="C12859" s="2" t="s">
        <v>66</v>
      </c>
      <c r="D12859" s="3">
        <v>54217</v>
      </c>
      <c r="E12859" s="5">
        <f t="shared" si="200"/>
        <v>3.2185476879945406E-2</v>
      </c>
    </row>
    <row r="12860" spans="1:5" x14ac:dyDescent="0.25">
      <c r="A12860" s="2">
        <v>1958</v>
      </c>
      <c r="B12860" s="2">
        <v>2017</v>
      </c>
      <c r="C12860" s="2" t="s">
        <v>66</v>
      </c>
      <c r="D12860" s="3">
        <v>55962</v>
      </c>
      <c r="E12860" s="5">
        <f t="shared" si="200"/>
        <v>4.7871770129730887E-2</v>
      </c>
    </row>
    <row r="12861" spans="1:5" x14ac:dyDescent="0.25">
      <c r="A12861" s="2">
        <v>1958</v>
      </c>
      <c r="B12861" s="2">
        <v>2018</v>
      </c>
      <c r="C12861" s="2" t="s">
        <v>66</v>
      </c>
      <c r="D12861" s="3">
        <v>58641</v>
      </c>
      <c r="E12861" s="5">
        <f t="shared" si="200"/>
        <v>2.6432018553571732E-2</v>
      </c>
    </row>
    <row r="12862" spans="1:5" x14ac:dyDescent="0.25">
      <c r="A12862" s="2">
        <v>1958</v>
      </c>
      <c r="B12862" s="2">
        <v>2019</v>
      </c>
      <c r="C12862" s="2" t="s">
        <v>66</v>
      </c>
      <c r="D12862" s="3">
        <v>60191</v>
      </c>
      <c r="E12862" s="5">
        <f t="shared" si="200"/>
        <v>4.2232227409413368E-2</v>
      </c>
    </row>
    <row r="12863" spans="1:5" x14ac:dyDescent="0.25">
      <c r="A12863" s="2">
        <v>1958</v>
      </c>
      <c r="B12863" s="2">
        <v>2020</v>
      </c>
      <c r="C12863" s="2" t="s">
        <v>66</v>
      </c>
      <c r="D12863" s="3">
        <v>62733</v>
      </c>
      <c r="E12863" s="5">
        <f t="shared" si="200"/>
        <v>3.739658552914734E-2</v>
      </c>
    </row>
    <row r="12864" spans="1:5" x14ac:dyDescent="0.25">
      <c r="A12864" s="2">
        <v>1958</v>
      </c>
      <c r="B12864" s="2">
        <v>2021</v>
      </c>
      <c r="C12864" s="2" t="s">
        <v>66</v>
      </c>
      <c r="D12864" s="3">
        <v>65079</v>
      </c>
      <c r="E12864" s="5">
        <f t="shared" si="200"/>
        <v>3.7031915057084468E-2</v>
      </c>
    </row>
    <row r="12865" spans="1:5" x14ac:dyDescent="0.25">
      <c r="A12865" s="2">
        <v>1958</v>
      </c>
      <c r="B12865" s="2">
        <v>2022</v>
      </c>
      <c r="C12865" s="2" t="s">
        <v>66</v>
      </c>
      <c r="D12865" s="3">
        <v>67489</v>
      </c>
      <c r="E12865" s="5">
        <f t="shared" si="200"/>
        <v>2.2448102653765799E-2</v>
      </c>
    </row>
    <row r="12866" spans="1:5" x14ac:dyDescent="0.25">
      <c r="A12866" s="2">
        <v>1958</v>
      </c>
      <c r="B12866" s="2">
        <v>2023</v>
      </c>
      <c r="C12866" s="2" t="s">
        <v>66</v>
      </c>
      <c r="D12866" s="3">
        <v>69004</v>
      </c>
      <c r="E12866" s="5">
        <f t="shared" ref="E12866:E12929" si="201">IF(A12867=A12866,(D12867-D12866)/D12866,1)</f>
        <v>4.4287287693467042E-2</v>
      </c>
    </row>
    <row r="12867" spans="1:5" x14ac:dyDescent="0.25">
      <c r="A12867" s="2">
        <v>1958</v>
      </c>
      <c r="B12867" s="2">
        <v>2024</v>
      </c>
      <c r="C12867" s="2" t="s">
        <v>66</v>
      </c>
      <c r="D12867" s="3">
        <v>72060</v>
      </c>
      <c r="E12867" s="5">
        <f t="shared" si="201"/>
        <v>2.4035525950596725E-2</v>
      </c>
    </row>
    <row r="12868" spans="1:5" x14ac:dyDescent="0.25">
      <c r="A12868" s="2">
        <v>1958</v>
      </c>
      <c r="B12868" s="2">
        <v>2025</v>
      </c>
      <c r="C12868" s="2" t="s">
        <v>55</v>
      </c>
      <c r="D12868" s="3">
        <v>73792</v>
      </c>
      <c r="E12868" s="5">
        <f t="shared" si="201"/>
        <v>1</v>
      </c>
    </row>
    <row r="12869" spans="1:5" x14ac:dyDescent="0.25">
      <c r="A12869" s="2">
        <v>1959</v>
      </c>
      <c r="B12869" s="2">
        <v>2024</v>
      </c>
      <c r="C12869" s="2" t="s">
        <v>66</v>
      </c>
      <c r="D12869" s="3">
        <v>40290</v>
      </c>
      <c r="E12869" s="5">
        <f t="shared" si="201"/>
        <v>-3.4748076445768178E-4</v>
      </c>
    </row>
    <row r="12870" spans="1:5" x14ac:dyDescent="0.25">
      <c r="A12870" s="2">
        <v>1959</v>
      </c>
      <c r="B12870" s="2">
        <v>2025</v>
      </c>
      <c r="C12870" s="2" t="s">
        <v>55</v>
      </c>
      <c r="D12870" s="3">
        <v>40276</v>
      </c>
      <c r="E12870" s="5">
        <f t="shared" si="201"/>
        <v>1</v>
      </c>
    </row>
    <row r="12871" spans="1:5" x14ac:dyDescent="0.25">
      <c r="A12871" s="2">
        <v>1960</v>
      </c>
      <c r="B12871" s="2">
        <v>2019</v>
      </c>
      <c r="C12871" s="2" t="s">
        <v>60</v>
      </c>
      <c r="D12871" s="3">
        <v>138550</v>
      </c>
      <c r="E12871" s="5">
        <f t="shared" si="201"/>
        <v>3.9826777336701549E-2</v>
      </c>
    </row>
    <row r="12872" spans="1:5" x14ac:dyDescent="0.25">
      <c r="A12872" s="2">
        <v>1960</v>
      </c>
      <c r="B12872" s="2">
        <v>2020</v>
      </c>
      <c r="C12872" s="2" t="s">
        <v>60</v>
      </c>
      <c r="D12872" s="3">
        <v>144068</v>
      </c>
      <c r="E12872" s="5">
        <f t="shared" si="201"/>
        <v>3.6330066357553377E-2</v>
      </c>
    </row>
    <row r="12873" spans="1:5" x14ac:dyDescent="0.25">
      <c r="A12873" s="2">
        <v>1960</v>
      </c>
      <c r="B12873" s="2">
        <v>2021</v>
      </c>
      <c r="C12873" s="2" t="s">
        <v>60</v>
      </c>
      <c r="D12873" s="3">
        <v>149302</v>
      </c>
      <c r="E12873" s="5">
        <f t="shared" si="201"/>
        <v>3.9088558760096988E-2</v>
      </c>
    </row>
    <row r="12874" spans="1:5" x14ac:dyDescent="0.25">
      <c r="A12874" s="2">
        <v>1960</v>
      </c>
      <c r="B12874" s="2">
        <v>2022</v>
      </c>
      <c r="C12874" s="2" t="s">
        <v>60</v>
      </c>
      <c r="D12874" s="3">
        <v>155138</v>
      </c>
      <c r="E12874" s="5">
        <f t="shared" si="201"/>
        <v>3.8204695174618726E-2</v>
      </c>
    </row>
    <row r="12875" spans="1:5" x14ac:dyDescent="0.25">
      <c r="A12875" s="2">
        <v>1960</v>
      </c>
      <c r="B12875" s="2">
        <v>2023</v>
      </c>
      <c r="C12875" s="2" t="s">
        <v>60</v>
      </c>
      <c r="D12875" s="3">
        <v>161065</v>
      </c>
      <c r="E12875" s="5">
        <f t="shared" si="201"/>
        <v>4.5447490143730791E-2</v>
      </c>
    </row>
    <row r="12876" spans="1:5" x14ac:dyDescent="0.25">
      <c r="A12876" s="2">
        <v>1960</v>
      </c>
      <c r="B12876" s="2">
        <v>2024</v>
      </c>
      <c r="C12876" s="2" t="s">
        <v>60</v>
      </c>
      <c r="D12876" s="3">
        <v>168385</v>
      </c>
      <c r="E12876" s="5">
        <f t="shared" si="201"/>
        <v>1.9110965941146776E-2</v>
      </c>
    </row>
    <row r="12877" spans="1:5" x14ac:dyDescent="0.25">
      <c r="A12877" s="2">
        <v>1960</v>
      </c>
      <c r="B12877" s="2">
        <v>2025</v>
      </c>
      <c r="C12877" s="2" t="s">
        <v>64</v>
      </c>
      <c r="D12877" s="3">
        <v>171603</v>
      </c>
      <c r="E12877" s="5">
        <f t="shared" si="201"/>
        <v>1</v>
      </c>
    </row>
    <row r="12878" spans="1:5" x14ac:dyDescent="0.25">
      <c r="A12878" s="2">
        <v>1961</v>
      </c>
      <c r="B12878" s="2">
        <v>2023</v>
      </c>
      <c r="C12878" s="2" t="s">
        <v>66</v>
      </c>
      <c r="D12878" s="3">
        <v>84613</v>
      </c>
      <c r="E12878" s="5">
        <f t="shared" si="201"/>
        <v>2.353066313687022E-2</v>
      </c>
    </row>
    <row r="12879" spans="1:5" x14ac:dyDescent="0.25">
      <c r="A12879" s="2">
        <v>1961</v>
      </c>
      <c r="B12879" s="2">
        <v>2024</v>
      </c>
      <c r="C12879" s="2" t="s">
        <v>66</v>
      </c>
      <c r="D12879" s="3">
        <v>86604</v>
      </c>
      <c r="E12879" s="5">
        <f t="shared" si="201"/>
        <v>2.7550690499284099E-2</v>
      </c>
    </row>
    <row r="12880" spans="1:5" x14ac:dyDescent="0.25">
      <c r="A12880" s="2">
        <v>1961</v>
      </c>
      <c r="B12880" s="2">
        <v>2025</v>
      </c>
      <c r="C12880" s="2" t="s">
        <v>66</v>
      </c>
      <c r="D12880" s="3">
        <v>88990</v>
      </c>
      <c r="E12880" s="5">
        <f t="shared" si="201"/>
        <v>1</v>
      </c>
    </row>
    <row r="12881" spans="1:5" x14ac:dyDescent="0.25">
      <c r="A12881" s="2">
        <v>1962</v>
      </c>
      <c r="B12881" s="2">
        <v>2018</v>
      </c>
      <c r="C12881" s="2" t="s">
        <v>66</v>
      </c>
      <c r="D12881" s="3">
        <v>35645</v>
      </c>
      <c r="E12881" s="5">
        <f t="shared" si="201"/>
        <v>5.9643708795062422E-2</v>
      </c>
    </row>
    <row r="12882" spans="1:5" x14ac:dyDescent="0.25">
      <c r="A12882" s="2">
        <v>1962</v>
      </c>
      <c r="B12882" s="2">
        <v>2019</v>
      </c>
      <c r="C12882" s="2" t="s">
        <v>66</v>
      </c>
      <c r="D12882" s="3">
        <v>37771</v>
      </c>
      <c r="E12882" s="5">
        <f t="shared" si="201"/>
        <v>0.18718064123269174</v>
      </c>
    </row>
    <row r="12883" spans="1:5" x14ac:dyDescent="0.25">
      <c r="A12883" s="2">
        <v>1962</v>
      </c>
      <c r="B12883" s="2">
        <v>2020</v>
      </c>
      <c r="C12883" s="2" t="s">
        <v>55</v>
      </c>
      <c r="D12883" s="3">
        <v>44841</v>
      </c>
      <c r="E12883" s="5">
        <f t="shared" si="201"/>
        <v>5.0601012466269711E-2</v>
      </c>
    </row>
    <row r="12884" spans="1:5" x14ac:dyDescent="0.25">
      <c r="A12884" s="2">
        <v>1962</v>
      </c>
      <c r="B12884" s="2">
        <v>2021</v>
      </c>
      <c r="C12884" s="2" t="s">
        <v>55</v>
      </c>
      <c r="D12884" s="3">
        <v>47110</v>
      </c>
      <c r="E12884" s="5">
        <f t="shared" si="201"/>
        <v>4.0394820632562091E-2</v>
      </c>
    </row>
    <row r="12885" spans="1:5" x14ac:dyDescent="0.25">
      <c r="A12885" s="2">
        <v>1962</v>
      </c>
      <c r="B12885" s="2">
        <v>2022</v>
      </c>
      <c r="C12885" s="2" t="s">
        <v>55</v>
      </c>
      <c r="D12885" s="3">
        <v>49013</v>
      </c>
      <c r="E12885" s="5">
        <f t="shared" si="201"/>
        <v>3.6622936771876849E-2</v>
      </c>
    </row>
    <row r="12886" spans="1:5" x14ac:dyDescent="0.25">
      <c r="A12886" s="2">
        <v>1962</v>
      </c>
      <c r="B12886" s="2">
        <v>2023</v>
      </c>
      <c r="C12886" s="2" t="s">
        <v>55</v>
      </c>
      <c r="D12886" s="3">
        <v>50808</v>
      </c>
      <c r="E12886" s="5">
        <f t="shared" si="201"/>
        <v>3.8950558967091799E-2</v>
      </c>
    </row>
    <row r="12887" spans="1:5" x14ac:dyDescent="0.25">
      <c r="A12887" s="2">
        <v>1962</v>
      </c>
      <c r="B12887" s="2">
        <v>2024</v>
      </c>
      <c r="C12887" s="2" t="s">
        <v>55</v>
      </c>
      <c r="D12887" s="3">
        <v>52787</v>
      </c>
      <c r="E12887" s="5">
        <f t="shared" si="201"/>
        <v>2.2865478242749163E-2</v>
      </c>
    </row>
    <row r="12888" spans="1:5" x14ac:dyDescent="0.25">
      <c r="A12888" s="2">
        <v>1962</v>
      </c>
      <c r="B12888" s="2">
        <v>2025</v>
      </c>
      <c r="C12888" s="2" t="s">
        <v>55</v>
      </c>
      <c r="D12888" s="3">
        <v>53994</v>
      </c>
      <c r="E12888" s="5">
        <f t="shared" si="201"/>
        <v>1</v>
      </c>
    </row>
    <row r="12889" spans="1:5" x14ac:dyDescent="0.25">
      <c r="A12889" s="2">
        <v>1963</v>
      </c>
      <c r="B12889" s="2">
        <v>2015</v>
      </c>
      <c r="C12889" s="2" t="s">
        <v>55</v>
      </c>
      <c r="D12889" s="3">
        <v>115963</v>
      </c>
      <c r="E12889" s="5">
        <f t="shared" si="201"/>
        <v>9.3952381363020962E-2</v>
      </c>
    </row>
    <row r="12890" spans="1:5" x14ac:dyDescent="0.25">
      <c r="A12890" s="2">
        <v>1963</v>
      </c>
      <c r="B12890" s="2">
        <v>2016</v>
      </c>
      <c r="C12890" s="2" t="s">
        <v>60</v>
      </c>
      <c r="D12890" s="3">
        <v>126858</v>
      </c>
      <c r="E12890" s="5">
        <f t="shared" si="201"/>
        <v>3.3793690583171734E-2</v>
      </c>
    </row>
    <row r="12891" spans="1:5" x14ac:dyDescent="0.25">
      <c r="A12891" s="2">
        <v>1963</v>
      </c>
      <c r="B12891" s="2">
        <v>2017</v>
      </c>
      <c r="C12891" s="2" t="s">
        <v>60</v>
      </c>
      <c r="D12891" s="3">
        <v>131145</v>
      </c>
      <c r="E12891" s="5">
        <f t="shared" si="201"/>
        <v>4.1839185634221662E-2</v>
      </c>
    </row>
    <row r="12892" spans="1:5" x14ac:dyDescent="0.25">
      <c r="A12892" s="2">
        <v>1963</v>
      </c>
      <c r="B12892" s="2">
        <v>2018</v>
      </c>
      <c r="C12892" s="2" t="s">
        <v>60</v>
      </c>
      <c r="D12892" s="3">
        <v>136632</v>
      </c>
      <c r="E12892" s="5">
        <f t="shared" si="201"/>
        <v>8.2572164646642077E-2</v>
      </c>
    </row>
    <row r="12893" spans="1:5" x14ac:dyDescent="0.25">
      <c r="A12893" s="2">
        <v>1963</v>
      </c>
      <c r="B12893" s="2">
        <v>2019</v>
      </c>
      <c r="C12893" s="2" t="s">
        <v>64</v>
      </c>
      <c r="D12893" s="3">
        <v>147914</v>
      </c>
      <c r="E12893" s="5">
        <f t="shared" si="201"/>
        <v>4.6587882147734495E-2</v>
      </c>
    </row>
    <row r="12894" spans="1:5" x14ac:dyDescent="0.25">
      <c r="A12894" s="2">
        <v>1963</v>
      </c>
      <c r="B12894" s="2">
        <v>2020</v>
      </c>
      <c r="C12894" s="2" t="s">
        <v>64</v>
      </c>
      <c r="D12894" s="3">
        <v>154805</v>
      </c>
      <c r="E12894" s="5">
        <f t="shared" si="201"/>
        <v>4.2731177933529277E-2</v>
      </c>
    </row>
    <row r="12895" spans="1:5" x14ac:dyDescent="0.25">
      <c r="A12895" s="2">
        <v>1963</v>
      </c>
      <c r="B12895" s="2">
        <v>2021</v>
      </c>
      <c r="C12895" s="2" t="s">
        <v>64</v>
      </c>
      <c r="D12895" s="3">
        <v>161420</v>
      </c>
      <c r="E12895" s="5">
        <f t="shared" si="201"/>
        <v>2.8466113244951061E-2</v>
      </c>
    </row>
    <row r="12896" spans="1:5" x14ac:dyDescent="0.25">
      <c r="A12896" s="2">
        <v>1963</v>
      </c>
      <c r="B12896" s="2">
        <v>2022</v>
      </c>
      <c r="C12896" s="2" t="s">
        <v>64</v>
      </c>
      <c r="D12896" s="3">
        <v>166015</v>
      </c>
      <c r="E12896" s="5">
        <f t="shared" si="201"/>
        <v>2.9937053880673432E-2</v>
      </c>
    </row>
    <row r="12897" spans="1:5" x14ac:dyDescent="0.25">
      <c r="A12897" s="2">
        <v>1963</v>
      </c>
      <c r="B12897" s="2">
        <v>2023</v>
      </c>
      <c r="C12897" s="2" t="s">
        <v>64</v>
      </c>
      <c r="D12897" s="3">
        <v>170985</v>
      </c>
      <c r="E12897" s="5">
        <f t="shared" si="201"/>
        <v>4.252419802906688E-2</v>
      </c>
    </row>
    <row r="12898" spans="1:5" x14ac:dyDescent="0.25">
      <c r="A12898" s="2">
        <v>1963</v>
      </c>
      <c r="B12898" s="2">
        <v>2024</v>
      </c>
      <c r="C12898" s="2" t="s">
        <v>64</v>
      </c>
      <c r="D12898" s="3">
        <v>178256</v>
      </c>
      <c r="E12898" s="5">
        <f t="shared" si="201"/>
        <v>4.0570864374831705E-2</v>
      </c>
    </row>
    <row r="12899" spans="1:5" x14ac:dyDescent="0.25">
      <c r="A12899" s="2">
        <v>1963</v>
      </c>
      <c r="B12899" s="2">
        <v>2025</v>
      </c>
      <c r="C12899" s="2" t="s">
        <v>64</v>
      </c>
      <c r="D12899" s="3">
        <v>185488</v>
      </c>
      <c r="E12899" s="5">
        <f t="shared" si="201"/>
        <v>1</v>
      </c>
    </row>
    <row r="12900" spans="1:5" x14ac:dyDescent="0.25">
      <c r="A12900" s="2">
        <v>1964</v>
      </c>
      <c r="B12900" s="2">
        <v>2019</v>
      </c>
      <c r="C12900" s="2" t="s">
        <v>60</v>
      </c>
      <c r="D12900" s="3">
        <v>95520</v>
      </c>
      <c r="E12900" s="5">
        <f t="shared" si="201"/>
        <v>2.0205192629815745E-2</v>
      </c>
    </row>
    <row r="12901" spans="1:5" x14ac:dyDescent="0.25">
      <c r="A12901" s="2">
        <v>1964</v>
      </c>
      <c r="B12901" s="2">
        <v>2020</v>
      </c>
      <c r="C12901" s="2" t="s">
        <v>60</v>
      </c>
      <c r="D12901" s="3">
        <v>97450</v>
      </c>
      <c r="E12901" s="5">
        <f t="shared" si="201"/>
        <v>3.7208825038481275E-2</v>
      </c>
    </row>
    <row r="12902" spans="1:5" x14ac:dyDescent="0.25">
      <c r="A12902" s="2">
        <v>1964</v>
      </c>
      <c r="B12902" s="2">
        <v>2021</v>
      </c>
      <c r="C12902" s="2" t="s">
        <v>64</v>
      </c>
      <c r="D12902" s="3">
        <v>101076</v>
      </c>
      <c r="E12902" s="5">
        <f t="shared" si="201"/>
        <v>4.3343622620602318E-2</v>
      </c>
    </row>
    <row r="12903" spans="1:5" x14ac:dyDescent="0.25">
      <c r="A12903" s="2">
        <v>1964</v>
      </c>
      <c r="B12903" s="2">
        <v>2022</v>
      </c>
      <c r="C12903" s="2" t="s">
        <v>64</v>
      </c>
      <c r="D12903" s="3">
        <v>105457</v>
      </c>
      <c r="E12903" s="5">
        <f t="shared" si="201"/>
        <v>3.0524289520847358E-2</v>
      </c>
    </row>
    <row r="12904" spans="1:5" x14ac:dyDescent="0.25">
      <c r="A12904" s="2">
        <v>1964</v>
      </c>
      <c r="B12904" s="2">
        <v>2023</v>
      </c>
      <c r="C12904" s="2" t="s">
        <v>64</v>
      </c>
      <c r="D12904" s="3">
        <v>108676</v>
      </c>
      <c r="E12904" s="5">
        <f t="shared" si="201"/>
        <v>4.9219698921565018E-2</v>
      </c>
    </row>
    <row r="12905" spans="1:5" x14ac:dyDescent="0.25">
      <c r="A12905" s="2">
        <v>1964</v>
      </c>
      <c r="B12905" s="2">
        <v>2024</v>
      </c>
      <c r="C12905" s="2" t="s">
        <v>75</v>
      </c>
      <c r="D12905" s="3">
        <v>114025</v>
      </c>
      <c r="E12905" s="5">
        <f t="shared" si="201"/>
        <v>2.3450997588248191E-2</v>
      </c>
    </row>
    <row r="12906" spans="1:5" x14ac:dyDescent="0.25">
      <c r="A12906" s="2">
        <v>1964</v>
      </c>
      <c r="B12906" s="2">
        <v>2025</v>
      </c>
      <c r="C12906" s="2" t="s">
        <v>75</v>
      </c>
      <c r="D12906" s="3">
        <v>116699</v>
      </c>
      <c r="E12906" s="5">
        <f t="shared" si="201"/>
        <v>1</v>
      </c>
    </row>
    <row r="12907" spans="1:5" x14ac:dyDescent="0.25">
      <c r="A12907" s="2">
        <v>1965</v>
      </c>
      <c r="B12907" s="2">
        <v>2024</v>
      </c>
      <c r="C12907" s="2" t="s">
        <v>66</v>
      </c>
      <c r="D12907" s="3">
        <v>27372</v>
      </c>
      <c r="E12907" s="5">
        <f t="shared" si="201"/>
        <v>4.2415607189829022E-2</v>
      </c>
    </row>
    <row r="12908" spans="1:5" x14ac:dyDescent="0.25">
      <c r="A12908" s="2">
        <v>1965</v>
      </c>
      <c r="B12908" s="2">
        <v>2025</v>
      </c>
      <c r="C12908" s="2" t="s">
        <v>66</v>
      </c>
      <c r="D12908" s="3">
        <v>28533</v>
      </c>
      <c r="E12908" s="5">
        <f t="shared" si="201"/>
        <v>1</v>
      </c>
    </row>
    <row r="12909" spans="1:5" x14ac:dyDescent="0.25">
      <c r="A12909" s="2">
        <v>1966</v>
      </c>
      <c r="B12909" s="2">
        <v>2014</v>
      </c>
      <c r="C12909" s="2" t="s">
        <v>55</v>
      </c>
      <c r="D12909" s="3">
        <v>82060</v>
      </c>
      <c r="E12909" s="5">
        <f t="shared" si="201"/>
        <v>4.0823787472581037E-2</v>
      </c>
    </row>
    <row r="12910" spans="1:5" x14ac:dyDescent="0.25">
      <c r="A12910" s="2">
        <v>1966</v>
      </c>
      <c r="B12910" s="2">
        <v>2015</v>
      </c>
      <c r="C12910" s="2" t="s">
        <v>55</v>
      </c>
      <c r="D12910" s="3">
        <v>85410</v>
      </c>
      <c r="E12910" s="5">
        <f t="shared" si="201"/>
        <v>2.6238145416227609E-2</v>
      </c>
    </row>
    <row r="12911" spans="1:5" x14ac:dyDescent="0.25">
      <c r="A12911" s="2">
        <v>1966</v>
      </c>
      <c r="B12911" s="2">
        <v>2016</v>
      </c>
      <c r="C12911" s="2" t="s">
        <v>55</v>
      </c>
      <c r="D12911" s="3">
        <v>87651</v>
      </c>
      <c r="E12911" s="5">
        <f t="shared" si="201"/>
        <v>3.4500462059759728E-2</v>
      </c>
    </row>
    <row r="12912" spans="1:5" x14ac:dyDescent="0.25">
      <c r="A12912" s="2">
        <v>1966</v>
      </c>
      <c r="B12912" s="2">
        <v>2017</v>
      </c>
      <c r="C12912" s="2" t="s">
        <v>55</v>
      </c>
      <c r="D12912" s="3">
        <v>90675</v>
      </c>
      <c r="E12912" s="5">
        <f t="shared" si="201"/>
        <v>4.6683209263854428E-2</v>
      </c>
    </row>
    <row r="12913" spans="1:5" x14ac:dyDescent="0.25">
      <c r="A12913" s="2">
        <v>1966</v>
      </c>
      <c r="B12913" s="2">
        <v>2018</v>
      </c>
      <c r="C12913" s="2" t="s">
        <v>55</v>
      </c>
      <c r="D12913" s="3">
        <v>94908</v>
      </c>
      <c r="E12913" s="5">
        <f t="shared" si="201"/>
        <v>2.8912209718885657E-2</v>
      </c>
    </row>
    <row r="12914" spans="1:5" x14ac:dyDescent="0.25">
      <c r="A12914" s="2">
        <v>1966</v>
      </c>
      <c r="B12914" s="2">
        <v>2019</v>
      </c>
      <c r="C12914" s="2" t="s">
        <v>55</v>
      </c>
      <c r="D12914" s="3">
        <v>97652</v>
      </c>
      <c r="E12914" s="5">
        <f t="shared" si="201"/>
        <v>4.8990292057510341E-2</v>
      </c>
    </row>
    <row r="12915" spans="1:5" x14ac:dyDescent="0.25">
      <c r="A12915" s="2">
        <v>1966</v>
      </c>
      <c r="B12915" s="2">
        <v>2020</v>
      </c>
      <c r="C12915" s="2" t="s">
        <v>55</v>
      </c>
      <c r="D12915" s="3">
        <v>102436</v>
      </c>
      <c r="E12915" s="5">
        <f t="shared" si="201"/>
        <v>4.1723612792377678E-2</v>
      </c>
    </row>
    <row r="12916" spans="1:5" x14ac:dyDescent="0.25">
      <c r="A12916" s="2">
        <v>1966</v>
      </c>
      <c r="B12916" s="2">
        <v>2021</v>
      </c>
      <c r="C12916" s="2" t="s">
        <v>55</v>
      </c>
      <c r="D12916" s="3">
        <v>106710</v>
      </c>
      <c r="E12916" s="5">
        <f t="shared" si="201"/>
        <v>2.3774716521413174E-2</v>
      </c>
    </row>
    <row r="12917" spans="1:5" x14ac:dyDescent="0.25">
      <c r="A12917" s="2">
        <v>1966</v>
      </c>
      <c r="B12917" s="2">
        <v>2022</v>
      </c>
      <c r="C12917" s="2" t="s">
        <v>55</v>
      </c>
      <c r="D12917" s="3">
        <v>109247</v>
      </c>
      <c r="E12917" s="5">
        <f t="shared" si="201"/>
        <v>2.2270634433897499E-2</v>
      </c>
    </row>
    <row r="12918" spans="1:5" x14ac:dyDescent="0.25">
      <c r="A12918" s="2">
        <v>1966</v>
      </c>
      <c r="B12918" s="2">
        <v>2023</v>
      </c>
      <c r="C12918" s="2" t="s">
        <v>55</v>
      </c>
      <c r="D12918" s="3">
        <v>111680</v>
      </c>
      <c r="E12918" s="5">
        <f t="shared" si="201"/>
        <v>4.1072707736389685E-2</v>
      </c>
    </row>
    <row r="12919" spans="1:5" x14ac:dyDescent="0.25">
      <c r="A12919" s="2">
        <v>1966</v>
      </c>
      <c r="B12919" s="2">
        <v>2024</v>
      </c>
      <c r="C12919" s="2" t="s">
        <v>55</v>
      </c>
      <c r="D12919" s="3">
        <v>116267</v>
      </c>
      <c r="E12919" s="5">
        <f t="shared" si="201"/>
        <v>2.3403029234434533E-2</v>
      </c>
    </row>
    <row r="12920" spans="1:5" x14ac:dyDescent="0.25">
      <c r="A12920" s="2">
        <v>1966</v>
      </c>
      <c r="B12920" s="2">
        <v>2025</v>
      </c>
      <c r="C12920" s="2" t="s">
        <v>55</v>
      </c>
      <c r="D12920" s="3">
        <v>118988</v>
      </c>
      <c r="E12920" s="5">
        <f t="shared" si="201"/>
        <v>1</v>
      </c>
    </row>
    <row r="12921" spans="1:5" x14ac:dyDescent="0.25">
      <c r="A12921" s="2">
        <v>1967</v>
      </c>
      <c r="B12921" s="2">
        <v>2023</v>
      </c>
      <c r="C12921" s="2" t="s">
        <v>3443</v>
      </c>
      <c r="D12921" s="3">
        <v>236132</v>
      </c>
      <c r="E12921" s="5">
        <f t="shared" si="201"/>
        <v>4.3615435434418037E-2</v>
      </c>
    </row>
    <row r="12922" spans="1:5" x14ac:dyDescent="0.25">
      <c r="A12922" s="2">
        <v>1967</v>
      </c>
      <c r="B12922" s="2">
        <v>2024</v>
      </c>
      <c r="C12922" s="2" t="s">
        <v>3443</v>
      </c>
      <c r="D12922" s="3">
        <v>246431</v>
      </c>
      <c r="E12922" s="5">
        <f t="shared" si="201"/>
        <v>4.9376904691374054E-2</v>
      </c>
    </row>
    <row r="12923" spans="1:5" x14ac:dyDescent="0.25">
      <c r="A12923" s="2">
        <v>1967</v>
      </c>
      <c r="B12923" s="2">
        <v>2025</v>
      </c>
      <c r="C12923" s="2" t="s">
        <v>3443</v>
      </c>
      <c r="D12923" s="3">
        <v>258599</v>
      </c>
      <c r="E12923" s="5">
        <f t="shared" si="201"/>
        <v>1</v>
      </c>
    </row>
    <row r="12924" spans="1:5" x14ac:dyDescent="0.25">
      <c r="A12924" s="2">
        <v>1968</v>
      </c>
      <c r="B12924" s="2">
        <v>2014</v>
      </c>
      <c r="C12924" s="2" t="s">
        <v>75</v>
      </c>
      <c r="D12924" s="3">
        <v>68991</v>
      </c>
      <c r="E12924" s="5">
        <f t="shared" si="201"/>
        <v>4.3730341638764478E-2</v>
      </c>
    </row>
    <row r="12925" spans="1:5" x14ac:dyDescent="0.25">
      <c r="A12925" s="2">
        <v>1968</v>
      </c>
      <c r="B12925" s="2">
        <v>2015</v>
      </c>
      <c r="C12925" s="2" t="s">
        <v>75</v>
      </c>
      <c r="D12925" s="3">
        <v>72008</v>
      </c>
      <c r="E12925" s="5">
        <f t="shared" si="201"/>
        <v>3.4607265859348958E-2</v>
      </c>
    </row>
    <row r="12926" spans="1:5" x14ac:dyDescent="0.25">
      <c r="A12926" s="2">
        <v>1968</v>
      </c>
      <c r="B12926" s="2">
        <v>2016</v>
      </c>
      <c r="C12926" s="2" t="s">
        <v>75</v>
      </c>
      <c r="D12926" s="3">
        <v>74500</v>
      </c>
      <c r="E12926" s="5">
        <f t="shared" si="201"/>
        <v>4.5046979865771809E-2</v>
      </c>
    </row>
    <row r="12927" spans="1:5" x14ac:dyDescent="0.25">
      <c r="A12927" s="2">
        <v>1968</v>
      </c>
      <c r="B12927" s="2">
        <v>2017</v>
      </c>
      <c r="C12927" s="2" t="s">
        <v>75</v>
      </c>
      <c r="D12927" s="3">
        <v>77856</v>
      </c>
      <c r="E12927" s="5">
        <f t="shared" si="201"/>
        <v>2.5778360049321825E-2</v>
      </c>
    </row>
    <row r="12928" spans="1:5" x14ac:dyDescent="0.25">
      <c r="A12928" s="2">
        <v>1968</v>
      </c>
      <c r="B12928" s="2">
        <v>2018</v>
      </c>
      <c r="C12928" s="2" t="s">
        <v>75</v>
      </c>
      <c r="D12928" s="3">
        <v>79863</v>
      </c>
      <c r="E12928" s="5">
        <f t="shared" si="201"/>
        <v>3.1917158133303279E-2</v>
      </c>
    </row>
    <row r="12929" spans="1:5" x14ac:dyDescent="0.25">
      <c r="A12929" s="2">
        <v>1968</v>
      </c>
      <c r="B12929" s="2">
        <v>2019</v>
      </c>
      <c r="C12929" s="2" t="s">
        <v>75</v>
      </c>
      <c r="D12929" s="3">
        <v>82412</v>
      </c>
      <c r="E12929" s="5">
        <f t="shared" si="201"/>
        <v>4.472649614133864E-2</v>
      </c>
    </row>
    <row r="12930" spans="1:5" x14ac:dyDescent="0.25">
      <c r="A12930" s="2">
        <v>1968</v>
      </c>
      <c r="B12930" s="2">
        <v>2020</v>
      </c>
      <c r="C12930" s="2" t="s">
        <v>75</v>
      </c>
      <c r="D12930" s="3">
        <v>86098</v>
      </c>
      <c r="E12930" s="5">
        <f t="shared" ref="E12930:E12993" si="202">IF(A12931=A12930,(D12931-D12930)/D12930,1)</f>
        <v>3.432135473530163E-2</v>
      </c>
    </row>
    <row r="12931" spans="1:5" x14ac:dyDescent="0.25">
      <c r="A12931" s="2">
        <v>1968</v>
      </c>
      <c r="B12931" s="2">
        <v>2021</v>
      </c>
      <c r="C12931" s="2" t="s">
        <v>75</v>
      </c>
      <c r="D12931" s="3">
        <v>89053</v>
      </c>
      <c r="E12931" s="5">
        <f t="shared" si="202"/>
        <v>2.7758750407060963E-2</v>
      </c>
    </row>
    <row r="12932" spans="1:5" x14ac:dyDescent="0.25">
      <c r="A12932" s="2">
        <v>1968</v>
      </c>
      <c r="B12932" s="2">
        <v>2022</v>
      </c>
      <c r="C12932" s="2" t="s">
        <v>75</v>
      </c>
      <c r="D12932" s="3">
        <v>91525</v>
      </c>
      <c r="E12932" s="5">
        <f t="shared" si="202"/>
        <v>2.5992898115269052E-2</v>
      </c>
    </row>
    <row r="12933" spans="1:5" x14ac:dyDescent="0.25">
      <c r="A12933" s="2">
        <v>1968</v>
      </c>
      <c r="B12933" s="2">
        <v>2023</v>
      </c>
      <c r="C12933" s="2" t="s">
        <v>75</v>
      </c>
      <c r="D12933" s="3">
        <v>93904</v>
      </c>
      <c r="E12933" s="5">
        <f t="shared" si="202"/>
        <v>4.830465155903902E-2</v>
      </c>
    </row>
    <row r="12934" spans="1:5" x14ac:dyDescent="0.25">
      <c r="A12934" s="2">
        <v>1968</v>
      </c>
      <c r="B12934" s="2">
        <v>2024</v>
      </c>
      <c r="C12934" s="2" t="s">
        <v>75</v>
      </c>
      <c r="D12934" s="3">
        <v>98440</v>
      </c>
      <c r="E12934" s="5">
        <f t="shared" si="202"/>
        <v>3.7180008126777735E-2</v>
      </c>
    </row>
    <row r="12935" spans="1:5" x14ac:dyDescent="0.25">
      <c r="A12935" s="2">
        <v>1968</v>
      </c>
      <c r="B12935" s="2">
        <v>2025</v>
      </c>
      <c r="C12935" s="2" t="s">
        <v>75</v>
      </c>
      <c r="D12935" s="3">
        <v>102100</v>
      </c>
      <c r="E12935" s="5">
        <f t="shared" si="202"/>
        <v>1</v>
      </c>
    </row>
    <row r="12936" spans="1:5" x14ac:dyDescent="0.25">
      <c r="A12936" s="2">
        <v>1969</v>
      </c>
      <c r="B12936" s="2">
        <v>2023</v>
      </c>
      <c r="C12936" s="2" t="s">
        <v>60</v>
      </c>
      <c r="D12936" s="3">
        <v>131546</v>
      </c>
      <c r="E12936" s="5">
        <f t="shared" si="202"/>
        <v>3.2558952761771551E-2</v>
      </c>
    </row>
    <row r="12937" spans="1:5" x14ac:dyDescent="0.25">
      <c r="A12937" s="2">
        <v>1969</v>
      </c>
      <c r="B12937" s="2">
        <v>2024</v>
      </c>
      <c r="C12937" s="2" t="s">
        <v>64</v>
      </c>
      <c r="D12937" s="3">
        <v>135829</v>
      </c>
      <c r="E12937" s="5">
        <f t="shared" si="202"/>
        <v>4.4003857791782314E-2</v>
      </c>
    </row>
    <row r="12938" spans="1:5" x14ac:dyDescent="0.25">
      <c r="A12938" s="2">
        <v>1969</v>
      </c>
      <c r="B12938" s="2">
        <v>2025</v>
      </c>
      <c r="C12938" s="2" t="s">
        <v>64</v>
      </c>
      <c r="D12938" s="3">
        <v>141806</v>
      </c>
      <c r="E12938" s="5">
        <f t="shared" si="202"/>
        <v>1</v>
      </c>
    </row>
    <row r="12939" spans="1:5" x14ac:dyDescent="0.25">
      <c r="A12939" s="2">
        <v>1970</v>
      </c>
      <c r="B12939" s="2">
        <v>2014</v>
      </c>
      <c r="C12939" s="2" t="s">
        <v>64</v>
      </c>
      <c r="D12939" s="3">
        <v>134733</v>
      </c>
      <c r="E12939" s="5">
        <f t="shared" si="202"/>
        <v>2.3409261279716178E-2</v>
      </c>
    </row>
    <row r="12940" spans="1:5" x14ac:dyDescent="0.25">
      <c r="A12940" s="2">
        <v>1970</v>
      </c>
      <c r="B12940" s="2">
        <v>2015</v>
      </c>
      <c r="C12940" s="2" t="s">
        <v>64</v>
      </c>
      <c r="D12940" s="3">
        <v>137887</v>
      </c>
      <c r="E12940" s="5">
        <f t="shared" si="202"/>
        <v>2.6014054987054617E-2</v>
      </c>
    </row>
    <row r="12941" spans="1:5" x14ac:dyDescent="0.25">
      <c r="A12941" s="2">
        <v>1970</v>
      </c>
      <c r="B12941" s="2">
        <v>2016</v>
      </c>
      <c r="C12941" s="2" t="s">
        <v>64</v>
      </c>
      <c r="D12941" s="3">
        <v>141474</v>
      </c>
      <c r="E12941" s="5">
        <f t="shared" si="202"/>
        <v>4.1102958847562099E-2</v>
      </c>
    </row>
    <row r="12942" spans="1:5" x14ac:dyDescent="0.25">
      <c r="A12942" s="2">
        <v>1970</v>
      </c>
      <c r="B12942" s="2">
        <v>2017</v>
      </c>
      <c r="C12942" s="2" t="s">
        <v>64</v>
      </c>
      <c r="D12942" s="3">
        <v>147289</v>
      </c>
      <c r="E12942" s="5">
        <f t="shared" si="202"/>
        <v>4.0973867702272404E-2</v>
      </c>
    </row>
    <row r="12943" spans="1:5" x14ac:dyDescent="0.25">
      <c r="A12943" s="2">
        <v>1970</v>
      </c>
      <c r="B12943" s="2">
        <v>2018</v>
      </c>
      <c r="C12943" s="2" t="s">
        <v>64</v>
      </c>
      <c r="D12943" s="3">
        <v>153324</v>
      </c>
      <c r="E12943" s="5">
        <f t="shared" si="202"/>
        <v>3.9198038141452091E-2</v>
      </c>
    </row>
    <row r="12944" spans="1:5" x14ac:dyDescent="0.25">
      <c r="A12944" s="2">
        <v>1970</v>
      </c>
      <c r="B12944" s="2">
        <v>2019</v>
      </c>
      <c r="C12944" s="2" t="s">
        <v>64</v>
      </c>
      <c r="D12944" s="3">
        <v>159334</v>
      </c>
      <c r="E12944" s="5">
        <f t="shared" si="202"/>
        <v>-3.2347144991025145E-2</v>
      </c>
    </row>
    <row r="12945" spans="1:5" x14ac:dyDescent="0.25">
      <c r="A12945" s="2">
        <v>1970</v>
      </c>
      <c r="B12945" s="2">
        <v>2020</v>
      </c>
      <c r="C12945" s="2" t="s">
        <v>75</v>
      </c>
      <c r="D12945" s="3">
        <v>154180</v>
      </c>
      <c r="E12945" s="5">
        <f t="shared" si="202"/>
        <v>4.335841224542742E-2</v>
      </c>
    </row>
    <row r="12946" spans="1:5" x14ac:dyDescent="0.25">
      <c r="A12946" s="2">
        <v>1970</v>
      </c>
      <c r="B12946" s="2">
        <v>2021</v>
      </c>
      <c r="C12946" s="2" t="s">
        <v>75</v>
      </c>
      <c r="D12946" s="3">
        <v>160865</v>
      </c>
      <c r="E12946" s="5">
        <f t="shared" si="202"/>
        <v>3.1417648338669071E-2</v>
      </c>
    </row>
    <row r="12947" spans="1:5" x14ac:dyDescent="0.25">
      <c r="A12947" s="2">
        <v>1970</v>
      </c>
      <c r="B12947" s="2">
        <v>2022</v>
      </c>
      <c r="C12947" s="2" t="s">
        <v>75</v>
      </c>
      <c r="D12947" s="3">
        <v>165919</v>
      </c>
      <c r="E12947" s="5">
        <f t="shared" si="202"/>
        <v>2.2028821292317334E-2</v>
      </c>
    </row>
    <row r="12948" spans="1:5" x14ac:dyDescent="0.25">
      <c r="A12948" s="2">
        <v>1970</v>
      </c>
      <c r="B12948" s="2">
        <v>2023</v>
      </c>
      <c r="C12948" s="2" t="s">
        <v>75</v>
      </c>
      <c r="D12948" s="3">
        <v>169574</v>
      </c>
      <c r="E12948" s="5">
        <f t="shared" si="202"/>
        <v>2.2774717822307666E-2</v>
      </c>
    </row>
    <row r="12949" spans="1:5" x14ac:dyDescent="0.25">
      <c r="A12949" s="2">
        <v>1970</v>
      </c>
      <c r="B12949" s="2">
        <v>2024</v>
      </c>
      <c r="C12949" s="2" t="s">
        <v>75</v>
      </c>
      <c r="D12949" s="3">
        <v>173436</v>
      </c>
      <c r="E12949" s="5">
        <f t="shared" si="202"/>
        <v>3.9841786019050252E-2</v>
      </c>
    </row>
    <row r="12950" spans="1:5" x14ac:dyDescent="0.25">
      <c r="A12950" s="2">
        <v>1970</v>
      </c>
      <c r="B12950" s="2">
        <v>2025</v>
      </c>
      <c r="C12950" s="2" t="s">
        <v>75</v>
      </c>
      <c r="D12950" s="3">
        <v>180346</v>
      </c>
      <c r="E12950" s="5">
        <f t="shared" si="202"/>
        <v>1</v>
      </c>
    </row>
    <row r="12951" spans="1:5" x14ac:dyDescent="0.25">
      <c r="A12951" s="2">
        <v>1971</v>
      </c>
      <c r="B12951" s="2">
        <v>2021</v>
      </c>
      <c r="C12951" s="2" t="s">
        <v>55</v>
      </c>
      <c r="D12951" s="3">
        <v>75232</v>
      </c>
      <c r="E12951" s="5">
        <f t="shared" si="202"/>
        <v>6.5171735431731173E-2</v>
      </c>
    </row>
    <row r="12952" spans="1:5" x14ac:dyDescent="0.25">
      <c r="A12952" s="2">
        <v>1971</v>
      </c>
      <c r="B12952" s="2">
        <v>2022</v>
      </c>
      <c r="C12952" s="2" t="s">
        <v>60</v>
      </c>
      <c r="D12952" s="3">
        <v>80135</v>
      </c>
      <c r="E12952" s="5">
        <f t="shared" si="202"/>
        <v>4.4387595931864976E-2</v>
      </c>
    </row>
    <row r="12953" spans="1:5" x14ac:dyDescent="0.25">
      <c r="A12953" s="2">
        <v>1971</v>
      </c>
      <c r="B12953" s="2">
        <v>2023</v>
      </c>
      <c r="C12953" s="2" t="s">
        <v>60</v>
      </c>
      <c r="D12953" s="3">
        <v>83692</v>
      </c>
      <c r="E12953" s="5">
        <f t="shared" si="202"/>
        <v>4.3946852745782153E-2</v>
      </c>
    </row>
    <row r="12954" spans="1:5" x14ac:dyDescent="0.25">
      <c r="A12954" s="2">
        <v>1971</v>
      </c>
      <c r="B12954" s="2">
        <v>2024</v>
      </c>
      <c r="C12954" s="2" t="s">
        <v>60</v>
      </c>
      <c r="D12954" s="3">
        <v>87370</v>
      </c>
      <c r="E12954" s="5">
        <f t="shared" si="202"/>
        <v>2.3841135401167449E-2</v>
      </c>
    </row>
    <row r="12955" spans="1:5" x14ac:dyDescent="0.25">
      <c r="A12955" s="2">
        <v>1971</v>
      </c>
      <c r="B12955" s="2">
        <v>2025</v>
      </c>
      <c r="C12955" s="2" t="s">
        <v>60</v>
      </c>
      <c r="D12955" s="3">
        <v>89453</v>
      </c>
      <c r="E12955" s="5">
        <f t="shared" si="202"/>
        <v>1</v>
      </c>
    </row>
    <row r="12956" spans="1:5" x14ac:dyDescent="0.25">
      <c r="A12956" s="2">
        <v>1972</v>
      </c>
      <c r="B12956" s="2">
        <v>2015</v>
      </c>
      <c r="C12956" s="2" t="s">
        <v>55</v>
      </c>
      <c r="D12956" s="3">
        <v>154046</v>
      </c>
      <c r="E12956" s="5">
        <f t="shared" si="202"/>
        <v>6.0722121963569325E-2</v>
      </c>
    </row>
    <row r="12957" spans="1:5" x14ac:dyDescent="0.25">
      <c r="A12957" s="2">
        <v>1972</v>
      </c>
      <c r="B12957" s="2">
        <v>2016</v>
      </c>
      <c r="C12957" s="2" t="s">
        <v>55</v>
      </c>
      <c r="D12957" s="3">
        <v>163400</v>
      </c>
      <c r="E12957" s="5">
        <f t="shared" si="202"/>
        <v>5.7184822521419827E-2</v>
      </c>
    </row>
    <row r="12958" spans="1:5" x14ac:dyDescent="0.25">
      <c r="A12958" s="2">
        <v>1972</v>
      </c>
      <c r="B12958" s="2">
        <v>2017</v>
      </c>
      <c r="C12958" s="2" t="s">
        <v>55</v>
      </c>
      <c r="D12958" s="3">
        <v>172744</v>
      </c>
      <c r="E12958" s="5">
        <f t="shared" si="202"/>
        <v>5.359954614921502E-2</v>
      </c>
    </row>
    <row r="12959" spans="1:5" x14ac:dyDescent="0.25">
      <c r="A12959" s="2">
        <v>1972</v>
      </c>
      <c r="B12959" s="2">
        <v>2018</v>
      </c>
      <c r="C12959" s="2" t="s">
        <v>55</v>
      </c>
      <c r="D12959" s="3">
        <v>182003</v>
      </c>
      <c r="E12959" s="5">
        <f t="shared" si="202"/>
        <v>4.5548699746707472E-2</v>
      </c>
    </row>
    <row r="12960" spans="1:5" x14ac:dyDescent="0.25">
      <c r="A12960" s="2">
        <v>1972</v>
      </c>
      <c r="B12960" s="2">
        <v>2019</v>
      </c>
      <c r="C12960" s="2" t="s">
        <v>55</v>
      </c>
      <c r="D12960" s="3">
        <v>190293</v>
      </c>
      <c r="E12960" s="5">
        <f t="shared" si="202"/>
        <v>5.0742801889717436E-2</v>
      </c>
    </row>
    <row r="12961" spans="1:5" x14ac:dyDescent="0.25">
      <c r="A12961" s="2">
        <v>1972</v>
      </c>
      <c r="B12961" s="2">
        <v>2020</v>
      </c>
      <c r="C12961" s="2" t="s">
        <v>55</v>
      </c>
      <c r="D12961" s="3">
        <v>199949</v>
      </c>
      <c r="E12961" s="5">
        <f t="shared" si="202"/>
        <v>5.0237810641713634E-2</v>
      </c>
    </row>
    <row r="12962" spans="1:5" x14ac:dyDescent="0.25">
      <c r="A12962" s="2">
        <v>1972</v>
      </c>
      <c r="B12962" s="2">
        <v>2021</v>
      </c>
      <c r="C12962" s="2" t="s">
        <v>55</v>
      </c>
      <c r="D12962" s="3">
        <v>209994</v>
      </c>
      <c r="E12962" s="5">
        <f t="shared" si="202"/>
        <v>5.1720525348343288E-2</v>
      </c>
    </row>
    <row r="12963" spans="1:5" x14ac:dyDescent="0.25">
      <c r="A12963" s="2">
        <v>1972</v>
      </c>
      <c r="B12963" s="2">
        <v>2022</v>
      </c>
      <c r="C12963" s="2" t="s">
        <v>55</v>
      </c>
      <c r="D12963" s="3">
        <v>220855</v>
      </c>
      <c r="E12963" s="5">
        <f t="shared" si="202"/>
        <v>4.8416381788956554E-2</v>
      </c>
    </row>
    <row r="12964" spans="1:5" x14ac:dyDescent="0.25">
      <c r="A12964" s="2">
        <v>1972</v>
      </c>
      <c r="B12964" s="2">
        <v>2023</v>
      </c>
      <c r="C12964" s="2" t="s">
        <v>55</v>
      </c>
      <c r="D12964" s="3">
        <v>231548</v>
      </c>
      <c r="E12964" s="5">
        <f t="shared" si="202"/>
        <v>4.5057612244545409E-2</v>
      </c>
    </row>
    <row r="12965" spans="1:5" x14ac:dyDescent="0.25">
      <c r="A12965" s="2">
        <v>1972</v>
      </c>
      <c r="B12965" s="2">
        <v>2024</v>
      </c>
      <c r="C12965" s="2" t="s">
        <v>55</v>
      </c>
      <c r="D12965" s="3">
        <v>241981</v>
      </c>
      <c r="E12965" s="5">
        <f t="shared" si="202"/>
        <v>4.8259987354379065E-2</v>
      </c>
    </row>
    <row r="12966" spans="1:5" x14ac:dyDescent="0.25">
      <c r="A12966" s="2">
        <v>1972</v>
      </c>
      <c r="B12966" s="2">
        <v>2025</v>
      </c>
      <c r="C12966" s="2" t="s">
        <v>55</v>
      </c>
      <c r="D12966" s="3">
        <v>253659</v>
      </c>
      <c r="E12966" s="5">
        <f t="shared" si="202"/>
        <v>1</v>
      </c>
    </row>
    <row r="12967" spans="1:5" x14ac:dyDescent="0.25">
      <c r="A12967" s="2">
        <v>1973</v>
      </c>
      <c r="B12967" s="2">
        <v>2025</v>
      </c>
      <c r="C12967" s="2" t="s">
        <v>60</v>
      </c>
      <c r="D12967" s="3">
        <v>74442</v>
      </c>
      <c r="E12967" s="5">
        <f t="shared" si="202"/>
        <v>1</v>
      </c>
    </row>
    <row r="12968" spans="1:5" x14ac:dyDescent="0.25">
      <c r="A12968" s="2">
        <v>1974</v>
      </c>
      <c r="B12968" s="2">
        <v>2014</v>
      </c>
      <c r="C12968" s="2" t="s">
        <v>55</v>
      </c>
      <c r="D12968" s="3">
        <v>58579</v>
      </c>
      <c r="E12968" s="5">
        <f t="shared" si="202"/>
        <v>4.986428583622117E-2</v>
      </c>
    </row>
    <row r="12969" spans="1:5" x14ac:dyDescent="0.25">
      <c r="A12969" s="2">
        <v>1974</v>
      </c>
      <c r="B12969" s="2">
        <v>2015</v>
      </c>
      <c r="C12969" s="2" t="s">
        <v>55</v>
      </c>
      <c r="D12969" s="3">
        <v>61500</v>
      </c>
      <c r="E12969" s="5">
        <f t="shared" si="202"/>
        <v>0.14097560975609755</v>
      </c>
    </row>
    <row r="12970" spans="1:5" x14ac:dyDescent="0.25">
      <c r="A12970" s="2">
        <v>1974</v>
      </c>
      <c r="B12970" s="2">
        <v>2016</v>
      </c>
      <c r="C12970" s="2" t="s">
        <v>60</v>
      </c>
      <c r="D12970" s="3">
        <v>70170</v>
      </c>
      <c r="E12970" s="5">
        <f t="shared" si="202"/>
        <v>5.3227875160324928E-2</v>
      </c>
    </row>
    <row r="12971" spans="1:5" x14ac:dyDescent="0.25">
      <c r="A12971" s="2">
        <v>1974</v>
      </c>
      <c r="B12971" s="2">
        <v>2017</v>
      </c>
      <c r="C12971" s="2" t="s">
        <v>60</v>
      </c>
      <c r="D12971" s="3">
        <v>73905</v>
      </c>
      <c r="E12971" s="5">
        <f t="shared" si="202"/>
        <v>3.5166768148298493E-2</v>
      </c>
    </row>
    <row r="12972" spans="1:5" x14ac:dyDescent="0.25">
      <c r="A12972" s="2">
        <v>1974</v>
      </c>
      <c r="B12972" s="2">
        <v>2018</v>
      </c>
      <c r="C12972" s="2" t="s">
        <v>60</v>
      </c>
      <c r="D12972" s="3">
        <v>76504</v>
      </c>
      <c r="E12972" s="5">
        <f t="shared" si="202"/>
        <v>4.1278887378437726E-2</v>
      </c>
    </row>
    <row r="12973" spans="1:5" x14ac:dyDescent="0.25">
      <c r="A12973" s="2">
        <v>1974</v>
      </c>
      <c r="B12973" s="2">
        <v>2019</v>
      </c>
      <c r="C12973" s="2" t="s">
        <v>60</v>
      </c>
      <c r="D12973" s="3">
        <v>79662</v>
      </c>
      <c r="E12973" s="5">
        <f t="shared" si="202"/>
        <v>0.15540659285481159</v>
      </c>
    </row>
    <row r="12974" spans="1:5" x14ac:dyDescent="0.25">
      <c r="A12974" s="2">
        <v>1974</v>
      </c>
      <c r="B12974" s="2">
        <v>2020</v>
      </c>
      <c r="C12974" s="2" t="s">
        <v>64</v>
      </c>
      <c r="D12974" s="3">
        <v>92042</v>
      </c>
      <c r="E12974" s="5">
        <f t="shared" si="202"/>
        <v>4.8065013798048714E-2</v>
      </c>
    </row>
    <row r="12975" spans="1:5" x14ac:dyDescent="0.25">
      <c r="A12975" s="2">
        <v>1974</v>
      </c>
      <c r="B12975" s="2">
        <v>2021</v>
      </c>
      <c r="C12975" s="2" t="s">
        <v>64</v>
      </c>
      <c r="D12975" s="3">
        <v>96466</v>
      </c>
      <c r="E12975" s="5">
        <f t="shared" si="202"/>
        <v>0.10334211017353265</v>
      </c>
    </row>
    <row r="12976" spans="1:5" x14ac:dyDescent="0.25">
      <c r="A12976" s="2">
        <v>1974</v>
      </c>
      <c r="B12976" s="2">
        <v>2022</v>
      </c>
      <c r="C12976" s="2" t="s">
        <v>75</v>
      </c>
      <c r="D12976" s="3">
        <v>106435</v>
      </c>
      <c r="E12976" s="5">
        <f t="shared" si="202"/>
        <v>0.14637102456898576</v>
      </c>
    </row>
    <row r="12977" spans="1:5" x14ac:dyDescent="0.25">
      <c r="A12977" s="2">
        <v>1974</v>
      </c>
      <c r="B12977" s="2">
        <v>2023</v>
      </c>
      <c r="C12977" s="2" t="s">
        <v>71</v>
      </c>
      <c r="D12977" s="3">
        <v>122014</v>
      </c>
      <c r="E12977" s="5">
        <f t="shared" si="202"/>
        <v>5.7821233628927826E-2</v>
      </c>
    </row>
    <row r="12978" spans="1:5" x14ac:dyDescent="0.25">
      <c r="A12978" s="2">
        <v>1974</v>
      </c>
      <c r="B12978" s="2">
        <v>2024</v>
      </c>
      <c r="C12978" s="2" t="s">
        <v>71</v>
      </c>
      <c r="D12978" s="3">
        <v>129069</v>
      </c>
      <c r="E12978" s="5">
        <f t="shared" si="202"/>
        <v>5.8728277123089201E-2</v>
      </c>
    </row>
    <row r="12979" spans="1:5" x14ac:dyDescent="0.25">
      <c r="A12979" s="2">
        <v>1974</v>
      </c>
      <c r="B12979" s="2">
        <v>2025</v>
      </c>
      <c r="C12979" s="2" t="s">
        <v>71</v>
      </c>
      <c r="D12979" s="3">
        <v>136649</v>
      </c>
      <c r="E12979" s="5">
        <f t="shared" si="202"/>
        <v>1</v>
      </c>
    </row>
    <row r="12980" spans="1:5" x14ac:dyDescent="0.25">
      <c r="A12980" s="2">
        <v>1975</v>
      </c>
      <c r="B12980" s="2">
        <v>2024</v>
      </c>
      <c r="C12980" s="2" t="s">
        <v>60</v>
      </c>
      <c r="D12980" s="3">
        <v>185952</v>
      </c>
      <c r="E12980" s="5">
        <f t="shared" si="202"/>
        <v>4.7082042677680264E-2</v>
      </c>
    </row>
    <row r="12981" spans="1:5" x14ac:dyDescent="0.25">
      <c r="A12981" s="2">
        <v>1975</v>
      </c>
      <c r="B12981" s="2">
        <v>2025</v>
      </c>
      <c r="C12981" s="2" t="s">
        <v>60</v>
      </c>
      <c r="D12981" s="3">
        <v>194707</v>
      </c>
      <c r="E12981" s="5">
        <f t="shared" si="202"/>
        <v>1</v>
      </c>
    </row>
    <row r="12982" spans="1:5" x14ac:dyDescent="0.25">
      <c r="A12982" s="2">
        <v>1976</v>
      </c>
      <c r="B12982" s="2">
        <v>2019</v>
      </c>
      <c r="C12982" s="2" t="s">
        <v>66</v>
      </c>
      <c r="D12982" s="3">
        <v>19208</v>
      </c>
      <c r="E12982" s="5">
        <f t="shared" si="202"/>
        <v>3.0872553102873804E-2</v>
      </c>
    </row>
    <row r="12983" spans="1:5" x14ac:dyDescent="0.25">
      <c r="A12983" s="2">
        <v>1976</v>
      </c>
      <c r="B12983" s="2">
        <v>2020</v>
      </c>
      <c r="C12983" s="2" t="s">
        <v>66</v>
      </c>
      <c r="D12983" s="3">
        <v>19801</v>
      </c>
      <c r="E12983" s="5">
        <f t="shared" si="202"/>
        <v>3.6967829907580428E-2</v>
      </c>
    </row>
    <row r="12984" spans="1:5" x14ac:dyDescent="0.25">
      <c r="A12984" s="2">
        <v>1976</v>
      </c>
      <c r="B12984" s="2">
        <v>2021</v>
      </c>
      <c r="C12984" s="2" t="s">
        <v>66</v>
      </c>
      <c r="D12984" s="3">
        <v>20533</v>
      </c>
      <c r="E12984" s="5">
        <f t="shared" si="202"/>
        <v>0.10003409146252375</v>
      </c>
    </row>
    <row r="12985" spans="1:5" x14ac:dyDescent="0.25">
      <c r="A12985" s="2">
        <v>1976</v>
      </c>
      <c r="B12985" s="2">
        <v>2022</v>
      </c>
      <c r="C12985" s="2" t="s">
        <v>55</v>
      </c>
      <c r="D12985" s="3">
        <v>22587</v>
      </c>
      <c r="E12985" s="5">
        <f t="shared" si="202"/>
        <v>0.19183601186523222</v>
      </c>
    </row>
    <row r="12986" spans="1:5" x14ac:dyDescent="0.25">
      <c r="A12986" s="2">
        <v>1976</v>
      </c>
      <c r="B12986" s="2">
        <v>2023</v>
      </c>
      <c r="C12986" s="2" t="s">
        <v>60</v>
      </c>
      <c r="D12986" s="3">
        <v>26920</v>
      </c>
      <c r="E12986" s="5">
        <f t="shared" si="202"/>
        <v>0.24691679049034176</v>
      </c>
    </row>
    <row r="12987" spans="1:5" x14ac:dyDescent="0.25">
      <c r="A12987" s="2">
        <v>1976</v>
      </c>
      <c r="B12987" s="2">
        <v>2024</v>
      </c>
      <c r="C12987" s="2" t="s">
        <v>64</v>
      </c>
      <c r="D12987" s="3">
        <v>33567</v>
      </c>
      <c r="E12987" s="5">
        <f t="shared" si="202"/>
        <v>2.791432061250633E-2</v>
      </c>
    </row>
    <row r="12988" spans="1:5" x14ac:dyDescent="0.25">
      <c r="A12988" s="2">
        <v>1976</v>
      </c>
      <c r="B12988" s="2">
        <v>2025</v>
      </c>
      <c r="C12988" s="2" t="s">
        <v>64</v>
      </c>
      <c r="D12988" s="3">
        <v>34504</v>
      </c>
      <c r="E12988" s="5">
        <f t="shared" si="202"/>
        <v>1</v>
      </c>
    </row>
    <row r="12989" spans="1:5" x14ac:dyDescent="0.25">
      <c r="A12989" s="2">
        <v>1977</v>
      </c>
      <c r="B12989" s="2">
        <v>2021</v>
      </c>
      <c r="C12989" s="2" t="s">
        <v>60</v>
      </c>
      <c r="D12989" s="3">
        <v>89912</v>
      </c>
      <c r="E12989" s="5">
        <f t="shared" si="202"/>
        <v>5.5698905596583324E-2</v>
      </c>
    </row>
    <row r="12990" spans="1:5" x14ac:dyDescent="0.25">
      <c r="A12990" s="2">
        <v>1977</v>
      </c>
      <c r="B12990" s="2">
        <v>2022</v>
      </c>
      <c r="C12990" s="2" t="s">
        <v>64</v>
      </c>
      <c r="D12990" s="3">
        <v>94920</v>
      </c>
      <c r="E12990" s="5">
        <f t="shared" si="202"/>
        <v>3.7126000842815005E-2</v>
      </c>
    </row>
    <row r="12991" spans="1:5" x14ac:dyDescent="0.25">
      <c r="A12991" s="2">
        <v>1977</v>
      </c>
      <c r="B12991" s="2">
        <v>2023</v>
      </c>
      <c r="C12991" s="2" t="s">
        <v>64</v>
      </c>
      <c r="D12991" s="3">
        <v>98444</v>
      </c>
      <c r="E12991" s="5">
        <f t="shared" si="202"/>
        <v>3.8499045142415991E-2</v>
      </c>
    </row>
    <row r="12992" spans="1:5" x14ac:dyDescent="0.25">
      <c r="A12992" s="2">
        <v>1977</v>
      </c>
      <c r="B12992" s="2">
        <v>2024</v>
      </c>
      <c r="C12992" s="2" t="s">
        <v>64</v>
      </c>
      <c r="D12992" s="3">
        <v>102234</v>
      </c>
      <c r="E12992" s="5">
        <f t="shared" si="202"/>
        <v>3.4685134104114092E-2</v>
      </c>
    </row>
    <row r="12993" spans="1:5" x14ac:dyDescent="0.25">
      <c r="A12993" s="2">
        <v>1977</v>
      </c>
      <c r="B12993" s="2">
        <v>2025</v>
      </c>
      <c r="C12993" s="2" t="s">
        <v>64</v>
      </c>
      <c r="D12993" s="3">
        <v>105780</v>
      </c>
      <c r="E12993" s="5">
        <f t="shared" si="202"/>
        <v>1</v>
      </c>
    </row>
    <row r="12994" spans="1:5" x14ac:dyDescent="0.25">
      <c r="A12994" s="2">
        <v>1978</v>
      </c>
      <c r="B12994" s="2">
        <v>2022</v>
      </c>
      <c r="C12994" s="2" t="s">
        <v>55</v>
      </c>
      <c r="D12994" s="3">
        <v>93336</v>
      </c>
      <c r="E12994" s="5">
        <f t="shared" ref="E12994:E13057" si="203">IF(A12995=A12994,(D12995-D12994)/D12994,1)</f>
        <v>4.0263135338990313E-2</v>
      </c>
    </row>
    <row r="12995" spans="1:5" x14ac:dyDescent="0.25">
      <c r="A12995" s="2">
        <v>1978</v>
      </c>
      <c r="B12995" s="2">
        <v>2023</v>
      </c>
      <c r="C12995" s="2" t="s">
        <v>55</v>
      </c>
      <c r="D12995" s="3">
        <v>97094</v>
      </c>
      <c r="E12995" s="5">
        <f t="shared" si="203"/>
        <v>8.1199662183039117E-2</v>
      </c>
    </row>
    <row r="12996" spans="1:5" x14ac:dyDescent="0.25">
      <c r="A12996" s="2">
        <v>1978</v>
      </c>
      <c r="B12996" s="2">
        <v>2024</v>
      </c>
      <c r="C12996" s="2" t="s">
        <v>60</v>
      </c>
      <c r="D12996" s="3">
        <v>104978</v>
      </c>
      <c r="E12996" s="5">
        <f t="shared" si="203"/>
        <v>3.8560460286917259E-2</v>
      </c>
    </row>
    <row r="12997" spans="1:5" x14ac:dyDescent="0.25">
      <c r="A12997" s="2">
        <v>1978</v>
      </c>
      <c r="B12997" s="2">
        <v>2025</v>
      </c>
      <c r="C12997" s="2" t="s">
        <v>60</v>
      </c>
      <c r="D12997" s="3">
        <v>109026</v>
      </c>
      <c r="E12997" s="5">
        <f t="shared" si="203"/>
        <v>1</v>
      </c>
    </row>
    <row r="12998" spans="1:5" x14ac:dyDescent="0.25">
      <c r="A12998" s="2">
        <v>1979</v>
      </c>
      <c r="B12998" s="2">
        <v>2019</v>
      </c>
      <c r="C12998" s="2" t="s">
        <v>50</v>
      </c>
      <c r="D12998" s="3">
        <v>43101</v>
      </c>
      <c r="E12998" s="5">
        <f t="shared" si="203"/>
        <v>0.18853390872601564</v>
      </c>
    </row>
    <row r="12999" spans="1:5" x14ac:dyDescent="0.25">
      <c r="A12999" s="2">
        <v>1979</v>
      </c>
      <c r="B12999" s="2">
        <v>2020</v>
      </c>
      <c r="C12999" s="2" t="s">
        <v>66</v>
      </c>
      <c r="D12999" s="3">
        <v>51227</v>
      </c>
      <c r="E12999" s="5">
        <f t="shared" si="203"/>
        <v>4.2555683526265445E-2</v>
      </c>
    </row>
    <row r="13000" spans="1:5" x14ac:dyDescent="0.25">
      <c r="A13000" s="2">
        <v>1979</v>
      </c>
      <c r="B13000" s="2">
        <v>2021</v>
      </c>
      <c r="C13000" s="2" t="s">
        <v>66</v>
      </c>
      <c r="D13000" s="3">
        <v>53407</v>
      </c>
      <c r="E13000" s="5">
        <f t="shared" si="203"/>
        <v>4.3908101934203379E-2</v>
      </c>
    </row>
    <row r="13001" spans="1:5" x14ac:dyDescent="0.25">
      <c r="A13001" s="2">
        <v>1979</v>
      </c>
      <c r="B13001" s="2">
        <v>2022</v>
      </c>
      <c r="C13001" s="2" t="s">
        <v>66</v>
      </c>
      <c r="D13001" s="3">
        <v>55752</v>
      </c>
      <c r="E13001" s="5">
        <f t="shared" si="203"/>
        <v>0.20657554885923374</v>
      </c>
    </row>
    <row r="13002" spans="1:5" x14ac:dyDescent="0.25">
      <c r="A13002" s="2">
        <v>1979</v>
      </c>
      <c r="B13002" s="2">
        <v>2023</v>
      </c>
      <c r="C13002" s="2" t="s">
        <v>55</v>
      </c>
      <c r="D13002" s="3">
        <v>67269</v>
      </c>
      <c r="E13002" s="5">
        <f t="shared" si="203"/>
        <v>2.6787970684862269E-2</v>
      </c>
    </row>
    <row r="13003" spans="1:5" x14ac:dyDescent="0.25">
      <c r="A13003" s="2">
        <v>1979</v>
      </c>
      <c r="B13003" s="2">
        <v>2024</v>
      </c>
      <c r="C13003" s="2" t="s">
        <v>55</v>
      </c>
      <c r="D13003" s="3">
        <v>69071</v>
      </c>
      <c r="E13003" s="5">
        <f t="shared" si="203"/>
        <v>3.22566634332788E-2</v>
      </c>
    </row>
    <row r="13004" spans="1:5" x14ac:dyDescent="0.25">
      <c r="A13004" s="2">
        <v>1979</v>
      </c>
      <c r="B13004" s="2">
        <v>2025</v>
      </c>
      <c r="C13004" s="2" t="s">
        <v>55</v>
      </c>
      <c r="D13004" s="3">
        <v>71299</v>
      </c>
      <c r="E13004" s="5">
        <f t="shared" si="203"/>
        <v>1</v>
      </c>
    </row>
    <row r="13005" spans="1:5" x14ac:dyDescent="0.25">
      <c r="A13005" s="2">
        <v>1980</v>
      </c>
      <c r="B13005" s="2">
        <v>2015</v>
      </c>
      <c r="C13005" s="2" t="s">
        <v>66</v>
      </c>
      <c r="D13005" s="3">
        <v>51658</v>
      </c>
      <c r="E13005" s="5">
        <f t="shared" si="203"/>
        <v>3.8367726199233419E-2</v>
      </c>
    </row>
    <row r="13006" spans="1:5" x14ac:dyDescent="0.25">
      <c r="A13006" s="2">
        <v>1980</v>
      </c>
      <c r="B13006" s="2">
        <v>2016</v>
      </c>
      <c r="C13006" s="2" t="s">
        <v>66</v>
      </c>
      <c r="D13006" s="3">
        <v>53640</v>
      </c>
      <c r="E13006" s="5">
        <f t="shared" si="203"/>
        <v>4.6942580164056676E-2</v>
      </c>
    </row>
    <row r="13007" spans="1:5" x14ac:dyDescent="0.25">
      <c r="A13007" s="2">
        <v>1980</v>
      </c>
      <c r="B13007" s="2">
        <v>2017</v>
      </c>
      <c r="C13007" s="2" t="s">
        <v>66</v>
      </c>
      <c r="D13007" s="3">
        <v>56158</v>
      </c>
      <c r="E13007" s="5">
        <f t="shared" si="203"/>
        <v>-2.4342034972755441E-2</v>
      </c>
    </row>
    <row r="13008" spans="1:5" x14ac:dyDescent="0.25">
      <c r="A13008" s="2">
        <v>1980</v>
      </c>
      <c r="B13008" s="2">
        <v>2018</v>
      </c>
      <c r="C13008" s="2" t="s">
        <v>55</v>
      </c>
      <c r="D13008" s="3">
        <v>54791</v>
      </c>
      <c r="E13008" s="5">
        <f t="shared" si="203"/>
        <v>3.8747239510138524E-2</v>
      </c>
    </row>
    <row r="13009" spans="1:5" x14ac:dyDescent="0.25">
      <c r="A13009" s="2">
        <v>1980</v>
      </c>
      <c r="B13009" s="2">
        <v>2019</v>
      </c>
      <c r="C13009" s="2" t="s">
        <v>60</v>
      </c>
      <c r="D13009" s="3">
        <v>56914</v>
      </c>
      <c r="E13009" s="5">
        <f t="shared" si="203"/>
        <v>4.0921390167621322E-2</v>
      </c>
    </row>
    <row r="13010" spans="1:5" x14ac:dyDescent="0.25">
      <c r="A13010" s="2">
        <v>1980</v>
      </c>
      <c r="B13010" s="2">
        <v>2020</v>
      </c>
      <c r="C13010" s="2" t="s">
        <v>60</v>
      </c>
      <c r="D13010" s="3">
        <v>59243</v>
      </c>
      <c r="E13010" s="5">
        <f t="shared" si="203"/>
        <v>5.4419931468696725E-2</v>
      </c>
    </row>
    <row r="13011" spans="1:5" x14ac:dyDescent="0.25">
      <c r="A13011" s="2">
        <v>1980</v>
      </c>
      <c r="B13011" s="2">
        <v>2021</v>
      </c>
      <c r="C13011" s="2" t="s">
        <v>60</v>
      </c>
      <c r="D13011" s="3">
        <v>62467</v>
      </c>
      <c r="E13011" s="5">
        <f t="shared" si="203"/>
        <v>3.6339187090783931E-2</v>
      </c>
    </row>
    <row r="13012" spans="1:5" x14ac:dyDescent="0.25">
      <c r="A13012" s="2">
        <v>1980</v>
      </c>
      <c r="B13012" s="2">
        <v>2022</v>
      </c>
      <c r="C13012" s="2" t="s">
        <v>60</v>
      </c>
      <c r="D13012" s="3">
        <v>64737</v>
      </c>
      <c r="E13012" s="5">
        <f t="shared" si="203"/>
        <v>3.900396990901648E-2</v>
      </c>
    </row>
    <row r="13013" spans="1:5" x14ac:dyDescent="0.25">
      <c r="A13013" s="2">
        <v>1980</v>
      </c>
      <c r="B13013" s="2">
        <v>2023</v>
      </c>
      <c r="C13013" s="2" t="s">
        <v>60</v>
      </c>
      <c r="D13013" s="3">
        <v>67262</v>
      </c>
      <c r="E13013" s="5">
        <f t="shared" si="203"/>
        <v>2.9228985162498885E-2</v>
      </c>
    </row>
    <row r="13014" spans="1:5" x14ac:dyDescent="0.25">
      <c r="A13014" s="2">
        <v>1980</v>
      </c>
      <c r="B13014" s="2">
        <v>2024</v>
      </c>
      <c r="C13014" s="2" t="s">
        <v>60</v>
      </c>
      <c r="D13014" s="3">
        <v>69228</v>
      </c>
      <c r="E13014" s="5">
        <f t="shared" si="203"/>
        <v>4.7697463454093716E-2</v>
      </c>
    </row>
    <row r="13015" spans="1:5" x14ac:dyDescent="0.25">
      <c r="A13015" s="2">
        <v>1980</v>
      </c>
      <c r="B13015" s="2">
        <v>2025</v>
      </c>
      <c r="C13015" s="2" t="s">
        <v>64</v>
      </c>
      <c r="D13015" s="3">
        <v>72530</v>
      </c>
      <c r="E13015" s="5">
        <f t="shared" si="203"/>
        <v>1</v>
      </c>
    </row>
    <row r="13016" spans="1:5" x14ac:dyDescent="0.25">
      <c r="A13016" s="2">
        <v>1981</v>
      </c>
      <c r="B13016" s="2">
        <v>2022</v>
      </c>
      <c r="C13016" s="2" t="s">
        <v>55</v>
      </c>
      <c r="D13016" s="3">
        <v>53247</v>
      </c>
      <c r="E13016" s="5">
        <f t="shared" si="203"/>
        <v>4.9354893233421598E-2</v>
      </c>
    </row>
    <row r="13017" spans="1:5" x14ac:dyDescent="0.25">
      <c r="A13017" s="2">
        <v>1981</v>
      </c>
      <c r="B13017" s="2">
        <v>2023</v>
      </c>
      <c r="C13017" s="2" t="s">
        <v>55</v>
      </c>
      <c r="D13017" s="3">
        <v>55875</v>
      </c>
      <c r="E13017" s="5">
        <f t="shared" si="203"/>
        <v>3.8102908277404923E-2</v>
      </c>
    </row>
    <row r="13018" spans="1:5" x14ac:dyDescent="0.25">
      <c r="A13018" s="2">
        <v>1981</v>
      </c>
      <c r="B13018" s="2">
        <v>2024</v>
      </c>
      <c r="C13018" s="2" t="s">
        <v>55</v>
      </c>
      <c r="D13018" s="3">
        <v>58004</v>
      </c>
      <c r="E13018" s="5">
        <f t="shared" si="203"/>
        <v>0.10066547134680368</v>
      </c>
    </row>
    <row r="13019" spans="1:5" x14ac:dyDescent="0.25">
      <c r="A13019" s="2">
        <v>1981</v>
      </c>
      <c r="B13019" s="2">
        <v>2025</v>
      </c>
      <c r="C13019" s="2" t="s">
        <v>60</v>
      </c>
      <c r="D13019" s="3">
        <v>63843</v>
      </c>
      <c r="E13019" s="5">
        <f t="shared" si="203"/>
        <v>1</v>
      </c>
    </row>
    <row r="13020" spans="1:5" x14ac:dyDescent="0.25">
      <c r="A13020" s="2">
        <v>1982</v>
      </c>
      <c r="B13020" s="2">
        <v>2021</v>
      </c>
      <c r="C13020" s="2" t="s">
        <v>60</v>
      </c>
      <c r="D13020" s="3">
        <v>143798</v>
      </c>
      <c r="E13020" s="5">
        <f t="shared" si="203"/>
        <v>3.8498449213480022E-2</v>
      </c>
    </row>
    <row r="13021" spans="1:5" x14ac:dyDescent="0.25">
      <c r="A13021" s="2">
        <v>1982</v>
      </c>
      <c r="B13021" s="2">
        <v>2022</v>
      </c>
      <c r="C13021" s="2" t="s">
        <v>60</v>
      </c>
      <c r="D13021" s="3">
        <v>149334</v>
      </c>
      <c r="E13021" s="5">
        <f t="shared" si="203"/>
        <v>4.839487323717305E-2</v>
      </c>
    </row>
    <row r="13022" spans="1:5" x14ac:dyDescent="0.25">
      <c r="A13022" s="2">
        <v>1982</v>
      </c>
      <c r="B13022" s="2">
        <v>2023</v>
      </c>
      <c r="C13022" s="2" t="s">
        <v>60</v>
      </c>
      <c r="D13022" s="3">
        <v>156561</v>
      </c>
      <c r="E13022" s="5">
        <f t="shared" si="203"/>
        <v>4.8064332752090239E-2</v>
      </c>
    </row>
    <row r="13023" spans="1:5" x14ac:dyDescent="0.25">
      <c r="A13023" s="2">
        <v>1982</v>
      </c>
      <c r="B13023" s="2">
        <v>2024</v>
      </c>
      <c r="C13023" s="2" t="s">
        <v>60</v>
      </c>
      <c r="D13023" s="3">
        <v>164086</v>
      </c>
      <c r="E13023" s="5">
        <f t="shared" si="203"/>
        <v>4.0643321185232131E-2</v>
      </c>
    </row>
    <row r="13024" spans="1:5" x14ac:dyDescent="0.25">
      <c r="A13024" s="2">
        <v>1982</v>
      </c>
      <c r="B13024" s="2">
        <v>2025</v>
      </c>
      <c r="C13024" s="2" t="s">
        <v>60</v>
      </c>
      <c r="D13024" s="3">
        <v>170755</v>
      </c>
      <c r="E13024" s="5">
        <f t="shared" si="203"/>
        <v>1</v>
      </c>
    </row>
    <row r="13025" spans="1:5" x14ac:dyDescent="0.25">
      <c r="A13025" s="2">
        <v>1983</v>
      </c>
      <c r="B13025" s="2">
        <v>2018</v>
      </c>
      <c r="C13025" s="2" t="s">
        <v>66</v>
      </c>
      <c r="D13025" s="3">
        <v>59876</v>
      </c>
      <c r="E13025" s="5">
        <f t="shared" si="203"/>
        <v>3.7043222660164341E-2</v>
      </c>
    </row>
    <row r="13026" spans="1:5" x14ac:dyDescent="0.25">
      <c r="A13026" s="2">
        <v>1983</v>
      </c>
      <c r="B13026" s="2">
        <v>2019</v>
      </c>
      <c r="C13026" s="2" t="s">
        <v>66</v>
      </c>
      <c r="D13026" s="3">
        <v>62094</v>
      </c>
      <c r="E13026" s="5">
        <f t="shared" si="203"/>
        <v>5.5850806841240698E-2</v>
      </c>
    </row>
    <row r="13027" spans="1:5" x14ac:dyDescent="0.25">
      <c r="A13027" s="2">
        <v>1983</v>
      </c>
      <c r="B13027" s="2">
        <v>2020</v>
      </c>
      <c r="C13027" s="2" t="s">
        <v>66</v>
      </c>
      <c r="D13027" s="3">
        <v>65562</v>
      </c>
      <c r="E13027" s="5">
        <f t="shared" si="203"/>
        <v>0.10243738751105823</v>
      </c>
    </row>
    <row r="13028" spans="1:5" x14ac:dyDescent="0.25">
      <c r="A13028" s="2">
        <v>1983</v>
      </c>
      <c r="B13028" s="2">
        <v>2021</v>
      </c>
      <c r="C13028" s="2" t="s">
        <v>55</v>
      </c>
      <c r="D13028" s="3">
        <v>72278</v>
      </c>
      <c r="E13028" s="5">
        <f t="shared" si="203"/>
        <v>4.2613243310550927E-2</v>
      </c>
    </row>
    <row r="13029" spans="1:5" x14ac:dyDescent="0.25">
      <c r="A13029" s="2">
        <v>1983</v>
      </c>
      <c r="B13029" s="2">
        <v>2022</v>
      </c>
      <c r="C13029" s="2" t="s">
        <v>55</v>
      </c>
      <c r="D13029" s="3">
        <v>75358</v>
      </c>
      <c r="E13029" s="5">
        <f t="shared" si="203"/>
        <v>3.4793917036014754E-2</v>
      </c>
    </row>
    <row r="13030" spans="1:5" x14ac:dyDescent="0.25">
      <c r="A13030" s="2">
        <v>1983</v>
      </c>
      <c r="B13030" s="2">
        <v>2023</v>
      </c>
      <c r="C13030" s="2" t="s">
        <v>55</v>
      </c>
      <c r="D13030" s="3">
        <v>77980</v>
      </c>
      <c r="E13030" s="5">
        <f t="shared" si="203"/>
        <v>3.9343421390100025E-2</v>
      </c>
    </row>
    <row r="13031" spans="1:5" x14ac:dyDescent="0.25">
      <c r="A13031" s="2">
        <v>1983</v>
      </c>
      <c r="B13031" s="2">
        <v>2024</v>
      </c>
      <c r="C13031" s="2" t="s">
        <v>55</v>
      </c>
      <c r="D13031" s="3">
        <v>81048</v>
      </c>
      <c r="E13031" s="5">
        <f t="shared" si="203"/>
        <v>0.14587651761918863</v>
      </c>
    </row>
    <row r="13032" spans="1:5" x14ac:dyDescent="0.25">
      <c r="A13032" s="2">
        <v>1983</v>
      </c>
      <c r="B13032" s="2">
        <v>2025</v>
      </c>
      <c r="C13032" s="2" t="s">
        <v>60</v>
      </c>
      <c r="D13032" s="3">
        <v>92871</v>
      </c>
      <c r="E13032" s="5">
        <f t="shared" si="203"/>
        <v>1</v>
      </c>
    </row>
    <row r="13033" spans="1:5" x14ac:dyDescent="0.25">
      <c r="A13033" s="2">
        <v>1984</v>
      </c>
      <c r="B13033" s="2">
        <v>2024</v>
      </c>
      <c r="C13033" s="2" t="s">
        <v>66</v>
      </c>
      <c r="D13033" s="3">
        <v>52295</v>
      </c>
      <c r="E13033" s="5">
        <f t="shared" si="203"/>
        <v>4.3943015584663923E-2</v>
      </c>
    </row>
    <row r="13034" spans="1:5" x14ac:dyDescent="0.25">
      <c r="A13034" s="2">
        <v>1984</v>
      </c>
      <c r="B13034" s="2">
        <v>2025</v>
      </c>
      <c r="C13034" s="2" t="s">
        <v>66</v>
      </c>
      <c r="D13034" s="3">
        <v>54593</v>
      </c>
      <c r="E13034" s="5">
        <f t="shared" si="203"/>
        <v>1</v>
      </c>
    </row>
    <row r="13035" spans="1:5" x14ac:dyDescent="0.25">
      <c r="A13035" s="2">
        <v>1985</v>
      </c>
      <c r="B13035" s="2">
        <v>2020</v>
      </c>
      <c r="C13035" s="2" t="s">
        <v>75</v>
      </c>
      <c r="D13035" s="3">
        <v>82697</v>
      </c>
      <c r="E13035" s="5">
        <f t="shared" si="203"/>
        <v>3.8393170248013836E-2</v>
      </c>
    </row>
    <row r="13036" spans="1:5" x14ac:dyDescent="0.25">
      <c r="A13036" s="2">
        <v>1985</v>
      </c>
      <c r="B13036" s="2">
        <v>2021</v>
      </c>
      <c r="C13036" s="2" t="s">
        <v>75</v>
      </c>
      <c r="D13036" s="3">
        <v>85872</v>
      </c>
      <c r="E13036" s="5">
        <f t="shared" si="203"/>
        <v>3.1779858393888576E-2</v>
      </c>
    </row>
    <row r="13037" spans="1:5" x14ac:dyDescent="0.25">
      <c r="A13037" s="2">
        <v>1985</v>
      </c>
      <c r="B13037" s="2">
        <v>2022</v>
      </c>
      <c r="C13037" s="2" t="s">
        <v>75</v>
      </c>
      <c r="D13037" s="3">
        <v>88601</v>
      </c>
      <c r="E13037" s="5">
        <f t="shared" si="203"/>
        <v>3.5800950327874406E-2</v>
      </c>
    </row>
    <row r="13038" spans="1:5" x14ac:dyDescent="0.25">
      <c r="A13038" s="2">
        <v>1985</v>
      </c>
      <c r="B13038" s="2">
        <v>2023</v>
      </c>
      <c r="C13038" s="2" t="s">
        <v>75</v>
      </c>
      <c r="D13038" s="3">
        <v>91773</v>
      </c>
      <c r="E13038" s="5">
        <f t="shared" si="203"/>
        <v>3.4302027829535918E-2</v>
      </c>
    </row>
    <row r="13039" spans="1:5" x14ac:dyDescent="0.25">
      <c r="A13039" s="2">
        <v>1985</v>
      </c>
      <c r="B13039" s="2">
        <v>2024</v>
      </c>
      <c r="C13039" s="2" t="s">
        <v>75</v>
      </c>
      <c r="D13039" s="3">
        <v>94921</v>
      </c>
      <c r="E13039" s="5">
        <f t="shared" si="203"/>
        <v>4.1487131404009649E-2</v>
      </c>
    </row>
    <row r="13040" spans="1:5" x14ac:dyDescent="0.25">
      <c r="A13040" s="2">
        <v>1985</v>
      </c>
      <c r="B13040" s="2">
        <v>2025</v>
      </c>
      <c r="C13040" s="2" t="s">
        <v>75</v>
      </c>
      <c r="D13040" s="3">
        <v>98859</v>
      </c>
      <c r="E13040" s="5">
        <f t="shared" si="203"/>
        <v>1</v>
      </c>
    </row>
    <row r="13041" spans="1:5" x14ac:dyDescent="0.25">
      <c r="A13041" s="2">
        <v>1986</v>
      </c>
      <c r="B13041" s="2">
        <v>2015</v>
      </c>
      <c r="C13041" s="2" t="s">
        <v>60</v>
      </c>
      <c r="D13041" s="3">
        <v>73159</v>
      </c>
      <c r="E13041" s="5">
        <f t="shared" si="203"/>
        <v>3.970803318798781E-2</v>
      </c>
    </row>
    <row r="13042" spans="1:5" x14ac:dyDescent="0.25">
      <c r="A13042" s="2">
        <v>1986</v>
      </c>
      <c r="B13042" s="2">
        <v>2016</v>
      </c>
      <c r="C13042" s="2" t="s">
        <v>60</v>
      </c>
      <c r="D13042" s="3">
        <v>76064</v>
      </c>
      <c r="E13042" s="5">
        <f t="shared" si="203"/>
        <v>4.8682688262515775E-2</v>
      </c>
    </row>
    <row r="13043" spans="1:5" x14ac:dyDescent="0.25">
      <c r="A13043" s="2">
        <v>1986</v>
      </c>
      <c r="B13043" s="2">
        <v>2017</v>
      </c>
      <c r="C13043" s="2" t="s">
        <v>60</v>
      </c>
      <c r="D13043" s="3">
        <v>79767</v>
      </c>
      <c r="E13043" s="5">
        <f t="shared" si="203"/>
        <v>5.765542141487081E-2</v>
      </c>
    </row>
    <row r="13044" spans="1:5" x14ac:dyDescent="0.25">
      <c r="A13044" s="2">
        <v>1986</v>
      </c>
      <c r="B13044" s="2">
        <v>2018</v>
      </c>
      <c r="C13044" s="2" t="s">
        <v>60</v>
      </c>
      <c r="D13044" s="3">
        <v>84366</v>
      </c>
      <c r="E13044" s="5">
        <f t="shared" si="203"/>
        <v>2.9265343858900505E-2</v>
      </c>
    </row>
    <row r="13045" spans="1:5" x14ac:dyDescent="0.25">
      <c r="A13045" s="2">
        <v>1986</v>
      </c>
      <c r="B13045" s="2">
        <v>2019</v>
      </c>
      <c r="C13045" s="2" t="s">
        <v>60</v>
      </c>
      <c r="D13045" s="3">
        <v>86835</v>
      </c>
      <c r="E13045" s="5">
        <f t="shared" si="203"/>
        <v>4.5419473714516038E-2</v>
      </c>
    </row>
    <row r="13046" spans="1:5" x14ac:dyDescent="0.25">
      <c r="A13046" s="2">
        <v>1986</v>
      </c>
      <c r="B13046" s="2">
        <v>2020</v>
      </c>
      <c r="C13046" s="2" t="s">
        <v>60</v>
      </c>
      <c r="D13046" s="3">
        <v>90779</v>
      </c>
      <c r="E13046" s="5">
        <f t="shared" si="203"/>
        <v>5.128939512442305E-2</v>
      </c>
    </row>
    <row r="13047" spans="1:5" x14ac:dyDescent="0.25">
      <c r="A13047" s="2">
        <v>1986</v>
      </c>
      <c r="B13047" s="2">
        <v>2021</v>
      </c>
      <c r="C13047" s="2" t="s">
        <v>60</v>
      </c>
      <c r="D13047" s="3">
        <v>95435</v>
      </c>
      <c r="E13047" s="5">
        <f t="shared" si="203"/>
        <v>4.8975742652066855E-2</v>
      </c>
    </row>
    <row r="13048" spans="1:5" x14ac:dyDescent="0.25">
      <c r="A13048" s="2">
        <v>1986</v>
      </c>
      <c r="B13048" s="2">
        <v>2022</v>
      </c>
      <c r="C13048" s="2" t="s">
        <v>60</v>
      </c>
      <c r="D13048" s="3">
        <v>100109</v>
      </c>
      <c r="E13048" s="5">
        <f t="shared" si="203"/>
        <v>4.0825500204776793E-2</v>
      </c>
    </row>
    <row r="13049" spans="1:5" x14ac:dyDescent="0.25">
      <c r="A13049" s="2">
        <v>1986</v>
      </c>
      <c r="B13049" s="2">
        <v>2023</v>
      </c>
      <c r="C13049" s="2" t="s">
        <v>60</v>
      </c>
      <c r="D13049" s="3">
        <v>104196</v>
      </c>
      <c r="E13049" s="5">
        <f t="shared" si="203"/>
        <v>4.4435486966870129E-2</v>
      </c>
    </row>
    <row r="13050" spans="1:5" x14ac:dyDescent="0.25">
      <c r="A13050" s="2">
        <v>1986</v>
      </c>
      <c r="B13050" s="2">
        <v>2024</v>
      </c>
      <c r="C13050" s="2" t="s">
        <v>60</v>
      </c>
      <c r="D13050" s="3">
        <v>108826</v>
      </c>
      <c r="E13050" s="5">
        <f t="shared" si="203"/>
        <v>3.81710253064525E-2</v>
      </c>
    </row>
    <row r="13051" spans="1:5" x14ac:dyDescent="0.25">
      <c r="A13051" s="2">
        <v>1986</v>
      </c>
      <c r="B13051" s="2">
        <v>2025</v>
      </c>
      <c r="C13051" s="2" t="s">
        <v>60</v>
      </c>
      <c r="D13051" s="3">
        <v>112980</v>
      </c>
      <c r="E13051" s="5">
        <f t="shared" si="203"/>
        <v>1</v>
      </c>
    </row>
    <row r="13052" spans="1:5" x14ac:dyDescent="0.25">
      <c r="A13052" s="2">
        <v>1987</v>
      </c>
      <c r="B13052" s="2">
        <v>2021</v>
      </c>
      <c r="C13052" s="2" t="s">
        <v>66</v>
      </c>
      <c r="D13052" s="3">
        <v>56382</v>
      </c>
      <c r="E13052" s="5">
        <f t="shared" si="203"/>
        <v>4.7727998297328933E-2</v>
      </c>
    </row>
    <row r="13053" spans="1:5" x14ac:dyDescent="0.25">
      <c r="A13053" s="2">
        <v>1987</v>
      </c>
      <c r="B13053" s="2">
        <v>2022</v>
      </c>
      <c r="C13053" s="2" t="s">
        <v>66</v>
      </c>
      <c r="D13053" s="3">
        <v>59073</v>
      </c>
      <c r="E13053" s="5">
        <f t="shared" si="203"/>
        <v>7.4738035989369081E-2</v>
      </c>
    </row>
    <row r="13054" spans="1:5" x14ac:dyDescent="0.25">
      <c r="A13054" s="2">
        <v>1987</v>
      </c>
      <c r="B13054" s="2">
        <v>2023</v>
      </c>
      <c r="C13054" s="2" t="s">
        <v>55</v>
      </c>
      <c r="D13054" s="3">
        <v>63488</v>
      </c>
      <c r="E13054" s="5">
        <f t="shared" si="203"/>
        <v>4.2559223790322578E-2</v>
      </c>
    </row>
    <row r="13055" spans="1:5" x14ac:dyDescent="0.25">
      <c r="A13055" s="2">
        <v>1987</v>
      </c>
      <c r="B13055" s="2">
        <v>2024</v>
      </c>
      <c r="C13055" s="2" t="s">
        <v>55</v>
      </c>
      <c r="D13055" s="3">
        <v>66190</v>
      </c>
      <c r="E13055" s="5">
        <f t="shared" si="203"/>
        <v>0.15177519262728509</v>
      </c>
    </row>
    <row r="13056" spans="1:5" x14ac:dyDescent="0.25">
      <c r="A13056" s="2">
        <v>1987</v>
      </c>
      <c r="B13056" s="2">
        <v>2025</v>
      </c>
      <c r="C13056" s="2" t="s">
        <v>60</v>
      </c>
      <c r="D13056" s="3">
        <v>76236</v>
      </c>
      <c r="E13056" s="5">
        <f t="shared" si="203"/>
        <v>1</v>
      </c>
    </row>
    <row r="13057" spans="1:5" x14ac:dyDescent="0.25">
      <c r="A13057" s="2">
        <v>1988</v>
      </c>
      <c r="B13057" s="2">
        <v>2017</v>
      </c>
      <c r="C13057" s="2" t="s">
        <v>64</v>
      </c>
      <c r="D13057" s="3">
        <v>171961</v>
      </c>
      <c r="E13057" s="5">
        <f t="shared" si="203"/>
        <v>3.4228691389326653E-2</v>
      </c>
    </row>
    <row r="13058" spans="1:5" x14ac:dyDescent="0.25">
      <c r="A13058" s="2">
        <v>1988</v>
      </c>
      <c r="B13058" s="2">
        <v>2018</v>
      </c>
      <c r="C13058" s="2" t="s">
        <v>64</v>
      </c>
      <c r="D13058" s="3">
        <v>177847</v>
      </c>
      <c r="E13058" s="5">
        <f t="shared" ref="E13058:E13121" si="204">IF(A13059=A13058,(D13059-D13058)/D13058,1)</f>
        <v>2.7130061232407632E-2</v>
      </c>
    </row>
    <row r="13059" spans="1:5" x14ac:dyDescent="0.25">
      <c r="A13059" s="2">
        <v>1988</v>
      </c>
      <c r="B13059" s="2">
        <v>2019</v>
      </c>
      <c r="C13059" s="2" t="s">
        <v>64</v>
      </c>
      <c r="D13059" s="3">
        <v>182672</v>
      </c>
      <c r="E13059" s="5">
        <f t="shared" si="204"/>
        <v>2.7623281072085486E-2</v>
      </c>
    </row>
    <row r="13060" spans="1:5" x14ac:dyDescent="0.25">
      <c r="A13060" s="2">
        <v>1988</v>
      </c>
      <c r="B13060" s="2">
        <v>2020</v>
      </c>
      <c r="C13060" s="2" t="s">
        <v>64</v>
      </c>
      <c r="D13060" s="3">
        <v>187718</v>
      </c>
      <c r="E13060" s="5">
        <f t="shared" si="204"/>
        <v>4.1503744979170885E-2</v>
      </c>
    </row>
    <row r="13061" spans="1:5" x14ac:dyDescent="0.25">
      <c r="A13061" s="2">
        <v>1988</v>
      </c>
      <c r="B13061" s="2">
        <v>2021</v>
      </c>
      <c r="C13061" s="2" t="s">
        <v>64</v>
      </c>
      <c r="D13061" s="3">
        <v>195509</v>
      </c>
      <c r="E13061" s="5">
        <f t="shared" si="204"/>
        <v>2.6679078712488938E-2</v>
      </c>
    </row>
    <row r="13062" spans="1:5" x14ac:dyDescent="0.25">
      <c r="A13062" s="2">
        <v>1988</v>
      </c>
      <c r="B13062" s="2">
        <v>2022</v>
      </c>
      <c r="C13062" s="2" t="s">
        <v>64</v>
      </c>
      <c r="D13062" s="3">
        <v>200725</v>
      </c>
      <c r="E13062" s="5">
        <f t="shared" si="204"/>
        <v>4.2456096649645038E-2</v>
      </c>
    </row>
    <row r="13063" spans="1:5" x14ac:dyDescent="0.25">
      <c r="A13063" s="2">
        <v>1988</v>
      </c>
      <c r="B13063" s="2">
        <v>2023</v>
      </c>
      <c r="C13063" s="2" t="s">
        <v>64</v>
      </c>
      <c r="D13063" s="3">
        <v>209247</v>
      </c>
      <c r="E13063" s="5">
        <f t="shared" si="204"/>
        <v>2.2862932323999868E-2</v>
      </c>
    </row>
    <row r="13064" spans="1:5" x14ac:dyDescent="0.25">
      <c r="A13064" s="2">
        <v>1988</v>
      </c>
      <c r="B13064" s="2">
        <v>2024</v>
      </c>
      <c r="C13064" s="2" t="s">
        <v>64</v>
      </c>
      <c r="D13064" s="3">
        <v>214031</v>
      </c>
      <c r="E13064" s="5">
        <f t="shared" si="204"/>
        <v>2.1020319486429535E-2</v>
      </c>
    </row>
    <row r="13065" spans="1:5" x14ac:dyDescent="0.25">
      <c r="A13065" s="2">
        <v>1988</v>
      </c>
      <c r="B13065" s="2">
        <v>2025</v>
      </c>
      <c r="C13065" s="2" t="s">
        <v>64</v>
      </c>
      <c r="D13065" s="3">
        <v>218530</v>
      </c>
      <c r="E13065" s="5">
        <f t="shared" si="204"/>
        <v>1</v>
      </c>
    </row>
    <row r="13066" spans="1:5" x14ac:dyDescent="0.25">
      <c r="A13066" s="2">
        <v>1989</v>
      </c>
      <c r="B13066" s="2">
        <v>2023</v>
      </c>
      <c r="C13066" s="2" t="s">
        <v>60</v>
      </c>
      <c r="D13066" s="3">
        <v>81937</v>
      </c>
      <c r="E13066" s="5">
        <f t="shared" si="204"/>
        <v>4.8451859355358388E-2</v>
      </c>
    </row>
    <row r="13067" spans="1:5" x14ac:dyDescent="0.25">
      <c r="A13067" s="2">
        <v>1989</v>
      </c>
      <c r="B13067" s="2">
        <v>2024</v>
      </c>
      <c r="C13067" s="2" t="s">
        <v>60</v>
      </c>
      <c r="D13067" s="3">
        <v>85907</v>
      </c>
      <c r="E13067" s="5">
        <f t="shared" si="204"/>
        <v>4.450161220855111E-2</v>
      </c>
    </row>
    <row r="13068" spans="1:5" x14ac:dyDescent="0.25">
      <c r="A13068" s="2">
        <v>1989</v>
      </c>
      <c r="B13068" s="2">
        <v>2025</v>
      </c>
      <c r="C13068" s="2" t="s">
        <v>60</v>
      </c>
      <c r="D13068" s="3">
        <v>89730</v>
      </c>
      <c r="E13068" s="5">
        <f t="shared" si="204"/>
        <v>1</v>
      </c>
    </row>
    <row r="13069" spans="1:5" x14ac:dyDescent="0.25">
      <c r="A13069" s="2">
        <v>1990</v>
      </c>
      <c r="B13069" s="2">
        <v>2014</v>
      </c>
      <c r="C13069" s="2" t="s">
        <v>55</v>
      </c>
      <c r="D13069" s="3">
        <v>109000</v>
      </c>
      <c r="E13069" s="5">
        <f t="shared" si="204"/>
        <v>2.3853211009174313E-2</v>
      </c>
    </row>
    <row r="13070" spans="1:5" x14ac:dyDescent="0.25">
      <c r="A13070" s="2">
        <v>1990</v>
      </c>
      <c r="B13070" s="2">
        <v>2015</v>
      </c>
      <c r="C13070" s="2" t="s">
        <v>55</v>
      </c>
      <c r="D13070" s="3">
        <v>111600</v>
      </c>
      <c r="E13070" s="5">
        <f t="shared" si="204"/>
        <v>4.3225806451612905E-2</v>
      </c>
    </row>
    <row r="13071" spans="1:5" x14ac:dyDescent="0.25">
      <c r="A13071" s="2">
        <v>1990</v>
      </c>
      <c r="B13071" s="2">
        <v>2016</v>
      </c>
      <c r="C13071" s="2" t="s">
        <v>55</v>
      </c>
      <c r="D13071" s="3">
        <v>116424</v>
      </c>
      <c r="E13071" s="5">
        <f t="shared" si="204"/>
        <v>3.9596646739503881E-2</v>
      </c>
    </row>
    <row r="13072" spans="1:5" x14ac:dyDescent="0.25">
      <c r="A13072" s="2">
        <v>1990</v>
      </c>
      <c r="B13072" s="2">
        <v>2017</v>
      </c>
      <c r="C13072" s="2" t="s">
        <v>55</v>
      </c>
      <c r="D13072" s="3">
        <v>121034</v>
      </c>
      <c r="E13072" s="5">
        <f t="shared" si="204"/>
        <v>2.7496405968570815E-2</v>
      </c>
    </row>
    <row r="13073" spans="1:5" x14ac:dyDescent="0.25">
      <c r="A13073" s="2">
        <v>1990</v>
      </c>
      <c r="B13073" s="2">
        <v>2018</v>
      </c>
      <c r="C13073" s="2" t="s">
        <v>55</v>
      </c>
      <c r="D13073" s="3">
        <v>124362</v>
      </c>
      <c r="E13073" s="5">
        <f t="shared" si="204"/>
        <v>-3.0756983644521639E-2</v>
      </c>
    </row>
    <row r="13074" spans="1:5" x14ac:dyDescent="0.25">
      <c r="A13074" s="2">
        <v>1990</v>
      </c>
      <c r="B13074" s="2">
        <v>2019</v>
      </c>
      <c r="C13074" s="2" t="s">
        <v>60</v>
      </c>
      <c r="D13074" s="3">
        <v>120537</v>
      </c>
      <c r="E13074" s="5">
        <f t="shared" si="204"/>
        <v>2.6141350788554552E-2</v>
      </c>
    </row>
    <row r="13075" spans="1:5" x14ac:dyDescent="0.25">
      <c r="A13075" s="2">
        <v>1990</v>
      </c>
      <c r="B13075" s="2">
        <v>2020</v>
      </c>
      <c r="C13075" s="2" t="s">
        <v>60</v>
      </c>
      <c r="D13075" s="3">
        <v>123688</v>
      </c>
      <c r="E13075" s="5">
        <f t="shared" si="204"/>
        <v>3.4344479658495568E-2</v>
      </c>
    </row>
    <row r="13076" spans="1:5" x14ac:dyDescent="0.25">
      <c r="A13076" s="2">
        <v>1990</v>
      </c>
      <c r="B13076" s="2">
        <v>2021</v>
      </c>
      <c r="C13076" s="2" t="s">
        <v>60</v>
      </c>
      <c r="D13076" s="3">
        <v>127936</v>
      </c>
      <c r="E13076" s="5">
        <f t="shared" si="204"/>
        <v>3.54395947973987E-2</v>
      </c>
    </row>
    <row r="13077" spans="1:5" x14ac:dyDescent="0.25">
      <c r="A13077" s="2">
        <v>1990</v>
      </c>
      <c r="B13077" s="2">
        <v>2022</v>
      </c>
      <c r="C13077" s="2" t="s">
        <v>60</v>
      </c>
      <c r="D13077" s="3">
        <v>132470</v>
      </c>
      <c r="E13077" s="5">
        <f t="shared" si="204"/>
        <v>3.4853174303615911E-2</v>
      </c>
    </row>
    <row r="13078" spans="1:5" x14ac:dyDescent="0.25">
      <c r="A13078" s="2">
        <v>1990</v>
      </c>
      <c r="B13078" s="2">
        <v>2023</v>
      </c>
      <c r="C13078" s="2" t="s">
        <v>60</v>
      </c>
      <c r="D13078" s="3">
        <v>137087</v>
      </c>
      <c r="E13078" s="5">
        <f t="shared" si="204"/>
        <v>2.661083837271222E-2</v>
      </c>
    </row>
    <row r="13079" spans="1:5" x14ac:dyDescent="0.25">
      <c r="A13079" s="2">
        <v>1990</v>
      </c>
      <c r="B13079" s="2">
        <v>2024</v>
      </c>
      <c r="C13079" s="2" t="s">
        <v>60</v>
      </c>
      <c r="D13079" s="3">
        <v>140735</v>
      </c>
      <c r="E13079" s="5">
        <f t="shared" si="204"/>
        <v>4.5724233488471239E-2</v>
      </c>
    </row>
    <row r="13080" spans="1:5" x14ac:dyDescent="0.25">
      <c r="A13080" s="2">
        <v>1990</v>
      </c>
      <c r="B13080" s="2">
        <v>2025</v>
      </c>
      <c r="C13080" s="2" t="s">
        <v>60</v>
      </c>
      <c r="D13080" s="3">
        <v>147170</v>
      </c>
      <c r="E13080" s="5">
        <f t="shared" si="204"/>
        <v>1</v>
      </c>
    </row>
    <row r="13081" spans="1:5" x14ac:dyDescent="0.25">
      <c r="A13081" s="2">
        <v>1991</v>
      </c>
      <c r="B13081" s="2">
        <v>2025</v>
      </c>
      <c r="C13081" s="2" t="s">
        <v>75</v>
      </c>
      <c r="D13081" s="3">
        <v>235334</v>
      </c>
      <c r="E13081" s="5">
        <f t="shared" si="204"/>
        <v>1</v>
      </c>
    </row>
    <row r="13082" spans="1:5" x14ac:dyDescent="0.25">
      <c r="A13082" s="2">
        <v>1992</v>
      </c>
      <c r="B13082" s="2">
        <v>2015</v>
      </c>
      <c r="C13082" s="2" t="s">
        <v>66</v>
      </c>
      <c r="D13082" s="3">
        <v>38753</v>
      </c>
      <c r="E13082" s="5">
        <f t="shared" si="204"/>
        <v>6.162103579077749E-2</v>
      </c>
    </row>
    <row r="13083" spans="1:5" x14ac:dyDescent="0.25">
      <c r="A13083" s="2">
        <v>1992</v>
      </c>
      <c r="B13083" s="2">
        <v>2016</v>
      </c>
      <c r="C13083" s="2" t="s">
        <v>66</v>
      </c>
      <c r="D13083" s="3">
        <v>41141</v>
      </c>
      <c r="E13083" s="5">
        <f t="shared" si="204"/>
        <v>0.14681218249434871</v>
      </c>
    </row>
    <row r="13084" spans="1:5" x14ac:dyDescent="0.25">
      <c r="A13084" s="2">
        <v>1992</v>
      </c>
      <c r="B13084" s="2">
        <v>2017</v>
      </c>
      <c r="C13084" s="2" t="s">
        <v>55</v>
      </c>
      <c r="D13084" s="3">
        <v>47181</v>
      </c>
      <c r="E13084" s="5">
        <f t="shared" si="204"/>
        <v>3.0711515228587779E-2</v>
      </c>
    </row>
    <row r="13085" spans="1:5" x14ac:dyDescent="0.25">
      <c r="A13085" s="2">
        <v>1992</v>
      </c>
      <c r="B13085" s="2">
        <v>2018</v>
      </c>
      <c r="C13085" s="2" t="s">
        <v>55</v>
      </c>
      <c r="D13085" s="3">
        <v>48630</v>
      </c>
      <c r="E13085" s="5">
        <f t="shared" si="204"/>
        <v>2.8027966275961342E-2</v>
      </c>
    </row>
    <row r="13086" spans="1:5" x14ac:dyDescent="0.25">
      <c r="A13086" s="2">
        <v>1992</v>
      </c>
      <c r="B13086" s="2">
        <v>2019</v>
      </c>
      <c r="C13086" s="2" t="s">
        <v>55</v>
      </c>
      <c r="D13086" s="3">
        <v>49993</v>
      </c>
      <c r="E13086" s="5">
        <f t="shared" si="204"/>
        <v>0.20798911847658672</v>
      </c>
    </row>
    <row r="13087" spans="1:5" x14ac:dyDescent="0.25">
      <c r="A13087" s="2">
        <v>1992</v>
      </c>
      <c r="B13087" s="2">
        <v>2020</v>
      </c>
      <c r="C13087" s="2" t="s">
        <v>60</v>
      </c>
      <c r="D13087" s="3">
        <v>60391</v>
      </c>
      <c r="E13087" s="5">
        <f t="shared" si="204"/>
        <v>4.8301899289629247E-2</v>
      </c>
    </row>
    <row r="13088" spans="1:5" x14ac:dyDescent="0.25">
      <c r="A13088" s="2">
        <v>1992</v>
      </c>
      <c r="B13088" s="2">
        <v>2021</v>
      </c>
      <c r="C13088" s="2" t="s">
        <v>60</v>
      </c>
      <c r="D13088" s="3">
        <v>63308</v>
      </c>
      <c r="E13088" s="5">
        <f t="shared" si="204"/>
        <v>5.3152840083401778E-2</v>
      </c>
    </row>
    <row r="13089" spans="1:5" x14ac:dyDescent="0.25">
      <c r="A13089" s="2">
        <v>1992</v>
      </c>
      <c r="B13089" s="2">
        <v>2022</v>
      </c>
      <c r="C13089" s="2" t="s">
        <v>60</v>
      </c>
      <c r="D13089" s="3">
        <v>66673</v>
      </c>
      <c r="E13089" s="5">
        <f t="shared" si="204"/>
        <v>5.8464445877641623E-2</v>
      </c>
    </row>
    <row r="13090" spans="1:5" x14ac:dyDescent="0.25">
      <c r="A13090" s="2">
        <v>1992</v>
      </c>
      <c r="B13090" s="2">
        <v>2023</v>
      </c>
      <c r="C13090" s="2" t="s">
        <v>60</v>
      </c>
      <c r="D13090" s="3">
        <v>70571</v>
      </c>
      <c r="E13090" s="5">
        <f t="shared" si="204"/>
        <v>4.8249280866078131E-2</v>
      </c>
    </row>
    <row r="13091" spans="1:5" x14ac:dyDescent="0.25">
      <c r="A13091" s="2">
        <v>1992</v>
      </c>
      <c r="B13091" s="2">
        <v>2024</v>
      </c>
      <c r="C13091" s="2" t="s">
        <v>60</v>
      </c>
      <c r="D13091" s="3">
        <v>73976</v>
      </c>
      <c r="E13091" s="5">
        <f t="shared" si="204"/>
        <v>2.7319671244728019E-2</v>
      </c>
    </row>
    <row r="13092" spans="1:5" x14ac:dyDescent="0.25">
      <c r="A13092" s="2">
        <v>1992</v>
      </c>
      <c r="B13092" s="2">
        <v>2025</v>
      </c>
      <c r="C13092" s="2" t="s">
        <v>60</v>
      </c>
      <c r="D13092" s="3">
        <v>75997</v>
      </c>
      <c r="E13092" s="5">
        <f t="shared" si="204"/>
        <v>1</v>
      </c>
    </row>
    <row r="13093" spans="1:5" x14ac:dyDescent="0.25">
      <c r="A13093" s="2">
        <v>1993</v>
      </c>
      <c r="B13093" s="2">
        <v>2017</v>
      </c>
      <c r="C13093" s="2" t="s">
        <v>66</v>
      </c>
      <c r="D13093" s="3">
        <v>110075</v>
      </c>
      <c r="E13093" s="5">
        <f t="shared" si="204"/>
        <v>3.5648421530774473E-2</v>
      </c>
    </row>
    <row r="13094" spans="1:5" x14ac:dyDescent="0.25">
      <c r="A13094" s="2">
        <v>1993</v>
      </c>
      <c r="B13094" s="2">
        <v>2018</v>
      </c>
      <c r="C13094" s="2" t="s">
        <v>66</v>
      </c>
      <c r="D13094" s="3">
        <v>113999</v>
      </c>
      <c r="E13094" s="5">
        <f t="shared" si="204"/>
        <v>7.7869104114948379E-2</v>
      </c>
    </row>
    <row r="13095" spans="1:5" x14ac:dyDescent="0.25">
      <c r="A13095" s="2">
        <v>1993</v>
      </c>
      <c r="B13095" s="2">
        <v>2019</v>
      </c>
      <c r="C13095" s="2" t="s">
        <v>55</v>
      </c>
      <c r="D13095" s="3">
        <v>122876</v>
      </c>
      <c r="E13095" s="5">
        <f t="shared" si="204"/>
        <v>2.9859370422214263E-2</v>
      </c>
    </row>
    <row r="13096" spans="1:5" x14ac:dyDescent="0.25">
      <c r="A13096" s="2">
        <v>1993</v>
      </c>
      <c r="B13096" s="2">
        <v>2020</v>
      </c>
      <c r="C13096" s="2" t="s">
        <v>55</v>
      </c>
      <c r="D13096" s="3">
        <v>126545</v>
      </c>
      <c r="E13096" s="5">
        <f t="shared" si="204"/>
        <v>4.0270259591449684E-2</v>
      </c>
    </row>
    <row r="13097" spans="1:5" x14ac:dyDescent="0.25">
      <c r="A13097" s="2">
        <v>1993</v>
      </c>
      <c r="B13097" s="2">
        <v>2021</v>
      </c>
      <c r="C13097" s="2" t="s">
        <v>55</v>
      </c>
      <c r="D13097" s="3">
        <v>131641</v>
      </c>
      <c r="E13097" s="5">
        <f t="shared" si="204"/>
        <v>2.3822365372490332E-2</v>
      </c>
    </row>
    <row r="13098" spans="1:5" x14ac:dyDescent="0.25">
      <c r="A13098" s="2">
        <v>1993</v>
      </c>
      <c r="B13098" s="2">
        <v>2022</v>
      </c>
      <c r="C13098" s="2" t="s">
        <v>55</v>
      </c>
      <c r="D13098" s="3">
        <v>134777</v>
      </c>
      <c r="E13098" s="5">
        <f t="shared" si="204"/>
        <v>0.10393464760307768</v>
      </c>
    </row>
    <row r="13099" spans="1:5" x14ac:dyDescent="0.25">
      <c r="A13099" s="2">
        <v>1993</v>
      </c>
      <c r="B13099" s="2">
        <v>2023</v>
      </c>
      <c r="C13099" s="2" t="s">
        <v>60</v>
      </c>
      <c r="D13099" s="3">
        <v>148785</v>
      </c>
      <c r="E13099" s="5">
        <f t="shared" si="204"/>
        <v>9.6400846859562461E-2</v>
      </c>
    </row>
    <row r="13100" spans="1:5" x14ac:dyDescent="0.25">
      <c r="A13100" s="2">
        <v>1993</v>
      </c>
      <c r="B13100" s="2">
        <v>2024</v>
      </c>
      <c r="C13100" s="2" t="s">
        <v>64</v>
      </c>
      <c r="D13100" s="3">
        <v>163128</v>
      </c>
      <c r="E13100" s="5">
        <f t="shared" si="204"/>
        <v>3.5616203226913834E-2</v>
      </c>
    </row>
    <row r="13101" spans="1:5" x14ac:dyDescent="0.25">
      <c r="A13101" s="2">
        <v>1993</v>
      </c>
      <c r="B13101" s="2">
        <v>2025</v>
      </c>
      <c r="C13101" s="2" t="s">
        <v>64</v>
      </c>
      <c r="D13101" s="3">
        <v>168938</v>
      </c>
      <c r="E13101" s="5">
        <f t="shared" si="204"/>
        <v>1</v>
      </c>
    </row>
    <row r="13102" spans="1:5" x14ac:dyDescent="0.25">
      <c r="A13102" s="2">
        <v>1994</v>
      </c>
      <c r="B13102" s="2">
        <v>2024</v>
      </c>
      <c r="C13102" s="2" t="s">
        <v>64</v>
      </c>
      <c r="D13102" s="3">
        <v>102158</v>
      </c>
      <c r="E13102" s="5">
        <f t="shared" si="204"/>
        <v>4.754400046986041E-2</v>
      </c>
    </row>
    <row r="13103" spans="1:5" x14ac:dyDescent="0.25">
      <c r="A13103" s="2">
        <v>1994</v>
      </c>
      <c r="B13103" s="2">
        <v>2025</v>
      </c>
      <c r="C13103" s="2" t="s">
        <v>64</v>
      </c>
      <c r="D13103" s="3">
        <v>107015</v>
      </c>
      <c r="E13103" s="5">
        <f t="shared" si="204"/>
        <v>1</v>
      </c>
    </row>
    <row r="13104" spans="1:5" x14ac:dyDescent="0.25">
      <c r="A13104" s="2">
        <v>1995</v>
      </c>
      <c r="B13104" s="2">
        <v>2016</v>
      </c>
      <c r="C13104" s="2" t="s">
        <v>55</v>
      </c>
      <c r="D13104" s="3">
        <v>37172</v>
      </c>
      <c r="E13104" s="5">
        <f t="shared" si="204"/>
        <v>3.3492951684063271E-2</v>
      </c>
    </row>
    <row r="13105" spans="1:5" x14ac:dyDescent="0.25">
      <c r="A13105" s="2">
        <v>1995</v>
      </c>
      <c r="B13105" s="2">
        <v>2017</v>
      </c>
      <c r="C13105" s="2" t="s">
        <v>55</v>
      </c>
      <c r="D13105" s="3">
        <v>38417</v>
      </c>
      <c r="E13105" s="5">
        <f t="shared" si="204"/>
        <v>3.7821797641669055E-2</v>
      </c>
    </row>
    <row r="13106" spans="1:5" x14ac:dyDescent="0.25">
      <c r="A13106" s="2">
        <v>1995</v>
      </c>
      <c r="B13106" s="2">
        <v>2018</v>
      </c>
      <c r="C13106" s="2" t="s">
        <v>55</v>
      </c>
      <c r="D13106" s="3">
        <v>39870</v>
      </c>
      <c r="E13106" s="5">
        <f t="shared" si="204"/>
        <v>0.10393779784298972</v>
      </c>
    </row>
    <row r="13107" spans="1:5" x14ac:dyDescent="0.25">
      <c r="A13107" s="2">
        <v>1995</v>
      </c>
      <c r="B13107" s="2">
        <v>2019</v>
      </c>
      <c r="C13107" s="2" t="s">
        <v>60</v>
      </c>
      <c r="D13107" s="3">
        <v>44014</v>
      </c>
      <c r="E13107" s="5">
        <f t="shared" si="204"/>
        <v>0.12493751988003816</v>
      </c>
    </row>
    <row r="13108" spans="1:5" x14ac:dyDescent="0.25">
      <c r="A13108" s="2">
        <v>1995</v>
      </c>
      <c r="B13108" s="2">
        <v>2020</v>
      </c>
      <c r="C13108" s="2" t="s">
        <v>64</v>
      </c>
      <c r="D13108" s="3">
        <v>49513</v>
      </c>
      <c r="E13108" s="5">
        <f t="shared" si="204"/>
        <v>4.419041463857977E-2</v>
      </c>
    </row>
    <row r="13109" spans="1:5" x14ac:dyDescent="0.25">
      <c r="A13109" s="2">
        <v>1995</v>
      </c>
      <c r="B13109" s="2">
        <v>2021</v>
      </c>
      <c r="C13109" s="2" t="s">
        <v>64</v>
      </c>
      <c r="D13109" s="3">
        <v>51701</v>
      </c>
      <c r="E13109" s="5">
        <f t="shared" si="204"/>
        <v>3.8181079669638886E-2</v>
      </c>
    </row>
    <row r="13110" spans="1:5" x14ac:dyDescent="0.25">
      <c r="A13110" s="2">
        <v>1995</v>
      </c>
      <c r="B13110" s="2">
        <v>2022</v>
      </c>
      <c r="C13110" s="2" t="s">
        <v>64</v>
      </c>
      <c r="D13110" s="3">
        <v>53675</v>
      </c>
      <c r="E13110" s="5">
        <f t="shared" si="204"/>
        <v>5.0060549604098739E-2</v>
      </c>
    </row>
    <row r="13111" spans="1:5" x14ac:dyDescent="0.25">
      <c r="A13111" s="2">
        <v>1995</v>
      </c>
      <c r="B13111" s="2">
        <v>2023</v>
      </c>
      <c r="C13111" s="2" t="s">
        <v>64</v>
      </c>
      <c r="D13111" s="3">
        <v>56362</v>
      </c>
      <c r="E13111" s="5">
        <f t="shared" si="204"/>
        <v>4.1907668287143818E-2</v>
      </c>
    </row>
    <row r="13112" spans="1:5" x14ac:dyDescent="0.25">
      <c r="A13112" s="2">
        <v>1995</v>
      </c>
      <c r="B13112" s="2">
        <v>2024</v>
      </c>
      <c r="C13112" s="2" t="s">
        <v>64</v>
      </c>
      <c r="D13112" s="3">
        <v>58724</v>
      </c>
      <c r="E13112" s="5">
        <f t="shared" si="204"/>
        <v>0.12744363462979361</v>
      </c>
    </row>
    <row r="13113" spans="1:5" x14ac:dyDescent="0.25">
      <c r="A13113" s="2">
        <v>1995</v>
      </c>
      <c r="B13113" s="2">
        <v>2025</v>
      </c>
      <c r="C13113" s="2" t="s">
        <v>75</v>
      </c>
      <c r="D13113" s="3">
        <v>66208</v>
      </c>
      <c r="E13113" s="5">
        <f t="shared" si="204"/>
        <v>1</v>
      </c>
    </row>
    <row r="13114" spans="1:5" x14ac:dyDescent="0.25">
      <c r="A13114" s="2">
        <v>1996</v>
      </c>
      <c r="B13114" s="2">
        <v>2014</v>
      </c>
      <c r="C13114" s="2" t="s">
        <v>71</v>
      </c>
      <c r="D13114" s="3">
        <v>221019</v>
      </c>
      <c r="E13114" s="5">
        <f t="shared" si="204"/>
        <v>2.506119383401427E-2</v>
      </c>
    </row>
    <row r="13115" spans="1:5" x14ac:dyDescent="0.25">
      <c r="A13115" s="2">
        <v>1996</v>
      </c>
      <c r="B13115" s="2">
        <v>2015</v>
      </c>
      <c r="C13115" s="2" t="s">
        <v>71</v>
      </c>
      <c r="D13115" s="3">
        <v>226558</v>
      </c>
      <c r="E13115" s="5">
        <f t="shared" si="204"/>
        <v>2.2983077181119183E-2</v>
      </c>
    </row>
    <row r="13116" spans="1:5" x14ac:dyDescent="0.25">
      <c r="A13116" s="2">
        <v>1996</v>
      </c>
      <c r="B13116" s="2">
        <v>2016</v>
      </c>
      <c r="C13116" s="2" t="s">
        <v>71</v>
      </c>
      <c r="D13116" s="3">
        <v>231765</v>
      </c>
      <c r="E13116" s="5">
        <f t="shared" si="204"/>
        <v>2.7583975147239662E-2</v>
      </c>
    </row>
    <row r="13117" spans="1:5" x14ac:dyDescent="0.25">
      <c r="A13117" s="2">
        <v>1996</v>
      </c>
      <c r="B13117" s="2">
        <v>2017</v>
      </c>
      <c r="C13117" s="2" t="s">
        <v>71</v>
      </c>
      <c r="D13117" s="3">
        <v>238158</v>
      </c>
      <c r="E13117" s="5">
        <f t="shared" si="204"/>
        <v>3.5736779784848717E-2</v>
      </c>
    </row>
    <row r="13118" spans="1:5" x14ac:dyDescent="0.25">
      <c r="A13118" s="2">
        <v>1996</v>
      </c>
      <c r="B13118" s="2">
        <v>2018</v>
      </c>
      <c r="C13118" s="2" t="s">
        <v>71</v>
      </c>
      <c r="D13118" s="3">
        <v>246669</v>
      </c>
      <c r="E13118" s="5">
        <f t="shared" si="204"/>
        <v>4.5486056212981768E-2</v>
      </c>
    </row>
    <row r="13119" spans="1:5" x14ac:dyDescent="0.25">
      <c r="A13119" s="2">
        <v>1996</v>
      </c>
      <c r="B13119" s="2">
        <v>2019</v>
      </c>
      <c r="C13119" s="2" t="s">
        <v>71</v>
      </c>
      <c r="D13119" s="3">
        <v>257889</v>
      </c>
      <c r="E13119" s="5">
        <f t="shared" si="204"/>
        <v>4.6566546072147316E-2</v>
      </c>
    </row>
    <row r="13120" spans="1:5" x14ac:dyDescent="0.25">
      <c r="A13120" s="2">
        <v>1996</v>
      </c>
      <c r="B13120" s="2">
        <v>2020</v>
      </c>
      <c r="C13120" s="2" t="s">
        <v>71</v>
      </c>
      <c r="D13120" s="3">
        <v>269898</v>
      </c>
      <c r="E13120" s="5">
        <f t="shared" si="204"/>
        <v>4.5198556491711686E-2</v>
      </c>
    </row>
    <row r="13121" spans="1:5" x14ac:dyDescent="0.25">
      <c r="A13121" s="2">
        <v>1996</v>
      </c>
      <c r="B13121" s="2">
        <v>2021</v>
      </c>
      <c r="C13121" s="2" t="s">
        <v>71</v>
      </c>
      <c r="D13121" s="3">
        <v>282097</v>
      </c>
      <c r="E13121" s="5">
        <f t="shared" si="204"/>
        <v>3.4718554256160113E-2</v>
      </c>
    </row>
    <row r="13122" spans="1:5" x14ac:dyDescent="0.25">
      <c r="A13122" s="2">
        <v>1996</v>
      </c>
      <c r="B13122" s="2">
        <v>2022</v>
      </c>
      <c r="C13122" s="2" t="s">
        <v>3443</v>
      </c>
      <c r="D13122" s="3">
        <v>291891</v>
      </c>
      <c r="E13122" s="5">
        <f t="shared" ref="E13122:E13185" si="205">IF(A13123=A13122,(D13123-D13122)/D13122,1)</f>
        <v>4.6390604712032914E-2</v>
      </c>
    </row>
    <row r="13123" spans="1:5" x14ac:dyDescent="0.25">
      <c r="A13123" s="2">
        <v>1996</v>
      </c>
      <c r="B13123" s="2">
        <v>2023</v>
      </c>
      <c r="C13123" s="2" t="s">
        <v>3443</v>
      </c>
      <c r="D13123" s="3">
        <v>305432</v>
      </c>
      <c r="E13123" s="5">
        <f t="shared" si="205"/>
        <v>2.7227009612614265E-2</v>
      </c>
    </row>
    <row r="13124" spans="1:5" x14ac:dyDescent="0.25">
      <c r="A13124" s="2">
        <v>1996</v>
      </c>
      <c r="B13124" s="2">
        <v>2024</v>
      </c>
      <c r="C13124" s="2" t="s">
        <v>3443</v>
      </c>
      <c r="D13124" s="3">
        <v>313748</v>
      </c>
      <c r="E13124" s="5">
        <f t="shared" si="205"/>
        <v>2.3668676772441576E-2</v>
      </c>
    </row>
    <row r="13125" spans="1:5" x14ac:dyDescent="0.25">
      <c r="A13125" s="2">
        <v>1996</v>
      </c>
      <c r="B13125" s="2">
        <v>2025</v>
      </c>
      <c r="C13125" s="2" t="s">
        <v>3443</v>
      </c>
      <c r="D13125" s="3">
        <v>321174</v>
      </c>
      <c r="E13125" s="5">
        <f t="shared" si="205"/>
        <v>1</v>
      </c>
    </row>
    <row r="13126" spans="1:5" x14ac:dyDescent="0.25">
      <c r="A13126" s="2">
        <v>1997</v>
      </c>
      <c r="B13126" s="2">
        <v>2016</v>
      </c>
      <c r="C13126" s="2" t="s">
        <v>50</v>
      </c>
      <c r="D13126" s="3">
        <v>53754</v>
      </c>
      <c r="E13126" s="5">
        <f t="shared" si="205"/>
        <v>4.4740856494400419E-2</v>
      </c>
    </row>
    <row r="13127" spans="1:5" x14ac:dyDescent="0.25">
      <c r="A13127" s="2">
        <v>1997</v>
      </c>
      <c r="B13127" s="2">
        <v>2017</v>
      </c>
      <c r="C13127" s="2" t="s">
        <v>50</v>
      </c>
      <c r="D13127" s="3">
        <v>56159</v>
      </c>
      <c r="E13127" s="5">
        <f t="shared" si="205"/>
        <v>3.8177317972186112E-2</v>
      </c>
    </row>
    <row r="13128" spans="1:5" x14ac:dyDescent="0.25">
      <c r="A13128" s="2">
        <v>1997</v>
      </c>
      <c r="B13128" s="2">
        <v>2018</v>
      </c>
      <c r="C13128" s="2" t="s">
        <v>50</v>
      </c>
      <c r="D13128" s="3">
        <v>58303</v>
      </c>
      <c r="E13128" s="5">
        <f t="shared" si="205"/>
        <v>3.0392947189681493E-2</v>
      </c>
    </row>
    <row r="13129" spans="1:5" x14ac:dyDescent="0.25">
      <c r="A13129" s="2">
        <v>1997</v>
      </c>
      <c r="B13129" s="2">
        <v>2019</v>
      </c>
      <c r="C13129" s="2" t="s">
        <v>66</v>
      </c>
      <c r="D13129" s="3">
        <v>60075</v>
      </c>
      <c r="E13129" s="5">
        <f t="shared" si="205"/>
        <v>4.5659592176446107E-2</v>
      </c>
    </row>
    <row r="13130" spans="1:5" x14ac:dyDescent="0.25">
      <c r="A13130" s="2">
        <v>1997</v>
      </c>
      <c r="B13130" s="2">
        <v>2020</v>
      </c>
      <c r="C13130" s="2" t="s">
        <v>66</v>
      </c>
      <c r="D13130" s="3">
        <v>62818</v>
      </c>
      <c r="E13130" s="5">
        <f t="shared" si="205"/>
        <v>4.0513865452577284E-2</v>
      </c>
    </row>
    <row r="13131" spans="1:5" x14ac:dyDescent="0.25">
      <c r="A13131" s="2">
        <v>1997</v>
      </c>
      <c r="B13131" s="2">
        <v>2021</v>
      </c>
      <c r="C13131" s="2" t="s">
        <v>66</v>
      </c>
      <c r="D13131" s="3">
        <v>65363</v>
      </c>
      <c r="E13131" s="5">
        <f t="shared" si="205"/>
        <v>3.7697168122638187E-2</v>
      </c>
    </row>
    <row r="13132" spans="1:5" x14ac:dyDescent="0.25">
      <c r="A13132" s="2">
        <v>1997</v>
      </c>
      <c r="B13132" s="2">
        <v>2022</v>
      </c>
      <c r="C13132" s="2" t="s">
        <v>66</v>
      </c>
      <c r="D13132" s="3">
        <v>67827</v>
      </c>
      <c r="E13132" s="5">
        <f t="shared" si="205"/>
        <v>5.312043876332434E-2</v>
      </c>
    </row>
    <row r="13133" spans="1:5" x14ac:dyDescent="0.25">
      <c r="A13133" s="2">
        <v>1997</v>
      </c>
      <c r="B13133" s="2">
        <v>2023</v>
      </c>
      <c r="C13133" s="2" t="s">
        <v>66</v>
      </c>
      <c r="D13133" s="3">
        <v>71430</v>
      </c>
      <c r="E13133" s="5">
        <f t="shared" si="205"/>
        <v>4.8957020859582812E-2</v>
      </c>
    </row>
    <row r="13134" spans="1:5" x14ac:dyDescent="0.25">
      <c r="A13134" s="2">
        <v>1997</v>
      </c>
      <c r="B13134" s="2">
        <v>2024</v>
      </c>
      <c r="C13134" s="2" t="s">
        <v>55</v>
      </c>
      <c r="D13134" s="3">
        <v>74927</v>
      </c>
      <c r="E13134" s="5">
        <f t="shared" si="205"/>
        <v>4.0906482309447864E-2</v>
      </c>
    </row>
    <row r="13135" spans="1:5" x14ac:dyDescent="0.25">
      <c r="A13135" s="2">
        <v>1997</v>
      </c>
      <c r="B13135" s="2">
        <v>2025</v>
      </c>
      <c r="C13135" s="2" t="s">
        <v>55</v>
      </c>
      <c r="D13135" s="3">
        <v>77992</v>
      </c>
      <c r="E13135" s="5">
        <f t="shared" si="205"/>
        <v>1</v>
      </c>
    </row>
    <row r="13136" spans="1:5" x14ac:dyDescent="0.25">
      <c r="A13136" s="2">
        <v>1998</v>
      </c>
      <c r="B13136" s="2">
        <v>2023</v>
      </c>
      <c r="C13136" s="2" t="s">
        <v>55</v>
      </c>
      <c r="D13136" s="3">
        <v>53297</v>
      </c>
      <c r="E13136" s="5">
        <f t="shared" si="205"/>
        <v>9.0267744901213948E-2</v>
      </c>
    </row>
    <row r="13137" spans="1:5" x14ac:dyDescent="0.25">
      <c r="A13137" s="2">
        <v>1998</v>
      </c>
      <c r="B13137" s="2">
        <v>2024</v>
      </c>
      <c r="C13137" s="2" t="s">
        <v>60</v>
      </c>
      <c r="D13137" s="3">
        <v>58108</v>
      </c>
      <c r="E13137" s="5">
        <f t="shared" si="205"/>
        <v>2.1047015901424933E-2</v>
      </c>
    </row>
    <row r="13138" spans="1:5" x14ac:dyDescent="0.25">
      <c r="A13138" s="2">
        <v>1998</v>
      </c>
      <c r="B13138" s="2">
        <v>2025</v>
      </c>
      <c r="C13138" s="2" t="s">
        <v>60</v>
      </c>
      <c r="D13138" s="3">
        <v>59331</v>
      </c>
      <c r="E13138" s="5">
        <f t="shared" si="205"/>
        <v>1</v>
      </c>
    </row>
    <row r="13139" spans="1:5" x14ac:dyDescent="0.25">
      <c r="A13139" s="2">
        <v>1999</v>
      </c>
      <c r="B13139" s="2">
        <v>2023</v>
      </c>
      <c r="C13139" s="2" t="s">
        <v>50</v>
      </c>
      <c r="D13139" s="3">
        <v>19793</v>
      </c>
      <c r="E13139" s="5">
        <f t="shared" si="205"/>
        <v>0.1195372101247916</v>
      </c>
    </row>
    <row r="13140" spans="1:5" x14ac:dyDescent="0.25">
      <c r="A13140" s="2">
        <v>1999</v>
      </c>
      <c r="B13140" s="2">
        <v>2024</v>
      </c>
      <c r="C13140" s="2" t="s">
        <v>66</v>
      </c>
      <c r="D13140" s="3">
        <v>22159</v>
      </c>
      <c r="E13140" s="5">
        <f t="shared" si="205"/>
        <v>0.14098109120447674</v>
      </c>
    </row>
    <row r="13141" spans="1:5" x14ac:dyDescent="0.25">
      <c r="A13141" s="2">
        <v>1999</v>
      </c>
      <c r="B13141" s="2">
        <v>2025</v>
      </c>
      <c r="C13141" s="2" t="s">
        <v>55</v>
      </c>
      <c r="D13141" s="3">
        <v>25283</v>
      </c>
      <c r="E13141" s="5">
        <f t="shared" si="205"/>
        <v>1</v>
      </c>
    </row>
    <row r="13142" spans="1:5" x14ac:dyDescent="0.25">
      <c r="A13142" s="2">
        <v>2000</v>
      </c>
      <c r="B13142" s="2">
        <v>2023</v>
      </c>
      <c r="C13142" s="2" t="s">
        <v>75</v>
      </c>
      <c r="D13142" s="3">
        <v>169555</v>
      </c>
      <c r="E13142" s="5">
        <f t="shared" si="205"/>
        <v>0.1262127333313674</v>
      </c>
    </row>
    <row r="13143" spans="1:5" x14ac:dyDescent="0.25">
      <c r="A13143" s="2">
        <v>2000</v>
      </c>
      <c r="B13143" s="2">
        <v>2024</v>
      </c>
      <c r="C13143" s="2" t="s">
        <v>71</v>
      </c>
      <c r="D13143" s="3">
        <v>190955</v>
      </c>
      <c r="E13143" s="5">
        <f t="shared" si="205"/>
        <v>3.8700217328690008E-2</v>
      </c>
    </row>
    <row r="13144" spans="1:5" x14ac:dyDescent="0.25">
      <c r="A13144" s="2">
        <v>2000</v>
      </c>
      <c r="B13144" s="2">
        <v>2025</v>
      </c>
      <c r="C13144" s="2" t="s">
        <v>71</v>
      </c>
      <c r="D13144" s="3">
        <v>198345</v>
      </c>
      <c r="E13144" s="5">
        <f t="shared" si="205"/>
        <v>1</v>
      </c>
    </row>
    <row r="13145" spans="1:5" x14ac:dyDescent="0.25">
      <c r="A13145" s="2">
        <v>2001</v>
      </c>
      <c r="B13145" s="2">
        <v>2019</v>
      </c>
      <c r="C13145" s="2" t="s">
        <v>66</v>
      </c>
      <c r="D13145" s="3">
        <v>48255</v>
      </c>
      <c r="E13145" s="5">
        <f t="shared" si="205"/>
        <v>5.3072220495285462E-2</v>
      </c>
    </row>
    <row r="13146" spans="1:5" x14ac:dyDescent="0.25">
      <c r="A13146" s="2">
        <v>2001</v>
      </c>
      <c r="B13146" s="2">
        <v>2020</v>
      </c>
      <c r="C13146" s="2" t="s">
        <v>66</v>
      </c>
      <c r="D13146" s="3">
        <v>50816</v>
      </c>
      <c r="E13146" s="5">
        <f t="shared" si="205"/>
        <v>6.1220875314861464E-2</v>
      </c>
    </row>
    <row r="13147" spans="1:5" x14ac:dyDescent="0.25">
      <c r="A13147" s="2">
        <v>2001</v>
      </c>
      <c r="B13147" s="2">
        <v>2021</v>
      </c>
      <c r="C13147" s="2" t="s">
        <v>66</v>
      </c>
      <c r="D13147" s="3">
        <v>53927</v>
      </c>
      <c r="E13147" s="5">
        <f t="shared" si="205"/>
        <v>5.0475642998868843E-2</v>
      </c>
    </row>
    <row r="13148" spans="1:5" x14ac:dyDescent="0.25">
      <c r="A13148" s="2">
        <v>2001</v>
      </c>
      <c r="B13148" s="2">
        <v>2022</v>
      </c>
      <c r="C13148" s="2" t="s">
        <v>66</v>
      </c>
      <c r="D13148" s="3">
        <v>56649</v>
      </c>
      <c r="E13148" s="5">
        <f t="shared" si="205"/>
        <v>4.3601828805451111E-2</v>
      </c>
    </row>
    <row r="13149" spans="1:5" x14ac:dyDescent="0.25">
      <c r="A13149" s="2">
        <v>2001</v>
      </c>
      <c r="B13149" s="2">
        <v>2023</v>
      </c>
      <c r="C13149" s="2" t="s">
        <v>66</v>
      </c>
      <c r="D13149" s="3">
        <v>59119</v>
      </c>
      <c r="E13149" s="5">
        <f t="shared" si="205"/>
        <v>3.2409208545476076E-2</v>
      </c>
    </row>
    <row r="13150" spans="1:5" x14ac:dyDescent="0.25">
      <c r="A13150" s="2">
        <v>2001</v>
      </c>
      <c r="B13150" s="2">
        <v>2024</v>
      </c>
      <c r="C13150" s="2" t="s">
        <v>66</v>
      </c>
      <c r="D13150" s="3">
        <v>61035</v>
      </c>
      <c r="E13150" s="5">
        <f t="shared" si="205"/>
        <v>4.0550503809289755E-2</v>
      </c>
    </row>
    <row r="13151" spans="1:5" x14ac:dyDescent="0.25">
      <c r="A13151" s="2">
        <v>2001</v>
      </c>
      <c r="B13151" s="2">
        <v>2025</v>
      </c>
      <c r="C13151" s="2" t="s">
        <v>66</v>
      </c>
      <c r="D13151" s="3">
        <v>63510</v>
      </c>
      <c r="E13151" s="5">
        <f t="shared" si="205"/>
        <v>1</v>
      </c>
    </row>
    <row r="13152" spans="1:5" x14ac:dyDescent="0.25">
      <c r="A13152" s="2">
        <v>2002</v>
      </c>
      <c r="B13152" s="2">
        <v>2018</v>
      </c>
      <c r="C13152" s="2" t="s">
        <v>55</v>
      </c>
      <c r="D13152" s="3">
        <v>89145</v>
      </c>
      <c r="E13152" s="5">
        <f t="shared" si="205"/>
        <v>3.9822760670817206E-2</v>
      </c>
    </row>
    <row r="13153" spans="1:5" x14ac:dyDescent="0.25">
      <c r="A13153" s="2">
        <v>2002</v>
      </c>
      <c r="B13153" s="2">
        <v>2019</v>
      </c>
      <c r="C13153" s="2" t="s">
        <v>55</v>
      </c>
      <c r="D13153" s="3">
        <v>92695</v>
      </c>
      <c r="E13153" s="5">
        <f t="shared" si="205"/>
        <v>5.0283186795404285E-2</v>
      </c>
    </row>
    <row r="13154" spans="1:5" x14ac:dyDescent="0.25">
      <c r="A13154" s="2">
        <v>2002</v>
      </c>
      <c r="B13154" s="2">
        <v>2020</v>
      </c>
      <c r="C13154" s="2" t="s">
        <v>55</v>
      </c>
      <c r="D13154" s="3">
        <v>97356</v>
      </c>
      <c r="E13154" s="5">
        <f t="shared" si="205"/>
        <v>3.5118534040018079E-2</v>
      </c>
    </row>
    <row r="13155" spans="1:5" x14ac:dyDescent="0.25">
      <c r="A13155" s="2">
        <v>2002</v>
      </c>
      <c r="B13155" s="2">
        <v>2021</v>
      </c>
      <c r="C13155" s="2" t="s">
        <v>55</v>
      </c>
      <c r="D13155" s="3">
        <v>100775</v>
      </c>
      <c r="E13155" s="5">
        <f t="shared" si="205"/>
        <v>4.2709005209625402E-2</v>
      </c>
    </row>
    <row r="13156" spans="1:5" x14ac:dyDescent="0.25">
      <c r="A13156" s="2">
        <v>2002</v>
      </c>
      <c r="B13156" s="2">
        <v>2022</v>
      </c>
      <c r="C13156" s="2" t="s">
        <v>55</v>
      </c>
      <c r="D13156" s="3">
        <v>105079</v>
      </c>
      <c r="E13156" s="5">
        <f t="shared" si="205"/>
        <v>1.8938132262393055E-2</v>
      </c>
    </row>
    <row r="13157" spans="1:5" x14ac:dyDescent="0.25">
      <c r="A13157" s="2">
        <v>2002</v>
      </c>
      <c r="B13157" s="2">
        <v>2023</v>
      </c>
      <c r="C13157" s="2" t="s">
        <v>60</v>
      </c>
      <c r="D13157" s="3">
        <v>107069</v>
      </c>
      <c r="E13157" s="5">
        <f t="shared" si="205"/>
        <v>3.2960053797084124E-2</v>
      </c>
    </row>
    <row r="13158" spans="1:5" x14ac:dyDescent="0.25">
      <c r="A13158" s="2">
        <v>2002</v>
      </c>
      <c r="B13158" s="2">
        <v>2024</v>
      </c>
      <c r="C13158" s="2" t="s">
        <v>60</v>
      </c>
      <c r="D13158" s="3">
        <v>110598</v>
      </c>
      <c r="E13158" s="5">
        <f t="shared" si="205"/>
        <v>5.0886996148212446E-2</v>
      </c>
    </row>
    <row r="13159" spans="1:5" x14ac:dyDescent="0.25">
      <c r="A13159" s="2">
        <v>2002</v>
      </c>
      <c r="B13159" s="2">
        <v>2025</v>
      </c>
      <c r="C13159" s="2" t="s">
        <v>60</v>
      </c>
      <c r="D13159" s="3">
        <v>116226</v>
      </c>
      <c r="E13159" s="5">
        <f t="shared" si="205"/>
        <v>1</v>
      </c>
    </row>
    <row r="13160" spans="1:5" x14ac:dyDescent="0.25">
      <c r="A13160" s="2">
        <v>2003</v>
      </c>
      <c r="B13160" s="2">
        <v>2021</v>
      </c>
      <c r="C13160" s="2" t="s">
        <v>55</v>
      </c>
      <c r="D13160" s="3">
        <v>102397</v>
      </c>
      <c r="E13160" s="5">
        <f t="shared" si="205"/>
        <v>3.6719825776145784E-2</v>
      </c>
    </row>
    <row r="13161" spans="1:5" x14ac:dyDescent="0.25">
      <c r="A13161" s="2">
        <v>2003</v>
      </c>
      <c r="B13161" s="2">
        <v>2022</v>
      </c>
      <c r="C13161" s="2" t="s">
        <v>55</v>
      </c>
      <c r="D13161" s="3">
        <v>106157</v>
      </c>
      <c r="E13161" s="5">
        <f t="shared" si="205"/>
        <v>2.2702224064357509E-2</v>
      </c>
    </row>
    <row r="13162" spans="1:5" x14ac:dyDescent="0.25">
      <c r="A13162" s="2">
        <v>2003</v>
      </c>
      <c r="B13162" s="2">
        <v>2023</v>
      </c>
      <c r="C13162" s="2" t="s">
        <v>60</v>
      </c>
      <c r="D13162" s="3">
        <v>108567</v>
      </c>
      <c r="E13162" s="5">
        <f t="shared" si="205"/>
        <v>4.5280794348190517E-2</v>
      </c>
    </row>
    <row r="13163" spans="1:5" x14ac:dyDescent="0.25">
      <c r="A13163" s="2">
        <v>2003</v>
      </c>
      <c r="B13163" s="2">
        <v>2024</v>
      </c>
      <c r="C13163" s="2" t="s">
        <v>60</v>
      </c>
      <c r="D13163" s="3">
        <v>113483</v>
      </c>
      <c r="E13163" s="5">
        <f t="shared" si="205"/>
        <v>3.0268850841095141E-2</v>
      </c>
    </row>
    <row r="13164" spans="1:5" x14ac:dyDescent="0.25">
      <c r="A13164" s="2">
        <v>2003</v>
      </c>
      <c r="B13164" s="2">
        <v>2025</v>
      </c>
      <c r="C13164" s="2" t="s">
        <v>60</v>
      </c>
      <c r="D13164" s="3">
        <v>116918</v>
      </c>
      <c r="E13164" s="5">
        <f t="shared" si="205"/>
        <v>1</v>
      </c>
    </row>
    <row r="13165" spans="1:5" x14ac:dyDescent="0.25">
      <c r="A13165" s="2">
        <v>2004</v>
      </c>
      <c r="B13165" s="2">
        <v>2022</v>
      </c>
      <c r="C13165" s="2" t="s">
        <v>60</v>
      </c>
      <c r="D13165" s="3">
        <v>142463</v>
      </c>
      <c r="E13165" s="5">
        <f t="shared" si="205"/>
        <v>4.3084871159529144E-2</v>
      </c>
    </row>
    <row r="13166" spans="1:5" x14ac:dyDescent="0.25">
      <c r="A13166" s="2">
        <v>2004</v>
      </c>
      <c r="B13166" s="2">
        <v>2023</v>
      </c>
      <c r="C13166" s="2" t="s">
        <v>60</v>
      </c>
      <c r="D13166" s="3">
        <v>148601</v>
      </c>
      <c r="E13166" s="5">
        <f t="shared" si="205"/>
        <v>2.142650453227098E-2</v>
      </c>
    </row>
    <row r="13167" spans="1:5" x14ac:dyDescent="0.25">
      <c r="A13167" s="2">
        <v>2004</v>
      </c>
      <c r="B13167" s="2">
        <v>2024</v>
      </c>
      <c r="C13167" s="2" t="s">
        <v>60</v>
      </c>
      <c r="D13167" s="3">
        <v>151785</v>
      </c>
      <c r="E13167" s="5">
        <f t="shared" si="205"/>
        <v>3.7553117897025398E-3</v>
      </c>
    </row>
    <row r="13168" spans="1:5" x14ac:dyDescent="0.25">
      <c r="A13168" s="2">
        <v>2004</v>
      </c>
      <c r="B13168" s="2">
        <v>2025</v>
      </c>
      <c r="C13168" s="2" t="s">
        <v>64</v>
      </c>
      <c r="D13168" s="3">
        <v>152355</v>
      </c>
      <c r="E13168" s="5">
        <f t="shared" si="205"/>
        <v>1</v>
      </c>
    </row>
    <row r="13169" spans="1:5" x14ac:dyDescent="0.25">
      <c r="A13169" s="2">
        <v>2005</v>
      </c>
      <c r="B13169" s="2">
        <v>2025</v>
      </c>
      <c r="C13169" s="2" t="s">
        <v>60</v>
      </c>
      <c r="D13169" s="3">
        <v>56132</v>
      </c>
      <c r="E13169" s="5">
        <f t="shared" si="205"/>
        <v>1</v>
      </c>
    </row>
    <row r="13170" spans="1:5" x14ac:dyDescent="0.25">
      <c r="A13170" s="2">
        <v>2006</v>
      </c>
      <c r="B13170" s="2">
        <v>2024</v>
      </c>
      <c r="C13170" s="2" t="s">
        <v>3443</v>
      </c>
      <c r="D13170" s="3">
        <v>360656</v>
      </c>
      <c r="E13170" s="5">
        <f t="shared" si="205"/>
        <v>3.4603611197373672E-2</v>
      </c>
    </row>
    <row r="13171" spans="1:5" x14ac:dyDescent="0.25">
      <c r="A13171" s="2">
        <v>2006</v>
      </c>
      <c r="B13171" s="2">
        <v>2025</v>
      </c>
      <c r="C13171" s="2" t="s">
        <v>3443</v>
      </c>
      <c r="D13171" s="3">
        <v>373136</v>
      </c>
      <c r="E13171" s="5">
        <f t="shared" si="205"/>
        <v>1</v>
      </c>
    </row>
    <row r="13172" spans="1:5" x14ac:dyDescent="0.25">
      <c r="A13172" s="2">
        <v>2007</v>
      </c>
      <c r="B13172" s="2">
        <v>2019</v>
      </c>
      <c r="C13172" s="2" t="s">
        <v>55</v>
      </c>
      <c r="D13172" s="3">
        <v>44244</v>
      </c>
      <c r="E13172" s="5">
        <f t="shared" si="205"/>
        <v>5.584938070698852E-2</v>
      </c>
    </row>
    <row r="13173" spans="1:5" x14ac:dyDescent="0.25">
      <c r="A13173" s="2">
        <v>2007</v>
      </c>
      <c r="B13173" s="2">
        <v>2020</v>
      </c>
      <c r="C13173" s="2" t="s">
        <v>55</v>
      </c>
      <c r="D13173" s="3">
        <v>46715</v>
      </c>
      <c r="E13173" s="5">
        <f t="shared" si="205"/>
        <v>3.2002568768061651E-2</v>
      </c>
    </row>
    <row r="13174" spans="1:5" x14ac:dyDescent="0.25">
      <c r="A13174" s="2">
        <v>2007</v>
      </c>
      <c r="B13174" s="2">
        <v>2021</v>
      </c>
      <c r="C13174" s="2" t="s">
        <v>55</v>
      </c>
      <c r="D13174" s="3">
        <v>48210</v>
      </c>
      <c r="E13174" s="5">
        <f t="shared" si="205"/>
        <v>5.7747355320472933E-2</v>
      </c>
    </row>
    <row r="13175" spans="1:5" x14ac:dyDescent="0.25">
      <c r="A13175" s="2">
        <v>2007</v>
      </c>
      <c r="B13175" s="2">
        <v>2022</v>
      </c>
      <c r="C13175" s="2" t="s">
        <v>55</v>
      </c>
      <c r="D13175" s="3">
        <v>50994</v>
      </c>
      <c r="E13175" s="5">
        <f t="shared" si="205"/>
        <v>5.471231909636428E-2</v>
      </c>
    </row>
    <row r="13176" spans="1:5" x14ac:dyDescent="0.25">
      <c r="A13176" s="2">
        <v>2007</v>
      </c>
      <c r="B13176" s="2">
        <v>2023</v>
      </c>
      <c r="C13176" s="2" t="s">
        <v>55</v>
      </c>
      <c r="D13176" s="3">
        <v>53784</v>
      </c>
      <c r="E13176" s="5">
        <f t="shared" si="205"/>
        <v>5.48118399524022E-2</v>
      </c>
    </row>
    <row r="13177" spans="1:5" x14ac:dyDescent="0.25">
      <c r="A13177" s="2">
        <v>2007</v>
      </c>
      <c r="B13177" s="2">
        <v>2024</v>
      </c>
      <c r="C13177" s="2" t="s">
        <v>55</v>
      </c>
      <c r="D13177" s="3">
        <v>56732</v>
      </c>
      <c r="E13177" s="5">
        <f t="shared" si="205"/>
        <v>5.1522950010576045E-2</v>
      </c>
    </row>
    <row r="13178" spans="1:5" x14ac:dyDescent="0.25">
      <c r="A13178" s="2">
        <v>2007</v>
      </c>
      <c r="B13178" s="2">
        <v>2025</v>
      </c>
      <c r="C13178" s="2" t="s">
        <v>55</v>
      </c>
      <c r="D13178" s="3">
        <v>59655</v>
      </c>
      <c r="E13178" s="5">
        <f t="shared" si="205"/>
        <v>1</v>
      </c>
    </row>
    <row r="13179" spans="1:5" x14ac:dyDescent="0.25">
      <c r="A13179" s="2">
        <v>2008</v>
      </c>
      <c r="B13179" s="2">
        <v>2023</v>
      </c>
      <c r="C13179" s="2" t="s">
        <v>3443</v>
      </c>
      <c r="D13179" s="3">
        <v>306194</v>
      </c>
      <c r="E13179" s="5">
        <f t="shared" si="205"/>
        <v>6.4880435279593987E-2</v>
      </c>
    </row>
    <row r="13180" spans="1:5" x14ac:dyDescent="0.25">
      <c r="A13180" s="2">
        <v>2008</v>
      </c>
      <c r="B13180" s="2">
        <v>2024</v>
      </c>
      <c r="C13180" s="2" t="s">
        <v>3443</v>
      </c>
      <c r="D13180" s="3">
        <v>326060</v>
      </c>
      <c r="E13180" s="5">
        <f t="shared" si="205"/>
        <v>3.8026743544132983E-2</v>
      </c>
    </row>
    <row r="13181" spans="1:5" x14ac:dyDescent="0.25">
      <c r="A13181" s="2">
        <v>2008</v>
      </c>
      <c r="B13181" s="2">
        <v>2025</v>
      </c>
      <c r="C13181" s="2" t="s">
        <v>3443</v>
      </c>
      <c r="D13181" s="3">
        <v>338459</v>
      </c>
      <c r="E13181" s="5">
        <f t="shared" si="205"/>
        <v>1</v>
      </c>
    </row>
    <row r="13182" spans="1:5" x14ac:dyDescent="0.25">
      <c r="A13182" s="2">
        <v>2009</v>
      </c>
      <c r="B13182" s="2">
        <v>2018</v>
      </c>
      <c r="C13182" s="2" t="s">
        <v>55</v>
      </c>
      <c r="D13182" s="3">
        <v>47776</v>
      </c>
      <c r="E13182" s="5">
        <f t="shared" si="205"/>
        <v>3.4703616878767579E-2</v>
      </c>
    </row>
    <row r="13183" spans="1:5" x14ac:dyDescent="0.25">
      <c r="A13183" s="2">
        <v>2009</v>
      </c>
      <c r="B13183" s="2">
        <v>2019</v>
      </c>
      <c r="C13183" s="2" t="s">
        <v>55</v>
      </c>
      <c r="D13183" s="3">
        <v>49434</v>
      </c>
      <c r="E13183" s="5">
        <f t="shared" si="205"/>
        <v>0.11279686046041186</v>
      </c>
    </row>
    <row r="13184" spans="1:5" x14ac:dyDescent="0.25">
      <c r="A13184" s="2">
        <v>2009</v>
      </c>
      <c r="B13184" s="2">
        <v>2020</v>
      </c>
      <c r="C13184" s="2" t="s">
        <v>60</v>
      </c>
      <c r="D13184" s="3">
        <v>55010</v>
      </c>
      <c r="E13184" s="5">
        <f t="shared" si="205"/>
        <v>5.4899109252863114E-2</v>
      </c>
    </row>
    <row r="13185" spans="1:5" x14ac:dyDescent="0.25">
      <c r="A13185" s="2">
        <v>2009</v>
      </c>
      <c r="B13185" s="2">
        <v>2021</v>
      </c>
      <c r="C13185" s="2" t="s">
        <v>60</v>
      </c>
      <c r="D13185" s="3">
        <v>58030</v>
      </c>
      <c r="E13185" s="5">
        <f t="shared" si="205"/>
        <v>4.3150094778562811E-2</v>
      </c>
    </row>
    <row r="13186" spans="1:5" x14ac:dyDescent="0.25">
      <c r="A13186" s="2">
        <v>2009</v>
      </c>
      <c r="B13186" s="2">
        <v>2022</v>
      </c>
      <c r="C13186" s="2" t="s">
        <v>60</v>
      </c>
      <c r="D13186" s="3">
        <v>60534</v>
      </c>
      <c r="E13186" s="5">
        <f t="shared" ref="E13186:E13249" si="206">IF(A13187=A13186,(D13187-D13186)/D13186,1)</f>
        <v>5.5753791257805531E-2</v>
      </c>
    </row>
    <row r="13187" spans="1:5" x14ac:dyDescent="0.25">
      <c r="A13187" s="2">
        <v>2009</v>
      </c>
      <c r="B13187" s="2">
        <v>2023</v>
      </c>
      <c r="C13187" s="2" t="s">
        <v>60</v>
      </c>
      <c r="D13187" s="3">
        <v>63909</v>
      </c>
      <c r="E13187" s="5">
        <f t="shared" si="206"/>
        <v>4.3906179098405544E-2</v>
      </c>
    </row>
    <row r="13188" spans="1:5" x14ac:dyDescent="0.25">
      <c r="A13188" s="2">
        <v>2009</v>
      </c>
      <c r="B13188" s="2">
        <v>2024</v>
      </c>
      <c r="C13188" s="2" t="s">
        <v>60</v>
      </c>
      <c r="D13188" s="3">
        <v>66715</v>
      </c>
      <c r="E13188" s="5">
        <f t="shared" si="206"/>
        <v>2.6740613055534736E-2</v>
      </c>
    </row>
    <row r="13189" spans="1:5" x14ac:dyDescent="0.25">
      <c r="A13189" s="2">
        <v>2009</v>
      </c>
      <c r="B13189" s="2">
        <v>2025</v>
      </c>
      <c r="C13189" s="2" t="s">
        <v>60</v>
      </c>
      <c r="D13189" s="3">
        <v>68499</v>
      </c>
      <c r="E13189" s="5">
        <f t="shared" si="206"/>
        <v>1</v>
      </c>
    </row>
    <row r="13190" spans="1:5" x14ac:dyDescent="0.25">
      <c r="A13190" s="2">
        <v>2010</v>
      </c>
      <c r="B13190" s="2">
        <v>2017</v>
      </c>
      <c r="C13190" s="2" t="s">
        <v>66</v>
      </c>
      <c r="D13190" s="3">
        <v>57704</v>
      </c>
      <c r="E13190" s="5">
        <f t="shared" si="206"/>
        <v>0.12947109385831138</v>
      </c>
    </row>
    <row r="13191" spans="1:5" x14ac:dyDescent="0.25">
      <c r="A13191" s="2">
        <v>2010</v>
      </c>
      <c r="B13191" s="2">
        <v>2018</v>
      </c>
      <c r="C13191" s="2" t="s">
        <v>55</v>
      </c>
      <c r="D13191" s="3">
        <v>65175</v>
      </c>
      <c r="E13191" s="5">
        <f t="shared" si="206"/>
        <v>4.7993862677406983E-2</v>
      </c>
    </row>
    <row r="13192" spans="1:5" x14ac:dyDescent="0.25">
      <c r="A13192" s="2">
        <v>2010</v>
      </c>
      <c r="B13192" s="2">
        <v>2019</v>
      </c>
      <c r="C13192" s="2" t="s">
        <v>55</v>
      </c>
      <c r="D13192" s="3">
        <v>68303</v>
      </c>
      <c r="E13192" s="5">
        <f t="shared" si="206"/>
        <v>0.17410655461692751</v>
      </c>
    </row>
    <row r="13193" spans="1:5" x14ac:dyDescent="0.25">
      <c r="A13193" s="2">
        <v>2010</v>
      </c>
      <c r="B13193" s="2">
        <v>2020</v>
      </c>
      <c r="C13193" s="2" t="s">
        <v>60</v>
      </c>
      <c r="D13193" s="3">
        <v>80195</v>
      </c>
      <c r="E13193" s="5">
        <f t="shared" si="206"/>
        <v>3.0986969262422843E-2</v>
      </c>
    </row>
    <row r="13194" spans="1:5" x14ac:dyDescent="0.25">
      <c r="A13194" s="2">
        <v>2010</v>
      </c>
      <c r="B13194" s="2">
        <v>2021</v>
      </c>
      <c r="C13194" s="2" t="s">
        <v>60</v>
      </c>
      <c r="D13194" s="3">
        <v>82680</v>
      </c>
      <c r="E13194" s="5">
        <f t="shared" si="206"/>
        <v>5.025399129172714E-2</v>
      </c>
    </row>
    <row r="13195" spans="1:5" x14ac:dyDescent="0.25">
      <c r="A13195" s="2">
        <v>2010</v>
      </c>
      <c r="B13195" s="2">
        <v>2022</v>
      </c>
      <c r="C13195" s="2" t="s">
        <v>60</v>
      </c>
      <c r="D13195" s="3">
        <v>86835</v>
      </c>
      <c r="E13195" s="5">
        <f t="shared" si="206"/>
        <v>4.6663211838544369E-2</v>
      </c>
    </row>
    <row r="13196" spans="1:5" x14ac:dyDescent="0.25">
      <c r="A13196" s="2">
        <v>2010</v>
      </c>
      <c r="B13196" s="2">
        <v>2023</v>
      </c>
      <c r="C13196" s="2" t="s">
        <v>60</v>
      </c>
      <c r="D13196" s="3">
        <v>90887</v>
      </c>
      <c r="E13196" s="5">
        <f t="shared" si="206"/>
        <v>2.3039598622465258E-2</v>
      </c>
    </row>
    <row r="13197" spans="1:5" x14ac:dyDescent="0.25">
      <c r="A13197" s="2">
        <v>2010</v>
      </c>
      <c r="B13197" s="2">
        <v>2024</v>
      </c>
      <c r="C13197" s="2" t="s">
        <v>60</v>
      </c>
      <c r="D13197" s="3">
        <v>92981</v>
      </c>
      <c r="E13197" s="5">
        <f t="shared" si="206"/>
        <v>3.0629913638270185E-2</v>
      </c>
    </row>
    <row r="13198" spans="1:5" x14ac:dyDescent="0.25">
      <c r="A13198" s="2">
        <v>2010</v>
      </c>
      <c r="B13198" s="2">
        <v>2025</v>
      </c>
      <c r="C13198" s="2" t="s">
        <v>60</v>
      </c>
      <c r="D13198" s="3">
        <v>95829</v>
      </c>
      <c r="E13198" s="5">
        <f t="shared" si="206"/>
        <v>1</v>
      </c>
    </row>
    <row r="13199" spans="1:5" x14ac:dyDescent="0.25">
      <c r="A13199" s="2">
        <v>2011</v>
      </c>
      <c r="B13199" s="2">
        <v>2020</v>
      </c>
      <c r="C13199" s="2" t="s">
        <v>60</v>
      </c>
      <c r="D13199" s="3">
        <v>95619</v>
      </c>
      <c r="E13199" s="5">
        <f t="shared" si="206"/>
        <v>4.945669793660256E-2</v>
      </c>
    </row>
    <row r="13200" spans="1:5" x14ac:dyDescent="0.25">
      <c r="A13200" s="2">
        <v>2011</v>
      </c>
      <c r="B13200" s="2">
        <v>2021</v>
      </c>
      <c r="C13200" s="2" t="s">
        <v>60</v>
      </c>
      <c r="D13200" s="3">
        <v>100348</v>
      </c>
      <c r="E13200" s="5">
        <f t="shared" si="206"/>
        <v>2.2551520707936382E-2</v>
      </c>
    </row>
    <row r="13201" spans="1:5" x14ac:dyDescent="0.25">
      <c r="A13201" s="2">
        <v>2011</v>
      </c>
      <c r="B13201" s="2">
        <v>2022</v>
      </c>
      <c r="C13201" s="2" t="s">
        <v>60</v>
      </c>
      <c r="D13201" s="3">
        <v>102611</v>
      </c>
      <c r="E13201" s="5">
        <f t="shared" si="206"/>
        <v>2.5611289237995927E-2</v>
      </c>
    </row>
    <row r="13202" spans="1:5" x14ac:dyDescent="0.25">
      <c r="A13202" s="2">
        <v>2011</v>
      </c>
      <c r="B13202" s="2">
        <v>2023</v>
      </c>
      <c r="C13202" s="2" t="s">
        <v>60</v>
      </c>
      <c r="D13202" s="3">
        <v>105239</v>
      </c>
      <c r="E13202" s="5">
        <f t="shared" si="206"/>
        <v>3.6336339189844066E-2</v>
      </c>
    </row>
    <row r="13203" spans="1:5" x14ac:dyDescent="0.25">
      <c r="A13203" s="2">
        <v>2011</v>
      </c>
      <c r="B13203" s="2">
        <v>2024</v>
      </c>
      <c r="C13203" s="2" t="s">
        <v>60</v>
      </c>
      <c r="D13203" s="3">
        <v>109063</v>
      </c>
      <c r="E13203" s="5">
        <f t="shared" si="206"/>
        <v>3.7235359379441238E-2</v>
      </c>
    </row>
    <row r="13204" spans="1:5" x14ac:dyDescent="0.25">
      <c r="A13204" s="2">
        <v>2011</v>
      </c>
      <c r="B13204" s="2">
        <v>2025</v>
      </c>
      <c r="C13204" s="2" t="s">
        <v>60</v>
      </c>
      <c r="D13204" s="3">
        <v>113124</v>
      </c>
      <c r="E13204" s="5">
        <f t="shared" si="206"/>
        <v>1</v>
      </c>
    </row>
    <row r="13205" spans="1:5" x14ac:dyDescent="0.25">
      <c r="A13205" s="2">
        <v>2012</v>
      </c>
      <c r="B13205" s="2">
        <v>2021</v>
      </c>
      <c r="C13205" s="2" t="s">
        <v>55</v>
      </c>
      <c r="D13205" s="3">
        <v>82317</v>
      </c>
      <c r="E13205" s="5">
        <f t="shared" si="206"/>
        <v>3.8096626456260552E-2</v>
      </c>
    </row>
    <row r="13206" spans="1:5" x14ac:dyDescent="0.25">
      <c r="A13206" s="2">
        <v>2012</v>
      </c>
      <c r="B13206" s="2">
        <v>2022</v>
      </c>
      <c r="C13206" s="2" t="s">
        <v>55</v>
      </c>
      <c r="D13206" s="3">
        <v>85453</v>
      </c>
      <c r="E13206" s="5">
        <f t="shared" si="206"/>
        <v>1.5716241676711176E-2</v>
      </c>
    </row>
    <row r="13207" spans="1:5" x14ac:dyDescent="0.25">
      <c r="A13207" s="2">
        <v>2012</v>
      </c>
      <c r="B13207" s="2">
        <v>2023</v>
      </c>
      <c r="C13207" s="2" t="s">
        <v>60</v>
      </c>
      <c r="D13207" s="3">
        <v>86796</v>
      </c>
      <c r="E13207" s="5">
        <f t="shared" si="206"/>
        <v>2.6763906170791281E-2</v>
      </c>
    </row>
    <row r="13208" spans="1:5" x14ac:dyDescent="0.25">
      <c r="A13208" s="2">
        <v>2012</v>
      </c>
      <c r="B13208" s="2">
        <v>2024</v>
      </c>
      <c r="C13208" s="2" t="s">
        <v>60</v>
      </c>
      <c r="D13208" s="3">
        <v>89119</v>
      </c>
      <c r="E13208" s="5">
        <f t="shared" si="206"/>
        <v>2.08373074204154E-2</v>
      </c>
    </row>
    <row r="13209" spans="1:5" x14ac:dyDescent="0.25">
      <c r="A13209" s="2">
        <v>2012</v>
      </c>
      <c r="B13209" s="2">
        <v>2025</v>
      </c>
      <c r="C13209" s="2" t="s">
        <v>60</v>
      </c>
      <c r="D13209" s="3">
        <v>90976</v>
      </c>
      <c r="E13209" s="5">
        <f t="shared" si="206"/>
        <v>1</v>
      </c>
    </row>
    <row r="13210" spans="1:5" x14ac:dyDescent="0.25">
      <c r="A13210" s="2">
        <v>2013</v>
      </c>
      <c r="B13210" s="2">
        <v>2015</v>
      </c>
      <c r="C13210" s="2" t="s">
        <v>60</v>
      </c>
      <c r="D13210" s="3">
        <v>182635</v>
      </c>
      <c r="E13210" s="5">
        <f t="shared" si="206"/>
        <v>2.3982259698305364E-2</v>
      </c>
    </row>
    <row r="13211" spans="1:5" x14ac:dyDescent="0.25">
      <c r="A13211" s="2">
        <v>2013</v>
      </c>
      <c r="B13211" s="2">
        <v>2016</v>
      </c>
      <c r="C13211" s="2" t="s">
        <v>60</v>
      </c>
      <c r="D13211" s="3">
        <v>187015</v>
      </c>
      <c r="E13211" s="5">
        <f t="shared" si="206"/>
        <v>-1.4132556212068551E-2</v>
      </c>
    </row>
    <row r="13212" spans="1:5" x14ac:dyDescent="0.25">
      <c r="A13212" s="2">
        <v>2013</v>
      </c>
      <c r="B13212" s="2">
        <v>2017</v>
      </c>
      <c r="C13212" s="2" t="s">
        <v>64</v>
      </c>
      <c r="D13212" s="3">
        <v>184372</v>
      </c>
      <c r="E13212" s="5">
        <f t="shared" si="206"/>
        <v>9.4916798646215265E-3</v>
      </c>
    </row>
    <row r="13213" spans="1:5" x14ac:dyDescent="0.25">
      <c r="A13213" s="2">
        <v>2013</v>
      </c>
      <c r="B13213" s="2">
        <v>2018</v>
      </c>
      <c r="C13213" s="2" t="s">
        <v>75</v>
      </c>
      <c r="D13213" s="3">
        <v>186122</v>
      </c>
      <c r="E13213" s="5">
        <f t="shared" si="206"/>
        <v>2.5273745177894068E-2</v>
      </c>
    </row>
    <row r="13214" spans="1:5" x14ac:dyDescent="0.25">
      <c r="A13214" s="2">
        <v>2013</v>
      </c>
      <c r="B13214" s="2">
        <v>2019</v>
      </c>
      <c r="C13214" s="2" t="s">
        <v>75</v>
      </c>
      <c r="D13214" s="3">
        <v>190826</v>
      </c>
      <c r="E13214" s="5">
        <f t="shared" si="206"/>
        <v>2.8989760305199501E-2</v>
      </c>
    </row>
    <row r="13215" spans="1:5" x14ac:dyDescent="0.25">
      <c r="A13215" s="2">
        <v>2013</v>
      </c>
      <c r="B13215" s="2">
        <v>2020</v>
      </c>
      <c r="C13215" s="2" t="s">
        <v>75</v>
      </c>
      <c r="D13215" s="3">
        <v>196358</v>
      </c>
      <c r="E13215" s="5">
        <f t="shared" si="206"/>
        <v>3.2736124833212803E-2</v>
      </c>
    </row>
    <row r="13216" spans="1:5" x14ac:dyDescent="0.25">
      <c r="A13216" s="2">
        <v>2013</v>
      </c>
      <c r="B13216" s="2">
        <v>2021</v>
      </c>
      <c r="C13216" s="2" t="s">
        <v>75</v>
      </c>
      <c r="D13216" s="3">
        <v>202786</v>
      </c>
      <c r="E13216" s="5">
        <f t="shared" si="206"/>
        <v>5.0200704190624598E-3</v>
      </c>
    </row>
    <row r="13217" spans="1:5" x14ac:dyDescent="0.25">
      <c r="A13217" s="2">
        <v>2013</v>
      </c>
      <c r="B13217" s="2">
        <v>2022</v>
      </c>
      <c r="C13217" s="2" t="s">
        <v>71</v>
      </c>
      <c r="D13217" s="3">
        <v>203804</v>
      </c>
      <c r="E13217" s="5">
        <f t="shared" si="206"/>
        <v>4.1613511020392138E-2</v>
      </c>
    </row>
    <row r="13218" spans="1:5" x14ac:dyDescent="0.25">
      <c r="A13218" s="2">
        <v>2013</v>
      </c>
      <c r="B13218" s="2">
        <v>2023</v>
      </c>
      <c r="C13218" s="2" t="s">
        <v>71</v>
      </c>
      <c r="D13218" s="3">
        <v>212285</v>
      </c>
      <c r="E13218" s="5">
        <f t="shared" si="206"/>
        <v>2.4354052335303956E-2</v>
      </c>
    </row>
    <row r="13219" spans="1:5" x14ac:dyDescent="0.25">
      <c r="A13219" s="2">
        <v>2013</v>
      </c>
      <c r="B13219" s="2">
        <v>2024</v>
      </c>
      <c r="C13219" s="2" t="s">
        <v>71</v>
      </c>
      <c r="D13219" s="3">
        <v>217455</v>
      </c>
      <c r="E13219" s="5">
        <f t="shared" si="206"/>
        <v>2.4933894368949897E-2</v>
      </c>
    </row>
    <row r="13220" spans="1:5" x14ac:dyDescent="0.25">
      <c r="A13220" s="2">
        <v>2013</v>
      </c>
      <c r="B13220" s="2">
        <v>2025</v>
      </c>
      <c r="C13220" s="2" t="s">
        <v>71</v>
      </c>
      <c r="D13220" s="3">
        <v>222877</v>
      </c>
      <c r="E13220" s="5">
        <f t="shared" si="206"/>
        <v>1</v>
      </c>
    </row>
    <row r="13221" spans="1:5" x14ac:dyDescent="0.25">
      <c r="A13221" s="2">
        <v>2014</v>
      </c>
      <c r="B13221" s="2">
        <v>2023</v>
      </c>
      <c r="C13221" s="2" t="s">
        <v>66</v>
      </c>
      <c r="D13221" s="3">
        <v>74751</v>
      </c>
      <c r="E13221" s="5">
        <f t="shared" si="206"/>
        <v>2.5966207809928966E-2</v>
      </c>
    </row>
    <row r="13222" spans="1:5" x14ac:dyDescent="0.25">
      <c r="A13222" s="2">
        <v>2014</v>
      </c>
      <c r="B13222" s="2">
        <v>2024</v>
      </c>
      <c r="C13222" s="2" t="s">
        <v>55</v>
      </c>
      <c r="D13222" s="3">
        <v>76692</v>
      </c>
      <c r="E13222" s="5">
        <f t="shared" si="206"/>
        <v>5.3108538048297085E-2</v>
      </c>
    </row>
    <row r="13223" spans="1:5" x14ac:dyDescent="0.25">
      <c r="A13223" s="2">
        <v>2014</v>
      </c>
      <c r="B13223" s="2">
        <v>2025</v>
      </c>
      <c r="C13223" s="2" t="s">
        <v>55</v>
      </c>
      <c r="D13223" s="3">
        <v>80765</v>
      </c>
      <c r="E13223" s="5">
        <f t="shared" si="206"/>
        <v>1</v>
      </c>
    </row>
    <row r="13224" spans="1:5" x14ac:dyDescent="0.25">
      <c r="A13224" s="2">
        <v>2015</v>
      </c>
      <c r="B13224" s="2">
        <v>2014</v>
      </c>
      <c r="C13224" s="2" t="s">
        <v>60</v>
      </c>
      <c r="D13224" s="3">
        <v>37829</v>
      </c>
      <c r="E13224" s="5">
        <f t="shared" si="206"/>
        <v>2.3236141584498667E-2</v>
      </c>
    </row>
    <row r="13225" spans="1:5" x14ac:dyDescent="0.25">
      <c r="A13225" s="2">
        <v>2015</v>
      </c>
      <c r="B13225" s="2">
        <v>2015</v>
      </c>
      <c r="C13225" s="2" t="s">
        <v>60</v>
      </c>
      <c r="D13225" s="3">
        <v>38708</v>
      </c>
      <c r="E13225" s="5">
        <f t="shared" si="206"/>
        <v>2.7797871241087114E-2</v>
      </c>
    </row>
    <row r="13226" spans="1:5" x14ac:dyDescent="0.25">
      <c r="A13226" s="2">
        <v>2015</v>
      </c>
      <c r="B13226" s="2">
        <v>2016</v>
      </c>
      <c r="C13226" s="2" t="s">
        <v>60</v>
      </c>
      <c r="D13226" s="3">
        <v>39784</v>
      </c>
      <c r="E13226" s="5">
        <f t="shared" si="206"/>
        <v>4.7003820631409614E-2</v>
      </c>
    </row>
    <row r="13227" spans="1:5" x14ac:dyDescent="0.25">
      <c r="A13227" s="2">
        <v>2015</v>
      </c>
      <c r="B13227" s="2">
        <v>2017</v>
      </c>
      <c r="C13227" s="2" t="s">
        <v>60</v>
      </c>
      <c r="D13227" s="3">
        <v>41654</v>
      </c>
      <c r="E13227" s="5">
        <f t="shared" si="206"/>
        <v>3.1041436596725404E-2</v>
      </c>
    </row>
    <row r="13228" spans="1:5" x14ac:dyDescent="0.25">
      <c r="A13228" s="2">
        <v>2015</v>
      </c>
      <c r="B13228" s="2">
        <v>2018</v>
      </c>
      <c r="C13228" s="2" t="s">
        <v>60</v>
      </c>
      <c r="D13228" s="3">
        <v>42947</v>
      </c>
      <c r="E13228" s="5">
        <f t="shared" si="206"/>
        <v>9.7538826926211381E-2</v>
      </c>
    </row>
    <row r="13229" spans="1:5" x14ac:dyDescent="0.25">
      <c r="A13229" s="2">
        <v>2015</v>
      </c>
      <c r="B13229" s="2">
        <v>2019</v>
      </c>
      <c r="C13229" s="2" t="s">
        <v>64</v>
      </c>
      <c r="D13229" s="3">
        <v>47136</v>
      </c>
      <c r="E13229" s="5">
        <f t="shared" si="206"/>
        <v>3.2459266802443994E-2</v>
      </c>
    </row>
    <row r="13230" spans="1:5" x14ac:dyDescent="0.25">
      <c r="A13230" s="2">
        <v>2015</v>
      </c>
      <c r="B13230" s="2">
        <v>2020</v>
      </c>
      <c r="C13230" s="2" t="s">
        <v>64</v>
      </c>
      <c r="D13230" s="3">
        <v>48666</v>
      </c>
      <c r="E13230" s="5">
        <f t="shared" si="206"/>
        <v>2.6404471294127319E-2</v>
      </c>
    </row>
    <row r="13231" spans="1:5" x14ac:dyDescent="0.25">
      <c r="A13231" s="2">
        <v>2015</v>
      </c>
      <c r="B13231" s="2">
        <v>2021</v>
      </c>
      <c r="C13231" s="2" t="s">
        <v>64</v>
      </c>
      <c r="D13231" s="3">
        <v>49951</v>
      </c>
      <c r="E13231" s="5">
        <f t="shared" si="206"/>
        <v>3.0990370563151889E-2</v>
      </c>
    </row>
    <row r="13232" spans="1:5" x14ac:dyDescent="0.25">
      <c r="A13232" s="2">
        <v>2015</v>
      </c>
      <c r="B13232" s="2">
        <v>2022</v>
      </c>
      <c r="C13232" s="2" t="s">
        <v>64</v>
      </c>
      <c r="D13232" s="3">
        <v>51499</v>
      </c>
      <c r="E13232" s="5">
        <f t="shared" si="206"/>
        <v>2.8291811491485273E-2</v>
      </c>
    </row>
    <row r="13233" spans="1:5" x14ac:dyDescent="0.25">
      <c r="A13233" s="2">
        <v>2015</v>
      </c>
      <c r="B13233" s="2">
        <v>2023</v>
      </c>
      <c r="C13233" s="2" t="s">
        <v>64</v>
      </c>
      <c r="D13233" s="3">
        <v>52956</v>
      </c>
      <c r="E13233" s="5">
        <f t="shared" si="206"/>
        <v>2.6946899312636906E-2</v>
      </c>
    </row>
    <row r="13234" spans="1:5" x14ac:dyDescent="0.25">
      <c r="A13234" s="2">
        <v>2015</v>
      </c>
      <c r="B13234" s="2">
        <v>2024</v>
      </c>
      <c r="C13234" s="2" t="s">
        <v>64</v>
      </c>
      <c r="D13234" s="3">
        <v>54383</v>
      </c>
      <c r="E13234" s="5">
        <f t="shared" si="206"/>
        <v>3.6886527039699905E-2</v>
      </c>
    </row>
    <row r="13235" spans="1:5" x14ac:dyDescent="0.25">
      <c r="A13235" s="2">
        <v>2015</v>
      </c>
      <c r="B13235" s="2">
        <v>2025</v>
      </c>
      <c r="C13235" s="2" t="s">
        <v>64</v>
      </c>
      <c r="D13235" s="3">
        <v>56389</v>
      </c>
      <c r="E13235" s="5">
        <f t="shared" si="206"/>
        <v>1</v>
      </c>
    </row>
    <row r="13236" spans="1:5" x14ac:dyDescent="0.25">
      <c r="A13236" s="2">
        <v>2016</v>
      </c>
      <c r="B13236" s="2">
        <v>2014</v>
      </c>
      <c r="C13236" s="2" t="s">
        <v>55</v>
      </c>
      <c r="D13236" s="3">
        <v>126187</v>
      </c>
      <c r="E13236" s="5">
        <f t="shared" si="206"/>
        <v>9.6808704541672286E-2</v>
      </c>
    </row>
    <row r="13237" spans="1:5" x14ac:dyDescent="0.25">
      <c r="A13237" s="2">
        <v>2016</v>
      </c>
      <c r="B13237" s="2">
        <v>2015</v>
      </c>
      <c r="C13237" s="2" t="s">
        <v>60</v>
      </c>
      <c r="D13237" s="3">
        <v>138403</v>
      </c>
      <c r="E13237" s="5">
        <f t="shared" si="206"/>
        <v>4.0476001242747625E-2</v>
      </c>
    </row>
    <row r="13238" spans="1:5" x14ac:dyDescent="0.25">
      <c r="A13238" s="2">
        <v>2016</v>
      </c>
      <c r="B13238" s="2">
        <v>2016</v>
      </c>
      <c r="C13238" s="2" t="s">
        <v>60</v>
      </c>
      <c r="D13238" s="3">
        <v>144005</v>
      </c>
      <c r="E13238" s="5">
        <f t="shared" si="206"/>
        <v>3.6818166035901531E-2</v>
      </c>
    </row>
    <row r="13239" spans="1:5" x14ac:dyDescent="0.25">
      <c r="A13239" s="2">
        <v>2016</v>
      </c>
      <c r="B13239" s="2">
        <v>2017</v>
      </c>
      <c r="C13239" s="2" t="s">
        <v>60</v>
      </c>
      <c r="D13239" s="3">
        <v>149307</v>
      </c>
      <c r="E13239" s="5">
        <f t="shared" si="206"/>
        <v>4.0949185235789345E-2</v>
      </c>
    </row>
    <row r="13240" spans="1:5" x14ac:dyDescent="0.25">
      <c r="A13240" s="2">
        <v>2016</v>
      </c>
      <c r="B13240" s="2">
        <v>2018</v>
      </c>
      <c r="C13240" s="2" t="s">
        <v>60</v>
      </c>
      <c r="D13240" s="3">
        <v>155421</v>
      </c>
      <c r="E13240" s="5">
        <f t="shared" si="206"/>
        <v>3.3348131848334524E-2</v>
      </c>
    </row>
    <row r="13241" spans="1:5" x14ac:dyDescent="0.25">
      <c r="A13241" s="2">
        <v>2016</v>
      </c>
      <c r="B13241" s="2">
        <v>2019</v>
      </c>
      <c r="C13241" s="2" t="s">
        <v>60</v>
      </c>
      <c r="D13241" s="3">
        <v>160604</v>
      </c>
      <c r="E13241" s="5">
        <f t="shared" si="206"/>
        <v>7.2308286219521303E-2</v>
      </c>
    </row>
    <row r="13242" spans="1:5" x14ac:dyDescent="0.25">
      <c r="A13242" s="2">
        <v>2016</v>
      </c>
      <c r="B13242" s="2">
        <v>2020</v>
      </c>
      <c r="C13242" s="2" t="s">
        <v>64</v>
      </c>
      <c r="D13242" s="3">
        <v>172217</v>
      </c>
      <c r="E13242" s="5">
        <f t="shared" si="206"/>
        <v>5.1348008617035486E-2</v>
      </c>
    </row>
    <row r="13243" spans="1:5" x14ac:dyDescent="0.25">
      <c r="A13243" s="2">
        <v>2016</v>
      </c>
      <c r="B13243" s="2">
        <v>2021</v>
      </c>
      <c r="C13243" s="2" t="s">
        <v>64</v>
      </c>
      <c r="D13243" s="3">
        <v>181060</v>
      </c>
      <c r="E13243" s="5">
        <f t="shared" si="206"/>
        <v>5.6633160278360767E-2</v>
      </c>
    </row>
    <row r="13244" spans="1:5" x14ac:dyDescent="0.25">
      <c r="A13244" s="2">
        <v>2016</v>
      </c>
      <c r="B13244" s="2">
        <v>2022</v>
      </c>
      <c r="C13244" s="2" t="s">
        <v>64</v>
      </c>
      <c r="D13244" s="3">
        <v>191314</v>
      </c>
      <c r="E13244" s="5">
        <f t="shared" si="206"/>
        <v>6.2018461795791215E-2</v>
      </c>
    </row>
    <row r="13245" spans="1:5" x14ac:dyDescent="0.25">
      <c r="A13245" s="2">
        <v>2016</v>
      </c>
      <c r="B13245" s="2">
        <v>2023</v>
      </c>
      <c r="C13245" s="2" t="s">
        <v>75</v>
      </c>
      <c r="D13245" s="3">
        <v>203179</v>
      </c>
      <c r="E13245" s="5">
        <f t="shared" si="206"/>
        <v>0.12437801150709472</v>
      </c>
    </row>
    <row r="13246" spans="1:5" x14ac:dyDescent="0.25">
      <c r="A13246" s="2">
        <v>2016</v>
      </c>
      <c r="B13246" s="2">
        <v>2024</v>
      </c>
      <c r="C13246" s="2" t="s">
        <v>71</v>
      </c>
      <c r="D13246" s="3">
        <v>228450</v>
      </c>
      <c r="E13246" s="5">
        <f t="shared" si="206"/>
        <v>5.8034580871087767E-2</v>
      </c>
    </row>
    <row r="13247" spans="1:5" x14ac:dyDescent="0.25">
      <c r="A13247" s="2">
        <v>2016</v>
      </c>
      <c r="B13247" s="2">
        <v>2025</v>
      </c>
      <c r="C13247" s="2" t="s">
        <v>71</v>
      </c>
      <c r="D13247" s="3">
        <v>241708</v>
      </c>
      <c r="E13247" s="5">
        <f t="shared" si="206"/>
        <v>1</v>
      </c>
    </row>
    <row r="13248" spans="1:5" x14ac:dyDescent="0.25">
      <c r="A13248" s="2">
        <v>2017</v>
      </c>
      <c r="B13248" s="2">
        <v>2020</v>
      </c>
      <c r="C13248" s="2" t="s">
        <v>55</v>
      </c>
      <c r="D13248" s="3">
        <v>154055</v>
      </c>
      <c r="E13248" s="5">
        <f t="shared" si="206"/>
        <v>7.0052903183927817E-2</v>
      </c>
    </row>
    <row r="13249" spans="1:5" x14ac:dyDescent="0.25">
      <c r="A13249" s="2">
        <v>2017</v>
      </c>
      <c r="B13249" s="2">
        <v>2021</v>
      </c>
      <c r="C13249" s="2" t="s">
        <v>60</v>
      </c>
      <c r="D13249" s="3">
        <v>164847</v>
      </c>
      <c r="E13249" s="5">
        <f t="shared" si="206"/>
        <v>4.7559251912379356E-2</v>
      </c>
    </row>
    <row r="13250" spans="1:5" x14ac:dyDescent="0.25">
      <c r="A13250" s="2">
        <v>2017</v>
      </c>
      <c r="B13250" s="2">
        <v>2022</v>
      </c>
      <c r="C13250" s="2" t="s">
        <v>60</v>
      </c>
      <c r="D13250" s="3">
        <v>172687</v>
      </c>
      <c r="E13250" s="5">
        <f t="shared" ref="E13250:E13313" si="207">IF(A13251=A13250,(D13251-D13250)/D13250,1)</f>
        <v>3.5335607196835893E-2</v>
      </c>
    </row>
    <row r="13251" spans="1:5" x14ac:dyDescent="0.25">
      <c r="A13251" s="2">
        <v>2017</v>
      </c>
      <c r="B13251" s="2">
        <v>2023</v>
      </c>
      <c r="C13251" s="2" t="s">
        <v>60</v>
      </c>
      <c r="D13251" s="3">
        <v>178789</v>
      </c>
      <c r="E13251" s="5">
        <f t="shared" si="207"/>
        <v>3.5734860645789172E-2</v>
      </c>
    </row>
    <row r="13252" spans="1:5" x14ac:dyDescent="0.25">
      <c r="A13252" s="2">
        <v>2017</v>
      </c>
      <c r="B13252" s="2">
        <v>2024</v>
      </c>
      <c r="C13252" s="2" t="s">
        <v>60</v>
      </c>
      <c r="D13252" s="3">
        <v>185178</v>
      </c>
      <c r="E13252" s="5">
        <f t="shared" si="207"/>
        <v>5.4947131948719613E-2</v>
      </c>
    </row>
    <row r="13253" spans="1:5" x14ac:dyDescent="0.25">
      <c r="A13253" s="2">
        <v>2017</v>
      </c>
      <c r="B13253" s="2">
        <v>2025</v>
      </c>
      <c r="C13253" s="2" t="s">
        <v>64</v>
      </c>
      <c r="D13253" s="3">
        <v>195353</v>
      </c>
      <c r="E13253" s="5">
        <f t="shared" si="207"/>
        <v>1</v>
      </c>
    </row>
    <row r="13254" spans="1:5" x14ac:dyDescent="0.25">
      <c r="A13254" s="2">
        <v>2018</v>
      </c>
      <c r="B13254" s="2">
        <v>2024</v>
      </c>
      <c r="C13254" s="2" t="s">
        <v>66</v>
      </c>
      <c r="D13254" s="3">
        <v>52947</v>
      </c>
      <c r="E13254" s="5">
        <f t="shared" si="207"/>
        <v>4.3401892458496232E-2</v>
      </c>
    </row>
    <row r="13255" spans="1:5" x14ac:dyDescent="0.25">
      <c r="A13255" s="2">
        <v>2018</v>
      </c>
      <c r="B13255" s="2">
        <v>2025</v>
      </c>
      <c r="C13255" s="2" t="s">
        <v>66</v>
      </c>
      <c r="D13255" s="3">
        <v>55245</v>
      </c>
      <c r="E13255" s="5">
        <f t="shared" si="207"/>
        <v>1</v>
      </c>
    </row>
    <row r="13256" spans="1:5" x14ac:dyDescent="0.25">
      <c r="A13256" s="2">
        <v>2019</v>
      </c>
      <c r="B13256" s="2">
        <v>2025</v>
      </c>
      <c r="C13256" s="2" t="s">
        <v>66</v>
      </c>
      <c r="D13256" s="3">
        <v>44133</v>
      </c>
      <c r="E13256" s="5">
        <f t="shared" si="207"/>
        <v>1</v>
      </c>
    </row>
    <row r="13257" spans="1:5" x14ac:dyDescent="0.25">
      <c r="A13257" s="2">
        <v>2020</v>
      </c>
      <c r="B13257" s="2">
        <v>2024</v>
      </c>
      <c r="C13257" s="2" t="s">
        <v>55</v>
      </c>
      <c r="D13257" s="3">
        <v>45123</v>
      </c>
      <c r="E13257" s="5">
        <f t="shared" si="207"/>
        <v>4.5652992930434587E-2</v>
      </c>
    </row>
    <row r="13258" spans="1:5" x14ac:dyDescent="0.25">
      <c r="A13258" s="2">
        <v>2020</v>
      </c>
      <c r="B13258" s="2">
        <v>2025</v>
      </c>
      <c r="C13258" s="2" t="s">
        <v>55</v>
      </c>
      <c r="D13258" s="3">
        <v>47183</v>
      </c>
      <c r="E13258" s="5">
        <f t="shared" si="207"/>
        <v>1</v>
      </c>
    </row>
    <row r="13259" spans="1:5" x14ac:dyDescent="0.25">
      <c r="A13259" s="2">
        <v>2021</v>
      </c>
      <c r="B13259" s="2">
        <v>2020</v>
      </c>
      <c r="C13259" s="2" t="s">
        <v>60</v>
      </c>
      <c r="D13259" s="3">
        <v>179151</v>
      </c>
      <c r="E13259" s="5">
        <f t="shared" si="207"/>
        <v>3.8325211692929427E-2</v>
      </c>
    </row>
    <row r="13260" spans="1:5" x14ac:dyDescent="0.25">
      <c r="A13260" s="2">
        <v>2021</v>
      </c>
      <c r="B13260" s="2">
        <v>2021</v>
      </c>
      <c r="C13260" s="2" t="s">
        <v>60</v>
      </c>
      <c r="D13260" s="3">
        <v>186017</v>
      </c>
      <c r="E13260" s="5">
        <f t="shared" si="207"/>
        <v>3.6249375057118435E-2</v>
      </c>
    </row>
    <row r="13261" spans="1:5" x14ac:dyDescent="0.25">
      <c r="A13261" s="2">
        <v>2021</v>
      </c>
      <c r="B13261" s="2">
        <v>2022</v>
      </c>
      <c r="C13261" s="2" t="s">
        <v>60</v>
      </c>
      <c r="D13261" s="3">
        <v>192760</v>
      </c>
      <c r="E13261" s="5">
        <f t="shared" si="207"/>
        <v>3.31759701182818E-2</v>
      </c>
    </row>
    <row r="13262" spans="1:5" x14ac:dyDescent="0.25">
      <c r="A13262" s="2">
        <v>2021</v>
      </c>
      <c r="B13262" s="2">
        <v>2023</v>
      </c>
      <c r="C13262" s="2" t="s">
        <v>60</v>
      </c>
      <c r="D13262" s="3">
        <v>199155</v>
      </c>
      <c r="E13262" s="5">
        <f t="shared" si="207"/>
        <v>3.950691672315533E-2</v>
      </c>
    </row>
    <row r="13263" spans="1:5" x14ac:dyDescent="0.25">
      <c r="A13263" s="2">
        <v>2021</v>
      </c>
      <c r="B13263" s="2">
        <v>2024</v>
      </c>
      <c r="C13263" s="2" t="s">
        <v>60</v>
      </c>
      <c r="D13263" s="3">
        <v>207023</v>
      </c>
      <c r="E13263" s="5">
        <f t="shared" si="207"/>
        <v>4.0618675219661581E-2</v>
      </c>
    </row>
    <row r="13264" spans="1:5" x14ac:dyDescent="0.25">
      <c r="A13264" s="2">
        <v>2021</v>
      </c>
      <c r="B13264" s="2">
        <v>2025</v>
      </c>
      <c r="C13264" s="2" t="s">
        <v>60</v>
      </c>
      <c r="D13264" s="3">
        <v>215432</v>
      </c>
      <c r="E13264" s="5">
        <f t="shared" si="207"/>
        <v>1</v>
      </c>
    </row>
    <row r="13265" spans="1:5" x14ac:dyDescent="0.25">
      <c r="A13265" s="2">
        <v>2022</v>
      </c>
      <c r="B13265" s="2">
        <v>2020</v>
      </c>
      <c r="C13265" s="2" t="s">
        <v>50</v>
      </c>
      <c r="D13265" s="3">
        <v>16047</v>
      </c>
      <c r="E13265" s="5">
        <f t="shared" si="207"/>
        <v>4.898111796597495E-2</v>
      </c>
    </row>
    <row r="13266" spans="1:5" x14ac:dyDescent="0.25">
      <c r="A13266" s="2">
        <v>2022</v>
      </c>
      <c r="B13266" s="2">
        <v>2021</v>
      </c>
      <c r="C13266" s="2" t="s">
        <v>50</v>
      </c>
      <c r="D13266" s="3">
        <v>16833</v>
      </c>
      <c r="E13266" s="5">
        <f t="shared" si="207"/>
        <v>5.3050555456543691E-2</v>
      </c>
    </row>
    <row r="13267" spans="1:5" x14ac:dyDescent="0.25">
      <c r="A13267" s="2">
        <v>2022</v>
      </c>
      <c r="B13267" s="2">
        <v>2022</v>
      </c>
      <c r="C13267" s="2" t="s">
        <v>50</v>
      </c>
      <c r="D13267" s="3">
        <v>17726</v>
      </c>
      <c r="E13267" s="5">
        <f t="shared" si="207"/>
        <v>4.9757418481326865E-2</v>
      </c>
    </row>
    <row r="13268" spans="1:5" x14ac:dyDescent="0.25">
      <c r="A13268" s="2">
        <v>2022</v>
      </c>
      <c r="B13268" s="2">
        <v>2023</v>
      </c>
      <c r="C13268" s="2" t="s">
        <v>50</v>
      </c>
      <c r="D13268" s="3">
        <v>18608</v>
      </c>
      <c r="E13268" s="5">
        <f t="shared" si="207"/>
        <v>0.11151117798796217</v>
      </c>
    </row>
    <row r="13269" spans="1:5" x14ac:dyDescent="0.25">
      <c r="A13269" s="2">
        <v>2022</v>
      </c>
      <c r="B13269" s="2">
        <v>2024</v>
      </c>
      <c r="C13269" s="2" t="s">
        <v>66</v>
      </c>
      <c r="D13269" s="3">
        <v>20683</v>
      </c>
      <c r="E13269" s="5">
        <f t="shared" si="207"/>
        <v>5.3232122999564861E-2</v>
      </c>
    </row>
    <row r="13270" spans="1:5" x14ac:dyDescent="0.25">
      <c r="A13270" s="2">
        <v>2022</v>
      </c>
      <c r="B13270" s="2">
        <v>2025</v>
      </c>
      <c r="C13270" s="2" t="s">
        <v>66</v>
      </c>
      <c r="D13270" s="3">
        <v>21784</v>
      </c>
      <c r="E13270" s="5">
        <f t="shared" si="207"/>
        <v>1</v>
      </c>
    </row>
    <row r="13271" spans="1:5" x14ac:dyDescent="0.25">
      <c r="A13271" s="2">
        <v>2023</v>
      </c>
      <c r="B13271" s="2">
        <v>2019</v>
      </c>
      <c r="C13271" s="2" t="s">
        <v>71</v>
      </c>
      <c r="D13271" s="3">
        <v>402030</v>
      </c>
      <c r="E13271" s="5">
        <f t="shared" si="207"/>
        <v>2.9632117006193566E-2</v>
      </c>
    </row>
    <row r="13272" spans="1:5" x14ac:dyDescent="0.25">
      <c r="A13272" s="2">
        <v>2023</v>
      </c>
      <c r="B13272" s="2">
        <v>2020</v>
      </c>
      <c r="C13272" s="2" t="s">
        <v>71</v>
      </c>
      <c r="D13272" s="3">
        <v>413943</v>
      </c>
      <c r="E13272" s="5">
        <f t="shared" si="207"/>
        <v>5.8222992054461603E-2</v>
      </c>
    </row>
    <row r="13273" spans="1:5" x14ac:dyDescent="0.25">
      <c r="A13273" s="2">
        <v>2023</v>
      </c>
      <c r="B13273" s="2">
        <v>2021</v>
      </c>
      <c r="C13273" s="2" t="s">
        <v>71</v>
      </c>
      <c r="D13273" s="3">
        <v>438044</v>
      </c>
      <c r="E13273" s="5">
        <f t="shared" si="207"/>
        <v>4.889463158952069E-2</v>
      </c>
    </row>
    <row r="13274" spans="1:5" x14ac:dyDescent="0.25">
      <c r="A13274" s="2">
        <v>2023</v>
      </c>
      <c r="B13274" s="2">
        <v>2022</v>
      </c>
      <c r="C13274" s="2" t="s">
        <v>71</v>
      </c>
      <c r="D13274" s="3">
        <v>459462</v>
      </c>
      <c r="E13274" s="5">
        <f t="shared" si="207"/>
        <v>2.9260308795939598E-2</v>
      </c>
    </row>
    <row r="13275" spans="1:5" x14ac:dyDescent="0.25">
      <c r="A13275" s="2">
        <v>2023</v>
      </c>
      <c r="B13275" s="2">
        <v>2023</v>
      </c>
      <c r="C13275" s="2" t="s">
        <v>71</v>
      </c>
      <c r="D13275" s="3">
        <v>472906</v>
      </c>
      <c r="E13275" s="5">
        <f t="shared" si="207"/>
        <v>4.4344964961324236E-2</v>
      </c>
    </row>
    <row r="13276" spans="1:5" x14ac:dyDescent="0.25">
      <c r="A13276" s="2">
        <v>2023</v>
      </c>
      <c r="B13276" s="2">
        <v>2024</v>
      </c>
      <c r="C13276" s="2" t="s">
        <v>71</v>
      </c>
      <c r="D13276" s="3">
        <v>493877</v>
      </c>
      <c r="E13276" s="5">
        <f t="shared" si="207"/>
        <v>2.6134037422273156E-2</v>
      </c>
    </row>
    <row r="13277" spans="1:5" x14ac:dyDescent="0.25">
      <c r="A13277" s="2">
        <v>2023</v>
      </c>
      <c r="B13277" s="2">
        <v>2025</v>
      </c>
      <c r="C13277" s="2" t="s">
        <v>71</v>
      </c>
      <c r="D13277" s="3">
        <v>506784</v>
      </c>
      <c r="E13277" s="5">
        <f t="shared" si="207"/>
        <v>1</v>
      </c>
    </row>
    <row r="13278" spans="1:5" x14ac:dyDescent="0.25">
      <c r="A13278" s="2">
        <v>2024</v>
      </c>
      <c r="B13278" s="2">
        <v>2020</v>
      </c>
      <c r="C13278" s="2" t="s">
        <v>55</v>
      </c>
      <c r="D13278" s="3">
        <v>140556</v>
      </c>
      <c r="E13278" s="5">
        <f t="shared" si="207"/>
        <v>5.3551609322974474E-2</v>
      </c>
    </row>
    <row r="13279" spans="1:5" x14ac:dyDescent="0.25">
      <c r="A13279" s="2">
        <v>2024</v>
      </c>
      <c r="B13279" s="2">
        <v>2021</v>
      </c>
      <c r="C13279" s="2" t="s">
        <v>55</v>
      </c>
      <c r="D13279" s="3">
        <v>148083</v>
      </c>
      <c r="E13279" s="5">
        <f t="shared" si="207"/>
        <v>5.1005179527697307E-2</v>
      </c>
    </row>
    <row r="13280" spans="1:5" x14ac:dyDescent="0.25">
      <c r="A13280" s="2">
        <v>2024</v>
      </c>
      <c r="B13280" s="2">
        <v>2022</v>
      </c>
      <c r="C13280" s="2" t="s">
        <v>60</v>
      </c>
      <c r="D13280" s="3">
        <v>155636</v>
      </c>
      <c r="E13280" s="5">
        <f t="shared" si="207"/>
        <v>4.0299159577475652E-2</v>
      </c>
    </row>
    <row r="13281" spans="1:5" x14ac:dyDescent="0.25">
      <c r="A13281" s="2">
        <v>2024</v>
      </c>
      <c r="B13281" s="2">
        <v>2023</v>
      </c>
      <c r="C13281" s="2" t="s">
        <v>60</v>
      </c>
      <c r="D13281" s="3">
        <v>161908</v>
      </c>
      <c r="E13281" s="5">
        <f t="shared" si="207"/>
        <v>9.3324604096153368E-2</v>
      </c>
    </row>
    <row r="13282" spans="1:5" x14ac:dyDescent="0.25">
      <c r="A13282" s="2">
        <v>2024</v>
      </c>
      <c r="B13282" s="2">
        <v>2024</v>
      </c>
      <c r="C13282" s="2" t="s">
        <v>64</v>
      </c>
      <c r="D13282" s="3">
        <v>177018</v>
      </c>
      <c r="E13282" s="5">
        <f t="shared" si="207"/>
        <v>4.9164491746602042E-2</v>
      </c>
    </row>
    <row r="13283" spans="1:5" x14ac:dyDescent="0.25">
      <c r="A13283" s="2">
        <v>2024</v>
      </c>
      <c r="B13283" s="2">
        <v>2025</v>
      </c>
      <c r="C13283" s="2" t="s">
        <v>75</v>
      </c>
      <c r="D13283" s="3">
        <v>185721</v>
      </c>
      <c r="E13283" s="5">
        <f t="shared" si="207"/>
        <v>1</v>
      </c>
    </row>
    <row r="13284" spans="1:5" x14ac:dyDescent="0.25">
      <c r="A13284" s="2">
        <v>2025</v>
      </c>
      <c r="B13284" s="2">
        <v>2020</v>
      </c>
      <c r="C13284" s="2" t="s">
        <v>75</v>
      </c>
      <c r="D13284" s="3">
        <v>364909</v>
      </c>
      <c r="E13284" s="5">
        <f t="shared" si="207"/>
        <v>3.7891638737329029E-2</v>
      </c>
    </row>
    <row r="13285" spans="1:5" x14ac:dyDescent="0.25">
      <c r="A13285" s="2">
        <v>2025</v>
      </c>
      <c r="B13285" s="2">
        <v>2021</v>
      </c>
      <c r="C13285" s="2" t="s">
        <v>75</v>
      </c>
      <c r="D13285" s="3">
        <v>378736</v>
      </c>
      <c r="E13285" s="5">
        <f t="shared" si="207"/>
        <v>4.8899497275146801E-2</v>
      </c>
    </row>
    <row r="13286" spans="1:5" x14ac:dyDescent="0.25">
      <c r="A13286" s="2">
        <v>2025</v>
      </c>
      <c r="B13286" s="2">
        <v>2022</v>
      </c>
      <c r="C13286" s="2" t="s">
        <v>75</v>
      </c>
      <c r="D13286" s="3">
        <v>397256</v>
      </c>
      <c r="E13286" s="5">
        <f t="shared" si="207"/>
        <v>3.2830215276798837E-2</v>
      </c>
    </row>
    <row r="13287" spans="1:5" x14ac:dyDescent="0.25">
      <c r="A13287" s="2">
        <v>2025</v>
      </c>
      <c r="B13287" s="2">
        <v>2023</v>
      </c>
      <c r="C13287" s="2" t="s">
        <v>75</v>
      </c>
      <c r="D13287" s="3">
        <v>410298</v>
      </c>
      <c r="E13287" s="5">
        <f t="shared" si="207"/>
        <v>3.7048681689893684E-2</v>
      </c>
    </row>
    <row r="13288" spans="1:5" x14ac:dyDescent="0.25">
      <c r="A13288" s="2">
        <v>2025</v>
      </c>
      <c r="B13288" s="2">
        <v>2024</v>
      </c>
      <c r="C13288" s="2" t="s">
        <v>75</v>
      </c>
      <c r="D13288" s="3">
        <v>425499</v>
      </c>
      <c r="E13288" s="5">
        <f t="shared" si="207"/>
        <v>5.6712236691508086E-2</v>
      </c>
    </row>
    <row r="13289" spans="1:5" x14ac:dyDescent="0.25">
      <c r="A13289" s="2">
        <v>2025</v>
      </c>
      <c r="B13289" s="2">
        <v>2025</v>
      </c>
      <c r="C13289" s="2" t="s">
        <v>75</v>
      </c>
      <c r="D13289" s="3">
        <v>449630</v>
      </c>
      <c r="E13289" s="5">
        <f t="shared" si="207"/>
        <v>1</v>
      </c>
    </row>
    <row r="13290" spans="1:5" x14ac:dyDescent="0.25">
      <c r="A13290" s="2">
        <v>2026</v>
      </c>
      <c r="B13290" s="2">
        <v>2025</v>
      </c>
      <c r="C13290" s="2" t="s">
        <v>66</v>
      </c>
      <c r="D13290" s="3">
        <v>84274</v>
      </c>
      <c r="E13290" s="5">
        <f t="shared" si="207"/>
        <v>1</v>
      </c>
    </row>
    <row r="13291" spans="1:5" x14ac:dyDescent="0.25">
      <c r="A13291" s="2">
        <v>2027</v>
      </c>
      <c r="B13291" s="2">
        <v>2020</v>
      </c>
      <c r="C13291" s="2" t="s">
        <v>71</v>
      </c>
      <c r="D13291" s="3">
        <v>134415</v>
      </c>
      <c r="E13291" s="5">
        <f t="shared" si="207"/>
        <v>3.3798311200386864E-2</v>
      </c>
    </row>
    <row r="13292" spans="1:5" x14ac:dyDescent="0.25">
      <c r="A13292" s="2">
        <v>2027</v>
      </c>
      <c r="B13292" s="2">
        <v>2021</v>
      </c>
      <c r="C13292" s="2" t="s">
        <v>71</v>
      </c>
      <c r="D13292" s="3">
        <v>138958</v>
      </c>
      <c r="E13292" s="5">
        <f t="shared" si="207"/>
        <v>2.5590466184026828E-2</v>
      </c>
    </row>
    <row r="13293" spans="1:5" x14ac:dyDescent="0.25">
      <c r="A13293" s="2">
        <v>2027</v>
      </c>
      <c r="B13293" s="2">
        <v>2022</v>
      </c>
      <c r="C13293" s="2" t="s">
        <v>71</v>
      </c>
      <c r="D13293" s="3">
        <v>142514</v>
      </c>
      <c r="E13293" s="5">
        <f t="shared" si="207"/>
        <v>3.0684704660594749E-2</v>
      </c>
    </row>
    <row r="13294" spans="1:5" x14ac:dyDescent="0.25">
      <c r="A13294" s="2">
        <v>2027</v>
      </c>
      <c r="B13294" s="2">
        <v>2023</v>
      </c>
      <c r="C13294" s="2" t="s">
        <v>71</v>
      </c>
      <c r="D13294" s="3">
        <v>146887</v>
      </c>
      <c r="E13294" s="5">
        <f t="shared" si="207"/>
        <v>3.5469442496613039E-2</v>
      </c>
    </row>
    <row r="13295" spans="1:5" x14ac:dyDescent="0.25">
      <c r="A13295" s="2">
        <v>2027</v>
      </c>
      <c r="B13295" s="2">
        <v>2024</v>
      </c>
      <c r="C13295" s="2" t="s">
        <v>71</v>
      </c>
      <c r="D13295" s="3">
        <v>152097</v>
      </c>
      <c r="E13295" s="5">
        <f t="shared" si="207"/>
        <v>4.8732059146465743E-2</v>
      </c>
    </row>
    <row r="13296" spans="1:5" x14ac:dyDescent="0.25">
      <c r="A13296" s="2">
        <v>2027</v>
      </c>
      <c r="B13296" s="2">
        <v>2025</v>
      </c>
      <c r="C13296" s="2" t="s">
        <v>71</v>
      </c>
      <c r="D13296" s="3">
        <v>159509</v>
      </c>
      <c r="E13296" s="5">
        <f t="shared" si="207"/>
        <v>1</v>
      </c>
    </row>
    <row r="13297" spans="1:5" x14ac:dyDescent="0.25">
      <c r="A13297" s="2">
        <v>2028</v>
      </c>
      <c r="B13297" s="2">
        <v>2024</v>
      </c>
      <c r="C13297" s="2" t="s">
        <v>55</v>
      </c>
      <c r="D13297" s="3">
        <v>68886</v>
      </c>
      <c r="E13297" s="5">
        <f t="shared" si="207"/>
        <v>4.6729378973956973E-2</v>
      </c>
    </row>
    <row r="13298" spans="1:5" x14ac:dyDescent="0.25">
      <c r="A13298" s="2">
        <v>2028</v>
      </c>
      <c r="B13298" s="2">
        <v>2025</v>
      </c>
      <c r="C13298" s="2" t="s">
        <v>60</v>
      </c>
      <c r="D13298" s="3">
        <v>72105</v>
      </c>
      <c r="E13298" s="5">
        <f t="shared" si="207"/>
        <v>1</v>
      </c>
    </row>
    <row r="13299" spans="1:5" x14ac:dyDescent="0.25">
      <c r="A13299" s="2">
        <v>2029</v>
      </c>
      <c r="B13299" s="2">
        <v>2022</v>
      </c>
      <c r="C13299" s="2" t="s">
        <v>60</v>
      </c>
      <c r="D13299" s="3">
        <v>64271</v>
      </c>
      <c r="E13299" s="5">
        <f t="shared" si="207"/>
        <v>5.6121734530348057E-2</v>
      </c>
    </row>
    <row r="13300" spans="1:5" x14ac:dyDescent="0.25">
      <c r="A13300" s="2">
        <v>2029</v>
      </c>
      <c r="B13300" s="2">
        <v>2023</v>
      </c>
      <c r="C13300" s="2" t="s">
        <v>60</v>
      </c>
      <c r="D13300" s="3">
        <v>67878</v>
      </c>
      <c r="E13300" s="5">
        <f t="shared" si="207"/>
        <v>6.3275288016735903E-2</v>
      </c>
    </row>
    <row r="13301" spans="1:5" x14ac:dyDescent="0.25">
      <c r="A13301" s="2">
        <v>2029</v>
      </c>
      <c r="B13301" s="2">
        <v>2024</v>
      </c>
      <c r="C13301" s="2" t="s">
        <v>64</v>
      </c>
      <c r="D13301" s="3">
        <v>72173</v>
      </c>
      <c r="E13301" s="5">
        <f t="shared" si="207"/>
        <v>5.8817009130838399E-2</v>
      </c>
    </row>
    <row r="13302" spans="1:5" x14ac:dyDescent="0.25">
      <c r="A13302" s="2">
        <v>2029</v>
      </c>
      <c r="B13302" s="2">
        <v>2025</v>
      </c>
      <c r="C13302" s="2" t="s">
        <v>64</v>
      </c>
      <c r="D13302" s="3">
        <v>76418</v>
      </c>
      <c r="E13302" s="5">
        <f t="shared" si="207"/>
        <v>1</v>
      </c>
    </row>
    <row r="13303" spans="1:5" x14ac:dyDescent="0.25">
      <c r="A13303" s="2">
        <v>2030</v>
      </c>
      <c r="B13303" s="2">
        <v>2015</v>
      </c>
      <c r="C13303" s="2" t="s">
        <v>66</v>
      </c>
      <c r="D13303" s="3">
        <v>69639</v>
      </c>
      <c r="E13303" s="5">
        <f t="shared" si="207"/>
        <v>4.9785321443444046E-2</v>
      </c>
    </row>
    <row r="13304" spans="1:5" x14ac:dyDescent="0.25">
      <c r="A13304" s="2">
        <v>2030</v>
      </c>
      <c r="B13304" s="2">
        <v>2016</v>
      </c>
      <c r="C13304" s="2" t="s">
        <v>66</v>
      </c>
      <c r="D13304" s="3">
        <v>73106</v>
      </c>
      <c r="E13304" s="5">
        <f t="shared" si="207"/>
        <v>2.7179711651574425E-2</v>
      </c>
    </row>
    <row r="13305" spans="1:5" x14ac:dyDescent="0.25">
      <c r="A13305" s="2">
        <v>2030</v>
      </c>
      <c r="B13305" s="2">
        <v>2017</v>
      </c>
      <c r="C13305" s="2" t="s">
        <v>66</v>
      </c>
      <c r="D13305" s="3">
        <v>75093</v>
      </c>
      <c r="E13305" s="5">
        <f t="shared" si="207"/>
        <v>2.5062256135725033E-2</v>
      </c>
    </row>
    <row r="13306" spans="1:5" x14ac:dyDescent="0.25">
      <c r="A13306" s="2">
        <v>2030</v>
      </c>
      <c r="B13306" s="2">
        <v>2018</v>
      </c>
      <c r="C13306" s="2" t="s">
        <v>66</v>
      </c>
      <c r="D13306" s="3">
        <v>76975</v>
      </c>
      <c r="E13306" s="5">
        <f t="shared" si="207"/>
        <v>4.3572588502760634E-2</v>
      </c>
    </row>
    <row r="13307" spans="1:5" x14ac:dyDescent="0.25">
      <c r="A13307" s="2">
        <v>2030</v>
      </c>
      <c r="B13307" s="2">
        <v>2019</v>
      </c>
      <c r="C13307" s="2" t="s">
        <v>66</v>
      </c>
      <c r="D13307" s="3">
        <v>80329</v>
      </c>
      <c r="E13307" s="5">
        <f t="shared" si="207"/>
        <v>2.8358376177968107E-2</v>
      </c>
    </row>
    <row r="13308" spans="1:5" x14ac:dyDescent="0.25">
      <c r="A13308" s="2">
        <v>2030</v>
      </c>
      <c r="B13308" s="2">
        <v>2020</v>
      </c>
      <c r="C13308" s="2" t="s">
        <v>66</v>
      </c>
      <c r="D13308" s="3">
        <v>82607</v>
      </c>
      <c r="E13308" s="5">
        <f t="shared" si="207"/>
        <v>-4.0916629341339111E-3</v>
      </c>
    </row>
    <row r="13309" spans="1:5" x14ac:dyDescent="0.25">
      <c r="A13309" s="2">
        <v>2030</v>
      </c>
      <c r="B13309" s="2">
        <v>2021</v>
      </c>
      <c r="C13309" s="2" t="s">
        <v>55</v>
      </c>
      <c r="D13309" s="3">
        <v>82269</v>
      </c>
      <c r="E13309" s="5">
        <f t="shared" si="207"/>
        <v>4.8365727066088077E-2</v>
      </c>
    </row>
    <row r="13310" spans="1:5" x14ac:dyDescent="0.25">
      <c r="A13310" s="2">
        <v>2030</v>
      </c>
      <c r="B13310" s="2">
        <v>2022</v>
      </c>
      <c r="C13310" s="2" t="s">
        <v>55</v>
      </c>
      <c r="D13310" s="3">
        <v>86248</v>
      </c>
      <c r="E13310" s="5">
        <f t="shared" si="207"/>
        <v>4.3316946479918378E-2</v>
      </c>
    </row>
    <row r="13311" spans="1:5" x14ac:dyDescent="0.25">
      <c r="A13311" s="2">
        <v>2030</v>
      </c>
      <c r="B13311" s="2">
        <v>2023</v>
      </c>
      <c r="C13311" s="2" t="s">
        <v>55</v>
      </c>
      <c r="D13311" s="3">
        <v>89984</v>
      </c>
      <c r="E13311" s="5">
        <f t="shared" si="207"/>
        <v>3.7662251066856327E-2</v>
      </c>
    </row>
    <row r="13312" spans="1:5" x14ac:dyDescent="0.25">
      <c r="A13312" s="2">
        <v>2030</v>
      </c>
      <c r="B13312" s="2">
        <v>2024</v>
      </c>
      <c r="C13312" s="2" t="s">
        <v>55</v>
      </c>
      <c r="D13312" s="3">
        <v>93373</v>
      </c>
      <c r="E13312" s="5">
        <f t="shared" si="207"/>
        <v>3.2932432287706294E-2</v>
      </c>
    </row>
    <row r="13313" spans="1:5" x14ac:dyDescent="0.25">
      <c r="A13313" s="2">
        <v>2030</v>
      </c>
      <c r="B13313" s="2">
        <v>2025</v>
      </c>
      <c r="C13313" s="2" t="s">
        <v>55</v>
      </c>
      <c r="D13313" s="3">
        <v>96448</v>
      </c>
      <c r="E13313" s="5">
        <f t="shared" si="207"/>
        <v>1</v>
      </c>
    </row>
    <row r="13314" spans="1:5" x14ac:dyDescent="0.25">
      <c r="A13314" s="2">
        <v>2031</v>
      </c>
      <c r="B13314" s="2">
        <v>2023</v>
      </c>
      <c r="C13314" s="2" t="s">
        <v>60</v>
      </c>
      <c r="D13314" s="3">
        <v>51304</v>
      </c>
      <c r="E13314" s="5">
        <f t="shared" ref="E13314:E13377" si="208">IF(A13315=A13314,(D13315-D13314)/D13314,1)</f>
        <v>4.9957118353344772E-2</v>
      </c>
    </row>
    <row r="13315" spans="1:5" x14ac:dyDescent="0.25">
      <c r="A13315" s="2">
        <v>2031</v>
      </c>
      <c r="B13315" s="2">
        <v>2024</v>
      </c>
      <c r="C13315" s="2" t="s">
        <v>60</v>
      </c>
      <c r="D13315" s="3">
        <v>53867</v>
      </c>
      <c r="E13315" s="5">
        <f t="shared" si="208"/>
        <v>4.3366068279280447E-2</v>
      </c>
    </row>
    <row r="13316" spans="1:5" x14ac:dyDescent="0.25">
      <c r="A13316" s="2">
        <v>2031</v>
      </c>
      <c r="B13316" s="2">
        <v>2025</v>
      </c>
      <c r="C13316" s="2" t="s">
        <v>60</v>
      </c>
      <c r="D13316" s="3">
        <v>56203</v>
      </c>
      <c r="E13316" s="5">
        <f t="shared" si="208"/>
        <v>1</v>
      </c>
    </row>
    <row r="13317" spans="1:5" x14ac:dyDescent="0.25">
      <c r="A13317" s="2">
        <v>2032</v>
      </c>
      <c r="B13317" s="2">
        <v>2017</v>
      </c>
      <c r="C13317" s="2" t="s">
        <v>66</v>
      </c>
      <c r="D13317" s="3">
        <v>33261</v>
      </c>
      <c r="E13317" s="5">
        <f t="shared" si="208"/>
        <v>3.6469138029524069E-2</v>
      </c>
    </row>
    <row r="13318" spans="1:5" x14ac:dyDescent="0.25">
      <c r="A13318" s="2">
        <v>2032</v>
      </c>
      <c r="B13318" s="2">
        <v>2018</v>
      </c>
      <c r="C13318" s="2" t="s">
        <v>66</v>
      </c>
      <c r="D13318" s="3">
        <v>34474</v>
      </c>
      <c r="E13318" s="5">
        <f t="shared" si="208"/>
        <v>4.8645355920403782E-2</v>
      </c>
    </row>
    <row r="13319" spans="1:5" x14ac:dyDescent="0.25">
      <c r="A13319" s="2">
        <v>2032</v>
      </c>
      <c r="B13319" s="2">
        <v>2019</v>
      </c>
      <c r="C13319" s="2" t="s">
        <v>66</v>
      </c>
      <c r="D13319" s="3">
        <v>36151</v>
      </c>
      <c r="E13319" s="5">
        <f t="shared" si="208"/>
        <v>4.2294818953832539E-2</v>
      </c>
    </row>
    <row r="13320" spans="1:5" x14ac:dyDescent="0.25">
      <c r="A13320" s="2">
        <v>2032</v>
      </c>
      <c r="B13320" s="2">
        <v>2020</v>
      </c>
      <c r="C13320" s="2" t="s">
        <v>66</v>
      </c>
      <c r="D13320" s="3">
        <v>37680</v>
      </c>
      <c r="E13320" s="5">
        <f t="shared" si="208"/>
        <v>3.2457537154989384E-2</v>
      </c>
    </row>
    <row r="13321" spans="1:5" x14ac:dyDescent="0.25">
      <c r="A13321" s="2">
        <v>2032</v>
      </c>
      <c r="B13321" s="2">
        <v>2021</v>
      </c>
      <c r="C13321" s="2" t="s">
        <v>66</v>
      </c>
      <c r="D13321" s="3">
        <v>38903</v>
      </c>
      <c r="E13321" s="5">
        <f t="shared" si="208"/>
        <v>4.698866411330746E-2</v>
      </c>
    </row>
    <row r="13322" spans="1:5" x14ac:dyDescent="0.25">
      <c r="A13322" s="2">
        <v>2032</v>
      </c>
      <c r="B13322" s="2">
        <v>2022</v>
      </c>
      <c r="C13322" s="2" t="s">
        <v>66</v>
      </c>
      <c r="D13322" s="3">
        <v>40731</v>
      </c>
      <c r="E13322" s="5">
        <f t="shared" si="208"/>
        <v>3.5992241781444112E-2</v>
      </c>
    </row>
    <row r="13323" spans="1:5" x14ac:dyDescent="0.25">
      <c r="A13323" s="2">
        <v>2032</v>
      </c>
      <c r="B13323" s="2">
        <v>2023</v>
      </c>
      <c r="C13323" s="2" t="s">
        <v>66</v>
      </c>
      <c r="D13323" s="3">
        <v>42197</v>
      </c>
      <c r="E13323" s="5">
        <f t="shared" si="208"/>
        <v>1.8911297011635898E-2</v>
      </c>
    </row>
    <row r="13324" spans="1:5" x14ac:dyDescent="0.25">
      <c r="A13324" s="2">
        <v>2032</v>
      </c>
      <c r="B13324" s="2">
        <v>2024</v>
      </c>
      <c r="C13324" s="2" t="s">
        <v>55</v>
      </c>
      <c r="D13324" s="3">
        <v>42995</v>
      </c>
      <c r="E13324" s="5">
        <f t="shared" si="208"/>
        <v>7.570647749738342E-2</v>
      </c>
    </row>
    <row r="13325" spans="1:5" x14ac:dyDescent="0.25">
      <c r="A13325" s="2">
        <v>2032</v>
      </c>
      <c r="B13325" s="2">
        <v>2025</v>
      </c>
      <c r="C13325" s="2" t="s">
        <v>60</v>
      </c>
      <c r="D13325" s="3">
        <v>46250</v>
      </c>
      <c r="E13325" s="5">
        <f t="shared" si="208"/>
        <v>1</v>
      </c>
    </row>
    <row r="13326" spans="1:5" x14ac:dyDescent="0.25">
      <c r="A13326" s="2">
        <v>2033</v>
      </c>
      <c r="B13326" s="2">
        <v>2020</v>
      </c>
      <c r="C13326" s="2" t="s">
        <v>64</v>
      </c>
      <c r="D13326" s="3">
        <v>93334</v>
      </c>
      <c r="E13326" s="5">
        <f t="shared" si="208"/>
        <v>2.7964085970814494E-2</v>
      </c>
    </row>
    <row r="13327" spans="1:5" x14ac:dyDescent="0.25">
      <c r="A13327" s="2">
        <v>2033</v>
      </c>
      <c r="B13327" s="2">
        <v>2021</v>
      </c>
      <c r="C13327" s="2" t="s">
        <v>64</v>
      </c>
      <c r="D13327" s="3">
        <v>95944</v>
      </c>
      <c r="E13327" s="5">
        <f t="shared" si="208"/>
        <v>2.709914116567998E-2</v>
      </c>
    </row>
    <row r="13328" spans="1:5" x14ac:dyDescent="0.25">
      <c r="A13328" s="2">
        <v>2033</v>
      </c>
      <c r="B13328" s="2">
        <v>2022</v>
      </c>
      <c r="C13328" s="2" t="s">
        <v>64</v>
      </c>
      <c r="D13328" s="3">
        <v>98544</v>
      </c>
      <c r="E13328" s="5">
        <f t="shared" si="208"/>
        <v>4.8678762786166584E-2</v>
      </c>
    </row>
    <row r="13329" spans="1:5" x14ac:dyDescent="0.25">
      <c r="A13329" s="2">
        <v>2033</v>
      </c>
      <c r="B13329" s="2">
        <v>2023</v>
      </c>
      <c r="C13329" s="2" t="s">
        <v>75</v>
      </c>
      <c r="D13329" s="3">
        <v>103341</v>
      </c>
      <c r="E13329" s="5">
        <f t="shared" si="208"/>
        <v>4.4938601329578776E-2</v>
      </c>
    </row>
    <row r="13330" spans="1:5" x14ac:dyDescent="0.25">
      <c r="A13330" s="2">
        <v>2033</v>
      </c>
      <c r="B13330" s="2">
        <v>2024</v>
      </c>
      <c r="C13330" s="2" t="s">
        <v>71</v>
      </c>
      <c r="D13330" s="3">
        <v>107985</v>
      </c>
      <c r="E13330" s="5">
        <f t="shared" si="208"/>
        <v>2.5707274158447934E-2</v>
      </c>
    </row>
    <row r="13331" spans="1:5" x14ac:dyDescent="0.25">
      <c r="A13331" s="2">
        <v>2033</v>
      </c>
      <c r="B13331" s="2">
        <v>2025</v>
      </c>
      <c r="C13331" s="2" t="s">
        <v>71</v>
      </c>
      <c r="D13331" s="3">
        <v>110761</v>
      </c>
      <c r="E13331" s="5">
        <f t="shared" si="208"/>
        <v>1</v>
      </c>
    </row>
    <row r="13332" spans="1:5" x14ac:dyDescent="0.25">
      <c r="A13332" s="2">
        <v>2034</v>
      </c>
      <c r="B13332" s="2">
        <v>2025</v>
      </c>
      <c r="C13332" s="2" t="s">
        <v>66</v>
      </c>
      <c r="D13332" s="3">
        <v>65520</v>
      </c>
      <c r="E13332" s="5">
        <f t="shared" si="208"/>
        <v>1</v>
      </c>
    </row>
    <row r="13333" spans="1:5" x14ac:dyDescent="0.25">
      <c r="A13333" s="2">
        <v>2035</v>
      </c>
      <c r="B13333" s="2">
        <v>2019</v>
      </c>
      <c r="C13333" s="2" t="s">
        <v>50</v>
      </c>
      <c r="D13333" s="3">
        <v>19055</v>
      </c>
      <c r="E13333" s="5">
        <f t="shared" si="208"/>
        <v>2.3983206507478351E-2</v>
      </c>
    </row>
    <row r="13334" spans="1:5" x14ac:dyDescent="0.25">
      <c r="A13334" s="2">
        <v>2035</v>
      </c>
      <c r="B13334" s="2">
        <v>2020</v>
      </c>
      <c r="C13334" s="2" t="s">
        <v>50</v>
      </c>
      <c r="D13334" s="3">
        <v>19512</v>
      </c>
      <c r="E13334" s="5">
        <f t="shared" si="208"/>
        <v>4.8739237392373923E-2</v>
      </c>
    </row>
    <row r="13335" spans="1:5" x14ac:dyDescent="0.25">
      <c r="A13335" s="2">
        <v>2035</v>
      </c>
      <c r="B13335" s="2">
        <v>2021</v>
      </c>
      <c r="C13335" s="2" t="s">
        <v>50</v>
      </c>
      <c r="D13335" s="3">
        <v>20463</v>
      </c>
      <c r="E13335" s="5">
        <f t="shared" si="208"/>
        <v>4.2173679323657336E-2</v>
      </c>
    </row>
    <row r="13336" spans="1:5" x14ac:dyDescent="0.25">
      <c r="A13336" s="2">
        <v>2035</v>
      </c>
      <c r="B13336" s="2">
        <v>2022</v>
      </c>
      <c r="C13336" s="2" t="s">
        <v>50</v>
      </c>
      <c r="D13336" s="3">
        <v>21326</v>
      </c>
      <c r="E13336" s="5">
        <f t="shared" si="208"/>
        <v>4.6844227703272998E-2</v>
      </c>
    </row>
    <row r="13337" spans="1:5" x14ac:dyDescent="0.25">
      <c r="A13337" s="2">
        <v>2035</v>
      </c>
      <c r="B13337" s="2">
        <v>2023</v>
      </c>
      <c r="C13337" s="2" t="s">
        <v>50</v>
      </c>
      <c r="D13337" s="3">
        <v>22325</v>
      </c>
      <c r="E13337" s="5">
        <f t="shared" si="208"/>
        <v>3.6819708846584545E-2</v>
      </c>
    </row>
    <row r="13338" spans="1:5" x14ac:dyDescent="0.25">
      <c r="A13338" s="2">
        <v>2035</v>
      </c>
      <c r="B13338" s="2">
        <v>2024</v>
      </c>
      <c r="C13338" s="2" t="s">
        <v>50</v>
      </c>
      <c r="D13338" s="3">
        <v>23147</v>
      </c>
      <c r="E13338" s="5">
        <f t="shared" si="208"/>
        <v>3.3222447833412536E-2</v>
      </c>
    </row>
    <row r="13339" spans="1:5" x14ac:dyDescent="0.25">
      <c r="A13339" s="2">
        <v>2035</v>
      </c>
      <c r="B13339" s="2">
        <v>2025</v>
      </c>
      <c r="C13339" s="2" t="s">
        <v>50</v>
      </c>
      <c r="D13339" s="3">
        <v>23916</v>
      </c>
      <c r="E13339" s="5">
        <f t="shared" si="208"/>
        <v>1</v>
      </c>
    </row>
    <row r="13340" spans="1:5" x14ac:dyDescent="0.25">
      <c r="A13340" s="2">
        <v>2036</v>
      </c>
      <c r="B13340" s="2">
        <v>2020</v>
      </c>
      <c r="C13340" s="2" t="s">
        <v>64</v>
      </c>
      <c r="D13340" s="3">
        <v>85593</v>
      </c>
      <c r="E13340" s="5">
        <f t="shared" si="208"/>
        <v>4.5739721706214292E-2</v>
      </c>
    </row>
    <row r="13341" spans="1:5" x14ac:dyDescent="0.25">
      <c r="A13341" s="2">
        <v>2036</v>
      </c>
      <c r="B13341" s="2">
        <v>2021</v>
      </c>
      <c r="C13341" s="2" t="s">
        <v>64</v>
      </c>
      <c r="D13341" s="3">
        <v>89508</v>
      </c>
      <c r="E13341" s="5">
        <f t="shared" si="208"/>
        <v>4.2878848817982748E-2</v>
      </c>
    </row>
    <row r="13342" spans="1:5" x14ac:dyDescent="0.25">
      <c r="A13342" s="2">
        <v>2036</v>
      </c>
      <c r="B13342" s="2">
        <v>2022</v>
      </c>
      <c r="C13342" s="2" t="s">
        <v>64</v>
      </c>
      <c r="D13342" s="3">
        <v>93346</v>
      </c>
      <c r="E13342" s="5">
        <f t="shared" si="208"/>
        <v>8.0474792706704087E-2</v>
      </c>
    </row>
    <row r="13343" spans="1:5" x14ac:dyDescent="0.25">
      <c r="A13343" s="2">
        <v>2036</v>
      </c>
      <c r="B13343" s="2">
        <v>2023</v>
      </c>
      <c r="C13343" s="2" t="s">
        <v>75</v>
      </c>
      <c r="D13343" s="3">
        <v>100858</v>
      </c>
      <c r="E13343" s="5">
        <f t="shared" si="208"/>
        <v>2.7256142299073947E-2</v>
      </c>
    </row>
    <row r="13344" spans="1:5" x14ac:dyDescent="0.25">
      <c r="A13344" s="2">
        <v>2036</v>
      </c>
      <c r="B13344" s="2">
        <v>2024</v>
      </c>
      <c r="C13344" s="2" t="s">
        <v>75</v>
      </c>
      <c r="D13344" s="3">
        <v>103607</v>
      </c>
      <c r="E13344" s="5">
        <f t="shared" si="208"/>
        <v>2.3840088024940399E-2</v>
      </c>
    </row>
    <row r="13345" spans="1:5" x14ac:dyDescent="0.25">
      <c r="A13345" s="2">
        <v>2036</v>
      </c>
      <c r="B13345" s="2">
        <v>2025</v>
      </c>
      <c r="C13345" s="2" t="s">
        <v>75</v>
      </c>
      <c r="D13345" s="3">
        <v>106077</v>
      </c>
      <c r="E13345" s="5">
        <f t="shared" si="208"/>
        <v>1</v>
      </c>
    </row>
    <row r="13346" spans="1:5" x14ac:dyDescent="0.25">
      <c r="A13346" s="2">
        <v>2037</v>
      </c>
      <c r="B13346" s="2">
        <v>2020</v>
      </c>
      <c r="C13346" s="2" t="s">
        <v>55</v>
      </c>
      <c r="D13346" s="3">
        <v>60126</v>
      </c>
      <c r="E13346" s="5">
        <f t="shared" si="208"/>
        <v>4.2876625752586238E-2</v>
      </c>
    </row>
    <row r="13347" spans="1:5" x14ac:dyDescent="0.25">
      <c r="A13347" s="2">
        <v>2037</v>
      </c>
      <c r="B13347" s="2">
        <v>2021</v>
      </c>
      <c r="C13347" s="2" t="s">
        <v>55</v>
      </c>
      <c r="D13347" s="3">
        <v>62704</v>
      </c>
      <c r="E13347" s="5">
        <f t="shared" si="208"/>
        <v>2.2486603725440164E-2</v>
      </c>
    </row>
    <row r="13348" spans="1:5" x14ac:dyDescent="0.25">
      <c r="A13348" s="2">
        <v>2037</v>
      </c>
      <c r="B13348" s="2">
        <v>2022</v>
      </c>
      <c r="C13348" s="2" t="s">
        <v>55</v>
      </c>
      <c r="D13348" s="3">
        <v>64114</v>
      </c>
      <c r="E13348" s="5">
        <f t="shared" si="208"/>
        <v>2.2007673830988551E-2</v>
      </c>
    </row>
    <row r="13349" spans="1:5" x14ac:dyDescent="0.25">
      <c r="A13349" s="2">
        <v>2037</v>
      </c>
      <c r="B13349" s="2">
        <v>2023</v>
      </c>
      <c r="C13349" s="2" t="s">
        <v>55</v>
      </c>
      <c r="D13349" s="3">
        <v>65525</v>
      </c>
      <c r="E13349" s="5">
        <f t="shared" si="208"/>
        <v>4.0610454025181229E-2</v>
      </c>
    </row>
    <row r="13350" spans="1:5" x14ac:dyDescent="0.25">
      <c r="A13350" s="2">
        <v>2037</v>
      </c>
      <c r="B13350" s="2">
        <v>2024</v>
      </c>
      <c r="C13350" s="2" t="s">
        <v>55</v>
      </c>
      <c r="D13350" s="3">
        <v>68186</v>
      </c>
      <c r="E13350" s="5">
        <f t="shared" si="208"/>
        <v>2.8114275657759657E-2</v>
      </c>
    </row>
    <row r="13351" spans="1:5" x14ac:dyDescent="0.25">
      <c r="A13351" s="2">
        <v>2037</v>
      </c>
      <c r="B13351" s="2">
        <v>2025</v>
      </c>
      <c r="C13351" s="2" t="s">
        <v>55</v>
      </c>
      <c r="D13351" s="3">
        <v>70103</v>
      </c>
      <c r="E13351" s="5">
        <f t="shared" si="208"/>
        <v>1</v>
      </c>
    </row>
    <row r="13352" spans="1:5" x14ac:dyDescent="0.25">
      <c r="A13352" s="2">
        <v>2038</v>
      </c>
      <c r="B13352" s="2">
        <v>2024</v>
      </c>
      <c r="C13352" s="2" t="s">
        <v>55</v>
      </c>
      <c r="D13352" s="3">
        <v>67106</v>
      </c>
      <c r="E13352" s="5">
        <f t="shared" si="208"/>
        <v>9.8500879206032246E-2</v>
      </c>
    </row>
    <row r="13353" spans="1:5" x14ac:dyDescent="0.25">
      <c r="A13353" s="2">
        <v>2038</v>
      </c>
      <c r="B13353" s="2">
        <v>2025</v>
      </c>
      <c r="C13353" s="2" t="s">
        <v>60</v>
      </c>
      <c r="D13353" s="3">
        <v>73716</v>
      </c>
      <c r="E13353" s="5">
        <f t="shared" si="208"/>
        <v>1</v>
      </c>
    </row>
    <row r="13354" spans="1:5" x14ac:dyDescent="0.25">
      <c r="A13354" s="2">
        <v>2039</v>
      </c>
      <c r="B13354" s="2">
        <v>2014</v>
      </c>
      <c r="C13354" s="2" t="s">
        <v>55</v>
      </c>
      <c r="D13354" s="3">
        <v>168608</v>
      </c>
      <c r="E13354" s="5">
        <f t="shared" si="208"/>
        <v>-3.3687606756500283E-3</v>
      </c>
    </row>
    <row r="13355" spans="1:5" x14ac:dyDescent="0.25">
      <c r="A13355" s="2">
        <v>2039</v>
      </c>
      <c r="B13355" s="2">
        <v>2015</v>
      </c>
      <c r="C13355" s="2" t="s">
        <v>60</v>
      </c>
      <c r="D13355" s="3">
        <v>168040</v>
      </c>
      <c r="E13355" s="5">
        <f t="shared" si="208"/>
        <v>5.9700071411568675E-2</v>
      </c>
    </row>
    <row r="13356" spans="1:5" x14ac:dyDescent="0.25">
      <c r="A13356" s="2">
        <v>2039</v>
      </c>
      <c r="B13356" s="2">
        <v>2016</v>
      </c>
      <c r="C13356" s="2" t="s">
        <v>60</v>
      </c>
      <c r="D13356" s="3">
        <v>178072</v>
      </c>
      <c r="E13356" s="5">
        <f t="shared" si="208"/>
        <v>3.9938901118648638E-2</v>
      </c>
    </row>
    <row r="13357" spans="1:5" x14ac:dyDescent="0.25">
      <c r="A13357" s="2">
        <v>2039</v>
      </c>
      <c r="B13357" s="2">
        <v>2017</v>
      </c>
      <c r="C13357" s="2" t="s">
        <v>60</v>
      </c>
      <c r="D13357" s="3">
        <v>185184</v>
      </c>
      <c r="E13357" s="5">
        <f t="shared" si="208"/>
        <v>3.9922455503715225E-2</v>
      </c>
    </row>
    <row r="13358" spans="1:5" x14ac:dyDescent="0.25">
      <c r="A13358" s="2">
        <v>2039</v>
      </c>
      <c r="B13358" s="2">
        <v>2018</v>
      </c>
      <c r="C13358" s="2" t="s">
        <v>60</v>
      </c>
      <c r="D13358" s="3">
        <v>192577</v>
      </c>
      <c r="E13358" s="5">
        <f t="shared" si="208"/>
        <v>3.7704398759976526E-2</v>
      </c>
    </row>
    <row r="13359" spans="1:5" x14ac:dyDescent="0.25">
      <c r="A13359" s="2">
        <v>2039</v>
      </c>
      <c r="B13359" s="2">
        <v>2019</v>
      </c>
      <c r="C13359" s="2" t="s">
        <v>60</v>
      </c>
      <c r="D13359" s="3">
        <v>199838</v>
      </c>
      <c r="E13359" s="5">
        <f t="shared" si="208"/>
        <v>4.4506049900419342E-2</v>
      </c>
    </row>
    <row r="13360" spans="1:5" x14ac:dyDescent="0.25">
      <c r="A13360" s="2">
        <v>2039</v>
      </c>
      <c r="B13360" s="2">
        <v>2020</v>
      </c>
      <c r="C13360" s="2" t="s">
        <v>60</v>
      </c>
      <c r="D13360" s="3">
        <v>208732</v>
      </c>
      <c r="E13360" s="5">
        <f t="shared" si="208"/>
        <v>4.2283885556598892E-2</v>
      </c>
    </row>
    <row r="13361" spans="1:5" x14ac:dyDescent="0.25">
      <c r="A13361" s="2">
        <v>2039</v>
      </c>
      <c r="B13361" s="2">
        <v>2021</v>
      </c>
      <c r="C13361" s="2" t="s">
        <v>60</v>
      </c>
      <c r="D13361" s="3">
        <v>217558</v>
      </c>
      <c r="E13361" s="5">
        <f t="shared" si="208"/>
        <v>-4.1515366017337907E-2</v>
      </c>
    </row>
    <row r="13362" spans="1:5" x14ac:dyDescent="0.25">
      <c r="A13362" s="2">
        <v>2039</v>
      </c>
      <c r="B13362" s="2">
        <v>2022</v>
      </c>
      <c r="C13362" s="2" t="s">
        <v>64</v>
      </c>
      <c r="D13362" s="3">
        <v>208526</v>
      </c>
      <c r="E13362" s="5">
        <f t="shared" si="208"/>
        <v>5.5758034969260427E-2</v>
      </c>
    </row>
    <row r="13363" spans="1:5" x14ac:dyDescent="0.25">
      <c r="A13363" s="2">
        <v>2039</v>
      </c>
      <c r="B13363" s="2">
        <v>2023</v>
      </c>
      <c r="C13363" s="2" t="s">
        <v>64</v>
      </c>
      <c r="D13363" s="3">
        <v>220153</v>
      </c>
      <c r="E13363" s="5">
        <f t="shared" si="208"/>
        <v>4.7784949557807523E-2</v>
      </c>
    </row>
    <row r="13364" spans="1:5" x14ac:dyDescent="0.25">
      <c r="A13364" s="2">
        <v>2039</v>
      </c>
      <c r="B13364" s="2">
        <v>2024</v>
      </c>
      <c r="C13364" s="2" t="s">
        <v>64</v>
      </c>
      <c r="D13364" s="3">
        <v>230673</v>
      </c>
      <c r="E13364" s="5">
        <f t="shared" si="208"/>
        <v>4.2462706948797647E-2</v>
      </c>
    </row>
    <row r="13365" spans="1:5" x14ac:dyDescent="0.25">
      <c r="A13365" s="2">
        <v>2039</v>
      </c>
      <c r="B13365" s="2">
        <v>2025</v>
      </c>
      <c r="C13365" s="2" t="s">
        <v>64</v>
      </c>
      <c r="D13365" s="3">
        <v>240468</v>
      </c>
      <c r="E13365" s="5">
        <f t="shared" si="208"/>
        <v>1</v>
      </c>
    </row>
    <row r="13366" spans="1:5" x14ac:dyDescent="0.25">
      <c r="A13366" s="2">
        <v>2040</v>
      </c>
      <c r="B13366" s="2">
        <v>2018</v>
      </c>
      <c r="C13366" s="2" t="s">
        <v>55</v>
      </c>
      <c r="D13366" s="3">
        <v>123955</v>
      </c>
      <c r="E13366" s="5">
        <f t="shared" si="208"/>
        <v>4.3911096768988744E-2</v>
      </c>
    </row>
    <row r="13367" spans="1:5" x14ac:dyDescent="0.25">
      <c r="A13367" s="2">
        <v>2040</v>
      </c>
      <c r="B13367" s="2">
        <v>2019</v>
      </c>
      <c r="C13367" s="2" t="s">
        <v>55</v>
      </c>
      <c r="D13367" s="3">
        <v>129398</v>
      </c>
      <c r="E13367" s="5">
        <f t="shared" si="208"/>
        <v>3.2148874016599945E-2</v>
      </c>
    </row>
    <row r="13368" spans="1:5" x14ac:dyDescent="0.25">
      <c r="A13368" s="2">
        <v>2040</v>
      </c>
      <c r="B13368" s="2">
        <v>2020</v>
      </c>
      <c r="C13368" s="2" t="s">
        <v>55</v>
      </c>
      <c r="D13368" s="3">
        <v>133558</v>
      </c>
      <c r="E13368" s="5">
        <f t="shared" si="208"/>
        <v>3.1110079516015514E-2</v>
      </c>
    </row>
    <row r="13369" spans="1:5" x14ac:dyDescent="0.25">
      <c r="A13369" s="2">
        <v>2040</v>
      </c>
      <c r="B13369" s="2">
        <v>2021</v>
      </c>
      <c r="C13369" s="2" t="s">
        <v>55</v>
      </c>
      <c r="D13369" s="3">
        <v>137713</v>
      </c>
      <c r="E13369" s="5">
        <f t="shared" si="208"/>
        <v>3.0839499538896111E-2</v>
      </c>
    </row>
    <row r="13370" spans="1:5" x14ac:dyDescent="0.25">
      <c r="A13370" s="2">
        <v>2040</v>
      </c>
      <c r="B13370" s="2">
        <v>2022</v>
      </c>
      <c r="C13370" s="2" t="s">
        <v>55</v>
      </c>
      <c r="D13370" s="3">
        <v>141960</v>
      </c>
      <c r="E13370" s="5">
        <f t="shared" si="208"/>
        <v>5.831220061989293E-2</v>
      </c>
    </row>
    <row r="13371" spans="1:5" x14ac:dyDescent="0.25">
      <c r="A13371" s="2">
        <v>2040</v>
      </c>
      <c r="B13371" s="2">
        <v>2023</v>
      </c>
      <c r="C13371" s="2" t="s">
        <v>55</v>
      </c>
      <c r="D13371" s="3">
        <v>150238</v>
      </c>
      <c r="E13371" s="5">
        <f t="shared" si="208"/>
        <v>4.5754070208602352E-2</v>
      </c>
    </row>
    <row r="13372" spans="1:5" x14ac:dyDescent="0.25">
      <c r="A13372" s="2">
        <v>2040</v>
      </c>
      <c r="B13372" s="2">
        <v>2024</v>
      </c>
      <c r="C13372" s="2" t="s">
        <v>55</v>
      </c>
      <c r="D13372" s="3">
        <v>157112</v>
      </c>
      <c r="E13372" s="5">
        <f t="shared" si="208"/>
        <v>5.2586689749987273E-2</v>
      </c>
    </row>
    <row r="13373" spans="1:5" x14ac:dyDescent="0.25">
      <c r="A13373" s="2">
        <v>2040</v>
      </c>
      <c r="B13373" s="2">
        <v>2025</v>
      </c>
      <c r="C13373" s="2" t="s">
        <v>55</v>
      </c>
      <c r="D13373" s="3">
        <v>165374</v>
      </c>
      <c r="E13373" s="5">
        <f t="shared" si="208"/>
        <v>1</v>
      </c>
    </row>
    <row r="13374" spans="1:5" x14ac:dyDescent="0.25">
      <c r="A13374" s="2">
        <v>2041</v>
      </c>
      <c r="B13374" s="2">
        <v>2019</v>
      </c>
      <c r="C13374" s="2" t="s">
        <v>66</v>
      </c>
      <c r="D13374" s="3">
        <v>70158</v>
      </c>
      <c r="E13374" s="5">
        <f t="shared" si="208"/>
        <v>4.6409532768893071E-2</v>
      </c>
    </row>
    <row r="13375" spans="1:5" x14ac:dyDescent="0.25">
      <c r="A13375" s="2">
        <v>2041</v>
      </c>
      <c r="B13375" s="2">
        <v>2020</v>
      </c>
      <c r="C13375" s="2" t="s">
        <v>66</v>
      </c>
      <c r="D13375" s="3">
        <v>73414</v>
      </c>
      <c r="E13375" s="5">
        <f t="shared" si="208"/>
        <v>4.1177432097420114E-2</v>
      </c>
    </row>
    <row r="13376" spans="1:5" x14ac:dyDescent="0.25">
      <c r="A13376" s="2">
        <v>2041</v>
      </c>
      <c r="B13376" s="2">
        <v>2021</v>
      </c>
      <c r="C13376" s="2" t="s">
        <v>66</v>
      </c>
      <c r="D13376" s="3">
        <v>76437</v>
      </c>
      <c r="E13376" s="5">
        <f t="shared" si="208"/>
        <v>2.5471957298167119E-2</v>
      </c>
    </row>
    <row r="13377" spans="1:5" x14ac:dyDescent="0.25">
      <c r="A13377" s="2">
        <v>2041</v>
      </c>
      <c r="B13377" s="2">
        <v>2022</v>
      </c>
      <c r="C13377" s="2" t="s">
        <v>66</v>
      </c>
      <c r="D13377" s="3">
        <v>78384</v>
      </c>
      <c r="E13377" s="5">
        <f t="shared" si="208"/>
        <v>4.9729536640130641E-2</v>
      </c>
    </row>
    <row r="13378" spans="1:5" x14ac:dyDescent="0.25">
      <c r="A13378" s="2">
        <v>2041</v>
      </c>
      <c r="B13378" s="2">
        <v>2023</v>
      </c>
      <c r="C13378" s="2" t="s">
        <v>66</v>
      </c>
      <c r="D13378" s="3">
        <v>82282</v>
      </c>
      <c r="E13378" s="5">
        <f t="shared" ref="E13378:E13441" si="209">IF(A13379=A13378,(D13379-D13378)/D13378,1)</f>
        <v>2.7660970807710069E-2</v>
      </c>
    </row>
    <row r="13379" spans="1:5" x14ac:dyDescent="0.25">
      <c r="A13379" s="2">
        <v>2041</v>
      </c>
      <c r="B13379" s="2">
        <v>2024</v>
      </c>
      <c r="C13379" s="2" t="s">
        <v>66</v>
      </c>
      <c r="D13379" s="3">
        <v>84558</v>
      </c>
      <c r="E13379" s="5">
        <f t="shared" si="209"/>
        <v>3.0144989238156058E-2</v>
      </c>
    </row>
    <row r="13380" spans="1:5" x14ac:dyDescent="0.25">
      <c r="A13380" s="2">
        <v>2041</v>
      </c>
      <c r="B13380" s="2">
        <v>2025</v>
      </c>
      <c r="C13380" s="2" t="s">
        <v>66</v>
      </c>
      <c r="D13380" s="3">
        <v>87107</v>
      </c>
      <c r="E13380" s="5">
        <f t="shared" si="209"/>
        <v>1</v>
      </c>
    </row>
    <row r="13381" spans="1:5" x14ac:dyDescent="0.25">
      <c r="A13381" s="2">
        <v>2042</v>
      </c>
      <c r="B13381" s="2">
        <v>2020</v>
      </c>
      <c r="C13381" s="2" t="s">
        <v>55</v>
      </c>
      <c r="D13381" s="3">
        <v>95376</v>
      </c>
      <c r="E13381" s="5">
        <f t="shared" si="209"/>
        <v>2.202860258345915E-2</v>
      </c>
    </row>
    <row r="13382" spans="1:5" x14ac:dyDescent="0.25">
      <c r="A13382" s="2">
        <v>2042</v>
      </c>
      <c r="B13382" s="2">
        <v>2021</v>
      </c>
      <c r="C13382" s="2" t="s">
        <v>55</v>
      </c>
      <c r="D13382" s="3">
        <v>97477</v>
      </c>
      <c r="E13382" s="5">
        <f t="shared" si="209"/>
        <v>2.475455748535552E-2</v>
      </c>
    </row>
    <row r="13383" spans="1:5" x14ac:dyDescent="0.25">
      <c r="A13383" s="2">
        <v>2042</v>
      </c>
      <c r="B13383" s="2">
        <v>2022</v>
      </c>
      <c r="C13383" s="2" t="s">
        <v>55</v>
      </c>
      <c r="D13383" s="3">
        <v>99890</v>
      </c>
      <c r="E13383" s="5">
        <f t="shared" si="209"/>
        <v>5.877465211732906E-2</v>
      </c>
    </row>
    <row r="13384" spans="1:5" x14ac:dyDescent="0.25">
      <c r="A13384" s="2">
        <v>2042</v>
      </c>
      <c r="B13384" s="2">
        <v>2023</v>
      </c>
      <c r="C13384" s="2" t="s">
        <v>60</v>
      </c>
      <c r="D13384" s="3">
        <v>105761</v>
      </c>
      <c r="E13384" s="5">
        <f t="shared" si="209"/>
        <v>9.6604608504079953E-2</v>
      </c>
    </row>
    <row r="13385" spans="1:5" x14ac:dyDescent="0.25">
      <c r="A13385" s="2">
        <v>2042</v>
      </c>
      <c r="B13385" s="2">
        <v>2024</v>
      </c>
      <c r="C13385" s="2" t="s">
        <v>64</v>
      </c>
      <c r="D13385" s="3">
        <v>115978</v>
      </c>
      <c r="E13385" s="5">
        <f t="shared" si="209"/>
        <v>4.446532963148183E-2</v>
      </c>
    </row>
    <row r="13386" spans="1:5" x14ac:dyDescent="0.25">
      <c r="A13386" s="2">
        <v>2042</v>
      </c>
      <c r="B13386" s="2">
        <v>2025</v>
      </c>
      <c r="C13386" s="2" t="s">
        <v>64</v>
      </c>
      <c r="D13386" s="3">
        <v>121135</v>
      </c>
      <c r="E13386" s="5">
        <f t="shared" si="209"/>
        <v>1</v>
      </c>
    </row>
    <row r="13387" spans="1:5" x14ac:dyDescent="0.25">
      <c r="A13387" s="2">
        <v>2043</v>
      </c>
      <c r="B13387" s="2">
        <v>2023</v>
      </c>
      <c r="C13387" s="2" t="s">
        <v>55</v>
      </c>
      <c r="D13387" s="3">
        <v>64605</v>
      </c>
      <c r="E13387" s="5">
        <f t="shared" si="209"/>
        <v>2.8604597167401904E-2</v>
      </c>
    </row>
    <row r="13388" spans="1:5" x14ac:dyDescent="0.25">
      <c r="A13388" s="2">
        <v>2043</v>
      </c>
      <c r="B13388" s="2">
        <v>2024</v>
      </c>
      <c r="C13388" s="2" t="s">
        <v>55</v>
      </c>
      <c r="D13388" s="3">
        <v>66453</v>
      </c>
      <c r="E13388" s="5">
        <f t="shared" si="209"/>
        <v>2.2331572690472964E-2</v>
      </c>
    </row>
    <row r="13389" spans="1:5" x14ac:dyDescent="0.25">
      <c r="A13389" s="2">
        <v>2043</v>
      </c>
      <c r="B13389" s="2">
        <v>2025</v>
      </c>
      <c r="C13389" s="2" t="s">
        <v>55</v>
      </c>
      <c r="D13389" s="3">
        <v>67937</v>
      </c>
      <c r="E13389" s="5">
        <f t="shared" si="209"/>
        <v>1</v>
      </c>
    </row>
    <row r="13390" spans="1:5" x14ac:dyDescent="0.25">
      <c r="A13390" s="2">
        <v>2044</v>
      </c>
      <c r="B13390" s="2">
        <v>2018</v>
      </c>
      <c r="C13390" s="2" t="s">
        <v>60</v>
      </c>
      <c r="D13390" s="3">
        <v>157233</v>
      </c>
      <c r="E13390" s="5">
        <f t="shared" si="209"/>
        <v>5.7589691731379546E-2</v>
      </c>
    </row>
    <row r="13391" spans="1:5" x14ac:dyDescent="0.25">
      <c r="A13391" s="2">
        <v>2044</v>
      </c>
      <c r="B13391" s="2">
        <v>2019</v>
      </c>
      <c r="C13391" s="2" t="s">
        <v>60</v>
      </c>
      <c r="D13391" s="3">
        <v>166288</v>
      </c>
      <c r="E13391" s="5">
        <f t="shared" si="209"/>
        <v>4.7892812469931684E-2</v>
      </c>
    </row>
    <row r="13392" spans="1:5" x14ac:dyDescent="0.25">
      <c r="A13392" s="2">
        <v>2044</v>
      </c>
      <c r="B13392" s="2">
        <v>2020</v>
      </c>
      <c r="C13392" s="2" t="s">
        <v>60</v>
      </c>
      <c r="D13392" s="3">
        <v>174252</v>
      </c>
      <c r="E13392" s="5">
        <f t="shared" si="209"/>
        <v>5.5907536211922959E-2</v>
      </c>
    </row>
    <row r="13393" spans="1:5" x14ac:dyDescent="0.25">
      <c r="A13393" s="2">
        <v>2044</v>
      </c>
      <c r="B13393" s="2">
        <v>2021</v>
      </c>
      <c r="C13393" s="2" t="s">
        <v>60</v>
      </c>
      <c r="D13393" s="3">
        <v>183994</v>
      </c>
      <c r="E13393" s="5">
        <f t="shared" si="209"/>
        <v>4.1751361457438831E-2</v>
      </c>
    </row>
    <row r="13394" spans="1:5" x14ac:dyDescent="0.25">
      <c r="A13394" s="2">
        <v>2044</v>
      </c>
      <c r="B13394" s="2">
        <v>2022</v>
      </c>
      <c r="C13394" s="2" t="s">
        <v>60</v>
      </c>
      <c r="D13394" s="3">
        <v>191676</v>
      </c>
      <c r="E13394" s="5">
        <f t="shared" si="209"/>
        <v>4.6985538095536218E-2</v>
      </c>
    </row>
    <row r="13395" spans="1:5" x14ac:dyDescent="0.25">
      <c r="A13395" s="2">
        <v>2044</v>
      </c>
      <c r="B13395" s="2">
        <v>2023</v>
      </c>
      <c r="C13395" s="2" t="s">
        <v>60</v>
      </c>
      <c r="D13395" s="3">
        <v>200682</v>
      </c>
      <c r="E13395" s="5">
        <f t="shared" si="209"/>
        <v>5.3363032060673103E-2</v>
      </c>
    </row>
    <row r="13396" spans="1:5" x14ac:dyDescent="0.25">
      <c r="A13396" s="2">
        <v>2044</v>
      </c>
      <c r="B13396" s="2">
        <v>2024</v>
      </c>
      <c r="C13396" s="2" t="s">
        <v>60</v>
      </c>
      <c r="D13396" s="3">
        <v>211391</v>
      </c>
      <c r="E13396" s="5">
        <f t="shared" si="209"/>
        <v>6.1558912158038895E-2</v>
      </c>
    </row>
    <row r="13397" spans="1:5" x14ac:dyDescent="0.25">
      <c r="A13397" s="2">
        <v>2044</v>
      </c>
      <c r="B13397" s="2">
        <v>2025</v>
      </c>
      <c r="C13397" s="2" t="s">
        <v>60</v>
      </c>
      <c r="D13397" s="3">
        <v>224404</v>
      </c>
      <c r="E13397" s="5">
        <f t="shared" si="209"/>
        <v>1</v>
      </c>
    </row>
    <row r="13398" spans="1:5" x14ac:dyDescent="0.25">
      <c r="A13398" s="2">
        <v>2045</v>
      </c>
      <c r="B13398" s="2">
        <v>2020</v>
      </c>
      <c r="C13398" s="2" t="s">
        <v>64</v>
      </c>
      <c r="D13398" s="3">
        <v>178569</v>
      </c>
      <c r="E13398" s="5">
        <f t="shared" si="209"/>
        <v>2.7804378139542698E-2</v>
      </c>
    </row>
    <row r="13399" spans="1:5" x14ac:dyDescent="0.25">
      <c r="A13399" s="2">
        <v>2045</v>
      </c>
      <c r="B13399" s="2">
        <v>2021</v>
      </c>
      <c r="C13399" s="2" t="s">
        <v>64</v>
      </c>
      <c r="D13399" s="3">
        <v>183534</v>
      </c>
      <c r="E13399" s="5">
        <f t="shared" si="209"/>
        <v>2.397920821210239E-2</v>
      </c>
    </row>
    <row r="13400" spans="1:5" x14ac:dyDescent="0.25">
      <c r="A13400" s="2">
        <v>2045</v>
      </c>
      <c r="B13400" s="2">
        <v>2022</v>
      </c>
      <c r="C13400" s="2" t="s">
        <v>64</v>
      </c>
      <c r="D13400" s="3">
        <v>187935</v>
      </c>
      <c r="E13400" s="5">
        <f t="shared" si="209"/>
        <v>3.8534599728629576E-2</v>
      </c>
    </row>
    <row r="13401" spans="1:5" x14ac:dyDescent="0.25">
      <c r="A13401" s="2">
        <v>2045</v>
      </c>
      <c r="B13401" s="2">
        <v>2023</v>
      </c>
      <c r="C13401" s="2" t="s">
        <v>64</v>
      </c>
      <c r="D13401" s="3">
        <v>195177</v>
      </c>
      <c r="E13401" s="5">
        <f t="shared" si="209"/>
        <v>4.3591201832183096E-2</v>
      </c>
    </row>
    <row r="13402" spans="1:5" x14ac:dyDescent="0.25">
      <c r="A13402" s="2">
        <v>2045</v>
      </c>
      <c r="B13402" s="2">
        <v>2024</v>
      </c>
      <c r="C13402" s="2" t="s">
        <v>64</v>
      </c>
      <c r="D13402" s="3">
        <v>203685</v>
      </c>
      <c r="E13402" s="5">
        <f t="shared" si="209"/>
        <v>5.4436998306208115E-2</v>
      </c>
    </row>
    <row r="13403" spans="1:5" x14ac:dyDescent="0.25">
      <c r="A13403" s="2">
        <v>2045</v>
      </c>
      <c r="B13403" s="2">
        <v>2025</v>
      </c>
      <c r="C13403" s="2" t="s">
        <v>64</v>
      </c>
      <c r="D13403" s="3">
        <v>214773</v>
      </c>
      <c r="E13403" s="5">
        <f t="shared" si="209"/>
        <v>1</v>
      </c>
    </row>
    <row r="13404" spans="1:5" x14ac:dyDescent="0.25">
      <c r="A13404" s="2">
        <v>2046</v>
      </c>
      <c r="B13404" s="2">
        <v>2022</v>
      </c>
      <c r="C13404" s="2" t="s">
        <v>60</v>
      </c>
      <c r="D13404" s="3">
        <v>97637</v>
      </c>
      <c r="E13404" s="5">
        <f t="shared" si="209"/>
        <v>4.4460604074275122E-2</v>
      </c>
    </row>
    <row r="13405" spans="1:5" x14ac:dyDescent="0.25">
      <c r="A13405" s="2">
        <v>2046</v>
      </c>
      <c r="B13405" s="2">
        <v>2023</v>
      </c>
      <c r="C13405" s="2" t="s">
        <v>60</v>
      </c>
      <c r="D13405" s="3">
        <v>101978</v>
      </c>
      <c r="E13405" s="5">
        <f t="shared" si="209"/>
        <v>4.7520053344839081E-2</v>
      </c>
    </row>
    <row r="13406" spans="1:5" x14ac:dyDescent="0.25">
      <c r="A13406" s="2">
        <v>2046</v>
      </c>
      <c r="B13406" s="2">
        <v>2024</v>
      </c>
      <c r="C13406" s="2" t="s">
        <v>60</v>
      </c>
      <c r="D13406" s="3">
        <v>106824</v>
      </c>
      <c r="E13406" s="5">
        <f t="shared" si="209"/>
        <v>3.7931550962330564E-2</v>
      </c>
    </row>
    <row r="13407" spans="1:5" x14ac:dyDescent="0.25">
      <c r="A13407" s="2">
        <v>2046</v>
      </c>
      <c r="B13407" s="2">
        <v>2025</v>
      </c>
      <c r="C13407" s="2" t="s">
        <v>60</v>
      </c>
      <c r="D13407" s="3">
        <v>110876</v>
      </c>
      <c r="E13407" s="5">
        <f t="shared" si="209"/>
        <v>1</v>
      </c>
    </row>
    <row r="13408" spans="1:5" x14ac:dyDescent="0.25">
      <c r="A13408" s="2">
        <v>2047</v>
      </c>
      <c r="B13408" s="2">
        <v>2022</v>
      </c>
      <c r="C13408" s="2" t="s">
        <v>60</v>
      </c>
      <c r="D13408" s="3">
        <v>79665</v>
      </c>
      <c r="E13408" s="5">
        <f t="shared" si="209"/>
        <v>4.5841963220987887E-2</v>
      </c>
    </row>
    <row r="13409" spans="1:5" x14ac:dyDescent="0.25">
      <c r="A13409" s="2">
        <v>2047</v>
      </c>
      <c r="B13409" s="2">
        <v>2023</v>
      </c>
      <c r="C13409" s="2" t="s">
        <v>60</v>
      </c>
      <c r="D13409" s="3">
        <v>83317</v>
      </c>
      <c r="E13409" s="5">
        <f t="shared" si="209"/>
        <v>3.2490368112149982E-2</v>
      </c>
    </row>
    <row r="13410" spans="1:5" x14ac:dyDescent="0.25">
      <c r="A13410" s="2">
        <v>2047</v>
      </c>
      <c r="B13410" s="2">
        <v>2024</v>
      </c>
      <c r="C13410" s="2" t="s">
        <v>60</v>
      </c>
      <c r="D13410" s="3">
        <v>86024</v>
      </c>
      <c r="E13410" s="5">
        <f t="shared" si="209"/>
        <v>5.343857528131684E-2</v>
      </c>
    </row>
    <row r="13411" spans="1:5" x14ac:dyDescent="0.25">
      <c r="A13411" s="2">
        <v>2047</v>
      </c>
      <c r="B13411" s="2">
        <v>2025</v>
      </c>
      <c r="C13411" s="2" t="s">
        <v>60</v>
      </c>
      <c r="D13411" s="3">
        <v>90621</v>
      </c>
      <c r="E13411" s="5">
        <f t="shared" si="209"/>
        <v>1</v>
      </c>
    </row>
    <row r="13412" spans="1:5" x14ac:dyDescent="0.25">
      <c r="A13412" s="2">
        <v>2048</v>
      </c>
      <c r="B13412" s="2">
        <v>2016</v>
      </c>
      <c r="C13412" s="2" t="s">
        <v>75</v>
      </c>
      <c r="D13412" s="3">
        <v>101158</v>
      </c>
      <c r="E13412" s="5">
        <f t="shared" si="209"/>
        <v>6.2031673224065324E-2</v>
      </c>
    </row>
    <row r="13413" spans="1:5" x14ac:dyDescent="0.25">
      <c r="A13413" s="2">
        <v>2048</v>
      </c>
      <c r="B13413" s="2">
        <v>2017</v>
      </c>
      <c r="C13413" s="2" t="s">
        <v>71</v>
      </c>
      <c r="D13413" s="3">
        <v>107433</v>
      </c>
      <c r="E13413" s="5">
        <f t="shared" si="209"/>
        <v>2.1985795798311506E-2</v>
      </c>
    </row>
    <row r="13414" spans="1:5" x14ac:dyDescent="0.25">
      <c r="A13414" s="2">
        <v>2048</v>
      </c>
      <c r="B13414" s="2">
        <v>2018</v>
      </c>
      <c r="C13414" s="2" t="s">
        <v>71</v>
      </c>
      <c r="D13414" s="3">
        <v>109795</v>
      </c>
      <c r="E13414" s="5">
        <f t="shared" si="209"/>
        <v>3.7059975408716243E-2</v>
      </c>
    </row>
    <row r="13415" spans="1:5" x14ac:dyDescent="0.25">
      <c r="A13415" s="2">
        <v>2048</v>
      </c>
      <c r="B13415" s="2">
        <v>2019</v>
      </c>
      <c r="C13415" s="2" t="s">
        <v>71</v>
      </c>
      <c r="D13415" s="3">
        <v>113864</v>
      </c>
      <c r="E13415" s="5">
        <f t="shared" si="209"/>
        <v>2.285182322771025E-2</v>
      </c>
    </row>
    <row r="13416" spans="1:5" x14ac:dyDescent="0.25">
      <c r="A13416" s="2">
        <v>2048</v>
      </c>
      <c r="B13416" s="2">
        <v>2020</v>
      </c>
      <c r="C13416" s="2" t="s">
        <v>71</v>
      </c>
      <c r="D13416" s="3">
        <v>116466</v>
      </c>
      <c r="E13416" s="5">
        <f t="shared" si="209"/>
        <v>4.6588703999450483E-2</v>
      </c>
    </row>
    <row r="13417" spans="1:5" x14ac:dyDescent="0.25">
      <c r="A13417" s="2">
        <v>2048</v>
      </c>
      <c r="B13417" s="2">
        <v>2021</v>
      </c>
      <c r="C13417" s="2" t="s">
        <v>71</v>
      </c>
      <c r="D13417" s="3">
        <v>121892</v>
      </c>
      <c r="E13417" s="5">
        <f t="shared" si="209"/>
        <v>2.7737669412266595E-2</v>
      </c>
    </row>
    <row r="13418" spans="1:5" x14ac:dyDescent="0.25">
      <c r="A13418" s="2">
        <v>2048</v>
      </c>
      <c r="B13418" s="2">
        <v>2022</v>
      </c>
      <c r="C13418" s="2" t="s">
        <v>71</v>
      </c>
      <c r="D13418" s="3">
        <v>125273</v>
      </c>
      <c r="E13418" s="5">
        <f t="shared" si="209"/>
        <v>4.4279294021856264E-2</v>
      </c>
    </row>
    <row r="13419" spans="1:5" x14ac:dyDescent="0.25">
      <c r="A13419" s="2">
        <v>2048</v>
      </c>
      <c r="B13419" s="2">
        <v>2023</v>
      </c>
      <c r="C13419" s="2" t="s">
        <v>71</v>
      </c>
      <c r="D13419" s="3">
        <v>130820</v>
      </c>
      <c r="E13419" s="5">
        <f t="shared" si="209"/>
        <v>2.185445650512154E-2</v>
      </c>
    </row>
    <row r="13420" spans="1:5" x14ac:dyDescent="0.25">
      <c r="A13420" s="2">
        <v>2048</v>
      </c>
      <c r="B13420" s="2">
        <v>2024</v>
      </c>
      <c r="C13420" s="2" t="s">
        <v>71</v>
      </c>
      <c r="D13420" s="3">
        <v>133679</v>
      </c>
      <c r="E13420" s="5">
        <f t="shared" si="209"/>
        <v>6.3510349419130904E-2</v>
      </c>
    </row>
    <row r="13421" spans="1:5" x14ac:dyDescent="0.25">
      <c r="A13421" s="2">
        <v>2048</v>
      </c>
      <c r="B13421" s="2">
        <v>2025</v>
      </c>
      <c r="C13421" s="2" t="s">
        <v>3443</v>
      </c>
      <c r="D13421" s="3">
        <v>142169</v>
      </c>
      <c r="E13421" s="5">
        <f t="shared" si="209"/>
        <v>1</v>
      </c>
    </row>
    <row r="13422" spans="1:5" x14ac:dyDescent="0.25">
      <c r="A13422" s="2">
        <v>2049</v>
      </c>
      <c r="B13422" s="2">
        <v>2014</v>
      </c>
      <c r="C13422" s="2" t="s">
        <v>60</v>
      </c>
      <c r="D13422" s="3">
        <v>105591</v>
      </c>
      <c r="E13422" s="5">
        <f t="shared" si="209"/>
        <v>2.0134291748349766E-2</v>
      </c>
    </row>
    <row r="13423" spans="1:5" x14ac:dyDescent="0.25">
      <c r="A13423" s="2">
        <v>2049</v>
      </c>
      <c r="B13423" s="2">
        <v>2015</v>
      </c>
      <c r="C13423" s="2" t="s">
        <v>60</v>
      </c>
      <c r="D13423" s="3">
        <v>107717</v>
      </c>
      <c r="E13423" s="5">
        <f t="shared" si="209"/>
        <v>4.357715123889451E-2</v>
      </c>
    </row>
    <row r="13424" spans="1:5" x14ac:dyDescent="0.25">
      <c r="A13424" s="2">
        <v>2049</v>
      </c>
      <c r="B13424" s="2">
        <v>2016</v>
      </c>
      <c r="C13424" s="2" t="s">
        <v>60</v>
      </c>
      <c r="D13424" s="3">
        <v>112411</v>
      </c>
      <c r="E13424" s="5">
        <f t="shared" si="209"/>
        <v>3.2140982644047293E-2</v>
      </c>
    </row>
    <row r="13425" spans="1:5" x14ac:dyDescent="0.25">
      <c r="A13425" s="2">
        <v>2049</v>
      </c>
      <c r="B13425" s="2">
        <v>2017</v>
      </c>
      <c r="C13425" s="2" t="s">
        <v>60</v>
      </c>
      <c r="D13425" s="3">
        <v>116024</v>
      </c>
      <c r="E13425" s="5">
        <f t="shared" si="209"/>
        <v>2.931290077914914E-2</v>
      </c>
    </row>
    <row r="13426" spans="1:5" x14ac:dyDescent="0.25">
      <c r="A13426" s="2">
        <v>2049</v>
      </c>
      <c r="B13426" s="2">
        <v>2018</v>
      </c>
      <c r="C13426" s="2" t="s">
        <v>60</v>
      </c>
      <c r="D13426" s="3">
        <v>119425</v>
      </c>
      <c r="E13426" s="5">
        <f t="shared" si="209"/>
        <v>3.6550136068662344E-2</v>
      </c>
    </row>
    <row r="13427" spans="1:5" x14ac:dyDescent="0.25">
      <c r="A13427" s="2">
        <v>2049</v>
      </c>
      <c r="B13427" s="2">
        <v>2019</v>
      </c>
      <c r="C13427" s="2" t="s">
        <v>60</v>
      </c>
      <c r="D13427" s="3">
        <v>123790</v>
      </c>
      <c r="E13427" s="5">
        <f t="shared" si="209"/>
        <v>4.4858227643589953E-2</v>
      </c>
    </row>
    <row r="13428" spans="1:5" x14ac:dyDescent="0.25">
      <c r="A13428" s="2">
        <v>2049</v>
      </c>
      <c r="B13428" s="2">
        <v>2020</v>
      </c>
      <c r="C13428" s="2" t="s">
        <v>60</v>
      </c>
      <c r="D13428" s="3">
        <v>129343</v>
      </c>
      <c r="E13428" s="5">
        <f t="shared" si="209"/>
        <v>3.197699141043582E-2</v>
      </c>
    </row>
    <row r="13429" spans="1:5" x14ac:dyDescent="0.25">
      <c r="A13429" s="2">
        <v>2049</v>
      </c>
      <c r="B13429" s="2">
        <v>2021</v>
      </c>
      <c r="C13429" s="2" t="s">
        <v>60</v>
      </c>
      <c r="D13429" s="3">
        <v>133479</v>
      </c>
      <c r="E13429" s="5">
        <f t="shared" si="209"/>
        <v>3.7556469557008969E-2</v>
      </c>
    </row>
    <row r="13430" spans="1:5" x14ac:dyDescent="0.25">
      <c r="A13430" s="2">
        <v>2049</v>
      </c>
      <c r="B13430" s="2">
        <v>2022</v>
      </c>
      <c r="C13430" s="2" t="s">
        <v>60</v>
      </c>
      <c r="D13430" s="3">
        <v>138492</v>
      </c>
      <c r="E13430" s="5">
        <f t="shared" si="209"/>
        <v>2.0419952054992346E-2</v>
      </c>
    </row>
    <row r="13431" spans="1:5" x14ac:dyDescent="0.25">
      <c r="A13431" s="2">
        <v>2049</v>
      </c>
      <c r="B13431" s="2">
        <v>2023</v>
      </c>
      <c r="C13431" s="2" t="s">
        <v>60</v>
      </c>
      <c r="D13431" s="3">
        <v>141320</v>
      </c>
      <c r="E13431" s="5">
        <f t="shared" si="209"/>
        <v>2.536088310217945E-2</v>
      </c>
    </row>
    <row r="13432" spans="1:5" x14ac:dyDescent="0.25">
      <c r="A13432" s="2">
        <v>2049</v>
      </c>
      <c r="B13432" s="2">
        <v>2024</v>
      </c>
      <c r="C13432" s="2" t="s">
        <v>60</v>
      </c>
      <c r="D13432" s="3">
        <v>144904</v>
      </c>
      <c r="E13432" s="5">
        <f t="shared" si="209"/>
        <v>4.3201015844973226E-2</v>
      </c>
    </row>
    <row r="13433" spans="1:5" x14ac:dyDescent="0.25">
      <c r="A13433" s="2">
        <v>2049</v>
      </c>
      <c r="B13433" s="2">
        <v>2025</v>
      </c>
      <c r="C13433" s="2" t="s">
        <v>60</v>
      </c>
      <c r="D13433" s="3">
        <v>151164</v>
      </c>
      <c r="E13433" s="5">
        <f t="shared" si="209"/>
        <v>1</v>
      </c>
    </row>
    <row r="13434" spans="1:5" x14ac:dyDescent="0.25">
      <c r="A13434" s="2">
        <v>2050</v>
      </c>
      <c r="B13434" s="2">
        <v>2017</v>
      </c>
      <c r="C13434" s="2" t="s">
        <v>71</v>
      </c>
      <c r="D13434" s="3">
        <v>260075</v>
      </c>
      <c r="E13434" s="5">
        <f t="shared" si="209"/>
        <v>3.9653945977121983E-2</v>
      </c>
    </row>
    <row r="13435" spans="1:5" x14ac:dyDescent="0.25">
      <c r="A13435" s="2">
        <v>2050</v>
      </c>
      <c r="B13435" s="2">
        <v>2018</v>
      </c>
      <c r="C13435" s="2" t="s">
        <v>71</v>
      </c>
      <c r="D13435" s="3">
        <v>270388</v>
      </c>
      <c r="E13435" s="5">
        <f t="shared" si="209"/>
        <v>3.5940944124739263E-2</v>
      </c>
    </row>
    <row r="13436" spans="1:5" x14ac:dyDescent="0.25">
      <c r="A13436" s="2">
        <v>2050</v>
      </c>
      <c r="B13436" s="2">
        <v>2019</v>
      </c>
      <c r="C13436" s="2" t="s">
        <v>71</v>
      </c>
      <c r="D13436" s="3">
        <v>280106</v>
      </c>
      <c r="E13436" s="5">
        <f t="shared" si="209"/>
        <v>2.681484866443418E-2</v>
      </c>
    </row>
    <row r="13437" spans="1:5" x14ac:dyDescent="0.25">
      <c r="A13437" s="2">
        <v>2050</v>
      </c>
      <c r="B13437" s="2">
        <v>2020</v>
      </c>
      <c r="C13437" s="2" t="s">
        <v>71</v>
      </c>
      <c r="D13437" s="3">
        <v>287617</v>
      </c>
      <c r="E13437" s="5">
        <f t="shared" si="209"/>
        <v>2.5443558621361047E-2</v>
      </c>
    </row>
    <row r="13438" spans="1:5" x14ac:dyDescent="0.25">
      <c r="A13438" s="2">
        <v>2050</v>
      </c>
      <c r="B13438" s="2">
        <v>2021</v>
      </c>
      <c r="C13438" s="2" t="s">
        <v>71</v>
      </c>
      <c r="D13438" s="3">
        <v>294935</v>
      </c>
      <c r="E13438" s="5">
        <f t="shared" si="209"/>
        <v>3.8442368657500808E-2</v>
      </c>
    </row>
    <row r="13439" spans="1:5" x14ac:dyDescent="0.25">
      <c r="A13439" s="2">
        <v>2050</v>
      </c>
      <c r="B13439" s="2">
        <v>2022</v>
      </c>
      <c r="C13439" s="2" t="s">
        <v>71</v>
      </c>
      <c r="D13439" s="3">
        <v>306273</v>
      </c>
      <c r="E13439" s="5">
        <f t="shared" si="209"/>
        <v>3.993169492576884E-2</v>
      </c>
    </row>
    <row r="13440" spans="1:5" x14ac:dyDescent="0.25">
      <c r="A13440" s="2">
        <v>2050</v>
      </c>
      <c r="B13440" s="2">
        <v>2023</v>
      </c>
      <c r="C13440" s="2" t="s">
        <v>71</v>
      </c>
      <c r="D13440" s="3">
        <v>318503</v>
      </c>
      <c r="E13440" s="5">
        <f t="shared" si="209"/>
        <v>3.4012238503248006E-2</v>
      </c>
    </row>
    <row r="13441" spans="1:5" x14ac:dyDescent="0.25">
      <c r="A13441" s="2">
        <v>2050</v>
      </c>
      <c r="B13441" s="2">
        <v>2024</v>
      </c>
      <c r="C13441" s="2" t="s">
        <v>71</v>
      </c>
      <c r="D13441" s="3">
        <v>329336</v>
      </c>
      <c r="E13441" s="5">
        <f t="shared" si="209"/>
        <v>2.9875264167901476E-2</v>
      </c>
    </row>
    <row r="13442" spans="1:5" x14ac:dyDescent="0.25">
      <c r="A13442" s="2">
        <v>2050</v>
      </c>
      <c r="B13442" s="2">
        <v>2025</v>
      </c>
      <c r="C13442" s="2" t="s">
        <v>71</v>
      </c>
      <c r="D13442" s="3">
        <v>339175</v>
      </c>
      <c r="E13442" s="5">
        <f t="shared" ref="E13442:E13505" si="210">IF(A13443=A13442,(D13443-D13442)/D13442,1)</f>
        <v>1</v>
      </c>
    </row>
    <row r="13443" spans="1:5" x14ac:dyDescent="0.25">
      <c r="A13443" s="2">
        <v>2051</v>
      </c>
      <c r="B13443" s="2">
        <v>2024</v>
      </c>
      <c r="C13443" s="2" t="s">
        <v>75</v>
      </c>
      <c r="D13443" s="3">
        <v>101753</v>
      </c>
      <c r="E13443" s="5">
        <f t="shared" si="210"/>
        <v>2.6800192623313318E-2</v>
      </c>
    </row>
    <row r="13444" spans="1:5" x14ac:dyDescent="0.25">
      <c r="A13444" s="2">
        <v>2051</v>
      </c>
      <c r="B13444" s="2">
        <v>2025</v>
      </c>
      <c r="C13444" s="2" t="s">
        <v>75</v>
      </c>
      <c r="D13444" s="3">
        <v>104480</v>
      </c>
      <c r="E13444" s="5">
        <f t="shared" si="210"/>
        <v>1</v>
      </c>
    </row>
    <row r="13445" spans="1:5" x14ac:dyDescent="0.25">
      <c r="A13445" s="2">
        <v>2052</v>
      </c>
      <c r="B13445" s="2">
        <v>2021</v>
      </c>
      <c r="C13445" s="2" t="s">
        <v>55</v>
      </c>
      <c r="D13445" s="3">
        <v>71548</v>
      </c>
      <c r="E13445" s="5">
        <f t="shared" si="210"/>
        <v>4.4697266170962154E-2</v>
      </c>
    </row>
    <row r="13446" spans="1:5" x14ac:dyDescent="0.25">
      <c r="A13446" s="2">
        <v>2052</v>
      </c>
      <c r="B13446" s="2">
        <v>2022</v>
      </c>
      <c r="C13446" s="2" t="s">
        <v>60</v>
      </c>
      <c r="D13446" s="3">
        <v>74746</v>
      </c>
      <c r="E13446" s="5">
        <f t="shared" si="210"/>
        <v>3.7379926685040005E-2</v>
      </c>
    </row>
    <row r="13447" spans="1:5" x14ac:dyDescent="0.25">
      <c r="A13447" s="2">
        <v>2052</v>
      </c>
      <c r="B13447" s="2">
        <v>2023</v>
      </c>
      <c r="C13447" s="2" t="s">
        <v>60</v>
      </c>
      <c r="D13447" s="3">
        <v>77540</v>
      </c>
      <c r="E13447" s="5">
        <f t="shared" si="210"/>
        <v>6.1697188547846275E-2</v>
      </c>
    </row>
    <row r="13448" spans="1:5" x14ac:dyDescent="0.25">
      <c r="A13448" s="2">
        <v>2052</v>
      </c>
      <c r="B13448" s="2">
        <v>2024</v>
      </c>
      <c r="C13448" s="2" t="s">
        <v>60</v>
      </c>
      <c r="D13448" s="3">
        <v>82324</v>
      </c>
      <c r="E13448" s="5">
        <f t="shared" si="210"/>
        <v>5.8269763373985713E-2</v>
      </c>
    </row>
    <row r="13449" spans="1:5" x14ac:dyDescent="0.25">
      <c r="A13449" s="2">
        <v>2052</v>
      </c>
      <c r="B13449" s="2">
        <v>2025</v>
      </c>
      <c r="C13449" s="2" t="s">
        <v>60</v>
      </c>
      <c r="D13449" s="3">
        <v>87121</v>
      </c>
      <c r="E13449" s="5">
        <f t="shared" si="210"/>
        <v>1</v>
      </c>
    </row>
    <row r="13450" spans="1:5" x14ac:dyDescent="0.25">
      <c r="A13450" s="2">
        <v>2053</v>
      </c>
      <c r="B13450" s="2">
        <v>2024</v>
      </c>
      <c r="C13450" s="2" t="s">
        <v>60</v>
      </c>
      <c r="D13450" s="3">
        <v>56646</v>
      </c>
      <c r="E13450" s="5">
        <f t="shared" si="210"/>
        <v>4.6446351022137483E-2</v>
      </c>
    </row>
    <row r="13451" spans="1:5" x14ac:dyDescent="0.25">
      <c r="A13451" s="2">
        <v>2053</v>
      </c>
      <c r="B13451" s="2">
        <v>2025</v>
      </c>
      <c r="C13451" s="2" t="s">
        <v>60</v>
      </c>
      <c r="D13451" s="3">
        <v>59277</v>
      </c>
      <c r="E13451" s="5">
        <f t="shared" si="210"/>
        <v>1</v>
      </c>
    </row>
    <row r="13452" spans="1:5" x14ac:dyDescent="0.25">
      <c r="A13452" s="2">
        <v>2054</v>
      </c>
      <c r="B13452" s="2">
        <v>2023</v>
      </c>
      <c r="C13452" s="2" t="s">
        <v>55</v>
      </c>
      <c r="D13452" s="3">
        <v>50711</v>
      </c>
      <c r="E13452" s="5">
        <f t="shared" si="210"/>
        <v>3.9005344008203345E-2</v>
      </c>
    </row>
    <row r="13453" spans="1:5" x14ac:dyDescent="0.25">
      <c r="A13453" s="2">
        <v>2054</v>
      </c>
      <c r="B13453" s="2">
        <v>2024</v>
      </c>
      <c r="C13453" s="2" t="s">
        <v>55</v>
      </c>
      <c r="D13453" s="3">
        <v>52689</v>
      </c>
      <c r="E13453" s="5">
        <f t="shared" si="210"/>
        <v>3.4959858794055686E-2</v>
      </c>
    </row>
    <row r="13454" spans="1:5" x14ac:dyDescent="0.25">
      <c r="A13454" s="2">
        <v>2054</v>
      </c>
      <c r="B13454" s="2">
        <v>2025</v>
      </c>
      <c r="C13454" s="2" t="s">
        <v>55</v>
      </c>
      <c r="D13454" s="3">
        <v>54531</v>
      </c>
      <c r="E13454" s="5">
        <f t="shared" si="210"/>
        <v>1</v>
      </c>
    </row>
    <row r="13455" spans="1:5" x14ac:dyDescent="0.25">
      <c r="A13455" s="2">
        <v>2055</v>
      </c>
      <c r="B13455" s="2">
        <v>2017</v>
      </c>
      <c r="C13455" s="2" t="s">
        <v>55</v>
      </c>
      <c r="D13455" s="3">
        <v>83329</v>
      </c>
      <c r="E13455" s="5">
        <f t="shared" si="210"/>
        <v>3.6001872097349064E-2</v>
      </c>
    </row>
    <row r="13456" spans="1:5" x14ac:dyDescent="0.25">
      <c r="A13456" s="2">
        <v>2055</v>
      </c>
      <c r="B13456" s="2">
        <v>2018</v>
      </c>
      <c r="C13456" s="2" t="s">
        <v>55</v>
      </c>
      <c r="D13456" s="3">
        <v>86329</v>
      </c>
      <c r="E13456" s="5">
        <f t="shared" si="210"/>
        <v>2.635267407244379E-2</v>
      </c>
    </row>
    <row r="13457" spans="1:5" x14ac:dyDescent="0.25">
      <c r="A13457" s="2">
        <v>2055</v>
      </c>
      <c r="B13457" s="2">
        <v>2019</v>
      </c>
      <c r="C13457" s="2" t="s">
        <v>55</v>
      </c>
      <c r="D13457" s="3">
        <v>88604</v>
      </c>
      <c r="E13457" s="5">
        <f t="shared" si="210"/>
        <v>6.0674461649586925E-2</v>
      </c>
    </row>
    <row r="13458" spans="1:5" x14ac:dyDescent="0.25">
      <c r="A13458" s="2">
        <v>2055</v>
      </c>
      <c r="B13458" s="2">
        <v>2020</v>
      </c>
      <c r="C13458" s="2" t="s">
        <v>60</v>
      </c>
      <c r="D13458" s="3">
        <v>93980</v>
      </c>
      <c r="E13458" s="5">
        <f t="shared" si="210"/>
        <v>2.2398382634603108E-2</v>
      </c>
    </row>
    <row r="13459" spans="1:5" x14ac:dyDescent="0.25">
      <c r="A13459" s="2">
        <v>2055</v>
      </c>
      <c r="B13459" s="2">
        <v>2021</v>
      </c>
      <c r="C13459" s="2" t="s">
        <v>60</v>
      </c>
      <c r="D13459" s="3">
        <v>96085</v>
      </c>
      <c r="E13459" s="5">
        <f t="shared" si="210"/>
        <v>3.6946453660821145E-2</v>
      </c>
    </row>
    <row r="13460" spans="1:5" x14ac:dyDescent="0.25">
      <c r="A13460" s="2">
        <v>2055</v>
      </c>
      <c r="B13460" s="2">
        <v>2022</v>
      </c>
      <c r="C13460" s="2" t="s">
        <v>60</v>
      </c>
      <c r="D13460" s="3">
        <v>99635</v>
      </c>
      <c r="E13460" s="5">
        <f t="shared" si="210"/>
        <v>2.6356200130476237E-2</v>
      </c>
    </row>
    <row r="13461" spans="1:5" x14ac:dyDescent="0.25">
      <c r="A13461" s="2">
        <v>2055</v>
      </c>
      <c r="B13461" s="2">
        <v>2023</v>
      </c>
      <c r="C13461" s="2" t="s">
        <v>60</v>
      </c>
      <c r="D13461" s="3">
        <v>102261</v>
      </c>
      <c r="E13461" s="5">
        <f t="shared" si="210"/>
        <v>2.7009319290834239E-2</v>
      </c>
    </row>
    <row r="13462" spans="1:5" x14ac:dyDescent="0.25">
      <c r="A13462" s="2">
        <v>2055</v>
      </c>
      <c r="B13462" s="2">
        <v>2024</v>
      </c>
      <c r="C13462" s="2" t="s">
        <v>60</v>
      </c>
      <c r="D13462" s="3">
        <v>105023</v>
      </c>
      <c r="E13462" s="5">
        <f t="shared" si="210"/>
        <v>2.9155518315035753E-2</v>
      </c>
    </row>
    <row r="13463" spans="1:5" x14ac:dyDescent="0.25">
      <c r="A13463" s="2">
        <v>2055</v>
      </c>
      <c r="B13463" s="2">
        <v>2025</v>
      </c>
      <c r="C13463" s="2" t="s">
        <v>60</v>
      </c>
      <c r="D13463" s="3">
        <v>108085</v>
      </c>
      <c r="E13463" s="5">
        <f t="shared" si="210"/>
        <v>1</v>
      </c>
    </row>
    <row r="13464" spans="1:5" x14ac:dyDescent="0.25">
      <c r="A13464" s="2">
        <v>2056</v>
      </c>
      <c r="B13464" s="2">
        <v>2016</v>
      </c>
      <c r="C13464" s="2" t="s">
        <v>60</v>
      </c>
      <c r="D13464" s="3">
        <v>127359</v>
      </c>
      <c r="E13464" s="5">
        <f t="shared" si="210"/>
        <v>3.6518816887695413E-2</v>
      </c>
    </row>
    <row r="13465" spans="1:5" x14ac:dyDescent="0.25">
      <c r="A13465" s="2">
        <v>2056</v>
      </c>
      <c r="B13465" s="2">
        <v>2017</v>
      </c>
      <c r="C13465" s="2" t="s">
        <v>60</v>
      </c>
      <c r="D13465" s="3">
        <v>132010</v>
      </c>
      <c r="E13465" s="5">
        <f t="shared" si="210"/>
        <v>5.1935459434891293E-2</v>
      </c>
    </row>
    <row r="13466" spans="1:5" x14ac:dyDescent="0.25">
      <c r="A13466" s="2">
        <v>2056</v>
      </c>
      <c r="B13466" s="2">
        <v>2018</v>
      </c>
      <c r="C13466" s="2" t="s">
        <v>60</v>
      </c>
      <c r="D13466" s="3">
        <v>138866</v>
      </c>
      <c r="E13466" s="5">
        <f t="shared" si="210"/>
        <v>5.1056414097043194E-2</v>
      </c>
    </row>
    <row r="13467" spans="1:5" x14ac:dyDescent="0.25">
      <c r="A13467" s="2">
        <v>2056</v>
      </c>
      <c r="B13467" s="2">
        <v>2019</v>
      </c>
      <c r="C13467" s="2" t="s">
        <v>60</v>
      </c>
      <c r="D13467" s="3">
        <v>145956</v>
      </c>
      <c r="E13467" s="5">
        <f t="shared" si="210"/>
        <v>5.6907561182822218E-2</v>
      </c>
    </row>
    <row r="13468" spans="1:5" x14ac:dyDescent="0.25">
      <c r="A13468" s="2">
        <v>2056</v>
      </c>
      <c r="B13468" s="2">
        <v>2020</v>
      </c>
      <c r="C13468" s="2" t="s">
        <v>60</v>
      </c>
      <c r="D13468" s="3">
        <v>154262</v>
      </c>
      <c r="E13468" s="5">
        <f t="shared" si="210"/>
        <v>2.2040424731949542E-2</v>
      </c>
    </row>
    <row r="13469" spans="1:5" x14ac:dyDescent="0.25">
      <c r="A13469" s="2">
        <v>2056</v>
      </c>
      <c r="B13469" s="2">
        <v>2021</v>
      </c>
      <c r="C13469" s="2" t="s">
        <v>60</v>
      </c>
      <c r="D13469" s="3">
        <v>157662</v>
      </c>
      <c r="E13469" s="5">
        <f t="shared" si="210"/>
        <v>4.6866080602808537E-2</v>
      </c>
    </row>
    <row r="13470" spans="1:5" x14ac:dyDescent="0.25">
      <c r="A13470" s="2">
        <v>2056</v>
      </c>
      <c r="B13470" s="2">
        <v>2022</v>
      </c>
      <c r="C13470" s="2" t="s">
        <v>60</v>
      </c>
      <c r="D13470" s="3">
        <v>165051</v>
      </c>
      <c r="E13470" s="5">
        <f t="shared" si="210"/>
        <v>3.9442354181434831E-2</v>
      </c>
    </row>
    <row r="13471" spans="1:5" x14ac:dyDescent="0.25">
      <c r="A13471" s="2">
        <v>2056</v>
      </c>
      <c r="B13471" s="2">
        <v>2023</v>
      </c>
      <c r="C13471" s="2" t="s">
        <v>60</v>
      </c>
      <c r="D13471" s="3">
        <v>171561</v>
      </c>
      <c r="E13471" s="5">
        <f t="shared" si="210"/>
        <v>4.420585098011786E-2</v>
      </c>
    </row>
    <row r="13472" spans="1:5" x14ac:dyDescent="0.25">
      <c r="A13472" s="2">
        <v>2056</v>
      </c>
      <c r="B13472" s="2">
        <v>2024</v>
      </c>
      <c r="C13472" s="2" t="s">
        <v>60</v>
      </c>
      <c r="D13472" s="3">
        <v>179145</v>
      </c>
      <c r="E13472" s="5">
        <f t="shared" si="210"/>
        <v>2.468949733456139E-2</v>
      </c>
    </row>
    <row r="13473" spans="1:5" x14ac:dyDescent="0.25">
      <c r="A13473" s="2">
        <v>2056</v>
      </c>
      <c r="B13473" s="2">
        <v>2025</v>
      </c>
      <c r="C13473" s="2" t="s">
        <v>60</v>
      </c>
      <c r="D13473" s="3">
        <v>183568</v>
      </c>
      <c r="E13473" s="5">
        <f t="shared" si="210"/>
        <v>1</v>
      </c>
    </row>
    <row r="13474" spans="1:5" x14ac:dyDescent="0.25">
      <c r="A13474" s="2">
        <v>2057</v>
      </c>
      <c r="B13474" s="2">
        <v>2014</v>
      </c>
      <c r="C13474" s="2" t="s">
        <v>64</v>
      </c>
      <c r="D13474" s="3">
        <v>208063</v>
      </c>
      <c r="E13474" s="5">
        <f t="shared" si="210"/>
        <v>6.0654705545916378E-2</v>
      </c>
    </row>
    <row r="13475" spans="1:5" x14ac:dyDescent="0.25">
      <c r="A13475" s="2">
        <v>2057</v>
      </c>
      <c r="B13475" s="2">
        <v>2015</v>
      </c>
      <c r="C13475" s="2" t="s">
        <v>64</v>
      </c>
      <c r="D13475" s="3">
        <v>220683</v>
      </c>
      <c r="E13475" s="5">
        <f t="shared" si="210"/>
        <v>6.1209970863183846E-2</v>
      </c>
    </row>
    <row r="13476" spans="1:5" x14ac:dyDescent="0.25">
      <c r="A13476" s="2">
        <v>2057</v>
      </c>
      <c r="B13476" s="2">
        <v>2016</v>
      </c>
      <c r="C13476" s="2" t="s">
        <v>64</v>
      </c>
      <c r="D13476" s="3">
        <v>234191</v>
      </c>
      <c r="E13476" s="5">
        <f t="shared" si="210"/>
        <v>2.8301685376466219E-2</v>
      </c>
    </row>
    <row r="13477" spans="1:5" x14ac:dyDescent="0.25">
      <c r="A13477" s="2">
        <v>2057</v>
      </c>
      <c r="B13477" s="2">
        <v>2017</v>
      </c>
      <c r="C13477" s="2" t="s">
        <v>64</v>
      </c>
      <c r="D13477" s="3">
        <v>240819</v>
      </c>
      <c r="E13477" s="5">
        <f t="shared" si="210"/>
        <v>2.9864753196384007E-2</v>
      </c>
    </row>
    <row r="13478" spans="1:5" x14ac:dyDescent="0.25">
      <c r="A13478" s="2">
        <v>2057</v>
      </c>
      <c r="B13478" s="2">
        <v>2018</v>
      </c>
      <c r="C13478" s="2" t="s">
        <v>64</v>
      </c>
      <c r="D13478" s="3">
        <v>248011</v>
      </c>
      <c r="E13478" s="5">
        <f t="shared" si="210"/>
        <v>5.2408965731358691E-2</v>
      </c>
    </row>
    <row r="13479" spans="1:5" x14ac:dyDescent="0.25">
      <c r="A13479" s="2">
        <v>2057</v>
      </c>
      <c r="B13479" s="2">
        <v>2019</v>
      </c>
      <c r="C13479" s="2" t="s">
        <v>64</v>
      </c>
      <c r="D13479" s="3">
        <v>261009</v>
      </c>
      <c r="E13479" s="5">
        <f t="shared" si="210"/>
        <v>2.3458961185246485E-2</v>
      </c>
    </row>
    <row r="13480" spans="1:5" x14ac:dyDescent="0.25">
      <c r="A13480" s="2">
        <v>2057</v>
      </c>
      <c r="B13480" s="2">
        <v>2020</v>
      </c>
      <c r="C13480" s="2" t="s">
        <v>64</v>
      </c>
      <c r="D13480" s="3">
        <v>267132</v>
      </c>
      <c r="E13480" s="5">
        <f t="shared" si="210"/>
        <v>3.75432370513454E-2</v>
      </c>
    </row>
    <row r="13481" spans="1:5" x14ac:dyDescent="0.25">
      <c r="A13481" s="2">
        <v>2057</v>
      </c>
      <c r="B13481" s="2">
        <v>2021</v>
      </c>
      <c r="C13481" s="2" t="s">
        <v>64</v>
      </c>
      <c r="D13481" s="3">
        <v>277161</v>
      </c>
      <c r="E13481" s="5">
        <f t="shared" si="210"/>
        <v>4.47068671277705E-2</v>
      </c>
    </row>
    <row r="13482" spans="1:5" x14ac:dyDescent="0.25">
      <c r="A13482" s="2">
        <v>2057</v>
      </c>
      <c r="B13482" s="2">
        <v>2022</v>
      </c>
      <c r="C13482" s="2" t="s">
        <v>64</v>
      </c>
      <c r="D13482" s="3">
        <v>289552</v>
      </c>
      <c r="E13482" s="5">
        <f t="shared" si="210"/>
        <v>3.5323534287450956E-2</v>
      </c>
    </row>
    <row r="13483" spans="1:5" x14ac:dyDescent="0.25">
      <c r="A13483" s="2">
        <v>2057</v>
      </c>
      <c r="B13483" s="2">
        <v>2023</v>
      </c>
      <c r="C13483" s="2" t="s">
        <v>64</v>
      </c>
      <c r="D13483" s="3">
        <v>299780</v>
      </c>
      <c r="E13483" s="5">
        <f t="shared" si="210"/>
        <v>3.9562345720194812E-2</v>
      </c>
    </row>
    <row r="13484" spans="1:5" x14ac:dyDescent="0.25">
      <c r="A13484" s="2">
        <v>2057</v>
      </c>
      <c r="B13484" s="2">
        <v>2024</v>
      </c>
      <c r="C13484" s="2" t="s">
        <v>64</v>
      </c>
      <c r="D13484" s="3">
        <v>311640</v>
      </c>
      <c r="E13484" s="5">
        <f t="shared" si="210"/>
        <v>3.8493133102297523E-2</v>
      </c>
    </row>
    <row r="13485" spans="1:5" x14ac:dyDescent="0.25">
      <c r="A13485" s="2">
        <v>2057</v>
      </c>
      <c r="B13485" s="2">
        <v>2025</v>
      </c>
      <c r="C13485" s="2" t="s">
        <v>64</v>
      </c>
      <c r="D13485" s="3">
        <v>323636</v>
      </c>
      <c r="E13485" s="5">
        <f t="shared" si="210"/>
        <v>1</v>
      </c>
    </row>
    <row r="13486" spans="1:5" x14ac:dyDescent="0.25">
      <c r="A13486" s="2">
        <v>2058</v>
      </c>
      <c r="B13486" s="2">
        <v>2018</v>
      </c>
      <c r="C13486" s="2" t="s">
        <v>60</v>
      </c>
      <c r="D13486" s="3">
        <v>116050</v>
      </c>
      <c r="E13486" s="5">
        <f t="shared" si="210"/>
        <v>3.4037052994398964E-2</v>
      </c>
    </row>
    <row r="13487" spans="1:5" x14ac:dyDescent="0.25">
      <c r="A13487" s="2">
        <v>2058</v>
      </c>
      <c r="B13487" s="2">
        <v>2019</v>
      </c>
      <c r="C13487" s="2" t="s">
        <v>60</v>
      </c>
      <c r="D13487" s="3">
        <v>120000</v>
      </c>
      <c r="E13487" s="5">
        <f t="shared" si="210"/>
        <v>2.8391666666666666E-2</v>
      </c>
    </row>
    <row r="13488" spans="1:5" x14ac:dyDescent="0.25">
      <c r="A13488" s="2">
        <v>2058</v>
      </c>
      <c r="B13488" s="2">
        <v>2020</v>
      </c>
      <c r="C13488" s="2" t="s">
        <v>60</v>
      </c>
      <c r="D13488" s="3">
        <v>123407</v>
      </c>
      <c r="E13488" s="5">
        <f t="shared" si="210"/>
        <v>5.041043052663139E-2</v>
      </c>
    </row>
    <row r="13489" spans="1:5" x14ac:dyDescent="0.25">
      <c r="A13489" s="2">
        <v>2058</v>
      </c>
      <c r="B13489" s="2">
        <v>2021</v>
      </c>
      <c r="C13489" s="2" t="s">
        <v>64</v>
      </c>
      <c r="D13489" s="3">
        <v>129628</v>
      </c>
      <c r="E13489" s="5">
        <f t="shared" si="210"/>
        <v>2.774092017156787E-2</v>
      </c>
    </row>
    <row r="13490" spans="1:5" x14ac:dyDescent="0.25">
      <c r="A13490" s="2">
        <v>2058</v>
      </c>
      <c r="B13490" s="2">
        <v>2022</v>
      </c>
      <c r="C13490" s="2" t="s">
        <v>64</v>
      </c>
      <c r="D13490" s="3">
        <v>133224</v>
      </c>
      <c r="E13490" s="5">
        <f t="shared" si="210"/>
        <v>2.49729778418303E-2</v>
      </c>
    </row>
    <row r="13491" spans="1:5" x14ac:dyDescent="0.25">
      <c r="A13491" s="2">
        <v>2058</v>
      </c>
      <c r="B13491" s="2">
        <v>2023</v>
      </c>
      <c r="C13491" s="2" t="s">
        <v>64</v>
      </c>
      <c r="D13491" s="3">
        <v>136551</v>
      </c>
      <c r="E13491" s="5">
        <f t="shared" si="210"/>
        <v>3.1270367847910305E-2</v>
      </c>
    </row>
    <row r="13492" spans="1:5" x14ac:dyDescent="0.25">
      <c r="A13492" s="2">
        <v>2058</v>
      </c>
      <c r="B13492" s="2">
        <v>2024</v>
      </c>
      <c r="C13492" s="2" t="s">
        <v>64</v>
      </c>
      <c r="D13492" s="3">
        <v>140821</v>
      </c>
      <c r="E13492" s="5">
        <f t="shared" si="210"/>
        <v>3.957506337833136E-2</v>
      </c>
    </row>
    <row r="13493" spans="1:5" x14ac:dyDescent="0.25">
      <c r="A13493" s="2">
        <v>2058</v>
      </c>
      <c r="B13493" s="2">
        <v>2025</v>
      </c>
      <c r="C13493" s="2" t="s">
        <v>64</v>
      </c>
      <c r="D13493" s="3">
        <v>146394</v>
      </c>
      <c r="E13493" s="5">
        <f t="shared" si="210"/>
        <v>1</v>
      </c>
    </row>
    <row r="13494" spans="1:5" x14ac:dyDescent="0.25">
      <c r="A13494" s="2">
        <v>2059</v>
      </c>
      <c r="B13494" s="2">
        <v>2024</v>
      </c>
      <c r="C13494" s="2" t="s">
        <v>60</v>
      </c>
      <c r="D13494" s="3">
        <v>125999</v>
      </c>
      <c r="E13494" s="5">
        <f t="shared" si="210"/>
        <v>-1.0198493638838403E-2</v>
      </c>
    </row>
    <row r="13495" spans="1:5" x14ac:dyDescent="0.25">
      <c r="A13495" s="2">
        <v>2059</v>
      </c>
      <c r="B13495" s="2">
        <v>2025</v>
      </c>
      <c r="C13495" s="2" t="s">
        <v>64</v>
      </c>
      <c r="D13495" s="3">
        <v>124714</v>
      </c>
      <c r="E13495" s="5">
        <f t="shared" si="210"/>
        <v>1</v>
      </c>
    </row>
    <row r="13496" spans="1:5" x14ac:dyDescent="0.25">
      <c r="A13496" s="2">
        <v>2060</v>
      </c>
      <c r="B13496" s="2">
        <v>2018</v>
      </c>
      <c r="C13496" s="2" t="s">
        <v>3443</v>
      </c>
      <c r="D13496" s="3">
        <v>165716</v>
      </c>
      <c r="E13496" s="5">
        <f t="shared" si="210"/>
        <v>4.6887445991938018E-2</v>
      </c>
    </row>
    <row r="13497" spans="1:5" x14ac:dyDescent="0.25">
      <c r="A13497" s="2">
        <v>2060</v>
      </c>
      <c r="B13497" s="2">
        <v>2019</v>
      </c>
      <c r="C13497" s="2" t="s">
        <v>3443</v>
      </c>
      <c r="D13497" s="3">
        <v>173486</v>
      </c>
      <c r="E13497" s="5">
        <f t="shared" si="210"/>
        <v>3.2803799730237601E-2</v>
      </c>
    </row>
    <row r="13498" spans="1:5" x14ac:dyDescent="0.25">
      <c r="A13498" s="2">
        <v>2060</v>
      </c>
      <c r="B13498" s="2">
        <v>2020</v>
      </c>
      <c r="C13498" s="2" t="s">
        <v>3443</v>
      </c>
      <c r="D13498" s="3">
        <v>179177</v>
      </c>
      <c r="E13498" s="5">
        <f t="shared" si="210"/>
        <v>2.8614163648236102E-2</v>
      </c>
    </row>
    <row r="13499" spans="1:5" x14ac:dyDescent="0.25">
      <c r="A13499" s="2">
        <v>2060</v>
      </c>
      <c r="B13499" s="2">
        <v>2021</v>
      </c>
      <c r="C13499" s="2" t="s">
        <v>3443</v>
      </c>
      <c r="D13499" s="3">
        <v>184304</v>
      </c>
      <c r="E13499" s="5">
        <f t="shared" si="210"/>
        <v>4.210977515409324E-2</v>
      </c>
    </row>
    <row r="13500" spans="1:5" x14ac:dyDescent="0.25">
      <c r="A13500" s="2">
        <v>2060</v>
      </c>
      <c r="B13500" s="2">
        <v>2022</v>
      </c>
      <c r="C13500" s="2" t="s">
        <v>3443</v>
      </c>
      <c r="D13500" s="3">
        <v>192065</v>
      </c>
      <c r="E13500" s="5">
        <f t="shared" si="210"/>
        <v>3.8179782886002135E-2</v>
      </c>
    </row>
    <row r="13501" spans="1:5" x14ac:dyDescent="0.25">
      <c r="A13501" s="2">
        <v>2060</v>
      </c>
      <c r="B13501" s="2">
        <v>2023</v>
      </c>
      <c r="C13501" s="2" t="s">
        <v>3443</v>
      </c>
      <c r="D13501" s="3">
        <v>199398</v>
      </c>
      <c r="E13501" s="5">
        <f t="shared" si="210"/>
        <v>5.8736797761261395E-2</v>
      </c>
    </row>
    <row r="13502" spans="1:5" x14ac:dyDescent="0.25">
      <c r="A13502" s="2">
        <v>2060</v>
      </c>
      <c r="B13502" s="2">
        <v>2024</v>
      </c>
      <c r="C13502" s="2" t="s">
        <v>3443</v>
      </c>
      <c r="D13502" s="3">
        <v>211110</v>
      </c>
      <c r="E13502" s="5">
        <f t="shared" si="210"/>
        <v>3.5412817962199798E-2</v>
      </c>
    </row>
    <row r="13503" spans="1:5" x14ac:dyDescent="0.25">
      <c r="A13503" s="2">
        <v>2060</v>
      </c>
      <c r="B13503" s="2">
        <v>2025</v>
      </c>
      <c r="C13503" s="2" t="s">
        <v>3443</v>
      </c>
      <c r="D13503" s="3">
        <v>218586</v>
      </c>
      <c r="E13503" s="5">
        <f t="shared" si="210"/>
        <v>1</v>
      </c>
    </row>
    <row r="13504" spans="1:5" x14ac:dyDescent="0.25">
      <c r="A13504" s="2">
        <v>2061</v>
      </c>
      <c r="B13504" s="2">
        <v>2021</v>
      </c>
      <c r="C13504" s="2" t="s">
        <v>66</v>
      </c>
      <c r="D13504" s="3">
        <v>42768</v>
      </c>
      <c r="E13504" s="5">
        <f t="shared" si="210"/>
        <v>4.5524691358024692E-2</v>
      </c>
    </row>
    <row r="13505" spans="1:5" x14ac:dyDescent="0.25">
      <c r="A13505" s="2">
        <v>2061</v>
      </c>
      <c r="B13505" s="2">
        <v>2022</v>
      </c>
      <c r="C13505" s="2" t="s">
        <v>66</v>
      </c>
      <c r="D13505" s="3">
        <v>44715</v>
      </c>
      <c r="E13505" s="5">
        <f t="shared" si="210"/>
        <v>0.22826791904282678</v>
      </c>
    </row>
    <row r="13506" spans="1:5" x14ac:dyDescent="0.25">
      <c r="A13506" s="2">
        <v>2061</v>
      </c>
      <c r="B13506" s="2">
        <v>2023</v>
      </c>
      <c r="C13506" s="2" t="s">
        <v>55</v>
      </c>
      <c r="D13506" s="3">
        <v>54922</v>
      </c>
      <c r="E13506" s="5">
        <f t="shared" ref="E13506:E13569" si="211">IF(A13507=A13506,(D13507-D13506)/D13506,1)</f>
        <v>0.21854630202833109</v>
      </c>
    </row>
    <row r="13507" spans="1:5" x14ac:dyDescent="0.25">
      <c r="A13507" s="2">
        <v>2061</v>
      </c>
      <c r="B13507" s="2">
        <v>2024</v>
      </c>
      <c r="C13507" s="2" t="s">
        <v>60</v>
      </c>
      <c r="D13507" s="3">
        <v>66925</v>
      </c>
      <c r="E13507" s="5">
        <f t="shared" si="211"/>
        <v>4.310795666791184E-2</v>
      </c>
    </row>
    <row r="13508" spans="1:5" x14ac:dyDescent="0.25">
      <c r="A13508" s="2">
        <v>2061</v>
      </c>
      <c r="B13508" s="2">
        <v>2025</v>
      </c>
      <c r="C13508" s="2" t="s">
        <v>60</v>
      </c>
      <c r="D13508" s="3">
        <v>69810</v>
      </c>
      <c r="E13508" s="5">
        <f t="shared" si="211"/>
        <v>1</v>
      </c>
    </row>
    <row r="13509" spans="1:5" x14ac:dyDescent="0.25">
      <c r="A13509" s="2">
        <v>2062</v>
      </c>
      <c r="B13509" s="2">
        <v>2018</v>
      </c>
      <c r="C13509" s="2" t="s">
        <v>55</v>
      </c>
      <c r="D13509" s="3">
        <v>83153</v>
      </c>
      <c r="E13509" s="5">
        <f t="shared" si="211"/>
        <v>3.9854244585282549E-2</v>
      </c>
    </row>
    <row r="13510" spans="1:5" x14ac:dyDescent="0.25">
      <c r="A13510" s="2">
        <v>2062</v>
      </c>
      <c r="B13510" s="2">
        <v>2019</v>
      </c>
      <c r="C13510" s="2" t="s">
        <v>55</v>
      </c>
      <c r="D13510" s="3">
        <v>86467</v>
      </c>
      <c r="E13510" s="5">
        <f t="shared" si="211"/>
        <v>4.3519492985763353E-2</v>
      </c>
    </row>
    <row r="13511" spans="1:5" x14ac:dyDescent="0.25">
      <c r="A13511" s="2">
        <v>2062</v>
      </c>
      <c r="B13511" s="2">
        <v>2020</v>
      </c>
      <c r="C13511" s="2" t="s">
        <v>55</v>
      </c>
      <c r="D13511" s="3">
        <v>90230</v>
      </c>
      <c r="E13511" s="5">
        <f t="shared" si="211"/>
        <v>4.1793195167904244E-2</v>
      </c>
    </row>
    <row r="13512" spans="1:5" x14ac:dyDescent="0.25">
      <c r="A13512" s="2">
        <v>2062</v>
      </c>
      <c r="B13512" s="2">
        <v>2021</v>
      </c>
      <c r="C13512" s="2" t="s">
        <v>55</v>
      </c>
      <c r="D13512" s="3">
        <v>94001</v>
      </c>
      <c r="E13512" s="5">
        <f t="shared" si="211"/>
        <v>3.7712364762076997E-2</v>
      </c>
    </row>
    <row r="13513" spans="1:5" x14ac:dyDescent="0.25">
      <c r="A13513" s="2">
        <v>2062</v>
      </c>
      <c r="B13513" s="2">
        <v>2022</v>
      </c>
      <c r="C13513" s="2" t="s">
        <v>55</v>
      </c>
      <c r="D13513" s="3">
        <v>97546</v>
      </c>
      <c r="E13513" s="5">
        <f t="shared" si="211"/>
        <v>3.4701576692022222E-2</v>
      </c>
    </row>
    <row r="13514" spans="1:5" x14ac:dyDescent="0.25">
      <c r="A13514" s="2">
        <v>2062</v>
      </c>
      <c r="B13514" s="2">
        <v>2023</v>
      </c>
      <c r="C13514" s="2" t="s">
        <v>55</v>
      </c>
      <c r="D13514" s="3">
        <v>100931</v>
      </c>
      <c r="E13514" s="5">
        <f t="shared" si="211"/>
        <v>2.3104893442054474E-2</v>
      </c>
    </row>
    <row r="13515" spans="1:5" x14ac:dyDescent="0.25">
      <c r="A13515" s="2">
        <v>2062</v>
      </c>
      <c r="B13515" s="2">
        <v>2024</v>
      </c>
      <c r="C13515" s="2" t="s">
        <v>55</v>
      </c>
      <c r="D13515" s="3">
        <v>103263</v>
      </c>
      <c r="E13515" s="5">
        <f t="shared" si="211"/>
        <v>3.683797681647831E-2</v>
      </c>
    </row>
    <row r="13516" spans="1:5" x14ac:dyDescent="0.25">
      <c r="A13516" s="2">
        <v>2062</v>
      </c>
      <c r="B13516" s="2">
        <v>2025</v>
      </c>
      <c r="C13516" s="2" t="s">
        <v>55</v>
      </c>
      <c r="D13516" s="3">
        <v>107067</v>
      </c>
      <c r="E13516" s="5">
        <f t="shared" si="211"/>
        <v>1</v>
      </c>
    </row>
    <row r="13517" spans="1:5" x14ac:dyDescent="0.25">
      <c r="A13517" s="2">
        <v>2063</v>
      </c>
      <c r="B13517" s="2">
        <v>2024</v>
      </c>
      <c r="C13517" s="2" t="s">
        <v>66</v>
      </c>
      <c r="D13517" s="3">
        <v>86303</v>
      </c>
      <c r="E13517" s="5">
        <f t="shared" si="211"/>
        <v>4.734481999466994E-2</v>
      </c>
    </row>
    <row r="13518" spans="1:5" x14ac:dyDescent="0.25">
      <c r="A13518" s="2">
        <v>2063</v>
      </c>
      <c r="B13518" s="2">
        <v>2025</v>
      </c>
      <c r="C13518" s="2" t="s">
        <v>66</v>
      </c>
      <c r="D13518" s="3">
        <v>90389</v>
      </c>
      <c r="E13518" s="5">
        <f t="shared" si="211"/>
        <v>1</v>
      </c>
    </row>
    <row r="13519" spans="1:5" x14ac:dyDescent="0.25">
      <c r="A13519" s="2">
        <v>2064</v>
      </c>
      <c r="B13519" s="2">
        <v>2023</v>
      </c>
      <c r="C13519" s="2" t="s">
        <v>55</v>
      </c>
      <c r="D13519" s="3">
        <v>91577</v>
      </c>
      <c r="E13519" s="5">
        <f t="shared" si="211"/>
        <v>5.2043635410638042E-2</v>
      </c>
    </row>
    <row r="13520" spans="1:5" x14ac:dyDescent="0.25">
      <c r="A13520" s="2">
        <v>2064</v>
      </c>
      <c r="B13520" s="2">
        <v>2024</v>
      </c>
      <c r="C13520" s="2" t="s">
        <v>55</v>
      </c>
      <c r="D13520" s="3">
        <v>96343</v>
      </c>
      <c r="E13520" s="5">
        <f t="shared" si="211"/>
        <v>0.21546972795117444</v>
      </c>
    </row>
    <row r="13521" spans="1:5" x14ac:dyDescent="0.25">
      <c r="A13521" s="2">
        <v>2064</v>
      </c>
      <c r="B13521" s="2">
        <v>2025</v>
      </c>
      <c r="C13521" s="2" t="s">
        <v>60</v>
      </c>
      <c r="D13521" s="3">
        <v>117102</v>
      </c>
      <c r="E13521" s="5">
        <f t="shared" si="211"/>
        <v>1</v>
      </c>
    </row>
    <row r="13522" spans="1:5" x14ac:dyDescent="0.25">
      <c r="A13522" s="2">
        <v>2065</v>
      </c>
      <c r="B13522" s="2">
        <v>2024</v>
      </c>
      <c r="C13522" s="2" t="s">
        <v>75</v>
      </c>
      <c r="D13522" s="3">
        <v>114639</v>
      </c>
      <c r="E13522" s="5">
        <f t="shared" si="211"/>
        <v>4.6729298057380124E-2</v>
      </c>
    </row>
    <row r="13523" spans="1:5" x14ac:dyDescent="0.25">
      <c r="A13523" s="2">
        <v>2065</v>
      </c>
      <c r="B13523" s="2">
        <v>2025</v>
      </c>
      <c r="C13523" s="2" t="s">
        <v>71</v>
      </c>
      <c r="D13523" s="3">
        <v>119996</v>
      </c>
      <c r="E13523" s="5">
        <f t="shared" si="211"/>
        <v>1</v>
      </c>
    </row>
    <row r="13524" spans="1:5" x14ac:dyDescent="0.25">
      <c r="A13524" s="2">
        <v>2066</v>
      </c>
      <c r="B13524" s="2">
        <v>2020</v>
      </c>
      <c r="C13524" s="2" t="s">
        <v>55</v>
      </c>
      <c r="D13524" s="3">
        <v>118312</v>
      </c>
      <c r="E13524" s="5">
        <f t="shared" si="211"/>
        <v>4.9901954155115287E-2</v>
      </c>
    </row>
    <row r="13525" spans="1:5" x14ac:dyDescent="0.25">
      <c r="A13525" s="2">
        <v>2066</v>
      </c>
      <c r="B13525" s="2">
        <v>2021</v>
      </c>
      <c r="C13525" s="2" t="s">
        <v>55</v>
      </c>
      <c r="D13525" s="3">
        <v>124216</v>
      </c>
      <c r="E13525" s="5">
        <f t="shared" si="211"/>
        <v>4.2643459779738518E-2</v>
      </c>
    </row>
    <row r="13526" spans="1:5" x14ac:dyDescent="0.25">
      <c r="A13526" s="2">
        <v>2066</v>
      </c>
      <c r="B13526" s="2">
        <v>2022</v>
      </c>
      <c r="C13526" s="2" t="s">
        <v>55</v>
      </c>
      <c r="D13526" s="3">
        <v>129513</v>
      </c>
      <c r="E13526" s="5">
        <f t="shared" si="211"/>
        <v>2.7572521677360573E-2</v>
      </c>
    </row>
    <row r="13527" spans="1:5" x14ac:dyDescent="0.25">
      <c r="A13527" s="2">
        <v>2066</v>
      </c>
      <c r="B13527" s="2">
        <v>2023</v>
      </c>
      <c r="C13527" s="2" t="s">
        <v>55</v>
      </c>
      <c r="D13527" s="3">
        <v>133084</v>
      </c>
      <c r="E13527" s="5">
        <f t="shared" si="211"/>
        <v>3.920831955757266E-2</v>
      </c>
    </row>
    <row r="13528" spans="1:5" x14ac:dyDescent="0.25">
      <c r="A13528" s="2">
        <v>2066</v>
      </c>
      <c r="B13528" s="2">
        <v>2024</v>
      </c>
      <c r="C13528" s="2" t="s">
        <v>55</v>
      </c>
      <c r="D13528" s="3">
        <v>138302</v>
      </c>
      <c r="E13528" s="5">
        <f t="shared" si="211"/>
        <v>3.16698240083296E-2</v>
      </c>
    </row>
    <row r="13529" spans="1:5" x14ac:dyDescent="0.25">
      <c r="A13529" s="2">
        <v>2066</v>
      </c>
      <c r="B13529" s="2">
        <v>2025</v>
      </c>
      <c r="C13529" s="2" t="s">
        <v>55</v>
      </c>
      <c r="D13529" s="3">
        <v>142682</v>
      </c>
      <c r="E13529" s="5">
        <f t="shared" si="211"/>
        <v>1</v>
      </c>
    </row>
    <row r="13530" spans="1:5" x14ac:dyDescent="0.25">
      <c r="A13530" s="2">
        <v>2067</v>
      </c>
      <c r="B13530" s="2">
        <v>2014</v>
      </c>
      <c r="C13530" s="2" t="s">
        <v>71</v>
      </c>
      <c r="D13530" s="3">
        <v>201065</v>
      </c>
      <c r="E13530" s="5">
        <f t="shared" si="211"/>
        <v>3.3372292542212717E-2</v>
      </c>
    </row>
    <row r="13531" spans="1:5" x14ac:dyDescent="0.25">
      <c r="A13531" s="2">
        <v>2067</v>
      </c>
      <c r="B13531" s="2">
        <v>2015</v>
      </c>
      <c r="C13531" s="2" t="s">
        <v>71</v>
      </c>
      <c r="D13531" s="3">
        <v>207775</v>
      </c>
      <c r="E13531" s="5">
        <f t="shared" si="211"/>
        <v>4.9139694380940922E-2</v>
      </c>
    </row>
    <row r="13532" spans="1:5" x14ac:dyDescent="0.25">
      <c r="A13532" s="2">
        <v>2067</v>
      </c>
      <c r="B13532" s="2">
        <v>2016</v>
      </c>
      <c r="C13532" s="2" t="s">
        <v>71</v>
      </c>
      <c r="D13532" s="3">
        <v>217985</v>
      </c>
      <c r="E13532" s="5">
        <f t="shared" si="211"/>
        <v>4.8985021905176965E-2</v>
      </c>
    </row>
    <row r="13533" spans="1:5" x14ac:dyDescent="0.25">
      <c r="A13533" s="2">
        <v>2067</v>
      </c>
      <c r="B13533" s="2">
        <v>2017</v>
      </c>
      <c r="C13533" s="2" t="s">
        <v>71</v>
      </c>
      <c r="D13533" s="3">
        <v>228663</v>
      </c>
      <c r="E13533" s="5">
        <f t="shared" si="211"/>
        <v>2.4450829386477042E-2</v>
      </c>
    </row>
    <row r="13534" spans="1:5" x14ac:dyDescent="0.25">
      <c r="A13534" s="2">
        <v>2067</v>
      </c>
      <c r="B13534" s="2">
        <v>2018</v>
      </c>
      <c r="C13534" s="2" t="s">
        <v>71</v>
      </c>
      <c r="D13534" s="3">
        <v>234254</v>
      </c>
      <c r="E13534" s="5">
        <f t="shared" si="211"/>
        <v>4.8225430515594185E-2</v>
      </c>
    </row>
    <row r="13535" spans="1:5" x14ac:dyDescent="0.25">
      <c r="A13535" s="2">
        <v>2067</v>
      </c>
      <c r="B13535" s="2">
        <v>2019</v>
      </c>
      <c r="C13535" s="2" t="s">
        <v>71</v>
      </c>
      <c r="D13535" s="3">
        <v>245551</v>
      </c>
      <c r="E13535" s="5">
        <f t="shared" si="211"/>
        <v>4.8531669592060303E-2</v>
      </c>
    </row>
    <row r="13536" spans="1:5" x14ac:dyDescent="0.25">
      <c r="A13536" s="2">
        <v>2067</v>
      </c>
      <c r="B13536" s="2">
        <v>2020</v>
      </c>
      <c r="C13536" s="2" t="s">
        <v>71</v>
      </c>
      <c r="D13536" s="3">
        <v>257468</v>
      </c>
      <c r="E13536" s="5">
        <f t="shared" si="211"/>
        <v>5.1350070688396227E-2</v>
      </c>
    </row>
    <row r="13537" spans="1:5" x14ac:dyDescent="0.25">
      <c r="A13537" s="2">
        <v>2067</v>
      </c>
      <c r="B13537" s="2">
        <v>2021</v>
      </c>
      <c r="C13537" s="2" t="s">
        <v>71</v>
      </c>
      <c r="D13537" s="3">
        <v>270689</v>
      </c>
      <c r="E13537" s="5">
        <f t="shared" si="211"/>
        <v>3.0130518787242926E-2</v>
      </c>
    </row>
    <row r="13538" spans="1:5" x14ac:dyDescent="0.25">
      <c r="A13538" s="2">
        <v>2067</v>
      </c>
      <c r="B13538" s="2">
        <v>2022</v>
      </c>
      <c r="C13538" s="2" t="s">
        <v>71</v>
      </c>
      <c r="D13538" s="3">
        <v>278845</v>
      </c>
      <c r="E13538" s="5">
        <f t="shared" si="211"/>
        <v>2.677473148164751E-2</v>
      </c>
    </row>
    <row r="13539" spans="1:5" x14ac:dyDescent="0.25">
      <c r="A13539" s="2">
        <v>2067</v>
      </c>
      <c r="B13539" s="2">
        <v>2023</v>
      </c>
      <c r="C13539" s="2" t="s">
        <v>71</v>
      </c>
      <c r="D13539" s="3">
        <v>286311</v>
      </c>
      <c r="E13539" s="5">
        <f t="shared" si="211"/>
        <v>-1.0216163542441611E-2</v>
      </c>
    </row>
    <row r="13540" spans="1:5" x14ac:dyDescent="0.25">
      <c r="A13540" s="2">
        <v>2067</v>
      </c>
      <c r="B13540" s="2">
        <v>2024</v>
      </c>
      <c r="C13540" s="2" t="s">
        <v>3443</v>
      </c>
      <c r="D13540" s="3">
        <v>283386</v>
      </c>
      <c r="E13540" s="5">
        <f t="shared" si="211"/>
        <v>3.2055217971247697E-2</v>
      </c>
    </row>
    <row r="13541" spans="1:5" x14ac:dyDescent="0.25">
      <c r="A13541" s="2">
        <v>2067</v>
      </c>
      <c r="B13541" s="2">
        <v>2025</v>
      </c>
      <c r="C13541" s="2" t="s">
        <v>3443</v>
      </c>
      <c r="D13541" s="3">
        <v>292470</v>
      </c>
      <c r="E13541" s="5">
        <f t="shared" si="211"/>
        <v>1</v>
      </c>
    </row>
    <row r="13542" spans="1:5" x14ac:dyDescent="0.25">
      <c r="A13542" s="2">
        <v>2068</v>
      </c>
      <c r="B13542" s="2">
        <v>2025</v>
      </c>
      <c r="C13542" s="2" t="s">
        <v>60</v>
      </c>
      <c r="D13542" s="3">
        <v>118668</v>
      </c>
      <c r="E13542" s="5">
        <f t="shared" si="211"/>
        <v>1</v>
      </c>
    </row>
    <row r="13543" spans="1:5" x14ac:dyDescent="0.25">
      <c r="A13543" s="2">
        <v>2069</v>
      </c>
      <c r="B13543" s="2">
        <v>2018</v>
      </c>
      <c r="C13543" s="2" t="s">
        <v>71</v>
      </c>
      <c r="D13543" s="3">
        <v>93229</v>
      </c>
      <c r="E13543" s="5">
        <f t="shared" si="211"/>
        <v>3.8442973752802242E-2</v>
      </c>
    </row>
    <row r="13544" spans="1:5" x14ac:dyDescent="0.25">
      <c r="A13544" s="2">
        <v>2069</v>
      </c>
      <c r="B13544" s="2">
        <v>2019</v>
      </c>
      <c r="C13544" s="2" t="s">
        <v>71</v>
      </c>
      <c r="D13544" s="3">
        <v>96813</v>
      </c>
      <c r="E13544" s="5">
        <f t="shared" si="211"/>
        <v>4.1667957815582621E-2</v>
      </c>
    </row>
    <row r="13545" spans="1:5" x14ac:dyDescent="0.25">
      <c r="A13545" s="2">
        <v>2069</v>
      </c>
      <c r="B13545" s="2">
        <v>2020</v>
      </c>
      <c r="C13545" s="2" t="s">
        <v>71</v>
      </c>
      <c r="D13545" s="3">
        <v>100847</v>
      </c>
      <c r="E13545" s="5">
        <f t="shared" si="211"/>
        <v>4.3362717780400011E-2</v>
      </c>
    </row>
    <row r="13546" spans="1:5" x14ac:dyDescent="0.25">
      <c r="A13546" s="2">
        <v>2069</v>
      </c>
      <c r="B13546" s="2">
        <v>2021</v>
      </c>
      <c r="C13546" s="2" t="s">
        <v>71</v>
      </c>
      <c r="D13546" s="3">
        <v>105220</v>
      </c>
      <c r="E13546" s="5">
        <f t="shared" si="211"/>
        <v>2.7760881961604259E-2</v>
      </c>
    </row>
    <row r="13547" spans="1:5" x14ac:dyDescent="0.25">
      <c r="A13547" s="2">
        <v>2069</v>
      </c>
      <c r="B13547" s="2">
        <v>2022</v>
      </c>
      <c r="C13547" s="2" t="s">
        <v>71</v>
      </c>
      <c r="D13547" s="3">
        <v>108141</v>
      </c>
      <c r="E13547" s="5">
        <f t="shared" si="211"/>
        <v>2.6252762596979867E-2</v>
      </c>
    </row>
    <row r="13548" spans="1:5" x14ac:dyDescent="0.25">
      <c r="A13548" s="2">
        <v>2069</v>
      </c>
      <c r="B13548" s="2">
        <v>2023</v>
      </c>
      <c r="C13548" s="2" t="s">
        <v>71</v>
      </c>
      <c r="D13548" s="3">
        <v>110980</v>
      </c>
      <c r="E13548" s="5">
        <f t="shared" si="211"/>
        <v>4.9594521535411787E-2</v>
      </c>
    </row>
    <row r="13549" spans="1:5" x14ac:dyDescent="0.25">
      <c r="A13549" s="2">
        <v>2069</v>
      </c>
      <c r="B13549" s="2">
        <v>2024</v>
      </c>
      <c r="C13549" s="2" t="s">
        <v>71</v>
      </c>
      <c r="D13549" s="3">
        <v>116484</v>
      </c>
      <c r="E13549" s="5">
        <f t="shared" si="211"/>
        <v>4.6272449435115555E-2</v>
      </c>
    </row>
    <row r="13550" spans="1:5" x14ac:dyDescent="0.25">
      <c r="A13550" s="2">
        <v>2069</v>
      </c>
      <c r="B13550" s="2">
        <v>2025</v>
      </c>
      <c r="C13550" s="2" t="s">
        <v>71</v>
      </c>
      <c r="D13550" s="3">
        <v>121874</v>
      </c>
      <c r="E13550" s="5">
        <f t="shared" si="211"/>
        <v>1</v>
      </c>
    </row>
    <row r="13551" spans="1:5" x14ac:dyDescent="0.25">
      <c r="A13551" s="2">
        <v>2070</v>
      </c>
      <c r="B13551" s="2">
        <v>2020</v>
      </c>
      <c r="C13551" s="2" t="s">
        <v>55</v>
      </c>
      <c r="D13551" s="3">
        <v>154979</v>
      </c>
      <c r="E13551" s="5">
        <f t="shared" si="211"/>
        <v>3.7940624213603134E-2</v>
      </c>
    </row>
    <row r="13552" spans="1:5" x14ac:dyDescent="0.25">
      <c r="A13552" s="2">
        <v>2070</v>
      </c>
      <c r="B13552" s="2">
        <v>2021</v>
      </c>
      <c r="C13552" s="2" t="s">
        <v>55</v>
      </c>
      <c r="D13552" s="3">
        <v>160859</v>
      </c>
      <c r="E13552" s="5">
        <f t="shared" si="211"/>
        <v>3.9599898047358244E-2</v>
      </c>
    </row>
    <row r="13553" spans="1:5" x14ac:dyDescent="0.25">
      <c r="A13553" s="2">
        <v>2070</v>
      </c>
      <c r="B13553" s="2">
        <v>2022</v>
      </c>
      <c r="C13553" s="2" t="s">
        <v>55</v>
      </c>
      <c r="D13553" s="3">
        <v>167229</v>
      </c>
      <c r="E13553" s="5">
        <f t="shared" si="211"/>
        <v>3.0018716849350292E-2</v>
      </c>
    </row>
    <row r="13554" spans="1:5" x14ac:dyDescent="0.25">
      <c r="A13554" s="2">
        <v>2070</v>
      </c>
      <c r="B13554" s="2">
        <v>2023</v>
      </c>
      <c r="C13554" s="2" t="s">
        <v>55</v>
      </c>
      <c r="D13554" s="3">
        <v>172249</v>
      </c>
      <c r="E13554" s="5">
        <f t="shared" si="211"/>
        <v>3.5123571109266234E-2</v>
      </c>
    </row>
    <row r="13555" spans="1:5" x14ac:dyDescent="0.25">
      <c r="A13555" s="2">
        <v>2070</v>
      </c>
      <c r="B13555" s="2">
        <v>2024</v>
      </c>
      <c r="C13555" s="2" t="s">
        <v>55</v>
      </c>
      <c r="D13555" s="3">
        <v>178299</v>
      </c>
      <c r="E13555" s="5">
        <f t="shared" si="211"/>
        <v>4.6203287735769691E-2</v>
      </c>
    </row>
    <row r="13556" spans="1:5" x14ac:dyDescent="0.25">
      <c r="A13556" s="2">
        <v>2070</v>
      </c>
      <c r="B13556" s="2">
        <v>2025</v>
      </c>
      <c r="C13556" s="2" t="s">
        <v>55</v>
      </c>
      <c r="D13556" s="3">
        <v>186537</v>
      </c>
      <c r="E13556" s="5">
        <f t="shared" si="211"/>
        <v>1</v>
      </c>
    </row>
    <row r="13557" spans="1:5" x14ac:dyDescent="0.25">
      <c r="A13557" s="2">
        <v>2071</v>
      </c>
      <c r="B13557" s="2">
        <v>2014</v>
      </c>
      <c r="C13557" s="2" t="s">
        <v>64</v>
      </c>
      <c r="D13557" s="3">
        <v>131234</v>
      </c>
      <c r="E13557" s="5">
        <f t="shared" si="211"/>
        <v>5.2196839233735158E-2</v>
      </c>
    </row>
    <row r="13558" spans="1:5" x14ac:dyDescent="0.25">
      <c r="A13558" s="2">
        <v>2071</v>
      </c>
      <c r="B13558" s="2">
        <v>2015</v>
      </c>
      <c r="C13558" s="2" t="s">
        <v>64</v>
      </c>
      <c r="D13558" s="3">
        <v>138084</v>
      </c>
      <c r="E13558" s="5">
        <f t="shared" si="211"/>
        <v>5.3547116248080881E-2</v>
      </c>
    </row>
    <row r="13559" spans="1:5" x14ac:dyDescent="0.25">
      <c r="A13559" s="2">
        <v>2071</v>
      </c>
      <c r="B13559" s="2">
        <v>2016</v>
      </c>
      <c r="C13559" s="2" t="s">
        <v>64</v>
      </c>
      <c r="D13559" s="3">
        <v>145478</v>
      </c>
      <c r="E13559" s="5">
        <f t="shared" si="211"/>
        <v>3.3613329850561598E-2</v>
      </c>
    </row>
    <row r="13560" spans="1:5" x14ac:dyDescent="0.25">
      <c r="A13560" s="2">
        <v>2071</v>
      </c>
      <c r="B13560" s="2">
        <v>2017</v>
      </c>
      <c r="C13560" s="2" t="s">
        <v>64</v>
      </c>
      <c r="D13560" s="3">
        <v>150368</v>
      </c>
      <c r="E13560" s="5">
        <f t="shared" si="211"/>
        <v>4.8474409448818895E-2</v>
      </c>
    </row>
    <row r="13561" spans="1:5" x14ac:dyDescent="0.25">
      <c r="A13561" s="2">
        <v>2071</v>
      </c>
      <c r="B13561" s="2">
        <v>2018</v>
      </c>
      <c r="C13561" s="2" t="s">
        <v>64</v>
      </c>
      <c r="D13561" s="3">
        <v>157657</v>
      </c>
      <c r="E13561" s="5">
        <f t="shared" si="211"/>
        <v>4.9981922781735029E-2</v>
      </c>
    </row>
    <row r="13562" spans="1:5" x14ac:dyDescent="0.25">
      <c r="A13562" s="2">
        <v>2071</v>
      </c>
      <c r="B13562" s="2">
        <v>2019</v>
      </c>
      <c r="C13562" s="2" t="s">
        <v>64</v>
      </c>
      <c r="D13562" s="3">
        <v>165537</v>
      </c>
      <c r="E13562" s="5">
        <f t="shared" si="211"/>
        <v>4.8599406779149069E-2</v>
      </c>
    </row>
    <row r="13563" spans="1:5" x14ac:dyDescent="0.25">
      <c r="A13563" s="2">
        <v>2071</v>
      </c>
      <c r="B13563" s="2">
        <v>2020</v>
      </c>
      <c r="C13563" s="2" t="s">
        <v>64</v>
      </c>
      <c r="D13563" s="3">
        <v>173582</v>
      </c>
      <c r="E13563" s="5">
        <f t="shared" si="211"/>
        <v>4.1778525423142955E-2</v>
      </c>
    </row>
    <row r="13564" spans="1:5" x14ac:dyDescent="0.25">
      <c r="A13564" s="2">
        <v>2071</v>
      </c>
      <c r="B13564" s="2">
        <v>2021</v>
      </c>
      <c r="C13564" s="2" t="s">
        <v>64</v>
      </c>
      <c r="D13564" s="3">
        <v>180834</v>
      </c>
      <c r="E13564" s="5">
        <f t="shared" si="211"/>
        <v>4.1087406129378327E-2</v>
      </c>
    </row>
    <row r="13565" spans="1:5" x14ac:dyDescent="0.25">
      <c r="A13565" s="2">
        <v>2071</v>
      </c>
      <c r="B13565" s="2">
        <v>2022</v>
      </c>
      <c r="C13565" s="2" t="s">
        <v>64</v>
      </c>
      <c r="D13565" s="3">
        <v>188264</v>
      </c>
      <c r="E13565" s="5">
        <f t="shared" si="211"/>
        <v>6.2762928653380359E-2</v>
      </c>
    </row>
    <row r="13566" spans="1:5" x14ac:dyDescent="0.25">
      <c r="A13566" s="2">
        <v>2071</v>
      </c>
      <c r="B13566" s="2">
        <v>2023</v>
      </c>
      <c r="C13566" s="2" t="s">
        <v>64</v>
      </c>
      <c r="D13566" s="3">
        <v>200080</v>
      </c>
      <c r="E13566" s="5">
        <f t="shared" si="211"/>
        <v>5.6162534986005597E-2</v>
      </c>
    </row>
    <row r="13567" spans="1:5" x14ac:dyDescent="0.25">
      <c r="A13567" s="2">
        <v>2071</v>
      </c>
      <c r="B13567" s="2">
        <v>2024</v>
      </c>
      <c r="C13567" s="2" t="s">
        <v>64</v>
      </c>
      <c r="D13567" s="3">
        <v>211317</v>
      </c>
      <c r="E13567" s="5">
        <f t="shared" si="211"/>
        <v>2.5161250632935353E-2</v>
      </c>
    </row>
    <row r="13568" spans="1:5" x14ac:dyDescent="0.25">
      <c r="A13568" s="2">
        <v>2071</v>
      </c>
      <c r="B13568" s="2">
        <v>2025</v>
      </c>
      <c r="C13568" s="2" t="s">
        <v>64</v>
      </c>
      <c r="D13568" s="3">
        <v>216634</v>
      </c>
      <c r="E13568" s="5">
        <f t="shared" si="211"/>
        <v>1</v>
      </c>
    </row>
    <row r="13569" spans="1:5" x14ac:dyDescent="0.25">
      <c r="A13569" s="2">
        <v>2072</v>
      </c>
      <c r="B13569" s="2">
        <v>2020</v>
      </c>
      <c r="C13569" s="2" t="s">
        <v>60</v>
      </c>
      <c r="D13569" s="3">
        <v>160490</v>
      </c>
      <c r="E13569" s="5">
        <f t="shared" si="211"/>
        <v>5.5137391737802979E-2</v>
      </c>
    </row>
    <row r="13570" spans="1:5" x14ac:dyDescent="0.25">
      <c r="A13570" s="2">
        <v>2072</v>
      </c>
      <c r="B13570" s="2">
        <v>2021</v>
      </c>
      <c r="C13570" s="2" t="s">
        <v>60</v>
      </c>
      <c r="D13570" s="3">
        <v>169339</v>
      </c>
      <c r="E13570" s="5">
        <f t="shared" ref="E13570:E13633" si="212">IF(A13571=A13570,(D13571-D13570)/D13570,1)</f>
        <v>3.8508553847607464E-2</v>
      </c>
    </row>
    <row r="13571" spans="1:5" x14ac:dyDescent="0.25">
      <c r="A13571" s="2">
        <v>2072</v>
      </c>
      <c r="B13571" s="2">
        <v>2022</v>
      </c>
      <c r="C13571" s="2" t="s">
        <v>60</v>
      </c>
      <c r="D13571" s="3">
        <v>175860</v>
      </c>
      <c r="E13571" s="5">
        <f t="shared" si="212"/>
        <v>4.2744228363470943E-2</v>
      </c>
    </row>
    <row r="13572" spans="1:5" x14ac:dyDescent="0.25">
      <c r="A13572" s="2">
        <v>2072</v>
      </c>
      <c r="B13572" s="2">
        <v>2023</v>
      </c>
      <c r="C13572" s="2" t="s">
        <v>60</v>
      </c>
      <c r="D13572" s="3">
        <v>183377</v>
      </c>
      <c r="E13572" s="5">
        <f t="shared" si="212"/>
        <v>4.4133124655763807E-2</v>
      </c>
    </row>
    <row r="13573" spans="1:5" x14ac:dyDescent="0.25">
      <c r="A13573" s="2">
        <v>2072</v>
      </c>
      <c r="B13573" s="2">
        <v>2024</v>
      </c>
      <c r="C13573" s="2" t="s">
        <v>60</v>
      </c>
      <c r="D13573" s="3">
        <v>191470</v>
      </c>
      <c r="E13573" s="5">
        <f t="shared" si="212"/>
        <v>4.1646210894657129E-2</v>
      </c>
    </row>
    <row r="13574" spans="1:5" x14ac:dyDescent="0.25">
      <c r="A13574" s="2">
        <v>2072</v>
      </c>
      <c r="B13574" s="2">
        <v>2025</v>
      </c>
      <c r="C13574" s="2" t="s">
        <v>60</v>
      </c>
      <c r="D13574" s="3">
        <v>199444</v>
      </c>
      <c r="E13574" s="5">
        <f t="shared" si="212"/>
        <v>1</v>
      </c>
    </row>
    <row r="13575" spans="1:5" x14ac:dyDescent="0.25">
      <c r="A13575" s="2">
        <v>2073</v>
      </c>
      <c r="B13575" s="2">
        <v>2017</v>
      </c>
      <c r="C13575" s="2" t="s">
        <v>55</v>
      </c>
      <c r="D13575" s="3">
        <v>124564</v>
      </c>
      <c r="E13575" s="5">
        <f t="shared" si="212"/>
        <v>2.4886805176455477E-2</v>
      </c>
    </row>
    <row r="13576" spans="1:5" x14ac:dyDescent="0.25">
      <c r="A13576" s="2">
        <v>2073</v>
      </c>
      <c r="B13576" s="2">
        <v>2018</v>
      </c>
      <c r="C13576" s="2" t="s">
        <v>55</v>
      </c>
      <c r="D13576" s="3">
        <v>127664</v>
      </c>
      <c r="E13576" s="5">
        <f t="shared" si="212"/>
        <v>4.6418724150896103E-2</v>
      </c>
    </row>
    <row r="13577" spans="1:5" x14ac:dyDescent="0.25">
      <c r="A13577" s="2">
        <v>2073</v>
      </c>
      <c r="B13577" s="2">
        <v>2019</v>
      </c>
      <c r="C13577" s="2" t="s">
        <v>55</v>
      </c>
      <c r="D13577" s="3">
        <v>133590</v>
      </c>
      <c r="E13577" s="5">
        <f t="shared" si="212"/>
        <v>4.5018339696085034E-2</v>
      </c>
    </row>
    <row r="13578" spans="1:5" x14ac:dyDescent="0.25">
      <c r="A13578" s="2">
        <v>2073</v>
      </c>
      <c r="B13578" s="2">
        <v>2020</v>
      </c>
      <c r="C13578" s="2" t="s">
        <v>55</v>
      </c>
      <c r="D13578" s="3">
        <v>139604</v>
      </c>
      <c r="E13578" s="5">
        <f t="shared" si="212"/>
        <v>5.3644594710753273E-2</v>
      </c>
    </row>
    <row r="13579" spans="1:5" x14ac:dyDescent="0.25">
      <c r="A13579" s="2">
        <v>2073</v>
      </c>
      <c r="B13579" s="2">
        <v>2021</v>
      </c>
      <c r="C13579" s="2" t="s">
        <v>55</v>
      </c>
      <c r="D13579" s="3">
        <v>147093</v>
      </c>
      <c r="E13579" s="5">
        <f t="shared" si="212"/>
        <v>5.6202538530045615E-2</v>
      </c>
    </row>
    <row r="13580" spans="1:5" x14ac:dyDescent="0.25">
      <c r="A13580" s="2">
        <v>2073</v>
      </c>
      <c r="B13580" s="2">
        <v>2022</v>
      </c>
      <c r="C13580" s="2" t="s">
        <v>55</v>
      </c>
      <c r="D13580" s="3">
        <v>155360</v>
      </c>
      <c r="E13580" s="5">
        <f t="shared" si="212"/>
        <v>3.9862255406797116E-2</v>
      </c>
    </row>
    <row r="13581" spans="1:5" x14ac:dyDescent="0.25">
      <c r="A13581" s="2">
        <v>2073</v>
      </c>
      <c r="B13581" s="2">
        <v>2023</v>
      </c>
      <c r="C13581" s="2" t="s">
        <v>55</v>
      </c>
      <c r="D13581" s="3">
        <v>161553</v>
      </c>
      <c r="E13581" s="5">
        <f t="shared" si="212"/>
        <v>3.1228141848186043E-2</v>
      </c>
    </row>
    <row r="13582" spans="1:5" x14ac:dyDescent="0.25">
      <c r="A13582" s="2">
        <v>2073</v>
      </c>
      <c r="B13582" s="2">
        <v>2024</v>
      </c>
      <c r="C13582" s="2" t="s">
        <v>55</v>
      </c>
      <c r="D13582" s="3">
        <v>166598</v>
      </c>
      <c r="E13582" s="5">
        <f t="shared" si="212"/>
        <v>3.9124119137084482E-2</v>
      </c>
    </row>
    <row r="13583" spans="1:5" x14ac:dyDescent="0.25">
      <c r="A13583" s="2">
        <v>2073</v>
      </c>
      <c r="B13583" s="2">
        <v>2025</v>
      </c>
      <c r="C13583" s="2" t="s">
        <v>55</v>
      </c>
      <c r="D13583" s="3">
        <v>173116</v>
      </c>
      <c r="E13583" s="5">
        <f t="shared" si="212"/>
        <v>1</v>
      </c>
    </row>
    <row r="13584" spans="1:5" x14ac:dyDescent="0.25">
      <c r="A13584" s="2">
        <v>2074</v>
      </c>
      <c r="B13584" s="2">
        <v>2020</v>
      </c>
      <c r="C13584" s="2" t="s">
        <v>64</v>
      </c>
      <c r="D13584" s="3">
        <v>238659</v>
      </c>
      <c r="E13584" s="5">
        <f t="shared" si="212"/>
        <v>3.1777557100297914E-2</v>
      </c>
    </row>
    <row r="13585" spans="1:5" x14ac:dyDescent="0.25">
      <c r="A13585" s="2">
        <v>2074</v>
      </c>
      <c r="B13585" s="2">
        <v>2021</v>
      </c>
      <c r="C13585" s="2" t="s">
        <v>64</v>
      </c>
      <c r="D13585" s="3">
        <v>246243</v>
      </c>
      <c r="E13585" s="5">
        <f t="shared" si="212"/>
        <v>4.8772960043534236E-2</v>
      </c>
    </row>
    <row r="13586" spans="1:5" x14ac:dyDescent="0.25">
      <c r="A13586" s="2">
        <v>2074</v>
      </c>
      <c r="B13586" s="2">
        <v>2022</v>
      </c>
      <c r="C13586" s="2" t="s">
        <v>64</v>
      </c>
      <c r="D13586" s="3">
        <v>258253</v>
      </c>
      <c r="E13586" s="5">
        <f t="shared" si="212"/>
        <v>2.2489574177260285E-2</v>
      </c>
    </row>
    <row r="13587" spans="1:5" x14ac:dyDescent="0.25">
      <c r="A13587" s="2">
        <v>2074</v>
      </c>
      <c r="B13587" s="2">
        <v>2023</v>
      </c>
      <c r="C13587" s="2" t="s">
        <v>64</v>
      </c>
      <c r="D13587" s="3">
        <v>264061</v>
      </c>
      <c r="E13587" s="5">
        <f t="shared" si="212"/>
        <v>4.5231972915349104E-2</v>
      </c>
    </row>
    <row r="13588" spans="1:5" x14ac:dyDescent="0.25">
      <c r="A13588" s="2">
        <v>2074</v>
      </c>
      <c r="B13588" s="2">
        <v>2024</v>
      </c>
      <c r="C13588" s="2" t="s">
        <v>64</v>
      </c>
      <c r="D13588" s="3">
        <v>276005</v>
      </c>
      <c r="E13588" s="5">
        <f t="shared" si="212"/>
        <v>2.0311226245901343E-2</v>
      </c>
    </row>
    <row r="13589" spans="1:5" x14ac:dyDescent="0.25">
      <c r="A13589" s="2">
        <v>2074</v>
      </c>
      <c r="B13589" s="2">
        <v>2025</v>
      </c>
      <c r="C13589" s="2" t="s">
        <v>64</v>
      </c>
      <c r="D13589" s="3">
        <v>281611</v>
      </c>
      <c r="E13589" s="5">
        <f t="shared" si="212"/>
        <v>1</v>
      </c>
    </row>
    <row r="13590" spans="1:5" x14ac:dyDescent="0.25">
      <c r="A13590" s="2">
        <v>2075</v>
      </c>
      <c r="B13590" s="2">
        <v>2016</v>
      </c>
      <c r="C13590" s="2" t="s">
        <v>55</v>
      </c>
      <c r="D13590" s="3">
        <v>43586</v>
      </c>
      <c r="E13590" s="5">
        <f t="shared" si="212"/>
        <v>6.0592850915431561E-2</v>
      </c>
    </row>
    <row r="13591" spans="1:5" x14ac:dyDescent="0.25">
      <c r="A13591" s="2">
        <v>2075</v>
      </c>
      <c r="B13591" s="2">
        <v>2017</v>
      </c>
      <c r="C13591" s="2" t="s">
        <v>60</v>
      </c>
      <c r="D13591" s="3">
        <v>46227</v>
      </c>
      <c r="E13591" s="5">
        <f t="shared" si="212"/>
        <v>3.6017911610097993E-2</v>
      </c>
    </row>
    <row r="13592" spans="1:5" x14ac:dyDescent="0.25">
      <c r="A13592" s="2">
        <v>2075</v>
      </c>
      <c r="B13592" s="2">
        <v>2018</v>
      </c>
      <c r="C13592" s="2" t="s">
        <v>60</v>
      </c>
      <c r="D13592" s="3">
        <v>47892</v>
      </c>
      <c r="E13592" s="5">
        <f t="shared" si="212"/>
        <v>4.6041092458030571E-2</v>
      </c>
    </row>
    <row r="13593" spans="1:5" x14ac:dyDescent="0.25">
      <c r="A13593" s="2">
        <v>2075</v>
      </c>
      <c r="B13593" s="2">
        <v>2019</v>
      </c>
      <c r="C13593" s="2" t="s">
        <v>60</v>
      </c>
      <c r="D13593" s="3">
        <v>50097</v>
      </c>
      <c r="E13593" s="5">
        <f t="shared" si="212"/>
        <v>6.7608838852625905E-2</v>
      </c>
    </row>
    <row r="13594" spans="1:5" x14ac:dyDescent="0.25">
      <c r="A13594" s="2">
        <v>2075</v>
      </c>
      <c r="B13594" s="2">
        <v>2020</v>
      </c>
      <c r="C13594" s="2" t="s">
        <v>64</v>
      </c>
      <c r="D13594" s="3">
        <v>53484</v>
      </c>
      <c r="E13594" s="5">
        <f t="shared" si="212"/>
        <v>3.0195946451275147E-2</v>
      </c>
    </row>
    <row r="13595" spans="1:5" x14ac:dyDescent="0.25">
      <c r="A13595" s="2">
        <v>2075</v>
      </c>
      <c r="B13595" s="2">
        <v>2021</v>
      </c>
      <c r="C13595" s="2" t="s">
        <v>64</v>
      </c>
      <c r="D13595" s="3">
        <v>55099</v>
      </c>
      <c r="E13595" s="5">
        <f t="shared" si="212"/>
        <v>4.2414562877729177E-2</v>
      </c>
    </row>
    <row r="13596" spans="1:5" x14ac:dyDescent="0.25">
      <c r="A13596" s="2">
        <v>2075</v>
      </c>
      <c r="B13596" s="2">
        <v>2022</v>
      </c>
      <c r="C13596" s="2" t="s">
        <v>64</v>
      </c>
      <c r="D13596" s="3">
        <v>57436</v>
      </c>
      <c r="E13596" s="5">
        <f t="shared" si="212"/>
        <v>2.7352183299672678E-2</v>
      </c>
    </row>
    <row r="13597" spans="1:5" x14ac:dyDescent="0.25">
      <c r="A13597" s="2">
        <v>2075</v>
      </c>
      <c r="B13597" s="2">
        <v>2023</v>
      </c>
      <c r="C13597" s="2" t="s">
        <v>64</v>
      </c>
      <c r="D13597" s="3">
        <v>59007</v>
      </c>
      <c r="E13597" s="5">
        <f t="shared" si="212"/>
        <v>4.5079397359635301E-2</v>
      </c>
    </row>
    <row r="13598" spans="1:5" x14ac:dyDescent="0.25">
      <c r="A13598" s="2">
        <v>2075</v>
      </c>
      <c r="B13598" s="2">
        <v>2024</v>
      </c>
      <c r="C13598" s="2" t="s">
        <v>64</v>
      </c>
      <c r="D13598" s="3">
        <v>61667</v>
      </c>
      <c r="E13598" s="5">
        <f t="shared" si="212"/>
        <v>3.8610602104853488E-2</v>
      </c>
    </row>
    <row r="13599" spans="1:5" x14ac:dyDescent="0.25">
      <c r="A13599" s="2">
        <v>2075</v>
      </c>
      <c r="B13599" s="2">
        <v>2025</v>
      </c>
      <c r="C13599" s="2" t="s">
        <v>64</v>
      </c>
      <c r="D13599" s="3">
        <v>64048</v>
      </c>
      <c r="E13599" s="5">
        <f t="shared" si="212"/>
        <v>1</v>
      </c>
    </row>
    <row r="13600" spans="1:5" x14ac:dyDescent="0.25">
      <c r="A13600" s="2">
        <v>2076</v>
      </c>
      <c r="B13600" s="2">
        <v>2021</v>
      </c>
      <c r="C13600" s="2" t="s">
        <v>55</v>
      </c>
      <c r="D13600" s="3">
        <v>88761</v>
      </c>
      <c r="E13600" s="5">
        <f t="shared" si="212"/>
        <v>0.13744775295456338</v>
      </c>
    </row>
    <row r="13601" spans="1:5" x14ac:dyDescent="0.25">
      <c r="A13601" s="2">
        <v>2076</v>
      </c>
      <c r="B13601" s="2">
        <v>2022</v>
      </c>
      <c r="C13601" s="2" t="s">
        <v>60</v>
      </c>
      <c r="D13601" s="3">
        <v>100961</v>
      </c>
      <c r="E13601" s="5">
        <f t="shared" si="212"/>
        <v>2.6465664959736929E-2</v>
      </c>
    </row>
    <row r="13602" spans="1:5" x14ac:dyDescent="0.25">
      <c r="A13602" s="2">
        <v>2076</v>
      </c>
      <c r="B13602" s="2">
        <v>2023</v>
      </c>
      <c r="C13602" s="2" t="s">
        <v>60</v>
      </c>
      <c r="D13602" s="3">
        <v>103633</v>
      </c>
      <c r="E13602" s="5">
        <f t="shared" si="212"/>
        <v>9.5500467997645541E-2</v>
      </c>
    </row>
    <row r="13603" spans="1:5" x14ac:dyDescent="0.25">
      <c r="A13603" s="2">
        <v>2076</v>
      </c>
      <c r="B13603" s="2">
        <v>2024</v>
      </c>
      <c r="C13603" s="2" t="s">
        <v>64</v>
      </c>
      <c r="D13603" s="3">
        <v>113530</v>
      </c>
      <c r="E13603" s="5">
        <f t="shared" si="212"/>
        <v>3.8016383334801375E-2</v>
      </c>
    </row>
    <row r="13604" spans="1:5" x14ac:dyDescent="0.25">
      <c r="A13604" s="2">
        <v>2076</v>
      </c>
      <c r="B13604" s="2">
        <v>2025</v>
      </c>
      <c r="C13604" s="2" t="s">
        <v>64</v>
      </c>
      <c r="D13604" s="3">
        <v>117846</v>
      </c>
      <c r="E13604" s="5">
        <f t="shared" si="212"/>
        <v>1</v>
      </c>
    </row>
    <row r="13605" spans="1:5" x14ac:dyDescent="0.25">
      <c r="A13605" s="2">
        <v>2077</v>
      </c>
      <c r="B13605" s="2">
        <v>2016</v>
      </c>
      <c r="C13605" s="2" t="s">
        <v>55</v>
      </c>
      <c r="D13605" s="3">
        <v>63367</v>
      </c>
      <c r="E13605" s="5">
        <f t="shared" si="212"/>
        <v>8.4113181940126559E-3</v>
      </c>
    </row>
    <row r="13606" spans="1:5" x14ac:dyDescent="0.25">
      <c r="A13606" s="2">
        <v>2077</v>
      </c>
      <c r="B13606" s="2">
        <v>2017</v>
      </c>
      <c r="C13606" s="2" t="s">
        <v>60</v>
      </c>
      <c r="D13606" s="3">
        <v>63900</v>
      </c>
      <c r="E13606" s="5">
        <f t="shared" si="212"/>
        <v>2.8607198748043818E-2</v>
      </c>
    </row>
    <row r="13607" spans="1:5" x14ac:dyDescent="0.25">
      <c r="A13607" s="2">
        <v>2077</v>
      </c>
      <c r="B13607" s="2">
        <v>2018</v>
      </c>
      <c r="C13607" s="2" t="s">
        <v>60</v>
      </c>
      <c r="D13607" s="3">
        <v>65728</v>
      </c>
      <c r="E13607" s="5">
        <f t="shared" si="212"/>
        <v>5.1241480038948392E-2</v>
      </c>
    </row>
    <row r="13608" spans="1:5" x14ac:dyDescent="0.25">
      <c r="A13608" s="2">
        <v>2077</v>
      </c>
      <c r="B13608" s="2">
        <v>2019</v>
      </c>
      <c r="C13608" s="2" t="s">
        <v>60</v>
      </c>
      <c r="D13608" s="3">
        <v>69096</v>
      </c>
      <c r="E13608" s="5">
        <f t="shared" si="212"/>
        <v>3.6586777816371423E-2</v>
      </c>
    </row>
    <row r="13609" spans="1:5" x14ac:dyDescent="0.25">
      <c r="A13609" s="2">
        <v>2077</v>
      </c>
      <c r="B13609" s="2">
        <v>2020</v>
      </c>
      <c r="C13609" s="2" t="s">
        <v>60</v>
      </c>
      <c r="D13609" s="3">
        <v>71624</v>
      </c>
      <c r="E13609" s="5">
        <f t="shared" si="212"/>
        <v>2.1668714397408691E-2</v>
      </c>
    </row>
    <row r="13610" spans="1:5" x14ac:dyDescent="0.25">
      <c r="A13610" s="2">
        <v>2077</v>
      </c>
      <c r="B13610" s="2">
        <v>2021</v>
      </c>
      <c r="C13610" s="2" t="s">
        <v>60</v>
      </c>
      <c r="D13610" s="3">
        <v>73176</v>
      </c>
      <c r="E13610" s="5">
        <f t="shared" si="212"/>
        <v>4.127036186727889E-3</v>
      </c>
    </row>
    <row r="13611" spans="1:5" x14ac:dyDescent="0.25">
      <c r="A13611" s="2">
        <v>2077</v>
      </c>
      <c r="B13611" s="2">
        <v>2022</v>
      </c>
      <c r="C13611" s="2" t="s">
        <v>64</v>
      </c>
      <c r="D13611" s="3">
        <v>73478</v>
      </c>
      <c r="E13611" s="5">
        <f t="shared" si="212"/>
        <v>3.0403658237839897E-2</v>
      </c>
    </row>
    <row r="13612" spans="1:5" x14ac:dyDescent="0.25">
      <c r="A13612" s="2">
        <v>2077</v>
      </c>
      <c r="B13612" s="2">
        <v>2023</v>
      </c>
      <c r="C13612" s="2" t="s">
        <v>75</v>
      </c>
      <c r="D13612" s="3">
        <v>75712</v>
      </c>
      <c r="E13612" s="5">
        <f t="shared" si="212"/>
        <v>9.1768808114961964E-2</v>
      </c>
    </row>
    <row r="13613" spans="1:5" x14ac:dyDescent="0.25">
      <c r="A13613" s="2">
        <v>2077</v>
      </c>
      <c r="B13613" s="2">
        <v>2024</v>
      </c>
      <c r="C13613" s="2" t="s">
        <v>71</v>
      </c>
      <c r="D13613" s="3">
        <v>82660</v>
      </c>
      <c r="E13613" s="5">
        <f t="shared" si="212"/>
        <v>5.2588918461166222E-2</v>
      </c>
    </row>
    <row r="13614" spans="1:5" x14ac:dyDescent="0.25">
      <c r="A13614" s="2">
        <v>2077</v>
      </c>
      <c r="B13614" s="2">
        <v>2025</v>
      </c>
      <c r="C13614" s="2" t="s">
        <v>71</v>
      </c>
      <c r="D13614" s="3">
        <v>87007</v>
      </c>
      <c r="E13614" s="5">
        <f t="shared" si="212"/>
        <v>1</v>
      </c>
    </row>
    <row r="13615" spans="1:5" x14ac:dyDescent="0.25">
      <c r="A13615" s="2">
        <v>2078</v>
      </c>
      <c r="B13615" s="2">
        <v>2014</v>
      </c>
      <c r="C13615" s="2" t="s">
        <v>66</v>
      </c>
      <c r="D13615" s="3">
        <v>56833</v>
      </c>
      <c r="E13615" s="5">
        <f t="shared" si="212"/>
        <v>3.4821318600109091E-2</v>
      </c>
    </row>
    <row r="13616" spans="1:5" x14ac:dyDescent="0.25">
      <c r="A13616" s="2">
        <v>2078</v>
      </c>
      <c r="B13616" s="2">
        <v>2015</v>
      </c>
      <c r="C13616" s="2" t="s">
        <v>66</v>
      </c>
      <c r="D13616" s="3">
        <v>58812</v>
      </c>
      <c r="E13616" s="5">
        <f t="shared" si="212"/>
        <v>3.7220295177854856E-2</v>
      </c>
    </row>
    <row r="13617" spans="1:5" x14ac:dyDescent="0.25">
      <c r="A13617" s="2">
        <v>2078</v>
      </c>
      <c r="B13617" s="2">
        <v>2016</v>
      </c>
      <c r="C13617" s="2" t="s">
        <v>66</v>
      </c>
      <c r="D13617" s="3">
        <v>61001</v>
      </c>
      <c r="E13617" s="5">
        <f t="shared" si="212"/>
        <v>2.9163456336781364E-2</v>
      </c>
    </row>
    <row r="13618" spans="1:5" x14ac:dyDescent="0.25">
      <c r="A13618" s="2">
        <v>2078</v>
      </c>
      <c r="B13618" s="2">
        <v>2017</v>
      </c>
      <c r="C13618" s="2" t="s">
        <v>66</v>
      </c>
      <c r="D13618" s="3">
        <v>62780</v>
      </c>
      <c r="E13618" s="5">
        <f t="shared" si="212"/>
        <v>2.5979611341191464E-2</v>
      </c>
    </row>
    <row r="13619" spans="1:5" x14ac:dyDescent="0.25">
      <c r="A13619" s="2">
        <v>2078</v>
      </c>
      <c r="B13619" s="2">
        <v>2018</v>
      </c>
      <c r="C13619" s="2" t="s">
        <v>66</v>
      </c>
      <c r="D13619" s="3">
        <v>64411</v>
      </c>
      <c r="E13619" s="5">
        <f t="shared" si="212"/>
        <v>4.4759435500147493E-2</v>
      </c>
    </row>
    <row r="13620" spans="1:5" x14ac:dyDescent="0.25">
      <c r="A13620" s="2">
        <v>2078</v>
      </c>
      <c r="B13620" s="2">
        <v>2019</v>
      </c>
      <c r="C13620" s="2" t="s">
        <v>66</v>
      </c>
      <c r="D13620" s="3">
        <v>67294</v>
      </c>
      <c r="E13620" s="5">
        <f t="shared" si="212"/>
        <v>3.3212470651172464E-2</v>
      </c>
    </row>
    <row r="13621" spans="1:5" x14ac:dyDescent="0.25">
      <c r="A13621" s="2">
        <v>2078</v>
      </c>
      <c r="B13621" s="2">
        <v>2020</v>
      </c>
      <c r="C13621" s="2" t="s">
        <v>66</v>
      </c>
      <c r="D13621" s="3">
        <v>69529</v>
      </c>
      <c r="E13621" s="5">
        <f t="shared" si="212"/>
        <v>4.7217707719081244E-2</v>
      </c>
    </row>
    <row r="13622" spans="1:5" x14ac:dyDescent="0.25">
      <c r="A13622" s="2">
        <v>2078</v>
      </c>
      <c r="B13622" s="2">
        <v>2021</v>
      </c>
      <c r="C13622" s="2" t="s">
        <v>66</v>
      </c>
      <c r="D13622" s="3">
        <v>72812</v>
      </c>
      <c r="E13622" s="5">
        <f t="shared" si="212"/>
        <v>2.8305773773553811E-2</v>
      </c>
    </row>
    <row r="13623" spans="1:5" x14ac:dyDescent="0.25">
      <c r="A13623" s="2">
        <v>2078</v>
      </c>
      <c r="B13623" s="2">
        <v>2022</v>
      </c>
      <c r="C13623" s="2" t="s">
        <v>66</v>
      </c>
      <c r="D13623" s="3">
        <v>74873</v>
      </c>
      <c r="E13623" s="5">
        <f t="shared" si="212"/>
        <v>3.4591908965848836E-2</v>
      </c>
    </row>
    <row r="13624" spans="1:5" x14ac:dyDescent="0.25">
      <c r="A13624" s="2">
        <v>2078</v>
      </c>
      <c r="B13624" s="2">
        <v>2023</v>
      </c>
      <c r="C13624" s="2" t="s">
        <v>66</v>
      </c>
      <c r="D13624" s="3">
        <v>77463</v>
      </c>
      <c r="E13624" s="5">
        <f t="shared" si="212"/>
        <v>4.5789602778100513E-2</v>
      </c>
    </row>
    <row r="13625" spans="1:5" x14ac:dyDescent="0.25">
      <c r="A13625" s="2">
        <v>2078</v>
      </c>
      <c r="B13625" s="2">
        <v>2024</v>
      </c>
      <c r="C13625" s="2" t="s">
        <v>66</v>
      </c>
      <c r="D13625" s="3">
        <v>81010</v>
      </c>
      <c r="E13625" s="5">
        <f t="shared" si="212"/>
        <v>2.2515738797679298E-2</v>
      </c>
    </row>
    <row r="13626" spans="1:5" x14ac:dyDescent="0.25">
      <c r="A13626" s="2">
        <v>2078</v>
      </c>
      <c r="B13626" s="2">
        <v>2025</v>
      </c>
      <c r="C13626" s="2" t="s">
        <v>66</v>
      </c>
      <c r="D13626" s="3">
        <v>82834</v>
      </c>
      <c r="E13626" s="5">
        <f t="shared" si="212"/>
        <v>1</v>
      </c>
    </row>
    <row r="13627" spans="1:5" x14ac:dyDescent="0.25">
      <c r="A13627" s="2">
        <v>2079</v>
      </c>
      <c r="B13627" s="2">
        <v>2018</v>
      </c>
      <c r="C13627" s="2" t="s">
        <v>71</v>
      </c>
      <c r="D13627" s="3">
        <v>102009</v>
      </c>
      <c r="E13627" s="5">
        <f t="shared" si="212"/>
        <v>4.4329421913752706E-2</v>
      </c>
    </row>
    <row r="13628" spans="1:5" x14ac:dyDescent="0.25">
      <c r="A13628" s="2">
        <v>2079</v>
      </c>
      <c r="B13628" s="2">
        <v>2019</v>
      </c>
      <c r="C13628" s="2" t="s">
        <v>71</v>
      </c>
      <c r="D13628" s="3">
        <v>106531</v>
      </c>
      <c r="E13628" s="5">
        <f t="shared" si="212"/>
        <v>2.7118866808722344E-2</v>
      </c>
    </row>
    <row r="13629" spans="1:5" x14ac:dyDescent="0.25">
      <c r="A13629" s="2">
        <v>2079</v>
      </c>
      <c r="B13629" s="2">
        <v>2020</v>
      </c>
      <c r="C13629" s="2" t="s">
        <v>71</v>
      </c>
      <c r="D13629" s="3">
        <v>109420</v>
      </c>
      <c r="E13629" s="5">
        <f t="shared" si="212"/>
        <v>2.9044050447815755E-2</v>
      </c>
    </row>
    <row r="13630" spans="1:5" x14ac:dyDescent="0.25">
      <c r="A13630" s="2">
        <v>2079</v>
      </c>
      <c r="B13630" s="2">
        <v>2021</v>
      </c>
      <c r="C13630" s="2" t="s">
        <v>71</v>
      </c>
      <c r="D13630" s="3">
        <v>112598</v>
      </c>
      <c r="E13630" s="5">
        <f t="shared" si="212"/>
        <v>3.4165793353345533E-2</v>
      </c>
    </row>
    <row r="13631" spans="1:5" x14ac:dyDescent="0.25">
      <c r="A13631" s="2">
        <v>2079</v>
      </c>
      <c r="B13631" s="2">
        <v>2022</v>
      </c>
      <c r="C13631" s="2" t="s">
        <v>71</v>
      </c>
      <c r="D13631" s="3">
        <v>116445</v>
      </c>
      <c r="E13631" s="5">
        <f t="shared" si="212"/>
        <v>2.2980806389282495E-2</v>
      </c>
    </row>
    <row r="13632" spans="1:5" x14ac:dyDescent="0.25">
      <c r="A13632" s="2">
        <v>2079</v>
      </c>
      <c r="B13632" s="2">
        <v>2023</v>
      </c>
      <c r="C13632" s="2" t="s">
        <v>71</v>
      </c>
      <c r="D13632" s="3">
        <v>119121</v>
      </c>
      <c r="E13632" s="5">
        <f t="shared" si="212"/>
        <v>4.4475785126048301E-2</v>
      </c>
    </row>
    <row r="13633" spans="1:5" x14ac:dyDescent="0.25">
      <c r="A13633" s="2">
        <v>2079</v>
      </c>
      <c r="B13633" s="2">
        <v>2024</v>
      </c>
      <c r="C13633" s="2" t="s">
        <v>3443</v>
      </c>
      <c r="D13633" s="3">
        <v>124419</v>
      </c>
      <c r="E13633" s="5">
        <f t="shared" si="212"/>
        <v>4.5547705736262149E-2</v>
      </c>
    </row>
    <row r="13634" spans="1:5" x14ac:dyDescent="0.25">
      <c r="A13634" s="2">
        <v>2079</v>
      </c>
      <c r="B13634" s="2">
        <v>2025</v>
      </c>
      <c r="C13634" s="2" t="s">
        <v>3443</v>
      </c>
      <c r="D13634" s="3">
        <v>130086</v>
      </c>
      <c r="E13634" s="5">
        <f t="shared" ref="E13634:E13697" si="213">IF(A13635=A13634,(D13635-D13634)/D13634,1)</f>
        <v>1</v>
      </c>
    </row>
    <row r="13635" spans="1:5" x14ac:dyDescent="0.25">
      <c r="A13635" s="2">
        <v>2080</v>
      </c>
      <c r="B13635" s="2">
        <v>2023</v>
      </c>
      <c r="C13635" s="2" t="s">
        <v>55</v>
      </c>
      <c r="D13635" s="3">
        <v>77317</v>
      </c>
      <c r="E13635" s="5">
        <f t="shared" si="213"/>
        <v>3.0420218063297852E-2</v>
      </c>
    </row>
    <row r="13636" spans="1:5" x14ac:dyDescent="0.25">
      <c r="A13636" s="2">
        <v>2080</v>
      </c>
      <c r="B13636" s="2">
        <v>2024</v>
      </c>
      <c r="C13636" s="2" t="s">
        <v>55</v>
      </c>
      <c r="D13636" s="3">
        <v>79669</v>
      </c>
      <c r="E13636" s="5">
        <f t="shared" si="213"/>
        <v>3.225846941721372E-2</v>
      </c>
    </row>
    <row r="13637" spans="1:5" x14ac:dyDescent="0.25">
      <c r="A13637" s="2">
        <v>2080</v>
      </c>
      <c r="B13637" s="2">
        <v>2025</v>
      </c>
      <c r="C13637" s="2" t="s">
        <v>55</v>
      </c>
      <c r="D13637" s="3">
        <v>82239</v>
      </c>
      <c r="E13637" s="5">
        <f t="shared" si="213"/>
        <v>1</v>
      </c>
    </row>
    <row r="13638" spans="1:5" x14ac:dyDescent="0.25">
      <c r="A13638" s="2">
        <v>2081</v>
      </c>
      <c r="B13638" s="2">
        <v>2020</v>
      </c>
      <c r="C13638" s="2" t="s">
        <v>55</v>
      </c>
      <c r="D13638" s="3">
        <v>28389</v>
      </c>
      <c r="E13638" s="5">
        <f t="shared" si="213"/>
        <v>4.1671069780548804E-2</v>
      </c>
    </row>
    <row r="13639" spans="1:5" x14ac:dyDescent="0.25">
      <c r="A13639" s="2">
        <v>2081</v>
      </c>
      <c r="B13639" s="2">
        <v>2021</v>
      </c>
      <c r="C13639" s="2" t="s">
        <v>55</v>
      </c>
      <c r="D13639" s="3">
        <v>29572</v>
      </c>
      <c r="E13639" s="5">
        <f t="shared" si="213"/>
        <v>5.3327471932909508E-2</v>
      </c>
    </row>
    <row r="13640" spans="1:5" x14ac:dyDescent="0.25">
      <c r="A13640" s="2">
        <v>2081</v>
      </c>
      <c r="B13640" s="2">
        <v>2022</v>
      </c>
      <c r="C13640" s="2" t="s">
        <v>55</v>
      </c>
      <c r="D13640" s="3">
        <v>31149</v>
      </c>
      <c r="E13640" s="5">
        <f t="shared" si="213"/>
        <v>2.8090789431442421E-2</v>
      </c>
    </row>
    <row r="13641" spans="1:5" x14ac:dyDescent="0.25">
      <c r="A13641" s="2">
        <v>2081</v>
      </c>
      <c r="B13641" s="2">
        <v>2023</v>
      </c>
      <c r="C13641" s="2" t="s">
        <v>55</v>
      </c>
      <c r="D13641" s="3">
        <v>32024</v>
      </c>
      <c r="E13641" s="5">
        <f t="shared" si="213"/>
        <v>2.9509118161378967E-2</v>
      </c>
    </row>
    <row r="13642" spans="1:5" x14ac:dyDescent="0.25">
      <c r="A13642" s="2">
        <v>2081</v>
      </c>
      <c r="B13642" s="2">
        <v>2024</v>
      </c>
      <c r="C13642" s="2" t="s">
        <v>55</v>
      </c>
      <c r="D13642" s="3">
        <v>32969</v>
      </c>
      <c r="E13642" s="5">
        <f t="shared" si="213"/>
        <v>4.0492583942491431E-2</v>
      </c>
    </row>
    <row r="13643" spans="1:5" x14ac:dyDescent="0.25">
      <c r="A13643" s="2">
        <v>2081</v>
      </c>
      <c r="B13643" s="2">
        <v>2025</v>
      </c>
      <c r="C13643" s="2" t="s">
        <v>55</v>
      </c>
      <c r="D13643" s="3">
        <v>34304</v>
      </c>
      <c r="E13643" s="5">
        <f t="shared" si="213"/>
        <v>1</v>
      </c>
    </row>
    <row r="13644" spans="1:5" x14ac:dyDescent="0.25">
      <c r="A13644" s="2">
        <v>2082</v>
      </c>
      <c r="B13644" s="2">
        <v>2022</v>
      </c>
      <c r="C13644" s="2" t="s">
        <v>64</v>
      </c>
      <c r="D13644" s="3">
        <v>100088</v>
      </c>
      <c r="E13644" s="5">
        <f t="shared" si="213"/>
        <v>2.5547518183998082E-2</v>
      </c>
    </row>
    <row r="13645" spans="1:5" x14ac:dyDescent="0.25">
      <c r="A13645" s="2">
        <v>2082</v>
      </c>
      <c r="B13645" s="2">
        <v>2023</v>
      </c>
      <c r="C13645" s="2" t="s">
        <v>64</v>
      </c>
      <c r="D13645" s="3">
        <v>102645</v>
      </c>
      <c r="E13645" s="5">
        <f t="shared" si="213"/>
        <v>4.0128598567879585E-2</v>
      </c>
    </row>
    <row r="13646" spans="1:5" x14ac:dyDescent="0.25">
      <c r="A13646" s="2">
        <v>2082</v>
      </c>
      <c r="B13646" s="2">
        <v>2024</v>
      </c>
      <c r="C13646" s="2" t="s">
        <v>64</v>
      </c>
      <c r="D13646" s="3">
        <v>106764</v>
      </c>
      <c r="E13646" s="5">
        <f t="shared" si="213"/>
        <v>3.6323105166535537E-2</v>
      </c>
    </row>
    <row r="13647" spans="1:5" x14ac:dyDescent="0.25">
      <c r="A13647" s="2">
        <v>2082</v>
      </c>
      <c r="B13647" s="2">
        <v>2025</v>
      </c>
      <c r="C13647" s="2" t="s">
        <v>64</v>
      </c>
      <c r="D13647" s="3">
        <v>110642</v>
      </c>
      <c r="E13647" s="5">
        <f t="shared" si="213"/>
        <v>1</v>
      </c>
    </row>
    <row r="13648" spans="1:5" x14ac:dyDescent="0.25">
      <c r="A13648" s="2">
        <v>2083</v>
      </c>
      <c r="B13648" s="2">
        <v>2019</v>
      </c>
      <c r="C13648" s="2" t="s">
        <v>55</v>
      </c>
      <c r="D13648" s="3">
        <v>65173</v>
      </c>
      <c r="E13648" s="5">
        <f t="shared" si="213"/>
        <v>5.9395762048701152E-2</v>
      </c>
    </row>
    <row r="13649" spans="1:5" x14ac:dyDescent="0.25">
      <c r="A13649" s="2">
        <v>2083</v>
      </c>
      <c r="B13649" s="2">
        <v>2020</v>
      </c>
      <c r="C13649" s="2" t="s">
        <v>55</v>
      </c>
      <c r="D13649" s="3">
        <v>69044</v>
      </c>
      <c r="E13649" s="5">
        <f t="shared" si="213"/>
        <v>4.8230114130119926E-2</v>
      </c>
    </row>
    <row r="13650" spans="1:5" x14ac:dyDescent="0.25">
      <c r="A13650" s="2">
        <v>2083</v>
      </c>
      <c r="B13650" s="2">
        <v>2021</v>
      </c>
      <c r="C13650" s="2" t="s">
        <v>55</v>
      </c>
      <c r="D13650" s="3">
        <v>72374</v>
      </c>
      <c r="E13650" s="5">
        <f t="shared" si="213"/>
        <v>1.3499322961284439E-2</v>
      </c>
    </row>
    <row r="13651" spans="1:5" x14ac:dyDescent="0.25">
      <c r="A13651" s="2">
        <v>2083</v>
      </c>
      <c r="B13651" s="2">
        <v>2022</v>
      </c>
      <c r="C13651" s="2" t="s">
        <v>60</v>
      </c>
      <c r="D13651" s="3">
        <v>73351</v>
      </c>
      <c r="E13651" s="5">
        <f t="shared" si="213"/>
        <v>6.8833417403989045E-2</v>
      </c>
    </row>
    <row r="13652" spans="1:5" x14ac:dyDescent="0.25">
      <c r="A13652" s="2">
        <v>2083</v>
      </c>
      <c r="B13652" s="2">
        <v>2023</v>
      </c>
      <c r="C13652" s="2" t="s">
        <v>60</v>
      </c>
      <c r="D13652" s="3">
        <v>78400</v>
      </c>
      <c r="E13652" s="5">
        <f t="shared" si="213"/>
        <v>4.4515306122448979E-2</v>
      </c>
    </row>
    <row r="13653" spans="1:5" x14ac:dyDescent="0.25">
      <c r="A13653" s="2">
        <v>2083</v>
      </c>
      <c r="B13653" s="2">
        <v>2024</v>
      </c>
      <c r="C13653" s="2" t="s">
        <v>60</v>
      </c>
      <c r="D13653" s="3">
        <v>81890</v>
      </c>
      <c r="E13653" s="5">
        <f t="shared" si="213"/>
        <v>4.0224691659543288E-2</v>
      </c>
    </row>
    <row r="13654" spans="1:5" x14ac:dyDescent="0.25">
      <c r="A13654" s="2">
        <v>2083</v>
      </c>
      <c r="B13654" s="2">
        <v>2025</v>
      </c>
      <c r="C13654" s="2" t="s">
        <v>60</v>
      </c>
      <c r="D13654" s="3">
        <v>85184</v>
      </c>
      <c r="E13654" s="5">
        <f t="shared" si="213"/>
        <v>1</v>
      </c>
    </row>
    <row r="13655" spans="1:5" x14ac:dyDescent="0.25">
      <c r="A13655" s="2">
        <v>2084</v>
      </c>
      <c r="B13655" s="2">
        <v>2021</v>
      </c>
      <c r="C13655" s="2" t="s">
        <v>60</v>
      </c>
      <c r="D13655" s="3">
        <v>139502</v>
      </c>
      <c r="E13655" s="5">
        <f t="shared" si="213"/>
        <v>5.0350532608851487E-2</v>
      </c>
    </row>
    <row r="13656" spans="1:5" x14ac:dyDescent="0.25">
      <c r="A13656" s="2">
        <v>2084</v>
      </c>
      <c r="B13656" s="2">
        <v>2022</v>
      </c>
      <c r="C13656" s="2" t="s">
        <v>60</v>
      </c>
      <c r="D13656" s="3">
        <v>146526</v>
      </c>
      <c r="E13656" s="5">
        <f t="shared" si="213"/>
        <v>3.5986787327846249E-2</v>
      </c>
    </row>
    <row r="13657" spans="1:5" x14ac:dyDescent="0.25">
      <c r="A13657" s="2">
        <v>2084</v>
      </c>
      <c r="B13657" s="2">
        <v>2023</v>
      </c>
      <c r="C13657" s="2" t="s">
        <v>60</v>
      </c>
      <c r="D13657" s="3">
        <v>151799</v>
      </c>
      <c r="E13657" s="5">
        <f t="shared" si="213"/>
        <v>2.3340074704049432E-2</v>
      </c>
    </row>
    <row r="13658" spans="1:5" x14ac:dyDescent="0.25">
      <c r="A13658" s="2">
        <v>2084</v>
      </c>
      <c r="B13658" s="2">
        <v>2024</v>
      </c>
      <c r="C13658" s="2" t="s">
        <v>60</v>
      </c>
      <c r="D13658" s="3">
        <v>155342</v>
      </c>
      <c r="E13658" s="5">
        <f t="shared" si="213"/>
        <v>4.4682056365953828E-2</v>
      </c>
    </row>
    <row r="13659" spans="1:5" x14ac:dyDescent="0.25">
      <c r="A13659" s="2">
        <v>2084</v>
      </c>
      <c r="B13659" s="2">
        <v>2025</v>
      </c>
      <c r="C13659" s="2" t="s">
        <v>60</v>
      </c>
      <c r="D13659" s="3">
        <v>162283</v>
      </c>
      <c r="E13659" s="5">
        <f t="shared" si="213"/>
        <v>1</v>
      </c>
    </row>
    <row r="13660" spans="1:5" x14ac:dyDescent="0.25">
      <c r="A13660" s="2">
        <v>2085</v>
      </c>
      <c r="B13660" s="2">
        <v>2022</v>
      </c>
      <c r="C13660" s="2" t="s">
        <v>75</v>
      </c>
      <c r="D13660" s="3">
        <v>135601</v>
      </c>
      <c r="E13660" s="5">
        <f t="shared" si="213"/>
        <v>4.5796122447474573E-2</v>
      </c>
    </row>
    <row r="13661" spans="1:5" x14ac:dyDescent="0.25">
      <c r="A13661" s="2">
        <v>2085</v>
      </c>
      <c r="B13661" s="2">
        <v>2023</v>
      </c>
      <c r="C13661" s="2" t="s">
        <v>75</v>
      </c>
      <c r="D13661" s="3">
        <v>141811</v>
      </c>
      <c r="E13661" s="5">
        <f t="shared" si="213"/>
        <v>2.579489602358068E-2</v>
      </c>
    </row>
    <row r="13662" spans="1:5" x14ac:dyDescent="0.25">
      <c r="A13662" s="2">
        <v>2085</v>
      </c>
      <c r="B13662" s="2">
        <v>2024</v>
      </c>
      <c r="C13662" s="2" t="s">
        <v>75</v>
      </c>
      <c r="D13662" s="3">
        <v>145469</v>
      </c>
      <c r="E13662" s="5">
        <f t="shared" si="213"/>
        <v>3.1793715499522236E-2</v>
      </c>
    </row>
    <row r="13663" spans="1:5" x14ac:dyDescent="0.25">
      <c r="A13663" s="2">
        <v>2085</v>
      </c>
      <c r="B13663" s="2">
        <v>2025</v>
      </c>
      <c r="C13663" s="2" t="s">
        <v>75</v>
      </c>
      <c r="D13663" s="3">
        <v>150094</v>
      </c>
      <c r="E13663" s="5">
        <f t="shared" si="213"/>
        <v>1</v>
      </c>
    </row>
    <row r="13664" spans="1:5" x14ac:dyDescent="0.25">
      <c r="A13664" s="2">
        <v>2086</v>
      </c>
      <c r="B13664" s="2">
        <v>2022</v>
      </c>
      <c r="C13664" s="2" t="s">
        <v>55</v>
      </c>
      <c r="D13664" s="3">
        <v>74878</v>
      </c>
      <c r="E13664" s="5">
        <f t="shared" si="213"/>
        <v>2.1194476348193061E-2</v>
      </c>
    </row>
    <row r="13665" spans="1:5" x14ac:dyDescent="0.25">
      <c r="A13665" s="2">
        <v>2086</v>
      </c>
      <c r="B13665" s="2">
        <v>2023</v>
      </c>
      <c r="C13665" s="2" t="s">
        <v>55</v>
      </c>
      <c r="D13665" s="3">
        <v>76465</v>
      </c>
      <c r="E13665" s="5">
        <f t="shared" si="213"/>
        <v>4.1639965997515203E-2</v>
      </c>
    </row>
    <row r="13666" spans="1:5" x14ac:dyDescent="0.25">
      <c r="A13666" s="2">
        <v>2086</v>
      </c>
      <c r="B13666" s="2">
        <v>2024</v>
      </c>
      <c r="C13666" s="2" t="s">
        <v>55</v>
      </c>
      <c r="D13666" s="3">
        <v>79649</v>
      </c>
      <c r="E13666" s="5">
        <f t="shared" si="213"/>
        <v>5.7138193825408981E-2</v>
      </c>
    </row>
    <row r="13667" spans="1:5" x14ac:dyDescent="0.25">
      <c r="A13667" s="2">
        <v>2086</v>
      </c>
      <c r="B13667" s="2">
        <v>2025</v>
      </c>
      <c r="C13667" s="2" t="s">
        <v>60</v>
      </c>
      <c r="D13667" s="3">
        <v>84200</v>
      </c>
      <c r="E13667" s="5">
        <f t="shared" si="213"/>
        <v>1</v>
      </c>
    </row>
    <row r="13668" spans="1:5" x14ac:dyDescent="0.25">
      <c r="A13668" s="2">
        <v>2087</v>
      </c>
      <c r="B13668" s="2">
        <v>2024</v>
      </c>
      <c r="C13668" s="2" t="s">
        <v>66</v>
      </c>
      <c r="D13668" s="3">
        <v>80264</v>
      </c>
      <c r="E13668" s="5">
        <f t="shared" si="213"/>
        <v>3.816156682946277E-2</v>
      </c>
    </row>
    <row r="13669" spans="1:5" x14ac:dyDescent="0.25">
      <c r="A13669" s="2">
        <v>2087</v>
      </c>
      <c r="B13669" s="2">
        <v>2025</v>
      </c>
      <c r="C13669" s="2" t="s">
        <v>66</v>
      </c>
      <c r="D13669" s="3">
        <v>83327</v>
      </c>
      <c r="E13669" s="5">
        <f t="shared" si="213"/>
        <v>1</v>
      </c>
    </row>
    <row r="13670" spans="1:5" x14ac:dyDescent="0.25">
      <c r="A13670" s="2">
        <v>2088</v>
      </c>
      <c r="B13670" s="2">
        <v>2023</v>
      </c>
      <c r="C13670" s="2" t="s">
        <v>55</v>
      </c>
      <c r="D13670" s="3">
        <v>63205</v>
      </c>
      <c r="E13670" s="5">
        <f t="shared" si="213"/>
        <v>4.8682857368879041E-2</v>
      </c>
    </row>
    <row r="13671" spans="1:5" x14ac:dyDescent="0.25">
      <c r="A13671" s="2">
        <v>2088</v>
      </c>
      <c r="B13671" s="2">
        <v>2024</v>
      </c>
      <c r="C13671" s="2" t="s">
        <v>55</v>
      </c>
      <c r="D13671" s="3">
        <v>66282</v>
      </c>
      <c r="E13671" s="5">
        <f t="shared" si="213"/>
        <v>2.2736187803626927E-2</v>
      </c>
    </row>
    <row r="13672" spans="1:5" x14ac:dyDescent="0.25">
      <c r="A13672" s="2">
        <v>2088</v>
      </c>
      <c r="B13672" s="2">
        <v>2025</v>
      </c>
      <c r="C13672" s="2" t="s">
        <v>55</v>
      </c>
      <c r="D13672" s="3">
        <v>67789</v>
      </c>
      <c r="E13672" s="5">
        <f t="shared" si="213"/>
        <v>1</v>
      </c>
    </row>
    <row r="13673" spans="1:5" x14ac:dyDescent="0.25">
      <c r="A13673" s="2">
        <v>2089</v>
      </c>
      <c r="B13673" s="2">
        <v>2024</v>
      </c>
      <c r="C13673" s="2" t="s">
        <v>60</v>
      </c>
      <c r="D13673" s="3">
        <v>155385</v>
      </c>
      <c r="E13673" s="5">
        <f t="shared" si="213"/>
        <v>0.10845963252566207</v>
      </c>
    </row>
    <row r="13674" spans="1:5" x14ac:dyDescent="0.25">
      <c r="A13674" s="2">
        <v>2089</v>
      </c>
      <c r="B13674" s="2">
        <v>2025</v>
      </c>
      <c r="C13674" s="2" t="s">
        <v>64</v>
      </c>
      <c r="D13674" s="3">
        <v>172238</v>
      </c>
      <c r="E13674" s="5">
        <f t="shared" si="213"/>
        <v>1</v>
      </c>
    </row>
    <row r="13675" spans="1:5" x14ac:dyDescent="0.25">
      <c r="A13675" s="2">
        <v>2090</v>
      </c>
      <c r="B13675" s="2">
        <v>2016</v>
      </c>
      <c r="C13675" s="2" t="s">
        <v>66</v>
      </c>
      <c r="D13675" s="3">
        <v>48479</v>
      </c>
      <c r="E13675" s="5">
        <f t="shared" si="213"/>
        <v>5.2579467398254913E-2</v>
      </c>
    </row>
    <row r="13676" spans="1:5" x14ac:dyDescent="0.25">
      <c r="A13676" s="2">
        <v>2090</v>
      </c>
      <c r="B13676" s="2">
        <v>2017</v>
      </c>
      <c r="C13676" s="2" t="s">
        <v>66</v>
      </c>
      <c r="D13676" s="3">
        <v>51028</v>
      </c>
      <c r="E13676" s="5">
        <f t="shared" si="213"/>
        <v>5.5342165085835227E-2</v>
      </c>
    </row>
    <row r="13677" spans="1:5" x14ac:dyDescent="0.25">
      <c r="A13677" s="2">
        <v>2090</v>
      </c>
      <c r="B13677" s="2">
        <v>2018</v>
      </c>
      <c r="C13677" s="2" t="s">
        <v>66</v>
      </c>
      <c r="D13677" s="3">
        <v>53852</v>
      </c>
      <c r="E13677" s="5">
        <f t="shared" si="213"/>
        <v>2.7909826933075838E-2</v>
      </c>
    </row>
    <row r="13678" spans="1:5" x14ac:dyDescent="0.25">
      <c r="A13678" s="2">
        <v>2090</v>
      </c>
      <c r="B13678" s="2">
        <v>2019</v>
      </c>
      <c r="C13678" s="2" t="s">
        <v>66</v>
      </c>
      <c r="D13678" s="3">
        <v>55355</v>
      </c>
      <c r="E13678" s="5">
        <f t="shared" si="213"/>
        <v>2.753138831180562E-2</v>
      </c>
    </row>
    <row r="13679" spans="1:5" x14ac:dyDescent="0.25">
      <c r="A13679" s="2">
        <v>2090</v>
      </c>
      <c r="B13679" s="2">
        <v>2020</v>
      </c>
      <c r="C13679" s="2" t="s">
        <v>66</v>
      </c>
      <c r="D13679" s="3">
        <v>56879</v>
      </c>
      <c r="E13679" s="5">
        <f t="shared" si="213"/>
        <v>2.7461804884052112E-2</v>
      </c>
    </row>
    <row r="13680" spans="1:5" x14ac:dyDescent="0.25">
      <c r="A13680" s="2">
        <v>2090</v>
      </c>
      <c r="B13680" s="2">
        <v>2021</v>
      </c>
      <c r="C13680" s="2" t="s">
        <v>55</v>
      </c>
      <c r="D13680" s="3">
        <v>58441</v>
      </c>
      <c r="E13680" s="5">
        <f t="shared" si="213"/>
        <v>2.1166646703512943E-2</v>
      </c>
    </row>
    <row r="13681" spans="1:5" x14ac:dyDescent="0.25">
      <c r="A13681" s="2">
        <v>2090</v>
      </c>
      <c r="B13681" s="2">
        <v>2022</v>
      </c>
      <c r="C13681" s="2" t="s">
        <v>60</v>
      </c>
      <c r="D13681" s="3">
        <v>59678</v>
      </c>
      <c r="E13681" s="5">
        <f t="shared" si="213"/>
        <v>0.11458158785482087</v>
      </c>
    </row>
    <row r="13682" spans="1:5" x14ac:dyDescent="0.25">
      <c r="A13682" s="2">
        <v>2090</v>
      </c>
      <c r="B13682" s="2">
        <v>2023</v>
      </c>
      <c r="C13682" s="2" t="s">
        <v>64</v>
      </c>
      <c r="D13682" s="3">
        <v>66516</v>
      </c>
      <c r="E13682" s="5">
        <f t="shared" si="213"/>
        <v>4.9116002164892654E-2</v>
      </c>
    </row>
    <row r="13683" spans="1:5" x14ac:dyDescent="0.25">
      <c r="A13683" s="2">
        <v>2090</v>
      </c>
      <c r="B13683" s="2">
        <v>2024</v>
      </c>
      <c r="C13683" s="2" t="s">
        <v>64</v>
      </c>
      <c r="D13683" s="3">
        <v>69783</v>
      </c>
      <c r="E13683" s="5">
        <f t="shared" si="213"/>
        <v>4.2216585701388587E-2</v>
      </c>
    </row>
    <row r="13684" spans="1:5" x14ac:dyDescent="0.25">
      <c r="A13684" s="2">
        <v>2090</v>
      </c>
      <c r="B13684" s="2">
        <v>2025</v>
      </c>
      <c r="C13684" s="2" t="s">
        <v>64</v>
      </c>
      <c r="D13684" s="3">
        <v>72729</v>
      </c>
      <c r="E13684" s="5">
        <f t="shared" si="213"/>
        <v>1</v>
      </c>
    </row>
    <row r="13685" spans="1:5" x14ac:dyDescent="0.25">
      <c r="A13685" s="2">
        <v>2091</v>
      </c>
      <c r="B13685" s="2">
        <v>2021</v>
      </c>
      <c r="C13685" s="2" t="s">
        <v>55</v>
      </c>
      <c r="D13685" s="3">
        <v>92765</v>
      </c>
      <c r="E13685" s="5">
        <f t="shared" si="213"/>
        <v>5.5301029483102462E-2</v>
      </c>
    </row>
    <row r="13686" spans="1:5" x14ac:dyDescent="0.25">
      <c r="A13686" s="2">
        <v>2091</v>
      </c>
      <c r="B13686" s="2">
        <v>2022</v>
      </c>
      <c r="C13686" s="2" t="s">
        <v>55</v>
      </c>
      <c r="D13686" s="3">
        <v>97895</v>
      </c>
      <c r="E13686" s="5">
        <f t="shared" si="213"/>
        <v>6.2138005005362887E-2</v>
      </c>
    </row>
    <row r="13687" spans="1:5" x14ac:dyDescent="0.25">
      <c r="A13687" s="2">
        <v>2091</v>
      </c>
      <c r="B13687" s="2">
        <v>2023</v>
      </c>
      <c r="C13687" s="2" t="s">
        <v>55</v>
      </c>
      <c r="D13687" s="3">
        <v>103978</v>
      </c>
      <c r="E13687" s="5">
        <f t="shared" si="213"/>
        <v>5.9012483409952105E-2</v>
      </c>
    </row>
    <row r="13688" spans="1:5" x14ac:dyDescent="0.25">
      <c r="A13688" s="2">
        <v>2091</v>
      </c>
      <c r="B13688" s="2">
        <v>2024</v>
      </c>
      <c r="C13688" s="2" t="s">
        <v>55</v>
      </c>
      <c r="D13688" s="3">
        <v>110114</v>
      </c>
      <c r="E13688" s="5">
        <f t="shared" si="213"/>
        <v>4.9094574713478757E-2</v>
      </c>
    </row>
    <row r="13689" spans="1:5" x14ac:dyDescent="0.25">
      <c r="A13689" s="2">
        <v>2091</v>
      </c>
      <c r="B13689" s="2">
        <v>2025</v>
      </c>
      <c r="C13689" s="2" t="s">
        <v>60</v>
      </c>
      <c r="D13689" s="3">
        <v>115520</v>
      </c>
      <c r="E13689" s="5">
        <f t="shared" si="213"/>
        <v>1</v>
      </c>
    </row>
    <row r="13690" spans="1:5" x14ac:dyDescent="0.25">
      <c r="A13690" s="2">
        <v>2092</v>
      </c>
      <c r="B13690" s="2">
        <v>2015</v>
      </c>
      <c r="C13690" s="2" t="s">
        <v>75</v>
      </c>
      <c r="D13690" s="3">
        <v>83618</v>
      </c>
      <c r="E13690" s="5">
        <f t="shared" si="213"/>
        <v>2.4994618383601615E-2</v>
      </c>
    </row>
    <row r="13691" spans="1:5" x14ac:dyDescent="0.25">
      <c r="A13691" s="2">
        <v>2092</v>
      </c>
      <c r="B13691" s="2">
        <v>2016</v>
      </c>
      <c r="C13691" s="2" t="s">
        <v>75</v>
      </c>
      <c r="D13691" s="3">
        <v>85708</v>
      </c>
      <c r="E13691" s="5">
        <f t="shared" si="213"/>
        <v>2.5446866103514258E-2</v>
      </c>
    </row>
    <row r="13692" spans="1:5" x14ac:dyDescent="0.25">
      <c r="A13692" s="2">
        <v>2092</v>
      </c>
      <c r="B13692" s="2">
        <v>2017</v>
      </c>
      <c r="C13692" s="2" t="s">
        <v>75</v>
      </c>
      <c r="D13692" s="3">
        <v>87889</v>
      </c>
      <c r="E13692" s="5">
        <f t="shared" si="213"/>
        <v>2.2448770608381026E-2</v>
      </c>
    </row>
    <row r="13693" spans="1:5" x14ac:dyDescent="0.25">
      <c r="A13693" s="2">
        <v>2092</v>
      </c>
      <c r="B13693" s="2">
        <v>2018</v>
      </c>
      <c r="C13693" s="2" t="s">
        <v>75</v>
      </c>
      <c r="D13693" s="3">
        <v>89862</v>
      </c>
      <c r="E13693" s="5">
        <f t="shared" si="213"/>
        <v>4.1608243751530126E-2</v>
      </c>
    </row>
    <row r="13694" spans="1:5" x14ac:dyDescent="0.25">
      <c r="A13694" s="2">
        <v>2092</v>
      </c>
      <c r="B13694" s="2">
        <v>2019</v>
      </c>
      <c r="C13694" s="2" t="s">
        <v>75</v>
      </c>
      <c r="D13694" s="3">
        <v>93601</v>
      </c>
      <c r="E13694" s="5">
        <f t="shared" si="213"/>
        <v>4.4465336908793708E-2</v>
      </c>
    </row>
    <row r="13695" spans="1:5" x14ac:dyDescent="0.25">
      <c r="A13695" s="2">
        <v>2092</v>
      </c>
      <c r="B13695" s="2">
        <v>2020</v>
      </c>
      <c r="C13695" s="2" t="s">
        <v>75</v>
      </c>
      <c r="D13695" s="3">
        <v>97763</v>
      </c>
      <c r="E13695" s="5">
        <f t="shared" si="213"/>
        <v>4.7461718646113558E-2</v>
      </c>
    </row>
    <row r="13696" spans="1:5" x14ac:dyDescent="0.25">
      <c r="A13696" s="2">
        <v>2092</v>
      </c>
      <c r="B13696" s="2">
        <v>2021</v>
      </c>
      <c r="C13696" s="2" t="s">
        <v>75</v>
      </c>
      <c r="D13696" s="3">
        <v>102403</v>
      </c>
      <c r="E13696" s="5">
        <f t="shared" si="213"/>
        <v>3.6170815308145268E-2</v>
      </c>
    </row>
    <row r="13697" spans="1:5" x14ac:dyDescent="0.25">
      <c r="A13697" s="2">
        <v>2092</v>
      </c>
      <c r="B13697" s="2">
        <v>2022</v>
      </c>
      <c r="C13697" s="2" t="s">
        <v>75</v>
      </c>
      <c r="D13697" s="3">
        <v>106107</v>
      </c>
      <c r="E13697" s="5">
        <f t="shared" si="213"/>
        <v>2.9941474172297776E-2</v>
      </c>
    </row>
    <row r="13698" spans="1:5" x14ac:dyDescent="0.25">
      <c r="A13698" s="2">
        <v>2092</v>
      </c>
      <c r="B13698" s="2">
        <v>2023</v>
      </c>
      <c r="C13698" s="2" t="s">
        <v>75</v>
      </c>
      <c r="D13698" s="3">
        <v>109284</v>
      </c>
      <c r="E13698" s="5">
        <f t="shared" ref="E13698:E13761" si="214">IF(A13699=A13698,(D13699-D13698)/D13698,1)</f>
        <v>2.3178141356465721E-2</v>
      </c>
    </row>
    <row r="13699" spans="1:5" x14ac:dyDescent="0.25">
      <c r="A13699" s="2">
        <v>2092</v>
      </c>
      <c r="B13699" s="2">
        <v>2024</v>
      </c>
      <c r="C13699" s="2" t="s">
        <v>75</v>
      </c>
      <c r="D13699" s="3">
        <v>111817</v>
      </c>
      <c r="E13699" s="5">
        <f t="shared" si="214"/>
        <v>6.2763264977597322E-2</v>
      </c>
    </row>
    <row r="13700" spans="1:5" x14ac:dyDescent="0.25">
      <c r="A13700" s="2">
        <v>2092</v>
      </c>
      <c r="B13700" s="2">
        <v>2025</v>
      </c>
      <c r="C13700" s="2" t="s">
        <v>71</v>
      </c>
      <c r="D13700" s="3">
        <v>118835</v>
      </c>
      <c r="E13700" s="5">
        <f t="shared" si="214"/>
        <v>1</v>
      </c>
    </row>
    <row r="13701" spans="1:5" x14ac:dyDescent="0.25">
      <c r="A13701" s="2">
        <v>2093</v>
      </c>
      <c r="B13701" s="2">
        <v>2021</v>
      </c>
      <c r="C13701" s="2" t="s">
        <v>75</v>
      </c>
      <c r="D13701" s="3">
        <v>96589</v>
      </c>
      <c r="E13701" s="5">
        <f t="shared" si="214"/>
        <v>4.686869105177608E-2</v>
      </c>
    </row>
    <row r="13702" spans="1:5" x14ac:dyDescent="0.25">
      <c r="A13702" s="2">
        <v>2093</v>
      </c>
      <c r="B13702" s="2">
        <v>2022</v>
      </c>
      <c r="C13702" s="2" t="s">
        <v>75</v>
      </c>
      <c r="D13702" s="3">
        <v>101116</v>
      </c>
      <c r="E13702" s="5">
        <f t="shared" si="214"/>
        <v>3.0618299774516397E-2</v>
      </c>
    </row>
    <row r="13703" spans="1:5" x14ac:dyDescent="0.25">
      <c r="A13703" s="2">
        <v>2093</v>
      </c>
      <c r="B13703" s="2">
        <v>2023</v>
      </c>
      <c r="C13703" s="2" t="s">
        <v>75</v>
      </c>
      <c r="D13703" s="3">
        <v>104212</v>
      </c>
      <c r="E13703" s="5">
        <f t="shared" si="214"/>
        <v>2.5150654435189806E-2</v>
      </c>
    </row>
    <row r="13704" spans="1:5" x14ac:dyDescent="0.25">
      <c r="A13704" s="2">
        <v>2093</v>
      </c>
      <c r="B13704" s="2">
        <v>2024</v>
      </c>
      <c r="C13704" s="2" t="s">
        <v>75</v>
      </c>
      <c r="D13704" s="3">
        <v>106833</v>
      </c>
      <c r="E13704" s="5">
        <f t="shared" si="214"/>
        <v>4.0839440996695779E-2</v>
      </c>
    </row>
    <row r="13705" spans="1:5" x14ac:dyDescent="0.25">
      <c r="A13705" s="2">
        <v>2093</v>
      </c>
      <c r="B13705" s="2">
        <v>2025</v>
      </c>
      <c r="C13705" s="2" t="s">
        <v>75</v>
      </c>
      <c r="D13705" s="3">
        <v>111196</v>
      </c>
      <c r="E13705" s="5">
        <f t="shared" si="214"/>
        <v>1</v>
      </c>
    </row>
    <row r="13706" spans="1:5" x14ac:dyDescent="0.25">
      <c r="A13706" s="2">
        <v>2094</v>
      </c>
      <c r="B13706" s="2">
        <v>2024</v>
      </c>
      <c r="C13706" s="2" t="s">
        <v>55</v>
      </c>
      <c r="D13706" s="3">
        <v>147132</v>
      </c>
      <c r="E13706" s="5">
        <f t="shared" si="214"/>
        <v>3.9780605170866977E-2</v>
      </c>
    </row>
    <row r="13707" spans="1:5" x14ac:dyDescent="0.25">
      <c r="A13707" s="2">
        <v>2094</v>
      </c>
      <c r="B13707" s="2">
        <v>2025</v>
      </c>
      <c r="C13707" s="2" t="s">
        <v>55</v>
      </c>
      <c r="D13707" s="3">
        <v>152985</v>
      </c>
      <c r="E13707" s="5">
        <f t="shared" si="214"/>
        <v>1</v>
      </c>
    </row>
    <row r="13708" spans="1:5" x14ac:dyDescent="0.25">
      <c r="A13708" s="2">
        <v>2095</v>
      </c>
      <c r="B13708" s="2">
        <v>2018</v>
      </c>
      <c r="C13708" s="2" t="s">
        <v>75</v>
      </c>
      <c r="D13708" s="3">
        <v>163925</v>
      </c>
      <c r="E13708" s="5">
        <f t="shared" si="214"/>
        <v>6.405368308677749E-3</v>
      </c>
    </row>
    <row r="13709" spans="1:5" x14ac:dyDescent="0.25">
      <c r="A13709" s="2">
        <v>2095</v>
      </c>
      <c r="B13709" s="2">
        <v>2019</v>
      </c>
      <c r="C13709" s="2" t="s">
        <v>71</v>
      </c>
      <c r="D13709" s="3">
        <v>164975</v>
      </c>
      <c r="E13709" s="5">
        <f t="shared" si="214"/>
        <v>2.4530989543870282E-2</v>
      </c>
    </row>
    <row r="13710" spans="1:5" x14ac:dyDescent="0.25">
      <c r="A13710" s="2">
        <v>2095</v>
      </c>
      <c r="B13710" s="2">
        <v>2020</v>
      </c>
      <c r="C13710" s="2" t="s">
        <v>71</v>
      </c>
      <c r="D13710" s="3">
        <v>169022</v>
      </c>
      <c r="E13710" s="5">
        <f t="shared" si="214"/>
        <v>3.5048691886263326E-2</v>
      </c>
    </row>
    <row r="13711" spans="1:5" x14ac:dyDescent="0.25">
      <c r="A13711" s="2">
        <v>2095</v>
      </c>
      <c r="B13711" s="2">
        <v>2021</v>
      </c>
      <c r="C13711" s="2" t="s">
        <v>71</v>
      </c>
      <c r="D13711" s="3">
        <v>174946</v>
      </c>
      <c r="E13711" s="5">
        <f t="shared" si="214"/>
        <v>3.1901272392624011E-2</v>
      </c>
    </row>
    <row r="13712" spans="1:5" x14ac:dyDescent="0.25">
      <c r="A13712" s="2">
        <v>2095</v>
      </c>
      <c r="B13712" s="2">
        <v>2022</v>
      </c>
      <c r="C13712" s="2" t="s">
        <v>71</v>
      </c>
      <c r="D13712" s="3">
        <v>180527</v>
      </c>
      <c r="E13712" s="5">
        <f t="shared" si="214"/>
        <v>1.5039301600314635E-2</v>
      </c>
    </row>
    <row r="13713" spans="1:5" x14ac:dyDescent="0.25">
      <c r="A13713" s="2">
        <v>2095</v>
      </c>
      <c r="B13713" s="2">
        <v>2023</v>
      </c>
      <c r="C13713" s="2" t="s">
        <v>3443</v>
      </c>
      <c r="D13713" s="3">
        <v>183242</v>
      </c>
      <c r="E13713" s="5">
        <f t="shared" si="214"/>
        <v>3.977799849379509E-2</v>
      </c>
    </row>
    <row r="13714" spans="1:5" x14ac:dyDescent="0.25">
      <c r="A13714" s="2">
        <v>2095</v>
      </c>
      <c r="B13714" s="2">
        <v>2024</v>
      </c>
      <c r="C13714" s="2" t="s">
        <v>3443</v>
      </c>
      <c r="D13714" s="3">
        <v>190531</v>
      </c>
      <c r="E13714" s="5">
        <f t="shared" si="214"/>
        <v>3.8959539392539794E-2</v>
      </c>
    </row>
    <row r="13715" spans="1:5" x14ac:dyDescent="0.25">
      <c r="A13715" s="2">
        <v>2095</v>
      </c>
      <c r="B13715" s="2">
        <v>2025</v>
      </c>
      <c r="C13715" s="2" t="s">
        <v>3443</v>
      </c>
      <c r="D13715" s="3">
        <v>197954</v>
      </c>
      <c r="E13715" s="5">
        <f t="shared" si="214"/>
        <v>1</v>
      </c>
    </row>
    <row r="13716" spans="1:5" x14ac:dyDescent="0.25">
      <c r="A13716" s="2">
        <v>2096</v>
      </c>
      <c r="B13716" s="2">
        <v>2017</v>
      </c>
      <c r="C13716" s="2" t="s">
        <v>66</v>
      </c>
      <c r="D13716" s="3">
        <v>61926</v>
      </c>
      <c r="E13716" s="5">
        <f t="shared" si="214"/>
        <v>8.0014856441559284E-2</v>
      </c>
    </row>
    <row r="13717" spans="1:5" x14ac:dyDescent="0.25">
      <c r="A13717" s="2">
        <v>2096</v>
      </c>
      <c r="B13717" s="2">
        <v>2018</v>
      </c>
      <c r="C13717" s="2" t="s">
        <v>55</v>
      </c>
      <c r="D13717" s="3">
        <v>66881</v>
      </c>
      <c r="E13717" s="5">
        <f t="shared" si="214"/>
        <v>0.13600275115503654</v>
      </c>
    </row>
    <row r="13718" spans="1:5" x14ac:dyDescent="0.25">
      <c r="A13718" s="2">
        <v>2096</v>
      </c>
      <c r="B13718" s="2">
        <v>2019</v>
      </c>
      <c r="C13718" s="2" t="s">
        <v>60</v>
      </c>
      <c r="D13718" s="3">
        <v>75977</v>
      </c>
      <c r="E13718" s="5">
        <f t="shared" si="214"/>
        <v>0.21357779327954513</v>
      </c>
    </row>
    <row r="13719" spans="1:5" x14ac:dyDescent="0.25">
      <c r="A13719" s="2">
        <v>2096</v>
      </c>
      <c r="B13719" s="2">
        <v>2020</v>
      </c>
      <c r="C13719" s="2" t="s">
        <v>64</v>
      </c>
      <c r="D13719" s="3">
        <v>92204</v>
      </c>
      <c r="E13719" s="5">
        <f t="shared" si="214"/>
        <v>2.9380504099605222E-2</v>
      </c>
    </row>
    <row r="13720" spans="1:5" x14ac:dyDescent="0.25">
      <c r="A13720" s="2">
        <v>2096</v>
      </c>
      <c r="B13720" s="2">
        <v>2021</v>
      </c>
      <c r="C13720" s="2" t="s">
        <v>64</v>
      </c>
      <c r="D13720" s="3">
        <v>94913</v>
      </c>
      <c r="E13720" s="5">
        <f t="shared" si="214"/>
        <v>2.4475045568046527E-2</v>
      </c>
    </row>
    <row r="13721" spans="1:5" x14ac:dyDescent="0.25">
      <c r="A13721" s="2">
        <v>2096</v>
      </c>
      <c r="B13721" s="2">
        <v>2022</v>
      </c>
      <c r="C13721" s="2" t="s">
        <v>64</v>
      </c>
      <c r="D13721" s="3">
        <v>97236</v>
      </c>
      <c r="E13721" s="5">
        <f t="shared" si="214"/>
        <v>3.7270146859187954E-2</v>
      </c>
    </row>
    <row r="13722" spans="1:5" x14ac:dyDescent="0.25">
      <c r="A13722" s="2">
        <v>2096</v>
      </c>
      <c r="B13722" s="2">
        <v>2023</v>
      </c>
      <c r="C13722" s="2" t="s">
        <v>64</v>
      </c>
      <c r="D13722" s="3">
        <v>100860</v>
      </c>
      <c r="E13722" s="5">
        <f t="shared" si="214"/>
        <v>4.5429307951616101E-2</v>
      </c>
    </row>
    <row r="13723" spans="1:5" x14ac:dyDescent="0.25">
      <c r="A13723" s="2">
        <v>2096</v>
      </c>
      <c r="B13723" s="2">
        <v>2024</v>
      </c>
      <c r="C13723" s="2" t="s">
        <v>64</v>
      </c>
      <c r="D13723" s="3">
        <v>105442</v>
      </c>
      <c r="E13723" s="5">
        <f t="shared" si="214"/>
        <v>0.13462377420762126</v>
      </c>
    </row>
    <row r="13724" spans="1:5" x14ac:dyDescent="0.25">
      <c r="A13724" s="2">
        <v>2096</v>
      </c>
      <c r="B13724" s="2">
        <v>2025</v>
      </c>
      <c r="C13724" s="2" t="s">
        <v>75</v>
      </c>
      <c r="D13724" s="3">
        <v>119637</v>
      </c>
      <c r="E13724" s="5">
        <f t="shared" si="214"/>
        <v>1</v>
      </c>
    </row>
    <row r="13725" spans="1:5" x14ac:dyDescent="0.25">
      <c r="A13725" s="2">
        <v>2097</v>
      </c>
      <c r="B13725" s="2">
        <v>2019</v>
      </c>
      <c r="C13725" s="2" t="s">
        <v>64</v>
      </c>
      <c r="D13725" s="3">
        <v>201838</v>
      </c>
      <c r="E13725" s="5">
        <f t="shared" si="214"/>
        <v>4.4951892111495355E-2</v>
      </c>
    </row>
    <row r="13726" spans="1:5" x14ac:dyDescent="0.25">
      <c r="A13726" s="2">
        <v>2097</v>
      </c>
      <c r="B13726" s="2">
        <v>2020</v>
      </c>
      <c r="C13726" s="2" t="s">
        <v>64</v>
      </c>
      <c r="D13726" s="3">
        <v>210911</v>
      </c>
      <c r="E13726" s="5">
        <f t="shared" si="214"/>
        <v>3.8447496811451279E-2</v>
      </c>
    </row>
    <row r="13727" spans="1:5" x14ac:dyDescent="0.25">
      <c r="A13727" s="2">
        <v>2097</v>
      </c>
      <c r="B13727" s="2">
        <v>2021</v>
      </c>
      <c r="C13727" s="2" t="s">
        <v>64</v>
      </c>
      <c r="D13727" s="3">
        <v>219020</v>
      </c>
      <c r="E13727" s="5">
        <f t="shared" si="214"/>
        <v>3.3919276778376403E-2</v>
      </c>
    </row>
    <row r="13728" spans="1:5" x14ac:dyDescent="0.25">
      <c r="A13728" s="2">
        <v>2097</v>
      </c>
      <c r="B13728" s="2">
        <v>2022</v>
      </c>
      <c r="C13728" s="2" t="s">
        <v>64</v>
      </c>
      <c r="D13728" s="3">
        <v>226449</v>
      </c>
      <c r="E13728" s="5">
        <f t="shared" si="214"/>
        <v>4.6911225044049654E-2</v>
      </c>
    </row>
    <row r="13729" spans="1:5" x14ac:dyDescent="0.25">
      <c r="A13729" s="2">
        <v>2097</v>
      </c>
      <c r="B13729" s="2">
        <v>2023</v>
      </c>
      <c r="C13729" s="2" t="s">
        <v>64</v>
      </c>
      <c r="D13729" s="3">
        <v>237072</v>
      </c>
      <c r="E13729" s="5">
        <f t="shared" si="214"/>
        <v>2.4654957143821286E-2</v>
      </c>
    </row>
    <row r="13730" spans="1:5" x14ac:dyDescent="0.25">
      <c r="A13730" s="2">
        <v>2097</v>
      </c>
      <c r="B13730" s="2">
        <v>2024</v>
      </c>
      <c r="C13730" s="2" t="s">
        <v>64</v>
      </c>
      <c r="D13730" s="3">
        <v>242917</v>
      </c>
      <c r="E13730" s="5">
        <f t="shared" si="214"/>
        <v>4.3018808893572701E-2</v>
      </c>
    </row>
    <row r="13731" spans="1:5" x14ac:dyDescent="0.25">
      <c r="A13731" s="2">
        <v>2097</v>
      </c>
      <c r="B13731" s="2">
        <v>2025</v>
      </c>
      <c r="C13731" s="2" t="s">
        <v>64</v>
      </c>
      <c r="D13731" s="3">
        <v>253367</v>
      </c>
      <c r="E13731" s="5">
        <f t="shared" si="214"/>
        <v>1</v>
      </c>
    </row>
    <row r="13732" spans="1:5" x14ac:dyDescent="0.25">
      <c r="A13732" s="2">
        <v>2098</v>
      </c>
      <c r="B13732" s="2">
        <v>2019</v>
      </c>
      <c r="C13732" s="2" t="s">
        <v>66</v>
      </c>
      <c r="D13732" s="3">
        <v>122664</v>
      </c>
      <c r="E13732" s="5">
        <f t="shared" si="214"/>
        <v>4.6142307441466121E-2</v>
      </c>
    </row>
    <row r="13733" spans="1:5" x14ac:dyDescent="0.25">
      <c r="A13733" s="2">
        <v>2098</v>
      </c>
      <c r="B13733" s="2">
        <v>2020</v>
      </c>
      <c r="C13733" s="2" t="s">
        <v>66</v>
      </c>
      <c r="D13733" s="3">
        <v>128324</v>
      </c>
      <c r="E13733" s="5">
        <f t="shared" si="214"/>
        <v>4.6546242324117082E-2</v>
      </c>
    </row>
    <row r="13734" spans="1:5" x14ac:dyDescent="0.25">
      <c r="A13734" s="2">
        <v>2098</v>
      </c>
      <c r="B13734" s="2">
        <v>2021</v>
      </c>
      <c r="C13734" s="2" t="s">
        <v>66</v>
      </c>
      <c r="D13734" s="3">
        <v>134297</v>
      </c>
      <c r="E13734" s="5">
        <f t="shared" si="214"/>
        <v>2.7297705831105683E-2</v>
      </c>
    </row>
    <row r="13735" spans="1:5" x14ac:dyDescent="0.25">
      <c r="A13735" s="2">
        <v>2098</v>
      </c>
      <c r="B13735" s="2">
        <v>2022</v>
      </c>
      <c r="C13735" s="2" t="s">
        <v>66</v>
      </c>
      <c r="D13735" s="3">
        <v>137963</v>
      </c>
      <c r="E13735" s="5">
        <f t="shared" si="214"/>
        <v>-2.2397309423541093E-3</v>
      </c>
    </row>
    <row r="13736" spans="1:5" x14ac:dyDescent="0.25">
      <c r="A13736" s="2">
        <v>2098</v>
      </c>
      <c r="B13736" s="2">
        <v>2023</v>
      </c>
      <c r="C13736" s="2" t="s">
        <v>55</v>
      </c>
      <c r="D13736" s="3">
        <v>137654</v>
      </c>
      <c r="E13736" s="5">
        <f t="shared" si="214"/>
        <v>7.6590582184317205E-2</v>
      </c>
    </row>
    <row r="13737" spans="1:5" x14ac:dyDescent="0.25">
      <c r="A13737" s="2">
        <v>2098</v>
      </c>
      <c r="B13737" s="2">
        <v>2024</v>
      </c>
      <c r="C13737" s="2" t="s">
        <v>60</v>
      </c>
      <c r="D13737" s="3">
        <v>148197</v>
      </c>
      <c r="E13737" s="5">
        <f t="shared" si="214"/>
        <v>3.1748281004338817E-2</v>
      </c>
    </row>
    <row r="13738" spans="1:5" x14ac:dyDescent="0.25">
      <c r="A13738" s="2">
        <v>2098</v>
      </c>
      <c r="B13738" s="2">
        <v>2025</v>
      </c>
      <c r="C13738" s="2" t="s">
        <v>60</v>
      </c>
      <c r="D13738" s="3">
        <v>152902</v>
      </c>
      <c r="E13738" s="5">
        <f t="shared" si="214"/>
        <v>1</v>
      </c>
    </row>
    <row r="13739" spans="1:5" x14ac:dyDescent="0.25">
      <c r="A13739" s="2">
        <v>2099</v>
      </c>
      <c r="B13739" s="2">
        <v>2014</v>
      </c>
      <c r="C13739" s="2" t="s">
        <v>55</v>
      </c>
      <c r="D13739" s="3">
        <v>92878</v>
      </c>
      <c r="E13739" s="5">
        <f t="shared" si="214"/>
        <v>2.6830896444798552E-2</v>
      </c>
    </row>
    <row r="13740" spans="1:5" x14ac:dyDescent="0.25">
      <c r="A13740" s="2">
        <v>2099</v>
      </c>
      <c r="B13740" s="2">
        <v>2015</v>
      </c>
      <c r="C13740" s="2" t="s">
        <v>55</v>
      </c>
      <c r="D13740" s="3">
        <v>95370</v>
      </c>
      <c r="E13740" s="5">
        <f t="shared" si="214"/>
        <v>2.6381461675579324E-2</v>
      </c>
    </row>
    <row r="13741" spans="1:5" x14ac:dyDescent="0.25">
      <c r="A13741" s="2">
        <v>2099</v>
      </c>
      <c r="B13741" s="2">
        <v>2016</v>
      </c>
      <c r="C13741" s="2" t="s">
        <v>55</v>
      </c>
      <c r="D13741" s="3">
        <v>97886</v>
      </c>
      <c r="E13741" s="5">
        <f t="shared" si="214"/>
        <v>3.3855709703124043E-2</v>
      </c>
    </row>
    <row r="13742" spans="1:5" x14ac:dyDescent="0.25">
      <c r="A13742" s="2">
        <v>2099</v>
      </c>
      <c r="B13742" s="2">
        <v>2017</v>
      </c>
      <c r="C13742" s="2" t="s">
        <v>55</v>
      </c>
      <c r="D13742" s="3">
        <v>101200</v>
      </c>
      <c r="E13742" s="5">
        <f t="shared" si="214"/>
        <v>2.4851778656126481E-2</v>
      </c>
    </row>
    <row r="13743" spans="1:5" x14ac:dyDescent="0.25">
      <c r="A13743" s="2">
        <v>2099</v>
      </c>
      <c r="B13743" s="2">
        <v>2018</v>
      </c>
      <c r="C13743" s="2" t="s">
        <v>55</v>
      </c>
      <c r="D13743" s="3">
        <v>103715</v>
      </c>
      <c r="E13743" s="5">
        <f t="shared" si="214"/>
        <v>3.0516318758135274E-2</v>
      </c>
    </row>
    <row r="13744" spans="1:5" x14ac:dyDescent="0.25">
      <c r="A13744" s="2">
        <v>2099</v>
      </c>
      <c r="B13744" s="2">
        <v>2019</v>
      </c>
      <c r="C13744" s="2" t="s">
        <v>55</v>
      </c>
      <c r="D13744" s="3">
        <v>106880</v>
      </c>
      <c r="E13744" s="5">
        <f t="shared" si="214"/>
        <v>3.7902320359281434E-2</v>
      </c>
    </row>
    <row r="13745" spans="1:5" x14ac:dyDescent="0.25">
      <c r="A13745" s="2">
        <v>2099</v>
      </c>
      <c r="B13745" s="2">
        <v>2020</v>
      </c>
      <c r="C13745" s="2" t="s">
        <v>55</v>
      </c>
      <c r="D13745" s="3">
        <v>110931</v>
      </c>
      <c r="E13745" s="5">
        <f t="shared" si="214"/>
        <v>2.7737963238409463E-2</v>
      </c>
    </row>
    <row r="13746" spans="1:5" x14ac:dyDescent="0.25">
      <c r="A13746" s="2">
        <v>2099</v>
      </c>
      <c r="B13746" s="2">
        <v>2021</v>
      </c>
      <c r="C13746" s="2" t="s">
        <v>55</v>
      </c>
      <c r="D13746" s="3">
        <v>114008</v>
      </c>
      <c r="E13746" s="5">
        <f t="shared" si="214"/>
        <v>2.4673707108273105E-2</v>
      </c>
    </row>
    <row r="13747" spans="1:5" x14ac:dyDescent="0.25">
      <c r="A13747" s="2">
        <v>2099</v>
      </c>
      <c r="B13747" s="2">
        <v>2022</v>
      </c>
      <c r="C13747" s="2" t="s">
        <v>55</v>
      </c>
      <c r="D13747" s="3">
        <v>116821</v>
      </c>
      <c r="E13747" s="5">
        <f t="shared" si="214"/>
        <v>3.3812413863945692E-2</v>
      </c>
    </row>
    <row r="13748" spans="1:5" x14ac:dyDescent="0.25">
      <c r="A13748" s="2">
        <v>2099</v>
      </c>
      <c r="B13748" s="2">
        <v>2023</v>
      </c>
      <c r="C13748" s="2" t="s">
        <v>55</v>
      </c>
      <c r="D13748" s="3">
        <v>120771</v>
      </c>
      <c r="E13748" s="5">
        <f t="shared" si="214"/>
        <v>4.4654759834728538E-2</v>
      </c>
    </row>
    <row r="13749" spans="1:5" x14ac:dyDescent="0.25">
      <c r="A13749" s="2">
        <v>2099</v>
      </c>
      <c r="B13749" s="2">
        <v>2024</v>
      </c>
      <c r="C13749" s="2" t="s">
        <v>55</v>
      </c>
      <c r="D13749" s="3">
        <v>126164</v>
      </c>
      <c r="E13749" s="5">
        <f t="shared" si="214"/>
        <v>4.3911099838305698E-2</v>
      </c>
    </row>
    <row r="13750" spans="1:5" x14ac:dyDescent="0.25">
      <c r="A13750" s="2">
        <v>2099</v>
      </c>
      <c r="B13750" s="2">
        <v>2025</v>
      </c>
      <c r="C13750" s="2" t="s">
        <v>55</v>
      </c>
      <c r="D13750" s="3">
        <v>131704</v>
      </c>
      <c r="E13750" s="5">
        <f t="shared" si="214"/>
        <v>1</v>
      </c>
    </row>
    <row r="13751" spans="1:5" x14ac:dyDescent="0.25">
      <c r="A13751" s="2">
        <v>2100</v>
      </c>
      <c r="B13751" s="2">
        <v>2024</v>
      </c>
      <c r="C13751" s="2" t="s">
        <v>55</v>
      </c>
      <c r="D13751" s="3">
        <v>115594</v>
      </c>
      <c r="E13751" s="5">
        <f t="shared" si="214"/>
        <v>5.5833347751613409E-2</v>
      </c>
    </row>
    <row r="13752" spans="1:5" x14ac:dyDescent="0.25">
      <c r="A13752" s="2">
        <v>2100</v>
      </c>
      <c r="B13752" s="2">
        <v>2025</v>
      </c>
      <c r="C13752" s="2" t="s">
        <v>55</v>
      </c>
      <c r="D13752" s="3">
        <v>122048</v>
      </c>
      <c r="E13752" s="5">
        <f t="shared" si="214"/>
        <v>1</v>
      </c>
    </row>
    <row r="13753" spans="1:5" x14ac:dyDescent="0.25">
      <c r="A13753" s="2">
        <v>2101</v>
      </c>
      <c r="B13753" s="2">
        <v>2019</v>
      </c>
      <c r="C13753" s="2" t="s">
        <v>60</v>
      </c>
      <c r="D13753" s="3">
        <v>184102</v>
      </c>
      <c r="E13753" s="5">
        <f t="shared" si="214"/>
        <v>4.7614909126462504E-2</v>
      </c>
    </row>
    <row r="13754" spans="1:5" x14ac:dyDescent="0.25">
      <c r="A13754" s="2">
        <v>2101</v>
      </c>
      <c r="B13754" s="2">
        <v>2020</v>
      </c>
      <c r="C13754" s="2" t="s">
        <v>60</v>
      </c>
      <c r="D13754" s="3">
        <v>192868</v>
      </c>
      <c r="E13754" s="5">
        <f t="shared" si="214"/>
        <v>5.4311757264035504E-2</v>
      </c>
    </row>
    <row r="13755" spans="1:5" x14ac:dyDescent="0.25">
      <c r="A13755" s="2">
        <v>2101</v>
      </c>
      <c r="B13755" s="2">
        <v>2021</v>
      </c>
      <c r="C13755" s="2" t="s">
        <v>60</v>
      </c>
      <c r="D13755" s="3">
        <v>203343</v>
      </c>
      <c r="E13755" s="5">
        <f t="shared" si="214"/>
        <v>4.5538818646326647E-2</v>
      </c>
    </row>
    <row r="13756" spans="1:5" x14ac:dyDescent="0.25">
      <c r="A13756" s="2">
        <v>2101</v>
      </c>
      <c r="B13756" s="2">
        <v>2022</v>
      </c>
      <c r="C13756" s="2" t="s">
        <v>60</v>
      </c>
      <c r="D13756" s="3">
        <v>212603</v>
      </c>
      <c r="E13756" s="5">
        <f t="shared" si="214"/>
        <v>4.6800844767007049E-2</v>
      </c>
    </row>
    <row r="13757" spans="1:5" x14ac:dyDescent="0.25">
      <c r="A13757" s="2">
        <v>2101</v>
      </c>
      <c r="B13757" s="2">
        <v>2023</v>
      </c>
      <c r="C13757" s="2" t="s">
        <v>60</v>
      </c>
      <c r="D13757" s="3">
        <v>222553</v>
      </c>
      <c r="E13757" s="5">
        <f t="shared" si="214"/>
        <v>3.2297924539323217E-2</v>
      </c>
    </row>
    <row r="13758" spans="1:5" x14ac:dyDescent="0.25">
      <c r="A13758" s="2">
        <v>2101</v>
      </c>
      <c r="B13758" s="2">
        <v>2024</v>
      </c>
      <c r="C13758" s="2" t="s">
        <v>60</v>
      </c>
      <c r="D13758" s="3">
        <v>229741</v>
      </c>
      <c r="E13758" s="5">
        <f t="shared" si="214"/>
        <v>4.0393312469258862E-2</v>
      </c>
    </row>
    <row r="13759" spans="1:5" x14ac:dyDescent="0.25">
      <c r="A13759" s="2">
        <v>2101</v>
      </c>
      <c r="B13759" s="2">
        <v>2025</v>
      </c>
      <c r="C13759" s="2" t="s">
        <v>60</v>
      </c>
      <c r="D13759" s="3">
        <v>239021</v>
      </c>
      <c r="E13759" s="5">
        <f t="shared" si="214"/>
        <v>1</v>
      </c>
    </row>
    <row r="13760" spans="1:5" x14ac:dyDescent="0.25">
      <c r="A13760" s="2">
        <v>2102</v>
      </c>
      <c r="B13760" s="2">
        <v>2015</v>
      </c>
      <c r="C13760" s="2" t="s">
        <v>60</v>
      </c>
      <c r="D13760" s="3">
        <v>71083</v>
      </c>
      <c r="E13760" s="5">
        <f t="shared" si="214"/>
        <v>2.9782085730765444E-2</v>
      </c>
    </row>
    <row r="13761" spans="1:5" x14ac:dyDescent="0.25">
      <c r="A13761" s="2">
        <v>2102</v>
      </c>
      <c r="B13761" s="2">
        <v>2016</v>
      </c>
      <c r="C13761" s="2" t="s">
        <v>60</v>
      </c>
      <c r="D13761" s="3">
        <v>73200</v>
      </c>
      <c r="E13761" s="5">
        <f t="shared" si="214"/>
        <v>4.9822404371584701E-2</v>
      </c>
    </row>
    <row r="13762" spans="1:5" x14ac:dyDescent="0.25">
      <c r="A13762" s="2">
        <v>2102</v>
      </c>
      <c r="B13762" s="2">
        <v>2017</v>
      </c>
      <c r="C13762" s="2" t="s">
        <v>60</v>
      </c>
      <c r="D13762" s="3">
        <v>76847</v>
      </c>
      <c r="E13762" s="5">
        <f t="shared" ref="E13762:E13825" si="215">IF(A13763=A13762,(D13763-D13762)/D13762,1)</f>
        <v>2.4490220828399287E-2</v>
      </c>
    </row>
    <row r="13763" spans="1:5" x14ac:dyDescent="0.25">
      <c r="A13763" s="2">
        <v>2102</v>
      </c>
      <c r="B13763" s="2">
        <v>2018</v>
      </c>
      <c r="C13763" s="2" t="s">
        <v>60</v>
      </c>
      <c r="D13763" s="3">
        <v>78729</v>
      </c>
      <c r="E13763" s="5">
        <f t="shared" si="215"/>
        <v>2.4450964701698229E-2</v>
      </c>
    </row>
    <row r="13764" spans="1:5" x14ac:dyDescent="0.25">
      <c r="A13764" s="2">
        <v>2102</v>
      </c>
      <c r="B13764" s="2">
        <v>2019</v>
      </c>
      <c r="C13764" s="2" t="s">
        <v>60</v>
      </c>
      <c r="D13764" s="3">
        <v>80654</v>
      </c>
      <c r="E13764" s="5">
        <f t="shared" si="215"/>
        <v>-2.5268430580008432E-2</v>
      </c>
    </row>
    <row r="13765" spans="1:5" x14ac:dyDescent="0.25">
      <c r="A13765" s="2">
        <v>2102</v>
      </c>
      <c r="B13765" s="2">
        <v>2020</v>
      </c>
      <c r="C13765" s="2" t="s">
        <v>64</v>
      </c>
      <c r="D13765" s="3">
        <v>78616</v>
      </c>
      <c r="E13765" s="5">
        <f t="shared" si="215"/>
        <v>4.127658491910044E-2</v>
      </c>
    </row>
    <row r="13766" spans="1:5" x14ac:dyDescent="0.25">
      <c r="A13766" s="2">
        <v>2102</v>
      </c>
      <c r="B13766" s="2">
        <v>2021</v>
      </c>
      <c r="C13766" s="2" t="s">
        <v>64</v>
      </c>
      <c r="D13766" s="3">
        <v>81861</v>
      </c>
      <c r="E13766" s="5">
        <f t="shared" si="215"/>
        <v>3.6623056156167164E-2</v>
      </c>
    </row>
    <row r="13767" spans="1:5" x14ac:dyDescent="0.25">
      <c r="A13767" s="2">
        <v>2102</v>
      </c>
      <c r="B13767" s="2">
        <v>2022</v>
      </c>
      <c r="C13767" s="2" t="s">
        <v>64</v>
      </c>
      <c r="D13767" s="3">
        <v>84859</v>
      </c>
      <c r="E13767" s="5">
        <f t="shared" si="215"/>
        <v>4.5876100354706038E-2</v>
      </c>
    </row>
    <row r="13768" spans="1:5" x14ac:dyDescent="0.25">
      <c r="A13768" s="2">
        <v>2102</v>
      </c>
      <c r="B13768" s="2">
        <v>2023</v>
      </c>
      <c r="C13768" s="2" t="s">
        <v>64</v>
      </c>
      <c r="D13768" s="3">
        <v>88752</v>
      </c>
      <c r="E13768" s="5">
        <f t="shared" si="215"/>
        <v>4.2015954570037858E-2</v>
      </c>
    </row>
    <row r="13769" spans="1:5" x14ac:dyDescent="0.25">
      <c r="A13769" s="2">
        <v>2102</v>
      </c>
      <c r="B13769" s="2">
        <v>2024</v>
      </c>
      <c r="C13769" s="2" t="s">
        <v>64</v>
      </c>
      <c r="D13769" s="3">
        <v>92481</v>
      </c>
      <c r="E13769" s="5">
        <f t="shared" si="215"/>
        <v>4.2527654328997307E-2</v>
      </c>
    </row>
    <row r="13770" spans="1:5" x14ac:dyDescent="0.25">
      <c r="A13770" s="2">
        <v>2102</v>
      </c>
      <c r="B13770" s="2">
        <v>2025</v>
      </c>
      <c r="C13770" s="2" t="s">
        <v>64</v>
      </c>
      <c r="D13770" s="3">
        <v>96414</v>
      </c>
      <c r="E13770" s="5">
        <f t="shared" si="215"/>
        <v>1</v>
      </c>
    </row>
    <row r="13771" spans="1:5" x14ac:dyDescent="0.25">
      <c r="A13771" s="2">
        <v>2103</v>
      </c>
      <c r="B13771" s="2">
        <v>2016</v>
      </c>
      <c r="C13771" s="2" t="s">
        <v>55</v>
      </c>
      <c r="D13771" s="3">
        <v>76993</v>
      </c>
      <c r="E13771" s="5">
        <f t="shared" si="215"/>
        <v>4.136739703609419E-2</v>
      </c>
    </row>
    <row r="13772" spans="1:5" x14ac:dyDescent="0.25">
      <c r="A13772" s="2">
        <v>2103</v>
      </c>
      <c r="B13772" s="2">
        <v>2017</v>
      </c>
      <c r="C13772" s="2" t="s">
        <v>55</v>
      </c>
      <c r="D13772" s="3">
        <v>80178</v>
      </c>
      <c r="E13772" s="5">
        <f t="shared" si="215"/>
        <v>2.7588615330888772E-2</v>
      </c>
    </row>
    <row r="13773" spans="1:5" x14ac:dyDescent="0.25">
      <c r="A13773" s="2">
        <v>2103</v>
      </c>
      <c r="B13773" s="2">
        <v>2018</v>
      </c>
      <c r="C13773" s="2" t="s">
        <v>55</v>
      </c>
      <c r="D13773" s="3">
        <v>82390</v>
      </c>
      <c r="E13773" s="5">
        <f t="shared" si="215"/>
        <v>4.7517902658089577E-2</v>
      </c>
    </row>
    <row r="13774" spans="1:5" x14ac:dyDescent="0.25">
      <c r="A13774" s="2">
        <v>2103</v>
      </c>
      <c r="B13774" s="2">
        <v>2019</v>
      </c>
      <c r="C13774" s="2" t="s">
        <v>55</v>
      </c>
      <c r="D13774" s="3">
        <v>86305</v>
      </c>
      <c r="E13774" s="5">
        <f t="shared" si="215"/>
        <v>3.4308556862290715E-2</v>
      </c>
    </row>
    <row r="13775" spans="1:5" x14ac:dyDescent="0.25">
      <c r="A13775" s="2">
        <v>2103</v>
      </c>
      <c r="B13775" s="2">
        <v>2020</v>
      </c>
      <c r="C13775" s="2" t="s">
        <v>55</v>
      </c>
      <c r="D13775" s="3">
        <v>89266</v>
      </c>
      <c r="E13775" s="5">
        <f t="shared" si="215"/>
        <v>4.4104138193713172E-2</v>
      </c>
    </row>
    <row r="13776" spans="1:5" x14ac:dyDescent="0.25">
      <c r="A13776" s="2">
        <v>2103</v>
      </c>
      <c r="B13776" s="2">
        <v>2021</v>
      </c>
      <c r="C13776" s="2" t="s">
        <v>55</v>
      </c>
      <c r="D13776" s="3">
        <v>93203</v>
      </c>
      <c r="E13776" s="5">
        <f t="shared" si="215"/>
        <v>4.2756134459191228E-2</v>
      </c>
    </row>
    <row r="13777" spans="1:5" x14ac:dyDescent="0.25">
      <c r="A13777" s="2">
        <v>2103</v>
      </c>
      <c r="B13777" s="2">
        <v>2022</v>
      </c>
      <c r="C13777" s="2" t="s">
        <v>55</v>
      </c>
      <c r="D13777" s="3">
        <v>97188</v>
      </c>
      <c r="E13777" s="5">
        <f t="shared" si="215"/>
        <v>2.3984442523768367E-2</v>
      </c>
    </row>
    <row r="13778" spans="1:5" x14ac:dyDescent="0.25">
      <c r="A13778" s="2">
        <v>2103</v>
      </c>
      <c r="B13778" s="2">
        <v>2023</v>
      </c>
      <c r="C13778" s="2" t="s">
        <v>55</v>
      </c>
      <c r="D13778" s="3">
        <v>99519</v>
      </c>
      <c r="E13778" s="5">
        <f t="shared" si="215"/>
        <v>3.1481425657412153E-2</v>
      </c>
    </row>
    <row r="13779" spans="1:5" x14ac:dyDescent="0.25">
      <c r="A13779" s="2">
        <v>2103</v>
      </c>
      <c r="B13779" s="2">
        <v>2024</v>
      </c>
      <c r="C13779" s="2" t="s">
        <v>55</v>
      </c>
      <c r="D13779" s="3">
        <v>102652</v>
      </c>
      <c r="E13779" s="5">
        <f t="shared" si="215"/>
        <v>4.6165686007091922E-2</v>
      </c>
    </row>
    <row r="13780" spans="1:5" x14ac:dyDescent="0.25">
      <c r="A13780" s="2">
        <v>2103</v>
      </c>
      <c r="B13780" s="2">
        <v>2025</v>
      </c>
      <c r="C13780" s="2" t="s">
        <v>55</v>
      </c>
      <c r="D13780" s="3">
        <v>107391</v>
      </c>
      <c r="E13780" s="5">
        <f t="shared" si="215"/>
        <v>1</v>
      </c>
    </row>
    <row r="13781" spans="1:5" x14ac:dyDescent="0.25">
      <c r="A13781" s="2">
        <v>2104</v>
      </c>
      <c r="B13781" s="2">
        <v>2022</v>
      </c>
      <c r="C13781" s="2" t="s">
        <v>75</v>
      </c>
      <c r="D13781" s="3">
        <v>191546</v>
      </c>
      <c r="E13781" s="5">
        <f t="shared" si="215"/>
        <v>3.3417560272728221E-2</v>
      </c>
    </row>
    <row r="13782" spans="1:5" x14ac:dyDescent="0.25">
      <c r="A13782" s="2">
        <v>2104</v>
      </c>
      <c r="B13782" s="2">
        <v>2023</v>
      </c>
      <c r="C13782" s="2" t="s">
        <v>75</v>
      </c>
      <c r="D13782" s="3">
        <v>197947</v>
      </c>
      <c r="E13782" s="5">
        <f t="shared" si="215"/>
        <v>5.0968188454485294E-2</v>
      </c>
    </row>
    <row r="13783" spans="1:5" x14ac:dyDescent="0.25">
      <c r="A13783" s="2">
        <v>2104</v>
      </c>
      <c r="B13783" s="2">
        <v>2024</v>
      </c>
      <c r="C13783" s="2" t="s">
        <v>75</v>
      </c>
      <c r="D13783" s="3">
        <v>208036</v>
      </c>
      <c r="E13783" s="5">
        <f t="shared" si="215"/>
        <v>4.1459170528177818E-2</v>
      </c>
    </row>
    <row r="13784" spans="1:5" x14ac:dyDescent="0.25">
      <c r="A13784" s="2">
        <v>2104</v>
      </c>
      <c r="B13784" s="2">
        <v>2025</v>
      </c>
      <c r="C13784" s="2" t="s">
        <v>75</v>
      </c>
      <c r="D13784" s="3">
        <v>216661</v>
      </c>
      <c r="E13784" s="5">
        <f t="shared" si="215"/>
        <v>1</v>
      </c>
    </row>
    <row r="13785" spans="1:5" x14ac:dyDescent="0.25">
      <c r="A13785" s="2">
        <v>2105</v>
      </c>
      <c r="B13785" s="2">
        <v>2021</v>
      </c>
      <c r="C13785" s="2" t="s">
        <v>75</v>
      </c>
      <c r="D13785" s="3">
        <v>189980</v>
      </c>
      <c r="E13785" s="5">
        <f t="shared" si="215"/>
        <v>4.334666807032319E-2</v>
      </c>
    </row>
    <row r="13786" spans="1:5" x14ac:dyDescent="0.25">
      <c r="A13786" s="2">
        <v>2105</v>
      </c>
      <c r="B13786" s="2">
        <v>2022</v>
      </c>
      <c r="C13786" s="2" t="s">
        <v>75</v>
      </c>
      <c r="D13786" s="3">
        <v>198215</v>
      </c>
      <c r="E13786" s="5">
        <f t="shared" si="215"/>
        <v>6.3759049516938684E-2</v>
      </c>
    </row>
    <row r="13787" spans="1:5" x14ac:dyDescent="0.25">
      <c r="A13787" s="2">
        <v>2105</v>
      </c>
      <c r="B13787" s="2">
        <v>2023</v>
      </c>
      <c r="C13787" s="2" t="s">
        <v>75</v>
      </c>
      <c r="D13787" s="3">
        <v>210853</v>
      </c>
      <c r="E13787" s="5">
        <f t="shared" si="215"/>
        <v>5.6404224744253106E-2</v>
      </c>
    </row>
    <row r="13788" spans="1:5" x14ac:dyDescent="0.25">
      <c r="A13788" s="2">
        <v>2105</v>
      </c>
      <c r="B13788" s="2">
        <v>2024</v>
      </c>
      <c r="C13788" s="2" t="s">
        <v>75</v>
      </c>
      <c r="D13788" s="3">
        <v>222746</v>
      </c>
      <c r="E13788" s="5">
        <f t="shared" si="215"/>
        <v>3.517010406471946E-2</v>
      </c>
    </row>
    <row r="13789" spans="1:5" x14ac:dyDescent="0.25">
      <c r="A13789" s="2">
        <v>2105</v>
      </c>
      <c r="B13789" s="2">
        <v>2025</v>
      </c>
      <c r="C13789" s="2" t="s">
        <v>75</v>
      </c>
      <c r="D13789" s="3">
        <v>230580</v>
      </c>
      <c r="E13789" s="5">
        <f t="shared" si="215"/>
        <v>1</v>
      </c>
    </row>
    <row r="13790" spans="1:5" x14ac:dyDescent="0.25">
      <c r="A13790" s="2">
        <v>2106</v>
      </c>
      <c r="B13790" s="2">
        <v>2024</v>
      </c>
      <c r="C13790" s="2" t="s">
        <v>66</v>
      </c>
      <c r="D13790" s="3">
        <v>77631</v>
      </c>
      <c r="E13790" s="5">
        <f t="shared" si="215"/>
        <v>2.2838814391158171E-2</v>
      </c>
    </row>
    <row r="13791" spans="1:5" x14ac:dyDescent="0.25">
      <c r="A13791" s="2">
        <v>2106</v>
      </c>
      <c r="B13791" s="2">
        <v>2025</v>
      </c>
      <c r="C13791" s="2" t="s">
        <v>66</v>
      </c>
      <c r="D13791" s="3">
        <v>79404</v>
      </c>
      <c r="E13791" s="5">
        <f t="shared" si="215"/>
        <v>1</v>
      </c>
    </row>
    <row r="13792" spans="1:5" x14ac:dyDescent="0.25">
      <c r="A13792" s="2">
        <v>2107</v>
      </c>
      <c r="B13792" s="2">
        <v>2020</v>
      </c>
      <c r="C13792" s="2" t="s">
        <v>55</v>
      </c>
      <c r="D13792" s="3">
        <v>43293</v>
      </c>
      <c r="E13792" s="5">
        <f t="shared" si="215"/>
        <v>4.4718545723327098E-2</v>
      </c>
    </row>
    <row r="13793" spans="1:5" x14ac:dyDescent="0.25">
      <c r="A13793" s="2">
        <v>2107</v>
      </c>
      <c r="B13793" s="2">
        <v>2021</v>
      </c>
      <c r="C13793" s="2" t="s">
        <v>55</v>
      </c>
      <c r="D13793" s="3">
        <v>45229</v>
      </c>
      <c r="E13793" s="5">
        <f t="shared" si="215"/>
        <v>3.0113422803953217E-2</v>
      </c>
    </row>
    <row r="13794" spans="1:5" x14ac:dyDescent="0.25">
      <c r="A13794" s="2">
        <v>2107</v>
      </c>
      <c r="B13794" s="2">
        <v>2022</v>
      </c>
      <c r="C13794" s="2" t="s">
        <v>55</v>
      </c>
      <c r="D13794" s="3">
        <v>46591</v>
      </c>
      <c r="E13794" s="5">
        <f t="shared" si="215"/>
        <v>3.5543345281277498E-2</v>
      </c>
    </row>
    <row r="13795" spans="1:5" x14ac:dyDescent="0.25">
      <c r="A13795" s="2">
        <v>2107</v>
      </c>
      <c r="B13795" s="2">
        <v>2023</v>
      </c>
      <c r="C13795" s="2" t="s">
        <v>55</v>
      </c>
      <c r="D13795" s="3">
        <v>48247</v>
      </c>
      <c r="E13795" s="5">
        <f t="shared" si="215"/>
        <v>3.8841793272120548E-2</v>
      </c>
    </row>
    <row r="13796" spans="1:5" x14ac:dyDescent="0.25">
      <c r="A13796" s="2">
        <v>2107</v>
      </c>
      <c r="B13796" s="2">
        <v>2024</v>
      </c>
      <c r="C13796" s="2" t="s">
        <v>55</v>
      </c>
      <c r="D13796" s="3">
        <v>50121</v>
      </c>
      <c r="E13796" s="5">
        <f t="shared" si="215"/>
        <v>3.3299415414696436E-2</v>
      </c>
    </row>
    <row r="13797" spans="1:5" x14ac:dyDescent="0.25">
      <c r="A13797" s="2">
        <v>2107</v>
      </c>
      <c r="B13797" s="2">
        <v>2025</v>
      </c>
      <c r="C13797" s="2" t="s">
        <v>55</v>
      </c>
      <c r="D13797" s="3">
        <v>51790</v>
      </c>
      <c r="E13797" s="5">
        <f t="shared" si="215"/>
        <v>1</v>
      </c>
    </row>
    <row r="13798" spans="1:5" x14ac:dyDescent="0.25">
      <c r="A13798" s="2">
        <v>2108</v>
      </c>
      <c r="B13798" s="2">
        <v>2024</v>
      </c>
      <c r="C13798" s="2" t="s">
        <v>66</v>
      </c>
      <c r="D13798" s="3">
        <v>25771</v>
      </c>
      <c r="E13798" s="5">
        <f t="shared" si="215"/>
        <v>4.163594738271701E-2</v>
      </c>
    </row>
    <row r="13799" spans="1:5" x14ac:dyDescent="0.25">
      <c r="A13799" s="2">
        <v>2108</v>
      </c>
      <c r="B13799" s="2">
        <v>2025</v>
      </c>
      <c r="C13799" s="2" t="s">
        <v>66</v>
      </c>
      <c r="D13799" s="3">
        <v>26844</v>
      </c>
      <c r="E13799" s="5">
        <f t="shared" si="215"/>
        <v>1</v>
      </c>
    </row>
    <row r="13800" spans="1:5" x14ac:dyDescent="0.25">
      <c r="A13800" s="2">
        <v>2109</v>
      </c>
      <c r="B13800" s="2">
        <v>2025</v>
      </c>
      <c r="C13800" s="2" t="s">
        <v>60</v>
      </c>
      <c r="D13800" s="3">
        <v>95848</v>
      </c>
      <c r="E13800" s="5">
        <f t="shared" si="215"/>
        <v>1</v>
      </c>
    </row>
    <row r="13801" spans="1:5" x14ac:dyDescent="0.25">
      <c r="A13801" s="2">
        <v>2110</v>
      </c>
      <c r="B13801" s="2">
        <v>2022</v>
      </c>
      <c r="C13801" s="2" t="s">
        <v>55</v>
      </c>
      <c r="D13801" s="3">
        <v>69025</v>
      </c>
      <c r="E13801" s="5">
        <f t="shared" si="215"/>
        <v>5.327055414704817E-2</v>
      </c>
    </row>
    <row r="13802" spans="1:5" x14ac:dyDescent="0.25">
      <c r="A13802" s="2">
        <v>2110</v>
      </c>
      <c r="B13802" s="2">
        <v>2023</v>
      </c>
      <c r="C13802" s="2" t="s">
        <v>55</v>
      </c>
      <c r="D13802" s="3">
        <v>72702</v>
      </c>
      <c r="E13802" s="5">
        <f t="shared" si="215"/>
        <v>8.6187450138923274E-2</v>
      </c>
    </row>
    <row r="13803" spans="1:5" x14ac:dyDescent="0.25">
      <c r="A13803" s="2">
        <v>2110</v>
      </c>
      <c r="B13803" s="2">
        <v>2024</v>
      </c>
      <c r="C13803" s="2" t="s">
        <v>60</v>
      </c>
      <c r="D13803" s="3">
        <v>78968</v>
      </c>
      <c r="E13803" s="5">
        <f t="shared" si="215"/>
        <v>4.3409988856245571E-2</v>
      </c>
    </row>
    <row r="13804" spans="1:5" x14ac:dyDescent="0.25">
      <c r="A13804" s="2">
        <v>2110</v>
      </c>
      <c r="B13804" s="2">
        <v>2025</v>
      </c>
      <c r="C13804" s="2" t="s">
        <v>60</v>
      </c>
      <c r="D13804" s="3">
        <v>82396</v>
      </c>
      <c r="E13804" s="5">
        <f t="shared" si="215"/>
        <v>1</v>
      </c>
    </row>
    <row r="13805" spans="1:5" x14ac:dyDescent="0.25">
      <c r="A13805" s="2">
        <v>2111</v>
      </c>
      <c r="B13805" s="2">
        <v>2014</v>
      </c>
      <c r="C13805" s="2" t="s">
        <v>71</v>
      </c>
      <c r="D13805" s="3">
        <v>73884</v>
      </c>
      <c r="E13805" s="5">
        <f t="shared" si="215"/>
        <v>3.1955497807373723E-2</v>
      </c>
    </row>
    <row r="13806" spans="1:5" x14ac:dyDescent="0.25">
      <c r="A13806" s="2">
        <v>2111</v>
      </c>
      <c r="B13806" s="2">
        <v>2015</v>
      </c>
      <c r="C13806" s="2" t="s">
        <v>71</v>
      </c>
      <c r="D13806" s="3">
        <v>76245</v>
      </c>
      <c r="E13806" s="5">
        <f t="shared" si="215"/>
        <v>2.2034231752901829E-2</v>
      </c>
    </row>
    <row r="13807" spans="1:5" x14ac:dyDescent="0.25">
      <c r="A13807" s="2">
        <v>2111</v>
      </c>
      <c r="B13807" s="2">
        <v>2016</v>
      </c>
      <c r="C13807" s="2" t="s">
        <v>71</v>
      </c>
      <c r="D13807" s="3">
        <v>77925</v>
      </c>
      <c r="E13807" s="5">
        <f t="shared" si="215"/>
        <v>4.766121270452358E-2</v>
      </c>
    </row>
    <row r="13808" spans="1:5" x14ac:dyDescent="0.25">
      <c r="A13808" s="2">
        <v>2111</v>
      </c>
      <c r="B13808" s="2">
        <v>2017</v>
      </c>
      <c r="C13808" s="2" t="s">
        <v>71</v>
      </c>
      <c r="D13808" s="3">
        <v>81639</v>
      </c>
      <c r="E13808" s="5">
        <f t="shared" si="215"/>
        <v>4.7452810543980206E-2</v>
      </c>
    </row>
    <row r="13809" spans="1:5" x14ac:dyDescent="0.25">
      <c r="A13809" s="2">
        <v>2111</v>
      </c>
      <c r="B13809" s="2">
        <v>2018</v>
      </c>
      <c r="C13809" s="2" t="s">
        <v>71</v>
      </c>
      <c r="D13809" s="3">
        <v>85513</v>
      </c>
      <c r="E13809" s="5">
        <f t="shared" si="215"/>
        <v>0.14297241355115597</v>
      </c>
    </row>
    <row r="13810" spans="1:5" x14ac:dyDescent="0.25">
      <c r="A13810" s="2">
        <v>2111</v>
      </c>
      <c r="B13810" s="2">
        <v>2019</v>
      </c>
      <c r="C13810" s="2" t="s">
        <v>3443</v>
      </c>
      <c r="D13810" s="3">
        <v>97739</v>
      </c>
      <c r="E13810" s="5">
        <f t="shared" si="215"/>
        <v>3.7855922405590402E-2</v>
      </c>
    </row>
    <row r="13811" spans="1:5" x14ac:dyDescent="0.25">
      <c r="A13811" s="2">
        <v>2111</v>
      </c>
      <c r="B13811" s="2">
        <v>2020</v>
      </c>
      <c r="C13811" s="2" t="s">
        <v>3443</v>
      </c>
      <c r="D13811" s="3">
        <v>101439</v>
      </c>
      <c r="E13811" s="5">
        <f t="shared" si="215"/>
        <v>4.4903833831169471E-2</v>
      </c>
    </row>
    <row r="13812" spans="1:5" x14ac:dyDescent="0.25">
      <c r="A13812" s="2">
        <v>2111</v>
      </c>
      <c r="B13812" s="2">
        <v>2021</v>
      </c>
      <c r="C13812" s="2" t="s">
        <v>3443</v>
      </c>
      <c r="D13812" s="3">
        <v>105994</v>
      </c>
      <c r="E13812" s="5">
        <f t="shared" si="215"/>
        <v>2.2491839160707211E-2</v>
      </c>
    </row>
    <row r="13813" spans="1:5" x14ac:dyDescent="0.25">
      <c r="A13813" s="2">
        <v>2111</v>
      </c>
      <c r="B13813" s="2">
        <v>2022</v>
      </c>
      <c r="C13813" s="2" t="s">
        <v>3443</v>
      </c>
      <c r="D13813" s="3">
        <v>108378</v>
      </c>
      <c r="E13813" s="5">
        <f t="shared" si="215"/>
        <v>2.8437505766853052E-2</v>
      </c>
    </row>
    <row r="13814" spans="1:5" x14ac:dyDescent="0.25">
      <c r="A13814" s="2">
        <v>2111</v>
      </c>
      <c r="B13814" s="2">
        <v>2023</v>
      </c>
      <c r="C13814" s="2" t="s">
        <v>3443</v>
      </c>
      <c r="D13814" s="3">
        <v>111460</v>
      </c>
      <c r="E13814" s="5">
        <f t="shared" si="215"/>
        <v>3.424546922662839E-2</v>
      </c>
    </row>
    <row r="13815" spans="1:5" x14ac:dyDescent="0.25">
      <c r="A13815" s="2">
        <v>2111</v>
      </c>
      <c r="B13815" s="2">
        <v>2024</v>
      </c>
      <c r="C13815" s="2" t="s">
        <v>3443</v>
      </c>
      <c r="D13815" s="3">
        <v>115277</v>
      </c>
      <c r="E13815" s="5">
        <f t="shared" si="215"/>
        <v>4.1994500203856797E-2</v>
      </c>
    </row>
    <row r="13816" spans="1:5" x14ac:dyDescent="0.25">
      <c r="A13816" s="2">
        <v>2111</v>
      </c>
      <c r="B13816" s="2">
        <v>2025</v>
      </c>
      <c r="C13816" s="2" t="s">
        <v>3443</v>
      </c>
      <c r="D13816" s="3">
        <v>120118</v>
      </c>
      <c r="E13816" s="5">
        <f t="shared" si="215"/>
        <v>1</v>
      </c>
    </row>
    <row r="13817" spans="1:5" x14ac:dyDescent="0.25">
      <c r="A13817" s="2">
        <v>2112</v>
      </c>
      <c r="B13817" s="2">
        <v>2020</v>
      </c>
      <c r="C13817" s="2" t="s">
        <v>60</v>
      </c>
      <c r="D13817" s="3">
        <v>183756</v>
      </c>
      <c r="E13817" s="5">
        <f t="shared" si="215"/>
        <v>4.2654389516532797E-2</v>
      </c>
    </row>
    <row r="13818" spans="1:5" x14ac:dyDescent="0.25">
      <c r="A13818" s="2">
        <v>2112</v>
      </c>
      <c r="B13818" s="2">
        <v>2021</v>
      </c>
      <c r="C13818" s="2" t="s">
        <v>60</v>
      </c>
      <c r="D13818" s="3">
        <v>191594</v>
      </c>
      <c r="E13818" s="5">
        <f t="shared" si="215"/>
        <v>3.9338392642775867E-2</v>
      </c>
    </row>
    <row r="13819" spans="1:5" x14ac:dyDescent="0.25">
      <c r="A13819" s="2">
        <v>2112</v>
      </c>
      <c r="B13819" s="2">
        <v>2022</v>
      </c>
      <c r="C13819" s="2" t="s">
        <v>60</v>
      </c>
      <c r="D13819" s="3">
        <v>199131</v>
      </c>
      <c r="E13819" s="5">
        <f t="shared" si="215"/>
        <v>6.6554177902988482E-2</v>
      </c>
    </row>
    <row r="13820" spans="1:5" x14ac:dyDescent="0.25">
      <c r="A13820" s="2">
        <v>2112</v>
      </c>
      <c r="B13820" s="2">
        <v>2023</v>
      </c>
      <c r="C13820" s="2" t="s">
        <v>60</v>
      </c>
      <c r="D13820" s="3">
        <v>212384</v>
      </c>
      <c r="E13820" s="5">
        <f t="shared" si="215"/>
        <v>2.6357917733915926E-2</v>
      </c>
    </row>
    <row r="13821" spans="1:5" x14ac:dyDescent="0.25">
      <c r="A13821" s="2">
        <v>2112</v>
      </c>
      <c r="B13821" s="2">
        <v>2024</v>
      </c>
      <c r="C13821" s="2" t="s">
        <v>60</v>
      </c>
      <c r="D13821" s="3">
        <v>217982</v>
      </c>
      <c r="E13821" s="5">
        <f t="shared" si="215"/>
        <v>4.7361708764943895E-2</v>
      </c>
    </row>
    <row r="13822" spans="1:5" x14ac:dyDescent="0.25">
      <c r="A13822" s="2">
        <v>2112</v>
      </c>
      <c r="B13822" s="2">
        <v>2025</v>
      </c>
      <c r="C13822" s="2" t="s">
        <v>60</v>
      </c>
      <c r="D13822" s="3">
        <v>228306</v>
      </c>
      <c r="E13822" s="5">
        <f t="shared" si="215"/>
        <v>1</v>
      </c>
    </row>
    <row r="13823" spans="1:5" x14ac:dyDescent="0.25">
      <c r="A13823" s="2">
        <v>2113</v>
      </c>
      <c r="B13823" s="2">
        <v>2023</v>
      </c>
      <c r="C13823" s="2" t="s">
        <v>55</v>
      </c>
      <c r="D13823" s="3">
        <v>84328</v>
      </c>
      <c r="E13823" s="5">
        <f t="shared" si="215"/>
        <v>3.244473958827436E-2</v>
      </c>
    </row>
    <row r="13824" spans="1:5" x14ac:dyDescent="0.25">
      <c r="A13824" s="2">
        <v>2113</v>
      </c>
      <c r="B13824" s="2">
        <v>2024</v>
      </c>
      <c r="C13824" s="2" t="s">
        <v>55</v>
      </c>
      <c r="D13824" s="3">
        <v>87064</v>
      </c>
      <c r="E13824" s="5">
        <f t="shared" si="215"/>
        <v>4.8309289717908668E-2</v>
      </c>
    </row>
    <row r="13825" spans="1:5" x14ac:dyDescent="0.25">
      <c r="A13825" s="2">
        <v>2113</v>
      </c>
      <c r="B13825" s="2">
        <v>2025</v>
      </c>
      <c r="C13825" s="2" t="s">
        <v>55</v>
      </c>
      <c r="D13825" s="3">
        <v>91270</v>
      </c>
      <c r="E13825" s="5">
        <f t="shared" si="215"/>
        <v>1</v>
      </c>
    </row>
    <row r="13826" spans="1:5" x14ac:dyDescent="0.25">
      <c r="A13826" s="2">
        <v>2114</v>
      </c>
      <c r="B13826" s="2">
        <v>2019</v>
      </c>
      <c r="C13826" s="2" t="s">
        <v>55</v>
      </c>
      <c r="D13826" s="3">
        <v>162296</v>
      </c>
      <c r="E13826" s="5">
        <f t="shared" ref="E13826:E13889" si="216">IF(A13827=A13826,(D13827-D13826)/D13826,1)</f>
        <v>3.0943461329915711E-2</v>
      </c>
    </row>
    <row r="13827" spans="1:5" x14ac:dyDescent="0.25">
      <c r="A13827" s="2">
        <v>2114</v>
      </c>
      <c r="B13827" s="2">
        <v>2020</v>
      </c>
      <c r="C13827" s="2" t="s">
        <v>55</v>
      </c>
      <c r="D13827" s="3">
        <v>167318</v>
      </c>
      <c r="E13827" s="5">
        <f t="shared" si="216"/>
        <v>2.2573781661267764E-2</v>
      </c>
    </row>
    <row r="13828" spans="1:5" x14ac:dyDescent="0.25">
      <c r="A13828" s="2">
        <v>2114</v>
      </c>
      <c r="B13828" s="2">
        <v>2021</v>
      </c>
      <c r="C13828" s="2" t="s">
        <v>55</v>
      </c>
      <c r="D13828" s="3">
        <v>171095</v>
      </c>
      <c r="E13828" s="5">
        <f t="shared" si="216"/>
        <v>2.0327888015430024E-2</v>
      </c>
    </row>
    <row r="13829" spans="1:5" x14ac:dyDescent="0.25">
      <c r="A13829" s="2">
        <v>2114</v>
      </c>
      <c r="B13829" s="2">
        <v>2022</v>
      </c>
      <c r="C13829" s="2" t="s">
        <v>55</v>
      </c>
      <c r="D13829" s="3">
        <v>174573</v>
      </c>
      <c r="E13829" s="5">
        <f t="shared" si="216"/>
        <v>4.0304056182800321E-2</v>
      </c>
    </row>
    <row r="13830" spans="1:5" x14ac:dyDescent="0.25">
      <c r="A13830" s="2">
        <v>2114</v>
      </c>
      <c r="B13830" s="2">
        <v>2023</v>
      </c>
      <c r="C13830" s="2" t="s">
        <v>55</v>
      </c>
      <c r="D13830" s="3">
        <v>181609</v>
      </c>
      <c r="E13830" s="5">
        <f t="shared" si="216"/>
        <v>2.4662874637270179E-2</v>
      </c>
    </row>
    <row r="13831" spans="1:5" x14ac:dyDescent="0.25">
      <c r="A13831" s="2">
        <v>2114</v>
      </c>
      <c r="B13831" s="2">
        <v>2024</v>
      </c>
      <c r="C13831" s="2" t="s">
        <v>55</v>
      </c>
      <c r="D13831" s="3">
        <v>186088</v>
      </c>
      <c r="E13831" s="5">
        <f t="shared" si="216"/>
        <v>-1.8991015003654185E-2</v>
      </c>
    </row>
    <row r="13832" spans="1:5" x14ac:dyDescent="0.25">
      <c r="A13832" s="2">
        <v>2114</v>
      </c>
      <c r="B13832" s="2">
        <v>2025</v>
      </c>
      <c r="C13832" s="2" t="s">
        <v>60</v>
      </c>
      <c r="D13832" s="3">
        <v>182554</v>
      </c>
      <c r="E13832" s="5">
        <f t="shared" si="216"/>
        <v>1</v>
      </c>
    </row>
    <row r="13833" spans="1:5" x14ac:dyDescent="0.25">
      <c r="A13833" s="2">
        <v>2115</v>
      </c>
      <c r="B13833" s="2">
        <v>2023</v>
      </c>
      <c r="C13833" s="2" t="s">
        <v>66</v>
      </c>
      <c r="D13833" s="3">
        <v>27056</v>
      </c>
      <c r="E13833" s="5">
        <f t="shared" si="216"/>
        <v>4.5350384387936135E-2</v>
      </c>
    </row>
    <row r="13834" spans="1:5" x14ac:dyDescent="0.25">
      <c r="A13834" s="2">
        <v>2115</v>
      </c>
      <c r="B13834" s="2">
        <v>2024</v>
      </c>
      <c r="C13834" s="2" t="s">
        <v>66</v>
      </c>
      <c r="D13834" s="3">
        <v>28283</v>
      </c>
      <c r="E13834" s="5">
        <f t="shared" si="216"/>
        <v>2.4891277445815506E-2</v>
      </c>
    </row>
    <row r="13835" spans="1:5" x14ac:dyDescent="0.25">
      <c r="A13835" s="2">
        <v>2115</v>
      </c>
      <c r="B13835" s="2">
        <v>2025</v>
      </c>
      <c r="C13835" s="2" t="s">
        <v>66</v>
      </c>
      <c r="D13835" s="3">
        <v>28987</v>
      </c>
      <c r="E13835" s="5">
        <f t="shared" si="216"/>
        <v>1</v>
      </c>
    </row>
    <row r="13836" spans="1:5" x14ac:dyDescent="0.25">
      <c r="A13836" s="2">
        <v>2116</v>
      </c>
      <c r="B13836" s="2">
        <v>2021</v>
      </c>
      <c r="C13836" s="2" t="s">
        <v>66</v>
      </c>
      <c r="D13836" s="3">
        <v>50290</v>
      </c>
      <c r="E13836" s="5">
        <f t="shared" si="216"/>
        <v>0.1019089282163452</v>
      </c>
    </row>
    <row r="13837" spans="1:5" x14ac:dyDescent="0.25">
      <c r="A13837" s="2">
        <v>2116</v>
      </c>
      <c r="B13837" s="2">
        <v>2022</v>
      </c>
      <c r="C13837" s="2" t="s">
        <v>55</v>
      </c>
      <c r="D13837" s="3">
        <v>55415</v>
      </c>
      <c r="E13837" s="5">
        <f t="shared" si="216"/>
        <v>0.10686637192096003</v>
      </c>
    </row>
    <row r="13838" spans="1:5" x14ac:dyDescent="0.25">
      <c r="A13838" s="2">
        <v>2116</v>
      </c>
      <c r="B13838" s="2">
        <v>2023</v>
      </c>
      <c r="C13838" s="2" t="s">
        <v>60</v>
      </c>
      <c r="D13838" s="3">
        <v>61337</v>
      </c>
      <c r="E13838" s="5">
        <f t="shared" si="216"/>
        <v>0.1927547809641815</v>
      </c>
    </row>
    <row r="13839" spans="1:5" x14ac:dyDescent="0.25">
      <c r="A13839" s="2">
        <v>2116</v>
      </c>
      <c r="B13839" s="2">
        <v>2024</v>
      </c>
      <c r="C13839" s="2" t="s">
        <v>64</v>
      </c>
      <c r="D13839" s="3">
        <v>73160</v>
      </c>
      <c r="E13839" s="5">
        <f t="shared" si="216"/>
        <v>0.12489065062875888</v>
      </c>
    </row>
    <row r="13840" spans="1:5" x14ac:dyDescent="0.25">
      <c r="A13840" s="2">
        <v>2116</v>
      </c>
      <c r="B13840" s="2">
        <v>2025</v>
      </c>
      <c r="C13840" s="2" t="s">
        <v>75</v>
      </c>
      <c r="D13840" s="3">
        <v>82297</v>
      </c>
      <c r="E13840" s="5">
        <f t="shared" si="216"/>
        <v>1</v>
      </c>
    </row>
    <row r="13841" spans="1:5" x14ac:dyDescent="0.25">
      <c r="A13841" s="2">
        <v>2117</v>
      </c>
      <c r="B13841" s="2">
        <v>2019</v>
      </c>
      <c r="C13841" s="2" t="s">
        <v>66</v>
      </c>
      <c r="D13841" s="3">
        <v>92219</v>
      </c>
      <c r="E13841" s="5">
        <f t="shared" si="216"/>
        <v>3.8701352215920796E-2</v>
      </c>
    </row>
    <row r="13842" spans="1:5" x14ac:dyDescent="0.25">
      <c r="A13842" s="2">
        <v>2117</v>
      </c>
      <c r="B13842" s="2">
        <v>2020</v>
      </c>
      <c r="C13842" s="2" t="s">
        <v>66</v>
      </c>
      <c r="D13842" s="3">
        <v>95788</v>
      </c>
      <c r="E13842" s="5">
        <f t="shared" si="216"/>
        <v>-1.6567837307387145E-2</v>
      </c>
    </row>
    <row r="13843" spans="1:5" x14ac:dyDescent="0.25">
      <c r="A13843" s="2">
        <v>2117</v>
      </c>
      <c r="B13843" s="2">
        <v>2021</v>
      </c>
      <c r="C13843" s="2" t="s">
        <v>55</v>
      </c>
      <c r="D13843" s="3">
        <v>94201</v>
      </c>
      <c r="E13843" s="5">
        <f t="shared" si="216"/>
        <v>6.8321992335537846E-2</v>
      </c>
    </row>
    <row r="13844" spans="1:5" x14ac:dyDescent="0.25">
      <c r="A13844" s="2">
        <v>2117</v>
      </c>
      <c r="B13844" s="2">
        <v>2022</v>
      </c>
      <c r="C13844" s="2" t="s">
        <v>60</v>
      </c>
      <c r="D13844" s="3">
        <v>100637</v>
      </c>
      <c r="E13844" s="5">
        <f t="shared" si="216"/>
        <v>2.6322326778421456E-2</v>
      </c>
    </row>
    <row r="13845" spans="1:5" x14ac:dyDescent="0.25">
      <c r="A13845" s="2">
        <v>2117</v>
      </c>
      <c r="B13845" s="2">
        <v>2023</v>
      </c>
      <c r="C13845" s="2" t="s">
        <v>60</v>
      </c>
      <c r="D13845" s="3">
        <v>103286</v>
      </c>
      <c r="E13845" s="5">
        <f t="shared" si="216"/>
        <v>3.0710841740410125E-2</v>
      </c>
    </row>
    <row r="13846" spans="1:5" x14ac:dyDescent="0.25">
      <c r="A13846" s="2">
        <v>2117</v>
      </c>
      <c r="B13846" s="2">
        <v>2024</v>
      </c>
      <c r="C13846" s="2" t="s">
        <v>60</v>
      </c>
      <c r="D13846" s="3">
        <v>106458</v>
      </c>
      <c r="E13846" s="5">
        <f t="shared" si="216"/>
        <v>2.8631009412162543E-2</v>
      </c>
    </row>
    <row r="13847" spans="1:5" x14ac:dyDescent="0.25">
      <c r="A13847" s="2">
        <v>2117</v>
      </c>
      <c r="B13847" s="2">
        <v>2025</v>
      </c>
      <c r="C13847" s="2" t="s">
        <v>60</v>
      </c>
      <c r="D13847" s="3">
        <v>109506</v>
      </c>
      <c r="E13847" s="5">
        <f t="shared" si="216"/>
        <v>1</v>
      </c>
    </row>
    <row r="13848" spans="1:5" x14ac:dyDescent="0.25">
      <c r="A13848" s="2">
        <v>2118</v>
      </c>
      <c r="B13848" s="2">
        <v>2020</v>
      </c>
      <c r="C13848" s="2" t="s">
        <v>64</v>
      </c>
      <c r="D13848" s="3">
        <v>93963</v>
      </c>
      <c r="E13848" s="5">
        <f t="shared" si="216"/>
        <v>3.5407554037227416E-2</v>
      </c>
    </row>
    <row r="13849" spans="1:5" x14ac:dyDescent="0.25">
      <c r="A13849" s="2">
        <v>2118</v>
      </c>
      <c r="B13849" s="2">
        <v>2021</v>
      </c>
      <c r="C13849" s="2" t="s">
        <v>64</v>
      </c>
      <c r="D13849" s="3">
        <v>97290</v>
      </c>
      <c r="E13849" s="5">
        <f t="shared" si="216"/>
        <v>4.756912323979854E-2</v>
      </c>
    </row>
    <row r="13850" spans="1:5" x14ac:dyDescent="0.25">
      <c r="A13850" s="2">
        <v>2118</v>
      </c>
      <c r="B13850" s="2">
        <v>2022</v>
      </c>
      <c r="C13850" s="2" t="s">
        <v>64</v>
      </c>
      <c r="D13850" s="3">
        <v>101918</v>
      </c>
      <c r="E13850" s="5">
        <f t="shared" si="216"/>
        <v>6.2972193331894272E-2</v>
      </c>
    </row>
    <row r="13851" spans="1:5" x14ac:dyDescent="0.25">
      <c r="A13851" s="2">
        <v>2118</v>
      </c>
      <c r="B13851" s="2">
        <v>2023</v>
      </c>
      <c r="C13851" s="2" t="s">
        <v>75</v>
      </c>
      <c r="D13851" s="3">
        <v>108336</v>
      </c>
      <c r="E13851" s="5">
        <f t="shared" si="216"/>
        <v>3.4189927632550583E-2</v>
      </c>
    </row>
    <row r="13852" spans="1:5" x14ac:dyDescent="0.25">
      <c r="A13852" s="2">
        <v>2118</v>
      </c>
      <c r="B13852" s="2">
        <v>2024</v>
      </c>
      <c r="C13852" s="2" t="s">
        <v>75</v>
      </c>
      <c r="D13852" s="3">
        <v>112040</v>
      </c>
      <c r="E13852" s="5">
        <f t="shared" si="216"/>
        <v>4.1074616208496964E-2</v>
      </c>
    </row>
    <row r="13853" spans="1:5" x14ac:dyDescent="0.25">
      <c r="A13853" s="2">
        <v>2118</v>
      </c>
      <c r="B13853" s="2">
        <v>2025</v>
      </c>
      <c r="C13853" s="2" t="s">
        <v>75</v>
      </c>
      <c r="D13853" s="3">
        <v>116642</v>
      </c>
      <c r="E13853" s="5">
        <f t="shared" si="216"/>
        <v>1</v>
      </c>
    </row>
    <row r="13854" spans="1:5" x14ac:dyDescent="0.25">
      <c r="A13854" s="2">
        <v>2119</v>
      </c>
      <c r="B13854" s="2">
        <v>2019</v>
      </c>
      <c r="C13854" s="2" t="s">
        <v>66</v>
      </c>
      <c r="D13854" s="3">
        <v>74810</v>
      </c>
      <c r="E13854" s="5">
        <f t="shared" si="216"/>
        <v>3.5730517310519981E-2</v>
      </c>
    </row>
    <row r="13855" spans="1:5" x14ac:dyDescent="0.25">
      <c r="A13855" s="2">
        <v>2119</v>
      </c>
      <c r="B13855" s="2">
        <v>2020</v>
      </c>
      <c r="C13855" s="2" t="s">
        <v>66</v>
      </c>
      <c r="D13855" s="3">
        <v>77483</v>
      </c>
      <c r="E13855" s="5">
        <f t="shared" si="216"/>
        <v>2.7012376908483151E-2</v>
      </c>
    </row>
    <row r="13856" spans="1:5" x14ac:dyDescent="0.25">
      <c r="A13856" s="2">
        <v>2119</v>
      </c>
      <c r="B13856" s="2">
        <v>2021</v>
      </c>
      <c r="C13856" s="2" t="s">
        <v>66</v>
      </c>
      <c r="D13856" s="3">
        <v>79576</v>
      </c>
      <c r="E13856" s="5">
        <f t="shared" si="216"/>
        <v>3.7963707650547907E-2</v>
      </c>
    </row>
    <row r="13857" spans="1:5" x14ac:dyDescent="0.25">
      <c r="A13857" s="2">
        <v>2119</v>
      </c>
      <c r="B13857" s="2">
        <v>2022</v>
      </c>
      <c r="C13857" s="2" t="s">
        <v>66</v>
      </c>
      <c r="D13857" s="3">
        <v>82597</v>
      </c>
      <c r="E13857" s="5">
        <f t="shared" si="216"/>
        <v>4.4045183239100692E-2</v>
      </c>
    </row>
    <row r="13858" spans="1:5" x14ac:dyDescent="0.25">
      <c r="A13858" s="2">
        <v>2119</v>
      </c>
      <c r="B13858" s="2">
        <v>2023</v>
      </c>
      <c r="C13858" s="2" t="s">
        <v>66</v>
      </c>
      <c r="D13858" s="3">
        <v>86235</v>
      </c>
      <c r="E13858" s="5">
        <f t="shared" si="216"/>
        <v>4.9956514176378503E-2</v>
      </c>
    </row>
    <row r="13859" spans="1:5" x14ac:dyDescent="0.25">
      <c r="A13859" s="2">
        <v>2119</v>
      </c>
      <c r="B13859" s="2">
        <v>2024</v>
      </c>
      <c r="C13859" s="2" t="s">
        <v>66</v>
      </c>
      <c r="D13859" s="3">
        <v>90543</v>
      </c>
      <c r="E13859" s="5">
        <f t="shared" si="216"/>
        <v>3.147675690003645E-2</v>
      </c>
    </row>
    <row r="13860" spans="1:5" x14ac:dyDescent="0.25">
      <c r="A13860" s="2">
        <v>2119</v>
      </c>
      <c r="B13860" s="2">
        <v>2025</v>
      </c>
      <c r="C13860" s="2" t="s">
        <v>66</v>
      </c>
      <c r="D13860" s="3">
        <v>93393</v>
      </c>
      <c r="E13860" s="5">
        <f t="shared" si="216"/>
        <v>1</v>
      </c>
    </row>
    <row r="13861" spans="1:5" x14ac:dyDescent="0.25">
      <c r="A13861" s="2">
        <v>2120</v>
      </c>
      <c r="B13861" s="2">
        <v>2020</v>
      </c>
      <c r="C13861" s="2" t="s">
        <v>66</v>
      </c>
      <c r="D13861" s="3">
        <v>76302</v>
      </c>
      <c r="E13861" s="5">
        <f t="shared" si="216"/>
        <v>4.9671044009331339E-2</v>
      </c>
    </row>
    <row r="13862" spans="1:5" x14ac:dyDescent="0.25">
      <c r="A13862" s="2">
        <v>2120</v>
      </c>
      <c r="B13862" s="2">
        <v>2021</v>
      </c>
      <c r="C13862" s="2" t="s">
        <v>66</v>
      </c>
      <c r="D13862" s="3">
        <v>80092</v>
      </c>
      <c r="E13862" s="5">
        <f t="shared" si="216"/>
        <v>3.3461519252859215E-2</v>
      </c>
    </row>
    <row r="13863" spans="1:5" x14ac:dyDescent="0.25">
      <c r="A13863" s="2">
        <v>2120</v>
      </c>
      <c r="B13863" s="2">
        <v>2022</v>
      </c>
      <c r="C13863" s="2" t="s">
        <v>66</v>
      </c>
      <c r="D13863" s="3">
        <v>82772</v>
      </c>
      <c r="E13863" s="5">
        <f t="shared" si="216"/>
        <v>3.6993186101580242E-2</v>
      </c>
    </row>
    <row r="13864" spans="1:5" x14ac:dyDescent="0.25">
      <c r="A13864" s="2">
        <v>2120</v>
      </c>
      <c r="B13864" s="2">
        <v>2023</v>
      </c>
      <c r="C13864" s="2" t="s">
        <v>66</v>
      </c>
      <c r="D13864" s="3">
        <v>85834</v>
      </c>
      <c r="E13864" s="5">
        <f t="shared" si="216"/>
        <v>6.4380082484796236E-2</v>
      </c>
    </row>
    <row r="13865" spans="1:5" x14ac:dyDescent="0.25">
      <c r="A13865" s="2">
        <v>2120</v>
      </c>
      <c r="B13865" s="2">
        <v>2024</v>
      </c>
      <c r="C13865" s="2" t="s">
        <v>55</v>
      </c>
      <c r="D13865" s="3">
        <v>91360</v>
      </c>
      <c r="E13865" s="5">
        <f t="shared" si="216"/>
        <v>3.808012259194396E-2</v>
      </c>
    </row>
    <row r="13866" spans="1:5" x14ac:dyDescent="0.25">
      <c r="A13866" s="2">
        <v>2120</v>
      </c>
      <c r="B13866" s="2">
        <v>2025</v>
      </c>
      <c r="C13866" s="2" t="s">
        <v>55</v>
      </c>
      <c r="D13866" s="3">
        <v>94839</v>
      </c>
      <c r="E13866" s="5">
        <f t="shared" si="216"/>
        <v>1</v>
      </c>
    </row>
    <row r="13867" spans="1:5" x14ac:dyDescent="0.25">
      <c r="A13867" s="2">
        <v>2121</v>
      </c>
      <c r="B13867" s="2">
        <v>2014</v>
      </c>
      <c r="C13867" s="2" t="s">
        <v>75</v>
      </c>
      <c r="D13867" s="3">
        <v>187812</v>
      </c>
      <c r="E13867" s="5">
        <f t="shared" si="216"/>
        <v>4.6732903115881838E-2</v>
      </c>
    </row>
    <row r="13868" spans="1:5" x14ac:dyDescent="0.25">
      <c r="A13868" s="2">
        <v>2121</v>
      </c>
      <c r="B13868" s="2">
        <v>2015</v>
      </c>
      <c r="C13868" s="2" t="s">
        <v>75</v>
      </c>
      <c r="D13868" s="3">
        <v>196589</v>
      </c>
      <c r="E13868" s="5">
        <f t="shared" si="216"/>
        <v>2.4696193581533046E-2</v>
      </c>
    </row>
    <row r="13869" spans="1:5" x14ac:dyDescent="0.25">
      <c r="A13869" s="2">
        <v>2121</v>
      </c>
      <c r="B13869" s="2">
        <v>2016</v>
      </c>
      <c r="C13869" s="2" t="s">
        <v>75</v>
      </c>
      <c r="D13869" s="3">
        <v>201444</v>
      </c>
      <c r="E13869" s="5">
        <f t="shared" si="216"/>
        <v>4.3803737018724809E-2</v>
      </c>
    </row>
    <row r="13870" spans="1:5" x14ac:dyDescent="0.25">
      <c r="A13870" s="2">
        <v>2121</v>
      </c>
      <c r="B13870" s="2">
        <v>2017</v>
      </c>
      <c r="C13870" s="2" t="s">
        <v>75</v>
      </c>
      <c r="D13870" s="3">
        <v>210268</v>
      </c>
      <c r="E13870" s="5">
        <f t="shared" si="216"/>
        <v>4.5308843951528524E-2</v>
      </c>
    </row>
    <row r="13871" spans="1:5" x14ac:dyDescent="0.25">
      <c r="A13871" s="2">
        <v>2121</v>
      </c>
      <c r="B13871" s="2">
        <v>2018</v>
      </c>
      <c r="C13871" s="2" t="s">
        <v>75</v>
      </c>
      <c r="D13871" s="3">
        <v>219795</v>
      </c>
      <c r="E13871" s="5">
        <f t="shared" si="216"/>
        <v>2.7116176437134602E-2</v>
      </c>
    </row>
    <row r="13872" spans="1:5" x14ac:dyDescent="0.25">
      <c r="A13872" s="2">
        <v>2121</v>
      </c>
      <c r="B13872" s="2">
        <v>2019</v>
      </c>
      <c r="C13872" s="2" t="s">
        <v>75</v>
      </c>
      <c r="D13872" s="3">
        <v>225755</v>
      </c>
      <c r="E13872" s="5">
        <f t="shared" si="216"/>
        <v>4.7476246373280767E-2</v>
      </c>
    </row>
    <row r="13873" spans="1:5" x14ac:dyDescent="0.25">
      <c r="A13873" s="2">
        <v>2121</v>
      </c>
      <c r="B13873" s="2">
        <v>2020</v>
      </c>
      <c r="C13873" s="2" t="s">
        <v>75</v>
      </c>
      <c r="D13873" s="3">
        <v>236473</v>
      </c>
      <c r="E13873" s="5">
        <f t="shared" si="216"/>
        <v>4.0702321195231587E-2</v>
      </c>
    </row>
    <row r="13874" spans="1:5" x14ac:dyDescent="0.25">
      <c r="A13874" s="2">
        <v>2121</v>
      </c>
      <c r="B13874" s="2">
        <v>2021</v>
      </c>
      <c r="C13874" s="2" t="s">
        <v>75</v>
      </c>
      <c r="D13874" s="3">
        <v>246098</v>
      </c>
      <c r="E13874" s="5">
        <f t="shared" si="216"/>
        <v>3.0662581573194417E-2</v>
      </c>
    </row>
    <row r="13875" spans="1:5" x14ac:dyDescent="0.25">
      <c r="A13875" s="2">
        <v>2121</v>
      </c>
      <c r="B13875" s="2">
        <v>2022</v>
      </c>
      <c r="C13875" s="2" t="s">
        <v>75</v>
      </c>
      <c r="D13875" s="3">
        <v>253644</v>
      </c>
      <c r="E13875" s="5">
        <f t="shared" si="216"/>
        <v>4.3844916497137718E-2</v>
      </c>
    </row>
    <row r="13876" spans="1:5" x14ac:dyDescent="0.25">
      <c r="A13876" s="2">
        <v>2121</v>
      </c>
      <c r="B13876" s="2">
        <v>2023</v>
      </c>
      <c r="C13876" s="2" t="s">
        <v>75</v>
      </c>
      <c r="D13876" s="3">
        <v>264765</v>
      </c>
      <c r="E13876" s="5">
        <f t="shared" si="216"/>
        <v>2.2706928785904482E-2</v>
      </c>
    </row>
    <row r="13877" spans="1:5" x14ac:dyDescent="0.25">
      <c r="A13877" s="2">
        <v>2121</v>
      </c>
      <c r="B13877" s="2">
        <v>2024</v>
      </c>
      <c r="C13877" s="2" t="s">
        <v>75</v>
      </c>
      <c r="D13877" s="3">
        <v>270777</v>
      </c>
      <c r="E13877" s="5">
        <f t="shared" si="216"/>
        <v>2.5644718716877724E-2</v>
      </c>
    </row>
    <row r="13878" spans="1:5" x14ac:dyDescent="0.25">
      <c r="A13878" s="2">
        <v>2121</v>
      </c>
      <c r="B13878" s="2">
        <v>2025</v>
      </c>
      <c r="C13878" s="2" t="s">
        <v>75</v>
      </c>
      <c r="D13878" s="3">
        <v>277721</v>
      </c>
      <c r="E13878" s="5">
        <f t="shared" si="216"/>
        <v>1</v>
      </c>
    </row>
    <row r="13879" spans="1:5" x14ac:dyDescent="0.25">
      <c r="A13879" s="2">
        <v>2122</v>
      </c>
      <c r="B13879" s="2">
        <v>2021</v>
      </c>
      <c r="C13879" s="2" t="s">
        <v>75</v>
      </c>
      <c r="D13879" s="3">
        <v>107356</v>
      </c>
      <c r="E13879" s="5">
        <f t="shared" si="216"/>
        <v>2.7730168784231901E-2</v>
      </c>
    </row>
    <row r="13880" spans="1:5" x14ac:dyDescent="0.25">
      <c r="A13880" s="2">
        <v>2122</v>
      </c>
      <c r="B13880" s="2">
        <v>2022</v>
      </c>
      <c r="C13880" s="2" t="s">
        <v>75</v>
      </c>
      <c r="D13880" s="3">
        <v>110333</v>
      </c>
      <c r="E13880" s="5">
        <f t="shared" si="216"/>
        <v>0.20294925362312272</v>
      </c>
    </row>
    <row r="13881" spans="1:5" x14ac:dyDescent="0.25">
      <c r="A13881" s="2">
        <v>2122</v>
      </c>
      <c r="B13881" s="2">
        <v>2023</v>
      </c>
      <c r="C13881" s="2" t="s">
        <v>71</v>
      </c>
      <c r="D13881" s="3">
        <v>132725</v>
      </c>
      <c r="E13881" s="5">
        <f t="shared" si="216"/>
        <v>4.5289131663213411E-2</v>
      </c>
    </row>
    <row r="13882" spans="1:5" x14ac:dyDescent="0.25">
      <c r="A13882" s="2">
        <v>2122</v>
      </c>
      <c r="B13882" s="2">
        <v>2024</v>
      </c>
      <c r="C13882" s="2" t="s">
        <v>71</v>
      </c>
      <c r="D13882" s="3">
        <v>138736</v>
      </c>
      <c r="E13882" s="5">
        <f t="shared" si="216"/>
        <v>3.5700899550224888E-2</v>
      </c>
    </row>
    <row r="13883" spans="1:5" x14ac:dyDescent="0.25">
      <c r="A13883" s="2">
        <v>2122</v>
      </c>
      <c r="B13883" s="2">
        <v>2025</v>
      </c>
      <c r="C13883" s="2" t="s">
        <v>71</v>
      </c>
      <c r="D13883" s="3">
        <v>143689</v>
      </c>
      <c r="E13883" s="5">
        <f t="shared" si="216"/>
        <v>1</v>
      </c>
    </row>
    <row r="13884" spans="1:5" x14ac:dyDescent="0.25">
      <c r="A13884" s="2">
        <v>2123</v>
      </c>
      <c r="B13884" s="2">
        <v>2016</v>
      </c>
      <c r="C13884" s="2" t="s">
        <v>71</v>
      </c>
      <c r="D13884" s="3">
        <v>173383</v>
      </c>
      <c r="E13884" s="5">
        <f t="shared" si="216"/>
        <v>4.3758615319841043E-2</v>
      </c>
    </row>
    <row r="13885" spans="1:5" x14ac:dyDescent="0.25">
      <c r="A13885" s="2">
        <v>2123</v>
      </c>
      <c r="B13885" s="2">
        <v>2017</v>
      </c>
      <c r="C13885" s="2" t="s">
        <v>71</v>
      </c>
      <c r="D13885" s="3">
        <v>180970</v>
      </c>
      <c r="E13885" s="5">
        <f t="shared" si="216"/>
        <v>2.6114825661711884E-2</v>
      </c>
    </row>
    <row r="13886" spans="1:5" x14ac:dyDescent="0.25">
      <c r="A13886" s="2">
        <v>2123</v>
      </c>
      <c r="B13886" s="2">
        <v>2018</v>
      </c>
      <c r="C13886" s="2" t="s">
        <v>71</v>
      </c>
      <c r="D13886" s="3">
        <v>185696</v>
      </c>
      <c r="E13886" s="5">
        <f t="shared" si="216"/>
        <v>3.6166637945890055E-2</v>
      </c>
    </row>
    <row r="13887" spans="1:5" x14ac:dyDescent="0.25">
      <c r="A13887" s="2">
        <v>2123</v>
      </c>
      <c r="B13887" s="2">
        <v>2019</v>
      </c>
      <c r="C13887" s="2" t="s">
        <v>71</v>
      </c>
      <c r="D13887" s="3">
        <v>192412</v>
      </c>
      <c r="E13887" s="5">
        <f t="shared" si="216"/>
        <v>3.8828139617071697E-2</v>
      </c>
    </row>
    <row r="13888" spans="1:5" x14ac:dyDescent="0.25">
      <c r="A13888" s="2">
        <v>2123</v>
      </c>
      <c r="B13888" s="2">
        <v>2020</v>
      </c>
      <c r="C13888" s="2" t="s">
        <v>71</v>
      </c>
      <c r="D13888" s="3">
        <v>199883</v>
      </c>
      <c r="E13888" s="5">
        <f t="shared" si="216"/>
        <v>4.9659050544568574E-2</v>
      </c>
    </row>
    <row r="13889" spans="1:5" x14ac:dyDescent="0.25">
      <c r="A13889" s="2">
        <v>2123</v>
      </c>
      <c r="B13889" s="2">
        <v>2021</v>
      </c>
      <c r="C13889" s="2" t="s">
        <v>71</v>
      </c>
      <c r="D13889" s="3">
        <v>209809</v>
      </c>
      <c r="E13889" s="5">
        <f t="shared" si="216"/>
        <v>4.8424996067852187E-2</v>
      </c>
    </row>
    <row r="13890" spans="1:5" x14ac:dyDescent="0.25">
      <c r="A13890" s="2">
        <v>2123</v>
      </c>
      <c r="B13890" s="2">
        <v>2022</v>
      </c>
      <c r="C13890" s="2" t="s">
        <v>3443</v>
      </c>
      <c r="D13890" s="3">
        <v>219969</v>
      </c>
      <c r="E13890" s="5">
        <f t="shared" ref="E13890:E13953" si="217">IF(A13891=A13890,(D13891-D13890)/D13890,1)</f>
        <v>4.6770226713764212E-2</v>
      </c>
    </row>
    <row r="13891" spans="1:5" x14ac:dyDescent="0.25">
      <c r="A13891" s="2">
        <v>2123</v>
      </c>
      <c r="B13891" s="2">
        <v>2023</v>
      </c>
      <c r="C13891" s="2" t="s">
        <v>3443</v>
      </c>
      <c r="D13891" s="3">
        <v>230257</v>
      </c>
      <c r="E13891" s="5">
        <f t="shared" si="217"/>
        <v>4.0758804292594798E-2</v>
      </c>
    </row>
    <row r="13892" spans="1:5" x14ac:dyDescent="0.25">
      <c r="A13892" s="2">
        <v>2123</v>
      </c>
      <c r="B13892" s="2">
        <v>2024</v>
      </c>
      <c r="C13892" s="2" t="s">
        <v>3443</v>
      </c>
      <c r="D13892" s="3">
        <v>239642</v>
      </c>
      <c r="E13892" s="5">
        <f t="shared" si="217"/>
        <v>4.5280042730406186E-2</v>
      </c>
    </row>
    <row r="13893" spans="1:5" x14ac:dyDescent="0.25">
      <c r="A13893" s="2">
        <v>2123</v>
      </c>
      <c r="B13893" s="2">
        <v>2025</v>
      </c>
      <c r="C13893" s="2" t="s">
        <v>3443</v>
      </c>
      <c r="D13893" s="3">
        <v>250493</v>
      </c>
      <c r="E13893" s="5">
        <f t="shared" si="217"/>
        <v>1</v>
      </c>
    </row>
    <row r="13894" spans="1:5" x14ac:dyDescent="0.25">
      <c r="A13894" s="2">
        <v>2124</v>
      </c>
      <c r="B13894" s="2">
        <v>2016</v>
      </c>
      <c r="C13894" s="2" t="s">
        <v>64</v>
      </c>
      <c r="D13894" s="3">
        <v>341451</v>
      </c>
      <c r="E13894" s="5">
        <f t="shared" si="217"/>
        <v>5.2973925980594583E-2</v>
      </c>
    </row>
    <row r="13895" spans="1:5" x14ac:dyDescent="0.25">
      <c r="A13895" s="2">
        <v>2124</v>
      </c>
      <c r="B13895" s="2">
        <v>2017</v>
      </c>
      <c r="C13895" s="2" t="s">
        <v>64</v>
      </c>
      <c r="D13895" s="3">
        <v>359539</v>
      </c>
      <c r="E13895" s="5">
        <f t="shared" si="217"/>
        <v>5.6494566653408948E-2</v>
      </c>
    </row>
    <row r="13896" spans="1:5" x14ac:dyDescent="0.25">
      <c r="A13896" s="2">
        <v>2124</v>
      </c>
      <c r="B13896" s="2">
        <v>2018</v>
      </c>
      <c r="C13896" s="2" t="s">
        <v>64</v>
      </c>
      <c r="D13896" s="3">
        <v>379851</v>
      </c>
      <c r="E13896" s="5">
        <f t="shared" si="217"/>
        <v>-5.8012220581227902E-2</v>
      </c>
    </row>
    <row r="13897" spans="1:5" x14ac:dyDescent="0.25">
      <c r="A13897" s="2">
        <v>2124</v>
      </c>
      <c r="B13897" s="2">
        <v>2019</v>
      </c>
      <c r="C13897" s="2" t="s">
        <v>75</v>
      </c>
      <c r="D13897" s="3">
        <v>357815</v>
      </c>
      <c r="E13897" s="5">
        <f t="shared" si="217"/>
        <v>3.8125847155653064E-2</v>
      </c>
    </row>
    <row r="13898" spans="1:5" x14ac:dyDescent="0.25">
      <c r="A13898" s="2">
        <v>2124</v>
      </c>
      <c r="B13898" s="2">
        <v>2020</v>
      </c>
      <c r="C13898" s="2" t="s">
        <v>75</v>
      </c>
      <c r="D13898" s="3">
        <v>371457</v>
      </c>
      <c r="E13898" s="5">
        <f t="shared" si="217"/>
        <v>-2.4282756819766486E-2</v>
      </c>
    </row>
    <row r="13899" spans="1:5" x14ac:dyDescent="0.25">
      <c r="A13899" s="2">
        <v>2124</v>
      </c>
      <c r="B13899" s="2">
        <v>2021</v>
      </c>
      <c r="C13899" s="2" t="s">
        <v>71</v>
      </c>
      <c r="D13899" s="3">
        <v>362437</v>
      </c>
      <c r="E13899" s="5">
        <f t="shared" si="217"/>
        <v>4.2572916120594752E-2</v>
      </c>
    </row>
    <row r="13900" spans="1:5" x14ac:dyDescent="0.25">
      <c r="A13900" s="2">
        <v>2124</v>
      </c>
      <c r="B13900" s="2">
        <v>2022</v>
      </c>
      <c r="C13900" s="2" t="s">
        <v>71</v>
      </c>
      <c r="D13900" s="3">
        <v>377867</v>
      </c>
      <c r="E13900" s="5">
        <f t="shared" si="217"/>
        <v>3.4072835150992277E-2</v>
      </c>
    </row>
    <row r="13901" spans="1:5" x14ac:dyDescent="0.25">
      <c r="A13901" s="2">
        <v>2124</v>
      </c>
      <c r="B13901" s="2">
        <v>2023</v>
      </c>
      <c r="C13901" s="2" t="s">
        <v>71</v>
      </c>
      <c r="D13901" s="3">
        <v>390742</v>
      </c>
      <c r="E13901" s="5">
        <f t="shared" si="217"/>
        <v>3.1611651678089381E-2</v>
      </c>
    </row>
    <row r="13902" spans="1:5" x14ac:dyDescent="0.25">
      <c r="A13902" s="2">
        <v>2124</v>
      </c>
      <c r="B13902" s="2">
        <v>2024</v>
      </c>
      <c r="C13902" s="2" t="s">
        <v>71</v>
      </c>
      <c r="D13902" s="3">
        <v>403094</v>
      </c>
      <c r="E13902" s="5">
        <f t="shared" si="217"/>
        <v>3.6649019831602556E-2</v>
      </c>
    </row>
    <row r="13903" spans="1:5" x14ac:dyDescent="0.25">
      <c r="A13903" s="2">
        <v>2124</v>
      </c>
      <c r="B13903" s="2">
        <v>2025</v>
      </c>
      <c r="C13903" s="2" t="s">
        <v>71</v>
      </c>
      <c r="D13903" s="3">
        <v>417867</v>
      </c>
      <c r="E13903" s="5">
        <f t="shared" si="217"/>
        <v>1</v>
      </c>
    </row>
    <row r="13904" spans="1:5" x14ac:dyDescent="0.25">
      <c r="A13904" s="2">
        <v>2125</v>
      </c>
      <c r="B13904" s="2">
        <v>2014</v>
      </c>
      <c r="C13904" s="2" t="s">
        <v>60</v>
      </c>
      <c r="D13904" s="3">
        <v>99490</v>
      </c>
      <c r="E13904" s="5">
        <f t="shared" si="217"/>
        <v>2.5992562066539351E-2</v>
      </c>
    </row>
    <row r="13905" spans="1:5" x14ac:dyDescent="0.25">
      <c r="A13905" s="2">
        <v>2125</v>
      </c>
      <c r="B13905" s="2">
        <v>2015</v>
      </c>
      <c r="C13905" s="2" t="s">
        <v>60</v>
      </c>
      <c r="D13905" s="3">
        <v>102076</v>
      </c>
      <c r="E13905" s="5">
        <f t="shared" si="217"/>
        <v>3.4993534229397702E-2</v>
      </c>
    </row>
    <row r="13906" spans="1:5" x14ac:dyDescent="0.25">
      <c r="A13906" s="2">
        <v>2125</v>
      </c>
      <c r="B13906" s="2">
        <v>2016</v>
      </c>
      <c r="C13906" s="2" t="s">
        <v>60</v>
      </c>
      <c r="D13906" s="3">
        <v>105648</v>
      </c>
      <c r="E13906" s="5">
        <f t="shared" si="217"/>
        <v>4.0578146297137664E-2</v>
      </c>
    </row>
    <row r="13907" spans="1:5" x14ac:dyDescent="0.25">
      <c r="A13907" s="2">
        <v>2125</v>
      </c>
      <c r="B13907" s="2">
        <v>2017</v>
      </c>
      <c r="C13907" s="2" t="s">
        <v>60</v>
      </c>
      <c r="D13907" s="3">
        <v>109935</v>
      </c>
      <c r="E13907" s="5">
        <f t="shared" si="217"/>
        <v>5.1557738663755855E-2</v>
      </c>
    </row>
    <row r="13908" spans="1:5" x14ac:dyDescent="0.25">
      <c r="A13908" s="2">
        <v>2125</v>
      </c>
      <c r="B13908" s="2">
        <v>2018</v>
      </c>
      <c r="C13908" s="2" t="s">
        <v>60</v>
      </c>
      <c r="D13908" s="3">
        <v>115603</v>
      </c>
      <c r="E13908" s="5">
        <f t="shared" si="217"/>
        <v>2.2508066399660909E-2</v>
      </c>
    </row>
    <row r="13909" spans="1:5" x14ac:dyDescent="0.25">
      <c r="A13909" s="2">
        <v>2125</v>
      </c>
      <c r="B13909" s="2">
        <v>2019</v>
      </c>
      <c r="C13909" s="2" t="s">
        <v>60</v>
      </c>
      <c r="D13909" s="3">
        <v>118205</v>
      </c>
      <c r="E13909" s="5">
        <f t="shared" si="217"/>
        <v>2.2596336872382723E-2</v>
      </c>
    </row>
    <row r="13910" spans="1:5" x14ac:dyDescent="0.25">
      <c r="A13910" s="2">
        <v>2125</v>
      </c>
      <c r="B13910" s="2">
        <v>2020</v>
      </c>
      <c r="C13910" s="2" t="s">
        <v>60</v>
      </c>
      <c r="D13910" s="3">
        <v>120876</v>
      </c>
      <c r="E13910" s="5">
        <f t="shared" si="217"/>
        <v>3.6541579800787587E-2</v>
      </c>
    </row>
    <row r="13911" spans="1:5" x14ac:dyDescent="0.25">
      <c r="A13911" s="2">
        <v>2125</v>
      </c>
      <c r="B13911" s="2">
        <v>2021</v>
      </c>
      <c r="C13911" s="2" t="s">
        <v>60</v>
      </c>
      <c r="D13911" s="3">
        <v>125293</v>
      </c>
      <c r="E13911" s="5">
        <f t="shared" si="217"/>
        <v>3.6594223140957595E-2</v>
      </c>
    </row>
    <row r="13912" spans="1:5" x14ac:dyDescent="0.25">
      <c r="A13912" s="2">
        <v>2125</v>
      </c>
      <c r="B13912" s="2">
        <v>2022</v>
      </c>
      <c r="C13912" s="2" t="s">
        <v>60</v>
      </c>
      <c r="D13912" s="3">
        <v>129878</v>
      </c>
      <c r="E13912" s="5">
        <f t="shared" si="217"/>
        <v>3.5664238747131927E-2</v>
      </c>
    </row>
    <row r="13913" spans="1:5" x14ac:dyDescent="0.25">
      <c r="A13913" s="2">
        <v>2125</v>
      </c>
      <c r="B13913" s="2">
        <v>2023</v>
      </c>
      <c r="C13913" s="2" t="s">
        <v>60</v>
      </c>
      <c r="D13913" s="3">
        <v>134510</v>
      </c>
      <c r="E13913" s="5">
        <f t="shared" si="217"/>
        <v>4.8003865883577426E-2</v>
      </c>
    </row>
    <row r="13914" spans="1:5" x14ac:dyDescent="0.25">
      <c r="A13914" s="2">
        <v>2125</v>
      </c>
      <c r="B13914" s="2">
        <v>2024</v>
      </c>
      <c r="C13914" s="2" t="s">
        <v>60</v>
      </c>
      <c r="D13914" s="3">
        <v>140967</v>
      </c>
      <c r="E13914" s="5">
        <f t="shared" si="217"/>
        <v>2.4835599821234757E-2</v>
      </c>
    </row>
    <row r="13915" spans="1:5" x14ac:dyDescent="0.25">
      <c r="A13915" s="2">
        <v>2125</v>
      </c>
      <c r="B13915" s="2">
        <v>2025</v>
      </c>
      <c r="C13915" s="2" t="s">
        <v>60</v>
      </c>
      <c r="D13915" s="3">
        <v>144468</v>
      </c>
      <c r="E13915" s="5">
        <f t="shared" si="217"/>
        <v>1</v>
      </c>
    </row>
    <row r="13916" spans="1:5" x14ac:dyDescent="0.25">
      <c r="A13916" s="2">
        <v>2126</v>
      </c>
      <c r="B13916" s="2">
        <v>2024</v>
      </c>
      <c r="C13916" s="2" t="s">
        <v>55</v>
      </c>
      <c r="D13916" s="3">
        <v>88174</v>
      </c>
      <c r="E13916" s="5">
        <f t="shared" si="217"/>
        <v>6.2637512191802566E-2</v>
      </c>
    </row>
    <row r="13917" spans="1:5" x14ac:dyDescent="0.25">
      <c r="A13917" s="2">
        <v>2126</v>
      </c>
      <c r="B13917" s="2">
        <v>2025</v>
      </c>
      <c r="C13917" s="2" t="s">
        <v>55</v>
      </c>
      <c r="D13917" s="3">
        <v>93697</v>
      </c>
      <c r="E13917" s="5">
        <f t="shared" si="217"/>
        <v>1</v>
      </c>
    </row>
    <row r="13918" spans="1:5" x14ac:dyDescent="0.25">
      <c r="A13918" s="2">
        <v>2127</v>
      </c>
      <c r="B13918" s="2">
        <v>2015</v>
      </c>
      <c r="C13918" s="2" t="s">
        <v>66</v>
      </c>
      <c r="D13918" s="3">
        <v>63665</v>
      </c>
      <c r="E13918" s="5">
        <f t="shared" si="217"/>
        <v>4.3273384120003144E-2</v>
      </c>
    </row>
    <row r="13919" spans="1:5" x14ac:dyDescent="0.25">
      <c r="A13919" s="2">
        <v>2127</v>
      </c>
      <c r="B13919" s="2">
        <v>2016</v>
      </c>
      <c r="C13919" s="2" t="s">
        <v>66</v>
      </c>
      <c r="D13919" s="3">
        <v>66420</v>
      </c>
      <c r="E13919" s="5">
        <f t="shared" si="217"/>
        <v>4.4850948509485095E-2</v>
      </c>
    </row>
    <row r="13920" spans="1:5" x14ac:dyDescent="0.25">
      <c r="A13920" s="2">
        <v>2127</v>
      </c>
      <c r="B13920" s="2">
        <v>2017</v>
      </c>
      <c r="C13920" s="2" t="s">
        <v>66</v>
      </c>
      <c r="D13920" s="3">
        <v>69399</v>
      </c>
      <c r="E13920" s="5">
        <f t="shared" si="217"/>
        <v>4.655686681364285E-2</v>
      </c>
    </row>
    <row r="13921" spans="1:5" x14ac:dyDescent="0.25">
      <c r="A13921" s="2">
        <v>2127</v>
      </c>
      <c r="B13921" s="2">
        <v>2018</v>
      </c>
      <c r="C13921" s="2" t="s">
        <v>66</v>
      </c>
      <c r="D13921" s="3">
        <v>72630</v>
      </c>
      <c r="E13921" s="5">
        <f t="shared" si="217"/>
        <v>5.0020652622883105E-2</v>
      </c>
    </row>
    <row r="13922" spans="1:5" x14ac:dyDescent="0.25">
      <c r="A13922" s="2">
        <v>2127</v>
      </c>
      <c r="B13922" s="2">
        <v>2019</v>
      </c>
      <c r="C13922" s="2" t="s">
        <v>66</v>
      </c>
      <c r="D13922" s="3">
        <v>76263</v>
      </c>
      <c r="E13922" s="5">
        <f t="shared" si="217"/>
        <v>4.2773035416912526E-2</v>
      </c>
    </row>
    <row r="13923" spans="1:5" x14ac:dyDescent="0.25">
      <c r="A13923" s="2">
        <v>2127</v>
      </c>
      <c r="B13923" s="2">
        <v>2020</v>
      </c>
      <c r="C13923" s="2" t="s">
        <v>66</v>
      </c>
      <c r="D13923" s="3">
        <v>79525</v>
      </c>
      <c r="E13923" s="5">
        <f t="shared" si="217"/>
        <v>6.0798491040553286E-2</v>
      </c>
    </row>
    <row r="13924" spans="1:5" x14ac:dyDescent="0.25">
      <c r="A13924" s="2">
        <v>2127</v>
      </c>
      <c r="B13924" s="2">
        <v>2021</v>
      </c>
      <c r="C13924" s="2" t="s">
        <v>66</v>
      </c>
      <c r="D13924" s="3">
        <v>84360</v>
      </c>
      <c r="E13924" s="5">
        <f t="shared" si="217"/>
        <v>6.5777619724988148E-2</v>
      </c>
    </row>
    <row r="13925" spans="1:5" x14ac:dyDescent="0.25">
      <c r="A13925" s="2">
        <v>2127</v>
      </c>
      <c r="B13925" s="2">
        <v>2022</v>
      </c>
      <c r="C13925" s="2" t="s">
        <v>66</v>
      </c>
      <c r="D13925" s="3">
        <v>89909</v>
      </c>
      <c r="E13925" s="5">
        <f t="shared" si="217"/>
        <v>3.7081938404386658E-2</v>
      </c>
    </row>
    <row r="13926" spans="1:5" x14ac:dyDescent="0.25">
      <c r="A13926" s="2">
        <v>2127</v>
      </c>
      <c r="B13926" s="2">
        <v>2023</v>
      </c>
      <c r="C13926" s="2" t="s">
        <v>66</v>
      </c>
      <c r="D13926" s="3">
        <v>93243</v>
      </c>
      <c r="E13926" s="5">
        <f t="shared" si="217"/>
        <v>4.6780991602586787E-2</v>
      </c>
    </row>
    <row r="13927" spans="1:5" x14ac:dyDescent="0.25">
      <c r="A13927" s="2">
        <v>2127</v>
      </c>
      <c r="B13927" s="2">
        <v>2024</v>
      </c>
      <c r="C13927" s="2" t="s">
        <v>66</v>
      </c>
      <c r="D13927" s="3">
        <v>97605</v>
      </c>
      <c r="E13927" s="5">
        <f t="shared" si="217"/>
        <v>4.4690333487013983E-2</v>
      </c>
    </row>
    <row r="13928" spans="1:5" x14ac:dyDescent="0.25">
      <c r="A13928" s="2">
        <v>2127</v>
      </c>
      <c r="B13928" s="2">
        <v>2025</v>
      </c>
      <c r="C13928" s="2" t="s">
        <v>66</v>
      </c>
      <c r="D13928" s="3">
        <v>101967</v>
      </c>
      <c r="E13928" s="5">
        <f t="shared" si="217"/>
        <v>1</v>
      </c>
    </row>
    <row r="13929" spans="1:5" x14ac:dyDescent="0.25">
      <c r="A13929" s="2">
        <v>2128</v>
      </c>
      <c r="B13929" s="2">
        <v>2020</v>
      </c>
      <c r="C13929" s="2" t="s">
        <v>64</v>
      </c>
      <c r="D13929" s="3">
        <v>119508</v>
      </c>
      <c r="E13929" s="5">
        <f t="shared" si="217"/>
        <v>3.4022826923720585E-2</v>
      </c>
    </row>
    <row r="13930" spans="1:5" x14ac:dyDescent="0.25">
      <c r="A13930" s="2">
        <v>2128</v>
      </c>
      <c r="B13930" s="2">
        <v>2021</v>
      </c>
      <c r="C13930" s="2" t="s">
        <v>64</v>
      </c>
      <c r="D13930" s="3">
        <v>123574</v>
      </c>
      <c r="E13930" s="5">
        <f t="shared" si="217"/>
        <v>4.8545810607409326E-2</v>
      </c>
    </row>
    <row r="13931" spans="1:5" x14ac:dyDescent="0.25">
      <c r="A13931" s="2">
        <v>2128</v>
      </c>
      <c r="B13931" s="2">
        <v>2022</v>
      </c>
      <c r="C13931" s="2" t="s">
        <v>64</v>
      </c>
      <c r="D13931" s="3">
        <v>129573</v>
      </c>
      <c r="E13931" s="5">
        <f t="shared" si="217"/>
        <v>5.1029149591350048E-2</v>
      </c>
    </row>
    <row r="13932" spans="1:5" x14ac:dyDescent="0.25">
      <c r="A13932" s="2">
        <v>2128</v>
      </c>
      <c r="B13932" s="2">
        <v>2023</v>
      </c>
      <c r="C13932" s="2" t="s">
        <v>64</v>
      </c>
      <c r="D13932" s="3">
        <v>136185</v>
      </c>
      <c r="E13932" s="5">
        <f t="shared" si="217"/>
        <v>3.9960348055953297E-2</v>
      </c>
    </row>
    <row r="13933" spans="1:5" x14ac:dyDescent="0.25">
      <c r="A13933" s="2">
        <v>2128</v>
      </c>
      <c r="B13933" s="2">
        <v>2024</v>
      </c>
      <c r="C13933" s="2" t="s">
        <v>64</v>
      </c>
      <c r="D13933" s="3">
        <v>141627</v>
      </c>
      <c r="E13933" s="5">
        <f t="shared" si="217"/>
        <v>3.8537849421367391E-2</v>
      </c>
    </row>
    <row r="13934" spans="1:5" x14ac:dyDescent="0.25">
      <c r="A13934" s="2">
        <v>2128</v>
      </c>
      <c r="B13934" s="2">
        <v>2025</v>
      </c>
      <c r="C13934" s="2" t="s">
        <v>64</v>
      </c>
      <c r="D13934" s="3">
        <v>147085</v>
      </c>
      <c r="E13934" s="5">
        <f t="shared" si="217"/>
        <v>1</v>
      </c>
    </row>
    <row r="13935" spans="1:5" x14ac:dyDescent="0.25">
      <c r="A13935" s="2">
        <v>2129</v>
      </c>
      <c r="B13935" s="2">
        <v>2023</v>
      </c>
      <c r="C13935" s="2" t="s">
        <v>55</v>
      </c>
      <c r="D13935" s="3">
        <v>83209</v>
      </c>
      <c r="E13935" s="5">
        <f t="shared" si="217"/>
        <v>0.12930091696811644</v>
      </c>
    </row>
    <row r="13936" spans="1:5" x14ac:dyDescent="0.25">
      <c r="A13936" s="2">
        <v>2129</v>
      </c>
      <c r="B13936" s="2">
        <v>2024</v>
      </c>
      <c r="C13936" s="2" t="s">
        <v>60</v>
      </c>
      <c r="D13936" s="3">
        <v>93968</v>
      </c>
      <c r="E13936" s="5">
        <f t="shared" si="217"/>
        <v>0.14708198535671718</v>
      </c>
    </row>
    <row r="13937" spans="1:5" x14ac:dyDescent="0.25">
      <c r="A13937" s="2">
        <v>2129</v>
      </c>
      <c r="B13937" s="2">
        <v>2025</v>
      </c>
      <c r="C13937" s="2" t="s">
        <v>64</v>
      </c>
      <c r="D13937" s="3">
        <v>107789</v>
      </c>
      <c r="E13937" s="5">
        <f t="shared" si="217"/>
        <v>1</v>
      </c>
    </row>
    <row r="13938" spans="1:5" x14ac:dyDescent="0.25">
      <c r="A13938" s="2">
        <v>2130</v>
      </c>
      <c r="B13938" s="2">
        <v>2025</v>
      </c>
      <c r="C13938" s="2" t="s">
        <v>66</v>
      </c>
      <c r="D13938" s="3">
        <v>62467</v>
      </c>
      <c r="E13938" s="5">
        <f t="shared" si="217"/>
        <v>1</v>
      </c>
    </row>
    <row r="13939" spans="1:5" x14ac:dyDescent="0.25">
      <c r="A13939" s="2">
        <v>2131</v>
      </c>
      <c r="B13939" s="2">
        <v>2020</v>
      </c>
      <c r="C13939" s="2" t="s">
        <v>60</v>
      </c>
      <c r="D13939" s="3">
        <v>159962</v>
      </c>
      <c r="E13939" s="5">
        <f t="shared" si="217"/>
        <v>5.2562483589852591E-2</v>
      </c>
    </row>
    <row r="13940" spans="1:5" x14ac:dyDescent="0.25">
      <c r="A13940" s="2">
        <v>2131</v>
      </c>
      <c r="B13940" s="2">
        <v>2021</v>
      </c>
      <c r="C13940" s="2" t="s">
        <v>60</v>
      </c>
      <c r="D13940" s="3">
        <v>168370</v>
      </c>
      <c r="E13940" s="5">
        <f t="shared" si="217"/>
        <v>3.2369186909782029E-2</v>
      </c>
    </row>
    <row r="13941" spans="1:5" x14ac:dyDescent="0.25">
      <c r="A13941" s="2">
        <v>2131</v>
      </c>
      <c r="B13941" s="2">
        <v>2022</v>
      </c>
      <c r="C13941" s="2" t="s">
        <v>60</v>
      </c>
      <c r="D13941" s="3">
        <v>173820</v>
      </c>
      <c r="E13941" s="5">
        <f t="shared" si="217"/>
        <v>5.3302266712691289E-2</v>
      </c>
    </row>
    <row r="13942" spans="1:5" x14ac:dyDescent="0.25">
      <c r="A13942" s="2">
        <v>2131</v>
      </c>
      <c r="B13942" s="2">
        <v>2023</v>
      </c>
      <c r="C13942" s="2" t="s">
        <v>60</v>
      </c>
      <c r="D13942" s="3">
        <v>183085</v>
      </c>
      <c r="E13942" s="5">
        <f t="shared" si="217"/>
        <v>3.85504000873911E-2</v>
      </c>
    </row>
    <row r="13943" spans="1:5" x14ac:dyDescent="0.25">
      <c r="A13943" s="2">
        <v>2131</v>
      </c>
      <c r="B13943" s="2">
        <v>2024</v>
      </c>
      <c r="C13943" s="2" t="s">
        <v>60</v>
      </c>
      <c r="D13943" s="3">
        <v>190143</v>
      </c>
      <c r="E13943" s="5">
        <f t="shared" si="217"/>
        <v>2.8089385357336322E-2</v>
      </c>
    </row>
    <row r="13944" spans="1:5" x14ac:dyDescent="0.25">
      <c r="A13944" s="2">
        <v>2131</v>
      </c>
      <c r="B13944" s="2">
        <v>2025</v>
      </c>
      <c r="C13944" s="2" t="s">
        <v>60</v>
      </c>
      <c r="D13944" s="3">
        <v>195484</v>
      </c>
      <c r="E13944" s="5">
        <f t="shared" si="217"/>
        <v>1</v>
      </c>
    </row>
    <row r="13945" spans="1:5" x14ac:dyDescent="0.25">
      <c r="A13945" s="2">
        <v>2132</v>
      </c>
      <c r="B13945" s="2">
        <v>2016</v>
      </c>
      <c r="C13945" s="2" t="s">
        <v>66</v>
      </c>
      <c r="D13945" s="3">
        <v>82904</v>
      </c>
      <c r="E13945" s="5">
        <f t="shared" si="217"/>
        <v>6.1408375952909391E-2</v>
      </c>
    </row>
    <row r="13946" spans="1:5" x14ac:dyDescent="0.25">
      <c r="A13946" s="2">
        <v>2132</v>
      </c>
      <c r="B13946" s="2">
        <v>2017</v>
      </c>
      <c r="C13946" s="2" t="s">
        <v>55</v>
      </c>
      <c r="D13946" s="3">
        <v>87995</v>
      </c>
      <c r="E13946" s="5">
        <f t="shared" si="217"/>
        <v>0.11191544974146259</v>
      </c>
    </row>
    <row r="13947" spans="1:5" x14ac:dyDescent="0.25">
      <c r="A13947" s="2">
        <v>2132</v>
      </c>
      <c r="B13947" s="2">
        <v>2018</v>
      </c>
      <c r="C13947" s="2" t="s">
        <v>60</v>
      </c>
      <c r="D13947" s="3">
        <v>97843</v>
      </c>
      <c r="E13947" s="5">
        <f t="shared" si="217"/>
        <v>3.2112670298335089E-2</v>
      </c>
    </row>
    <row r="13948" spans="1:5" x14ac:dyDescent="0.25">
      <c r="A13948" s="2">
        <v>2132</v>
      </c>
      <c r="B13948" s="2">
        <v>2019</v>
      </c>
      <c r="C13948" s="2" t="s">
        <v>60</v>
      </c>
      <c r="D13948" s="3">
        <v>100985</v>
      </c>
      <c r="E13948" s="5">
        <f t="shared" si="217"/>
        <v>3.9857404565034414E-2</v>
      </c>
    </row>
    <row r="13949" spans="1:5" x14ac:dyDescent="0.25">
      <c r="A13949" s="2">
        <v>2132</v>
      </c>
      <c r="B13949" s="2">
        <v>2020</v>
      </c>
      <c r="C13949" s="2" t="s">
        <v>60</v>
      </c>
      <c r="D13949" s="3">
        <v>105010</v>
      </c>
      <c r="E13949" s="5">
        <f t="shared" si="217"/>
        <v>4.4481477954480528E-2</v>
      </c>
    </row>
    <row r="13950" spans="1:5" x14ac:dyDescent="0.25">
      <c r="A13950" s="2">
        <v>2132</v>
      </c>
      <c r="B13950" s="2">
        <v>2021</v>
      </c>
      <c r="C13950" s="2" t="s">
        <v>60</v>
      </c>
      <c r="D13950" s="3">
        <v>109681</v>
      </c>
      <c r="E13950" s="5">
        <f t="shared" si="217"/>
        <v>0.10790383019848469</v>
      </c>
    </row>
    <row r="13951" spans="1:5" x14ac:dyDescent="0.25">
      <c r="A13951" s="2">
        <v>2132</v>
      </c>
      <c r="B13951" s="2">
        <v>2022</v>
      </c>
      <c r="C13951" s="2" t="s">
        <v>64</v>
      </c>
      <c r="D13951" s="3">
        <v>121516</v>
      </c>
      <c r="E13951" s="5">
        <f t="shared" si="217"/>
        <v>4.8100661641265349E-2</v>
      </c>
    </row>
    <row r="13952" spans="1:5" x14ac:dyDescent="0.25">
      <c r="A13952" s="2">
        <v>2132</v>
      </c>
      <c r="B13952" s="2">
        <v>2023</v>
      </c>
      <c r="C13952" s="2" t="s">
        <v>64</v>
      </c>
      <c r="D13952" s="3">
        <v>127361</v>
      </c>
      <c r="E13952" s="5">
        <f t="shared" si="217"/>
        <v>4.1504071104969342E-2</v>
      </c>
    </row>
    <row r="13953" spans="1:5" x14ac:dyDescent="0.25">
      <c r="A13953" s="2">
        <v>2132</v>
      </c>
      <c r="B13953" s="2">
        <v>2024</v>
      </c>
      <c r="C13953" s="2" t="s">
        <v>64</v>
      </c>
      <c r="D13953" s="3">
        <v>132647</v>
      </c>
      <c r="E13953" s="5">
        <f t="shared" si="217"/>
        <v>3.803327628970124E-2</v>
      </c>
    </row>
    <row r="13954" spans="1:5" x14ac:dyDescent="0.25">
      <c r="A13954" s="2">
        <v>2132</v>
      </c>
      <c r="B13954" s="2">
        <v>2025</v>
      </c>
      <c r="C13954" s="2" t="s">
        <v>64</v>
      </c>
      <c r="D13954" s="3">
        <v>137692</v>
      </c>
      <c r="E13954" s="5">
        <f t="shared" ref="E13954:E14017" si="218">IF(A13955=A13954,(D13955-D13954)/D13954,1)</f>
        <v>1</v>
      </c>
    </row>
    <row r="13955" spans="1:5" x14ac:dyDescent="0.25">
      <c r="A13955" s="2">
        <v>2133</v>
      </c>
      <c r="B13955" s="2">
        <v>2017</v>
      </c>
      <c r="C13955" s="2" t="s">
        <v>55</v>
      </c>
      <c r="D13955" s="3">
        <v>85196</v>
      </c>
      <c r="E13955" s="5">
        <f t="shared" si="218"/>
        <v>3.7548711207098927E-2</v>
      </c>
    </row>
    <row r="13956" spans="1:5" x14ac:dyDescent="0.25">
      <c r="A13956" s="2">
        <v>2133</v>
      </c>
      <c r="B13956" s="2">
        <v>2018</v>
      </c>
      <c r="C13956" s="2" t="s">
        <v>55</v>
      </c>
      <c r="D13956" s="3">
        <v>88395</v>
      </c>
      <c r="E13956" s="5">
        <f t="shared" si="218"/>
        <v>5.2627411052661346E-2</v>
      </c>
    </row>
    <row r="13957" spans="1:5" x14ac:dyDescent="0.25">
      <c r="A13957" s="2">
        <v>2133</v>
      </c>
      <c r="B13957" s="2">
        <v>2019</v>
      </c>
      <c r="C13957" s="2" t="s">
        <v>60</v>
      </c>
      <c r="D13957" s="3">
        <v>93047</v>
      </c>
      <c r="E13957" s="5">
        <f t="shared" si="218"/>
        <v>2.5664449149354628E-2</v>
      </c>
    </row>
    <row r="13958" spans="1:5" x14ac:dyDescent="0.25">
      <c r="A13958" s="2">
        <v>2133</v>
      </c>
      <c r="B13958" s="2">
        <v>2020</v>
      </c>
      <c r="C13958" s="2" t="s">
        <v>60</v>
      </c>
      <c r="D13958" s="3">
        <v>95435</v>
      </c>
      <c r="E13958" s="5">
        <f t="shared" si="218"/>
        <v>6.1287787499345103E-2</v>
      </c>
    </row>
    <row r="13959" spans="1:5" x14ac:dyDescent="0.25">
      <c r="A13959" s="2">
        <v>2133</v>
      </c>
      <c r="B13959" s="2">
        <v>2021</v>
      </c>
      <c r="C13959" s="2" t="s">
        <v>64</v>
      </c>
      <c r="D13959" s="3">
        <v>101284</v>
      </c>
      <c r="E13959" s="5">
        <f t="shared" si="218"/>
        <v>2.3251451364480077E-2</v>
      </c>
    </row>
    <row r="13960" spans="1:5" x14ac:dyDescent="0.25">
      <c r="A13960" s="2">
        <v>2133</v>
      </c>
      <c r="B13960" s="2">
        <v>2022</v>
      </c>
      <c r="C13960" s="2" t="s">
        <v>64</v>
      </c>
      <c r="D13960" s="3">
        <v>103639</v>
      </c>
      <c r="E13960" s="5">
        <f t="shared" si="218"/>
        <v>4.7530369841468946E-2</v>
      </c>
    </row>
    <row r="13961" spans="1:5" x14ac:dyDescent="0.25">
      <c r="A13961" s="2">
        <v>2133</v>
      </c>
      <c r="B13961" s="2">
        <v>2023</v>
      </c>
      <c r="C13961" s="2" t="s">
        <v>75</v>
      </c>
      <c r="D13961" s="3">
        <v>108565</v>
      </c>
      <c r="E13961" s="5">
        <f t="shared" si="218"/>
        <v>0.10384562243817068</v>
      </c>
    </row>
    <row r="13962" spans="1:5" x14ac:dyDescent="0.25">
      <c r="A13962" s="2">
        <v>2133</v>
      </c>
      <c r="B13962" s="2">
        <v>2024</v>
      </c>
      <c r="C13962" s="2" t="s">
        <v>71</v>
      </c>
      <c r="D13962" s="3">
        <v>119839</v>
      </c>
      <c r="E13962" s="5">
        <f t="shared" si="218"/>
        <v>4.0587788616393665E-2</v>
      </c>
    </row>
    <row r="13963" spans="1:5" x14ac:dyDescent="0.25">
      <c r="A13963" s="2">
        <v>2133</v>
      </c>
      <c r="B13963" s="2">
        <v>2025</v>
      </c>
      <c r="C13963" s="2" t="s">
        <v>71</v>
      </c>
      <c r="D13963" s="3">
        <v>124703</v>
      </c>
      <c r="E13963" s="5">
        <f t="shared" si="218"/>
        <v>1</v>
      </c>
    </row>
    <row r="13964" spans="1:5" x14ac:dyDescent="0.25">
      <c r="A13964" s="2">
        <v>2134</v>
      </c>
      <c r="B13964" s="2">
        <v>2014</v>
      </c>
      <c r="C13964" s="2" t="s">
        <v>55</v>
      </c>
      <c r="D13964" s="3">
        <v>132552</v>
      </c>
      <c r="E13964" s="5">
        <f t="shared" si="218"/>
        <v>3.7072243346007602E-2</v>
      </c>
    </row>
    <row r="13965" spans="1:5" x14ac:dyDescent="0.25">
      <c r="A13965" s="2">
        <v>2134</v>
      </c>
      <c r="B13965" s="2">
        <v>2015</v>
      </c>
      <c r="C13965" s="2" t="s">
        <v>55</v>
      </c>
      <c r="D13965" s="3">
        <v>137466</v>
      </c>
      <c r="E13965" s="5">
        <f t="shared" si="218"/>
        <v>4.5749494420438505E-2</v>
      </c>
    </row>
    <row r="13966" spans="1:5" x14ac:dyDescent="0.25">
      <c r="A13966" s="2">
        <v>2134</v>
      </c>
      <c r="B13966" s="2">
        <v>2016</v>
      </c>
      <c r="C13966" s="2" t="s">
        <v>55</v>
      </c>
      <c r="D13966" s="3">
        <v>143755</v>
      </c>
      <c r="E13966" s="5">
        <f t="shared" si="218"/>
        <v>2.8221627073840908E-2</v>
      </c>
    </row>
    <row r="13967" spans="1:5" x14ac:dyDescent="0.25">
      <c r="A13967" s="2">
        <v>2134</v>
      </c>
      <c r="B13967" s="2">
        <v>2017</v>
      </c>
      <c r="C13967" s="2" t="s">
        <v>55</v>
      </c>
      <c r="D13967" s="3">
        <v>147812</v>
      </c>
      <c r="E13967" s="5">
        <f t="shared" si="218"/>
        <v>3.308256433848402E-2</v>
      </c>
    </row>
    <row r="13968" spans="1:5" x14ac:dyDescent="0.25">
      <c r="A13968" s="2">
        <v>2134</v>
      </c>
      <c r="B13968" s="2">
        <v>2018</v>
      </c>
      <c r="C13968" s="2" t="s">
        <v>55</v>
      </c>
      <c r="D13968" s="3">
        <v>152702</v>
      </c>
      <c r="E13968" s="5">
        <f t="shared" si="218"/>
        <v>6.4701182695707987E-2</v>
      </c>
    </row>
    <row r="13969" spans="1:5" x14ac:dyDescent="0.25">
      <c r="A13969" s="2">
        <v>2134</v>
      </c>
      <c r="B13969" s="2">
        <v>2019</v>
      </c>
      <c r="C13969" s="2" t="s">
        <v>55</v>
      </c>
      <c r="D13969" s="3">
        <v>162582</v>
      </c>
      <c r="E13969" s="5">
        <f t="shared" si="218"/>
        <v>4.6591873639148247E-2</v>
      </c>
    </row>
    <row r="13970" spans="1:5" x14ac:dyDescent="0.25">
      <c r="A13970" s="2">
        <v>2134</v>
      </c>
      <c r="B13970" s="2">
        <v>2020</v>
      </c>
      <c r="C13970" s="2" t="s">
        <v>55</v>
      </c>
      <c r="D13970" s="3">
        <v>170157</v>
      </c>
      <c r="E13970" s="5">
        <f t="shared" si="218"/>
        <v>4.3718448256610073E-2</v>
      </c>
    </row>
    <row r="13971" spans="1:5" x14ac:dyDescent="0.25">
      <c r="A13971" s="2">
        <v>2134</v>
      </c>
      <c r="B13971" s="2">
        <v>2021</v>
      </c>
      <c r="C13971" s="2" t="s">
        <v>55</v>
      </c>
      <c r="D13971" s="3">
        <v>177596</v>
      </c>
      <c r="E13971" s="5">
        <f t="shared" si="218"/>
        <v>5.7979909457420209E-2</v>
      </c>
    </row>
    <row r="13972" spans="1:5" x14ac:dyDescent="0.25">
      <c r="A13972" s="2">
        <v>2134</v>
      </c>
      <c r="B13972" s="2">
        <v>2022</v>
      </c>
      <c r="C13972" s="2" t="s">
        <v>55</v>
      </c>
      <c r="D13972" s="3">
        <v>187893</v>
      </c>
      <c r="E13972" s="5">
        <f t="shared" si="218"/>
        <v>6.9459745706332857E-2</v>
      </c>
    </row>
    <row r="13973" spans="1:5" x14ac:dyDescent="0.25">
      <c r="A13973" s="2">
        <v>2134</v>
      </c>
      <c r="B13973" s="2">
        <v>2023</v>
      </c>
      <c r="C13973" s="2" t="s">
        <v>55</v>
      </c>
      <c r="D13973" s="3">
        <v>200944</v>
      </c>
      <c r="E13973" s="5">
        <f t="shared" si="218"/>
        <v>3.2695676407357272E-3</v>
      </c>
    </row>
    <row r="13974" spans="1:5" x14ac:dyDescent="0.25">
      <c r="A13974" s="2">
        <v>2134</v>
      </c>
      <c r="B13974" s="2">
        <v>2024</v>
      </c>
      <c r="C13974" s="2" t="s">
        <v>60</v>
      </c>
      <c r="D13974" s="3">
        <v>201601</v>
      </c>
      <c r="E13974" s="5">
        <f t="shared" si="218"/>
        <v>3.3035550418896734E-2</v>
      </c>
    </row>
    <row r="13975" spans="1:5" x14ac:dyDescent="0.25">
      <c r="A13975" s="2">
        <v>2134</v>
      </c>
      <c r="B13975" s="2">
        <v>2025</v>
      </c>
      <c r="C13975" s="2" t="s">
        <v>60</v>
      </c>
      <c r="D13975" s="3">
        <v>208261</v>
      </c>
      <c r="E13975" s="5">
        <f t="shared" si="218"/>
        <v>1</v>
      </c>
    </row>
    <row r="13976" spans="1:5" x14ac:dyDescent="0.25">
      <c r="A13976" s="2">
        <v>2135</v>
      </c>
      <c r="B13976" s="2">
        <v>2023</v>
      </c>
      <c r="C13976" s="2" t="s">
        <v>55</v>
      </c>
      <c r="D13976" s="3">
        <v>62588</v>
      </c>
      <c r="E13976" s="5">
        <f t="shared" si="218"/>
        <v>4.8939093755991564E-2</v>
      </c>
    </row>
    <row r="13977" spans="1:5" x14ac:dyDescent="0.25">
      <c r="A13977" s="2">
        <v>2135</v>
      </c>
      <c r="B13977" s="2">
        <v>2024</v>
      </c>
      <c r="C13977" s="2" t="s">
        <v>55</v>
      </c>
      <c r="D13977" s="3">
        <v>65651</v>
      </c>
      <c r="E13977" s="5">
        <f t="shared" si="218"/>
        <v>5.1149258960259555E-2</v>
      </c>
    </row>
    <row r="13978" spans="1:5" x14ac:dyDescent="0.25">
      <c r="A13978" s="2">
        <v>2135</v>
      </c>
      <c r="B13978" s="2">
        <v>2025</v>
      </c>
      <c r="C13978" s="2" t="s">
        <v>55</v>
      </c>
      <c r="D13978" s="3">
        <v>69009</v>
      </c>
      <c r="E13978" s="5">
        <f t="shared" si="218"/>
        <v>1</v>
      </c>
    </row>
    <row r="13979" spans="1:5" x14ac:dyDescent="0.25">
      <c r="A13979" s="2">
        <v>2136</v>
      </c>
      <c r="B13979" s="2">
        <v>2015</v>
      </c>
      <c r="C13979" s="2" t="s">
        <v>55</v>
      </c>
      <c r="D13979" s="3">
        <v>71783</v>
      </c>
      <c r="E13979" s="5">
        <f t="shared" si="218"/>
        <v>4.5957956619255252E-2</v>
      </c>
    </row>
    <row r="13980" spans="1:5" x14ac:dyDescent="0.25">
      <c r="A13980" s="2">
        <v>2136</v>
      </c>
      <c r="B13980" s="2">
        <v>2016</v>
      </c>
      <c r="C13980" s="2" t="s">
        <v>55</v>
      </c>
      <c r="D13980" s="3">
        <v>75082</v>
      </c>
      <c r="E13980" s="5">
        <f t="shared" si="218"/>
        <v>2.5558722463439973E-2</v>
      </c>
    </row>
    <row r="13981" spans="1:5" x14ac:dyDescent="0.25">
      <c r="A13981" s="2">
        <v>2136</v>
      </c>
      <c r="B13981" s="2">
        <v>2017</v>
      </c>
      <c r="C13981" s="2" t="s">
        <v>55</v>
      </c>
      <c r="D13981" s="3">
        <v>77001</v>
      </c>
      <c r="E13981" s="5">
        <f t="shared" si="218"/>
        <v>2.1272451007129777E-2</v>
      </c>
    </row>
    <row r="13982" spans="1:5" x14ac:dyDescent="0.25">
      <c r="A13982" s="2">
        <v>2136</v>
      </c>
      <c r="B13982" s="2">
        <v>2018</v>
      </c>
      <c r="C13982" s="2" t="s">
        <v>55</v>
      </c>
      <c r="D13982" s="3">
        <v>78639</v>
      </c>
      <c r="E13982" s="5">
        <f t="shared" si="218"/>
        <v>2.974351148921019E-2</v>
      </c>
    </row>
    <row r="13983" spans="1:5" x14ac:dyDescent="0.25">
      <c r="A13983" s="2">
        <v>2136</v>
      </c>
      <c r="B13983" s="2">
        <v>2019</v>
      </c>
      <c r="C13983" s="2" t="s">
        <v>55</v>
      </c>
      <c r="D13983" s="3">
        <v>80978</v>
      </c>
      <c r="E13983" s="5">
        <f t="shared" si="218"/>
        <v>0.13682728642347305</v>
      </c>
    </row>
    <row r="13984" spans="1:5" x14ac:dyDescent="0.25">
      <c r="A13984" s="2">
        <v>2136</v>
      </c>
      <c r="B13984" s="2">
        <v>2020</v>
      </c>
      <c r="C13984" s="2" t="s">
        <v>60</v>
      </c>
      <c r="D13984" s="3">
        <v>92058</v>
      </c>
      <c r="E13984" s="5">
        <f t="shared" si="218"/>
        <v>3.9442525364444155E-2</v>
      </c>
    </row>
    <row r="13985" spans="1:5" x14ac:dyDescent="0.25">
      <c r="A13985" s="2">
        <v>2136</v>
      </c>
      <c r="B13985" s="2">
        <v>2021</v>
      </c>
      <c r="C13985" s="2" t="s">
        <v>60</v>
      </c>
      <c r="D13985" s="3">
        <v>95689</v>
      </c>
      <c r="E13985" s="5">
        <f t="shared" si="218"/>
        <v>3.6723134320559313E-2</v>
      </c>
    </row>
    <row r="13986" spans="1:5" x14ac:dyDescent="0.25">
      <c r="A13986" s="2">
        <v>2136</v>
      </c>
      <c r="B13986" s="2">
        <v>2022</v>
      </c>
      <c r="C13986" s="2" t="s">
        <v>60</v>
      </c>
      <c r="D13986" s="3">
        <v>99203</v>
      </c>
      <c r="E13986" s="5">
        <f t="shared" si="218"/>
        <v>3.9948388657601079E-2</v>
      </c>
    </row>
    <row r="13987" spans="1:5" x14ac:dyDescent="0.25">
      <c r="A13987" s="2">
        <v>2136</v>
      </c>
      <c r="B13987" s="2">
        <v>2023</v>
      </c>
      <c r="C13987" s="2" t="s">
        <v>60</v>
      </c>
      <c r="D13987" s="3">
        <v>103166</v>
      </c>
      <c r="E13987" s="5">
        <f t="shared" si="218"/>
        <v>4.9115018513851465E-2</v>
      </c>
    </row>
    <row r="13988" spans="1:5" x14ac:dyDescent="0.25">
      <c r="A13988" s="2">
        <v>2136</v>
      </c>
      <c r="B13988" s="2">
        <v>2024</v>
      </c>
      <c r="C13988" s="2" t="s">
        <v>60</v>
      </c>
      <c r="D13988" s="3">
        <v>108233</v>
      </c>
      <c r="E13988" s="5">
        <f t="shared" si="218"/>
        <v>3.5100200493380022E-2</v>
      </c>
    </row>
    <row r="13989" spans="1:5" x14ac:dyDescent="0.25">
      <c r="A13989" s="2">
        <v>2136</v>
      </c>
      <c r="B13989" s="2">
        <v>2025</v>
      </c>
      <c r="C13989" s="2" t="s">
        <v>60</v>
      </c>
      <c r="D13989" s="3">
        <v>112032</v>
      </c>
      <c r="E13989" s="5">
        <f t="shared" si="218"/>
        <v>1</v>
      </c>
    </row>
    <row r="13990" spans="1:5" x14ac:dyDescent="0.25">
      <c r="A13990" s="2">
        <v>2137</v>
      </c>
      <c r="B13990" s="2">
        <v>2016</v>
      </c>
      <c r="C13990" s="2" t="s">
        <v>55</v>
      </c>
      <c r="D13990" s="3">
        <v>103795</v>
      </c>
      <c r="E13990" s="5">
        <f t="shared" si="218"/>
        <v>4.7218074088347224E-2</v>
      </c>
    </row>
    <row r="13991" spans="1:5" x14ac:dyDescent="0.25">
      <c r="A13991" s="2">
        <v>2137</v>
      </c>
      <c r="B13991" s="2">
        <v>2017</v>
      </c>
      <c r="C13991" s="2" t="s">
        <v>55</v>
      </c>
      <c r="D13991" s="3">
        <v>108696</v>
      </c>
      <c r="E13991" s="5">
        <f t="shared" si="218"/>
        <v>2.4619121218812101E-2</v>
      </c>
    </row>
    <row r="13992" spans="1:5" x14ac:dyDescent="0.25">
      <c r="A13992" s="2">
        <v>2137</v>
      </c>
      <c r="B13992" s="2">
        <v>2018</v>
      </c>
      <c r="C13992" s="2" t="s">
        <v>55</v>
      </c>
      <c r="D13992" s="3">
        <v>111372</v>
      </c>
      <c r="E13992" s="5">
        <f t="shared" si="218"/>
        <v>2.669432173257192E-2</v>
      </c>
    </row>
    <row r="13993" spans="1:5" x14ac:dyDescent="0.25">
      <c r="A13993" s="2">
        <v>2137</v>
      </c>
      <c r="B13993" s="2">
        <v>2019</v>
      </c>
      <c r="C13993" s="2" t="s">
        <v>55</v>
      </c>
      <c r="D13993" s="3">
        <v>114345</v>
      </c>
      <c r="E13993" s="5">
        <f t="shared" si="218"/>
        <v>3.8969784424329877E-2</v>
      </c>
    </row>
    <row r="13994" spans="1:5" x14ac:dyDescent="0.25">
      <c r="A13994" s="2">
        <v>2137</v>
      </c>
      <c r="B13994" s="2">
        <v>2020</v>
      </c>
      <c r="C13994" s="2" t="s">
        <v>55</v>
      </c>
      <c r="D13994" s="3">
        <v>118801</v>
      </c>
      <c r="E13994" s="5">
        <f t="shared" si="218"/>
        <v>2.5513253255443978E-2</v>
      </c>
    </row>
    <row r="13995" spans="1:5" x14ac:dyDescent="0.25">
      <c r="A13995" s="2">
        <v>2137</v>
      </c>
      <c r="B13995" s="2">
        <v>2021</v>
      </c>
      <c r="C13995" s="2" t="s">
        <v>55</v>
      </c>
      <c r="D13995" s="3">
        <v>121832</v>
      </c>
      <c r="E13995" s="5">
        <f t="shared" si="218"/>
        <v>0.1148220500361153</v>
      </c>
    </row>
    <row r="13996" spans="1:5" x14ac:dyDescent="0.25">
      <c r="A13996" s="2">
        <v>2137</v>
      </c>
      <c r="B13996" s="2">
        <v>2022</v>
      </c>
      <c r="C13996" s="2" t="s">
        <v>60</v>
      </c>
      <c r="D13996" s="3">
        <v>135821</v>
      </c>
      <c r="E13996" s="5">
        <f t="shared" si="218"/>
        <v>2.6012177792830268E-2</v>
      </c>
    </row>
    <row r="13997" spans="1:5" x14ac:dyDescent="0.25">
      <c r="A13997" s="2">
        <v>2137</v>
      </c>
      <c r="B13997" s="2">
        <v>2023</v>
      </c>
      <c r="C13997" s="2" t="s">
        <v>60</v>
      </c>
      <c r="D13997" s="3">
        <v>139354</v>
      </c>
      <c r="E13997" s="5">
        <f t="shared" si="218"/>
        <v>3.9152087489415448E-2</v>
      </c>
    </row>
    <row r="13998" spans="1:5" x14ac:dyDescent="0.25">
      <c r="A13998" s="2">
        <v>2137</v>
      </c>
      <c r="B13998" s="2">
        <v>2024</v>
      </c>
      <c r="C13998" s="2" t="s">
        <v>60</v>
      </c>
      <c r="D13998" s="3">
        <v>144810</v>
      </c>
      <c r="E13998" s="5">
        <f t="shared" si="218"/>
        <v>4.7641737449071193E-2</v>
      </c>
    </row>
    <row r="13999" spans="1:5" x14ac:dyDescent="0.25">
      <c r="A13999" s="2">
        <v>2137</v>
      </c>
      <c r="B13999" s="2">
        <v>2025</v>
      </c>
      <c r="C13999" s="2" t="s">
        <v>60</v>
      </c>
      <c r="D13999" s="3">
        <v>151709</v>
      </c>
      <c r="E13999" s="5">
        <f t="shared" si="218"/>
        <v>1</v>
      </c>
    </row>
    <row r="14000" spans="1:5" x14ac:dyDescent="0.25">
      <c r="A14000" s="2">
        <v>2138</v>
      </c>
      <c r="B14000" s="2">
        <v>2020</v>
      </c>
      <c r="C14000" s="2" t="s">
        <v>50</v>
      </c>
      <c r="D14000" s="3">
        <v>45756</v>
      </c>
      <c r="E14000" s="5">
        <f t="shared" si="218"/>
        <v>0.17077541743159366</v>
      </c>
    </row>
    <row r="14001" spans="1:5" x14ac:dyDescent="0.25">
      <c r="A14001" s="2">
        <v>2138</v>
      </c>
      <c r="B14001" s="2">
        <v>2021</v>
      </c>
      <c r="C14001" s="2" t="s">
        <v>66</v>
      </c>
      <c r="D14001" s="3">
        <v>53570</v>
      </c>
      <c r="E14001" s="5">
        <f t="shared" si="218"/>
        <v>2.6059361582975546E-2</v>
      </c>
    </row>
    <row r="14002" spans="1:5" x14ac:dyDescent="0.25">
      <c r="A14002" s="2">
        <v>2138</v>
      </c>
      <c r="B14002" s="2">
        <v>2022</v>
      </c>
      <c r="C14002" s="2" t="s">
        <v>66</v>
      </c>
      <c r="D14002" s="3">
        <v>54966</v>
      </c>
      <c r="E14002" s="5">
        <f t="shared" si="218"/>
        <v>2.6907542844667613E-2</v>
      </c>
    </row>
    <row r="14003" spans="1:5" x14ac:dyDescent="0.25">
      <c r="A14003" s="2">
        <v>2138</v>
      </c>
      <c r="B14003" s="2">
        <v>2023</v>
      </c>
      <c r="C14003" s="2" t="s">
        <v>66</v>
      </c>
      <c r="D14003" s="3">
        <v>56445</v>
      </c>
      <c r="E14003" s="5">
        <f t="shared" si="218"/>
        <v>3.6920896447869604E-2</v>
      </c>
    </row>
    <row r="14004" spans="1:5" x14ac:dyDescent="0.25">
      <c r="A14004" s="2">
        <v>2138</v>
      </c>
      <c r="B14004" s="2">
        <v>2024</v>
      </c>
      <c r="C14004" s="2" t="s">
        <v>66</v>
      </c>
      <c r="D14004" s="3">
        <v>58529</v>
      </c>
      <c r="E14004" s="5">
        <f t="shared" si="218"/>
        <v>0.19004254301286541</v>
      </c>
    </row>
    <row r="14005" spans="1:5" x14ac:dyDescent="0.25">
      <c r="A14005" s="2">
        <v>2138</v>
      </c>
      <c r="B14005" s="2">
        <v>2025</v>
      </c>
      <c r="C14005" s="2" t="s">
        <v>55</v>
      </c>
      <c r="D14005" s="3">
        <v>69652</v>
      </c>
      <c r="E14005" s="5">
        <f t="shared" si="218"/>
        <v>1</v>
      </c>
    </row>
    <row r="14006" spans="1:5" x14ac:dyDescent="0.25">
      <c r="A14006" s="2">
        <v>2139</v>
      </c>
      <c r="B14006" s="2">
        <v>2020</v>
      </c>
      <c r="C14006" s="2" t="s">
        <v>66</v>
      </c>
      <c r="D14006" s="3">
        <v>65863</v>
      </c>
      <c r="E14006" s="5">
        <f t="shared" si="218"/>
        <v>5.8378755902403476E-2</v>
      </c>
    </row>
    <row r="14007" spans="1:5" x14ac:dyDescent="0.25">
      <c r="A14007" s="2">
        <v>2139</v>
      </c>
      <c r="B14007" s="2">
        <v>2021</v>
      </c>
      <c r="C14007" s="2" t="s">
        <v>66</v>
      </c>
      <c r="D14007" s="3">
        <v>69708</v>
      </c>
      <c r="E14007" s="5">
        <f t="shared" si="218"/>
        <v>4.4758133930108454E-2</v>
      </c>
    </row>
    <row r="14008" spans="1:5" x14ac:dyDescent="0.25">
      <c r="A14008" s="2">
        <v>2139</v>
      </c>
      <c r="B14008" s="2">
        <v>2022</v>
      </c>
      <c r="C14008" s="2" t="s">
        <v>66</v>
      </c>
      <c r="D14008" s="3">
        <v>72828</v>
      </c>
      <c r="E14008" s="5">
        <f t="shared" si="218"/>
        <v>2.5690668424232437E-2</v>
      </c>
    </row>
    <row r="14009" spans="1:5" x14ac:dyDescent="0.25">
      <c r="A14009" s="2">
        <v>2139</v>
      </c>
      <c r="B14009" s="2">
        <v>2023</v>
      </c>
      <c r="C14009" s="2" t="s">
        <v>66</v>
      </c>
      <c r="D14009" s="3">
        <v>74699</v>
      </c>
      <c r="E14009" s="5">
        <f t="shared" si="218"/>
        <v>6.3146762339522614E-2</v>
      </c>
    </row>
    <row r="14010" spans="1:5" x14ac:dyDescent="0.25">
      <c r="A14010" s="2">
        <v>2139</v>
      </c>
      <c r="B14010" s="2">
        <v>2024</v>
      </c>
      <c r="C14010" s="2" t="s">
        <v>66</v>
      </c>
      <c r="D14010" s="3">
        <v>79416</v>
      </c>
      <c r="E14010" s="5">
        <f t="shared" si="218"/>
        <v>3.9337161277324471E-2</v>
      </c>
    </row>
    <row r="14011" spans="1:5" x14ac:dyDescent="0.25">
      <c r="A14011" s="2">
        <v>2139</v>
      </c>
      <c r="B14011" s="2">
        <v>2025</v>
      </c>
      <c r="C14011" s="2" t="s">
        <v>66</v>
      </c>
      <c r="D14011" s="3">
        <v>82540</v>
      </c>
      <c r="E14011" s="5">
        <f t="shared" si="218"/>
        <v>1</v>
      </c>
    </row>
    <row r="14012" spans="1:5" x14ac:dyDescent="0.25">
      <c r="A14012" s="2">
        <v>2140</v>
      </c>
      <c r="B14012" s="2">
        <v>2021</v>
      </c>
      <c r="C14012" s="2" t="s">
        <v>64</v>
      </c>
      <c r="D14012" s="3">
        <v>182315</v>
      </c>
      <c r="E14012" s="5">
        <f t="shared" si="218"/>
        <v>3.9420782711241532E-2</v>
      </c>
    </row>
    <row r="14013" spans="1:5" x14ac:dyDescent="0.25">
      <c r="A14013" s="2">
        <v>2140</v>
      </c>
      <c r="B14013" s="2">
        <v>2022</v>
      </c>
      <c r="C14013" s="2" t="s">
        <v>64</v>
      </c>
      <c r="D14013" s="3">
        <v>189502</v>
      </c>
      <c r="E14013" s="5">
        <f t="shared" si="218"/>
        <v>3.5044485018627773E-2</v>
      </c>
    </row>
    <row r="14014" spans="1:5" x14ac:dyDescent="0.25">
      <c r="A14014" s="2">
        <v>2140</v>
      </c>
      <c r="B14014" s="2">
        <v>2023</v>
      </c>
      <c r="C14014" s="2" t="s">
        <v>64</v>
      </c>
      <c r="D14014" s="3">
        <v>196143</v>
      </c>
      <c r="E14014" s="5">
        <f t="shared" si="218"/>
        <v>2.5899471304099558E-2</v>
      </c>
    </row>
    <row r="14015" spans="1:5" x14ac:dyDescent="0.25">
      <c r="A14015" s="2">
        <v>2140</v>
      </c>
      <c r="B14015" s="2">
        <v>2024</v>
      </c>
      <c r="C14015" s="2" t="s">
        <v>64</v>
      </c>
      <c r="D14015" s="3">
        <v>201223</v>
      </c>
      <c r="E14015" s="5">
        <f t="shared" si="218"/>
        <v>2.0325708293783512E-3</v>
      </c>
    </row>
    <row r="14016" spans="1:5" x14ac:dyDescent="0.25">
      <c r="A14016" s="2">
        <v>2140</v>
      </c>
      <c r="B14016" s="2">
        <v>2025</v>
      </c>
      <c r="C14016" s="2" t="s">
        <v>75</v>
      </c>
      <c r="D14016" s="3">
        <v>201632</v>
      </c>
      <c r="E14016" s="5">
        <f t="shared" si="218"/>
        <v>1</v>
      </c>
    </row>
    <row r="14017" spans="1:5" x14ac:dyDescent="0.25">
      <c r="A14017" s="2">
        <v>2141</v>
      </c>
      <c r="B14017" s="2">
        <v>2023</v>
      </c>
      <c r="C14017" s="2" t="s">
        <v>64</v>
      </c>
      <c r="D14017" s="3">
        <v>183440</v>
      </c>
      <c r="E14017" s="5">
        <f t="shared" si="218"/>
        <v>4.7912123855211514E-2</v>
      </c>
    </row>
    <row r="14018" spans="1:5" x14ac:dyDescent="0.25">
      <c r="A14018" s="2">
        <v>2141</v>
      </c>
      <c r="B14018" s="2">
        <v>2024</v>
      </c>
      <c r="C14018" s="2" t="s">
        <v>64</v>
      </c>
      <c r="D14018" s="3">
        <v>192229</v>
      </c>
      <c r="E14018" s="5">
        <f t="shared" ref="E14018:E14081" si="219">IF(A14019=A14018,(D14019-D14018)/D14018,1)</f>
        <v>4.0997976371931394E-2</v>
      </c>
    </row>
    <row r="14019" spans="1:5" x14ac:dyDescent="0.25">
      <c r="A14019" s="2">
        <v>2141</v>
      </c>
      <c r="B14019" s="2">
        <v>2025</v>
      </c>
      <c r="C14019" s="2" t="s">
        <v>64</v>
      </c>
      <c r="D14019" s="3">
        <v>200110</v>
      </c>
      <c r="E14019" s="5">
        <f t="shared" si="219"/>
        <v>1</v>
      </c>
    </row>
    <row r="14020" spans="1:5" x14ac:dyDescent="0.25">
      <c r="A14020" s="2">
        <v>2142</v>
      </c>
      <c r="B14020" s="2">
        <v>2016</v>
      </c>
      <c r="C14020" s="2" t="s">
        <v>55</v>
      </c>
      <c r="D14020" s="3">
        <v>88899</v>
      </c>
      <c r="E14020" s="5">
        <f t="shared" si="219"/>
        <v>3.3329958717195921E-2</v>
      </c>
    </row>
    <row r="14021" spans="1:5" x14ac:dyDescent="0.25">
      <c r="A14021" s="2">
        <v>2142</v>
      </c>
      <c r="B14021" s="2">
        <v>2017</v>
      </c>
      <c r="C14021" s="2" t="s">
        <v>55</v>
      </c>
      <c r="D14021" s="3">
        <v>91862</v>
      </c>
      <c r="E14021" s="5">
        <f t="shared" si="219"/>
        <v>4.8148309420652721E-2</v>
      </c>
    </row>
    <row r="14022" spans="1:5" x14ac:dyDescent="0.25">
      <c r="A14022" s="2">
        <v>2142</v>
      </c>
      <c r="B14022" s="2">
        <v>2018</v>
      </c>
      <c r="C14022" s="2" t="s">
        <v>55</v>
      </c>
      <c r="D14022" s="3">
        <v>96285</v>
      </c>
      <c r="E14022" s="5">
        <f t="shared" si="219"/>
        <v>2.5196032611517889E-2</v>
      </c>
    </row>
    <row r="14023" spans="1:5" x14ac:dyDescent="0.25">
      <c r="A14023" s="2">
        <v>2142</v>
      </c>
      <c r="B14023" s="2">
        <v>2019</v>
      </c>
      <c r="C14023" s="2" t="s">
        <v>55</v>
      </c>
      <c r="D14023" s="3">
        <v>98711</v>
      </c>
      <c r="E14023" s="5">
        <f t="shared" si="219"/>
        <v>2.7160093606588932E-2</v>
      </c>
    </row>
    <row r="14024" spans="1:5" x14ac:dyDescent="0.25">
      <c r="A14024" s="2">
        <v>2142</v>
      </c>
      <c r="B14024" s="2">
        <v>2020</v>
      </c>
      <c r="C14024" s="2" t="s">
        <v>55</v>
      </c>
      <c r="D14024" s="3">
        <v>101392</v>
      </c>
      <c r="E14024" s="5">
        <f t="shared" si="219"/>
        <v>2.7369023197096418E-2</v>
      </c>
    </row>
    <row r="14025" spans="1:5" x14ac:dyDescent="0.25">
      <c r="A14025" s="2">
        <v>2142</v>
      </c>
      <c r="B14025" s="2">
        <v>2021</v>
      </c>
      <c r="C14025" s="2" t="s">
        <v>55</v>
      </c>
      <c r="D14025" s="3">
        <v>104167</v>
      </c>
      <c r="E14025" s="5">
        <f t="shared" si="219"/>
        <v>2.7033513492756824E-2</v>
      </c>
    </row>
    <row r="14026" spans="1:5" x14ac:dyDescent="0.25">
      <c r="A14026" s="2">
        <v>2142</v>
      </c>
      <c r="B14026" s="2">
        <v>2022</v>
      </c>
      <c r="C14026" s="2" t="s">
        <v>55</v>
      </c>
      <c r="D14026" s="3">
        <v>106983</v>
      </c>
      <c r="E14026" s="5">
        <f t="shared" si="219"/>
        <v>4.3352682201845155E-2</v>
      </c>
    </row>
    <row r="14027" spans="1:5" x14ac:dyDescent="0.25">
      <c r="A14027" s="2">
        <v>2142</v>
      </c>
      <c r="B14027" s="2">
        <v>2023</v>
      </c>
      <c r="C14027" s="2" t="s">
        <v>55</v>
      </c>
      <c r="D14027" s="3">
        <v>111621</v>
      </c>
      <c r="E14027" s="5">
        <f t="shared" si="219"/>
        <v>2.7396278478064164E-2</v>
      </c>
    </row>
    <row r="14028" spans="1:5" x14ac:dyDescent="0.25">
      <c r="A14028" s="2">
        <v>2142</v>
      </c>
      <c r="B14028" s="2">
        <v>2024</v>
      </c>
      <c r="C14028" s="2" t="s">
        <v>55</v>
      </c>
      <c r="D14028" s="3">
        <v>114679</v>
      </c>
      <c r="E14028" s="5">
        <f t="shared" si="219"/>
        <v>3.461836953583481E-2</v>
      </c>
    </row>
    <row r="14029" spans="1:5" x14ac:dyDescent="0.25">
      <c r="A14029" s="2">
        <v>2142</v>
      </c>
      <c r="B14029" s="2">
        <v>2025</v>
      </c>
      <c r="C14029" s="2" t="s">
        <v>55</v>
      </c>
      <c r="D14029" s="3">
        <v>118649</v>
      </c>
      <c r="E14029" s="5">
        <f t="shared" si="219"/>
        <v>1</v>
      </c>
    </row>
    <row r="14030" spans="1:5" x14ac:dyDescent="0.25">
      <c r="A14030" s="2">
        <v>2143</v>
      </c>
      <c r="B14030" s="2">
        <v>2021</v>
      </c>
      <c r="C14030" s="2" t="s">
        <v>55</v>
      </c>
      <c r="D14030" s="3">
        <v>109763</v>
      </c>
      <c r="E14030" s="5">
        <f t="shared" si="219"/>
        <v>4.68919399068903E-2</v>
      </c>
    </row>
    <row r="14031" spans="1:5" x14ac:dyDescent="0.25">
      <c r="A14031" s="2">
        <v>2143</v>
      </c>
      <c r="B14031" s="2">
        <v>2022</v>
      </c>
      <c r="C14031" s="2" t="s">
        <v>55</v>
      </c>
      <c r="D14031" s="3">
        <v>114910</v>
      </c>
      <c r="E14031" s="5">
        <f t="shared" si="219"/>
        <v>3.8508397876599078E-2</v>
      </c>
    </row>
    <row r="14032" spans="1:5" x14ac:dyDescent="0.25">
      <c r="A14032" s="2">
        <v>2143</v>
      </c>
      <c r="B14032" s="2">
        <v>2023</v>
      </c>
      <c r="C14032" s="2" t="s">
        <v>55</v>
      </c>
      <c r="D14032" s="3">
        <v>119335</v>
      </c>
      <c r="E14032" s="5">
        <f t="shared" si="219"/>
        <v>3.1373863493526624E-2</v>
      </c>
    </row>
    <row r="14033" spans="1:5" x14ac:dyDescent="0.25">
      <c r="A14033" s="2">
        <v>2143</v>
      </c>
      <c r="B14033" s="2">
        <v>2024</v>
      </c>
      <c r="C14033" s="2" t="s">
        <v>55</v>
      </c>
      <c r="D14033" s="3">
        <v>123079</v>
      </c>
      <c r="E14033" s="5">
        <f t="shared" si="219"/>
        <v>1.8402814452506112E-2</v>
      </c>
    </row>
    <row r="14034" spans="1:5" x14ac:dyDescent="0.25">
      <c r="A14034" s="2">
        <v>2143</v>
      </c>
      <c r="B14034" s="2">
        <v>2025</v>
      </c>
      <c r="C14034" s="2" t="s">
        <v>60</v>
      </c>
      <c r="D14034" s="3">
        <v>125344</v>
      </c>
      <c r="E14034" s="5">
        <f t="shared" si="219"/>
        <v>1</v>
      </c>
    </row>
    <row r="14035" spans="1:5" x14ac:dyDescent="0.25">
      <c r="A14035" s="2">
        <v>2144</v>
      </c>
      <c r="B14035" s="2">
        <v>2014</v>
      </c>
      <c r="C14035" s="2" t="s">
        <v>66</v>
      </c>
      <c r="D14035" s="3">
        <v>80132</v>
      </c>
      <c r="E14035" s="5">
        <f t="shared" si="219"/>
        <v>9.1399191334298413E-2</v>
      </c>
    </row>
    <row r="14036" spans="1:5" x14ac:dyDescent="0.25">
      <c r="A14036" s="2">
        <v>2144</v>
      </c>
      <c r="B14036" s="2">
        <v>2015</v>
      </c>
      <c r="C14036" s="2" t="s">
        <v>55</v>
      </c>
      <c r="D14036" s="3">
        <v>87456</v>
      </c>
      <c r="E14036" s="5">
        <f t="shared" si="219"/>
        <v>0.11983168679107208</v>
      </c>
    </row>
    <row r="14037" spans="1:5" x14ac:dyDescent="0.25">
      <c r="A14037" s="2">
        <v>2144</v>
      </c>
      <c r="B14037" s="2">
        <v>2016</v>
      </c>
      <c r="C14037" s="2" t="s">
        <v>60</v>
      </c>
      <c r="D14037" s="3">
        <v>97936</v>
      </c>
      <c r="E14037" s="5">
        <f t="shared" si="219"/>
        <v>5.1360071883679137E-2</v>
      </c>
    </row>
    <row r="14038" spans="1:5" x14ac:dyDescent="0.25">
      <c r="A14038" s="2">
        <v>2144</v>
      </c>
      <c r="B14038" s="2">
        <v>2017</v>
      </c>
      <c r="C14038" s="2" t="s">
        <v>60</v>
      </c>
      <c r="D14038" s="3">
        <v>102966</v>
      </c>
      <c r="E14038" s="5">
        <f t="shared" si="219"/>
        <v>2.7047763339354738E-2</v>
      </c>
    </row>
    <row r="14039" spans="1:5" x14ac:dyDescent="0.25">
      <c r="A14039" s="2">
        <v>2144</v>
      </c>
      <c r="B14039" s="2">
        <v>2018</v>
      </c>
      <c r="C14039" s="2" t="s">
        <v>60</v>
      </c>
      <c r="D14039" s="3">
        <v>105751</v>
      </c>
      <c r="E14039" s="5">
        <f t="shared" si="219"/>
        <v>4.1786838895140468E-2</v>
      </c>
    </row>
    <row r="14040" spans="1:5" x14ac:dyDescent="0.25">
      <c r="A14040" s="2">
        <v>2144</v>
      </c>
      <c r="B14040" s="2">
        <v>2019</v>
      </c>
      <c r="C14040" s="2" t="s">
        <v>60</v>
      </c>
      <c r="D14040" s="3">
        <v>110170</v>
      </c>
      <c r="E14040" s="5">
        <f t="shared" si="219"/>
        <v>5.3326676953798675E-2</v>
      </c>
    </row>
    <row r="14041" spans="1:5" x14ac:dyDescent="0.25">
      <c r="A14041" s="2">
        <v>2144</v>
      </c>
      <c r="B14041" s="2">
        <v>2020</v>
      </c>
      <c r="C14041" s="2" t="s">
        <v>60</v>
      </c>
      <c r="D14041" s="3">
        <v>116045</v>
      </c>
      <c r="E14041" s="5">
        <f t="shared" si="219"/>
        <v>6.330302899737171E-2</v>
      </c>
    </row>
    <row r="14042" spans="1:5" x14ac:dyDescent="0.25">
      <c r="A14042" s="2">
        <v>2144</v>
      </c>
      <c r="B14042" s="2">
        <v>2021</v>
      </c>
      <c r="C14042" s="2" t="s">
        <v>60</v>
      </c>
      <c r="D14042" s="3">
        <v>123391</v>
      </c>
      <c r="E14042" s="5">
        <f t="shared" si="219"/>
        <v>5.3342626285547569E-2</v>
      </c>
    </row>
    <row r="14043" spans="1:5" x14ac:dyDescent="0.25">
      <c r="A14043" s="2">
        <v>2144</v>
      </c>
      <c r="B14043" s="2">
        <v>2022</v>
      </c>
      <c r="C14043" s="2" t="s">
        <v>60</v>
      </c>
      <c r="D14043" s="3">
        <v>129973</v>
      </c>
      <c r="E14043" s="5">
        <f t="shared" si="219"/>
        <v>5.2610926884814536E-2</v>
      </c>
    </row>
    <row r="14044" spans="1:5" x14ac:dyDescent="0.25">
      <c r="A14044" s="2">
        <v>2144</v>
      </c>
      <c r="B14044" s="2">
        <v>2023</v>
      </c>
      <c r="C14044" s="2" t="s">
        <v>60</v>
      </c>
      <c r="D14044" s="3">
        <v>136811</v>
      </c>
      <c r="E14044" s="5">
        <f t="shared" si="219"/>
        <v>3.7182682679024345E-2</v>
      </c>
    </row>
    <row r="14045" spans="1:5" x14ac:dyDescent="0.25">
      <c r="A14045" s="2">
        <v>2144</v>
      </c>
      <c r="B14045" s="2">
        <v>2024</v>
      </c>
      <c r="C14045" s="2" t="s">
        <v>60</v>
      </c>
      <c r="D14045" s="3">
        <v>141898</v>
      </c>
      <c r="E14045" s="5">
        <f t="shared" si="219"/>
        <v>5.67943170446377E-2</v>
      </c>
    </row>
    <row r="14046" spans="1:5" x14ac:dyDescent="0.25">
      <c r="A14046" s="2">
        <v>2144</v>
      </c>
      <c r="B14046" s="2">
        <v>2025</v>
      </c>
      <c r="C14046" s="2" t="s">
        <v>64</v>
      </c>
      <c r="D14046" s="3">
        <v>149957</v>
      </c>
      <c r="E14046" s="5">
        <f t="shared" si="219"/>
        <v>1</v>
      </c>
    </row>
    <row r="14047" spans="1:5" x14ac:dyDescent="0.25">
      <c r="A14047" s="2">
        <v>2145</v>
      </c>
      <c r="B14047" s="2">
        <v>2014</v>
      </c>
      <c r="C14047" s="2" t="s">
        <v>60</v>
      </c>
      <c r="D14047" s="3">
        <v>50315</v>
      </c>
      <c r="E14047" s="5">
        <f t="shared" si="219"/>
        <v>3.9292457517638872E-2</v>
      </c>
    </row>
    <row r="14048" spans="1:5" x14ac:dyDescent="0.25">
      <c r="A14048" s="2">
        <v>2145</v>
      </c>
      <c r="B14048" s="2">
        <v>2015</v>
      </c>
      <c r="C14048" s="2" t="s">
        <v>60</v>
      </c>
      <c r="D14048" s="3">
        <v>52292</v>
      </c>
      <c r="E14048" s="5">
        <f t="shared" si="219"/>
        <v>4.7330375583263216E-2</v>
      </c>
    </row>
    <row r="14049" spans="1:5" x14ac:dyDescent="0.25">
      <c r="A14049" s="2">
        <v>2145</v>
      </c>
      <c r="B14049" s="2">
        <v>2016</v>
      </c>
      <c r="C14049" s="2" t="s">
        <v>60</v>
      </c>
      <c r="D14049" s="3">
        <v>54767</v>
      </c>
      <c r="E14049" s="5">
        <f t="shared" si="219"/>
        <v>4.7656435444702099E-2</v>
      </c>
    </row>
    <row r="14050" spans="1:5" x14ac:dyDescent="0.25">
      <c r="A14050" s="2">
        <v>2145</v>
      </c>
      <c r="B14050" s="2">
        <v>2017</v>
      </c>
      <c r="C14050" s="2" t="s">
        <v>60</v>
      </c>
      <c r="D14050" s="3">
        <v>57377</v>
      </c>
      <c r="E14050" s="5">
        <f t="shared" si="219"/>
        <v>2.5097164368998032E-2</v>
      </c>
    </row>
    <row r="14051" spans="1:5" x14ac:dyDescent="0.25">
      <c r="A14051" s="2">
        <v>2145</v>
      </c>
      <c r="B14051" s="2">
        <v>2018</v>
      </c>
      <c r="C14051" s="2" t="s">
        <v>60</v>
      </c>
      <c r="D14051" s="3">
        <v>58817</v>
      </c>
      <c r="E14051" s="5">
        <f t="shared" si="219"/>
        <v>3.1589506435214305E-2</v>
      </c>
    </row>
    <row r="14052" spans="1:5" x14ac:dyDescent="0.25">
      <c r="A14052" s="2">
        <v>2145</v>
      </c>
      <c r="B14052" s="2">
        <v>2019</v>
      </c>
      <c r="C14052" s="2" t="s">
        <v>60</v>
      </c>
      <c r="D14052" s="3">
        <v>60675</v>
      </c>
      <c r="E14052" s="5">
        <f t="shared" si="219"/>
        <v>4.4664194478780388E-2</v>
      </c>
    </row>
    <row r="14053" spans="1:5" x14ac:dyDescent="0.25">
      <c r="A14053" s="2">
        <v>2145</v>
      </c>
      <c r="B14053" s="2">
        <v>2020</v>
      </c>
      <c r="C14053" s="2" t="s">
        <v>60</v>
      </c>
      <c r="D14053" s="3">
        <v>63385</v>
      </c>
      <c r="E14053" s="5">
        <f t="shared" si="219"/>
        <v>4.3101680208251163E-2</v>
      </c>
    </row>
    <row r="14054" spans="1:5" x14ac:dyDescent="0.25">
      <c r="A14054" s="2">
        <v>2145</v>
      </c>
      <c r="B14054" s="2">
        <v>2021</v>
      </c>
      <c r="C14054" s="2" t="s">
        <v>60</v>
      </c>
      <c r="D14054" s="3">
        <v>66117</v>
      </c>
      <c r="E14054" s="5">
        <f t="shared" si="219"/>
        <v>4.1683681957741581E-2</v>
      </c>
    </row>
    <row r="14055" spans="1:5" x14ac:dyDescent="0.25">
      <c r="A14055" s="2">
        <v>2145</v>
      </c>
      <c r="B14055" s="2">
        <v>2022</v>
      </c>
      <c r="C14055" s="2" t="s">
        <v>60</v>
      </c>
      <c r="D14055" s="3">
        <v>68873</v>
      </c>
      <c r="E14055" s="5">
        <f t="shared" si="219"/>
        <v>-8.8714009844206004E-3</v>
      </c>
    </row>
    <row r="14056" spans="1:5" x14ac:dyDescent="0.25">
      <c r="A14056" s="2">
        <v>2145</v>
      </c>
      <c r="B14056" s="2">
        <v>2023</v>
      </c>
      <c r="C14056" s="2" t="s">
        <v>64</v>
      </c>
      <c r="D14056" s="3">
        <v>68262</v>
      </c>
      <c r="E14056" s="5">
        <f t="shared" si="219"/>
        <v>2.5402127098532127E-2</v>
      </c>
    </row>
    <row r="14057" spans="1:5" x14ac:dyDescent="0.25">
      <c r="A14057" s="2">
        <v>2145</v>
      </c>
      <c r="B14057" s="2">
        <v>2024</v>
      </c>
      <c r="C14057" s="2" t="s">
        <v>64</v>
      </c>
      <c r="D14057" s="3">
        <v>69996</v>
      </c>
      <c r="E14057" s="5">
        <f t="shared" si="219"/>
        <v>3.9202240128007312E-2</v>
      </c>
    </row>
    <row r="14058" spans="1:5" x14ac:dyDescent="0.25">
      <c r="A14058" s="2">
        <v>2145</v>
      </c>
      <c r="B14058" s="2">
        <v>2025</v>
      </c>
      <c r="C14058" s="2" t="s">
        <v>64</v>
      </c>
      <c r="D14058" s="3">
        <v>72740</v>
      </c>
      <c r="E14058" s="5">
        <f t="shared" si="219"/>
        <v>1</v>
      </c>
    </row>
    <row r="14059" spans="1:5" x14ac:dyDescent="0.25">
      <c r="A14059" s="2">
        <v>2146</v>
      </c>
      <c r="B14059" s="2">
        <v>2019</v>
      </c>
      <c r="C14059" s="2" t="s">
        <v>55</v>
      </c>
      <c r="D14059" s="3">
        <v>52020</v>
      </c>
      <c r="E14059" s="5">
        <f t="shared" si="219"/>
        <v>6.4302191464821218E-2</v>
      </c>
    </row>
    <row r="14060" spans="1:5" x14ac:dyDescent="0.25">
      <c r="A14060" s="2">
        <v>2146</v>
      </c>
      <c r="B14060" s="2">
        <v>2020</v>
      </c>
      <c r="C14060" s="2" t="s">
        <v>55</v>
      </c>
      <c r="D14060" s="3">
        <v>55365</v>
      </c>
      <c r="E14060" s="5">
        <f t="shared" si="219"/>
        <v>4.3691863090400074E-2</v>
      </c>
    </row>
    <row r="14061" spans="1:5" x14ac:dyDescent="0.25">
      <c r="A14061" s="2">
        <v>2146</v>
      </c>
      <c r="B14061" s="2">
        <v>2021</v>
      </c>
      <c r="C14061" s="2" t="s">
        <v>55</v>
      </c>
      <c r="D14061" s="3">
        <v>57784</v>
      </c>
      <c r="E14061" s="5">
        <f t="shared" si="219"/>
        <v>3.3746365775993353E-2</v>
      </c>
    </row>
    <row r="14062" spans="1:5" x14ac:dyDescent="0.25">
      <c r="A14062" s="2">
        <v>2146</v>
      </c>
      <c r="B14062" s="2">
        <v>2022</v>
      </c>
      <c r="C14062" s="2" t="s">
        <v>55</v>
      </c>
      <c r="D14062" s="3">
        <v>59734</v>
      </c>
      <c r="E14062" s="5">
        <f t="shared" si="219"/>
        <v>3.0552114373723509E-2</v>
      </c>
    </row>
    <row r="14063" spans="1:5" x14ac:dyDescent="0.25">
      <c r="A14063" s="2">
        <v>2146</v>
      </c>
      <c r="B14063" s="2">
        <v>2023</v>
      </c>
      <c r="C14063" s="2" t="s">
        <v>55</v>
      </c>
      <c r="D14063" s="3">
        <v>61559</v>
      </c>
      <c r="E14063" s="5">
        <f t="shared" si="219"/>
        <v>4.0513978459689078E-2</v>
      </c>
    </row>
    <row r="14064" spans="1:5" x14ac:dyDescent="0.25">
      <c r="A14064" s="2">
        <v>2146</v>
      </c>
      <c r="B14064" s="2">
        <v>2024</v>
      </c>
      <c r="C14064" s="2" t="s">
        <v>55</v>
      </c>
      <c r="D14064" s="3">
        <v>64053</v>
      </c>
      <c r="E14064" s="5">
        <f t="shared" si="219"/>
        <v>6.0371879537258206E-2</v>
      </c>
    </row>
    <row r="14065" spans="1:5" x14ac:dyDescent="0.25">
      <c r="A14065" s="2">
        <v>2146</v>
      </c>
      <c r="B14065" s="2">
        <v>2025</v>
      </c>
      <c r="C14065" s="2" t="s">
        <v>55</v>
      </c>
      <c r="D14065" s="3">
        <v>67920</v>
      </c>
      <c r="E14065" s="5">
        <f t="shared" si="219"/>
        <v>1</v>
      </c>
    </row>
    <row r="14066" spans="1:5" x14ac:dyDescent="0.25">
      <c r="A14066" s="2">
        <v>2147</v>
      </c>
      <c r="B14066" s="2">
        <v>2020</v>
      </c>
      <c r="C14066" s="2" t="s">
        <v>60</v>
      </c>
      <c r="D14066" s="3">
        <v>96410</v>
      </c>
      <c r="E14066" s="5">
        <f t="shared" si="219"/>
        <v>4.7889223109635927E-2</v>
      </c>
    </row>
    <row r="14067" spans="1:5" x14ac:dyDescent="0.25">
      <c r="A14067" s="2">
        <v>2147</v>
      </c>
      <c r="B14067" s="2">
        <v>2021</v>
      </c>
      <c r="C14067" s="2" t="s">
        <v>60</v>
      </c>
      <c r="D14067" s="3">
        <v>101027</v>
      </c>
      <c r="E14067" s="5">
        <f t="shared" si="219"/>
        <v>2.5923762954457721E-2</v>
      </c>
    </row>
    <row r="14068" spans="1:5" x14ac:dyDescent="0.25">
      <c r="A14068" s="2">
        <v>2147</v>
      </c>
      <c r="B14068" s="2">
        <v>2022</v>
      </c>
      <c r="C14068" s="2" t="s">
        <v>60</v>
      </c>
      <c r="D14068" s="3">
        <v>103646</v>
      </c>
      <c r="E14068" s="5">
        <f t="shared" si="219"/>
        <v>4.7025452019373637E-2</v>
      </c>
    </row>
    <row r="14069" spans="1:5" x14ac:dyDescent="0.25">
      <c r="A14069" s="2">
        <v>2147</v>
      </c>
      <c r="B14069" s="2">
        <v>2023</v>
      </c>
      <c r="C14069" s="2" t="s">
        <v>60</v>
      </c>
      <c r="D14069" s="3">
        <v>108520</v>
      </c>
      <c r="E14069" s="5">
        <f t="shared" si="219"/>
        <v>3.9559528197567272E-2</v>
      </c>
    </row>
    <row r="14070" spans="1:5" x14ac:dyDescent="0.25">
      <c r="A14070" s="2">
        <v>2147</v>
      </c>
      <c r="B14070" s="2">
        <v>2024</v>
      </c>
      <c r="C14070" s="2" t="s">
        <v>60</v>
      </c>
      <c r="D14070" s="3">
        <v>112813</v>
      </c>
      <c r="E14070" s="5">
        <f t="shared" si="219"/>
        <v>4.9506705787453573E-2</v>
      </c>
    </row>
    <row r="14071" spans="1:5" x14ac:dyDescent="0.25">
      <c r="A14071" s="2">
        <v>2147</v>
      </c>
      <c r="B14071" s="2">
        <v>2025</v>
      </c>
      <c r="C14071" s="2" t="s">
        <v>60</v>
      </c>
      <c r="D14071" s="3">
        <v>118398</v>
      </c>
      <c r="E14071" s="5">
        <f t="shared" si="219"/>
        <v>1</v>
      </c>
    </row>
    <row r="14072" spans="1:5" x14ac:dyDescent="0.25">
      <c r="A14072" s="2">
        <v>2148</v>
      </c>
      <c r="B14072" s="2">
        <v>2020</v>
      </c>
      <c r="C14072" s="2" t="s">
        <v>60</v>
      </c>
      <c r="D14072" s="3">
        <v>141456</v>
      </c>
      <c r="E14072" s="5">
        <f t="shared" si="219"/>
        <v>3.9977095351204618E-2</v>
      </c>
    </row>
    <row r="14073" spans="1:5" x14ac:dyDescent="0.25">
      <c r="A14073" s="2">
        <v>2148</v>
      </c>
      <c r="B14073" s="2">
        <v>2021</v>
      </c>
      <c r="C14073" s="2" t="s">
        <v>60</v>
      </c>
      <c r="D14073" s="3">
        <v>147111</v>
      </c>
      <c r="E14073" s="5">
        <f t="shared" si="219"/>
        <v>4.1757584409051668E-2</v>
      </c>
    </row>
    <row r="14074" spans="1:5" x14ac:dyDescent="0.25">
      <c r="A14074" s="2">
        <v>2148</v>
      </c>
      <c r="B14074" s="2">
        <v>2022</v>
      </c>
      <c r="C14074" s="2" t="s">
        <v>60</v>
      </c>
      <c r="D14074" s="3">
        <v>153254</v>
      </c>
      <c r="E14074" s="5">
        <f t="shared" si="219"/>
        <v>3.5379174442428912E-2</v>
      </c>
    </row>
    <row r="14075" spans="1:5" x14ac:dyDescent="0.25">
      <c r="A14075" s="2">
        <v>2148</v>
      </c>
      <c r="B14075" s="2">
        <v>2023</v>
      </c>
      <c r="C14075" s="2" t="s">
        <v>60</v>
      </c>
      <c r="D14075" s="3">
        <v>158676</v>
      </c>
      <c r="E14075" s="5">
        <f t="shared" si="219"/>
        <v>2.5139277521490332E-2</v>
      </c>
    </row>
    <row r="14076" spans="1:5" x14ac:dyDescent="0.25">
      <c r="A14076" s="2">
        <v>2148</v>
      </c>
      <c r="B14076" s="2">
        <v>2024</v>
      </c>
      <c r="C14076" s="2" t="s">
        <v>60</v>
      </c>
      <c r="D14076" s="3">
        <v>162665</v>
      </c>
      <c r="E14076" s="5">
        <f t="shared" si="219"/>
        <v>3.1863031383518273E-2</v>
      </c>
    </row>
    <row r="14077" spans="1:5" x14ac:dyDescent="0.25">
      <c r="A14077" s="2">
        <v>2148</v>
      </c>
      <c r="B14077" s="2">
        <v>2025</v>
      </c>
      <c r="C14077" s="2" t="s">
        <v>60</v>
      </c>
      <c r="D14077" s="3">
        <v>167848</v>
      </c>
      <c r="E14077" s="5">
        <f t="shared" si="219"/>
        <v>1</v>
      </c>
    </row>
    <row r="14078" spans="1:5" x14ac:dyDescent="0.25">
      <c r="A14078" s="2">
        <v>2149</v>
      </c>
      <c r="B14078" s="2">
        <v>2024</v>
      </c>
      <c r="C14078" s="2" t="s">
        <v>55</v>
      </c>
      <c r="D14078" s="3">
        <v>62044</v>
      </c>
      <c r="E14078" s="5">
        <f t="shared" si="219"/>
        <v>4.7127844755334922E-2</v>
      </c>
    </row>
    <row r="14079" spans="1:5" x14ac:dyDescent="0.25">
      <c r="A14079" s="2">
        <v>2149</v>
      </c>
      <c r="B14079" s="2">
        <v>2025</v>
      </c>
      <c r="C14079" s="2" t="s">
        <v>55</v>
      </c>
      <c r="D14079" s="3">
        <v>64968</v>
      </c>
      <c r="E14079" s="5">
        <f t="shared" si="219"/>
        <v>1</v>
      </c>
    </row>
    <row r="14080" spans="1:5" x14ac:dyDescent="0.25">
      <c r="A14080" s="2">
        <v>2150</v>
      </c>
      <c r="B14080" s="2">
        <v>2015</v>
      </c>
      <c r="C14080" s="2" t="s">
        <v>66</v>
      </c>
      <c r="D14080" s="3">
        <v>38188</v>
      </c>
      <c r="E14080" s="5">
        <f t="shared" si="219"/>
        <v>2.8673928982926575E-2</v>
      </c>
    </row>
    <row r="14081" spans="1:5" x14ac:dyDescent="0.25">
      <c r="A14081" s="2">
        <v>2150</v>
      </c>
      <c r="B14081" s="2">
        <v>2016</v>
      </c>
      <c r="C14081" s="2" t="s">
        <v>66</v>
      </c>
      <c r="D14081" s="3">
        <v>39283</v>
      </c>
      <c r="E14081" s="5">
        <f t="shared" si="219"/>
        <v>4.0220960720922537E-2</v>
      </c>
    </row>
    <row r="14082" spans="1:5" x14ac:dyDescent="0.25">
      <c r="A14082" s="2">
        <v>2150</v>
      </c>
      <c r="B14082" s="2">
        <v>2017</v>
      </c>
      <c r="C14082" s="2" t="s">
        <v>66</v>
      </c>
      <c r="D14082" s="3">
        <v>40863</v>
      </c>
      <c r="E14082" s="5">
        <f t="shared" ref="E14082:E14145" si="220">IF(A14083=A14082,(D14083-D14082)/D14082,1)</f>
        <v>2.9219587401806035E-2</v>
      </c>
    </row>
    <row r="14083" spans="1:5" x14ac:dyDescent="0.25">
      <c r="A14083" s="2">
        <v>2150</v>
      </c>
      <c r="B14083" s="2">
        <v>2018</v>
      </c>
      <c r="C14083" s="2" t="s">
        <v>66</v>
      </c>
      <c r="D14083" s="3">
        <v>42057</v>
      </c>
      <c r="E14083" s="5">
        <f t="shared" si="220"/>
        <v>4.600898780226835E-2</v>
      </c>
    </row>
    <row r="14084" spans="1:5" x14ac:dyDescent="0.25">
      <c r="A14084" s="2">
        <v>2150</v>
      </c>
      <c r="B14084" s="2">
        <v>2019</v>
      </c>
      <c r="C14084" s="2" t="s">
        <v>66</v>
      </c>
      <c r="D14084" s="3">
        <v>43992</v>
      </c>
      <c r="E14084" s="5">
        <f t="shared" si="220"/>
        <v>4.2621385706492092E-2</v>
      </c>
    </row>
    <row r="14085" spans="1:5" x14ac:dyDescent="0.25">
      <c r="A14085" s="2">
        <v>2150</v>
      </c>
      <c r="B14085" s="2">
        <v>2020</v>
      </c>
      <c r="C14085" s="2" t="s">
        <v>66</v>
      </c>
      <c r="D14085" s="3">
        <v>45867</v>
      </c>
      <c r="E14085" s="5">
        <f t="shared" si="220"/>
        <v>2.3088494996402642E-2</v>
      </c>
    </row>
    <row r="14086" spans="1:5" x14ac:dyDescent="0.25">
      <c r="A14086" s="2">
        <v>2150</v>
      </c>
      <c r="B14086" s="2">
        <v>2021</v>
      </c>
      <c r="C14086" s="2" t="s">
        <v>66</v>
      </c>
      <c r="D14086" s="3">
        <v>46926</v>
      </c>
      <c r="E14086" s="5">
        <f t="shared" si="220"/>
        <v>5.1485317308102116E-2</v>
      </c>
    </row>
    <row r="14087" spans="1:5" x14ac:dyDescent="0.25">
      <c r="A14087" s="2">
        <v>2150</v>
      </c>
      <c r="B14087" s="2">
        <v>2022</v>
      </c>
      <c r="C14087" s="2" t="s">
        <v>66</v>
      </c>
      <c r="D14087" s="3">
        <v>49342</v>
      </c>
      <c r="E14087" s="5">
        <f t="shared" si="220"/>
        <v>3.4777674192371613E-2</v>
      </c>
    </row>
    <row r="14088" spans="1:5" x14ac:dyDescent="0.25">
      <c r="A14088" s="2">
        <v>2150</v>
      </c>
      <c r="B14088" s="2">
        <v>2023</v>
      </c>
      <c r="C14088" s="2" t="s">
        <v>66</v>
      </c>
      <c r="D14088" s="3">
        <v>51058</v>
      </c>
      <c r="E14088" s="5">
        <f t="shared" si="220"/>
        <v>3.2512045125151788E-2</v>
      </c>
    </row>
    <row r="14089" spans="1:5" x14ac:dyDescent="0.25">
      <c r="A14089" s="2">
        <v>2150</v>
      </c>
      <c r="B14089" s="2">
        <v>2024</v>
      </c>
      <c r="C14089" s="2" t="s">
        <v>66</v>
      </c>
      <c r="D14089" s="3">
        <v>52718</v>
      </c>
      <c r="E14089" s="5">
        <f t="shared" si="220"/>
        <v>2.8168746917561365E-2</v>
      </c>
    </row>
    <row r="14090" spans="1:5" x14ac:dyDescent="0.25">
      <c r="A14090" s="2">
        <v>2150</v>
      </c>
      <c r="B14090" s="2">
        <v>2025</v>
      </c>
      <c r="C14090" s="2" t="s">
        <v>66</v>
      </c>
      <c r="D14090" s="3">
        <v>54203</v>
      </c>
      <c r="E14090" s="5">
        <f t="shared" si="220"/>
        <v>1</v>
      </c>
    </row>
    <row r="14091" spans="1:5" x14ac:dyDescent="0.25">
      <c r="A14091" s="2">
        <v>2151</v>
      </c>
      <c r="B14091" s="2">
        <v>2020</v>
      </c>
      <c r="C14091" s="2" t="s">
        <v>64</v>
      </c>
      <c r="D14091" s="3">
        <v>253955</v>
      </c>
      <c r="E14091" s="5">
        <f t="shared" si="220"/>
        <v>3.6604910318757261E-2</v>
      </c>
    </row>
    <row r="14092" spans="1:5" x14ac:dyDescent="0.25">
      <c r="A14092" s="2">
        <v>2151</v>
      </c>
      <c r="B14092" s="2">
        <v>2021</v>
      </c>
      <c r="C14092" s="2" t="s">
        <v>64</v>
      </c>
      <c r="D14092" s="3">
        <v>263251</v>
      </c>
      <c r="E14092" s="5">
        <f t="shared" si="220"/>
        <v>6.050499333335866E-2</v>
      </c>
    </row>
    <row r="14093" spans="1:5" x14ac:dyDescent="0.25">
      <c r="A14093" s="2">
        <v>2151</v>
      </c>
      <c r="B14093" s="2">
        <v>2022</v>
      </c>
      <c r="C14093" s="2" t="s">
        <v>64</v>
      </c>
      <c r="D14093" s="3">
        <v>279179</v>
      </c>
      <c r="E14093" s="5">
        <f t="shared" si="220"/>
        <v>3.3544786678081084E-2</v>
      </c>
    </row>
    <row r="14094" spans="1:5" x14ac:dyDescent="0.25">
      <c r="A14094" s="2">
        <v>2151</v>
      </c>
      <c r="B14094" s="2">
        <v>2023</v>
      </c>
      <c r="C14094" s="2" t="s">
        <v>64</v>
      </c>
      <c r="D14094" s="3">
        <v>288544</v>
      </c>
      <c r="E14094" s="5">
        <f t="shared" si="220"/>
        <v>5.8022346678496171E-2</v>
      </c>
    </row>
    <row r="14095" spans="1:5" x14ac:dyDescent="0.25">
      <c r="A14095" s="2">
        <v>2151</v>
      </c>
      <c r="B14095" s="2">
        <v>2024</v>
      </c>
      <c r="C14095" s="2" t="s">
        <v>64</v>
      </c>
      <c r="D14095" s="3">
        <v>305286</v>
      </c>
      <c r="E14095" s="5">
        <f t="shared" si="220"/>
        <v>3.6844139593692475E-2</v>
      </c>
    </row>
    <row r="14096" spans="1:5" x14ac:dyDescent="0.25">
      <c r="A14096" s="2">
        <v>2151</v>
      </c>
      <c r="B14096" s="2">
        <v>2025</v>
      </c>
      <c r="C14096" s="2" t="s">
        <v>64</v>
      </c>
      <c r="D14096" s="3">
        <v>316534</v>
      </c>
      <c r="E14096" s="5">
        <f t="shared" si="220"/>
        <v>1</v>
      </c>
    </row>
    <row r="14097" spans="1:5" x14ac:dyDescent="0.25">
      <c r="A14097" s="2">
        <v>2152</v>
      </c>
      <c r="B14097" s="2">
        <v>2019</v>
      </c>
      <c r="C14097" s="2" t="s">
        <v>60</v>
      </c>
      <c r="D14097" s="3">
        <v>38538</v>
      </c>
      <c r="E14097" s="5">
        <f t="shared" si="220"/>
        <v>2.3327624682131922E-2</v>
      </c>
    </row>
    <row r="14098" spans="1:5" x14ac:dyDescent="0.25">
      <c r="A14098" s="2">
        <v>2152</v>
      </c>
      <c r="B14098" s="2">
        <v>2020</v>
      </c>
      <c r="C14098" s="2" t="s">
        <v>60</v>
      </c>
      <c r="D14098" s="3">
        <v>39437</v>
      </c>
      <c r="E14098" s="5">
        <f t="shared" si="220"/>
        <v>2.5965463904455206E-2</v>
      </c>
    </row>
    <row r="14099" spans="1:5" x14ac:dyDescent="0.25">
      <c r="A14099" s="2">
        <v>2152</v>
      </c>
      <c r="B14099" s="2">
        <v>2021</v>
      </c>
      <c r="C14099" s="2" t="s">
        <v>60</v>
      </c>
      <c r="D14099" s="3">
        <v>40461</v>
      </c>
      <c r="E14099" s="5">
        <f t="shared" si="220"/>
        <v>0.17950619114703048</v>
      </c>
    </row>
    <row r="14100" spans="1:5" x14ac:dyDescent="0.25">
      <c r="A14100" s="2">
        <v>2152</v>
      </c>
      <c r="B14100" s="2">
        <v>2022</v>
      </c>
      <c r="C14100" s="2" t="s">
        <v>64</v>
      </c>
      <c r="D14100" s="3">
        <v>47724</v>
      </c>
      <c r="E14100" s="5">
        <f t="shared" si="220"/>
        <v>3.168217249182801E-2</v>
      </c>
    </row>
    <row r="14101" spans="1:5" x14ac:dyDescent="0.25">
      <c r="A14101" s="2">
        <v>2152</v>
      </c>
      <c r="B14101" s="2">
        <v>2023</v>
      </c>
      <c r="C14101" s="2" t="s">
        <v>64</v>
      </c>
      <c r="D14101" s="3">
        <v>49236</v>
      </c>
      <c r="E14101" s="5">
        <f t="shared" si="220"/>
        <v>2.323503127792672E-2</v>
      </c>
    </row>
    <row r="14102" spans="1:5" x14ac:dyDescent="0.25">
      <c r="A14102" s="2">
        <v>2152</v>
      </c>
      <c r="B14102" s="2">
        <v>2024</v>
      </c>
      <c r="C14102" s="2" t="s">
        <v>64</v>
      </c>
      <c r="D14102" s="3">
        <v>50380</v>
      </c>
      <c r="E14102" s="5">
        <f t="shared" si="220"/>
        <v>3.3505359269551407E-2</v>
      </c>
    </row>
    <row r="14103" spans="1:5" x14ac:dyDescent="0.25">
      <c r="A14103" s="2">
        <v>2152</v>
      </c>
      <c r="B14103" s="2">
        <v>2025</v>
      </c>
      <c r="C14103" s="2" t="s">
        <v>64</v>
      </c>
      <c r="D14103" s="3">
        <v>52068</v>
      </c>
      <c r="E14103" s="5">
        <f t="shared" si="220"/>
        <v>1</v>
      </c>
    </row>
    <row r="14104" spans="1:5" x14ac:dyDescent="0.25">
      <c r="A14104" s="2">
        <v>2153</v>
      </c>
      <c r="B14104" s="2">
        <v>2021</v>
      </c>
      <c r="C14104" s="2" t="s">
        <v>55</v>
      </c>
      <c r="D14104" s="3">
        <v>138964</v>
      </c>
      <c r="E14104" s="5">
        <f t="shared" si="220"/>
        <v>2.0372182723583085E-2</v>
      </c>
    </row>
    <row r="14105" spans="1:5" x14ac:dyDescent="0.25">
      <c r="A14105" s="2">
        <v>2153</v>
      </c>
      <c r="B14105" s="2">
        <v>2022</v>
      </c>
      <c r="C14105" s="2" t="s">
        <v>55</v>
      </c>
      <c r="D14105" s="3">
        <v>141795</v>
      </c>
      <c r="E14105" s="5">
        <f t="shared" si="220"/>
        <v>2.5910645650410805E-2</v>
      </c>
    </row>
    <row r="14106" spans="1:5" x14ac:dyDescent="0.25">
      <c r="A14106" s="2">
        <v>2153</v>
      </c>
      <c r="B14106" s="2">
        <v>2023</v>
      </c>
      <c r="C14106" s="2" t="s">
        <v>55</v>
      </c>
      <c r="D14106" s="3">
        <v>145469</v>
      </c>
      <c r="E14106" s="5">
        <f t="shared" si="220"/>
        <v>7.8903408973733241E-2</v>
      </c>
    </row>
    <row r="14107" spans="1:5" x14ac:dyDescent="0.25">
      <c r="A14107" s="2">
        <v>2153</v>
      </c>
      <c r="B14107" s="2">
        <v>2024</v>
      </c>
      <c r="C14107" s="2" t="s">
        <v>60</v>
      </c>
      <c r="D14107" s="3">
        <v>156947</v>
      </c>
      <c r="E14107" s="5">
        <f t="shared" si="220"/>
        <v>2.063116848362823E-2</v>
      </c>
    </row>
    <row r="14108" spans="1:5" x14ac:dyDescent="0.25">
      <c r="A14108" s="2">
        <v>2153</v>
      </c>
      <c r="B14108" s="2">
        <v>2025</v>
      </c>
      <c r="C14108" s="2" t="s">
        <v>60</v>
      </c>
      <c r="D14108" s="3">
        <v>160185</v>
      </c>
      <c r="E14108" s="5">
        <f t="shared" si="220"/>
        <v>1</v>
      </c>
    </row>
    <row r="14109" spans="1:5" x14ac:dyDescent="0.25">
      <c r="A14109" s="2">
        <v>2154</v>
      </c>
      <c r="B14109" s="2">
        <v>2025</v>
      </c>
      <c r="C14109" s="2" t="s">
        <v>55</v>
      </c>
      <c r="D14109" s="3">
        <v>119302</v>
      </c>
      <c r="E14109" s="5">
        <f t="shared" si="220"/>
        <v>1</v>
      </c>
    </row>
    <row r="14110" spans="1:5" x14ac:dyDescent="0.25">
      <c r="A14110" s="2">
        <v>2155</v>
      </c>
      <c r="B14110" s="2">
        <v>2021</v>
      </c>
      <c r="C14110" s="2" t="s">
        <v>60</v>
      </c>
      <c r="D14110" s="3">
        <v>155404</v>
      </c>
      <c r="E14110" s="5">
        <f t="shared" si="220"/>
        <v>4.3917788473913158E-2</v>
      </c>
    </row>
    <row r="14111" spans="1:5" x14ac:dyDescent="0.25">
      <c r="A14111" s="2">
        <v>2155</v>
      </c>
      <c r="B14111" s="2">
        <v>2022</v>
      </c>
      <c r="C14111" s="2" t="s">
        <v>60</v>
      </c>
      <c r="D14111" s="3">
        <v>162229</v>
      </c>
      <c r="E14111" s="5">
        <f t="shared" si="220"/>
        <v>3.9912715975565408E-2</v>
      </c>
    </row>
    <row r="14112" spans="1:5" x14ac:dyDescent="0.25">
      <c r="A14112" s="2">
        <v>2155</v>
      </c>
      <c r="B14112" s="2">
        <v>2023</v>
      </c>
      <c r="C14112" s="2" t="s">
        <v>60</v>
      </c>
      <c r="D14112" s="3">
        <v>168704</v>
      </c>
      <c r="E14112" s="5">
        <f t="shared" si="220"/>
        <v>2.5565487481031865E-2</v>
      </c>
    </row>
    <row r="14113" spans="1:5" x14ac:dyDescent="0.25">
      <c r="A14113" s="2">
        <v>2155</v>
      </c>
      <c r="B14113" s="2">
        <v>2024</v>
      </c>
      <c r="C14113" s="2" t="s">
        <v>60</v>
      </c>
      <c r="D14113" s="3">
        <v>173017</v>
      </c>
      <c r="E14113" s="5">
        <f t="shared" si="220"/>
        <v>-2.2887924308015975E-3</v>
      </c>
    </row>
    <row r="14114" spans="1:5" x14ac:dyDescent="0.25">
      <c r="A14114" s="2">
        <v>2155</v>
      </c>
      <c r="B14114" s="2">
        <v>2025</v>
      </c>
      <c r="C14114" s="2" t="s">
        <v>64</v>
      </c>
      <c r="D14114" s="3">
        <v>172621</v>
      </c>
      <c r="E14114" s="5">
        <f t="shared" si="220"/>
        <v>1</v>
      </c>
    </row>
    <row r="14115" spans="1:5" x14ac:dyDescent="0.25">
      <c r="A14115" s="2">
        <v>2156</v>
      </c>
      <c r="B14115" s="2">
        <v>2015</v>
      </c>
      <c r="C14115" s="2" t="s">
        <v>55</v>
      </c>
      <c r="D14115" s="3">
        <v>123893</v>
      </c>
      <c r="E14115" s="5">
        <f t="shared" si="220"/>
        <v>5.3457418901794292E-2</v>
      </c>
    </row>
    <row r="14116" spans="1:5" x14ac:dyDescent="0.25">
      <c r="A14116" s="2">
        <v>2156</v>
      </c>
      <c r="B14116" s="2">
        <v>2016</v>
      </c>
      <c r="C14116" s="2" t="s">
        <v>55</v>
      </c>
      <c r="D14116" s="3">
        <v>130516</v>
      </c>
      <c r="E14116" s="5">
        <f t="shared" si="220"/>
        <v>3.629440068650587E-2</v>
      </c>
    </row>
    <row r="14117" spans="1:5" x14ac:dyDescent="0.25">
      <c r="A14117" s="2">
        <v>2156</v>
      </c>
      <c r="B14117" s="2">
        <v>2017</v>
      </c>
      <c r="C14117" s="2" t="s">
        <v>55</v>
      </c>
      <c r="D14117" s="3">
        <v>135253</v>
      </c>
      <c r="E14117" s="5">
        <f t="shared" si="220"/>
        <v>2.7385714180092124E-2</v>
      </c>
    </row>
    <row r="14118" spans="1:5" x14ac:dyDescent="0.25">
      <c r="A14118" s="2">
        <v>2156</v>
      </c>
      <c r="B14118" s="2">
        <v>2018</v>
      </c>
      <c r="C14118" s="2" t="s">
        <v>55</v>
      </c>
      <c r="D14118" s="3">
        <v>138957</v>
      </c>
      <c r="E14118" s="5">
        <f t="shared" si="220"/>
        <v>5.6420331469447379E-3</v>
      </c>
    </row>
    <row r="14119" spans="1:5" x14ac:dyDescent="0.25">
      <c r="A14119" s="2">
        <v>2156</v>
      </c>
      <c r="B14119" s="2">
        <v>2019</v>
      </c>
      <c r="C14119" s="2" t="s">
        <v>60</v>
      </c>
      <c r="D14119" s="3">
        <v>139741</v>
      </c>
      <c r="E14119" s="5">
        <f t="shared" si="220"/>
        <v>4.8990632670440314E-2</v>
      </c>
    </row>
    <row r="14120" spans="1:5" x14ac:dyDescent="0.25">
      <c r="A14120" s="2">
        <v>2156</v>
      </c>
      <c r="B14120" s="2">
        <v>2020</v>
      </c>
      <c r="C14120" s="2" t="s">
        <v>60</v>
      </c>
      <c r="D14120" s="3">
        <v>146587</v>
      </c>
      <c r="E14120" s="5">
        <f t="shared" si="220"/>
        <v>2.5759446608498708E-2</v>
      </c>
    </row>
    <row r="14121" spans="1:5" x14ac:dyDescent="0.25">
      <c r="A14121" s="2">
        <v>2156</v>
      </c>
      <c r="B14121" s="2">
        <v>2021</v>
      </c>
      <c r="C14121" s="2" t="s">
        <v>60</v>
      </c>
      <c r="D14121" s="3">
        <v>150363</v>
      </c>
      <c r="E14121" s="5">
        <f t="shared" si="220"/>
        <v>5.4534692710307725E-2</v>
      </c>
    </row>
    <row r="14122" spans="1:5" x14ac:dyDescent="0.25">
      <c r="A14122" s="2">
        <v>2156</v>
      </c>
      <c r="B14122" s="2">
        <v>2022</v>
      </c>
      <c r="C14122" s="2" t="s">
        <v>60</v>
      </c>
      <c r="D14122" s="3">
        <v>158563</v>
      </c>
      <c r="E14122" s="5">
        <f t="shared" si="220"/>
        <v>3.4547782269508019E-2</v>
      </c>
    </row>
    <row r="14123" spans="1:5" x14ac:dyDescent="0.25">
      <c r="A14123" s="2">
        <v>2156</v>
      </c>
      <c r="B14123" s="2">
        <v>2023</v>
      </c>
      <c r="C14123" s="2" t="s">
        <v>60</v>
      </c>
      <c r="D14123" s="3">
        <v>164041</v>
      </c>
      <c r="E14123" s="5">
        <f t="shared" si="220"/>
        <v>3.4448704896946493E-2</v>
      </c>
    </row>
    <row r="14124" spans="1:5" x14ac:dyDescent="0.25">
      <c r="A14124" s="2">
        <v>2156</v>
      </c>
      <c r="B14124" s="2">
        <v>2024</v>
      </c>
      <c r="C14124" s="2" t="s">
        <v>60</v>
      </c>
      <c r="D14124" s="3">
        <v>169692</v>
      </c>
      <c r="E14124" s="5">
        <f t="shared" si="220"/>
        <v>3.5246210781887187E-2</v>
      </c>
    </row>
    <row r="14125" spans="1:5" x14ac:dyDescent="0.25">
      <c r="A14125" s="2">
        <v>2156</v>
      </c>
      <c r="B14125" s="2">
        <v>2025</v>
      </c>
      <c r="C14125" s="2" t="s">
        <v>60</v>
      </c>
      <c r="D14125" s="3">
        <v>175673</v>
      </c>
      <c r="E14125" s="5">
        <f t="shared" si="220"/>
        <v>1</v>
      </c>
    </row>
    <row r="14126" spans="1:5" x14ac:dyDescent="0.25">
      <c r="A14126" s="2">
        <v>2157</v>
      </c>
      <c r="B14126" s="2">
        <v>2024</v>
      </c>
      <c r="C14126" s="2" t="s">
        <v>66</v>
      </c>
      <c r="D14126" s="3">
        <v>72227</v>
      </c>
      <c r="E14126" s="5">
        <f t="shared" si="220"/>
        <v>1.6628130754427015E-2</v>
      </c>
    </row>
    <row r="14127" spans="1:5" x14ac:dyDescent="0.25">
      <c r="A14127" s="2">
        <v>2157</v>
      </c>
      <c r="B14127" s="2">
        <v>2025</v>
      </c>
      <c r="C14127" s="2" t="s">
        <v>55</v>
      </c>
      <c r="D14127" s="3">
        <v>73428</v>
      </c>
      <c r="E14127" s="5">
        <f t="shared" si="220"/>
        <v>1</v>
      </c>
    </row>
    <row r="14128" spans="1:5" x14ac:dyDescent="0.25">
      <c r="A14128" s="2">
        <v>2158</v>
      </c>
      <c r="B14128" s="2">
        <v>2019</v>
      </c>
      <c r="C14128" s="2" t="s">
        <v>55</v>
      </c>
      <c r="D14128" s="3">
        <v>160856</v>
      </c>
      <c r="E14128" s="5">
        <f t="shared" si="220"/>
        <v>4.0955886009847314E-2</v>
      </c>
    </row>
    <row r="14129" spans="1:5" x14ac:dyDescent="0.25">
      <c r="A14129" s="2">
        <v>2158</v>
      </c>
      <c r="B14129" s="2">
        <v>2020</v>
      </c>
      <c r="C14129" s="2" t="s">
        <v>60</v>
      </c>
      <c r="D14129" s="3">
        <v>167444</v>
      </c>
      <c r="E14129" s="5">
        <f t="shared" si="220"/>
        <v>7.7225818781204464E-2</v>
      </c>
    </row>
    <row r="14130" spans="1:5" x14ac:dyDescent="0.25">
      <c r="A14130" s="2">
        <v>2158</v>
      </c>
      <c r="B14130" s="2">
        <v>2021</v>
      </c>
      <c r="C14130" s="2" t="s">
        <v>64</v>
      </c>
      <c r="D14130" s="3">
        <v>180375</v>
      </c>
      <c r="E14130" s="5">
        <f t="shared" si="220"/>
        <v>4.7090783090783093E-2</v>
      </c>
    </row>
    <row r="14131" spans="1:5" x14ac:dyDescent="0.25">
      <c r="A14131" s="2">
        <v>2158</v>
      </c>
      <c r="B14131" s="2">
        <v>2022</v>
      </c>
      <c r="C14131" s="2" t="s">
        <v>64</v>
      </c>
      <c r="D14131" s="3">
        <v>188869</v>
      </c>
      <c r="E14131" s="5">
        <f t="shared" si="220"/>
        <v>4.7842684612085629E-2</v>
      </c>
    </row>
    <row r="14132" spans="1:5" x14ac:dyDescent="0.25">
      <c r="A14132" s="2">
        <v>2158</v>
      </c>
      <c r="B14132" s="2">
        <v>2023</v>
      </c>
      <c r="C14132" s="2" t="s">
        <v>75</v>
      </c>
      <c r="D14132" s="3">
        <v>197905</v>
      </c>
      <c r="E14132" s="5">
        <f t="shared" si="220"/>
        <v>0.11682878148606654</v>
      </c>
    </row>
    <row r="14133" spans="1:5" x14ac:dyDescent="0.25">
      <c r="A14133" s="2">
        <v>2158</v>
      </c>
      <c r="B14133" s="2">
        <v>2024</v>
      </c>
      <c r="C14133" s="2" t="s">
        <v>71</v>
      </c>
      <c r="D14133" s="3">
        <v>221026</v>
      </c>
      <c r="E14133" s="5">
        <f t="shared" si="220"/>
        <v>4.6718485608028014E-2</v>
      </c>
    </row>
    <row r="14134" spans="1:5" x14ac:dyDescent="0.25">
      <c r="A14134" s="2">
        <v>2158</v>
      </c>
      <c r="B14134" s="2">
        <v>2025</v>
      </c>
      <c r="C14134" s="2" t="s">
        <v>71</v>
      </c>
      <c r="D14134" s="3">
        <v>231352</v>
      </c>
      <c r="E14134" s="5">
        <f t="shared" si="220"/>
        <v>1</v>
      </c>
    </row>
    <row r="14135" spans="1:5" x14ac:dyDescent="0.25">
      <c r="A14135" s="2">
        <v>2159</v>
      </c>
      <c r="B14135" s="2">
        <v>2018</v>
      </c>
      <c r="C14135" s="2" t="s">
        <v>64</v>
      </c>
      <c r="D14135" s="3">
        <v>132892</v>
      </c>
      <c r="E14135" s="5">
        <f t="shared" si="220"/>
        <v>3.7195617493904827E-2</v>
      </c>
    </row>
    <row r="14136" spans="1:5" x14ac:dyDescent="0.25">
      <c r="A14136" s="2">
        <v>2159</v>
      </c>
      <c r="B14136" s="2">
        <v>2019</v>
      </c>
      <c r="C14136" s="2" t="s">
        <v>64</v>
      </c>
      <c r="D14136" s="3">
        <v>137835</v>
      </c>
      <c r="E14136" s="5">
        <f t="shared" si="220"/>
        <v>4.3269126129067366E-2</v>
      </c>
    </row>
    <row r="14137" spans="1:5" x14ac:dyDescent="0.25">
      <c r="A14137" s="2">
        <v>2159</v>
      </c>
      <c r="B14137" s="2">
        <v>2020</v>
      </c>
      <c r="C14137" s="2" t="s">
        <v>64</v>
      </c>
      <c r="D14137" s="3">
        <v>143799</v>
      </c>
      <c r="E14137" s="5">
        <f t="shared" si="220"/>
        <v>3.4506498654371727E-2</v>
      </c>
    </row>
    <row r="14138" spans="1:5" x14ac:dyDescent="0.25">
      <c r="A14138" s="2">
        <v>2159</v>
      </c>
      <c r="B14138" s="2">
        <v>2021</v>
      </c>
      <c r="C14138" s="2" t="s">
        <v>64</v>
      </c>
      <c r="D14138" s="3">
        <v>148761</v>
      </c>
      <c r="E14138" s="5">
        <f t="shared" si="220"/>
        <v>5.277592917498538E-2</v>
      </c>
    </row>
    <row r="14139" spans="1:5" x14ac:dyDescent="0.25">
      <c r="A14139" s="2">
        <v>2159</v>
      </c>
      <c r="B14139" s="2">
        <v>2022</v>
      </c>
      <c r="C14139" s="2" t="s">
        <v>64</v>
      </c>
      <c r="D14139" s="3">
        <v>156612</v>
      </c>
      <c r="E14139" s="5">
        <f t="shared" si="220"/>
        <v>2.3887058462953029E-2</v>
      </c>
    </row>
    <row r="14140" spans="1:5" x14ac:dyDescent="0.25">
      <c r="A14140" s="2">
        <v>2159</v>
      </c>
      <c r="B14140" s="2">
        <v>2023</v>
      </c>
      <c r="C14140" s="2" t="s">
        <v>64</v>
      </c>
      <c r="D14140" s="3">
        <v>160353</v>
      </c>
      <c r="E14140" s="5">
        <f t="shared" si="220"/>
        <v>4.230042468803203E-2</v>
      </c>
    </row>
    <row r="14141" spans="1:5" x14ac:dyDescent="0.25">
      <c r="A14141" s="2">
        <v>2159</v>
      </c>
      <c r="B14141" s="2">
        <v>2024</v>
      </c>
      <c r="C14141" s="2" t="s">
        <v>64</v>
      </c>
      <c r="D14141" s="3">
        <v>167136</v>
      </c>
      <c r="E14141" s="5">
        <f t="shared" si="220"/>
        <v>2.6266034845874017E-2</v>
      </c>
    </row>
    <row r="14142" spans="1:5" x14ac:dyDescent="0.25">
      <c r="A14142" s="2">
        <v>2159</v>
      </c>
      <c r="B14142" s="2">
        <v>2025</v>
      </c>
      <c r="C14142" s="2" t="s">
        <v>64</v>
      </c>
      <c r="D14142" s="3">
        <v>171526</v>
      </c>
      <c r="E14142" s="5">
        <f t="shared" si="220"/>
        <v>1</v>
      </c>
    </row>
    <row r="14143" spans="1:5" x14ac:dyDescent="0.25">
      <c r="A14143" s="2">
        <v>2160</v>
      </c>
      <c r="B14143" s="2">
        <v>2015</v>
      </c>
      <c r="C14143" s="2" t="s">
        <v>55</v>
      </c>
      <c r="D14143" s="3">
        <v>143416</v>
      </c>
      <c r="E14143" s="5">
        <f t="shared" si="220"/>
        <v>4.9499358509510795E-2</v>
      </c>
    </row>
    <row r="14144" spans="1:5" x14ac:dyDescent="0.25">
      <c r="A14144" s="2">
        <v>2160</v>
      </c>
      <c r="B14144" s="2">
        <v>2016</v>
      </c>
      <c r="C14144" s="2" t="s">
        <v>55</v>
      </c>
      <c r="D14144" s="3">
        <v>150515</v>
      </c>
      <c r="E14144" s="5">
        <f t="shared" si="220"/>
        <v>2.2874796531907118E-2</v>
      </c>
    </row>
    <row r="14145" spans="1:5" x14ac:dyDescent="0.25">
      <c r="A14145" s="2">
        <v>2160</v>
      </c>
      <c r="B14145" s="2">
        <v>2017</v>
      </c>
      <c r="C14145" s="2" t="s">
        <v>55</v>
      </c>
      <c r="D14145" s="3">
        <v>153958</v>
      </c>
      <c r="E14145" s="5">
        <f t="shared" si="220"/>
        <v>5.2981982099014016E-2</v>
      </c>
    </row>
    <row r="14146" spans="1:5" x14ac:dyDescent="0.25">
      <c r="A14146" s="2">
        <v>2160</v>
      </c>
      <c r="B14146" s="2">
        <v>2018</v>
      </c>
      <c r="C14146" s="2" t="s">
        <v>55</v>
      </c>
      <c r="D14146" s="3">
        <v>162115</v>
      </c>
      <c r="E14146" s="5">
        <f t="shared" ref="E14146:E14209" si="221">IF(A14147=A14146,(D14147-D14146)/D14146,1)</f>
        <v>4.5658945810073098E-2</v>
      </c>
    </row>
    <row r="14147" spans="1:5" x14ac:dyDescent="0.25">
      <c r="A14147" s="2">
        <v>2160</v>
      </c>
      <c r="B14147" s="2">
        <v>2019</v>
      </c>
      <c r="C14147" s="2" t="s">
        <v>55</v>
      </c>
      <c r="D14147" s="3">
        <v>169517</v>
      </c>
      <c r="E14147" s="5">
        <f t="shared" si="221"/>
        <v>5.0000884867004491E-2</v>
      </c>
    </row>
    <row r="14148" spans="1:5" x14ac:dyDescent="0.25">
      <c r="A14148" s="2">
        <v>2160</v>
      </c>
      <c r="B14148" s="2">
        <v>2020</v>
      </c>
      <c r="C14148" s="2" t="s">
        <v>55</v>
      </c>
      <c r="D14148" s="3">
        <v>177993</v>
      </c>
      <c r="E14148" s="5">
        <f t="shared" si="221"/>
        <v>2.7360626541493203E-2</v>
      </c>
    </row>
    <row r="14149" spans="1:5" x14ac:dyDescent="0.25">
      <c r="A14149" s="2">
        <v>2160</v>
      </c>
      <c r="B14149" s="2">
        <v>2021</v>
      </c>
      <c r="C14149" s="2" t="s">
        <v>55</v>
      </c>
      <c r="D14149" s="3">
        <v>182863</v>
      </c>
      <c r="E14149" s="5">
        <f t="shared" si="221"/>
        <v>2.3739083357486205E-2</v>
      </c>
    </row>
    <row r="14150" spans="1:5" x14ac:dyDescent="0.25">
      <c r="A14150" s="2">
        <v>2160</v>
      </c>
      <c r="B14150" s="2">
        <v>2022</v>
      </c>
      <c r="C14150" s="2" t="s">
        <v>55</v>
      </c>
      <c r="D14150" s="3">
        <v>187204</v>
      </c>
      <c r="E14150" s="5">
        <f t="shared" si="221"/>
        <v>3.3706544731950172E-2</v>
      </c>
    </row>
    <row r="14151" spans="1:5" x14ac:dyDescent="0.25">
      <c r="A14151" s="2">
        <v>2160</v>
      </c>
      <c r="B14151" s="2">
        <v>2023</v>
      </c>
      <c r="C14151" s="2" t="s">
        <v>55</v>
      </c>
      <c r="D14151" s="3">
        <v>193514</v>
      </c>
      <c r="E14151" s="5">
        <f t="shared" si="221"/>
        <v>3.2426594458282089E-2</v>
      </c>
    </row>
    <row r="14152" spans="1:5" x14ac:dyDescent="0.25">
      <c r="A14152" s="2">
        <v>2160</v>
      </c>
      <c r="B14152" s="2">
        <v>2024</v>
      </c>
      <c r="C14152" s="2" t="s">
        <v>60</v>
      </c>
      <c r="D14152" s="3">
        <v>199789</v>
      </c>
      <c r="E14152" s="5">
        <f t="shared" si="221"/>
        <v>5.0968772054517518E-2</v>
      </c>
    </row>
    <row r="14153" spans="1:5" x14ac:dyDescent="0.25">
      <c r="A14153" s="2">
        <v>2160</v>
      </c>
      <c r="B14153" s="2">
        <v>2025</v>
      </c>
      <c r="C14153" s="2" t="s">
        <v>60</v>
      </c>
      <c r="D14153" s="3">
        <v>209972</v>
      </c>
      <c r="E14153" s="5">
        <f t="shared" si="221"/>
        <v>1</v>
      </c>
    </row>
    <row r="14154" spans="1:5" x14ac:dyDescent="0.25">
      <c r="A14154" s="2">
        <v>2161</v>
      </c>
      <c r="B14154" s="2">
        <v>2014</v>
      </c>
      <c r="C14154" s="2" t="s">
        <v>66</v>
      </c>
      <c r="D14154" s="3">
        <v>143335</v>
      </c>
      <c r="E14154" s="5">
        <f t="shared" si="221"/>
        <v>3.4771688701294171E-2</v>
      </c>
    </row>
    <row r="14155" spans="1:5" x14ac:dyDescent="0.25">
      <c r="A14155" s="2">
        <v>2161</v>
      </c>
      <c r="B14155" s="2">
        <v>2015</v>
      </c>
      <c r="C14155" s="2" t="s">
        <v>66</v>
      </c>
      <c r="D14155" s="3">
        <v>148319</v>
      </c>
      <c r="E14155" s="5">
        <f t="shared" si="221"/>
        <v>4.0588191667958927E-2</v>
      </c>
    </row>
    <row r="14156" spans="1:5" x14ac:dyDescent="0.25">
      <c r="A14156" s="2">
        <v>2161</v>
      </c>
      <c r="B14156" s="2">
        <v>2016</v>
      </c>
      <c r="C14156" s="2" t="s">
        <v>55</v>
      </c>
      <c r="D14156" s="3">
        <v>154339</v>
      </c>
      <c r="E14156" s="5">
        <f t="shared" si="221"/>
        <v>0.11641905156830094</v>
      </c>
    </row>
    <row r="14157" spans="1:5" x14ac:dyDescent="0.25">
      <c r="A14157" s="2">
        <v>2161</v>
      </c>
      <c r="B14157" s="2">
        <v>2017</v>
      </c>
      <c r="C14157" s="2" t="s">
        <v>60</v>
      </c>
      <c r="D14157" s="3">
        <v>172307</v>
      </c>
      <c r="E14157" s="5">
        <f t="shared" si="221"/>
        <v>4.4501964516821722E-2</v>
      </c>
    </row>
    <row r="14158" spans="1:5" x14ac:dyDescent="0.25">
      <c r="A14158" s="2">
        <v>2161</v>
      </c>
      <c r="B14158" s="2">
        <v>2018</v>
      </c>
      <c r="C14158" s="2" t="s">
        <v>60</v>
      </c>
      <c r="D14158" s="3">
        <v>179975</v>
      </c>
      <c r="E14158" s="5">
        <f t="shared" si="221"/>
        <v>0.11548826225864703</v>
      </c>
    </row>
    <row r="14159" spans="1:5" x14ac:dyDescent="0.25">
      <c r="A14159" s="2">
        <v>2161</v>
      </c>
      <c r="B14159" s="2">
        <v>2019</v>
      </c>
      <c r="C14159" s="2" t="s">
        <v>64</v>
      </c>
      <c r="D14159" s="3">
        <v>200760</v>
      </c>
      <c r="E14159" s="5">
        <f t="shared" si="221"/>
        <v>3.344291691572026E-2</v>
      </c>
    </row>
    <row r="14160" spans="1:5" x14ac:dyDescent="0.25">
      <c r="A14160" s="2">
        <v>2161</v>
      </c>
      <c r="B14160" s="2">
        <v>2020</v>
      </c>
      <c r="C14160" s="2" t="s">
        <v>64</v>
      </c>
      <c r="D14160" s="3">
        <v>207474</v>
      </c>
      <c r="E14160" s="5">
        <f t="shared" si="221"/>
        <v>4.0255646490644614E-2</v>
      </c>
    </row>
    <row r="14161" spans="1:5" x14ac:dyDescent="0.25">
      <c r="A14161" s="2">
        <v>2161</v>
      </c>
      <c r="B14161" s="2">
        <v>2021</v>
      </c>
      <c r="C14161" s="2" t="s">
        <v>64</v>
      </c>
      <c r="D14161" s="3">
        <v>215826</v>
      </c>
      <c r="E14161" s="5">
        <f t="shared" si="221"/>
        <v>3.3211939247356666E-2</v>
      </c>
    </row>
    <row r="14162" spans="1:5" x14ac:dyDescent="0.25">
      <c r="A14162" s="2">
        <v>2161</v>
      </c>
      <c r="B14162" s="2">
        <v>2022</v>
      </c>
      <c r="C14162" s="2" t="s">
        <v>64</v>
      </c>
      <c r="D14162" s="3">
        <v>222994</v>
      </c>
      <c r="E14162" s="5">
        <f t="shared" si="221"/>
        <v>2.1803277218221118E-2</v>
      </c>
    </row>
    <row r="14163" spans="1:5" x14ac:dyDescent="0.25">
      <c r="A14163" s="2">
        <v>2161</v>
      </c>
      <c r="B14163" s="2">
        <v>2023</v>
      </c>
      <c r="C14163" s="2" t="s">
        <v>64</v>
      </c>
      <c r="D14163" s="3">
        <v>227856</v>
      </c>
      <c r="E14163" s="5">
        <f t="shared" si="221"/>
        <v>4.1491117196826063E-2</v>
      </c>
    </row>
    <row r="14164" spans="1:5" x14ac:dyDescent="0.25">
      <c r="A14164" s="2">
        <v>2161</v>
      </c>
      <c r="B14164" s="2">
        <v>2024</v>
      </c>
      <c r="C14164" s="2" t="s">
        <v>75</v>
      </c>
      <c r="D14164" s="3">
        <v>237310</v>
      </c>
      <c r="E14164" s="5">
        <f t="shared" si="221"/>
        <v>2.8460663267456072E-2</v>
      </c>
    </row>
    <row r="14165" spans="1:5" x14ac:dyDescent="0.25">
      <c r="A14165" s="2">
        <v>2161</v>
      </c>
      <c r="B14165" s="2">
        <v>2025</v>
      </c>
      <c r="C14165" s="2" t="s">
        <v>75</v>
      </c>
      <c r="D14165" s="3">
        <v>244064</v>
      </c>
      <c r="E14165" s="5">
        <f t="shared" si="221"/>
        <v>1</v>
      </c>
    </row>
    <row r="14166" spans="1:5" x14ac:dyDescent="0.25">
      <c r="A14166" s="2">
        <v>2162</v>
      </c>
      <c r="B14166" s="2">
        <v>2015</v>
      </c>
      <c r="C14166" s="2" t="s">
        <v>60</v>
      </c>
      <c r="D14166" s="3">
        <v>313943</v>
      </c>
      <c r="E14166" s="5">
        <f t="shared" si="221"/>
        <v>3.8487878372825642E-2</v>
      </c>
    </row>
    <row r="14167" spans="1:5" x14ac:dyDescent="0.25">
      <c r="A14167" s="2">
        <v>2162</v>
      </c>
      <c r="B14167" s="2">
        <v>2016</v>
      </c>
      <c r="C14167" s="2" t="s">
        <v>60</v>
      </c>
      <c r="D14167" s="3">
        <v>326026</v>
      </c>
      <c r="E14167" s="5">
        <f t="shared" si="221"/>
        <v>3.5012545011747533E-2</v>
      </c>
    </row>
    <row r="14168" spans="1:5" x14ac:dyDescent="0.25">
      <c r="A14168" s="2">
        <v>2162</v>
      </c>
      <c r="B14168" s="2">
        <v>2017</v>
      </c>
      <c r="C14168" s="2" t="s">
        <v>60</v>
      </c>
      <c r="D14168" s="3">
        <v>337441</v>
      </c>
      <c r="E14168" s="5">
        <f t="shared" si="221"/>
        <v>3.3762939299018198E-2</v>
      </c>
    </row>
    <row r="14169" spans="1:5" x14ac:dyDescent="0.25">
      <c r="A14169" s="2">
        <v>2162</v>
      </c>
      <c r="B14169" s="2">
        <v>2018</v>
      </c>
      <c r="C14169" s="2" t="s">
        <v>60</v>
      </c>
      <c r="D14169" s="3">
        <v>348834</v>
      </c>
      <c r="E14169" s="5">
        <f t="shared" si="221"/>
        <v>2.7141849705017287E-2</v>
      </c>
    </row>
    <row r="14170" spans="1:5" x14ac:dyDescent="0.25">
      <c r="A14170" s="2">
        <v>2162</v>
      </c>
      <c r="B14170" s="2">
        <v>2019</v>
      </c>
      <c r="C14170" s="2" t="s">
        <v>60</v>
      </c>
      <c r="D14170" s="3">
        <v>358302</v>
      </c>
      <c r="E14170" s="5">
        <f t="shared" si="221"/>
        <v>3.3245697763339306E-2</v>
      </c>
    </row>
    <row r="14171" spans="1:5" x14ac:dyDescent="0.25">
      <c r="A14171" s="2">
        <v>2162</v>
      </c>
      <c r="B14171" s="2">
        <v>2020</v>
      </c>
      <c r="C14171" s="2" t="s">
        <v>60</v>
      </c>
      <c r="D14171" s="3">
        <v>370214</v>
      </c>
      <c r="E14171" s="5">
        <f t="shared" si="221"/>
        <v>2.7951401081536625E-2</v>
      </c>
    </row>
    <row r="14172" spans="1:5" x14ac:dyDescent="0.25">
      <c r="A14172" s="2">
        <v>2162</v>
      </c>
      <c r="B14172" s="2">
        <v>2021</v>
      </c>
      <c r="C14172" s="2" t="s">
        <v>60</v>
      </c>
      <c r="D14172" s="3">
        <v>380562</v>
      </c>
      <c r="E14172" s="5">
        <f t="shared" si="221"/>
        <v>3.2898712956101764E-2</v>
      </c>
    </row>
    <row r="14173" spans="1:5" x14ac:dyDescent="0.25">
      <c r="A14173" s="2">
        <v>2162</v>
      </c>
      <c r="B14173" s="2">
        <v>2022</v>
      </c>
      <c r="C14173" s="2" t="s">
        <v>60</v>
      </c>
      <c r="D14173" s="3">
        <v>393082</v>
      </c>
      <c r="E14173" s="5">
        <f t="shared" si="221"/>
        <v>4.5084740588477723E-2</v>
      </c>
    </row>
    <row r="14174" spans="1:5" x14ac:dyDescent="0.25">
      <c r="A14174" s="2">
        <v>2162</v>
      </c>
      <c r="B14174" s="2">
        <v>2023</v>
      </c>
      <c r="C14174" s="2" t="s">
        <v>60</v>
      </c>
      <c r="D14174" s="3">
        <v>410804</v>
      </c>
      <c r="E14174" s="5">
        <f t="shared" si="221"/>
        <v>3.9705066162939021E-2</v>
      </c>
    </row>
    <row r="14175" spans="1:5" x14ac:dyDescent="0.25">
      <c r="A14175" s="2">
        <v>2162</v>
      </c>
      <c r="B14175" s="2">
        <v>2024</v>
      </c>
      <c r="C14175" s="2" t="s">
        <v>60</v>
      </c>
      <c r="D14175" s="3">
        <v>427115</v>
      </c>
      <c r="E14175" s="5">
        <f t="shared" si="221"/>
        <v>3.3588143708368941E-2</v>
      </c>
    </row>
    <row r="14176" spans="1:5" x14ac:dyDescent="0.25">
      <c r="A14176" s="2">
        <v>2162</v>
      </c>
      <c r="B14176" s="2">
        <v>2025</v>
      </c>
      <c r="C14176" s="2" t="s">
        <v>60</v>
      </c>
      <c r="D14176" s="3">
        <v>441461</v>
      </c>
      <c r="E14176" s="5">
        <f t="shared" si="221"/>
        <v>1</v>
      </c>
    </row>
    <row r="14177" spans="1:5" x14ac:dyDescent="0.25">
      <c r="A14177" s="2">
        <v>2163</v>
      </c>
      <c r="B14177" s="2">
        <v>2021</v>
      </c>
      <c r="C14177" s="2" t="s">
        <v>50</v>
      </c>
      <c r="D14177" s="3">
        <v>67685</v>
      </c>
      <c r="E14177" s="5">
        <f t="shared" si="221"/>
        <v>5.8402895767156682E-2</v>
      </c>
    </row>
    <row r="14178" spans="1:5" x14ac:dyDescent="0.25">
      <c r="A14178" s="2">
        <v>2163</v>
      </c>
      <c r="B14178" s="2">
        <v>2022</v>
      </c>
      <c r="C14178" s="2" t="s">
        <v>50</v>
      </c>
      <c r="D14178" s="3">
        <v>71638</v>
      </c>
      <c r="E14178" s="5">
        <f t="shared" si="221"/>
        <v>5.7609090147686982E-2</v>
      </c>
    </row>
    <row r="14179" spans="1:5" x14ac:dyDescent="0.25">
      <c r="A14179" s="2">
        <v>2163</v>
      </c>
      <c r="B14179" s="2">
        <v>2023</v>
      </c>
      <c r="C14179" s="2" t="s">
        <v>50</v>
      </c>
      <c r="D14179" s="3">
        <v>75765</v>
      </c>
      <c r="E14179" s="5">
        <f t="shared" si="221"/>
        <v>3.9688510525968453E-2</v>
      </c>
    </row>
    <row r="14180" spans="1:5" x14ac:dyDescent="0.25">
      <c r="A14180" s="2">
        <v>2163</v>
      </c>
      <c r="B14180" s="2">
        <v>2024</v>
      </c>
      <c r="C14180" s="2" t="s">
        <v>50</v>
      </c>
      <c r="D14180" s="3">
        <v>78772</v>
      </c>
      <c r="E14180" s="5">
        <f t="shared" si="221"/>
        <v>3.2118011476159045E-2</v>
      </c>
    </row>
    <row r="14181" spans="1:5" x14ac:dyDescent="0.25">
      <c r="A14181" s="2">
        <v>2163</v>
      </c>
      <c r="B14181" s="2">
        <v>2025</v>
      </c>
      <c r="C14181" s="2" t="s">
        <v>50</v>
      </c>
      <c r="D14181" s="3">
        <v>81302</v>
      </c>
      <c r="E14181" s="5">
        <f t="shared" si="221"/>
        <v>1</v>
      </c>
    </row>
    <row r="14182" spans="1:5" x14ac:dyDescent="0.25">
      <c r="A14182" s="2">
        <v>2164</v>
      </c>
      <c r="B14182" s="2">
        <v>2022</v>
      </c>
      <c r="C14182" s="2" t="s">
        <v>55</v>
      </c>
      <c r="D14182" s="3">
        <v>37738</v>
      </c>
      <c r="E14182" s="5">
        <f t="shared" si="221"/>
        <v>3.375907573268324E-2</v>
      </c>
    </row>
    <row r="14183" spans="1:5" x14ac:dyDescent="0.25">
      <c r="A14183" s="2">
        <v>2164</v>
      </c>
      <c r="B14183" s="2">
        <v>2023</v>
      </c>
      <c r="C14183" s="2" t="s">
        <v>55</v>
      </c>
      <c r="D14183" s="3">
        <v>39012</v>
      </c>
      <c r="E14183" s="5">
        <f t="shared" si="221"/>
        <v>4.2576643084179223E-2</v>
      </c>
    </row>
    <row r="14184" spans="1:5" x14ac:dyDescent="0.25">
      <c r="A14184" s="2">
        <v>2164</v>
      </c>
      <c r="B14184" s="2">
        <v>2024</v>
      </c>
      <c r="C14184" s="2" t="s">
        <v>55</v>
      </c>
      <c r="D14184" s="3">
        <v>40673</v>
      </c>
      <c r="E14184" s="5">
        <f t="shared" si="221"/>
        <v>0.18346323113613452</v>
      </c>
    </row>
    <row r="14185" spans="1:5" x14ac:dyDescent="0.25">
      <c r="A14185" s="2">
        <v>2164</v>
      </c>
      <c r="B14185" s="2">
        <v>2025</v>
      </c>
      <c r="C14185" s="2" t="s">
        <v>60</v>
      </c>
      <c r="D14185" s="3">
        <v>48135</v>
      </c>
      <c r="E14185" s="5">
        <f t="shared" si="221"/>
        <v>1</v>
      </c>
    </row>
    <row r="14186" spans="1:5" x14ac:dyDescent="0.25">
      <c r="A14186" s="2">
        <v>2165</v>
      </c>
      <c r="B14186" s="2">
        <v>2016</v>
      </c>
      <c r="C14186" s="2" t="s">
        <v>66</v>
      </c>
      <c r="D14186" s="3">
        <v>35250</v>
      </c>
      <c r="E14186" s="5">
        <f t="shared" si="221"/>
        <v>3.1773049645390072E-2</v>
      </c>
    </row>
    <row r="14187" spans="1:5" x14ac:dyDescent="0.25">
      <c r="A14187" s="2">
        <v>2165</v>
      </c>
      <c r="B14187" s="2">
        <v>2017</v>
      </c>
      <c r="C14187" s="2" t="s">
        <v>66</v>
      </c>
      <c r="D14187" s="3">
        <v>36370</v>
      </c>
      <c r="E14187" s="5">
        <f t="shared" si="221"/>
        <v>5.8949683805334066E-2</v>
      </c>
    </row>
    <row r="14188" spans="1:5" x14ac:dyDescent="0.25">
      <c r="A14188" s="2">
        <v>2165</v>
      </c>
      <c r="B14188" s="2">
        <v>2018</v>
      </c>
      <c r="C14188" s="2" t="s">
        <v>66</v>
      </c>
      <c r="D14188" s="3">
        <v>38514</v>
      </c>
      <c r="E14188" s="5">
        <f t="shared" si="221"/>
        <v>3.9024770213428886E-2</v>
      </c>
    </row>
    <row r="14189" spans="1:5" x14ac:dyDescent="0.25">
      <c r="A14189" s="2">
        <v>2165</v>
      </c>
      <c r="B14189" s="2">
        <v>2019</v>
      </c>
      <c r="C14189" s="2" t="s">
        <v>66</v>
      </c>
      <c r="D14189" s="3">
        <v>40017</v>
      </c>
      <c r="E14189" s="5">
        <f t="shared" si="221"/>
        <v>4.9953769647899646E-2</v>
      </c>
    </row>
    <row r="14190" spans="1:5" x14ac:dyDescent="0.25">
      <c r="A14190" s="2">
        <v>2165</v>
      </c>
      <c r="B14190" s="2">
        <v>2020</v>
      </c>
      <c r="C14190" s="2" t="s">
        <v>66</v>
      </c>
      <c r="D14190" s="3">
        <v>42016</v>
      </c>
      <c r="E14190" s="5">
        <f t="shared" si="221"/>
        <v>7.6018659558263521E-2</v>
      </c>
    </row>
    <row r="14191" spans="1:5" x14ac:dyDescent="0.25">
      <c r="A14191" s="2">
        <v>2165</v>
      </c>
      <c r="B14191" s="2">
        <v>2021</v>
      </c>
      <c r="C14191" s="2" t="s">
        <v>55</v>
      </c>
      <c r="D14191" s="3">
        <v>45210</v>
      </c>
      <c r="E14191" s="5">
        <f t="shared" si="221"/>
        <v>6.1490820614908209E-2</v>
      </c>
    </row>
    <row r="14192" spans="1:5" x14ac:dyDescent="0.25">
      <c r="A14192" s="2">
        <v>2165</v>
      </c>
      <c r="B14192" s="2">
        <v>2022</v>
      </c>
      <c r="C14192" s="2" t="s">
        <v>55</v>
      </c>
      <c r="D14192" s="3">
        <v>47990</v>
      </c>
      <c r="E14192" s="5">
        <f t="shared" si="221"/>
        <v>0.11677432798499687</v>
      </c>
    </row>
    <row r="14193" spans="1:5" x14ac:dyDescent="0.25">
      <c r="A14193" s="2">
        <v>2165</v>
      </c>
      <c r="B14193" s="2">
        <v>2023</v>
      </c>
      <c r="C14193" s="2" t="s">
        <v>60</v>
      </c>
      <c r="D14193" s="3">
        <v>53594</v>
      </c>
      <c r="E14193" s="5">
        <f t="shared" si="221"/>
        <v>4.1347912079710412E-2</v>
      </c>
    </row>
    <row r="14194" spans="1:5" x14ac:dyDescent="0.25">
      <c r="A14194" s="2">
        <v>2165</v>
      </c>
      <c r="B14194" s="2">
        <v>2024</v>
      </c>
      <c r="C14194" s="2" t="s">
        <v>60</v>
      </c>
      <c r="D14194" s="3">
        <v>55810</v>
      </c>
      <c r="E14194" s="5">
        <f t="shared" si="221"/>
        <v>0.14658663321985307</v>
      </c>
    </row>
    <row r="14195" spans="1:5" x14ac:dyDescent="0.25">
      <c r="A14195" s="2">
        <v>2165</v>
      </c>
      <c r="B14195" s="2">
        <v>2025</v>
      </c>
      <c r="C14195" s="2" t="s">
        <v>64</v>
      </c>
      <c r="D14195" s="3">
        <v>63991</v>
      </c>
      <c r="E14195" s="5">
        <f t="shared" si="221"/>
        <v>1</v>
      </c>
    </row>
    <row r="14196" spans="1:5" x14ac:dyDescent="0.25">
      <c r="A14196" s="2">
        <v>2166</v>
      </c>
      <c r="B14196" s="2">
        <v>2023</v>
      </c>
      <c r="C14196" s="2" t="s">
        <v>60</v>
      </c>
      <c r="D14196" s="3">
        <v>84699</v>
      </c>
      <c r="E14196" s="5">
        <f t="shared" si="221"/>
        <v>4.9150521257629962E-2</v>
      </c>
    </row>
    <row r="14197" spans="1:5" x14ac:dyDescent="0.25">
      <c r="A14197" s="2">
        <v>2166</v>
      </c>
      <c r="B14197" s="2">
        <v>2024</v>
      </c>
      <c r="C14197" s="2" t="s">
        <v>60</v>
      </c>
      <c r="D14197" s="3">
        <v>88862</v>
      </c>
      <c r="E14197" s="5">
        <f t="shared" si="221"/>
        <v>3.5211901600234068E-2</v>
      </c>
    </row>
    <row r="14198" spans="1:5" x14ac:dyDescent="0.25">
      <c r="A14198" s="2">
        <v>2166</v>
      </c>
      <c r="B14198" s="2">
        <v>2025</v>
      </c>
      <c r="C14198" s="2" t="s">
        <v>64</v>
      </c>
      <c r="D14198" s="3">
        <v>91991</v>
      </c>
      <c r="E14198" s="5">
        <f t="shared" si="221"/>
        <v>1</v>
      </c>
    </row>
    <row r="14199" spans="1:5" x14ac:dyDescent="0.25">
      <c r="A14199" s="2">
        <v>2167</v>
      </c>
      <c r="B14199" s="2">
        <v>2015</v>
      </c>
      <c r="C14199" s="2" t="s">
        <v>60</v>
      </c>
      <c r="D14199" s="3">
        <v>190483</v>
      </c>
      <c r="E14199" s="5">
        <f t="shared" si="221"/>
        <v>3.592446570035121E-2</v>
      </c>
    </row>
    <row r="14200" spans="1:5" x14ac:dyDescent="0.25">
      <c r="A14200" s="2">
        <v>2167</v>
      </c>
      <c r="B14200" s="2">
        <v>2016</v>
      </c>
      <c r="C14200" s="2" t="s">
        <v>60</v>
      </c>
      <c r="D14200" s="3">
        <v>197326</v>
      </c>
      <c r="E14200" s="5">
        <f t="shared" si="221"/>
        <v>3.2722499822628544E-2</v>
      </c>
    </row>
    <row r="14201" spans="1:5" x14ac:dyDescent="0.25">
      <c r="A14201" s="2">
        <v>2167</v>
      </c>
      <c r="B14201" s="2">
        <v>2017</v>
      </c>
      <c r="C14201" s="2" t="s">
        <v>60</v>
      </c>
      <c r="D14201" s="3">
        <v>203783</v>
      </c>
      <c r="E14201" s="5">
        <f t="shared" si="221"/>
        <v>2.9256611199167743E-2</v>
      </c>
    </row>
    <row r="14202" spans="1:5" x14ac:dyDescent="0.25">
      <c r="A14202" s="2">
        <v>2167</v>
      </c>
      <c r="B14202" s="2">
        <v>2018</v>
      </c>
      <c r="C14202" s="2" t="s">
        <v>60</v>
      </c>
      <c r="D14202" s="3">
        <v>209745</v>
      </c>
      <c r="E14202" s="5">
        <f t="shared" si="221"/>
        <v>5.0723497580395245E-2</v>
      </c>
    </row>
    <row r="14203" spans="1:5" x14ac:dyDescent="0.25">
      <c r="A14203" s="2">
        <v>2167</v>
      </c>
      <c r="B14203" s="2">
        <v>2019</v>
      </c>
      <c r="C14203" s="2" t="s">
        <v>60</v>
      </c>
      <c r="D14203" s="3">
        <v>220384</v>
      </c>
      <c r="E14203" s="5">
        <f t="shared" si="221"/>
        <v>2.3477203426746043E-2</v>
      </c>
    </row>
    <row r="14204" spans="1:5" x14ac:dyDescent="0.25">
      <c r="A14204" s="2">
        <v>2167</v>
      </c>
      <c r="B14204" s="2">
        <v>2020</v>
      </c>
      <c r="C14204" s="2" t="s">
        <v>60</v>
      </c>
      <c r="D14204" s="3">
        <v>225558</v>
      </c>
      <c r="E14204" s="5">
        <f t="shared" si="221"/>
        <v>4.8094060064373688E-2</v>
      </c>
    </row>
    <row r="14205" spans="1:5" x14ac:dyDescent="0.25">
      <c r="A14205" s="2">
        <v>2167</v>
      </c>
      <c r="B14205" s="2">
        <v>2021</v>
      </c>
      <c r="C14205" s="2" t="s">
        <v>60</v>
      </c>
      <c r="D14205" s="3">
        <v>236406</v>
      </c>
      <c r="E14205" s="5">
        <f t="shared" si="221"/>
        <v>2.9212456536636126E-2</v>
      </c>
    </row>
    <row r="14206" spans="1:5" x14ac:dyDescent="0.25">
      <c r="A14206" s="2">
        <v>2167</v>
      </c>
      <c r="B14206" s="2">
        <v>2022</v>
      </c>
      <c r="C14206" s="2" t="s">
        <v>60</v>
      </c>
      <c r="D14206" s="3">
        <v>243312</v>
      </c>
      <c r="E14206" s="5">
        <f t="shared" si="221"/>
        <v>4.4839547576773851E-2</v>
      </c>
    </row>
    <row r="14207" spans="1:5" x14ac:dyDescent="0.25">
      <c r="A14207" s="2">
        <v>2167</v>
      </c>
      <c r="B14207" s="2">
        <v>2023</v>
      </c>
      <c r="C14207" s="2" t="s">
        <v>60</v>
      </c>
      <c r="D14207" s="3">
        <v>254222</v>
      </c>
      <c r="E14207" s="5">
        <f t="shared" si="221"/>
        <v>3.5472933105710758E-2</v>
      </c>
    </row>
    <row r="14208" spans="1:5" x14ac:dyDescent="0.25">
      <c r="A14208" s="2">
        <v>2167</v>
      </c>
      <c r="B14208" s="2">
        <v>2024</v>
      </c>
      <c r="C14208" s="2" t="s">
        <v>60</v>
      </c>
      <c r="D14208" s="3">
        <v>263240</v>
      </c>
      <c r="E14208" s="5">
        <f t="shared" si="221"/>
        <v>5.0501443549612522E-2</v>
      </c>
    </row>
    <row r="14209" spans="1:5" x14ac:dyDescent="0.25">
      <c r="A14209" s="2">
        <v>2167</v>
      </c>
      <c r="B14209" s="2">
        <v>2025</v>
      </c>
      <c r="C14209" s="2" t="s">
        <v>60</v>
      </c>
      <c r="D14209" s="3">
        <v>276534</v>
      </c>
      <c r="E14209" s="5">
        <f t="shared" si="221"/>
        <v>1</v>
      </c>
    </row>
    <row r="14210" spans="1:5" x14ac:dyDescent="0.25">
      <c r="A14210" s="2">
        <v>2168</v>
      </c>
      <c r="B14210" s="2">
        <v>2023</v>
      </c>
      <c r="C14210" s="2" t="s">
        <v>64</v>
      </c>
      <c r="D14210" s="3">
        <v>97442</v>
      </c>
      <c r="E14210" s="5">
        <f t="shared" ref="E14210:E14273" si="222">IF(A14211=A14210,(D14211-D14210)/D14210,1)</f>
        <v>2.9925494140103856E-2</v>
      </c>
    </row>
    <row r="14211" spans="1:5" x14ac:dyDescent="0.25">
      <c r="A14211" s="2">
        <v>2168</v>
      </c>
      <c r="B14211" s="2">
        <v>2024</v>
      </c>
      <c r="C14211" s="2" t="s">
        <v>64</v>
      </c>
      <c r="D14211" s="3">
        <v>100358</v>
      </c>
      <c r="E14211" s="5">
        <f t="shared" si="222"/>
        <v>3.2952031726419417E-2</v>
      </c>
    </row>
    <row r="14212" spans="1:5" x14ac:dyDescent="0.25">
      <c r="A14212" s="2">
        <v>2168</v>
      </c>
      <c r="B14212" s="2">
        <v>2025</v>
      </c>
      <c r="C14212" s="2" t="s">
        <v>64</v>
      </c>
      <c r="D14212" s="3">
        <v>103665</v>
      </c>
      <c r="E14212" s="5">
        <f t="shared" si="222"/>
        <v>1</v>
      </c>
    </row>
    <row r="14213" spans="1:5" x14ac:dyDescent="0.25">
      <c r="A14213" s="2">
        <v>2169</v>
      </c>
      <c r="B14213" s="2">
        <v>2025</v>
      </c>
      <c r="C14213" s="2" t="s">
        <v>64</v>
      </c>
      <c r="D14213" s="3">
        <v>98983</v>
      </c>
      <c r="E14213" s="5">
        <f t="shared" si="222"/>
        <v>1</v>
      </c>
    </row>
    <row r="14214" spans="1:5" x14ac:dyDescent="0.25">
      <c r="A14214" s="2">
        <v>2170</v>
      </c>
      <c r="B14214" s="2">
        <v>2014</v>
      </c>
      <c r="C14214" s="2" t="s">
        <v>66</v>
      </c>
      <c r="D14214" s="3">
        <v>63725</v>
      </c>
      <c r="E14214" s="5">
        <f t="shared" si="222"/>
        <v>3.9529227147901136E-2</v>
      </c>
    </row>
    <row r="14215" spans="1:5" x14ac:dyDescent="0.25">
      <c r="A14215" s="2">
        <v>2170</v>
      </c>
      <c r="B14215" s="2">
        <v>2015</v>
      </c>
      <c r="C14215" s="2" t="s">
        <v>66</v>
      </c>
      <c r="D14215" s="3">
        <v>66244</v>
      </c>
      <c r="E14215" s="5">
        <f t="shared" si="222"/>
        <v>5.9054404927238693E-2</v>
      </c>
    </row>
    <row r="14216" spans="1:5" x14ac:dyDescent="0.25">
      <c r="A14216" s="2">
        <v>2170</v>
      </c>
      <c r="B14216" s="2">
        <v>2016</v>
      </c>
      <c r="C14216" s="2" t="s">
        <v>66</v>
      </c>
      <c r="D14216" s="3">
        <v>70156</v>
      </c>
      <c r="E14216" s="5">
        <f t="shared" si="222"/>
        <v>4.1650037060265696E-2</v>
      </c>
    </row>
    <row r="14217" spans="1:5" x14ac:dyDescent="0.25">
      <c r="A14217" s="2">
        <v>2170</v>
      </c>
      <c r="B14217" s="2">
        <v>2017</v>
      </c>
      <c r="C14217" s="2" t="s">
        <v>66</v>
      </c>
      <c r="D14217" s="3">
        <v>73078</v>
      </c>
      <c r="E14217" s="5">
        <f t="shared" si="222"/>
        <v>3.8164700730726073E-2</v>
      </c>
    </row>
    <row r="14218" spans="1:5" x14ac:dyDescent="0.25">
      <c r="A14218" s="2">
        <v>2170</v>
      </c>
      <c r="B14218" s="2">
        <v>2018</v>
      </c>
      <c r="C14218" s="2" t="s">
        <v>66</v>
      </c>
      <c r="D14218" s="3">
        <v>75867</v>
      </c>
      <c r="E14218" s="5">
        <f t="shared" si="222"/>
        <v>4.4485744790224997E-2</v>
      </c>
    </row>
    <row r="14219" spans="1:5" x14ac:dyDescent="0.25">
      <c r="A14219" s="2">
        <v>2170</v>
      </c>
      <c r="B14219" s="2">
        <v>2019</v>
      </c>
      <c r="C14219" s="2" t="s">
        <v>66</v>
      </c>
      <c r="D14219" s="3">
        <v>79242</v>
      </c>
      <c r="E14219" s="5">
        <f t="shared" si="222"/>
        <v>4.2982256883975667E-2</v>
      </c>
    </row>
    <row r="14220" spans="1:5" x14ac:dyDescent="0.25">
      <c r="A14220" s="2">
        <v>2170</v>
      </c>
      <c r="B14220" s="2">
        <v>2020</v>
      </c>
      <c r="C14220" s="2" t="s">
        <v>66</v>
      </c>
      <c r="D14220" s="3">
        <v>82648</v>
      </c>
      <c r="E14220" s="5">
        <f t="shared" si="222"/>
        <v>5.9819959345658695E-2</v>
      </c>
    </row>
    <row r="14221" spans="1:5" x14ac:dyDescent="0.25">
      <c r="A14221" s="2">
        <v>2170</v>
      </c>
      <c r="B14221" s="2">
        <v>2021</v>
      </c>
      <c r="C14221" s="2" t="s">
        <v>66</v>
      </c>
      <c r="D14221" s="3">
        <v>87592</v>
      </c>
      <c r="E14221" s="5">
        <f t="shared" si="222"/>
        <v>3.9741072244040554E-2</v>
      </c>
    </row>
    <row r="14222" spans="1:5" x14ac:dyDescent="0.25">
      <c r="A14222" s="2">
        <v>2170</v>
      </c>
      <c r="B14222" s="2">
        <v>2022</v>
      </c>
      <c r="C14222" s="2" t="s">
        <v>66</v>
      </c>
      <c r="D14222" s="3">
        <v>91073</v>
      </c>
      <c r="E14222" s="5">
        <f t="shared" si="222"/>
        <v>3.6113886662347786E-2</v>
      </c>
    </row>
    <row r="14223" spans="1:5" x14ac:dyDescent="0.25">
      <c r="A14223" s="2">
        <v>2170</v>
      </c>
      <c r="B14223" s="2">
        <v>2023</v>
      </c>
      <c r="C14223" s="2" t="s">
        <v>66</v>
      </c>
      <c r="D14223" s="3">
        <v>94362</v>
      </c>
      <c r="E14223" s="5">
        <f t="shared" si="222"/>
        <v>3.8172145567071492E-2</v>
      </c>
    </row>
    <row r="14224" spans="1:5" x14ac:dyDescent="0.25">
      <c r="A14224" s="2">
        <v>2170</v>
      </c>
      <c r="B14224" s="2">
        <v>2024</v>
      </c>
      <c r="C14224" s="2" t="s">
        <v>66</v>
      </c>
      <c r="D14224" s="3">
        <v>97964</v>
      </c>
      <c r="E14224" s="5">
        <f t="shared" si="222"/>
        <v>2.2079539422645053E-2</v>
      </c>
    </row>
    <row r="14225" spans="1:5" x14ac:dyDescent="0.25">
      <c r="A14225" s="2">
        <v>2170</v>
      </c>
      <c r="B14225" s="2">
        <v>2025</v>
      </c>
      <c r="C14225" s="2" t="s">
        <v>66</v>
      </c>
      <c r="D14225" s="3">
        <v>100127</v>
      </c>
      <c r="E14225" s="5">
        <f t="shared" si="222"/>
        <v>1</v>
      </c>
    </row>
    <row r="14226" spans="1:5" x14ac:dyDescent="0.25">
      <c r="A14226" s="2">
        <v>2171</v>
      </c>
      <c r="B14226" s="2">
        <v>2015</v>
      </c>
      <c r="C14226" s="2" t="s">
        <v>60</v>
      </c>
      <c r="D14226" s="3">
        <v>172735</v>
      </c>
      <c r="E14226" s="5">
        <f t="shared" si="222"/>
        <v>3.8388282629461312E-2</v>
      </c>
    </row>
    <row r="14227" spans="1:5" x14ac:dyDescent="0.25">
      <c r="A14227" s="2">
        <v>2171</v>
      </c>
      <c r="B14227" s="2">
        <v>2016</v>
      </c>
      <c r="C14227" s="2" t="s">
        <v>60</v>
      </c>
      <c r="D14227" s="3">
        <v>179366</v>
      </c>
      <c r="E14227" s="5">
        <f t="shared" si="222"/>
        <v>4.2705975491453232E-2</v>
      </c>
    </row>
    <row r="14228" spans="1:5" x14ac:dyDescent="0.25">
      <c r="A14228" s="2">
        <v>2171</v>
      </c>
      <c r="B14228" s="2">
        <v>2017</v>
      </c>
      <c r="C14228" s="2" t="s">
        <v>60</v>
      </c>
      <c r="D14228" s="3">
        <v>187026</v>
      </c>
      <c r="E14228" s="5">
        <f t="shared" si="222"/>
        <v>2.8407814956209296E-2</v>
      </c>
    </row>
    <row r="14229" spans="1:5" x14ac:dyDescent="0.25">
      <c r="A14229" s="2">
        <v>2171</v>
      </c>
      <c r="B14229" s="2">
        <v>2018</v>
      </c>
      <c r="C14229" s="2" t="s">
        <v>60</v>
      </c>
      <c r="D14229" s="3">
        <v>192339</v>
      </c>
      <c r="E14229" s="5">
        <f t="shared" si="222"/>
        <v>5.8396892985821909E-2</v>
      </c>
    </row>
    <row r="14230" spans="1:5" x14ac:dyDescent="0.25">
      <c r="A14230" s="2">
        <v>2171</v>
      </c>
      <c r="B14230" s="2">
        <v>2019</v>
      </c>
      <c r="C14230" s="2" t="s">
        <v>60</v>
      </c>
      <c r="D14230" s="3">
        <v>203571</v>
      </c>
      <c r="E14230" s="5">
        <f t="shared" si="222"/>
        <v>1.2752307548717647E-2</v>
      </c>
    </row>
    <row r="14231" spans="1:5" x14ac:dyDescent="0.25">
      <c r="A14231" s="2">
        <v>2171</v>
      </c>
      <c r="B14231" s="2">
        <v>2020</v>
      </c>
      <c r="C14231" s="2" t="s">
        <v>64</v>
      </c>
      <c r="D14231" s="3">
        <v>206167</v>
      </c>
      <c r="E14231" s="5">
        <f t="shared" si="222"/>
        <v>3.2643439541730733E-2</v>
      </c>
    </row>
    <row r="14232" spans="1:5" x14ac:dyDescent="0.25">
      <c r="A14232" s="2">
        <v>2171</v>
      </c>
      <c r="B14232" s="2">
        <v>2021</v>
      </c>
      <c r="C14232" s="2" t="s">
        <v>75</v>
      </c>
      <c r="D14232" s="3">
        <v>212897</v>
      </c>
      <c r="E14232" s="5">
        <f t="shared" si="222"/>
        <v>4.9220984795464474E-2</v>
      </c>
    </row>
    <row r="14233" spans="1:5" x14ac:dyDescent="0.25">
      <c r="A14233" s="2">
        <v>2171</v>
      </c>
      <c r="B14233" s="2">
        <v>2022</v>
      </c>
      <c r="C14233" s="2" t="s">
        <v>75</v>
      </c>
      <c r="D14233" s="3">
        <v>223376</v>
      </c>
      <c r="E14233" s="5">
        <f t="shared" si="222"/>
        <v>4.5210765704462433E-2</v>
      </c>
    </row>
    <row r="14234" spans="1:5" x14ac:dyDescent="0.25">
      <c r="A14234" s="2">
        <v>2171</v>
      </c>
      <c r="B14234" s="2">
        <v>2023</v>
      </c>
      <c r="C14234" s="2" t="s">
        <v>75</v>
      </c>
      <c r="D14234" s="3">
        <v>233475</v>
      </c>
      <c r="E14234" s="5">
        <f t="shared" si="222"/>
        <v>2.9129457115322839E-2</v>
      </c>
    </row>
    <row r="14235" spans="1:5" x14ac:dyDescent="0.25">
      <c r="A14235" s="2">
        <v>2171</v>
      </c>
      <c r="B14235" s="2">
        <v>2024</v>
      </c>
      <c r="C14235" s="2" t="s">
        <v>75</v>
      </c>
      <c r="D14235" s="3">
        <v>240276</v>
      </c>
      <c r="E14235" s="5">
        <f t="shared" si="222"/>
        <v>4.6217682997885763E-2</v>
      </c>
    </row>
    <row r="14236" spans="1:5" x14ac:dyDescent="0.25">
      <c r="A14236" s="2">
        <v>2171</v>
      </c>
      <c r="B14236" s="2">
        <v>2025</v>
      </c>
      <c r="C14236" s="2" t="s">
        <v>75</v>
      </c>
      <c r="D14236" s="3">
        <v>251381</v>
      </c>
      <c r="E14236" s="5">
        <f t="shared" si="222"/>
        <v>1</v>
      </c>
    </row>
    <row r="14237" spans="1:5" x14ac:dyDescent="0.25">
      <c r="A14237" s="2">
        <v>2172</v>
      </c>
      <c r="B14237" s="2">
        <v>2019</v>
      </c>
      <c r="C14237" s="2" t="s">
        <v>64</v>
      </c>
      <c r="D14237" s="3">
        <v>197708</v>
      </c>
      <c r="E14237" s="5">
        <f t="shared" si="222"/>
        <v>3.6953486960568112E-2</v>
      </c>
    </row>
    <row r="14238" spans="1:5" x14ac:dyDescent="0.25">
      <c r="A14238" s="2">
        <v>2172</v>
      </c>
      <c r="B14238" s="2">
        <v>2020</v>
      </c>
      <c r="C14238" s="2" t="s">
        <v>64</v>
      </c>
      <c r="D14238" s="3">
        <v>205014</v>
      </c>
      <c r="E14238" s="5">
        <f t="shared" si="222"/>
        <v>4.5577375203644632E-2</v>
      </c>
    </row>
    <row r="14239" spans="1:5" x14ac:dyDescent="0.25">
      <c r="A14239" s="2">
        <v>2172</v>
      </c>
      <c r="B14239" s="2">
        <v>2021</v>
      </c>
      <c r="C14239" s="2" t="s">
        <v>64</v>
      </c>
      <c r="D14239" s="3">
        <v>214358</v>
      </c>
      <c r="E14239" s="5">
        <f t="shared" si="222"/>
        <v>5.1987796116776605E-2</v>
      </c>
    </row>
    <row r="14240" spans="1:5" x14ac:dyDescent="0.25">
      <c r="A14240" s="2">
        <v>2172</v>
      </c>
      <c r="B14240" s="2">
        <v>2022</v>
      </c>
      <c r="C14240" s="2" t="s">
        <v>64</v>
      </c>
      <c r="D14240" s="3">
        <v>225502</v>
      </c>
      <c r="E14240" s="5">
        <f t="shared" si="222"/>
        <v>2.6886679497299358E-2</v>
      </c>
    </row>
    <row r="14241" spans="1:5" x14ac:dyDescent="0.25">
      <c r="A14241" s="2">
        <v>2172</v>
      </c>
      <c r="B14241" s="2">
        <v>2023</v>
      </c>
      <c r="C14241" s="2" t="s">
        <v>64</v>
      </c>
      <c r="D14241" s="3">
        <v>231565</v>
      </c>
      <c r="E14241" s="5">
        <f t="shared" si="222"/>
        <v>4.8280180510871677E-2</v>
      </c>
    </row>
    <row r="14242" spans="1:5" x14ac:dyDescent="0.25">
      <c r="A14242" s="2">
        <v>2172</v>
      </c>
      <c r="B14242" s="2">
        <v>2024</v>
      </c>
      <c r="C14242" s="2" t="s">
        <v>64</v>
      </c>
      <c r="D14242" s="3">
        <v>242745</v>
      </c>
      <c r="E14242" s="5">
        <f t="shared" si="222"/>
        <v>5.3875466024016973E-2</v>
      </c>
    </row>
    <row r="14243" spans="1:5" x14ac:dyDescent="0.25">
      <c r="A14243" s="2">
        <v>2172</v>
      </c>
      <c r="B14243" s="2">
        <v>2025</v>
      </c>
      <c r="C14243" s="2" t="s">
        <v>64</v>
      </c>
      <c r="D14243" s="3">
        <v>255823</v>
      </c>
      <c r="E14243" s="5">
        <f t="shared" si="222"/>
        <v>1</v>
      </c>
    </row>
    <row r="14244" spans="1:5" x14ac:dyDescent="0.25">
      <c r="A14244" s="2">
        <v>2173</v>
      </c>
      <c r="B14244" s="2">
        <v>2017</v>
      </c>
      <c r="C14244" s="2" t="s">
        <v>75</v>
      </c>
      <c r="D14244" s="3">
        <v>204480</v>
      </c>
      <c r="E14244" s="5">
        <f t="shared" si="222"/>
        <v>5.3154342723004698E-2</v>
      </c>
    </row>
    <row r="14245" spans="1:5" x14ac:dyDescent="0.25">
      <c r="A14245" s="2">
        <v>2173</v>
      </c>
      <c r="B14245" s="2">
        <v>2018</v>
      </c>
      <c r="C14245" s="2" t="s">
        <v>75</v>
      </c>
      <c r="D14245" s="3">
        <v>215349</v>
      </c>
      <c r="E14245" s="5">
        <f t="shared" si="222"/>
        <v>4.7453203869068351E-2</v>
      </c>
    </row>
    <row r="14246" spans="1:5" x14ac:dyDescent="0.25">
      <c r="A14246" s="2">
        <v>2173</v>
      </c>
      <c r="B14246" s="2">
        <v>2019</v>
      </c>
      <c r="C14246" s="2" t="s">
        <v>75</v>
      </c>
      <c r="D14246" s="3">
        <v>225568</v>
      </c>
      <c r="E14246" s="5">
        <f t="shared" si="222"/>
        <v>3.9850510710739112E-2</v>
      </c>
    </row>
    <row r="14247" spans="1:5" x14ac:dyDescent="0.25">
      <c r="A14247" s="2">
        <v>2173</v>
      </c>
      <c r="B14247" s="2">
        <v>2020</v>
      </c>
      <c r="C14247" s="2" t="s">
        <v>75</v>
      </c>
      <c r="D14247" s="3">
        <v>234557</v>
      </c>
      <c r="E14247" s="5">
        <f t="shared" si="222"/>
        <v>5.7065020442792158E-2</v>
      </c>
    </row>
    <row r="14248" spans="1:5" x14ac:dyDescent="0.25">
      <c r="A14248" s="2">
        <v>2173</v>
      </c>
      <c r="B14248" s="2">
        <v>2021</v>
      </c>
      <c r="C14248" s="2" t="s">
        <v>75</v>
      </c>
      <c r="D14248" s="3">
        <v>247942</v>
      </c>
      <c r="E14248" s="5">
        <f t="shared" si="222"/>
        <v>4.6898064870009921E-2</v>
      </c>
    </row>
    <row r="14249" spans="1:5" x14ac:dyDescent="0.25">
      <c r="A14249" s="2">
        <v>2173</v>
      </c>
      <c r="B14249" s="2">
        <v>2022</v>
      </c>
      <c r="C14249" s="2" t="s">
        <v>75</v>
      </c>
      <c r="D14249" s="3">
        <v>259570</v>
      </c>
      <c r="E14249" s="5">
        <f t="shared" si="222"/>
        <v>6.5215548792233305E-2</v>
      </c>
    </row>
    <row r="14250" spans="1:5" x14ac:dyDescent="0.25">
      <c r="A14250" s="2">
        <v>2173</v>
      </c>
      <c r="B14250" s="2">
        <v>2023</v>
      </c>
      <c r="C14250" s="2" t="s">
        <v>75</v>
      </c>
      <c r="D14250" s="3">
        <v>276498</v>
      </c>
      <c r="E14250" s="5">
        <f t="shared" si="222"/>
        <v>5.013417818573733E-2</v>
      </c>
    </row>
    <row r="14251" spans="1:5" x14ac:dyDescent="0.25">
      <c r="A14251" s="2">
        <v>2173</v>
      </c>
      <c r="B14251" s="2">
        <v>2024</v>
      </c>
      <c r="C14251" s="2" t="s">
        <v>75</v>
      </c>
      <c r="D14251" s="3">
        <v>290360</v>
      </c>
      <c r="E14251" s="5">
        <f t="shared" si="222"/>
        <v>2.7266152362584378E-2</v>
      </c>
    </row>
    <row r="14252" spans="1:5" x14ac:dyDescent="0.25">
      <c r="A14252" s="2">
        <v>2173</v>
      </c>
      <c r="B14252" s="2">
        <v>2025</v>
      </c>
      <c r="C14252" s="2" t="s">
        <v>75</v>
      </c>
      <c r="D14252" s="3">
        <v>298277</v>
      </c>
      <c r="E14252" s="5">
        <f t="shared" si="222"/>
        <v>1</v>
      </c>
    </row>
    <row r="14253" spans="1:5" x14ac:dyDescent="0.25">
      <c r="A14253" s="2">
        <v>2174</v>
      </c>
      <c r="B14253" s="2">
        <v>2023</v>
      </c>
      <c r="C14253" s="2" t="s">
        <v>55</v>
      </c>
      <c r="D14253" s="3">
        <v>53330</v>
      </c>
      <c r="E14253" s="5">
        <f t="shared" si="222"/>
        <v>3.8458653665854117E-2</v>
      </c>
    </row>
    <row r="14254" spans="1:5" x14ac:dyDescent="0.25">
      <c r="A14254" s="2">
        <v>2174</v>
      </c>
      <c r="B14254" s="2">
        <v>2024</v>
      </c>
      <c r="C14254" s="2" t="s">
        <v>55</v>
      </c>
      <c r="D14254" s="3">
        <v>55381</v>
      </c>
      <c r="E14254" s="5">
        <f t="shared" si="222"/>
        <v>5.7239847601162852E-2</v>
      </c>
    </row>
    <row r="14255" spans="1:5" x14ac:dyDescent="0.25">
      <c r="A14255" s="2">
        <v>2174</v>
      </c>
      <c r="B14255" s="2">
        <v>2025</v>
      </c>
      <c r="C14255" s="2" t="s">
        <v>55</v>
      </c>
      <c r="D14255" s="3">
        <v>58551</v>
      </c>
      <c r="E14255" s="5">
        <f t="shared" si="222"/>
        <v>1</v>
      </c>
    </row>
    <row r="14256" spans="1:5" x14ac:dyDescent="0.25">
      <c r="A14256" s="2">
        <v>2175</v>
      </c>
      <c r="B14256" s="2">
        <v>2019</v>
      </c>
      <c r="C14256" s="2" t="s">
        <v>71</v>
      </c>
      <c r="D14256" s="3">
        <v>274770</v>
      </c>
      <c r="E14256" s="5">
        <f t="shared" si="222"/>
        <v>4.6238672344142376E-2</v>
      </c>
    </row>
    <row r="14257" spans="1:5" x14ac:dyDescent="0.25">
      <c r="A14257" s="2">
        <v>2175</v>
      </c>
      <c r="B14257" s="2">
        <v>2020</v>
      </c>
      <c r="C14257" s="2" t="s">
        <v>71</v>
      </c>
      <c r="D14257" s="3">
        <v>287475</v>
      </c>
      <c r="E14257" s="5">
        <f t="shared" si="222"/>
        <v>3.5258718149404296E-2</v>
      </c>
    </row>
    <row r="14258" spans="1:5" x14ac:dyDescent="0.25">
      <c r="A14258" s="2">
        <v>2175</v>
      </c>
      <c r="B14258" s="2">
        <v>2021</v>
      </c>
      <c r="C14258" s="2" t="s">
        <v>3443</v>
      </c>
      <c r="D14258" s="3">
        <v>297611</v>
      </c>
      <c r="E14258" s="5">
        <f t="shared" si="222"/>
        <v>5.8885592266414884E-2</v>
      </c>
    </row>
    <row r="14259" spans="1:5" x14ac:dyDescent="0.25">
      <c r="A14259" s="2">
        <v>2175</v>
      </c>
      <c r="B14259" s="2">
        <v>2022</v>
      </c>
      <c r="C14259" s="2" t="s">
        <v>3443</v>
      </c>
      <c r="D14259" s="3">
        <v>315136</v>
      </c>
      <c r="E14259" s="5">
        <f t="shared" si="222"/>
        <v>4.1943795694557272E-2</v>
      </c>
    </row>
    <row r="14260" spans="1:5" x14ac:dyDescent="0.25">
      <c r="A14260" s="2">
        <v>2175</v>
      </c>
      <c r="B14260" s="2">
        <v>2023</v>
      </c>
      <c r="C14260" s="2" t="s">
        <v>3443</v>
      </c>
      <c r="D14260" s="3">
        <v>328354</v>
      </c>
      <c r="E14260" s="5">
        <f t="shared" si="222"/>
        <v>4.1239028609366721E-2</v>
      </c>
    </row>
    <row r="14261" spans="1:5" x14ac:dyDescent="0.25">
      <c r="A14261" s="2">
        <v>2175</v>
      </c>
      <c r="B14261" s="2">
        <v>2024</v>
      </c>
      <c r="C14261" s="2" t="s">
        <v>3443</v>
      </c>
      <c r="D14261" s="3">
        <v>341895</v>
      </c>
      <c r="E14261" s="5">
        <f t="shared" si="222"/>
        <v>2.8824639143596717E-2</v>
      </c>
    </row>
    <row r="14262" spans="1:5" x14ac:dyDescent="0.25">
      <c r="A14262" s="2">
        <v>2175</v>
      </c>
      <c r="B14262" s="2">
        <v>2025</v>
      </c>
      <c r="C14262" s="2" t="s">
        <v>3443</v>
      </c>
      <c r="D14262" s="3">
        <v>351750</v>
      </c>
      <c r="E14262" s="5">
        <f t="shared" si="222"/>
        <v>1</v>
      </c>
    </row>
    <row r="14263" spans="1:5" x14ac:dyDescent="0.25">
      <c r="A14263" s="2">
        <v>2176</v>
      </c>
      <c r="B14263" s="2">
        <v>2023</v>
      </c>
      <c r="C14263" s="2" t="s">
        <v>55</v>
      </c>
      <c r="D14263" s="3">
        <v>44348</v>
      </c>
      <c r="E14263" s="5">
        <f t="shared" si="222"/>
        <v>0.1935825741859836</v>
      </c>
    </row>
    <row r="14264" spans="1:5" x14ac:dyDescent="0.25">
      <c r="A14264" s="2">
        <v>2176</v>
      </c>
      <c r="B14264" s="2">
        <v>2024</v>
      </c>
      <c r="C14264" s="2" t="s">
        <v>60</v>
      </c>
      <c r="D14264" s="3">
        <v>52933</v>
      </c>
      <c r="E14264" s="5">
        <f t="shared" si="222"/>
        <v>0.15967354958154648</v>
      </c>
    </row>
    <row r="14265" spans="1:5" x14ac:dyDescent="0.25">
      <c r="A14265" s="2">
        <v>2176</v>
      </c>
      <c r="B14265" s="2">
        <v>2025</v>
      </c>
      <c r="C14265" s="2" t="s">
        <v>64</v>
      </c>
      <c r="D14265" s="3">
        <v>61385</v>
      </c>
      <c r="E14265" s="5">
        <f t="shared" si="222"/>
        <v>1</v>
      </c>
    </row>
    <row r="14266" spans="1:5" x14ac:dyDescent="0.25">
      <c r="A14266" s="2">
        <v>2177</v>
      </c>
      <c r="B14266" s="2">
        <v>2023</v>
      </c>
      <c r="C14266" s="2" t="s">
        <v>55</v>
      </c>
      <c r="D14266" s="3">
        <v>124099</v>
      </c>
      <c r="E14266" s="5">
        <f t="shared" si="222"/>
        <v>2.3223394225577967E-2</v>
      </c>
    </row>
    <row r="14267" spans="1:5" x14ac:dyDescent="0.25">
      <c r="A14267" s="2">
        <v>2177</v>
      </c>
      <c r="B14267" s="2">
        <v>2024</v>
      </c>
      <c r="C14267" s="2" t="s">
        <v>55</v>
      </c>
      <c r="D14267" s="3">
        <v>126981</v>
      </c>
      <c r="E14267" s="5">
        <f t="shared" si="222"/>
        <v>3.3453823800411085E-2</v>
      </c>
    </row>
    <row r="14268" spans="1:5" x14ac:dyDescent="0.25">
      <c r="A14268" s="2">
        <v>2177</v>
      </c>
      <c r="B14268" s="2">
        <v>2025</v>
      </c>
      <c r="C14268" s="2" t="s">
        <v>55</v>
      </c>
      <c r="D14268" s="3">
        <v>131229</v>
      </c>
      <c r="E14268" s="5">
        <f t="shared" si="222"/>
        <v>1</v>
      </c>
    </row>
    <row r="14269" spans="1:5" x14ac:dyDescent="0.25">
      <c r="A14269" s="2">
        <v>2178</v>
      </c>
      <c r="B14269" s="2">
        <v>2016</v>
      </c>
      <c r="C14269" s="2" t="s">
        <v>64</v>
      </c>
      <c r="D14269" s="3">
        <v>182999</v>
      </c>
      <c r="E14269" s="5">
        <f t="shared" si="222"/>
        <v>5.3978437040639565E-2</v>
      </c>
    </row>
    <row r="14270" spans="1:5" x14ac:dyDescent="0.25">
      <c r="A14270" s="2">
        <v>2178</v>
      </c>
      <c r="B14270" s="2">
        <v>2017</v>
      </c>
      <c r="C14270" s="2" t="s">
        <v>64</v>
      </c>
      <c r="D14270" s="3">
        <v>192877</v>
      </c>
      <c r="E14270" s="5">
        <f t="shared" si="222"/>
        <v>5.7269658901787146E-2</v>
      </c>
    </row>
    <row r="14271" spans="1:5" x14ac:dyDescent="0.25">
      <c r="A14271" s="2">
        <v>2178</v>
      </c>
      <c r="B14271" s="2">
        <v>2018</v>
      </c>
      <c r="C14271" s="2" t="s">
        <v>64</v>
      </c>
      <c r="D14271" s="3">
        <v>203923</v>
      </c>
      <c r="E14271" s="5">
        <f t="shared" si="222"/>
        <v>5.3304433536187676E-2</v>
      </c>
    </row>
    <row r="14272" spans="1:5" x14ac:dyDescent="0.25">
      <c r="A14272" s="2">
        <v>2178</v>
      </c>
      <c r="B14272" s="2">
        <v>2019</v>
      </c>
      <c r="C14272" s="2" t="s">
        <v>64</v>
      </c>
      <c r="D14272" s="3">
        <v>214793</v>
      </c>
      <c r="E14272" s="5">
        <f t="shared" si="222"/>
        <v>5.2590168208461172E-2</v>
      </c>
    </row>
    <row r="14273" spans="1:5" x14ac:dyDescent="0.25">
      <c r="A14273" s="2">
        <v>2178</v>
      </c>
      <c r="B14273" s="2">
        <v>2020</v>
      </c>
      <c r="C14273" s="2" t="s">
        <v>64</v>
      </c>
      <c r="D14273" s="3">
        <v>226089</v>
      </c>
      <c r="E14273" s="5">
        <f t="shared" si="222"/>
        <v>-2.5896881316649637E-2</v>
      </c>
    </row>
    <row r="14274" spans="1:5" x14ac:dyDescent="0.25">
      <c r="A14274" s="2">
        <v>2178</v>
      </c>
      <c r="B14274" s="2">
        <v>2021</v>
      </c>
      <c r="C14274" s="2" t="s">
        <v>75</v>
      </c>
      <c r="D14274" s="3">
        <v>220234</v>
      </c>
      <c r="E14274" s="5">
        <f t="shared" ref="E14274:E14337" si="223">IF(A14275=A14274,(D14275-D14274)/D14274,1)</f>
        <v>3.0998846681257207E-2</v>
      </c>
    </row>
    <row r="14275" spans="1:5" x14ac:dyDescent="0.25">
      <c r="A14275" s="2">
        <v>2178</v>
      </c>
      <c r="B14275" s="2">
        <v>2022</v>
      </c>
      <c r="C14275" s="2" t="s">
        <v>75</v>
      </c>
      <c r="D14275" s="3">
        <v>227061</v>
      </c>
      <c r="E14275" s="5">
        <f t="shared" si="223"/>
        <v>5.8147370089975822E-2</v>
      </c>
    </row>
    <row r="14276" spans="1:5" x14ac:dyDescent="0.25">
      <c r="A14276" s="2">
        <v>2178</v>
      </c>
      <c r="B14276" s="2">
        <v>2023</v>
      </c>
      <c r="C14276" s="2" t="s">
        <v>75</v>
      </c>
      <c r="D14276" s="3">
        <v>240264</v>
      </c>
      <c r="E14276" s="5">
        <f t="shared" si="223"/>
        <v>4.3726900409549498E-2</v>
      </c>
    </row>
    <row r="14277" spans="1:5" x14ac:dyDescent="0.25">
      <c r="A14277" s="2">
        <v>2178</v>
      </c>
      <c r="B14277" s="2">
        <v>2024</v>
      </c>
      <c r="C14277" s="2" t="s">
        <v>75</v>
      </c>
      <c r="D14277" s="3">
        <v>250770</v>
      </c>
      <c r="E14277" s="5">
        <f t="shared" si="223"/>
        <v>4.9032978426446543E-2</v>
      </c>
    </row>
    <row r="14278" spans="1:5" x14ac:dyDescent="0.25">
      <c r="A14278" s="2">
        <v>2178</v>
      </c>
      <c r="B14278" s="2">
        <v>2025</v>
      </c>
      <c r="C14278" s="2" t="s">
        <v>75</v>
      </c>
      <c r="D14278" s="3">
        <v>263066</v>
      </c>
      <c r="E14278" s="5">
        <f t="shared" si="223"/>
        <v>1</v>
      </c>
    </row>
    <row r="14279" spans="1:5" x14ac:dyDescent="0.25">
      <c r="A14279" s="2">
        <v>2179</v>
      </c>
      <c r="B14279" s="2">
        <v>2020</v>
      </c>
      <c r="C14279" s="2" t="s">
        <v>55</v>
      </c>
      <c r="D14279" s="3">
        <v>64864</v>
      </c>
      <c r="E14279" s="5">
        <f t="shared" si="223"/>
        <v>2.9353724716329552E-2</v>
      </c>
    </row>
    <row r="14280" spans="1:5" x14ac:dyDescent="0.25">
      <c r="A14280" s="2">
        <v>2179</v>
      </c>
      <c r="B14280" s="2">
        <v>2021</v>
      </c>
      <c r="C14280" s="2" t="s">
        <v>55</v>
      </c>
      <c r="D14280" s="3">
        <v>66768</v>
      </c>
      <c r="E14280" s="5">
        <f t="shared" si="223"/>
        <v>4.069314641744548E-2</v>
      </c>
    </row>
    <row r="14281" spans="1:5" x14ac:dyDescent="0.25">
      <c r="A14281" s="2">
        <v>2179</v>
      </c>
      <c r="B14281" s="2">
        <v>2022</v>
      </c>
      <c r="C14281" s="2" t="s">
        <v>55</v>
      </c>
      <c r="D14281" s="3">
        <v>69485</v>
      </c>
      <c r="E14281" s="5">
        <f t="shared" si="223"/>
        <v>5.5407641937108731E-2</v>
      </c>
    </row>
    <row r="14282" spans="1:5" x14ac:dyDescent="0.25">
      <c r="A14282" s="2">
        <v>2179</v>
      </c>
      <c r="B14282" s="2">
        <v>2023</v>
      </c>
      <c r="C14282" s="2" t="s">
        <v>55</v>
      </c>
      <c r="D14282" s="3">
        <v>73335</v>
      </c>
      <c r="E14282" s="5">
        <f t="shared" si="223"/>
        <v>2.8212995159200928E-2</v>
      </c>
    </row>
    <row r="14283" spans="1:5" x14ac:dyDescent="0.25">
      <c r="A14283" s="2">
        <v>2179</v>
      </c>
      <c r="B14283" s="2">
        <v>2024</v>
      </c>
      <c r="C14283" s="2" t="s">
        <v>55</v>
      </c>
      <c r="D14283" s="3">
        <v>75404</v>
      </c>
      <c r="E14283" s="5">
        <f t="shared" si="223"/>
        <v>3.5289905044825209E-2</v>
      </c>
    </row>
    <row r="14284" spans="1:5" x14ac:dyDescent="0.25">
      <c r="A14284" s="2">
        <v>2179</v>
      </c>
      <c r="B14284" s="2">
        <v>2025</v>
      </c>
      <c r="C14284" s="2" t="s">
        <v>55</v>
      </c>
      <c r="D14284" s="3">
        <v>78065</v>
      </c>
      <c r="E14284" s="5">
        <f t="shared" si="223"/>
        <v>1</v>
      </c>
    </row>
    <row r="14285" spans="1:5" x14ac:dyDescent="0.25">
      <c r="A14285" s="2">
        <v>2180</v>
      </c>
      <c r="B14285" s="2">
        <v>2025</v>
      </c>
      <c r="C14285" s="2" t="s">
        <v>55</v>
      </c>
      <c r="D14285" s="3">
        <v>149964</v>
      </c>
      <c r="E14285" s="5">
        <f t="shared" si="223"/>
        <v>1</v>
      </c>
    </row>
    <row r="14286" spans="1:5" x14ac:dyDescent="0.25">
      <c r="A14286" s="2">
        <v>2181</v>
      </c>
      <c r="B14286" s="2">
        <v>2024</v>
      </c>
      <c r="C14286" s="2" t="s">
        <v>60</v>
      </c>
      <c r="D14286" s="3">
        <v>68841</v>
      </c>
      <c r="E14286" s="5">
        <f t="shared" si="223"/>
        <v>4.7152133176450083E-2</v>
      </c>
    </row>
    <row r="14287" spans="1:5" x14ac:dyDescent="0.25">
      <c r="A14287" s="2">
        <v>2181</v>
      </c>
      <c r="B14287" s="2">
        <v>2025</v>
      </c>
      <c r="C14287" s="2" t="s">
        <v>60</v>
      </c>
      <c r="D14287" s="3">
        <v>72087</v>
      </c>
      <c r="E14287" s="5">
        <f t="shared" si="223"/>
        <v>1</v>
      </c>
    </row>
    <row r="14288" spans="1:5" x14ac:dyDescent="0.25">
      <c r="A14288" s="2">
        <v>2182</v>
      </c>
      <c r="B14288" s="2">
        <v>2020</v>
      </c>
      <c r="C14288" s="2" t="s">
        <v>66</v>
      </c>
      <c r="D14288" s="3">
        <v>35554</v>
      </c>
      <c r="E14288" s="5">
        <f t="shared" si="223"/>
        <v>7.2875063284018674E-2</v>
      </c>
    </row>
    <row r="14289" spans="1:5" x14ac:dyDescent="0.25">
      <c r="A14289" s="2">
        <v>2182</v>
      </c>
      <c r="B14289" s="2">
        <v>2021</v>
      </c>
      <c r="C14289" s="2" t="s">
        <v>66</v>
      </c>
      <c r="D14289" s="3">
        <v>38145</v>
      </c>
      <c r="E14289" s="5">
        <f t="shared" si="223"/>
        <v>7.3037095294271853E-2</v>
      </c>
    </row>
    <row r="14290" spans="1:5" x14ac:dyDescent="0.25">
      <c r="A14290" s="2">
        <v>2182</v>
      </c>
      <c r="B14290" s="2">
        <v>2022</v>
      </c>
      <c r="C14290" s="2" t="s">
        <v>66</v>
      </c>
      <c r="D14290" s="3">
        <v>40931</v>
      </c>
      <c r="E14290" s="5">
        <f t="shared" si="223"/>
        <v>4.7225819061347145E-2</v>
      </c>
    </row>
    <row r="14291" spans="1:5" x14ac:dyDescent="0.25">
      <c r="A14291" s="2">
        <v>2182</v>
      </c>
      <c r="B14291" s="2">
        <v>2023</v>
      </c>
      <c r="C14291" s="2" t="s">
        <v>66</v>
      </c>
      <c r="D14291" s="3">
        <v>42864</v>
      </c>
      <c r="E14291" s="5">
        <f t="shared" si="223"/>
        <v>5.3844718178424789E-2</v>
      </c>
    </row>
    <row r="14292" spans="1:5" x14ac:dyDescent="0.25">
      <c r="A14292" s="2">
        <v>2182</v>
      </c>
      <c r="B14292" s="2">
        <v>2024</v>
      </c>
      <c r="C14292" s="2" t="s">
        <v>66</v>
      </c>
      <c r="D14292" s="3">
        <v>45172</v>
      </c>
      <c r="E14292" s="5">
        <f t="shared" si="223"/>
        <v>8.1975560081466392E-2</v>
      </c>
    </row>
    <row r="14293" spans="1:5" x14ac:dyDescent="0.25">
      <c r="A14293" s="2">
        <v>2182</v>
      </c>
      <c r="B14293" s="2">
        <v>2025</v>
      </c>
      <c r="C14293" s="2" t="s">
        <v>55</v>
      </c>
      <c r="D14293" s="3">
        <v>48875</v>
      </c>
      <c r="E14293" s="5">
        <f t="shared" si="223"/>
        <v>1</v>
      </c>
    </row>
    <row r="14294" spans="1:5" x14ac:dyDescent="0.25">
      <c r="A14294" s="2">
        <v>2183</v>
      </c>
      <c r="B14294" s="2">
        <v>2020</v>
      </c>
      <c r="C14294" s="2" t="s">
        <v>60</v>
      </c>
      <c r="D14294" s="3">
        <v>52430</v>
      </c>
      <c r="E14294" s="5">
        <f t="shared" si="223"/>
        <v>5.1687964905588406E-2</v>
      </c>
    </row>
    <row r="14295" spans="1:5" x14ac:dyDescent="0.25">
      <c r="A14295" s="2">
        <v>2183</v>
      </c>
      <c r="B14295" s="2">
        <v>2021</v>
      </c>
      <c r="C14295" s="2" t="s">
        <v>60</v>
      </c>
      <c r="D14295" s="3">
        <v>55140</v>
      </c>
      <c r="E14295" s="5">
        <f t="shared" si="223"/>
        <v>4.9220166848023217E-2</v>
      </c>
    </row>
    <row r="14296" spans="1:5" x14ac:dyDescent="0.25">
      <c r="A14296" s="2">
        <v>2183</v>
      </c>
      <c r="B14296" s="2">
        <v>2022</v>
      </c>
      <c r="C14296" s="2" t="s">
        <v>60</v>
      </c>
      <c r="D14296" s="3">
        <v>57854</v>
      </c>
      <c r="E14296" s="5">
        <f t="shared" si="223"/>
        <v>4.1138037127942756E-2</v>
      </c>
    </row>
    <row r="14297" spans="1:5" x14ac:dyDescent="0.25">
      <c r="A14297" s="2">
        <v>2183</v>
      </c>
      <c r="B14297" s="2">
        <v>2023</v>
      </c>
      <c r="C14297" s="2" t="s">
        <v>60</v>
      </c>
      <c r="D14297" s="3">
        <v>60234</v>
      </c>
      <c r="E14297" s="5">
        <f t="shared" si="223"/>
        <v>2.6214430388152871E-2</v>
      </c>
    </row>
    <row r="14298" spans="1:5" x14ac:dyDescent="0.25">
      <c r="A14298" s="2">
        <v>2183</v>
      </c>
      <c r="B14298" s="2">
        <v>2024</v>
      </c>
      <c r="C14298" s="2" t="s">
        <v>60</v>
      </c>
      <c r="D14298" s="3">
        <v>61813</v>
      </c>
      <c r="E14298" s="5">
        <f t="shared" si="223"/>
        <v>2.8747997993949493E-2</v>
      </c>
    </row>
    <row r="14299" spans="1:5" x14ac:dyDescent="0.25">
      <c r="A14299" s="2">
        <v>2183</v>
      </c>
      <c r="B14299" s="2">
        <v>2025</v>
      </c>
      <c r="C14299" s="2" t="s">
        <v>60</v>
      </c>
      <c r="D14299" s="3">
        <v>63590</v>
      </c>
      <c r="E14299" s="5">
        <f t="shared" si="223"/>
        <v>1</v>
      </c>
    </row>
    <row r="14300" spans="1:5" x14ac:dyDescent="0.25">
      <c r="A14300" s="2">
        <v>2184</v>
      </c>
      <c r="B14300" s="2">
        <v>2025</v>
      </c>
      <c r="C14300" s="2" t="s">
        <v>60</v>
      </c>
      <c r="D14300" s="3">
        <v>111755</v>
      </c>
      <c r="E14300" s="5">
        <f t="shared" si="223"/>
        <v>1</v>
      </c>
    </row>
    <row r="14301" spans="1:5" x14ac:dyDescent="0.25">
      <c r="A14301" s="2">
        <v>2185</v>
      </c>
      <c r="B14301" s="2">
        <v>2025</v>
      </c>
      <c r="C14301" s="2" t="s">
        <v>75</v>
      </c>
      <c r="D14301" s="3">
        <v>158534</v>
      </c>
      <c r="E14301" s="5">
        <f t="shared" si="223"/>
        <v>1</v>
      </c>
    </row>
    <row r="14302" spans="1:5" x14ac:dyDescent="0.25">
      <c r="A14302" s="2">
        <v>2186</v>
      </c>
      <c r="B14302" s="2">
        <v>2024</v>
      </c>
      <c r="C14302" s="2" t="s">
        <v>55</v>
      </c>
      <c r="D14302" s="3">
        <v>114389</v>
      </c>
      <c r="E14302" s="5">
        <f t="shared" si="223"/>
        <v>3.4828523721686523E-2</v>
      </c>
    </row>
    <row r="14303" spans="1:5" x14ac:dyDescent="0.25">
      <c r="A14303" s="2">
        <v>2186</v>
      </c>
      <c r="B14303" s="2">
        <v>2025</v>
      </c>
      <c r="C14303" s="2" t="s">
        <v>55</v>
      </c>
      <c r="D14303" s="3">
        <v>118373</v>
      </c>
      <c r="E14303" s="5">
        <f t="shared" si="223"/>
        <v>1</v>
      </c>
    </row>
    <row r="14304" spans="1:5" x14ac:dyDescent="0.25">
      <c r="A14304" s="2">
        <v>2187</v>
      </c>
      <c r="B14304" s="2">
        <v>2018</v>
      </c>
      <c r="C14304" s="2" t="s">
        <v>66</v>
      </c>
      <c r="D14304" s="3">
        <v>80019</v>
      </c>
      <c r="E14304" s="5">
        <f t="shared" si="223"/>
        <v>5.0050612979417389E-2</v>
      </c>
    </row>
    <row r="14305" spans="1:5" x14ac:dyDescent="0.25">
      <c r="A14305" s="2">
        <v>2187</v>
      </c>
      <c r="B14305" s="2">
        <v>2019</v>
      </c>
      <c r="C14305" s="2" t="s">
        <v>66</v>
      </c>
      <c r="D14305" s="3">
        <v>84024</v>
      </c>
      <c r="E14305" s="5">
        <f t="shared" si="223"/>
        <v>3.519232600209464E-2</v>
      </c>
    </row>
    <row r="14306" spans="1:5" x14ac:dyDescent="0.25">
      <c r="A14306" s="2">
        <v>2187</v>
      </c>
      <c r="B14306" s="2">
        <v>2020</v>
      </c>
      <c r="C14306" s="2" t="s">
        <v>66</v>
      </c>
      <c r="D14306" s="3">
        <v>86981</v>
      </c>
      <c r="E14306" s="5">
        <f t="shared" si="223"/>
        <v>4.8378381485611799E-2</v>
      </c>
    </row>
    <row r="14307" spans="1:5" x14ac:dyDescent="0.25">
      <c r="A14307" s="2">
        <v>2187</v>
      </c>
      <c r="B14307" s="2">
        <v>2021</v>
      </c>
      <c r="C14307" s="2" t="s">
        <v>66</v>
      </c>
      <c r="D14307" s="3">
        <v>91189</v>
      </c>
      <c r="E14307" s="5">
        <f t="shared" si="223"/>
        <v>3.2394258079373607E-2</v>
      </c>
    </row>
    <row r="14308" spans="1:5" x14ac:dyDescent="0.25">
      <c r="A14308" s="2">
        <v>2187</v>
      </c>
      <c r="B14308" s="2">
        <v>2022</v>
      </c>
      <c r="C14308" s="2" t="s">
        <v>66</v>
      </c>
      <c r="D14308" s="3">
        <v>94143</v>
      </c>
      <c r="E14308" s="5">
        <f t="shared" si="223"/>
        <v>4.7141051379284704E-2</v>
      </c>
    </row>
    <row r="14309" spans="1:5" x14ac:dyDescent="0.25">
      <c r="A14309" s="2">
        <v>2187</v>
      </c>
      <c r="B14309" s="2">
        <v>2023</v>
      </c>
      <c r="C14309" s="2" t="s">
        <v>66</v>
      </c>
      <c r="D14309" s="3">
        <v>98581</v>
      </c>
      <c r="E14309" s="5">
        <f t="shared" si="223"/>
        <v>2.5633742810480722E-2</v>
      </c>
    </row>
    <row r="14310" spans="1:5" x14ac:dyDescent="0.25">
      <c r="A14310" s="2">
        <v>2187</v>
      </c>
      <c r="B14310" s="2">
        <v>2024</v>
      </c>
      <c r="C14310" s="2" t="s">
        <v>66</v>
      </c>
      <c r="D14310" s="3">
        <v>101108</v>
      </c>
      <c r="E14310" s="5">
        <f t="shared" si="223"/>
        <v>2.4963405467420974E-2</v>
      </c>
    </row>
    <row r="14311" spans="1:5" x14ac:dyDescent="0.25">
      <c r="A14311" s="2">
        <v>2187</v>
      </c>
      <c r="B14311" s="2">
        <v>2025</v>
      </c>
      <c r="C14311" s="2" t="s">
        <v>66</v>
      </c>
      <c r="D14311" s="3">
        <v>103632</v>
      </c>
      <c r="E14311" s="5">
        <f t="shared" si="223"/>
        <v>1</v>
      </c>
    </row>
    <row r="14312" spans="1:5" x14ac:dyDescent="0.25">
      <c r="A14312" s="2">
        <v>2188</v>
      </c>
      <c r="B14312" s="2">
        <v>2022</v>
      </c>
      <c r="C14312" s="2" t="s">
        <v>50</v>
      </c>
      <c r="D14312" s="3">
        <v>33630</v>
      </c>
      <c r="E14312" s="5">
        <f t="shared" si="223"/>
        <v>0.16693428486470413</v>
      </c>
    </row>
    <row r="14313" spans="1:5" x14ac:dyDescent="0.25">
      <c r="A14313" s="2">
        <v>2188</v>
      </c>
      <c r="B14313" s="2">
        <v>2023</v>
      </c>
      <c r="C14313" s="2" t="s">
        <v>66</v>
      </c>
      <c r="D14313" s="3">
        <v>39244</v>
      </c>
      <c r="E14313" s="5">
        <f t="shared" si="223"/>
        <v>0.28060340434206504</v>
      </c>
    </row>
    <row r="14314" spans="1:5" x14ac:dyDescent="0.25">
      <c r="A14314" s="2">
        <v>2188</v>
      </c>
      <c r="B14314" s="2">
        <v>2024</v>
      </c>
      <c r="C14314" s="2" t="s">
        <v>55</v>
      </c>
      <c r="D14314" s="3">
        <v>50256</v>
      </c>
      <c r="E14314" s="5">
        <f t="shared" si="223"/>
        <v>0.24818927093282395</v>
      </c>
    </row>
    <row r="14315" spans="1:5" x14ac:dyDescent="0.25">
      <c r="A14315" s="2">
        <v>2188</v>
      </c>
      <c r="B14315" s="2">
        <v>2025</v>
      </c>
      <c r="C14315" s="2" t="s">
        <v>60</v>
      </c>
      <c r="D14315" s="3">
        <v>62729</v>
      </c>
      <c r="E14315" s="5">
        <f t="shared" si="223"/>
        <v>1</v>
      </c>
    </row>
    <row r="14316" spans="1:5" x14ac:dyDescent="0.25">
      <c r="A14316" s="2">
        <v>2189</v>
      </c>
      <c r="B14316" s="2">
        <v>2022</v>
      </c>
      <c r="C14316" s="2" t="s">
        <v>75</v>
      </c>
      <c r="D14316" s="3">
        <v>197505</v>
      </c>
      <c r="E14316" s="5">
        <f t="shared" si="223"/>
        <v>4.1036935773777879E-2</v>
      </c>
    </row>
    <row r="14317" spans="1:5" x14ac:dyDescent="0.25">
      <c r="A14317" s="2">
        <v>2189</v>
      </c>
      <c r="B14317" s="2">
        <v>2023</v>
      </c>
      <c r="C14317" s="2" t="s">
        <v>75</v>
      </c>
      <c r="D14317" s="3">
        <v>205610</v>
      </c>
      <c r="E14317" s="5">
        <f t="shared" si="223"/>
        <v>2.3048489859442634E-2</v>
      </c>
    </row>
    <row r="14318" spans="1:5" x14ac:dyDescent="0.25">
      <c r="A14318" s="2">
        <v>2189</v>
      </c>
      <c r="B14318" s="2">
        <v>2024</v>
      </c>
      <c r="C14318" s="2" t="s">
        <v>75</v>
      </c>
      <c r="D14318" s="3">
        <v>210349</v>
      </c>
      <c r="E14318" s="5">
        <f t="shared" si="223"/>
        <v>4.9993106694113117E-2</v>
      </c>
    </row>
    <row r="14319" spans="1:5" x14ac:dyDescent="0.25">
      <c r="A14319" s="2">
        <v>2189</v>
      </c>
      <c r="B14319" s="2">
        <v>2025</v>
      </c>
      <c r="C14319" s="2" t="s">
        <v>75</v>
      </c>
      <c r="D14319" s="3">
        <v>220865</v>
      </c>
      <c r="E14319" s="5">
        <f t="shared" si="223"/>
        <v>1</v>
      </c>
    </row>
    <row r="14320" spans="1:5" x14ac:dyDescent="0.25">
      <c r="A14320" s="2">
        <v>2190</v>
      </c>
      <c r="B14320" s="2">
        <v>2015</v>
      </c>
      <c r="C14320" s="2" t="s">
        <v>60</v>
      </c>
      <c r="D14320" s="3">
        <v>97488</v>
      </c>
      <c r="E14320" s="5">
        <f t="shared" si="223"/>
        <v>3.8035450516986709E-2</v>
      </c>
    </row>
    <row r="14321" spans="1:5" x14ac:dyDescent="0.25">
      <c r="A14321" s="2">
        <v>2190</v>
      </c>
      <c r="B14321" s="2">
        <v>2016</v>
      </c>
      <c r="C14321" s="2" t="s">
        <v>60</v>
      </c>
      <c r="D14321" s="3">
        <v>101196</v>
      </c>
      <c r="E14321" s="5">
        <f t="shared" si="223"/>
        <v>5.2017866318826829E-2</v>
      </c>
    </row>
    <row r="14322" spans="1:5" x14ac:dyDescent="0.25">
      <c r="A14322" s="2">
        <v>2190</v>
      </c>
      <c r="B14322" s="2">
        <v>2017</v>
      </c>
      <c r="C14322" s="2" t="s">
        <v>60</v>
      </c>
      <c r="D14322" s="3">
        <v>106460</v>
      </c>
      <c r="E14322" s="5">
        <f t="shared" si="223"/>
        <v>4.6909637422506104E-2</v>
      </c>
    </row>
    <row r="14323" spans="1:5" x14ac:dyDescent="0.25">
      <c r="A14323" s="2">
        <v>2190</v>
      </c>
      <c r="B14323" s="2">
        <v>2018</v>
      </c>
      <c r="C14323" s="2" t="s">
        <v>60</v>
      </c>
      <c r="D14323" s="3">
        <v>111454</v>
      </c>
      <c r="E14323" s="5">
        <f t="shared" si="223"/>
        <v>4.3973298401134099E-2</v>
      </c>
    </row>
    <row r="14324" spans="1:5" x14ac:dyDescent="0.25">
      <c r="A14324" s="2">
        <v>2190</v>
      </c>
      <c r="B14324" s="2">
        <v>2019</v>
      </c>
      <c r="C14324" s="2" t="s">
        <v>60</v>
      </c>
      <c r="D14324" s="3">
        <v>116355</v>
      </c>
      <c r="E14324" s="5">
        <f t="shared" si="223"/>
        <v>4.8480941944909976E-2</v>
      </c>
    </row>
    <row r="14325" spans="1:5" x14ac:dyDescent="0.25">
      <c r="A14325" s="2">
        <v>2190</v>
      </c>
      <c r="B14325" s="2">
        <v>2020</v>
      </c>
      <c r="C14325" s="2" t="s">
        <v>60</v>
      </c>
      <c r="D14325" s="3">
        <v>121996</v>
      </c>
      <c r="E14325" s="5">
        <f t="shared" si="223"/>
        <v>2.4697531066592348E-2</v>
      </c>
    </row>
    <row r="14326" spans="1:5" x14ac:dyDescent="0.25">
      <c r="A14326" s="2">
        <v>2190</v>
      </c>
      <c r="B14326" s="2">
        <v>2021</v>
      </c>
      <c r="C14326" s="2" t="s">
        <v>60</v>
      </c>
      <c r="D14326" s="3">
        <v>125009</v>
      </c>
      <c r="E14326" s="5">
        <f t="shared" si="223"/>
        <v>3.5949411642361748E-2</v>
      </c>
    </row>
    <row r="14327" spans="1:5" x14ac:dyDescent="0.25">
      <c r="A14327" s="2">
        <v>2190</v>
      </c>
      <c r="B14327" s="2">
        <v>2022</v>
      </c>
      <c r="C14327" s="2" t="s">
        <v>60</v>
      </c>
      <c r="D14327" s="3">
        <v>129503</v>
      </c>
      <c r="E14327" s="5">
        <f t="shared" si="223"/>
        <v>4.0786699922009527E-2</v>
      </c>
    </row>
    <row r="14328" spans="1:5" x14ac:dyDescent="0.25">
      <c r="A14328" s="2">
        <v>2190</v>
      </c>
      <c r="B14328" s="2">
        <v>2023</v>
      </c>
      <c r="C14328" s="2" t="s">
        <v>60</v>
      </c>
      <c r="D14328" s="3">
        <v>134785</v>
      </c>
      <c r="E14328" s="5">
        <f t="shared" si="223"/>
        <v>2.4706013280409542E-2</v>
      </c>
    </row>
    <row r="14329" spans="1:5" x14ac:dyDescent="0.25">
      <c r="A14329" s="2">
        <v>2190</v>
      </c>
      <c r="B14329" s="2">
        <v>2024</v>
      </c>
      <c r="C14329" s="2" t="s">
        <v>60</v>
      </c>
      <c r="D14329" s="3">
        <v>138115</v>
      </c>
      <c r="E14329" s="5">
        <f t="shared" si="223"/>
        <v>3.142308945444014E-2</v>
      </c>
    </row>
    <row r="14330" spans="1:5" x14ac:dyDescent="0.25">
      <c r="A14330" s="2">
        <v>2190</v>
      </c>
      <c r="B14330" s="2">
        <v>2025</v>
      </c>
      <c r="C14330" s="2" t="s">
        <v>60</v>
      </c>
      <c r="D14330" s="3">
        <v>142455</v>
      </c>
      <c r="E14330" s="5">
        <f t="shared" si="223"/>
        <v>1</v>
      </c>
    </row>
    <row r="14331" spans="1:5" x14ac:dyDescent="0.25">
      <c r="A14331" s="2">
        <v>2191</v>
      </c>
      <c r="B14331" s="2">
        <v>2020</v>
      </c>
      <c r="C14331" s="2" t="s">
        <v>66</v>
      </c>
      <c r="D14331" s="3">
        <v>68968</v>
      </c>
      <c r="E14331" s="5">
        <f t="shared" si="223"/>
        <v>3.7220160074237327E-2</v>
      </c>
    </row>
    <row r="14332" spans="1:5" x14ac:dyDescent="0.25">
      <c r="A14332" s="2">
        <v>2191</v>
      </c>
      <c r="B14332" s="2">
        <v>2021</v>
      </c>
      <c r="C14332" s="2" t="s">
        <v>66</v>
      </c>
      <c r="D14332" s="3">
        <v>71535</v>
      </c>
      <c r="E14332" s="5">
        <f t="shared" si="223"/>
        <v>4.2468721604808836E-2</v>
      </c>
    </row>
    <row r="14333" spans="1:5" x14ac:dyDescent="0.25">
      <c r="A14333" s="2">
        <v>2191</v>
      </c>
      <c r="B14333" s="2">
        <v>2022</v>
      </c>
      <c r="C14333" s="2" t="s">
        <v>66</v>
      </c>
      <c r="D14333" s="3">
        <v>74573</v>
      </c>
      <c r="E14333" s="5">
        <f t="shared" si="223"/>
        <v>0.16764780818795005</v>
      </c>
    </row>
    <row r="14334" spans="1:5" x14ac:dyDescent="0.25">
      <c r="A14334" s="2">
        <v>2191</v>
      </c>
      <c r="B14334" s="2">
        <v>2023</v>
      </c>
      <c r="C14334" s="2" t="s">
        <v>55</v>
      </c>
      <c r="D14334" s="3">
        <v>87075</v>
      </c>
      <c r="E14334" s="5">
        <f t="shared" si="223"/>
        <v>0.22714900947459088</v>
      </c>
    </row>
    <row r="14335" spans="1:5" x14ac:dyDescent="0.25">
      <c r="A14335" s="2">
        <v>2191</v>
      </c>
      <c r="B14335" s="2">
        <v>2024</v>
      </c>
      <c r="C14335" s="2" t="s">
        <v>60</v>
      </c>
      <c r="D14335" s="3">
        <v>106854</v>
      </c>
      <c r="E14335" s="5">
        <f t="shared" si="223"/>
        <v>4.6493346060980406E-2</v>
      </c>
    </row>
    <row r="14336" spans="1:5" x14ac:dyDescent="0.25">
      <c r="A14336" s="2">
        <v>2191</v>
      </c>
      <c r="B14336" s="2">
        <v>2025</v>
      </c>
      <c r="C14336" s="2" t="s">
        <v>60</v>
      </c>
      <c r="D14336" s="3">
        <v>111822</v>
      </c>
      <c r="E14336" s="5">
        <f t="shared" si="223"/>
        <v>1</v>
      </c>
    </row>
    <row r="14337" spans="1:5" x14ac:dyDescent="0.25">
      <c r="A14337" s="2">
        <v>2192</v>
      </c>
      <c r="B14337" s="2">
        <v>2016</v>
      </c>
      <c r="C14337" s="2" t="s">
        <v>60</v>
      </c>
      <c r="D14337" s="3">
        <v>81971</v>
      </c>
      <c r="E14337" s="5">
        <f t="shared" si="223"/>
        <v>3.160873967622696E-2</v>
      </c>
    </row>
    <row r="14338" spans="1:5" x14ac:dyDescent="0.25">
      <c r="A14338" s="2">
        <v>2192</v>
      </c>
      <c r="B14338" s="2">
        <v>2017</v>
      </c>
      <c r="C14338" s="2" t="s">
        <v>60</v>
      </c>
      <c r="D14338" s="3">
        <v>84562</v>
      </c>
      <c r="E14338" s="5">
        <f t="shared" ref="E14338:E14401" si="224">IF(A14339=A14338,(D14339-D14338)/D14338,1)</f>
        <v>5.4930110451503041E-2</v>
      </c>
    </row>
    <row r="14339" spans="1:5" x14ac:dyDescent="0.25">
      <c r="A14339" s="2">
        <v>2192</v>
      </c>
      <c r="B14339" s="2">
        <v>2018</v>
      </c>
      <c r="C14339" s="2" t="s">
        <v>60</v>
      </c>
      <c r="D14339" s="3">
        <v>89207</v>
      </c>
      <c r="E14339" s="5">
        <f t="shared" si="224"/>
        <v>4.4133307924266035E-2</v>
      </c>
    </row>
    <row r="14340" spans="1:5" x14ac:dyDescent="0.25">
      <c r="A14340" s="2">
        <v>2192</v>
      </c>
      <c r="B14340" s="2">
        <v>2019</v>
      </c>
      <c r="C14340" s="2" t="s">
        <v>60</v>
      </c>
      <c r="D14340" s="3">
        <v>93144</v>
      </c>
      <c r="E14340" s="5">
        <f t="shared" si="224"/>
        <v>3.9680494717856223E-2</v>
      </c>
    </row>
    <row r="14341" spans="1:5" x14ac:dyDescent="0.25">
      <c r="A14341" s="2">
        <v>2192</v>
      </c>
      <c r="B14341" s="2">
        <v>2020</v>
      </c>
      <c r="C14341" s="2" t="s">
        <v>60</v>
      </c>
      <c r="D14341" s="3">
        <v>96840</v>
      </c>
      <c r="E14341" s="5">
        <f t="shared" si="224"/>
        <v>4.671623296158612E-2</v>
      </c>
    </row>
    <row r="14342" spans="1:5" x14ac:dyDescent="0.25">
      <c r="A14342" s="2">
        <v>2192</v>
      </c>
      <c r="B14342" s="2">
        <v>2021</v>
      </c>
      <c r="C14342" s="2" t="s">
        <v>60</v>
      </c>
      <c r="D14342" s="3">
        <v>101364</v>
      </c>
      <c r="E14342" s="5">
        <f t="shared" si="224"/>
        <v>2.8738013495915711E-2</v>
      </c>
    </row>
    <row r="14343" spans="1:5" x14ac:dyDescent="0.25">
      <c r="A14343" s="2">
        <v>2192</v>
      </c>
      <c r="B14343" s="2">
        <v>2022</v>
      </c>
      <c r="C14343" s="2" t="s">
        <v>60</v>
      </c>
      <c r="D14343" s="3">
        <v>104277</v>
      </c>
      <c r="E14343" s="5">
        <f t="shared" si="224"/>
        <v>4.1744584136482639E-2</v>
      </c>
    </row>
    <row r="14344" spans="1:5" x14ac:dyDescent="0.25">
      <c r="A14344" s="2">
        <v>2192</v>
      </c>
      <c r="B14344" s="2">
        <v>2023</v>
      </c>
      <c r="C14344" s="2" t="s">
        <v>60</v>
      </c>
      <c r="D14344" s="3">
        <v>108630</v>
      </c>
      <c r="E14344" s="5">
        <f t="shared" si="224"/>
        <v>3.022185399981589E-2</v>
      </c>
    </row>
    <row r="14345" spans="1:5" x14ac:dyDescent="0.25">
      <c r="A14345" s="2">
        <v>2192</v>
      </c>
      <c r="B14345" s="2">
        <v>2024</v>
      </c>
      <c r="C14345" s="2" t="s">
        <v>60</v>
      </c>
      <c r="D14345" s="3">
        <v>111913</v>
      </c>
      <c r="E14345" s="5">
        <f t="shared" si="224"/>
        <v>3.0175225398300465E-2</v>
      </c>
    </row>
    <row r="14346" spans="1:5" x14ac:dyDescent="0.25">
      <c r="A14346" s="2">
        <v>2192</v>
      </c>
      <c r="B14346" s="2">
        <v>2025</v>
      </c>
      <c r="C14346" s="2" t="s">
        <v>60</v>
      </c>
      <c r="D14346" s="3">
        <v>115290</v>
      </c>
      <c r="E14346" s="5">
        <f t="shared" si="224"/>
        <v>1</v>
      </c>
    </row>
    <row r="14347" spans="1:5" x14ac:dyDescent="0.25">
      <c r="A14347" s="2">
        <v>2193</v>
      </c>
      <c r="B14347" s="2">
        <v>2023</v>
      </c>
      <c r="C14347" s="2" t="s">
        <v>66</v>
      </c>
      <c r="D14347" s="3">
        <v>78899</v>
      </c>
      <c r="E14347" s="5">
        <f t="shared" si="224"/>
        <v>5.0596332019417233E-2</v>
      </c>
    </row>
    <row r="14348" spans="1:5" x14ac:dyDescent="0.25">
      <c r="A14348" s="2">
        <v>2193</v>
      </c>
      <c r="B14348" s="2">
        <v>2024</v>
      </c>
      <c r="C14348" s="2" t="s">
        <v>66</v>
      </c>
      <c r="D14348" s="3">
        <v>82891</v>
      </c>
      <c r="E14348" s="5">
        <f t="shared" si="224"/>
        <v>9.6403710897443637E-2</v>
      </c>
    </row>
    <row r="14349" spans="1:5" x14ac:dyDescent="0.25">
      <c r="A14349" s="2">
        <v>2193</v>
      </c>
      <c r="B14349" s="2">
        <v>2025</v>
      </c>
      <c r="C14349" s="2" t="s">
        <v>55</v>
      </c>
      <c r="D14349" s="3">
        <v>90882</v>
      </c>
      <c r="E14349" s="5">
        <f t="shared" si="224"/>
        <v>1</v>
      </c>
    </row>
    <row r="14350" spans="1:5" x14ac:dyDescent="0.25">
      <c r="A14350" s="2">
        <v>2194</v>
      </c>
      <c r="B14350" s="2">
        <v>2024</v>
      </c>
      <c r="C14350" s="2" t="s">
        <v>66</v>
      </c>
      <c r="D14350" s="3">
        <v>63442</v>
      </c>
      <c r="E14350" s="5">
        <f t="shared" si="224"/>
        <v>5.2693799060559252E-2</v>
      </c>
    </row>
    <row r="14351" spans="1:5" x14ac:dyDescent="0.25">
      <c r="A14351" s="2">
        <v>2194</v>
      </c>
      <c r="B14351" s="2">
        <v>2025</v>
      </c>
      <c r="C14351" s="2" t="s">
        <v>66</v>
      </c>
      <c r="D14351" s="3">
        <v>66785</v>
      </c>
      <c r="E14351" s="5">
        <f t="shared" si="224"/>
        <v>1</v>
      </c>
    </row>
    <row r="14352" spans="1:5" x14ac:dyDescent="0.25">
      <c r="A14352" s="2">
        <v>2195</v>
      </c>
      <c r="B14352" s="2">
        <v>2025</v>
      </c>
      <c r="C14352" s="2" t="s">
        <v>66</v>
      </c>
      <c r="D14352" s="3">
        <v>74404</v>
      </c>
      <c r="E14352" s="5">
        <f t="shared" si="224"/>
        <v>1</v>
      </c>
    </row>
    <row r="14353" spans="1:5" x14ac:dyDescent="0.25">
      <c r="A14353" s="2">
        <v>2196</v>
      </c>
      <c r="B14353" s="2">
        <v>2025</v>
      </c>
      <c r="C14353" s="2" t="s">
        <v>55</v>
      </c>
      <c r="D14353" s="3">
        <v>32735</v>
      </c>
      <c r="E14353" s="5">
        <f t="shared" si="224"/>
        <v>1</v>
      </c>
    </row>
    <row r="14354" spans="1:5" x14ac:dyDescent="0.25">
      <c r="A14354" s="2">
        <v>2197</v>
      </c>
      <c r="B14354" s="2">
        <v>2019</v>
      </c>
      <c r="C14354" s="2" t="s">
        <v>55</v>
      </c>
      <c r="D14354" s="3">
        <v>45016</v>
      </c>
      <c r="E14354" s="5">
        <f t="shared" si="224"/>
        <v>4.8116225342100589E-2</v>
      </c>
    </row>
    <row r="14355" spans="1:5" x14ac:dyDescent="0.25">
      <c r="A14355" s="2">
        <v>2197</v>
      </c>
      <c r="B14355" s="2">
        <v>2020</v>
      </c>
      <c r="C14355" s="2" t="s">
        <v>55</v>
      </c>
      <c r="D14355" s="3">
        <v>47182</v>
      </c>
      <c r="E14355" s="5">
        <f t="shared" si="224"/>
        <v>4.8153957017506674E-2</v>
      </c>
    </row>
    <row r="14356" spans="1:5" x14ac:dyDescent="0.25">
      <c r="A14356" s="2">
        <v>2197</v>
      </c>
      <c r="B14356" s="2">
        <v>2021</v>
      </c>
      <c r="C14356" s="2" t="s">
        <v>55</v>
      </c>
      <c r="D14356" s="3">
        <v>49454</v>
      </c>
      <c r="E14356" s="5">
        <f t="shared" si="224"/>
        <v>5.0632911392405063E-2</v>
      </c>
    </row>
    <row r="14357" spans="1:5" x14ac:dyDescent="0.25">
      <c r="A14357" s="2">
        <v>2197</v>
      </c>
      <c r="B14357" s="2">
        <v>2022</v>
      </c>
      <c r="C14357" s="2" t="s">
        <v>55</v>
      </c>
      <c r="D14357" s="3">
        <v>51958</v>
      </c>
      <c r="E14357" s="5">
        <f t="shared" si="224"/>
        <v>4.6556834366218866E-2</v>
      </c>
    </row>
    <row r="14358" spans="1:5" x14ac:dyDescent="0.25">
      <c r="A14358" s="2">
        <v>2197</v>
      </c>
      <c r="B14358" s="2">
        <v>2023</v>
      </c>
      <c r="C14358" s="2" t="s">
        <v>55</v>
      </c>
      <c r="D14358" s="3">
        <v>54377</v>
      </c>
      <c r="E14358" s="5">
        <f t="shared" si="224"/>
        <v>3.9354874303473897E-2</v>
      </c>
    </row>
    <row r="14359" spans="1:5" x14ac:dyDescent="0.25">
      <c r="A14359" s="2">
        <v>2197</v>
      </c>
      <c r="B14359" s="2">
        <v>2024</v>
      </c>
      <c r="C14359" s="2" t="s">
        <v>55</v>
      </c>
      <c r="D14359" s="3">
        <v>56517</v>
      </c>
      <c r="E14359" s="5">
        <f t="shared" si="224"/>
        <v>5.0038041651184598E-2</v>
      </c>
    </row>
    <row r="14360" spans="1:5" x14ac:dyDescent="0.25">
      <c r="A14360" s="2">
        <v>2197</v>
      </c>
      <c r="B14360" s="2">
        <v>2025</v>
      </c>
      <c r="C14360" s="2" t="s">
        <v>55</v>
      </c>
      <c r="D14360" s="3">
        <v>59345</v>
      </c>
      <c r="E14360" s="5">
        <f t="shared" si="224"/>
        <v>1</v>
      </c>
    </row>
    <row r="14361" spans="1:5" x14ac:dyDescent="0.25">
      <c r="A14361" s="2">
        <v>2198</v>
      </c>
      <c r="B14361" s="2">
        <v>2025</v>
      </c>
      <c r="C14361" s="2" t="s">
        <v>71</v>
      </c>
      <c r="D14361" s="3">
        <v>273497</v>
      </c>
      <c r="E14361" s="5">
        <f t="shared" si="224"/>
        <v>1</v>
      </c>
    </row>
    <row r="14362" spans="1:5" x14ac:dyDescent="0.25">
      <c r="A14362" s="2">
        <v>2199</v>
      </c>
      <c r="B14362" s="2">
        <v>2021</v>
      </c>
      <c r="C14362" s="2" t="s">
        <v>66</v>
      </c>
      <c r="D14362" s="3">
        <v>39412</v>
      </c>
      <c r="E14362" s="5">
        <f t="shared" si="224"/>
        <v>0.12912310971277782</v>
      </c>
    </row>
    <row r="14363" spans="1:5" x14ac:dyDescent="0.25">
      <c r="A14363" s="2">
        <v>2199</v>
      </c>
      <c r="B14363" s="2">
        <v>2022</v>
      </c>
      <c r="C14363" s="2" t="s">
        <v>55</v>
      </c>
      <c r="D14363" s="3">
        <v>44501</v>
      </c>
      <c r="E14363" s="5">
        <f t="shared" si="224"/>
        <v>0.18453517898474192</v>
      </c>
    </row>
    <row r="14364" spans="1:5" x14ac:dyDescent="0.25">
      <c r="A14364" s="2">
        <v>2199</v>
      </c>
      <c r="B14364" s="2">
        <v>2023</v>
      </c>
      <c r="C14364" s="2" t="s">
        <v>60</v>
      </c>
      <c r="D14364" s="3">
        <v>52713</v>
      </c>
      <c r="E14364" s="5">
        <f t="shared" si="224"/>
        <v>0.15664067687287767</v>
      </c>
    </row>
    <row r="14365" spans="1:5" x14ac:dyDescent="0.25">
      <c r="A14365" s="2">
        <v>2199</v>
      </c>
      <c r="B14365" s="2">
        <v>2024</v>
      </c>
      <c r="C14365" s="2" t="s">
        <v>64</v>
      </c>
      <c r="D14365" s="3">
        <v>60970</v>
      </c>
      <c r="E14365" s="5">
        <f t="shared" si="224"/>
        <v>0.21855010660980811</v>
      </c>
    </row>
    <row r="14366" spans="1:5" x14ac:dyDescent="0.25">
      <c r="A14366" s="2">
        <v>2199</v>
      </c>
      <c r="B14366" s="2">
        <v>2025</v>
      </c>
      <c r="C14366" s="2" t="s">
        <v>75</v>
      </c>
      <c r="D14366" s="3">
        <v>74295</v>
      </c>
      <c r="E14366" s="5">
        <f t="shared" si="224"/>
        <v>1</v>
      </c>
    </row>
    <row r="14367" spans="1:5" x14ac:dyDescent="0.25">
      <c r="A14367" s="2">
        <v>2200</v>
      </c>
      <c r="B14367" s="2">
        <v>2025</v>
      </c>
      <c r="C14367" s="2" t="s">
        <v>66</v>
      </c>
      <c r="D14367" s="3">
        <v>64493</v>
      </c>
      <c r="E14367" s="5">
        <f t="shared" si="224"/>
        <v>1</v>
      </c>
    </row>
    <row r="14368" spans="1:5" x14ac:dyDescent="0.25">
      <c r="A14368" s="2">
        <v>2201</v>
      </c>
      <c r="B14368" s="2">
        <v>2015</v>
      </c>
      <c r="C14368" s="2" t="s">
        <v>55</v>
      </c>
      <c r="D14368" s="3">
        <v>115786</v>
      </c>
      <c r="E14368" s="5">
        <f t="shared" si="224"/>
        <v>3.2534157842917105E-2</v>
      </c>
    </row>
    <row r="14369" spans="1:5" x14ac:dyDescent="0.25">
      <c r="A14369" s="2">
        <v>2201</v>
      </c>
      <c r="B14369" s="2">
        <v>2016</v>
      </c>
      <c r="C14369" s="2" t="s">
        <v>55</v>
      </c>
      <c r="D14369" s="3">
        <v>119553</v>
      </c>
      <c r="E14369" s="5">
        <f t="shared" si="224"/>
        <v>2.5553520196063672E-2</v>
      </c>
    </row>
    <row r="14370" spans="1:5" x14ac:dyDescent="0.25">
      <c r="A14370" s="2">
        <v>2201</v>
      </c>
      <c r="B14370" s="2">
        <v>2017</v>
      </c>
      <c r="C14370" s="2" t="s">
        <v>60</v>
      </c>
      <c r="D14370" s="3">
        <v>122608</v>
      </c>
      <c r="E14370" s="5">
        <f t="shared" si="224"/>
        <v>3.2216494845360821E-2</v>
      </c>
    </row>
    <row r="14371" spans="1:5" x14ac:dyDescent="0.25">
      <c r="A14371" s="2">
        <v>2201</v>
      </c>
      <c r="B14371" s="2">
        <v>2018</v>
      </c>
      <c r="C14371" s="2" t="s">
        <v>60</v>
      </c>
      <c r="D14371" s="3">
        <v>126558</v>
      </c>
      <c r="E14371" s="5">
        <f t="shared" si="224"/>
        <v>3.7587509284280722E-2</v>
      </c>
    </row>
    <row r="14372" spans="1:5" x14ac:dyDescent="0.25">
      <c r="A14372" s="2">
        <v>2201</v>
      </c>
      <c r="B14372" s="2">
        <v>2019</v>
      </c>
      <c r="C14372" s="2" t="s">
        <v>60</v>
      </c>
      <c r="D14372" s="3">
        <v>131315</v>
      </c>
      <c r="E14372" s="5">
        <f t="shared" si="224"/>
        <v>3.6553325971899628E-2</v>
      </c>
    </row>
    <row r="14373" spans="1:5" x14ac:dyDescent="0.25">
      <c r="A14373" s="2">
        <v>2201</v>
      </c>
      <c r="B14373" s="2">
        <v>2020</v>
      </c>
      <c r="C14373" s="2" t="s">
        <v>60</v>
      </c>
      <c r="D14373" s="3">
        <v>136115</v>
      </c>
      <c r="E14373" s="5">
        <f t="shared" si="224"/>
        <v>5.9831759908900564E-2</v>
      </c>
    </row>
    <row r="14374" spans="1:5" x14ac:dyDescent="0.25">
      <c r="A14374" s="2">
        <v>2201</v>
      </c>
      <c r="B14374" s="2">
        <v>2021</v>
      </c>
      <c r="C14374" s="2" t="s">
        <v>64</v>
      </c>
      <c r="D14374" s="3">
        <v>144259</v>
      </c>
      <c r="E14374" s="5">
        <f t="shared" si="224"/>
        <v>3.9359762649124143E-2</v>
      </c>
    </row>
    <row r="14375" spans="1:5" x14ac:dyDescent="0.25">
      <c r="A14375" s="2">
        <v>2201</v>
      </c>
      <c r="B14375" s="2">
        <v>2022</v>
      </c>
      <c r="C14375" s="2" t="s">
        <v>75</v>
      </c>
      <c r="D14375" s="3">
        <v>149937</v>
      </c>
      <c r="E14375" s="5">
        <f t="shared" si="224"/>
        <v>2.8018434409118498E-2</v>
      </c>
    </row>
    <row r="14376" spans="1:5" x14ac:dyDescent="0.25">
      <c r="A14376" s="2">
        <v>2201</v>
      </c>
      <c r="B14376" s="2">
        <v>2023</v>
      </c>
      <c r="C14376" s="2" t="s">
        <v>75</v>
      </c>
      <c r="D14376" s="3">
        <v>154138</v>
      </c>
      <c r="E14376" s="5">
        <f t="shared" si="224"/>
        <v>4.3753000557941582E-2</v>
      </c>
    </row>
    <row r="14377" spans="1:5" x14ac:dyDescent="0.25">
      <c r="A14377" s="2">
        <v>2201</v>
      </c>
      <c r="B14377" s="2">
        <v>2024</v>
      </c>
      <c r="C14377" s="2" t="s">
        <v>75</v>
      </c>
      <c r="D14377" s="3">
        <v>160882</v>
      </c>
      <c r="E14377" s="5">
        <f t="shared" si="224"/>
        <v>3.0699518902052435E-2</v>
      </c>
    </row>
    <row r="14378" spans="1:5" x14ac:dyDescent="0.25">
      <c r="A14378" s="2">
        <v>2201</v>
      </c>
      <c r="B14378" s="2">
        <v>2025</v>
      </c>
      <c r="C14378" s="2" t="s">
        <v>75</v>
      </c>
      <c r="D14378" s="3">
        <v>165821</v>
      </c>
      <c r="E14378" s="5">
        <f t="shared" si="224"/>
        <v>1</v>
      </c>
    </row>
    <row r="14379" spans="1:5" x14ac:dyDescent="0.25">
      <c r="A14379" s="2">
        <v>2202</v>
      </c>
      <c r="B14379" s="2">
        <v>2014</v>
      </c>
      <c r="C14379" s="2" t="s">
        <v>71</v>
      </c>
      <c r="D14379" s="3">
        <v>212891</v>
      </c>
      <c r="E14379" s="5">
        <f t="shared" si="224"/>
        <v>3.7887933261622146E-2</v>
      </c>
    </row>
    <row r="14380" spans="1:5" x14ac:dyDescent="0.25">
      <c r="A14380" s="2">
        <v>2202</v>
      </c>
      <c r="B14380" s="2">
        <v>2015</v>
      </c>
      <c r="C14380" s="2" t="s">
        <v>71</v>
      </c>
      <c r="D14380" s="3">
        <v>220957</v>
      </c>
      <c r="E14380" s="5">
        <f t="shared" si="224"/>
        <v>4.4289160334363697E-2</v>
      </c>
    </row>
    <row r="14381" spans="1:5" x14ac:dyDescent="0.25">
      <c r="A14381" s="2">
        <v>2202</v>
      </c>
      <c r="B14381" s="2">
        <v>2016</v>
      </c>
      <c r="C14381" s="2" t="s">
        <v>71</v>
      </c>
      <c r="D14381" s="3">
        <v>230743</v>
      </c>
      <c r="E14381" s="5">
        <f t="shared" si="224"/>
        <v>4.6267925787564522E-2</v>
      </c>
    </row>
    <row r="14382" spans="1:5" x14ac:dyDescent="0.25">
      <c r="A14382" s="2">
        <v>2202</v>
      </c>
      <c r="B14382" s="2">
        <v>2017</v>
      </c>
      <c r="C14382" s="2" t="s">
        <v>71</v>
      </c>
      <c r="D14382" s="3">
        <v>241419</v>
      </c>
      <c r="E14382" s="5">
        <f t="shared" si="224"/>
        <v>2.9508862185660616E-2</v>
      </c>
    </row>
    <row r="14383" spans="1:5" x14ac:dyDescent="0.25">
      <c r="A14383" s="2">
        <v>2202</v>
      </c>
      <c r="B14383" s="2">
        <v>2018</v>
      </c>
      <c r="C14383" s="2" t="s">
        <v>71</v>
      </c>
      <c r="D14383" s="3">
        <v>248543</v>
      </c>
      <c r="E14383" s="5">
        <f t="shared" si="224"/>
        <v>3.8170457425878018E-2</v>
      </c>
    </row>
    <row r="14384" spans="1:5" x14ac:dyDescent="0.25">
      <c r="A14384" s="2">
        <v>2202</v>
      </c>
      <c r="B14384" s="2">
        <v>2019</v>
      </c>
      <c r="C14384" s="2" t="s">
        <v>71</v>
      </c>
      <c r="D14384" s="3">
        <v>258030</v>
      </c>
      <c r="E14384" s="5">
        <f t="shared" si="224"/>
        <v>3.7077084059993021E-2</v>
      </c>
    </row>
    <row r="14385" spans="1:5" x14ac:dyDescent="0.25">
      <c r="A14385" s="2">
        <v>2202</v>
      </c>
      <c r="B14385" s="2">
        <v>2020</v>
      </c>
      <c r="C14385" s="2" t="s">
        <v>71</v>
      </c>
      <c r="D14385" s="3">
        <v>267597</v>
      </c>
      <c r="E14385" s="5">
        <f t="shared" si="224"/>
        <v>4.4649229998841543E-2</v>
      </c>
    </row>
    <row r="14386" spans="1:5" x14ac:dyDescent="0.25">
      <c r="A14386" s="2">
        <v>2202</v>
      </c>
      <c r="B14386" s="2">
        <v>2021</v>
      </c>
      <c r="C14386" s="2" t="s">
        <v>71</v>
      </c>
      <c r="D14386" s="3">
        <v>279545</v>
      </c>
      <c r="E14386" s="5">
        <f t="shared" si="224"/>
        <v>2.8721672718167023E-2</v>
      </c>
    </row>
    <row r="14387" spans="1:5" x14ac:dyDescent="0.25">
      <c r="A14387" s="2">
        <v>2202</v>
      </c>
      <c r="B14387" s="2">
        <v>2022</v>
      </c>
      <c r="C14387" s="2" t="s">
        <v>71</v>
      </c>
      <c r="D14387" s="3">
        <v>287574</v>
      </c>
      <c r="E14387" s="5">
        <f t="shared" si="224"/>
        <v>4.5157072614353172E-2</v>
      </c>
    </row>
    <row r="14388" spans="1:5" x14ac:dyDescent="0.25">
      <c r="A14388" s="2">
        <v>2202</v>
      </c>
      <c r="B14388" s="2">
        <v>2023</v>
      </c>
      <c r="C14388" s="2" t="s">
        <v>71</v>
      </c>
      <c r="D14388" s="3">
        <v>300560</v>
      </c>
      <c r="E14388" s="5">
        <f t="shared" si="224"/>
        <v>4.0407905243545379E-2</v>
      </c>
    </row>
    <row r="14389" spans="1:5" x14ac:dyDescent="0.25">
      <c r="A14389" s="2">
        <v>2202</v>
      </c>
      <c r="B14389" s="2">
        <v>2024</v>
      </c>
      <c r="C14389" s="2" t="s">
        <v>71</v>
      </c>
      <c r="D14389" s="3">
        <v>312705</v>
      </c>
      <c r="E14389" s="5">
        <f t="shared" si="224"/>
        <v>4.6884443804864007E-2</v>
      </c>
    </row>
    <row r="14390" spans="1:5" x14ac:dyDescent="0.25">
      <c r="A14390" s="2">
        <v>2202</v>
      </c>
      <c r="B14390" s="2">
        <v>2025</v>
      </c>
      <c r="C14390" s="2" t="s">
        <v>71</v>
      </c>
      <c r="D14390" s="3">
        <v>327366</v>
      </c>
      <c r="E14390" s="5">
        <f t="shared" si="224"/>
        <v>1</v>
      </c>
    </row>
    <row r="14391" spans="1:5" x14ac:dyDescent="0.25">
      <c r="A14391" s="2">
        <v>2203</v>
      </c>
      <c r="B14391" s="2">
        <v>2019</v>
      </c>
      <c r="C14391" s="2" t="s">
        <v>60</v>
      </c>
      <c r="D14391" s="3">
        <v>134621</v>
      </c>
      <c r="E14391" s="5">
        <f t="shared" si="224"/>
        <v>4.7466591393616149E-2</v>
      </c>
    </row>
    <row r="14392" spans="1:5" x14ac:dyDescent="0.25">
      <c r="A14392" s="2">
        <v>2203</v>
      </c>
      <c r="B14392" s="2">
        <v>2020</v>
      </c>
      <c r="C14392" s="2" t="s">
        <v>60</v>
      </c>
      <c r="D14392" s="3">
        <v>141011</v>
      </c>
      <c r="E14392" s="5">
        <f t="shared" si="224"/>
        <v>2.6203629504081241E-2</v>
      </c>
    </row>
    <row r="14393" spans="1:5" x14ac:dyDescent="0.25">
      <c r="A14393" s="2">
        <v>2203</v>
      </c>
      <c r="B14393" s="2">
        <v>2021</v>
      </c>
      <c r="C14393" s="2" t="s">
        <v>60</v>
      </c>
      <c r="D14393" s="3">
        <v>144706</v>
      </c>
      <c r="E14393" s="5">
        <f t="shared" si="224"/>
        <v>6.0598731220543725E-2</v>
      </c>
    </row>
    <row r="14394" spans="1:5" x14ac:dyDescent="0.25">
      <c r="A14394" s="2">
        <v>2203</v>
      </c>
      <c r="B14394" s="2">
        <v>2022</v>
      </c>
      <c r="C14394" s="2" t="s">
        <v>60</v>
      </c>
      <c r="D14394" s="3">
        <v>153475</v>
      </c>
      <c r="E14394" s="5">
        <f t="shared" si="224"/>
        <v>3.2989086170386053E-2</v>
      </c>
    </row>
    <row r="14395" spans="1:5" x14ac:dyDescent="0.25">
      <c r="A14395" s="2">
        <v>2203</v>
      </c>
      <c r="B14395" s="2">
        <v>2023</v>
      </c>
      <c r="C14395" s="2" t="s">
        <v>60</v>
      </c>
      <c r="D14395" s="3">
        <v>158538</v>
      </c>
      <c r="E14395" s="5">
        <f t="shared" si="224"/>
        <v>6.4646961611727158E-2</v>
      </c>
    </row>
    <row r="14396" spans="1:5" x14ac:dyDescent="0.25">
      <c r="A14396" s="2">
        <v>2203</v>
      </c>
      <c r="B14396" s="2">
        <v>2024</v>
      </c>
      <c r="C14396" s="2" t="s">
        <v>60</v>
      </c>
      <c r="D14396" s="3">
        <v>168787</v>
      </c>
      <c r="E14396" s="5">
        <f t="shared" si="224"/>
        <v>4.5755893522605416E-2</v>
      </c>
    </row>
    <row r="14397" spans="1:5" x14ac:dyDescent="0.25">
      <c r="A14397" s="2">
        <v>2203</v>
      </c>
      <c r="B14397" s="2">
        <v>2025</v>
      </c>
      <c r="C14397" s="2" t="s">
        <v>60</v>
      </c>
      <c r="D14397" s="3">
        <v>176510</v>
      </c>
      <c r="E14397" s="5">
        <f t="shared" si="224"/>
        <v>1</v>
      </c>
    </row>
    <row r="14398" spans="1:5" x14ac:dyDescent="0.25">
      <c r="A14398" s="2">
        <v>2204</v>
      </c>
      <c r="B14398" s="2">
        <v>2025</v>
      </c>
      <c r="C14398" s="2" t="s">
        <v>75</v>
      </c>
      <c r="D14398" s="3">
        <v>202382</v>
      </c>
      <c r="E14398" s="5">
        <f t="shared" si="224"/>
        <v>1</v>
      </c>
    </row>
    <row r="14399" spans="1:5" x14ac:dyDescent="0.25">
      <c r="A14399" s="2">
        <v>2205</v>
      </c>
      <c r="B14399" s="2">
        <v>2015</v>
      </c>
      <c r="C14399" s="2" t="s">
        <v>50</v>
      </c>
      <c r="D14399" s="3">
        <v>34706</v>
      </c>
      <c r="E14399" s="5">
        <f t="shared" si="224"/>
        <v>2.454906932518873E-2</v>
      </c>
    </row>
    <row r="14400" spans="1:5" x14ac:dyDescent="0.25">
      <c r="A14400" s="2">
        <v>2205</v>
      </c>
      <c r="B14400" s="2">
        <v>2016</v>
      </c>
      <c r="C14400" s="2" t="s">
        <v>50</v>
      </c>
      <c r="D14400" s="3">
        <v>35558</v>
      </c>
      <c r="E14400" s="5">
        <f t="shared" si="224"/>
        <v>4.3112661004555936E-2</v>
      </c>
    </row>
    <row r="14401" spans="1:5" x14ac:dyDescent="0.25">
      <c r="A14401" s="2">
        <v>2205</v>
      </c>
      <c r="B14401" s="2">
        <v>2017</v>
      </c>
      <c r="C14401" s="2" t="s">
        <v>50</v>
      </c>
      <c r="D14401" s="3">
        <v>37091</v>
      </c>
      <c r="E14401" s="5">
        <f t="shared" si="224"/>
        <v>3.9740098676228734E-2</v>
      </c>
    </row>
    <row r="14402" spans="1:5" x14ac:dyDescent="0.25">
      <c r="A14402" s="2">
        <v>2205</v>
      </c>
      <c r="B14402" s="2">
        <v>2018</v>
      </c>
      <c r="C14402" s="2" t="s">
        <v>50</v>
      </c>
      <c r="D14402" s="3">
        <v>38565</v>
      </c>
      <c r="E14402" s="5">
        <f t="shared" ref="E14402:E14465" si="225">IF(A14403=A14402,(D14403-D14402)/D14402,1)</f>
        <v>4.2292233890833655E-2</v>
      </c>
    </row>
    <row r="14403" spans="1:5" x14ac:dyDescent="0.25">
      <c r="A14403" s="2">
        <v>2205</v>
      </c>
      <c r="B14403" s="2">
        <v>2019</v>
      </c>
      <c r="C14403" s="2" t="s">
        <v>50</v>
      </c>
      <c r="D14403" s="3">
        <v>40196</v>
      </c>
      <c r="E14403" s="5">
        <f t="shared" si="225"/>
        <v>5.0303512787342027E-2</v>
      </c>
    </row>
    <row r="14404" spans="1:5" x14ac:dyDescent="0.25">
      <c r="A14404" s="2">
        <v>2205</v>
      </c>
      <c r="B14404" s="2">
        <v>2020</v>
      </c>
      <c r="C14404" s="2" t="s">
        <v>50</v>
      </c>
      <c r="D14404" s="3">
        <v>42218</v>
      </c>
      <c r="E14404" s="5">
        <f t="shared" si="225"/>
        <v>6.9306930693069313E-2</v>
      </c>
    </row>
    <row r="14405" spans="1:5" x14ac:dyDescent="0.25">
      <c r="A14405" s="2">
        <v>2205</v>
      </c>
      <c r="B14405" s="2">
        <v>2021</v>
      </c>
      <c r="C14405" s="2" t="s">
        <v>50</v>
      </c>
      <c r="D14405" s="3">
        <v>45144</v>
      </c>
      <c r="E14405" s="5">
        <f t="shared" si="225"/>
        <v>4.4103313840155943E-2</v>
      </c>
    </row>
    <row r="14406" spans="1:5" x14ac:dyDescent="0.25">
      <c r="A14406" s="2">
        <v>2205</v>
      </c>
      <c r="B14406" s="2">
        <v>2022</v>
      </c>
      <c r="C14406" s="2" t="s">
        <v>50</v>
      </c>
      <c r="D14406" s="3">
        <v>47135</v>
      </c>
      <c r="E14406" s="5">
        <f t="shared" si="225"/>
        <v>4.3704253739259576E-2</v>
      </c>
    </row>
    <row r="14407" spans="1:5" x14ac:dyDescent="0.25">
      <c r="A14407" s="2">
        <v>2205</v>
      </c>
      <c r="B14407" s="2">
        <v>2023</v>
      </c>
      <c r="C14407" s="2" t="s">
        <v>50</v>
      </c>
      <c r="D14407" s="3">
        <v>49195</v>
      </c>
      <c r="E14407" s="5">
        <f t="shared" si="225"/>
        <v>5.2627299522309177E-2</v>
      </c>
    </row>
    <row r="14408" spans="1:5" x14ac:dyDescent="0.25">
      <c r="A14408" s="2">
        <v>2205</v>
      </c>
      <c r="B14408" s="2">
        <v>2024</v>
      </c>
      <c r="C14408" s="2" t="s">
        <v>50</v>
      </c>
      <c r="D14408" s="3">
        <v>51784</v>
      </c>
      <c r="E14408" s="5">
        <f t="shared" si="225"/>
        <v>8.857948401050518E-2</v>
      </c>
    </row>
    <row r="14409" spans="1:5" x14ac:dyDescent="0.25">
      <c r="A14409" s="2">
        <v>2205</v>
      </c>
      <c r="B14409" s="2">
        <v>2025</v>
      </c>
      <c r="C14409" s="2" t="s">
        <v>66</v>
      </c>
      <c r="D14409" s="3">
        <v>56371</v>
      </c>
      <c r="E14409" s="5">
        <f t="shared" si="225"/>
        <v>1</v>
      </c>
    </row>
    <row r="14410" spans="1:5" x14ac:dyDescent="0.25">
      <c r="A14410" s="2">
        <v>2206</v>
      </c>
      <c r="B14410" s="2">
        <v>2024</v>
      </c>
      <c r="C14410" s="2" t="s">
        <v>55</v>
      </c>
      <c r="D14410" s="3">
        <v>115264</v>
      </c>
      <c r="E14410" s="5">
        <f t="shared" si="225"/>
        <v>5.7502776235424762E-2</v>
      </c>
    </row>
    <row r="14411" spans="1:5" x14ac:dyDescent="0.25">
      <c r="A14411" s="2">
        <v>2206</v>
      </c>
      <c r="B14411" s="2">
        <v>2025</v>
      </c>
      <c r="C14411" s="2" t="s">
        <v>55</v>
      </c>
      <c r="D14411" s="3">
        <v>121892</v>
      </c>
      <c r="E14411" s="5">
        <f t="shared" si="225"/>
        <v>1</v>
      </c>
    </row>
    <row r="14412" spans="1:5" x14ac:dyDescent="0.25">
      <c r="A14412" s="2">
        <v>2207</v>
      </c>
      <c r="B14412" s="2">
        <v>2024</v>
      </c>
      <c r="C14412" s="2" t="s">
        <v>60</v>
      </c>
      <c r="D14412" s="3">
        <v>238183</v>
      </c>
      <c r="E14412" s="5">
        <f t="shared" si="225"/>
        <v>2.3368586339075417E-2</v>
      </c>
    </row>
    <row r="14413" spans="1:5" x14ac:dyDescent="0.25">
      <c r="A14413" s="2">
        <v>2207</v>
      </c>
      <c r="B14413" s="2">
        <v>2025</v>
      </c>
      <c r="C14413" s="2" t="s">
        <v>60</v>
      </c>
      <c r="D14413" s="3">
        <v>243749</v>
      </c>
      <c r="E14413" s="5">
        <f t="shared" si="225"/>
        <v>1</v>
      </c>
    </row>
    <row r="14414" spans="1:5" x14ac:dyDescent="0.25">
      <c r="A14414" s="2">
        <v>2208</v>
      </c>
      <c r="B14414" s="2">
        <v>2022</v>
      </c>
      <c r="C14414" s="2" t="s">
        <v>60</v>
      </c>
      <c r="D14414" s="3">
        <v>164705</v>
      </c>
      <c r="E14414" s="5">
        <f t="shared" si="225"/>
        <v>4.4449166691964422E-2</v>
      </c>
    </row>
    <row r="14415" spans="1:5" x14ac:dyDescent="0.25">
      <c r="A14415" s="2">
        <v>2208</v>
      </c>
      <c r="B14415" s="2">
        <v>2023</v>
      </c>
      <c r="C14415" s="2" t="s">
        <v>60</v>
      </c>
      <c r="D14415" s="3">
        <v>172026</v>
      </c>
      <c r="E14415" s="5">
        <f t="shared" si="225"/>
        <v>4.7196354039505659E-2</v>
      </c>
    </row>
    <row r="14416" spans="1:5" x14ac:dyDescent="0.25">
      <c r="A14416" s="2">
        <v>2208</v>
      </c>
      <c r="B14416" s="2">
        <v>2024</v>
      </c>
      <c r="C14416" s="2" t="s">
        <v>60</v>
      </c>
      <c r="D14416" s="3">
        <v>180145</v>
      </c>
      <c r="E14416" s="5">
        <f t="shared" si="225"/>
        <v>8.9805434511088286E-2</v>
      </c>
    </row>
    <row r="14417" spans="1:5" x14ac:dyDescent="0.25">
      <c r="A14417" s="2">
        <v>2208</v>
      </c>
      <c r="B14417" s="2">
        <v>2025</v>
      </c>
      <c r="C14417" s="2" t="s">
        <v>64</v>
      </c>
      <c r="D14417" s="3">
        <v>196323</v>
      </c>
      <c r="E14417" s="5">
        <f t="shared" si="225"/>
        <v>1</v>
      </c>
    </row>
    <row r="14418" spans="1:5" x14ac:dyDescent="0.25">
      <c r="A14418" s="2">
        <v>2209</v>
      </c>
      <c r="B14418" s="2">
        <v>2022</v>
      </c>
      <c r="C14418" s="2" t="s">
        <v>75</v>
      </c>
      <c r="D14418" s="3">
        <v>94346</v>
      </c>
      <c r="E14418" s="5">
        <f t="shared" si="225"/>
        <v>4.1718779810484809E-2</v>
      </c>
    </row>
    <row r="14419" spans="1:5" x14ac:dyDescent="0.25">
      <c r="A14419" s="2">
        <v>2209</v>
      </c>
      <c r="B14419" s="2">
        <v>2023</v>
      </c>
      <c r="C14419" s="2" t="s">
        <v>75</v>
      </c>
      <c r="D14419" s="3">
        <v>98282</v>
      </c>
      <c r="E14419" s="5">
        <f t="shared" si="225"/>
        <v>5.8871410838200279E-2</v>
      </c>
    </row>
    <row r="14420" spans="1:5" x14ac:dyDescent="0.25">
      <c r="A14420" s="2">
        <v>2209</v>
      </c>
      <c r="B14420" s="2">
        <v>2024</v>
      </c>
      <c r="C14420" s="2" t="s">
        <v>71</v>
      </c>
      <c r="D14420" s="3">
        <v>104068</v>
      </c>
      <c r="E14420" s="5">
        <f t="shared" si="225"/>
        <v>5.8644347926355846E-2</v>
      </c>
    </row>
    <row r="14421" spans="1:5" x14ac:dyDescent="0.25">
      <c r="A14421" s="2">
        <v>2209</v>
      </c>
      <c r="B14421" s="2">
        <v>2025</v>
      </c>
      <c r="C14421" s="2" t="s">
        <v>71</v>
      </c>
      <c r="D14421" s="3">
        <v>110171</v>
      </c>
      <c r="E14421" s="5">
        <f t="shared" si="225"/>
        <v>1</v>
      </c>
    </row>
    <row r="14422" spans="1:5" x14ac:dyDescent="0.25">
      <c r="A14422" s="2">
        <v>2210</v>
      </c>
      <c r="B14422" s="2">
        <v>2019</v>
      </c>
      <c r="C14422" s="2" t="s">
        <v>64</v>
      </c>
      <c r="D14422" s="3">
        <v>88314</v>
      </c>
      <c r="E14422" s="5">
        <f t="shared" si="225"/>
        <v>3.7604456824512536E-2</v>
      </c>
    </row>
    <row r="14423" spans="1:5" x14ac:dyDescent="0.25">
      <c r="A14423" s="2">
        <v>2210</v>
      </c>
      <c r="B14423" s="2">
        <v>2020</v>
      </c>
      <c r="C14423" s="2" t="s">
        <v>64</v>
      </c>
      <c r="D14423" s="3">
        <v>91635</v>
      </c>
      <c r="E14423" s="5">
        <f t="shared" si="225"/>
        <v>3.8827958749386153E-2</v>
      </c>
    </row>
    <row r="14424" spans="1:5" x14ac:dyDescent="0.25">
      <c r="A14424" s="2">
        <v>2210</v>
      </c>
      <c r="B14424" s="2">
        <v>2021</v>
      </c>
      <c r="C14424" s="2" t="s">
        <v>64</v>
      </c>
      <c r="D14424" s="3">
        <v>95193</v>
      </c>
      <c r="E14424" s="5">
        <f t="shared" si="225"/>
        <v>3.0821594024770728E-2</v>
      </c>
    </row>
    <row r="14425" spans="1:5" x14ac:dyDescent="0.25">
      <c r="A14425" s="2">
        <v>2210</v>
      </c>
      <c r="B14425" s="2">
        <v>2022</v>
      </c>
      <c r="C14425" s="2" t="s">
        <v>64</v>
      </c>
      <c r="D14425" s="3">
        <v>98127</v>
      </c>
      <c r="E14425" s="5">
        <f t="shared" si="225"/>
        <v>6.2113383676256281E-2</v>
      </c>
    </row>
    <row r="14426" spans="1:5" x14ac:dyDescent="0.25">
      <c r="A14426" s="2">
        <v>2210</v>
      </c>
      <c r="B14426" s="2">
        <v>2023</v>
      </c>
      <c r="C14426" s="2" t="s">
        <v>64</v>
      </c>
      <c r="D14426" s="3">
        <v>104222</v>
      </c>
      <c r="E14426" s="5">
        <f t="shared" si="225"/>
        <v>3.385081844524189E-2</v>
      </c>
    </row>
    <row r="14427" spans="1:5" x14ac:dyDescent="0.25">
      <c r="A14427" s="2">
        <v>2210</v>
      </c>
      <c r="B14427" s="2">
        <v>2024</v>
      </c>
      <c r="C14427" s="2" t="s">
        <v>64</v>
      </c>
      <c r="D14427" s="3">
        <v>107750</v>
      </c>
      <c r="E14427" s="5">
        <f t="shared" si="225"/>
        <v>5.9090487238979118E-2</v>
      </c>
    </row>
    <row r="14428" spans="1:5" x14ac:dyDescent="0.25">
      <c r="A14428" s="2">
        <v>2210</v>
      </c>
      <c r="B14428" s="2">
        <v>2025</v>
      </c>
      <c r="C14428" s="2" t="s">
        <v>64</v>
      </c>
      <c r="D14428" s="3">
        <v>114117</v>
      </c>
      <c r="E14428" s="5">
        <f t="shared" si="225"/>
        <v>1</v>
      </c>
    </row>
    <row r="14429" spans="1:5" x14ac:dyDescent="0.25">
      <c r="A14429" s="2">
        <v>2211</v>
      </c>
      <c r="B14429" s="2">
        <v>2016</v>
      </c>
      <c r="C14429" s="2" t="s">
        <v>55</v>
      </c>
      <c r="D14429" s="3">
        <v>94672</v>
      </c>
      <c r="E14429" s="5">
        <f t="shared" si="225"/>
        <v>2.4928173060672638E-2</v>
      </c>
    </row>
    <row r="14430" spans="1:5" x14ac:dyDescent="0.25">
      <c r="A14430" s="2">
        <v>2211</v>
      </c>
      <c r="B14430" s="2">
        <v>2017</v>
      </c>
      <c r="C14430" s="2" t="s">
        <v>55</v>
      </c>
      <c r="D14430" s="3">
        <v>97032</v>
      </c>
      <c r="E14430" s="5">
        <f t="shared" si="225"/>
        <v>2.1539286008739385E-2</v>
      </c>
    </row>
    <row r="14431" spans="1:5" x14ac:dyDescent="0.25">
      <c r="A14431" s="2">
        <v>2211</v>
      </c>
      <c r="B14431" s="2">
        <v>2018</v>
      </c>
      <c r="C14431" s="2" t="s">
        <v>55</v>
      </c>
      <c r="D14431" s="3">
        <v>99122</v>
      </c>
      <c r="E14431" s="5">
        <f t="shared" si="225"/>
        <v>3.7368091846411496E-2</v>
      </c>
    </row>
    <row r="14432" spans="1:5" x14ac:dyDescent="0.25">
      <c r="A14432" s="2">
        <v>2211</v>
      </c>
      <c r="B14432" s="2">
        <v>2019</v>
      </c>
      <c r="C14432" s="2" t="s">
        <v>55</v>
      </c>
      <c r="D14432" s="3">
        <v>102826</v>
      </c>
      <c r="E14432" s="5">
        <f t="shared" si="225"/>
        <v>4.317974053255013E-2</v>
      </c>
    </row>
    <row r="14433" spans="1:5" x14ac:dyDescent="0.25">
      <c r="A14433" s="2">
        <v>2211</v>
      </c>
      <c r="B14433" s="2">
        <v>2020</v>
      </c>
      <c r="C14433" s="2" t="s">
        <v>55</v>
      </c>
      <c r="D14433" s="3">
        <v>107266</v>
      </c>
      <c r="E14433" s="5">
        <f t="shared" si="225"/>
        <v>3.5686983759998507E-2</v>
      </c>
    </row>
    <row r="14434" spans="1:5" x14ac:dyDescent="0.25">
      <c r="A14434" s="2">
        <v>2211</v>
      </c>
      <c r="B14434" s="2">
        <v>2021</v>
      </c>
      <c r="C14434" s="2" t="s">
        <v>55</v>
      </c>
      <c r="D14434" s="3">
        <v>111094</v>
      </c>
      <c r="E14434" s="5">
        <f t="shared" si="225"/>
        <v>2.4132716438331502E-2</v>
      </c>
    </row>
    <row r="14435" spans="1:5" x14ac:dyDescent="0.25">
      <c r="A14435" s="2">
        <v>2211</v>
      </c>
      <c r="B14435" s="2">
        <v>2022</v>
      </c>
      <c r="C14435" s="2" t="s">
        <v>55</v>
      </c>
      <c r="D14435" s="3">
        <v>113775</v>
      </c>
      <c r="E14435" s="5">
        <f t="shared" si="225"/>
        <v>2.5576796308503624E-2</v>
      </c>
    </row>
    <row r="14436" spans="1:5" x14ac:dyDescent="0.25">
      <c r="A14436" s="2">
        <v>2211</v>
      </c>
      <c r="B14436" s="2">
        <v>2023</v>
      </c>
      <c r="C14436" s="2" t="s">
        <v>55</v>
      </c>
      <c r="D14436" s="3">
        <v>116685</v>
      </c>
      <c r="E14436" s="5">
        <f t="shared" si="225"/>
        <v>4.5395723529159701E-2</v>
      </c>
    </row>
    <row r="14437" spans="1:5" x14ac:dyDescent="0.25">
      <c r="A14437" s="2">
        <v>2211</v>
      </c>
      <c r="B14437" s="2">
        <v>2024</v>
      </c>
      <c r="C14437" s="2" t="s">
        <v>55</v>
      </c>
      <c r="D14437" s="3">
        <v>121982</v>
      </c>
      <c r="E14437" s="5">
        <f t="shared" si="225"/>
        <v>4.9728648489121348E-2</v>
      </c>
    </row>
    <row r="14438" spans="1:5" x14ac:dyDescent="0.25">
      <c r="A14438" s="2">
        <v>2211</v>
      </c>
      <c r="B14438" s="2">
        <v>2025</v>
      </c>
      <c r="C14438" s="2" t="s">
        <v>55</v>
      </c>
      <c r="D14438" s="3">
        <v>128048</v>
      </c>
      <c r="E14438" s="5">
        <f t="shared" si="225"/>
        <v>1</v>
      </c>
    </row>
    <row r="14439" spans="1:5" x14ac:dyDescent="0.25">
      <c r="A14439" s="2">
        <v>2212</v>
      </c>
      <c r="B14439" s="2">
        <v>2017</v>
      </c>
      <c r="C14439" s="2" t="s">
        <v>55</v>
      </c>
      <c r="D14439" s="3">
        <v>202197</v>
      </c>
      <c r="E14439" s="5">
        <f t="shared" si="225"/>
        <v>3.8892762998461894E-2</v>
      </c>
    </row>
    <row r="14440" spans="1:5" x14ac:dyDescent="0.25">
      <c r="A14440" s="2">
        <v>2212</v>
      </c>
      <c r="B14440" s="2">
        <v>2018</v>
      </c>
      <c r="C14440" s="2" t="s">
        <v>60</v>
      </c>
      <c r="D14440" s="3">
        <v>210061</v>
      </c>
      <c r="E14440" s="5">
        <f t="shared" si="225"/>
        <v>6.6171255016400005E-2</v>
      </c>
    </row>
    <row r="14441" spans="1:5" x14ac:dyDescent="0.25">
      <c r="A14441" s="2">
        <v>2212</v>
      </c>
      <c r="B14441" s="2">
        <v>2019</v>
      </c>
      <c r="C14441" s="2" t="s">
        <v>64</v>
      </c>
      <c r="D14441" s="3">
        <v>223961</v>
      </c>
      <c r="E14441" s="5">
        <f t="shared" si="225"/>
        <v>4.0591888766347714E-2</v>
      </c>
    </row>
    <row r="14442" spans="1:5" x14ac:dyDescent="0.25">
      <c r="A14442" s="2">
        <v>2212</v>
      </c>
      <c r="B14442" s="2">
        <v>2020</v>
      </c>
      <c r="C14442" s="2" t="s">
        <v>64</v>
      </c>
      <c r="D14442" s="3">
        <v>233052</v>
      </c>
      <c r="E14442" s="5">
        <f t="shared" si="225"/>
        <v>4.4050254878739509E-2</v>
      </c>
    </row>
    <row r="14443" spans="1:5" x14ac:dyDescent="0.25">
      <c r="A14443" s="2">
        <v>2212</v>
      </c>
      <c r="B14443" s="2">
        <v>2021</v>
      </c>
      <c r="C14443" s="2" t="s">
        <v>64</v>
      </c>
      <c r="D14443" s="3">
        <v>243318</v>
      </c>
      <c r="E14443" s="5">
        <f t="shared" si="225"/>
        <v>5.7611849513804977E-2</v>
      </c>
    </row>
    <row r="14444" spans="1:5" x14ac:dyDescent="0.25">
      <c r="A14444" s="2">
        <v>2212</v>
      </c>
      <c r="B14444" s="2">
        <v>2022</v>
      </c>
      <c r="C14444" s="2" t="s">
        <v>75</v>
      </c>
      <c r="D14444" s="3">
        <v>257336</v>
      </c>
      <c r="E14444" s="5">
        <f t="shared" si="225"/>
        <v>4.8547424379021979E-2</v>
      </c>
    </row>
    <row r="14445" spans="1:5" x14ac:dyDescent="0.25">
      <c r="A14445" s="2">
        <v>2212</v>
      </c>
      <c r="B14445" s="2">
        <v>2023</v>
      </c>
      <c r="C14445" s="2" t="s">
        <v>75</v>
      </c>
      <c r="D14445" s="3">
        <v>269829</v>
      </c>
      <c r="E14445" s="5">
        <f t="shared" si="225"/>
        <v>3.3306279161987778E-2</v>
      </c>
    </row>
    <row r="14446" spans="1:5" x14ac:dyDescent="0.25">
      <c r="A14446" s="2">
        <v>2212</v>
      </c>
      <c r="B14446" s="2">
        <v>2024</v>
      </c>
      <c r="C14446" s="2" t="s">
        <v>71</v>
      </c>
      <c r="D14446" s="3">
        <v>278816</v>
      </c>
      <c r="E14446" s="5">
        <f t="shared" si="225"/>
        <v>3.2623665786755421E-2</v>
      </c>
    </row>
    <row r="14447" spans="1:5" x14ac:dyDescent="0.25">
      <c r="A14447" s="2">
        <v>2212</v>
      </c>
      <c r="B14447" s="2">
        <v>2025</v>
      </c>
      <c r="C14447" s="2" t="s">
        <v>71</v>
      </c>
      <c r="D14447" s="3">
        <v>287912</v>
      </c>
      <c r="E14447" s="5">
        <f t="shared" si="225"/>
        <v>1</v>
      </c>
    </row>
    <row r="14448" spans="1:5" x14ac:dyDescent="0.25">
      <c r="A14448" s="2">
        <v>2213</v>
      </c>
      <c r="B14448" s="2">
        <v>2020</v>
      </c>
      <c r="C14448" s="2" t="s">
        <v>55</v>
      </c>
      <c r="D14448" s="3">
        <v>47041</v>
      </c>
      <c r="E14448" s="5">
        <f t="shared" si="225"/>
        <v>0.15779851618800619</v>
      </c>
    </row>
    <row r="14449" spans="1:5" x14ac:dyDescent="0.25">
      <c r="A14449" s="2">
        <v>2213</v>
      </c>
      <c r="B14449" s="2">
        <v>2021</v>
      </c>
      <c r="C14449" s="2" t="s">
        <v>60</v>
      </c>
      <c r="D14449" s="3">
        <v>54464</v>
      </c>
      <c r="E14449" s="5">
        <f t="shared" si="225"/>
        <v>5.7028495887191541E-2</v>
      </c>
    </row>
    <row r="14450" spans="1:5" x14ac:dyDescent="0.25">
      <c r="A14450" s="2">
        <v>2213</v>
      </c>
      <c r="B14450" s="2">
        <v>2022</v>
      </c>
      <c r="C14450" s="2" t="s">
        <v>60</v>
      </c>
      <c r="D14450" s="3">
        <v>57570</v>
      </c>
      <c r="E14450" s="5">
        <f t="shared" si="225"/>
        <v>4.9539690811186379E-2</v>
      </c>
    </row>
    <row r="14451" spans="1:5" x14ac:dyDescent="0.25">
      <c r="A14451" s="2">
        <v>2213</v>
      </c>
      <c r="B14451" s="2">
        <v>2023</v>
      </c>
      <c r="C14451" s="2" t="s">
        <v>60</v>
      </c>
      <c r="D14451" s="3">
        <v>60422</v>
      </c>
      <c r="E14451" s="5">
        <f t="shared" si="225"/>
        <v>0.12480553440799709</v>
      </c>
    </row>
    <row r="14452" spans="1:5" x14ac:dyDescent="0.25">
      <c r="A14452" s="2">
        <v>2213</v>
      </c>
      <c r="B14452" s="2">
        <v>2024</v>
      </c>
      <c r="C14452" s="2" t="s">
        <v>64</v>
      </c>
      <c r="D14452" s="3">
        <v>67963</v>
      </c>
      <c r="E14452" s="5">
        <f t="shared" si="225"/>
        <v>3.9639215455468418E-2</v>
      </c>
    </row>
    <row r="14453" spans="1:5" x14ac:dyDescent="0.25">
      <c r="A14453" s="2">
        <v>2213</v>
      </c>
      <c r="B14453" s="2">
        <v>2025</v>
      </c>
      <c r="C14453" s="2" t="s">
        <v>64</v>
      </c>
      <c r="D14453" s="3">
        <v>70657</v>
      </c>
      <c r="E14453" s="5">
        <f t="shared" si="225"/>
        <v>1</v>
      </c>
    </row>
    <row r="14454" spans="1:5" x14ac:dyDescent="0.25">
      <c r="A14454" s="2">
        <v>2214</v>
      </c>
      <c r="B14454" s="2">
        <v>2019</v>
      </c>
      <c r="C14454" s="2" t="s">
        <v>66</v>
      </c>
      <c r="D14454" s="3">
        <v>49732</v>
      </c>
      <c r="E14454" s="5">
        <f t="shared" si="225"/>
        <v>7.1724443014558034E-2</v>
      </c>
    </row>
    <row r="14455" spans="1:5" x14ac:dyDescent="0.25">
      <c r="A14455" s="2">
        <v>2214</v>
      </c>
      <c r="B14455" s="2">
        <v>2020</v>
      </c>
      <c r="C14455" s="2" t="s">
        <v>66</v>
      </c>
      <c r="D14455" s="3">
        <v>53299</v>
      </c>
      <c r="E14455" s="5">
        <f t="shared" si="225"/>
        <v>7.088313101559128E-2</v>
      </c>
    </row>
    <row r="14456" spans="1:5" x14ac:dyDescent="0.25">
      <c r="A14456" s="2">
        <v>2214</v>
      </c>
      <c r="B14456" s="2">
        <v>2021</v>
      </c>
      <c r="C14456" s="2" t="s">
        <v>55</v>
      </c>
      <c r="D14456" s="3">
        <v>57077</v>
      </c>
      <c r="E14456" s="5">
        <f t="shared" si="225"/>
        <v>3.4216935017607794E-2</v>
      </c>
    </row>
    <row r="14457" spans="1:5" x14ac:dyDescent="0.25">
      <c r="A14457" s="2">
        <v>2214</v>
      </c>
      <c r="B14457" s="2">
        <v>2022</v>
      </c>
      <c r="C14457" s="2" t="s">
        <v>55</v>
      </c>
      <c r="D14457" s="3">
        <v>59030</v>
      </c>
      <c r="E14457" s="5">
        <f t="shared" si="225"/>
        <v>5.1973572759613756E-2</v>
      </c>
    </row>
    <row r="14458" spans="1:5" x14ac:dyDescent="0.25">
      <c r="A14458" s="2">
        <v>2214</v>
      </c>
      <c r="B14458" s="2">
        <v>2023</v>
      </c>
      <c r="C14458" s="2" t="s">
        <v>55</v>
      </c>
      <c r="D14458" s="3">
        <v>62098</v>
      </c>
      <c r="E14458" s="5">
        <f t="shared" si="225"/>
        <v>4.0838674353441337E-2</v>
      </c>
    </row>
    <row r="14459" spans="1:5" x14ac:dyDescent="0.25">
      <c r="A14459" s="2">
        <v>2214</v>
      </c>
      <c r="B14459" s="2">
        <v>2024</v>
      </c>
      <c r="C14459" s="2" t="s">
        <v>55</v>
      </c>
      <c r="D14459" s="3">
        <v>64634</v>
      </c>
      <c r="E14459" s="5">
        <f t="shared" si="225"/>
        <v>6.8323173561902401E-2</v>
      </c>
    </row>
    <row r="14460" spans="1:5" x14ac:dyDescent="0.25">
      <c r="A14460" s="2">
        <v>2214</v>
      </c>
      <c r="B14460" s="2">
        <v>2025</v>
      </c>
      <c r="C14460" s="2" t="s">
        <v>55</v>
      </c>
      <c r="D14460" s="3">
        <v>69050</v>
      </c>
      <c r="E14460" s="5">
        <f t="shared" si="225"/>
        <v>1</v>
      </c>
    </row>
    <row r="14461" spans="1:5" x14ac:dyDescent="0.25">
      <c r="A14461" s="2">
        <v>2215</v>
      </c>
      <c r="B14461" s="2">
        <v>2014</v>
      </c>
      <c r="C14461" s="2" t="s">
        <v>64</v>
      </c>
      <c r="D14461" s="3">
        <v>92278</v>
      </c>
      <c r="E14461" s="5">
        <f t="shared" si="225"/>
        <v>4.8689828561520619E-2</v>
      </c>
    </row>
    <row r="14462" spans="1:5" x14ac:dyDescent="0.25">
      <c r="A14462" s="2">
        <v>2215</v>
      </c>
      <c r="B14462" s="2">
        <v>2015</v>
      </c>
      <c r="C14462" s="2" t="s">
        <v>64</v>
      </c>
      <c r="D14462" s="3">
        <v>96771</v>
      </c>
      <c r="E14462" s="5">
        <f t="shared" si="225"/>
        <v>3.7500904196505154E-2</v>
      </c>
    </row>
    <row r="14463" spans="1:5" x14ac:dyDescent="0.25">
      <c r="A14463" s="2">
        <v>2215</v>
      </c>
      <c r="B14463" s="2">
        <v>2016</v>
      </c>
      <c r="C14463" s="2" t="s">
        <v>64</v>
      </c>
      <c r="D14463" s="3">
        <v>100400</v>
      </c>
      <c r="E14463" s="5">
        <f t="shared" si="225"/>
        <v>3.5418326693227094E-2</v>
      </c>
    </row>
    <row r="14464" spans="1:5" x14ac:dyDescent="0.25">
      <c r="A14464" s="2">
        <v>2215</v>
      </c>
      <c r="B14464" s="2">
        <v>2017</v>
      </c>
      <c r="C14464" s="2" t="s">
        <v>64</v>
      </c>
      <c r="D14464" s="3">
        <v>103956</v>
      </c>
      <c r="E14464" s="5">
        <f t="shared" si="225"/>
        <v>3.6640501750740698E-2</v>
      </c>
    </row>
    <row r="14465" spans="1:5" x14ac:dyDescent="0.25">
      <c r="A14465" s="2">
        <v>2215</v>
      </c>
      <c r="B14465" s="2">
        <v>2018</v>
      </c>
      <c r="C14465" s="2" t="s">
        <v>64</v>
      </c>
      <c r="D14465" s="3">
        <v>107765</v>
      </c>
      <c r="E14465" s="5">
        <f t="shared" si="225"/>
        <v>5.0814271795109729E-2</v>
      </c>
    </row>
    <row r="14466" spans="1:5" x14ac:dyDescent="0.25">
      <c r="A14466" s="2">
        <v>2215</v>
      </c>
      <c r="B14466" s="2">
        <v>2019</v>
      </c>
      <c r="C14466" s="2" t="s">
        <v>75</v>
      </c>
      <c r="D14466" s="3">
        <v>113241</v>
      </c>
      <c r="E14466" s="5">
        <f t="shared" ref="E14466:E14529" si="226">IF(A14467=A14466,(D14467-D14466)/D14466,1)</f>
        <v>3.3274167483508622E-2</v>
      </c>
    </row>
    <row r="14467" spans="1:5" x14ac:dyDescent="0.25">
      <c r="A14467" s="2">
        <v>2215</v>
      </c>
      <c r="B14467" s="2">
        <v>2020</v>
      </c>
      <c r="C14467" s="2" t="s">
        <v>75</v>
      </c>
      <c r="D14467" s="3">
        <v>117009</v>
      </c>
      <c r="E14467" s="5">
        <f t="shared" si="226"/>
        <v>3.3527335504106519E-2</v>
      </c>
    </row>
    <row r="14468" spans="1:5" x14ac:dyDescent="0.25">
      <c r="A14468" s="2">
        <v>2215</v>
      </c>
      <c r="B14468" s="2">
        <v>2021</v>
      </c>
      <c r="C14468" s="2" t="s">
        <v>75</v>
      </c>
      <c r="D14468" s="3">
        <v>120932</v>
      </c>
      <c r="E14468" s="5">
        <f t="shared" si="226"/>
        <v>5.1351172559785663E-2</v>
      </c>
    </row>
    <row r="14469" spans="1:5" x14ac:dyDescent="0.25">
      <c r="A14469" s="2">
        <v>2215</v>
      </c>
      <c r="B14469" s="2">
        <v>2022</v>
      </c>
      <c r="C14469" s="2" t="s">
        <v>75</v>
      </c>
      <c r="D14469" s="3">
        <v>127142</v>
      </c>
      <c r="E14469" s="5">
        <f t="shared" si="226"/>
        <v>5.0156517909109501E-2</v>
      </c>
    </row>
    <row r="14470" spans="1:5" x14ac:dyDescent="0.25">
      <c r="A14470" s="2">
        <v>2215</v>
      </c>
      <c r="B14470" s="2">
        <v>2023</v>
      </c>
      <c r="C14470" s="2" t="s">
        <v>75</v>
      </c>
      <c r="D14470" s="3">
        <v>133519</v>
      </c>
      <c r="E14470" s="5">
        <f t="shared" si="226"/>
        <v>5.6755967315513148E-2</v>
      </c>
    </row>
    <row r="14471" spans="1:5" x14ac:dyDescent="0.25">
      <c r="A14471" s="2">
        <v>2215</v>
      </c>
      <c r="B14471" s="2">
        <v>2024</v>
      </c>
      <c r="C14471" s="2" t="s">
        <v>75</v>
      </c>
      <c r="D14471" s="3">
        <v>141097</v>
      </c>
      <c r="E14471" s="5">
        <f t="shared" si="226"/>
        <v>5.5989850953599297E-2</v>
      </c>
    </row>
    <row r="14472" spans="1:5" x14ac:dyDescent="0.25">
      <c r="A14472" s="2">
        <v>2215</v>
      </c>
      <c r="B14472" s="2">
        <v>2025</v>
      </c>
      <c r="C14472" s="2" t="s">
        <v>75</v>
      </c>
      <c r="D14472" s="3">
        <v>148997</v>
      </c>
      <c r="E14472" s="5">
        <f t="shared" si="226"/>
        <v>1</v>
      </c>
    </row>
    <row r="14473" spans="1:5" x14ac:dyDescent="0.25">
      <c r="A14473" s="2">
        <v>2216</v>
      </c>
      <c r="B14473" s="2">
        <v>2022</v>
      </c>
      <c r="C14473" s="2" t="s">
        <v>66</v>
      </c>
      <c r="D14473" s="3">
        <v>41038</v>
      </c>
      <c r="E14473" s="5">
        <f t="shared" si="226"/>
        <v>4.0474682002046881E-2</v>
      </c>
    </row>
    <row r="14474" spans="1:5" x14ac:dyDescent="0.25">
      <c r="A14474" s="2">
        <v>2216</v>
      </c>
      <c r="B14474" s="2">
        <v>2023</v>
      </c>
      <c r="C14474" s="2" t="s">
        <v>66</v>
      </c>
      <c r="D14474" s="3">
        <v>42699</v>
      </c>
      <c r="E14474" s="5">
        <f t="shared" si="226"/>
        <v>5.2788121501674515E-2</v>
      </c>
    </row>
    <row r="14475" spans="1:5" x14ac:dyDescent="0.25">
      <c r="A14475" s="2">
        <v>2216</v>
      </c>
      <c r="B14475" s="2">
        <v>2024</v>
      </c>
      <c r="C14475" s="2" t="s">
        <v>66</v>
      </c>
      <c r="D14475" s="3">
        <v>44953</v>
      </c>
      <c r="E14475" s="5">
        <f t="shared" si="226"/>
        <v>6.1909105065290418E-2</v>
      </c>
    </row>
    <row r="14476" spans="1:5" x14ac:dyDescent="0.25">
      <c r="A14476" s="2">
        <v>2216</v>
      </c>
      <c r="B14476" s="2">
        <v>2025</v>
      </c>
      <c r="C14476" s="2" t="s">
        <v>66</v>
      </c>
      <c r="D14476" s="3">
        <v>47736</v>
      </c>
      <c r="E14476" s="5">
        <f t="shared" si="226"/>
        <v>1</v>
      </c>
    </row>
    <row r="14477" spans="1:5" x14ac:dyDescent="0.25">
      <c r="A14477" s="2">
        <v>2217</v>
      </c>
      <c r="B14477" s="2">
        <v>2017</v>
      </c>
      <c r="C14477" s="2" t="s">
        <v>64</v>
      </c>
      <c r="D14477" s="3">
        <v>271358</v>
      </c>
      <c r="E14477" s="5">
        <f t="shared" si="226"/>
        <v>3.733812896616278E-2</v>
      </c>
    </row>
    <row r="14478" spans="1:5" x14ac:dyDescent="0.25">
      <c r="A14478" s="2">
        <v>2217</v>
      </c>
      <c r="B14478" s="2">
        <v>2018</v>
      </c>
      <c r="C14478" s="2" t="s">
        <v>64</v>
      </c>
      <c r="D14478" s="3">
        <v>281490</v>
      </c>
      <c r="E14478" s="5">
        <f t="shared" si="226"/>
        <v>2.5222920885288997E-3</v>
      </c>
    </row>
    <row r="14479" spans="1:5" x14ac:dyDescent="0.25">
      <c r="A14479" s="2">
        <v>2217</v>
      </c>
      <c r="B14479" s="2">
        <v>2019</v>
      </c>
      <c r="C14479" s="2" t="s">
        <v>75</v>
      </c>
      <c r="D14479" s="3">
        <v>282200</v>
      </c>
      <c r="E14479" s="5">
        <f t="shared" si="226"/>
        <v>3.6746987951807232E-2</v>
      </c>
    </row>
    <row r="14480" spans="1:5" x14ac:dyDescent="0.25">
      <c r="A14480" s="2">
        <v>2217</v>
      </c>
      <c r="B14480" s="2">
        <v>2020</v>
      </c>
      <c r="C14480" s="2" t="s">
        <v>75</v>
      </c>
      <c r="D14480" s="3">
        <v>292570</v>
      </c>
      <c r="E14480" s="5">
        <f t="shared" si="226"/>
        <v>3.3779950097412588E-2</v>
      </c>
    </row>
    <row r="14481" spans="1:5" x14ac:dyDescent="0.25">
      <c r="A14481" s="2">
        <v>2217</v>
      </c>
      <c r="B14481" s="2">
        <v>2021</v>
      </c>
      <c r="C14481" s="2" t="s">
        <v>75</v>
      </c>
      <c r="D14481" s="3">
        <v>302453</v>
      </c>
      <c r="E14481" s="5">
        <f t="shared" si="226"/>
        <v>3.8614264034411955E-2</v>
      </c>
    </row>
    <row r="14482" spans="1:5" x14ac:dyDescent="0.25">
      <c r="A14482" s="2">
        <v>2217</v>
      </c>
      <c r="B14482" s="2">
        <v>2022</v>
      </c>
      <c r="C14482" s="2" t="s">
        <v>75</v>
      </c>
      <c r="D14482" s="3">
        <v>314132</v>
      </c>
      <c r="E14482" s="5">
        <f t="shared" si="226"/>
        <v>4.8317267900118421E-2</v>
      </c>
    </row>
    <row r="14483" spans="1:5" x14ac:dyDescent="0.25">
      <c r="A14483" s="2">
        <v>2217</v>
      </c>
      <c r="B14483" s="2">
        <v>2023</v>
      </c>
      <c r="C14483" s="2" t="s">
        <v>75</v>
      </c>
      <c r="D14483" s="3">
        <v>329310</v>
      </c>
      <c r="E14483" s="5">
        <f t="shared" si="226"/>
        <v>2.7132489143967691E-2</v>
      </c>
    </row>
    <row r="14484" spans="1:5" x14ac:dyDescent="0.25">
      <c r="A14484" s="2">
        <v>2217</v>
      </c>
      <c r="B14484" s="2">
        <v>2024</v>
      </c>
      <c r="C14484" s="2" t="s">
        <v>75</v>
      </c>
      <c r="D14484" s="3">
        <v>338245</v>
      </c>
      <c r="E14484" s="5">
        <f t="shared" si="226"/>
        <v>4.4074561338674628E-2</v>
      </c>
    </row>
    <row r="14485" spans="1:5" x14ac:dyDescent="0.25">
      <c r="A14485" s="2">
        <v>2217</v>
      </c>
      <c r="B14485" s="2">
        <v>2025</v>
      </c>
      <c r="C14485" s="2" t="s">
        <v>75</v>
      </c>
      <c r="D14485" s="3">
        <v>353153</v>
      </c>
      <c r="E14485" s="5">
        <f t="shared" si="226"/>
        <v>1</v>
      </c>
    </row>
    <row r="14486" spans="1:5" x14ac:dyDescent="0.25">
      <c r="A14486" s="2">
        <v>2218</v>
      </c>
      <c r="B14486" s="2">
        <v>2021</v>
      </c>
      <c r="C14486" s="2" t="s">
        <v>60</v>
      </c>
      <c r="D14486" s="3">
        <v>90193</v>
      </c>
      <c r="E14486" s="5">
        <f t="shared" si="226"/>
        <v>2.8705110152672603E-2</v>
      </c>
    </row>
    <row r="14487" spans="1:5" x14ac:dyDescent="0.25">
      <c r="A14487" s="2">
        <v>2218</v>
      </c>
      <c r="B14487" s="2">
        <v>2022</v>
      </c>
      <c r="C14487" s="2" t="s">
        <v>60</v>
      </c>
      <c r="D14487" s="3">
        <v>92782</v>
      </c>
      <c r="E14487" s="5">
        <f t="shared" si="226"/>
        <v>4.3284257722403054E-2</v>
      </c>
    </row>
    <row r="14488" spans="1:5" x14ac:dyDescent="0.25">
      <c r="A14488" s="2">
        <v>2218</v>
      </c>
      <c r="B14488" s="2">
        <v>2023</v>
      </c>
      <c r="C14488" s="2" t="s">
        <v>60</v>
      </c>
      <c r="D14488" s="3">
        <v>96798</v>
      </c>
      <c r="E14488" s="5">
        <f t="shared" si="226"/>
        <v>9.8400793404822412E-2</v>
      </c>
    </row>
    <row r="14489" spans="1:5" x14ac:dyDescent="0.25">
      <c r="A14489" s="2">
        <v>2218</v>
      </c>
      <c r="B14489" s="2">
        <v>2024</v>
      </c>
      <c r="C14489" s="2" t="s">
        <v>64</v>
      </c>
      <c r="D14489" s="3">
        <v>106323</v>
      </c>
      <c r="E14489" s="5">
        <f t="shared" si="226"/>
        <v>3.2664616310675958E-2</v>
      </c>
    </row>
    <row r="14490" spans="1:5" x14ac:dyDescent="0.25">
      <c r="A14490" s="2">
        <v>2218</v>
      </c>
      <c r="B14490" s="2">
        <v>2025</v>
      </c>
      <c r="C14490" s="2" t="s">
        <v>64</v>
      </c>
      <c r="D14490" s="3">
        <v>109796</v>
      </c>
      <c r="E14490" s="5">
        <f t="shared" si="226"/>
        <v>1</v>
      </c>
    </row>
    <row r="14491" spans="1:5" x14ac:dyDescent="0.25">
      <c r="A14491" s="2">
        <v>2219</v>
      </c>
      <c r="B14491" s="2">
        <v>2021</v>
      </c>
      <c r="C14491" s="2" t="s">
        <v>71</v>
      </c>
      <c r="D14491" s="3">
        <v>156157</v>
      </c>
      <c r="E14491" s="5">
        <f t="shared" si="226"/>
        <v>3.8378042610962046E-2</v>
      </c>
    </row>
    <row r="14492" spans="1:5" x14ac:dyDescent="0.25">
      <c r="A14492" s="2">
        <v>2219</v>
      </c>
      <c r="B14492" s="2">
        <v>2022</v>
      </c>
      <c r="C14492" s="2" t="s">
        <v>71</v>
      </c>
      <c r="D14492" s="3">
        <v>162150</v>
      </c>
      <c r="E14492" s="5">
        <f t="shared" si="226"/>
        <v>4.8078939253777368E-2</v>
      </c>
    </row>
    <row r="14493" spans="1:5" x14ac:dyDescent="0.25">
      <c r="A14493" s="2">
        <v>2219</v>
      </c>
      <c r="B14493" s="2">
        <v>2023</v>
      </c>
      <c r="C14493" s="2" t="s">
        <v>71</v>
      </c>
      <c r="D14493" s="3">
        <v>169946</v>
      </c>
      <c r="E14493" s="5">
        <f t="shared" si="226"/>
        <v>3.1568851282171982E-2</v>
      </c>
    </row>
    <row r="14494" spans="1:5" x14ac:dyDescent="0.25">
      <c r="A14494" s="2">
        <v>2219</v>
      </c>
      <c r="B14494" s="2">
        <v>2024</v>
      </c>
      <c r="C14494" s="2" t="s">
        <v>71</v>
      </c>
      <c r="D14494" s="3">
        <v>175311</v>
      </c>
      <c r="E14494" s="5">
        <f t="shared" si="226"/>
        <v>4.4857424805060719E-2</v>
      </c>
    </row>
    <row r="14495" spans="1:5" x14ac:dyDescent="0.25">
      <c r="A14495" s="2">
        <v>2219</v>
      </c>
      <c r="B14495" s="2">
        <v>2025</v>
      </c>
      <c r="C14495" s="2" t="s">
        <v>71</v>
      </c>
      <c r="D14495" s="3">
        <v>183175</v>
      </c>
      <c r="E14495" s="5">
        <f t="shared" si="226"/>
        <v>1</v>
      </c>
    </row>
    <row r="14496" spans="1:5" x14ac:dyDescent="0.25">
      <c r="A14496" s="2">
        <v>2220</v>
      </c>
      <c r="B14496" s="2">
        <v>2015</v>
      </c>
      <c r="C14496" s="2" t="s">
        <v>60</v>
      </c>
      <c r="D14496" s="3">
        <v>186295</v>
      </c>
      <c r="E14496" s="5">
        <f t="shared" si="226"/>
        <v>2.5282482084865401E-2</v>
      </c>
    </row>
    <row r="14497" spans="1:5" x14ac:dyDescent="0.25">
      <c r="A14497" s="2">
        <v>2220</v>
      </c>
      <c r="B14497" s="2">
        <v>2016</v>
      </c>
      <c r="C14497" s="2" t="s">
        <v>60</v>
      </c>
      <c r="D14497" s="3">
        <v>191005</v>
      </c>
      <c r="E14497" s="5">
        <f t="shared" si="226"/>
        <v>3.0826418156592761E-2</v>
      </c>
    </row>
    <row r="14498" spans="1:5" x14ac:dyDescent="0.25">
      <c r="A14498" s="2">
        <v>2220</v>
      </c>
      <c r="B14498" s="2">
        <v>2017</v>
      </c>
      <c r="C14498" s="2" t="s">
        <v>60</v>
      </c>
      <c r="D14498" s="3">
        <v>196893</v>
      </c>
      <c r="E14498" s="5">
        <f t="shared" si="226"/>
        <v>3.7690522263361316E-2</v>
      </c>
    </row>
    <row r="14499" spans="1:5" x14ac:dyDescent="0.25">
      <c r="A14499" s="2">
        <v>2220</v>
      </c>
      <c r="B14499" s="2">
        <v>2018</v>
      </c>
      <c r="C14499" s="2" t="s">
        <v>60</v>
      </c>
      <c r="D14499" s="3">
        <v>204314</v>
      </c>
      <c r="E14499" s="5">
        <f t="shared" si="226"/>
        <v>4.286049903579784E-2</v>
      </c>
    </row>
    <row r="14500" spans="1:5" x14ac:dyDescent="0.25">
      <c r="A14500" s="2">
        <v>2220</v>
      </c>
      <c r="B14500" s="2">
        <v>2019</v>
      </c>
      <c r="C14500" s="2" t="s">
        <v>60</v>
      </c>
      <c r="D14500" s="3">
        <v>213071</v>
      </c>
      <c r="E14500" s="5">
        <f t="shared" si="226"/>
        <v>5.0677943033073485E-2</v>
      </c>
    </row>
    <row r="14501" spans="1:5" x14ac:dyDescent="0.25">
      <c r="A14501" s="2">
        <v>2220</v>
      </c>
      <c r="B14501" s="2">
        <v>2020</v>
      </c>
      <c r="C14501" s="2" t="s">
        <v>60</v>
      </c>
      <c r="D14501" s="3">
        <v>223869</v>
      </c>
      <c r="E14501" s="5">
        <f t="shared" si="226"/>
        <v>3.588259205160161E-2</v>
      </c>
    </row>
    <row r="14502" spans="1:5" x14ac:dyDescent="0.25">
      <c r="A14502" s="2">
        <v>2220</v>
      </c>
      <c r="B14502" s="2">
        <v>2021</v>
      </c>
      <c r="C14502" s="2" t="s">
        <v>60</v>
      </c>
      <c r="D14502" s="3">
        <v>231902</v>
      </c>
      <c r="E14502" s="5">
        <f t="shared" si="226"/>
        <v>3.4074738467111107E-2</v>
      </c>
    </row>
    <row r="14503" spans="1:5" x14ac:dyDescent="0.25">
      <c r="A14503" s="2">
        <v>2220</v>
      </c>
      <c r="B14503" s="2">
        <v>2022</v>
      </c>
      <c r="C14503" s="2" t="s">
        <v>60</v>
      </c>
      <c r="D14503" s="3">
        <v>239804</v>
      </c>
      <c r="E14503" s="5">
        <f t="shared" si="226"/>
        <v>3.6504812263348403E-2</v>
      </c>
    </row>
    <row r="14504" spans="1:5" x14ac:dyDescent="0.25">
      <c r="A14504" s="2">
        <v>2220</v>
      </c>
      <c r="B14504" s="2">
        <v>2023</v>
      </c>
      <c r="C14504" s="2" t="s">
        <v>60</v>
      </c>
      <c r="D14504" s="3">
        <v>248558</v>
      </c>
      <c r="E14504" s="5">
        <f t="shared" si="226"/>
        <v>3.590308901745267E-2</v>
      </c>
    </row>
    <row r="14505" spans="1:5" x14ac:dyDescent="0.25">
      <c r="A14505" s="2">
        <v>2220</v>
      </c>
      <c r="B14505" s="2">
        <v>2024</v>
      </c>
      <c r="C14505" s="2" t="s">
        <v>60</v>
      </c>
      <c r="D14505" s="3">
        <v>257482</v>
      </c>
      <c r="E14505" s="5">
        <f t="shared" si="226"/>
        <v>2.6910618994725844E-2</v>
      </c>
    </row>
    <row r="14506" spans="1:5" x14ac:dyDescent="0.25">
      <c r="A14506" s="2">
        <v>2220</v>
      </c>
      <c r="B14506" s="2">
        <v>2025</v>
      </c>
      <c r="C14506" s="2" t="s">
        <v>60</v>
      </c>
      <c r="D14506" s="3">
        <v>264411</v>
      </c>
      <c r="E14506" s="5">
        <f t="shared" si="226"/>
        <v>1</v>
      </c>
    </row>
    <row r="14507" spans="1:5" x14ac:dyDescent="0.25">
      <c r="A14507" s="2">
        <v>2221</v>
      </c>
      <c r="B14507" s="2">
        <v>2017</v>
      </c>
      <c r="C14507" s="2" t="s">
        <v>71</v>
      </c>
      <c r="D14507" s="3">
        <v>90000</v>
      </c>
      <c r="E14507" s="5">
        <f t="shared" si="226"/>
        <v>5.0511111111111111E-2</v>
      </c>
    </row>
    <row r="14508" spans="1:5" x14ac:dyDescent="0.25">
      <c r="A14508" s="2">
        <v>2221</v>
      </c>
      <c r="B14508" s="2">
        <v>2018</v>
      </c>
      <c r="C14508" s="2" t="s">
        <v>71</v>
      </c>
      <c r="D14508" s="3">
        <v>94546</v>
      </c>
      <c r="E14508" s="5">
        <f t="shared" si="226"/>
        <v>3.52949886827576E-2</v>
      </c>
    </row>
    <row r="14509" spans="1:5" x14ac:dyDescent="0.25">
      <c r="A14509" s="2">
        <v>2221</v>
      </c>
      <c r="B14509" s="2">
        <v>2019</v>
      </c>
      <c r="C14509" s="2" t="s">
        <v>71</v>
      </c>
      <c r="D14509" s="3">
        <v>97883</v>
      </c>
      <c r="E14509" s="5">
        <f t="shared" si="226"/>
        <v>2.2680138532738064E-2</v>
      </c>
    </row>
    <row r="14510" spans="1:5" x14ac:dyDescent="0.25">
      <c r="A14510" s="2">
        <v>2221</v>
      </c>
      <c r="B14510" s="2">
        <v>2020</v>
      </c>
      <c r="C14510" s="2" t="s">
        <v>71</v>
      </c>
      <c r="D14510" s="3">
        <v>100103</v>
      </c>
      <c r="E14510" s="5">
        <f t="shared" si="226"/>
        <v>4.5143502192741478E-2</v>
      </c>
    </row>
    <row r="14511" spans="1:5" x14ac:dyDescent="0.25">
      <c r="A14511" s="2">
        <v>2221</v>
      </c>
      <c r="B14511" s="2">
        <v>2021</v>
      </c>
      <c r="C14511" s="2" t="s">
        <v>71</v>
      </c>
      <c r="D14511" s="3">
        <v>104622</v>
      </c>
      <c r="E14511" s="5">
        <f t="shared" si="226"/>
        <v>3.62829997514863E-2</v>
      </c>
    </row>
    <row r="14512" spans="1:5" x14ac:dyDescent="0.25">
      <c r="A14512" s="2">
        <v>2221</v>
      </c>
      <c r="B14512" s="2">
        <v>2022</v>
      </c>
      <c r="C14512" s="2" t="s">
        <v>71</v>
      </c>
      <c r="D14512" s="3">
        <v>108418</v>
      </c>
      <c r="E14512" s="5">
        <f t="shared" si="226"/>
        <v>3.8831190392739211E-2</v>
      </c>
    </row>
    <row r="14513" spans="1:5" x14ac:dyDescent="0.25">
      <c r="A14513" s="2">
        <v>2221</v>
      </c>
      <c r="B14513" s="2">
        <v>2023</v>
      </c>
      <c r="C14513" s="2" t="s">
        <v>71</v>
      </c>
      <c r="D14513" s="3">
        <v>112628</v>
      </c>
      <c r="E14513" s="5">
        <f t="shared" si="226"/>
        <v>3.8675995312000569E-2</v>
      </c>
    </row>
    <row r="14514" spans="1:5" x14ac:dyDescent="0.25">
      <c r="A14514" s="2">
        <v>2221</v>
      </c>
      <c r="B14514" s="2">
        <v>2024</v>
      </c>
      <c r="C14514" s="2" t="s">
        <v>71</v>
      </c>
      <c r="D14514" s="3">
        <v>116984</v>
      </c>
      <c r="E14514" s="5">
        <f t="shared" si="226"/>
        <v>3.6133146413184707E-2</v>
      </c>
    </row>
    <row r="14515" spans="1:5" x14ac:dyDescent="0.25">
      <c r="A14515" s="2">
        <v>2221</v>
      </c>
      <c r="B14515" s="2">
        <v>2025</v>
      </c>
      <c r="C14515" s="2" t="s">
        <v>71</v>
      </c>
      <c r="D14515" s="3">
        <v>121211</v>
      </c>
      <c r="E14515" s="5">
        <f t="shared" si="226"/>
        <v>1</v>
      </c>
    </row>
    <row r="14516" spans="1:5" x14ac:dyDescent="0.25">
      <c r="A14516" s="2">
        <v>2222</v>
      </c>
      <c r="B14516" s="2">
        <v>2015</v>
      </c>
      <c r="C14516" s="2" t="s">
        <v>60</v>
      </c>
      <c r="D14516" s="3">
        <v>94886</v>
      </c>
      <c r="E14516" s="5">
        <f t="shared" si="226"/>
        <v>2.156271736610248E-2</v>
      </c>
    </row>
    <row r="14517" spans="1:5" x14ac:dyDescent="0.25">
      <c r="A14517" s="2">
        <v>2222</v>
      </c>
      <c r="B14517" s="2">
        <v>2016</v>
      </c>
      <c r="C14517" s="2" t="s">
        <v>60</v>
      </c>
      <c r="D14517" s="3">
        <v>96932</v>
      </c>
      <c r="E14517" s="5">
        <f t="shared" si="226"/>
        <v>2.6492799075640654E-2</v>
      </c>
    </row>
    <row r="14518" spans="1:5" x14ac:dyDescent="0.25">
      <c r="A14518" s="2">
        <v>2222</v>
      </c>
      <c r="B14518" s="2">
        <v>2017</v>
      </c>
      <c r="C14518" s="2" t="s">
        <v>60</v>
      </c>
      <c r="D14518" s="3">
        <v>99500</v>
      </c>
      <c r="E14518" s="5">
        <f t="shared" si="226"/>
        <v>3.9889447236180903E-2</v>
      </c>
    </row>
    <row r="14519" spans="1:5" x14ac:dyDescent="0.25">
      <c r="A14519" s="2">
        <v>2222</v>
      </c>
      <c r="B14519" s="2">
        <v>2018</v>
      </c>
      <c r="C14519" s="2" t="s">
        <v>64</v>
      </c>
      <c r="D14519" s="3">
        <v>103469</v>
      </c>
      <c r="E14519" s="5">
        <f t="shared" si="226"/>
        <v>3.7267200804105574E-2</v>
      </c>
    </row>
    <row r="14520" spans="1:5" x14ac:dyDescent="0.25">
      <c r="A14520" s="2">
        <v>2222</v>
      </c>
      <c r="B14520" s="2">
        <v>2019</v>
      </c>
      <c r="C14520" s="2" t="s">
        <v>64</v>
      </c>
      <c r="D14520" s="3">
        <v>107325</v>
      </c>
      <c r="E14520" s="5">
        <f t="shared" si="226"/>
        <v>3.6319590030281852E-2</v>
      </c>
    </row>
    <row r="14521" spans="1:5" x14ac:dyDescent="0.25">
      <c r="A14521" s="2">
        <v>2222</v>
      </c>
      <c r="B14521" s="2">
        <v>2020</v>
      </c>
      <c r="C14521" s="2" t="s">
        <v>64</v>
      </c>
      <c r="D14521" s="3">
        <v>111223</v>
      </c>
      <c r="E14521" s="5">
        <f t="shared" si="226"/>
        <v>4.2671030272515578E-2</v>
      </c>
    </row>
    <row r="14522" spans="1:5" x14ac:dyDescent="0.25">
      <c r="A14522" s="2">
        <v>2222</v>
      </c>
      <c r="B14522" s="2">
        <v>2021</v>
      </c>
      <c r="C14522" s="2" t="s">
        <v>64</v>
      </c>
      <c r="D14522" s="3">
        <v>115969</v>
      </c>
      <c r="E14522" s="5">
        <f t="shared" si="226"/>
        <v>3.0413300106062826E-2</v>
      </c>
    </row>
    <row r="14523" spans="1:5" x14ac:dyDescent="0.25">
      <c r="A14523" s="2">
        <v>2222</v>
      </c>
      <c r="B14523" s="2">
        <v>2022</v>
      </c>
      <c r="C14523" s="2" t="s">
        <v>64</v>
      </c>
      <c r="D14523" s="3">
        <v>119496</v>
      </c>
      <c r="E14523" s="5">
        <f t="shared" si="226"/>
        <v>2.8210149293700207E-2</v>
      </c>
    </row>
    <row r="14524" spans="1:5" x14ac:dyDescent="0.25">
      <c r="A14524" s="2">
        <v>2222</v>
      </c>
      <c r="B14524" s="2">
        <v>2023</v>
      </c>
      <c r="C14524" s="2" t="s">
        <v>64</v>
      </c>
      <c r="D14524" s="3">
        <v>122867</v>
      </c>
      <c r="E14524" s="5">
        <f t="shared" si="226"/>
        <v>2.6142088599868149E-2</v>
      </c>
    </row>
    <row r="14525" spans="1:5" x14ac:dyDescent="0.25">
      <c r="A14525" s="2">
        <v>2222</v>
      </c>
      <c r="B14525" s="2">
        <v>2024</v>
      </c>
      <c r="C14525" s="2" t="s">
        <v>64</v>
      </c>
      <c r="D14525" s="3">
        <v>126079</v>
      </c>
      <c r="E14525" s="5">
        <f t="shared" si="226"/>
        <v>5.8146083011445207E-2</v>
      </c>
    </row>
    <row r="14526" spans="1:5" x14ac:dyDescent="0.25">
      <c r="A14526" s="2">
        <v>2222</v>
      </c>
      <c r="B14526" s="2">
        <v>2025</v>
      </c>
      <c r="C14526" s="2" t="s">
        <v>75</v>
      </c>
      <c r="D14526" s="3">
        <v>133410</v>
      </c>
      <c r="E14526" s="5">
        <f t="shared" si="226"/>
        <v>1</v>
      </c>
    </row>
    <row r="14527" spans="1:5" x14ac:dyDescent="0.25">
      <c r="A14527" s="2">
        <v>2223</v>
      </c>
      <c r="B14527" s="2">
        <v>2014</v>
      </c>
      <c r="C14527" s="2" t="s">
        <v>66</v>
      </c>
      <c r="D14527" s="3">
        <v>35668</v>
      </c>
      <c r="E14527" s="5">
        <f t="shared" si="226"/>
        <v>5.2091510597734661E-2</v>
      </c>
    </row>
    <row r="14528" spans="1:5" x14ac:dyDescent="0.25">
      <c r="A14528" s="2">
        <v>2223</v>
      </c>
      <c r="B14528" s="2">
        <v>2015</v>
      </c>
      <c r="C14528" s="2" t="s">
        <v>66</v>
      </c>
      <c r="D14528" s="3">
        <v>37526</v>
      </c>
      <c r="E14528" s="5">
        <f t="shared" si="226"/>
        <v>3.714757767947556E-2</v>
      </c>
    </row>
    <row r="14529" spans="1:5" x14ac:dyDescent="0.25">
      <c r="A14529" s="2">
        <v>2223</v>
      </c>
      <c r="B14529" s="2">
        <v>2016</v>
      </c>
      <c r="C14529" s="2" t="s">
        <v>66</v>
      </c>
      <c r="D14529" s="3">
        <v>38920</v>
      </c>
      <c r="E14529" s="5">
        <f t="shared" si="226"/>
        <v>4.0005138746145939E-2</v>
      </c>
    </row>
    <row r="14530" spans="1:5" x14ac:dyDescent="0.25">
      <c r="A14530" s="2">
        <v>2223</v>
      </c>
      <c r="B14530" s="2">
        <v>2017</v>
      </c>
      <c r="C14530" s="2" t="s">
        <v>66</v>
      </c>
      <c r="D14530" s="3">
        <v>40477</v>
      </c>
      <c r="E14530" s="5">
        <f t="shared" ref="E14530:E14593" si="227">IF(A14531=A14530,(D14531-D14530)/D14530,1)</f>
        <v>2.7966499493539541E-2</v>
      </c>
    </row>
    <row r="14531" spans="1:5" x14ac:dyDescent="0.25">
      <c r="A14531" s="2">
        <v>2223</v>
      </c>
      <c r="B14531" s="2">
        <v>2018</v>
      </c>
      <c r="C14531" s="2" t="s">
        <v>66</v>
      </c>
      <c r="D14531" s="3">
        <v>41609</v>
      </c>
      <c r="E14531" s="5">
        <f t="shared" si="227"/>
        <v>4.5903530486192893E-3</v>
      </c>
    </row>
    <row r="14532" spans="1:5" x14ac:dyDescent="0.25">
      <c r="A14532" s="2">
        <v>2223</v>
      </c>
      <c r="B14532" s="2">
        <v>2019</v>
      </c>
      <c r="C14532" s="2" t="s">
        <v>55</v>
      </c>
      <c r="D14532" s="3">
        <v>41800</v>
      </c>
      <c r="E14532" s="5">
        <f t="shared" si="227"/>
        <v>4.744019138755981E-2</v>
      </c>
    </row>
    <row r="14533" spans="1:5" x14ac:dyDescent="0.25">
      <c r="A14533" s="2">
        <v>2223</v>
      </c>
      <c r="B14533" s="2">
        <v>2020</v>
      </c>
      <c r="C14533" s="2" t="s">
        <v>55</v>
      </c>
      <c r="D14533" s="3">
        <v>43783</v>
      </c>
      <c r="E14533" s="5">
        <f t="shared" si="227"/>
        <v>3.5013589749446135E-2</v>
      </c>
    </row>
    <row r="14534" spans="1:5" x14ac:dyDescent="0.25">
      <c r="A14534" s="2">
        <v>2223</v>
      </c>
      <c r="B14534" s="2">
        <v>2021</v>
      </c>
      <c r="C14534" s="2" t="s">
        <v>55</v>
      </c>
      <c r="D14534" s="3">
        <v>45316</v>
      </c>
      <c r="E14534" s="5">
        <f t="shared" si="227"/>
        <v>2.6480713213875892E-2</v>
      </c>
    </row>
    <row r="14535" spans="1:5" x14ac:dyDescent="0.25">
      <c r="A14535" s="2">
        <v>2223</v>
      </c>
      <c r="B14535" s="2">
        <v>2022</v>
      </c>
      <c r="C14535" s="2" t="s">
        <v>55</v>
      </c>
      <c r="D14535" s="3">
        <v>46516</v>
      </c>
      <c r="E14535" s="5">
        <f t="shared" si="227"/>
        <v>4.3382922005331497E-2</v>
      </c>
    </row>
    <row r="14536" spans="1:5" x14ac:dyDescent="0.25">
      <c r="A14536" s="2">
        <v>2223</v>
      </c>
      <c r="B14536" s="2">
        <v>2023</v>
      </c>
      <c r="C14536" s="2" t="s">
        <v>55</v>
      </c>
      <c r="D14536" s="3">
        <v>48534</v>
      </c>
      <c r="E14536" s="5">
        <f t="shared" si="227"/>
        <v>3.1647916924218075E-2</v>
      </c>
    </row>
    <row r="14537" spans="1:5" x14ac:dyDescent="0.25">
      <c r="A14537" s="2">
        <v>2223</v>
      </c>
      <c r="B14537" s="2">
        <v>2024</v>
      </c>
      <c r="C14537" s="2" t="s">
        <v>55</v>
      </c>
      <c r="D14537" s="3">
        <v>50070</v>
      </c>
      <c r="E14537" s="5">
        <f t="shared" si="227"/>
        <v>4.553624925104853E-2</v>
      </c>
    </row>
    <row r="14538" spans="1:5" x14ac:dyDescent="0.25">
      <c r="A14538" s="2">
        <v>2223</v>
      </c>
      <c r="B14538" s="2">
        <v>2025</v>
      </c>
      <c r="C14538" s="2" t="s">
        <v>55</v>
      </c>
      <c r="D14538" s="3">
        <v>52350</v>
      </c>
      <c r="E14538" s="5">
        <f t="shared" si="227"/>
        <v>1</v>
      </c>
    </row>
    <row r="14539" spans="1:5" x14ac:dyDescent="0.25">
      <c r="A14539" s="2">
        <v>2224</v>
      </c>
      <c r="B14539" s="2">
        <v>2024</v>
      </c>
      <c r="C14539" s="2" t="s">
        <v>55</v>
      </c>
      <c r="D14539" s="3">
        <v>96438</v>
      </c>
      <c r="E14539" s="5">
        <f t="shared" si="227"/>
        <v>4.153964204981439E-2</v>
      </c>
    </row>
    <row r="14540" spans="1:5" x14ac:dyDescent="0.25">
      <c r="A14540" s="2">
        <v>2224</v>
      </c>
      <c r="B14540" s="2">
        <v>2025</v>
      </c>
      <c r="C14540" s="2" t="s">
        <v>55</v>
      </c>
      <c r="D14540" s="3">
        <v>100444</v>
      </c>
      <c r="E14540" s="5">
        <f t="shared" si="227"/>
        <v>1</v>
      </c>
    </row>
    <row r="14541" spans="1:5" x14ac:dyDescent="0.25">
      <c r="A14541" s="2">
        <v>2225</v>
      </c>
      <c r="B14541" s="2">
        <v>2018</v>
      </c>
      <c r="C14541" s="2" t="s">
        <v>71</v>
      </c>
      <c r="D14541" s="3">
        <v>340848</v>
      </c>
      <c r="E14541" s="5">
        <f t="shared" si="227"/>
        <v>4.7610665164530816E-2</v>
      </c>
    </row>
    <row r="14542" spans="1:5" x14ac:dyDescent="0.25">
      <c r="A14542" s="2">
        <v>2225</v>
      </c>
      <c r="B14542" s="2">
        <v>2019</v>
      </c>
      <c r="C14542" s="2" t="s">
        <v>71</v>
      </c>
      <c r="D14542" s="3">
        <v>357076</v>
      </c>
      <c r="E14542" s="5">
        <f t="shared" si="227"/>
        <v>2.8576549530072031E-2</v>
      </c>
    </row>
    <row r="14543" spans="1:5" x14ac:dyDescent="0.25">
      <c r="A14543" s="2">
        <v>2225</v>
      </c>
      <c r="B14543" s="2">
        <v>2020</v>
      </c>
      <c r="C14543" s="2" t="s">
        <v>71</v>
      </c>
      <c r="D14543" s="3">
        <v>367280</v>
      </c>
      <c r="E14543" s="5">
        <f t="shared" si="227"/>
        <v>5.0411130472663906E-2</v>
      </c>
    </row>
    <row r="14544" spans="1:5" x14ac:dyDescent="0.25">
      <c r="A14544" s="2">
        <v>2225</v>
      </c>
      <c r="B14544" s="2">
        <v>2021</v>
      </c>
      <c r="C14544" s="2" t="s">
        <v>71</v>
      </c>
      <c r="D14544" s="3">
        <v>385795</v>
      </c>
      <c r="E14544" s="5">
        <f t="shared" si="227"/>
        <v>5.5062922018170271E-2</v>
      </c>
    </row>
    <row r="14545" spans="1:5" x14ac:dyDescent="0.25">
      <c r="A14545" s="2">
        <v>2225</v>
      </c>
      <c r="B14545" s="2">
        <v>2022</v>
      </c>
      <c r="C14545" s="2" t="s">
        <v>71</v>
      </c>
      <c r="D14545" s="3">
        <v>407038</v>
      </c>
      <c r="E14545" s="5">
        <f t="shared" si="227"/>
        <v>5.1376038600818595E-2</v>
      </c>
    </row>
    <row r="14546" spans="1:5" x14ac:dyDescent="0.25">
      <c r="A14546" s="2">
        <v>2225</v>
      </c>
      <c r="B14546" s="2">
        <v>2023</v>
      </c>
      <c r="C14546" s="2" t="s">
        <v>71</v>
      </c>
      <c r="D14546" s="3">
        <v>427950</v>
      </c>
      <c r="E14546" s="5">
        <f t="shared" si="227"/>
        <v>4.1617011333099661E-2</v>
      </c>
    </row>
    <row r="14547" spans="1:5" x14ac:dyDescent="0.25">
      <c r="A14547" s="2">
        <v>2225</v>
      </c>
      <c r="B14547" s="2">
        <v>2024</v>
      </c>
      <c r="C14547" s="2" t="s">
        <v>71</v>
      </c>
      <c r="D14547" s="3">
        <v>445760</v>
      </c>
      <c r="E14547" s="5">
        <f t="shared" si="227"/>
        <v>4.0429827709978466E-2</v>
      </c>
    </row>
    <row r="14548" spans="1:5" x14ac:dyDescent="0.25">
      <c r="A14548" s="2">
        <v>2225</v>
      </c>
      <c r="B14548" s="2">
        <v>2025</v>
      </c>
      <c r="C14548" s="2" t="s">
        <v>71</v>
      </c>
      <c r="D14548" s="3">
        <v>463782</v>
      </c>
      <c r="E14548" s="5">
        <f t="shared" si="227"/>
        <v>1</v>
      </c>
    </row>
    <row r="14549" spans="1:5" x14ac:dyDescent="0.25">
      <c r="A14549" s="2">
        <v>2226</v>
      </c>
      <c r="B14549" s="2">
        <v>2016</v>
      </c>
      <c r="C14549" s="2" t="s">
        <v>60</v>
      </c>
      <c r="D14549" s="3">
        <v>197800</v>
      </c>
      <c r="E14549" s="5">
        <f t="shared" si="227"/>
        <v>4.0308392315470169E-2</v>
      </c>
    </row>
    <row r="14550" spans="1:5" x14ac:dyDescent="0.25">
      <c r="A14550" s="2">
        <v>2226</v>
      </c>
      <c r="B14550" s="2">
        <v>2017</v>
      </c>
      <c r="C14550" s="2" t="s">
        <v>60</v>
      </c>
      <c r="D14550" s="3">
        <v>205773</v>
      </c>
      <c r="E14550" s="5">
        <f t="shared" si="227"/>
        <v>3.0348976785098142E-2</v>
      </c>
    </row>
    <row r="14551" spans="1:5" x14ac:dyDescent="0.25">
      <c r="A14551" s="2">
        <v>2226</v>
      </c>
      <c r="B14551" s="2">
        <v>2018</v>
      </c>
      <c r="C14551" s="2" t="s">
        <v>60</v>
      </c>
      <c r="D14551" s="3">
        <v>212018</v>
      </c>
      <c r="E14551" s="5">
        <f t="shared" si="227"/>
        <v>4.6816779707383335E-2</v>
      </c>
    </row>
    <row r="14552" spans="1:5" x14ac:dyDescent="0.25">
      <c r="A14552" s="2">
        <v>2226</v>
      </c>
      <c r="B14552" s="2">
        <v>2019</v>
      </c>
      <c r="C14552" s="2" t="s">
        <v>60</v>
      </c>
      <c r="D14552" s="3">
        <v>221944</v>
      </c>
      <c r="E14552" s="5">
        <f t="shared" si="227"/>
        <v>3.7536495692607141E-2</v>
      </c>
    </row>
    <row r="14553" spans="1:5" x14ac:dyDescent="0.25">
      <c r="A14553" s="2">
        <v>2226</v>
      </c>
      <c r="B14553" s="2">
        <v>2020</v>
      </c>
      <c r="C14553" s="2" t="s">
        <v>60</v>
      </c>
      <c r="D14553" s="3">
        <v>230275</v>
      </c>
      <c r="E14553" s="5">
        <f t="shared" si="227"/>
        <v>1.9107588752578439E-4</v>
      </c>
    </row>
    <row r="14554" spans="1:5" x14ac:dyDescent="0.25">
      <c r="A14554" s="2">
        <v>2226</v>
      </c>
      <c r="B14554" s="2">
        <v>2021</v>
      </c>
      <c r="C14554" s="2" t="s">
        <v>64</v>
      </c>
      <c r="D14554" s="3">
        <v>230319</v>
      </c>
      <c r="E14554" s="5">
        <f t="shared" si="227"/>
        <v>3.5442147630026184E-2</v>
      </c>
    </row>
    <row r="14555" spans="1:5" x14ac:dyDescent="0.25">
      <c r="A14555" s="2">
        <v>2226</v>
      </c>
      <c r="B14555" s="2">
        <v>2022</v>
      </c>
      <c r="C14555" s="2" t="s">
        <v>64</v>
      </c>
      <c r="D14555" s="3">
        <v>238482</v>
      </c>
      <c r="E14555" s="5">
        <f t="shared" si="227"/>
        <v>4.7156598820875369E-2</v>
      </c>
    </row>
    <row r="14556" spans="1:5" x14ac:dyDescent="0.25">
      <c r="A14556" s="2">
        <v>2226</v>
      </c>
      <c r="B14556" s="2">
        <v>2023</v>
      </c>
      <c r="C14556" s="2" t="s">
        <v>64</v>
      </c>
      <c r="D14556" s="3">
        <v>249728</v>
      </c>
      <c r="E14556" s="5">
        <f t="shared" si="227"/>
        <v>2.4903094566888776E-2</v>
      </c>
    </row>
    <row r="14557" spans="1:5" x14ac:dyDescent="0.25">
      <c r="A14557" s="2">
        <v>2226</v>
      </c>
      <c r="B14557" s="2">
        <v>2024</v>
      </c>
      <c r="C14557" s="2" t="s">
        <v>64</v>
      </c>
      <c r="D14557" s="3">
        <v>255947</v>
      </c>
      <c r="E14557" s="5">
        <f t="shared" si="227"/>
        <v>2.9447502803314748E-2</v>
      </c>
    </row>
    <row r="14558" spans="1:5" x14ac:dyDescent="0.25">
      <c r="A14558" s="2">
        <v>2226</v>
      </c>
      <c r="B14558" s="2">
        <v>2025</v>
      </c>
      <c r="C14558" s="2" t="s">
        <v>64</v>
      </c>
      <c r="D14558" s="3">
        <v>263484</v>
      </c>
      <c r="E14558" s="5">
        <f t="shared" si="227"/>
        <v>1</v>
      </c>
    </row>
    <row r="14559" spans="1:5" x14ac:dyDescent="0.25">
      <c r="A14559" s="2">
        <v>2227</v>
      </c>
      <c r="B14559" s="2">
        <v>2024</v>
      </c>
      <c r="C14559" s="2" t="s">
        <v>55</v>
      </c>
      <c r="D14559" s="3">
        <v>167682</v>
      </c>
      <c r="E14559" s="5">
        <f t="shared" si="227"/>
        <v>5.3315203778580886E-2</v>
      </c>
    </row>
    <row r="14560" spans="1:5" x14ac:dyDescent="0.25">
      <c r="A14560" s="2">
        <v>2227</v>
      </c>
      <c r="B14560" s="2">
        <v>2025</v>
      </c>
      <c r="C14560" s="2" t="s">
        <v>55</v>
      </c>
      <c r="D14560" s="3">
        <v>176622</v>
      </c>
      <c r="E14560" s="5">
        <f t="shared" si="227"/>
        <v>1</v>
      </c>
    </row>
    <row r="14561" spans="1:5" x14ac:dyDescent="0.25">
      <c r="A14561" s="2">
        <v>2228</v>
      </c>
      <c r="B14561" s="2">
        <v>2019</v>
      </c>
      <c r="C14561" s="2" t="s">
        <v>55</v>
      </c>
      <c r="D14561" s="3">
        <v>78704</v>
      </c>
      <c r="E14561" s="5">
        <f t="shared" si="227"/>
        <v>4.1992783085993086E-2</v>
      </c>
    </row>
    <row r="14562" spans="1:5" x14ac:dyDescent="0.25">
      <c r="A14562" s="2">
        <v>2228</v>
      </c>
      <c r="B14562" s="2">
        <v>2020</v>
      </c>
      <c r="C14562" s="2" t="s">
        <v>55</v>
      </c>
      <c r="D14562" s="3">
        <v>82009</v>
      </c>
      <c r="E14562" s="5">
        <f t="shared" si="227"/>
        <v>4.2873343169652113E-2</v>
      </c>
    </row>
    <row r="14563" spans="1:5" x14ac:dyDescent="0.25">
      <c r="A14563" s="2">
        <v>2228</v>
      </c>
      <c r="B14563" s="2">
        <v>2021</v>
      </c>
      <c r="C14563" s="2" t="s">
        <v>55</v>
      </c>
      <c r="D14563" s="3">
        <v>85525</v>
      </c>
      <c r="E14563" s="5">
        <f t="shared" si="227"/>
        <v>5.1259865536392869E-2</v>
      </c>
    </row>
    <row r="14564" spans="1:5" x14ac:dyDescent="0.25">
      <c r="A14564" s="2">
        <v>2228</v>
      </c>
      <c r="B14564" s="2">
        <v>2022</v>
      </c>
      <c r="C14564" s="2" t="s">
        <v>55</v>
      </c>
      <c r="D14564" s="3">
        <v>89909</v>
      </c>
      <c r="E14564" s="5">
        <f t="shared" si="227"/>
        <v>4.8927248662536567E-2</v>
      </c>
    </row>
    <row r="14565" spans="1:5" x14ac:dyDescent="0.25">
      <c r="A14565" s="2">
        <v>2228</v>
      </c>
      <c r="B14565" s="2">
        <v>2023</v>
      </c>
      <c r="C14565" s="2" t="s">
        <v>55</v>
      </c>
      <c r="D14565" s="3">
        <v>94308</v>
      </c>
      <c r="E14565" s="5">
        <f t="shared" si="227"/>
        <v>2.7622258981210502E-2</v>
      </c>
    </row>
    <row r="14566" spans="1:5" x14ac:dyDescent="0.25">
      <c r="A14566" s="2">
        <v>2228</v>
      </c>
      <c r="B14566" s="2">
        <v>2024</v>
      </c>
      <c r="C14566" s="2" t="s">
        <v>55</v>
      </c>
      <c r="D14566" s="3">
        <v>96913</v>
      </c>
      <c r="E14566" s="5">
        <f t="shared" si="227"/>
        <v>3.2276371591014624E-2</v>
      </c>
    </row>
    <row r="14567" spans="1:5" x14ac:dyDescent="0.25">
      <c r="A14567" s="2">
        <v>2228</v>
      </c>
      <c r="B14567" s="2">
        <v>2025</v>
      </c>
      <c r="C14567" s="2" t="s">
        <v>55</v>
      </c>
      <c r="D14567" s="3">
        <v>100041</v>
      </c>
      <c r="E14567" s="5">
        <f t="shared" si="227"/>
        <v>1</v>
      </c>
    </row>
    <row r="14568" spans="1:5" x14ac:dyDescent="0.25">
      <c r="A14568" s="2">
        <v>2229</v>
      </c>
      <c r="B14568" s="2">
        <v>2023</v>
      </c>
      <c r="C14568" s="2" t="s">
        <v>66</v>
      </c>
      <c r="D14568" s="3">
        <v>64538</v>
      </c>
      <c r="E14568" s="5">
        <f t="shared" si="227"/>
        <v>2.4729616659952276E-2</v>
      </c>
    </row>
    <row r="14569" spans="1:5" x14ac:dyDescent="0.25">
      <c r="A14569" s="2">
        <v>2229</v>
      </c>
      <c r="B14569" s="2">
        <v>2024</v>
      </c>
      <c r="C14569" s="2" t="s">
        <v>66</v>
      </c>
      <c r="D14569" s="3">
        <v>66134</v>
      </c>
      <c r="E14569" s="5">
        <f t="shared" si="227"/>
        <v>6.7968064838056064E-2</v>
      </c>
    </row>
    <row r="14570" spans="1:5" x14ac:dyDescent="0.25">
      <c r="A14570" s="2">
        <v>2229</v>
      </c>
      <c r="B14570" s="2">
        <v>2025</v>
      </c>
      <c r="C14570" s="2" t="s">
        <v>55</v>
      </c>
      <c r="D14570" s="3">
        <v>70629</v>
      </c>
      <c r="E14570" s="5">
        <f t="shared" si="227"/>
        <v>1</v>
      </c>
    </row>
    <row r="14571" spans="1:5" x14ac:dyDescent="0.25">
      <c r="A14571" s="2">
        <v>2230</v>
      </c>
      <c r="B14571" s="2">
        <v>2022</v>
      </c>
      <c r="C14571" s="2" t="s">
        <v>55</v>
      </c>
      <c r="D14571" s="3">
        <v>199551</v>
      </c>
      <c r="E14571" s="5">
        <f t="shared" si="227"/>
        <v>4.0115058305896741E-2</v>
      </c>
    </row>
    <row r="14572" spans="1:5" x14ac:dyDescent="0.25">
      <c r="A14572" s="2">
        <v>2230</v>
      </c>
      <c r="B14572" s="2">
        <v>2023</v>
      </c>
      <c r="C14572" s="2" t="s">
        <v>55</v>
      </c>
      <c r="D14572" s="3">
        <v>207556</v>
      </c>
      <c r="E14572" s="5">
        <f t="shared" si="227"/>
        <v>4.5476883347144864E-2</v>
      </c>
    </row>
    <row r="14573" spans="1:5" x14ac:dyDescent="0.25">
      <c r="A14573" s="2">
        <v>2230</v>
      </c>
      <c r="B14573" s="2">
        <v>2024</v>
      </c>
      <c r="C14573" s="2" t="s">
        <v>55</v>
      </c>
      <c r="D14573" s="3">
        <v>216995</v>
      </c>
      <c r="E14573" s="5">
        <f t="shared" si="227"/>
        <v>3.1834834904030045E-2</v>
      </c>
    </row>
    <row r="14574" spans="1:5" x14ac:dyDescent="0.25">
      <c r="A14574" s="2">
        <v>2230</v>
      </c>
      <c r="B14574" s="2">
        <v>2025</v>
      </c>
      <c r="C14574" s="2" t="s">
        <v>55</v>
      </c>
      <c r="D14574" s="3">
        <v>223903</v>
      </c>
      <c r="E14574" s="5">
        <f t="shared" si="227"/>
        <v>1</v>
      </c>
    </row>
    <row r="14575" spans="1:5" x14ac:dyDescent="0.25">
      <c r="A14575" s="2">
        <v>2231</v>
      </c>
      <c r="B14575" s="2">
        <v>2020</v>
      </c>
      <c r="C14575" s="2" t="s">
        <v>50</v>
      </c>
      <c r="D14575" s="3">
        <v>25534</v>
      </c>
      <c r="E14575" s="5">
        <f t="shared" si="227"/>
        <v>4.0495026239523772E-2</v>
      </c>
    </row>
    <row r="14576" spans="1:5" x14ac:dyDescent="0.25">
      <c r="A14576" s="2">
        <v>2231</v>
      </c>
      <c r="B14576" s="2">
        <v>2021</v>
      </c>
      <c r="C14576" s="2" t="s">
        <v>50</v>
      </c>
      <c r="D14576" s="3">
        <v>26568</v>
      </c>
      <c r="E14576" s="5">
        <f t="shared" si="227"/>
        <v>2.5782896717856066E-2</v>
      </c>
    </row>
    <row r="14577" spans="1:5" x14ac:dyDescent="0.25">
      <c r="A14577" s="2">
        <v>2231</v>
      </c>
      <c r="B14577" s="2">
        <v>2022</v>
      </c>
      <c r="C14577" s="2" t="s">
        <v>50</v>
      </c>
      <c r="D14577" s="3">
        <v>27253</v>
      </c>
      <c r="E14577" s="5">
        <f t="shared" si="227"/>
        <v>0.12846292151322791</v>
      </c>
    </row>
    <row r="14578" spans="1:5" x14ac:dyDescent="0.25">
      <c r="A14578" s="2">
        <v>2231</v>
      </c>
      <c r="B14578" s="2">
        <v>2023</v>
      </c>
      <c r="C14578" s="2" t="s">
        <v>66</v>
      </c>
      <c r="D14578" s="3">
        <v>30754</v>
      </c>
      <c r="E14578" s="5">
        <f t="shared" si="227"/>
        <v>4.8416466150744616E-2</v>
      </c>
    </row>
    <row r="14579" spans="1:5" x14ac:dyDescent="0.25">
      <c r="A14579" s="2">
        <v>2231</v>
      </c>
      <c r="B14579" s="2">
        <v>2024</v>
      </c>
      <c r="C14579" s="2" t="s">
        <v>66</v>
      </c>
      <c r="D14579" s="3">
        <v>32243</v>
      </c>
      <c r="E14579" s="5">
        <f t="shared" si="227"/>
        <v>4.4846943522625068E-2</v>
      </c>
    </row>
    <row r="14580" spans="1:5" x14ac:dyDescent="0.25">
      <c r="A14580" s="2">
        <v>2231</v>
      </c>
      <c r="B14580" s="2">
        <v>2025</v>
      </c>
      <c r="C14580" s="2" t="s">
        <v>66</v>
      </c>
      <c r="D14580" s="3">
        <v>33689</v>
      </c>
      <c r="E14580" s="5">
        <f t="shared" si="227"/>
        <v>1</v>
      </c>
    </row>
    <row r="14581" spans="1:5" x14ac:dyDescent="0.25">
      <c r="A14581" s="2">
        <v>2232</v>
      </c>
      <c r="B14581" s="2">
        <v>2025</v>
      </c>
      <c r="C14581" s="2" t="s">
        <v>55</v>
      </c>
      <c r="D14581" s="3">
        <v>96993</v>
      </c>
      <c r="E14581" s="5">
        <f t="shared" si="227"/>
        <v>1</v>
      </c>
    </row>
    <row r="14582" spans="1:5" x14ac:dyDescent="0.25">
      <c r="A14582" s="2">
        <v>2233</v>
      </c>
      <c r="B14582" s="2">
        <v>2020</v>
      </c>
      <c r="C14582" s="2" t="s">
        <v>75</v>
      </c>
      <c r="D14582" s="3">
        <v>245529</v>
      </c>
      <c r="E14582" s="5">
        <f t="shared" si="227"/>
        <v>2.5703684697123353E-2</v>
      </c>
    </row>
    <row r="14583" spans="1:5" x14ac:dyDescent="0.25">
      <c r="A14583" s="2">
        <v>2233</v>
      </c>
      <c r="B14583" s="2">
        <v>2021</v>
      </c>
      <c r="C14583" s="2" t="s">
        <v>75</v>
      </c>
      <c r="D14583" s="3">
        <v>251840</v>
      </c>
      <c r="E14583" s="5">
        <f t="shared" si="227"/>
        <v>2.9709339263024142E-2</v>
      </c>
    </row>
    <row r="14584" spans="1:5" x14ac:dyDescent="0.25">
      <c r="A14584" s="2">
        <v>2233</v>
      </c>
      <c r="B14584" s="2">
        <v>2022</v>
      </c>
      <c r="C14584" s="2" t="s">
        <v>71</v>
      </c>
      <c r="D14584" s="3">
        <v>259322</v>
      </c>
      <c r="E14584" s="5">
        <f t="shared" si="227"/>
        <v>4.5757783759187418E-2</v>
      </c>
    </row>
    <row r="14585" spans="1:5" x14ac:dyDescent="0.25">
      <c r="A14585" s="2">
        <v>2233</v>
      </c>
      <c r="B14585" s="2">
        <v>2023</v>
      </c>
      <c r="C14585" s="2" t="s">
        <v>71</v>
      </c>
      <c r="D14585" s="3">
        <v>271188</v>
      </c>
      <c r="E14585" s="5">
        <f t="shared" si="227"/>
        <v>3.2984497839137428E-2</v>
      </c>
    </row>
    <row r="14586" spans="1:5" x14ac:dyDescent="0.25">
      <c r="A14586" s="2">
        <v>2233</v>
      </c>
      <c r="B14586" s="2">
        <v>2024</v>
      </c>
      <c r="C14586" s="2" t="s">
        <v>71</v>
      </c>
      <c r="D14586" s="3">
        <v>280133</v>
      </c>
      <c r="E14586" s="5">
        <f t="shared" si="227"/>
        <v>3.4019554997090667E-2</v>
      </c>
    </row>
    <row r="14587" spans="1:5" x14ac:dyDescent="0.25">
      <c r="A14587" s="2">
        <v>2233</v>
      </c>
      <c r="B14587" s="2">
        <v>2025</v>
      </c>
      <c r="C14587" s="2" t="s">
        <v>71</v>
      </c>
      <c r="D14587" s="3">
        <v>289663</v>
      </c>
      <c r="E14587" s="5">
        <f t="shared" si="227"/>
        <v>1</v>
      </c>
    </row>
    <row r="14588" spans="1:5" x14ac:dyDescent="0.25">
      <c r="A14588" s="2">
        <v>2234</v>
      </c>
      <c r="B14588" s="2">
        <v>2021</v>
      </c>
      <c r="C14588" s="2" t="s">
        <v>60</v>
      </c>
      <c r="D14588" s="3">
        <v>114774</v>
      </c>
      <c r="E14588" s="5">
        <f t="shared" si="227"/>
        <v>5.3844947461968735E-3</v>
      </c>
    </row>
    <row r="14589" spans="1:5" x14ac:dyDescent="0.25">
      <c r="A14589" s="2">
        <v>2234</v>
      </c>
      <c r="B14589" s="2">
        <v>2022</v>
      </c>
      <c r="C14589" s="2" t="s">
        <v>64</v>
      </c>
      <c r="D14589" s="3">
        <v>115392</v>
      </c>
      <c r="E14589" s="5">
        <f t="shared" si="227"/>
        <v>4.292325291181364E-2</v>
      </c>
    </row>
    <row r="14590" spans="1:5" x14ac:dyDescent="0.25">
      <c r="A14590" s="2">
        <v>2234</v>
      </c>
      <c r="B14590" s="2">
        <v>2023</v>
      </c>
      <c r="C14590" s="2" t="s">
        <v>64</v>
      </c>
      <c r="D14590" s="3">
        <v>120345</v>
      </c>
      <c r="E14590" s="5">
        <f t="shared" si="227"/>
        <v>2.6706551996343846E-2</v>
      </c>
    </row>
    <row r="14591" spans="1:5" x14ac:dyDescent="0.25">
      <c r="A14591" s="2">
        <v>2234</v>
      </c>
      <c r="B14591" s="2">
        <v>2024</v>
      </c>
      <c r="C14591" s="2" t="s">
        <v>64</v>
      </c>
      <c r="D14591" s="3">
        <v>123559</v>
      </c>
      <c r="E14591" s="5">
        <f t="shared" si="227"/>
        <v>2.8407481446110765E-2</v>
      </c>
    </row>
    <row r="14592" spans="1:5" x14ac:dyDescent="0.25">
      <c r="A14592" s="2">
        <v>2234</v>
      </c>
      <c r="B14592" s="2">
        <v>2025</v>
      </c>
      <c r="C14592" s="2" t="s">
        <v>75</v>
      </c>
      <c r="D14592" s="3">
        <v>127069</v>
      </c>
      <c r="E14592" s="5">
        <f t="shared" si="227"/>
        <v>1</v>
      </c>
    </row>
    <row r="14593" spans="1:5" x14ac:dyDescent="0.25">
      <c r="A14593" s="2">
        <v>2235</v>
      </c>
      <c r="B14593" s="2">
        <v>2022</v>
      </c>
      <c r="C14593" s="2" t="s">
        <v>66</v>
      </c>
      <c r="D14593" s="3">
        <v>73634</v>
      </c>
      <c r="E14593" s="5">
        <f t="shared" si="227"/>
        <v>3.566287312926094E-2</v>
      </c>
    </row>
    <row r="14594" spans="1:5" x14ac:dyDescent="0.25">
      <c r="A14594" s="2">
        <v>2235</v>
      </c>
      <c r="B14594" s="2">
        <v>2023</v>
      </c>
      <c r="C14594" s="2" t="s">
        <v>66</v>
      </c>
      <c r="D14594" s="3">
        <v>76260</v>
      </c>
      <c r="E14594" s="5">
        <f t="shared" ref="E14594:E14657" si="228">IF(A14595=A14594,(D14595-D14594)/D14594,1)</f>
        <v>4.7456071334906896E-2</v>
      </c>
    </row>
    <row r="14595" spans="1:5" x14ac:dyDescent="0.25">
      <c r="A14595" s="2">
        <v>2235</v>
      </c>
      <c r="B14595" s="2">
        <v>2024</v>
      </c>
      <c r="C14595" s="2" t="s">
        <v>66</v>
      </c>
      <c r="D14595" s="3">
        <v>79879</v>
      </c>
      <c r="E14595" s="5">
        <f t="shared" si="228"/>
        <v>4.2539340752888746E-2</v>
      </c>
    </row>
    <row r="14596" spans="1:5" x14ac:dyDescent="0.25">
      <c r="A14596" s="2">
        <v>2235</v>
      </c>
      <c r="B14596" s="2">
        <v>2025</v>
      </c>
      <c r="C14596" s="2" t="s">
        <v>66</v>
      </c>
      <c r="D14596" s="3">
        <v>83277</v>
      </c>
      <c r="E14596" s="5">
        <f t="shared" si="228"/>
        <v>1</v>
      </c>
    </row>
    <row r="14597" spans="1:5" x14ac:dyDescent="0.25">
      <c r="A14597" s="2">
        <v>2236</v>
      </c>
      <c r="B14597" s="2">
        <v>2024</v>
      </c>
      <c r="C14597" s="2" t="s">
        <v>55</v>
      </c>
      <c r="D14597" s="3">
        <v>34366</v>
      </c>
      <c r="E14597" s="5">
        <f t="shared" si="228"/>
        <v>2.194028982133504E-2</v>
      </c>
    </row>
    <row r="14598" spans="1:5" x14ac:dyDescent="0.25">
      <c r="A14598" s="2">
        <v>2236</v>
      </c>
      <c r="B14598" s="2">
        <v>2025</v>
      </c>
      <c r="C14598" s="2" t="s">
        <v>55</v>
      </c>
      <c r="D14598" s="3">
        <v>35120</v>
      </c>
      <c r="E14598" s="5">
        <f t="shared" si="228"/>
        <v>1</v>
      </c>
    </row>
    <row r="14599" spans="1:5" x14ac:dyDescent="0.25">
      <c r="A14599" s="2">
        <v>2237</v>
      </c>
      <c r="B14599" s="2">
        <v>2015</v>
      </c>
      <c r="C14599" s="2" t="s">
        <v>60</v>
      </c>
      <c r="D14599" s="3">
        <v>109193</v>
      </c>
      <c r="E14599" s="5">
        <f t="shared" si="228"/>
        <v>6.2311686646579906E-2</v>
      </c>
    </row>
    <row r="14600" spans="1:5" x14ac:dyDescent="0.25">
      <c r="A14600" s="2">
        <v>2237</v>
      </c>
      <c r="B14600" s="2">
        <v>2016</v>
      </c>
      <c r="C14600" s="2" t="s">
        <v>64</v>
      </c>
      <c r="D14600" s="3">
        <v>115997</v>
      </c>
      <c r="E14600" s="5">
        <f t="shared" si="228"/>
        <v>6.0803296636981988E-2</v>
      </c>
    </row>
    <row r="14601" spans="1:5" x14ac:dyDescent="0.25">
      <c r="A14601" s="2">
        <v>2237</v>
      </c>
      <c r="B14601" s="2">
        <v>2017</v>
      </c>
      <c r="C14601" s="2" t="s">
        <v>75</v>
      </c>
      <c r="D14601" s="3">
        <v>123050</v>
      </c>
      <c r="E14601" s="5">
        <f t="shared" si="228"/>
        <v>2.3957740755790328E-2</v>
      </c>
    </row>
    <row r="14602" spans="1:5" x14ac:dyDescent="0.25">
      <c r="A14602" s="2">
        <v>2237</v>
      </c>
      <c r="B14602" s="2">
        <v>2018</v>
      </c>
      <c r="C14602" s="2" t="s">
        <v>75</v>
      </c>
      <c r="D14602" s="3">
        <v>125998</v>
      </c>
      <c r="E14602" s="5">
        <f t="shared" si="228"/>
        <v>3.6294226892490358E-2</v>
      </c>
    </row>
    <row r="14603" spans="1:5" x14ac:dyDescent="0.25">
      <c r="A14603" s="2">
        <v>2237</v>
      </c>
      <c r="B14603" s="2">
        <v>2019</v>
      </c>
      <c r="C14603" s="2" t="s">
        <v>75</v>
      </c>
      <c r="D14603" s="3">
        <v>130571</v>
      </c>
      <c r="E14603" s="5">
        <f t="shared" si="228"/>
        <v>4.3715679591946145E-2</v>
      </c>
    </row>
    <row r="14604" spans="1:5" x14ac:dyDescent="0.25">
      <c r="A14604" s="2">
        <v>2237</v>
      </c>
      <c r="B14604" s="2">
        <v>2020</v>
      </c>
      <c r="C14604" s="2" t="s">
        <v>75</v>
      </c>
      <c r="D14604" s="3">
        <v>136279</v>
      </c>
      <c r="E14604" s="5">
        <f t="shared" si="228"/>
        <v>5.523228083563865E-2</v>
      </c>
    </row>
    <row r="14605" spans="1:5" x14ac:dyDescent="0.25">
      <c r="A14605" s="2">
        <v>2237</v>
      </c>
      <c r="B14605" s="2">
        <v>2021</v>
      </c>
      <c r="C14605" s="2" t="s">
        <v>71</v>
      </c>
      <c r="D14605" s="3">
        <v>143806</v>
      </c>
      <c r="E14605" s="5">
        <f t="shared" si="228"/>
        <v>4.0631128047508451E-2</v>
      </c>
    </row>
    <row r="14606" spans="1:5" x14ac:dyDescent="0.25">
      <c r="A14606" s="2">
        <v>2237</v>
      </c>
      <c r="B14606" s="2">
        <v>2022</v>
      </c>
      <c r="C14606" s="2" t="s">
        <v>71</v>
      </c>
      <c r="D14606" s="3">
        <v>149649</v>
      </c>
      <c r="E14606" s="5">
        <f t="shared" si="228"/>
        <v>4.29672099379214E-2</v>
      </c>
    </row>
    <row r="14607" spans="1:5" x14ac:dyDescent="0.25">
      <c r="A14607" s="2">
        <v>2237</v>
      </c>
      <c r="B14607" s="2">
        <v>2023</v>
      </c>
      <c r="C14607" s="2" t="s">
        <v>71</v>
      </c>
      <c r="D14607" s="3">
        <v>156079</v>
      </c>
      <c r="E14607" s="5">
        <f t="shared" si="228"/>
        <v>0.14055061859699255</v>
      </c>
    </row>
    <row r="14608" spans="1:5" x14ac:dyDescent="0.25">
      <c r="A14608" s="2">
        <v>2237</v>
      </c>
      <c r="B14608" s="2">
        <v>2024</v>
      </c>
      <c r="C14608" s="2" t="s">
        <v>3443</v>
      </c>
      <c r="D14608" s="3">
        <v>178016</v>
      </c>
      <c r="E14608" s="5">
        <f t="shared" si="228"/>
        <v>4.6619404997303611E-2</v>
      </c>
    </row>
    <row r="14609" spans="1:5" x14ac:dyDescent="0.25">
      <c r="A14609" s="2">
        <v>2237</v>
      </c>
      <c r="B14609" s="2">
        <v>2025</v>
      </c>
      <c r="C14609" s="2" t="s">
        <v>3443</v>
      </c>
      <c r="D14609" s="3">
        <v>186315</v>
      </c>
      <c r="E14609" s="5">
        <f t="shared" si="228"/>
        <v>1</v>
      </c>
    </row>
    <row r="14610" spans="1:5" x14ac:dyDescent="0.25">
      <c r="A14610" s="2">
        <v>2238</v>
      </c>
      <c r="B14610" s="2">
        <v>2017</v>
      </c>
      <c r="C14610" s="2" t="s">
        <v>60</v>
      </c>
      <c r="D14610" s="3">
        <v>98298</v>
      </c>
      <c r="E14610" s="5">
        <f t="shared" si="228"/>
        <v>5.1455777330159311E-2</v>
      </c>
    </row>
    <row r="14611" spans="1:5" x14ac:dyDescent="0.25">
      <c r="A14611" s="2">
        <v>2238</v>
      </c>
      <c r="B14611" s="2">
        <v>2018</v>
      </c>
      <c r="C14611" s="2" t="s">
        <v>60</v>
      </c>
      <c r="D14611" s="3">
        <v>103356</v>
      </c>
      <c r="E14611" s="5">
        <f t="shared" si="228"/>
        <v>4.1981113820194281E-2</v>
      </c>
    </row>
    <row r="14612" spans="1:5" x14ac:dyDescent="0.25">
      <c r="A14612" s="2">
        <v>2238</v>
      </c>
      <c r="B14612" s="2">
        <v>2019</v>
      </c>
      <c r="C14612" s="2" t="s">
        <v>60</v>
      </c>
      <c r="D14612" s="3">
        <v>107695</v>
      </c>
      <c r="E14612" s="5">
        <f t="shared" si="228"/>
        <v>7.543525697571847E-2</v>
      </c>
    </row>
    <row r="14613" spans="1:5" x14ac:dyDescent="0.25">
      <c r="A14613" s="2">
        <v>2238</v>
      </c>
      <c r="B14613" s="2">
        <v>2020</v>
      </c>
      <c r="C14613" s="2" t="s">
        <v>64</v>
      </c>
      <c r="D14613" s="3">
        <v>115819</v>
      </c>
      <c r="E14613" s="5">
        <f t="shared" si="228"/>
        <v>4.2549149966758473E-2</v>
      </c>
    </row>
    <row r="14614" spans="1:5" x14ac:dyDescent="0.25">
      <c r="A14614" s="2">
        <v>2238</v>
      </c>
      <c r="B14614" s="2">
        <v>2021</v>
      </c>
      <c r="C14614" s="2" t="s">
        <v>64</v>
      </c>
      <c r="D14614" s="3">
        <v>120747</v>
      </c>
      <c r="E14614" s="5">
        <f t="shared" si="228"/>
        <v>4.9467067504782726E-2</v>
      </c>
    </row>
    <row r="14615" spans="1:5" x14ac:dyDescent="0.25">
      <c r="A14615" s="2">
        <v>2238</v>
      </c>
      <c r="B14615" s="2">
        <v>2022</v>
      </c>
      <c r="C14615" s="2" t="s">
        <v>64</v>
      </c>
      <c r="D14615" s="3">
        <v>126720</v>
      </c>
      <c r="E14615" s="5">
        <f t="shared" si="228"/>
        <v>2.7769886363636365E-2</v>
      </c>
    </row>
    <row r="14616" spans="1:5" x14ac:dyDescent="0.25">
      <c r="A14616" s="2">
        <v>2238</v>
      </c>
      <c r="B14616" s="2">
        <v>2023</v>
      </c>
      <c r="C14616" s="2" t="s">
        <v>64</v>
      </c>
      <c r="D14616" s="3">
        <v>130239</v>
      </c>
      <c r="E14616" s="5">
        <f t="shared" si="228"/>
        <v>4.1055290657944242E-2</v>
      </c>
    </row>
    <row r="14617" spans="1:5" x14ac:dyDescent="0.25">
      <c r="A14617" s="2">
        <v>2238</v>
      </c>
      <c r="B14617" s="2">
        <v>2024</v>
      </c>
      <c r="C14617" s="2" t="s">
        <v>64</v>
      </c>
      <c r="D14617" s="3">
        <v>135586</v>
      </c>
      <c r="E14617" s="5">
        <f t="shared" si="228"/>
        <v>2.8188751050993464E-2</v>
      </c>
    </row>
    <row r="14618" spans="1:5" x14ac:dyDescent="0.25">
      <c r="A14618" s="2">
        <v>2238</v>
      </c>
      <c r="B14618" s="2">
        <v>2025</v>
      </c>
      <c r="C14618" s="2" t="s">
        <v>64</v>
      </c>
      <c r="D14618" s="3">
        <v>139408</v>
      </c>
      <c r="E14618" s="5">
        <f t="shared" si="228"/>
        <v>1</v>
      </c>
    </row>
    <row r="14619" spans="1:5" x14ac:dyDescent="0.25">
      <c r="A14619" s="2">
        <v>2239</v>
      </c>
      <c r="B14619" s="2">
        <v>2025</v>
      </c>
      <c r="C14619" s="2" t="s">
        <v>50</v>
      </c>
      <c r="D14619" s="3">
        <v>75395</v>
      </c>
      <c r="E14619" s="5">
        <f t="shared" si="228"/>
        <v>1</v>
      </c>
    </row>
    <row r="14620" spans="1:5" x14ac:dyDescent="0.25">
      <c r="A14620" s="2">
        <v>2240</v>
      </c>
      <c r="B14620" s="2">
        <v>2024</v>
      </c>
      <c r="C14620" s="2" t="s">
        <v>60</v>
      </c>
      <c r="D14620" s="3">
        <v>200558</v>
      </c>
      <c r="E14620" s="5">
        <f t="shared" si="228"/>
        <v>5.7115647343910489E-2</v>
      </c>
    </row>
    <row r="14621" spans="1:5" x14ac:dyDescent="0.25">
      <c r="A14621" s="2">
        <v>2240</v>
      </c>
      <c r="B14621" s="2">
        <v>2025</v>
      </c>
      <c r="C14621" s="2" t="s">
        <v>60</v>
      </c>
      <c r="D14621" s="3">
        <v>212013</v>
      </c>
      <c r="E14621" s="5">
        <f t="shared" si="228"/>
        <v>1</v>
      </c>
    </row>
    <row r="14622" spans="1:5" x14ac:dyDescent="0.25">
      <c r="A14622" s="2">
        <v>2241</v>
      </c>
      <c r="B14622" s="2">
        <v>2020</v>
      </c>
      <c r="C14622" s="2" t="s">
        <v>64</v>
      </c>
      <c r="D14622" s="3">
        <v>169055</v>
      </c>
      <c r="E14622" s="5">
        <f t="shared" si="228"/>
        <v>5.0817781195468932E-2</v>
      </c>
    </row>
    <row r="14623" spans="1:5" x14ac:dyDescent="0.25">
      <c r="A14623" s="2">
        <v>2241</v>
      </c>
      <c r="B14623" s="2">
        <v>2021</v>
      </c>
      <c r="C14623" s="2" t="s">
        <v>64</v>
      </c>
      <c r="D14623" s="3">
        <v>177646</v>
      </c>
      <c r="E14623" s="5">
        <f t="shared" si="228"/>
        <v>3.9055199666752978E-2</v>
      </c>
    </row>
    <row r="14624" spans="1:5" x14ac:dyDescent="0.25">
      <c r="A14624" s="2">
        <v>2241</v>
      </c>
      <c r="B14624" s="2">
        <v>2022</v>
      </c>
      <c r="C14624" s="2" t="s">
        <v>64</v>
      </c>
      <c r="D14624" s="3">
        <v>184584</v>
      </c>
      <c r="E14624" s="5">
        <f t="shared" si="228"/>
        <v>4.0106401421575004E-2</v>
      </c>
    </row>
    <row r="14625" spans="1:5" x14ac:dyDescent="0.25">
      <c r="A14625" s="2">
        <v>2241</v>
      </c>
      <c r="B14625" s="2">
        <v>2023</v>
      </c>
      <c r="C14625" s="2" t="s">
        <v>64</v>
      </c>
      <c r="D14625" s="3">
        <v>191987</v>
      </c>
      <c r="E14625" s="5">
        <f t="shared" si="228"/>
        <v>3.4429414491606206E-2</v>
      </c>
    </row>
    <row r="14626" spans="1:5" x14ac:dyDescent="0.25">
      <c r="A14626" s="2">
        <v>2241</v>
      </c>
      <c r="B14626" s="2">
        <v>2024</v>
      </c>
      <c r="C14626" s="2" t="s">
        <v>64</v>
      </c>
      <c r="D14626" s="3">
        <v>198597</v>
      </c>
      <c r="E14626" s="5">
        <f t="shared" si="228"/>
        <v>3.5770933095666098E-2</v>
      </c>
    </row>
    <row r="14627" spans="1:5" x14ac:dyDescent="0.25">
      <c r="A14627" s="2">
        <v>2241</v>
      </c>
      <c r="B14627" s="2">
        <v>2025</v>
      </c>
      <c r="C14627" s="2" t="s">
        <v>64</v>
      </c>
      <c r="D14627" s="3">
        <v>205701</v>
      </c>
      <c r="E14627" s="5">
        <f t="shared" si="228"/>
        <v>1</v>
      </c>
    </row>
    <row r="14628" spans="1:5" x14ac:dyDescent="0.25">
      <c r="A14628" s="2">
        <v>2242</v>
      </c>
      <c r="B14628" s="2">
        <v>2025</v>
      </c>
      <c r="C14628" s="2" t="s">
        <v>60</v>
      </c>
      <c r="D14628" s="3">
        <v>95318</v>
      </c>
      <c r="E14628" s="5">
        <f t="shared" si="228"/>
        <v>1</v>
      </c>
    </row>
    <row r="14629" spans="1:5" x14ac:dyDescent="0.25">
      <c r="A14629" s="2">
        <v>2243</v>
      </c>
      <c r="B14629" s="2">
        <v>2023</v>
      </c>
      <c r="C14629" s="2" t="s">
        <v>75</v>
      </c>
      <c r="D14629" s="3">
        <v>168880</v>
      </c>
      <c r="E14629" s="5">
        <f t="shared" si="228"/>
        <v>2.5704642349597347E-2</v>
      </c>
    </row>
    <row r="14630" spans="1:5" x14ac:dyDescent="0.25">
      <c r="A14630" s="2">
        <v>2243</v>
      </c>
      <c r="B14630" s="2">
        <v>2024</v>
      </c>
      <c r="C14630" s="2" t="s">
        <v>75</v>
      </c>
      <c r="D14630" s="3">
        <v>173221</v>
      </c>
      <c r="E14630" s="5">
        <f t="shared" si="228"/>
        <v>2.9124644240594386E-2</v>
      </c>
    </row>
    <row r="14631" spans="1:5" x14ac:dyDescent="0.25">
      <c r="A14631" s="2">
        <v>2243</v>
      </c>
      <c r="B14631" s="2">
        <v>2025</v>
      </c>
      <c r="C14631" s="2" t="s">
        <v>75</v>
      </c>
      <c r="D14631" s="3">
        <v>178266</v>
      </c>
      <c r="E14631" s="5">
        <f t="shared" si="228"/>
        <v>1</v>
      </c>
    </row>
    <row r="14632" spans="1:5" x14ac:dyDescent="0.25">
      <c r="A14632" s="2">
        <v>2244</v>
      </c>
      <c r="B14632" s="2">
        <v>2023</v>
      </c>
      <c r="C14632" s="2" t="s">
        <v>60</v>
      </c>
      <c r="D14632" s="3">
        <v>85368</v>
      </c>
      <c r="E14632" s="5">
        <f t="shared" si="228"/>
        <v>3.220176178427514E-2</v>
      </c>
    </row>
    <row r="14633" spans="1:5" x14ac:dyDescent="0.25">
      <c r="A14633" s="2">
        <v>2244</v>
      </c>
      <c r="B14633" s="2">
        <v>2024</v>
      </c>
      <c r="C14633" s="2" t="s">
        <v>60</v>
      </c>
      <c r="D14633" s="3">
        <v>88117</v>
      </c>
      <c r="E14633" s="5">
        <f t="shared" si="228"/>
        <v>4.0480270549383204E-2</v>
      </c>
    </row>
    <row r="14634" spans="1:5" x14ac:dyDescent="0.25">
      <c r="A14634" s="2">
        <v>2244</v>
      </c>
      <c r="B14634" s="2">
        <v>2025</v>
      </c>
      <c r="C14634" s="2" t="s">
        <v>60</v>
      </c>
      <c r="D14634" s="3">
        <v>91684</v>
      </c>
      <c r="E14634" s="5">
        <f t="shared" si="228"/>
        <v>1</v>
      </c>
    </row>
    <row r="14635" spans="1:5" x14ac:dyDescent="0.25">
      <c r="A14635" s="2">
        <v>2245</v>
      </c>
      <c r="B14635" s="2">
        <v>2024</v>
      </c>
      <c r="C14635" s="2" t="s">
        <v>50</v>
      </c>
      <c r="D14635" s="3">
        <v>41160</v>
      </c>
      <c r="E14635" s="5">
        <f t="shared" si="228"/>
        <v>5.1822157434402334E-2</v>
      </c>
    </row>
    <row r="14636" spans="1:5" x14ac:dyDescent="0.25">
      <c r="A14636" s="2">
        <v>2245</v>
      </c>
      <c r="B14636" s="2">
        <v>2025</v>
      </c>
      <c r="C14636" s="2" t="s">
        <v>50</v>
      </c>
      <c r="D14636" s="3">
        <v>43293</v>
      </c>
      <c r="E14636" s="5">
        <f t="shared" si="228"/>
        <v>1</v>
      </c>
    </row>
    <row r="14637" spans="1:5" x14ac:dyDescent="0.25">
      <c r="A14637" s="2">
        <v>2246</v>
      </c>
      <c r="B14637" s="2">
        <v>2018</v>
      </c>
      <c r="C14637" s="2" t="s">
        <v>64</v>
      </c>
      <c r="D14637" s="3">
        <v>160040</v>
      </c>
      <c r="E14637" s="5">
        <f t="shared" si="228"/>
        <v>4.8981504623844041E-2</v>
      </c>
    </row>
    <row r="14638" spans="1:5" x14ac:dyDescent="0.25">
      <c r="A14638" s="2">
        <v>2246</v>
      </c>
      <c r="B14638" s="2">
        <v>2019</v>
      </c>
      <c r="C14638" s="2" t="s">
        <v>64</v>
      </c>
      <c r="D14638" s="3">
        <v>167879</v>
      </c>
      <c r="E14638" s="5">
        <f t="shared" si="228"/>
        <v>2.6000869673991386E-2</v>
      </c>
    </row>
    <row r="14639" spans="1:5" x14ac:dyDescent="0.25">
      <c r="A14639" s="2">
        <v>2246</v>
      </c>
      <c r="B14639" s="2">
        <v>2020</v>
      </c>
      <c r="C14639" s="2" t="s">
        <v>64</v>
      </c>
      <c r="D14639" s="3">
        <v>172244</v>
      </c>
      <c r="E14639" s="5">
        <f t="shared" si="228"/>
        <v>4.8106174961101693E-2</v>
      </c>
    </row>
    <row r="14640" spans="1:5" x14ac:dyDescent="0.25">
      <c r="A14640" s="2">
        <v>2246</v>
      </c>
      <c r="B14640" s="2">
        <v>2021</v>
      </c>
      <c r="C14640" s="2" t="s">
        <v>64</v>
      </c>
      <c r="D14640" s="3">
        <v>180530</v>
      </c>
      <c r="E14640" s="5">
        <f t="shared" si="228"/>
        <v>3.9029524178806847E-2</v>
      </c>
    </row>
    <row r="14641" spans="1:5" x14ac:dyDescent="0.25">
      <c r="A14641" s="2">
        <v>2246</v>
      </c>
      <c r="B14641" s="2">
        <v>2022</v>
      </c>
      <c r="C14641" s="2" t="s">
        <v>64</v>
      </c>
      <c r="D14641" s="3">
        <v>187576</v>
      </c>
      <c r="E14641" s="5">
        <f t="shared" si="228"/>
        <v>4.3779588006994496E-2</v>
      </c>
    </row>
    <row r="14642" spans="1:5" x14ac:dyDescent="0.25">
      <c r="A14642" s="2">
        <v>2246</v>
      </c>
      <c r="B14642" s="2">
        <v>2023</v>
      </c>
      <c r="C14642" s="2" t="s">
        <v>64</v>
      </c>
      <c r="D14642" s="3">
        <v>195788</v>
      </c>
      <c r="E14642" s="5">
        <f t="shared" si="228"/>
        <v>5.1188019694771894E-2</v>
      </c>
    </row>
    <row r="14643" spans="1:5" x14ac:dyDescent="0.25">
      <c r="A14643" s="2">
        <v>2246</v>
      </c>
      <c r="B14643" s="2">
        <v>2024</v>
      </c>
      <c r="C14643" s="2" t="s">
        <v>64</v>
      </c>
      <c r="D14643" s="3">
        <v>205810</v>
      </c>
      <c r="E14643" s="5">
        <f t="shared" si="228"/>
        <v>4.9676886448666246E-2</v>
      </c>
    </row>
    <row r="14644" spans="1:5" x14ac:dyDescent="0.25">
      <c r="A14644" s="2">
        <v>2246</v>
      </c>
      <c r="B14644" s="2">
        <v>2025</v>
      </c>
      <c r="C14644" s="2" t="s">
        <v>64</v>
      </c>
      <c r="D14644" s="3">
        <v>216034</v>
      </c>
      <c r="E14644" s="5">
        <f t="shared" si="228"/>
        <v>1</v>
      </c>
    </row>
    <row r="14645" spans="1:5" x14ac:dyDescent="0.25">
      <c r="A14645" s="2">
        <v>2247</v>
      </c>
      <c r="B14645" s="2">
        <v>2020</v>
      </c>
      <c r="C14645" s="2" t="s">
        <v>55</v>
      </c>
      <c r="D14645" s="3">
        <v>55204</v>
      </c>
      <c r="E14645" s="5">
        <f t="shared" si="228"/>
        <v>0.15073183102673721</v>
      </c>
    </row>
    <row r="14646" spans="1:5" x14ac:dyDescent="0.25">
      <c r="A14646" s="2">
        <v>2247</v>
      </c>
      <c r="B14646" s="2">
        <v>2021</v>
      </c>
      <c r="C14646" s="2" t="s">
        <v>60</v>
      </c>
      <c r="D14646" s="3">
        <v>63525</v>
      </c>
      <c r="E14646" s="5">
        <f t="shared" si="228"/>
        <v>4.6029122392758755E-2</v>
      </c>
    </row>
    <row r="14647" spans="1:5" x14ac:dyDescent="0.25">
      <c r="A14647" s="2">
        <v>2247</v>
      </c>
      <c r="B14647" s="2">
        <v>2022</v>
      </c>
      <c r="C14647" s="2" t="s">
        <v>60</v>
      </c>
      <c r="D14647" s="3">
        <v>66449</v>
      </c>
      <c r="E14647" s="5">
        <f t="shared" si="228"/>
        <v>4.3055576457132538E-2</v>
      </c>
    </row>
    <row r="14648" spans="1:5" x14ac:dyDescent="0.25">
      <c r="A14648" s="2">
        <v>2247</v>
      </c>
      <c r="B14648" s="2">
        <v>2023</v>
      </c>
      <c r="C14648" s="2" t="s">
        <v>60</v>
      </c>
      <c r="D14648" s="3">
        <v>69310</v>
      </c>
      <c r="E14648" s="5">
        <f t="shared" si="228"/>
        <v>2.7918049343529074E-2</v>
      </c>
    </row>
    <row r="14649" spans="1:5" x14ac:dyDescent="0.25">
      <c r="A14649" s="2">
        <v>2247</v>
      </c>
      <c r="B14649" s="2">
        <v>2024</v>
      </c>
      <c r="C14649" s="2" t="s">
        <v>60</v>
      </c>
      <c r="D14649" s="3">
        <v>71245</v>
      </c>
      <c r="E14649" s="5">
        <f t="shared" si="228"/>
        <v>5.2663344796126041E-2</v>
      </c>
    </row>
    <row r="14650" spans="1:5" x14ac:dyDescent="0.25">
      <c r="A14650" s="2">
        <v>2247</v>
      </c>
      <c r="B14650" s="2">
        <v>2025</v>
      </c>
      <c r="C14650" s="2" t="s">
        <v>60</v>
      </c>
      <c r="D14650" s="3">
        <v>74997</v>
      </c>
      <c r="E14650" s="5">
        <f t="shared" si="228"/>
        <v>1</v>
      </c>
    </row>
    <row r="14651" spans="1:5" x14ac:dyDescent="0.25">
      <c r="A14651" s="2">
        <v>2248</v>
      </c>
      <c r="B14651" s="2">
        <v>2018</v>
      </c>
      <c r="C14651" s="2" t="s">
        <v>66</v>
      </c>
      <c r="D14651" s="3">
        <v>67265</v>
      </c>
      <c r="E14651" s="5">
        <f t="shared" si="228"/>
        <v>5.1319408310414032E-2</v>
      </c>
    </row>
    <row r="14652" spans="1:5" x14ac:dyDescent="0.25">
      <c r="A14652" s="2">
        <v>2248</v>
      </c>
      <c r="B14652" s="2">
        <v>2019</v>
      </c>
      <c r="C14652" s="2" t="s">
        <v>66</v>
      </c>
      <c r="D14652" s="3">
        <v>70717</v>
      </c>
      <c r="E14652" s="5">
        <f t="shared" si="228"/>
        <v>2.4223312640524908E-2</v>
      </c>
    </row>
    <row r="14653" spans="1:5" x14ac:dyDescent="0.25">
      <c r="A14653" s="2">
        <v>2248</v>
      </c>
      <c r="B14653" s="2">
        <v>2020</v>
      </c>
      <c r="C14653" s="2" t="s">
        <v>66</v>
      </c>
      <c r="D14653" s="3">
        <v>72430</v>
      </c>
      <c r="E14653" s="5">
        <f t="shared" si="228"/>
        <v>4.1433107828247967E-2</v>
      </c>
    </row>
    <row r="14654" spans="1:5" x14ac:dyDescent="0.25">
      <c r="A14654" s="2">
        <v>2248</v>
      </c>
      <c r="B14654" s="2">
        <v>2021</v>
      </c>
      <c r="C14654" s="2" t="s">
        <v>66</v>
      </c>
      <c r="D14654" s="3">
        <v>75431</v>
      </c>
      <c r="E14654" s="5">
        <f t="shared" si="228"/>
        <v>5.8901512640691496E-2</v>
      </c>
    </row>
    <row r="14655" spans="1:5" x14ac:dyDescent="0.25">
      <c r="A14655" s="2">
        <v>2248</v>
      </c>
      <c r="B14655" s="2">
        <v>2022</v>
      </c>
      <c r="C14655" s="2" t="s">
        <v>66</v>
      </c>
      <c r="D14655" s="3">
        <v>79874</v>
      </c>
      <c r="E14655" s="5">
        <f t="shared" si="228"/>
        <v>6.8169867541377674E-2</v>
      </c>
    </row>
    <row r="14656" spans="1:5" x14ac:dyDescent="0.25">
      <c r="A14656" s="2">
        <v>2248</v>
      </c>
      <c r="B14656" s="2">
        <v>2023</v>
      </c>
      <c r="C14656" s="2" t="s">
        <v>66</v>
      </c>
      <c r="D14656" s="3">
        <v>85319</v>
      </c>
      <c r="E14656" s="5">
        <f t="shared" si="228"/>
        <v>6.2096367749270388E-2</v>
      </c>
    </row>
    <row r="14657" spans="1:5" x14ac:dyDescent="0.25">
      <c r="A14657" s="2">
        <v>2248</v>
      </c>
      <c r="B14657" s="2">
        <v>2024</v>
      </c>
      <c r="C14657" s="2" t="s">
        <v>66</v>
      </c>
      <c r="D14657" s="3">
        <v>90617</v>
      </c>
      <c r="E14657" s="5">
        <f t="shared" si="228"/>
        <v>3.2830484346204357E-2</v>
      </c>
    </row>
    <row r="14658" spans="1:5" x14ac:dyDescent="0.25">
      <c r="A14658" s="2">
        <v>2248</v>
      </c>
      <c r="B14658" s="2">
        <v>2025</v>
      </c>
      <c r="C14658" s="2" t="s">
        <v>66</v>
      </c>
      <c r="D14658" s="3">
        <v>93592</v>
      </c>
      <c r="E14658" s="5">
        <f t="shared" ref="E14658:E14721" si="229">IF(A14659=A14658,(D14659-D14658)/D14658,1)</f>
        <v>1</v>
      </c>
    </row>
    <row r="14659" spans="1:5" x14ac:dyDescent="0.25">
      <c r="A14659" s="2">
        <v>2249</v>
      </c>
      <c r="B14659" s="2">
        <v>2021</v>
      </c>
      <c r="C14659" s="2" t="s">
        <v>75</v>
      </c>
      <c r="D14659" s="3">
        <v>73171</v>
      </c>
      <c r="E14659" s="5">
        <f t="shared" si="229"/>
        <v>2.8563228601495128E-2</v>
      </c>
    </row>
    <row r="14660" spans="1:5" x14ac:dyDescent="0.25">
      <c r="A14660" s="2">
        <v>2249</v>
      </c>
      <c r="B14660" s="2">
        <v>2022</v>
      </c>
      <c r="C14660" s="2" t="s">
        <v>75</v>
      </c>
      <c r="D14660" s="3">
        <v>75261</v>
      </c>
      <c r="E14660" s="5">
        <f t="shared" si="229"/>
        <v>3.4386999906990338E-2</v>
      </c>
    </row>
    <row r="14661" spans="1:5" x14ac:dyDescent="0.25">
      <c r="A14661" s="2">
        <v>2249</v>
      </c>
      <c r="B14661" s="2">
        <v>2023</v>
      </c>
      <c r="C14661" s="2" t="s">
        <v>75</v>
      </c>
      <c r="D14661" s="3">
        <v>77849</v>
      </c>
      <c r="E14661" s="5">
        <f t="shared" si="229"/>
        <v>3.2177677298359644E-2</v>
      </c>
    </row>
    <row r="14662" spans="1:5" x14ac:dyDescent="0.25">
      <c r="A14662" s="2">
        <v>2249</v>
      </c>
      <c r="B14662" s="2">
        <v>2024</v>
      </c>
      <c r="C14662" s="2" t="s">
        <v>75</v>
      </c>
      <c r="D14662" s="3">
        <v>80354</v>
      </c>
      <c r="E14662" s="5">
        <f t="shared" si="229"/>
        <v>5.0924658386639121E-2</v>
      </c>
    </row>
    <row r="14663" spans="1:5" x14ac:dyDescent="0.25">
      <c r="A14663" s="2">
        <v>2249</v>
      </c>
      <c r="B14663" s="2">
        <v>2025</v>
      </c>
      <c r="C14663" s="2" t="s">
        <v>75</v>
      </c>
      <c r="D14663" s="3">
        <v>84446</v>
      </c>
      <c r="E14663" s="5">
        <f t="shared" si="229"/>
        <v>1</v>
      </c>
    </row>
    <row r="14664" spans="1:5" x14ac:dyDescent="0.25">
      <c r="A14664" s="2">
        <v>2250</v>
      </c>
      <c r="B14664" s="2">
        <v>2021</v>
      </c>
      <c r="C14664" s="2" t="s">
        <v>66</v>
      </c>
      <c r="D14664" s="3">
        <v>98444</v>
      </c>
      <c r="E14664" s="5">
        <f t="shared" si="229"/>
        <v>3.8915525577993583E-2</v>
      </c>
    </row>
    <row r="14665" spans="1:5" x14ac:dyDescent="0.25">
      <c r="A14665" s="2">
        <v>2250</v>
      </c>
      <c r="B14665" s="2">
        <v>2022</v>
      </c>
      <c r="C14665" s="2" t="s">
        <v>66</v>
      </c>
      <c r="D14665" s="3">
        <v>102275</v>
      </c>
      <c r="E14665" s="5">
        <f t="shared" si="229"/>
        <v>5.8225372769494015E-2</v>
      </c>
    </row>
    <row r="14666" spans="1:5" x14ac:dyDescent="0.25">
      <c r="A14666" s="2">
        <v>2250</v>
      </c>
      <c r="B14666" s="2">
        <v>2023</v>
      </c>
      <c r="C14666" s="2" t="s">
        <v>66</v>
      </c>
      <c r="D14666" s="3">
        <v>108230</v>
      </c>
      <c r="E14666" s="5">
        <f t="shared" si="229"/>
        <v>4.3102651760140442E-2</v>
      </c>
    </row>
    <row r="14667" spans="1:5" x14ac:dyDescent="0.25">
      <c r="A14667" s="2">
        <v>2250</v>
      </c>
      <c r="B14667" s="2">
        <v>2024</v>
      </c>
      <c r="C14667" s="2" t="s">
        <v>66</v>
      </c>
      <c r="D14667" s="3">
        <v>112895</v>
      </c>
      <c r="E14667" s="5">
        <f t="shared" si="229"/>
        <v>3.1896895345232296E-2</v>
      </c>
    </row>
    <row r="14668" spans="1:5" x14ac:dyDescent="0.25">
      <c r="A14668" s="2">
        <v>2250</v>
      </c>
      <c r="B14668" s="2">
        <v>2025</v>
      </c>
      <c r="C14668" s="2" t="s">
        <v>66</v>
      </c>
      <c r="D14668" s="3">
        <v>116496</v>
      </c>
      <c r="E14668" s="5">
        <f t="shared" si="229"/>
        <v>1</v>
      </c>
    </row>
    <row r="14669" spans="1:5" x14ac:dyDescent="0.25">
      <c r="A14669" s="2">
        <v>2251</v>
      </c>
      <c r="B14669" s="2">
        <v>2018</v>
      </c>
      <c r="C14669" s="2" t="s">
        <v>66</v>
      </c>
      <c r="D14669" s="3">
        <v>73624</v>
      </c>
      <c r="E14669" s="5">
        <f t="shared" si="229"/>
        <v>4.2160165163533631E-2</v>
      </c>
    </row>
    <row r="14670" spans="1:5" x14ac:dyDescent="0.25">
      <c r="A14670" s="2">
        <v>2251</v>
      </c>
      <c r="B14670" s="2">
        <v>2019</v>
      </c>
      <c r="C14670" s="2" t="s">
        <v>66</v>
      </c>
      <c r="D14670" s="3">
        <v>76728</v>
      </c>
      <c r="E14670" s="5">
        <f t="shared" si="229"/>
        <v>5.0854968199353562E-2</v>
      </c>
    </row>
    <row r="14671" spans="1:5" x14ac:dyDescent="0.25">
      <c r="A14671" s="2">
        <v>2251</v>
      </c>
      <c r="B14671" s="2">
        <v>2020</v>
      </c>
      <c r="C14671" s="2" t="s">
        <v>66</v>
      </c>
      <c r="D14671" s="3">
        <v>80630</v>
      </c>
      <c r="E14671" s="5">
        <f t="shared" si="229"/>
        <v>-3.3486295423539627E-4</v>
      </c>
    </row>
    <row r="14672" spans="1:5" x14ac:dyDescent="0.25">
      <c r="A14672" s="2">
        <v>2251</v>
      </c>
      <c r="B14672" s="2">
        <v>2021</v>
      </c>
      <c r="C14672" s="2" t="s">
        <v>55</v>
      </c>
      <c r="D14672" s="3">
        <v>80603</v>
      </c>
      <c r="E14672" s="5">
        <f t="shared" si="229"/>
        <v>4.0358299318883913E-2</v>
      </c>
    </row>
    <row r="14673" spans="1:5" x14ac:dyDescent="0.25">
      <c r="A14673" s="2">
        <v>2251</v>
      </c>
      <c r="B14673" s="2">
        <v>2022</v>
      </c>
      <c r="C14673" s="2" t="s">
        <v>55</v>
      </c>
      <c r="D14673" s="3">
        <v>83856</v>
      </c>
      <c r="E14673" s="5">
        <f t="shared" si="229"/>
        <v>7.4759110856706737E-2</v>
      </c>
    </row>
    <row r="14674" spans="1:5" x14ac:dyDescent="0.25">
      <c r="A14674" s="2">
        <v>2251</v>
      </c>
      <c r="B14674" s="2">
        <v>2023</v>
      </c>
      <c r="C14674" s="2" t="s">
        <v>60</v>
      </c>
      <c r="D14674" s="3">
        <v>90125</v>
      </c>
      <c r="E14674" s="5">
        <f t="shared" si="229"/>
        <v>3.5550624133148405E-2</v>
      </c>
    </row>
    <row r="14675" spans="1:5" x14ac:dyDescent="0.25">
      <c r="A14675" s="2">
        <v>2251</v>
      </c>
      <c r="B14675" s="2">
        <v>2024</v>
      </c>
      <c r="C14675" s="2" t="s">
        <v>60</v>
      </c>
      <c r="D14675" s="3">
        <v>93329</v>
      </c>
      <c r="E14675" s="5">
        <f t="shared" si="229"/>
        <v>8.2878847946511805E-2</v>
      </c>
    </row>
    <row r="14676" spans="1:5" x14ac:dyDescent="0.25">
      <c r="A14676" s="2">
        <v>2251</v>
      </c>
      <c r="B14676" s="2">
        <v>2025</v>
      </c>
      <c r="C14676" s="2" t="s">
        <v>64</v>
      </c>
      <c r="D14676" s="3">
        <v>101064</v>
      </c>
      <c r="E14676" s="5">
        <f t="shared" si="229"/>
        <v>1</v>
      </c>
    </row>
    <row r="14677" spans="1:5" x14ac:dyDescent="0.25">
      <c r="A14677" s="2">
        <v>2252</v>
      </c>
      <c r="B14677" s="2">
        <v>2021</v>
      </c>
      <c r="C14677" s="2" t="s">
        <v>64</v>
      </c>
      <c r="D14677" s="3">
        <v>150954</v>
      </c>
      <c r="E14677" s="5">
        <f t="shared" si="229"/>
        <v>2.1244882547001073E-2</v>
      </c>
    </row>
    <row r="14678" spans="1:5" x14ac:dyDescent="0.25">
      <c r="A14678" s="2">
        <v>2252</v>
      </c>
      <c r="B14678" s="2">
        <v>2022</v>
      </c>
      <c r="C14678" s="2" t="s">
        <v>64</v>
      </c>
      <c r="D14678" s="3">
        <v>154161</v>
      </c>
      <c r="E14678" s="5">
        <f t="shared" si="229"/>
        <v>3.43277482631794E-2</v>
      </c>
    </row>
    <row r="14679" spans="1:5" x14ac:dyDescent="0.25">
      <c r="A14679" s="2">
        <v>2252</v>
      </c>
      <c r="B14679" s="2">
        <v>2023</v>
      </c>
      <c r="C14679" s="2" t="s">
        <v>64</v>
      </c>
      <c r="D14679" s="3">
        <v>159453</v>
      </c>
      <c r="E14679" s="5">
        <f t="shared" si="229"/>
        <v>3.1771117507980409E-2</v>
      </c>
    </row>
    <row r="14680" spans="1:5" x14ac:dyDescent="0.25">
      <c r="A14680" s="2">
        <v>2252</v>
      </c>
      <c r="B14680" s="2">
        <v>2024</v>
      </c>
      <c r="C14680" s="2" t="s">
        <v>64</v>
      </c>
      <c r="D14680" s="3">
        <v>164519</v>
      </c>
      <c r="E14680" s="5">
        <f t="shared" si="229"/>
        <v>4.8638759049106792E-2</v>
      </c>
    </row>
    <row r="14681" spans="1:5" x14ac:dyDescent="0.25">
      <c r="A14681" s="2">
        <v>2252</v>
      </c>
      <c r="B14681" s="2">
        <v>2025</v>
      </c>
      <c r="C14681" s="2" t="s">
        <v>64</v>
      </c>
      <c r="D14681" s="3">
        <v>172521</v>
      </c>
      <c r="E14681" s="5">
        <f t="shared" si="229"/>
        <v>1</v>
      </c>
    </row>
    <row r="14682" spans="1:5" x14ac:dyDescent="0.25">
      <c r="A14682" s="2">
        <v>2253</v>
      </c>
      <c r="B14682" s="2">
        <v>2018</v>
      </c>
      <c r="C14682" s="2" t="s">
        <v>55</v>
      </c>
      <c r="D14682" s="3">
        <v>145861</v>
      </c>
      <c r="E14682" s="5">
        <f t="shared" si="229"/>
        <v>5.9015089708695262E-2</v>
      </c>
    </row>
    <row r="14683" spans="1:5" x14ac:dyDescent="0.25">
      <c r="A14683" s="2">
        <v>2253</v>
      </c>
      <c r="B14683" s="2">
        <v>2019</v>
      </c>
      <c r="C14683" s="2" t="s">
        <v>55</v>
      </c>
      <c r="D14683" s="3">
        <v>154469</v>
      </c>
      <c r="E14683" s="5">
        <f t="shared" si="229"/>
        <v>6.249150314949925E-2</v>
      </c>
    </row>
    <row r="14684" spans="1:5" x14ac:dyDescent="0.25">
      <c r="A14684" s="2">
        <v>2253</v>
      </c>
      <c r="B14684" s="2">
        <v>2020</v>
      </c>
      <c r="C14684" s="2" t="s">
        <v>55</v>
      </c>
      <c r="D14684" s="3">
        <v>164122</v>
      </c>
      <c r="E14684" s="5">
        <f t="shared" si="229"/>
        <v>4.6855388064976057E-2</v>
      </c>
    </row>
    <row r="14685" spans="1:5" x14ac:dyDescent="0.25">
      <c r="A14685" s="2">
        <v>2253</v>
      </c>
      <c r="B14685" s="2">
        <v>2021</v>
      </c>
      <c r="C14685" s="2" t="s">
        <v>60</v>
      </c>
      <c r="D14685" s="3">
        <v>171812</v>
      </c>
      <c r="E14685" s="5">
        <f t="shared" si="229"/>
        <v>6.3278467161781482E-2</v>
      </c>
    </row>
    <row r="14686" spans="1:5" x14ac:dyDescent="0.25">
      <c r="A14686" s="2">
        <v>2253</v>
      </c>
      <c r="B14686" s="2">
        <v>2022</v>
      </c>
      <c r="C14686" s="2" t="s">
        <v>64</v>
      </c>
      <c r="D14686" s="3">
        <v>182684</v>
      </c>
      <c r="E14686" s="5">
        <f t="shared" si="229"/>
        <v>5.1132009371373521E-2</v>
      </c>
    </row>
    <row r="14687" spans="1:5" x14ac:dyDescent="0.25">
      <c r="A14687" s="2">
        <v>2253</v>
      </c>
      <c r="B14687" s="2">
        <v>2023</v>
      </c>
      <c r="C14687" s="2" t="s">
        <v>64</v>
      </c>
      <c r="D14687" s="3">
        <v>192025</v>
      </c>
      <c r="E14687" s="5">
        <f t="shared" si="229"/>
        <v>4.4796250488217677E-2</v>
      </c>
    </row>
    <row r="14688" spans="1:5" x14ac:dyDescent="0.25">
      <c r="A14688" s="2">
        <v>2253</v>
      </c>
      <c r="B14688" s="2">
        <v>2024</v>
      </c>
      <c r="C14688" s="2" t="s">
        <v>64</v>
      </c>
      <c r="D14688" s="3">
        <v>200627</v>
      </c>
      <c r="E14688" s="5">
        <f t="shared" si="229"/>
        <v>5.3043707975496818E-2</v>
      </c>
    </row>
    <row r="14689" spans="1:5" x14ac:dyDescent="0.25">
      <c r="A14689" s="2">
        <v>2253</v>
      </c>
      <c r="B14689" s="2">
        <v>2025</v>
      </c>
      <c r="C14689" s="2" t="s">
        <v>64</v>
      </c>
      <c r="D14689" s="3">
        <v>211269</v>
      </c>
      <c r="E14689" s="5">
        <f t="shared" si="229"/>
        <v>1</v>
      </c>
    </row>
    <row r="14690" spans="1:5" x14ac:dyDescent="0.25">
      <c r="A14690" s="2">
        <v>2254</v>
      </c>
      <c r="B14690" s="2">
        <v>2025</v>
      </c>
      <c r="C14690" s="2" t="s">
        <v>60</v>
      </c>
      <c r="D14690" s="3">
        <v>279389</v>
      </c>
      <c r="E14690" s="5">
        <f t="shared" si="229"/>
        <v>1</v>
      </c>
    </row>
    <row r="14691" spans="1:5" x14ac:dyDescent="0.25">
      <c r="A14691" s="2">
        <v>2255</v>
      </c>
      <c r="B14691" s="2">
        <v>2015</v>
      </c>
      <c r="C14691" s="2" t="s">
        <v>71</v>
      </c>
      <c r="D14691" s="3">
        <v>164683</v>
      </c>
      <c r="E14691" s="5">
        <f t="shared" si="229"/>
        <v>4.5129126867982733E-2</v>
      </c>
    </row>
    <row r="14692" spans="1:5" x14ac:dyDescent="0.25">
      <c r="A14692" s="2">
        <v>2255</v>
      </c>
      <c r="B14692" s="2">
        <v>2016</v>
      </c>
      <c r="C14692" s="2" t="s">
        <v>71</v>
      </c>
      <c r="D14692" s="3">
        <v>172115</v>
      </c>
      <c r="E14692" s="5">
        <f t="shared" si="229"/>
        <v>3.9903552857101357E-2</v>
      </c>
    </row>
    <row r="14693" spans="1:5" x14ac:dyDescent="0.25">
      <c r="A14693" s="2">
        <v>2255</v>
      </c>
      <c r="B14693" s="2">
        <v>2017</v>
      </c>
      <c r="C14693" s="2" t="s">
        <v>71</v>
      </c>
      <c r="D14693" s="3">
        <v>178983</v>
      </c>
      <c r="E14693" s="5">
        <f t="shared" si="229"/>
        <v>2.847756490839912E-2</v>
      </c>
    </row>
    <row r="14694" spans="1:5" x14ac:dyDescent="0.25">
      <c r="A14694" s="2">
        <v>2255</v>
      </c>
      <c r="B14694" s="2">
        <v>2018</v>
      </c>
      <c r="C14694" s="2" t="s">
        <v>71</v>
      </c>
      <c r="D14694" s="3">
        <v>184080</v>
      </c>
      <c r="E14694" s="5">
        <f t="shared" si="229"/>
        <v>3.7576053889613215E-2</v>
      </c>
    </row>
    <row r="14695" spans="1:5" x14ac:dyDescent="0.25">
      <c r="A14695" s="2">
        <v>2255</v>
      </c>
      <c r="B14695" s="2">
        <v>2019</v>
      </c>
      <c r="C14695" s="2" t="s">
        <v>71</v>
      </c>
      <c r="D14695" s="3">
        <v>190997</v>
      </c>
      <c r="E14695" s="5">
        <f t="shared" si="229"/>
        <v>3.8461337089064226E-2</v>
      </c>
    </row>
    <row r="14696" spans="1:5" x14ac:dyDescent="0.25">
      <c r="A14696" s="2">
        <v>2255</v>
      </c>
      <c r="B14696" s="2">
        <v>2020</v>
      </c>
      <c r="C14696" s="2" t="s">
        <v>71</v>
      </c>
      <c r="D14696" s="3">
        <v>198343</v>
      </c>
      <c r="E14696" s="5">
        <f t="shared" si="229"/>
        <v>3.5418441790232076E-2</v>
      </c>
    </row>
    <row r="14697" spans="1:5" x14ac:dyDescent="0.25">
      <c r="A14697" s="2">
        <v>2255</v>
      </c>
      <c r="B14697" s="2">
        <v>2021</v>
      </c>
      <c r="C14697" s="2" t="s">
        <v>71</v>
      </c>
      <c r="D14697" s="3">
        <v>205368</v>
      </c>
      <c r="E14697" s="5">
        <f t="shared" si="229"/>
        <v>4.2129250905691244E-2</v>
      </c>
    </row>
    <row r="14698" spans="1:5" x14ac:dyDescent="0.25">
      <c r="A14698" s="2">
        <v>2255</v>
      </c>
      <c r="B14698" s="2">
        <v>2022</v>
      </c>
      <c r="C14698" s="2" t="s">
        <v>71</v>
      </c>
      <c r="D14698" s="3">
        <v>214020</v>
      </c>
      <c r="E14698" s="5">
        <f t="shared" si="229"/>
        <v>3.5706943276329318E-2</v>
      </c>
    </row>
    <row r="14699" spans="1:5" x14ac:dyDescent="0.25">
      <c r="A14699" s="2">
        <v>2255</v>
      </c>
      <c r="B14699" s="2">
        <v>2023</v>
      </c>
      <c r="C14699" s="2" t="s">
        <v>3443</v>
      </c>
      <c r="D14699" s="3">
        <v>221662</v>
      </c>
      <c r="E14699" s="5">
        <f t="shared" si="229"/>
        <v>5.311239635120138E-2</v>
      </c>
    </row>
    <row r="14700" spans="1:5" x14ac:dyDescent="0.25">
      <c r="A14700" s="2">
        <v>2255</v>
      </c>
      <c r="B14700" s="2">
        <v>2024</v>
      </c>
      <c r="C14700" s="2" t="s">
        <v>3443</v>
      </c>
      <c r="D14700" s="3">
        <v>233435</v>
      </c>
      <c r="E14700" s="5">
        <f t="shared" si="229"/>
        <v>4.6312678047422194E-2</v>
      </c>
    </row>
    <row r="14701" spans="1:5" x14ac:dyDescent="0.25">
      <c r="A14701" s="2">
        <v>2255</v>
      </c>
      <c r="B14701" s="2">
        <v>2025</v>
      </c>
      <c r="C14701" s="2" t="s">
        <v>3443</v>
      </c>
      <c r="D14701" s="3">
        <v>244246</v>
      </c>
      <c r="E14701" s="5">
        <f t="shared" si="229"/>
        <v>1</v>
      </c>
    </row>
    <row r="14702" spans="1:5" x14ac:dyDescent="0.25">
      <c r="A14702" s="2">
        <v>2256</v>
      </c>
      <c r="B14702" s="2">
        <v>2014</v>
      </c>
      <c r="C14702" s="2" t="s">
        <v>60</v>
      </c>
      <c r="D14702" s="3">
        <v>87536</v>
      </c>
      <c r="E14702" s="5">
        <f t="shared" si="229"/>
        <v>3.6864832754523853E-2</v>
      </c>
    </row>
    <row r="14703" spans="1:5" x14ac:dyDescent="0.25">
      <c r="A14703" s="2">
        <v>2256</v>
      </c>
      <c r="B14703" s="2">
        <v>2015</v>
      </c>
      <c r="C14703" s="2" t="s">
        <v>60</v>
      </c>
      <c r="D14703" s="3">
        <v>90763</v>
      </c>
      <c r="E14703" s="5">
        <f t="shared" si="229"/>
        <v>3.5344799092141069E-2</v>
      </c>
    </row>
    <row r="14704" spans="1:5" x14ac:dyDescent="0.25">
      <c r="A14704" s="2">
        <v>2256</v>
      </c>
      <c r="B14704" s="2">
        <v>2016</v>
      </c>
      <c r="C14704" s="2" t="s">
        <v>60</v>
      </c>
      <c r="D14704" s="3">
        <v>93971</v>
      </c>
      <c r="E14704" s="5">
        <f t="shared" si="229"/>
        <v>3.0445562992838217E-2</v>
      </c>
    </row>
    <row r="14705" spans="1:5" x14ac:dyDescent="0.25">
      <c r="A14705" s="2">
        <v>2256</v>
      </c>
      <c r="B14705" s="2">
        <v>2017</v>
      </c>
      <c r="C14705" s="2" t="s">
        <v>60</v>
      </c>
      <c r="D14705" s="3">
        <v>96832</v>
      </c>
      <c r="E14705" s="5">
        <f t="shared" si="229"/>
        <v>4.8134914077990747E-2</v>
      </c>
    </row>
    <row r="14706" spans="1:5" x14ac:dyDescent="0.25">
      <c r="A14706" s="2">
        <v>2256</v>
      </c>
      <c r="B14706" s="2">
        <v>2018</v>
      </c>
      <c r="C14706" s="2" t="s">
        <v>60</v>
      </c>
      <c r="D14706" s="3">
        <v>101493</v>
      </c>
      <c r="E14706" s="5">
        <f t="shared" si="229"/>
        <v>4.2860098726020514E-2</v>
      </c>
    </row>
    <row r="14707" spans="1:5" x14ac:dyDescent="0.25">
      <c r="A14707" s="2">
        <v>2256</v>
      </c>
      <c r="B14707" s="2">
        <v>2019</v>
      </c>
      <c r="C14707" s="2" t="s">
        <v>60</v>
      </c>
      <c r="D14707" s="3">
        <v>105843</v>
      </c>
      <c r="E14707" s="5">
        <f t="shared" si="229"/>
        <v>3.7669000311782545E-2</v>
      </c>
    </row>
    <row r="14708" spans="1:5" x14ac:dyDescent="0.25">
      <c r="A14708" s="2">
        <v>2256</v>
      </c>
      <c r="B14708" s="2">
        <v>2020</v>
      </c>
      <c r="C14708" s="2" t="s">
        <v>60</v>
      </c>
      <c r="D14708" s="3">
        <v>109830</v>
      </c>
      <c r="E14708" s="5">
        <f t="shared" si="229"/>
        <v>3.3378858235454792E-2</v>
      </c>
    </row>
    <row r="14709" spans="1:5" x14ac:dyDescent="0.25">
      <c r="A14709" s="2">
        <v>2256</v>
      </c>
      <c r="B14709" s="2">
        <v>2021</v>
      </c>
      <c r="C14709" s="2" t="s">
        <v>60</v>
      </c>
      <c r="D14709" s="3">
        <v>113496</v>
      </c>
      <c r="E14709" s="5">
        <f t="shared" si="229"/>
        <v>4.9226404454782546E-2</v>
      </c>
    </row>
    <row r="14710" spans="1:5" x14ac:dyDescent="0.25">
      <c r="A14710" s="2">
        <v>2256</v>
      </c>
      <c r="B14710" s="2">
        <v>2022</v>
      </c>
      <c r="C14710" s="2" t="s">
        <v>60</v>
      </c>
      <c r="D14710" s="3">
        <v>119083</v>
      </c>
      <c r="E14710" s="5">
        <f t="shared" si="229"/>
        <v>2.9181327309523608E-2</v>
      </c>
    </row>
    <row r="14711" spans="1:5" x14ac:dyDescent="0.25">
      <c r="A14711" s="2">
        <v>2256</v>
      </c>
      <c r="B14711" s="2">
        <v>2023</v>
      </c>
      <c r="C14711" s="2" t="s">
        <v>60</v>
      </c>
      <c r="D14711" s="3">
        <v>122558</v>
      </c>
      <c r="E14711" s="5">
        <f t="shared" si="229"/>
        <v>4.1123386478238877E-2</v>
      </c>
    </row>
    <row r="14712" spans="1:5" x14ac:dyDescent="0.25">
      <c r="A14712" s="2">
        <v>2256</v>
      </c>
      <c r="B14712" s="2">
        <v>2024</v>
      </c>
      <c r="C14712" s="2" t="s">
        <v>60</v>
      </c>
      <c r="D14712" s="3">
        <v>127598</v>
      </c>
      <c r="E14712" s="5">
        <f t="shared" si="229"/>
        <v>4.8770356902145803E-2</v>
      </c>
    </row>
    <row r="14713" spans="1:5" x14ac:dyDescent="0.25">
      <c r="A14713" s="2">
        <v>2256</v>
      </c>
      <c r="B14713" s="2">
        <v>2025</v>
      </c>
      <c r="C14713" s="2" t="s">
        <v>60</v>
      </c>
      <c r="D14713" s="3">
        <v>133821</v>
      </c>
      <c r="E14713" s="5">
        <f t="shared" si="229"/>
        <v>1</v>
      </c>
    </row>
    <row r="14714" spans="1:5" x14ac:dyDescent="0.25">
      <c r="A14714" s="2">
        <v>2257</v>
      </c>
      <c r="B14714" s="2">
        <v>2021</v>
      </c>
      <c r="C14714" s="2" t="s">
        <v>64</v>
      </c>
      <c r="D14714" s="3">
        <v>283216</v>
      </c>
      <c r="E14714" s="5">
        <f t="shared" si="229"/>
        <v>2.3695695158465622E-2</v>
      </c>
    </row>
    <row r="14715" spans="1:5" x14ac:dyDescent="0.25">
      <c r="A14715" s="2">
        <v>2257</v>
      </c>
      <c r="B14715" s="2">
        <v>2022</v>
      </c>
      <c r="C14715" s="2" t="s">
        <v>75</v>
      </c>
      <c r="D14715" s="3">
        <v>289927</v>
      </c>
      <c r="E14715" s="5">
        <f t="shared" si="229"/>
        <v>2.742414469849307E-2</v>
      </c>
    </row>
    <row r="14716" spans="1:5" x14ac:dyDescent="0.25">
      <c r="A14716" s="2">
        <v>2257</v>
      </c>
      <c r="B14716" s="2">
        <v>2023</v>
      </c>
      <c r="C14716" s="2" t="s">
        <v>75</v>
      </c>
      <c r="D14716" s="3">
        <v>297878</v>
      </c>
      <c r="E14716" s="5">
        <f t="shared" si="229"/>
        <v>2.484574221661217E-2</v>
      </c>
    </row>
    <row r="14717" spans="1:5" x14ac:dyDescent="0.25">
      <c r="A14717" s="2">
        <v>2257</v>
      </c>
      <c r="B14717" s="2">
        <v>2024</v>
      </c>
      <c r="C14717" s="2" t="s">
        <v>71</v>
      </c>
      <c r="D14717" s="3">
        <v>305279</v>
      </c>
      <c r="E14717" s="5">
        <f t="shared" si="229"/>
        <v>6.3348608977361692E-2</v>
      </c>
    </row>
    <row r="14718" spans="1:5" x14ac:dyDescent="0.25">
      <c r="A14718" s="2">
        <v>2257</v>
      </c>
      <c r="B14718" s="2">
        <v>2025</v>
      </c>
      <c r="C14718" s="2" t="s">
        <v>71</v>
      </c>
      <c r="D14718" s="3">
        <v>324618</v>
      </c>
      <c r="E14718" s="5">
        <f t="shared" si="229"/>
        <v>1</v>
      </c>
    </row>
    <row r="14719" spans="1:5" x14ac:dyDescent="0.25">
      <c r="A14719" s="2">
        <v>2258</v>
      </c>
      <c r="B14719" s="2">
        <v>2014</v>
      </c>
      <c r="C14719" s="2" t="s">
        <v>64</v>
      </c>
      <c r="D14719" s="3">
        <v>201100</v>
      </c>
      <c r="E14719" s="5">
        <f t="shared" si="229"/>
        <v>5.2570860268523124E-2</v>
      </c>
    </row>
    <row r="14720" spans="1:5" x14ac:dyDescent="0.25">
      <c r="A14720" s="2">
        <v>2258</v>
      </c>
      <c r="B14720" s="2">
        <v>2015</v>
      </c>
      <c r="C14720" s="2" t="s">
        <v>64</v>
      </c>
      <c r="D14720" s="3">
        <v>211672</v>
      </c>
      <c r="E14720" s="5">
        <f t="shared" si="229"/>
        <v>3.7756528969348807E-2</v>
      </c>
    </row>
    <row r="14721" spans="1:5" x14ac:dyDescent="0.25">
      <c r="A14721" s="2">
        <v>2258</v>
      </c>
      <c r="B14721" s="2">
        <v>2016</v>
      </c>
      <c r="C14721" s="2" t="s">
        <v>64</v>
      </c>
      <c r="D14721" s="3">
        <v>219664</v>
      </c>
      <c r="E14721" s="5">
        <f t="shared" si="229"/>
        <v>4.7604523271906181E-2</v>
      </c>
    </row>
    <row r="14722" spans="1:5" x14ac:dyDescent="0.25">
      <c r="A14722" s="2">
        <v>2258</v>
      </c>
      <c r="B14722" s="2">
        <v>2017</v>
      </c>
      <c r="C14722" s="2" t="s">
        <v>64</v>
      </c>
      <c r="D14722" s="3">
        <v>230121</v>
      </c>
      <c r="E14722" s="5">
        <f t="shared" ref="E14722:E14785" si="230">IF(A14723=A14722,(D14723-D14722)/D14722,1)</f>
        <v>3.5807249229753042E-2</v>
      </c>
    </row>
    <row r="14723" spans="1:5" x14ac:dyDescent="0.25">
      <c r="A14723" s="2">
        <v>2258</v>
      </c>
      <c r="B14723" s="2">
        <v>2018</v>
      </c>
      <c r="C14723" s="2" t="s">
        <v>64</v>
      </c>
      <c r="D14723" s="3">
        <v>238361</v>
      </c>
      <c r="E14723" s="5">
        <f t="shared" si="230"/>
        <v>3.6033579318764393E-2</v>
      </c>
    </row>
    <row r="14724" spans="1:5" x14ac:dyDescent="0.25">
      <c r="A14724" s="2">
        <v>2258</v>
      </c>
      <c r="B14724" s="2">
        <v>2019</v>
      </c>
      <c r="C14724" s="2" t="s">
        <v>64</v>
      </c>
      <c r="D14724" s="3">
        <v>246950</v>
      </c>
      <c r="E14724" s="5">
        <f t="shared" si="230"/>
        <v>5.5865559829925089E-2</v>
      </c>
    </row>
    <row r="14725" spans="1:5" x14ac:dyDescent="0.25">
      <c r="A14725" s="2">
        <v>2258</v>
      </c>
      <c r="B14725" s="2">
        <v>2020</v>
      </c>
      <c r="C14725" s="2" t="s">
        <v>64</v>
      </c>
      <c r="D14725" s="3">
        <v>260746</v>
      </c>
      <c r="E14725" s="5">
        <f t="shared" si="230"/>
        <v>3.6123277058900234E-2</v>
      </c>
    </row>
    <row r="14726" spans="1:5" x14ac:dyDescent="0.25">
      <c r="A14726" s="2">
        <v>2258</v>
      </c>
      <c r="B14726" s="2">
        <v>2021</v>
      </c>
      <c r="C14726" s="2" t="s">
        <v>64</v>
      </c>
      <c r="D14726" s="3">
        <v>270165</v>
      </c>
      <c r="E14726" s="5">
        <f t="shared" si="230"/>
        <v>5.9571002905631741E-2</v>
      </c>
    </row>
    <row r="14727" spans="1:5" x14ac:dyDescent="0.25">
      <c r="A14727" s="2">
        <v>2258</v>
      </c>
      <c r="B14727" s="2">
        <v>2022</v>
      </c>
      <c r="C14727" s="2" t="s">
        <v>64</v>
      </c>
      <c r="D14727" s="3">
        <v>286259</v>
      </c>
      <c r="E14727" s="5">
        <f t="shared" si="230"/>
        <v>9.2294041410051729E-3</v>
      </c>
    </row>
    <row r="14728" spans="1:5" x14ac:dyDescent="0.25">
      <c r="A14728" s="2">
        <v>2258</v>
      </c>
      <c r="B14728" s="2">
        <v>2023</v>
      </c>
      <c r="C14728" s="2" t="s">
        <v>75</v>
      </c>
      <c r="D14728" s="3">
        <v>288901</v>
      </c>
      <c r="E14728" s="5">
        <f t="shared" si="230"/>
        <v>4.8532196150238315E-2</v>
      </c>
    </row>
    <row r="14729" spans="1:5" x14ac:dyDescent="0.25">
      <c r="A14729" s="2">
        <v>2258</v>
      </c>
      <c r="B14729" s="2">
        <v>2024</v>
      </c>
      <c r="C14729" s="2" t="s">
        <v>75</v>
      </c>
      <c r="D14729" s="3">
        <v>302922</v>
      </c>
      <c r="E14729" s="5">
        <f t="shared" si="230"/>
        <v>5.1102263949135418E-2</v>
      </c>
    </row>
    <row r="14730" spans="1:5" x14ac:dyDescent="0.25">
      <c r="A14730" s="2">
        <v>2258</v>
      </c>
      <c r="B14730" s="2">
        <v>2025</v>
      </c>
      <c r="C14730" s="2" t="s">
        <v>75</v>
      </c>
      <c r="D14730" s="3">
        <v>318402</v>
      </c>
      <c r="E14730" s="5">
        <f t="shared" si="230"/>
        <v>1</v>
      </c>
    </row>
    <row r="14731" spans="1:5" x14ac:dyDescent="0.25">
      <c r="A14731" s="2">
        <v>2259</v>
      </c>
      <c r="B14731" s="2">
        <v>2015</v>
      </c>
      <c r="C14731" s="2" t="s">
        <v>60</v>
      </c>
      <c r="D14731" s="3">
        <v>133481</v>
      </c>
      <c r="E14731" s="5">
        <f t="shared" si="230"/>
        <v>3.8162734771240853E-2</v>
      </c>
    </row>
    <row r="14732" spans="1:5" x14ac:dyDescent="0.25">
      <c r="A14732" s="2">
        <v>2259</v>
      </c>
      <c r="B14732" s="2">
        <v>2016</v>
      </c>
      <c r="C14732" s="2" t="s">
        <v>60</v>
      </c>
      <c r="D14732" s="3">
        <v>138575</v>
      </c>
      <c r="E14732" s="5">
        <f t="shared" si="230"/>
        <v>2.2998376330506946E-2</v>
      </c>
    </row>
    <row r="14733" spans="1:5" x14ac:dyDescent="0.25">
      <c r="A14733" s="2">
        <v>2259</v>
      </c>
      <c r="B14733" s="2">
        <v>2017</v>
      </c>
      <c r="C14733" s="2" t="s">
        <v>60</v>
      </c>
      <c r="D14733" s="3">
        <v>141762</v>
      </c>
      <c r="E14733" s="5">
        <f t="shared" si="230"/>
        <v>2.6911302041449755E-2</v>
      </c>
    </row>
    <row r="14734" spans="1:5" x14ac:dyDescent="0.25">
      <c r="A14734" s="2">
        <v>2259</v>
      </c>
      <c r="B14734" s="2">
        <v>2018</v>
      </c>
      <c r="C14734" s="2" t="s">
        <v>60</v>
      </c>
      <c r="D14734" s="3">
        <v>145577</v>
      </c>
      <c r="E14734" s="5">
        <f t="shared" si="230"/>
        <v>9.7467319700227373E-2</v>
      </c>
    </row>
    <row r="14735" spans="1:5" x14ac:dyDescent="0.25">
      <c r="A14735" s="2">
        <v>2259</v>
      </c>
      <c r="B14735" s="2">
        <v>2019</v>
      </c>
      <c r="C14735" s="2" t="s">
        <v>64</v>
      </c>
      <c r="D14735" s="3">
        <v>159766</v>
      </c>
      <c r="E14735" s="5">
        <f t="shared" si="230"/>
        <v>3.0707409586520285E-2</v>
      </c>
    </row>
    <row r="14736" spans="1:5" x14ac:dyDescent="0.25">
      <c r="A14736" s="2">
        <v>2259</v>
      </c>
      <c r="B14736" s="2">
        <v>2020</v>
      </c>
      <c r="C14736" s="2" t="s">
        <v>64</v>
      </c>
      <c r="D14736" s="3">
        <v>164672</v>
      </c>
      <c r="E14736" s="5">
        <f t="shared" si="230"/>
        <v>2.7284541391371941E-2</v>
      </c>
    </row>
    <row r="14737" spans="1:5" x14ac:dyDescent="0.25">
      <c r="A14737" s="2">
        <v>2259</v>
      </c>
      <c r="B14737" s="2">
        <v>2021</v>
      </c>
      <c r="C14737" s="2" t="s">
        <v>64</v>
      </c>
      <c r="D14737" s="3">
        <v>169165</v>
      </c>
      <c r="E14737" s="5">
        <f t="shared" si="230"/>
        <v>4.2544261519817932E-2</v>
      </c>
    </row>
    <row r="14738" spans="1:5" x14ac:dyDescent="0.25">
      <c r="A14738" s="2">
        <v>2259</v>
      </c>
      <c r="B14738" s="2">
        <v>2022</v>
      </c>
      <c r="C14738" s="2" t="s">
        <v>64</v>
      </c>
      <c r="D14738" s="3">
        <v>176362</v>
      </c>
      <c r="E14738" s="5">
        <f t="shared" si="230"/>
        <v>3.5597237500141751E-2</v>
      </c>
    </row>
    <row r="14739" spans="1:5" x14ac:dyDescent="0.25">
      <c r="A14739" s="2">
        <v>2259</v>
      </c>
      <c r="B14739" s="2">
        <v>2023</v>
      </c>
      <c r="C14739" s="2" t="s">
        <v>64</v>
      </c>
      <c r="D14739" s="3">
        <v>182640</v>
      </c>
      <c r="E14739" s="5">
        <f t="shared" si="230"/>
        <v>4.5285808147174769E-2</v>
      </c>
    </row>
    <row r="14740" spans="1:5" x14ac:dyDescent="0.25">
      <c r="A14740" s="2">
        <v>2259</v>
      </c>
      <c r="B14740" s="2">
        <v>2024</v>
      </c>
      <c r="C14740" s="2" t="s">
        <v>64</v>
      </c>
      <c r="D14740" s="3">
        <v>190911</v>
      </c>
      <c r="E14740" s="5">
        <f t="shared" si="230"/>
        <v>4.4465745818732291E-2</v>
      </c>
    </row>
    <row r="14741" spans="1:5" x14ac:dyDescent="0.25">
      <c r="A14741" s="2">
        <v>2259</v>
      </c>
      <c r="B14741" s="2">
        <v>2025</v>
      </c>
      <c r="C14741" s="2" t="s">
        <v>64</v>
      </c>
      <c r="D14741" s="3">
        <v>199400</v>
      </c>
      <c r="E14741" s="5">
        <f t="shared" si="230"/>
        <v>1</v>
      </c>
    </row>
    <row r="14742" spans="1:5" x14ac:dyDescent="0.25">
      <c r="A14742" s="2">
        <v>2260</v>
      </c>
      <c r="B14742" s="2">
        <v>2020</v>
      </c>
      <c r="C14742" s="2" t="s">
        <v>75</v>
      </c>
      <c r="D14742" s="3">
        <v>78665</v>
      </c>
      <c r="E14742" s="5">
        <f t="shared" si="230"/>
        <v>3.5225322570393437E-2</v>
      </c>
    </row>
    <row r="14743" spans="1:5" x14ac:dyDescent="0.25">
      <c r="A14743" s="2">
        <v>2260</v>
      </c>
      <c r="B14743" s="2">
        <v>2021</v>
      </c>
      <c r="C14743" s="2" t="s">
        <v>75</v>
      </c>
      <c r="D14743" s="3">
        <v>81436</v>
      </c>
      <c r="E14743" s="5">
        <f t="shared" si="230"/>
        <v>3.9761284935409404E-2</v>
      </c>
    </row>
    <row r="14744" spans="1:5" x14ac:dyDescent="0.25">
      <c r="A14744" s="2">
        <v>2260</v>
      </c>
      <c r="B14744" s="2">
        <v>2022</v>
      </c>
      <c r="C14744" s="2" t="s">
        <v>75</v>
      </c>
      <c r="D14744" s="3">
        <v>84674</v>
      </c>
      <c r="E14744" s="5">
        <f t="shared" si="230"/>
        <v>4.0957082457424951E-2</v>
      </c>
    </row>
    <row r="14745" spans="1:5" x14ac:dyDescent="0.25">
      <c r="A14745" s="2">
        <v>2260</v>
      </c>
      <c r="B14745" s="2">
        <v>2023</v>
      </c>
      <c r="C14745" s="2" t="s">
        <v>75</v>
      </c>
      <c r="D14745" s="3">
        <v>88142</v>
      </c>
      <c r="E14745" s="5">
        <f t="shared" si="230"/>
        <v>3.4682671144289898E-2</v>
      </c>
    </row>
    <row r="14746" spans="1:5" x14ac:dyDescent="0.25">
      <c r="A14746" s="2">
        <v>2260</v>
      </c>
      <c r="B14746" s="2">
        <v>2024</v>
      </c>
      <c r="C14746" s="2" t="s">
        <v>75</v>
      </c>
      <c r="D14746" s="3">
        <v>91199</v>
      </c>
      <c r="E14746" s="5">
        <f t="shared" si="230"/>
        <v>4.0735095779558986E-2</v>
      </c>
    </row>
    <row r="14747" spans="1:5" x14ac:dyDescent="0.25">
      <c r="A14747" s="2">
        <v>2260</v>
      </c>
      <c r="B14747" s="2">
        <v>2025</v>
      </c>
      <c r="C14747" s="2" t="s">
        <v>75</v>
      </c>
      <c r="D14747" s="3">
        <v>94914</v>
      </c>
      <c r="E14747" s="5">
        <f t="shared" si="230"/>
        <v>1</v>
      </c>
    </row>
    <row r="14748" spans="1:5" x14ac:dyDescent="0.25">
      <c r="A14748" s="2">
        <v>2261</v>
      </c>
      <c r="B14748" s="2">
        <v>2016</v>
      </c>
      <c r="C14748" s="2" t="s">
        <v>55</v>
      </c>
      <c r="D14748" s="3">
        <v>63250</v>
      </c>
      <c r="E14748" s="5">
        <f t="shared" si="230"/>
        <v>0.14368379446640317</v>
      </c>
    </row>
    <row r="14749" spans="1:5" x14ac:dyDescent="0.25">
      <c r="A14749" s="2">
        <v>2261</v>
      </c>
      <c r="B14749" s="2">
        <v>2017</v>
      </c>
      <c r="C14749" s="2" t="s">
        <v>60</v>
      </c>
      <c r="D14749" s="3">
        <v>72338</v>
      </c>
      <c r="E14749" s="5">
        <f t="shared" si="230"/>
        <v>5.0499046144488371E-2</v>
      </c>
    </row>
    <row r="14750" spans="1:5" x14ac:dyDescent="0.25">
      <c r="A14750" s="2">
        <v>2261</v>
      </c>
      <c r="B14750" s="2">
        <v>2018</v>
      </c>
      <c r="C14750" s="2" t="s">
        <v>60</v>
      </c>
      <c r="D14750" s="3">
        <v>75991</v>
      </c>
      <c r="E14750" s="5">
        <f t="shared" si="230"/>
        <v>0.13496335092313563</v>
      </c>
    </row>
    <row r="14751" spans="1:5" x14ac:dyDescent="0.25">
      <c r="A14751" s="2">
        <v>2261</v>
      </c>
      <c r="B14751" s="2">
        <v>2019</v>
      </c>
      <c r="C14751" s="2" t="s">
        <v>64</v>
      </c>
      <c r="D14751" s="3">
        <v>86247</v>
      </c>
      <c r="E14751" s="5">
        <f t="shared" si="230"/>
        <v>5.0737996683942632E-2</v>
      </c>
    </row>
    <row r="14752" spans="1:5" x14ac:dyDescent="0.25">
      <c r="A14752" s="2">
        <v>2261</v>
      </c>
      <c r="B14752" s="2">
        <v>2020</v>
      </c>
      <c r="C14752" s="2" t="s">
        <v>64</v>
      </c>
      <c r="D14752" s="3">
        <v>90623</v>
      </c>
      <c r="E14752" s="5">
        <f t="shared" si="230"/>
        <v>0.11685775134347792</v>
      </c>
    </row>
    <row r="14753" spans="1:5" x14ac:dyDescent="0.25">
      <c r="A14753" s="2">
        <v>2261</v>
      </c>
      <c r="B14753" s="2">
        <v>2021</v>
      </c>
      <c r="C14753" s="2" t="s">
        <v>75</v>
      </c>
      <c r="D14753" s="3">
        <v>101213</v>
      </c>
      <c r="E14753" s="5">
        <f t="shared" si="230"/>
        <v>5.6168673984567201E-2</v>
      </c>
    </row>
    <row r="14754" spans="1:5" x14ac:dyDescent="0.25">
      <c r="A14754" s="2">
        <v>2261</v>
      </c>
      <c r="B14754" s="2">
        <v>2022</v>
      </c>
      <c r="C14754" s="2" t="s">
        <v>75</v>
      </c>
      <c r="D14754" s="3">
        <v>106898</v>
      </c>
      <c r="E14754" s="5">
        <f t="shared" si="230"/>
        <v>5.1478979962206961E-2</v>
      </c>
    </row>
    <row r="14755" spans="1:5" x14ac:dyDescent="0.25">
      <c r="A14755" s="2">
        <v>2261</v>
      </c>
      <c r="B14755" s="2">
        <v>2023</v>
      </c>
      <c r="C14755" s="2" t="s">
        <v>75</v>
      </c>
      <c r="D14755" s="3">
        <v>112401</v>
      </c>
      <c r="E14755" s="5">
        <f t="shared" si="230"/>
        <v>0.10147596551632103</v>
      </c>
    </row>
    <row r="14756" spans="1:5" x14ac:dyDescent="0.25">
      <c r="A14756" s="2">
        <v>2261</v>
      </c>
      <c r="B14756" s="2">
        <v>2024</v>
      </c>
      <c r="C14756" s="2" t="s">
        <v>71</v>
      </c>
      <c r="D14756" s="3">
        <v>123807</v>
      </c>
      <c r="E14756" s="5">
        <f t="shared" si="230"/>
        <v>4.9569087369857927E-2</v>
      </c>
    </row>
    <row r="14757" spans="1:5" x14ac:dyDescent="0.25">
      <c r="A14757" s="2">
        <v>2261</v>
      </c>
      <c r="B14757" s="2">
        <v>2025</v>
      </c>
      <c r="C14757" s="2" t="s">
        <v>71</v>
      </c>
      <c r="D14757" s="3">
        <v>129944</v>
      </c>
      <c r="E14757" s="5">
        <f t="shared" si="230"/>
        <v>1</v>
      </c>
    </row>
    <row r="14758" spans="1:5" x14ac:dyDescent="0.25">
      <c r="A14758" s="2">
        <v>2262</v>
      </c>
      <c r="B14758" s="2">
        <v>2016</v>
      </c>
      <c r="C14758" s="2" t="s">
        <v>64</v>
      </c>
      <c r="D14758" s="3">
        <v>72250</v>
      </c>
      <c r="E14758" s="5">
        <f t="shared" si="230"/>
        <v>2.9038062283737023E-2</v>
      </c>
    </row>
    <row r="14759" spans="1:5" x14ac:dyDescent="0.25">
      <c r="A14759" s="2">
        <v>2262</v>
      </c>
      <c r="B14759" s="2">
        <v>2017</v>
      </c>
      <c r="C14759" s="2" t="s">
        <v>64</v>
      </c>
      <c r="D14759" s="3">
        <v>74348</v>
      </c>
      <c r="E14759" s="5">
        <f t="shared" si="230"/>
        <v>4.3901651692042826E-2</v>
      </c>
    </row>
    <row r="14760" spans="1:5" x14ac:dyDescent="0.25">
      <c r="A14760" s="2">
        <v>2262</v>
      </c>
      <c r="B14760" s="2">
        <v>2018</v>
      </c>
      <c r="C14760" s="2" t="s">
        <v>64</v>
      </c>
      <c r="D14760" s="3">
        <v>77612</v>
      </c>
      <c r="E14760" s="5">
        <f t="shared" si="230"/>
        <v>4.8665154872957792E-2</v>
      </c>
    </row>
    <row r="14761" spans="1:5" x14ac:dyDescent="0.25">
      <c r="A14761" s="2">
        <v>2262</v>
      </c>
      <c r="B14761" s="2">
        <v>2019</v>
      </c>
      <c r="C14761" s="2" t="s">
        <v>75</v>
      </c>
      <c r="D14761" s="3">
        <v>81389</v>
      </c>
      <c r="E14761" s="5">
        <f t="shared" si="230"/>
        <v>3.7240904790573667E-2</v>
      </c>
    </row>
    <row r="14762" spans="1:5" x14ac:dyDescent="0.25">
      <c r="A14762" s="2">
        <v>2262</v>
      </c>
      <c r="B14762" s="2">
        <v>2020</v>
      </c>
      <c r="C14762" s="2" t="s">
        <v>75</v>
      </c>
      <c r="D14762" s="3">
        <v>84420</v>
      </c>
      <c r="E14762" s="5">
        <f t="shared" si="230"/>
        <v>3.1284055910921579E-2</v>
      </c>
    </row>
    <row r="14763" spans="1:5" x14ac:dyDescent="0.25">
      <c r="A14763" s="2">
        <v>2262</v>
      </c>
      <c r="B14763" s="2">
        <v>2021</v>
      </c>
      <c r="C14763" s="2" t="s">
        <v>75</v>
      </c>
      <c r="D14763" s="3">
        <v>87061</v>
      </c>
      <c r="E14763" s="5">
        <f t="shared" si="230"/>
        <v>3.8719977946497286E-2</v>
      </c>
    </row>
    <row r="14764" spans="1:5" x14ac:dyDescent="0.25">
      <c r="A14764" s="2">
        <v>2262</v>
      </c>
      <c r="B14764" s="2">
        <v>2022</v>
      </c>
      <c r="C14764" s="2" t="s">
        <v>75</v>
      </c>
      <c r="D14764" s="3">
        <v>90432</v>
      </c>
      <c r="E14764" s="5">
        <f t="shared" si="230"/>
        <v>2.3885350318471339E-2</v>
      </c>
    </row>
    <row r="14765" spans="1:5" x14ac:dyDescent="0.25">
      <c r="A14765" s="2">
        <v>2262</v>
      </c>
      <c r="B14765" s="2">
        <v>2023</v>
      </c>
      <c r="C14765" s="2" t="s">
        <v>75</v>
      </c>
      <c r="D14765" s="3">
        <v>92592</v>
      </c>
      <c r="E14765" s="5">
        <f t="shared" si="230"/>
        <v>4.3329877311214793E-2</v>
      </c>
    </row>
    <row r="14766" spans="1:5" x14ac:dyDescent="0.25">
      <c r="A14766" s="2">
        <v>2262</v>
      </c>
      <c r="B14766" s="2">
        <v>2024</v>
      </c>
      <c r="C14766" s="2" t="s">
        <v>75</v>
      </c>
      <c r="D14766" s="3">
        <v>96604</v>
      </c>
      <c r="E14766" s="5">
        <f t="shared" si="230"/>
        <v>4.7068444370833504E-2</v>
      </c>
    </row>
    <row r="14767" spans="1:5" x14ac:dyDescent="0.25">
      <c r="A14767" s="2">
        <v>2262</v>
      </c>
      <c r="B14767" s="2">
        <v>2025</v>
      </c>
      <c r="C14767" s="2" t="s">
        <v>71</v>
      </c>
      <c r="D14767" s="3">
        <v>101151</v>
      </c>
      <c r="E14767" s="5">
        <f t="shared" si="230"/>
        <v>1</v>
      </c>
    </row>
    <row r="14768" spans="1:5" x14ac:dyDescent="0.25">
      <c r="A14768" s="2">
        <v>2263</v>
      </c>
      <c r="B14768" s="2">
        <v>2019</v>
      </c>
      <c r="C14768" s="2" t="s">
        <v>60</v>
      </c>
      <c r="D14768" s="3">
        <v>124902</v>
      </c>
      <c r="E14768" s="5">
        <f t="shared" si="230"/>
        <v>5.5699668540135465E-2</v>
      </c>
    </row>
    <row r="14769" spans="1:5" x14ac:dyDescent="0.25">
      <c r="A14769" s="2">
        <v>2263</v>
      </c>
      <c r="B14769" s="2">
        <v>2020</v>
      </c>
      <c r="C14769" s="2" t="s">
        <v>60</v>
      </c>
      <c r="D14769" s="3">
        <v>131859</v>
      </c>
      <c r="E14769" s="5">
        <f t="shared" si="230"/>
        <v>3.861700756110694E-2</v>
      </c>
    </row>
    <row r="14770" spans="1:5" x14ac:dyDescent="0.25">
      <c r="A14770" s="2">
        <v>2263</v>
      </c>
      <c r="B14770" s="2">
        <v>2021</v>
      </c>
      <c r="C14770" s="2" t="s">
        <v>60</v>
      </c>
      <c r="D14770" s="3">
        <v>136951</v>
      </c>
      <c r="E14770" s="5">
        <f t="shared" si="230"/>
        <v>4.1160707114223337E-2</v>
      </c>
    </row>
    <row r="14771" spans="1:5" x14ac:dyDescent="0.25">
      <c r="A14771" s="2">
        <v>2263</v>
      </c>
      <c r="B14771" s="2">
        <v>2022</v>
      </c>
      <c r="C14771" s="2" t="s">
        <v>60</v>
      </c>
      <c r="D14771" s="3">
        <v>142588</v>
      </c>
      <c r="E14771" s="5">
        <f t="shared" si="230"/>
        <v>2.7716217353493982E-2</v>
      </c>
    </row>
    <row r="14772" spans="1:5" x14ac:dyDescent="0.25">
      <c r="A14772" s="2">
        <v>2263</v>
      </c>
      <c r="B14772" s="2">
        <v>2023</v>
      </c>
      <c r="C14772" s="2" t="s">
        <v>64</v>
      </c>
      <c r="D14772" s="3">
        <v>146540</v>
      </c>
      <c r="E14772" s="5">
        <f t="shared" si="230"/>
        <v>3.3676811792002187E-2</v>
      </c>
    </row>
    <row r="14773" spans="1:5" x14ac:dyDescent="0.25">
      <c r="A14773" s="2">
        <v>2263</v>
      </c>
      <c r="B14773" s="2">
        <v>2024</v>
      </c>
      <c r="C14773" s="2" t="s">
        <v>64</v>
      </c>
      <c r="D14773" s="3">
        <v>151475</v>
      </c>
      <c r="E14773" s="5">
        <f t="shared" si="230"/>
        <v>4.56312922924575E-2</v>
      </c>
    </row>
    <row r="14774" spans="1:5" x14ac:dyDescent="0.25">
      <c r="A14774" s="2">
        <v>2263</v>
      </c>
      <c r="B14774" s="2">
        <v>2025</v>
      </c>
      <c r="C14774" s="2" t="s">
        <v>64</v>
      </c>
      <c r="D14774" s="3">
        <v>158387</v>
      </c>
      <c r="E14774" s="5">
        <f t="shared" si="230"/>
        <v>1</v>
      </c>
    </row>
    <row r="14775" spans="1:5" x14ac:dyDescent="0.25">
      <c r="A14775" s="2">
        <v>2264</v>
      </c>
      <c r="B14775" s="2">
        <v>2020</v>
      </c>
      <c r="C14775" s="2" t="s">
        <v>60</v>
      </c>
      <c r="D14775" s="3">
        <v>189178</v>
      </c>
      <c r="E14775" s="5">
        <f t="shared" si="230"/>
        <v>2.8586833564156509E-2</v>
      </c>
    </row>
    <row r="14776" spans="1:5" x14ac:dyDescent="0.25">
      <c r="A14776" s="2">
        <v>2264</v>
      </c>
      <c r="B14776" s="2">
        <v>2021</v>
      </c>
      <c r="C14776" s="2" t="s">
        <v>60</v>
      </c>
      <c r="D14776" s="3">
        <v>194586</v>
      </c>
      <c r="E14776" s="5">
        <f t="shared" si="230"/>
        <v>1.9466970902325964E-2</v>
      </c>
    </row>
    <row r="14777" spans="1:5" x14ac:dyDescent="0.25">
      <c r="A14777" s="2">
        <v>2264</v>
      </c>
      <c r="B14777" s="2">
        <v>2022</v>
      </c>
      <c r="C14777" s="2" t="s">
        <v>64</v>
      </c>
      <c r="D14777" s="3">
        <v>198374</v>
      </c>
      <c r="E14777" s="5">
        <f t="shared" si="230"/>
        <v>4.7622168227691129E-2</v>
      </c>
    </row>
    <row r="14778" spans="1:5" x14ac:dyDescent="0.25">
      <c r="A14778" s="2">
        <v>2264</v>
      </c>
      <c r="B14778" s="2">
        <v>2023</v>
      </c>
      <c r="C14778" s="2" t="s">
        <v>64</v>
      </c>
      <c r="D14778" s="3">
        <v>207821</v>
      </c>
      <c r="E14778" s="5">
        <f t="shared" si="230"/>
        <v>3.1666674686388764E-2</v>
      </c>
    </row>
    <row r="14779" spans="1:5" x14ac:dyDescent="0.25">
      <c r="A14779" s="2">
        <v>2264</v>
      </c>
      <c r="B14779" s="2">
        <v>2024</v>
      </c>
      <c r="C14779" s="2" t="s">
        <v>64</v>
      </c>
      <c r="D14779" s="3">
        <v>214402</v>
      </c>
      <c r="E14779" s="5">
        <f t="shared" si="230"/>
        <v>3.0386843406311509E-2</v>
      </c>
    </row>
    <row r="14780" spans="1:5" x14ac:dyDescent="0.25">
      <c r="A14780" s="2">
        <v>2264</v>
      </c>
      <c r="B14780" s="2">
        <v>2025</v>
      </c>
      <c r="C14780" s="2" t="s">
        <v>64</v>
      </c>
      <c r="D14780" s="3">
        <v>220917</v>
      </c>
      <c r="E14780" s="5">
        <f t="shared" si="230"/>
        <v>1</v>
      </c>
    </row>
    <row r="14781" spans="1:5" x14ac:dyDescent="0.25">
      <c r="A14781" s="2">
        <v>2265</v>
      </c>
      <c r="B14781" s="2">
        <v>2022</v>
      </c>
      <c r="C14781" s="2" t="s">
        <v>55</v>
      </c>
      <c r="D14781" s="3">
        <v>98328</v>
      </c>
      <c r="E14781" s="5">
        <f t="shared" si="230"/>
        <v>4.030388088845497E-2</v>
      </c>
    </row>
    <row r="14782" spans="1:5" x14ac:dyDescent="0.25">
      <c r="A14782" s="2">
        <v>2265</v>
      </c>
      <c r="B14782" s="2">
        <v>2023</v>
      </c>
      <c r="C14782" s="2" t="s">
        <v>55</v>
      </c>
      <c r="D14782" s="3">
        <v>102291</v>
      </c>
      <c r="E14782" s="5">
        <f t="shared" si="230"/>
        <v>7.1433459444134872E-2</v>
      </c>
    </row>
    <row r="14783" spans="1:5" x14ac:dyDescent="0.25">
      <c r="A14783" s="2">
        <v>2265</v>
      </c>
      <c r="B14783" s="2">
        <v>2024</v>
      </c>
      <c r="C14783" s="2" t="s">
        <v>60</v>
      </c>
      <c r="D14783" s="3">
        <v>109598</v>
      </c>
      <c r="E14783" s="5">
        <f t="shared" si="230"/>
        <v>4.6405956313071407E-2</v>
      </c>
    </row>
    <row r="14784" spans="1:5" x14ac:dyDescent="0.25">
      <c r="A14784" s="2">
        <v>2265</v>
      </c>
      <c r="B14784" s="2">
        <v>2025</v>
      </c>
      <c r="C14784" s="2" t="s">
        <v>60</v>
      </c>
      <c r="D14784" s="3">
        <v>114684</v>
      </c>
      <c r="E14784" s="5">
        <f t="shared" si="230"/>
        <v>1</v>
      </c>
    </row>
    <row r="14785" spans="1:5" x14ac:dyDescent="0.25">
      <c r="A14785" s="2">
        <v>2266</v>
      </c>
      <c r="B14785" s="2">
        <v>2014</v>
      </c>
      <c r="C14785" s="2" t="s">
        <v>66</v>
      </c>
      <c r="D14785" s="3">
        <v>55783</v>
      </c>
      <c r="E14785" s="5">
        <f t="shared" si="230"/>
        <v>8.5671261853969852E-2</v>
      </c>
    </row>
    <row r="14786" spans="1:5" x14ac:dyDescent="0.25">
      <c r="A14786" s="2">
        <v>2266</v>
      </c>
      <c r="B14786" s="2">
        <v>2015</v>
      </c>
      <c r="C14786" s="2" t="s">
        <v>55</v>
      </c>
      <c r="D14786" s="3">
        <v>60562</v>
      </c>
      <c r="E14786" s="5">
        <f t="shared" ref="E14786:E14849" si="231">IF(A14787=A14786,(D14787-D14786)/D14786,1)</f>
        <v>3.4510088834582744E-2</v>
      </c>
    </row>
    <row r="14787" spans="1:5" x14ac:dyDescent="0.25">
      <c r="A14787" s="2">
        <v>2266</v>
      </c>
      <c r="B14787" s="2">
        <v>2016</v>
      </c>
      <c r="C14787" s="2" t="s">
        <v>55</v>
      </c>
      <c r="D14787" s="3">
        <v>62652</v>
      </c>
      <c r="E14787" s="5">
        <f t="shared" si="231"/>
        <v>4.6431079614377833E-2</v>
      </c>
    </row>
    <row r="14788" spans="1:5" x14ac:dyDescent="0.25">
      <c r="A14788" s="2">
        <v>2266</v>
      </c>
      <c r="B14788" s="2">
        <v>2017</v>
      </c>
      <c r="C14788" s="2" t="s">
        <v>55</v>
      </c>
      <c r="D14788" s="3">
        <v>65561</v>
      </c>
      <c r="E14788" s="5">
        <f t="shared" si="231"/>
        <v>4.5103033815835636E-2</v>
      </c>
    </row>
    <row r="14789" spans="1:5" x14ac:dyDescent="0.25">
      <c r="A14789" s="2">
        <v>2266</v>
      </c>
      <c r="B14789" s="2">
        <v>2018</v>
      </c>
      <c r="C14789" s="2" t="s">
        <v>55</v>
      </c>
      <c r="D14789" s="3">
        <v>68518</v>
      </c>
      <c r="E14789" s="5">
        <f t="shared" si="231"/>
        <v>4.6527919670743455E-2</v>
      </c>
    </row>
    <row r="14790" spans="1:5" x14ac:dyDescent="0.25">
      <c r="A14790" s="2">
        <v>2266</v>
      </c>
      <c r="B14790" s="2">
        <v>2019</v>
      </c>
      <c r="C14790" s="2" t="s">
        <v>55</v>
      </c>
      <c r="D14790" s="3">
        <v>71706</v>
      </c>
      <c r="E14790" s="5">
        <f t="shared" si="231"/>
        <v>5.9409254455694081E-2</v>
      </c>
    </row>
    <row r="14791" spans="1:5" x14ac:dyDescent="0.25">
      <c r="A14791" s="2">
        <v>2266</v>
      </c>
      <c r="B14791" s="2">
        <v>2020</v>
      </c>
      <c r="C14791" s="2" t="s">
        <v>55</v>
      </c>
      <c r="D14791" s="3">
        <v>75966</v>
      </c>
      <c r="E14791" s="5">
        <f t="shared" si="231"/>
        <v>3.015822868125214E-2</v>
      </c>
    </row>
    <row r="14792" spans="1:5" x14ac:dyDescent="0.25">
      <c r="A14792" s="2">
        <v>2266</v>
      </c>
      <c r="B14792" s="2">
        <v>2021</v>
      </c>
      <c r="C14792" s="2" t="s">
        <v>55</v>
      </c>
      <c r="D14792" s="3">
        <v>78257</v>
      </c>
      <c r="E14792" s="5">
        <f t="shared" si="231"/>
        <v>3.3070524042577661E-2</v>
      </c>
    </row>
    <row r="14793" spans="1:5" x14ac:dyDescent="0.25">
      <c r="A14793" s="2">
        <v>2266</v>
      </c>
      <c r="B14793" s="2">
        <v>2022</v>
      </c>
      <c r="C14793" s="2" t="s">
        <v>55</v>
      </c>
      <c r="D14793" s="3">
        <v>80845</v>
      </c>
      <c r="E14793" s="5">
        <f t="shared" si="231"/>
        <v>4.1796029439050031E-2</v>
      </c>
    </row>
    <row r="14794" spans="1:5" x14ac:dyDescent="0.25">
      <c r="A14794" s="2">
        <v>2266</v>
      </c>
      <c r="B14794" s="2">
        <v>2023</v>
      </c>
      <c r="C14794" s="2" t="s">
        <v>55</v>
      </c>
      <c r="D14794" s="3">
        <v>84224</v>
      </c>
      <c r="E14794" s="5">
        <f t="shared" si="231"/>
        <v>4.2351348784194526E-2</v>
      </c>
    </row>
    <row r="14795" spans="1:5" x14ac:dyDescent="0.25">
      <c r="A14795" s="2">
        <v>2266</v>
      </c>
      <c r="B14795" s="2">
        <v>2024</v>
      </c>
      <c r="C14795" s="2" t="s">
        <v>55</v>
      </c>
      <c r="D14795" s="3">
        <v>87791</v>
      </c>
      <c r="E14795" s="5">
        <f t="shared" si="231"/>
        <v>4.3250447084553084E-2</v>
      </c>
    </row>
    <row r="14796" spans="1:5" x14ac:dyDescent="0.25">
      <c r="A14796" s="2">
        <v>2266</v>
      </c>
      <c r="B14796" s="2">
        <v>2025</v>
      </c>
      <c r="C14796" s="2" t="s">
        <v>55</v>
      </c>
      <c r="D14796" s="3">
        <v>91588</v>
      </c>
      <c r="E14796" s="5">
        <f t="shared" si="231"/>
        <v>1</v>
      </c>
    </row>
    <row r="14797" spans="1:5" x14ac:dyDescent="0.25">
      <c r="A14797" s="2">
        <v>2267</v>
      </c>
      <c r="B14797" s="2">
        <v>2018</v>
      </c>
      <c r="C14797" s="2" t="s">
        <v>75</v>
      </c>
      <c r="D14797" s="3">
        <v>122962</v>
      </c>
      <c r="E14797" s="5">
        <f t="shared" si="231"/>
        <v>0.14301166213952277</v>
      </c>
    </row>
    <row r="14798" spans="1:5" x14ac:dyDescent="0.25">
      <c r="A14798" s="2">
        <v>2267</v>
      </c>
      <c r="B14798" s="2">
        <v>2019</v>
      </c>
      <c r="C14798" s="2" t="s">
        <v>71</v>
      </c>
      <c r="D14798" s="3">
        <v>140547</v>
      </c>
      <c r="E14798" s="5">
        <f t="shared" si="231"/>
        <v>3.2273901257230675E-2</v>
      </c>
    </row>
    <row r="14799" spans="1:5" x14ac:dyDescent="0.25">
      <c r="A14799" s="2">
        <v>2267</v>
      </c>
      <c r="B14799" s="2">
        <v>2020</v>
      </c>
      <c r="C14799" s="2" t="s">
        <v>71</v>
      </c>
      <c r="D14799" s="3">
        <v>145083</v>
      </c>
      <c r="E14799" s="5">
        <f t="shared" si="231"/>
        <v>6.0406801623898047E-2</v>
      </c>
    </row>
    <row r="14800" spans="1:5" x14ac:dyDescent="0.25">
      <c r="A14800" s="2">
        <v>2267</v>
      </c>
      <c r="B14800" s="2">
        <v>2021</v>
      </c>
      <c r="C14800" s="2" t="s">
        <v>71</v>
      </c>
      <c r="D14800" s="3">
        <v>153847</v>
      </c>
      <c r="E14800" s="5">
        <f t="shared" si="231"/>
        <v>4.2243267662027857E-2</v>
      </c>
    </row>
    <row r="14801" spans="1:5" x14ac:dyDescent="0.25">
      <c r="A14801" s="2">
        <v>2267</v>
      </c>
      <c r="B14801" s="2">
        <v>2022</v>
      </c>
      <c r="C14801" s="2" t="s">
        <v>71</v>
      </c>
      <c r="D14801" s="3">
        <v>160346</v>
      </c>
      <c r="E14801" s="5">
        <f t="shared" si="231"/>
        <v>3.7007471343220286E-2</v>
      </c>
    </row>
    <row r="14802" spans="1:5" x14ac:dyDescent="0.25">
      <c r="A14802" s="2">
        <v>2267</v>
      </c>
      <c r="B14802" s="2">
        <v>2023</v>
      </c>
      <c r="C14802" s="2" t="s">
        <v>71</v>
      </c>
      <c r="D14802" s="3">
        <v>166280</v>
      </c>
      <c r="E14802" s="5">
        <f t="shared" si="231"/>
        <v>4.8640846764493623E-2</v>
      </c>
    </row>
    <row r="14803" spans="1:5" x14ac:dyDescent="0.25">
      <c r="A14803" s="2">
        <v>2267</v>
      </c>
      <c r="B14803" s="2">
        <v>2024</v>
      </c>
      <c r="C14803" s="2" t="s">
        <v>71</v>
      </c>
      <c r="D14803" s="3">
        <v>174368</v>
      </c>
      <c r="E14803" s="5">
        <f t="shared" si="231"/>
        <v>4.6390392732611488E-2</v>
      </c>
    </row>
    <row r="14804" spans="1:5" x14ac:dyDescent="0.25">
      <c r="A14804" s="2">
        <v>2267</v>
      </c>
      <c r="B14804" s="2">
        <v>2025</v>
      </c>
      <c r="C14804" s="2" t="s">
        <v>71</v>
      </c>
      <c r="D14804" s="3">
        <v>182457</v>
      </c>
      <c r="E14804" s="5">
        <f t="shared" si="231"/>
        <v>1</v>
      </c>
    </row>
    <row r="14805" spans="1:5" x14ac:dyDescent="0.25">
      <c r="A14805" s="2">
        <v>2268</v>
      </c>
      <c r="B14805" s="2">
        <v>2016</v>
      </c>
      <c r="C14805" s="2" t="s">
        <v>66</v>
      </c>
      <c r="D14805" s="3">
        <v>58358</v>
      </c>
      <c r="E14805" s="5">
        <f t="shared" si="231"/>
        <v>4.7088659652489803E-2</v>
      </c>
    </row>
    <row r="14806" spans="1:5" x14ac:dyDescent="0.25">
      <c r="A14806" s="2">
        <v>2268</v>
      </c>
      <c r="B14806" s="2">
        <v>2017</v>
      </c>
      <c r="C14806" s="2" t="s">
        <v>66</v>
      </c>
      <c r="D14806" s="3">
        <v>61106</v>
      </c>
      <c r="E14806" s="5">
        <f t="shared" si="231"/>
        <v>4.8194939940431385E-2</v>
      </c>
    </row>
    <row r="14807" spans="1:5" x14ac:dyDescent="0.25">
      <c r="A14807" s="2">
        <v>2268</v>
      </c>
      <c r="B14807" s="2">
        <v>2018</v>
      </c>
      <c r="C14807" s="2" t="s">
        <v>66</v>
      </c>
      <c r="D14807" s="3">
        <v>64051</v>
      </c>
      <c r="E14807" s="5">
        <f t="shared" si="231"/>
        <v>2.5307957721190925E-2</v>
      </c>
    </row>
    <row r="14808" spans="1:5" x14ac:dyDescent="0.25">
      <c r="A14808" s="2">
        <v>2268</v>
      </c>
      <c r="B14808" s="2">
        <v>2019</v>
      </c>
      <c r="C14808" s="2" t="s">
        <v>66</v>
      </c>
      <c r="D14808" s="3">
        <v>65672</v>
      </c>
      <c r="E14808" s="5">
        <f t="shared" si="231"/>
        <v>2.9875746132293823E-2</v>
      </c>
    </row>
    <row r="14809" spans="1:5" x14ac:dyDescent="0.25">
      <c r="A14809" s="2">
        <v>2268</v>
      </c>
      <c r="B14809" s="2">
        <v>2020</v>
      </c>
      <c r="C14809" s="2" t="s">
        <v>66</v>
      </c>
      <c r="D14809" s="3">
        <v>67634</v>
      </c>
      <c r="E14809" s="5">
        <f t="shared" si="231"/>
        <v>3.6180027796670317E-2</v>
      </c>
    </row>
    <row r="14810" spans="1:5" x14ac:dyDescent="0.25">
      <c r="A14810" s="2">
        <v>2268</v>
      </c>
      <c r="B14810" s="2">
        <v>2021</v>
      </c>
      <c r="C14810" s="2" t="s">
        <v>66</v>
      </c>
      <c r="D14810" s="3">
        <v>70081</v>
      </c>
      <c r="E14810" s="5">
        <f t="shared" si="231"/>
        <v>4.8044405759050245E-2</v>
      </c>
    </row>
    <row r="14811" spans="1:5" x14ac:dyDescent="0.25">
      <c r="A14811" s="2">
        <v>2268</v>
      </c>
      <c r="B14811" s="2">
        <v>2022</v>
      </c>
      <c r="C14811" s="2" t="s">
        <v>66</v>
      </c>
      <c r="D14811" s="3">
        <v>73448</v>
      </c>
      <c r="E14811" s="5">
        <f t="shared" si="231"/>
        <v>3.4500599063282865E-2</v>
      </c>
    </row>
    <row r="14812" spans="1:5" x14ac:dyDescent="0.25">
      <c r="A14812" s="2">
        <v>2268</v>
      </c>
      <c r="B14812" s="2">
        <v>2023</v>
      </c>
      <c r="C14812" s="2" t="s">
        <v>66</v>
      </c>
      <c r="D14812" s="3">
        <v>75982</v>
      </c>
      <c r="E14812" s="5">
        <f t="shared" si="231"/>
        <v>3.055986944276276E-2</v>
      </c>
    </row>
    <row r="14813" spans="1:5" x14ac:dyDescent="0.25">
      <c r="A14813" s="2">
        <v>2268</v>
      </c>
      <c r="B14813" s="2">
        <v>2024</v>
      </c>
      <c r="C14813" s="2" t="s">
        <v>66</v>
      </c>
      <c r="D14813" s="3">
        <v>78304</v>
      </c>
      <c r="E14813" s="5">
        <f t="shared" si="231"/>
        <v>2.0969554556599917E-2</v>
      </c>
    </row>
    <row r="14814" spans="1:5" x14ac:dyDescent="0.25">
      <c r="A14814" s="2">
        <v>2268</v>
      </c>
      <c r="B14814" s="2">
        <v>2025</v>
      </c>
      <c r="C14814" s="2" t="s">
        <v>66</v>
      </c>
      <c r="D14814" s="3">
        <v>79946</v>
      </c>
      <c r="E14814" s="5">
        <f t="shared" si="231"/>
        <v>1</v>
      </c>
    </row>
    <row r="14815" spans="1:5" x14ac:dyDescent="0.25">
      <c r="A14815" s="2">
        <v>2269</v>
      </c>
      <c r="B14815" s="2">
        <v>2014</v>
      </c>
      <c r="C14815" s="2" t="s">
        <v>66</v>
      </c>
      <c r="D14815" s="3">
        <v>48613</v>
      </c>
      <c r="E14815" s="5">
        <f t="shared" si="231"/>
        <v>4.2828050110052869E-2</v>
      </c>
    </row>
    <row r="14816" spans="1:5" x14ac:dyDescent="0.25">
      <c r="A14816" s="2">
        <v>2269</v>
      </c>
      <c r="B14816" s="2">
        <v>2015</v>
      </c>
      <c r="C14816" s="2" t="s">
        <v>66</v>
      </c>
      <c r="D14816" s="3">
        <v>50695</v>
      </c>
      <c r="E14816" s="5">
        <f t="shared" si="231"/>
        <v>2.5446296478942698E-2</v>
      </c>
    </row>
    <row r="14817" spans="1:5" x14ac:dyDescent="0.25">
      <c r="A14817" s="2">
        <v>2269</v>
      </c>
      <c r="B14817" s="2">
        <v>2016</v>
      </c>
      <c r="C14817" s="2" t="s">
        <v>66</v>
      </c>
      <c r="D14817" s="3">
        <v>51985</v>
      </c>
      <c r="E14817" s="5">
        <f t="shared" si="231"/>
        <v>2.4006925074540733E-2</v>
      </c>
    </row>
    <row r="14818" spans="1:5" x14ac:dyDescent="0.25">
      <c r="A14818" s="2">
        <v>2269</v>
      </c>
      <c r="B14818" s="2">
        <v>2017</v>
      </c>
      <c r="C14818" s="2" t="s">
        <v>66</v>
      </c>
      <c r="D14818" s="3">
        <v>53233</v>
      </c>
      <c r="E14818" s="5">
        <f t="shared" si="231"/>
        <v>4.820318223658257E-2</v>
      </c>
    </row>
    <row r="14819" spans="1:5" x14ac:dyDescent="0.25">
      <c r="A14819" s="2">
        <v>2269</v>
      </c>
      <c r="B14819" s="2">
        <v>2018</v>
      </c>
      <c r="C14819" s="2" t="s">
        <v>66</v>
      </c>
      <c r="D14819" s="3">
        <v>55799</v>
      </c>
      <c r="E14819" s="5">
        <f t="shared" si="231"/>
        <v>2.8548898725783617E-2</v>
      </c>
    </row>
    <row r="14820" spans="1:5" x14ac:dyDescent="0.25">
      <c r="A14820" s="2">
        <v>2269</v>
      </c>
      <c r="B14820" s="2">
        <v>2019</v>
      </c>
      <c r="C14820" s="2" t="s">
        <v>66</v>
      </c>
      <c r="D14820" s="3">
        <v>57392</v>
      </c>
      <c r="E14820" s="5">
        <f t="shared" si="231"/>
        <v>5.0860747142458876E-2</v>
      </c>
    </row>
    <row r="14821" spans="1:5" x14ac:dyDescent="0.25">
      <c r="A14821" s="2">
        <v>2269</v>
      </c>
      <c r="B14821" s="2">
        <v>2020</v>
      </c>
      <c r="C14821" s="2" t="s">
        <v>66</v>
      </c>
      <c r="D14821" s="3">
        <v>60311</v>
      </c>
      <c r="E14821" s="5">
        <f t="shared" si="231"/>
        <v>2.8668070501235265E-2</v>
      </c>
    </row>
    <row r="14822" spans="1:5" x14ac:dyDescent="0.25">
      <c r="A14822" s="2">
        <v>2269</v>
      </c>
      <c r="B14822" s="2">
        <v>2021</v>
      </c>
      <c r="C14822" s="2" t="s">
        <v>66</v>
      </c>
      <c r="D14822" s="3">
        <v>62040</v>
      </c>
      <c r="E14822" s="5">
        <f t="shared" si="231"/>
        <v>3.7685364281108961E-2</v>
      </c>
    </row>
    <row r="14823" spans="1:5" x14ac:dyDescent="0.25">
      <c r="A14823" s="2">
        <v>2269</v>
      </c>
      <c r="B14823" s="2">
        <v>2022</v>
      </c>
      <c r="C14823" s="2" t="s">
        <v>66</v>
      </c>
      <c r="D14823" s="3">
        <v>64378</v>
      </c>
      <c r="E14823" s="5">
        <f t="shared" si="231"/>
        <v>2.8845257696728695E-2</v>
      </c>
    </row>
    <row r="14824" spans="1:5" x14ac:dyDescent="0.25">
      <c r="A14824" s="2">
        <v>2269</v>
      </c>
      <c r="B14824" s="2">
        <v>2023</v>
      </c>
      <c r="C14824" s="2" t="s">
        <v>66</v>
      </c>
      <c r="D14824" s="3">
        <v>66235</v>
      </c>
      <c r="E14824" s="5">
        <f t="shared" si="231"/>
        <v>-1.2561334641805692E-2</v>
      </c>
    </row>
    <row r="14825" spans="1:5" x14ac:dyDescent="0.25">
      <c r="A14825" s="2">
        <v>2269</v>
      </c>
      <c r="B14825" s="2">
        <v>2024</v>
      </c>
      <c r="C14825" s="2" t="s">
        <v>55</v>
      </c>
      <c r="D14825" s="3">
        <v>65403</v>
      </c>
      <c r="E14825" s="5">
        <f t="shared" si="231"/>
        <v>3.0671375930767703E-2</v>
      </c>
    </row>
    <row r="14826" spans="1:5" x14ac:dyDescent="0.25">
      <c r="A14826" s="2">
        <v>2269</v>
      </c>
      <c r="B14826" s="2">
        <v>2025</v>
      </c>
      <c r="C14826" s="2" t="s">
        <v>55</v>
      </c>
      <c r="D14826" s="3">
        <v>67409</v>
      </c>
      <c r="E14826" s="5">
        <f t="shared" si="231"/>
        <v>1</v>
      </c>
    </row>
    <row r="14827" spans="1:5" x14ac:dyDescent="0.25">
      <c r="A14827" s="2">
        <v>2270</v>
      </c>
      <c r="B14827" s="2">
        <v>2015</v>
      </c>
      <c r="C14827" s="2" t="s">
        <v>64</v>
      </c>
      <c r="D14827" s="3">
        <v>69195</v>
      </c>
      <c r="E14827" s="5">
        <f t="shared" si="231"/>
        <v>2.2400462461160488E-2</v>
      </c>
    </row>
    <row r="14828" spans="1:5" x14ac:dyDescent="0.25">
      <c r="A14828" s="2">
        <v>2270</v>
      </c>
      <c r="B14828" s="2">
        <v>2016</v>
      </c>
      <c r="C14828" s="2" t="s">
        <v>64</v>
      </c>
      <c r="D14828" s="3">
        <v>70745</v>
      </c>
      <c r="E14828" s="5">
        <f t="shared" si="231"/>
        <v>3.8462082125945297E-2</v>
      </c>
    </row>
    <row r="14829" spans="1:5" x14ac:dyDescent="0.25">
      <c r="A14829" s="2">
        <v>2270</v>
      </c>
      <c r="B14829" s="2">
        <v>2017</v>
      </c>
      <c r="C14829" s="2" t="s">
        <v>64</v>
      </c>
      <c r="D14829" s="3">
        <v>73466</v>
      </c>
      <c r="E14829" s="5">
        <f t="shared" si="231"/>
        <v>3.961015980181308E-2</v>
      </c>
    </row>
    <row r="14830" spans="1:5" x14ac:dyDescent="0.25">
      <c r="A14830" s="2">
        <v>2270</v>
      </c>
      <c r="B14830" s="2">
        <v>2018</v>
      </c>
      <c r="C14830" s="2" t="s">
        <v>64</v>
      </c>
      <c r="D14830" s="3">
        <v>76376</v>
      </c>
      <c r="E14830" s="5">
        <f t="shared" si="231"/>
        <v>2.3174819314968054E-2</v>
      </c>
    </row>
    <row r="14831" spans="1:5" x14ac:dyDescent="0.25">
      <c r="A14831" s="2">
        <v>2270</v>
      </c>
      <c r="B14831" s="2">
        <v>2019</v>
      </c>
      <c r="C14831" s="2" t="s">
        <v>64</v>
      </c>
      <c r="D14831" s="3">
        <v>78146</v>
      </c>
      <c r="E14831" s="5">
        <f t="shared" si="231"/>
        <v>4.0603485783021524E-2</v>
      </c>
    </row>
    <row r="14832" spans="1:5" x14ac:dyDescent="0.25">
      <c r="A14832" s="2">
        <v>2270</v>
      </c>
      <c r="B14832" s="2">
        <v>2020</v>
      </c>
      <c r="C14832" s="2" t="s">
        <v>64</v>
      </c>
      <c r="D14832" s="3">
        <v>81319</v>
      </c>
      <c r="E14832" s="5">
        <f t="shared" si="231"/>
        <v>3.9990654090679915E-2</v>
      </c>
    </row>
    <row r="14833" spans="1:5" x14ac:dyDescent="0.25">
      <c r="A14833" s="2">
        <v>2270</v>
      </c>
      <c r="B14833" s="2">
        <v>2021</v>
      </c>
      <c r="C14833" s="2" t="s">
        <v>64</v>
      </c>
      <c r="D14833" s="3">
        <v>84571</v>
      </c>
      <c r="E14833" s="5">
        <f t="shared" si="231"/>
        <v>2.4819382530654716E-2</v>
      </c>
    </row>
    <row r="14834" spans="1:5" x14ac:dyDescent="0.25">
      <c r="A14834" s="2">
        <v>2270</v>
      </c>
      <c r="B14834" s="2">
        <v>2022</v>
      </c>
      <c r="C14834" s="2" t="s">
        <v>64</v>
      </c>
      <c r="D14834" s="3">
        <v>86670</v>
      </c>
      <c r="E14834" s="5">
        <f t="shared" si="231"/>
        <v>4.2552209530402674E-2</v>
      </c>
    </row>
    <row r="14835" spans="1:5" x14ac:dyDescent="0.25">
      <c r="A14835" s="2">
        <v>2270</v>
      </c>
      <c r="B14835" s="2">
        <v>2023</v>
      </c>
      <c r="C14835" s="2" t="s">
        <v>64</v>
      </c>
      <c r="D14835" s="3">
        <v>90358</v>
      </c>
      <c r="E14835" s="5">
        <f t="shared" si="231"/>
        <v>4.8329976316430198E-2</v>
      </c>
    </row>
    <row r="14836" spans="1:5" x14ac:dyDescent="0.25">
      <c r="A14836" s="2">
        <v>2270</v>
      </c>
      <c r="B14836" s="2">
        <v>2024</v>
      </c>
      <c r="C14836" s="2" t="s">
        <v>64</v>
      </c>
      <c r="D14836" s="3">
        <v>94725</v>
      </c>
      <c r="E14836" s="5">
        <f t="shared" si="231"/>
        <v>4.7252573238321459E-2</v>
      </c>
    </row>
    <row r="14837" spans="1:5" x14ac:dyDescent="0.25">
      <c r="A14837" s="2">
        <v>2270</v>
      </c>
      <c r="B14837" s="2">
        <v>2025</v>
      </c>
      <c r="C14837" s="2" t="s">
        <v>64</v>
      </c>
      <c r="D14837" s="3">
        <v>99201</v>
      </c>
      <c r="E14837" s="5">
        <f t="shared" si="231"/>
        <v>1</v>
      </c>
    </row>
    <row r="14838" spans="1:5" x14ac:dyDescent="0.25">
      <c r="A14838" s="2">
        <v>2271</v>
      </c>
      <c r="B14838" s="2">
        <v>2025</v>
      </c>
      <c r="C14838" s="2" t="s">
        <v>60</v>
      </c>
      <c r="D14838" s="3">
        <v>55836</v>
      </c>
      <c r="E14838" s="5">
        <f t="shared" si="231"/>
        <v>1</v>
      </c>
    </row>
    <row r="14839" spans="1:5" x14ac:dyDescent="0.25">
      <c r="A14839" s="2">
        <v>2272</v>
      </c>
      <c r="B14839" s="2">
        <v>2025</v>
      </c>
      <c r="C14839" s="2" t="s">
        <v>60</v>
      </c>
      <c r="D14839" s="3">
        <v>149649</v>
      </c>
      <c r="E14839" s="5">
        <f t="shared" si="231"/>
        <v>1</v>
      </c>
    </row>
    <row r="14840" spans="1:5" x14ac:dyDescent="0.25">
      <c r="A14840" s="2">
        <v>2273</v>
      </c>
      <c r="B14840" s="2">
        <v>2024</v>
      </c>
      <c r="C14840" s="2" t="s">
        <v>55</v>
      </c>
      <c r="D14840" s="3">
        <v>118030</v>
      </c>
      <c r="E14840" s="5">
        <f t="shared" si="231"/>
        <v>4.3946454291281876E-2</v>
      </c>
    </row>
    <row r="14841" spans="1:5" x14ac:dyDescent="0.25">
      <c r="A14841" s="2">
        <v>2273</v>
      </c>
      <c r="B14841" s="2">
        <v>2025</v>
      </c>
      <c r="C14841" s="2" t="s">
        <v>60</v>
      </c>
      <c r="D14841" s="3">
        <v>123217</v>
      </c>
      <c r="E14841" s="5">
        <f t="shared" si="231"/>
        <v>1</v>
      </c>
    </row>
    <row r="14842" spans="1:5" x14ac:dyDescent="0.25">
      <c r="A14842" s="2">
        <v>2274</v>
      </c>
      <c r="B14842" s="2">
        <v>2019</v>
      </c>
      <c r="C14842" s="2" t="s">
        <v>66</v>
      </c>
      <c r="D14842" s="3">
        <v>89735</v>
      </c>
      <c r="E14842" s="5">
        <f t="shared" si="231"/>
        <v>3.7198417562823868E-2</v>
      </c>
    </row>
    <row r="14843" spans="1:5" x14ac:dyDescent="0.25">
      <c r="A14843" s="2">
        <v>2274</v>
      </c>
      <c r="B14843" s="2">
        <v>2020</v>
      </c>
      <c r="C14843" s="2" t="s">
        <v>66</v>
      </c>
      <c r="D14843" s="3">
        <v>93073</v>
      </c>
      <c r="E14843" s="5">
        <f t="shared" si="231"/>
        <v>3.3715470652068806E-2</v>
      </c>
    </row>
    <row r="14844" spans="1:5" x14ac:dyDescent="0.25">
      <c r="A14844" s="2">
        <v>2274</v>
      </c>
      <c r="B14844" s="2">
        <v>2021</v>
      </c>
      <c r="C14844" s="2" t="s">
        <v>66</v>
      </c>
      <c r="D14844" s="3">
        <v>96211</v>
      </c>
      <c r="E14844" s="5">
        <f t="shared" si="231"/>
        <v>4.9900739000737965E-2</v>
      </c>
    </row>
    <row r="14845" spans="1:5" x14ac:dyDescent="0.25">
      <c r="A14845" s="2">
        <v>2274</v>
      </c>
      <c r="B14845" s="2">
        <v>2022</v>
      </c>
      <c r="C14845" s="2" t="s">
        <v>66</v>
      </c>
      <c r="D14845" s="3">
        <v>101012</v>
      </c>
      <c r="E14845" s="5">
        <f t="shared" si="231"/>
        <v>3.9559656278461967E-2</v>
      </c>
    </row>
    <row r="14846" spans="1:5" x14ac:dyDescent="0.25">
      <c r="A14846" s="2">
        <v>2274</v>
      </c>
      <c r="B14846" s="2">
        <v>2023</v>
      </c>
      <c r="C14846" s="2" t="s">
        <v>66</v>
      </c>
      <c r="D14846" s="3">
        <v>105008</v>
      </c>
      <c r="E14846" s="5">
        <f t="shared" si="231"/>
        <v>3.5368733810757273E-2</v>
      </c>
    </row>
    <row r="14847" spans="1:5" x14ac:dyDescent="0.25">
      <c r="A14847" s="2">
        <v>2274</v>
      </c>
      <c r="B14847" s="2">
        <v>2024</v>
      </c>
      <c r="C14847" s="2" t="s">
        <v>66</v>
      </c>
      <c r="D14847" s="3">
        <v>108722</v>
      </c>
      <c r="E14847" s="5">
        <f t="shared" si="231"/>
        <v>3.4583616931255862E-2</v>
      </c>
    </row>
    <row r="14848" spans="1:5" x14ac:dyDescent="0.25">
      <c r="A14848" s="2">
        <v>2274</v>
      </c>
      <c r="B14848" s="2">
        <v>2025</v>
      </c>
      <c r="C14848" s="2" t="s">
        <v>66</v>
      </c>
      <c r="D14848" s="3">
        <v>112482</v>
      </c>
      <c r="E14848" s="5">
        <f t="shared" si="231"/>
        <v>1</v>
      </c>
    </row>
    <row r="14849" spans="1:5" x14ac:dyDescent="0.25">
      <c r="A14849" s="2">
        <v>2275</v>
      </c>
      <c r="B14849" s="2">
        <v>2020</v>
      </c>
      <c r="C14849" s="2" t="s">
        <v>66</v>
      </c>
      <c r="D14849" s="3">
        <v>71032</v>
      </c>
      <c r="E14849" s="5">
        <f t="shared" si="231"/>
        <v>4.852742425948868E-2</v>
      </c>
    </row>
    <row r="14850" spans="1:5" x14ac:dyDescent="0.25">
      <c r="A14850" s="2">
        <v>2275</v>
      </c>
      <c r="B14850" s="2">
        <v>2021</v>
      </c>
      <c r="C14850" s="2" t="s">
        <v>55</v>
      </c>
      <c r="D14850" s="3">
        <v>74479</v>
      </c>
      <c r="E14850" s="5">
        <f t="shared" ref="E14850:E14913" si="232">IF(A14851=A14850,(D14851-D14850)/D14850,1)</f>
        <v>3.296231152405376E-2</v>
      </c>
    </row>
    <row r="14851" spans="1:5" x14ac:dyDescent="0.25">
      <c r="A14851" s="2">
        <v>2275</v>
      </c>
      <c r="B14851" s="2">
        <v>2022</v>
      </c>
      <c r="C14851" s="2" t="s">
        <v>55</v>
      </c>
      <c r="D14851" s="3">
        <v>76934</v>
      </c>
      <c r="E14851" s="5">
        <f t="shared" si="232"/>
        <v>3.0883614526737203E-2</v>
      </c>
    </row>
    <row r="14852" spans="1:5" x14ac:dyDescent="0.25">
      <c r="A14852" s="2">
        <v>2275</v>
      </c>
      <c r="B14852" s="2">
        <v>2023</v>
      </c>
      <c r="C14852" s="2" t="s">
        <v>55</v>
      </c>
      <c r="D14852" s="3">
        <v>79310</v>
      </c>
      <c r="E14852" s="5">
        <f t="shared" si="232"/>
        <v>2.8369688563863321E-2</v>
      </c>
    </row>
    <row r="14853" spans="1:5" x14ac:dyDescent="0.25">
      <c r="A14853" s="2">
        <v>2275</v>
      </c>
      <c r="B14853" s="2">
        <v>2024</v>
      </c>
      <c r="C14853" s="2" t="s">
        <v>55</v>
      </c>
      <c r="D14853" s="3">
        <v>81560</v>
      </c>
      <c r="E14853" s="5">
        <f t="shared" si="232"/>
        <v>4.1956841589014221E-2</v>
      </c>
    </row>
    <row r="14854" spans="1:5" x14ac:dyDescent="0.25">
      <c r="A14854" s="2">
        <v>2275</v>
      </c>
      <c r="B14854" s="2">
        <v>2025</v>
      </c>
      <c r="C14854" s="2" t="s">
        <v>55</v>
      </c>
      <c r="D14854" s="3">
        <v>84982</v>
      </c>
      <c r="E14854" s="5">
        <f t="shared" si="232"/>
        <v>1</v>
      </c>
    </row>
    <row r="14855" spans="1:5" x14ac:dyDescent="0.25">
      <c r="A14855" s="2">
        <v>2276</v>
      </c>
      <c r="B14855" s="2">
        <v>2015</v>
      </c>
      <c r="C14855" s="2" t="s">
        <v>60</v>
      </c>
      <c r="D14855" s="3">
        <v>79528</v>
      </c>
      <c r="E14855" s="5">
        <f t="shared" si="232"/>
        <v>5.3792375012574188E-2</v>
      </c>
    </row>
    <row r="14856" spans="1:5" x14ac:dyDescent="0.25">
      <c r="A14856" s="2">
        <v>2276</v>
      </c>
      <c r="B14856" s="2">
        <v>2016</v>
      </c>
      <c r="C14856" s="2" t="s">
        <v>60</v>
      </c>
      <c r="D14856" s="3">
        <v>83806</v>
      </c>
      <c r="E14856" s="5">
        <f t="shared" si="232"/>
        <v>3.0164904660764144E-2</v>
      </c>
    </row>
    <row r="14857" spans="1:5" x14ac:dyDescent="0.25">
      <c r="A14857" s="2">
        <v>2276</v>
      </c>
      <c r="B14857" s="2">
        <v>2017</v>
      </c>
      <c r="C14857" s="2" t="s">
        <v>60</v>
      </c>
      <c r="D14857" s="3">
        <v>86334</v>
      </c>
      <c r="E14857" s="5">
        <f t="shared" si="232"/>
        <v>5.2725461579447262E-2</v>
      </c>
    </row>
    <row r="14858" spans="1:5" x14ac:dyDescent="0.25">
      <c r="A14858" s="2">
        <v>2276</v>
      </c>
      <c r="B14858" s="2">
        <v>2018</v>
      </c>
      <c r="C14858" s="2" t="s">
        <v>60</v>
      </c>
      <c r="D14858" s="3">
        <v>90886</v>
      </c>
      <c r="E14858" s="5">
        <f t="shared" si="232"/>
        <v>2.1323416147701515E-2</v>
      </c>
    </row>
    <row r="14859" spans="1:5" x14ac:dyDescent="0.25">
      <c r="A14859" s="2">
        <v>2276</v>
      </c>
      <c r="B14859" s="2">
        <v>2019</v>
      </c>
      <c r="C14859" s="2" t="s">
        <v>60</v>
      </c>
      <c r="D14859" s="3">
        <v>92824</v>
      </c>
      <c r="E14859" s="5">
        <f t="shared" si="232"/>
        <v>4.2607515297767816E-2</v>
      </c>
    </row>
    <row r="14860" spans="1:5" x14ac:dyDescent="0.25">
      <c r="A14860" s="2">
        <v>2276</v>
      </c>
      <c r="B14860" s="2">
        <v>2020</v>
      </c>
      <c r="C14860" s="2" t="s">
        <v>60</v>
      </c>
      <c r="D14860" s="3">
        <v>96779</v>
      </c>
      <c r="E14860" s="5">
        <f t="shared" si="232"/>
        <v>4.0597650316700935E-2</v>
      </c>
    </row>
    <row r="14861" spans="1:5" x14ac:dyDescent="0.25">
      <c r="A14861" s="2">
        <v>2276</v>
      </c>
      <c r="B14861" s="2">
        <v>2021</v>
      </c>
      <c r="C14861" s="2" t="s">
        <v>60</v>
      </c>
      <c r="D14861" s="3">
        <v>100708</v>
      </c>
      <c r="E14861" s="5">
        <f t="shared" si="232"/>
        <v>6.1643563569924932E-2</v>
      </c>
    </row>
    <row r="14862" spans="1:5" x14ac:dyDescent="0.25">
      <c r="A14862" s="2">
        <v>2276</v>
      </c>
      <c r="B14862" s="2">
        <v>2022</v>
      </c>
      <c r="C14862" s="2" t="s">
        <v>60</v>
      </c>
      <c r="D14862" s="3">
        <v>106916</v>
      </c>
      <c r="E14862" s="5">
        <f t="shared" si="232"/>
        <v>3.9133525384413934E-2</v>
      </c>
    </row>
    <row r="14863" spans="1:5" x14ac:dyDescent="0.25">
      <c r="A14863" s="2">
        <v>2276</v>
      </c>
      <c r="B14863" s="2">
        <v>2023</v>
      </c>
      <c r="C14863" s="2" t="s">
        <v>60</v>
      </c>
      <c r="D14863" s="3">
        <v>111100</v>
      </c>
      <c r="E14863" s="5">
        <f t="shared" si="232"/>
        <v>2.7551755175517553E-2</v>
      </c>
    </row>
    <row r="14864" spans="1:5" x14ac:dyDescent="0.25">
      <c r="A14864" s="2">
        <v>2276</v>
      </c>
      <c r="B14864" s="2">
        <v>2024</v>
      </c>
      <c r="C14864" s="2" t="s">
        <v>60</v>
      </c>
      <c r="D14864" s="3">
        <v>114161</v>
      </c>
      <c r="E14864" s="5">
        <f t="shared" si="232"/>
        <v>5.006963849300549E-2</v>
      </c>
    </row>
    <row r="14865" spans="1:5" x14ac:dyDescent="0.25">
      <c r="A14865" s="2">
        <v>2276</v>
      </c>
      <c r="B14865" s="2">
        <v>2025</v>
      </c>
      <c r="C14865" s="2" t="s">
        <v>60</v>
      </c>
      <c r="D14865" s="3">
        <v>119877</v>
      </c>
      <c r="E14865" s="5">
        <f t="shared" si="232"/>
        <v>1</v>
      </c>
    </row>
    <row r="14866" spans="1:5" x14ac:dyDescent="0.25">
      <c r="A14866" s="2">
        <v>2277</v>
      </c>
      <c r="B14866" s="2">
        <v>2024</v>
      </c>
      <c r="C14866" s="2" t="s">
        <v>60</v>
      </c>
      <c r="D14866" s="3">
        <v>113458</v>
      </c>
      <c r="E14866" s="5">
        <f t="shared" si="232"/>
        <v>3.5484496465652486E-2</v>
      </c>
    </row>
    <row r="14867" spans="1:5" x14ac:dyDescent="0.25">
      <c r="A14867" s="2">
        <v>2277</v>
      </c>
      <c r="B14867" s="2">
        <v>2025</v>
      </c>
      <c r="C14867" s="2" t="s">
        <v>60</v>
      </c>
      <c r="D14867" s="3">
        <v>117484</v>
      </c>
      <c r="E14867" s="5">
        <f t="shared" si="232"/>
        <v>1</v>
      </c>
    </row>
    <row r="14868" spans="1:5" x14ac:dyDescent="0.25">
      <c r="A14868" s="2">
        <v>2278</v>
      </c>
      <c r="B14868" s="2">
        <v>2021</v>
      </c>
      <c r="C14868" s="2" t="s">
        <v>66</v>
      </c>
      <c r="D14868" s="3">
        <v>151864</v>
      </c>
      <c r="E14868" s="5">
        <f t="shared" si="232"/>
        <v>4.0674550913975663E-2</v>
      </c>
    </row>
    <row r="14869" spans="1:5" x14ac:dyDescent="0.25">
      <c r="A14869" s="2">
        <v>2278</v>
      </c>
      <c r="B14869" s="2">
        <v>2022</v>
      </c>
      <c r="C14869" s="2" t="s">
        <v>66</v>
      </c>
      <c r="D14869" s="3">
        <v>158041</v>
      </c>
      <c r="E14869" s="5">
        <f t="shared" si="232"/>
        <v>5.037933194550781E-2</v>
      </c>
    </row>
    <row r="14870" spans="1:5" x14ac:dyDescent="0.25">
      <c r="A14870" s="2">
        <v>2278</v>
      </c>
      <c r="B14870" s="2">
        <v>2023</v>
      </c>
      <c r="C14870" s="2" t="s">
        <v>66</v>
      </c>
      <c r="D14870" s="3">
        <v>166003</v>
      </c>
      <c r="E14870" s="5">
        <f t="shared" si="232"/>
        <v>2.1475515502731878E-2</v>
      </c>
    </row>
    <row r="14871" spans="1:5" x14ac:dyDescent="0.25">
      <c r="A14871" s="2">
        <v>2278</v>
      </c>
      <c r="B14871" s="2">
        <v>2024</v>
      </c>
      <c r="C14871" s="2" t="s">
        <v>66</v>
      </c>
      <c r="D14871" s="3">
        <v>169568</v>
      </c>
      <c r="E14871" s="5">
        <f t="shared" si="232"/>
        <v>4.8900735987922252E-2</v>
      </c>
    </row>
    <row r="14872" spans="1:5" x14ac:dyDescent="0.25">
      <c r="A14872" s="2">
        <v>2278</v>
      </c>
      <c r="B14872" s="2">
        <v>2025</v>
      </c>
      <c r="C14872" s="2" t="s">
        <v>66</v>
      </c>
      <c r="D14872" s="3">
        <v>177860</v>
      </c>
      <c r="E14872" s="5">
        <f t="shared" si="232"/>
        <v>1</v>
      </c>
    </row>
    <row r="14873" spans="1:5" x14ac:dyDescent="0.25">
      <c r="A14873" s="2">
        <v>2279</v>
      </c>
      <c r="B14873" s="2">
        <v>2022</v>
      </c>
      <c r="C14873" s="2" t="s">
        <v>55</v>
      </c>
      <c r="D14873" s="3">
        <v>82788</v>
      </c>
      <c r="E14873" s="5">
        <f t="shared" si="232"/>
        <v>3.171957288495917E-2</v>
      </c>
    </row>
    <row r="14874" spans="1:5" x14ac:dyDescent="0.25">
      <c r="A14874" s="2">
        <v>2279</v>
      </c>
      <c r="B14874" s="2">
        <v>2023</v>
      </c>
      <c r="C14874" s="2" t="s">
        <v>55</v>
      </c>
      <c r="D14874" s="3">
        <v>85414</v>
      </c>
      <c r="E14874" s="5">
        <f t="shared" si="232"/>
        <v>4.8914697824712576E-2</v>
      </c>
    </row>
    <row r="14875" spans="1:5" x14ac:dyDescent="0.25">
      <c r="A14875" s="2">
        <v>2279</v>
      </c>
      <c r="B14875" s="2">
        <v>2024</v>
      </c>
      <c r="C14875" s="2" t="s">
        <v>55</v>
      </c>
      <c r="D14875" s="3">
        <v>89592</v>
      </c>
      <c r="E14875" s="5">
        <f t="shared" si="232"/>
        <v>3.7268952585052237E-2</v>
      </c>
    </row>
    <row r="14876" spans="1:5" x14ac:dyDescent="0.25">
      <c r="A14876" s="2">
        <v>2279</v>
      </c>
      <c r="B14876" s="2">
        <v>2025</v>
      </c>
      <c r="C14876" s="2" t="s">
        <v>55</v>
      </c>
      <c r="D14876" s="3">
        <v>92931</v>
      </c>
      <c r="E14876" s="5">
        <f t="shared" si="232"/>
        <v>1</v>
      </c>
    </row>
    <row r="14877" spans="1:5" x14ac:dyDescent="0.25">
      <c r="A14877" s="2">
        <v>2280</v>
      </c>
      <c r="B14877" s="2">
        <v>2015</v>
      </c>
      <c r="C14877" s="2" t="s">
        <v>75</v>
      </c>
      <c r="D14877" s="3">
        <v>222084</v>
      </c>
      <c r="E14877" s="5">
        <f t="shared" si="232"/>
        <v>3.5702707083806129E-2</v>
      </c>
    </row>
    <row r="14878" spans="1:5" x14ac:dyDescent="0.25">
      <c r="A14878" s="2">
        <v>2280</v>
      </c>
      <c r="B14878" s="2">
        <v>2016</v>
      </c>
      <c r="C14878" s="2" t="s">
        <v>75</v>
      </c>
      <c r="D14878" s="3">
        <v>230013</v>
      </c>
      <c r="E14878" s="5">
        <f t="shared" si="232"/>
        <v>4.1754161721294016E-2</v>
      </c>
    </row>
    <row r="14879" spans="1:5" x14ac:dyDescent="0.25">
      <c r="A14879" s="2">
        <v>2280</v>
      </c>
      <c r="B14879" s="2">
        <v>2017</v>
      </c>
      <c r="C14879" s="2" t="s">
        <v>75</v>
      </c>
      <c r="D14879" s="3">
        <v>239617</v>
      </c>
      <c r="E14879" s="5">
        <f t="shared" si="232"/>
        <v>2.3658588497477224E-2</v>
      </c>
    </row>
    <row r="14880" spans="1:5" x14ac:dyDescent="0.25">
      <c r="A14880" s="2">
        <v>2280</v>
      </c>
      <c r="B14880" s="2">
        <v>2018</v>
      </c>
      <c r="C14880" s="2" t="s">
        <v>75</v>
      </c>
      <c r="D14880" s="3">
        <v>245286</v>
      </c>
      <c r="E14880" s="5">
        <f t="shared" si="232"/>
        <v>4.2191564133297457E-2</v>
      </c>
    </row>
    <row r="14881" spans="1:5" x14ac:dyDescent="0.25">
      <c r="A14881" s="2">
        <v>2280</v>
      </c>
      <c r="B14881" s="2">
        <v>2019</v>
      </c>
      <c r="C14881" s="2" t="s">
        <v>71</v>
      </c>
      <c r="D14881" s="3">
        <v>255635</v>
      </c>
      <c r="E14881" s="5">
        <f t="shared" si="232"/>
        <v>3.3626068417861407E-2</v>
      </c>
    </row>
    <row r="14882" spans="1:5" x14ac:dyDescent="0.25">
      <c r="A14882" s="2">
        <v>2280</v>
      </c>
      <c r="B14882" s="2">
        <v>2020</v>
      </c>
      <c r="C14882" s="2" t="s">
        <v>71</v>
      </c>
      <c r="D14882" s="3">
        <v>264231</v>
      </c>
      <c r="E14882" s="5">
        <f t="shared" si="232"/>
        <v>3.2047715824411217E-2</v>
      </c>
    </row>
    <row r="14883" spans="1:5" x14ac:dyDescent="0.25">
      <c r="A14883" s="2">
        <v>2280</v>
      </c>
      <c r="B14883" s="2">
        <v>2021</v>
      </c>
      <c r="C14883" s="2" t="s">
        <v>71</v>
      </c>
      <c r="D14883" s="3">
        <v>272699</v>
      </c>
      <c r="E14883" s="5">
        <f t="shared" si="232"/>
        <v>5.0513569906746998E-2</v>
      </c>
    </row>
    <row r="14884" spans="1:5" x14ac:dyDescent="0.25">
      <c r="A14884" s="2">
        <v>2280</v>
      </c>
      <c r="B14884" s="2">
        <v>2022</v>
      </c>
      <c r="C14884" s="2" t="s">
        <v>71</v>
      </c>
      <c r="D14884" s="3">
        <v>286474</v>
      </c>
      <c r="E14884" s="5">
        <f t="shared" si="232"/>
        <v>3.7071427075406498E-2</v>
      </c>
    </row>
    <row r="14885" spans="1:5" x14ac:dyDescent="0.25">
      <c r="A14885" s="2">
        <v>2280</v>
      </c>
      <c r="B14885" s="2">
        <v>2023</v>
      </c>
      <c r="C14885" s="2" t="s">
        <v>71</v>
      </c>
      <c r="D14885" s="3">
        <v>297094</v>
      </c>
      <c r="E14885" s="5">
        <f t="shared" si="232"/>
        <v>3.7203713302860375E-2</v>
      </c>
    </row>
    <row r="14886" spans="1:5" x14ac:dyDescent="0.25">
      <c r="A14886" s="2">
        <v>2280</v>
      </c>
      <c r="B14886" s="2">
        <v>2024</v>
      </c>
      <c r="C14886" s="2" t="s">
        <v>71</v>
      </c>
      <c r="D14886" s="3">
        <v>308147</v>
      </c>
      <c r="E14886" s="5">
        <f t="shared" si="232"/>
        <v>3.5385708768866805E-2</v>
      </c>
    </row>
    <row r="14887" spans="1:5" x14ac:dyDescent="0.25">
      <c r="A14887" s="2">
        <v>2280</v>
      </c>
      <c r="B14887" s="2">
        <v>2025</v>
      </c>
      <c r="C14887" s="2" t="s">
        <v>71</v>
      </c>
      <c r="D14887" s="3">
        <v>319051</v>
      </c>
      <c r="E14887" s="5">
        <f t="shared" si="232"/>
        <v>1</v>
      </c>
    </row>
    <row r="14888" spans="1:5" x14ac:dyDescent="0.25">
      <c r="A14888" s="2">
        <v>2281</v>
      </c>
      <c r="B14888" s="2">
        <v>2016</v>
      </c>
      <c r="C14888" s="2" t="s">
        <v>55</v>
      </c>
      <c r="D14888" s="3">
        <v>44693</v>
      </c>
      <c r="E14888" s="5">
        <f t="shared" si="232"/>
        <v>4.9784082518515203E-2</v>
      </c>
    </row>
    <row r="14889" spans="1:5" x14ac:dyDescent="0.25">
      <c r="A14889" s="2">
        <v>2281</v>
      </c>
      <c r="B14889" s="2">
        <v>2017</v>
      </c>
      <c r="C14889" s="2" t="s">
        <v>55</v>
      </c>
      <c r="D14889" s="3">
        <v>46918</v>
      </c>
      <c r="E14889" s="5">
        <f t="shared" si="232"/>
        <v>2.1526919306023275E-2</v>
      </c>
    </row>
    <row r="14890" spans="1:5" x14ac:dyDescent="0.25">
      <c r="A14890" s="2">
        <v>2281</v>
      </c>
      <c r="B14890" s="2">
        <v>2018</v>
      </c>
      <c r="C14890" s="2" t="s">
        <v>55</v>
      </c>
      <c r="D14890" s="3">
        <v>47928</v>
      </c>
      <c r="E14890" s="5">
        <f t="shared" si="232"/>
        <v>2.7812552161575698E-2</v>
      </c>
    </row>
    <row r="14891" spans="1:5" x14ac:dyDescent="0.25">
      <c r="A14891" s="2">
        <v>2281</v>
      </c>
      <c r="B14891" s="2">
        <v>2019</v>
      </c>
      <c r="C14891" s="2" t="s">
        <v>55</v>
      </c>
      <c r="D14891" s="3">
        <v>49261</v>
      </c>
      <c r="E14891" s="5">
        <f t="shared" si="232"/>
        <v>4.7603580926087574E-2</v>
      </c>
    </row>
    <row r="14892" spans="1:5" x14ac:dyDescent="0.25">
      <c r="A14892" s="2">
        <v>2281</v>
      </c>
      <c r="B14892" s="2">
        <v>2020</v>
      </c>
      <c r="C14892" s="2" t="s">
        <v>55</v>
      </c>
      <c r="D14892" s="3">
        <v>51606</v>
      </c>
      <c r="E14892" s="5">
        <f t="shared" si="232"/>
        <v>2.3737549897298763E-2</v>
      </c>
    </row>
    <row r="14893" spans="1:5" x14ac:dyDescent="0.25">
      <c r="A14893" s="2">
        <v>2281</v>
      </c>
      <c r="B14893" s="2">
        <v>2021</v>
      </c>
      <c r="C14893" s="2" t="s">
        <v>55</v>
      </c>
      <c r="D14893" s="3">
        <v>52831</v>
      </c>
      <c r="E14893" s="5">
        <f t="shared" si="232"/>
        <v>4.8569968389771158E-2</v>
      </c>
    </row>
    <row r="14894" spans="1:5" x14ac:dyDescent="0.25">
      <c r="A14894" s="2">
        <v>2281</v>
      </c>
      <c r="B14894" s="2">
        <v>2022</v>
      </c>
      <c r="C14894" s="2" t="s">
        <v>55</v>
      </c>
      <c r="D14894" s="3">
        <v>55397</v>
      </c>
      <c r="E14894" s="5">
        <f t="shared" si="232"/>
        <v>2.4965250825856995E-2</v>
      </c>
    </row>
    <row r="14895" spans="1:5" x14ac:dyDescent="0.25">
      <c r="A14895" s="2">
        <v>2281</v>
      </c>
      <c r="B14895" s="2">
        <v>2023</v>
      </c>
      <c r="C14895" s="2" t="s">
        <v>55</v>
      </c>
      <c r="D14895" s="3">
        <v>56780</v>
      </c>
      <c r="E14895" s="5">
        <f t="shared" si="232"/>
        <v>5.0088059175766114E-2</v>
      </c>
    </row>
    <row r="14896" spans="1:5" x14ac:dyDescent="0.25">
      <c r="A14896" s="2">
        <v>2281</v>
      </c>
      <c r="B14896" s="2">
        <v>2024</v>
      </c>
      <c r="C14896" s="2" t="s">
        <v>55</v>
      </c>
      <c r="D14896" s="3">
        <v>59624</v>
      </c>
      <c r="E14896" s="5">
        <f t="shared" si="232"/>
        <v>3.5203944720246884E-2</v>
      </c>
    </row>
    <row r="14897" spans="1:5" x14ac:dyDescent="0.25">
      <c r="A14897" s="2">
        <v>2281</v>
      </c>
      <c r="B14897" s="2">
        <v>2025</v>
      </c>
      <c r="C14897" s="2" t="s">
        <v>55</v>
      </c>
      <c r="D14897" s="3">
        <v>61723</v>
      </c>
      <c r="E14897" s="5">
        <f t="shared" si="232"/>
        <v>1</v>
      </c>
    </row>
    <row r="14898" spans="1:5" x14ac:dyDescent="0.25">
      <c r="A14898" s="2">
        <v>2282</v>
      </c>
      <c r="B14898" s="2">
        <v>2017</v>
      </c>
      <c r="C14898" s="2" t="s">
        <v>55</v>
      </c>
      <c r="D14898" s="3">
        <v>91770</v>
      </c>
      <c r="E14898" s="5">
        <f t="shared" si="232"/>
        <v>3.0402092186989211E-2</v>
      </c>
    </row>
    <row r="14899" spans="1:5" x14ac:dyDescent="0.25">
      <c r="A14899" s="2">
        <v>2282</v>
      </c>
      <c r="B14899" s="2">
        <v>2018</v>
      </c>
      <c r="C14899" s="2" t="s">
        <v>55</v>
      </c>
      <c r="D14899" s="3">
        <v>94560</v>
      </c>
      <c r="E14899" s="5">
        <f t="shared" si="232"/>
        <v>2.6258460236886633E-2</v>
      </c>
    </row>
    <row r="14900" spans="1:5" x14ac:dyDescent="0.25">
      <c r="A14900" s="2">
        <v>2282</v>
      </c>
      <c r="B14900" s="2">
        <v>2019</v>
      </c>
      <c r="C14900" s="2" t="s">
        <v>55</v>
      </c>
      <c r="D14900" s="3">
        <v>97043</v>
      </c>
      <c r="E14900" s="5">
        <f t="shared" si="232"/>
        <v>3.7138175860185689E-2</v>
      </c>
    </row>
    <row r="14901" spans="1:5" x14ac:dyDescent="0.25">
      <c r="A14901" s="2">
        <v>2282</v>
      </c>
      <c r="B14901" s="2">
        <v>2020</v>
      </c>
      <c r="C14901" s="2" t="s">
        <v>55</v>
      </c>
      <c r="D14901" s="3">
        <v>100647</v>
      </c>
      <c r="E14901" s="5">
        <f t="shared" si="232"/>
        <v>4.1084185320973306E-2</v>
      </c>
    </row>
    <row r="14902" spans="1:5" x14ac:dyDescent="0.25">
      <c r="A14902" s="2">
        <v>2282</v>
      </c>
      <c r="B14902" s="2">
        <v>2021</v>
      </c>
      <c r="C14902" s="2" t="s">
        <v>55</v>
      </c>
      <c r="D14902" s="3">
        <v>104782</v>
      </c>
      <c r="E14902" s="5">
        <f t="shared" si="232"/>
        <v>3.3612643392949171E-2</v>
      </c>
    </row>
    <row r="14903" spans="1:5" x14ac:dyDescent="0.25">
      <c r="A14903" s="2">
        <v>2282</v>
      </c>
      <c r="B14903" s="2">
        <v>2022</v>
      </c>
      <c r="C14903" s="2" t="s">
        <v>55</v>
      </c>
      <c r="D14903" s="3">
        <v>108304</v>
      </c>
      <c r="E14903" s="5">
        <f t="shared" si="232"/>
        <v>2.6065519279066331E-2</v>
      </c>
    </row>
    <row r="14904" spans="1:5" x14ac:dyDescent="0.25">
      <c r="A14904" s="2">
        <v>2282</v>
      </c>
      <c r="B14904" s="2">
        <v>2023</v>
      </c>
      <c r="C14904" s="2" t="s">
        <v>55</v>
      </c>
      <c r="D14904" s="3">
        <v>111127</v>
      </c>
      <c r="E14904" s="5">
        <f t="shared" si="232"/>
        <v>2.1848875610787657E-2</v>
      </c>
    </row>
    <row r="14905" spans="1:5" x14ac:dyDescent="0.25">
      <c r="A14905" s="2">
        <v>2282</v>
      </c>
      <c r="B14905" s="2">
        <v>2024</v>
      </c>
      <c r="C14905" s="2" t="s">
        <v>55</v>
      </c>
      <c r="D14905" s="3">
        <v>113555</v>
      </c>
      <c r="E14905" s="5">
        <f t="shared" si="232"/>
        <v>3.8791774910836158E-2</v>
      </c>
    </row>
    <row r="14906" spans="1:5" x14ac:dyDescent="0.25">
      <c r="A14906" s="2">
        <v>2282</v>
      </c>
      <c r="B14906" s="2">
        <v>2025</v>
      </c>
      <c r="C14906" s="2" t="s">
        <v>55</v>
      </c>
      <c r="D14906" s="3">
        <v>117960</v>
      </c>
      <c r="E14906" s="5">
        <f t="shared" si="232"/>
        <v>1</v>
      </c>
    </row>
    <row r="14907" spans="1:5" x14ac:dyDescent="0.25">
      <c r="A14907" s="2">
        <v>2283</v>
      </c>
      <c r="B14907" s="2">
        <v>2014</v>
      </c>
      <c r="C14907" s="2" t="s">
        <v>55</v>
      </c>
      <c r="D14907" s="3">
        <v>59905</v>
      </c>
      <c r="E14907" s="5">
        <f t="shared" si="232"/>
        <v>3.0131040814623155E-2</v>
      </c>
    </row>
    <row r="14908" spans="1:5" x14ac:dyDescent="0.25">
      <c r="A14908" s="2">
        <v>2283</v>
      </c>
      <c r="B14908" s="2">
        <v>2015</v>
      </c>
      <c r="C14908" s="2" t="s">
        <v>60</v>
      </c>
      <c r="D14908" s="3">
        <v>61710</v>
      </c>
      <c r="E14908" s="5">
        <f t="shared" si="232"/>
        <v>4.7901474639442554E-2</v>
      </c>
    </row>
    <row r="14909" spans="1:5" x14ac:dyDescent="0.25">
      <c r="A14909" s="2">
        <v>2283</v>
      </c>
      <c r="B14909" s="2">
        <v>2016</v>
      </c>
      <c r="C14909" s="2" t="s">
        <v>60</v>
      </c>
      <c r="D14909" s="3">
        <v>64666</v>
      </c>
      <c r="E14909" s="5">
        <f t="shared" si="232"/>
        <v>8.5686450375777073E-2</v>
      </c>
    </row>
    <row r="14910" spans="1:5" x14ac:dyDescent="0.25">
      <c r="A14910" s="2">
        <v>2283</v>
      </c>
      <c r="B14910" s="2">
        <v>2017</v>
      </c>
      <c r="C14910" s="2" t="s">
        <v>64</v>
      </c>
      <c r="D14910" s="3">
        <v>70207</v>
      </c>
      <c r="E14910" s="5">
        <f t="shared" si="232"/>
        <v>3.643511330778982E-2</v>
      </c>
    </row>
    <row r="14911" spans="1:5" x14ac:dyDescent="0.25">
      <c r="A14911" s="2">
        <v>2283</v>
      </c>
      <c r="B14911" s="2">
        <v>2018</v>
      </c>
      <c r="C14911" s="2" t="s">
        <v>64</v>
      </c>
      <c r="D14911" s="3">
        <v>72765</v>
      </c>
      <c r="E14911" s="5">
        <f t="shared" si="232"/>
        <v>2.1988593417164845E-2</v>
      </c>
    </row>
    <row r="14912" spans="1:5" x14ac:dyDescent="0.25">
      <c r="A14912" s="2">
        <v>2283</v>
      </c>
      <c r="B14912" s="2">
        <v>2019</v>
      </c>
      <c r="C14912" s="2" t="s">
        <v>64</v>
      </c>
      <c r="D14912" s="3">
        <v>74365</v>
      </c>
      <c r="E14912" s="5">
        <f t="shared" si="232"/>
        <v>3.8176561554494719E-2</v>
      </c>
    </row>
    <row r="14913" spans="1:5" x14ac:dyDescent="0.25">
      <c r="A14913" s="2">
        <v>2283</v>
      </c>
      <c r="B14913" s="2">
        <v>2020</v>
      </c>
      <c r="C14913" s="2" t="s">
        <v>64</v>
      </c>
      <c r="D14913" s="3">
        <v>77204</v>
      </c>
      <c r="E14913" s="5">
        <f t="shared" si="232"/>
        <v>4.6733329879280867E-2</v>
      </c>
    </row>
    <row r="14914" spans="1:5" x14ac:dyDescent="0.25">
      <c r="A14914" s="2">
        <v>2283</v>
      </c>
      <c r="B14914" s="2">
        <v>2021</v>
      </c>
      <c r="C14914" s="2" t="s">
        <v>64</v>
      </c>
      <c r="D14914" s="3">
        <v>80812</v>
      </c>
      <c r="E14914" s="5">
        <f t="shared" ref="E14914:E14977" si="233">IF(A14915=A14914,(D14915-D14914)/D14914,1)</f>
        <v>4.3508389843092611E-2</v>
      </c>
    </row>
    <row r="14915" spans="1:5" x14ac:dyDescent="0.25">
      <c r="A14915" s="2">
        <v>2283</v>
      </c>
      <c r="B14915" s="2">
        <v>2022</v>
      </c>
      <c r="C14915" s="2" t="s">
        <v>75</v>
      </c>
      <c r="D14915" s="3">
        <v>84328</v>
      </c>
      <c r="E14915" s="5">
        <f t="shared" si="233"/>
        <v>4.6698605445403663E-2</v>
      </c>
    </row>
    <row r="14916" spans="1:5" x14ac:dyDescent="0.25">
      <c r="A14916" s="2">
        <v>2283</v>
      </c>
      <c r="B14916" s="2">
        <v>2023</v>
      </c>
      <c r="C14916" s="2" t="s">
        <v>75</v>
      </c>
      <c r="D14916" s="3">
        <v>88266</v>
      </c>
      <c r="E14916" s="5">
        <f t="shared" si="233"/>
        <v>2.3247909727414858E-2</v>
      </c>
    </row>
    <row r="14917" spans="1:5" x14ac:dyDescent="0.25">
      <c r="A14917" s="2">
        <v>2283</v>
      </c>
      <c r="B14917" s="2">
        <v>2024</v>
      </c>
      <c r="C14917" s="2" t="s">
        <v>75</v>
      </c>
      <c r="D14917" s="3">
        <v>90318</v>
      </c>
      <c r="E14917" s="5">
        <f t="shared" si="233"/>
        <v>8.1644854846210063E-2</v>
      </c>
    </row>
    <row r="14918" spans="1:5" x14ac:dyDescent="0.25">
      <c r="A14918" s="2">
        <v>2283</v>
      </c>
      <c r="B14918" s="2">
        <v>2025</v>
      </c>
      <c r="C14918" s="2" t="s">
        <v>71</v>
      </c>
      <c r="D14918" s="3">
        <v>97692</v>
      </c>
      <c r="E14918" s="5">
        <f t="shared" si="233"/>
        <v>1</v>
      </c>
    </row>
    <row r="14919" spans="1:5" x14ac:dyDescent="0.25">
      <c r="A14919" s="2">
        <v>2284</v>
      </c>
      <c r="B14919" s="2">
        <v>2017</v>
      </c>
      <c r="C14919" s="2" t="s">
        <v>66</v>
      </c>
      <c r="D14919" s="3">
        <v>70434</v>
      </c>
      <c r="E14919" s="5">
        <f t="shared" si="233"/>
        <v>4.1911576795297723E-2</v>
      </c>
    </row>
    <row r="14920" spans="1:5" x14ac:dyDescent="0.25">
      <c r="A14920" s="2">
        <v>2284</v>
      </c>
      <c r="B14920" s="2">
        <v>2018</v>
      </c>
      <c r="C14920" s="2" t="s">
        <v>66</v>
      </c>
      <c r="D14920" s="3">
        <v>73386</v>
      </c>
      <c r="E14920" s="5">
        <f t="shared" si="233"/>
        <v>1.3081514185266945E-2</v>
      </c>
    </row>
    <row r="14921" spans="1:5" x14ac:dyDescent="0.25">
      <c r="A14921" s="2">
        <v>2284</v>
      </c>
      <c r="B14921" s="2">
        <v>2019</v>
      </c>
      <c r="C14921" s="2" t="s">
        <v>55</v>
      </c>
      <c r="D14921" s="3">
        <v>74346</v>
      </c>
      <c r="E14921" s="5">
        <f t="shared" si="233"/>
        <v>5.7245850482877357E-2</v>
      </c>
    </row>
    <row r="14922" spans="1:5" x14ac:dyDescent="0.25">
      <c r="A14922" s="2">
        <v>2284</v>
      </c>
      <c r="B14922" s="2">
        <v>2020</v>
      </c>
      <c r="C14922" s="2" t="s">
        <v>55</v>
      </c>
      <c r="D14922" s="3">
        <v>78602</v>
      </c>
      <c r="E14922" s="5">
        <f t="shared" si="233"/>
        <v>7.7109997201089034E-2</v>
      </c>
    </row>
    <row r="14923" spans="1:5" x14ac:dyDescent="0.25">
      <c r="A14923" s="2">
        <v>2284</v>
      </c>
      <c r="B14923" s="2">
        <v>2021</v>
      </c>
      <c r="C14923" s="2" t="s">
        <v>60</v>
      </c>
      <c r="D14923" s="3">
        <v>84663</v>
      </c>
      <c r="E14923" s="5">
        <f t="shared" si="233"/>
        <v>5.4403930878896327E-2</v>
      </c>
    </row>
    <row r="14924" spans="1:5" x14ac:dyDescent="0.25">
      <c r="A14924" s="2">
        <v>2284</v>
      </c>
      <c r="B14924" s="2">
        <v>2022</v>
      </c>
      <c r="C14924" s="2" t="s">
        <v>60</v>
      </c>
      <c r="D14924" s="3">
        <v>89269</v>
      </c>
      <c r="E14924" s="5">
        <f t="shared" si="233"/>
        <v>3.5297807749610728E-2</v>
      </c>
    </row>
    <row r="14925" spans="1:5" x14ac:dyDescent="0.25">
      <c r="A14925" s="2">
        <v>2284</v>
      </c>
      <c r="B14925" s="2">
        <v>2023</v>
      </c>
      <c r="C14925" s="2" t="s">
        <v>60</v>
      </c>
      <c r="D14925" s="3">
        <v>92420</v>
      </c>
      <c r="E14925" s="5">
        <f t="shared" si="233"/>
        <v>3.5154728413763256E-2</v>
      </c>
    </row>
    <row r="14926" spans="1:5" x14ac:dyDescent="0.25">
      <c r="A14926" s="2">
        <v>2284</v>
      </c>
      <c r="B14926" s="2">
        <v>2024</v>
      </c>
      <c r="C14926" s="2" t="s">
        <v>60</v>
      </c>
      <c r="D14926" s="3">
        <v>95669</v>
      </c>
      <c r="E14926" s="5">
        <f t="shared" si="233"/>
        <v>5.4260000627162401E-2</v>
      </c>
    </row>
    <row r="14927" spans="1:5" x14ac:dyDescent="0.25">
      <c r="A14927" s="2">
        <v>2284</v>
      </c>
      <c r="B14927" s="2">
        <v>2025</v>
      </c>
      <c r="C14927" s="2" t="s">
        <v>60</v>
      </c>
      <c r="D14927" s="3">
        <v>100860</v>
      </c>
      <c r="E14927" s="5">
        <f t="shared" si="233"/>
        <v>1</v>
      </c>
    </row>
    <row r="14928" spans="1:5" x14ac:dyDescent="0.25">
      <c r="A14928" s="2">
        <v>2285</v>
      </c>
      <c r="B14928" s="2">
        <v>2017</v>
      </c>
      <c r="C14928" s="2" t="s">
        <v>75</v>
      </c>
      <c r="D14928" s="3">
        <v>58941</v>
      </c>
      <c r="E14928" s="5">
        <f t="shared" si="233"/>
        <v>3.379650837277956E-2</v>
      </c>
    </row>
    <row r="14929" spans="1:5" x14ac:dyDescent="0.25">
      <c r="A14929" s="2">
        <v>2285</v>
      </c>
      <c r="B14929" s="2">
        <v>2018</v>
      </c>
      <c r="C14929" s="2" t="s">
        <v>75</v>
      </c>
      <c r="D14929" s="3">
        <v>60933</v>
      </c>
      <c r="E14929" s="5">
        <f t="shared" si="233"/>
        <v>9.7352830157714204E-2</v>
      </c>
    </row>
    <row r="14930" spans="1:5" x14ac:dyDescent="0.25">
      <c r="A14930" s="2">
        <v>2285</v>
      </c>
      <c r="B14930" s="2">
        <v>2019</v>
      </c>
      <c r="C14930" s="2" t="s">
        <v>71</v>
      </c>
      <c r="D14930" s="3">
        <v>66865</v>
      </c>
      <c r="E14930" s="5">
        <f t="shared" si="233"/>
        <v>4.1740821057354369E-2</v>
      </c>
    </row>
    <row r="14931" spans="1:5" x14ac:dyDescent="0.25">
      <c r="A14931" s="2">
        <v>2285</v>
      </c>
      <c r="B14931" s="2">
        <v>2020</v>
      </c>
      <c r="C14931" s="2" t="s">
        <v>71</v>
      </c>
      <c r="D14931" s="3">
        <v>69656</v>
      </c>
      <c r="E14931" s="5">
        <f t="shared" si="233"/>
        <v>3.5086711841047433E-2</v>
      </c>
    </row>
    <row r="14932" spans="1:5" x14ac:dyDescent="0.25">
      <c r="A14932" s="2">
        <v>2285</v>
      </c>
      <c r="B14932" s="2">
        <v>2021</v>
      </c>
      <c r="C14932" s="2" t="s">
        <v>71</v>
      </c>
      <c r="D14932" s="3">
        <v>72100</v>
      </c>
      <c r="E14932" s="5">
        <f t="shared" si="233"/>
        <v>3.0818307905686546E-2</v>
      </c>
    </row>
    <row r="14933" spans="1:5" x14ac:dyDescent="0.25">
      <c r="A14933" s="2">
        <v>2285</v>
      </c>
      <c r="B14933" s="2">
        <v>2022</v>
      </c>
      <c r="C14933" s="2" t="s">
        <v>71</v>
      </c>
      <c r="D14933" s="3">
        <v>74322</v>
      </c>
      <c r="E14933" s="5">
        <f t="shared" si="233"/>
        <v>0.15513576060924086</v>
      </c>
    </row>
    <row r="14934" spans="1:5" x14ac:dyDescent="0.25">
      <c r="A14934" s="2">
        <v>2285</v>
      </c>
      <c r="B14934" s="2">
        <v>2023</v>
      </c>
      <c r="C14934" s="2" t="s">
        <v>3443</v>
      </c>
      <c r="D14934" s="3">
        <v>85852</v>
      </c>
      <c r="E14934" s="5">
        <f t="shared" si="233"/>
        <v>2.2200997064716024E-2</v>
      </c>
    </row>
    <row r="14935" spans="1:5" x14ac:dyDescent="0.25">
      <c r="A14935" s="2">
        <v>2285</v>
      </c>
      <c r="B14935" s="2">
        <v>2024</v>
      </c>
      <c r="C14935" s="2" t="s">
        <v>3443</v>
      </c>
      <c r="D14935" s="3">
        <v>87758</v>
      </c>
      <c r="E14935" s="5">
        <f t="shared" si="233"/>
        <v>2.7336539118940722E-2</v>
      </c>
    </row>
    <row r="14936" spans="1:5" x14ac:dyDescent="0.25">
      <c r="A14936" s="2">
        <v>2285</v>
      </c>
      <c r="B14936" s="2">
        <v>2025</v>
      </c>
      <c r="C14936" s="2" t="s">
        <v>3443</v>
      </c>
      <c r="D14936" s="3">
        <v>90157</v>
      </c>
      <c r="E14936" s="5">
        <f t="shared" si="233"/>
        <v>1</v>
      </c>
    </row>
    <row r="14937" spans="1:5" x14ac:dyDescent="0.25">
      <c r="A14937" s="2">
        <v>2286</v>
      </c>
      <c r="B14937" s="2">
        <v>2017</v>
      </c>
      <c r="C14937" s="2" t="s">
        <v>60</v>
      </c>
      <c r="D14937" s="3">
        <v>115536</v>
      </c>
      <c r="E14937" s="5">
        <f t="shared" si="233"/>
        <v>3.4326963024511839E-2</v>
      </c>
    </row>
    <row r="14938" spans="1:5" x14ac:dyDescent="0.25">
      <c r="A14938" s="2">
        <v>2286</v>
      </c>
      <c r="B14938" s="2">
        <v>2018</v>
      </c>
      <c r="C14938" s="2" t="s">
        <v>60</v>
      </c>
      <c r="D14938" s="3">
        <v>119502</v>
      </c>
      <c r="E14938" s="5">
        <f t="shared" si="233"/>
        <v>4.3631068936084753E-2</v>
      </c>
    </row>
    <row r="14939" spans="1:5" x14ac:dyDescent="0.25">
      <c r="A14939" s="2">
        <v>2286</v>
      </c>
      <c r="B14939" s="2">
        <v>2019</v>
      </c>
      <c r="C14939" s="2" t="s">
        <v>60</v>
      </c>
      <c r="D14939" s="3">
        <v>124716</v>
      </c>
      <c r="E14939" s="5">
        <f t="shared" si="233"/>
        <v>4.3939831296706117E-2</v>
      </c>
    </row>
    <row r="14940" spans="1:5" x14ac:dyDescent="0.25">
      <c r="A14940" s="2">
        <v>2286</v>
      </c>
      <c r="B14940" s="2">
        <v>2020</v>
      </c>
      <c r="C14940" s="2" t="s">
        <v>60</v>
      </c>
      <c r="D14940" s="3">
        <v>130196</v>
      </c>
      <c r="E14940" s="5">
        <f t="shared" si="233"/>
        <v>3.1360410458078587E-2</v>
      </c>
    </row>
    <row r="14941" spans="1:5" x14ac:dyDescent="0.25">
      <c r="A14941" s="2">
        <v>2286</v>
      </c>
      <c r="B14941" s="2">
        <v>2021</v>
      </c>
      <c r="C14941" s="2" t="s">
        <v>60</v>
      </c>
      <c r="D14941" s="3">
        <v>134279</v>
      </c>
      <c r="E14941" s="5">
        <f t="shared" si="233"/>
        <v>5.6740071046105497E-2</v>
      </c>
    </row>
    <row r="14942" spans="1:5" x14ac:dyDescent="0.25">
      <c r="A14942" s="2">
        <v>2286</v>
      </c>
      <c r="B14942" s="2">
        <v>2022</v>
      </c>
      <c r="C14942" s="2" t="s">
        <v>60</v>
      </c>
      <c r="D14942" s="3">
        <v>141898</v>
      </c>
      <c r="E14942" s="5">
        <f t="shared" si="233"/>
        <v>3.5595991486842664E-2</v>
      </c>
    </row>
    <row r="14943" spans="1:5" x14ac:dyDescent="0.25">
      <c r="A14943" s="2">
        <v>2286</v>
      </c>
      <c r="B14943" s="2">
        <v>2023</v>
      </c>
      <c r="C14943" s="2" t="s">
        <v>60</v>
      </c>
      <c r="D14943" s="3">
        <v>146949</v>
      </c>
      <c r="E14943" s="5">
        <f t="shared" si="233"/>
        <v>2.8642590286425903E-2</v>
      </c>
    </row>
    <row r="14944" spans="1:5" x14ac:dyDescent="0.25">
      <c r="A14944" s="2">
        <v>2286</v>
      </c>
      <c r="B14944" s="2">
        <v>2024</v>
      </c>
      <c r="C14944" s="2" t="s">
        <v>60</v>
      </c>
      <c r="D14944" s="3">
        <v>151158</v>
      </c>
      <c r="E14944" s="5">
        <f t="shared" si="233"/>
        <v>4.2439037298720547E-2</v>
      </c>
    </row>
    <row r="14945" spans="1:5" x14ac:dyDescent="0.25">
      <c r="A14945" s="2">
        <v>2286</v>
      </c>
      <c r="B14945" s="2">
        <v>2025</v>
      </c>
      <c r="C14945" s="2" t="s">
        <v>60</v>
      </c>
      <c r="D14945" s="3">
        <v>157573</v>
      </c>
      <c r="E14945" s="5">
        <f t="shared" si="233"/>
        <v>1</v>
      </c>
    </row>
    <row r="14946" spans="1:5" x14ac:dyDescent="0.25">
      <c r="A14946" s="2">
        <v>2287</v>
      </c>
      <c r="B14946" s="2">
        <v>2023</v>
      </c>
      <c r="C14946" s="2" t="s">
        <v>75</v>
      </c>
      <c r="D14946" s="3">
        <v>188549</v>
      </c>
      <c r="E14946" s="5">
        <f t="shared" si="233"/>
        <v>2.8082885615940682E-2</v>
      </c>
    </row>
    <row r="14947" spans="1:5" x14ac:dyDescent="0.25">
      <c r="A14947" s="2">
        <v>2287</v>
      </c>
      <c r="B14947" s="2">
        <v>2024</v>
      </c>
      <c r="C14947" s="2" t="s">
        <v>75</v>
      </c>
      <c r="D14947" s="3">
        <v>193844</v>
      </c>
      <c r="E14947" s="5">
        <f t="shared" si="233"/>
        <v>3.5311900290955614E-2</v>
      </c>
    </row>
    <row r="14948" spans="1:5" x14ac:dyDescent="0.25">
      <c r="A14948" s="2">
        <v>2287</v>
      </c>
      <c r="B14948" s="2">
        <v>2025</v>
      </c>
      <c r="C14948" s="2" t="s">
        <v>75</v>
      </c>
      <c r="D14948" s="3">
        <v>200689</v>
      </c>
      <c r="E14948" s="5">
        <f t="shared" si="233"/>
        <v>1</v>
      </c>
    </row>
    <row r="14949" spans="1:5" x14ac:dyDescent="0.25">
      <c r="A14949" s="2">
        <v>2288</v>
      </c>
      <c r="B14949" s="2">
        <v>2019</v>
      </c>
      <c r="C14949" s="2" t="s">
        <v>55</v>
      </c>
      <c r="D14949" s="3">
        <v>79743</v>
      </c>
      <c r="E14949" s="5">
        <f t="shared" si="233"/>
        <v>5.013606209949463E-2</v>
      </c>
    </row>
    <row r="14950" spans="1:5" x14ac:dyDescent="0.25">
      <c r="A14950" s="2">
        <v>2288</v>
      </c>
      <c r="B14950" s="2">
        <v>2020</v>
      </c>
      <c r="C14950" s="2" t="s">
        <v>55</v>
      </c>
      <c r="D14950" s="3">
        <v>83741</v>
      </c>
      <c r="E14950" s="5">
        <f t="shared" si="233"/>
        <v>5.2507135095114697E-2</v>
      </c>
    </row>
    <row r="14951" spans="1:5" x14ac:dyDescent="0.25">
      <c r="A14951" s="2">
        <v>2288</v>
      </c>
      <c r="B14951" s="2">
        <v>2021</v>
      </c>
      <c r="C14951" s="2" t="s">
        <v>55</v>
      </c>
      <c r="D14951" s="3">
        <v>88138</v>
      </c>
      <c r="E14951" s="5">
        <f t="shared" si="233"/>
        <v>5.9599718623068371E-2</v>
      </c>
    </row>
    <row r="14952" spans="1:5" x14ac:dyDescent="0.25">
      <c r="A14952" s="2">
        <v>2288</v>
      </c>
      <c r="B14952" s="2">
        <v>2022</v>
      </c>
      <c r="C14952" s="2" t="s">
        <v>55</v>
      </c>
      <c r="D14952" s="3">
        <v>93391</v>
      </c>
      <c r="E14952" s="5">
        <f t="shared" si="233"/>
        <v>3.7530383013352465E-2</v>
      </c>
    </row>
    <row r="14953" spans="1:5" x14ac:dyDescent="0.25">
      <c r="A14953" s="2">
        <v>2288</v>
      </c>
      <c r="B14953" s="2">
        <v>2023</v>
      </c>
      <c r="C14953" s="2" t="s">
        <v>55</v>
      </c>
      <c r="D14953" s="3">
        <v>96896</v>
      </c>
      <c r="E14953" s="5">
        <f t="shared" si="233"/>
        <v>4.9393163804491415E-2</v>
      </c>
    </row>
    <row r="14954" spans="1:5" x14ac:dyDescent="0.25">
      <c r="A14954" s="2">
        <v>2288</v>
      </c>
      <c r="B14954" s="2">
        <v>2024</v>
      </c>
      <c r="C14954" s="2" t="s">
        <v>55</v>
      </c>
      <c r="D14954" s="3">
        <v>101682</v>
      </c>
      <c r="E14954" s="5">
        <f t="shared" si="233"/>
        <v>4.2711591038728583E-2</v>
      </c>
    </row>
    <row r="14955" spans="1:5" x14ac:dyDescent="0.25">
      <c r="A14955" s="2">
        <v>2288</v>
      </c>
      <c r="B14955" s="2">
        <v>2025</v>
      </c>
      <c r="C14955" s="2" t="s">
        <v>55</v>
      </c>
      <c r="D14955" s="3">
        <v>106025</v>
      </c>
      <c r="E14955" s="5">
        <f t="shared" si="233"/>
        <v>1</v>
      </c>
    </row>
    <row r="14956" spans="1:5" x14ac:dyDescent="0.25">
      <c r="A14956" s="2">
        <v>2289</v>
      </c>
      <c r="B14956" s="2">
        <v>2018</v>
      </c>
      <c r="C14956" s="2" t="s">
        <v>64</v>
      </c>
      <c r="D14956" s="3">
        <v>257592</v>
      </c>
      <c r="E14956" s="5">
        <f t="shared" si="233"/>
        <v>5.108077890617721E-2</v>
      </c>
    </row>
    <row r="14957" spans="1:5" x14ac:dyDescent="0.25">
      <c r="A14957" s="2">
        <v>2289</v>
      </c>
      <c r="B14957" s="2">
        <v>2019</v>
      </c>
      <c r="C14957" s="2" t="s">
        <v>64</v>
      </c>
      <c r="D14957" s="3">
        <v>270750</v>
      </c>
      <c r="E14957" s="5">
        <f t="shared" si="233"/>
        <v>3.9615881809787624E-2</v>
      </c>
    </row>
    <row r="14958" spans="1:5" x14ac:dyDescent="0.25">
      <c r="A14958" s="2">
        <v>2289</v>
      </c>
      <c r="B14958" s="2">
        <v>2020</v>
      </c>
      <c r="C14958" s="2" t="s">
        <v>64</v>
      </c>
      <c r="D14958" s="3">
        <v>281476</v>
      </c>
      <c r="E14958" s="5">
        <f t="shared" si="233"/>
        <v>6.8588440932797118E-2</v>
      </c>
    </row>
    <row r="14959" spans="1:5" x14ac:dyDescent="0.25">
      <c r="A14959" s="2">
        <v>2289</v>
      </c>
      <c r="B14959" s="2">
        <v>2021</v>
      </c>
      <c r="C14959" s="2" t="s">
        <v>64</v>
      </c>
      <c r="D14959" s="3">
        <v>300782</v>
      </c>
      <c r="E14959" s="5">
        <f t="shared" si="233"/>
        <v>5.7307285675339617E-2</v>
      </c>
    </row>
    <row r="14960" spans="1:5" x14ac:dyDescent="0.25">
      <c r="A14960" s="2">
        <v>2289</v>
      </c>
      <c r="B14960" s="2">
        <v>2022</v>
      </c>
      <c r="C14960" s="2" t="s">
        <v>64</v>
      </c>
      <c r="D14960" s="3">
        <v>318019</v>
      </c>
      <c r="E14960" s="5">
        <f t="shared" si="233"/>
        <v>7.0631000034589123E-2</v>
      </c>
    </row>
    <row r="14961" spans="1:5" x14ac:dyDescent="0.25">
      <c r="A14961" s="2">
        <v>2289</v>
      </c>
      <c r="B14961" s="2">
        <v>2023</v>
      </c>
      <c r="C14961" s="2" t="s">
        <v>64</v>
      </c>
      <c r="D14961" s="3">
        <v>340481</v>
      </c>
      <c r="E14961" s="5">
        <f t="shared" si="233"/>
        <v>4.2807087620160889E-2</v>
      </c>
    </row>
    <row r="14962" spans="1:5" x14ac:dyDescent="0.25">
      <c r="A14962" s="2">
        <v>2289</v>
      </c>
      <c r="B14962" s="2">
        <v>2024</v>
      </c>
      <c r="C14962" s="2" t="s">
        <v>64</v>
      </c>
      <c r="D14962" s="3">
        <v>355056</v>
      </c>
      <c r="E14962" s="5">
        <f t="shared" si="233"/>
        <v>2.3517416970844036E-2</v>
      </c>
    </row>
    <row r="14963" spans="1:5" x14ac:dyDescent="0.25">
      <c r="A14963" s="2">
        <v>2289</v>
      </c>
      <c r="B14963" s="2">
        <v>2025</v>
      </c>
      <c r="C14963" s="2" t="s">
        <v>64</v>
      </c>
      <c r="D14963" s="3">
        <v>363406</v>
      </c>
      <c r="E14963" s="5">
        <f t="shared" si="233"/>
        <v>1</v>
      </c>
    </row>
    <row r="14964" spans="1:5" x14ac:dyDescent="0.25">
      <c r="A14964" s="2">
        <v>2290</v>
      </c>
      <c r="B14964" s="2">
        <v>2019</v>
      </c>
      <c r="C14964" s="2" t="s">
        <v>55</v>
      </c>
      <c r="D14964" s="3">
        <v>46146</v>
      </c>
      <c r="E14964" s="5">
        <f t="shared" si="233"/>
        <v>2.9081610540458543E-2</v>
      </c>
    </row>
    <row r="14965" spans="1:5" x14ac:dyDescent="0.25">
      <c r="A14965" s="2">
        <v>2290</v>
      </c>
      <c r="B14965" s="2">
        <v>2020</v>
      </c>
      <c r="C14965" s="2" t="s">
        <v>55</v>
      </c>
      <c r="D14965" s="3">
        <v>47488</v>
      </c>
      <c r="E14965" s="5">
        <f t="shared" si="233"/>
        <v>0.15182783018867924</v>
      </c>
    </row>
    <row r="14966" spans="1:5" x14ac:dyDescent="0.25">
      <c r="A14966" s="2">
        <v>2290</v>
      </c>
      <c r="B14966" s="2">
        <v>2021</v>
      </c>
      <c r="C14966" s="2" t="s">
        <v>60</v>
      </c>
      <c r="D14966" s="3">
        <v>54698</v>
      </c>
      <c r="E14966" s="5">
        <f t="shared" si="233"/>
        <v>3.9160481187611978E-2</v>
      </c>
    </row>
    <row r="14967" spans="1:5" x14ac:dyDescent="0.25">
      <c r="A14967" s="2">
        <v>2290</v>
      </c>
      <c r="B14967" s="2">
        <v>2022</v>
      </c>
      <c r="C14967" s="2" t="s">
        <v>60</v>
      </c>
      <c r="D14967" s="3">
        <v>56840</v>
      </c>
      <c r="E14967" s="5">
        <f t="shared" si="233"/>
        <v>2.9064039408866996E-2</v>
      </c>
    </row>
    <row r="14968" spans="1:5" x14ac:dyDescent="0.25">
      <c r="A14968" s="2">
        <v>2290</v>
      </c>
      <c r="B14968" s="2">
        <v>2023</v>
      </c>
      <c r="C14968" s="2" t="s">
        <v>60</v>
      </c>
      <c r="D14968" s="3">
        <v>58492</v>
      </c>
      <c r="E14968" s="5">
        <f t="shared" si="233"/>
        <v>0.15588456541065446</v>
      </c>
    </row>
    <row r="14969" spans="1:5" x14ac:dyDescent="0.25">
      <c r="A14969" s="2">
        <v>2290</v>
      </c>
      <c r="B14969" s="2">
        <v>2024</v>
      </c>
      <c r="C14969" s="2" t="s">
        <v>64</v>
      </c>
      <c r="D14969" s="3">
        <v>67610</v>
      </c>
      <c r="E14969" s="5">
        <f t="shared" si="233"/>
        <v>3.8071291229108122E-2</v>
      </c>
    </row>
    <row r="14970" spans="1:5" x14ac:dyDescent="0.25">
      <c r="A14970" s="2">
        <v>2290</v>
      </c>
      <c r="B14970" s="2">
        <v>2025</v>
      </c>
      <c r="C14970" s="2" t="s">
        <v>64</v>
      </c>
      <c r="D14970" s="3">
        <v>70184</v>
      </c>
      <c r="E14970" s="5">
        <f t="shared" si="233"/>
        <v>1</v>
      </c>
    </row>
    <row r="14971" spans="1:5" x14ac:dyDescent="0.25">
      <c r="A14971" s="2">
        <v>2291</v>
      </c>
      <c r="B14971" s="2">
        <v>2025</v>
      </c>
      <c r="C14971" s="2" t="s">
        <v>66</v>
      </c>
      <c r="D14971" s="3">
        <v>27463</v>
      </c>
      <c r="E14971" s="5">
        <f t="shared" si="233"/>
        <v>1</v>
      </c>
    </row>
    <row r="14972" spans="1:5" x14ac:dyDescent="0.25">
      <c r="A14972" s="2">
        <v>2292</v>
      </c>
      <c r="B14972" s="2">
        <v>2024</v>
      </c>
      <c r="C14972" s="2" t="s">
        <v>66</v>
      </c>
      <c r="D14972" s="3">
        <v>74359</v>
      </c>
      <c r="E14972" s="5">
        <f t="shared" si="233"/>
        <v>4.8723086647211498E-2</v>
      </c>
    </row>
    <row r="14973" spans="1:5" x14ac:dyDescent="0.25">
      <c r="A14973" s="2">
        <v>2292</v>
      </c>
      <c r="B14973" s="2">
        <v>2025</v>
      </c>
      <c r="C14973" s="2" t="s">
        <v>66</v>
      </c>
      <c r="D14973" s="3">
        <v>77982</v>
      </c>
      <c r="E14973" s="5">
        <f t="shared" si="233"/>
        <v>1</v>
      </c>
    </row>
    <row r="14974" spans="1:5" x14ac:dyDescent="0.25">
      <c r="A14974" s="2">
        <v>2293</v>
      </c>
      <c r="B14974" s="2">
        <v>2024</v>
      </c>
      <c r="C14974" s="2" t="s">
        <v>60</v>
      </c>
      <c r="D14974" s="3">
        <v>58425</v>
      </c>
      <c r="E14974" s="5">
        <f t="shared" si="233"/>
        <v>5.6003423192126658E-2</v>
      </c>
    </row>
    <row r="14975" spans="1:5" x14ac:dyDescent="0.25">
      <c r="A14975" s="2">
        <v>2293</v>
      </c>
      <c r="B14975" s="2">
        <v>2025</v>
      </c>
      <c r="C14975" s="2" t="s">
        <v>60</v>
      </c>
      <c r="D14975" s="3">
        <v>61697</v>
      </c>
      <c r="E14975" s="5">
        <f t="shared" si="233"/>
        <v>1</v>
      </c>
    </row>
    <row r="14976" spans="1:5" x14ac:dyDescent="0.25">
      <c r="A14976" s="2">
        <v>2294</v>
      </c>
      <c r="B14976" s="2">
        <v>2021</v>
      </c>
      <c r="C14976" s="2" t="s">
        <v>71</v>
      </c>
      <c r="D14976" s="3">
        <v>158461</v>
      </c>
      <c r="E14976" s="5">
        <f t="shared" si="233"/>
        <v>3.1370494948283804E-2</v>
      </c>
    </row>
    <row r="14977" spans="1:5" x14ac:dyDescent="0.25">
      <c r="A14977" s="2">
        <v>2294</v>
      </c>
      <c r="B14977" s="2">
        <v>2022</v>
      </c>
      <c r="C14977" s="2" t="s">
        <v>71</v>
      </c>
      <c r="D14977" s="3">
        <v>163432</v>
      </c>
      <c r="E14977" s="5">
        <f t="shared" si="233"/>
        <v>4.974545988545695E-2</v>
      </c>
    </row>
    <row r="14978" spans="1:5" x14ac:dyDescent="0.25">
      <c r="A14978" s="2">
        <v>2294</v>
      </c>
      <c r="B14978" s="2">
        <v>2023</v>
      </c>
      <c r="C14978" s="2" t="s">
        <v>71</v>
      </c>
      <c r="D14978" s="3">
        <v>171562</v>
      </c>
      <c r="E14978" s="5">
        <f t="shared" ref="E14978:E15041" si="234">IF(A14979=A14978,(D14979-D14978)/D14978,1)</f>
        <v>3.3241626933703271E-2</v>
      </c>
    </row>
    <row r="14979" spans="1:5" x14ac:dyDescent="0.25">
      <c r="A14979" s="2">
        <v>2294</v>
      </c>
      <c r="B14979" s="2">
        <v>2024</v>
      </c>
      <c r="C14979" s="2" t="s">
        <v>71</v>
      </c>
      <c r="D14979" s="3">
        <v>177265</v>
      </c>
      <c r="E14979" s="5">
        <f t="shared" si="234"/>
        <v>-2.5081093278424955E-2</v>
      </c>
    </row>
    <row r="14980" spans="1:5" x14ac:dyDescent="0.25">
      <c r="A14980" s="2">
        <v>2294</v>
      </c>
      <c r="B14980" s="2">
        <v>2025</v>
      </c>
      <c r="C14980" s="2" t="s">
        <v>3443</v>
      </c>
      <c r="D14980" s="3">
        <v>172819</v>
      </c>
      <c r="E14980" s="5">
        <f t="shared" si="234"/>
        <v>1</v>
      </c>
    </row>
    <row r="14981" spans="1:5" x14ac:dyDescent="0.25">
      <c r="A14981" s="2">
        <v>2295</v>
      </c>
      <c r="B14981" s="2">
        <v>2021</v>
      </c>
      <c r="C14981" s="2" t="s">
        <v>60</v>
      </c>
      <c r="D14981" s="3">
        <v>119456</v>
      </c>
      <c r="E14981" s="5">
        <f t="shared" si="234"/>
        <v>5.3827350656308601E-2</v>
      </c>
    </row>
    <row r="14982" spans="1:5" x14ac:dyDescent="0.25">
      <c r="A14982" s="2">
        <v>2295</v>
      </c>
      <c r="B14982" s="2">
        <v>2022</v>
      </c>
      <c r="C14982" s="2" t="s">
        <v>60</v>
      </c>
      <c r="D14982" s="3">
        <v>125886</v>
      </c>
      <c r="E14982" s="5">
        <f t="shared" si="234"/>
        <v>5.0831704875840045E-2</v>
      </c>
    </row>
    <row r="14983" spans="1:5" x14ac:dyDescent="0.25">
      <c r="A14983" s="2">
        <v>2295</v>
      </c>
      <c r="B14983" s="2">
        <v>2023</v>
      </c>
      <c r="C14983" s="2" t="s">
        <v>60</v>
      </c>
      <c r="D14983" s="3">
        <v>132285</v>
      </c>
      <c r="E14983" s="5">
        <f t="shared" si="234"/>
        <v>3.6973201799145781E-2</v>
      </c>
    </row>
    <row r="14984" spans="1:5" x14ac:dyDescent="0.25">
      <c r="A14984" s="2">
        <v>2295</v>
      </c>
      <c r="B14984" s="2">
        <v>2024</v>
      </c>
      <c r="C14984" s="2" t="s">
        <v>60</v>
      </c>
      <c r="D14984" s="3">
        <v>137176</v>
      </c>
      <c r="E14984" s="5">
        <f t="shared" si="234"/>
        <v>3.7863766256488018E-2</v>
      </c>
    </row>
    <row r="14985" spans="1:5" x14ac:dyDescent="0.25">
      <c r="A14985" s="2">
        <v>2295</v>
      </c>
      <c r="B14985" s="2">
        <v>2025</v>
      </c>
      <c r="C14985" s="2" t="s">
        <v>60</v>
      </c>
      <c r="D14985" s="3">
        <v>142370</v>
      </c>
      <c r="E14985" s="5">
        <f t="shared" si="234"/>
        <v>1</v>
      </c>
    </row>
    <row r="14986" spans="1:5" x14ac:dyDescent="0.25">
      <c r="A14986" s="2">
        <v>2296</v>
      </c>
      <c r="B14986" s="2">
        <v>2017</v>
      </c>
      <c r="C14986" s="2" t="s">
        <v>55</v>
      </c>
      <c r="D14986" s="3">
        <v>52205</v>
      </c>
      <c r="E14986" s="5">
        <f t="shared" si="234"/>
        <v>4.9918590173355044E-2</v>
      </c>
    </row>
    <row r="14987" spans="1:5" x14ac:dyDescent="0.25">
      <c r="A14987" s="2">
        <v>2296</v>
      </c>
      <c r="B14987" s="2">
        <v>2018</v>
      </c>
      <c r="C14987" s="2" t="s">
        <v>55</v>
      </c>
      <c r="D14987" s="3">
        <v>54811</v>
      </c>
      <c r="E14987" s="5">
        <f t="shared" si="234"/>
        <v>4.0995420627246357E-2</v>
      </c>
    </row>
    <row r="14988" spans="1:5" x14ac:dyDescent="0.25">
      <c r="A14988" s="2">
        <v>2296</v>
      </c>
      <c r="B14988" s="2">
        <v>2019</v>
      </c>
      <c r="C14988" s="2" t="s">
        <v>55</v>
      </c>
      <c r="D14988" s="3">
        <v>57058</v>
      </c>
      <c r="E14988" s="5">
        <f t="shared" si="234"/>
        <v>3.7347961723158893E-2</v>
      </c>
    </row>
    <row r="14989" spans="1:5" x14ac:dyDescent="0.25">
      <c r="A14989" s="2">
        <v>2296</v>
      </c>
      <c r="B14989" s="2">
        <v>2020</v>
      </c>
      <c r="C14989" s="2" t="s">
        <v>55</v>
      </c>
      <c r="D14989" s="3">
        <v>59189</v>
      </c>
      <c r="E14989" s="5">
        <f t="shared" si="234"/>
        <v>4.3369545016810555E-2</v>
      </c>
    </row>
    <row r="14990" spans="1:5" x14ac:dyDescent="0.25">
      <c r="A14990" s="2">
        <v>2296</v>
      </c>
      <c r="B14990" s="2">
        <v>2021</v>
      </c>
      <c r="C14990" s="2" t="s">
        <v>55</v>
      </c>
      <c r="D14990" s="3">
        <v>61756</v>
      </c>
      <c r="E14990" s="5">
        <f t="shared" si="234"/>
        <v>-3.0231880303128442E-2</v>
      </c>
    </row>
    <row r="14991" spans="1:5" x14ac:dyDescent="0.25">
      <c r="A14991" s="2">
        <v>2296</v>
      </c>
      <c r="B14991" s="2">
        <v>2022</v>
      </c>
      <c r="C14991" s="2" t="s">
        <v>60</v>
      </c>
      <c r="D14991" s="3">
        <v>59889</v>
      </c>
      <c r="E14991" s="5">
        <f t="shared" si="234"/>
        <v>3.1909031708661023E-2</v>
      </c>
    </row>
    <row r="14992" spans="1:5" x14ac:dyDescent="0.25">
      <c r="A14992" s="2">
        <v>2296</v>
      </c>
      <c r="B14992" s="2">
        <v>2023</v>
      </c>
      <c r="C14992" s="2" t="s">
        <v>64</v>
      </c>
      <c r="D14992" s="3">
        <v>61800</v>
      </c>
      <c r="E14992" s="5">
        <f t="shared" si="234"/>
        <v>4.6844660194174756E-2</v>
      </c>
    </row>
    <row r="14993" spans="1:5" x14ac:dyDescent="0.25">
      <c r="A14993" s="2">
        <v>2296</v>
      </c>
      <c r="B14993" s="2">
        <v>2024</v>
      </c>
      <c r="C14993" s="2" t="s">
        <v>64</v>
      </c>
      <c r="D14993" s="3">
        <v>64695</v>
      </c>
      <c r="E14993" s="5">
        <f t="shared" si="234"/>
        <v>2.5597032228147461E-2</v>
      </c>
    </row>
    <row r="14994" spans="1:5" x14ac:dyDescent="0.25">
      <c r="A14994" s="2">
        <v>2296</v>
      </c>
      <c r="B14994" s="2">
        <v>2025</v>
      </c>
      <c r="C14994" s="2" t="s">
        <v>64</v>
      </c>
      <c r="D14994" s="3">
        <v>66351</v>
      </c>
      <c r="E14994" s="5">
        <f t="shared" si="234"/>
        <v>1</v>
      </c>
    </row>
    <row r="14995" spans="1:5" x14ac:dyDescent="0.25">
      <c r="A14995" s="2">
        <v>2297</v>
      </c>
      <c r="B14995" s="2">
        <v>2018</v>
      </c>
      <c r="C14995" s="2" t="s">
        <v>64</v>
      </c>
      <c r="D14995" s="3">
        <v>285123</v>
      </c>
      <c r="E14995" s="5">
        <f t="shared" si="234"/>
        <v>3.8709609536936689E-2</v>
      </c>
    </row>
    <row r="14996" spans="1:5" x14ac:dyDescent="0.25">
      <c r="A14996" s="2">
        <v>2297</v>
      </c>
      <c r="B14996" s="2">
        <v>2019</v>
      </c>
      <c r="C14996" s="2" t="s">
        <v>64</v>
      </c>
      <c r="D14996" s="3">
        <v>296160</v>
      </c>
      <c r="E14996" s="5">
        <f t="shared" si="234"/>
        <v>2.4203133441383036E-2</v>
      </c>
    </row>
    <row r="14997" spans="1:5" x14ac:dyDescent="0.25">
      <c r="A14997" s="2">
        <v>2297</v>
      </c>
      <c r="B14997" s="2">
        <v>2020</v>
      </c>
      <c r="C14997" s="2" t="s">
        <v>64</v>
      </c>
      <c r="D14997" s="3">
        <v>303328</v>
      </c>
      <c r="E14997" s="5">
        <f t="shared" si="234"/>
        <v>4.2396349825931004E-2</v>
      </c>
    </row>
    <row r="14998" spans="1:5" x14ac:dyDescent="0.25">
      <c r="A14998" s="2">
        <v>2297</v>
      </c>
      <c r="B14998" s="2">
        <v>2021</v>
      </c>
      <c r="C14998" s="2" t="s">
        <v>64</v>
      </c>
      <c r="D14998" s="3">
        <v>316188</v>
      </c>
      <c r="E14998" s="5">
        <f t="shared" si="234"/>
        <v>6.081508469644642E-2</v>
      </c>
    </row>
    <row r="14999" spans="1:5" x14ac:dyDescent="0.25">
      <c r="A14999" s="2">
        <v>2297</v>
      </c>
      <c r="B14999" s="2">
        <v>2022</v>
      </c>
      <c r="C14999" s="2" t="s">
        <v>64</v>
      </c>
      <c r="D14999" s="3">
        <v>335417</v>
      </c>
      <c r="E14999" s="5">
        <f t="shared" si="234"/>
        <v>5.0832247620126586E-2</v>
      </c>
    </row>
    <row r="15000" spans="1:5" x14ac:dyDescent="0.25">
      <c r="A15000" s="2">
        <v>2297</v>
      </c>
      <c r="B15000" s="2">
        <v>2023</v>
      </c>
      <c r="C15000" s="2" t="s">
        <v>64</v>
      </c>
      <c r="D15000" s="3">
        <v>352467</v>
      </c>
      <c r="E15000" s="5">
        <f t="shared" si="234"/>
        <v>3.777658617686195E-2</v>
      </c>
    </row>
    <row r="15001" spans="1:5" x14ac:dyDescent="0.25">
      <c r="A15001" s="2">
        <v>2297</v>
      </c>
      <c r="B15001" s="2">
        <v>2024</v>
      </c>
      <c r="C15001" s="2" t="s">
        <v>64</v>
      </c>
      <c r="D15001" s="3">
        <v>365782</v>
      </c>
      <c r="E15001" s="5">
        <f t="shared" si="234"/>
        <v>4.6754624339087218E-2</v>
      </c>
    </row>
    <row r="15002" spans="1:5" x14ac:dyDescent="0.25">
      <c r="A15002" s="2">
        <v>2297</v>
      </c>
      <c r="B15002" s="2">
        <v>2025</v>
      </c>
      <c r="C15002" s="2" t="s">
        <v>64</v>
      </c>
      <c r="D15002" s="3">
        <v>382884</v>
      </c>
      <c r="E15002" s="5">
        <f t="shared" si="234"/>
        <v>1</v>
      </c>
    </row>
    <row r="15003" spans="1:5" x14ac:dyDescent="0.25">
      <c r="A15003" s="2">
        <v>2298</v>
      </c>
      <c r="B15003" s="2">
        <v>2018</v>
      </c>
      <c r="C15003" s="2" t="s">
        <v>66</v>
      </c>
      <c r="D15003" s="3">
        <v>129654</v>
      </c>
      <c r="E15003" s="5">
        <f t="shared" si="234"/>
        <v>3.928147222607864E-2</v>
      </c>
    </row>
    <row r="15004" spans="1:5" x14ac:dyDescent="0.25">
      <c r="A15004" s="2">
        <v>2298</v>
      </c>
      <c r="B15004" s="2">
        <v>2019</v>
      </c>
      <c r="C15004" s="2" t="s">
        <v>66</v>
      </c>
      <c r="D15004" s="3">
        <v>134747</v>
      </c>
      <c r="E15004" s="5">
        <f t="shared" si="234"/>
        <v>2.796351681299027E-2</v>
      </c>
    </row>
    <row r="15005" spans="1:5" x14ac:dyDescent="0.25">
      <c r="A15005" s="2">
        <v>2298</v>
      </c>
      <c r="B15005" s="2">
        <v>2020</v>
      </c>
      <c r="C15005" s="2" t="s">
        <v>66</v>
      </c>
      <c r="D15005" s="3">
        <v>138515</v>
      </c>
      <c r="E15005" s="5">
        <f t="shared" si="234"/>
        <v>4.2804028444572789E-2</v>
      </c>
    </row>
    <row r="15006" spans="1:5" x14ac:dyDescent="0.25">
      <c r="A15006" s="2">
        <v>2298</v>
      </c>
      <c r="B15006" s="2">
        <v>2021</v>
      </c>
      <c r="C15006" s="2" t="s">
        <v>66</v>
      </c>
      <c r="D15006" s="3">
        <v>144444</v>
      </c>
      <c r="E15006" s="5">
        <f t="shared" si="234"/>
        <v>4.7395530447785994E-2</v>
      </c>
    </row>
    <row r="15007" spans="1:5" x14ac:dyDescent="0.25">
      <c r="A15007" s="2">
        <v>2298</v>
      </c>
      <c r="B15007" s="2">
        <v>2022</v>
      </c>
      <c r="C15007" s="2" t="s">
        <v>66</v>
      </c>
      <c r="D15007" s="3">
        <v>151290</v>
      </c>
      <c r="E15007" s="5">
        <f t="shared" si="234"/>
        <v>3.9011170599510876E-2</v>
      </c>
    </row>
    <row r="15008" spans="1:5" x14ac:dyDescent="0.25">
      <c r="A15008" s="2">
        <v>2298</v>
      </c>
      <c r="B15008" s="2">
        <v>2023</v>
      </c>
      <c r="C15008" s="2" t="s">
        <v>66</v>
      </c>
      <c r="D15008" s="3">
        <v>157192</v>
      </c>
      <c r="E15008" s="5">
        <f t="shared" si="234"/>
        <v>3.1178431472339559E-2</v>
      </c>
    </row>
    <row r="15009" spans="1:5" x14ac:dyDescent="0.25">
      <c r="A15009" s="2">
        <v>2298</v>
      </c>
      <c r="B15009" s="2">
        <v>2024</v>
      </c>
      <c r="C15009" s="2" t="s">
        <v>66</v>
      </c>
      <c r="D15009" s="3">
        <v>162093</v>
      </c>
      <c r="E15009" s="5">
        <f t="shared" si="234"/>
        <v>3.1697852467410685E-2</v>
      </c>
    </row>
    <row r="15010" spans="1:5" x14ac:dyDescent="0.25">
      <c r="A15010" s="2">
        <v>2298</v>
      </c>
      <c r="B15010" s="2">
        <v>2025</v>
      </c>
      <c r="C15010" s="2" t="s">
        <v>66</v>
      </c>
      <c r="D15010" s="3">
        <v>167231</v>
      </c>
      <c r="E15010" s="5">
        <f t="shared" si="234"/>
        <v>1</v>
      </c>
    </row>
    <row r="15011" spans="1:5" x14ac:dyDescent="0.25">
      <c r="A15011" s="2">
        <v>2299</v>
      </c>
      <c r="B15011" s="2">
        <v>2018</v>
      </c>
      <c r="C15011" s="2" t="s">
        <v>64</v>
      </c>
      <c r="D15011" s="3">
        <v>103847</v>
      </c>
      <c r="E15011" s="5">
        <f t="shared" si="234"/>
        <v>3.9510048436642367E-2</v>
      </c>
    </row>
    <row r="15012" spans="1:5" x14ac:dyDescent="0.25">
      <c r="A15012" s="2">
        <v>2299</v>
      </c>
      <c r="B15012" s="2">
        <v>2019</v>
      </c>
      <c r="C15012" s="2" t="s">
        <v>64</v>
      </c>
      <c r="D15012" s="3">
        <v>107950</v>
      </c>
      <c r="E15012" s="5">
        <f t="shared" si="234"/>
        <v>4.7781380268642891E-2</v>
      </c>
    </row>
    <row r="15013" spans="1:5" x14ac:dyDescent="0.25">
      <c r="A15013" s="2">
        <v>2299</v>
      </c>
      <c r="B15013" s="2">
        <v>2020</v>
      </c>
      <c r="C15013" s="2" t="s">
        <v>64</v>
      </c>
      <c r="D15013" s="3">
        <v>113108</v>
      </c>
      <c r="E15013" s="5">
        <f t="shared" si="234"/>
        <v>3.723874527000743E-2</v>
      </c>
    </row>
    <row r="15014" spans="1:5" x14ac:dyDescent="0.25">
      <c r="A15014" s="2">
        <v>2299</v>
      </c>
      <c r="B15014" s="2">
        <v>2021</v>
      </c>
      <c r="C15014" s="2" t="s">
        <v>64</v>
      </c>
      <c r="D15014" s="3">
        <v>117320</v>
      </c>
      <c r="E15014" s="5">
        <f t="shared" si="234"/>
        <v>4.8832253665189229E-2</v>
      </c>
    </row>
    <row r="15015" spans="1:5" x14ac:dyDescent="0.25">
      <c r="A15015" s="2">
        <v>2299</v>
      </c>
      <c r="B15015" s="2">
        <v>2022</v>
      </c>
      <c r="C15015" s="2" t="s">
        <v>64</v>
      </c>
      <c r="D15015" s="3">
        <v>123049</v>
      </c>
      <c r="E15015" s="5">
        <f t="shared" si="234"/>
        <v>-1.3189867451177987E-2</v>
      </c>
    </row>
    <row r="15016" spans="1:5" x14ac:dyDescent="0.25">
      <c r="A15016" s="2">
        <v>2299</v>
      </c>
      <c r="B15016" s="2">
        <v>2023</v>
      </c>
      <c r="C15016" s="2" t="s">
        <v>75</v>
      </c>
      <c r="D15016" s="3">
        <v>121426</v>
      </c>
      <c r="E15016" s="5">
        <f t="shared" si="234"/>
        <v>2.8717078714608074E-2</v>
      </c>
    </row>
    <row r="15017" spans="1:5" x14ac:dyDescent="0.25">
      <c r="A15017" s="2">
        <v>2299</v>
      </c>
      <c r="B15017" s="2">
        <v>2024</v>
      </c>
      <c r="C15017" s="2" t="s">
        <v>75</v>
      </c>
      <c r="D15017" s="3">
        <v>124913</v>
      </c>
      <c r="E15017" s="5">
        <f t="shared" si="234"/>
        <v>4.385452274783249E-2</v>
      </c>
    </row>
    <row r="15018" spans="1:5" x14ac:dyDescent="0.25">
      <c r="A15018" s="2">
        <v>2299</v>
      </c>
      <c r="B15018" s="2">
        <v>2025</v>
      </c>
      <c r="C15018" s="2" t="s">
        <v>75</v>
      </c>
      <c r="D15018" s="3">
        <v>130391</v>
      </c>
      <c r="E15018" s="5">
        <f t="shared" si="234"/>
        <v>1</v>
      </c>
    </row>
    <row r="15019" spans="1:5" x14ac:dyDescent="0.25">
      <c r="A15019" s="2">
        <v>2300</v>
      </c>
      <c r="B15019" s="2">
        <v>2015</v>
      </c>
      <c r="C15019" s="2" t="s">
        <v>55</v>
      </c>
      <c r="D15019" s="3">
        <v>127200</v>
      </c>
      <c r="E15019" s="5">
        <f t="shared" si="234"/>
        <v>5.7460691823899374E-2</v>
      </c>
    </row>
    <row r="15020" spans="1:5" x14ac:dyDescent="0.25">
      <c r="A15020" s="2">
        <v>2300</v>
      </c>
      <c r="B15020" s="2">
        <v>2016</v>
      </c>
      <c r="C15020" s="2" t="s">
        <v>55</v>
      </c>
      <c r="D15020" s="3">
        <v>134509</v>
      </c>
      <c r="E15020" s="5">
        <f t="shared" si="234"/>
        <v>4.2183050948263683E-2</v>
      </c>
    </row>
    <row r="15021" spans="1:5" x14ac:dyDescent="0.25">
      <c r="A15021" s="2">
        <v>2300</v>
      </c>
      <c r="B15021" s="2">
        <v>2017</v>
      </c>
      <c r="C15021" s="2" t="s">
        <v>55</v>
      </c>
      <c r="D15021" s="3">
        <v>140183</v>
      </c>
      <c r="E15021" s="5">
        <f t="shared" si="234"/>
        <v>5.9408059465127727E-2</v>
      </c>
    </row>
    <row r="15022" spans="1:5" x14ac:dyDescent="0.25">
      <c r="A15022" s="2">
        <v>2300</v>
      </c>
      <c r="B15022" s="2">
        <v>2018</v>
      </c>
      <c r="C15022" s="2" t="s">
        <v>55</v>
      </c>
      <c r="D15022" s="3">
        <v>148511</v>
      </c>
      <c r="E15022" s="5">
        <f t="shared" si="234"/>
        <v>5.0043431126313875E-2</v>
      </c>
    </row>
    <row r="15023" spans="1:5" x14ac:dyDescent="0.25">
      <c r="A15023" s="2">
        <v>2300</v>
      </c>
      <c r="B15023" s="2">
        <v>2019</v>
      </c>
      <c r="C15023" s="2" t="s">
        <v>55</v>
      </c>
      <c r="D15023" s="3">
        <v>155943</v>
      </c>
      <c r="E15023" s="5">
        <f t="shared" si="234"/>
        <v>-5.3416953630493194E-3</v>
      </c>
    </row>
    <row r="15024" spans="1:5" x14ac:dyDescent="0.25">
      <c r="A15024" s="2">
        <v>2300</v>
      </c>
      <c r="B15024" s="2">
        <v>2020</v>
      </c>
      <c r="C15024" s="2" t="s">
        <v>60</v>
      </c>
      <c r="D15024" s="3">
        <v>155110</v>
      </c>
      <c r="E15024" s="5">
        <f t="shared" si="234"/>
        <v>2.5201469924569661E-2</v>
      </c>
    </row>
    <row r="15025" spans="1:5" x14ac:dyDescent="0.25">
      <c r="A15025" s="2">
        <v>2300</v>
      </c>
      <c r="B15025" s="2">
        <v>2021</v>
      </c>
      <c r="C15025" s="2" t="s">
        <v>60</v>
      </c>
      <c r="D15025" s="3">
        <v>159019</v>
      </c>
      <c r="E15025" s="5">
        <f t="shared" si="234"/>
        <v>2.9851778718266372E-2</v>
      </c>
    </row>
    <row r="15026" spans="1:5" x14ac:dyDescent="0.25">
      <c r="A15026" s="2">
        <v>2300</v>
      </c>
      <c r="B15026" s="2">
        <v>2022</v>
      </c>
      <c r="C15026" s="2" t="s">
        <v>60</v>
      </c>
      <c r="D15026" s="3">
        <v>163766</v>
      </c>
      <c r="E15026" s="5">
        <f t="shared" si="234"/>
        <v>5.0108081042463025E-2</v>
      </c>
    </row>
    <row r="15027" spans="1:5" x14ac:dyDescent="0.25">
      <c r="A15027" s="2">
        <v>2300</v>
      </c>
      <c r="B15027" s="2">
        <v>2023</v>
      </c>
      <c r="C15027" s="2" t="s">
        <v>60</v>
      </c>
      <c r="D15027" s="3">
        <v>171972</v>
      </c>
      <c r="E15027" s="5">
        <f t="shared" si="234"/>
        <v>4.7530993417533085E-2</v>
      </c>
    </row>
    <row r="15028" spans="1:5" x14ac:dyDescent="0.25">
      <c r="A15028" s="2">
        <v>2300</v>
      </c>
      <c r="B15028" s="2">
        <v>2024</v>
      </c>
      <c r="C15028" s="2" t="s">
        <v>60</v>
      </c>
      <c r="D15028" s="3">
        <v>180146</v>
      </c>
      <c r="E15028" s="5">
        <f t="shared" si="234"/>
        <v>3.82301022503969E-2</v>
      </c>
    </row>
    <row r="15029" spans="1:5" x14ac:dyDescent="0.25">
      <c r="A15029" s="2">
        <v>2300</v>
      </c>
      <c r="B15029" s="2">
        <v>2025</v>
      </c>
      <c r="C15029" s="2" t="s">
        <v>60</v>
      </c>
      <c r="D15029" s="3">
        <v>187033</v>
      </c>
      <c r="E15029" s="5">
        <f t="shared" si="234"/>
        <v>1</v>
      </c>
    </row>
    <row r="15030" spans="1:5" x14ac:dyDescent="0.25">
      <c r="A15030" s="2">
        <v>2301</v>
      </c>
      <c r="B15030" s="2">
        <v>2019</v>
      </c>
      <c r="C15030" s="2" t="s">
        <v>75</v>
      </c>
      <c r="D15030" s="3">
        <v>258757</v>
      </c>
      <c r="E15030" s="5">
        <f t="shared" si="234"/>
        <v>2.3837036292737975E-2</v>
      </c>
    </row>
    <row r="15031" spans="1:5" x14ac:dyDescent="0.25">
      <c r="A15031" s="2">
        <v>2301</v>
      </c>
      <c r="B15031" s="2">
        <v>2020</v>
      </c>
      <c r="C15031" s="2" t="s">
        <v>75</v>
      </c>
      <c r="D15031" s="3">
        <v>264925</v>
      </c>
      <c r="E15031" s="5">
        <f t="shared" si="234"/>
        <v>5.2275172218552421E-2</v>
      </c>
    </row>
    <row r="15032" spans="1:5" x14ac:dyDescent="0.25">
      <c r="A15032" s="2">
        <v>2301</v>
      </c>
      <c r="B15032" s="2">
        <v>2021</v>
      </c>
      <c r="C15032" s="2" t="s">
        <v>75</v>
      </c>
      <c r="D15032" s="3">
        <v>278774</v>
      </c>
      <c r="E15032" s="5">
        <f t="shared" si="234"/>
        <v>3.4027563546098274E-2</v>
      </c>
    </row>
    <row r="15033" spans="1:5" x14ac:dyDescent="0.25">
      <c r="A15033" s="2">
        <v>2301</v>
      </c>
      <c r="B15033" s="2">
        <v>2022</v>
      </c>
      <c r="C15033" s="2" t="s">
        <v>75</v>
      </c>
      <c r="D15033" s="3">
        <v>288260</v>
      </c>
      <c r="E15033" s="5">
        <f t="shared" si="234"/>
        <v>2.7031152431832375E-2</v>
      </c>
    </row>
    <row r="15034" spans="1:5" x14ac:dyDescent="0.25">
      <c r="A15034" s="2">
        <v>2301</v>
      </c>
      <c r="B15034" s="2">
        <v>2023</v>
      </c>
      <c r="C15034" s="2" t="s">
        <v>75</v>
      </c>
      <c r="D15034" s="3">
        <v>296052</v>
      </c>
      <c r="E15034" s="5">
        <f t="shared" si="234"/>
        <v>6.0898085471471228E-2</v>
      </c>
    </row>
    <row r="15035" spans="1:5" x14ac:dyDescent="0.25">
      <c r="A15035" s="2">
        <v>2301</v>
      </c>
      <c r="B15035" s="2">
        <v>2024</v>
      </c>
      <c r="C15035" s="2" t="s">
        <v>75</v>
      </c>
      <c r="D15035" s="3">
        <v>314081</v>
      </c>
      <c r="E15035" s="5">
        <f t="shared" si="234"/>
        <v>5.8812854008997682E-2</v>
      </c>
    </row>
    <row r="15036" spans="1:5" x14ac:dyDescent="0.25">
      <c r="A15036" s="2">
        <v>2301</v>
      </c>
      <c r="B15036" s="2">
        <v>2025</v>
      </c>
      <c r="C15036" s="2" t="s">
        <v>75</v>
      </c>
      <c r="D15036" s="3">
        <v>332553</v>
      </c>
      <c r="E15036" s="5">
        <f t="shared" si="234"/>
        <v>1</v>
      </c>
    </row>
    <row r="15037" spans="1:5" x14ac:dyDescent="0.25">
      <c r="A15037" s="2">
        <v>2302</v>
      </c>
      <c r="B15037" s="2">
        <v>2017</v>
      </c>
      <c r="C15037" s="2" t="s">
        <v>60</v>
      </c>
      <c r="D15037" s="3">
        <v>114137</v>
      </c>
      <c r="E15037" s="5">
        <f t="shared" si="234"/>
        <v>4.5830887442284272E-2</v>
      </c>
    </row>
    <row r="15038" spans="1:5" x14ac:dyDescent="0.25">
      <c r="A15038" s="2">
        <v>2302</v>
      </c>
      <c r="B15038" s="2">
        <v>2018</v>
      </c>
      <c r="C15038" s="2" t="s">
        <v>60</v>
      </c>
      <c r="D15038" s="3">
        <v>119368</v>
      </c>
      <c r="E15038" s="5">
        <f t="shared" si="234"/>
        <v>3.1465719455800546E-2</v>
      </c>
    </row>
    <row r="15039" spans="1:5" x14ac:dyDescent="0.25">
      <c r="A15039" s="2">
        <v>2302</v>
      </c>
      <c r="B15039" s="2">
        <v>2019</v>
      </c>
      <c r="C15039" s="2" t="s">
        <v>60</v>
      </c>
      <c r="D15039" s="3">
        <v>123124</v>
      </c>
      <c r="E15039" s="5">
        <f t="shared" si="234"/>
        <v>1.476560215717488E-2</v>
      </c>
    </row>
    <row r="15040" spans="1:5" x14ac:dyDescent="0.25">
      <c r="A15040" s="2">
        <v>2302</v>
      </c>
      <c r="B15040" s="2">
        <v>2020</v>
      </c>
      <c r="C15040" s="2" t="s">
        <v>64</v>
      </c>
      <c r="D15040" s="3">
        <v>124942</v>
      </c>
      <c r="E15040" s="5">
        <f t="shared" si="234"/>
        <v>3.1086424100782762E-2</v>
      </c>
    </row>
    <row r="15041" spans="1:5" x14ac:dyDescent="0.25">
      <c r="A15041" s="2">
        <v>2302</v>
      </c>
      <c r="B15041" s="2">
        <v>2021</v>
      </c>
      <c r="C15041" s="2" t="s">
        <v>64</v>
      </c>
      <c r="D15041" s="3">
        <v>128826</v>
      </c>
      <c r="E15041" s="5">
        <f t="shared" si="234"/>
        <v>2.7649698042320651E-2</v>
      </c>
    </row>
    <row r="15042" spans="1:5" x14ac:dyDescent="0.25">
      <c r="A15042" s="2">
        <v>2302</v>
      </c>
      <c r="B15042" s="2">
        <v>2022</v>
      </c>
      <c r="C15042" s="2" t="s">
        <v>64</v>
      </c>
      <c r="D15042" s="3">
        <v>132388</v>
      </c>
      <c r="E15042" s="5">
        <f t="shared" ref="E15042:E15105" si="235">IF(A15043=A15042,(D15043-D15042)/D15042,1)</f>
        <v>2.2464271686255553E-2</v>
      </c>
    </row>
    <row r="15043" spans="1:5" x14ac:dyDescent="0.25">
      <c r="A15043" s="2">
        <v>2302</v>
      </c>
      <c r="B15043" s="2">
        <v>2023</v>
      </c>
      <c r="C15043" s="2" t="s">
        <v>64</v>
      </c>
      <c r="D15043" s="3">
        <v>135362</v>
      </c>
      <c r="E15043" s="5">
        <f t="shared" si="235"/>
        <v>3.1079623528021159E-2</v>
      </c>
    </row>
    <row r="15044" spans="1:5" x14ac:dyDescent="0.25">
      <c r="A15044" s="2">
        <v>2302</v>
      </c>
      <c r="B15044" s="2">
        <v>2024</v>
      </c>
      <c r="C15044" s="2" t="s">
        <v>64</v>
      </c>
      <c r="D15044" s="3">
        <v>139569</v>
      </c>
      <c r="E15044" s="5">
        <f t="shared" si="235"/>
        <v>2.4246071835436235E-2</v>
      </c>
    </row>
    <row r="15045" spans="1:5" x14ac:dyDescent="0.25">
      <c r="A15045" s="2">
        <v>2302</v>
      </c>
      <c r="B15045" s="2">
        <v>2025</v>
      </c>
      <c r="C15045" s="2" t="s">
        <v>64</v>
      </c>
      <c r="D15045" s="3">
        <v>142953</v>
      </c>
      <c r="E15045" s="5">
        <f t="shared" si="235"/>
        <v>1</v>
      </c>
    </row>
    <row r="15046" spans="1:5" x14ac:dyDescent="0.25">
      <c r="A15046" s="2">
        <v>2303</v>
      </c>
      <c r="B15046" s="2">
        <v>2019</v>
      </c>
      <c r="C15046" s="2" t="s">
        <v>60</v>
      </c>
      <c r="D15046" s="3">
        <v>132815</v>
      </c>
      <c r="E15046" s="5">
        <f t="shared" si="235"/>
        <v>2.9243684824756241E-2</v>
      </c>
    </row>
    <row r="15047" spans="1:5" x14ac:dyDescent="0.25">
      <c r="A15047" s="2">
        <v>2303</v>
      </c>
      <c r="B15047" s="2">
        <v>2020</v>
      </c>
      <c r="C15047" s="2" t="s">
        <v>60</v>
      </c>
      <c r="D15047" s="3">
        <v>136699</v>
      </c>
      <c r="E15047" s="5">
        <f t="shared" si="235"/>
        <v>2.6027988500281641E-2</v>
      </c>
    </row>
    <row r="15048" spans="1:5" x14ac:dyDescent="0.25">
      <c r="A15048" s="2">
        <v>2303</v>
      </c>
      <c r="B15048" s="2">
        <v>2021</v>
      </c>
      <c r="C15048" s="2" t="s">
        <v>60</v>
      </c>
      <c r="D15048" s="3">
        <v>140257</v>
      </c>
      <c r="E15048" s="5">
        <f t="shared" si="235"/>
        <v>3.952030914678055E-2</v>
      </c>
    </row>
    <row r="15049" spans="1:5" x14ac:dyDescent="0.25">
      <c r="A15049" s="2">
        <v>2303</v>
      </c>
      <c r="B15049" s="2">
        <v>2022</v>
      </c>
      <c r="C15049" s="2" t="s">
        <v>60</v>
      </c>
      <c r="D15049" s="3">
        <v>145800</v>
      </c>
      <c r="E15049" s="5">
        <f t="shared" si="235"/>
        <v>2.2716049382716048E-2</v>
      </c>
    </row>
    <row r="15050" spans="1:5" x14ac:dyDescent="0.25">
      <c r="A15050" s="2">
        <v>2303</v>
      </c>
      <c r="B15050" s="2">
        <v>2023</v>
      </c>
      <c r="C15050" s="2" t="s">
        <v>60</v>
      </c>
      <c r="D15050" s="3">
        <v>149112</v>
      </c>
      <c r="E15050" s="5">
        <f t="shared" si="235"/>
        <v>3.2988625999248886E-2</v>
      </c>
    </row>
    <row r="15051" spans="1:5" x14ac:dyDescent="0.25">
      <c r="A15051" s="2">
        <v>2303</v>
      </c>
      <c r="B15051" s="2">
        <v>2024</v>
      </c>
      <c r="C15051" s="2" t="s">
        <v>60</v>
      </c>
      <c r="D15051" s="3">
        <v>154031</v>
      </c>
      <c r="E15051" s="5">
        <f t="shared" si="235"/>
        <v>2.9435633086846155E-2</v>
      </c>
    </row>
    <row r="15052" spans="1:5" x14ac:dyDescent="0.25">
      <c r="A15052" s="2">
        <v>2303</v>
      </c>
      <c r="B15052" s="2">
        <v>2025</v>
      </c>
      <c r="C15052" s="2" t="s">
        <v>60</v>
      </c>
      <c r="D15052" s="3">
        <v>158565</v>
      </c>
      <c r="E15052" s="5">
        <f t="shared" si="235"/>
        <v>1</v>
      </c>
    </row>
    <row r="15053" spans="1:5" x14ac:dyDescent="0.25">
      <c r="A15053" s="2">
        <v>2304</v>
      </c>
      <c r="B15053" s="2">
        <v>2022</v>
      </c>
      <c r="C15053" s="2" t="s">
        <v>66</v>
      </c>
      <c r="D15053" s="3">
        <v>85612</v>
      </c>
      <c r="E15053" s="5">
        <f t="shared" si="235"/>
        <v>5.6767742839788818E-2</v>
      </c>
    </row>
    <row r="15054" spans="1:5" x14ac:dyDescent="0.25">
      <c r="A15054" s="2">
        <v>2304</v>
      </c>
      <c r="B15054" s="2">
        <v>2023</v>
      </c>
      <c r="C15054" s="2" t="s">
        <v>55</v>
      </c>
      <c r="D15054" s="3">
        <v>90472</v>
      </c>
      <c r="E15054" s="5">
        <f t="shared" si="235"/>
        <v>3.4308957467503759E-2</v>
      </c>
    </row>
    <row r="15055" spans="1:5" x14ac:dyDescent="0.25">
      <c r="A15055" s="2">
        <v>2304</v>
      </c>
      <c r="B15055" s="2">
        <v>2024</v>
      </c>
      <c r="C15055" s="2" t="s">
        <v>55</v>
      </c>
      <c r="D15055" s="3">
        <v>93576</v>
      </c>
      <c r="E15055" s="5">
        <f t="shared" si="235"/>
        <v>3.052064631956912E-2</v>
      </c>
    </row>
    <row r="15056" spans="1:5" x14ac:dyDescent="0.25">
      <c r="A15056" s="2">
        <v>2304</v>
      </c>
      <c r="B15056" s="2">
        <v>2025</v>
      </c>
      <c r="C15056" s="2" t="s">
        <v>55</v>
      </c>
      <c r="D15056" s="3">
        <v>96432</v>
      </c>
      <c r="E15056" s="5">
        <f t="shared" si="235"/>
        <v>1</v>
      </c>
    </row>
    <row r="15057" spans="1:5" x14ac:dyDescent="0.25">
      <c r="A15057" s="2">
        <v>2305</v>
      </c>
      <c r="B15057" s="2">
        <v>2018</v>
      </c>
      <c r="C15057" s="2" t="s">
        <v>55</v>
      </c>
      <c r="D15057" s="3">
        <v>94483</v>
      </c>
      <c r="E15057" s="5">
        <f t="shared" si="235"/>
        <v>5.874072584486098E-2</v>
      </c>
    </row>
    <row r="15058" spans="1:5" x14ac:dyDescent="0.25">
      <c r="A15058" s="2">
        <v>2305</v>
      </c>
      <c r="B15058" s="2">
        <v>2019</v>
      </c>
      <c r="C15058" s="2" t="s">
        <v>55</v>
      </c>
      <c r="D15058" s="3">
        <v>100033</v>
      </c>
      <c r="E15058" s="5">
        <f t="shared" si="235"/>
        <v>4.006677796327212E-2</v>
      </c>
    </row>
    <row r="15059" spans="1:5" x14ac:dyDescent="0.25">
      <c r="A15059" s="2">
        <v>2305</v>
      </c>
      <c r="B15059" s="2">
        <v>2020</v>
      </c>
      <c r="C15059" s="2" t="s">
        <v>55</v>
      </c>
      <c r="D15059" s="3">
        <v>104041</v>
      </c>
      <c r="E15059" s="5">
        <f t="shared" si="235"/>
        <v>3.0689824203919608E-2</v>
      </c>
    </row>
    <row r="15060" spans="1:5" x14ac:dyDescent="0.25">
      <c r="A15060" s="2">
        <v>2305</v>
      </c>
      <c r="B15060" s="2">
        <v>2021</v>
      </c>
      <c r="C15060" s="2" t="s">
        <v>60</v>
      </c>
      <c r="D15060" s="3">
        <v>107234</v>
      </c>
      <c r="E15060" s="5">
        <f t="shared" si="235"/>
        <v>2.7808344368390622E-2</v>
      </c>
    </row>
    <row r="15061" spans="1:5" x14ac:dyDescent="0.25">
      <c r="A15061" s="2">
        <v>2305</v>
      </c>
      <c r="B15061" s="2">
        <v>2022</v>
      </c>
      <c r="C15061" s="2" t="s">
        <v>60</v>
      </c>
      <c r="D15061" s="3">
        <v>110216</v>
      </c>
      <c r="E15061" s="5">
        <f t="shared" si="235"/>
        <v>4.1355157145967915E-2</v>
      </c>
    </row>
    <row r="15062" spans="1:5" x14ac:dyDescent="0.25">
      <c r="A15062" s="2">
        <v>2305</v>
      </c>
      <c r="B15062" s="2">
        <v>2023</v>
      </c>
      <c r="C15062" s="2" t="s">
        <v>64</v>
      </c>
      <c r="D15062" s="3">
        <v>114774</v>
      </c>
      <c r="E15062" s="5">
        <f t="shared" si="235"/>
        <v>3.8580166239740706E-2</v>
      </c>
    </row>
    <row r="15063" spans="1:5" x14ac:dyDescent="0.25">
      <c r="A15063" s="2">
        <v>2305</v>
      </c>
      <c r="B15063" s="2">
        <v>2024</v>
      </c>
      <c r="C15063" s="2" t="s">
        <v>64</v>
      </c>
      <c r="D15063" s="3">
        <v>119202</v>
      </c>
      <c r="E15063" s="5">
        <f t="shared" si="235"/>
        <v>2.5762990553849768E-2</v>
      </c>
    </row>
    <row r="15064" spans="1:5" x14ac:dyDescent="0.25">
      <c r="A15064" s="2">
        <v>2305</v>
      </c>
      <c r="B15064" s="2">
        <v>2025</v>
      </c>
      <c r="C15064" s="2" t="s">
        <v>64</v>
      </c>
      <c r="D15064" s="3">
        <v>122273</v>
      </c>
      <c r="E15064" s="5">
        <f t="shared" si="235"/>
        <v>1</v>
      </c>
    </row>
    <row r="15065" spans="1:5" x14ac:dyDescent="0.25">
      <c r="A15065" s="2">
        <v>2306</v>
      </c>
      <c r="B15065" s="2">
        <v>2023</v>
      </c>
      <c r="C15065" s="2" t="s">
        <v>66</v>
      </c>
      <c r="D15065" s="3">
        <v>95614</v>
      </c>
      <c r="E15065" s="5">
        <f t="shared" si="235"/>
        <v>3.904239964858703E-2</v>
      </c>
    </row>
    <row r="15066" spans="1:5" x14ac:dyDescent="0.25">
      <c r="A15066" s="2">
        <v>2306</v>
      </c>
      <c r="B15066" s="2">
        <v>2024</v>
      </c>
      <c r="C15066" s="2" t="s">
        <v>66</v>
      </c>
      <c r="D15066" s="3">
        <v>99347</v>
      </c>
      <c r="E15066" s="5">
        <f t="shared" si="235"/>
        <v>4.8033659798484105E-2</v>
      </c>
    </row>
    <row r="15067" spans="1:5" x14ac:dyDescent="0.25">
      <c r="A15067" s="2">
        <v>2306</v>
      </c>
      <c r="B15067" s="2">
        <v>2025</v>
      </c>
      <c r="C15067" s="2" t="s">
        <v>66</v>
      </c>
      <c r="D15067" s="3">
        <v>104119</v>
      </c>
      <c r="E15067" s="5">
        <f t="shared" si="235"/>
        <v>1</v>
      </c>
    </row>
    <row r="15068" spans="1:5" x14ac:dyDescent="0.25">
      <c r="A15068" s="2">
        <v>2307</v>
      </c>
      <c r="B15068" s="2">
        <v>2017</v>
      </c>
      <c r="C15068" s="2" t="s">
        <v>71</v>
      </c>
      <c r="D15068" s="3">
        <v>267344</v>
      </c>
      <c r="E15068" s="5">
        <f t="shared" si="235"/>
        <v>6.839502663235382E-2</v>
      </c>
    </row>
    <row r="15069" spans="1:5" x14ac:dyDescent="0.25">
      <c r="A15069" s="2">
        <v>2307</v>
      </c>
      <c r="B15069" s="2">
        <v>2018</v>
      </c>
      <c r="C15069" s="2" t="s">
        <v>71</v>
      </c>
      <c r="D15069" s="3">
        <v>285629</v>
      </c>
      <c r="E15069" s="5">
        <f t="shared" si="235"/>
        <v>6.306782574598517E-2</v>
      </c>
    </row>
    <row r="15070" spans="1:5" x14ac:dyDescent="0.25">
      <c r="A15070" s="2">
        <v>2307</v>
      </c>
      <c r="B15070" s="2">
        <v>2019</v>
      </c>
      <c r="C15070" s="2" t="s">
        <v>71</v>
      </c>
      <c r="D15070" s="3">
        <v>303643</v>
      </c>
      <c r="E15070" s="5">
        <f t="shared" si="235"/>
        <v>5.2456338529127955E-2</v>
      </c>
    </row>
    <row r="15071" spans="1:5" x14ac:dyDescent="0.25">
      <c r="A15071" s="2">
        <v>2307</v>
      </c>
      <c r="B15071" s="2">
        <v>2020</v>
      </c>
      <c r="C15071" s="2" t="s">
        <v>71</v>
      </c>
      <c r="D15071" s="3">
        <v>319571</v>
      </c>
      <c r="E15071" s="5">
        <f t="shared" si="235"/>
        <v>3.6257983358940579E-2</v>
      </c>
    </row>
    <row r="15072" spans="1:5" x14ac:dyDescent="0.25">
      <c r="A15072" s="2">
        <v>2307</v>
      </c>
      <c r="B15072" s="2">
        <v>2021</v>
      </c>
      <c r="C15072" s="2" t="s">
        <v>71</v>
      </c>
      <c r="D15072" s="3">
        <v>331158</v>
      </c>
      <c r="E15072" s="5">
        <f t="shared" si="235"/>
        <v>3.3651610409532608E-2</v>
      </c>
    </row>
    <row r="15073" spans="1:5" x14ac:dyDescent="0.25">
      <c r="A15073" s="2">
        <v>2307</v>
      </c>
      <c r="B15073" s="2">
        <v>2022</v>
      </c>
      <c r="C15073" s="2" t="s">
        <v>71</v>
      </c>
      <c r="D15073" s="3">
        <v>342302</v>
      </c>
      <c r="E15073" s="5">
        <f t="shared" si="235"/>
        <v>4.4866813515550594E-2</v>
      </c>
    </row>
    <row r="15074" spans="1:5" x14ac:dyDescent="0.25">
      <c r="A15074" s="2">
        <v>2307</v>
      </c>
      <c r="B15074" s="2">
        <v>2023</v>
      </c>
      <c r="C15074" s="2" t="s">
        <v>71</v>
      </c>
      <c r="D15074" s="3">
        <v>357660</v>
      </c>
      <c r="E15074" s="5">
        <f t="shared" si="235"/>
        <v>5.5863110216406643E-2</v>
      </c>
    </row>
    <row r="15075" spans="1:5" x14ac:dyDescent="0.25">
      <c r="A15075" s="2">
        <v>2307</v>
      </c>
      <c r="B15075" s="2">
        <v>2024</v>
      </c>
      <c r="C15075" s="2" t="s">
        <v>71</v>
      </c>
      <c r="D15075" s="3">
        <v>377640</v>
      </c>
      <c r="E15075" s="5">
        <f t="shared" si="235"/>
        <v>5.5844190234085371E-2</v>
      </c>
    </row>
    <row r="15076" spans="1:5" x14ac:dyDescent="0.25">
      <c r="A15076" s="2">
        <v>2307</v>
      </c>
      <c r="B15076" s="2">
        <v>2025</v>
      </c>
      <c r="C15076" s="2" t="s">
        <v>71</v>
      </c>
      <c r="D15076" s="3">
        <v>398729</v>
      </c>
      <c r="E15076" s="5">
        <f t="shared" si="235"/>
        <v>1</v>
      </c>
    </row>
    <row r="15077" spans="1:5" x14ac:dyDescent="0.25">
      <c r="A15077" s="2">
        <v>2308</v>
      </c>
      <c r="B15077" s="2">
        <v>2015</v>
      </c>
      <c r="C15077" s="2" t="s">
        <v>55</v>
      </c>
      <c r="D15077" s="3">
        <v>37083</v>
      </c>
      <c r="E15077" s="5">
        <f t="shared" si="235"/>
        <v>4.1798128522503572E-2</v>
      </c>
    </row>
    <row r="15078" spans="1:5" x14ac:dyDescent="0.25">
      <c r="A15078" s="2">
        <v>2308</v>
      </c>
      <c r="B15078" s="2">
        <v>2016</v>
      </c>
      <c r="C15078" s="2" t="s">
        <v>55</v>
      </c>
      <c r="D15078" s="3">
        <v>38633</v>
      </c>
      <c r="E15078" s="5">
        <f t="shared" si="235"/>
        <v>7.9181011052726943E-2</v>
      </c>
    </row>
    <row r="15079" spans="1:5" x14ac:dyDescent="0.25">
      <c r="A15079" s="2">
        <v>2308</v>
      </c>
      <c r="B15079" s="2">
        <v>2017</v>
      </c>
      <c r="C15079" s="2" t="s">
        <v>60</v>
      </c>
      <c r="D15079" s="3">
        <v>41692</v>
      </c>
      <c r="E15079" s="5">
        <f t="shared" si="235"/>
        <v>3.2020531516837765E-2</v>
      </c>
    </row>
    <row r="15080" spans="1:5" x14ac:dyDescent="0.25">
      <c r="A15080" s="2">
        <v>2308</v>
      </c>
      <c r="B15080" s="2">
        <v>2018</v>
      </c>
      <c r="C15080" s="2" t="s">
        <v>60</v>
      </c>
      <c r="D15080" s="3">
        <v>43027</v>
      </c>
      <c r="E15080" s="5">
        <f t="shared" si="235"/>
        <v>5.7731192042206059E-2</v>
      </c>
    </row>
    <row r="15081" spans="1:5" x14ac:dyDescent="0.25">
      <c r="A15081" s="2">
        <v>2308</v>
      </c>
      <c r="B15081" s="2">
        <v>2019</v>
      </c>
      <c r="C15081" s="2" t="s">
        <v>60</v>
      </c>
      <c r="D15081" s="3">
        <v>45511</v>
      </c>
      <c r="E15081" s="5">
        <f t="shared" si="235"/>
        <v>2.8740304541759135E-2</v>
      </c>
    </row>
    <row r="15082" spans="1:5" x14ac:dyDescent="0.25">
      <c r="A15082" s="2">
        <v>2308</v>
      </c>
      <c r="B15082" s="2">
        <v>2020</v>
      </c>
      <c r="C15082" s="2" t="s">
        <v>60</v>
      </c>
      <c r="D15082" s="3">
        <v>46819</v>
      </c>
      <c r="E15082" s="5">
        <f t="shared" si="235"/>
        <v>5.4977680001708711E-2</v>
      </c>
    </row>
    <row r="15083" spans="1:5" x14ac:dyDescent="0.25">
      <c r="A15083" s="2">
        <v>2308</v>
      </c>
      <c r="B15083" s="2">
        <v>2021</v>
      </c>
      <c r="C15083" s="2" t="s">
        <v>60</v>
      </c>
      <c r="D15083" s="3">
        <v>49393</v>
      </c>
      <c r="E15083" s="5">
        <f t="shared" si="235"/>
        <v>9.0235458465774507E-2</v>
      </c>
    </row>
    <row r="15084" spans="1:5" x14ac:dyDescent="0.25">
      <c r="A15084" s="2">
        <v>2308</v>
      </c>
      <c r="B15084" s="2">
        <v>2022</v>
      </c>
      <c r="C15084" s="2" t="s">
        <v>64</v>
      </c>
      <c r="D15084" s="3">
        <v>53850</v>
      </c>
      <c r="E15084" s="5">
        <f t="shared" si="235"/>
        <v>0.13483751160631383</v>
      </c>
    </row>
    <row r="15085" spans="1:5" x14ac:dyDescent="0.25">
      <c r="A15085" s="2">
        <v>2308</v>
      </c>
      <c r="B15085" s="2">
        <v>2023</v>
      </c>
      <c r="C15085" s="2" t="s">
        <v>75</v>
      </c>
      <c r="D15085" s="3">
        <v>61111</v>
      </c>
      <c r="E15085" s="5">
        <f t="shared" si="235"/>
        <v>6.345829719690399E-2</v>
      </c>
    </row>
    <row r="15086" spans="1:5" x14ac:dyDescent="0.25">
      <c r="A15086" s="2">
        <v>2308</v>
      </c>
      <c r="B15086" s="2">
        <v>2024</v>
      </c>
      <c r="C15086" s="2" t="s">
        <v>75</v>
      </c>
      <c r="D15086" s="3">
        <v>64989</v>
      </c>
      <c r="E15086" s="5">
        <f t="shared" si="235"/>
        <v>0.12894489836741602</v>
      </c>
    </row>
    <row r="15087" spans="1:5" x14ac:dyDescent="0.25">
      <c r="A15087" s="2">
        <v>2308</v>
      </c>
      <c r="B15087" s="2">
        <v>2025</v>
      </c>
      <c r="C15087" s="2" t="s">
        <v>71</v>
      </c>
      <c r="D15087" s="3">
        <v>73369</v>
      </c>
      <c r="E15087" s="5">
        <f t="shared" si="235"/>
        <v>1</v>
      </c>
    </row>
    <row r="15088" spans="1:5" x14ac:dyDescent="0.25">
      <c r="A15088" s="2">
        <v>2309</v>
      </c>
      <c r="B15088" s="2">
        <v>2014</v>
      </c>
      <c r="C15088" s="2" t="s">
        <v>60</v>
      </c>
      <c r="D15088" s="3">
        <v>98316</v>
      </c>
      <c r="E15088" s="5">
        <f t="shared" si="235"/>
        <v>4.3217787542210832E-2</v>
      </c>
    </row>
    <row r="15089" spans="1:5" x14ac:dyDescent="0.25">
      <c r="A15089" s="2">
        <v>2309</v>
      </c>
      <c r="B15089" s="2">
        <v>2015</v>
      </c>
      <c r="C15089" s="2" t="s">
        <v>60</v>
      </c>
      <c r="D15089" s="3">
        <v>102565</v>
      </c>
      <c r="E15089" s="5">
        <f t="shared" si="235"/>
        <v>3.1950470433383706E-2</v>
      </c>
    </row>
    <row r="15090" spans="1:5" x14ac:dyDescent="0.25">
      <c r="A15090" s="2">
        <v>2309</v>
      </c>
      <c r="B15090" s="2">
        <v>2016</v>
      </c>
      <c r="C15090" s="2" t="s">
        <v>60</v>
      </c>
      <c r="D15090" s="3">
        <v>105842</v>
      </c>
      <c r="E15090" s="5">
        <f t="shared" si="235"/>
        <v>3.4211371667202055E-2</v>
      </c>
    </row>
    <row r="15091" spans="1:5" x14ac:dyDescent="0.25">
      <c r="A15091" s="2">
        <v>2309</v>
      </c>
      <c r="B15091" s="2">
        <v>2017</v>
      </c>
      <c r="C15091" s="2" t="s">
        <v>60</v>
      </c>
      <c r="D15091" s="3">
        <v>109463</v>
      </c>
      <c r="E15091" s="5">
        <f t="shared" si="235"/>
        <v>5.1003535441199309E-2</v>
      </c>
    </row>
    <row r="15092" spans="1:5" x14ac:dyDescent="0.25">
      <c r="A15092" s="2">
        <v>2309</v>
      </c>
      <c r="B15092" s="2">
        <v>2018</v>
      </c>
      <c r="C15092" s="2" t="s">
        <v>60</v>
      </c>
      <c r="D15092" s="3">
        <v>115046</v>
      </c>
      <c r="E15092" s="5">
        <f t="shared" si="235"/>
        <v>5.1396832571319301E-2</v>
      </c>
    </row>
    <row r="15093" spans="1:5" x14ac:dyDescent="0.25">
      <c r="A15093" s="2">
        <v>2309</v>
      </c>
      <c r="B15093" s="2">
        <v>2019</v>
      </c>
      <c r="C15093" s="2" t="s">
        <v>60</v>
      </c>
      <c r="D15093" s="3">
        <v>120959</v>
      </c>
      <c r="E15093" s="5">
        <f t="shared" si="235"/>
        <v>5.3034499293148921E-2</v>
      </c>
    </row>
    <row r="15094" spans="1:5" x14ac:dyDescent="0.25">
      <c r="A15094" s="2">
        <v>2309</v>
      </c>
      <c r="B15094" s="2">
        <v>2020</v>
      </c>
      <c r="C15094" s="2" t="s">
        <v>60</v>
      </c>
      <c r="D15094" s="3">
        <v>127374</v>
      </c>
      <c r="E15094" s="5">
        <f t="shared" si="235"/>
        <v>-1.5741046053354687E-2</v>
      </c>
    </row>
    <row r="15095" spans="1:5" x14ac:dyDescent="0.25">
      <c r="A15095" s="2">
        <v>2309</v>
      </c>
      <c r="B15095" s="2">
        <v>2021</v>
      </c>
      <c r="C15095" s="2" t="s">
        <v>64</v>
      </c>
      <c r="D15095" s="3">
        <v>125369</v>
      </c>
      <c r="E15095" s="5">
        <f t="shared" si="235"/>
        <v>5.1631583565315192E-2</v>
      </c>
    </row>
    <row r="15096" spans="1:5" x14ac:dyDescent="0.25">
      <c r="A15096" s="2">
        <v>2309</v>
      </c>
      <c r="B15096" s="2">
        <v>2022</v>
      </c>
      <c r="C15096" s="2" t="s">
        <v>64</v>
      </c>
      <c r="D15096" s="3">
        <v>131842</v>
      </c>
      <c r="E15096" s="5">
        <f t="shared" si="235"/>
        <v>4.3279076470320532E-2</v>
      </c>
    </row>
    <row r="15097" spans="1:5" x14ac:dyDescent="0.25">
      <c r="A15097" s="2">
        <v>2309</v>
      </c>
      <c r="B15097" s="2">
        <v>2023</v>
      </c>
      <c r="C15097" s="2" t="s">
        <v>64</v>
      </c>
      <c r="D15097" s="3">
        <v>137548</v>
      </c>
      <c r="E15097" s="5">
        <f t="shared" si="235"/>
        <v>3.1399947654636925E-2</v>
      </c>
    </row>
    <row r="15098" spans="1:5" x14ac:dyDescent="0.25">
      <c r="A15098" s="2">
        <v>2309</v>
      </c>
      <c r="B15098" s="2">
        <v>2024</v>
      </c>
      <c r="C15098" s="2" t="s">
        <v>64</v>
      </c>
      <c r="D15098" s="3">
        <v>141867</v>
      </c>
      <c r="E15098" s="5">
        <f t="shared" si="235"/>
        <v>3.6900759161750091E-2</v>
      </c>
    </row>
    <row r="15099" spans="1:5" x14ac:dyDescent="0.25">
      <c r="A15099" s="2">
        <v>2309</v>
      </c>
      <c r="B15099" s="2">
        <v>2025</v>
      </c>
      <c r="C15099" s="2" t="s">
        <v>64</v>
      </c>
      <c r="D15099" s="3">
        <v>147102</v>
      </c>
      <c r="E15099" s="5">
        <f t="shared" si="235"/>
        <v>1</v>
      </c>
    </row>
    <row r="15100" spans="1:5" x14ac:dyDescent="0.25">
      <c r="A15100" s="2">
        <v>2310</v>
      </c>
      <c r="B15100" s="2">
        <v>2019</v>
      </c>
      <c r="C15100" s="2" t="s">
        <v>75</v>
      </c>
      <c r="D15100" s="3">
        <v>76073</v>
      </c>
      <c r="E15100" s="5">
        <f t="shared" si="235"/>
        <v>3.6451829164092384E-2</v>
      </c>
    </row>
    <row r="15101" spans="1:5" x14ac:dyDescent="0.25">
      <c r="A15101" s="2">
        <v>2310</v>
      </c>
      <c r="B15101" s="2">
        <v>2020</v>
      </c>
      <c r="C15101" s="2" t="s">
        <v>75</v>
      </c>
      <c r="D15101" s="3">
        <v>78846</v>
      </c>
      <c r="E15101" s="5">
        <f t="shared" si="235"/>
        <v>4.8461557973771656E-2</v>
      </c>
    </row>
    <row r="15102" spans="1:5" x14ac:dyDescent="0.25">
      <c r="A15102" s="2">
        <v>2310</v>
      </c>
      <c r="B15102" s="2">
        <v>2021</v>
      </c>
      <c r="C15102" s="2" t="s">
        <v>75</v>
      </c>
      <c r="D15102" s="3">
        <v>82667</v>
      </c>
      <c r="E15102" s="5">
        <f t="shared" si="235"/>
        <v>3.5770017056382837E-2</v>
      </c>
    </row>
    <row r="15103" spans="1:5" x14ac:dyDescent="0.25">
      <c r="A15103" s="2">
        <v>2310</v>
      </c>
      <c r="B15103" s="2">
        <v>2022</v>
      </c>
      <c r="C15103" s="2" t="s">
        <v>75</v>
      </c>
      <c r="D15103" s="3">
        <v>85624</v>
      </c>
      <c r="E15103" s="5">
        <f t="shared" si="235"/>
        <v>4.3632626366439317E-2</v>
      </c>
    </row>
    <row r="15104" spans="1:5" x14ac:dyDescent="0.25">
      <c r="A15104" s="2">
        <v>2310</v>
      </c>
      <c r="B15104" s="2">
        <v>2023</v>
      </c>
      <c r="C15104" s="2" t="s">
        <v>75</v>
      </c>
      <c r="D15104" s="3">
        <v>89360</v>
      </c>
      <c r="E15104" s="5">
        <f t="shared" si="235"/>
        <v>3.1546553267681292E-2</v>
      </c>
    </row>
    <row r="15105" spans="1:5" x14ac:dyDescent="0.25">
      <c r="A15105" s="2">
        <v>2310</v>
      </c>
      <c r="B15105" s="2">
        <v>2024</v>
      </c>
      <c r="C15105" s="2" t="s">
        <v>75</v>
      </c>
      <c r="D15105" s="3">
        <v>92179</v>
      </c>
      <c r="E15105" s="5">
        <f t="shared" si="235"/>
        <v>3.390143091159592E-2</v>
      </c>
    </row>
    <row r="15106" spans="1:5" x14ac:dyDescent="0.25">
      <c r="A15106" s="2">
        <v>2310</v>
      </c>
      <c r="B15106" s="2">
        <v>2025</v>
      </c>
      <c r="C15106" s="2" t="s">
        <v>75</v>
      </c>
      <c r="D15106" s="3">
        <v>95304</v>
      </c>
      <c r="E15106" s="5">
        <f t="shared" ref="E15106:E15169" si="236">IF(A15107=A15106,(D15107-D15106)/D15106,1)</f>
        <v>1</v>
      </c>
    </row>
    <row r="15107" spans="1:5" x14ac:dyDescent="0.25">
      <c r="A15107" s="2">
        <v>2311</v>
      </c>
      <c r="B15107" s="2">
        <v>2020</v>
      </c>
      <c r="C15107" s="2" t="s">
        <v>60</v>
      </c>
      <c r="D15107" s="3">
        <v>71702</v>
      </c>
      <c r="E15107" s="5">
        <f t="shared" si="236"/>
        <v>6.241109034615492E-2</v>
      </c>
    </row>
    <row r="15108" spans="1:5" x14ac:dyDescent="0.25">
      <c r="A15108" s="2">
        <v>2311</v>
      </c>
      <c r="B15108" s="2">
        <v>2021</v>
      </c>
      <c r="C15108" s="2" t="s">
        <v>64</v>
      </c>
      <c r="D15108" s="3">
        <v>76177</v>
      </c>
      <c r="E15108" s="5">
        <f t="shared" si="236"/>
        <v>2.8893235491027475E-2</v>
      </c>
    </row>
    <row r="15109" spans="1:5" x14ac:dyDescent="0.25">
      <c r="A15109" s="2">
        <v>2311</v>
      </c>
      <c r="B15109" s="2">
        <v>2022</v>
      </c>
      <c r="C15109" s="2" t="s">
        <v>64</v>
      </c>
      <c r="D15109" s="3">
        <v>78378</v>
      </c>
      <c r="E15109" s="5">
        <f t="shared" si="236"/>
        <v>4.528056342340963E-2</v>
      </c>
    </row>
    <row r="15110" spans="1:5" x14ac:dyDescent="0.25">
      <c r="A15110" s="2">
        <v>2311</v>
      </c>
      <c r="B15110" s="2">
        <v>2023</v>
      </c>
      <c r="C15110" s="2" t="s">
        <v>64</v>
      </c>
      <c r="D15110" s="3">
        <v>81927</v>
      </c>
      <c r="E15110" s="5">
        <f t="shared" si="236"/>
        <v>5.6818875340241923E-2</v>
      </c>
    </row>
    <row r="15111" spans="1:5" x14ac:dyDescent="0.25">
      <c r="A15111" s="2">
        <v>2311</v>
      </c>
      <c r="B15111" s="2">
        <v>2024</v>
      </c>
      <c r="C15111" s="2" t="s">
        <v>64</v>
      </c>
      <c r="D15111" s="3">
        <v>86582</v>
      </c>
      <c r="E15111" s="5">
        <f t="shared" si="236"/>
        <v>5.4272250583262113E-2</v>
      </c>
    </row>
    <row r="15112" spans="1:5" x14ac:dyDescent="0.25">
      <c r="A15112" s="2">
        <v>2311</v>
      </c>
      <c r="B15112" s="2">
        <v>2025</v>
      </c>
      <c r="C15112" s="2" t="s">
        <v>64</v>
      </c>
      <c r="D15112" s="3">
        <v>91281</v>
      </c>
      <c r="E15112" s="5">
        <f t="shared" si="236"/>
        <v>1</v>
      </c>
    </row>
    <row r="15113" spans="1:5" x14ac:dyDescent="0.25">
      <c r="A15113" s="2">
        <v>2312</v>
      </c>
      <c r="B15113" s="2">
        <v>2019</v>
      </c>
      <c r="C15113" s="2" t="s">
        <v>60</v>
      </c>
      <c r="D15113" s="3">
        <v>183643</v>
      </c>
      <c r="E15113" s="5">
        <f t="shared" si="236"/>
        <v>4.3786041395533729E-2</v>
      </c>
    </row>
    <row r="15114" spans="1:5" x14ac:dyDescent="0.25">
      <c r="A15114" s="2">
        <v>2312</v>
      </c>
      <c r="B15114" s="2">
        <v>2020</v>
      </c>
      <c r="C15114" s="2" t="s">
        <v>60</v>
      </c>
      <c r="D15114" s="3">
        <v>191684</v>
      </c>
      <c r="E15114" s="5">
        <f t="shared" si="236"/>
        <v>4.2199661943615532E-2</v>
      </c>
    </row>
    <row r="15115" spans="1:5" x14ac:dyDescent="0.25">
      <c r="A15115" s="2">
        <v>2312</v>
      </c>
      <c r="B15115" s="2">
        <v>2021</v>
      </c>
      <c r="C15115" s="2" t="s">
        <v>60</v>
      </c>
      <c r="D15115" s="3">
        <v>199773</v>
      </c>
      <c r="E15115" s="5">
        <f t="shared" si="236"/>
        <v>2.1504407502515355E-2</v>
      </c>
    </row>
    <row r="15116" spans="1:5" x14ac:dyDescent="0.25">
      <c r="A15116" s="2">
        <v>2312</v>
      </c>
      <c r="B15116" s="2">
        <v>2022</v>
      </c>
      <c r="C15116" s="2" t="s">
        <v>60</v>
      </c>
      <c r="D15116" s="3">
        <v>204069</v>
      </c>
      <c r="E15116" s="5">
        <f t="shared" si="236"/>
        <v>-1.4063870553587268E-3</v>
      </c>
    </row>
    <row r="15117" spans="1:5" x14ac:dyDescent="0.25">
      <c r="A15117" s="2">
        <v>2312</v>
      </c>
      <c r="B15117" s="2">
        <v>2023</v>
      </c>
      <c r="C15117" s="2" t="s">
        <v>64</v>
      </c>
      <c r="D15117" s="3">
        <v>203782</v>
      </c>
      <c r="E15117" s="5">
        <f t="shared" si="236"/>
        <v>2.7019069397689686E-2</v>
      </c>
    </row>
    <row r="15118" spans="1:5" x14ac:dyDescent="0.25">
      <c r="A15118" s="2">
        <v>2312</v>
      </c>
      <c r="B15118" s="2">
        <v>2024</v>
      </c>
      <c r="C15118" s="2" t="s">
        <v>64</v>
      </c>
      <c r="D15118" s="3">
        <v>209288</v>
      </c>
      <c r="E15118" s="5">
        <f t="shared" si="236"/>
        <v>3.3843316386988266E-2</v>
      </c>
    </row>
    <row r="15119" spans="1:5" x14ac:dyDescent="0.25">
      <c r="A15119" s="2">
        <v>2312</v>
      </c>
      <c r="B15119" s="2">
        <v>2025</v>
      </c>
      <c r="C15119" s="2" t="s">
        <v>64</v>
      </c>
      <c r="D15119" s="3">
        <v>216371</v>
      </c>
      <c r="E15119" s="5">
        <f t="shared" si="236"/>
        <v>1</v>
      </c>
    </row>
    <row r="15120" spans="1:5" x14ac:dyDescent="0.25">
      <c r="A15120" s="2">
        <v>2313</v>
      </c>
      <c r="B15120" s="2">
        <v>2015</v>
      </c>
      <c r="C15120" s="2" t="s">
        <v>55</v>
      </c>
      <c r="D15120" s="3">
        <v>32479</v>
      </c>
      <c r="E15120" s="5">
        <f t="shared" si="236"/>
        <v>4.7599987684349886E-2</v>
      </c>
    </row>
    <row r="15121" spans="1:5" x14ac:dyDescent="0.25">
      <c r="A15121" s="2">
        <v>2313</v>
      </c>
      <c r="B15121" s="2">
        <v>2016</v>
      </c>
      <c r="C15121" s="2" t="s">
        <v>55</v>
      </c>
      <c r="D15121" s="3">
        <v>34025</v>
      </c>
      <c r="E15121" s="5">
        <f t="shared" si="236"/>
        <v>9.9515062454077888E-2</v>
      </c>
    </row>
    <row r="15122" spans="1:5" x14ac:dyDescent="0.25">
      <c r="A15122" s="2">
        <v>2313</v>
      </c>
      <c r="B15122" s="2">
        <v>2017</v>
      </c>
      <c r="C15122" s="2" t="s">
        <v>60</v>
      </c>
      <c r="D15122" s="3">
        <v>37411</v>
      </c>
      <c r="E15122" s="5">
        <f t="shared" si="236"/>
        <v>4.7927080270508675E-2</v>
      </c>
    </row>
    <row r="15123" spans="1:5" x14ac:dyDescent="0.25">
      <c r="A15123" s="2">
        <v>2313</v>
      </c>
      <c r="B15123" s="2">
        <v>2018</v>
      </c>
      <c r="C15123" s="2" t="s">
        <v>60</v>
      </c>
      <c r="D15123" s="3">
        <v>39204</v>
      </c>
      <c r="E15123" s="5">
        <f t="shared" si="236"/>
        <v>4.2036526885011735E-2</v>
      </c>
    </row>
    <row r="15124" spans="1:5" x14ac:dyDescent="0.25">
      <c r="A15124" s="2">
        <v>2313</v>
      </c>
      <c r="B15124" s="2">
        <v>2019</v>
      </c>
      <c r="C15124" s="2" t="s">
        <v>60</v>
      </c>
      <c r="D15124" s="3">
        <v>40852</v>
      </c>
      <c r="E15124" s="5">
        <f t="shared" si="236"/>
        <v>2.9839420346617056E-2</v>
      </c>
    </row>
    <row r="15125" spans="1:5" x14ac:dyDescent="0.25">
      <c r="A15125" s="2">
        <v>2313</v>
      </c>
      <c r="B15125" s="2">
        <v>2020</v>
      </c>
      <c r="C15125" s="2" t="s">
        <v>60</v>
      </c>
      <c r="D15125" s="3">
        <v>42071</v>
      </c>
      <c r="E15125" s="5">
        <f t="shared" si="236"/>
        <v>0.10387202586104442</v>
      </c>
    </row>
    <row r="15126" spans="1:5" x14ac:dyDescent="0.25">
      <c r="A15126" s="2">
        <v>2313</v>
      </c>
      <c r="B15126" s="2">
        <v>2021</v>
      </c>
      <c r="C15126" s="2" t="s">
        <v>64</v>
      </c>
      <c r="D15126" s="3">
        <v>46441</v>
      </c>
      <c r="E15126" s="5">
        <f t="shared" si="236"/>
        <v>3.9684761310049312E-2</v>
      </c>
    </row>
    <row r="15127" spans="1:5" x14ac:dyDescent="0.25">
      <c r="A15127" s="2">
        <v>2313</v>
      </c>
      <c r="B15127" s="2">
        <v>2022</v>
      </c>
      <c r="C15127" s="2" t="s">
        <v>64</v>
      </c>
      <c r="D15127" s="3">
        <v>48284</v>
      </c>
      <c r="E15127" s="5">
        <f t="shared" si="236"/>
        <v>3.7424405600198822E-2</v>
      </c>
    </row>
    <row r="15128" spans="1:5" x14ac:dyDescent="0.25">
      <c r="A15128" s="2">
        <v>2313</v>
      </c>
      <c r="B15128" s="2">
        <v>2023</v>
      </c>
      <c r="C15128" s="2" t="s">
        <v>64</v>
      </c>
      <c r="D15128" s="3">
        <v>50091</v>
      </c>
      <c r="E15128" s="5">
        <f t="shared" si="236"/>
        <v>6.4562496256812596E-2</v>
      </c>
    </row>
    <row r="15129" spans="1:5" x14ac:dyDescent="0.25">
      <c r="A15129" s="2">
        <v>2313</v>
      </c>
      <c r="B15129" s="2">
        <v>2024</v>
      </c>
      <c r="C15129" s="2" t="s">
        <v>64</v>
      </c>
      <c r="D15129" s="3">
        <v>53325</v>
      </c>
      <c r="E15129" s="5">
        <f t="shared" si="236"/>
        <v>3.7487107360525081E-2</v>
      </c>
    </row>
    <row r="15130" spans="1:5" x14ac:dyDescent="0.25">
      <c r="A15130" s="2">
        <v>2313</v>
      </c>
      <c r="B15130" s="2">
        <v>2025</v>
      </c>
      <c r="C15130" s="2" t="s">
        <v>64</v>
      </c>
      <c r="D15130" s="3">
        <v>55324</v>
      </c>
      <c r="E15130" s="5">
        <f t="shared" si="236"/>
        <v>1</v>
      </c>
    </row>
    <row r="15131" spans="1:5" x14ac:dyDescent="0.25">
      <c r="A15131" s="2">
        <v>2314</v>
      </c>
      <c r="B15131" s="2">
        <v>2015</v>
      </c>
      <c r="C15131" s="2" t="s">
        <v>60</v>
      </c>
      <c r="D15131" s="3">
        <v>48670</v>
      </c>
      <c r="E15131" s="5">
        <f t="shared" si="236"/>
        <v>5.0729402095746869E-2</v>
      </c>
    </row>
    <row r="15132" spans="1:5" x14ac:dyDescent="0.25">
      <c r="A15132" s="2">
        <v>2314</v>
      </c>
      <c r="B15132" s="2">
        <v>2016</v>
      </c>
      <c r="C15132" s="2" t="s">
        <v>60</v>
      </c>
      <c r="D15132" s="3">
        <v>51139</v>
      </c>
      <c r="E15132" s="5">
        <f t="shared" si="236"/>
        <v>3.8659340229570384E-2</v>
      </c>
    </row>
    <row r="15133" spans="1:5" x14ac:dyDescent="0.25">
      <c r="A15133" s="2">
        <v>2314</v>
      </c>
      <c r="B15133" s="2">
        <v>2017</v>
      </c>
      <c r="C15133" s="2" t="s">
        <v>60</v>
      </c>
      <c r="D15133" s="3">
        <v>53116</v>
      </c>
      <c r="E15133" s="5">
        <f t="shared" si="236"/>
        <v>6.0979742450485729E-2</v>
      </c>
    </row>
    <row r="15134" spans="1:5" x14ac:dyDescent="0.25">
      <c r="A15134" s="2">
        <v>2314</v>
      </c>
      <c r="B15134" s="2">
        <v>2018</v>
      </c>
      <c r="C15134" s="2" t="s">
        <v>60</v>
      </c>
      <c r="D15134" s="3">
        <v>56355</v>
      </c>
      <c r="E15134" s="5">
        <f t="shared" si="236"/>
        <v>2.4327921213734362E-2</v>
      </c>
    </row>
    <row r="15135" spans="1:5" x14ac:dyDescent="0.25">
      <c r="A15135" s="2">
        <v>2314</v>
      </c>
      <c r="B15135" s="2">
        <v>2019</v>
      </c>
      <c r="C15135" s="2" t="s">
        <v>60</v>
      </c>
      <c r="D15135" s="3">
        <v>57726</v>
      </c>
      <c r="E15135" s="5">
        <f t="shared" si="236"/>
        <v>5.3546062432872535E-2</v>
      </c>
    </row>
    <row r="15136" spans="1:5" x14ac:dyDescent="0.25">
      <c r="A15136" s="2">
        <v>2314</v>
      </c>
      <c r="B15136" s="2">
        <v>2020</v>
      </c>
      <c r="C15136" s="2" t="s">
        <v>60</v>
      </c>
      <c r="D15136" s="3">
        <v>60817</v>
      </c>
      <c r="E15136" s="5">
        <f t="shared" si="236"/>
        <v>7.9402140848775837E-2</v>
      </c>
    </row>
    <row r="15137" spans="1:5" x14ac:dyDescent="0.25">
      <c r="A15137" s="2">
        <v>2314</v>
      </c>
      <c r="B15137" s="2">
        <v>2021</v>
      </c>
      <c r="C15137" s="2" t="s">
        <v>64</v>
      </c>
      <c r="D15137" s="3">
        <v>65646</v>
      </c>
      <c r="E15137" s="5">
        <f t="shared" si="236"/>
        <v>3.5965633854309481E-2</v>
      </c>
    </row>
    <row r="15138" spans="1:5" x14ac:dyDescent="0.25">
      <c r="A15138" s="2">
        <v>2314</v>
      </c>
      <c r="B15138" s="2">
        <v>2022</v>
      </c>
      <c r="C15138" s="2" t="s">
        <v>64</v>
      </c>
      <c r="D15138" s="3">
        <v>68007</v>
      </c>
      <c r="E15138" s="5">
        <f t="shared" si="236"/>
        <v>6.789007013983854E-2</v>
      </c>
    </row>
    <row r="15139" spans="1:5" x14ac:dyDescent="0.25">
      <c r="A15139" s="2">
        <v>2314</v>
      </c>
      <c r="B15139" s="2">
        <v>2023</v>
      </c>
      <c r="C15139" s="2" t="s">
        <v>75</v>
      </c>
      <c r="D15139" s="3">
        <v>72624</v>
      </c>
      <c r="E15139" s="5">
        <f t="shared" si="236"/>
        <v>4.9432694426085041E-2</v>
      </c>
    </row>
    <row r="15140" spans="1:5" x14ac:dyDescent="0.25">
      <c r="A15140" s="2">
        <v>2314</v>
      </c>
      <c r="B15140" s="2">
        <v>2024</v>
      </c>
      <c r="C15140" s="2" t="s">
        <v>75</v>
      </c>
      <c r="D15140" s="3">
        <v>76214</v>
      </c>
      <c r="E15140" s="5">
        <f t="shared" si="236"/>
        <v>2.6386228252027185E-2</v>
      </c>
    </row>
    <row r="15141" spans="1:5" x14ac:dyDescent="0.25">
      <c r="A15141" s="2">
        <v>2314</v>
      </c>
      <c r="B15141" s="2">
        <v>2025</v>
      </c>
      <c r="C15141" s="2" t="s">
        <v>75</v>
      </c>
      <c r="D15141" s="3">
        <v>78225</v>
      </c>
      <c r="E15141" s="5">
        <f t="shared" si="236"/>
        <v>1</v>
      </c>
    </row>
    <row r="15142" spans="1:5" x14ac:dyDescent="0.25">
      <c r="A15142" s="2">
        <v>2315</v>
      </c>
      <c r="B15142" s="2">
        <v>2018</v>
      </c>
      <c r="C15142" s="2" t="s">
        <v>66</v>
      </c>
      <c r="D15142" s="3">
        <v>68501</v>
      </c>
      <c r="E15142" s="5">
        <f t="shared" si="236"/>
        <v>2.2466825301820412E-2</v>
      </c>
    </row>
    <row r="15143" spans="1:5" x14ac:dyDescent="0.25">
      <c r="A15143" s="2">
        <v>2315</v>
      </c>
      <c r="B15143" s="2">
        <v>2019</v>
      </c>
      <c r="C15143" s="2" t="s">
        <v>66</v>
      </c>
      <c r="D15143" s="3">
        <v>70040</v>
      </c>
      <c r="E15143" s="5">
        <f t="shared" si="236"/>
        <v>4.5559680182752714E-2</v>
      </c>
    </row>
    <row r="15144" spans="1:5" x14ac:dyDescent="0.25">
      <c r="A15144" s="2">
        <v>2315</v>
      </c>
      <c r="B15144" s="2">
        <v>2020</v>
      </c>
      <c r="C15144" s="2" t="s">
        <v>66</v>
      </c>
      <c r="D15144" s="3">
        <v>73231</v>
      </c>
      <c r="E15144" s="5">
        <f t="shared" si="236"/>
        <v>2.8731001898103261E-2</v>
      </c>
    </row>
    <row r="15145" spans="1:5" x14ac:dyDescent="0.25">
      <c r="A15145" s="2">
        <v>2315</v>
      </c>
      <c r="B15145" s="2">
        <v>2021</v>
      </c>
      <c r="C15145" s="2" t="s">
        <v>66</v>
      </c>
      <c r="D15145" s="3">
        <v>75335</v>
      </c>
      <c r="E15145" s="5">
        <f t="shared" si="236"/>
        <v>3.8149598460211057E-2</v>
      </c>
    </row>
    <row r="15146" spans="1:5" x14ac:dyDescent="0.25">
      <c r="A15146" s="2">
        <v>2315</v>
      </c>
      <c r="B15146" s="2">
        <v>2022</v>
      </c>
      <c r="C15146" s="2" t="s">
        <v>66</v>
      </c>
      <c r="D15146" s="3">
        <v>78209</v>
      </c>
      <c r="E15146" s="5">
        <f t="shared" si="236"/>
        <v>3.427994220613996E-2</v>
      </c>
    </row>
    <row r="15147" spans="1:5" x14ac:dyDescent="0.25">
      <c r="A15147" s="2">
        <v>2315</v>
      </c>
      <c r="B15147" s="2">
        <v>2023</v>
      </c>
      <c r="C15147" s="2" t="s">
        <v>66</v>
      </c>
      <c r="D15147" s="3">
        <v>80890</v>
      </c>
      <c r="E15147" s="5">
        <f t="shared" si="236"/>
        <v>3.0510569909753985E-2</v>
      </c>
    </row>
    <row r="15148" spans="1:5" x14ac:dyDescent="0.25">
      <c r="A15148" s="2">
        <v>2315</v>
      </c>
      <c r="B15148" s="2">
        <v>2024</v>
      </c>
      <c r="C15148" s="2" t="s">
        <v>66</v>
      </c>
      <c r="D15148" s="3">
        <v>83358</v>
      </c>
      <c r="E15148" s="5">
        <f t="shared" si="236"/>
        <v>3.3122195830034312E-2</v>
      </c>
    </row>
    <row r="15149" spans="1:5" x14ac:dyDescent="0.25">
      <c r="A15149" s="2">
        <v>2315</v>
      </c>
      <c r="B15149" s="2">
        <v>2025</v>
      </c>
      <c r="C15149" s="2" t="s">
        <v>66</v>
      </c>
      <c r="D15149" s="3">
        <v>86119</v>
      </c>
      <c r="E15149" s="5">
        <f t="shared" si="236"/>
        <v>1</v>
      </c>
    </row>
    <row r="15150" spans="1:5" x14ac:dyDescent="0.25">
      <c r="A15150" s="2">
        <v>2316</v>
      </c>
      <c r="B15150" s="2">
        <v>2017</v>
      </c>
      <c r="C15150" s="2" t="s">
        <v>60</v>
      </c>
      <c r="D15150" s="3">
        <v>219462</v>
      </c>
      <c r="E15150" s="5">
        <f t="shared" si="236"/>
        <v>2.8542526724444323E-2</v>
      </c>
    </row>
    <row r="15151" spans="1:5" x14ac:dyDescent="0.25">
      <c r="A15151" s="2">
        <v>2316</v>
      </c>
      <c r="B15151" s="2">
        <v>2018</v>
      </c>
      <c r="C15151" s="2" t="s">
        <v>60</v>
      </c>
      <c r="D15151" s="3">
        <v>225726</v>
      </c>
      <c r="E15151" s="5">
        <f t="shared" si="236"/>
        <v>4.6343797347226282E-2</v>
      </c>
    </row>
    <row r="15152" spans="1:5" x14ac:dyDescent="0.25">
      <c r="A15152" s="2">
        <v>2316</v>
      </c>
      <c r="B15152" s="2">
        <v>2019</v>
      </c>
      <c r="C15152" s="2" t="s">
        <v>60</v>
      </c>
      <c r="D15152" s="3">
        <v>236187</v>
      </c>
      <c r="E15152" s="5">
        <f t="shared" si="236"/>
        <v>3.4942651373699653E-2</v>
      </c>
    </row>
    <row r="15153" spans="1:5" x14ac:dyDescent="0.25">
      <c r="A15153" s="2">
        <v>2316</v>
      </c>
      <c r="B15153" s="2">
        <v>2020</v>
      </c>
      <c r="C15153" s="2" t="s">
        <v>60</v>
      </c>
      <c r="D15153" s="3">
        <v>244440</v>
      </c>
      <c r="E15153" s="5">
        <f t="shared" si="236"/>
        <v>-1.0628375061364752E-2</v>
      </c>
    </row>
    <row r="15154" spans="1:5" x14ac:dyDescent="0.25">
      <c r="A15154" s="2">
        <v>2316</v>
      </c>
      <c r="B15154" s="2">
        <v>2021</v>
      </c>
      <c r="C15154" s="2" t="s">
        <v>64</v>
      </c>
      <c r="D15154" s="3">
        <v>241842</v>
      </c>
      <c r="E15154" s="5">
        <f t="shared" si="236"/>
        <v>5.3919501161915628E-2</v>
      </c>
    </row>
    <row r="15155" spans="1:5" x14ac:dyDescent="0.25">
      <c r="A15155" s="2">
        <v>2316</v>
      </c>
      <c r="B15155" s="2">
        <v>2022</v>
      </c>
      <c r="C15155" s="2" t="s">
        <v>64</v>
      </c>
      <c r="D15155" s="3">
        <v>254882</v>
      </c>
      <c r="E15155" s="5">
        <f t="shared" si="236"/>
        <v>2.5235206880046452E-2</v>
      </c>
    </row>
    <row r="15156" spans="1:5" x14ac:dyDescent="0.25">
      <c r="A15156" s="2">
        <v>2316</v>
      </c>
      <c r="B15156" s="2">
        <v>2023</v>
      </c>
      <c r="C15156" s="2" t="s">
        <v>64</v>
      </c>
      <c r="D15156" s="3">
        <v>261314</v>
      </c>
      <c r="E15156" s="5">
        <f t="shared" si="236"/>
        <v>4.3384587125067924E-2</v>
      </c>
    </row>
    <row r="15157" spans="1:5" x14ac:dyDescent="0.25">
      <c r="A15157" s="2">
        <v>2316</v>
      </c>
      <c r="B15157" s="2">
        <v>2024</v>
      </c>
      <c r="C15157" s="2" t="s">
        <v>64</v>
      </c>
      <c r="D15157" s="3">
        <v>272651</v>
      </c>
      <c r="E15157" s="5">
        <f t="shared" si="236"/>
        <v>-1.9255385089363326E-3</v>
      </c>
    </row>
    <row r="15158" spans="1:5" x14ac:dyDescent="0.25">
      <c r="A15158" s="2">
        <v>2316</v>
      </c>
      <c r="B15158" s="2">
        <v>2025</v>
      </c>
      <c r="C15158" s="2" t="s">
        <v>75</v>
      </c>
      <c r="D15158" s="3">
        <v>272126</v>
      </c>
      <c r="E15158" s="5">
        <f t="shared" si="236"/>
        <v>1</v>
      </c>
    </row>
    <row r="15159" spans="1:5" x14ac:dyDescent="0.25">
      <c r="A15159" s="2">
        <v>2317</v>
      </c>
      <c r="B15159" s="2">
        <v>2017</v>
      </c>
      <c r="C15159" s="2" t="s">
        <v>66</v>
      </c>
      <c r="D15159" s="3">
        <v>92945</v>
      </c>
      <c r="E15159" s="5">
        <f t="shared" si="236"/>
        <v>2.4455323040507827E-2</v>
      </c>
    </row>
    <row r="15160" spans="1:5" x14ac:dyDescent="0.25">
      <c r="A15160" s="2">
        <v>2317</v>
      </c>
      <c r="B15160" s="2">
        <v>2018</v>
      </c>
      <c r="C15160" s="2" t="s">
        <v>66</v>
      </c>
      <c r="D15160" s="3">
        <v>95218</v>
      </c>
      <c r="E15160" s="5">
        <f t="shared" si="236"/>
        <v>3.2808922682686044E-2</v>
      </c>
    </row>
    <row r="15161" spans="1:5" x14ac:dyDescent="0.25">
      <c r="A15161" s="2">
        <v>2317</v>
      </c>
      <c r="B15161" s="2">
        <v>2019</v>
      </c>
      <c r="C15161" s="2" t="s">
        <v>66</v>
      </c>
      <c r="D15161" s="3">
        <v>98342</v>
      </c>
      <c r="E15161" s="5">
        <f t="shared" si="236"/>
        <v>3.3749567834699318E-2</v>
      </c>
    </row>
    <row r="15162" spans="1:5" x14ac:dyDescent="0.25">
      <c r="A15162" s="2">
        <v>2317</v>
      </c>
      <c r="B15162" s="2">
        <v>2020</v>
      </c>
      <c r="C15162" s="2" t="s">
        <v>66</v>
      </c>
      <c r="D15162" s="3">
        <v>101661</v>
      </c>
      <c r="E15162" s="5">
        <f t="shared" si="236"/>
        <v>-1.1046517346868514E-2</v>
      </c>
    </row>
    <row r="15163" spans="1:5" x14ac:dyDescent="0.25">
      <c r="A15163" s="2">
        <v>2317</v>
      </c>
      <c r="B15163" s="2">
        <v>2021</v>
      </c>
      <c r="C15163" s="2" t="s">
        <v>55</v>
      </c>
      <c r="D15163" s="3">
        <v>100538</v>
      </c>
      <c r="E15163" s="5">
        <f t="shared" si="236"/>
        <v>3.7468419900932984E-2</v>
      </c>
    </row>
    <row r="15164" spans="1:5" x14ac:dyDescent="0.25">
      <c r="A15164" s="2">
        <v>2317</v>
      </c>
      <c r="B15164" s="2">
        <v>2022</v>
      </c>
      <c r="C15164" s="2" t="s">
        <v>55</v>
      </c>
      <c r="D15164" s="3">
        <v>104305</v>
      </c>
      <c r="E15164" s="5">
        <f t="shared" si="236"/>
        <v>6.8702363261588614E-2</v>
      </c>
    </row>
    <row r="15165" spans="1:5" x14ac:dyDescent="0.25">
      <c r="A15165" s="2">
        <v>2317</v>
      </c>
      <c r="B15165" s="2">
        <v>2023</v>
      </c>
      <c r="C15165" s="2" t="s">
        <v>60</v>
      </c>
      <c r="D15165" s="3">
        <v>111471</v>
      </c>
      <c r="E15165" s="5">
        <f t="shared" si="236"/>
        <v>4.9761821460290123E-2</v>
      </c>
    </row>
    <row r="15166" spans="1:5" x14ac:dyDescent="0.25">
      <c r="A15166" s="2">
        <v>2317</v>
      </c>
      <c r="B15166" s="2">
        <v>2024</v>
      </c>
      <c r="C15166" s="2" t="s">
        <v>60</v>
      </c>
      <c r="D15166" s="3">
        <v>117018</v>
      </c>
      <c r="E15166" s="5">
        <f t="shared" si="236"/>
        <v>3.7319044933258133E-2</v>
      </c>
    </row>
    <row r="15167" spans="1:5" x14ac:dyDescent="0.25">
      <c r="A15167" s="2">
        <v>2317</v>
      </c>
      <c r="B15167" s="2">
        <v>2025</v>
      </c>
      <c r="C15167" s="2" t="s">
        <v>60</v>
      </c>
      <c r="D15167" s="3">
        <v>121385</v>
      </c>
      <c r="E15167" s="5">
        <f t="shared" si="236"/>
        <v>1</v>
      </c>
    </row>
    <row r="15168" spans="1:5" x14ac:dyDescent="0.25">
      <c r="A15168" s="2">
        <v>2318</v>
      </c>
      <c r="B15168" s="2">
        <v>2014</v>
      </c>
      <c r="C15168" s="2" t="s">
        <v>60</v>
      </c>
      <c r="D15168" s="3">
        <v>51297</v>
      </c>
      <c r="E15168" s="5">
        <f t="shared" si="236"/>
        <v>3.2906407782131511E-2</v>
      </c>
    </row>
    <row r="15169" spans="1:5" x14ac:dyDescent="0.25">
      <c r="A15169" s="2">
        <v>2318</v>
      </c>
      <c r="B15169" s="2">
        <v>2015</v>
      </c>
      <c r="C15169" s="2" t="s">
        <v>60</v>
      </c>
      <c r="D15169" s="3">
        <v>52985</v>
      </c>
      <c r="E15169" s="5">
        <f t="shared" si="236"/>
        <v>2.0458620364254033E-2</v>
      </c>
    </row>
    <row r="15170" spans="1:5" x14ac:dyDescent="0.25">
      <c r="A15170" s="2">
        <v>2318</v>
      </c>
      <c r="B15170" s="2">
        <v>2016</v>
      </c>
      <c r="C15170" s="2" t="s">
        <v>60</v>
      </c>
      <c r="D15170" s="3">
        <v>54069</v>
      </c>
      <c r="E15170" s="5">
        <f t="shared" ref="E15170:E15233" si="237">IF(A15171=A15170,(D15171-D15170)/D15170,1)</f>
        <v>3.8839260944348884E-2</v>
      </c>
    </row>
    <row r="15171" spans="1:5" x14ac:dyDescent="0.25">
      <c r="A15171" s="2">
        <v>2318</v>
      </c>
      <c r="B15171" s="2">
        <v>2017</v>
      </c>
      <c r="C15171" s="2" t="s">
        <v>60</v>
      </c>
      <c r="D15171" s="3">
        <v>56169</v>
      </c>
      <c r="E15171" s="5">
        <f t="shared" si="237"/>
        <v>4.5256280154533639E-2</v>
      </c>
    </row>
    <row r="15172" spans="1:5" x14ac:dyDescent="0.25">
      <c r="A15172" s="2">
        <v>2318</v>
      </c>
      <c r="B15172" s="2">
        <v>2018</v>
      </c>
      <c r="C15172" s="2" t="s">
        <v>60</v>
      </c>
      <c r="D15172" s="3">
        <v>58711</v>
      </c>
      <c r="E15172" s="5">
        <f t="shared" si="237"/>
        <v>3.629643508030863E-2</v>
      </c>
    </row>
    <row r="15173" spans="1:5" x14ac:dyDescent="0.25">
      <c r="A15173" s="2">
        <v>2318</v>
      </c>
      <c r="B15173" s="2">
        <v>2019</v>
      </c>
      <c r="C15173" s="2" t="s">
        <v>60</v>
      </c>
      <c r="D15173" s="3">
        <v>60842</v>
      </c>
      <c r="E15173" s="5">
        <f t="shared" si="237"/>
        <v>4.1090036487952404E-2</v>
      </c>
    </row>
    <row r="15174" spans="1:5" x14ac:dyDescent="0.25">
      <c r="A15174" s="2">
        <v>2318</v>
      </c>
      <c r="B15174" s="2">
        <v>2020</v>
      </c>
      <c r="C15174" s="2" t="s">
        <v>60</v>
      </c>
      <c r="D15174" s="3">
        <v>63342</v>
      </c>
      <c r="E15174" s="5">
        <f t="shared" si="237"/>
        <v>4.4220264595371157E-2</v>
      </c>
    </row>
    <row r="15175" spans="1:5" x14ac:dyDescent="0.25">
      <c r="A15175" s="2">
        <v>2318</v>
      </c>
      <c r="B15175" s="2">
        <v>2021</v>
      </c>
      <c r="C15175" s="2" t="s">
        <v>60</v>
      </c>
      <c r="D15175" s="3">
        <v>66143</v>
      </c>
      <c r="E15175" s="5">
        <f t="shared" si="237"/>
        <v>4.7518255900095251E-2</v>
      </c>
    </row>
    <row r="15176" spans="1:5" x14ac:dyDescent="0.25">
      <c r="A15176" s="2">
        <v>2318</v>
      </c>
      <c r="B15176" s="2">
        <v>2022</v>
      </c>
      <c r="C15176" s="2" t="s">
        <v>60</v>
      </c>
      <c r="D15176" s="3">
        <v>69286</v>
      </c>
      <c r="E15176" s="5">
        <f t="shared" si="237"/>
        <v>5.0154432352856278E-2</v>
      </c>
    </row>
    <row r="15177" spans="1:5" x14ac:dyDescent="0.25">
      <c r="A15177" s="2">
        <v>2318</v>
      </c>
      <c r="B15177" s="2">
        <v>2023</v>
      </c>
      <c r="C15177" s="2" t="s">
        <v>60</v>
      </c>
      <c r="D15177" s="3">
        <v>72761</v>
      </c>
      <c r="E15177" s="5">
        <f t="shared" si="237"/>
        <v>3.3259575871689505E-2</v>
      </c>
    </row>
    <row r="15178" spans="1:5" x14ac:dyDescent="0.25">
      <c r="A15178" s="2">
        <v>2318</v>
      </c>
      <c r="B15178" s="2">
        <v>2024</v>
      </c>
      <c r="C15178" s="2" t="s">
        <v>60</v>
      </c>
      <c r="D15178" s="3">
        <v>75181</v>
      </c>
      <c r="E15178" s="5">
        <f t="shared" si="237"/>
        <v>2.2159854218486055E-2</v>
      </c>
    </row>
    <row r="15179" spans="1:5" x14ac:dyDescent="0.25">
      <c r="A15179" s="2">
        <v>2318</v>
      </c>
      <c r="B15179" s="2">
        <v>2025</v>
      </c>
      <c r="C15179" s="2" t="s">
        <v>60</v>
      </c>
      <c r="D15179" s="3">
        <v>76847</v>
      </c>
      <c r="E15179" s="5">
        <f t="shared" si="237"/>
        <v>1</v>
      </c>
    </row>
    <row r="15180" spans="1:5" x14ac:dyDescent="0.25">
      <c r="A15180" s="2">
        <v>2319</v>
      </c>
      <c r="B15180" s="2">
        <v>2018</v>
      </c>
      <c r="C15180" s="2" t="s">
        <v>60</v>
      </c>
      <c r="D15180" s="3">
        <v>88413</v>
      </c>
      <c r="E15180" s="5">
        <f t="shared" si="237"/>
        <v>2.8853222942327485E-2</v>
      </c>
    </row>
    <row r="15181" spans="1:5" x14ac:dyDescent="0.25">
      <c r="A15181" s="2">
        <v>2319</v>
      </c>
      <c r="B15181" s="2">
        <v>2019</v>
      </c>
      <c r="C15181" s="2" t="s">
        <v>60</v>
      </c>
      <c r="D15181" s="3">
        <v>90964</v>
      </c>
      <c r="E15181" s="5">
        <f t="shared" si="237"/>
        <v>4.7887076205971595E-2</v>
      </c>
    </row>
    <row r="15182" spans="1:5" x14ac:dyDescent="0.25">
      <c r="A15182" s="2">
        <v>2319</v>
      </c>
      <c r="B15182" s="2">
        <v>2020</v>
      </c>
      <c r="C15182" s="2" t="s">
        <v>60</v>
      </c>
      <c r="D15182" s="3">
        <v>95320</v>
      </c>
      <c r="E15182" s="5">
        <f t="shared" si="237"/>
        <v>3.506084767100294E-2</v>
      </c>
    </row>
    <row r="15183" spans="1:5" x14ac:dyDescent="0.25">
      <c r="A15183" s="2">
        <v>2319</v>
      </c>
      <c r="B15183" s="2">
        <v>2021</v>
      </c>
      <c r="C15183" s="2" t="s">
        <v>60</v>
      </c>
      <c r="D15183" s="3">
        <v>98662</v>
      </c>
      <c r="E15183" s="5">
        <f t="shared" si="237"/>
        <v>4.7292777361091401E-2</v>
      </c>
    </row>
    <row r="15184" spans="1:5" x14ac:dyDescent="0.25">
      <c r="A15184" s="2">
        <v>2319</v>
      </c>
      <c r="B15184" s="2">
        <v>2022</v>
      </c>
      <c r="C15184" s="2" t="s">
        <v>60</v>
      </c>
      <c r="D15184" s="3">
        <v>103328</v>
      </c>
      <c r="E15184" s="5">
        <f t="shared" si="237"/>
        <v>5.5831913905233815E-2</v>
      </c>
    </row>
    <row r="15185" spans="1:5" x14ac:dyDescent="0.25">
      <c r="A15185" s="2">
        <v>2319</v>
      </c>
      <c r="B15185" s="2">
        <v>2023</v>
      </c>
      <c r="C15185" s="2" t="s">
        <v>60</v>
      </c>
      <c r="D15185" s="3">
        <v>109097</v>
      </c>
      <c r="E15185" s="5">
        <f t="shared" si="237"/>
        <v>4.3493404951556874E-2</v>
      </c>
    </row>
    <row r="15186" spans="1:5" x14ac:dyDescent="0.25">
      <c r="A15186" s="2">
        <v>2319</v>
      </c>
      <c r="B15186" s="2">
        <v>2024</v>
      </c>
      <c r="C15186" s="2" t="s">
        <v>60</v>
      </c>
      <c r="D15186" s="3">
        <v>113842</v>
      </c>
      <c r="E15186" s="5">
        <f t="shared" si="237"/>
        <v>3.9010207129179041E-2</v>
      </c>
    </row>
    <row r="15187" spans="1:5" x14ac:dyDescent="0.25">
      <c r="A15187" s="2">
        <v>2319</v>
      </c>
      <c r="B15187" s="2">
        <v>2025</v>
      </c>
      <c r="C15187" s="2" t="s">
        <v>60</v>
      </c>
      <c r="D15187" s="3">
        <v>118283</v>
      </c>
      <c r="E15187" s="5">
        <f t="shared" si="237"/>
        <v>1</v>
      </c>
    </row>
    <row r="15188" spans="1:5" x14ac:dyDescent="0.25">
      <c r="A15188" s="2">
        <v>2320</v>
      </c>
      <c r="B15188" s="2">
        <v>2025</v>
      </c>
      <c r="C15188" s="2" t="s">
        <v>55</v>
      </c>
      <c r="D15188" s="3">
        <v>69587</v>
      </c>
      <c r="E15188" s="5">
        <f t="shared" si="237"/>
        <v>1</v>
      </c>
    </row>
    <row r="15189" spans="1:5" x14ac:dyDescent="0.25">
      <c r="A15189" s="2">
        <v>2321</v>
      </c>
      <c r="B15189" s="2">
        <v>2017</v>
      </c>
      <c r="C15189" s="2" t="s">
        <v>55</v>
      </c>
      <c r="D15189" s="3">
        <v>112903</v>
      </c>
      <c r="E15189" s="5">
        <f t="shared" si="237"/>
        <v>2.7014339742965202E-2</v>
      </c>
    </row>
    <row r="15190" spans="1:5" x14ac:dyDescent="0.25">
      <c r="A15190" s="2">
        <v>2321</v>
      </c>
      <c r="B15190" s="2">
        <v>2018</v>
      </c>
      <c r="C15190" s="2" t="s">
        <v>55</v>
      </c>
      <c r="D15190" s="3">
        <v>115953</v>
      </c>
      <c r="E15190" s="5">
        <f t="shared" si="237"/>
        <v>3.7808422378032482E-2</v>
      </c>
    </row>
    <row r="15191" spans="1:5" x14ac:dyDescent="0.25">
      <c r="A15191" s="2">
        <v>2321</v>
      </c>
      <c r="B15191" s="2">
        <v>2019</v>
      </c>
      <c r="C15191" s="2" t="s">
        <v>55</v>
      </c>
      <c r="D15191" s="3">
        <v>120337</v>
      </c>
      <c r="E15191" s="5">
        <f t="shared" si="237"/>
        <v>2.4880128306339695E-2</v>
      </c>
    </row>
    <row r="15192" spans="1:5" x14ac:dyDescent="0.25">
      <c r="A15192" s="2">
        <v>2321</v>
      </c>
      <c r="B15192" s="2">
        <v>2020</v>
      </c>
      <c r="C15192" s="2" t="s">
        <v>55</v>
      </c>
      <c r="D15192" s="3">
        <v>123331</v>
      </c>
      <c r="E15192" s="5">
        <f t="shared" si="237"/>
        <v>5.0911774006535258E-2</v>
      </c>
    </row>
    <row r="15193" spans="1:5" x14ac:dyDescent="0.25">
      <c r="A15193" s="2">
        <v>2321</v>
      </c>
      <c r="B15193" s="2">
        <v>2021</v>
      </c>
      <c r="C15193" s="2" t="s">
        <v>55</v>
      </c>
      <c r="D15193" s="3">
        <v>129610</v>
      </c>
      <c r="E15193" s="5">
        <f t="shared" si="237"/>
        <v>2.9064115423192656E-2</v>
      </c>
    </row>
    <row r="15194" spans="1:5" x14ac:dyDescent="0.25">
      <c r="A15194" s="2">
        <v>2321</v>
      </c>
      <c r="B15194" s="2">
        <v>2022</v>
      </c>
      <c r="C15194" s="2" t="s">
        <v>55</v>
      </c>
      <c r="D15194" s="3">
        <v>133377</v>
      </c>
      <c r="E15194" s="5">
        <f t="shared" si="237"/>
        <v>3.6760460949039189E-2</v>
      </c>
    </row>
    <row r="15195" spans="1:5" x14ac:dyDescent="0.25">
      <c r="A15195" s="2">
        <v>2321</v>
      </c>
      <c r="B15195" s="2">
        <v>2023</v>
      </c>
      <c r="C15195" s="2" t="s">
        <v>55</v>
      </c>
      <c r="D15195" s="3">
        <v>138280</v>
      </c>
      <c r="E15195" s="5">
        <f t="shared" si="237"/>
        <v>3.0300838877639572E-2</v>
      </c>
    </row>
    <row r="15196" spans="1:5" x14ac:dyDescent="0.25">
      <c r="A15196" s="2">
        <v>2321</v>
      </c>
      <c r="B15196" s="2">
        <v>2024</v>
      </c>
      <c r="C15196" s="2" t="s">
        <v>55</v>
      </c>
      <c r="D15196" s="3">
        <v>142470</v>
      </c>
      <c r="E15196" s="5">
        <f t="shared" si="237"/>
        <v>2.4468309117708992E-2</v>
      </c>
    </row>
    <row r="15197" spans="1:5" x14ac:dyDescent="0.25">
      <c r="A15197" s="2">
        <v>2321</v>
      </c>
      <c r="B15197" s="2">
        <v>2025</v>
      </c>
      <c r="C15197" s="2" t="s">
        <v>55</v>
      </c>
      <c r="D15197" s="3">
        <v>145956</v>
      </c>
      <c r="E15197" s="5">
        <f t="shared" si="237"/>
        <v>1</v>
      </c>
    </row>
    <row r="15198" spans="1:5" x14ac:dyDescent="0.25">
      <c r="A15198" s="2">
        <v>2322</v>
      </c>
      <c r="B15198" s="2">
        <v>2017</v>
      </c>
      <c r="C15198" s="2" t="s">
        <v>64</v>
      </c>
      <c r="D15198" s="3">
        <v>242786</v>
      </c>
      <c r="E15198" s="5">
        <f t="shared" si="237"/>
        <v>4.849950161870948E-2</v>
      </c>
    </row>
    <row r="15199" spans="1:5" x14ac:dyDescent="0.25">
      <c r="A15199" s="2">
        <v>2322</v>
      </c>
      <c r="B15199" s="2">
        <v>2018</v>
      </c>
      <c r="C15199" s="2" t="s">
        <v>64</v>
      </c>
      <c r="D15199" s="3">
        <v>254561</v>
      </c>
      <c r="E15199" s="5">
        <f t="shared" si="237"/>
        <v>2.9611762995902749E-2</v>
      </c>
    </row>
    <row r="15200" spans="1:5" x14ac:dyDescent="0.25">
      <c r="A15200" s="2">
        <v>2322</v>
      </c>
      <c r="B15200" s="2">
        <v>2019</v>
      </c>
      <c r="C15200" s="2" t="s">
        <v>64</v>
      </c>
      <c r="D15200" s="3">
        <v>262099</v>
      </c>
      <c r="E15200" s="5">
        <f t="shared" si="237"/>
        <v>3.4837981068222314E-2</v>
      </c>
    </row>
    <row r="15201" spans="1:5" x14ac:dyDescent="0.25">
      <c r="A15201" s="2">
        <v>2322</v>
      </c>
      <c r="B15201" s="2">
        <v>2020</v>
      </c>
      <c r="C15201" s="2" t="s">
        <v>64</v>
      </c>
      <c r="D15201" s="3">
        <v>271230</v>
      </c>
      <c r="E15201" s="5">
        <f t="shared" si="237"/>
        <v>5.038528186410058E-2</v>
      </c>
    </row>
    <row r="15202" spans="1:5" x14ac:dyDescent="0.25">
      <c r="A15202" s="2">
        <v>2322</v>
      </c>
      <c r="B15202" s="2">
        <v>2021</v>
      </c>
      <c r="C15202" s="2" t="s">
        <v>64</v>
      </c>
      <c r="D15202" s="3">
        <v>284896</v>
      </c>
      <c r="E15202" s="5">
        <f t="shared" si="237"/>
        <v>3.0551499494552398E-2</v>
      </c>
    </row>
    <row r="15203" spans="1:5" x14ac:dyDescent="0.25">
      <c r="A15203" s="2">
        <v>2322</v>
      </c>
      <c r="B15203" s="2">
        <v>2022</v>
      </c>
      <c r="C15203" s="2" t="s">
        <v>64</v>
      </c>
      <c r="D15203" s="3">
        <v>293600</v>
      </c>
      <c r="E15203" s="5">
        <f t="shared" si="237"/>
        <v>4.4209809264305178E-2</v>
      </c>
    </row>
    <row r="15204" spans="1:5" x14ac:dyDescent="0.25">
      <c r="A15204" s="2">
        <v>2322</v>
      </c>
      <c r="B15204" s="2">
        <v>2023</v>
      </c>
      <c r="C15204" s="2" t="s">
        <v>64</v>
      </c>
      <c r="D15204" s="3">
        <v>306580</v>
      </c>
      <c r="E15204" s="5">
        <f t="shared" si="237"/>
        <v>5.8467610411638074E-2</v>
      </c>
    </row>
    <row r="15205" spans="1:5" x14ac:dyDescent="0.25">
      <c r="A15205" s="2">
        <v>2322</v>
      </c>
      <c r="B15205" s="2">
        <v>2024</v>
      </c>
      <c r="C15205" s="2" t="s">
        <v>64</v>
      </c>
      <c r="D15205" s="3">
        <v>324505</v>
      </c>
      <c r="E15205" s="5">
        <f t="shared" si="237"/>
        <v>3.7943945393753564E-2</v>
      </c>
    </row>
    <row r="15206" spans="1:5" x14ac:dyDescent="0.25">
      <c r="A15206" s="2">
        <v>2322</v>
      </c>
      <c r="B15206" s="2">
        <v>2025</v>
      </c>
      <c r="C15206" s="2" t="s">
        <v>64</v>
      </c>
      <c r="D15206" s="3">
        <v>336818</v>
      </c>
      <c r="E15206" s="5">
        <f t="shared" si="237"/>
        <v>1</v>
      </c>
    </row>
    <row r="15207" spans="1:5" x14ac:dyDescent="0.25">
      <c r="A15207" s="2">
        <v>2323</v>
      </c>
      <c r="B15207" s="2">
        <v>2019</v>
      </c>
      <c r="C15207" s="2" t="s">
        <v>64</v>
      </c>
      <c r="D15207" s="3">
        <v>105380</v>
      </c>
      <c r="E15207" s="5">
        <f t="shared" si="237"/>
        <v>8.8071740368191306E-2</v>
      </c>
    </row>
    <row r="15208" spans="1:5" x14ac:dyDescent="0.25">
      <c r="A15208" s="2">
        <v>2323</v>
      </c>
      <c r="B15208" s="2">
        <v>2020</v>
      </c>
      <c r="C15208" s="2" t="s">
        <v>75</v>
      </c>
      <c r="D15208" s="3">
        <v>114661</v>
      </c>
      <c r="E15208" s="5">
        <f t="shared" si="237"/>
        <v>3.8905992447301176E-2</v>
      </c>
    </row>
    <row r="15209" spans="1:5" x14ac:dyDescent="0.25">
      <c r="A15209" s="2">
        <v>2323</v>
      </c>
      <c r="B15209" s="2">
        <v>2021</v>
      </c>
      <c r="C15209" s="2" t="s">
        <v>75</v>
      </c>
      <c r="D15209" s="3">
        <v>119122</v>
      </c>
      <c r="E15209" s="5">
        <f t="shared" si="237"/>
        <v>4.8353788552912141E-2</v>
      </c>
    </row>
    <row r="15210" spans="1:5" x14ac:dyDescent="0.25">
      <c r="A15210" s="2">
        <v>2323</v>
      </c>
      <c r="B15210" s="2">
        <v>2022</v>
      </c>
      <c r="C15210" s="2" t="s">
        <v>75</v>
      </c>
      <c r="D15210" s="3">
        <v>124882</v>
      </c>
      <c r="E15210" s="5">
        <f t="shared" si="237"/>
        <v>6.1882417001649558E-2</v>
      </c>
    </row>
    <row r="15211" spans="1:5" x14ac:dyDescent="0.25">
      <c r="A15211" s="2">
        <v>2323</v>
      </c>
      <c r="B15211" s="2">
        <v>2023</v>
      </c>
      <c r="C15211" s="2" t="s">
        <v>75</v>
      </c>
      <c r="D15211" s="3">
        <v>132610</v>
      </c>
      <c r="E15211" s="5">
        <f t="shared" si="237"/>
        <v>4.0637960938089135E-2</v>
      </c>
    </row>
    <row r="15212" spans="1:5" x14ac:dyDescent="0.25">
      <c r="A15212" s="2">
        <v>2323</v>
      </c>
      <c r="B15212" s="2">
        <v>2024</v>
      </c>
      <c r="C15212" s="2" t="s">
        <v>75</v>
      </c>
      <c r="D15212" s="3">
        <v>137999</v>
      </c>
      <c r="E15212" s="5">
        <f t="shared" si="237"/>
        <v>4.0891600663772926E-2</v>
      </c>
    </row>
    <row r="15213" spans="1:5" x14ac:dyDescent="0.25">
      <c r="A15213" s="2">
        <v>2323</v>
      </c>
      <c r="B15213" s="2">
        <v>2025</v>
      </c>
      <c r="C15213" s="2" t="s">
        <v>75</v>
      </c>
      <c r="D15213" s="3">
        <v>143642</v>
      </c>
      <c r="E15213" s="5">
        <f t="shared" si="237"/>
        <v>1</v>
      </c>
    </row>
    <row r="15214" spans="1:5" x14ac:dyDescent="0.25">
      <c r="A15214" s="2">
        <v>2324</v>
      </c>
      <c r="B15214" s="2">
        <v>2015</v>
      </c>
      <c r="C15214" s="2" t="s">
        <v>55</v>
      </c>
      <c r="D15214" s="3">
        <v>52749</v>
      </c>
      <c r="E15214" s="5">
        <f t="shared" si="237"/>
        <v>2.7166391779938955E-2</v>
      </c>
    </row>
    <row r="15215" spans="1:5" x14ac:dyDescent="0.25">
      <c r="A15215" s="2">
        <v>2324</v>
      </c>
      <c r="B15215" s="2">
        <v>2016</v>
      </c>
      <c r="C15215" s="2" t="s">
        <v>55</v>
      </c>
      <c r="D15215" s="3">
        <v>54182</v>
      </c>
      <c r="E15215" s="5">
        <f t="shared" si="237"/>
        <v>4.3464619246244139E-2</v>
      </c>
    </row>
    <row r="15216" spans="1:5" x14ac:dyDescent="0.25">
      <c r="A15216" s="2">
        <v>2324</v>
      </c>
      <c r="B15216" s="2">
        <v>2017</v>
      </c>
      <c r="C15216" s="2" t="s">
        <v>55</v>
      </c>
      <c r="D15216" s="3">
        <v>56537</v>
      </c>
      <c r="E15216" s="5">
        <f t="shared" si="237"/>
        <v>2.1684914303907177E-2</v>
      </c>
    </row>
    <row r="15217" spans="1:5" x14ac:dyDescent="0.25">
      <c r="A15217" s="2">
        <v>2324</v>
      </c>
      <c r="B15217" s="2">
        <v>2018</v>
      </c>
      <c r="C15217" s="2" t="s">
        <v>55</v>
      </c>
      <c r="D15217" s="3">
        <v>57763</v>
      </c>
      <c r="E15217" s="5">
        <f t="shared" si="237"/>
        <v>2.1241971504250126E-2</v>
      </c>
    </row>
    <row r="15218" spans="1:5" x14ac:dyDescent="0.25">
      <c r="A15218" s="2">
        <v>2324</v>
      </c>
      <c r="B15218" s="2">
        <v>2019</v>
      </c>
      <c r="C15218" s="2" t="s">
        <v>55</v>
      </c>
      <c r="D15218" s="3">
        <v>58990</v>
      </c>
      <c r="E15218" s="5">
        <f t="shared" si="237"/>
        <v>4.3804034582132563E-2</v>
      </c>
    </row>
    <row r="15219" spans="1:5" x14ac:dyDescent="0.25">
      <c r="A15219" s="2">
        <v>2324</v>
      </c>
      <c r="B15219" s="2">
        <v>2020</v>
      </c>
      <c r="C15219" s="2" t="s">
        <v>55</v>
      </c>
      <c r="D15219" s="3">
        <v>61574</v>
      </c>
      <c r="E15219" s="5">
        <f t="shared" si="237"/>
        <v>4.8656900639880471E-2</v>
      </c>
    </row>
    <row r="15220" spans="1:5" x14ac:dyDescent="0.25">
      <c r="A15220" s="2">
        <v>2324</v>
      </c>
      <c r="B15220" s="2">
        <v>2021</v>
      </c>
      <c r="C15220" s="2" t="s">
        <v>55</v>
      </c>
      <c r="D15220" s="3">
        <v>64570</v>
      </c>
      <c r="E15220" s="5">
        <f t="shared" si="237"/>
        <v>3.3947653709152856E-2</v>
      </c>
    </row>
    <row r="15221" spans="1:5" x14ac:dyDescent="0.25">
      <c r="A15221" s="2">
        <v>2324</v>
      </c>
      <c r="B15221" s="2">
        <v>2022</v>
      </c>
      <c r="C15221" s="2" t="s">
        <v>55</v>
      </c>
      <c r="D15221" s="3">
        <v>66762</v>
      </c>
      <c r="E15221" s="5">
        <f t="shared" si="237"/>
        <v>4.0022767442557144E-2</v>
      </c>
    </row>
    <row r="15222" spans="1:5" x14ac:dyDescent="0.25">
      <c r="A15222" s="2">
        <v>2324</v>
      </c>
      <c r="B15222" s="2">
        <v>2023</v>
      </c>
      <c r="C15222" s="2" t="s">
        <v>55</v>
      </c>
      <c r="D15222" s="3">
        <v>69434</v>
      </c>
      <c r="E15222" s="5">
        <f t="shared" si="237"/>
        <v>2.0436673675720829E-2</v>
      </c>
    </row>
    <row r="15223" spans="1:5" x14ac:dyDescent="0.25">
      <c r="A15223" s="2">
        <v>2324</v>
      </c>
      <c r="B15223" s="2">
        <v>2024</v>
      </c>
      <c r="C15223" s="2" t="s">
        <v>55</v>
      </c>
      <c r="D15223" s="3">
        <v>70853</v>
      </c>
      <c r="E15223" s="5">
        <f t="shared" si="237"/>
        <v>3.0542108308751922E-2</v>
      </c>
    </row>
    <row r="15224" spans="1:5" x14ac:dyDescent="0.25">
      <c r="A15224" s="2">
        <v>2324</v>
      </c>
      <c r="B15224" s="2">
        <v>2025</v>
      </c>
      <c r="C15224" s="2" t="s">
        <v>55</v>
      </c>
      <c r="D15224" s="3">
        <v>73017</v>
      </c>
      <c r="E15224" s="5">
        <f t="shared" si="237"/>
        <v>1</v>
      </c>
    </row>
    <row r="15225" spans="1:5" x14ac:dyDescent="0.25">
      <c r="A15225" s="2">
        <v>2325</v>
      </c>
      <c r="B15225" s="2">
        <v>2024</v>
      </c>
      <c r="C15225" s="2" t="s">
        <v>60</v>
      </c>
      <c r="D15225" s="3">
        <v>222814</v>
      </c>
      <c r="E15225" s="5">
        <f t="shared" si="237"/>
        <v>4.4099562864092917E-2</v>
      </c>
    </row>
    <row r="15226" spans="1:5" x14ac:dyDescent="0.25">
      <c r="A15226" s="2">
        <v>2325</v>
      </c>
      <c r="B15226" s="2">
        <v>2025</v>
      </c>
      <c r="C15226" s="2" t="s">
        <v>60</v>
      </c>
      <c r="D15226" s="3">
        <v>232640</v>
      </c>
      <c r="E15226" s="5">
        <f t="shared" si="237"/>
        <v>1</v>
      </c>
    </row>
    <row r="15227" spans="1:5" x14ac:dyDescent="0.25">
      <c r="A15227" s="2">
        <v>2326</v>
      </c>
      <c r="B15227" s="2">
        <v>2019</v>
      </c>
      <c r="C15227" s="2" t="s">
        <v>60</v>
      </c>
      <c r="D15227" s="3">
        <v>60732</v>
      </c>
      <c r="E15227" s="5">
        <f t="shared" si="237"/>
        <v>2.5192649673977476E-2</v>
      </c>
    </row>
    <row r="15228" spans="1:5" x14ac:dyDescent="0.25">
      <c r="A15228" s="2">
        <v>2326</v>
      </c>
      <c r="B15228" s="2">
        <v>2020</v>
      </c>
      <c r="C15228" s="2" t="s">
        <v>60</v>
      </c>
      <c r="D15228" s="3">
        <v>62262</v>
      </c>
      <c r="E15228" s="5">
        <f t="shared" si="237"/>
        <v>8.2971957213067354E-2</v>
      </c>
    </row>
    <row r="15229" spans="1:5" x14ac:dyDescent="0.25">
      <c r="A15229" s="2">
        <v>2326</v>
      </c>
      <c r="B15229" s="2">
        <v>2021</v>
      </c>
      <c r="C15229" s="2" t="s">
        <v>64</v>
      </c>
      <c r="D15229" s="3">
        <v>67428</v>
      </c>
      <c r="E15229" s="5">
        <f t="shared" si="237"/>
        <v>6.2347985999881353E-2</v>
      </c>
    </row>
    <row r="15230" spans="1:5" x14ac:dyDescent="0.25">
      <c r="A15230" s="2">
        <v>2326</v>
      </c>
      <c r="B15230" s="2">
        <v>2022</v>
      </c>
      <c r="C15230" s="2" t="s">
        <v>64</v>
      </c>
      <c r="D15230" s="3">
        <v>71632</v>
      </c>
      <c r="E15230" s="5">
        <f t="shared" si="237"/>
        <v>5.0577953987044899E-2</v>
      </c>
    </row>
    <row r="15231" spans="1:5" x14ac:dyDescent="0.25">
      <c r="A15231" s="2">
        <v>2326</v>
      </c>
      <c r="B15231" s="2">
        <v>2023</v>
      </c>
      <c r="C15231" s="2" t="s">
        <v>64</v>
      </c>
      <c r="D15231" s="3">
        <v>75255</v>
      </c>
      <c r="E15231" s="5">
        <f t="shared" si="237"/>
        <v>3.7884525945119929E-2</v>
      </c>
    </row>
    <row r="15232" spans="1:5" x14ac:dyDescent="0.25">
      <c r="A15232" s="2">
        <v>2326</v>
      </c>
      <c r="B15232" s="2">
        <v>2024</v>
      </c>
      <c r="C15232" s="2" t="s">
        <v>64</v>
      </c>
      <c r="D15232" s="3">
        <v>78106</v>
      </c>
      <c r="E15232" s="5">
        <f t="shared" si="237"/>
        <v>7.3105779325531972E-2</v>
      </c>
    </row>
    <row r="15233" spans="1:5" x14ac:dyDescent="0.25">
      <c r="A15233" s="2">
        <v>2326</v>
      </c>
      <c r="B15233" s="2">
        <v>2025</v>
      </c>
      <c r="C15233" s="2" t="s">
        <v>75</v>
      </c>
      <c r="D15233" s="3">
        <v>83816</v>
      </c>
      <c r="E15233" s="5">
        <f t="shared" si="237"/>
        <v>1</v>
      </c>
    </row>
    <row r="15234" spans="1:5" x14ac:dyDescent="0.25">
      <c r="A15234" s="2">
        <v>2327</v>
      </c>
      <c r="B15234" s="2">
        <v>2019</v>
      </c>
      <c r="C15234" s="2" t="s">
        <v>66</v>
      </c>
      <c r="D15234" s="3">
        <v>81716</v>
      </c>
      <c r="E15234" s="5">
        <f t="shared" ref="E15234:E15297" si="238">IF(A15235=A15234,(D15235-D15234)/D15234,1)</f>
        <v>2.6751187038034169E-2</v>
      </c>
    </row>
    <row r="15235" spans="1:5" x14ac:dyDescent="0.25">
      <c r="A15235" s="2">
        <v>2327</v>
      </c>
      <c r="B15235" s="2">
        <v>2020</v>
      </c>
      <c r="C15235" s="2" t="s">
        <v>66</v>
      </c>
      <c r="D15235" s="3">
        <v>83902</v>
      </c>
      <c r="E15235" s="5">
        <f t="shared" si="238"/>
        <v>6.1416891134895471E-2</v>
      </c>
    </row>
    <row r="15236" spans="1:5" x14ac:dyDescent="0.25">
      <c r="A15236" s="2">
        <v>2327</v>
      </c>
      <c r="B15236" s="2">
        <v>2021</v>
      </c>
      <c r="C15236" s="2" t="s">
        <v>66</v>
      </c>
      <c r="D15236" s="3">
        <v>89055</v>
      </c>
      <c r="E15236" s="5">
        <f t="shared" si="238"/>
        <v>3.5685812138566052E-2</v>
      </c>
    </row>
    <row r="15237" spans="1:5" x14ac:dyDescent="0.25">
      <c r="A15237" s="2">
        <v>2327</v>
      </c>
      <c r="B15237" s="2">
        <v>2022</v>
      </c>
      <c r="C15237" s="2" t="s">
        <v>55</v>
      </c>
      <c r="D15237" s="3">
        <v>92233</v>
      </c>
      <c r="E15237" s="5">
        <f t="shared" si="238"/>
        <v>3.9985688419546146E-2</v>
      </c>
    </row>
    <row r="15238" spans="1:5" x14ac:dyDescent="0.25">
      <c r="A15238" s="2">
        <v>2327</v>
      </c>
      <c r="B15238" s="2">
        <v>2023</v>
      </c>
      <c r="C15238" s="2" t="s">
        <v>55</v>
      </c>
      <c r="D15238" s="3">
        <v>95921</v>
      </c>
      <c r="E15238" s="5">
        <f t="shared" si="238"/>
        <v>4.2722657186643177E-2</v>
      </c>
    </row>
    <row r="15239" spans="1:5" x14ac:dyDescent="0.25">
      <c r="A15239" s="2">
        <v>2327</v>
      </c>
      <c r="B15239" s="2">
        <v>2024</v>
      </c>
      <c r="C15239" s="2" t="s">
        <v>55</v>
      </c>
      <c r="D15239" s="3">
        <v>100019</v>
      </c>
      <c r="E15239" s="5">
        <f t="shared" si="238"/>
        <v>4.5611333846569152E-2</v>
      </c>
    </row>
    <row r="15240" spans="1:5" x14ac:dyDescent="0.25">
      <c r="A15240" s="2">
        <v>2327</v>
      </c>
      <c r="B15240" s="2">
        <v>2025</v>
      </c>
      <c r="C15240" s="2" t="s">
        <v>55</v>
      </c>
      <c r="D15240" s="3">
        <v>104581</v>
      </c>
      <c r="E15240" s="5">
        <f t="shared" si="238"/>
        <v>1</v>
      </c>
    </row>
    <row r="15241" spans="1:5" x14ac:dyDescent="0.25">
      <c r="A15241" s="2">
        <v>2328</v>
      </c>
      <c r="B15241" s="2">
        <v>2022</v>
      </c>
      <c r="C15241" s="2" t="s">
        <v>66</v>
      </c>
      <c r="D15241" s="3">
        <v>74252</v>
      </c>
      <c r="E15241" s="5">
        <f t="shared" si="238"/>
        <v>2.6652480741259494E-2</v>
      </c>
    </row>
    <row r="15242" spans="1:5" x14ac:dyDescent="0.25">
      <c r="A15242" s="2">
        <v>2328</v>
      </c>
      <c r="B15242" s="2">
        <v>2023</v>
      </c>
      <c r="C15242" s="2" t="s">
        <v>66</v>
      </c>
      <c r="D15242" s="3">
        <v>76231</v>
      </c>
      <c r="E15242" s="5">
        <f t="shared" si="238"/>
        <v>3.0984769975469298E-2</v>
      </c>
    </row>
    <row r="15243" spans="1:5" x14ac:dyDescent="0.25">
      <c r="A15243" s="2">
        <v>2328</v>
      </c>
      <c r="B15243" s="2">
        <v>2024</v>
      </c>
      <c r="C15243" s="2" t="s">
        <v>66</v>
      </c>
      <c r="D15243" s="3">
        <v>78593</v>
      </c>
      <c r="E15243" s="5">
        <f t="shared" si="238"/>
        <v>3.6606313539373735E-2</v>
      </c>
    </row>
    <row r="15244" spans="1:5" x14ac:dyDescent="0.25">
      <c r="A15244" s="2">
        <v>2328</v>
      </c>
      <c r="B15244" s="2">
        <v>2025</v>
      </c>
      <c r="C15244" s="2" t="s">
        <v>55</v>
      </c>
      <c r="D15244" s="3">
        <v>81470</v>
      </c>
      <c r="E15244" s="5">
        <f t="shared" si="238"/>
        <v>1</v>
      </c>
    </row>
    <row r="15245" spans="1:5" x14ac:dyDescent="0.25">
      <c r="A15245" s="2">
        <v>2329</v>
      </c>
      <c r="B15245" s="2">
        <v>2020</v>
      </c>
      <c r="C15245" s="2" t="s">
        <v>55</v>
      </c>
      <c r="D15245" s="3">
        <v>154229</v>
      </c>
      <c r="E15245" s="5">
        <f t="shared" si="238"/>
        <v>3.2775937080574989E-2</v>
      </c>
    </row>
    <row r="15246" spans="1:5" x14ac:dyDescent="0.25">
      <c r="A15246" s="2">
        <v>2329</v>
      </c>
      <c r="B15246" s="2">
        <v>2021</v>
      </c>
      <c r="C15246" s="2" t="s">
        <v>60</v>
      </c>
      <c r="D15246" s="3">
        <v>159284</v>
      </c>
      <c r="E15246" s="5">
        <f t="shared" si="238"/>
        <v>3.1936666582958739E-2</v>
      </c>
    </row>
    <row r="15247" spans="1:5" x14ac:dyDescent="0.25">
      <c r="A15247" s="2">
        <v>2329</v>
      </c>
      <c r="B15247" s="2">
        <v>2022</v>
      </c>
      <c r="C15247" s="2" t="s">
        <v>60</v>
      </c>
      <c r="D15247" s="3">
        <v>164371</v>
      </c>
      <c r="E15247" s="5">
        <f t="shared" si="238"/>
        <v>4.6808743634826094E-2</v>
      </c>
    </row>
    <row r="15248" spans="1:5" x14ac:dyDescent="0.25">
      <c r="A15248" s="2">
        <v>2329</v>
      </c>
      <c r="B15248" s="2">
        <v>2023</v>
      </c>
      <c r="C15248" s="2" t="s">
        <v>60</v>
      </c>
      <c r="D15248" s="3">
        <v>172065</v>
      </c>
      <c r="E15248" s="5">
        <f t="shared" si="238"/>
        <v>2.8291633975532502E-2</v>
      </c>
    </row>
    <row r="15249" spans="1:5" x14ac:dyDescent="0.25">
      <c r="A15249" s="2">
        <v>2329</v>
      </c>
      <c r="B15249" s="2">
        <v>2024</v>
      </c>
      <c r="C15249" s="2" t="s">
        <v>60</v>
      </c>
      <c r="D15249" s="3">
        <v>176933</v>
      </c>
      <c r="E15249" s="5">
        <f t="shared" si="238"/>
        <v>4.2897594004510181E-2</v>
      </c>
    </row>
    <row r="15250" spans="1:5" x14ac:dyDescent="0.25">
      <c r="A15250" s="2">
        <v>2329</v>
      </c>
      <c r="B15250" s="2">
        <v>2025</v>
      </c>
      <c r="C15250" s="2" t="s">
        <v>60</v>
      </c>
      <c r="D15250" s="3">
        <v>184523</v>
      </c>
      <c r="E15250" s="5">
        <f t="shared" si="238"/>
        <v>1</v>
      </c>
    </row>
    <row r="15251" spans="1:5" x14ac:dyDescent="0.25">
      <c r="A15251" s="2">
        <v>2330</v>
      </c>
      <c r="B15251" s="2">
        <v>2021</v>
      </c>
      <c r="C15251" s="2" t="s">
        <v>60</v>
      </c>
      <c r="D15251" s="3">
        <v>132870</v>
      </c>
      <c r="E15251" s="5">
        <f t="shared" si="238"/>
        <v>6.2730488447354557E-2</v>
      </c>
    </row>
    <row r="15252" spans="1:5" x14ac:dyDescent="0.25">
      <c r="A15252" s="2">
        <v>2330</v>
      </c>
      <c r="B15252" s="2">
        <v>2022</v>
      </c>
      <c r="C15252" s="2" t="s">
        <v>64</v>
      </c>
      <c r="D15252" s="3">
        <v>141205</v>
      </c>
      <c r="E15252" s="5">
        <f t="shared" si="238"/>
        <v>2.8313444991324668E-2</v>
      </c>
    </row>
    <row r="15253" spans="1:5" x14ac:dyDescent="0.25">
      <c r="A15253" s="2">
        <v>2330</v>
      </c>
      <c r="B15253" s="2">
        <v>2023</v>
      </c>
      <c r="C15253" s="2" t="s">
        <v>64</v>
      </c>
      <c r="D15253" s="3">
        <v>145203</v>
      </c>
      <c r="E15253" s="5">
        <f t="shared" si="238"/>
        <v>3.9000571613534159E-2</v>
      </c>
    </row>
    <row r="15254" spans="1:5" x14ac:dyDescent="0.25">
      <c r="A15254" s="2">
        <v>2330</v>
      </c>
      <c r="B15254" s="2">
        <v>2024</v>
      </c>
      <c r="C15254" s="2" t="s">
        <v>64</v>
      </c>
      <c r="D15254" s="3">
        <v>150866</v>
      </c>
      <c r="E15254" s="5">
        <f t="shared" si="238"/>
        <v>3.8391685336656371E-2</v>
      </c>
    </row>
    <row r="15255" spans="1:5" x14ac:dyDescent="0.25">
      <c r="A15255" s="2">
        <v>2330</v>
      </c>
      <c r="B15255" s="2">
        <v>2025</v>
      </c>
      <c r="C15255" s="2" t="s">
        <v>64</v>
      </c>
      <c r="D15255" s="3">
        <v>156658</v>
      </c>
      <c r="E15255" s="5">
        <f t="shared" si="238"/>
        <v>1</v>
      </c>
    </row>
    <row r="15256" spans="1:5" x14ac:dyDescent="0.25">
      <c r="A15256" s="2">
        <v>2331</v>
      </c>
      <c r="B15256" s="2">
        <v>2020</v>
      </c>
      <c r="C15256" s="2" t="s">
        <v>55</v>
      </c>
      <c r="D15256" s="3">
        <v>74718</v>
      </c>
      <c r="E15256" s="5">
        <f t="shared" si="238"/>
        <v>3.5413153456998317E-2</v>
      </c>
    </row>
    <row r="15257" spans="1:5" x14ac:dyDescent="0.25">
      <c r="A15257" s="2">
        <v>2331</v>
      </c>
      <c r="B15257" s="2">
        <v>2021</v>
      </c>
      <c r="C15257" s="2" t="s">
        <v>55</v>
      </c>
      <c r="D15257" s="3">
        <v>77364</v>
      </c>
      <c r="E15257" s="5">
        <f t="shared" si="238"/>
        <v>2.355100563569619E-2</v>
      </c>
    </row>
    <row r="15258" spans="1:5" x14ac:dyDescent="0.25">
      <c r="A15258" s="2">
        <v>2331</v>
      </c>
      <c r="B15258" s="2">
        <v>2022</v>
      </c>
      <c r="C15258" s="2" t="s">
        <v>55</v>
      </c>
      <c r="D15258" s="3">
        <v>79186</v>
      </c>
      <c r="E15258" s="5">
        <f t="shared" si="238"/>
        <v>3.058621473492789E-2</v>
      </c>
    </row>
    <row r="15259" spans="1:5" x14ac:dyDescent="0.25">
      <c r="A15259" s="2">
        <v>2331</v>
      </c>
      <c r="B15259" s="2">
        <v>2023</v>
      </c>
      <c r="C15259" s="2" t="s">
        <v>55</v>
      </c>
      <c r="D15259" s="3">
        <v>81608</v>
      </c>
      <c r="E15259" s="5">
        <f t="shared" si="238"/>
        <v>3.64302519360847E-2</v>
      </c>
    </row>
    <row r="15260" spans="1:5" x14ac:dyDescent="0.25">
      <c r="A15260" s="2">
        <v>2331</v>
      </c>
      <c r="B15260" s="2">
        <v>2024</v>
      </c>
      <c r="C15260" s="2" t="s">
        <v>55</v>
      </c>
      <c r="D15260" s="3">
        <v>84581</v>
      </c>
      <c r="E15260" s="5">
        <f t="shared" si="238"/>
        <v>3.5019685272106027E-2</v>
      </c>
    </row>
    <row r="15261" spans="1:5" x14ac:dyDescent="0.25">
      <c r="A15261" s="2">
        <v>2331</v>
      </c>
      <c r="B15261" s="2">
        <v>2025</v>
      </c>
      <c r="C15261" s="2" t="s">
        <v>55</v>
      </c>
      <c r="D15261" s="3">
        <v>87543</v>
      </c>
      <c r="E15261" s="5">
        <f t="shared" si="238"/>
        <v>1</v>
      </c>
    </row>
    <row r="15262" spans="1:5" x14ac:dyDescent="0.25">
      <c r="A15262" s="2">
        <v>2332</v>
      </c>
      <c r="B15262" s="2">
        <v>2021</v>
      </c>
      <c r="C15262" s="2" t="s">
        <v>60</v>
      </c>
      <c r="D15262" s="3">
        <v>74756</v>
      </c>
      <c r="E15262" s="5">
        <f t="shared" si="238"/>
        <v>2.9322061105463107E-2</v>
      </c>
    </row>
    <row r="15263" spans="1:5" x14ac:dyDescent="0.25">
      <c r="A15263" s="2">
        <v>2332</v>
      </c>
      <c r="B15263" s="2">
        <v>2022</v>
      </c>
      <c r="C15263" s="2" t="s">
        <v>60</v>
      </c>
      <c r="D15263" s="3">
        <v>76948</v>
      </c>
      <c r="E15263" s="5">
        <f t="shared" si="238"/>
        <v>4.8955138535114621E-2</v>
      </c>
    </row>
    <row r="15264" spans="1:5" x14ac:dyDescent="0.25">
      <c r="A15264" s="2">
        <v>2332</v>
      </c>
      <c r="B15264" s="2">
        <v>2023</v>
      </c>
      <c r="C15264" s="2" t="s">
        <v>60</v>
      </c>
      <c r="D15264" s="3">
        <v>80715</v>
      </c>
      <c r="E15264" s="5">
        <f t="shared" si="238"/>
        <v>3.6560738400545127E-2</v>
      </c>
    </row>
    <row r="15265" spans="1:5" x14ac:dyDescent="0.25">
      <c r="A15265" s="2">
        <v>2332</v>
      </c>
      <c r="B15265" s="2">
        <v>2024</v>
      </c>
      <c r="C15265" s="2" t="s">
        <v>60</v>
      </c>
      <c r="D15265" s="3">
        <v>83666</v>
      </c>
      <c r="E15265" s="5">
        <f t="shared" si="238"/>
        <v>4.5992398345803549E-2</v>
      </c>
    </row>
    <row r="15266" spans="1:5" x14ac:dyDescent="0.25">
      <c r="A15266" s="2">
        <v>2332</v>
      </c>
      <c r="B15266" s="2">
        <v>2025</v>
      </c>
      <c r="C15266" s="2" t="s">
        <v>60</v>
      </c>
      <c r="D15266" s="3">
        <v>87514</v>
      </c>
      <c r="E15266" s="5">
        <f t="shared" si="238"/>
        <v>1</v>
      </c>
    </row>
    <row r="15267" spans="1:5" x14ac:dyDescent="0.25">
      <c r="A15267" s="2">
        <v>2333</v>
      </c>
      <c r="B15267" s="2">
        <v>2025</v>
      </c>
      <c r="C15267" s="2" t="s">
        <v>75</v>
      </c>
      <c r="D15267" s="3">
        <v>46835</v>
      </c>
      <c r="E15267" s="5">
        <f t="shared" si="238"/>
        <v>1</v>
      </c>
    </row>
    <row r="15268" spans="1:5" x14ac:dyDescent="0.25">
      <c r="A15268" s="2">
        <v>2334</v>
      </c>
      <c r="B15268" s="2">
        <v>2020</v>
      </c>
      <c r="C15268" s="2" t="s">
        <v>60</v>
      </c>
      <c r="D15268" s="3">
        <v>100363</v>
      </c>
      <c r="E15268" s="5">
        <f t="shared" si="238"/>
        <v>2.8197642557516216E-2</v>
      </c>
    </row>
    <row r="15269" spans="1:5" x14ac:dyDescent="0.25">
      <c r="A15269" s="2">
        <v>2334</v>
      </c>
      <c r="B15269" s="2">
        <v>2021</v>
      </c>
      <c r="C15269" s="2" t="s">
        <v>60</v>
      </c>
      <c r="D15269" s="3">
        <v>103193</v>
      </c>
      <c r="E15269" s="5">
        <f t="shared" si="238"/>
        <v>4.1281869894275777E-2</v>
      </c>
    </row>
    <row r="15270" spans="1:5" x14ac:dyDescent="0.25">
      <c r="A15270" s="2">
        <v>2334</v>
      </c>
      <c r="B15270" s="2">
        <v>2022</v>
      </c>
      <c r="C15270" s="2" t="s">
        <v>60</v>
      </c>
      <c r="D15270" s="3">
        <v>107453</v>
      </c>
      <c r="E15270" s="5">
        <f t="shared" si="238"/>
        <v>3.6490372534968778E-2</v>
      </c>
    </row>
    <row r="15271" spans="1:5" x14ac:dyDescent="0.25">
      <c r="A15271" s="2">
        <v>2334</v>
      </c>
      <c r="B15271" s="2">
        <v>2023</v>
      </c>
      <c r="C15271" s="2" t="s">
        <v>60</v>
      </c>
      <c r="D15271" s="3">
        <v>111374</v>
      </c>
      <c r="E15271" s="5">
        <f t="shared" si="238"/>
        <v>2.3290893745398389E-2</v>
      </c>
    </row>
    <row r="15272" spans="1:5" x14ac:dyDescent="0.25">
      <c r="A15272" s="2">
        <v>2334</v>
      </c>
      <c r="B15272" s="2">
        <v>2024</v>
      </c>
      <c r="C15272" s="2" t="s">
        <v>60</v>
      </c>
      <c r="D15272" s="3">
        <v>113968</v>
      </c>
      <c r="E15272" s="5">
        <f t="shared" si="238"/>
        <v>4.9689386494454583E-2</v>
      </c>
    </row>
    <row r="15273" spans="1:5" x14ac:dyDescent="0.25">
      <c r="A15273" s="2">
        <v>2334</v>
      </c>
      <c r="B15273" s="2">
        <v>2025</v>
      </c>
      <c r="C15273" s="2" t="s">
        <v>60</v>
      </c>
      <c r="D15273" s="3">
        <v>119631</v>
      </c>
      <c r="E15273" s="5">
        <f t="shared" si="238"/>
        <v>1</v>
      </c>
    </row>
    <row r="15274" spans="1:5" x14ac:dyDescent="0.25">
      <c r="A15274" s="2">
        <v>2335</v>
      </c>
      <c r="B15274" s="2">
        <v>2015</v>
      </c>
      <c r="C15274" s="2" t="s">
        <v>50</v>
      </c>
      <c r="D15274" s="3">
        <v>50470</v>
      </c>
      <c r="E15274" s="5">
        <f t="shared" si="238"/>
        <v>4.8068159302555973E-2</v>
      </c>
    </row>
    <row r="15275" spans="1:5" x14ac:dyDescent="0.25">
      <c r="A15275" s="2">
        <v>2335</v>
      </c>
      <c r="B15275" s="2">
        <v>2016</v>
      </c>
      <c r="C15275" s="2" t="s">
        <v>50</v>
      </c>
      <c r="D15275" s="3">
        <v>52896</v>
      </c>
      <c r="E15275" s="5">
        <f t="shared" si="238"/>
        <v>3.0909709618874775E-2</v>
      </c>
    </row>
    <row r="15276" spans="1:5" x14ac:dyDescent="0.25">
      <c r="A15276" s="2">
        <v>2335</v>
      </c>
      <c r="B15276" s="2">
        <v>2017</v>
      </c>
      <c r="C15276" s="2" t="s">
        <v>50</v>
      </c>
      <c r="D15276" s="3">
        <v>54531</v>
      </c>
      <c r="E15276" s="5">
        <f t="shared" si="238"/>
        <v>4.7917698190020355E-2</v>
      </c>
    </row>
    <row r="15277" spans="1:5" x14ac:dyDescent="0.25">
      <c r="A15277" s="2">
        <v>2335</v>
      </c>
      <c r="B15277" s="2">
        <v>2018</v>
      </c>
      <c r="C15277" s="2" t="s">
        <v>50</v>
      </c>
      <c r="D15277" s="3">
        <v>57144</v>
      </c>
      <c r="E15277" s="5">
        <f t="shared" si="238"/>
        <v>5.2988940221195574E-2</v>
      </c>
    </row>
    <row r="15278" spans="1:5" x14ac:dyDescent="0.25">
      <c r="A15278" s="2">
        <v>2335</v>
      </c>
      <c r="B15278" s="2">
        <v>2019</v>
      </c>
      <c r="C15278" s="2" t="s">
        <v>50</v>
      </c>
      <c r="D15278" s="3">
        <v>60172</v>
      </c>
      <c r="E15278" s="5">
        <f t="shared" si="238"/>
        <v>2.3582397128232402E-2</v>
      </c>
    </row>
    <row r="15279" spans="1:5" x14ac:dyDescent="0.25">
      <c r="A15279" s="2">
        <v>2335</v>
      </c>
      <c r="B15279" s="2">
        <v>2020</v>
      </c>
      <c r="C15279" s="2" t="s">
        <v>50</v>
      </c>
      <c r="D15279" s="3">
        <v>61591</v>
      </c>
      <c r="E15279" s="5">
        <f t="shared" si="238"/>
        <v>3.9859719764251268E-2</v>
      </c>
    </row>
    <row r="15280" spans="1:5" x14ac:dyDescent="0.25">
      <c r="A15280" s="2">
        <v>2335</v>
      </c>
      <c r="B15280" s="2">
        <v>2021</v>
      </c>
      <c r="C15280" s="2" t="s">
        <v>50</v>
      </c>
      <c r="D15280" s="3">
        <v>64046</v>
      </c>
      <c r="E15280" s="5">
        <f t="shared" si="238"/>
        <v>4.3687349717390626E-2</v>
      </c>
    </row>
    <row r="15281" spans="1:5" x14ac:dyDescent="0.25">
      <c r="A15281" s="2">
        <v>2335</v>
      </c>
      <c r="B15281" s="2">
        <v>2022</v>
      </c>
      <c r="C15281" s="2" t="s">
        <v>50</v>
      </c>
      <c r="D15281" s="3">
        <v>66844</v>
      </c>
      <c r="E15281" s="5">
        <f t="shared" si="238"/>
        <v>3.2179402788582369E-2</v>
      </c>
    </row>
    <row r="15282" spans="1:5" x14ac:dyDescent="0.25">
      <c r="A15282" s="2">
        <v>2335</v>
      </c>
      <c r="B15282" s="2">
        <v>2023</v>
      </c>
      <c r="C15282" s="2" t="s">
        <v>50</v>
      </c>
      <c r="D15282" s="3">
        <v>68995</v>
      </c>
      <c r="E15282" s="5">
        <f t="shared" si="238"/>
        <v>4.9481846510616712E-2</v>
      </c>
    </row>
    <row r="15283" spans="1:5" x14ac:dyDescent="0.25">
      <c r="A15283" s="2">
        <v>2335</v>
      </c>
      <c r="B15283" s="2">
        <v>2024</v>
      </c>
      <c r="C15283" s="2" t="s">
        <v>50</v>
      </c>
      <c r="D15283" s="3">
        <v>72409</v>
      </c>
      <c r="E15283" s="5">
        <f t="shared" si="238"/>
        <v>5.7023298208786204E-2</v>
      </c>
    </row>
    <row r="15284" spans="1:5" x14ac:dyDescent="0.25">
      <c r="A15284" s="2">
        <v>2335</v>
      </c>
      <c r="B15284" s="2">
        <v>2025</v>
      </c>
      <c r="C15284" s="2" t="s">
        <v>50</v>
      </c>
      <c r="D15284" s="3">
        <v>76538</v>
      </c>
      <c r="E15284" s="5">
        <f t="shared" si="238"/>
        <v>1</v>
      </c>
    </row>
    <row r="15285" spans="1:5" x14ac:dyDescent="0.25">
      <c r="A15285" s="2">
        <v>2336</v>
      </c>
      <c r="B15285" s="2">
        <v>2020</v>
      </c>
      <c r="C15285" s="2" t="s">
        <v>66</v>
      </c>
      <c r="D15285" s="3">
        <v>63557</v>
      </c>
      <c r="E15285" s="5">
        <f t="shared" si="238"/>
        <v>8.7795207451578899E-2</v>
      </c>
    </row>
    <row r="15286" spans="1:5" x14ac:dyDescent="0.25">
      <c r="A15286" s="2">
        <v>2336</v>
      </c>
      <c r="B15286" s="2">
        <v>2021</v>
      </c>
      <c r="C15286" s="2" t="s">
        <v>55</v>
      </c>
      <c r="D15286" s="3">
        <v>69137</v>
      </c>
      <c r="E15286" s="5">
        <f t="shared" si="238"/>
        <v>0.12321911566888931</v>
      </c>
    </row>
    <row r="15287" spans="1:5" x14ac:dyDescent="0.25">
      <c r="A15287" s="2">
        <v>2336</v>
      </c>
      <c r="B15287" s="2">
        <v>2022</v>
      </c>
      <c r="C15287" s="2" t="s">
        <v>60</v>
      </c>
      <c r="D15287" s="3">
        <v>77656</v>
      </c>
      <c r="E15287" s="5">
        <f t="shared" si="238"/>
        <v>4.1980014422581639E-2</v>
      </c>
    </row>
    <row r="15288" spans="1:5" x14ac:dyDescent="0.25">
      <c r="A15288" s="2">
        <v>2336</v>
      </c>
      <c r="B15288" s="2">
        <v>2023</v>
      </c>
      <c r="C15288" s="2" t="s">
        <v>60</v>
      </c>
      <c r="D15288" s="3">
        <v>80916</v>
      </c>
      <c r="E15288" s="5">
        <f t="shared" si="238"/>
        <v>0.17793761431608088</v>
      </c>
    </row>
    <row r="15289" spans="1:5" x14ac:dyDescent="0.25">
      <c r="A15289" s="2">
        <v>2336</v>
      </c>
      <c r="B15289" s="2">
        <v>2024</v>
      </c>
      <c r="C15289" s="2" t="s">
        <v>64</v>
      </c>
      <c r="D15289" s="3">
        <v>95314</v>
      </c>
      <c r="E15289" s="5">
        <f t="shared" si="238"/>
        <v>0.1093333613110351</v>
      </c>
    </row>
    <row r="15290" spans="1:5" x14ac:dyDescent="0.25">
      <c r="A15290" s="2">
        <v>2336</v>
      </c>
      <c r="B15290" s="2">
        <v>2025</v>
      </c>
      <c r="C15290" s="2" t="s">
        <v>75</v>
      </c>
      <c r="D15290" s="3">
        <v>105735</v>
      </c>
      <c r="E15290" s="5">
        <f t="shared" si="238"/>
        <v>1</v>
      </c>
    </row>
    <row r="15291" spans="1:5" x14ac:dyDescent="0.25">
      <c r="A15291" s="2">
        <v>2337</v>
      </c>
      <c r="B15291" s="2">
        <v>2018</v>
      </c>
      <c r="C15291" s="2" t="s">
        <v>66</v>
      </c>
      <c r="D15291" s="3">
        <v>44352</v>
      </c>
      <c r="E15291" s="5">
        <f t="shared" si="238"/>
        <v>3.4429112554112552E-2</v>
      </c>
    </row>
    <row r="15292" spans="1:5" x14ac:dyDescent="0.25">
      <c r="A15292" s="2">
        <v>2337</v>
      </c>
      <c r="B15292" s="2">
        <v>2019</v>
      </c>
      <c r="C15292" s="2" t="s">
        <v>66</v>
      </c>
      <c r="D15292" s="3">
        <v>45879</v>
      </c>
      <c r="E15292" s="5">
        <f t="shared" si="238"/>
        <v>2.9338041369689837E-2</v>
      </c>
    </row>
    <row r="15293" spans="1:5" x14ac:dyDescent="0.25">
      <c r="A15293" s="2">
        <v>2337</v>
      </c>
      <c r="B15293" s="2">
        <v>2020</v>
      </c>
      <c r="C15293" s="2" t="s">
        <v>66</v>
      </c>
      <c r="D15293" s="3">
        <v>47225</v>
      </c>
      <c r="E15293" s="5">
        <f t="shared" si="238"/>
        <v>2.3462149285336156E-2</v>
      </c>
    </row>
    <row r="15294" spans="1:5" x14ac:dyDescent="0.25">
      <c r="A15294" s="2">
        <v>2337</v>
      </c>
      <c r="B15294" s="2">
        <v>2021</v>
      </c>
      <c r="C15294" s="2" t="s">
        <v>66</v>
      </c>
      <c r="D15294" s="3">
        <v>48333</v>
      </c>
      <c r="E15294" s="5">
        <f t="shared" si="238"/>
        <v>7.6200525520865661E-2</v>
      </c>
    </row>
    <row r="15295" spans="1:5" x14ac:dyDescent="0.25">
      <c r="A15295" s="2">
        <v>2337</v>
      </c>
      <c r="B15295" s="2">
        <v>2022</v>
      </c>
      <c r="C15295" s="2" t="s">
        <v>55</v>
      </c>
      <c r="D15295" s="3">
        <v>52016</v>
      </c>
      <c r="E15295" s="5">
        <f t="shared" si="238"/>
        <v>2.835665948938788E-2</v>
      </c>
    </row>
    <row r="15296" spans="1:5" x14ac:dyDescent="0.25">
      <c r="A15296" s="2">
        <v>2337</v>
      </c>
      <c r="B15296" s="2">
        <v>2023</v>
      </c>
      <c r="C15296" s="2" t="s">
        <v>55</v>
      </c>
      <c r="D15296" s="3">
        <v>53491</v>
      </c>
      <c r="E15296" s="5">
        <f t="shared" si="238"/>
        <v>0.14886616440148809</v>
      </c>
    </row>
    <row r="15297" spans="1:5" x14ac:dyDescent="0.25">
      <c r="A15297" s="2">
        <v>2337</v>
      </c>
      <c r="B15297" s="2">
        <v>2024</v>
      </c>
      <c r="C15297" s="2" t="s">
        <v>60</v>
      </c>
      <c r="D15297" s="3">
        <v>61454</v>
      </c>
      <c r="E15297" s="5">
        <f t="shared" si="238"/>
        <v>0.15066553845152472</v>
      </c>
    </row>
    <row r="15298" spans="1:5" x14ac:dyDescent="0.25">
      <c r="A15298" s="2">
        <v>2337</v>
      </c>
      <c r="B15298" s="2">
        <v>2025</v>
      </c>
      <c r="C15298" s="2" t="s">
        <v>64</v>
      </c>
      <c r="D15298" s="3">
        <v>70713</v>
      </c>
      <c r="E15298" s="5">
        <f t="shared" ref="E15298:E15361" si="239">IF(A15299=A15298,(D15299-D15298)/D15298,1)</f>
        <v>1</v>
      </c>
    </row>
    <row r="15299" spans="1:5" x14ac:dyDescent="0.25">
      <c r="A15299" s="2">
        <v>2338</v>
      </c>
      <c r="B15299" s="2">
        <v>2023</v>
      </c>
      <c r="C15299" s="2" t="s">
        <v>60</v>
      </c>
      <c r="D15299" s="3">
        <v>88096</v>
      </c>
      <c r="E15299" s="5">
        <f t="shared" si="239"/>
        <v>2.5108972030512169E-2</v>
      </c>
    </row>
    <row r="15300" spans="1:5" x14ac:dyDescent="0.25">
      <c r="A15300" s="2">
        <v>2338</v>
      </c>
      <c r="B15300" s="2">
        <v>2024</v>
      </c>
      <c r="C15300" s="2" t="s">
        <v>60</v>
      </c>
      <c r="D15300" s="3">
        <v>90308</v>
      </c>
      <c r="E15300" s="5">
        <f t="shared" si="239"/>
        <v>3.9476015413916821E-2</v>
      </c>
    </row>
    <row r="15301" spans="1:5" x14ac:dyDescent="0.25">
      <c r="A15301" s="2">
        <v>2338</v>
      </c>
      <c r="B15301" s="2">
        <v>2025</v>
      </c>
      <c r="C15301" s="2" t="s">
        <v>60</v>
      </c>
      <c r="D15301" s="3">
        <v>93873</v>
      </c>
      <c r="E15301" s="5">
        <f t="shared" si="239"/>
        <v>1</v>
      </c>
    </row>
    <row r="15302" spans="1:5" x14ac:dyDescent="0.25">
      <c r="A15302" s="2">
        <v>2339</v>
      </c>
      <c r="B15302" s="2">
        <v>2023</v>
      </c>
      <c r="C15302" s="2" t="s">
        <v>55</v>
      </c>
      <c r="D15302" s="3">
        <v>95182</v>
      </c>
      <c r="E15302" s="5">
        <f t="shared" si="239"/>
        <v>-2.8681893635351223E-3</v>
      </c>
    </row>
    <row r="15303" spans="1:5" x14ac:dyDescent="0.25">
      <c r="A15303" s="2">
        <v>2339</v>
      </c>
      <c r="B15303" s="2">
        <v>2024</v>
      </c>
      <c r="C15303" s="2" t="s">
        <v>60</v>
      </c>
      <c r="D15303" s="3">
        <v>94909</v>
      </c>
      <c r="E15303" s="5">
        <f t="shared" si="239"/>
        <v>3.3895626336806838E-2</v>
      </c>
    </row>
    <row r="15304" spans="1:5" x14ac:dyDescent="0.25">
      <c r="A15304" s="2">
        <v>2339</v>
      </c>
      <c r="B15304" s="2">
        <v>2025</v>
      </c>
      <c r="C15304" s="2" t="s">
        <v>60</v>
      </c>
      <c r="D15304" s="3">
        <v>98126</v>
      </c>
      <c r="E15304" s="5">
        <f t="shared" si="239"/>
        <v>1</v>
      </c>
    </row>
    <row r="15305" spans="1:5" x14ac:dyDescent="0.25">
      <c r="A15305" s="2">
        <v>2340</v>
      </c>
      <c r="B15305" s="2">
        <v>2024</v>
      </c>
      <c r="C15305" s="2" t="s">
        <v>64</v>
      </c>
      <c r="D15305" s="3">
        <v>163020</v>
      </c>
      <c r="E15305" s="5">
        <f t="shared" si="239"/>
        <v>5.0515274199484726E-2</v>
      </c>
    </row>
    <row r="15306" spans="1:5" x14ac:dyDescent="0.25">
      <c r="A15306" s="2">
        <v>2340</v>
      </c>
      <c r="B15306" s="2">
        <v>2025</v>
      </c>
      <c r="C15306" s="2" t="s">
        <v>75</v>
      </c>
      <c r="D15306" s="3">
        <v>171255</v>
      </c>
      <c r="E15306" s="5">
        <f t="shared" si="239"/>
        <v>1</v>
      </c>
    </row>
    <row r="15307" spans="1:5" x14ac:dyDescent="0.25">
      <c r="A15307" s="2">
        <v>2341</v>
      </c>
      <c r="B15307" s="2">
        <v>2024</v>
      </c>
      <c r="C15307" s="2" t="s">
        <v>55</v>
      </c>
      <c r="D15307" s="3">
        <v>211048</v>
      </c>
      <c r="E15307" s="5">
        <f t="shared" si="239"/>
        <v>3.8920056100981766E-2</v>
      </c>
    </row>
    <row r="15308" spans="1:5" x14ac:dyDescent="0.25">
      <c r="A15308" s="2">
        <v>2341</v>
      </c>
      <c r="B15308" s="2">
        <v>2025</v>
      </c>
      <c r="C15308" s="2" t="s">
        <v>55</v>
      </c>
      <c r="D15308" s="3">
        <v>219262</v>
      </c>
      <c r="E15308" s="5">
        <f t="shared" si="239"/>
        <v>1</v>
      </c>
    </row>
    <row r="15309" spans="1:5" x14ac:dyDescent="0.25">
      <c r="A15309" s="2">
        <v>2342</v>
      </c>
      <c r="B15309" s="2">
        <v>2017</v>
      </c>
      <c r="C15309" s="2" t="s">
        <v>60</v>
      </c>
      <c r="D15309" s="3">
        <v>90771</v>
      </c>
      <c r="E15309" s="5">
        <f t="shared" si="239"/>
        <v>2.7762170737350034E-2</v>
      </c>
    </row>
    <row r="15310" spans="1:5" x14ac:dyDescent="0.25">
      <c r="A15310" s="2">
        <v>2342</v>
      </c>
      <c r="B15310" s="2">
        <v>2018</v>
      </c>
      <c r="C15310" s="2" t="s">
        <v>60</v>
      </c>
      <c r="D15310" s="3">
        <v>93291</v>
      </c>
      <c r="E15310" s="5">
        <f t="shared" si="239"/>
        <v>3.0571008993364849E-2</v>
      </c>
    </row>
    <row r="15311" spans="1:5" x14ac:dyDescent="0.25">
      <c r="A15311" s="2">
        <v>2342</v>
      </c>
      <c r="B15311" s="2">
        <v>2019</v>
      </c>
      <c r="C15311" s="2" t="s">
        <v>60</v>
      </c>
      <c r="D15311" s="3">
        <v>96143</v>
      </c>
      <c r="E15311" s="5">
        <f t="shared" si="239"/>
        <v>5.2307500286032267E-2</v>
      </c>
    </row>
    <row r="15312" spans="1:5" x14ac:dyDescent="0.25">
      <c r="A15312" s="2">
        <v>2342</v>
      </c>
      <c r="B15312" s="2">
        <v>2020</v>
      </c>
      <c r="C15312" s="2" t="s">
        <v>64</v>
      </c>
      <c r="D15312" s="3">
        <v>101172</v>
      </c>
      <c r="E15312" s="5">
        <f t="shared" si="239"/>
        <v>5.4076226623967105E-2</v>
      </c>
    </row>
    <row r="15313" spans="1:5" x14ac:dyDescent="0.25">
      <c r="A15313" s="2">
        <v>2342</v>
      </c>
      <c r="B15313" s="2">
        <v>2021</v>
      </c>
      <c r="C15313" s="2" t="s">
        <v>64</v>
      </c>
      <c r="D15313" s="3">
        <v>106643</v>
      </c>
      <c r="E15313" s="5">
        <f t="shared" si="239"/>
        <v>2.5046182121658243E-2</v>
      </c>
    </row>
    <row r="15314" spans="1:5" x14ac:dyDescent="0.25">
      <c r="A15314" s="2">
        <v>2342</v>
      </c>
      <c r="B15314" s="2">
        <v>2022</v>
      </c>
      <c r="C15314" s="2" t="s">
        <v>64</v>
      </c>
      <c r="D15314" s="3">
        <v>109314</v>
      </c>
      <c r="E15314" s="5">
        <f t="shared" si="239"/>
        <v>3.2905208847906035E-2</v>
      </c>
    </row>
    <row r="15315" spans="1:5" x14ac:dyDescent="0.25">
      <c r="A15315" s="2">
        <v>2342</v>
      </c>
      <c r="B15315" s="2">
        <v>2023</v>
      </c>
      <c r="C15315" s="2" t="s">
        <v>64</v>
      </c>
      <c r="D15315" s="3">
        <v>112911</v>
      </c>
      <c r="E15315" s="5">
        <f t="shared" si="239"/>
        <v>3.91458759553985E-2</v>
      </c>
    </row>
    <row r="15316" spans="1:5" x14ac:dyDescent="0.25">
      <c r="A15316" s="2">
        <v>2342</v>
      </c>
      <c r="B15316" s="2">
        <v>2024</v>
      </c>
      <c r="C15316" s="2" t="s">
        <v>64</v>
      </c>
      <c r="D15316" s="3">
        <v>117331</v>
      </c>
      <c r="E15316" s="5">
        <f t="shared" si="239"/>
        <v>2.6795987420204379E-2</v>
      </c>
    </row>
    <row r="15317" spans="1:5" x14ac:dyDescent="0.25">
      <c r="A15317" s="2">
        <v>2342</v>
      </c>
      <c r="B15317" s="2">
        <v>2025</v>
      </c>
      <c r="C15317" s="2" t="s">
        <v>64</v>
      </c>
      <c r="D15317" s="3">
        <v>120475</v>
      </c>
      <c r="E15317" s="5">
        <f t="shared" si="239"/>
        <v>1</v>
      </c>
    </row>
    <row r="15318" spans="1:5" x14ac:dyDescent="0.25">
      <c r="A15318" s="2">
        <v>2343</v>
      </c>
      <c r="B15318" s="2">
        <v>2024</v>
      </c>
      <c r="C15318" s="2" t="s">
        <v>55</v>
      </c>
      <c r="D15318" s="3">
        <v>104399</v>
      </c>
      <c r="E15318" s="5">
        <f t="shared" si="239"/>
        <v>3.8458222779911684E-2</v>
      </c>
    </row>
    <row r="15319" spans="1:5" x14ac:dyDescent="0.25">
      <c r="A15319" s="2">
        <v>2343</v>
      </c>
      <c r="B15319" s="2">
        <v>2025</v>
      </c>
      <c r="C15319" s="2" t="s">
        <v>55</v>
      </c>
      <c r="D15319" s="3">
        <v>108414</v>
      </c>
      <c r="E15319" s="5">
        <f t="shared" si="239"/>
        <v>1</v>
      </c>
    </row>
    <row r="15320" spans="1:5" x14ac:dyDescent="0.25">
      <c r="A15320" s="2">
        <v>2344</v>
      </c>
      <c r="B15320" s="2">
        <v>2023</v>
      </c>
      <c r="C15320" s="2" t="s">
        <v>55</v>
      </c>
      <c r="D15320" s="3">
        <v>101177</v>
      </c>
      <c r="E15320" s="5">
        <f t="shared" si="239"/>
        <v>4.4180001383713689E-2</v>
      </c>
    </row>
    <row r="15321" spans="1:5" x14ac:dyDescent="0.25">
      <c r="A15321" s="2">
        <v>2344</v>
      </c>
      <c r="B15321" s="2">
        <v>2024</v>
      </c>
      <c r="C15321" s="2" t="s">
        <v>55</v>
      </c>
      <c r="D15321" s="3">
        <v>105647</v>
      </c>
      <c r="E15321" s="5">
        <f t="shared" si="239"/>
        <v>2.8633089439359376E-2</v>
      </c>
    </row>
    <row r="15322" spans="1:5" x14ac:dyDescent="0.25">
      <c r="A15322" s="2">
        <v>2344</v>
      </c>
      <c r="B15322" s="2">
        <v>2025</v>
      </c>
      <c r="C15322" s="2" t="s">
        <v>55</v>
      </c>
      <c r="D15322" s="3">
        <v>108672</v>
      </c>
      <c r="E15322" s="5">
        <f t="shared" si="239"/>
        <v>1</v>
      </c>
    </row>
    <row r="15323" spans="1:5" x14ac:dyDescent="0.25">
      <c r="A15323" s="2">
        <v>2345</v>
      </c>
      <c r="B15323" s="2">
        <v>2014</v>
      </c>
      <c r="C15323" s="2" t="s">
        <v>66</v>
      </c>
      <c r="D15323" s="3">
        <v>58236</v>
      </c>
      <c r="E15323" s="5">
        <f t="shared" si="239"/>
        <v>5.1085239370835908E-2</v>
      </c>
    </row>
    <row r="15324" spans="1:5" x14ac:dyDescent="0.25">
      <c r="A15324" s="2">
        <v>2345</v>
      </c>
      <c r="B15324" s="2">
        <v>2015</v>
      </c>
      <c r="C15324" s="2" t="s">
        <v>66</v>
      </c>
      <c r="D15324" s="3">
        <v>61211</v>
      </c>
      <c r="E15324" s="5">
        <f t="shared" si="239"/>
        <v>0.1253696231069579</v>
      </c>
    </row>
    <row r="15325" spans="1:5" x14ac:dyDescent="0.25">
      <c r="A15325" s="2">
        <v>2345</v>
      </c>
      <c r="B15325" s="2">
        <v>2016</v>
      </c>
      <c r="C15325" s="2" t="s">
        <v>55</v>
      </c>
      <c r="D15325" s="3">
        <v>68885</v>
      </c>
      <c r="E15325" s="5">
        <f t="shared" si="239"/>
        <v>6.4397183711983746E-2</v>
      </c>
    </row>
    <row r="15326" spans="1:5" x14ac:dyDescent="0.25">
      <c r="A15326" s="2">
        <v>2345</v>
      </c>
      <c r="B15326" s="2">
        <v>2017</v>
      </c>
      <c r="C15326" s="2" t="s">
        <v>55</v>
      </c>
      <c r="D15326" s="3">
        <v>73321</v>
      </c>
      <c r="E15326" s="5">
        <f t="shared" si="239"/>
        <v>3.4478525933907066E-2</v>
      </c>
    </row>
    <row r="15327" spans="1:5" x14ac:dyDescent="0.25">
      <c r="A15327" s="2">
        <v>2345</v>
      </c>
      <c r="B15327" s="2">
        <v>2018</v>
      </c>
      <c r="C15327" s="2" t="s">
        <v>55</v>
      </c>
      <c r="D15327" s="3">
        <v>75849</v>
      </c>
      <c r="E15327" s="5">
        <f t="shared" si="239"/>
        <v>5.4872180252870835E-2</v>
      </c>
    </row>
    <row r="15328" spans="1:5" x14ac:dyDescent="0.25">
      <c r="A15328" s="2">
        <v>2345</v>
      </c>
      <c r="B15328" s="2">
        <v>2019</v>
      </c>
      <c r="C15328" s="2" t="s">
        <v>55</v>
      </c>
      <c r="D15328" s="3">
        <v>80011</v>
      </c>
      <c r="E15328" s="5">
        <f t="shared" si="239"/>
        <v>3.8557198385222029E-2</v>
      </c>
    </row>
    <row r="15329" spans="1:5" x14ac:dyDescent="0.25">
      <c r="A15329" s="2">
        <v>2345</v>
      </c>
      <c r="B15329" s="2">
        <v>2020</v>
      </c>
      <c r="C15329" s="2" t="s">
        <v>55</v>
      </c>
      <c r="D15329" s="3">
        <v>83096</v>
      </c>
      <c r="E15329" s="5">
        <f t="shared" si="239"/>
        <v>3.4249542697602775E-2</v>
      </c>
    </row>
    <row r="15330" spans="1:5" x14ac:dyDescent="0.25">
      <c r="A15330" s="2">
        <v>2345</v>
      </c>
      <c r="B15330" s="2">
        <v>2021</v>
      </c>
      <c r="C15330" s="2" t="s">
        <v>55</v>
      </c>
      <c r="D15330" s="3">
        <v>85942</v>
      </c>
      <c r="E15330" s="5">
        <f t="shared" si="239"/>
        <v>4.3366456447371485E-2</v>
      </c>
    </row>
    <row r="15331" spans="1:5" x14ac:dyDescent="0.25">
      <c r="A15331" s="2">
        <v>2345</v>
      </c>
      <c r="B15331" s="2">
        <v>2022</v>
      </c>
      <c r="C15331" s="2" t="s">
        <v>55</v>
      </c>
      <c r="D15331" s="3">
        <v>89669</v>
      </c>
      <c r="E15331" s="5">
        <f t="shared" si="239"/>
        <v>3.338946570163602E-2</v>
      </c>
    </row>
    <row r="15332" spans="1:5" x14ac:dyDescent="0.25">
      <c r="A15332" s="2">
        <v>2345</v>
      </c>
      <c r="B15332" s="2">
        <v>2023</v>
      </c>
      <c r="C15332" s="2" t="s">
        <v>55</v>
      </c>
      <c r="D15332" s="3">
        <v>92663</v>
      </c>
      <c r="E15332" s="5">
        <f t="shared" si="239"/>
        <v>4.5800373396069627E-2</v>
      </c>
    </row>
    <row r="15333" spans="1:5" x14ac:dyDescent="0.25">
      <c r="A15333" s="2">
        <v>2345</v>
      </c>
      <c r="B15333" s="2">
        <v>2024</v>
      </c>
      <c r="C15333" s="2" t="s">
        <v>55</v>
      </c>
      <c r="D15333" s="3">
        <v>96907</v>
      </c>
      <c r="E15333" s="5">
        <f t="shared" si="239"/>
        <v>4.9439153002363088E-2</v>
      </c>
    </row>
    <row r="15334" spans="1:5" x14ac:dyDescent="0.25">
      <c r="A15334" s="2">
        <v>2345</v>
      </c>
      <c r="B15334" s="2">
        <v>2025</v>
      </c>
      <c r="C15334" s="2" t="s">
        <v>55</v>
      </c>
      <c r="D15334" s="3">
        <v>101698</v>
      </c>
      <c r="E15334" s="5">
        <f t="shared" si="239"/>
        <v>1</v>
      </c>
    </row>
    <row r="15335" spans="1:5" x14ac:dyDescent="0.25">
      <c r="A15335" s="2">
        <v>2346</v>
      </c>
      <c r="B15335" s="2">
        <v>2020</v>
      </c>
      <c r="C15335" s="2" t="s">
        <v>55</v>
      </c>
      <c r="D15335" s="3">
        <v>94116</v>
      </c>
      <c r="E15335" s="5">
        <f t="shared" si="239"/>
        <v>5.7280377406604618E-2</v>
      </c>
    </row>
    <row r="15336" spans="1:5" x14ac:dyDescent="0.25">
      <c r="A15336" s="2">
        <v>2346</v>
      </c>
      <c r="B15336" s="2">
        <v>2021</v>
      </c>
      <c r="C15336" s="2" t="s">
        <v>55</v>
      </c>
      <c r="D15336" s="3">
        <v>99507</v>
      </c>
      <c r="E15336" s="5">
        <f t="shared" si="239"/>
        <v>5.1202427969891565E-2</v>
      </c>
    </row>
    <row r="15337" spans="1:5" x14ac:dyDescent="0.25">
      <c r="A15337" s="2">
        <v>2346</v>
      </c>
      <c r="B15337" s="2">
        <v>2022</v>
      </c>
      <c r="C15337" s="2" t="s">
        <v>55</v>
      </c>
      <c r="D15337" s="3">
        <v>104602</v>
      </c>
      <c r="E15337" s="5">
        <f t="shared" si="239"/>
        <v>6.8937496414982508E-2</v>
      </c>
    </row>
    <row r="15338" spans="1:5" x14ac:dyDescent="0.25">
      <c r="A15338" s="2">
        <v>2346</v>
      </c>
      <c r="B15338" s="2">
        <v>2023</v>
      </c>
      <c r="C15338" s="2" t="s">
        <v>55</v>
      </c>
      <c r="D15338" s="3">
        <v>111813</v>
      </c>
      <c r="E15338" s="5">
        <f t="shared" si="239"/>
        <v>4.6354180640891487E-2</v>
      </c>
    </row>
    <row r="15339" spans="1:5" x14ac:dyDescent="0.25">
      <c r="A15339" s="2">
        <v>2346</v>
      </c>
      <c r="B15339" s="2">
        <v>2024</v>
      </c>
      <c r="C15339" s="2" t="s">
        <v>55</v>
      </c>
      <c r="D15339" s="3">
        <v>116996</v>
      </c>
      <c r="E15339" s="5">
        <f t="shared" si="239"/>
        <v>4.9702553933467813E-2</v>
      </c>
    </row>
    <row r="15340" spans="1:5" x14ac:dyDescent="0.25">
      <c r="A15340" s="2">
        <v>2346</v>
      </c>
      <c r="B15340" s="2">
        <v>2025</v>
      </c>
      <c r="C15340" s="2" t="s">
        <v>55</v>
      </c>
      <c r="D15340" s="3">
        <v>122811</v>
      </c>
      <c r="E15340" s="5">
        <f t="shared" si="239"/>
        <v>1</v>
      </c>
    </row>
    <row r="15341" spans="1:5" x14ac:dyDescent="0.25">
      <c r="A15341" s="2">
        <v>2347</v>
      </c>
      <c r="B15341" s="2">
        <v>2016</v>
      </c>
      <c r="C15341" s="2" t="s">
        <v>75</v>
      </c>
      <c r="D15341" s="3">
        <v>146415</v>
      </c>
      <c r="E15341" s="5">
        <f t="shared" si="239"/>
        <v>4.4066523238739198E-2</v>
      </c>
    </row>
    <row r="15342" spans="1:5" x14ac:dyDescent="0.25">
      <c r="A15342" s="2">
        <v>2347</v>
      </c>
      <c r="B15342" s="2">
        <v>2017</v>
      </c>
      <c r="C15342" s="2" t="s">
        <v>75</v>
      </c>
      <c r="D15342" s="3">
        <v>152867</v>
      </c>
      <c r="E15342" s="5">
        <f t="shared" si="239"/>
        <v>5.0010793696481252E-2</v>
      </c>
    </row>
    <row r="15343" spans="1:5" x14ac:dyDescent="0.25">
      <c r="A15343" s="2">
        <v>2347</v>
      </c>
      <c r="B15343" s="2">
        <v>2018</v>
      </c>
      <c r="C15343" s="2" t="s">
        <v>75</v>
      </c>
      <c r="D15343" s="3">
        <v>160512</v>
      </c>
      <c r="E15343" s="5">
        <f t="shared" si="239"/>
        <v>3.3181319776714513E-2</v>
      </c>
    </row>
    <row r="15344" spans="1:5" x14ac:dyDescent="0.25">
      <c r="A15344" s="2">
        <v>2347</v>
      </c>
      <c r="B15344" s="2">
        <v>2019</v>
      </c>
      <c r="C15344" s="2" t="s">
        <v>75</v>
      </c>
      <c r="D15344" s="3">
        <v>165838</v>
      </c>
      <c r="E15344" s="5">
        <f t="shared" si="239"/>
        <v>6.3767049771463719E-2</v>
      </c>
    </row>
    <row r="15345" spans="1:5" x14ac:dyDescent="0.25">
      <c r="A15345" s="2">
        <v>2347</v>
      </c>
      <c r="B15345" s="2">
        <v>2020</v>
      </c>
      <c r="C15345" s="2" t="s">
        <v>75</v>
      </c>
      <c r="D15345" s="3">
        <v>176413</v>
      </c>
      <c r="E15345" s="5">
        <f t="shared" si="239"/>
        <v>6.3413694002142695E-2</v>
      </c>
    </row>
    <row r="15346" spans="1:5" x14ac:dyDescent="0.25">
      <c r="A15346" s="2">
        <v>2347</v>
      </c>
      <c r="B15346" s="2">
        <v>2021</v>
      </c>
      <c r="C15346" s="2" t="s">
        <v>71</v>
      </c>
      <c r="D15346" s="3">
        <v>187600</v>
      </c>
      <c r="E15346" s="5">
        <f t="shared" si="239"/>
        <v>6.9946695095948822E-2</v>
      </c>
    </row>
    <row r="15347" spans="1:5" x14ac:dyDescent="0.25">
      <c r="A15347" s="2">
        <v>2347</v>
      </c>
      <c r="B15347" s="2">
        <v>2022</v>
      </c>
      <c r="C15347" s="2" t="s">
        <v>71</v>
      </c>
      <c r="D15347" s="3">
        <v>200722</v>
      </c>
      <c r="E15347" s="5">
        <f t="shared" si="239"/>
        <v>4.3821803290122655E-2</v>
      </c>
    </row>
    <row r="15348" spans="1:5" x14ac:dyDescent="0.25">
      <c r="A15348" s="2">
        <v>2347</v>
      </c>
      <c r="B15348" s="2">
        <v>2023</v>
      </c>
      <c r="C15348" s="2" t="s">
        <v>71</v>
      </c>
      <c r="D15348" s="3">
        <v>209518</v>
      </c>
      <c r="E15348" s="5">
        <f t="shared" si="239"/>
        <v>6.833303105222463E-2</v>
      </c>
    </row>
    <row r="15349" spans="1:5" x14ac:dyDescent="0.25">
      <c r="A15349" s="2">
        <v>2347</v>
      </c>
      <c r="B15349" s="2">
        <v>2024</v>
      </c>
      <c r="C15349" s="2" t="s">
        <v>3443</v>
      </c>
      <c r="D15349" s="3">
        <v>223835</v>
      </c>
      <c r="E15349" s="5">
        <f t="shared" si="239"/>
        <v>5.7484307637322138E-2</v>
      </c>
    </row>
    <row r="15350" spans="1:5" x14ac:dyDescent="0.25">
      <c r="A15350" s="2">
        <v>2347</v>
      </c>
      <c r="B15350" s="2">
        <v>2025</v>
      </c>
      <c r="C15350" s="2" t="s">
        <v>3443</v>
      </c>
      <c r="D15350" s="3">
        <v>236702</v>
      </c>
      <c r="E15350" s="5">
        <f t="shared" si="239"/>
        <v>1</v>
      </c>
    </row>
    <row r="15351" spans="1:5" x14ac:dyDescent="0.25">
      <c r="A15351" s="2">
        <v>2348</v>
      </c>
      <c r="B15351" s="2">
        <v>2015</v>
      </c>
      <c r="C15351" s="2" t="s">
        <v>50</v>
      </c>
      <c r="D15351" s="3">
        <v>33658</v>
      </c>
      <c r="E15351" s="5">
        <f t="shared" si="239"/>
        <v>3.6128112187295738E-2</v>
      </c>
    </row>
    <row r="15352" spans="1:5" x14ac:dyDescent="0.25">
      <c r="A15352" s="2">
        <v>2348</v>
      </c>
      <c r="B15352" s="2">
        <v>2016</v>
      </c>
      <c r="C15352" s="2" t="s">
        <v>50</v>
      </c>
      <c r="D15352" s="3">
        <v>34874</v>
      </c>
      <c r="E15352" s="5">
        <f t="shared" si="239"/>
        <v>4.8689568159660489E-2</v>
      </c>
    </row>
    <row r="15353" spans="1:5" x14ac:dyDescent="0.25">
      <c r="A15353" s="2">
        <v>2348</v>
      </c>
      <c r="B15353" s="2">
        <v>2017</v>
      </c>
      <c r="C15353" s="2" t="s">
        <v>50</v>
      </c>
      <c r="D15353" s="3">
        <v>36572</v>
      </c>
      <c r="E15353" s="5">
        <f t="shared" si="239"/>
        <v>5.1569506726457402E-2</v>
      </c>
    </row>
    <row r="15354" spans="1:5" x14ac:dyDescent="0.25">
      <c r="A15354" s="2">
        <v>2348</v>
      </c>
      <c r="B15354" s="2">
        <v>2018</v>
      </c>
      <c r="C15354" s="2" t="s">
        <v>50</v>
      </c>
      <c r="D15354" s="3">
        <v>38458</v>
      </c>
      <c r="E15354" s="5">
        <f t="shared" si="239"/>
        <v>2.1816007072650682E-2</v>
      </c>
    </row>
    <row r="15355" spans="1:5" x14ac:dyDescent="0.25">
      <c r="A15355" s="2">
        <v>2348</v>
      </c>
      <c r="B15355" s="2">
        <v>2019</v>
      </c>
      <c r="C15355" s="2" t="s">
        <v>50</v>
      </c>
      <c r="D15355" s="3">
        <v>39297</v>
      </c>
      <c r="E15355" s="5">
        <f t="shared" si="239"/>
        <v>3.5447998574954828E-2</v>
      </c>
    </row>
    <row r="15356" spans="1:5" x14ac:dyDescent="0.25">
      <c r="A15356" s="2">
        <v>2348</v>
      </c>
      <c r="B15356" s="2">
        <v>2020</v>
      </c>
      <c r="C15356" s="2" t="s">
        <v>50</v>
      </c>
      <c r="D15356" s="3">
        <v>40690</v>
      </c>
      <c r="E15356" s="5">
        <f t="shared" si="239"/>
        <v>3.6593757680019663E-2</v>
      </c>
    </row>
    <row r="15357" spans="1:5" x14ac:dyDescent="0.25">
      <c r="A15357" s="2">
        <v>2348</v>
      </c>
      <c r="B15357" s="2">
        <v>2021</v>
      </c>
      <c r="C15357" s="2" t="s">
        <v>50</v>
      </c>
      <c r="D15357" s="3">
        <v>42179</v>
      </c>
      <c r="E15357" s="5">
        <f t="shared" si="239"/>
        <v>4.8792052917328528E-2</v>
      </c>
    </row>
    <row r="15358" spans="1:5" x14ac:dyDescent="0.25">
      <c r="A15358" s="2">
        <v>2348</v>
      </c>
      <c r="B15358" s="2">
        <v>2022</v>
      </c>
      <c r="C15358" s="2" t="s">
        <v>50</v>
      </c>
      <c r="D15358" s="3">
        <v>44237</v>
      </c>
      <c r="E15358" s="5">
        <f t="shared" si="239"/>
        <v>4.0667314691321746E-2</v>
      </c>
    </row>
    <row r="15359" spans="1:5" x14ac:dyDescent="0.25">
      <c r="A15359" s="2">
        <v>2348</v>
      </c>
      <c r="B15359" s="2">
        <v>2023</v>
      </c>
      <c r="C15359" s="2" t="s">
        <v>50</v>
      </c>
      <c r="D15359" s="3">
        <v>46036</v>
      </c>
      <c r="E15359" s="5">
        <f t="shared" si="239"/>
        <v>2.6305500043444261E-2</v>
      </c>
    </row>
    <row r="15360" spans="1:5" x14ac:dyDescent="0.25">
      <c r="A15360" s="2">
        <v>2348</v>
      </c>
      <c r="B15360" s="2">
        <v>2024</v>
      </c>
      <c r="C15360" s="2" t="s">
        <v>50</v>
      </c>
      <c r="D15360" s="3">
        <v>47247</v>
      </c>
      <c r="E15360" s="5">
        <f t="shared" si="239"/>
        <v>3.8605625754016125E-2</v>
      </c>
    </row>
    <row r="15361" spans="1:5" x14ac:dyDescent="0.25">
      <c r="A15361" s="2">
        <v>2348</v>
      </c>
      <c r="B15361" s="2">
        <v>2025</v>
      </c>
      <c r="C15361" s="2" t="s">
        <v>50</v>
      </c>
      <c r="D15361" s="3">
        <v>49071</v>
      </c>
      <c r="E15361" s="5">
        <f t="shared" si="239"/>
        <v>1</v>
      </c>
    </row>
    <row r="15362" spans="1:5" x14ac:dyDescent="0.25">
      <c r="A15362" s="2">
        <v>2349</v>
      </c>
      <c r="B15362" s="2">
        <v>2025</v>
      </c>
      <c r="C15362" s="2" t="s">
        <v>60</v>
      </c>
      <c r="D15362" s="3">
        <v>175204</v>
      </c>
      <c r="E15362" s="5">
        <f t="shared" ref="E15362:E15425" si="240">IF(A15363=A15362,(D15363-D15362)/D15362,1)</f>
        <v>1</v>
      </c>
    </row>
    <row r="15363" spans="1:5" x14ac:dyDescent="0.25">
      <c r="A15363" s="2">
        <v>2350</v>
      </c>
      <c r="B15363" s="2">
        <v>2024</v>
      </c>
      <c r="C15363" s="2" t="s">
        <v>60</v>
      </c>
      <c r="D15363" s="3">
        <v>146464</v>
      </c>
      <c r="E15363" s="5">
        <f t="shared" si="240"/>
        <v>3.1816692156434345E-2</v>
      </c>
    </row>
    <row r="15364" spans="1:5" x14ac:dyDescent="0.25">
      <c r="A15364" s="2">
        <v>2350</v>
      </c>
      <c r="B15364" s="2">
        <v>2025</v>
      </c>
      <c r="C15364" s="2" t="s">
        <v>60</v>
      </c>
      <c r="D15364" s="3">
        <v>151124</v>
      </c>
      <c r="E15364" s="5">
        <f t="shared" si="240"/>
        <v>1</v>
      </c>
    </row>
    <row r="15365" spans="1:5" x14ac:dyDescent="0.25">
      <c r="A15365" s="2">
        <v>2351</v>
      </c>
      <c r="B15365" s="2">
        <v>2024</v>
      </c>
      <c r="C15365" s="2" t="s">
        <v>55</v>
      </c>
      <c r="D15365" s="3">
        <v>116197</v>
      </c>
      <c r="E15365" s="5">
        <f t="shared" si="240"/>
        <v>3.5629147051989295E-2</v>
      </c>
    </row>
    <row r="15366" spans="1:5" x14ac:dyDescent="0.25">
      <c r="A15366" s="2">
        <v>2351</v>
      </c>
      <c r="B15366" s="2">
        <v>2025</v>
      </c>
      <c r="C15366" s="2" t="s">
        <v>55</v>
      </c>
      <c r="D15366" s="3">
        <v>120337</v>
      </c>
      <c r="E15366" s="5">
        <f t="shared" si="240"/>
        <v>1</v>
      </c>
    </row>
    <row r="15367" spans="1:5" x14ac:dyDescent="0.25">
      <c r="A15367" s="2">
        <v>2352</v>
      </c>
      <c r="B15367" s="2">
        <v>2014</v>
      </c>
      <c r="C15367" s="2" t="s">
        <v>75</v>
      </c>
      <c r="D15367" s="3">
        <v>73677</v>
      </c>
      <c r="E15367" s="5">
        <f t="shared" si="240"/>
        <v>3.3131099257570205E-2</v>
      </c>
    </row>
    <row r="15368" spans="1:5" x14ac:dyDescent="0.25">
      <c r="A15368" s="2">
        <v>2352</v>
      </c>
      <c r="B15368" s="2">
        <v>2015</v>
      </c>
      <c r="C15368" s="2" t="s">
        <v>75</v>
      </c>
      <c r="D15368" s="3">
        <v>76118</v>
      </c>
      <c r="E15368" s="5">
        <f t="shared" si="240"/>
        <v>2.2491394939436138E-2</v>
      </c>
    </row>
    <row r="15369" spans="1:5" x14ac:dyDescent="0.25">
      <c r="A15369" s="2">
        <v>2352</v>
      </c>
      <c r="B15369" s="2">
        <v>2016</v>
      </c>
      <c r="C15369" s="2" t="s">
        <v>75</v>
      </c>
      <c r="D15369" s="3">
        <v>77830</v>
      </c>
      <c r="E15369" s="5">
        <f t="shared" si="240"/>
        <v>4.7166902222793267E-2</v>
      </c>
    </row>
    <row r="15370" spans="1:5" x14ac:dyDescent="0.25">
      <c r="A15370" s="2">
        <v>2352</v>
      </c>
      <c r="B15370" s="2">
        <v>2017</v>
      </c>
      <c r="C15370" s="2" t="s">
        <v>75</v>
      </c>
      <c r="D15370" s="3">
        <v>81501</v>
      </c>
      <c r="E15370" s="5">
        <f t="shared" si="240"/>
        <v>2.5631587342486595E-2</v>
      </c>
    </row>
    <row r="15371" spans="1:5" x14ac:dyDescent="0.25">
      <c r="A15371" s="2">
        <v>2352</v>
      </c>
      <c r="B15371" s="2">
        <v>2018</v>
      </c>
      <c r="C15371" s="2" t="s">
        <v>75</v>
      </c>
      <c r="D15371" s="3">
        <v>83590</v>
      </c>
      <c r="E15371" s="5">
        <f t="shared" si="240"/>
        <v>4.5854767316664671E-2</v>
      </c>
    </row>
    <row r="15372" spans="1:5" x14ac:dyDescent="0.25">
      <c r="A15372" s="2">
        <v>2352</v>
      </c>
      <c r="B15372" s="2">
        <v>2019</v>
      </c>
      <c r="C15372" s="2" t="s">
        <v>75</v>
      </c>
      <c r="D15372" s="3">
        <v>87423</v>
      </c>
      <c r="E15372" s="5">
        <f t="shared" si="240"/>
        <v>3.7839012616817082E-2</v>
      </c>
    </row>
    <row r="15373" spans="1:5" x14ac:dyDescent="0.25">
      <c r="A15373" s="2">
        <v>2352</v>
      </c>
      <c r="B15373" s="2">
        <v>2020</v>
      </c>
      <c r="C15373" s="2" t="s">
        <v>75</v>
      </c>
      <c r="D15373" s="3">
        <v>90731</v>
      </c>
      <c r="E15373" s="5">
        <f t="shared" si="240"/>
        <v>5.043480177668052E-2</v>
      </c>
    </row>
    <row r="15374" spans="1:5" x14ac:dyDescent="0.25">
      <c r="A15374" s="2">
        <v>2352</v>
      </c>
      <c r="B15374" s="2">
        <v>2021</v>
      </c>
      <c r="C15374" s="2" t="s">
        <v>75</v>
      </c>
      <c r="D15374" s="3">
        <v>95307</v>
      </c>
      <c r="E15374" s="5">
        <f t="shared" si="240"/>
        <v>4.2714595989801381E-2</v>
      </c>
    </row>
    <row r="15375" spans="1:5" x14ac:dyDescent="0.25">
      <c r="A15375" s="2">
        <v>2352</v>
      </c>
      <c r="B15375" s="2">
        <v>2022</v>
      </c>
      <c r="C15375" s="2" t="s">
        <v>75</v>
      </c>
      <c r="D15375" s="3">
        <v>99378</v>
      </c>
      <c r="E15375" s="5">
        <f t="shared" si="240"/>
        <v>3.1485841936847191E-2</v>
      </c>
    </row>
    <row r="15376" spans="1:5" x14ac:dyDescent="0.25">
      <c r="A15376" s="2">
        <v>2352</v>
      </c>
      <c r="B15376" s="2">
        <v>2023</v>
      </c>
      <c r="C15376" s="2" t="s">
        <v>75</v>
      </c>
      <c r="D15376" s="3">
        <v>102507</v>
      </c>
      <c r="E15376" s="5">
        <f t="shared" si="240"/>
        <v>3.4563493224852936E-2</v>
      </c>
    </row>
    <row r="15377" spans="1:5" x14ac:dyDescent="0.25">
      <c r="A15377" s="2">
        <v>2352</v>
      </c>
      <c r="B15377" s="2">
        <v>2024</v>
      </c>
      <c r="C15377" s="2" t="s">
        <v>75</v>
      </c>
      <c r="D15377" s="3">
        <v>106050</v>
      </c>
      <c r="E15377" s="5">
        <f t="shared" si="240"/>
        <v>3.5841584158415839E-2</v>
      </c>
    </row>
    <row r="15378" spans="1:5" x14ac:dyDescent="0.25">
      <c r="A15378" s="2">
        <v>2352</v>
      </c>
      <c r="B15378" s="2">
        <v>2025</v>
      </c>
      <c r="C15378" s="2" t="s">
        <v>75</v>
      </c>
      <c r="D15378" s="3">
        <v>109851</v>
      </c>
      <c r="E15378" s="5">
        <f t="shared" si="240"/>
        <v>1</v>
      </c>
    </row>
    <row r="15379" spans="1:5" x14ac:dyDescent="0.25">
      <c r="A15379" s="2">
        <v>2353</v>
      </c>
      <c r="B15379" s="2">
        <v>2017</v>
      </c>
      <c r="C15379" s="2" t="s">
        <v>55</v>
      </c>
      <c r="D15379" s="3">
        <v>91389</v>
      </c>
      <c r="E15379" s="5">
        <f t="shared" si="240"/>
        <v>2.9511210320716935E-2</v>
      </c>
    </row>
    <row r="15380" spans="1:5" x14ac:dyDescent="0.25">
      <c r="A15380" s="2">
        <v>2353</v>
      </c>
      <c r="B15380" s="2">
        <v>2018</v>
      </c>
      <c r="C15380" s="2" t="s">
        <v>55</v>
      </c>
      <c r="D15380" s="3">
        <v>94086</v>
      </c>
      <c r="E15380" s="5">
        <f t="shared" si="240"/>
        <v>1.6708118104712708E-2</v>
      </c>
    </row>
    <row r="15381" spans="1:5" x14ac:dyDescent="0.25">
      <c r="A15381" s="2">
        <v>2353</v>
      </c>
      <c r="B15381" s="2">
        <v>2019</v>
      </c>
      <c r="C15381" s="2" t="s">
        <v>60</v>
      </c>
      <c r="D15381" s="3">
        <v>95658</v>
      </c>
      <c r="E15381" s="5">
        <f t="shared" si="240"/>
        <v>7.4055489347467016E-2</v>
      </c>
    </row>
    <row r="15382" spans="1:5" x14ac:dyDescent="0.25">
      <c r="A15382" s="2">
        <v>2353</v>
      </c>
      <c r="B15382" s="2">
        <v>2020</v>
      </c>
      <c r="C15382" s="2" t="s">
        <v>64</v>
      </c>
      <c r="D15382" s="3">
        <v>102742</v>
      </c>
      <c r="E15382" s="5">
        <f t="shared" si="240"/>
        <v>2.8372038698876799E-2</v>
      </c>
    </row>
    <row r="15383" spans="1:5" x14ac:dyDescent="0.25">
      <c r="A15383" s="2">
        <v>2353</v>
      </c>
      <c r="B15383" s="2">
        <v>2021</v>
      </c>
      <c r="C15383" s="2" t="s">
        <v>64</v>
      </c>
      <c r="D15383" s="3">
        <v>105657</v>
      </c>
      <c r="E15383" s="5">
        <f t="shared" si="240"/>
        <v>2.3708793548936652E-2</v>
      </c>
    </row>
    <row r="15384" spans="1:5" x14ac:dyDescent="0.25">
      <c r="A15384" s="2">
        <v>2353</v>
      </c>
      <c r="B15384" s="2">
        <v>2022</v>
      </c>
      <c r="C15384" s="2" t="s">
        <v>64</v>
      </c>
      <c r="D15384" s="3">
        <v>108162</v>
      </c>
      <c r="E15384" s="5">
        <f t="shared" si="240"/>
        <v>2.3492538969323792E-2</v>
      </c>
    </row>
    <row r="15385" spans="1:5" x14ac:dyDescent="0.25">
      <c r="A15385" s="2">
        <v>2353</v>
      </c>
      <c r="B15385" s="2">
        <v>2023</v>
      </c>
      <c r="C15385" s="2" t="s">
        <v>64</v>
      </c>
      <c r="D15385" s="3">
        <v>110703</v>
      </c>
      <c r="E15385" s="5">
        <f t="shared" si="240"/>
        <v>2.5039971816481939E-2</v>
      </c>
    </row>
    <row r="15386" spans="1:5" x14ac:dyDescent="0.25">
      <c r="A15386" s="2">
        <v>2353</v>
      </c>
      <c r="B15386" s="2">
        <v>2024</v>
      </c>
      <c r="C15386" s="2" t="s">
        <v>64</v>
      </c>
      <c r="D15386" s="3">
        <v>113475</v>
      </c>
      <c r="E15386" s="5">
        <f t="shared" si="240"/>
        <v>2.3529411764705882E-2</v>
      </c>
    </row>
    <row r="15387" spans="1:5" x14ac:dyDescent="0.25">
      <c r="A15387" s="2">
        <v>2353</v>
      </c>
      <c r="B15387" s="2">
        <v>2025</v>
      </c>
      <c r="C15387" s="2" t="s">
        <v>64</v>
      </c>
      <c r="D15387" s="3">
        <v>116145</v>
      </c>
      <c r="E15387" s="5">
        <f t="shared" si="240"/>
        <v>1</v>
      </c>
    </row>
    <row r="15388" spans="1:5" x14ac:dyDescent="0.25">
      <c r="A15388" s="2">
        <v>2354</v>
      </c>
      <c r="B15388" s="2">
        <v>2024</v>
      </c>
      <c r="C15388" s="2" t="s">
        <v>55</v>
      </c>
      <c r="D15388" s="3">
        <v>51262</v>
      </c>
      <c r="E15388" s="5">
        <f t="shared" si="240"/>
        <v>4.5920955093441539E-2</v>
      </c>
    </row>
    <row r="15389" spans="1:5" x14ac:dyDescent="0.25">
      <c r="A15389" s="2">
        <v>2354</v>
      </c>
      <c r="B15389" s="2">
        <v>2025</v>
      </c>
      <c r="C15389" s="2" t="s">
        <v>55</v>
      </c>
      <c r="D15389" s="3">
        <v>53616</v>
      </c>
      <c r="E15389" s="5">
        <f t="shared" si="240"/>
        <v>1</v>
      </c>
    </row>
    <row r="15390" spans="1:5" x14ac:dyDescent="0.25">
      <c r="A15390" s="2">
        <v>2355</v>
      </c>
      <c r="B15390" s="2">
        <v>2014</v>
      </c>
      <c r="C15390" s="2" t="s">
        <v>55</v>
      </c>
      <c r="D15390" s="3">
        <v>58261</v>
      </c>
      <c r="E15390" s="5">
        <f t="shared" si="240"/>
        <v>2.7325311958256809E-2</v>
      </c>
    </row>
    <row r="15391" spans="1:5" x14ac:dyDescent="0.25">
      <c r="A15391" s="2">
        <v>2355</v>
      </c>
      <c r="B15391" s="2">
        <v>2015</v>
      </c>
      <c r="C15391" s="2" t="s">
        <v>55</v>
      </c>
      <c r="D15391" s="3">
        <v>59853</v>
      </c>
      <c r="E15391" s="5">
        <f t="shared" si="240"/>
        <v>4.524418157819992E-2</v>
      </c>
    </row>
    <row r="15392" spans="1:5" x14ac:dyDescent="0.25">
      <c r="A15392" s="2">
        <v>2355</v>
      </c>
      <c r="B15392" s="2">
        <v>2016</v>
      </c>
      <c r="C15392" s="2" t="s">
        <v>55</v>
      </c>
      <c r="D15392" s="3">
        <v>62561</v>
      </c>
      <c r="E15392" s="5">
        <f t="shared" si="240"/>
        <v>2.9059637793513532E-2</v>
      </c>
    </row>
    <row r="15393" spans="1:5" x14ac:dyDescent="0.25">
      <c r="A15393" s="2">
        <v>2355</v>
      </c>
      <c r="B15393" s="2">
        <v>2017</v>
      </c>
      <c r="C15393" s="2" t="s">
        <v>55</v>
      </c>
      <c r="D15393" s="3">
        <v>64379</v>
      </c>
      <c r="E15393" s="5">
        <f t="shared" si="240"/>
        <v>0.1271532642631914</v>
      </c>
    </row>
    <row r="15394" spans="1:5" x14ac:dyDescent="0.25">
      <c r="A15394" s="2">
        <v>2355</v>
      </c>
      <c r="B15394" s="2">
        <v>2018</v>
      </c>
      <c r="C15394" s="2" t="s">
        <v>60</v>
      </c>
      <c r="D15394" s="3">
        <v>72565</v>
      </c>
      <c r="E15394" s="5">
        <f t="shared" si="240"/>
        <v>3.1254737132226283E-2</v>
      </c>
    </row>
    <row r="15395" spans="1:5" x14ac:dyDescent="0.25">
      <c r="A15395" s="2">
        <v>2355</v>
      </c>
      <c r="B15395" s="2">
        <v>2019</v>
      </c>
      <c r="C15395" s="2" t="s">
        <v>60</v>
      </c>
      <c r="D15395" s="3">
        <v>74833</v>
      </c>
      <c r="E15395" s="5">
        <f t="shared" si="240"/>
        <v>3.9942271457779323E-2</v>
      </c>
    </row>
    <row r="15396" spans="1:5" x14ac:dyDescent="0.25">
      <c r="A15396" s="2">
        <v>2355</v>
      </c>
      <c r="B15396" s="2">
        <v>2020</v>
      </c>
      <c r="C15396" s="2" t="s">
        <v>60</v>
      </c>
      <c r="D15396" s="3">
        <v>77822</v>
      </c>
      <c r="E15396" s="5">
        <f t="shared" si="240"/>
        <v>2.9451825961810285E-2</v>
      </c>
    </row>
    <row r="15397" spans="1:5" x14ac:dyDescent="0.25">
      <c r="A15397" s="2">
        <v>2355</v>
      </c>
      <c r="B15397" s="2">
        <v>2021</v>
      </c>
      <c r="C15397" s="2" t="s">
        <v>60</v>
      </c>
      <c r="D15397" s="3">
        <v>80114</v>
      </c>
      <c r="E15397" s="5">
        <f t="shared" si="240"/>
        <v>9.0009236837506557E-2</v>
      </c>
    </row>
    <row r="15398" spans="1:5" x14ac:dyDescent="0.25">
      <c r="A15398" s="2">
        <v>2355</v>
      </c>
      <c r="B15398" s="2">
        <v>2022</v>
      </c>
      <c r="C15398" s="2" t="s">
        <v>64</v>
      </c>
      <c r="D15398" s="3">
        <v>87325</v>
      </c>
      <c r="E15398" s="5">
        <f t="shared" si="240"/>
        <v>2.4906956770684226E-2</v>
      </c>
    </row>
    <row r="15399" spans="1:5" x14ac:dyDescent="0.25">
      <c r="A15399" s="2">
        <v>2355</v>
      </c>
      <c r="B15399" s="2">
        <v>2023</v>
      </c>
      <c r="C15399" s="2" t="s">
        <v>64</v>
      </c>
      <c r="D15399" s="3">
        <v>89500</v>
      </c>
      <c r="E15399" s="5">
        <f t="shared" si="240"/>
        <v>2.8212290502793298E-2</v>
      </c>
    </row>
    <row r="15400" spans="1:5" x14ac:dyDescent="0.25">
      <c r="A15400" s="2">
        <v>2355</v>
      </c>
      <c r="B15400" s="2">
        <v>2024</v>
      </c>
      <c r="C15400" s="2" t="s">
        <v>64</v>
      </c>
      <c r="D15400" s="3">
        <v>92025</v>
      </c>
      <c r="E15400" s="5">
        <f t="shared" si="240"/>
        <v>2.6481934256995382E-2</v>
      </c>
    </row>
    <row r="15401" spans="1:5" x14ac:dyDescent="0.25">
      <c r="A15401" s="2">
        <v>2355</v>
      </c>
      <c r="B15401" s="2">
        <v>2025</v>
      </c>
      <c r="C15401" s="2" t="s">
        <v>64</v>
      </c>
      <c r="D15401" s="3">
        <v>94462</v>
      </c>
      <c r="E15401" s="5">
        <f t="shared" si="240"/>
        <v>1</v>
      </c>
    </row>
    <row r="15402" spans="1:5" x14ac:dyDescent="0.25">
      <c r="A15402" s="2">
        <v>2356</v>
      </c>
      <c r="B15402" s="2">
        <v>2019</v>
      </c>
      <c r="C15402" s="2" t="s">
        <v>55</v>
      </c>
      <c r="D15402" s="3">
        <v>28132</v>
      </c>
      <c r="E15402" s="5">
        <f t="shared" si="240"/>
        <v>2.3069813735248117E-2</v>
      </c>
    </row>
    <row r="15403" spans="1:5" x14ac:dyDescent="0.25">
      <c r="A15403" s="2">
        <v>2356</v>
      </c>
      <c r="B15403" s="2">
        <v>2020</v>
      </c>
      <c r="C15403" s="2" t="s">
        <v>55</v>
      </c>
      <c r="D15403" s="3">
        <v>28781</v>
      </c>
      <c r="E15403" s="5">
        <f t="shared" si="240"/>
        <v>4.0026406309718217E-2</v>
      </c>
    </row>
    <row r="15404" spans="1:5" x14ac:dyDescent="0.25">
      <c r="A15404" s="2">
        <v>2356</v>
      </c>
      <c r="B15404" s="2">
        <v>2021</v>
      </c>
      <c r="C15404" s="2" t="s">
        <v>55</v>
      </c>
      <c r="D15404" s="3">
        <v>29933</v>
      </c>
      <c r="E15404" s="5">
        <f t="shared" si="240"/>
        <v>2.7995857414893261E-2</v>
      </c>
    </row>
    <row r="15405" spans="1:5" x14ac:dyDescent="0.25">
      <c r="A15405" s="2">
        <v>2356</v>
      </c>
      <c r="B15405" s="2">
        <v>2022</v>
      </c>
      <c r="C15405" s="2" t="s">
        <v>55</v>
      </c>
      <c r="D15405" s="3">
        <v>30771</v>
      </c>
      <c r="E15405" s="5">
        <f t="shared" si="240"/>
        <v>3.9582723993370379E-2</v>
      </c>
    </row>
    <row r="15406" spans="1:5" x14ac:dyDescent="0.25">
      <c r="A15406" s="2">
        <v>2356</v>
      </c>
      <c r="B15406" s="2">
        <v>2023</v>
      </c>
      <c r="C15406" s="2" t="s">
        <v>55</v>
      </c>
      <c r="D15406" s="3">
        <v>31989</v>
      </c>
      <c r="E15406" s="5">
        <f t="shared" si="240"/>
        <v>4.313982931632749E-2</v>
      </c>
    </row>
    <row r="15407" spans="1:5" x14ac:dyDescent="0.25">
      <c r="A15407" s="2">
        <v>2356</v>
      </c>
      <c r="B15407" s="2">
        <v>2024</v>
      </c>
      <c r="C15407" s="2" t="s">
        <v>55</v>
      </c>
      <c r="D15407" s="3">
        <v>33369</v>
      </c>
      <c r="E15407" s="5">
        <f t="shared" si="240"/>
        <v>2.2146303455302826E-2</v>
      </c>
    </row>
    <row r="15408" spans="1:5" x14ac:dyDescent="0.25">
      <c r="A15408" s="2">
        <v>2356</v>
      </c>
      <c r="B15408" s="2">
        <v>2025</v>
      </c>
      <c r="C15408" s="2" t="s">
        <v>55</v>
      </c>
      <c r="D15408" s="3">
        <v>34108</v>
      </c>
      <c r="E15408" s="5">
        <f t="shared" si="240"/>
        <v>1</v>
      </c>
    </row>
    <row r="15409" spans="1:5" x14ac:dyDescent="0.25">
      <c r="A15409" s="2">
        <v>2357</v>
      </c>
      <c r="B15409" s="2">
        <v>2019</v>
      </c>
      <c r="C15409" s="2" t="s">
        <v>75</v>
      </c>
      <c r="D15409" s="3">
        <v>126208</v>
      </c>
      <c r="E15409" s="5">
        <f t="shared" si="240"/>
        <v>2.2843242900608518E-2</v>
      </c>
    </row>
    <row r="15410" spans="1:5" x14ac:dyDescent="0.25">
      <c r="A15410" s="2">
        <v>2357</v>
      </c>
      <c r="B15410" s="2">
        <v>2020</v>
      </c>
      <c r="C15410" s="2" t="s">
        <v>75</v>
      </c>
      <c r="D15410" s="3">
        <v>129091</v>
      </c>
      <c r="E15410" s="5">
        <f t="shared" si="240"/>
        <v>5.1281654027004207E-2</v>
      </c>
    </row>
    <row r="15411" spans="1:5" x14ac:dyDescent="0.25">
      <c r="A15411" s="2">
        <v>2357</v>
      </c>
      <c r="B15411" s="2">
        <v>2021</v>
      </c>
      <c r="C15411" s="2" t="s">
        <v>75</v>
      </c>
      <c r="D15411" s="3">
        <v>135711</v>
      </c>
      <c r="E15411" s="5">
        <f t="shared" si="240"/>
        <v>4.2325235242537451E-2</v>
      </c>
    </row>
    <row r="15412" spans="1:5" x14ac:dyDescent="0.25">
      <c r="A15412" s="2">
        <v>2357</v>
      </c>
      <c r="B15412" s="2">
        <v>2022</v>
      </c>
      <c r="C15412" s="2" t="s">
        <v>75</v>
      </c>
      <c r="D15412" s="3">
        <v>141455</v>
      </c>
      <c r="E15412" s="5">
        <f t="shared" si="240"/>
        <v>5.5317945636421478E-2</v>
      </c>
    </row>
    <row r="15413" spans="1:5" x14ac:dyDescent="0.25">
      <c r="A15413" s="2">
        <v>2357</v>
      </c>
      <c r="B15413" s="2">
        <v>2023</v>
      </c>
      <c r="C15413" s="2" t="s">
        <v>75</v>
      </c>
      <c r="D15413" s="3">
        <v>149280</v>
      </c>
      <c r="E15413" s="5">
        <f t="shared" si="240"/>
        <v>5.0207663451232586E-2</v>
      </c>
    </row>
    <row r="15414" spans="1:5" x14ac:dyDescent="0.25">
      <c r="A15414" s="2">
        <v>2357</v>
      </c>
      <c r="B15414" s="2">
        <v>2024</v>
      </c>
      <c r="C15414" s="2" t="s">
        <v>75</v>
      </c>
      <c r="D15414" s="3">
        <v>156775</v>
      </c>
      <c r="E15414" s="5">
        <f t="shared" si="240"/>
        <v>5.0339658746611386E-2</v>
      </c>
    </row>
    <row r="15415" spans="1:5" x14ac:dyDescent="0.25">
      <c r="A15415" s="2">
        <v>2357</v>
      </c>
      <c r="B15415" s="2">
        <v>2025</v>
      </c>
      <c r="C15415" s="2" t="s">
        <v>75</v>
      </c>
      <c r="D15415" s="3">
        <v>164667</v>
      </c>
      <c r="E15415" s="5">
        <f t="shared" si="240"/>
        <v>1</v>
      </c>
    </row>
    <row r="15416" spans="1:5" x14ac:dyDescent="0.25">
      <c r="A15416" s="2">
        <v>2358</v>
      </c>
      <c r="B15416" s="2">
        <v>2025</v>
      </c>
      <c r="C15416" s="2" t="s">
        <v>55</v>
      </c>
      <c r="D15416" s="3">
        <v>73765</v>
      </c>
      <c r="E15416" s="5">
        <f t="shared" si="240"/>
        <v>1</v>
      </c>
    </row>
    <row r="15417" spans="1:5" x14ac:dyDescent="0.25">
      <c r="A15417" s="2">
        <v>2359</v>
      </c>
      <c r="B15417" s="2">
        <v>2018</v>
      </c>
      <c r="C15417" s="2" t="s">
        <v>60</v>
      </c>
      <c r="D15417" s="3">
        <v>123925</v>
      </c>
      <c r="E15417" s="5">
        <f t="shared" si="240"/>
        <v>2.9808351825701029E-2</v>
      </c>
    </row>
    <row r="15418" spans="1:5" x14ac:dyDescent="0.25">
      <c r="A15418" s="2">
        <v>2359</v>
      </c>
      <c r="B15418" s="2">
        <v>2019</v>
      </c>
      <c r="C15418" s="2" t="s">
        <v>60</v>
      </c>
      <c r="D15418" s="3">
        <v>127619</v>
      </c>
      <c r="E15418" s="5">
        <f t="shared" si="240"/>
        <v>4.81354657221887E-2</v>
      </c>
    </row>
    <row r="15419" spans="1:5" x14ac:dyDescent="0.25">
      <c r="A15419" s="2">
        <v>2359</v>
      </c>
      <c r="B15419" s="2">
        <v>2020</v>
      </c>
      <c r="C15419" s="2" t="s">
        <v>60</v>
      </c>
      <c r="D15419" s="3">
        <v>133762</v>
      </c>
      <c r="E15419" s="5">
        <f t="shared" si="240"/>
        <v>2.4042702710784826E-2</v>
      </c>
    </row>
    <row r="15420" spans="1:5" x14ac:dyDescent="0.25">
      <c r="A15420" s="2">
        <v>2359</v>
      </c>
      <c r="B15420" s="2">
        <v>2021</v>
      </c>
      <c r="C15420" s="2" t="s">
        <v>60</v>
      </c>
      <c r="D15420" s="3">
        <v>136978</v>
      </c>
      <c r="E15420" s="5">
        <f t="shared" si="240"/>
        <v>4.2342565959497147E-2</v>
      </c>
    </row>
    <row r="15421" spans="1:5" x14ac:dyDescent="0.25">
      <c r="A15421" s="2">
        <v>2359</v>
      </c>
      <c r="B15421" s="2">
        <v>2022</v>
      </c>
      <c r="C15421" s="2" t="s">
        <v>60</v>
      </c>
      <c r="D15421" s="3">
        <v>142778</v>
      </c>
      <c r="E15421" s="5">
        <f t="shared" si="240"/>
        <v>2.9976607040300328E-2</v>
      </c>
    </row>
    <row r="15422" spans="1:5" x14ac:dyDescent="0.25">
      <c r="A15422" s="2">
        <v>2359</v>
      </c>
      <c r="B15422" s="2">
        <v>2023</v>
      </c>
      <c r="C15422" s="2" t="s">
        <v>60</v>
      </c>
      <c r="D15422" s="3">
        <v>147058</v>
      </c>
      <c r="E15422" s="5">
        <f t="shared" si="240"/>
        <v>3.1851378367718862E-2</v>
      </c>
    </row>
    <row r="15423" spans="1:5" x14ac:dyDescent="0.25">
      <c r="A15423" s="2">
        <v>2359</v>
      </c>
      <c r="B15423" s="2">
        <v>2024</v>
      </c>
      <c r="C15423" s="2" t="s">
        <v>60</v>
      </c>
      <c r="D15423" s="3">
        <v>151742</v>
      </c>
      <c r="E15423" s="5">
        <f t="shared" si="240"/>
        <v>2.190560293129127E-2</v>
      </c>
    </row>
    <row r="15424" spans="1:5" x14ac:dyDescent="0.25">
      <c r="A15424" s="2">
        <v>2359</v>
      </c>
      <c r="B15424" s="2">
        <v>2025</v>
      </c>
      <c r="C15424" s="2" t="s">
        <v>60</v>
      </c>
      <c r="D15424" s="3">
        <v>155066</v>
      </c>
      <c r="E15424" s="5">
        <f t="shared" si="240"/>
        <v>1</v>
      </c>
    </row>
    <row r="15425" spans="1:5" x14ac:dyDescent="0.25">
      <c r="A15425" s="2">
        <v>2360</v>
      </c>
      <c r="B15425" s="2">
        <v>2016</v>
      </c>
      <c r="C15425" s="2" t="s">
        <v>60</v>
      </c>
      <c r="D15425" s="3">
        <v>58642</v>
      </c>
      <c r="E15425" s="5">
        <f t="shared" si="240"/>
        <v>3.3013880836260702E-2</v>
      </c>
    </row>
    <row r="15426" spans="1:5" x14ac:dyDescent="0.25">
      <c r="A15426" s="2">
        <v>2360</v>
      </c>
      <c r="B15426" s="2">
        <v>2017</v>
      </c>
      <c r="C15426" s="2" t="s">
        <v>60</v>
      </c>
      <c r="D15426" s="3">
        <v>60578</v>
      </c>
      <c r="E15426" s="5">
        <f t="shared" ref="E15426:E15489" si="241">IF(A15427=A15426,(D15427-D15426)/D15426,1)</f>
        <v>3.6762521047244874E-2</v>
      </c>
    </row>
    <row r="15427" spans="1:5" x14ac:dyDescent="0.25">
      <c r="A15427" s="2">
        <v>2360</v>
      </c>
      <c r="B15427" s="2">
        <v>2018</v>
      </c>
      <c r="C15427" s="2" t="s">
        <v>60</v>
      </c>
      <c r="D15427" s="3">
        <v>62805</v>
      </c>
      <c r="E15427" s="5">
        <f t="shared" si="241"/>
        <v>4.792612053180479E-2</v>
      </c>
    </row>
    <row r="15428" spans="1:5" x14ac:dyDescent="0.25">
      <c r="A15428" s="2">
        <v>2360</v>
      </c>
      <c r="B15428" s="2">
        <v>2019</v>
      </c>
      <c r="C15428" s="2" t="s">
        <v>60</v>
      </c>
      <c r="D15428" s="3">
        <v>65815</v>
      </c>
      <c r="E15428" s="5">
        <f t="shared" si="241"/>
        <v>2.5632454607612248E-2</v>
      </c>
    </row>
    <row r="15429" spans="1:5" x14ac:dyDescent="0.25">
      <c r="A15429" s="2">
        <v>2360</v>
      </c>
      <c r="B15429" s="2">
        <v>2020</v>
      </c>
      <c r="C15429" s="2" t="s">
        <v>60</v>
      </c>
      <c r="D15429" s="3">
        <v>67502</v>
      </c>
      <c r="E15429" s="5">
        <f t="shared" si="241"/>
        <v>2.8295457912358154E-2</v>
      </c>
    </row>
    <row r="15430" spans="1:5" x14ac:dyDescent="0.25">
      <c r="A15430" s="2">
        <v>2360</v>
      </c>
      <c r="B15430" s="2">
        <v>2021</v>
      </c>
      <c r="C15430" s="2" t="s">
        <v>60</v>
      </c>
      <c r="D15430" s="3">
        <v>69412</v>
      </c>
      <c r="E15430" s="5">
        <f t="shared" si="241"/>
        <v>4.1779519391459692E-2</v>
      </c>
    </row>
    <row r="15431" spans="1:5" x14ac:dyDescent="0.25">
      <c r="A15431" s="2">
        <v>2360</v>
      </c>
      <c r="B15431" s="2">
        <v>2022</v>
      </c>
      <c r="C15431" s="2" t="s">
        <v>60</v>
      </c>
      <c r="D15431" s="3">
        <v>72312</v>
      </c>
      <c r="E15431" s="5">
        <f t="shared" si="241"/>
        <v>3.8983847770771102E-2</v>
      </c>
    </row>
    <row r="15432" spans="1:5" x14ac:dyDescent="0.25">
      <c r="A15432" s="2">
        <v>2360</v>
      </c>
      <c r="B15432" s="2">
        <v>2023</v>
      </c>
      <c r="C15432" s="2" t="s">
        <v>60</v>
      </c>
      <c r="D15432" s="3">
        <v>75131</v>
      </c>
      <c r="E15432" s="5">
        <f t="shared" si="241"/>
        <v>4.0129906430102086E-2</v>
      </c>
    </row>
    <row r="15433" spans="1:5" x14ac:dyDescent="0.25">
      <c r="A15433" s="2">
        <v>2360</v>
      </c>
      <c r="B15433" s="2">
        <v>2024</v>
      </c>
      <c r="C15433" s="2" t="s">
        <v>60</v>
      </c>
      <c r="D15433" s="3">
        <v>78146</v>
      </c>
      <c r="E15433" s="5">
        <f t="shared" si="241"/>
        <v>4.9010825890000768E-2</v>
      </c>
    </row>
    <row r="15434" spans="1:5" x14ac:dyDescent="0.25">
      <c r="A15434" s="2">
        <v>2360</v>
      </c>
      <c r="B15434" s="2">
        <v>2025</v>
      </c>
      <c r="C15434" s="2" t="s">
        <v>60</v>
      </c>
      <c r="D15434" s="3">
        <v>81976</v>
      </c>
      <c r="E15434" s="5">
        <f t="shared" si="241"/>
        <v>1</v>
      </c>
    </row>
    <row r="15435" spans="1:5" x14ac:dyDescent="0.25">
      <c r="A15435" s="2">
        <v>2361</v>
      </c>
      <c r="B15435" s="2">
        <v>2022</v>
      </c>
      <c r="C15435" s="2" t="s">
        <v>75</v>
      </c>
      <c r="D15435" s="3">
        <v>287491</v>
      </c>
      <c r="E15435" s="5">
        <f t="shared" si="241"/>
        <v>4.8526736489142269E-2</v>
      </c>
    </row>
    <row r="15436" spans="1:5" x14ac:dyDescent="0.25">
      <c r="A15436" s="2">
        <v>2361</v>
      </c>
      <c r="B15436" s="2">
        <v>2023</v>
      </c>
      <c r="C15436" s="2" t="s">
        <v>75</v>
      </c>
      <c r="D15436" s="3">
        <v>301442</v>
      </c>
      <c r="E15436" s="5">
        <f t="shared" si="241"/>
        <v>5.1449366710677347E-2</v>
      </c>
    </row>
    <row r="15437" spans="1:5" x14ac:dyDescent="0.25">
      <c r="A15437" s="2">
        <v>2361</v>
      </c>
      <c r="B15437" s="2">
        <v>2024</v>
      </c>
      <c r="C15437" s="2" t="s">
        <v>75</v>
      </c>
      <c r="D15437" s="3">
        <v>316951</v>
      </c>
      <c r="E15437" s="5">
        <f t="shared" si="241"/>
        <v>5.7589343463185158E-2</v>
      </c>
    </row>
    <row r="15438" spans="1:5" x14ac:dyDescent="0.25">
      <c r="A15438" s="2">
        <v>2361</v>
      </c>
      <c r="B15438" s="2">
        <v>2025</v>
      </c>
      <c r="C15438" s="2" t="s">
        <v>75</v>
      </c>
      <c r="D15438" s="3">
        <v>335204</v>
      </c>
      <c r="E15438" s="5">
        <f t="shared" si="241"/>
        <v>1</v>
      </c>
    </row>
    <row r="15439" spans="1:5" x14ac:dyDescent="0.25">
      <c r="A15439" s="2">
        <v>2362</v>
      </c>
      <c r="B15439" s="2">
        <v>2016</v>
      </c>
      <c r="C15439" s="2" t="s">
        <v>60</v>
      </c>
      <c r="D15439" s="3">
        <v>186937</v>
      </c>
      <c r="E15439" s="5">
        <f t="shared" si="241"/>
        <v>3.5701867474068803E-2</v>
      </c>
    </row>
    <row r="15440" spans="1:5" x14ac:dyDescent="0.25">
      <c r="A15440" s="2">
        <v>2362</v>
      </c>
      <c r="B15440" s="2">
        <v>2017</v>
      </c>
      <c r="C15440" s="2" t="s">
        <v>60</v>
      </c>
      <c r="D15440" s="3">
        <v>193611</v>
      </c>
      <c r="E15440" s="5">
        <f t="shared" si="241"/>
        <v>5.223876742540455E-2</v>
      </c>
    </row>
    <row r="15441" spans="1:5" x14ac:dyDescent="0.25">
      <c r="A15441" s="2">
        <v>2362</v>
      </c>
      <c r="B15441" s="2">
        <v>2018</v>
      </c>
      <c r="C15441" s="2" t="s">
        <v>60</v>
      </c>
      <c r="D15441" s="3">
        <v>203725</v>
      </c>
      <c r="E15441" s="5">
        <f t="shared" si="241"/>
        <v>4.6621671370720333E-2</v>
      </c>
    </row>
    <row r="15442" spans="1:5" x14ac:dyDescent="0.25">
      <c r="A15442" s="2">
        <v>2362</v>
      </c>
      <c r="B15442" s="2">
        <v>2019</v>
      </c>
      <c r="C15442" s="2" t="s">
        <v>60</v>
      </c>
      <c r="D15442" s="3">
        <v>213223</v>
      </c>
      <c r="E15442" s="5">
        <f t="shared" si="241"/>
        <v>3.1324012887915469E-2</v>
      </c>
    </row>
    <row r="15443" spans="1:5" x14ac:dyDescent="0.25">
      <c r="A15443" s="2">
        <v>2362</v>
      </c>
      <c r="B15443" s="2">
        <v>2020</v>
      </c>
      <c r="C15443" s="2" t="s">
        <v>60</v>
      </c>
      <c r="D15443" s="3">
        <v>219902</v>
      </c>
      <c r="E15443" s="5">
        <f t="shared" si="241"/>
        <v>3.7753180962428717E-2</v>
      </c>
    </row>
    <row r="15444" spans="1:5" x14ac:dyDescent="0.25">
      <c r="A15444" s="2">
        <v>2362</v>
      </c>
      <c r="B15444" s="2">
        <v>2021</v>
      </c>
      <c r="C15444" s="2" t="s">
        <v>60</v>
      </c>
      <c r="D15444" s="3">
        <v>228204</v>
      </c>
      <c r="E15444" s="5">
        <f t="shared" si="241"/>
        <v>3.9994916828802303E-2</v>
      </c>
    </row>
    <row r="15445" spans="1:5" x14ac:dyDescent="0.25">
      <c r="A15445" s="2">
        <v>2362</v>
      </c>
      <c r="B15445" s="2">
        <v>2022</v>
      </c>
      <c r="C15445" s="2" t="s">
        <v>60</v>
      </c>
      <c r="D15445" s="3">
        <v>237331</v>
      </c>
      <c r="E15445" s="5">
        <f t="shared" si="241"/>
        <v>4.9374080924952914E-2</v>
      </c>
    </row>
    <row r="15446" spans="1:5" x14ac:dyDescent="0.25">
      <c r="A15446" s="2">
        <v>2362</v>
      </c>
      <c r="B15446" s="2">
        <v>2023</v>
      </c>
      <c r="C15446" s="2" t="s">
        <v>60</v>
      </c>
      <c r="D15446" s="3">
        <v>249049</v>
      </c>
      <c r="E15446" s="5">
        <f t="shared" si="241"/>
        <v>4.933165762560781E-2</v>
      </c>
    </row>
    <row r="15447" spans="1:5" x14ac:dyDescent="0.25">
      <c r="A15447" s="2">
        <v>2362</v>
      </c>
      <c r="B15447" s="2">
        <v>2024</v>
      </c>
      <c r="C15447" s="2" t="s">
        <v>60</v>
      </c>
      <c r="D15447" s="3">
        <v>261335</v>
      </c>
      <c r="E15447" s="5">
        <f t="shared" si="241"/>
        <v>4.6155317887003271E-2</v>
      </c>
    </row>
    <row r="15448" spans="1:5" x14ac:dyDescent="0.25">
      <c r="A15448" s="2">
        <v>2362</v>
      </c>
      <c r="B15448" s="2">
        <v>2025</v>
      </c>
      <c r="C15448" s="2" t="s">
        <v>60</v>
      </c>
      <c r="D15448" s="3">
        <v>273397</v>
      </c>
      <c r="E15448" s="5">
        <f t="shared" si="241"/>
        <v>1</v>
      </c>
    </row>
    <row r="15449" spans="1:5" x14ac:dyDescent="0.25">
      <c r="A15449" s="2">
        <v>2363</v>
      </c>
      <c r="B15449" s="2">
        <v>2015</v>
      </c>
      <c r="C15449" s="2" t="s">
        <v>71</v>
      </c>
      <c r="D15449" s="3">
        <v>256155</v>
      </c>
      <c r="E15449" s="5">
        <f t="shared" si="241"/>
        <v>3.9198922527376001E-2</v>
      </c>
    </row>
    <row r="15450" spans="1:5" x14ac:dyDescent="0.25">
      <c r="A15450" s="2">
        <v>2363</v>
      </c>
      <c r="B15450" s="2">
        <v>2016</v>
      </c>
      <c r="C15450" s="2" t="s">
        <v>71</v>
      </c>
      <c r="D15450" s="3">
        <v>266196</v>
      </c>
      <c r="E15450" s="5">
        <f t="shared" si="241"/>
        <v>2.6604456866369142E-2</v>
      </c>
    </row>
    <row r="15451" spans="1:5" x14ac:dyDescent="0.25">
      <c r="A15451" s="2">
        <v>2363</v>
      </c>
      <c r="B15451" s="2">
        <v>2017</v>
      </c>
      <c r="C15451" s="2" t="s">
        <v>71</v>
      </c>
      <c r="D15451" s="3">
        <v>273278</v>
      </c>
      <c r="E15451" s="5">
        <f t="shared" si="241"/>
        <v>4.7010736319791566E-2</v>
      </c>
    </row>
    <row r="15452" spans="1:5" x14ac:dyDescent="0.25">
      <c r="A15452" s="2">
        <v>2363</v>
      </c>
      <c r="B15452" s="2">
        <v>2018</v>
      </c>
      <c r="C15452" s="2" t="s">
        <v>71</v>
      </c>
      <c r="D15452" s="3">
        <v>286125</v>
      </c>
      <c r="E15452" s="5">
        <f t="shared" si="241"/>
        <v>3.7487112276103102E-2</v>
      </c>
    </row>
    <row r="15453" spans="1:5" x14ac:dyDescent="0.25">
      <c r="A15453" s="2">
        <v>2363</v>
      </c>
      <c r="B15453" s="2">
        <v>2019</v>
      </c>
      <c r="C15453" s="2" t="s">
        <v>71</v>
      </c>
      <c r="D15453" s="3">
        <v>296851</v>
      </c>
      <c r="E15453" s="5">
        <f t="shared" si="241"/>
        <v>3.2831285729204213E-2</v>
      </c>
    </row>
    <row r="15454" spans="1:5" x14ac:dyDescent="0.25">
      <c r="A15454" s="2">
        <v>2363</v>
      </c>
      <c r="B15454" s="2">
        <v>2020</v>
      </c>
      <c r="C15454" s="2" t="s">
        <v>71</v>
      </c>
      <c r="D15454" s="3">
        <v>306597</v>
      </c>
      <c r="E15454" s="5">
        <f t="shared" si="241"/>
        <v>4.3281571574412016E-2</v>
      </c>
    </row>
    <row r="15455" spans="1:5" x14ac:dyDescent="0.25">
      <c r="A15455" s="2">
        <v>2363</v>
      </c>
      <c r="B15455" s="2">
        <v>2021</v>
      </c>
      <c r="C15455" s="2" t="s">
        <v>71</v>
      </c>
      <c r="D15455" s="3">
        <v>319867</v>
      </c>
      <c r="E15455" s="5">
        <f t="shared" si="241"/>
        <v>5.5766928129503825E-2</v>
      </c>
    </row>
    <row r="15456" spans="1:5" x14ac:dyDescent="0.25">
      <c r="A15456" s="2">
        <v>2363</v>
      </c>
      <c r="B15456" s="2">
        <v>2022</v>
      </c>
      <c r="C15456" s="2" t="s">
        <v>71</v>
      </c>
      <c r="D15456" s="3">
        <v>337705</v>
      </c>
      <c r="E15456" s="5">
        <f t="shared" si="241"/>
        <v>5.0627026546838219E-2</v>
      </c>
    </row>
    <row r="15457" spans="1:5" x14ac:dyDescent="0.25">
      <c r="A15457" s="2">
        <v>2363</v>
      </c>
      <c r="B15457" s="2">
        <v>2023</v>
      </c>
      <c r="C15457" s="2" t="s">
        <v>71</v>
      </c>
      <c r="D15457" s="3">
        <v>354802</v>
      </c>
      <c r="E15457" s="5">
        <f t="shared" si="241"/>
        <v>4.5670543007085646E-2</v>
      </c>
    </row>
    <row r="15458" spans="1:5" x14ac:dyDescent="0.25">
      <c r="A15458" s="2">
        <v>2363</v>
      </c>
      <c r="B15458" s="2">
        <v>2024</v>
      </c>
      <c r="C15458" s="2" t="s">
        <v>71</v>
      </c>
      <c r="D15458" s="3">
        <v>371006</v>
      </c>
      <c r="E15458" s="5">
        <f t="shared" si="241"/>
        <v>3.990231963903549E-2</v>
      </c>
    </row>
    <row r="15459" spans="1:5" x14ac:dyDescent="0.25">
      <c r="A15459" s="2">
        <v>2363</v>
      </c>
      <c r="B15459" s="2">
        <v>2025</v>
      </c>
      <c r="C15459" s="2" t="s">
        <v>71</v>
      </c>
      <c r="D15459" s="3">
        <v>385810</v>
      </c>
      <c r="E15459" s="5">
        <f t="shared" si="241"/>
        <v>1</v>
      </c>
    </row>
    <row r="15460" spans="1:5" x14ac:dyDescent="0.25">
      <c r="A15460" s="2">
        <v>2364</v>
      </c>
      <c r="B15460" s="2">
        <v>2024</v>
      </c>
      <c r="C15460" s="2" t="s">
        <v>75</v>
      </c>
      <c r="D15460" s="3">
        <v>193050</v>
      </c>
      <c r="E15460" s="5">
        <f t="shared" si="241"/>
        <v>3.9554519554519552E-2</v>
      </c>
    </row>
    <row r="15461" spans="1:5" x14ac:dyDescent="0.25">
      <c r="A15461" s="2">
        <v>2364</v>
      </c>
      <c r="B15461" s="2">
        <v>2025</v>
      </c>
      <c r="C15461" s="2" t="s">
        <v>75</v>
      </c>
      <c r="D15461" s="3">
        <v>200686</v>
      </c>
      <c r="E15461" s="5">
        <f t="shared" si="241"/>
        <v>1</v>
      </c>
    </row>
    <row r="15462" spans="1:5" x14ac:dyDescent="0.25">
      <c r="A15462" s="2">
        <v>2365</v>
      </c>
      <c r="B15462" s="2">
        <v>2018</v>
      </c>
      <c r="C15462" s="2" t="s">
        <v>55</v>
      </c>
      <c r="D15462" s="3">
        <v>93731</v>
      </c>
      <c r="E15462" s="5">
        <f t="shared" si="241"/>
        <v>0.12615890153737824</v>
      </c>
    </row>
    <row r="15463" spans="1:5" x14ac:dyDescent="0.25">
      <c r="A15463" s="2">
        <v>2365</v>
      </c>
      <c r="B15463" s="2">
        <v>2019</v>
      </c>
      <c r="C15463" s="2" t="s">
        <v>60</v>
      </c>
      <c r="D15463" s="3">
        <v>105556</v>
      </c>
      <c r="E15463" s="5">
        <f t="shared" si="241"/>
        <v>4.0717723293796658E-2</v>
      </c>
    </row>
    <row r="15464" spans="1:5" x14ac:dyDescent="0.25">
      <c r="A15464" s="2">
        <v>2365</v>
      </c>
      <c r="B15464" s="2">
        <v>2020</v>
      </c>
      <c r="C15464" s="2" t="s">
        <v>60</v>
      </c>
      <c r="D15464" s="3">
        <v>109854</v>
      </c>
      <c r="E15464" s="5">
        <f t="shared" si="241"/>
        <v>0.14120560016021264</v>
      </c>
    </row>
    <row r="15465" spans="1:5" x14ac:dyDescent="0.25">
      <c r="A15465" s="2">
        <v>2365</v>
      </c>
      <c r="B15465" s="2">
        <v>2021</v>
      </c>
      <c r="C15465" s="2" t="s">
        <v>64</v>
      </c>
      <c r="D15465" s="3">
        <v>125366</v>
      </c>
      <c r="E15465" s="5">
        <f t="shared" si="241"/>
        <v>2.7200357353668457E-2</v>
      </c>
    </row>
    <row r="15466" spans="1:5" x14ac:dyDescent="0.25">
      <c r="A15466" s="2">
        <v>2365</v>
      </c>
      <c r="B15466" s="2">
        <v>2022</v>
      </c>
      <c r="C15466" s="2" t="s">
        <v>64</v>
      </c>
      <c r="D15466" s="3">
        <v>128776</v>
      </c>
      <c r="E15466" s="5">
        <f t="shared" si="241"/>
        <v>5.4909299869540906E-2</v>
      </c>
    </row>
    <row r="15467" spans="1:5" x14ac:dyDescent="0.25">
      <c r="A15467" s="2">
        <v>2365</v>
      </c>
      <c r="B15467" s="2">
        <v>2023</v>
      </c>
      <c r="C15467" s="2" t="s">
        <v>64</v>
      </c>
      <c r="D15467" s="3">
        <v>135847</v>
      </c>
      <c r="E15467" s="5">
        <f t="shared" si="241"/>
        <v>0.10366809719758258</v>
      </c>
    </row>
    <row r="15468" spans="1:5" x14ac:dyDescent="0.25">
      <c r="A15468" s="2">
        <v>2365</v>
      </c>
      <c r="B15468" s="2">
        <v>2024</v>
      </c>
      <c r="C15468" s="2" t="s">
        <v>75</v>
      </c>
      <c r="D15468" s="3">
        <v>149930</v>
      </c>
      <c r="E15468" s="5">
        <f t="shared" si="241"/>
        <v>4.4080570933102116E-2</v>
      </c>
    </row>
    <row r="15469" spans="1:5" x14ac:dyDescent="0.25">
      <c r="A15469" s="2">
        <v>2365</v>
      </c>
      <c r="B15469" s="2">
        <v>2025</v>
      </c>
      <c r="C15469" s="2" t="s">
        <v>75</v>
      </c>
      <c r="D15469" s="3">
        <v>156539</v>
      </c>
      <c r="E15469" s="5">
        <f t="shared" si="241"/>
        <v>1</v>
      </c>
    </row>
    <row r="15470" spans="1:5" x14ac:dyDescent="0.25">
      <c r="A15470" s="2">
        <v>2366</v>
      </c>
      <c r="B15470" s="2">
        <v>2015</v>
      </c>
      <c r="C15470" s="2" t="s">
        <v>66</v>
      </c>
      <c r="D15470" s="3">
        <v>50113</v>
      </c>
      <c r="E15470" s="5">
        <f t="shared" si="241"/>
        <v>6.4214874383892409E-2</v>
      </c>
    </row>
    <row r="15471" spans="1:5" x14ac:dyDescent="0.25">
      <c r="A15471" s="2">
        <v>2366</v>
      </c>
      <c r="B15471" s="2">
        <v>2016</v>
      </c>
      <c r="C15471" s="2" t="s">
        <v>66</v>
      </c>
      <c r="D15471" s="3">
        <v>53331</v>
      </c>
      <c r="E15471" s="5">
        <f t="shared" si="241"/>
        <v>7.7197127374322633E-2</v>
      </c>
    </row>
    <row r="15472" spans="1:5" x14ac:dyDescent="0.25">
      <c r="A15472" s="2">
        <v>2366</v>
      </c>
      <c r="B15472" s="2">
        <v>2017</v>
      </c>
      <c r="C15472" s="2" t="s">
        <v>55</v>
      </c>
      <c r="D15472" s="3">
        <v>57448</v>
      </c>
      <c r="E15472" s="5">
        <f t="shared" si="241"/>
        <v>4.2473193148586545E-2</v>
      </c>
    </row>
    <row r="15473" spans="1:5" x14ac:dyDescent="0.25">
      <c r="A15473" s="2">
        <v>2366</v>
      </c>
      <c r="B15473" s="2">
        <v>2018</v>
      </c>
      <c r="C15473" s="2" t="s">
        <v>55</v>
      </c>
      <c r="D15473" s="3">
        <v>59888</v>
      </c>
      <c r="E15473" s="5">
        <f t="shared" si="241"/>
        <v>4.2729762222815923E-2</v>
      </c>
    </row>
    <row r="15474" spans="1:5" x14ac:dyDescent="0.25">
      <c r="A15474" s="2">
        <v>2366</v>
      </c>
      <c r="B15474" s="2">
        <v>2019</v>
      </c>
      <c r="C15474" s="2" t="s">
        <v>55</v>
      </c>
      <c r="D15474" s="3">
        <v>62447</v>
      </c>
      <c r="E15474" s="5">
        <f t="shared" si="241"/>
        <v>4.3412814066328249E-2</v>
      </c>
    </row>
    <row r="15475" spans="1:5" x14ac:dyDescent="0.25">
      <c r="A15475" s="2">
        <v>2366</v>
      </c>
      <c r="B15475" s="2">
        <v>2020</v>
      </c>
      <c r="C15475" s="2" t="s">
        <v>55</v>
      </c>
      <c r="D15475" s="3">
        <v>65158</v>
      </c>
      <c r="E15475" s="5">
        <f t="shared" si="241"/>
        <v>7.6905368488903891E-2</v>
      </c>
    </row>
    <row r="15476" spans="1:5" x14ac:dyDescent="0.25">
      <c r="A15476" s="2">
        <v>2366</v>
      </c>
      <c r="B15476" s="2">
        <v>2021</v>
      </c>
      <c r="C15476" s="2" t="s">
        <v>60</v>
      </c>
      <c r="D15476" s="3">
        <v>70169</v>
      </c>
      <c r="E15476" s="5">
        <f t="shared" si="241"/>
        <v>3.9461870626629994E-2</v>
      </c>
    </row>
    <row r="15477" spans="1:5" x14ac:dyDescent="0.25">
      <c r="A15477" s="2">
        <v>2366</v>
      </c>
      <c r="B15477" s="2">
        <v>2022</v>
      </c>
      <c r="C15477" s="2" t="s">
        <v>60</v>
      </c>
      <c r="D15477" s="3">
        <v>72938</v>
      </c>
      <c r="E15477" s="5">
        <f t="shared" si="241"/>
        <v>4.2872028298006529E-2</v>
      </c>
    </row>
    <row r="15478" spans="1:5" x14ac:dyDescent="0.25">
      <c r="A15478" s="2">
        <v>2366</v>
      </c>
      <c r="B15478" s="2">
        <v>2023</v>
      </c>
      <c r="C15478" s="2" t="s">
        <v>60</v>
      </c>
      <c r="D15478" s="3">
        <v>76065</v>
      </c>
      <c r="E15478" s="5">
        <f t="shared" si="241"/>
        <v>5.4768947610596204E-2</v>
      </c>
    </row>
    <row r="15479" spans="1:5" x14ac:dyDescent="0.25">
      <c r="A15479" s="2">
        <v>2366</v>
      </c>
      <c r="B15479" s="2">
        <v>2024</v>
      </c>
      <c r="C15479" s="2" t="s">
        <v>60</v>
      </c>
      <c r="D15479" s="3">
        <v>80231</v>
      </c>
      <c r="E15479" s="5">
        <f t="shared" si="241"/>
        <v>6.1771634405653676E-2</v>
      </c>
    </row>
    <row r="15480" spans="1:5" x14ac:dyDescent="0.25">
      <c r="A15480" s="2">
        <v>2366</v>
      </c>
      <c r="B15480" s="2">
        <v>2025</v>
      </c>
      <c r="C15480" s="2" t="s">
        <v>60</v>
      </c>
      <c r="D15480" s="3">
        <v>85187</v>
      </c>
      <c r="E15480" s="5">
        <f t="shared" si="241"/>
        <v>1</v>
      </c>
    </row>
    <row r="15481" spans="1:5" x14ac:dyDescent="0.25">
      <c r="A15481" s="2">
        <v>2367</v>
      </c>
      <c r="B15481" s="2">
        <v>2023</v>
      </c>
      <c r="C15481" s="2" t="s">
        <v>75</v>
      </c>
      <c r="D15481" s="3">
        <v>183755</v>
      </c>
      <c r="E15481" s="5">
        <f t="shared" si="241"/>
        <v>4.809665043128078E-2</v>
      </c>
    </row>
    <row r="15482" spans="1:5" x14ac:dyDescent="0.25">
      <c r="A15482" s="2">
        <v>2367</v>
      </c>
      <c r="B15482" s="2">
        <v>2024</v>
      </c>
      <c r="C15482" s="2" t="s">
        <v>75</v>
      </c>
      <c r="D15482" s="3">
        <v>192593</v>
      </c>
      <c r="E15482" s="5">
        <f t="shared" si="241"/>
        <v>3.1704163702730631E-2</v>
      </c>
    </row>
    <row r="15483" spans="1:5" x14ac:dyDescent="0.25">
      <c r="A15483" s="2">
        <v>2367</v>
      </c>
      <c r="B15483" s="2">
        <v>2025</v>
      </c>
      <c r="C15483" s="2" t="s">
        <v>75</v>
      </c>
      <c r="D15483" s="3">
        <v>198699</v>
      </c>
      <c r="E15483" s="5">
        <f t="shared" si="241"/>
        <v>1</v>
      </c>
    </row>
    <row r="15484" spans="1:5" x14ac:dyDescent="0.25">
      <c r="A15484" s="2">
        <v>2368</v>
      </c>
      <c r="B15484" s="2">
        <v>2020</v>
      </c>
      <c r="C15484" s="2" t="s">
        <v>55</v>
      </c>
      <c r="D15484" s="3">
        <v>105600</v>
      </c>
      <c r="E15484" s="5">
        <f t="shared" si="241"/>
        <v>3.7111742424242422E-2</v>
      </c>
    </row>
    <row r="15485" spans="1:5" x14ac:dyDescent="0.25">
      <c r="A15485" s="2">
        <v>2368</v>
      </c>
      <c r="B15485" s="2">
        <v>2021</v>
      </c>
      <c r="C15485" s="2" t="s">
        <v>55</v>
      </c>
      <c r="D15485" s="3">
        <v>109519</v>
      </c>
      <c r="E15485" s="5">
        <f t="shared" si="241"/>
        <v>2.2041837489385402E-2</v>
      </c>
    </row>
    <row r="15486" spans="1:5" x14ac:dyDescent="0.25">
      <c r="A15486" s="2">
        <v>2368</v>
      </c>
      <c r="B15486" s="2">
        <v>2022</v>
      </c>
      <c r="C15486" s="2" t="s">
        <v>55</v>
      </c>
      <c r="D15486" s="3">
        <v>111933</v>
      </c>
      <c r="E15486" s="5">
        <f t="shared" si="241"/>
        <v>3.84694415409218E-2</v>
      </c>
    </row>
    <row r="15487" spans="1:5" x14ac:dyDescent="0.25">
      <c r="A15487" s="2">
        <v>2368</v>
      </c>
      <c r="B15487" s="2">
        <v>2023</v>
      </c>
      <c r="C15487" s="2" t="s">
        <v>55</v>
      </c>
      <c r="D15487" s="3">
        <v>116239</v>
      </c>
      <c r="E15487" s="5">
        <f t="shared" si="241"/>
        <v>-5.9360455613004237E-3</v>
      </c>
    </row>
    <row r="15488" spans="1:5" x14ac:dyDescent="0.25">
      <c r="A15488" s="2">
        <v>2368</v>
      </c>
      <c r="B15488" s="2">
        <v>2024</v>
      </c>
      <c r="C15488" s="2" t="s">
        <v>60</v>
      </c>
      <c r="D15488" s="3">
        <v>115549</v>
      </c>
      <c r="E15488" s="5">
        <f t="shared" si="241"/>
        <v>1.4712373105781962E-2</v>
      </c>
    </row>
    <row r="15489" spans="1:5" x14ac:dyDescent="0.25">
      <c r="A15489" s="2">
        <v>2368</v>
      </c>
      <c r="B15489" s="2">
        <v>2025</v>
      </c>
      <c r="C15489" s="2" t="s">
        <v>64</v>
      </c>
      <c r="D15489" s="3">
        <v>117249</v>
      </c>
      <c r="E15489" s="5">
        <f t="shared" si="241"/>
        <v>1</v>
      </c>
    </row>
    <row r="15490" spans="1:5" x14ac:dyDescent="0.25">
      <c r="A15490" s="2">
        <v>2369</v>
      </c>
      <c r="B15490" s="2">
        <v>2015</v>
      </c>
      <c r="C15490" s="2" t="s">
        <v>55</v>
      </c>
      <c r="D15490" s="3">
        <v>69915</v>
      </c>
      <c r="E15490" s="5">
        <f t="shared" ref="E15490:E15553" si="242">IF(A15491=A15490,(D15491-D15490)/D15490,1)</f>
        <v>4.3352642494457555E-2</v>
      </c>
    </row>
    <row r="15491" spans="1:5" x14ac:dyDescent="0.25">
      <c r="A15491" s="2">
        <v>2369</v>
      </c>
      <c r="B15491" s="2">
        <v>2016</v>
      </c>
      <c r="C15491" s="2" t="s">
        <v>55</v>
      </c>
      <c r="D15491" s="3">
        <v>72946</v>
      </c>
      <c r="E15491" s="5">
        <f t="shared" si="242"/>
        <v>4.6404189400378361E-2</v>
      </c>
    </row>
    <row r="15492" spans="1:5" x14ac:dyDescent="0.25">
      <c r="A15492" s="2">
        <v>2369</v>
      </c>
      <c r="B15492" s="2">
        <v>2017</v>
      </c>
      <c r="C15492" s="2" t="s">
        <v>55</v>
      </c>
      <c r="D15492" s="3">
        <v>76331</v>
      </c>
      <c r="E15492" s="5">
        <f t="shared" si="242"/>
        <v>4.5289594005056923E-2</v>
      </c>
    </row>
    <row r="15493" spans="1:5" x14ac:dyDescent="0.25">
      <c r="A15493" s="2">
        <v>2369</v>
      </c>
      <c r="B15493" s="2">
        <v>2018</v>
      </c>
      <c r="C15493" s="2" t="s">
        <v>55</v>
      </c>
      <c r="D15493" s="3">
        <v>79788</v>
      </c>
      <c r="E15493" s="5">
        <f t="shared" si="242"/>
        <v>4.4229708728129542E-2</v>
      </c>
    </row>
    <row r="15494" spans="1:5" x14ac:dyDescent="0.25">
      <c r="A15494" s="2">
        <v>2369</v>
      </c>
      <c r="B15494" s="2">
        <v>2019</v>
      </c>
      <c r="C15494" s="2" t="s">
        <v>55</v>
      </c>
      <c r="D15494" s="3">
        <v>83317</v>
      </c>
      <c r="E15494" s="5">
        <f t="shared" si="242"/>
        <v>3.2982464563054356E-2</v>
      </c>
    </row>
    <row r="15495" spans="1:5" x14ac:dyDescent="0.25">
      <c r="A15495" s="2">
        <v>2369</v>
      </c>
      <c r="B15495" s="2">
        <v>2020</v>
      </c>
      <c r="C15495" s="2" t="s">
        <v>55</v>
      </c>
      <c r="D15495" s="3">
        <v>86065</v>
      </c>
      <c r="E15495" s="5">
        <f t="shared" si="242"/>
        <v>4.8382036832626506E-2</v>
      </c>
    </row>
    <row r="15496" spans="1:5" x14ac:dyDescent="0.25">
      <c r="A15496" s="2">
        <v>2369</v>
      </c>
      <c r="B15496" s="2">
        <v>2021</v>
      </c>
      <c r="C15496" s="2" t="s">
        <v>55</v>
      </c>
      <c r="D15496" s="3">
        <v>90229</v>
      </c>
      <c r="E15496" s="5">
        <f t="shared" si="242"/>
        <v>4.3877245674893879E-2</v>
      </c>
    </row>
    <row r="15497" spans="1:5" x14ac:dyDescent="0.25">
      <c r="A15497" s="2">
        <v>2369</v>
      </c>
      <c r="B15497" s="2">
        <v>2022</v>
      </c>
      <c r="C15497" s="2" t="s">
        <v>55</v>
      </c>
      <c r="D15497" s="3">
        <v>94188</v>
      </c>
      <c r="E15497" s="5">
        <f t="shared" si="242"/>
        <v>5.2119165923472204E-2</v>
      </c>
    </row>
    <row r="15498" spans="1:5" x14ac:dyDescent="0.25">
      <c r="A15498" s="2">
        <v>2369</v>
      </c>
      <c r="B15498" s="2">
        <v>2023</v>
      </c>
      <c r="C15498" s="2" t="s">
        <v>55</v>
      </c>
      <c r="D15498" s="3">
        <v>99097</v>
      </c>
      <c r="E15498" s="5">
        <f t="shared" si="242"/>
        <v>4.9133677104251393E-2</v>
      </c>
    </row>
    <row r="15499" spans="1:5" x14ac:dyDescent="0.25">
      <c r="A15499" s="2">
        <v>2369</v>
      </c>
      <c r="B15499" s="2">
        <v>2024</v>
      </c>
      <c r="C15499" s="2" t="s">
        <v>55</v>
      </c>
      <c r="D15499" s="3">
        <v>103966</v>
      </c>
      <c r="E15499" s="5">
        <f t="shared" si="242"/>
        <v>5.6614662485812671E-2</v>
      </c>
    </row>
    <row r="15500" spans="1:5" x14ac:dyDescent="0.25">
      <c r="A15500" s="2">
        <v>2369</v>
      </c>
      <c r="B15500" s="2">
        <v>2025</v>
      </c>
      <c r="C15500" s="2" t="s">
        <v>55</v>
      </c>
      <c r="D15500" s="3">
        <v>109852</v>
      </c>
      <c r="E15500" s="5">
        <f t="shared" si="242"/>
        <v>1</v>
      </c>
    </row>
    <row r="15501" spans="1:5" x14ac:dyDescent="0.25">
      <c r="A15501" s="2">
        <v>2370</v>
      </c>
      <c r="B15501" s="2">
        <v>2022</v>
      </c>
      <c r="C15501" s="2" t="s">
        <v>71</v>
      </c>
      <c r="D15501" s="3">
        <v>193462</v>
      </c>
      <c r="E15501" s="5">
        <f t="shared" si="242"/>
        <v>3.661184108507097E-2</v>
      </c>
    </row>
    <row r="15502" spans="1:5" x14ac:dyDescent="0.25">
      <c r="A15502" s="2">
        <v>2370</v>
      </c>
      <c r="B15502" s="2">
        <v>2023</v>
      </c>
      <c r="C15502" s="2" t="s">
        <v>71</v>
      </c>
      <c r="D15502" s="3">
        <v>200545</v>
      </c>
      <c r="E15502" s="5">
        <f t="shared" si="242"/>
        <v>4.8138821710837963E-2</v>
      </c>
    </row>
    <row r="15503" spans="1:5" x14ac:dyDescent="0.25">
      <c r="A15503" s="2">
        <v>2370</v>
      </c>
      <c r="B15503" s="2">
        <v>2024</v>
      </c>
      <c r="C15503" s="2" t="s">
        <v>71</v>
      </c>
      <c r="D15503" s="3">
        <v>210199</v>
      </c>
      <c r="E15503" s="5">
        <f t="shared" si="242"/>
        <v>5.8140143387932386E-2</v>
      </c>
    </row>
    <row r="15504" spans="1:5" x14ac:dyDescent="0.25">
      <c r="A15504" s="2">
        <v>2370</v>
      </c>
      <c r="B15504" s="2">
        <v>2025</v>
      </c>
      <c r="C15504" s="2" t="s">
        <v>71</v>
      </c>
      <c r="D15504" s="3">
        <v>222420</v>
      </c>
      <c r="E15504" s="5">
        <f t="shared" si="242"/>
        <v>1</v>
      </c>
    </row>
    <row r="15505" spans="1:5" x14ac:dyDescent="0.25">
      <c r="A15505" s="2">
        <v>2371</v>
      </c>
      <c r="B15505" s="2">
        <v>2017</v>
      </c>
      <c r="C15505" s="2" t="s">
        <v>60</v>
      </c>
      <c r="D15505" s="3">
        <v>124560</v>
      </c>
      <c r="E15505" s="5">
        <f t="shared" si="242"/>
        <v>5.3106936416184969E-2</v>
      </c>
    </row>
    <row r="15506" spans="1:5" x14ac:dyDescent="0.25">
      <c r="A15506" s="2">
        <v>2371</v>
      </c>
      <c r="B15506" s="2">
        <v>2018</v>
      </c>
      <c r="C15506" s="2" t="s">
        <v>60</v>
      </c>
      <c r="D15506" s="3">
        <v>131175</v>
      </c>
      <c r="E15506" s="5">
        <f t="shared" si="242"/>
        <v>3.4655993901276917E-2</v>
      </c>
    </row>
    <row r="15507" spans="1:5" x14ac:dyDescent="0.25">
      <c r="A15507" s="2">
        <v>2371</v>
      </c>
      <c r="B15507" s="2">
        <v>2019</v>
      </c>
      <c r="C15507" s="2" t="s">
        <v>60</v>
      </c>
      <c r="D15507" s="3">
        <v>135721</v>
      </c>
      <c r="E15507" s="5">
        <f t="shared" si="242"/>
        <v>6.0226494057662408E-2</v>
      </c>
    </row>
    <row r="15508" spans="1:5" x14ac:dyDescent="0.25">
      <c r="A15508" s="2">
        <v>2371</v>
      </c>
      <c r="B15508" s="2">
        <v>2020</v>
      </c>
      <c r="C15508" s="2" t="s">
        <v>60</v>
      </c>
      <c r="D15508" s="3">
        <v>143895</v>
      </c>
      <c r="E15508" s="5">
        <f t="shared" si="242"/>
        <v>5.9466972445185728E-2</v>
      </c>
    </row>
    <row r="15509" spans="1:5" x14ac:dyDescent="0.25">
      <c r="A15509" s="2">
        <v>2371</v>
      </c>
      <c r="B15509" s="2">
        <v>2021</v>
      </c>
      <c r="C15509" s="2" t="s">
        <v>60</v>
      </c>
      <c r="D15509" s="3">
        <v>152452</v>
      </c>
      <c r="E15509" s="5">
        <f t="shared" si="242"/>
        <v>5.0146931493191299E-2</v>
      </c>
    </row>
    <row r="15510" spans="1:5" x14ac:dyDescent="0.25">
      <c r="A15510" s="2">
        <v>2371</v>
      </c>
      <c r="B15510" s="2">
        <v>2022</v>
      </c>
      <c r="C15510" s="2" t="s">
        <v>60</v>
      </c>
      <c r="D15510" s="3">
        <v>160097</v>
      </c>
      <c r="E15510" s="5">
        <f t="shared" si="242"/>
        <v>4.8545569248643013E-2</v>
      </c>
    </row>
    <row r="15511" spans="1:5" x14ac:dyDescent="0.25">
      <c r="A15511" s="2">
        <v>2371</v>
      </c>
      <c r="B15511" s="2">
        <v>2023</v>
      </c>
      <c r="C15511" s="2" t="s">
        <v>60</v>
      </c>
      <c r="D15511" s="3">
        <v>167869</v>
      </c>
      <c r="E15511" s="5">
        <f t="shared" si="242"/>
        <v>3.2007100775009081E-2</v>
      </c>
    </row>
    <row r="15512" spans="1:5" x14ac:dyDescent="0.25">
      <c r="A15512" s="2">
        <v>2371</v>
      </c>
      <c r="B15512" s="2">
        <v>2024</v>
      </c>
      <c r="C15512" s="2" t="s">
        <v>60</v>
      </c>
      <c r="D15512" s="3">
        <v>173242</v>
      </c>
      <c r="E15512" s="5">
        <f t="shared" si="242"/>
        <v>3.9967213493263758E-2</v>
      </c>
    </row>
    <row r="15513" spans="1:5" x14ac:dyDescent="0.25">
      <c r="A15513" s="2">
        <v>2371</v>
      </c>
      <c r="B15513" s="2">
        <v>2025</v>
      </c>
      <c r="C15513" s="2" t="s">
        <v>60</v>
      </c>
      <c r="D15513" s="3">
        <v>180166</v>
      </c>
      <c r="E15513" s="5">
        <f t="shared" si="242"/>
        <v>1</v>
      </c>
    </row>
    <row r="15514" spans="1:5" x14ac:dyDescent="0.25">
      <c r="A15514" s="2">
        <v>2372</v>
      </c>
      <c r="B15514" s="2">
        <v>2023</v>
      </c>
      <c r="C15514" s="2" t="s">
        <v>55</v>
      </c>
      <c r="D15514" s="3">
        <v>51011</v>
      </c>
      <c r="E15514" s="5">
        <f t="shared" si="242"/>
        <v>0.11942522201093882</v>
      </c>
    </row>
    <row r="15515" spans="1:5" x14ac:dyDescent="0.25">
      <c r="A15515" s="2">
        <v>2372</v>
      </c>
      <c r="B15515" s="2">
        <v>2024</v>
      </c>
      <c r="C15515" s="2" t="s">
        <v>60</v>
      </c>
      <c r="D15515" s="3">
        <v>57103</v>
      </c>
      <c r="E15515" s="5">
        <f t="shared" si="242"/>
        <v>0.12421413936220514</v>
      </c>
    </row>
    <row r="15516" spans="1:5" x14ac:dyDescent="0.25">
      <c r="A15516" s="2">
        <v>2372</v>
      </c>
      <c r="B15516" s="2">
        <v>2025</v>
      </c>
      <c r="C15516" s="2" t="s">
        <v>64</v>
      </c>
      <c r="D15516" s="3">
        <v>64196</v>
      </c>
      <c r="E15516" s="5">
        <f t="shared" si="242"/>
        <v>1</v>
      </c>
    </row>
    <row r="15517" spans="1:5" x14ac:dyDescent="0.25">
      <c r="A15517" s="2">
        <v>2373</v>
      </c>
      <c r="B15517" s="2">
        <v>2015</v>
      </c>
      <c r="C15517" s="2" t="s">
        <v>55</v>
      </c>
      <c r="D15517" s="3">
        <v>136679</v>
      </c>
      <c r="E15517" s="5">
        <f t="shared" si="242"/>
        <v>4.4483790487199935E-2</v>
      </c>
    </row>
    <row r="15518" spans="1:5" x14ac:dyDescent="0.25">
      <c r="A15518" s="2">
        <v>2373</v>
      </c>
      <c r="B15518" s="2">
        <v>2016</v>
      </c>
      <c r="C15518" s="2" t="s">
        <v>55</v>
      </c>
      <c r="D15518" s="3">
        <v>142759</v>
      </c>
      <c r="E15518" s="5">
        <f t="shared" si="242"/>
        <v>4.1349407042638293E-2</v>
      </c>
    </row>
    <row r="15519" spans="1:5" x14ac:dyDescent="0.25">
      <c r="A15519" s="2">
        <v>2373</v>
      </c>
      <c r="B15519" s="2">
        <v>2017</v>
      </c>
      <c r="C15519" s="2" t="s">
        <v>55</v>
      </c>
      <c r="D15519" s="3">
        <v>148662</v>
      </c>
      <c r="E15519" s="5">
        <f t="shared" si="242"/>
        <v>4.5485732736005167E-2</v>
      </c>
    </row>
    <row r="15520" spans="1:5" x14ac:dyDescent="0.25">
      <c r="A15520" s="2">
        <v>2373</v>
      </c>
      <c r="B15520" s="2">
        <v>2018</v>
      </c>
      <c r="C15520" s="2" t="s">
        <v>55</v>
      </c>
      <c r="D15520" s="3">
        <v>155424</v>
      </c>
      <c r="E15520" s="5">
        <f t="shared" si="242"/>
        <v>4.338454807494338E-2</v>
      </c>
    </row>
    <row r="15521" spans="1:5" x14ac:dyDescent="0.25">
      <c r="A15521" s="2">
        <v>2373</v>
      </c>
      <c r="B15521" s="2">
        <v>2019</v>
      </c>
      <c r="C15521" s="2" t="s">
        <v>55</v>
      </c>
      <c r="D15521" s="3">
        <v>162167</v>
      </c>
      <c r="E15521" s="5">
        <f t="shared" si="242"/>
        <v>3.0968076119062448E-2</v>
      </c>
    </row>
    <row r="15522" spans="1:5" x14ac:dyDescent="0.25">
      <c r="A15522" s="2">
        <v>2373</v>
      </c>
      <c r="B15522" s="2">
        <v>2020</v>
      </c>
      <c r="C15522" s="2" t="s">
        <v>55</v>
      </c>
      <c r="D15522" s="3">
        <v>167189</v>
      </c>
      <c r="E15522" s="5">
        <f t="shared" si="242"/>
        <v>3.718546076595948E-2</v>
      </c>
    </row>
    <row r="15523" spans="1:5" x14ac:dyDescent="0.25">
      <c r="A15523" s="2">
        <v>2373</v>
      </c>
      <c r="B15523" s="2">
        <v>2021</v>
      </c>
      <c r="C15523" s="2" t="s">
        <v>55</v>
      </c>
      <c r="D15523" s="3">
        <v>173406</v>
      </c>
      <c r="E15523" s="5">
        <f t="shared" si="242"/>
        <v>4.772037876428728E-2</v>
      </c>
    </row>
    <row r="15524" spans="1:5" x14ac:dyDescent="0.25">
      <c r="A15524" s="2">
        <v>2373</v>
      </c>
      <c r="B15524" s="2">
        <v>2022</v>
      </c>
      <c r="C15524" s="2" t="s">
        <v>55</v>
      </c>
      <c r="D15524" s="3">
        <v>181681</v>
      </c>
      <c r="E15524" s="5">
        <f t="shared" si="242"/>
        <v>2.5109945453844925E-2</v>
      </c>
    </row>
    <row r="15525" spans="1:5" x14ac:dyDescent="0.25">
      <c r="A15525" s="2">
        <v>2373</v>
      </c>
      <c r="B15525" s="2">
        <v>2023</v>
      </c>
      <c r="C15525" s="2" t="s">
        <v>55</v>
      </c>
      <c r="D15525" s="3">
        <v>186243</v>
      </c>
      <c r="E15525" s="5">
        <f t="shared" si="242"/>
        <v>4.2068695199282656E-2</v>
      </c>
    </row>
    <row r="15526" spans="1:5" x14ac:dyDescent="0.25">
      <c r="A15526" s="2">
        <v>2373</v>
      </c>
      <c r="B15526" s="2">
        <v>2024</v>
      </c>
      <c r="C15526" s="2" t="s">
        <v>55</v>
      </c>
      <c r="D15526" s="3">
        <v>194078</v>
      </c>
      <c r="E15526" s="5">
        <f t="shared" si="242"/>
        <v>2.1805665763249826E-2</v>
      </c>
    </row>
    <row r="15527" spans="1:5" x14ac:dyDescent="0.25">
      <c r="A15527" s="2">
        <v>2373</v>
      </c>
      <c r="B15527" s="2">
        <v>2025</v>
      </c>
      <c r="C15527" s="2" t="s">
        <v>55</v>
      </c>
      <c r="D15527" s="3">
        <v>198310</v>
      </c>
      <c r="E15527" s="5">
        <f t="shared" si="242"/>
        <v>1</v>
      </c>
    </row>
    <row r="15528" spans="1:5" x14ac:dyDescent="0.25">
      <c r="A15528" s="2">
        <v>2374</v>
      </c>
      <c r="B15528" s="2">
        <v>2016</v>
      </c>
      <c r="C15528" s="2" t="s">
        <v>55</v>
      </c>
      <c r="D15528" s="3">
        <v>88600</v>
      </c>
      <c r="E15528" s="5">
        <f t="shared" si="242"/>
        <v>-2.525959367945824E-2</v>
      </c>
    </row>
    <row r="15529" spans="1:5" x14ac:dyDescent="0.25">
      <c r="A15529" s="2">
        <v>2374</v>
      </c>
      <c r="B15529" s="2">
        <v>2017</v>
      </c>
      <c r="C15529" s="2" t="s">
        <v>60</v>
      </c>
      <c r="D15529" s="3">
        <v>86362</v>
      </c>
      <c r="E15529" s="5">
        <f t="shared" si="242"/>
        <v>4.7532479562770666E-2</v>
      </c>
    </row>
    <row r="15530" spans="1:5" x14ac:dyDescent="0.25">
      <c r="A15530" s="2">
        <v>2374</v>
      </c>
      <c r="B15530" s="2">
        <v>2018</v>
      </c>
      <c r="C15530" s="2" t="s">
        <v>60</v>
      </c>
      <c r="D15530" s="3">
        <v>90467</v>
      </c>
      <c r="E15530" s="5">
        <f t="shared" si="242"/>
        <v>5.1643140592702308E-2</v>
      </c>
    </row>
    <row r="15531" spans="1:5" x14ac:dyDescent="0.25">
      <c r="A15531" s="2">
        <v>2374</v>
      </c>
      <c r="B15531" s="2">
        <v>2019</v>
      </c>
      <c r="C15531" s="2" t="s">
        <v>64</v>
      </c>
      <c r="D15531" s="3">
        <v>95139</v>
      </c>
      <c r="E15531" s="5">
        <f t="shared" si="242"/>
        <v>4.7425346072588526E-2</v>
      </c>
    </row>
    <row r="15532" spans="1:5" x14ac:dyDescent="0.25">
      <c r="A15532" s="2">
        <v>2374</v>
      </c>
      <c r="B15532" s="2">
        <v>2020</v>
      </c>
      <c r="C15532" s="2" t="s">
        <v>75</v>
      </c>
      <c r="D15532" s="3">
        <v>99651</v>
      </c>
      <c r="E15532" s="5">
        <f t="shared" si="242"/>
        <v>4.2969965178472867E-2</v>
      </c>
    </row>
    <row r="15533" spans="1:5" x14ac:dyDescent="0.25">
      <c r="A15533" s="2">
        <v>2374</v>
      </c>
      <c r="B15533" s="2">
        <v>2021</v>
      </c>
      <c r="C15533" s="2" t="s">
        <v>75</v>
      </c>
      <c r="D15533" s="3">
        <v>103933</v>
      </c>
      <c r="E15533" s="5">
        <f t="shared" si="242"/>
        <v>4.1786535556560478E-2</v>
      </c>
    </row>
    <row r="15534" spans="1:5" x14ac:dyDescent="0.25">
      <c r="A15534" s="2">
        <v>2374</v>
      </c>
      <c r="B15534" s="2">
        <v>2022</v>
      </c>
      <c r="C15534" s="2" t="s">
        <v>75</v>
      </c>
      <c r="D15534" s="3">
        <v>108276</v>
      </c>
      <c r="E15534" s="5">
        <f t="shared" si="242"/>
        <v>2.4040415235139827E-2</v>
      </c>
    </row>
    <row r="15535" spans="1:5" x14ac:dyDescent="0.25">
      <c r="A15535" s="2">
        <v>2374</v>
      </c>
      <c r="B15535" s="2">
        <v>2023</v>
      </c>
      <c r="C15535" s="2" t="s">
        <v>75</v>
      </c>
      <c r="D15535" s="3">
        <v>110879</v>
      </c>
      <c r="E15535" s="5">
        <f t="shared" si="242"/>
        <v>2.6235806599987373E-2</v>
      </c>
    </row>
    <row r="15536" spans="1:5" x14ac:dyDescent="0.25">
      <c r="A15536" s="2">
        <v>2374</v>
      </c>
      <c r="B15536" s="2">
        <v>2024</v>
      </c>
      <c r="C15536" s="2" t="s">
        <v>75</v>
      </c>
      <c r="D15536" s="3">
        <v>113788</v>
      </c>
      <c r="E15536" s="5">
        <f t="shared" si="242"/>
        <v>3.0917144162829122E-2</v>
      </c>
    </row>
    <row r="15537" spans="1:5" x14ac:dyDescent="0.25">
      <c r="A15537" s="2">
        <v>2374</v>
      </c>
      <c r="B15537" s="2">
        <v>2025</v>
      </c>
      <c r="C15537" s="2" t="s">
        <v>75</v>
      </c>
      <c r="D15537" s="3">
        <v>117306</v>
      </c>
      <c r="E15537" s="5">
        <f t="shared" si="242"/>
        <v>1</v>
      </c>
    </row>
    <row r="15538" spans="1:5" x14ac:dyDescent="0.25">
      <c r="A15538" s="2">
        <v>2375</v>
      </c>
      <c r="B15538" s="2">
        <v>2025</v>
      </c>
      <c r="C15538" s="2" t="s">
        <v>55</v>
      </c>
      <c r="D15538" s="3">
        <v>69340</v>
      </c>
      <c r="E15538" s="5">
        <f t="shared" si="242"/>
        <v>1</v>
      </c>
    </row>
    <row r="15539" spans="1:5" x14ac:dyDescent="0.25">
      <c r="A15539" s="2">
        <v>2376</v>
      </c>
      <c r="B15539" s="2">
        <v>2015</v>
      </c>
      <c r="C15539" s="2" t="s">
        <v>75</v>
      </c>
      <c r="D15539" s="3">
        <v>274597</v>
      </c>
      <c r="E15539" s="5">
        <f t="shared" si="242"/>
        <v>4.6577347895279265E-2</v>
      </c>
    </row>
    <row r="15540" spans="1:5" x14ac:dyDescent="0.25">
      <c r="A15540" s="2">
        <v>2376</v>
      </c>
      <c r="B15540" s="2">
        <v>2016</v>
      </c>
      <c r="C15540" s="2" t="s">
        <v>75</v>
      </c>
      <c r="D15540" s="3">
        <v>287387</v>
      </c>
      <c r="E15540" s="5">
        <f t="shared" si="242"/>
        <v>4.3638021204856173E-2</v>
      </c>
    </row>
    <row r="15541" spans="1:5" x14ac:dyDescent="0.25">
      <c r="A15541" s="2">
        <v>2376</v>
      </c>
      <c r="B15541" s="2">
        <v>2017</v>
      </c>
      <c r="C15541" s="2" t="s">
        <v>75</v>
      </c>
      <c r="D15541" s="3">
        <v>299928</v>
      </c>
      <c r="E15541" s="5">
        <f t="shared" si="242"/>
        <v>3.1620922354698461E-2</v>
      </c>
    </row>
    <row r="15542" spans="1:5" x14ac:dyDescent="0.25">
      <c r="A15542" s="2">
        <v>2376</v>
      </c>
      <c r="B15542" s="2">
        <v>2018</v>
      </c>
      <c r="C15542" s="2" t="s">
        <v>75</v>
      </c>
      <c r="D15542" s="3">
        <v>309412</v>
      </c>
      <c r="E15542" s="5">
        <f t="shared" si="242"/>
        <v>5.8203948133879746E-2</v>
      </c>
    </row>
    <row r="15543" spans="1:5" x14ac:dyDescent="0.25">
      <c r="A15543" s="2">
        <v>2376</v>
      </c>
      <c r="B15543" s="2">
        <v>2019</v>
      </c>
      <c r="C15543" s="2" t="s">
        <v>75</v>
      </c>
      <c r="D15543" s="3">
        <v>327421</v>
      </c>
      <c r="E15543" s="5">
        <f t="shared" si="242"/>
        <v>5.3704557740645836E-2</v>
      </c>
    </row>
    <row r="15544" spans="1:5" x14ac:dyDescent="0.25">
      <c r="A15544" s="2">
        <v>2376</v>
      </c>
      <c r="B15544" s="2">
        <v>2020</v>
      </c>
      <c r="C15544" s="2" t="s">
        <v>75</v>
      </c>
      <c r="D15544" s="3">
        <v>345005</v>
      </c>
      <c r="E15544" s="5">
        <f t="shared" si="242"/>
        <v>5.3915160649845653E-2</v>
      </c>
    </row>
    <row r="15545" spans="1:5" x14ac:dyDescent="0.25">
      <c r="A15545" s="2">
        <v>2376</v>
      </c>
      <c r="B15545" s="2">
        <v>2021</v>
      </c>
      <c r="C15545" s="2" t="s">
        <v>75</v>
      </c>
      <c r="D15545" s="3">
        <v>363606</v>
      </c>
      <c r="E15545" s="5">
        <f t="shared" si="242"/>
        <v>6.1492384614115277E-2</v>
      </c>
    </row>
    <row r="15546" spans="1:5" x14ac:dyDescent="0.25">
      <c r="A15546" s="2">
        <v>2376</v>
      </c>
      <c r="B15546" s="2">
        <v>2022</v>
      </c>
      <c r="C15546" s="2" t="s">
        <v>75</v>
      </c>
      <c r="D15546" s="3">
        <v>385965</v>
      </c>
      <c r="E15546" s="5">
        <f t="shared" si="242"/>
        <v>4.3809671861438214E-2</v>
      </c>
    </row>
    <row r="15547" spans="1:5" x14ac:dyDescent="0.25">
      <c r="A15547" s="2">
        <v>2376</v>
      </c>
      <c r="B15547" s="2">
        <v>2023</v>
      </c>
      <c r="C15547" s="2" t="s">
        <v>75</v>
      </c>
      <c r="D15547" s="3">
        <v>402874</v>
      </c>
      <c r="E15547" s="5">
        <f t="shared" si="242"/>
        <v>4.905503954089864E-2</v>
      </c>
    </row>
    <row r="15548" spans="1:5" x14ac:dyDescent="0.25">
      <c r="A15548" s="2">
        <v>2376</v>
      </c>
      <c r="B15548" s="2">
        <v>2024</v>
      </c>
      <c r="C15548" s="2" t="s">
        <v>75</v>
      </c>
      <c r="D15548" s="3">
        <v>422637</v>
      </c>
      <c r="E15548" s="5">
        <f t="shared" si="242"/>
        <v>5.2498953002221765E-2</v>
      </c>
    </row>
    <row r="15549" spans="1:5" x14ac:dyDescent="0.25">
      <c r="A15549" s="2">
        <v>2376</v>
      </c>
      <c r="B15549" s="2">
        <v>2025</v>
      </c>
      <c r="C15549" s="2" t="s">
        <v>75</v>
      </c>
      <c r="D15549" s="3">
        <v>444825</v>
      </c>
      <c r="E15549" s="5">
        <f t="shared" si="242"/>
        <v>1</v>
      </c>
    </row>
    <row r="15550" spans="1:5" x14ac:dyDescent="0.25">
      <c r="A15550" s="2">
        <v>2377</v>
      </c>
      <c r="B15550" s="2">
        <v>2022</v>
      </c>
      <c r="C15550" s="2" t="s">
        <v>50</v>
      </c>
      <c r="D15550" s="3">
        <v>13935</v>
      </c>
      <c r="E15550" s="5">
        <f t="shared" si="242"/>
        <v>0.19433082167204879</v>
      </c>
    </row>
    <row r="15551" spans="1:5" x14ac:dyDescent="0.25">
      <c r="A15551" s="2">
        <v>2377</v>
      </c>
      <c r="B15551" s="2">
        <v>2023</v>
      </c>
      <c r="C15551" s="2" t="s">
        <v>66</v>
      </c>
      <c r="D15551" s="3">
        <v>16643</v>
      </c>
      <c r="E15551" s="5">
        <f t="shared" si="242"/>
        <v>3.3767950489695366E-2</v>
      </c>
    </row>
    <row r="15552" spans="1:5" x14ac:dyDescent="0.25">
      <c r="A15552" s="2">
        <v>2377</v>
      </c>
      <c r="B15552" s="2">
        <v>2024</v>
      </c>
      <c r="C15552" s="2" t="s">
        <v>66</v>
      </c>
      <c r="D15552" s="3">
        <v>17205</v>
      </c>
      <c r="E15552" s="5">
        <f t="shared" si="242"/>
        <v>4.376634699215344E-2</v>
      </c>
    </row>
    <row r="15553" spans="1:5" x14ac:dyDescent="0.25">
      <c r="A15553" s="2">
        <v>2377</v>
      </c>
      <c r="B15553" s="2">
        <v>2025</v>
      </c>
      <c r="C15553" s="2" t="s">
        <v>66</v>
      </c>
      <c r="D15553" s="3">
        <v>17958</v>
      </c>
      <c r="E15553" s="5">
        <f t="shared" si="242"/>
        <v>1</v>
      </c>
    </row>
    <row r="15554" spans="1:5" x14ac:dyDescent="0.25">
      <c r="A15554" s="2">
        <v>2378</v>
      </c>
      <c r="B15554" s="2">
        <v>2022</v>
      </c>
      <c r="C15554" s="2" t="s">
        <v>55</v>
      </c>
      <c r="D15554" s="3">
        <v>55397</v>
      </c>
      <c r="E15554" s="5">
        <f t="shared" ref="E15554:E15617" si="243">IF(A15555=A15554,(D15555-D15554)/D15554,1)</f>
        <v>0.11202772713323826</v>
      </c>
    </row>
    <row r="15555" spans="1:5" x14ac:dyDescent="0.25">
      <c r="A15555" s="2">
        <v>2378</v>
      </c>
      <c r="B15555" s="2">
        <v>2023</v>
      </c>
      <c r="C15555" s="2" t="s">
        <v>60</v>
      </c>
      <c r="D15555" s="3">
        <v>61603</v>
      </c>
      <c r="E15555" s="5">
        <f t="shared" si="243"/>
        <v>0.17607908705744851</v>
      </c>
    </row>
    <row r="15556" spans="1:5" x14ac:dyDescent="0.25">
      <c r="A15556" s="2">
        <v>2378</v>
      </c>
      <c r="B15556" s="2">
        <v>2024</v>
      </c>
      <c r="C15556" s="2" t="s">
        <v>64</v>
      </c>
      <c r="D15556" s="3">
        <v>72450</v>
      </c>
      <c r="E15556" s="5">
        <f t="shared" si="243"/>
        <v>3.9102829537612148E-2</v>
      </c>
    </row>
    <row r="15557" spans="1:5" x14ac:dyDescent="0.25">
      <c r="A15557" s="2">
        <v>2378</v>
      </c>
      <c r="B15557" s="2">
        <v>2025</v>
      </c>
      <c r="C15557" s="2" t="s">
        <v>64</v>
      </c>
      <c r="D15557" s="3">
        <v>75283</v>
      </c>
      <c r="E15557" s="5">
        <f t="shared" si="243"/>
        <v>1</v>
      </c>
    </row>
    <row r="15558" spans="1:5" x14ac:dyDescent="0.25">
      <c r="A15558" s="2">
        <v>2379</v>
      </c>
      <c r="B15558" s="2">
        <v>2023</v>
      </c>
      <c r="C15558" s="2" t="s">
        <v>55</v>
      </c>
      <c r="D15558" s="3">
        <v>70293</v>
      </c>
      <c r="E15558" s="5">
        <f t="shared" si="243"/>
        <v>5.2153130468183179E-2</v>
      </c>
    </row>
    <row r="15559" spans="1:5" x14ac:dyDescent="0.25">
      <c r="A15559" s="2">
        <v>2379</v>
      </c>
      <c r="B15559" s="2">
        <v>2024</v>
      </c>
      <c r="C15559" s="2" t="s">
        <v>60</v>
      </c>
      <c r="D15559" s="3">
        <v>73959</v>
      </c>
      <c r="E15559" s="5">
        <f t="shared" si="243"/>
        <v>6.2183101448099624E-2</v>
      </c>
    </row>
    <row r="15560" spans="1:5" x14ac:dyDescent="0.25">
      <c r="A15560" s="2">
        <v>2379</v>
      </c>
      <c r="B15560" s="2">
        <v>2025</v>
      </c>
      <c r="C15560" s="2" t="s">
        <v>60</v>
      </c>
      <c r="D15560" s="3">
        <v>78558</v>
      </c>
      <c r="E15560" s="5">
        <f t="shared" si="243"/>
        <v>1</v>
      </c>
    </row>
    <row r="15561" spans="1:5" x14ac:dyDescent="0.25">
      <c r="A15561" s="2">
        <v>2380</v>
      </c>
      <c r="B15561" s="2">
        <v>2025</v>
      </c>
      <c r="C15561" s="2" t="s">
        <v>60</v>
      </c>
      <c r="D15561" s="3">
        <v>229133</v>
      </c>
      <c r="E15561" s="5">
        <f t="shared" si="243"/>
        <v>1</v>
      </c>
    </row>
    <row r="15562" spans="1:5" x14ac:dyDescent="0.25">
      <c r="A15562" s="2">
        <v>2381</v>
      </c>
      <c r="B15562" s="2">
        <v>2015</v>
      </c>
      <c r="C15562" s="2" t="s">
        <v>64</v>
      </c>
      <c r="D15562" s="3">
        <v>118741</v>
      </c>
      <c r="E15562" s="5">
        <f t="shared" si="243"/>
        <v>3.4680523155439152E-2</v>
      </c>
    </row>
    <row r="15563" spans="1:5" x14ac:dyDescent="0.25">
      <c r="A15563" s="2">
        <v>2381</v>
      </c>
      <c r="B15563" s="2">
        <v>2016</v>
      </c>
      <c r="C15563" s="2" t="s">
        <v>64</v>
      </c>
      <c r="D15563" s="3">
        <v>122859</v>
      </c>
      <c r="E15563" s="5">
        <f t="shared" si="243"/>
        <v>2.7112380859359103E-2</v>
      </c>
    </row>
    <row r="15564" spans="1:5" x14ac:dyDescent="0.25">
      <c r="A15564" s="2">
        <v>2381</v>
      </c>
      <c r="B15564" s="2">
        <v>2017</v>
      </c>
      <c r="C15564" s="2" t="s">
        <v>64</v>
      </c>
      <c r="D15564" s="3">
        <v>126190</v>
      </c>
      <c r="E15564" s="5">
        <f t="shared" si="243"/>
        <v>3.3536730327284256E-2</v>
      </c>
    </row>
    <row r="15565" spans="1:5" x14ac:dyDescent="0.25">
      <c r="A15565" s="2">
        <v>2381</v>
      </c>
      <c r="B15565" s="2">
        <v>2018</v>
      </c>
      <c r="C15565" s="2" t="s">
        <v>64</v>
      </c>
      <c r="D15565" s="3">
        <v>130422</v>
      </c>
      <c r="E15565" s="5">
        <f t="shared" si="243"/>
        <v>5.5289751729002773E-2</v>
      </c>
    </row>
    <row r="15566" spans="1:5" x14ac:dyDescent="0.25">
      <c r="A15566" s="2">
        <v>2381</v>
      </c>
      <c r="B15566" s="2">
        <v>2019</v>
      </c>
      <c r="C15566" s="2" t="s">
        <v>64</v>
      </c>
      <c r="D15566" s="3">
        <v>137633</v>
      </c>
      <c r="E15566" s="5">
        <f t="shared" si="243"/>
        <v>2.8554198484375112E-2</v>
      </c>
    </row>
    <row r="15567" spans="1:5" x14ac:dyDescent="0.25">
      <c r="A15567" s="2">
        <v>2381</v>
      </c>
      <c r="B15567" s="2">
        <v>2020</v>
      </c>
      <c r="C15567" s="2" t="s">
        <v>64</v>
      </c>
      <c r="D15567" s="3">
        <v>141563</v>
      </c>
      <c r="E15567" s="5">
        <f t="shared" si="243"/>
        <v>3.717779363251697E-2</v>
      </c>
    </row>
    <row r="15568" spans="1:5" x14ac:dyDescent="0.25">
      <c r="A15568" s="2">
        <v>2381</v>
      </c>
      <c r="B15568" s="2">
        <v>2021</v>
      </c>
      <c r="C15568" s="2" t="s">
        <v>64</v>
      </c>
      <c r="D15568" s="3">
        <v>146826</v>
      </c>
      <c r="E15568" s="5">
        <f t="shared" si="243"/>
        <v>3.837195047198725E-2</v>
      </c>
    </row>
    <row r="15569" spans="1:5" x14ac:dyDescent="0.25">
      <c r="A15569" s="2">
        <v>2381</v>
      </c>
      <c r="B15569" s="2">
        <v>2022</v>
      </c>
      <c r="C15569" s="2" t="s">
        <v>64</v>
      </c>
      <c r="D15569" s="3">
        <v>152460</v>
      </c>
      <c r="E15569" s="5">
        <f t="shared" si="243"/>
        <v>4.6897546897546896E-2</v>
      </c>
    </row>
    <row r="15570" spans="1:5" x14ac:dyDescent="0.25">
      <c r="A15570" s="2">
        <v>2381</v>
      </c>
      <c r="B15570" s="2">
        <v>2023</v>
      </c>
      <c r="C15570" s="2" t="s">
        <v>64</v>
      </c>
      <c r="D15570" s="3">
        <v>159610</v>
      </c>
      <c r="E15570" s="5">
        <f t="shared" si="243"/>
        <v>5.0867740116534055E-2</v>
      </c>
    </row>
    <row r="15571" spans="1:5" x14ac:dyDescent="0.25">
      <c r="A15571" s="2">
        <v>2381</v>
      </c>
      <c r="B15571" s="2">
        <v>2024</v>
      </c>
      <c r="C15571" s="2" t="s">
        <v>64</v>
      </c>
      <c r="D15571" s="3">
        <v>167729</v>
      </c>
      <c r="E15571" s="5">
        <f t="shared" si="243"/>
        <v>5.2358268397236014E-2</v>
      </c>
    </row>
    <row r="15572" spans="1:5" x14ac:dyDescent="0.25">
      <c r="A15572" s="2">
        <v>2381</v>
      </c>
      <c r="B15572" s="2">
        <v>2025</v>
      </c>
      <c r="C15572" s="2" t="s">
        <v>64</v>
      </c>
      <c r="D15572" s="3">
        <v>176511</v>
      </c>
      <c r="E15572" s="5">
        <f t="shared" si="243"/>
        <v>1</v>
      </c>
    </row>
    <row r="15573" spans="1:5" x14ac:dyDescent="0.25">
      <c r="A15573" s="2">
        <v>2382</v>
      </c>
      <c r="B15573" s="2">
        <v>2018</v>
      </c>
      <c r="C15573" s="2" t="s">
        <v>64</v>
      </c>
      <c r="D15573" s="3">
        <v>290224</v>
      </c>
      <c r="E15573" s="5">
        <f t="shared" si="243"/>
        <v>5.6322013341419043E-2</v>
      </c>
    </row>
    <row r="15574" spans="1:5" x14ac:dyDescent="0.25">
      <c r="A15574" s="2">
        <v>2382</v>
      </c>
      <c r="B15574" s="2">
        <v>2019</v>
      </c>
      <c r="C15574" s="2" t="s">
        <v>64</v>
      </c>
      <c r="D15574" s="3">
        <v>306570</v>
      </c>
      <c r="E15574" s="5">
        <f t="shared" si="243"/>
        <v>4.1670744038881824E-2</v>
      </c>
    </row>
    <row r="15575" spans="1:5" x14ac:dyDescent="0.25">
      <c r="A15575" s="2">
        <v>2382</v>
      </c>
      <c r="B15575" s="2">
        <v>2020</v>
      </c>
      <c r="C15575" s="2" t="s">
        <v>64</v>
      </c>
      <c r="D15575" s="3">
        <v>319345</v>
      </c>
      <c r="E15575" s="5">
        <f t="shared" si="243"/>
        <v>4.9194444879362448E-2</v>
      </c>
    </row>
    <row r="15576" spans="1:5" x14ac:dyDescent="0.25">
      <c r="A15576" s="2">
        <v>2382</v>
      </c>
      <c r="B15576" s="2">
        <v>2021</v>
      </c>
      <c r="C15576" s="2" t="s">
        <v>64</v>
      </c>
      <c r="D15576" s="3">
        <v>335055</v>
      </c>
      <c r="E15576" s="5">
        <f t="shared" si="243"/>
        <v>4.2413932041008191E-2</v>
      </c>
    </row>
    <row r="15577" spans="1:5" x14ac:dyDescent="0.25">
      <c r="A15577" s="2">
        <v>2382</v>
      </c>
      <c r="B15577" s="2">
        <v>2022</v>
      </c>
      <c r="C15577" s="2" t="s">
        <v>64</v>
      </c>
      <c r="D15577" s="3">
        <v>349266</v>
      </c>
      <c r="E15577" s="5">
        <f t="shared" si="243"/>
        <v>3.9571558640119568E-2</v>
      </c>
    </row>
    <row r="15578" spans="1:5" x14ac:dyDescent="0.25">
      <c r="A15578" s="2">
        <v>2382</v>
      </c>
      <c r="B15578" s="2">
        <v>2023</v>
      </c>
      <c r="C15578" s="2" t="s">
        <v>64</v>
      </c>
      <c r="D15578" s="3">
        <v>363087</v>
      </c>
      <c r="E15578" s="5">
        <f t="shared" si="243"/>
        <v>5.5892940259497037E-2</v>
      </c>
    </row>
    <row r="15579" spans="1:5" x14ac:dyDescent="0.25">
      <c r="A15579" s="2">
        <v>2382</v>
      </c>
      <c r="B15579" s="2">
        <v>2024</v>
      </c>
      <c r="C15579" s="2" t="s">
        <v>64</v>
      </c>
      <c r="D15579" s="3">
        <v>383381</v>
      </c>
      <c r="E15579" s="5">
        <f t="shared" si="243"/>
        <v>4.443360521256922E-2</v>
      </c>
    </row>
    <row r="15580" spans="1:5" x14ac:dyDescent="0.25">
      <c r="A15580" s="2">
        <v>2382</v>
      </c>
      <c r="B15580" s="2">
        <v>2025</v>
      </c>
      <c r="C15580" s="2" t="s">
        <v>64</v>
      </c>
      <c r="D15580" s="3">
        <v>400416</v>
      </c>
      <c r="E15580" s="5">
        <f t="shared" si="243"/>
        <v>1</v>
      </c>
    </row>
    <row r="15581" spans="1:5" x14ac:dyDescent="0.25">
      <c r="A15581" s="2">
        <v>2383</v>
      </c>
      <c r="B15581" s="2">
        <v>2018</v>
      </c>
      <c r="C15581" s="2" t="s">
        <v>60</v>
      </c>
      <c r="D15581" s="3">
        <v>259212</v>
      </c>
      <c r="E15581" s="5">
        <f t="shared" si="243"/>
        <v>3.1379720074687902E-2</v>
      </c>
    </row>
    <row r="15582" spans="1:5" x14ac:dyDescent="0.25">
      <c r="A15582" s="2">
        <v>2383</v>
      </c>
      <c r="B15582" s="2">
        <v>2019</v>
      </c>
      <c r="C15582" s="2" t="s">
        <v>60</v>
      </c>
      <c r="D15582" s="3">
        <v>267346</v>
      </c>
      <c r="E15582" s="5">
        <f t="shared" si="243"/>
        <v>2.7728112633067261E-2</v>
      </c>
    </row>
    <row r="15583" spans="1:5" x14ac:dyDescent="0.25">
      <c r="A15583" s="2">
        <v>2383</v>
      </c>
      <c r="B15583" s="2">
        <v>2020</v>
      </c>
      <c r="C15583" s="2" t="s">
        <v>60</v>
      </c>
      <c r="D15583" s="3">
        <v>274759</v>
      </c>
      <c r="E15583" s="5">
        <f t="shared" si="243"/>
        <v>5.1426886835372089E-2</v>
      </c>
    </row>
    <row r="15584" spans="1:5" x14ac:dyDescent="0.25">
      <c r="A15584" s="2">
        <v>2383</v>
      </c>
      <c r="B15584" s="2">
        <v>2021</v>
      </c>
      <c r="C15584" s="2" t="s">
        <v>60</v>
      </c>
      <c r="D15584" s="3">
        <v>288889</v>
      </c>
      <c r="E15584" s="5">
        <f t="shared" si="243"/>
        <v>4.7198058769977395E-2</v>
      </c>
    </row>
    <row r="15585" spans="1:5" x14ac:dyDescent="0.25">
      <c r="A15585" s="2">
        <v>2383</v>
      </c>
      <c r="B15585" s="2">
        <v>2022</v>
      </c>
      <c r="C15585" s="2" t="s">
        <v>60</v>
      </c>
      <c r="D15585" s="3">
        <v>302524</v>
      </c>
      <c r="E15585" s="5">
        <f t="shared" si="243"/>
        <v>3.7392074678372626E-2</v>
      </c>
    </row>
    <row r="15586" spans="1:5" x14ac:dyDescent="0.25">
      <c r="A15586" s="2">
        <v>2383</v>
      </c>
      <c r="B15586" s="2">
        <v>2023</v>
      </c>
      <c r="C15586" s="2" t="s">
        <v>60</v>
      </c>
      <c r="D15586" s="3">
        <v>313836</v>
      </c>
      <c r="E15586" s="5">
        <f t="shared" si="243"/>
        <v>4.6616704265922328E-2</v>
      </c>
    </row>
    <row r="15587" spans="1:5" x14ac:dyDescent="0.25">
      <c r="A15587" s="2">
        <v>2383</v>
      </c>
      <c r="B15587" s="2">
        <v>2024</v>
      </c>
      <c r="C15587" s="2" t="s">
        <v>60</v>
      </c>
      <c r="D15587" s="3">
        <v>328466</v>
      </c>
      <c r="E15587" s="5">
        <f t="shared" si="243"/>
        <v>5.8319582544312042E-2</v>
      </c>
    </row>
    <row r="15588" spans="1:5" x14ac:dyDescent="0.25">
      <c r="A15588" s="2">
        <v>2383</v>
      </c>
      <c r="B15588" s="2">
        <v>2025</v>
      </c>
      <c r="C15588" s="2" t="s">
        <v>60</v>
      </c>
      <c r="D15588" s="3">
        <v>347622</v>
      </c>
      <c r="E15588" s="5">
        <f t="shared" si="243"/>
        <v>1</v>
      </c>
    </row>
    <row r="15589" spans="1:5" x14ac:dyDescent="0.25">
      <c r="A15589" s="2">
        <v>2384</v>
      </c>
      <c r="B15589" s="2">
        <v>2017</v>
      </c>
      <c r="C15589" s="2" t="s">
        <v>60</v>
      </c>
      <c r="D15589" s="3">
        <v>77785</v>
      </c>
      <c r="E15589" s="5">
        <f t="shared" si="243"/>
        <v>3.6099505045960018E-2</v>
      </c>
    </row>
    <row r="15590" spans="1:5" x14ac:dyDescent="0.25">
      <c r="A15590" s="2">
        <v>2384</v>
      </c>
      <c r="B15590" s="2">
        <v>2018</v>
      </c>
      <c r="C15590" s="2" t="s">
        <v>60</v>
      </c>
      <c r="D15590" s="3">
        <v>80593</v>
      </c>
      <c r="E15590" s="5">
        <f t="shared" si="243"/>
        <v>4.4507587507599915E-2</v>
      </c>
    </row>
    <row r="15591" spans="1:5" x14ac:dyDescent="0.25">
      <c r="A15591" s="2">
        <v>2384</v>
      </c>
      <c r="B15591" s="2">
        <v>2019</v>
      </c>
      <c r="C15591" s="2" t="s">
        <v>60</v>
      </c>
      <c r="D15591" s="3">
        <v>84180</v>
      </c>
      <c r="E15591" s="5">
        <f t="shared" si="243"/>
        <v>3.6920883820384887E-2</v>
      </c>
    </row>
    <row r="15592" spans="1:5" x14ac:dyDescent="0.25">
      <c r="A15592" s="2">
        <v>2384</v>
      </c>
      <c r="B15592" s="2">
        <v>2020</v>
      </c>
      <c r="C15592" s="2" t="s">
        <v>60</v>
      </c>
      <c r="D15592" s="3">
        <v>87288</v>
      </c>
      <c r="E15592" s="5">
        <f t="shared" si="243"/>
        <v>4.7807258729722302E-2</v>
      </c>
    </row>
    <row r="15593" spans="1:5" x14ac:dyDescent="0.25">
      <c r="A15593" s="2">
        <v>2384</v>
      </c>
      <c r="B15593" s="2">
        <v>2021</v>
      </c>
      <c r="C15593" s="2" t="s">
        <v>60</v>
      </c>
      <c r="D15593" s="3">
        <v>91461</v>
      </c>
      <c r="E15593" s="5">
        <f t="shared" si="243"/>
        <v>6.1064278763626023E-2</v>
      </c>
    </row>
    <row r="15594" spans="1:5" x14ac:dyDescent="0.25">
      <c r="A15594" s="2">
        <v>2384</v>
      </c>
      <c r="B15594" s="2">
        <v>2022</v>
      </c>
      <c r="C15594" s="2" t="s">
        <v>60</v>
      </c>
      <c r="D15594" s="3">
        <v>97046</v>
      </c>
      <c r="E15594" s="5">
        <f t="shared" si="243"/>
        <v>3.7724378129958991E-2</v>
      </c>
    </row>
    <row r="15595" spans="1:5" x14ac:dyDescent="0.25">
      <c r="A15595" s="2">
        <v>2384</v>
      </c>
      <c r="B15595" s="2">
        <v>2023</v>
      </c>
      <c r="C15595" s="2" t="s">
        <v>60</v>
      </c>
      <c r="D15595" s="3">
        <v>100707</v>
      </c>
      <c r="E15595" s="5">
        <f t="shared" si="243"/>
        <v>5.6431032599521383E-2</v>
      </c>
    </row>
    <row r="15596" spans="1:5" x14ac:dyDescent="0.25">
      <c r="A15596" s="2">
        <v>2384</v>
      </c>
      <c r="B15596" s="2">
        <v>2024</v>
      </c>
      <c r="C15596" s="2" t="s">
        <v>60</v>
      </c>
      <c r="D15596" s="3">
        <v>106390</v>
      </c>
      <c r="E15596" s="5">
        <f t="shared" si="243"/>
        <v>5.5221355390544222E-2</v>
      </c>
    </row>
    <row r="15597" spans="1:5" x14ac:dyDescent="0.25">
      <c r="A15597" s="2">
        <v>2384</v>
      </c>
      <c r="B15597" s="2">
        <v>2025</v>
      </c>
      <c r="C15597" s="2" t="s">
        <v>60</v>
      </c>
      <c r="D15597" s="3">
        <v>112265</v>
      </c>
      <c r="E15597" s="5">
        <f t="shared" si="243"/>
        <v>1</v>
      </c>
    </row>
    <row r="15598" spans="1:5" x14ac:dyDescent="0.25">
      <c r="A15598" s="2">
        <v>2385</v>
      </c>
      <c r="B15598" s="2">
        <v>2023</v>
      </c>
      <c r="C15598" s="2" t="s">
        <v>55</v>
      </c>
      <c r="D15598" s="3">
        <v>88452</v>
      </c>
      <c r="E15598" s="5">
        <f t="shared" si="243"/>
        <v>4.6567629900963234E-2</v>
      </c>
    </row>
    <row r="15599" spans="1:5" x14ac:dyDescent="0.25">
      <c r="A15599" s="2">
        <v>2385</v>
      </c>
      <c r="B15599" s="2">
        <v>2024</v>
      </c>
      <c r="C15599" s="2" t="s">
        <v>55</v>
      </c>
      <c r="D15599" s="3">
        <v>92571</v>
      </c>
      <c r="E15599" s="5">
        <f t="shared" si="243"/>
        <v>4.9302697389031119E-2</v>
      </c>
    </row>
    <row r="15600" spans="1:5" x14ac:dyDescent="0.25">
      <c r="A15600" s="2">
        <v>2385</v>
      </c>
      <c r="B15600" s="2">
        <v>2025</v>
      </c>
      <c r="C15600" s="2" t="s">
        <v>55</v>
      </c>
      <c r="D15600" s="3">
        <v>97135</v>
      </c>
      <c r="E15600" s="5">
        <f t="shared" si="243"/>
        <v>1</v>
      </c>
    </row>
    <row r="15601" spans="1:5" x14ac:dyDescent="0.25">
      <c r="A15601" s="2">
        <v>2386</v>
      </c>
      <c r="B15601" s="2">
        <v>2018</v>
      </c>
      <c r="C15601" s="2" t="s">
        <v>55</v>
      </c>
      <c r="D15601" s="3">
        <v>73001</v>
      </c>
      <c r="E15601" s="5">
        <f t="shared" si="243"/>
        <v>4.8259612882015315E-2</v>
      </c>
    </row>
    <row r="15602" spans="1:5" x14ac:dyDescent="0.25">
      <c r="A15602" s="2">
        <v>2386</v>
      </c>
      <c r="B15602" s="2">
        <v>2019</v>
      </c>
      <c r="C15602" s="2" t="s">
        <v>55</v>
      </c>
      <c r="D15602" s="3">
        <v>76524</v>
      </c>
      <c r="E15602" s="5">
        <f t="shared" si="243"/>
        <v>5.5551199623647483E-2</v>
      </c>
    </row>
    <row r="15603" spans="1:5" x14ac:dyDescent="0.25">
      <c r="A15603" s="2">
        <v>2386</v>
      </c>
      <c r="B15603" s="2">
        <v>2020</v>
      </c>
      <c r="C15603" s="2" t="s">
        <v>55</v>
      </c>
      <c r="D15603" s="3">
        <v>80775</v>
      </c>
      <c r="E15603" s="5">
        <f t="shared" si="243"/>
        <v>4.0680903744970597E-2</v>
      </c>
    </row>
    <row r="15604" spans="1:5" x14ac:dyDescent="0.25">
      <c r="A15604" s="2">
        <v>2386</v>
      </c>
      <c r="B15604" s="2">
        <v>2021</v>
      </c>
      <c r="C15604" s="2" t="s">
        <v>60</v>
      </c>
      <c r="D15604" s="3">
        <v>84061</v>
      </c>
      <c r="E15604" s="5">
        <f t="shared" si="243"/>
        <v>4.9725794363616897E-2</v>
      </c>
    </row>
    <row r="15605" spans="1:5" x14ac:dyDescent="0.25">
      <c r="A15605" s="2">
        <v>2386</v>
      </c>
      <c r="B15605" s="2">
        <v>2022</v>
      </c>
      <c r="C15605" s="2" t="s">
        <v>60</v>
      </c>
      <c r="D15605" s="3">
        <v>88241</v>
      </c>
      <c r="E15605" s="5">
        <f t="shared" si="243"/>
        <v>8.2580659784000629E-2</v>
      </c>
    </row>
    <row r="15606" spans="1:5" x14ac:dyDescent="0.25">
      <c r="A15606" s="2">
        <v>2386</v>
      </c>
      <c r="B15606" s="2">
        <v>2023</v>
      </c>
      <c r="C15606" s="2" t="s">
        <v>64</v>
      </c>
      <c r="D15606" s="3">
        <v>95528</v>
      </c>
      <c r="E15606" s="5">
        <f t="shared" si="243"/>
        <v>3.8575077464198977E-2</v>
      </c>
    </row>
    <row r="15607" spans="1:5" x14ac:dyDescent="0.25">
      <c r="A15607" s="2">
        <v>2386</v>
      </c>
      <c r="B15607" s="2">
        <v>2024</v>
      </c>
      <c r="C15607" s="2" t="s">
        <v>64</v>
      </c>
      <c r="D15607" s="3">
        <v>99213</v>
      </c>
      <c r="E15607" s="5">
        <f t="shared" si="243"/>
        <v>8.1017608579520825E-2</v>
      </c>
    </row>
    <row r="15608" spans="1:5" x14ac:dyDescent="0.25">
      <c r="A15608" s="2">
        <v>2386</v>
      </c>
      <c r="B15608" s="2">
        <v>2025</v>
      </c>
      <c r="C15608" s="2" t="s">
        <v>75</v>
      </c>
      <c r="D15608" s="3">
        <v>107251</v>
      </c>
      <c r="E15608" s="5">
        <f t="shared" si="243"/>
        <v>1</v>
      </c>
    </row>
    <row r="15609" spans="1:5" x14ac:dyDescent="0.25">
      <c r="A15609" s="2">
        <v>2387</v>
      </c>
      <c r="B15609" s="2">
        <v>2023</v>
      </c>
      <c r="C15609" s="2" t="s">
        <v>60</v>
      </c>
      <c r="D15609" s="3">
        <v>110017</v>
      </c>
      <c r="E15609" s="5">
        <f t="shared" si="243"/>
        <v>4.8392521155821371E-2</v>
      </c>
    </row>
    <row r="15610" spans="1:5" x14ac:dyDescent="0.25">
      <c r="A15610" s="2">
        <v>2387</v>
      </c>
      <c r="B15610" s="2">
        <v>2024</v>
      </c>
      <c r="C15610" s="2" t="s">
        <v>60</v>
      </c>
      <c r="D15610" s="3">
        <v>115341</v>
      </c>
      <c r="E15610" s="5">
        <f t="shared" si="243"/>
        <v>3.5919577600332923E-2</v>
      </c>
    </row>
    <row r="15611" spans="1:5" x14ac:dyDescent="0.25">
      <c r="A15611" s="2">
        <v>2387</v>
      </c>
      <c r="B15611" s="2">
        <v>2025</v>
      </c>
      <c r="C15611" s="2" t="s">
        <v>60</v>
      </c>
      <c r="D15611" s="3">
        <v>119484</v>
      </c>
      <c r="E15611" s="5">
        <f t="shared" si="243"/>
        <v>1</v>
      </c>
    </row>
    <row r="15612" spans="1:5" x14ac:dyDescent="0.25">
      <c r="A15612" s="2">
        <v>2388</v>
      </c>
      <c r="B15612" s="2">
        <v>2017</v>
      </c>
      <c r="C15612" s="2" t="s">
        <v>75</v>
      </c>
      <c r="D15612" s="3">
        <v>109349</v>
      </c>
      <c r="E15612" s="5">
        <f t="shared" si="243"/>
        <v>3.8838946858224581E-2</v>
      </c>
    </row>
    <row r="15613" spans="1:5" x14ac:dyDescent="0.25">
      <c r="A15613" s="2">
        <v>2388</v>
      </c>
      <c r="B15613" s="2">
        <v>2018</v>
      </c>
      <c r="C15613" s="2" t="s">
        <v>75</v>
      </c>
      <c r="D15613" s="3">
        <v>113596</v>
      </c>
      <c r="E15613" s="5">
        <f t="shared" si="243"/>
        <v>2.7360118314025142E-2</v>
      </c>
    </row>
    <row r="15614" spans="1:5" x14ac:dyDescent="0.25">
      <c r="A15614" s="2">
        <v>2388</v>
      </c>
      <c r="B15614" s="2">
        <v>2019</v>
      </c>
      <c r="C15614" s="2" t="s">
        <v>75</v>
      </c>
      <c r="D15614" s="3">
        <v>116704</v>
      </c>
      <c r="E15614" s="5">
        <f t="shared" si="243"/>
        <v>3.6528310940499041E-2</v>
      </c>
    </row>
    <row r="15615" spans="1:5" x14ac:dyDescent="0.25">
      <c r="A15615" s="2">
        <v>2388</v>
      </c>
      <c r="B15615" s="2">
        <v>2020</v>
      </c>
      <c r="C15615" s="2" t="s">
        <v>75</v>
      </c>
      <c r="D15615" s="3">
        <v>120967</v>
      </c>
      <c r="E15615" s="5">
        <f t="shared" si="243"/>
        <v>5.1724850579083555E-2</v>
      </c>
    </row>
    <row r="15616" spans="1:5" x14ac:dyDescent="0.25">
      <c r="A15616" s="2">
        <v>2388</v>
      </c>
      <c r="B15616" s="2">
        <v>2021</v>
      </c>
      <c r="C15616" s="2" t="s">
        <v>75</v>
      </c>
      <c r="D15616" s="3">
        <v>127224</v>
      </c>
      <c r="E15616" s="5">
        <f t="shared" si="243"/>
        <v>3.255675029868578E-2</v>
      </c>
    </row>
    <row r="15617" spans="1:5" x14ac:dyDescent="0.25">
      <c r="A15617" s="2">
        <v>2388</v>
      </c>
      <c r="B15617" s="2">
        <v>2022</v>
      </c>
      <c r="C15617" s="2" t="s">
        <v>75</v>
      </c>
      <c r="D15617" s="3">
        <v>131366</v>
      </c>
      <c r="E15617" s="5">
        <f t="shared" si="243"/>
        <v>4.3755614085836517E-2</v>
      </c>
    </row>
    <row r="15618" spans="1:5" x14ac:dyDescent="0.25">
      <c r="A15618" s="2">
        <v>2388</v>
      </c>
      <c r="B15618" s="2">
        <v>2023</v>
      </c>
      <c r="C15618" s="2" t="s">
        <v>75</v>
      </c>
      <c r="D15618" s="3">
        <v>137114</v>
      </c>
      <c r="E15618" s="5">
        <f t="shared" ref="E15618:E15681" si="244">IF(A15619=A15618,(D15619-D15618)/D15618,1)</f>
        <v>5.6850503960208291E-2</v>
      </c>
    </row>
    <row r="15619" spans="1:5" x14ac:dyDescent="0.25">
      <c r="A15619" s="2">
        <v>2388</v>
      </c>
      <c r="B15619" s="2">
        <v>2024</v>
      </c>
      <c r="C15619" s="2" t="s">
        <v>75</v>
      </c>
      <c r="D15619" s="3">
        <v>144909</v>
      </c>
      <c r="E15619" s="5">
        <f t="shared" si="244"/>
        <v>3.9355733598327225E-2</v>
      </c>
    </row>
    <row r="15620" spans="1:5" x14ac:dyDescent="0.25">
      <c r="A15620" s="2">
        <v>2388</v>
      </c>
      <c r="B15620" s="2">
        <v>2025</v>
      </c>
      <c r="C15620" s="2" t="s">
        <v>75</v>
      </c>
      <c r="D15620" s="3">
        <v>150612</v>
      </c>
      <c r="E15620" s="5">
        <f t="shared" si="244"/>
        <v>1</v>
      </c>
    </row>
    <row r="15621" spans="1:5" x14ac:dyDescent="0.25">
      <c r="A15621" s="2">
        <v>2389</v>
      </c>
      <c r="B15621" s="2">
        <v>2025</v>
      </c>
      <c r="C15621" s="2" t="s">
        <v>55</v>
      </c>
      <c r="D15621" s="3">
        <v>80687</v>
      </c>
      <c r="E15621" s="5">
        <f t="shared" si="244"/>
        <v>1</v>
      </c>
    </row>
    <row r="15622" spans="1:5" x14ac:dyDescent="0.25">
      <c r="A15622" s="2">
        <v>2390</v>
      </c>
      <c r="B15622" s="2">
        <v>2022</v>
      </c>
      <c r="C15622" s="2" t="s">
        <v>50</v>
      </c>
      <c r="D15622" s="3">
        <v>27020</v>
      </c>
      <c r="E15622" s="5">
        <f t="shared" si="244"/>
        <v>2.9607698001480384E-2</v>
      </c>
    </row>
    <row r="15623" spans="1:5" x14ac:dyDescent="0.25">
      <c r="A15623" s="2">
        <v>2390</v>
      </c>
      <c r="B15623" s="2">
        <v>2023</v>
      </c>
      <c r="C15623" s="2" t="s">
        <v>50</v>
      </c>
      <c r="D15623" s="3">
        <v>27820</v>
      </c>
      <c r="E15623" s="5">
        <f t="shared" si="244"/>
        <v>4.6549245147375989E-2</v>
      </c>
    </row>
    <row r="15624" spans="1:5" x14ac:dyDescent="0.25">
      <c r="A15624" s="2">
        <v>2390</v>
      </c>
      <c r="B15624" s="2">
        <v>2024</v>
      </c>
      <c r="C15624" s="2" t="s">
        <v>50</v>
      </c>
      <c r="D15624" s="3">
        <v>29115</v>
      </c>
      <c r="E15624" s="5">
        <f t="shared" si="244"/>
        <v>5.4027133779838574E-2</v>
      </c>
    </row>
    <row r="15625" spans="1:5" x14ac:dyDescent="0.25">
      <c r="A15625" s="2">
        <v>2390</v>
      </c>
      <c r="B15625" s="2">
        <v>2025</v>
      </c>
      <c r="C15625" s="2" t="s">
        <v>50</v>
      </c>
      <c r="D15625" s="3">
        <v>30688</v>
      </c>
      <c r="E15625" s="5">
        <f t="shared" si="244"/>
        <v>1</v>
      </c>
    </row>
    <row r="15626" spans="1:5" x14ac:dyDescent="0.25">
      <c r="A15626" s="2">
        <v>2391</v>
      </c>
      <c r="B15626" s="2">
        <v>2019</v>
      </c>
      <c r="C15626" s="2" t="s">
        <v>66</v>
      </c>
      <c r="D15626" s="3">
        <v>37423</v>
      </c>
      <c r="E15626" s="5">
        <f t="shared" si="244"/>
        <v>3.1210752745637709E-2</v>
      </c>
    </row>
    <row r="15627" spans="1:5" x14ac:dyDescent="0.25">
      <c r="A15627" s="2">
        <v>2391</v>
      </c>
      <c r="B15627" s="2">
        <v>2020</v>
      </c>
      <c r="C15627" s="2" t="s">
        <v>66</v>
      </c>
      <c r="D15627" s="3">
        <v>38591</v>
      </c>
      <c r="E15627" s="5">
        <f t="shared" si="244"/>
        <v>3.3038791428053174E-2</v>
      </c>
    </row>
    <row r="15628" spans="1:5" x14ac:dyDescent="0.25">
      <c r="A15628" s="2">
        <v>2391</v>
      </c>
      <c r="B15628" s="2">
        <v>2021</v>
      </c>
      <c r="C15628" s="2" t="s">
        <v>55</v>
      </c>
      <c r="D15628" s="3">
        <v>39866</v>
      </c>
      <c r="E15628" s="5">
        <f t="shared" si="244"/>
        <v>0.11302864596397932</v>
      </c>
    </row>
    <row r="15629" spans="1:5" x14ac:dyDescent="0.25">
      <c r="A15629" s="2">
        <v>2391</v>
      </c>
      <c r="B15629" s="2">
        <v>2022</v>
      </c>
      <c r="C15629" s="2" t="s">
        <v>60</v>
      </c>
      <c r="D15629" s="3">
        <v>44372</v>
      </c>
      <c r="E15629" s="5">
        <f t="shared" si="244"/>
        <v>4.3518435049130083E-2</v>
      </c>
    </row>
    <row r="15630" spans="1:5" x14ac:dyDescent="0.25">
      <c r="A15630" s="2">
        <v>2391</v>
      </c>
      <c r="B15630" s="2">
        <v>2023</v>
      </c>
      <c r="C15630" s="2" t="s">
        <v>60</v>
      </c>
      <c r="D15630" s="3">
        <v>46303</v>
      </c>
      <c r="E15630" s="5">
        <f t="shared" si="244"/>
        <v>0.10442087985659676</v>
      </c>
    </row>
    <row r="15631" spans="1:5" x14ac:dyDescent="0.25">
      <c r="A15631" s="2">
        <v>2391</v>
      </c>
      <c r="B15631" s="2">
        <v>2024</v>
      </c>
      <c r="C15631" s="2" t="s">
        <v>64</v>
      </c>
      <c r="D15631" s="3">
        <v>51138</v>
      </c>
      <c r="E15631" s="5">
        <f t="shared" si="244"/>
        <v>9.9299933513238681E-2</v>
      </c>
    </row>
    <row r="15632" spans="1:5" x14ac:dyDescent="0.25">
      <c r="A15632" s="2">
        <v>2391</v>
      </c>
      <c r="B15632" s="2">
        <v>2025</v>
      </c>
      <c r="C15632" s="2" t="s">
        <v>75</v>
      </c>
      <c r="D15632" s="3">
        <v>56216</v>
      </c>
      <c r="E15632" s="5">
        <f t="shared" si="244"/>
        <v>1</v>
      </c>
    </row>
    <row r="15633" spans="1:5" x14ac:dyDescent="0.25">
      <c r="A15633" s="2">
        <v>2392</v>
      </c>
      <c r="B15633" s="2">
        <v>2024</v>
      </c>
      <c r="C15633" s="2" t="s">
        <v>75</v>
      </c>
      <c r="D15633" s="3">
        <v>197453</v>
      </c>
      <c r="E15633" s="5">
        <f t="shared" si="244"/>
        <v>2.8143406278962588E-2</v>
      </c>
    </row>
    <row r="15634" spans="1:5" x14ac:dyDescent="0.25">
      <c r="A15634" s="2">
        <v>2392</v>
      </c>
      <c r="B15634" s="2">
        <v>2025</v>
      </c>
      <c r="C15634" s="2" t="s">
        <v>75</v>
      </c>
      <c r="D15634" s="3">
        <v>203010</v>
      </c>
      <c r="E15634" s="5">
        <f t="shared" si="244"/>
        <v>1</v>
      </c>
    </row>
    <row r="15635" spans="1:5" x14ac:dyDescent="0.25">
      <c r="A15635" s="2">
        <v>2393</v>
      </c>
      <c r="B15635" s="2">
        <v>2017</v>
      </c>
      <c r="C15635" s="2" t="s">
        <v>60</v>
      </c>
      <c r="D15635" s="3">
        <v>57582</v>
      </c>
      <c r="E15635" s="5">
        <f t="shared" si="244"/>
        <v>4.3833142301413636E-2</v>
      </c>
    </row>
    <row r="15636" spans="1:5" x14ac:dyDescent="0.25">
      <c r="A15636" s="2">
        <v>2393</v>
      </c>
      <c r="B15636" s="2">
        <v>2018</v>
      </c>
      <c r="C15636" s="2" t="s">
        <v>60</v>
      </c>
      <c r="D15636" s="3">
        <v>60106</v>
      </c>
      <c r="E15636" s="5">
        <f t="shared" si="244"/>
        <v>4.0711409842611387E-2</v>
      </c>
    </row>
    <row r="15637" spans="1:5" x14ac:dyDescent="0.25">
      <c r="A15637" s="2">
        <v>2393</v>
      </c>
      <c r="B15637" s="2">
        <v>2019</v>
      </c>
      <c r="C15637" s="2" t="s">
        <v>60</v>
      </c>
      <c r="D15637" s="3">
        <v>62553</v>
      </c>
      <c r="E15637" s="5">
        <f t="shared" si="244"/>
        <v>5.6576023532044828E-2</v>
      </c>
    </row>
    <row r="15638" spans="1:5" x14ac:dyDescent="0.25">
      <c r="A15638" s="2">
        <v>2393</v>
      </c>
      <c r="B15638" s="2">
        <v>2020</v>
      </c>
      <c r="C15638" s="2" t="s">
        <v>60</v>
      </c>
      <c r="D15638" s="3">
        <v>66092</v>
      </c>
      <c r="E15638" s="5">
        <f t="shared" si="244"/>
        <v>3.4905888761120864E-2</v>
      </c>
    </row>
    <row r="15639" spans="1:5" x14ac:dyDescent="0.25">
      <c r="A15639" s="2">
        <v>2393</v>
      </c>
      <c r="B15639" s="2">
        <v>2021</v>
      </c>
      <c r="C15639" s="2" t="s">
        <v>60</v>
      </c>
      <c r="D15639" s="3">
        <v>68399</v>
      </c>
      <c r="E15639" s="5">
        <f t="shared" si="244"/>
        <v>5.9079811108349541E-2</v>
      </c>
    </row>
    <row r="15640" spans="1:5" x14ac:dyDescent="0.25">
      <c r="A15640" s="2">
        <v>2393</v>
      </c>
      <c r="B15640" s="2">
        <v>2022</v>
      </c>
      <c r="C15640" s="2" t="s">
        <v>60</v>
      </c>
      <c r="D15640" s="3">
        <v>72440</v>
      </c>
      <c r="E15640" s="5">
        <f t="shared" si="244"/>
        <v>6.123688569850911E-2</v>
      </c>
    </row>
    <row r="15641" spans="1:5" x14ac:dyDescent="0.25">
      <c r="A15641" s="2">
        <v>2393</v>
      </c>
      <c r="B15641" s="2">
        <v>2023</v>
      </c>
      <c r="C15641" s="2" t="s">
        <v>60</v>
      </c>
      <c r="D15641" s="3">
        <v>76876</v>
      </c>
      <c r="E15641" s="5">
        <f t="shared" si="244"/>
        <v>4.3810812217076854E-2</v>
      </c>
    </row>
    <row r="15642" spans="1:5" x14ac:dyDescent="0.25">
      <c r="A15642" s="2">
        <v>2393</v>
      </c>
      <c r="B15642" s="2">
        <v>2024</v>
      </c>
      <c r="C15642" s="2" t="s">
        <v>60</v>
      </c>
      <c r="D15642" s="3">
        <v>80244</v>
      </c>
      <c r="E15642" s="5">
        <f t="shared" si="244"/>
        <v>2.579632122027815E-2</v>
      </c>
    </row>
    <row r="15643" spans="1:5" x14ac:dyDescent="0.25">
      <c r="A15643" s="2">
        <v>2393</v>
      </c>
      <c r="B15643" s="2">
        <v>2025</v>
      </c>
      <c r="C15643" s="2" t="s">
        <v>60</v>
      </c>
      <c r="D15643" s="3">
        <v>82314</v>
      </c>
      <c r="E15643" s="5">
        <f t="shared" si="244"/>
        <v>1</v>
      </c>
    </row>
    <row r="15644" spans="1:5" x14ac:dyDescent="0.25">
      <c r="A15644" s="2">
        <v>2394</v>
      </c>
      <c r="B15644" s="2">
        <v>2023</v>
      </c>
      <c r="C15644" s="2" t="s">
        <v>55</v>
      </c>
      <c r="D15644" s="3">
        <v>62455</v>
      </c>
      <c r="E15644" s="5">
        <f t="shared" si="244"/>
        <v>5.2277639900728527E-2</v>
      </c>
    </row>
    <row r="15645" spans="1:5" x14ac:dyDescent="0.25">
      <c r="A15645" s="2">
        <v>2394</v>
      </c>
      <c r="B15645" s="2">
        <v>2024</v>
      </c>
      <c r="C15645" s="2" t="s">
        <v>55</v>
      </c>
      <c r="D15645" s="3">
        <v>65720</v>
      </c>
      <c r="E15645" s="5">
        <f t="shared" si="244"/>
        <v>3.5103469263542297E-2</v>
      </c>
    </row>
    <row r="15646" spans="1:5" x14ac:dyDescent="0.25">
      <c r="A15646" s="2">
        <v>2394</v>
      </c>
      <c r="B15646" s="2">
        <v>2025</v>
      </c>
      <c r="C15646" s="2" t="s">
        <v>55</v>
      </c>
      <c r="D15646" s="3">
        <v>68027</v>
      </c>
      <c r="E15646" s="5">
        <f t="shared" si="244"/>
        <v>1</v>
      </c>
    </row>
    <row r="15647" spans="1:5" x14ac:dyDescent="0.25">
      <c r="A15647" s="2">
        <v>2395</v>
      </c>
      <c r="B15647" s="2">
        <v>2014</v>
      </c>
      <c r="C15647" s="2" t="s">
        <v>55</v>
      </c>
      <c r="D15647" s="3">
        <v>102401</v>
      </c>
      <c r="E15647" s="5">
        <f t="shared" si="244"/>
        <v>3.1943047431177429E-2</v>
      </c>
    </row>
    <row r="15648" spans="1:5" x14ac:dyDescent="0.25">
      <c r="A15648" s="2">
        <v>2395</v>
      </c>
      <c r="B15648" s="2">
        <v>2015</v>
      </c>
      <c r="C15648" s="2" t="s">
        <v>55</v>
      </c>
      <c r="D15648" s="3">
        <v>105672</v>
      </c>
      <c r="E15648" s="5">
        <f t="shared" si="244"/>
        <v>4.3937845408433644E-2</v>
      </c>
    </row>
    <row r="15649" spans="1:5" x14ac:dyDescent="0.25">
      <c r="A15649" s="2">
        <v>2395</v>
      </c>
      <c r="B15649" s="2">
        <v>2016</v>
      </c>
      <c r="C15649" s="2" t="s">
        <v>55</v>
      </c>
      <c r="D15649" s="3">
        <v>110315</v>
      </c>
      <c r="E15649" s="5">
        <f t="shared" si="244"/>
        <v>5.2531387390654036E-2</v>
      </c>
    </row>
    <row r="15650" spans="1:5" x14ac:dyDescent="0.25">
      <c r="A15650" s="2">
        <v>2395</v>
      </c>
      <c r="B15650" s="2">
        <v>2017</v>
      </c>
      <c r="C15650" s="2" t="s">
        <v>55</v>
      </c>
      <c r="D15650" s="3">
        <v>116110</v>
      </c>
      <c r="E15650" s="5">
        <f t="shared" si="244"/>
        <v>5.4904831625183018E-2</v>
      </c>
    </row>
    <row r="15651" spans="1:5" x14ac:dyDescent="0.25">
      <c r="A15651" s="2">
        <v>2395</v>
      </c>
      <c r="B15651" s="2">
        <v>2018</v>
      </c>
      <c r="C15651" s="2" t="s">
        <v>55</v>
      </c>
      <c r="D15651" s="3">
        <v>122485</v>
      </c>
      <c r="E15651" s="5">
        <f t="shared" si="244"/>
        <v>2.0680083275503122E-2</v>
      </c>
    </row>
    <row r="15652" spans="1:5" x14ac:dyDescent="0.25">
      <c r="A15652" s="2">
        <v>2395</v>
      </c>
      <c r="B15652" s="2">
        <v>2019</v>
      </c>
      <c r="C15652" s="2" t="s">
        <v>55</v>
      </c>
      <c r="D15652" s="3">
        <v>125018</v>
      </c>
      <c r="E15652" s="5">
        <f t="shared" si="244"/>
        <v>3.633076836935481E-2</v>
      </c>
    </row>
    <row r="15653" spans="1:5" x14ac:dyDescent="0.25">
      <c r="A15653" s="2">
        <v>2395</v>
      </c>
      <c r="B15653" s="2">
        <v>2020</v>
      </c>
      <c r="C15653" s="2" t="s">
        <v>55</v>
      </c>
      <c r="D15653" s="3">
        <v>129560</v>
      </c>
      <c r="E15653" s="5">
        <f t="shared" si="244"/>
        <v>4.3956468045693114E-2</v>
      </c>
    </row>
    <row r="15654" spans="1:5" x14ac:dyDescent="0.25">
      <c r="A15654" s="2">
        <v>2395</v>
      </c>
      <c r="B15654" s="2">
        <v>2021</v>
      </c>
      <c r="C15654" s="2" t="s">
        <v>55</v>
      </c>
      <c r="D15654" s="3">
        <v>135255</v>
      </c>
      <c r="E15654" s="5">
        <f t="shared" si="244"/>
        <v>4.1100144172119331E-2</v>
      </c>
    </row>
    <row r="15655" spans="1:5" x14ac:dyDescent="0.25">
      <c r="A15655" s="2">
        <v>2395</v>
      </c>
      <c r="B15655" s="2">
        <v>2022</v>
      </c>
      <c r="C15655" s="2" t="s">
        <v>55</v>
      </c>
      <c r="D15655" s="3">
        <v>140814</v>
      </c>
      <c r="E15655" s="5">
        <f t="shared" si="244"/>
        <v>-3.5230871930347837E-2</v>
      </c>
    </row>
    <row r="15656" spans="1:5" x14ac:dyDescent="0.25">
      <c r="A15656" s="2">
        <v>2395</v>
      </c>
      <c r="B15656" s="2">
        <v>2023</v>
      </c>
      <c r="C15656" s="2" t="s">
        <v>60</v>
      </c>
      <c r="D15656" s="3">
        <v>135853</v>
      </c>
      <c r="E15656" s="5">
        <f t="shared" si="244"/>
        <v>2.3113217963534115E-2</v>
      </c>
    </row>
    <row r="15657" spans="1:5" x14ac:dyDescent="0.25">
      <c r="A15657" s="2">
        <v>2395</v>
      </c>
      <c r="B15657" s="2">
        <v>2024</v>
      </c>
      <c r="C15657" s="2" t="s">
        <v>60</v>
      </c>
      <c r="D15657" s="3">
        <v>138993</v>
      </c>
      <c r="E15657" s="5">
        <f t="shared" si="244"/>
        <v>3.3879403998762526E-2</v>
      </c>
    </row>
    <row r="15658" spans="1:5" x14ac:dyDescent="0.25">
      <c r="A15658" s="2">
        <v>2395</v>
      </c>
      <c r="B15658" s="2">
        <v>2025</v>
      </c>
      <c r="C15658" s="2" t="s">
        <v>60</v>
      </c>
      <c r="D15658" s="3">
        <v>143702</v>
      </c>
      <c r="E15658" s="5">
        <f t="shared" si="244"/>
        <v>1</v>
      </c>
    </row>
    <row r="15659" spans="1:5" x14ac:dyDescent="0.25">
      <c r="A15659" s="2">
        <v>2396</v>
      </c>
      <c r="B15659" s="2">
        <v>2021</v>
      </c>
      <c r="C15659" s="2" t="s">
        <v>66</v>
      </c>
      <c r="D15659" s="3">
        <v>70996</v>
      </c>
      <c r="E15659" s="5">
        <f t="shared" si="244"/>
        <v>3.257930024226717E-2</v>
      </c>
    </row>
    <row r="15660" spans="1:5" x14ac:dyDescent="0.25">
      <c r="A15660" s="2">
        <v>2396</v>
      </c>
      <c r="B15660" s="2">
        <v>2022</v>
      </c>
      <c r="C15660" s="2" t="s">
        <v>66</v>
      </c>
      <c r="D15660" s="3">
        <v>73309</v>
      </c>
      <c r="E15660" s="5">
        <f t="shared" si="244"/>
        <v>5.6527847876795483E-2</v>
      </c>
    </row>
    <row r="15661" spans="1:5" x14ac:dyDescent="0.25">
      <c r="A15661" s="2">
        <v>2396</v>
      </c>
      <c r="B15661" s="2">
        <v>2023</v>
      </c>
      <c r="C15661" s="2" t="s">
        <v>66</v>
      </c>
      <c r="D15661" s="3">
        <v>77453</v>
      </c>
      <c r="E15661" s="5">
        <f t="shared" si="244"/>
        <v>4.8752146463016281E-2</v>
      </c>
    </row>
    <row r="15662" spans="1:5" x14ac:dyDescent="0.25">
      <c r="A15662" s="2">
        <v>2396</v>
      </c>
      <c r="B15662" s="2">
        <v>2024</v>
      </c>
      <c r="C15662" s="2" t="s">
        <v>66</v>
      </c>
      <c r="D15662" s="3">
        <v>81229</v>
      </c>
      <c r="E15662" s="5">
        <f t="shared" si="244"/>
        <v>3.9148579940661586E-2</v>
      </c>
    </row>
    <row r="15663" spans="1:5" x14ac:dyDescent="0.25">
      <c r="A15663" s="2">
        <v>2396</v>
      </c>
      <c r="B15663" s="2">
        <v>2025</v>
      </c>
      <c r="C15663" s="2" t="s">
        <v>55</v>
      </c>
      <c r="D15663" s="3">
        <v>84409</v>
      </c>
      <c r="E15663" s="5">
        <f t="shared" si="244"/>
        <v>1</v>
      </c>
    </row>
    <row r="15664" spans="1:5" x14ac:dyDescent="0.25">
      <c r="A15664" s="2">
        <v>2397</v>
      </c>
      <c r="B15664" s="2">
        <v>2017</v>
      </c>
      <c r="C15664" s="2" t="s">
        <v>55</v>
      </c>
      <c r="D15664" s="3">
        <v>100427</v>
      </c>
      <c r="E15664" s="5">
        <f t="shared" si="244"/>
        <v>5.0394814143606796E-2</v>
      </c>
    </row>
    <row r="15665" spans="1:5" x14ac:dyDescent="0.25">
      <c r="A15665" s="2">
        <v>2397</v>
      </c>
      <c r="B15665" s="2">
        <v>2018</v>
      </c>
      <c r="C15665" s="2" t="s">
        <v>55</v>
      </c>
      <c r="D15665" s="3">
        <v>105488</v>
      </c>
      <c r="E15665" s="5">
        <f t="shared" si="244"/>
        <v>3.3055892613377824E-2</v>
      </c>
    </row>
    <row r="15666" spans="1:5" x14ac:dyDescent="0.25">
      <c r="A15666" s="2">
        <v>2397</v>
      </c>
      <c r="B15666" s="2">
        <v>2019</v>
      </c>
      <c r="C15666" s="2" t="s">
        <v>55</v>
      </c>
      <c r="D15666" s="3">
        <v>108975</v>
      </c>
      <c r="E15666" s="5">
        <f t="shared" si="244"/>
        <v>4.2284927735719201E-2</v>
      </c>
    </row>
    <row r="15667" spans="1:5" x14ac:dyDescent="0.25">
      <c r="A15667" s="2">
        <v>2397</v>
      </c>
      <c r="B15667" s="2">
        <v>2020</v>
      </c>
      <c r="C15667" s="2" t="s">
        <v>55</v>
      </c>
      <c r="D15667" s="3">
        <v>113583</v>
      </c>
      <c r="E15667" s="5">
        <f t="shared" si="244"/>
        <v>4.3184279337576924E-2</v>
      </c>
    </row>
    <row r="15668" spans="1:5" x14ac:dyDescent="0.25">
      <c r="A15668" s="2">
        <v>2397</v>
      </c>
      <c r="B15668" s="2">
        <v>2021</v>
      </c>
      <c r="C15668" s="2" t="s">
        <v>55</v>
      </c>
      <c r="D15668" s="3">
        <v>118488</v>
      </c>
      <c r="E15668" s="5">
        <f t="shared" si="244"/>
        <v>3.6763216528256024E-2</v>
      </c>
    </row>
    <row r="15669" spans="1:5" x14ac:dyDescent="0.25">
      <c r="A15669" s="2">
        <v>2397</v>
      </c>
      <c r="B15669" s="2">
        <v>2022</v>
      </c>
      <c r="C15669" s="2" t="s">
        <v>55</v>
      </c>
      <c r="D15669" s="3">
        <v>122844</v>
      </c>
      <c r="E15669" s="5">
        <f t="shared" si="244"/>
        <v>4.0913679137768229E-2</v>
      </c>
    </row>
    <row r="15670" spans="1:5" x14ac:dyDescent="0.25">
      <c r="A15670" s="2">
        <v>2397</v>
      </c>
      <c r="B15670" s="2">
        <v>2023</v>
      </c>
      <c r="C15670" s="2" t="s">
        <v>55</v>
      </c>
      <c r="D15670" s="3">
        <v>127870</v>
      </c>
      <c r="E15670" s="5">
        <f t="shared" si="244"/>
        <v>4.0165793383905531E-2</v>
      </c>
    </row>
    <row r="15671" spans="1:5" x14ac:dyDescent="0.25">
      <c r="A15671" s="2">
        <v>2397</v>
      </c>
      <c r="B15671" s="2">
        <v>2024</v>
      </c>
      <c r="C15671" s="2" t="s">
        <v>55</v>
      </c>
      <c r="D15671" s="3">
        <v>133006</v>
      </c>
      <c r="E15671" s="5">
        <f t="shared" si="244"/>
        <v>3.9216275957475601E-2</v>
      </c>
    </row>
    <row r="15672" spans="1:5" x14ac:dyDescent="0.25">
      <c r="A15672" s="2">
        <v>2397</v>
      </c>
      <c r="B15672" s="2">
        <v>2025</v>
      </c>
      <c r="C15672" s="2" t="s">
        <v>55</v>
      </c>
      <c r="D15672" s="3">
        <v>138222</v>
      </c>
      <c r="E15672" s="5">
        <f t="shared" si="244"/>
        <v>1</v>
      </c>
    </row>
    <row r="15673" spans="1:5" x14ac:dyDescent="0.25">
      <c r="A15673" s="2">
        <v>2398</v>
      </c>
      <c r="B15673" s="2">
        <v>2014</v>
      </c>
      <c r="C15673" s="2" t="s">
        <v>75</v>
      </c>
      <c r="D15673" s="3">
        <v>285369</v>
      </c>
      <c r="E15673" s="5">
        <f t="shared" si="244"/>
        <v>2.9235831502370614E-2</v>
      </c>
    </row>
    <row r="15674" spans="1:5" x14ac:dyDescent="0.25">
      <c r="A15674" s="2">
        <v>2398</v>
      </c>
      <c r="B15674" s="2">
        <v>2015</v>
      </c>
      <c r="C15674" s="2" t="s">
        <v>75</v>
      </c>
      <c r="D15674" s="3">
        <v>293712</v>
      </c>
      <c r="E15674" s="5">
        <f t="shared" si="244"/>
        <v>4.4400637359045599E-2</v>
      </c>
    </row>
    <row r="15675" spans="1:5" x14ac:dyDescent="0.25">
      <c r="A15675" s="2">
        <v>2398</v>
      </c>
      <c r="B15675" s="2">
        <v>2016</v>
      </c>
      <c r="C15675" s="2" t="s">
        <v>75</v>
      </c>
      <c r="D15675" s="3">
        <v>306753</v>
      </c>
      <c r="E15675" s="5">
        <f t="shared" si="244"/>
        <v>2.4113863597096035E-2</v>
      </c>
    </row>
    <row r="15676" spans="1:5" x14ac:dyDescent="0.25">
      <c r="A15676" s="2">
        <v>2398</v>
      </c>
      <c r="B15676" s="2">
        <v>2017</v>
      </c>
      <c r="C15676" s="2" t="s">
        <v>75</v>
      </c>
      <c r="D15676" s="3">
        <v>314150</v>
      </c>
      <c r="E15676" s="5">
        <f t="shared" si="244"/>
        <v>4.73277096928219E-2</v>
      </c>
    </row>
    <row r="15677" spans="1:5" x14ac:dyDescent="0.25">
      <c r="A15677" s="2">
        <v>2398</v>
      </c>
      <c r="B15677" s="2">
        <v>2018</v>
      </c>
      <c r="C15677" s="2" t="s">
        <v>75</v>
      </c>
      <c r="D15677" s="3">
        <v>329018</v>
      </c>
      <c r="E15677" s="5">
        <f t="shared" si="244"/>
        <v>3.3721559306785644E-2</v>
      </c>
    </row>
    <row r="15678" spans="1:5" x14ac:dyDescent="0.25">
      <c r="A15678" s="2">
        <v>2398</v>
      </c>
      <c r="B15678" s="2">
        <v>2019</v>
      </c>
      <c r="C15678" s="2" t="s">
        <v>75</v>
      </c>
      <c r="D15678" s="3">
        <v>340113</v>
      </c>
      <c r="E15678" s="5">
        <f t="shared" si="244"/>
        <v>2.6679368327585242E-2</v>
      </c>
    </row>
    <row r="15679" spans="1:5" x14ac:dyDescent="0.25">
      <c r="A15679" s="2">
        <v>2398</v>
      </c>
      <c r="B15679" s="2">
        <v>2020</v>
      </c>
      <c r="C15679" s="2" t="s">
        <v>75</v>
      </c>
      <c r="D15679" s="3">
        <v>349187</v>
      </c>
      <c r="E15679" s="5">
        <f t="shared" si="244"/>
        <v>3.6940092271476314E-2</v>
      </c>
    </row>
    <row r="15680" spans="1:5" x14ac:dyDescent="0.25">
      <c r="A15680" s="2">
        <v>2398</v>
      </c>
      <c r="B15680" s="2">
        <v>2021</v>
      </c>
      <c r="C15680" s="2" t="s">
        <v>75</v>
      </c>
      <c r="D15680" s="3">
        <v>362086</v>
      </c>
      <c r="E15680" s="5">
        <f t="shared" si="244"/>
        <v>2.5295095640262256E-2</v>
      </c>
    </row>
    <row r="15681" spans="1:5" x14ac:dyDescent="0.25">
      <c r="A15681" s="2">
        <v>2398</v>
      </c>
      <c r="B15681" s="2">
        <v>2022</v>
      </c>
      <c r="C15681" s="2" t="s">
        <v>75</v>
      </c>
      <c r="D15681" s="3">
        <v>371245</v>
      </c>
      <c r="E15681" s="5">
        <f t="shared" si="244"/>
        <v>2.4207733437487375E-2</v>
      </c>
    </row>
    <row r="15682" spans="1:5" x14ac:dyDescent="0.25">
      <c r="A15682" s="2">
        <v>2398</v>
      </c>
      <c r="B15682" s="2">
        <v>2023</v>
      </c>
      <c r="C15682" s="2" t="s">
        <v>75</v>
      </c>
      <c r="D15682" s="3">
        <v>380232</v>
      </c>
      <c r="E15682" s="5">
        <f t="shared" ref="E15682:E15745" si="245">IF(A15683=A15682,(D15683-D15682)/D15682,1)</f>
        <v>4.3386669191441012E-2</v>
      </c>
    </row>
    <row r="15683" spans="1:5" x14ac:dyDescent="0.25">
      <c r="A15683" s="2">
        <v>2398</v>
      </c>
      <c r="B15683" s="2">
        <v>2024</v>
      </c>
      <c r="C15683" s="2" t="s">
        <v>75</v>
      </c>
      <c r="D15683" s="3">
        <v>396729</v>
      </c>
      <c r="E15683" s="5">
        <f t="shared" si="245"/>
        <v>5.0029113072147489E-2</v>
      </c>
    </row>
    <row r="15684" spans="1:5" x14ac:dyDescent="0.25">
      <c r="A15684" s="2">
        <v>2398</v>
      </c>
      <c r="B15684" s="2">
        <v>2025</v>
      </c>
      <c r="C15684" s="2" t="s">
        <v>75</v>
      </c>
      <c r="D15684" s="3">
        <v>416577</v>
      </c>
      <c r="E15684" s="5">
        <f t="shared" si="245"/>
        <v>1</v>
      </c>
    </row>
    <row r="15685" spans="1:5" x14ac:dyDescent="0.25">
      <c r="A15685" s="2">
        <v>2399</v>
      </c>
      <c r="B15685" s="2">
        <v>2022</v>
      </c>
      <c r="C15685" s="2" t="s">
        <v>60</v>
      </c>
      <c r="D15685" s="3">
        <v>60984</v>
      </c>
      <c r="E15685" s="5">
        <f t="shared" si="245"/>
        <v>2.6646333464515282E-2</v>
      </c>
    </row>
    <row r="15686" spans="1:5" x14ac:dyDescent="0.25">
      <c r="A15686" s="2">
        <v>2399</v>
      </c>
      <c r="B15686" s="2">
        <v>2023</v>
      </c>
      <c r="C15686" s="2" t="s">
        <v>60</v>
      </c>
      <c r="D15686" s="3">
        <v>62609</v>
      </c>
      <c r="E15686" s="5">
        <f t="shared" si="245"/>
        <v>2.6849175038732451E-2</v>
      </c>
    </row>
    <row r="15687" spans="1:5" x14ac:dyDescent="0.25">
      <c r="A15687" s="2">
        <v>2399</v>
      </c>
      <c r="B15687" s="2">
        <v>2024</v>
      </c>
      <c r="C15687" s="2" t="s">
        <v>60</v>
      </c>
      <c r="D15687" s="3">
        <v>64290</v>
      </c>
      <c r="E15687" s="5">
        <f t="shared" si="245"/>
        <v>2.7360398195675845E-2</v>
      </c>
    </row>
    <row r="15688" spans="1:5" x14ac:dyDescent="0.25">
      <c r="A15688" s="2">
        <v>2399</v>
      </c>
      <c r="B15688" s="2">
        <v>2025</v>
      </c>
      <c r="C15688" s="2" t="s">
        <v>60</v>
      </c>
      <c r="D15688" s="3">
        <v>66049</v>
      </c>
      <c r="E15688" s="5">
        <f t="shared" si="245"/>
        <v>1</v>
      </c>
    </row>
    <row r="15689" spans="1:5" x14ac:dyDescent="0.25">
      <c r="A15689" s="2">
        <v>2400</v>
      </c>
      <c r="B15689" s="2">
        <v>2017</v>
      </c>
      <c r="C15689" s="2" t="s">
        <v>55</v>
      </c>
      <c r="D15689" s="3">
        <v>90591</v>
      </c>
      <c r="E15689" s="5">
        <f t="shared" si="245"/>
        <v>4.404411034208696E-2</v>
      </c>
    </row>
    <row r="15690" spans="1:5" x14ac:dyDescent="0.25">
      <c r="A15690" s="2">
        <v>2400</v>
      </c>
      <c r="B15690" s="2">
        <v>2018</v>
      </c>
      <c r="C15690" s="2" t="s">
        <v>55</v>
      </c>
      <c r="D15690" s="3">
        <v>94581</v>
      </c>
      <c r="E15690" s="5">
        <f t="shared" si="245"/>
        <v>3.5123333439062814E-2</v>
      </c>
    </row>
    <row r="15691" spans="1:5" x14ac:dyDescent="0.25">
      <c r="A15691" s="2">
        <v>2400</v>
      </c>
      <c r="B15691" s="2">
        <v>2019</v>
      </c>
      <c r="C15691" s="2" t="s">
        <v>55</v>
      </c>
      <c r="D15691" s="3">
        <v>97903</v>
      </c>
      <c r="E15691" s="5">
        <f t="shared" si="245"/>
        <v>4.4666659857205603E-2</v>
      </c>
    </row>
    <row r="15692" spans="1:5" x14ac:dyDescent="0.25">
      <c r="A15692" s="2">
        <v>2400</v>
      </c>
      <c r="B15692" s="2">
        <v>2020</v>
      </c>
      <c r="C15692" s="2" t="s">
        <v>55</v>
      </c>
      <c r="D15692" s="3">
        <v>102276</v>
      </c>
      <c r="E15692" s="5">
        <f t="shared" si="245"/>
        <v>3.6919707458250225E-2</v>
      </c>
    </row>
    <row r="15693" spans="1:5" x14ac:dyDescent="0.25">
      <c r="A15693" s="2">
        <v>2400</v>
      </c>
      <c r="B15693" s="2">
        <v>2021</v>
      </c>
      <c r="C15693" s="2" t="s">
        <v>55</v>
      </c>
      <c r="D15693" s="3">
        <v>106052</v>
      </c>
      <c r="E15693" s="5">
        <f t="shared" si="245"/>
        <v>1.3766831365745106E-2</v>
      </c>
    </row>
    <row r="15694" spans="1:5" x14ac:dyDescent="0.25">
      <c r="A15694" s="2">
        <v>2400</v>
      </c>
      <c r="B15694" s="2">
        <v>2022</v>
      </c>
      <c r="C15694" s="2" t="s">
        <v>60</v>
      </c>
      <c r="D15694" s="3">
        <v>107512</v>
      </c>
      <c r="E15694" s="5">
        <f t="shared" si="245"/>
        <v>5.1817471538060871E-2</v>
      </c>
    </row>
    <row r="15695" spans="1:5" x14ac:dyDescent="0.25">
      <c r="A15695" s="2">
        <v>2400</v>
      </c>
      <c r="B15695" s="2">
        <v>2023</v>
      </c>
      <c r="C15695" s="2" t="s">
        <v>60</v>
      </c>
      <c r="D15695" s="3">
        <v>113083</v>
      </c>
      <c r="E15695" s="5">
        <f t="shared" si="245"/>
        <v>6.1901435228991095E-2</v>
      </c>
    </row>
    <row r="15696" spans="1:5" x14ac:dyDescent="0.25">
      <c r="A15696" s="2">
        <v>2400</v>
      </c>
      <c r="B15696" s="2">
        <v>2024</v>
      </c>
      <c r="C15696" s="2" t="s">
        <v>60</v>
      </c>
      <c r="D15696" s="3">
        <v>120083</v>
      </c>
      <c r="E15696" s="5">
        <f t="shared" si="245"/>
        <v>5.3421383543049393E-2</v>
      </c>
    </row>
    <row r="15697" spans="1:5" x14ac:dyDescent="0.25">
      <c r="A15697" s="2">
        <v>2400</v>
      </c>
      <c r="B15697" s="2">
        <v>2025</v>
      </c>
      <c r="C15697" s="2" t="s">
        <v>60</v>
      </c>
      <c r="D15697" s="3">
        <v>126498</v>
      </c>
      <c r="E15697" s="5">
        <f t="shared" si="245"/>
        <v>1</v>
      </c>
    </row>
    <row r="15698" spans="1:5" x14ac:dyDescent="0.25">
      <c r="A15698" s="2">
        <v>2401</v>
      </c>
      <c r="B15698" s="2">
        <v>2015</v>
      </c>
      <c r="C15698" s="2" t="s">
        <v>55</v>
      </c>
      <c r="D15698" s="3">
        <v>152705</v>
      </c>
      <c r="E15698" s="5">
        <f t="shared" si="245"/>
        <v>5.2316558069480372E-2</v>
      </c>
    </row>
    <row r="15699" spans="1:5" x14ac:dyDescent="0.25">
      <c r="A15699" s="2">
        <v>2401</v>
      </c>
      <c r="B15699" s="2">
        <v>2016</v>
      </c>
      <c r="C15699" s="2" t="s">
        <v>55</v>
      </c>
      <c r="D15699" s="3">
        <v>160694</v>
      </c>
      <c r="E15699" s="5">
        <f t="shared" si="245"/>
        <v>9.3755834069722585E-2</v>
      </c>
    </row>
    <row r="15700" spans="1:5" x14ac:dyDescent="0.25">
      <c r="A15700" s="2">
        <v>2401</v>
      </c>
      <c r="B15700" s="2">
        <v>2017</v>
      </c>
      <c r="C15700" s="2" t="s">
        <v>60</v>
      </c>
      <c r="D15700" s="3">
        <v>175760</v>
      </c>
      <c r="E15700" s="5">
        <f t="shared" si="245"/>
        <v>2.6672735548475192E-2</v>
      </c>
    </row>
    <row r="15701" spans="1:5" x14ac:dyDescent="0.25">
      <c r="A15701" s="2">
        <v>2401</v>
      </c>
      <c r="B15701" s="2">
        <v>2018</v>
      </c>
      <c r="C15701" s="2" t="s">
        <v>60</v>
      </c>
      <c r="D15701" s="3">
        <v>180448</v>
      </c>
      <c r="E15701" s="5">
        <f t="shared" si="245"/>
        <v>5.1992817875509842E-2</v>
      </c>
    </row>
    <row r="15702" spans="1:5" x14ac:dyDescent="0.25">
      <c r="A15702" s="2">
        <v>2401</v>
      </c>
      <c r="B15702" s="2">
        <v>2019</v>
      </c>
      <c r="C15702" s="2" t="s">
        <v>60</v>
      </c>
      <c r="D15702" s="3">
        <v>189830</v>
      </c>
      <c r="E15702" s="5">
        <f t="shared" si="245"/>
        <v>5.9000158036137597E-2</v>
      </c>
    </row>
    <row r="15703" spans="1:5" x14ac:dyDescent="0.25">
      <c r="A15703" s="2">
        <v>2401</v>
      </c>
      <c r="B15703" s="2">
        <v>2020</v>
      </c>
      <c r="C15703" s="2" t="s">
        <v>60</v>
      </c>
      <c r="D15703" s="3">
        <v>201030</v>
      </c>
      <c r="E15703" s="5">
        <f t="shared" si="245"/>
        <v>4.6565189275232552E-2</v>
      </c>
    </row>
    <row r="15704" spans="1:5" x14ac:dyDescent="0.25">
      <c r="A15704" s="2">
        <v>2401</v>
      </c>
      <c r="B15704" s="2">
        <v>2021</v>
      </c>
      <c r="C15704" s="2" t="s">
        <v>60</v>
      </c>
      <c r="D15704" s="3">
        <v>210391</v>
      </c>
      <c r="E15704" s="5">
        <f t="shared" si="245"/>
        <v>9.0925942649638061E-2</v>
      </c>
    </row>
    <row r="15705" spans="1:5" x14ac:dyDescent="0.25">
      <c r="A15705" s="2">
        <v>2401</v>
      </c>
      <c r="B15705" s="2">
        <v>2022</v>
      </c>
      <c r="C15705" s="2" t="s">
        <v>64</v>
      </c>
      <c r="D15705" s="3">
        <v>229521</v>
      </c>
      <c r="E15705" s="5">
        <f t="shared" si="245"/>
        <v>2.587998483798868E-2</v>
      </c>
    </row>
    <row r="15706" spans="1:5" x14ac:dyDescent="0.25">
      <c r="A15706" s="2">
        <v>2401</v>
      </c>
      <c r="B15706" s="2">
        <v>2023</v>
      </c>
      <c r="C15706" s="2" t="s">
        <v>64</v>
      </c>
      <c r="D15706" s="3">
        <v>235461</v>
      </c>
      <c r="E15706" s="5">
        <f t="shared" si="245"/>
        <v>5.4739426062065479E-2</v>
      </c>
    </row>
    <row r="15707" spans="1:5" x14ac:dyDescent="0.25">
      <c r="A15707" s="2">
        <v>2401</v>
      </c>
      <c r="B15707" s="2">
        <v>2024</v>
      </c>
      <c r="C15707" s="2" t="s">
        <v>64</v>
      </c>
      <c r="D15707" s="3">
        <v>248350</v>
      </c>
      <c r="E15707" s="5">
        <f t="shared" si="245"/>
        <v>4.5456009663780952E-2</v>
      </c>
    </row>
    <row r="15708" spans="1:5" x14ac:dyDescent="0.25">
      <c r="A15708" s="2">
        <v>2401</v>
      </c>
      <c r="B15708" s="2">
        <v>2025</v>
      </c>
      <c r="C15708" s="2" t="s">
        <v>75</v>
      </c>
      <c r="D15708" s="3">
        <v>259639</v>
      </c>
      <c r="E15708" s="5">
        <f t="shared" si="245"/>
        <v>1</v>
      </c>
    </row>
    <row r="15709" spans="1:5" x14ac:dyDescent="0.25">
      <c r="A15709" s="2">
        <v>2402</v>
      </c>
      <c r="B15709" s="2">
        <v>2021</v>
      </c>
      <c r="C15709" s="2" t="s">
        <v>60</v>
      </c>
      <c r="D15709" s="3">
        <v>127319</v>
      </c>
      <c r="E15709" s="5">
        <f t="shared" si="245"/>
        <v>3.7402115944988573E-2</v>
      </c>
    </row>
    <row r="15710" spans="1:5" x14ac:dyDescent="0.25">
      <c r="A15710" s="2">
        <v>2402</v>
      </c>
      <c r="B15710" s="2">
        <v>2022</v>
      </c>
      <c r="C15710" s="2" t="s">
        <v>60</v>
      </c>
      <c r="D15710" s="3">
        <v>132081</v>
      </c>
      <c r="E15710" s="5">
        <f t="shared" si="245"/>
        <v>3.2555780165201657E-2</v>
      </c>
    </row>
    <row r="15711" spans="1:5" x14ac:dyDescent="0.25">
      <c r="A15711" s="2">
        <v>2402</v>
      </c>
      <c r="B15711" s="2">
        <v>2023</v>
      </c>
      <c r="C15711" s="2" t="s">
        <v>60</v>
      </c>
      <c r="D15711" s="3">
        <v>136381</v>
      </c>
      <c r="E15711" s="5">
        <f t="shared" si="245"/>
        <v>2.2224503413232049E-2</v>
      </c>
    </row>
    <row r="15712" spans="1:5" x14ac:dyDescent="0.25">
      <c r="A15712" s="2">
        <v>2402</v>
      </c>
      <c r="B15712" s="2">
        <v>2024</v>
      </c>
      <c r="C15712" s="2" t="s">
        <v>60</v>
      </c>
      <c r="D15712" s="3">
        <v>139412</v>
      </c>
      <c r="E15712" s="5">
        <f t="shared" si="245"/>
        <v>3.5083063150948265E-2</v>
      </c>
    </row>
    <row r="15713" spans="1:5" x14ac:dyDescent="0.25">
      <c r="A15713" s="2">
        <v>2402</v>
      </c>
      <c r="B15713" s="2">
        <v>2025</v>
      </c>
      <c r="C15713" s="2" t="s">
        <v>60</v>
      </c>
      <c r="D15713" s="3">
        <v>144303</v>
      </c>
      <c r="E15713" s="5">
        <f t="shared" si="245"/>
        <v>1</v>
      </c>
    </row>
    <row r="15714" spans="1:5" x14ac:dyDescent="0.25">
      <c r="A15714" s="2">
        <v>2403</v>
      </c>
      <c r="B15714" s="2">
        <v>2018</v>
      </c>
      <c r="C15714" s="2" t="s">
        <v>71</v>
      </c>
      <c r="D15714" s="3">
        <v>157829</v>
      </c>
      <c r="E15714" s="5">
        <f t="shared" si="245"/>
        <v>0.11287532709451369</v>
      </c>
    </row>
    <row r="15715" spans="1:5" x14ac:dyDescent="0.25">
      <c r="A15715" s="2">
        <v>2403</v>
      </c>
      <c r="B15715" s="2">
        <v>2019</v>
      </c>
      <c r="C15715" s="2" t="s">
        <v>3443</v>
      </c>
      <c r="D15715" s="3">
        <v>175644</v>
      </c>
      <c r="E15715" s="5">
        <f t="shared" si="245"/>
        <v>3.7000979253490017E-2</v>
      </c>
    </row>
    <row r="15716" spans="1:5" x14ac:dyDescent="0.25">
      <c r="A15716" s="2">
        <v>2403</v>
      </c>
      <c r="B15716" s="2">
        <v>2020</v>
      </c>
      <c r="C15716" s="2" t="s">
        <v>3443</v>
      </c>
      <c r="D15716" s="3">
        <v>182143</v>
      </c>
      <c r="E15716" s="5">
        <f t="shared" si="245"/>
        <v>2.7846252669605748E-2</v>
      </c>
    </row>
    <row r="15717" spans="1:5" x14ac:dyDescent="0.25">
      <c r="A15717" s="2">
        <v>2403</v>
      </c>
      <c r="B15717" s="2">
        <v>2021</v>
      </c>
      <c r="C15717" s="2" t="s">
        <v>3443</v>
      </c>
      <c r="D15717" s="3">
        <v>187215</v>
      </c>
      <c r="E15717" s="5">
        <f t="shared" si="245"/>
        <v>3.0184547178377801E-2</v>
      </c>
    </row>
    <row r="15718" spans="1:5" x14ac:dyDescent="0.25">
      <c r="A15718" s="2">
        <v>2403</v>
      </c>
      <c r="B15718" s="2">
        <v>2022</v>
      </c>
      <c r="C15718" s="2" t="s">
        <v>3443</v>
      </c>
      <c r="D15718" s="3">
        <v>192866</v>
      </c>
      <c r="E15718" s="5">
        <f t="shared" si="245"/>
        <v>3.4329534495452799E-2</v>
      </c>
    </row>
    <row r="15719" spans="1:5" x14ac:dyDescent="0.25">
      <c r="A15719" s="2">
        <v>2403</v>
      </c>
      <c r="B15719" s="2">
        <v>2023</v>
      </c>
      <c r="C15719" s="2" t="s">
        <v>3443</v>
      </c>
      <c r="D15719" s="3">
        <v>199487</v>
      </c>
      <c r="E15719" s="5">
        <f t="shared" si="245"/>
        <v>2.4442695513993393E-2</v>
      </c>
    </row>
    <row r="15720" spans="1:5" x14ac:dyDescent="0.25">
      <c r="A15720" s="2">
        <v>2403</v>
      </c>
      <c r="B15720" s="2">
        <v>2024</v>
      </c>
      <c r="C15720" s="2" t="s">
        <v>3443</v>
      </c>
      <c r="D15720" s="3">
        <v>204363</v>
      </c>
      <c r="E15720" s="5">
        <f t="shared" si="245"/>
        <v>4.0682511022053891E-2</v>
      </c>
    </row>
    <row r="15721" spans="1:5" x14ac:dyDescent="0.25">
      <c r="A15721" s="2">
        <v>2403</v>
      </c>
      <c r="B15721" s="2">
        <v>2025</v>
      </c>
      <c r="C15721" s="2" t="s">
        <v>3443</v>
      </c>
      <c r="D15721" s="3">
        <v>212677</v>
      </c>
      <c r="E15721" s="5">
        <f t="shared" si="245"/>
        <v>1</v>
      </c>
    </row>
    <row r="15722" spans="1:5" x14ac:dyDescent="0.25">
      <c r="A15722" s="2">
        <v>2404</v>
      </c>
      <c r="B15722" s="2">
        <v>2019</v>
      </c>
      <c r="C15722" s="2" t="s">
        <v>66</v>
      </c>
      <c r="D15722" s="3">
        <v>48289</v>
      </c>
      <c r="E15722" s="5">
        <f t="shared" si="245"/>
        <v>4.5289817556793475E-2</v>
      </c>
    </row>
    <row r="15723" spans="1:5" x14ac:dyDescent="0.25">
      <c r="A15723" s="2">
        <v>2404</v>
      </c>
      <c r="B15723" s="2">
        <v>2020</v>
      </c>
      <c r="C15723" s="2" t="s">
        <v>66</v>
      </c>
      <c r="D15723" s="3">
        <v>50476</v>
      </c>
      <c r="E15723" s="5">
        <f t="shared" si="245"/>
        <v>5.0043585070132339E-2</v>
      </c>
    </row>
    <row r="15724" spans="1:5" x14ac:dyDescent="0.25">
      <c r="A15724" s="2">
        <v>2404</v>
      </c>
      <c r="B15724" s="2">
        <v>2021</v>
      </c>
      <c r="C15724" s="2" t="s">
        <v>55</v>
      </c>
      <c r="D15724" s="3">
        <v>53002</v>
      </c>
      <c r="E15724" s="5">
        <f t="shared" si="245"/>
        <v>3.733821365231501E-2</v>
      </c>
    </row>
    <row r="15725" spans="1:5" x14ac:dyDescent="0.25">
      <c r="A15725" s="2">
        <v>2404</v>
      </c>
      <c r="B15725" s="2">
        <v>2022</v>
      </c>
      <c r="C15725" s="2" t="s">
        <v>55</v>
      </c>
      <c r="D15725" s="3">
        <v>54981</v>
      </c>
      <c r="E15725" s="5">
        <f t="shared" si="245"/>
        <v>0.10519997817427838</v>
      </c>
    </row>
    <row r="15726" spans="1:5" x14ac:dyDescent="0.25">
      <c r="A15726" s="2">
        <v>2404</v>
      </c>
      <c r="B15726" s="2">
        <v>2023</v>
      </c>
      <c r="C15726" s="2" t="s">
        <v>60</v>
      </c>
      <c r="D15726" s="3">
        <v>60765</v>
      </c>
      <c r="E15726" s="5">
        <f t="shared" si="245"/>
        <v>0.18917139800872212</v>
      </c>
    </row>
    <row r="15727" spans="1:5" x14ac:dyDescent="0.25">
      <c r="A15727" s="2">
        <v>2404</v>
      </c>
      <c r="B15727" s="2">
        <v>2024</v>
      </c>
      <c r="C15727" s="2" t="s">
        <v>64</v>
      </c>
      <c r="D15727" s="3">
        <v>72260</v>
      </c>
      <c r="E15727" s="5">
        <f t="shared" si="245"/>
        <v>4.807639081096042E-2</v>
      </c>
    </row>
    <row r="15728" spans="1:5" x14ac:dyDescent="0.25">
      <c r="A15728" s="2">
        <v>2404</v>
      </c>
      <c r="B15728" s="2">
        <v>2025</v>
      </c>
      <c r="C15728" s="2" t="s">
        <v>64</v>
      </c>
      <c r="D15728" s="3">
        <v>75734</v>
      </c>
      <c r="E15728" s="5">
        <f t="shared" si="245"/>
        <v>1</v>
      </c>
    </row>
    <row r="15729" spans="1:5" x14ac:dyDescent="0.25">
      <c r="A15729" s="2">
        <v>2405</v>
      </c>
      <c r="B15729" s="2">
        <v>2021</v>
      </c>
      <c r="C15729" s="2" t="s">
        <v>64</v>
      </c>
      <c r="D15729" s="3">
        <v>164661</v>
      </c>
      <c r="E15729" s="5">
        <f t="shared" si="245"/>
        <v>5.1153582208294621E-2</v>
      </c>
    </row>
    <row r="15730" spans="1:5" x14ac:dyDescent="0.25">
      <c r="A15730" s="2">
        <v>2405</v>
      </c>
      <c r="B15730" s="2">
        <v>2022</v>
      </c>
      <c r="C15730" s="2" t="s">
        <v>64</v>
      </c>
      <c r="D15730" s="3">
        <v>173084</v>
      </c>
      <c r="E15730" s="5">
        <f t="shared" si="245"/>
        <v>4.8756673060479302E-2</v>
      </c>
    </row>
    <row r="15731" spans="1:5" x14ac:dyDescent="0.25">
      <c r="A15731" s="2">
        <v>2405</v>
      </c>
      <c r="B15731" s="2">
        <v>2023</v>
      </c>
      <c r="C15731" s="2" t="s">
        <v>64</v>
      </c>
      <c r="D15731" s="3">
        <v>181523</v>
      </c>
      <c r="E15731" s="5">
        <f t="shared" si="245"/>
        <v>4.4203764812172565E-2</v>
      </c>
    </row>
    <row r="15732" spans="1:5" x14ac:dyDescent="0.25">
      <c r="A15732" s="2">
        <v>2405</v>
      </c>
      <c r="B15732" s="2">
        <v>2024</v>
      </c>
      <c r="C15732" s="2" t="s">
        <v>64</v>
      </c>
      <c r="D15732" s="3">
        <v>189547</v>
      </c>
      <c r="E15732" s="5">
        <f t="shared" si="245"/>
        <v>5.0272491783040621E-2</v>
      </c>
    </row>
    <row r="15733" spans="1:5" x14ac:dyDescent="0.25">
      <c r="A15733" s="2">
        <v>2405</v>
      </c>
      <c r="B15733" s="2">
        <v>2025</v>
      </c>
      <c r="C15733" s="2" t="s">
        <v>64</v>
      </c>
      <c r="D15733" s="3">
        <v>199076</v>
      </c>
      <c r="E15733" s="5">
        <f t="shared" si="245"/>
        <v>1</v>
      </c>
    </row>
    <row r="15734" spans="1:5" x14ac:dyDescent="0.25">
      <c r="A15734" s="2">
        <v>2406</v>
      </c>
      <c r="B15734" s="2">
        <v>2020</v>
      </c>
      <c r="C15734" s="2" t="s">
        <v>66</v>
      </c>
      <c r="D15734" s="3">
        <v>45246</v>
      </c>
      <c r="E15734" s="5">
        <f t="shared" si="245"/>
        <v>3.4765504132962033E-2</v>
      </c>
    </row>
    <row r="15735" spans="1:5" x14ac:dyDescent="0.25">
      <c r="A15735" s="2">
        <v>2406</v>
      </c>
      <c r="B15735" s="2">
        <v>2021</v>
      </c>
      <c r="C15735" s="2" t="s">
        <v>66</v>
      </c>
      <c r="D15735" s="3">
        <v>46819</v>
      </c>
      <c r="E15735" s="5">
        <f t="shared" si="245"/>
        <v>4.7608876738076421E-2</v>
      </c>
    </row>
    <row r="15736" spans="1:5" x14ac:dyDescent="0.25">
      <c r="A15736" s="2">
        <v>2406</v>
      </c>
      <c r="B15736" s="2">
        <v>2022</v>
      </c>
      <c r="C15736" s="2" t="s">
        <v>66</v>
      </c>
      <c r="D15736" s="3">
        <v>49048</v>
      </c>
      <c r="E15736" s="5">
        <f t="shared" si="245"/>
        <v>4.3161800685043224E-2</v>
      </c>
    </row>
    <row r="15737" spans="1:5" x14ac:dyDescent="0.25">
      <c r="A15737" s="2">
        <v>2406</v>
      </c>
      <c r="B15737" s="2">
        <v>2023</v>
      </c>
      <c r="C15737" s="2" t="s">
        <v>66</v>
      </c>
      <c r="D15737" s="3">
        <v>51165</v>
      </c>
      <c r="E15737" s="5">
        <f t="shared" si="245"/>
        <v>2.7479722466529855E-2</v>
      </c>
    </row>
    <row r="15738" spans="1:5" x14ac:dyDescent="0.25">
      <c r="A15738" s="2">
        <v>2406</v>
      </c>
      <c r="B15738" s="2">
        <v>2024</v>
      </c>
      <c r="C15738" s="2" t="s">
        <v>66</v>
      </c>
      <c r="D15738" s="3">
        <v>52571</v>
      </c>
      <c r="E15738" s="5">
        <f t="shared" si="245"/>
        <v>2.5013790873295163E-2</v>
      </c>
    </row>
    <row r="15739" spans="1:5" x14ac:dyDescent="0.25">
      <c r="A15739" s="2">
        <v>2406</v>
      </c>
      <c r="B15739" s="2">
        <v>2025</v>
      </c>
      <c r="C15739" s="2" t="s">
        <v>66</v>
      </c>
      <c r="D15739" s="3">
        <v>53886</v>
      </c>
      <c r="E15739" s="5">
        <f t="shared" si="245"/>
        <v>1</v>
      </c>
    </row>
    <row r="15740" spans="1:5" x14ac:dyDescent="0.25">
      <c r="A15740" s="2">
        <v>2407</v>
      </c>
      <c r="B15740" s="2">
        <v>2019</v>
      </c>
      <c r="C15740" s="2" t="s">
        <v>66</v>
      </c>
      <c r="D15740" s="3">
        <v>36607</v>
      </c>
      <c r="E15740" s="5">
        <f t="shared" si="245"/>
        <v>3.8189417324555414E-2</v>
      </c>
    </row>
    <row r="15741" spans="1:5" x14ac:dyDescent="0.25">
      <c r="A15741" s="2">
        <v>2407</v>
      </c>
      <c r="B15741" s="2">
        <v>2020</v>
      </c>
      <c r="C15741" s="2" t="s">
        <v>66</v>
      </c>
      <c r="D15741" s="3">
        <v>38005</v>
      </c>
      <c r="E15741" s="5">
        <f t="shared" si="245"/>
        <v>2.1576108406788582E-2</v>
      </c>
    </row>
    <row r="15742" spans="1:5" x14ac:dyDescent="0.25">
      <c r="A15742" s="2">
        <v>2407</v>
      </c>
      <c r="B15742" s="2">
        <v>2021</v>
      </c>
      <c r="C15742" s="2" t="s">
        <v>66</v>
      </c>
      <c r="D15742" s="3">
        <v>38825</v>
      </c>
      <c r="E15742" s="5">
        <f t="shared" si="245"/>
        <v>3.4101738570508695E-2</v>
      </c>
    </row>
    <row r="15743" spans="1:5" x14ac:dyDescent="0.25">
      <c r="A15743" s="2">
        <v>2407</v>
      </c>
      <c r="B15743" s="2">
        <v>2022</v>
      </c>
      <c r="C15743" s="2" t="s">
        <v>66</v>
      </c>
      <c r="D15743" s="3">
        <v>40149</v>
      </c>
      <c r="E15743" s="5">
        <f t="shared" si="245"/>
        <v>3.2030685695783205E-2</v>
      </c>
    </row>
    <row r="15744" spans="1:5" x14ac:dyDescent="0.25">
      <c r="A15744" s="2">
        <v>2407</v>
      </c>
      <c r="B15744" s="2">
        <v>2023</v>
      </c>
      <c r="C15744" s="2" t="s">
        <v>55</v>
      </c>
      <c r="D15744" s="3">
        <v>41435</v>
      </c>
      <c r="E15744" s="5">
        <f t="shared" si="245"/>
        <v>4.3851816097502112E-2</v>
      </c>
    </row>
    <row r="15745" spans="1:5" x14ac:dyDescent="0.25">
      <c r="A15745" s="2">
        <v>2407</v>
      </c>
      <c r="B15745" s="2">
        <v>2024</v>
      </c>
      <c r="C15745" s="2" t="s">
        <v>55</v>
      </c>
      <c r="D15745" s="3">
        <v>43252</v>
      </c>
      <c r="E15745" s="5">
        <f t="shared" si="245"/>
        <v>3.0657541847775825E-2</v>
      </c>
    </row>
    <row r="15746" spans="1:5" x14ac:dyDescent="0.25">
      <c r="A15746" s="2">
        <v>2407</v>
      </c>
      <c r="B15746" s="2">
        <v>2025</v>
      </c>
      <c r="C15746" s="2" t="s">
        <v>55</v>
      </c>
      <c r="D15746" s="3">
        <v>44578</v>
      </c>
      <c r="E15746" s="5">
        <f t="shared" ref="E15746:E15809" si="246">IF(A15747=A15746,(D15747-D15746)/D15746,1)</f>
        <v>1</v>
      </c>
    </row>
    <row r="15747" spans="1:5" x14ac:dyDescent="0.25">
      <c r="A15747" s="2">
        <v>2408</v>
      </c>
      <c r="B15747" s="2">
        <v>2022</v>
      </c>
      <c r="C15747" s="2" t="s">
        <v>55</v>
      </c>
      <c r="D15747" s="3">
        <v>106063</v>
      </c>
      <c r="E15747" s="5">
        <f t="shared" si="246"/>
        <v>5.2119966435043324E-2</v>
      </c>
    </row>
    <row r="15748" spans="1:5" x14ac:dyDescent="0.25">
      <c r="A15748" s="2">
        <v>2408</v>
      </c>
      <c r="B15748" s="2">
        <v>2023</v>
      </c>
      <c r="C15748" s="2" t="s">
        <v>60</v>
      </c>
      <c r="D15748" s="3">
        <v>111591</v>
      </c>
      <c r="E15748" s="5">
        <f t="shared" si="246"/>
        <v>8.3815003002034219E-2</v>
      </c>
    </row>
    <row r="15749" spans="1:5" x14ac:dyDescent="0.25">
      <c r="A15749" s="2">
        <v>2408</v>
      </c>
      <c r="B15749" s="2">
        <v>2024</v>
      </c>
      <c r="C15749" s="2" t="s">
        <v>64</v>
      </c>
      <c r="D15749" s="3">
        <v>120944</v>
      </c>
      <c r="E15749" s="5">
        <f t="shared" si="246"/>
        <v>9.1248842439476119E-2</v>
      </c>
    </row>
    <row r="15750" spans="1:5" x14ac:dyDescent="0.25">
      <c r="A15750" s="2">
        <v>2408</v>
      </c>
      <c r="B15750" s="2">
        <v>2025</v>
      </c>
      <c r="C15750" s="2" t="s">
        <v>75</v>
      </c>
      <c r="D15750" s="3">
        <v>131980</v>
      </c>
      <c r="E15750" s="5">
        <f t="shared" si="246"/>
        <v>1</v>
      </c>
    </row>
    <row r="15751" spans="1:5" x14ac:dyDescent="0.25">
      <c r="A15751" s="2">
        <v>2409</v>
      </c>
      <c r="B15751" s="2">
        <v>2025</v>
      </c>
      <c r="C15751" s="2" t="s">
        <v>60</v>
      </c>
      <c r="D15751" s="3">
        <v>80743</v>
      </c>
      <c r="E15751" s="5">
        <f t="shared" si="246"/>
        <v>1</v>
      </c>
    </row>
    <row r="15752" spans="1:5" x14ac:dyDescent="0.25">
      <c r="A15752" s="2">
        <v>2410</v>
      </c>
      <c r="B15752" s="2">
        <v>2015</v>
      </c>
      <c r="C15752" s="2" t="s">
        <v>64</v>
      </c>
      <c r="D15752" s="3">
        <v>139047</v>
      </c>
      <c r="E15752" s="5">
        <f t="shared" si="246"/>
        <v>3.9425517990319819E-2</v>
      </c>
    </row>
    <row r="15753" spans="1:5" x14ac:dyDescent="0.25">
      <c r="A15753" s="2">
        <v>2410</v>
      </c>
      <c r="B15753" s="2">
        <v>2016</v>
      </c>
      <c r="C15753" s="2" t="s">
        <v>64</v>
      </c>
      <c r="D15753" s="3">
        <v>144529</v>
      </c>
      <c r="E15753" s="5">
        <f t="shared" si="246"/>
        <v>3.7923184966338938E-2</v>
      </c>
    </row>
    <row r="15754" spans="1:5" x14ac:dyDescent="0.25">
      <c r="A15754" s="2">
        <v>2410</v>
      </c>
      <c r="B15754" s="2">
        <v>2017</v>
      </c>
      <c r="C15754" s="2" t="s">
        <v>64</v>
      </c>
      <c r="D15754" s="3">
        <v>150010</v>
      </c>
      <c r="E15754" s="5">
        <f t="shared" si="246"/>
        <v>2.9611359242717152E-2</v>
      </c>
    </row>
    <row r="15755" spans="1:5" x14ac:dyDescent="0.25">
      <c r="A15755" s="2">
        <v>2410</v>
      </c>
      <c r="B15755" s="2">
        <v>2018</v>
      </c>
      <c r="C15755" s="2" t="s">
        <v>64</v>
      </c>
      <c r="D15755" s="3">
        <v>154452</v>
      </c>
      <c r="E15755" s="5">
        <f t="shared" si="246"/>
        <v>2.9361872944345169E-2</v>
      </c>
    </row>
    <row r="15756" spans="1:5" x14ac:dyDescent="0.25">
      <c r="A15756" s="2">
        <v>2410</v>
      </c>
      <c r="B15756" s="2">
        <v>2019</v>
      </c>
      <c r="C15756" s="2" t="s">
        <v>64</v>
      </c>
      <c r="D15756" s="3">
        <v>158987</v>
      </c>
      <c r="E15756" s="5">
        <f t="shared" si="246"/>
        <v>2.7926811626107793E-2</v>
      </c>
    </row>
    <row r="15757" spans="1:5" x14ac:dyDescent="0.25">
      <c r="A15757" s="2">
        <v>2410</v>
      </c>
      <c r="B15757" s="2">
        <v>2020</v>
      </c>
      <c r="C15757" s="2" t="s">
        <v>64</v>
      </c>
      <c r="D15757" s="3">
        <v>163427</v>
      </c>
      <c r="E15757" s="5">
        <f t="shared" si="246"/>
        <v>4.7170908111878698E-2</v>
      </c>
    </row>
    <row r="15758" spans="1:5" x14ac:dyDescent="0.25">
      <c r="A15758" s="2">
        <v>2410</v>
      </c>
      <c r="B15758" s="2">
        <v>2021</v>
      </c>
      <c r="C15758" s="2" t="s">
        <v>64</v>
      </c>
      <c r="D15758" s="3">
        <v>171136</v>
      </c>
      <c r="E15758" s="5">
        <f t="shared" si="246"/>
        <v>5.042772999252057E-2</v>
      </c>
    </row>
    <row r="15759" spans="1:5" x14ac:dyDescent="0.25">
      <c r="A15759" s="2">
        <v>2410</v>
      </c>
      <c r="B15759" s="2">
        <v>2022</v>
      </c>
      <c r="C15759" s="2" t="s">
        <v>64</v>
      </c>
      <c r="D15759" s="3">
        <v>179766</v>
      </c>
      <c r="E15759" s="5">
        <f t="shared" si="246"/>
        <v>2.3207948110321196E-2</v>
      </c>
    </row>
    <row r="15760" spans="1:5" x14ac:dyDescent="0.25">
      <c r="A15760" s="2">
        <v>2410</v>
      </c>
      <c r="B15760" s="2">
        <v>2023</v>
      </c>
      <c r="C15760" s="2" t="s">
        <v>64</v>
      </c>
      <c r="D15760" s="3">
        <v>183938</v>
      </c>
      <c r="E15760" s="5">
        <f t="shared" si="246"/>
        <v>2.2420598245060836E-2</v>
      </c>
    </row>
    <row r="15761" spans="1:5" x14ac:dyDescent="0.25">
      <c r="A15761" s="2">
        <v>2410</v>
      </c>
      <c r="B15761" s="2">
        <v>2024</v>
      </c>
      <c r="C15761" s="2" t="s">
        <v>64</v>
      </c>
      <c r="D15761" s="3">
        <v>188062</v>
      </c>
      <c r="E15761" s="5">
        <f t="shared" si="246"/>
        <v>2.9336070019461667E-2</v>
      </c>
    </row>
    <row r="15762" spans="1:5" x14ac:dyDescent="0.25">
      <c r="A15762" s="2">
        <v>2410</v>
      </c>
      <c r="B15762" s="2">
        <v>2025</v>
      </c>
      <c r="C15762" s="2" t="s">
        <v>64</v>
      </c>
      <c r="D15762" s="3">
        <v>193579</v>
      </c>
      <c r="E15762" s="5">
        <f t="shared" si="246"/>
        <v>1</v>
      </c>
    </row>
    <row r="15763" spans="1:5" x14ac:dyDescent="0.25">
      <c r="A15763" s="2">
        <v>2411</v>
      </c>
      <c r="B15763" s="2">
        <v>2015</v>
      </c>
      <c r="C15763" s="2" t="s">
        <v>3443</v>
      </c>
      <c r="D15763" s="3">
        <v>335312</v>
      </c>
      <c r="E15763" s="5">
        <f t="shared" si="246"/>
        <v>5.2727012454072623E-2</v>
      </c>
    </row>
    <row r="15764" spans="1:5" x14ac:dyDescent="0.25">
      <c r="A15764" s="2">
        <v>2411</v>
      </c>
      <c r="B15764" s="2">
        <v>2016</v>
      </c>
      <c r="C15764" s="2" t="s">
        <v>3443</v>
      </c>
      <c r="D15764" s="3">
        <v>352992</v>
      </c>
      <c r="E15764" s="5">
        <f t="shared" si="246"/>
        <v>3.4612682440395247E-2</v>
      </c>
    </row>
    <row r="15765" spans="1:5" x14ac:dyDescent="0.25">
      <c r="A15765" s="2">
        <v>2411</v>
      </c>
      <c r="B15765" s="2">
        <v>2017</v>
      </c>
      <c r="C15765" s="2" t="s">
        <v>3443</v>
      </c>
      <c r="D15765" s="3">
        <v>365210</v>
      </c>
      <c r="E15765" s="5">
        <f t="shared" si="246"/>
        <v>4.3670764765477398E-2</v>
      </c>
    </row>
    <row r="15766" spans="1:5" x14ac:dyDescent="0.25">
      <c r="A15766" s="2">
        <v>2411</v>
      </c>
      <c r="B15766" s="2">
        <v>2018</v>
      </c>
      <c r="C15766" s="2" t="s">
        <v>3443</v>
      </c>
      <c r="D15766" s="3">
        <v>381159</v>
      </c>
      <c r="E15766" s="5">
        <f t="shared" si="246"/>
        <v>2.8004061297253902E-2</v>
      </c>
    </row>
    <row r="15767" spans="1:5" x14ac:dyDescent="0.25">
      <c r="A15767" s="2">
        <v>2411</v>
      </c>
      <c r="B15767" s="2">
        <v>2019</v>
      </c>
      <c r="C15767" s="2" t="s">
        <v>3443</v>
      </c>
      <c r="D15767" s="3">
        <v>391833</v>
      </c>
      <c r="E15767" s="5">
        <f t="shared" si="246"/>
        <v>4.5361161515237357E-2</v>
      </c>
    </row>
    <row r="15768" spans="1:5" x14ac:dyDescent="0.25">
      <c r="A15768" s="2">
        <v>2411</v>
      </c>
      <c r="B15768" s="2">
        <v>2020</v>
      </c>
      <c r="C15768" s="2" t="s">
        <v>3443</v>
      </c>
      <c r="D15768" s="3">
        <v>409607</v>
      </c>
      <c r="E15768" s="5">
        <f t="shared" si="246"/>
        <v>4.0758580785972894E-2</v>
      </c>
    </row>
    <row r="15769" spans="1:5" x14ac:dyDescent="0.25">
      <c r="A15769" s="2">
        <v>2411</v>
      </c>
      <c r="B15769" s="2">
        <v>2021</v>
      </c>
      <c r="C15769" s="2" t="s">
        <v>3443</v>
      </c>
      <c r="D15769" s="3">
        <v>426302</v>
      </c>
      <c r="E15769" s="5">
        <f t="shared" si="246"/>
        <v>4.8937138460527982E-2</v>
      </c>
    </row>
    <row r="15770" spans="1:5" x14ac:dyDescent="0.25">
      <c r="A15770" s="2">
        <v>2411</v>
      </c>
      <c r="B15770" s="2">
        <v>2022</v>
      </c>
      <c r="C15770" s="2" t="s">
        <v>3443</v>
      </c>
      <c r="D15770" s="3">
        <v>447164</v>
      </c>
      <c r="E15770" s="5">
        <f t="shared" si="246"/>
        <v>2.2566664579438418E-2</v>
      </c>
    </row>
    <row r="15771" spans="1:5" x14ac:dyDescent="0.25">
      <c r="A15771" s="2">
        <v>2411</v>
      </c>
      <c r="B15771" s="2">
        <v>2023</v>
      </c>
      <c r="C15771" s="2" t="s">
        <v>3443</v>
      </c>
      <c r="D15771" s="3">
        <v>457255</v>
      </c>
      <c r="E15771" s="5">
        <f t="shared" si="246"/>
        <v>4.3863927130375832E-2</v>
      </c>
    </row>
    <row r="15772" spans="1:5" x14ac:dyDescent="0.25">
      <c r="A15772" s="2">
        <v>2411</v>
      </c>
      <c r="B15772" s="2">
        <v>2024</v>
      </c>
      <c r="C15772" s="2" t="s">
        <v>3443</v>
      </c>
      <c r="D15772" s="3">
        <v>477312</v>
      </c>
      <c r="E15772" s="5">
        <f t="shared" si="246"/>
        <v>3.3066421962992761E-2</v>
      </c>
    </row>
    <row r="15773" spans="1:5" x14ac:dyDescent="0.25">
      <c r="A15773" s="2">
        <v>2411</v>
      </c>
      <c r="B15773" s="2">
        <v>2025</v>
      </c>
      <c r="C15773" s="2" t="s">
        <v>3443</v>
      </c>
      <c r="D15773" s="3">
        <v>493095</v>
      </c>
      <c r="E15773" s="5">
        <f t="shared" si="246"/>
        <v>1</v>
      </c>
    </row>
    <row r="15774" spans="1:5" x14ac:dyDescent="0.25">
      <c r="A15774" s="2">
        <v>2412</v>
      </c>
      <c r="B15774" s="2">
        <v>2019</v>
      </c>
      <c r="C15774" s="2" t="s">
        <v>60</v>
      </c>
      <c r="D15774" s="3">
        <v>163430</v>
      </c>
      <c r="E15774" s="5">
        <f t="shared" si="246"/>
        <v>4.8883313957045829E-2</v>
      </c>
    </row>
    <row r="15775" spans="1:5" x14ac:dyDescent="0.25">
      <c r="A15775" s="2">
        <v>2412</v>
      </c>
      <c r="B15775" s="2">
        <v>2020</v>
      </c>
      <c r="C15775" s="2" t="s">
        <v>60</v>
      </c>
      <c r="D15775" s="3">
        <v>171419</v>
      </c>
      <c r="E15775" s="5">
        <f t="shared" si="246"/>
        <v>6.0979238007455416E-2</v>
      </c>
    </row>
    <row r="15776" spans="1:5" x14ac:dyDescent="0.25">
      <c r="A15776" s="2">
        <v>2412</v>
      </c>
      <c r="B15776" s="2">
        <v>2021</v>
      </c>
      <c r="C15776" s="2" t="s">
        <v>60</v>
      </c>
      <c r="D15776" s="3">
        <v>181872</v>
      </c>
      <c r="E15776" s="5">
        <f t="shared" si="246"/>
        <v>4.0808920559514385E-2</v>
      </c>
    </row>
    <row r="15777" spans="1:5" x14ac:dyDescent="0.25">
      <c r="A15777" s="2">
        <v>2412</v>
      </c>
      <c r="B15777" s="2">
        <v>2022</v>
      </c>
      <c r="C15777" s="2" t="s">
        <v>60</v>
      </c>
      <c r="D15777" s="3">
        <v>189294</v>
      </c>
      <c r="E15777" s="5">
        <f t="shared" si="246"/>
        <v>4.2404936236753413E-2</v>
      </c>
    </row>
    <row r="15778" spans="1:5" x14ac:dyDescent="0.25">
      <c r="A15778" s="2">
        <v>2412</v>
      </c>
      <c r="B15778" s="2">
        <v>2023</v>
      </c>
      <c r="C15778" s="2" t="s">
        <v>64</v>
      </c>
      <c r="D15778" s="3">
        <v>197321</v>
      </c>
      <c r="E15778" s="5">
        <f t="shared" si="246"/>
        <v>6.4108736525762586E-2</v>
      </c>
    </row>
    <row r="15779" spans="1:5" x14ac:dyDescent="0.25">
      <c r="A15779" s="2">
        <v>2412</v>
      </c>
      <c r="B15779" s="2">
        <v>2024</v>
      </c>
      <c r="C15779" s="2" t="s">
        <v>64</v>
      </c>
      <c r="D15779" s="3">
        <v>209971</v>
      </c>
      <c r="E15779" s="5">
        <f t="shared" si="246"/>
        <v>5.1373761138442928E-2</v>
      </c>
    </row>
    <row r="15780" spans="1:5" x14ac:dyDescent="0.25">
      <c r="A15780" s="2">
        <v>2412</v>
      </c>
      <c r="B15780" s="2">
        <v>2025</v>
      </c>
      <c r="C15780" s="2" t="s">
        <v>64</v>
      </c>
      <c r="D15780" s="3">
        <v>220758</v>
      </c>
      <c r="E15780" s="5">
        <f t="shared" si="246"/>
        <v>1</v>
      </c>
    </row>
    <row r="15781" spans="1:5" x14ac:dyDescent="0.25">
      <c r="A15781" s="2">
        <v>2413</v>
      </c>
      <c r="B15781" s="2">
        <v>2024</v>
      </c>
      <c r="C15781" s="2" t="s">
        <v>55</v>
      </c>
      <c r="D15781" s="3">
        <v>137494</v>
      </c>
      <c r="E15781" s="5">
        <f t="shared" si="246"/>
        <v>3.1492283299634896E-2</v>
      </c>
    </row>
    <row r="15782" spans="1:5" x14ac:dyDescent="0.25">
      <c r="A15782" s="2">
        <v>2413</v>
      </c>
      <c r="B15782" s="2">
        <v>2025</v>
      </c>
      <c r="C15782" s="2" t="s">
        <v>55</v>
      </c>
      <c r="D15782" s="3">
        <v>141824</v>
      </c>
      <c r="E15782" s="5">
        <f t="shared" si="246"/>
        <v>1</v>
      </c>
    </row>
    <row r="15783" spans="1:5" x14ac:dyDescent="0.25">
      <c r="A15783" s="2">
        <v>2414</v>
      </c>
      <c r="B15783" s="2">
        <v>2022</v>
      </c>
      <c r="C15783" s="2" t="s">
        <v>60</v>
      </c>
      <c r="D15783" s="3">
        <v>155471</v>
      </c>
      <c r="E15783" s="5">
        <f t="shared" si="246"/>
        <v>2.7690051520862412E-2</v>
      </c>
    </row>
    <row r="15784" spans="1:5" x14ac:dyDescent="0.25">
      <c r="A15784" s="2">
        <v>2414</v>
      </c>
      <c r="B15784" s="2">
        <v>2023</v>
      </c>
      <c r="C15784" s="2" t="s">
        <v>60</v>
      </c>
      <c r="D15784" s="3">
        <v>159776</v>
      </c>
      <c r="E15784" s="5">
        <f t="shared" si="246"/>
        <v>3.7239635489685563E-2</v>
      </c>
    </row>
    <row r="15785" spans="1:5" x14ac:dyDescent="0.25">
      <c r="A15785" s="2">
        <v>2414</v>
      </c>
      <c r="B15785" s="2">
        <v>2024</v>
      </c>
      <c r="C15785" s="2" t="s">
        <v>60</v>
      </c>
      <c r="D15785" s="3">
        <v>165726</v>
      </c>
      <c r="E15785" s="5">
        <f t="shared" si="246"/>
        <v>4.9286171149970436E-2</v>
      </c>
    </row>
    <row r="15786" spans="1:5" x14ac:dyDescent="0.25">
      <c r="A15786" s="2">
        <v>2414</v>
      </c>
      <c r="B15786" s="2">
        <v>2025</v>
      </c>
      <c r="C15786" s="2" t="s">
        <v>60</v>
      </c>
      <c r="D15786" s="3">
        <v>173894</v>
      </c>
      <c r="E15786" s="5">
        <f t="shared" si="246"/>
        <v>1</v>
      </c>
    </row>
    <row r="15787" spans="1:5" x14ac:dyDescent="0.25">
      <c r="A15787" s="2">
        <v>2415</v>
      </c>
      <c r="B15787" s="2">
        <v>2022</v>
      </c>
      <c r="C15787" s="2" t="s">
        <v>64</v>
      </c>
      <c r="D15787" s="3">
        <v>139618</v>
      </c>
      <c r="E15787" s="5">
        <f t="shared" si="246"/>
        <v>2.7568078614505293E-2</v>
      </c>
    </row>
    <row r="15788" spans="1:5" x14ac:dyDescent="0.25">
      <c r="A15788" s="2">
        <v>2415</v>
      </c>
      <c r="B15788" s="2">
        <v>2023</v>
      </c>
      <c r="C15788" s="2" t="s">
        <v>64</v>
      </c>
      <c r="D15788" s="3">
        <v>143467</v>
      </c>
      <c r="E15788" s="5">
        <f t="shared" si="246"/>
        <v>2.9860525416994851E-2</v>
      </c>
    </row>
    <row r="15789" spans="1:5" x14ac:dyDescent="0.25">
      <c r="A15789" s="2">
        <v>2415</v>
      </c>
      <c r="B15789" s="2">
        <v>2024</v>
      </c>
      <c r="C15789" s="2" t="s">
        <v>64</v>
      </c>
      <c r="D15789" s="3">
        <v>147751</v>
      </c>
      <c r="E15789" s="5">
        <f t="shared" si="246"/>
        <v>2.252438223768367E-2</v>
      </c>
    </row>
    <row r="15790" spans="1:5" x14ac:dyDescent="0.25">
      <c r="A15790" s="2">
        <v>2415</v>
      </c>
      <c r="B15790" s="2">
        <v>2025</v>
      </c>
      <c r="C15790" s="2" t="s">
        <v>64</v>
      </c>
      <c r="D15790" s="3">
        <v>151079</v>
      </c>
      <c r="E15790" s="5">
        <f t="shared" si="246"/>
        <v>1</v>
      </c>
    </row>
    <row r="15791" spans="1:5" x14ac:dyDescent="0.25">
      <c r="A15791" s="2">
        <v>2416</v>
      </c>
      <c r="B15791" s="2">
        <v>2018</v>
      </c>
      <c r="C15791" s="2" t="s">
        <v>66</v>
      </c>
      <c r="D15791" s="3">
        <v>54994</v>
      </c>
      <c r="E15791" s="5">
        <f t="shared" si="246"/>
        <v>4.0877186602174785E-2</v>
      </c>
    </row>
    <row r="15792" spans="1:5" x14ac:dyDescent="0.25">
      <c r="A15792" s="2">
        <v>2416</v>
      </c>
      <c r="B15792" s="2">
        <v>2019</v>
      </c>
      <c r="C15792" s="2" t="s">
        <v>66</v>
      </c>
      <c r="D15792" s="3">
        <v>57242</v>
      </c>
      <c r="E15792" s="5">
        <f t="shared" si="246"/>
        <v>5.9554173508961951E-2</v>
      </c>
    </row>
    <row r="15793" spans="1:5" x14ac:dyDescent="0.25">
      <c r="A15793" s="2">
        <v>2416</v>
      </c>
      <c r="B15793" s="2">
        <v>2020</v>
      </c>
      <c r="C15793" s="2" t="s">
        <v>66</v>
      </c>
      <c r="D15793" s="3">
        <v>60651</v>
      </c>
      <c r="E15793" s="5">
        <f t="shared" si="246"/>
        <v>3.0271553642973736E-2</v>
      </c>
    </row>
    <row r="15794" spans="1:5" x14ac:dyDescent="0.25">
      <c r="A15794" s="2">
        <v>2416</v>
      </c>
      <c r="B15794" s="2">
        <v>2021</v>
      </c>
      <c r="C15794" s="2" t="s">
        <v>66</v>
      </c>
      <c r="D15794" s="3">
        <v>62487</v>
      </c>
      <c r="E15794" s="5">
        <f t="shared" si="246"/>
        <v>2.6485508985869061E-2</v>
      </c>
    </row>
    <row r="15795" spans="1:5" x14ac:dyDescent="0.25">
      <c r="A15795" s="2">
        <v>2416</v>
      </c>
      <c r="B15795" s="2">
        <v>2022</v>
      </c>
      <c r="C15795" s="2" t="s">
        <v>66</v>
      </c>
      <c r="D15795" s="3">
        <v>64142</v>
      </c>
      <c r="E15795" s="5">
        <f t="shared" si="246"/>
        <v>2.4211904836144802E-2</v>
      </c>
    </row>
    <row r="15796" spans="1:5" x14ac:dyDescent="0.25">
      <c r="A15796" s="2">
        <v>2416</v>
      </c>
      <c r="B15796" s="2">
        <v>2023</v>
      </c>
      <c r="C15796" s="2" t="s">
        <v>66</v>
      </c>
      <c r="D15796" s="3">
        <v>65695</v>
      </c>
      <c r="E15796" s="5">
        <f t="shared" si="246"/>
        <v>4.8831722353299335E-2</v>
      </c>
    </row>
    <row r="15797" spans="1:5" x14ac:dyDescent="0.25">
      <c r="A15797" s="2">
        <v>2416</v>
      </c>
      <c r="B15797" s="2">
        <v>2024</v>
      </c>
      <c r="C15797" s="2" t="s">
        <v>66</v>
      </c>
      <c r="D15797" s="3">
        <v>68903</v>
      </c>
      <c r="E15797" s="5">
        <f t="shared" si="246"/>
        <v>8.2884634921556385E-2</v>
      </c>
    </row>
    <row r="15798" spans="1:5" x14ac:dyDescent="0.25">
      <c r="A15798" s="2">
        <v>2416</v>
      </c>
      <c r="B15798" s="2">
        <v>2025</v>
      </c>
      <c r="C15798" s="2" t="s">
        <v>55</v>
      </c>
      <c r="D15798" s="3">
        <v>74614</v>
      </c>
      <c r="E15798" s="5">
        <f t="shared" si="246"/>
        <v>1</v>
      </c>
    </row>
    <row r="15799" spans="1:5" x14ac:dyDescent="0.25">
      <c r="A15799" s="2">
        <v>2417</v>
      </c>
      <c r="B15799" s="2">
        <v>2022</v>
      </c>
      <c r="C15799" s="2" t="s">
        <v>66</v>
      </c>
      <c r="D15799" s="3">
        <v>70462</v>
      </c>
      <c r="E15799" s="5">
        <f t="shared" si="246"/>
        <v>5.3120831086259257E-2</v>
      </c>
    </row>
    <row r="15800" spans="1:5" x14ac:dyDescent="0.25">
      <c r="A15800" s="2">
        <v>2417</v>
      </c>
      <c r="B15800" s="2">
        <v>2023</v>
      </c>
      <c r="C15800" s="2" t="s">
        <v>66</v>
      </c>
      <c r="D15800" s="3">
        <v>74205</v>
      </c>
      <c r="E15800" s="5">
        <f t="shared" si="246"/>
        <v>5.3460009433326593E-2</v>
      </c>
    </row>
    <row r="15801" spans="1:5" x14ac:dyDescent="0.25">
      <c r="A15801" s="2">
        <v>2417</v>
      </c>
      <c r="B15801" s="2">
        <v>2024</v>
      </c>
      <c r="C15801" s="2" t="s">
        <v>66</v>
      </c>
      <c r="D15801" s="3">
        <v>78172</v>
      </c>
      <c r="E15801" s="5">
        <f t="shared" si="246"/>
        <v>4.8930563373074755E-2</v>
      </c>
    </row>
    <row r="15802" spans="1:5" x14ac:dyDescent="0.25">
      <c r="A15802" s="2">
        <v>2417</v>
      </c>
      <c r="B15802" s="2">
        <v>2025</v>
      </c>
      <c r="C15802" s="2" t="s">
        <v>66</v>
      </c>
      <c r="D15802" s="3">
        <v>81997</v>
      </c>
      <c r="E15802" s="5">
        <f t="shared" si="246"/>
        <v>1</v>
      </c>
    </row>
    <row r="15803" spans="1:5" x14ac:dyDescent="0.25">
      <c r="A15803" s="2">
        <v>2418</v>
      </c>
      <c r="B15803" s="2">
        <v>2016</v>
      </c>
      <c r="C15803" s="2" t="s">
        <v>71</v>
      </c>
      <c r="D15803" s="3">
        <v>185854</v>
      </c>
      <c r="E15803" s="5">
        <f t="shared" si="246"/>
        <v>4.4179840089532643E-2</v>
      </c>
    </row>
    <row r="15804" spans="1:5" x14ac:dyDescent="0.25">
      <c r="A15804" s="2">
        <v>2418</v>
      </c>
      <c r="B15804" s="2">
        <v>2017</v>
      </c>
      <c r="C15804" s="2" t="s">
        <v>71</v>
      </c>
      <c r="D15804" s="3">
        <v>194065</v>
      </c>
      <c r="E15804" s="5">
        <f t="shared" si="246"/>
        <v>3.1917141164042977E-2</v>
      </c>
    </row>
    <row r="15805" spans="1:5" x14ac:dyDescent="0.25">
      <c r="A15805" s="2">
        <v>2418</v>
      </c>
      <c r="B15805" s="2">
        <v>2018</v>
      </c>
      <c r="C15805" s="2" t="s">
        <v>71</v>
      </c>
      <c r="D15805" s="3">
        <v>200259</v>
      </c>
      <c r="E15805" s="5">
        <f t="shared" si="246"/>
        <v>4.3543611023724275E-2</v>
      </c>
    </row>
    <row r="15806" spans="1:5" x14ac:dyDescent="0.25">
      <c r="A15806" s="2">
        <v>2418</v>
      </c>
      <c r="B15806" s="2">
        <v>2019</v>
      </c>
      <c r="C15806" s="2" t="s">
        <v>71</v>
      </c>
      <c r="D15806" s="3">
        <v>208979</v>
      </c>
      <c r="E15806" s="5">
        <f t="shared" si="246"/>
        <v>6.1604276027734842E-2</v>
      </c>
    </row>
    <row r="15807" spans="1:5" x14ac:dyDescent="0.25">
      <c r="A15807" s="2">
        <v>2418</v>
      </c>
      <c r="B15807" s="2">
        <v>2020</v>
      </c>
      <c r="C15807" s="2" t="s">
        <v>71</v>
      </c>
      <c r="D15807" s="3">
        <v>221853</v>
      </c>
      <c r="E15807" s="5">
        <f t="shared" si="246"/>
        <v>3.2332219983502587E-2</v>
      </c>
    </row>
    <row r="15808" spans="1:5" x14ac:dyDescent="0.25">
      <c r="A15808" s="2">
        <v>2418</v>
      </c>
      <c r="B15808" s="2">
        <v>2021</v>
      </c>
      <c r="C15808" s="2" t="s">
        <v>71</v>
      </c>
      <c r="D15808" s="3">
        <v>229026</v>
      </c>
      <c r="E15808" s="5">
        <f t="shared" si="246"/>
        <v>1.9674622095307955E-2</v>
      </c>
    </row>
    <row r="15809" spans="1:5" x14ac:dyDescent="0.25">
      <c r="A15809" s="2">
        <v>2418</v>
      </c>
      <c r="B15809" s="2">
        <v>2022</v>
      </c>
      <c r="C15809" s="2" t="s">
        <v>3443</v>
      </c>
      <c r="D15809" s="3">
        <v>233532</v>
      </c>
      <c r="E15809" s="5">
        <f t="shared" si="246"/>
        <v>5.3200417929876849E-2</v>
      </c>
    </row>
    <row r="15810" spans="1:5" x14ac:dyDescent="0.25">
      <c r="A15810" s="2">
        <v>2418</v>
      </c>
      <c r="B15810" s="2">
        <v>2023</v>
      </c>
      <c r="C15810" s="2" t="s">
        <v>3443</v>
      </c>
      <c r="D15810" s="3">
        <v>245956</v>
      </c>
      <c r="E15810" s="5">
        <f t="shared" ref="E15810:E15873" si="247">IF(A15811=A15810,(D15811-D15810)/D15810,1)</f>
        <v>4.5040576363251962E-2</v>
      </c>
    </row>
    <row r="15811" spans="1:5" x14ac:dyDescent="0.25">
      <c r="A15811" s="2">
        <v>2418</v>
      </c>
      <c r="B15811" s="2">
        <v>2024</v>
      </c>
      <c r="C15811" s="2" t="s">
        <v>3443</v>
      </c>
      <c r="D15811" s="3">
        <v>257034</v>
      </c>
      <c r="E15811" s="5">
        <f t="shared" si="247"/>
        <v>6.3481873993323834E-2</v>
      </c>
    </row>
    <row r="15812" spans="1:5" x14ac:dyDescent="0.25">
      <c r="A15812" s="2">
        <v>2418</v>
      </c>
      <c r="B15812" s="2">
        <v>2025</v>
      </c>
      <c r="C15812" s="2" t="s">
        <v>3443</v>
      </c>
      <c r="D15812" s="3">
        <v>273351</v>
      </c>
      <c r="E15812" s="5">
        <f t="shared" si="247"/>
        <v>1</v>
      </c>
    </row>
    <row r="15813" spans="1:5" x14ac:dyDescent="0.25">
      <c r="A15813" s="2">
        <v>2419</v>
      </c>
      <c r="B15813" s="2">
        <v>2024</v>
      </c>
      <c r="C15813" s="2" t="s">
        <v>66</v>
      </c>
      <c r="D15813" s="3">
        <v>35844</v>
      </c>
      <c r="E15813" s="5">
        <f t="shared" si="247"/>
        <v>7.0053565450284572E-2</v>
      </c>
    </row>
    <row r="15814" spans="1:5" x14ac:dyDescent="0.25">
      <c r="A15814" s="2">
        <v>2419</v>
      </c>
      <c r="B15814" s="2">
        <v>2025</v>
      </c>
      <c r="C15814" s="2" t="s">
        <v>55</v>
      </c>
      <c r="D15814" s="3">
        <v>38355</v>
      </c>
      <c r="E15814" s="5">
        <f t="shared" si="247"/>
        <v>1</v>
      </c>
    </row>
    <row r="15815" spans="1:5" x14ac:dyDescent="0.25">
      <c r="A15815" s="2">
        <v>2420</v>
      </c>
      <c r="B15815" s="2">
        <v>2014</v>
      </c>
      <c r="C15815" s="2" t="s">
        <v>55</v>
      </c>
      <c r="D15815" s="3">
        <v>137454</v>
      </c>
      <c r="E15815" s="5">
        <f t="shared" si="247"/>
        <v>4.5164200387038576E-2</v>
      </c>
    </row>
    <row r="15816" spans="1:5" x14ac:dyDescent="0.25">
      <c r="A15816" s="2">
        <v>2420</v>
      </c>
      <c r="B15816" s="2">
        <v>2015</v>
      </c>
      <c r="C15816" s="2" t="s">
        <v>55</v>
      </c>
      <c r="D15816" s="3">
        <v>143662</v>
      </c>
      <c r="E15816" s="5">
        <f t="shared" si="247"/>
        <v>5.7363812281605434E-2</v>
      </c>
    </row>
    <row r="15817" spans="1:5" x14ac:dyDescent="0.25">
      <c r="A15817" s="2">
        <v>2420</v>
      </c>
      <c r="B15817" s="2">
        <v>2016</v>
      </c>
      <c r="C15817" s="2" t="s">
        <v>55</v>
      </c>
      <c r="D15817" s="3">
        <v>151903</v>
      </c>
      <c r="E15817" s="5">
        <f t="shared" si="247"/>
        <v>6.0834874887263586E-2</v>
      </c>
    </row>
    <row r="15818" spans="1:5" x14ac:dyDescent="0.25">
      <c r="A15818" s="2">
        <v>2420</v>
      </c>
      <c r="B15818" s="2">
        <v>2017</v>
      </c>
      <c r="C15818" s="2" t="s">
        <v>55</v>
      </c>
      <c r="D15818" s="3">
        <v>161144</v>
      </c>
      <c r="E15818" s="5">
        <f t="shared" si="247"/>
        <v>2.3246289033411111E-2</v>
      </c>
    </row>
    <row r="15819" spans="1:5" x14ac:dyDescent="0.25">
      <c r="A15819" s="2">
        <v>2420</v>
      </c>
      <c r="B15819" s="2">
        <v>2018</v>
      </c>
      <c r="C15819" s="2" t="s">
        <v>55</v>
      </c>
      <c r="D15819" s="3">
        <v>164890</v>
      </c>
      <c r="E15819" s="5">
        <f t="shared" si="247"/>
        <v>2.6350900600400268E-2</v>
      </c>
    </row>
    <row r="15820" spans="1:5" x14ac:dyDescent="0.25">
      <c r="A15820" s="2">
        <v>2420</v>
      </c>
      <c r="B15820" s="2">
        <v>2019</v>
      </c>
      <c r="C15820" s="2" t="s">
        <v>55</v>
      </c>
      <c r="D15820" s="3">
        <v>169235</v>
      </c>
      <c r="E15820" s="5">
        <f t="shared" si="247"/>
        <v>3.6452270511419034E-2</v>
      </c>
    </row>
    <row r="15821" spans="1:5" x14ac:dyDescent="0.25">
      <c r="A15821" s="2">
        <v>2420</v>
      </c>
      <c r="B15821" s="2">
        <v>2020</v>
      </c>
      <c r="C15821" s="2" t="s">
        <v>55</v>
      </c>
      <c r="D15821" s="3">
        <v>175404</v>
      </c>
      <c r="E15821" s="5">
        <f t="shared" si="247"/>
        <v>4.6732115573191034E-2</v>
      </c>
    </row>
    <row r="15822" spans="1:5" x14ac:dyDescent="0.25">
      <c r="A15822" s="2">
        <v>2420</v>
      </c>
      <c r="B15822" s="2">
        <v>2021</v>
      </c>
      <c r="C15822" s="2" t="s">
        <v>55</v>
      </c>
      <c r="D15822" s="3">
        <v>183601</v>
      </c>
      <c r="E15822" s="5">
        <f t="shared" si="247"/>
        <v>2.2902925365330253E-2</v>
      </c>
    </row>
    <row r="15823" spans="1:5" x14ac:dyDescent="0.25">
      <c r="A15823" s="2">
        <v>2420</v>
      </c>
      <c r="B15823" s="2">
        <v>2022</v>
      </c>
      <c r="C15823" s="2" t="s">
        <v>55</v>
      </c>
      <c r="D15823" s="3">
        <v>187806</v>
      </c>
      <c r="E15823" s="5">
        <f t="shared" si="247"/>
        <v>3.4402521751168758E-2</v>
      </c>
    </row>
    <row r="15824" spans="1:5" x14ac:dyDescent="0.25">
      <c r="A15824" s="2">
        <v>2420</v>
      </c>
      <c r="B15824" s="2">
        <v>2023</v>
      </c>
      <c r="C15824" s="2" t="s">
        <v>55</v>
      </c>
      <c r="D15824" s="3">
        <v>194267</v>
      </c>
      <c r="E15824" s="5">
        <f t="shared" si="247"/>
        <v>4.3749067005718935E-2</v>
      </c>
    </row>
    <row r="15825" spans="1:5" x14ac:dyDescent="0.25">
      <c r="A15825" s="2">
        <v>2420</v>
      </c>
      <c r="B15825" s="2">
        <v>2024</v>
      </c>
      <c r="C15825" s="2" t="s">
        <v>55</v>
      </c>
      <c r="D15825" s="3">
        <v>202766</v>
      </c>
      <c r="E15825" s="5">
        <f t="shared" si="247"/>
        <v>4.0820453133168282E-2</v>
      </c>
    </row>
    <row r="15826" spans="1:5" x14ac:dyDescent="0.25">
      <c r="A15826" s="2">
        <v>2420</v>
      </c>
      <c r="B15826" s="2">
        <v>2025</v>
      </c>
      <c r="C15826" s="2" t="s">
        <v>55</v>
      </c>
      <c r="D15826" s="3">
        <v>211043</v>
      </c>
      <c r="E15826" s="5">
        <f t="shared" si="247"/>
        <v>1</v>
      </c>
    </row>
    <row r="15827" spans="1:5" x14ac:dyDescent="0.25">
      <c r="A15827" s="2">
        <v>2421</v>
      </c>
      <c r="B15827" s="2">
        <v>2016</v>
      </c>
      <c r="C15827" s="2" t="s">
        <v>55</v>
      </c>
      <c r="D15827" s="3">
        <v>43288</v>
      </c>
      <c r="E15827" s="5">
        <f t="shared" si="247"/>
        <v>7.5078543707262982E-2</v>
      </c>
    </row>
    <row r="15828" spans="1:5" x14ac:dyDescent="0.25">
      <c r="A15828" s="2">
        <v>2421</v>
      </c>
      <c r="B15828" s="2">
        <v>2017</v>
      </c>
      <c r="C15828" s="2" t="s">
        <v>60</v>
      </c>
      <c r="D15828" s="3">
        <v>46538</v>
      </c>
      <c r="E15828" s="5">
        <f t="shared" si="247"/>
        <v>0.11719455068975891</v>
      </c>
    </row>
    <row r="15829" spans="1:5" x14ac:dyDescent="0.25">
      <c r="A15829" s="2">
        <v>2421</v>
      </c>
      <c r="B15829" s="2">
        <v>2018</v>
      </c>
      <c r="C15829" s="2" t="s">
        <v>64</v>
      </c>
      <c r="D15829" s="3">
        <v>51992</v>
      </c>
      <c r="E15829" s="5">
        <f t="shared" si="247"/>
        <v>4.6410986305585475E-2</v>
      </c>
    </row>
    <row r="15830" spans="1:5" x14ac:dyDescent="0.25">
      <c r="A15830" s="2">
        <v>2421</v>
      </c>
      <c r="B15830" s="2">
        <v>2019</v>
      </c>
      <c r="C15830" s="2" t="s">
        <v>64</v>
      </c>
      <c r="D15830" s="3">
        <v>54405</v>
      </c>
      <c r="E15830" s="5">
        <f t="shared" si="247"/>
        <v>0.11528352173513463</v>
      </c>
    </row>
    <row r="15831" spans="1:5" x14ac:dyDescent="0.25">
      <c r="A15831" s="2">
        <v>2421</v>
      </c>
      <c r="B15831" s="2">
        <v>2020</v>
      </c>
      <c r="C15831" s="2" t="s">
        <v>75</v>
      </c>
      <c r="D15831" s="3">
        <v>60677</v>
      </c>
      <c r="E15831" s="5">
        <f t="shared" si="247"/>
        <v>4.7596288544258944E-2</v>
      </c>
    </row>
    <row r="15832" spans="1:5" x14ac:dyDescent="0.25">
      <c r="A15832" s="2">
        <v>2421</v>
      </c>
      <c r="B15832" s="2">
        <v>2021</v>
      </c>
      <c r="C15832" s="2" t="s">
        <v>75</v>
      </c>
      <c r="D15832" s="3">
        <v>63565</v>
      </c>
      <c r="E15832" s="5">
        <f t="shared" si="247"/>
        <v>4.0305199402186735E-2</v>
      </c>
    </row>
    <row r="15833" spans="1:5" x14ac:dyDescent="0.25">
      <c r="A15833" s="2">
        <v>2421</v>
      </c>
      <c r="B15833" s="2">
        <v>2022</v>
      </c>
      <c r="C15833" s="2" t="s">
        <v>75</v>
      </c>
      <c r="D15833" s="3">
        <v>66127</v>
      </c>
      <c r="E15833" s="5">
        <f t="shared" si="247"/>
        <v>4.7665855097010296E-2</v>
      </c>
    </row>
    <row r="15834" spans="1:5" x14ac:dyDescent="0.25">
      <c r="A15834" s="2">
        <v>2421</v>
      </c>
      <c r="B15834" s="2">
        <v>2023</v>
      </c>
      <c r="C15834" s="2" t="s">
        <v>75</v>
      </c>
      <c r="D15834" s="3">
        <v>69279</v>
      </c>
      <c r="E15834" s="5">
        <f t="shared" si="247"/>
        <v>2.393221611166443E-2</v>
      </c>
    </row>
    <row r="15835" spans="1:5" x14ac:dyDescent="0.25">
      <c r="A15835" s="2">
        <v>2421</v>
      </c>
      <c r="B15835" s="2">
        <v>2024</v>
      </c>
      <c r="C15835" s="2" t="s">
        <v>75</v>
      </c>
      <c r="D15835" s="3">
        <v>70937</v>
      </c>
      <c r="E15835" s="5">
        <f t="shared" si="247"/>
        <v>3.3522703243723306E-2</v>
      </c>
    </row>
    <row r="15836" spans="1:5" x14ac:dyDescent="0.25">
      <c r="A15836" s="2">
        <v>2421</v>
      </c>
      <c r="B15836" s="2">
        <v>2025</v>
      </c>
      <c r="C15836" s="2" t="s">
        <v>75</v>
      </c>
      <c r="D15836" s="3">
        <v>73315</v>
      </c>
      <c r="E15836" s="5">
        <f t="shared" si="247"/>
        <v>1</v>
      </c>
    </row>
    <row r="15837" spans="1:5" x14ac:dyDescent="0.25">
      <c r="A15837" s="2">
        <v>2422</v>
      </c>
      <c r="B15837" s="2">
        <v>2023</v>
      </c>
      <c r="C15837" s="2" t="s">
        <v>55</v>
      </c>
      <c r="D15837" s="3">
        <v>96566</v>
      </c>
      <c r="E15837" s="5">
        <f t="shared" si="247"/>
        <v>4.1805604457055279E-2</v>
      </c>
    </row>
    <row r="15838" spans="1:5" x14ac:dyDescent="0.25">
      <c r="A15838" s="2">
        <v>2422</v>
      </c>
      <c r="B15838" s="2">
        <v>2024</v>
      </c>
      <c r="C15838" s="2" t="s">
        <v>55</v>
      </c>
      <c r="D15838" s="3">
        <v>100603</v>
      </c>
      <c r="E15838" s="5">
        <f t="shared" si="247"/>
        <v>9.0673240360625434E-2</v>
      </c>
    </row>
    <row r="15839" spans="1:5" x14ac:dyDescent="0.25">
      <c r="A15839" s="2">
        <v>2422</v>
      </c>
      <c r="B15839" s="2">
        <v>2025</v>
      </c>
      <c r="C15839" s="2" t="s">
        <v>60</v>
      </c>
      <c r="D15839" s="3">
        <v>109725</v>
      </c>
      <c r="E15839" s="5">
        <f t="shared" si="247"/>
        <v>1</v>
      </c>
    </row>
    <row r="15840" spans="1:5" x14ac:dyDescent="0.25">
      <c r="A15840" s="2">
        <v>2423</v>
      </c>
      <c r="B15840" s="2">
        <v>2015</v>
      </c>
      <c r="C15840" s="2" t="s">
        <v>60</v>
      </c>
      <c r="D15840" s="3">
        <v>70043</v>
      </c>
      <c r="E15840" s="5">
        <f t="shared" si="247"/>
        <v>4.9569550133489425E-2</v>
      </c>
    </row>
    <row r="15841" spans="1:5" x14ac:dyDescent="0.25">
      <c r="A15841" s="2">
        <v>2423</v>
      </c>
      <c r="B15841" s="2">
        <v>2016</v>
      </c>
      <c r="C15841" s="2" t="s">
        <v>60</v>
      </c>
      <c r="D15841" s="3">
        <v>73515</v>
      </c>
      <c r="E15841" s="5">
        <f t="shared" si="247"/>
        <v>4.944569135550568E-2</v>
      </c>
    </row>
    <row r="15842" spans="1:5" x14ac:dyDescent="0.25">
      <c r="A15842" s="2">
        <v>2423</v>
      </c>
      <c r="B15842" s="2">
        <v>2017</v>
      </c>
      <c r="C15842" s="2" t="s">
        <v>60</v>
      </c>
      <c r="D15842" s="3">
        <v>77150</v>
      </c>
      <c r="E15842" s="5">
        <f t="shared" si="247"/>
        <v>5.3596889176928064E-2</v>
      </c>
    </row>
    <row r="15843" spans="1:5" x14ac:dyDescent="0.25">
      <c r="A15843" s="2">
        <v>2423</v>
      </c>
      <c r="B15843" s="2">
        <v>2018</v>
      </c>
      <c r="C15843" s="2" t="s">
        <v>60</v>
      </c>
      <c r="D15843" s="3">
        <v>81285</v>
      </c>
      <c r="E15843" s="5">
        <f t="shared" si="247"/>
        <v>3.9047794796087838E-2</v>
      </c>
    </row>
    <row r="15844" spans="1:5" x14ac:dyDescent="0.25">
      <c r="A15844" s="2">
        <v>2423</v>
      </c>
      <c r="B15844" s="2">
        <v>2019</v>
      </c>
      <c r="C15844" s="2" t="s">
        <v>60</v>
      </c>
      <c r="D15844" s="3">
        <v>84459</v>
      </c>
      <c r="E15844" s="5">
        <f t="shared" si="247"/>
        <v>3.2429936418854118E-2</v>
      </c>
    </row>
    <row r="15845" spans="1:5" x14ac:dyDescent="0.25">
      <c r="A15845" s="2">
        <v>2423</v>
      </c>
      <c r="B15845" s="2">
        <v>2020</v>
      </c>
      <c r="C15845" s="2" t="s">
        <v>60</v>
      </c>
      <c r="D15845" s="3">
        <v>87198</v>
      </c>
      <c r="E15845" s="5">
        <f t="shared" si="247"/>
        <v>5.4164086332255328E-2</v>
      </c>
    </row>
    <row r="15846" spans="1:5" x14ac:dyDescent="0.25">
      <c r="A15846" s="2">
        <v>2423</v>
      </c>
      <c r="B15846" s="2">
        <v>2021</v>
      </c>
      <c r="C15846" s="2" t="s">
        <v>60</v>
      </c>
      <c r="D15846" s="3">
        <v>91921</v>
      </c>
      <c r="E15846" s="5">
        <f t="shared" si="247"/>
        <v>6.7362191447003408E-2</v>
      </c>
    </row>
    <row r="15847" spans="1:5" x14ac:dyDescent="0.25">
      <c r="A15847" s="2">
        <v>2423</v>
      </c>
      <c r="B15847" s="2">
        <v>2022</v>
      </c>
      <c r="C15847" s="2" t="s">
        <v>64</v>
      </c>
      <c r="D15847" s="3">
        <v>98113</v>
      </c>
      <c r="E15847" s="5">
        <f t="shared" si="247"/>
        <v>4.6201828503867989E-2</v>
      </c>
    </row>
    <row r="15848" spans="1:5" x14ac:dyDescent="0.25">
      <c r="A15848" s="2">
        <v>2423</v>
      </c>
      <c r="B15848" s="2">
        <v>2023</v>
      </c>
      <c r="C15848" s="2" t="s">
        <v>64</v>
      </c>
      <c r="D15848" s="3">
        <v>102646</v>
      </c>
      <c r="E15848" s="5">
        <f t="shared" si="247"/>
        <v>2.6050698517233989E-2</v>
      </c>
    </row>
    <row r="15849" spans="1:5" x14ac:dyDescent="0.25">
      <c r="A15849" s="2">
        <v>2423</v>
      </c>
      <c r="B15849" s="2">
        <v>2024</v>
      </c>
      <c r="C15849" s="2" t="s">
        <v>64</v>
      </c>
      <c r="D15849" s="3">
        <v>105320</v>
      </c>
      <c r="E15849" s="5">
        <f t="shared" si="247"/>
        <v>4.547094568932776E-2</v>
      </c>
    </row>
    <row r="15850" spans="1:5" x14ac:dyDescent="0.25">
      <c r="A15850" s="2">
        <v>2423</v>
      </c>
      <c r="B15850" s="2">
        <v>2025</v>
      </c>
      <c r="C15850" s="2" t="s">
        <v>64</v>
      </c>
      <c r="D15850" s="3">
        <v>110109</v>
      </c>
      <c r="E15850" s="5">
        <f t="shared" si="247"/>
        <v>1</v>
      </c>
    </row>
    <row r="15851" spans="1:5" x14ac:dyDescent="0.25">
      <c r="A15851" s="2">
        <v>2424</v>
      </c>
      <c r="B15851" s="2">
        <v>2018</v>
      </c>
      <c r="C15851" s="2" t="s">
        <v>64</v>
      </c>
      <c r="D15851" s="3">
        <v>80591</v>
      </c>
      <c r="E15851" s="5">
        <f t="shared" si="247"/>
        <v>4.4521100371009169E-2</v>
      </c>
    </row>
    <row r="15852" spans="1:5" x14ac:dyDescent="0.25">
      <c r="A15852" s="2">
        <v>2424</v>
      </c>
      <c r="B15852" s="2">
        <v>2019</v>
      </c>
      <c r="C15852" s="2" t="s">
        <v>64</v>
      </c>
      <c r="D15852" s="3">
        <v>84179</v>
      </c>
      <c r="E15852" s="5">
        <f t="shared" si="247"/>
        <v>6.1701849629955216E-2</v>
      </c>
    </row>
    <row r="15853" spans="1:5" x14ac:dyDescent="0.25">
      <c r="A15853" s="2">
        <v>2424</v>
      </c>
      <c r="B15853" s="2">
        <v>2020</v>
      </c>
      <c r="C15853" s="2" t="s">
        <v>64</v>
      </c>
      <c r="D15853" s="3">
        <v>89373</v>
      </c>
      <c r="E15853" s="5">
        <f t="shared" si="247"/>
        <v>3.7248385977868038E-2</v>
      </c>
    </row>
    <row r="15854" spans="1:5" x14ac:dyDescent="0.25">
      <c r="A15854" s="2">
        <v>2424</v>
      </c>
      <c r="B15854" s="2">
        <v>2021</v>
      </c>
      <c r="C15854" s="2" t="s">
        <v>64</v>
      </c>
      <c r="D15854" s="3">
        <v>92702</v>
      </c>
      <c r="E15854" s="5">
        <f t="shared" si="247"/>
        <v>5.2091648508122805E-2</v>
      </c>
    </row>
    <row r="15855" spans="1:5" x14ac:dyDescent="0.25">
      <c r="A15855" s="2">
        <v>2424</v>
      </c>
      <c r="B15855" s="2">
        <v>2022</v>
      </c>
      <c r="C15855" s="2" t="s">
        <v>64</v>
      </c>
      <c r="D15855" s="3">
        <v>97531</v>
      </c>
      <c r="E15855" s="5">
        <f t="shared" si="247"/>
        <v>3.4614635346710276E-2</v>
      </c>
    </row>
    <row r="15856" spans="1:5" x14ac:dyDescent="0.25">
      <c r="A15856" s="2">
        <v>2424</v>
      </c>
      <c r="B15856" s="2">
        <v>2023</v>
      </c>
      <c r="C15856" s="2" t="s">
        <v>64</v>
      </c>
      <c r="D15856" s="3">
        <v>100907</v>
      </c>
      <c r="E15856" s="5">
        <f t="shared" si="247"/>
        <v>3.4794414659042483E-2</v>
      </c>
    </row>
    <row r="15857" spans="1:5" x14ac:dyDescent="0.25">
      <c r="A15857" s="2">
        <v>2424</v>
      </c>
      <c r="B15857" s="2">
        <v>2024</v>
      </c>
      <c r="C15857" s="2" t="s">
        <v>64</v>
      </c>
      <c r="D15857" s="3">
        <v>104418</v>
      </c>
      <c r="E15857" s="5">
        <f t="shared" si="247"/>
        <v>4.8554846865482962E-2</v>
      </c>
    </row>
    <row r="15858" spans="1:5" x14ac:dyDescent="0.25">
      <c r="A15858" s="2">
        <v>2424</v>
      </c>
      <c r="B15858" s="2">
        <v>2025</v>
      </c>
      <c r="C15858" s="2" t="s">
        <v>64</v>
      </c>
      <c r="D15858" s="3">
        <v>109488</v>
      </c>
      <c r="E15858" s="5">
        <f t="shared" si="247"/>
        <v>1</v>
      </c>
    </row>
    <row r="15859" spans="1:5" x14ac:dyDescent="0.25">
      <c r="A15859" s="2">
        <v>2425</v>
      </c>
      <c r="B15859" s="2">
        <v>2023</v>
      </c>
      <c r="C15859" s="2" t="s">
        <v>55</v>
      </c>
      <c r="D15859" s="3">
        <v>145591</v>
      </c>
      <c r="E15859" s="5">
        <f t="shared" si="247"/>
        <v>3.4088645589356488E-2</v>
      </c>
    </row>
    <row r="15860" spans="1:5" x14ac:dyDescent="0.25">
      <c r="A15860" s="2">
        <v>2425</v>
      </c>
      <c r="B15860" s="2">
        <v>2024</v>
      </c>
      <c r="C15860" s="2" t="s">
        <v>55</v>
      </c>
      <c r="D15860" s="3">
        <v>150554</v>
      </c>
      <c r="E15860" s="5">
        <f t="shared" si="247"/>
        <v>6.0562987366659139E-2</v>
      </c>
    </row>
    <row r="15861" spans="1:5" x14ac:dyDescent="0.25">
      <c r="A15861" s="2">
        <v>2425</v>
      </c>
      <c r="B15861" s="2">
        <v>2025</v>
      </c>
      <c r="C15861" s="2" t="s">
        <v>55</v>
      </c>
      <c r="D15861" s="3">
        <v>159672</v>
      </c>
      <c r="E15861" s="5">
        <f t="shared" si="247"/>
        <v>1</v>
      </c>
    </row>
    <row r="15862" spans="1:5" x14ac:dyDescent="0.25">
      <c r="A15862" s="2">
        <v>2426</v>
      </c>
      <c r="B15862" s="2">
        <v>2014</v>
      </c>
      <c r="C15862" s="2" t="s">
        <v>60</v>
      </c>
      <c r="D15862" s="3">
        <v>286737</v>
      </c>
      <c r="E15862" s="5">
        <f t="shared" si="247"/>
        <v>4.9233269511782571E-2</v>
      </c>
    </row>
    <row r="15863" spans="1:5" x14ac:dyDescent="0.25">
      <c r="A15863" s="2">
        <v>2426</v>
      </c>
      <c r="B15863" s="2">
        <v>2015</v>
      </c>
      <c r="C15863" s="2" t="s">
        <v>60</v>
      </c>
      <c r="D15863" s="3">
        <v>300854</v>
      </c>
      <c r="E15863" s="5">
        <f t="shared" si="247"/>
        <v>3.3524566733365686E-2</v>
      </c>
    </row>
    <row r="15864" spans="1:5" x14ac:dyDescent="0.25">
      <c r="A15864" s="2">
        <v>2426</v>
      </c>
      <c r="B15864" s="2">
        <v>2016</v>
      </c>
      <c r="C15864" s="2" t="s">
        <v>60</v>
      </c>
      <c r="D15864" s="3">
        <v>310940</v>
      </c>
      <c r="E15864" s="5">
        <f t="shared" si="247"/>
        <v>5.1151347526854053E-2</v>
      </c>
    </row>
    <row r="15865" spans="1:5" x14ac:dyDescent="0.25">
      <c r="A15865" s="2">
        <v>2426</v>
      </c>
      <c r="B15865" s="2">
        <v>2017</v>
      </c>
      <c r="C15865" s="2" t="s">
        <v>60</v>
      </c>
      <c r="D15865" s="3">
        <v>326845</v>
      </c>
      <c r="E15865" s="5">
        <f t="shared" si="247"/>
        <v>3.2005996726276985E-2</v>
      </c>
    </row>
    <row r="15866" spans="1:5" x14ac:dyDescent="0.25">
      <c r="A15866" s="2">
        <v>2426</v>
      </c>
      <c r="B15866" s="2">
        <v>2018</v>
      </c>
      <c r="C15866" s="2" t="s">
        <v>60</v>
      </c>
      <c r="D15866" s="3">
        <v>337306</v>
      </c>
      <c r="E15866" s="5">
        <f t="shared" si="247"/>
        <v>4.2640806863797266E-2</v>
      </c>
    </row>
    <row r="15867" spans="1:5" x14ac:dyDescent="0.25">
      <c r="A15867" s="2">
        <v>2426</v>
      </c>
      <c r="B15867" s="2">
        <v>2019</v>
      </c>
      <c r="C15867" s="2" t="s">
        <v>60</v>
      </c>
      <c r="D15867" s="3">
        <v>351689</v>
      </c>
      <c r="E15867" s="5">
        <f t="shared" si="247"/>
        <v>3.551148884383646E-2</v>
      </c>
    </row>
    <row r="15868" spans="1:5" x14ac:dyDescent="0.25">
      <c r="A15868" s="2">
        <v>2426</v>
      </c>
      <c r="B15868" s="2">
        <v>2020</v>
      </c>
      <c r="C15868" s="2" t="s">
        <v>60</v>
      </c>
      <c r="D15868" s="3">
        <v>364178</v>
      </c>
      <c r="E15868" s="5">
        <f t="shared" si="247"/>
        <v>3.6075765147812335E-2</v>
      </c>
    </row>
    <row r="15869" spans="1:5" x14ac:dyDescent="0.25">
      <c r="A15869" s="2">
        <v>2426</v>
      </c>
      <c r="B15869" s="2">
        <v>2021</v>
      </c>
      <c r="C15869" s="2" t="s">
        <v>60</v>
      </c>
      <c r="D15869" s="3">
        <v>377316</v>
      </c>
      <c r="E15869" s="5">
        <f t="shared" si="247"/>
        <v>5.1990904175810197E-2</v>
      </c>
    </row>
    <row r="15870" spans="1:5" x14ac:dyDescent="0.25">
      <c r="A15870" s="2">
        <v>2426</v>
      </c>
      <c r="B15870" s="2">
        <v>2022</v>
      </c>
      <c r="C15870" s="2" t="s">
        <v>60</v>
      </c>
      <c r="D15870" s="3">
        <v>396933</v>
      </c>
      <c r="E15870" s="5">
        <f t="shared" si="247"/>
        <v>4.8590064318159487E-2</v>
      </c>
    </row>
    <row r="15871" spans="1:5" x14ac:dyDescent="0.25">
      <c r="A15871" s="2">
        <v>2426</v>
      </c>
      <c r="B15871" s="2">
        <v>2023</v>
      </c>
      <c r="C15871" s="2" t="s">
        <v>60</v>
      </c>
      <c r="D15871" s="3">
        <v>416220</v>
      </c>
      <c r="E15871" s="5">
        <f t="shared" si="247"/>
        <v>3.9046658017394646E-2</v>
      </c>
    </row>
    <row r="15872" spans="1:5" x14ac:dyDescent="0.25">
      <c r="A15872" s="2">
        <v>2426</v>
      </c>
      <c r="B15872" s="2">
        <v>2024</v>
      </c>
      <c r="C15872" s="2" t="s">
        <v>60</v>
      </c>
      <c r="D15872" s="3">
        <v>432472</v>
      </c>
      <c r="E15872" s="5">
        <f t="shared" si="247"/>
        <v>3.7722673375386151E-2</v>
      </c>
    </row>
    <row r="15873" spans="1:5" x14ac:dyDescent="0.25">
      <c r="A15873" s="2">
        <v>2426</v>
      </c>
      <c r="B15873" s="2">
        <v>2025</v>
      </c>
      <c r="C15873" s="2" t="s">
        <v>60</v>
      </c>
      <c r="D15873" s="3">
        <v>448786</v>
      </c>
      <c r="E15873" s="5">
        <f t="shared" si="247"/>
        <v>1</v>
      </c>
    </row>
    <row r="15874" spans="1:5" x14ac:dyDescent="0.25">
      <c r="A15874" s="2">
        <v>2427</v>
      </c>
      <c r="B15874" s="2">
        <v>2023</v>
      </c>
      <c r="C15874" s="2" t="s">
        <v>64</v>
      </c>
      <c r="D15874" s="3">
        <v>91287</v>
      </c>
      <c r="E15874" s="5">
        <f t="shared" ref="E15874:E15937" si="248">IF(A15875=A15874,(D15875-D15874)/D15874,1)</f>
        <v>2.9149824180880083E-2</v>
      </c>
    </row>
    <row r="15875" spans="1:5" x14ac:dyDescent="0.25">
      <c r="A15875" s="2">
        <v>2427</v>
      </c>
      <c r="B15875" s="2">
        <v>2024</v>
      </c>
      <c r="C15875" s="2" t="s">
        <v>64</v>
      </c>
      <c r="D15875" s="3">
        <v>93948</v>
      </c>
      <c r="E15875" s="5">
        <f t="shared" si="248"/>
        <v>1.7807723421467195E-2</v>
      </c>
    </row>
    <row r="15876" spans="1:5" x14ac:dyDescent="0.25">
      <c r="A15876" s="2">
        <v>2427</v>
      </c>
      <c r="B15876" s="2">
        <v>2025</v>
      </c>
      <c r="C15876" s="2" t="s">
        <v>75</v>
      </c>
      <c r="D15876" s="3">
        <v>95621</v>
      </c>
      <c r="E15876" s="5">
        <f t="shared" si="248"/>
        <v>1</v>
      </c>
    </row>
    <row r="15877" spans="1:5" x14ac:dyDescent="0.25">
      <c r="A15877" s="2">
        <v>2428</v>
      </c>
      <c r="B15877" s="2">
        <v>2024</v>
      </c>
      <c r="C15877" s="2" t="s">
        <v>55</v>
      </c>
      <c r="D15877" s="3">
        <v>84694</v>
      </c>
      <c r="E15877" s="5">
        <f t="shared" si="248"/>
        <v>3.5291756204689821E-2</v>
      </c>
    </row>
    <row r="15878" spans="1:5" x14ac:dyDescent="0.25">
      <c r="A15878" s="2">
        <v>2428</v>
      </c>
      <c r="B15878" s="2">
        <v>2025</v>
      </c>
      <c r="C15878" s="2" t="s">
        <v>55</v>
      </c>
      <c r="D15878" s="3">
        <v>87683</v>
      </c>
      <c r="E15878" s="5">
        <f t="shared" si="248"/>
        <v>1</v>
      </c>
    </row>
    <row r="15879" spans="1:5" x14ac:dyDescent="0.25">
      <c r="A15879" s="2">
        <v>2429</v>
      </c>
      <c r="B15879" s="2">
        <v>2016</v>
      </c>
      <c r="C15879" s="2" t="s">
        <v>66</v>
      </c>
      <c r="D15879" s="3">
        <v>63518</v>
      </c>
      <c r="E15879" s="5">
        <f t="shared" si="248"/>
        <v>3.0322113416669291E-2</v>
      </c>
    </row>
    <row r="15880" spans="1:5" x14ac:dyDescent="0.25">
      <c r="A15880" s="2">
        <v>2429</v>
      </c>
      <c r="B15880" s="2">
        <v>2017</v>
      </c>
      <c r="C15880" s="2" t="s">
        <v>55</v>
      </c>
      <c r="D15880" s="3">
        <v>65444</v>
      </c>
      <c r="E15880" s="5">
        <f t="shared" si="248"/>
        <v>3.0392396552777947E-2</v>
      </c>
    </row>
    <row r="15881" spans="1:5" x14ac:dyDescent="0.25">
      <c r="A15881" s="2">
        <v>2429</v>
      </c>
      <c r="B15881" s="2">
        <v>2018</v>
      </c>
      <c r="C15881" s="2" t="s">
        <v>55</v>
      </c>
      <c r="D15881" s="3">
        <v>67433</v>
      </c>
      <c r="E15881" s="5">
        <f t="shared" si="248"/>
        <v>0.11742025417822134</v>
      </c>
    </row>
    <row r="15882" spans="1:5" x14ac:dyDescent="0.25">
      <c r="A15882" s="2">
        <v>2429</v>
      </c>
      <c r="B15882" s="2">
        <v>2019</v>
      </c>
      <c r="C15882" s="2" t="s">
        <v>60</v>
      </c>
      <c r="D15882" s="3">
        <v>75351</v>
      </c>
      <c r="E15882" s="5">
        <f t="shared" si="248"/>
        <v>2.0782736791814308E-2</v>
      </c>
    </row>
    <row r="15883" spans="1:5" x14ac:dyDescent="0.25">
      <c r="A15883" s="2">
        <v>2429</v>
      </c>
      <c r="B15883" s="2">
        <v>2020</v>
      </c>
      <c r="C15883" s="2" t="s">
        <v>60</v>
      </c>
      <c r="D15883" s="3">
        <v>76917</v>
      </c>
      <c r="E15883" s="5">
        <f t="shared" si="248"/>
        <v>4.0342187032775589E-2</v>
      </c>
    </row>
    <row r="15884" spans="1:5" x14ac:dyDescent="0.25">
      <c r="A15884" s="2">
        <v>2429</v>
      </c>
      <c r="B15884" s="2">
        <v>2021</v>
      </c>
      <c r="C15884" s="2" t="s">
        <v>60</v>
      </c>
      <c r="D15884" s="3">
        <v>80020</v>
      </c>
      <c r="E15884" s="5">
        <f t="shared" si="248"/>
        <v>4.2464383904023996E-2</v>
      </c>
    </row>
    <row r="15885" spans="1:5" x14ac:dyDescent="0.25">
      <c r="A15885" s="2">
        <v>2429</v>
      </c>
      <c r="B15885" s="2">
        <v>2022</v>
      </c>
      <c r="C15885" s="2" t="s">
        <v>60</v>
      </c>
      <c r="D15885" s="3">
        <v>83418</v>
      </c>
      <c r="E15885" s="5">
        <f t="shared" si="248"/>
        <v>2.7859694550336857E-2</v>
      </c>
    </row>
    <row r="15886" spans="1:5" x14ac:dyDescent="0.25">
      <c r="A15886" s="2">
        <v>2429</v>
      </c>
      <c r="B15886" s="2">
        <v>2023</v>
      </c>
      <c r="C15886" s="2" t="s">
        <v>60</v>
      </c>
      <c r="D15886" s="3">
        <v>85742</v>
      </c>
      <c r="E15886" s="5">
        <f t="shared" si="248"/>
        <v>4.740967087308437E-2</v>
      </c>
    </row>
    <row r="15887" spans="1:5" x14ac:dyDescent="0.25">
      <c r="A15887" s="2">
        <v>2429</v>
      </c>
      <c r="B15887" s="2">
        <v>2024</v>
      </c>
      <c r="C15887" s="2" t="s">
        <v>60</v>
      </c>
      <c r="D15887" s="3">
        <v>89807</v>
      </c>
      <c r="E15887" s="5">
        <f t="shared" si="248"/>
        <v>0.10845479751021635</v>
      </c>
    </row>
    <row r="15888" spans="1:5" x14ac:dyDescent="0.25">
      <c r="A15888" s="2">
        <v>2429</v>
      </c>
      <c r="B15888" s="2">
        <v>2025</v>
      </c>
      <c r="C15888" s="2" t="s">
        <v>64</v>
      </c>
      <c r="D15888" s="3">
        <v>99547</v>
      </c>
      <c r="E15888" s="5">
        <f t="shared" si="248"/>
        <v>1</v>
      </c>
    </row>
    <row r="15889" spans="1:5" x14ac:dyDescent="0.25">
      <c r="A15889" s="2">
        <v>2430</v>
      </c>
      <c r="B15889" s="2">
        <v>2016</v>
      </c>
      <c r="C15889" s="2" t="s">
        <v>66</v>
      </c>
      <c r="D15889" s="3">
        <v>49684</v>
      </c>
      <c r="E15889" s="5">
        <f t="shared" si="248"/>
        <v>5.1626278077449482E-2</v>
      </c>
    </row>
    <row r="15890" spans="1:5" x14ac:dyDescent="0.25">
      <c r="A15890" s="2">
        <v>2430</v>
      </c>
      <c r="B15890" s="2">
        <v>2017</v>
      </c>
      <c r="C15890" s="2" t="s">
        <v>66</v>
      </c>
      <c r="D15890" s="3">
        <v>52249</v>
      </c>
      <c r="E15890" s="5">
        <f t="shared" si="248"/>
        <v>2.989530900112921E-2</v>
      </c>
    </row>
    <row r="15891" spans="1:5" x14ac:dyDescent="0.25">
      <c r="A15891" s="2">
        <v>2430</v>
      </c>
      <c r="B15891" s="2">
        <v>2018</v>
      </c>
      <c r="C15891" s="2" t="s">
        <v>66</v>
      </c>
      <c r="D15891" s="3">
        <v>53811</v>
      </c>
      <c r="E15891" s="5">
        <f t="shared" si="248"/>
        <v>5.3985244652580325E-2</v>
      </c>
    </row>
    <row r="15892" spans="1:5" x14ac:dyDescent="0.25">
      <c r="A15892" s="2">
        <v>2430</v>
      </c>
      <c r="B15892" s="2">
        <v>2019</v>
      </c>
      <c r="C15892" s="2" t="s">
        <v>66</v>
      </c>
      <c r="D15892" s="3">
        <v>56716</v>
      </c>
      <c r="E15892" s="5">
        <f t="shared" si="248"/>
        <v>4.9791945835390365E-2</v>
      </c>
    </row>
    <row r="15893" spans="1:5" x14ac:dyDescent="0.25">
      <c r="A15893" s="2">
        <v>2430</v>
      </c>
      <c r="B15893" s="2">
        <v>2020</v>
      </c>
      <c r="C15893" s="2" t="s">
        <v>66</v>
      </c>
      <c r="D15893" s="3">
        <v>59540</v>
      </c>
      <c r="E15893" s="5">
        <f t="shared" si="248"/>
        <v>4.6842458851192474E-2</v>
      </c>
    </row>
    <row r="15894" spans="1:5" x14ac:dyDescent="0.25">
      <c r="A15894" s="2">
        <v>2430</v>
      </c>
      <c r="B15894" s="2">
        <v>2021</v>
      </c>
      <c r="C15894" s="2" t="s">
        <v>66</v>
      </c>
      <c r="D15894" s="3">
        <v>62329</v>
      </c>
      <c r="E15894" s="5">
        <f t="shared" si="248"/>
        <v>1.4840603892249194E-2</v>
      </c>
    </row>
    <row r="15895" spans="1:5" x14ac:dyDescent="0.25">
      <c r="A15895" s="2">
        <v>2430</v>
      </c>
      <c r="B15895" s="2">
        <v>2022</v>
      </c>
      <c r="C15895" s="2" t="s">
        <v>55</v>
      </c>
      <c r="D15895" s="3">
        <v>63254</v>
      </c>
      <c r="E15895" s="5">
        <f t="shared" si="248"/>
        <v>7.9425807063584916E-2</v>
      </c>
    </row>
    <row r="15896" spans="1:5" x14ac:dyDescent="0.25">
      <c r="A15896" s="2">
        <v>2430</v>
      </c>
      <c r="B15896" s="2">
        <v>2023</v>
      </c>
      <c r="C15896" s="2" t="s">
        <v>60</v>
      </c>
      <c r="D15896" s="3">
        <v>68278</v>
      </c>
      <c r="E15896" s="5">
        <f t="shared" si="248"/>
        <v>0.1438384252614312</v>
      </c>
    </row>
    <row r="15897" spans="1:5" x14ac:dyDescent="0.25">
      <c r="A15897" s="2">
        <v>2430</v>
      </c>
      <c r="B15897" s="2">
        <v>2024</v>
      </c>
      <c r="C15897" s="2" t="s">
        <v>64</v>
      </c>
      <c r="D15897" s="3">
        <v>78099</v>
      </c>
      <c r="E15897" s="5">
        <f t="shared" si="248"/>
        <v>3.316303665859998E-2</v>
      </c>
    </row>
    <row r="15898" spans="1:5" x14ac:dyDescent="0.25">
      <c r="A15898" s="2">
        <v>2430</v>
      </c>
      <c r="B15898" s="2">
        <v>2025</v>
      </c>
      <c r="C15898" s="2" t="s">
        <v>64</v>
      </c>
      <c r="D15898" s="3">
        <v>80689</v>
      </c>
      <c r="E15898" s="5">
        <f t="shared" si="248"/>
        <v>1</v>
      </c>
    </row>
    <row r="15899" spans="1:5" x14ac:dyDescent="0.25">
      <c r="A15899" s="2">
        <v>2431</v>
      </c>
      <c r="B15899" s="2">
        <v>2021</v>
      </c>
      <c r="C15899" s="2" t="s">
        <v>71</v>
      </c>
      <c r="D15899" s="3">
        <v>98462</v>
      </c>
      <c r="E15899" s="5">
        <f t="shared" si="248"/>
        <v>6.1028620178342916E-2</v>
      </c>
    </row>
    <row r="15900" spans="1:5" x14ac:dyDescent="0.25">
      <c r="A15900" s="2">
        <v>2431</v>
      </c>
      <c r="B15900" s="2">
        <v>2022</v>
      </c>
      <c r="C15900" s="2" t="s">
        <v>71</v>
      </c>
      <c r="D15900" s="3">
        <v>104471</v>
      </c>
      <c r="E15900" s="5">
        <f t="shared" si="248"/>
        <v>3.1645145542782208E-2</v>
      </c>
    </row>
    <row r="15901" spans="1:5" x14ac:dyDescent="0.25">
      <c r="A15901" s="2">
        <v>2431</v>
      </c>
      <c r="B15901" s="2">
        <v>2023</v>
      </c>
      <c r="C15901" s="2" t="s">
        <v>71</v>
      </c>
      <c r="D15901" s="3">
        <v>107777</v>
      </c>
      <c r="E15901" s="5">
        <f t="shared" si="248"/>
        <v>3.8523989348376739E-2</v>
      </c>
    </row>
    <row r="15902" spans="1:5" x14ac:dyDescent="0.25">
      <c r="A15902" s="2">
        <v>2431</v>
      </c>
      <c r="B15902" s="2">
        <v>2024</v>
      </c>
      <c r="C15902" s="2" t="s">
        <v>71</v>
      </c>
      <c r="D15902" s="3">
        <v>111929</v>
      </c>
      <c r="E15902" s="5">
        <f t="shared" si="248"/>
        <v>4.7262103654995578E-2</v>
      </c>
    </row>
    <row r="15903" spans="1:5" x14ac:dyDescent="0.25">
      <c r="A15903" s="2">
        <v>2431</v>
      </c>
      <c r="B15903" s="2">
        <v>2025</v>
      </c>
      <c r="C15903" s="2" t="s">
        <v>71</v>
      </c>
      <c r="D15903" s="3">
        <v>117219</v>
      </c>
      <c r="E15903" s="5">
        <f t="shared" si="248"/>
        <v>1</v>
      </c>
    </row>
    <row r="15904" spans="1:5" x14ac:dyDescent="0.25">
      <c r="A15904" s="2">
        <v>2432</v>
      </c>
      <c r="B15904" s="2">
        <v>2015</v>
      </c>
      <c r="C15904" s="2" t="s">
        <v>55</v>
      </c>
      <c r="D15904" s="3">
        <v>123175</v>
      </c>
      <c r="E15904" s="5">
        <f t="shared" si="248"/>
        <v>4.0730667749137403E-2</v>
      </c>
    </row>
    <row r="15905" spans="1:5" x14ac:dyDescent="0.25">
      <c r="A15905" s="2">
        <v>2432</v>
      </c>
      <c r="B15905" s="2">
        <v>2016</v>
      </c>
      <c r="C15905" s="2" t="s">
        <v>55</v>
      </c>
      <c r="D15905" s="3">
        <v>128192</v>
      </c>
      <c r="E15905" s="5">
        <f t="shared" si="248"/>
        <v>1.99700449326011E-2</v>
      </c>
    </row>
    <row r="15906" spans="1:5" x14ac:dyDescent="0.25">
      <c r="A15906" s="2">
        <v>2432</v>
      </c>
      <c r="B15906" s="2">
        <v>2017</v>
      </c>
      <c r="C15906" s="2" t="s">
        <v>60</v>
      </c>
      <c r="D15906" s="3">
        <v>130752</v>
      </c>
      <c r="E15906" s="5">
        <f t="shared" si="248"/>
        <v>3.810266764561919E-2</v>
      </c>
    </row>
    <row r="15907" spans="1:5" x14ac:dyDescent="0.25">
      <c r="A15907" s="2">
        <v>2432</v>
      </c>
      <c r="B15907" s="2">
        <v>2018</v>
      </c>
      <c r="C15907" s="2" t="s">
        <v>60</v>
      </c>
      <c r="D15907" s="3">
        <v>135734</v>
      </c>
      <c r="E15907" s="5">
        <f t="shared" si="248"/>
        <v>5.2337660424064715E-2</v>
      </c>
    </row>
    <row r="15908" spans="1:5" x14ac:dyDescent="0.25">
      <c r="A15908" s="2">
        <v>2432</v>
      </c>
      <c r="B15908" s="2">
        <v>2019</v>
      </c>
      <c r="C15908" s="2" t="s">
        <v>60</v>
      </c>
      <c r="D15908" s="3">
        <v>142838</v>
      </c>
      <c r="E15908" s="5">
        <f t="shared" si="248"/>
        <v>5.5860485305030877E-2</v>
      </c>
    </row>
    <row r="15909" spans="1:5" x14ac:dyDescent="0.25">
      <c r="A15909" s="2">
        <v>2432</v>
      </c>
      <c r="B15909" s="2">
        <v>2020</v>
      </c>
      <c r="C15909" s="2" t="s">
        <v>60</v>
      </c>
      <c r="D15909" s="3">
        <v>150817</v>
      </c>
      <c r="E15909" s="5">
        <f t="shared" si="248"/>
        <v>2.1171353362021524E-2</v>
      </c>
    </row>
    <row r="15910" spans="1:5" x14ac:dyDescent="0.25">
      <c r="A15910" s="2">
        <v>2432</v>
      </c>
      <c r="B15910" s="2">
        <v>2021</v>
      </c>
      <c r="C15910" s="2" t="s">
        <v>60</v>
      </c>
      <c r="D15910" s="3">
        <v>154010</v>
      </c>
      <c r="E15910" s="5">
        <f t="shared" si="248"/>
        <v>3.7361210311018765E-2</v>
      </c>
    </row>
    <row r="15911" spans="1:5" x14ac:dyDescent="0.25">
      <c r="A15911" s="2">
        <v>2432</v>
      </c>
      <c r="B15911" s="2">
        <v>2022</v>
      </c>
      <c r="C15911" s="2" t="s">
        <v>60</v>
      </c>
      <c r="D15911" s="3">
        <v>159764</v>
      </c>
      <c r="E15911" s="5">
        <f t="shared" si="248"/>
        <v>4.3457850329235624E-2</v>
      </c>
    </row>
    <row r="15912" spans="1:5" x14ac:dyDescent="0.25">
      <c r="A15912" s="2">
        <v>2432</v>
      </c>
      <c r="B15912" s="2">
        <v>2023</v>
      </c>
      <c r="C15912" s="2" t="s">
        <v>60</v>
      </c>
      <c r="D15912" s="3">
        <v>166707</v>
      </c>
      <c r="E15912" s="5">
        <f t="shared" si="248"/>
        <v>2.9284913051041649E-2</v>
      </c>
    </row>
    <row r="15913" spans="1:5" x14ac:dyDescent="0.25">
      <c r="A15913" s="2">
        <v>2432</v>
      </c>
      <c r="B15913" s="2">
        <v>2024</v>
      </c>
      <c r="C15913" s="2" t="s">
        <v>60</v>
      </c>
      <c r="D15913" s="3">
        <v>171589</v>
      </c>
      <c r="E15913" s="5">
        <f t="shared" si="248"/>
        <v>2.3177476411658089E-2</v>
      </c>
    </row>
    <row r="15914" spans="1:5" x14ac:dyDescent="0.25">
      <c r="A15914" s="2">
        <v>2432</v>
      </c>
      <c r="B15914" s="2">
        <v>2025</v>
      </c>
      <c r="C15914" s="2" t="s">
        <v>60</v>
      </c>
      <c r="D15914" s="3">
        <v>175566</v>
      </c>
      <c r="E15914" s="5">
        <f t="shared" si="248"/>
        <v>1</v>
      </c>
    </row>
    <row r="15915" spans="1:5" x14ac:dyDescent="0.25">
      <c r="A15915" s="2">
        <v>2433</v>
      </c>
      <c r="B15915" s="2">
        <v>2018</v>
      </c>
      <c r="C15915" s="2" t="s">
        <v>75</v>
      </c>
      <c r="D15915" s="3">
        <v>60468</v>
      </c>
      <c r="E15915" s="5">
        <f t="shared" si="248"/>
        <v>4.7611960044982471E-2</v>
      </c>
    </row>
    <row r="15916" spans="1:5" x14ac:dyDescent="0.25">
      <c r="A15916" s="2">
        <v>2433</v>
      </c>
      <c r="B15916" s="2">
        <v>2019</v>
      </c>
      <c r="C15916" s="2" t="s">
        <v>75</v>
      </c>
      <c r="D15916" s="3">
        <v>63347</v>
      </c>
      <c r="E15916" s="5">
        <f t="shared" si="248"/>
        <v>4.9947116674822802E-2</v>
      </c>
    </row>
    <row r="15917" spans="1:5" x14ac:dyDescent="0.25">
      <c r="A15917" s="2">
        <v>2433</v>
      </c>
      <c r="B15917" s="2">
        <v>2020</v>
      </c>
      <c r="C15917" s="2" t="s">
        <v>75</v>
      </c>
      <c r="D15917" s="3">
        <v>66511</v>
      </c>
      <c r="E15917" s="5">
        <f t="shared" si="248"/>
        <v>4.5030145389484445E-2</v>
      </c>
    </row>
    <row r="15918" spans="1:5" x14ac:dyDescent="0.25">
      <c r="A15918" s="2">
        <v>2433</v>
      </c>
      <c r="B15918" s="2">
        <v>2021</v>
      </c>
      <c r="C15918" s="2" t="s">
        <v>75</v>
      </c>
      <c r="D15918" s="3">
        <v>69506</v>
      </c>
      <c r="E15918" s="5">
        <f t="shared" si="248"/>
        <v>4.7492302822777888E-2</v>
      </c>
    </row>
    <row r="15919" spans="1:5" x14ac:dyDescent="0.25">
      <c r="A15919" s="2">
        <v>2433</v>
      </c>
      <c r="B15919" s="2">
        <v>2022</v>
      </c>
      <c r="C15919" s="2" t="s">
        <v>75</v>
      </c>
      <c r="D15919" s="3">
        <v>72807</v>
      </c>
      <c r="E15919" s="5">
        <f t="shared" si="248"/>
        <v>3.4818080679055584E-2</v>
      </c>
    </row>
    <row r="15920" spans="1:5" x14ac:dyDescent="0.25">
      <c r="A15920" s="2">
        <v>2433</v>
      </c>
      <c r="B15920" s="2">
        <v>2023</v>
      </c>
      <c r="C15920" s="2" t="s">
        <v>75</v>
      </c>
      <c r="D15920" s="3">
        <v>75342</v>
      </c>
      <c r="E15920" s="5">
        <f t="shared" si="248"/>
        <v>3.5956040455522816E-2</v>
      </c>
    </row>
    <row r="15921" spans="1:5" x14ac:dyDescent="0.25">
      <c r="A15921" s="2">
        <v>2433</v>
      </c>
      <c r="B15921" s="2">
        <v>2024</v>
      </c>
      <c r="C15921" s="2" t="s">
        <v>75</v>
      </c>
      <c r="D15921" s="3">
        <v>78051</v>
      </c>
      <c r="E15921" s="5">
        <f t="shared" si="248"/>
        <v>4.5419020896593255E-2</v>
      </c>
    </row>
    <row r="15922" spans="1:5" x14ac:dyDescent="0.25">
      <c r="A15922" s="2">
        <v>2433</v>
      </c>
      <c r="B15922" s="2">
        <v>2025</v>
      </c>
      <c r="C15922" s="2" t="s">
        <v>75</v>
      </c>
      <c r="D15922" s="3">
        <v>81596</v>
      </c>
      <c r="E15922" s="5">
        <f t="shared" si="248"/>
        <v>1</v>
      </c>
    </row>
    <row r="15923" spans="1:5" x14ac:dyDescent="0.25">
      <c r="A15923" s="2">
        <v>2434</v>
      </c>
      <c r="B15923" s="2">
        <v>2023</v>
      </c>
      <c r="C15923" s="2" t="s">
        <v>55</v>
      </c>
      <c r="D15923" s="3">
        <v>103432</v>
      </c>
      <c r="E15923" s="5">
        <f t="shared" si="248"/>
        <v>3.1943692474282623E-2</v>
      </c>
    </row>
    <row r="15924" spans="1:5" x14ac:dyDescent="0.25">
      <c r="A15924" s="2">
        <v>2434</v>
      </c>
      <c r="B15924" s="2">
        <v>2024</v>
      </c>
      <c r="C15924" s="2" t="s">
        <v>60</v>
      </c>
      <c r="D15924" s="3">
        <v>106736</v>
      </c>
      <c r="E15924" s="5">
        <f t="shared" si="248"/>
        <v>6.4317568580422729E-2</v>
      </c>
    </row>
    <row r="15925" spans="1:5" x14ac:dyDescent="0.25">
      <c r="A15925" s="2">
        <v>2434</v>
      </c>
      <c r="B15925" s="2">
        <v>2025</v>
      </c>
      <c r="C15925" s="2" t="s">
        <v>64</v>
      </c>
      <c r="D15925" s="3">
        <v>113601</v>
      </c>
      <c r="E15925" s="5">
        <f t="shared" si="248"/>
        <v>1</v>
      </c>
    </row>
    <row r="15926" spans="1:5" x14ac:dyDescent="0.25">
      <c r="A15926" s="2">
        <v>2435</v>
      </c>
      <c r="B15926" s="2">
        <v>2015</v>
      </c>
      <c r="C15926" s="2" t="s">
        <v>66</v>
      </c>
      <c r="D15926" s="3">
        <v>71631</v>
      </c>
      <c r="E15926" s="5">
        <f t="shared" si="248"/>
        <v>4.8791724253465681E-2</v>
      </c>
    </row>
    <row r="15927" spans="1:5" x14ac:dyDescent="0.25">
      <c r="A15927" s="2">
        <v>2435</v>
      </c>
      <c r="B15927" s="2">
        <v>2016</v>
      </c>
      <c r="C15927" s="2" t="s">
        <v>66</v>
      </c>
      <c r="D15927" s="3">
        <v>75126</v>
      </c>
      <c r="E15927" s="5">
        <f t="shared" si="248"/>
        <v>4.8624976705800918E-2</v>
      </c>
    </row>
    <row r="15928" spans="1:5" x14ac:dyDescent="0.25">
      <c r="A15928" s="2">
        <v>2435</v>
      </c>
      <c r="B15928" s="2">
        <v>2017</v>
      </c>
      <c r="C15928" s="2" t="s">
        <v>66</v>
      </c>
      <c r="D15928" s="3">
        <v>78779</v>
      </c>
      <c r="E15928" s="5">
        <f t="shared" si="248"/>
        <v>1.648916589446426E-2</v>
      </c>
    </row>
    <row r="15929" spans="1:5" x14ac:dyDescent="0.25">
      <c r="A15929" s="2">
        <v>2435</v>
      </c>
      <c r="B15929" s="2">
        <v>2018</v>
      </c>
      <c r="C15929" s="2" t="s">
        <v>55</v>
      </c>
      <c r="D15929" s="3">
        <v>80078</v>
      </c>
      <c r="E15929" s="5">
        <f t="shared" si="248"/>
        <v>3.0382876695222157E-2</v>
      </c>
    </row>
    <row r="15930" spans="1:5" x14ac:dyDescent="0.25">
      <c r="A15930" s="2">
        <v>2435</v>
      </c>
      <c r="B15930" s="2">
        <v>2019</v>
      </c>
      <c r="C15930" s="2" t="s">
        <v>55</v>
      </c>
      <c r="D15930" s="3">
        <v>82511</v>
      </c>
      <c r="E15930" s="5">
        <f t="shared" si="248"/>
        <v>5.0623553223206601E-2</v>
      </c>
    </row>
    <row r="15931" spans="1:5" x14ac:dyDescent="0.25">
      <c r="A15931" s="2">
        <v>2435</v>
      </c>
      <c r="B15931" s="2">
        <v>2020</v>
      </c>
      <c r="C15931" s="2" t="s">
        <v>55</v>
      </c>
      <c r="D15931" s="3">
        <v>86688</v>
      </c>
      <c r="E15931" s="5">
        <f t="shared" si="248"/>
        <v>7.6711886304909563E-2</v>
      </c>
    </row>
    <row r="15932" spans="1:5" x14ac:dyDescent="0.25">
      <c r="A15932" s="2">
        <v>2435</v>
      </c>
      <c r="B15932" s="2">
        <v>2021</v>
      </c>
      <c r="C15932" s="2" t="s">
        <v>60</v>
      </c>
      <c r="D15932" s="3">
        <v>93338</v>
      </c>
      <c r="E15932" s="5">
        <f t="shared" si="248"/>
        <v>3.508753133771883E-2</v>
      </c>
    </row>
    <row r="15933" spans="1:5" x14ac:dyDescent="0.25">
      <c r="A15933" s="2">
        <v>2435</v>
      </c>
      <c r="B15933" s="2">
        <v>2022</v>
      </c>
      <c r="C15933" s="2" t="s">
        <v>60</v>
      </c>
      <c r="D15933" s="3">
        <v>96613</v>
      </c>
      <c r="E15933" s="5">
        <f t="shared" si="248"/>
        <v>3.1227681574943329E-2</v>
      </c>
    </row>
    <row r="15934" spans="1:5" x14ac:dyDescent="0.25">
      <c r="A15934" s="2">
        <v>2435</v>
      </c>
      <c r="B15934" s="2">
        <v>2023</v>
      </c>
      <c r="C15934" s="2" t="s">
        <v>60</v>
      </c>
      <c r="D15934" s="3">
        <v>99630</v>
      </c>
      <c r="E15934" s="5">
        <f t="shared" si="248"/>
        <v>3.0432600622302519E-2</v>
      </c>
    </row>
    <row r="15935" spans="1:5" x14ac:dyDescent="0.25">
      <c r="A15935" s="2">
        <v>2435</v>
      </c>
      <c r="B15935" s="2">
        <v>2024</v>
      </c>
      <c r="C15935" s="2" t="s">
        <v>60</v>
      </c>
      <c r="D15935" s="3">
        <v>102662</v>
      </c>
      <c r="E15935" s="5">
        <f t="shared" si="248"/>
        <v>4.8917807952309524E-2</v>
      </c>
    </row>
    <row r="15936" spans="1:5" x14ac:dyDescent="0.25">
      <c r="A15936" s="2">
        <v>2435</v>
      </c>
      <c r="B15936" s="2">
        <v>2025</v>
      </c>
      <c r="C15936" s="2" t="s">
        <v>60</v>
      </c>
      <c r="D15936" s="3">
        <v>107684</v>
      </c>
      <c r="E15936" s="5">
        <f t="shared" si="248"/>
        <v>1</v>
      </c>
    </row>
    <row r="15937" spans="1:5" x14ac:dyDescent="0.25">
      <c r="A15937" s="2">
        <v>2436</v>
      </c>
      <c r="B15937" s="2">
        <v>2022</v>
      </c>
      <c r="C15937" s="2" t="s">
        <v>60</v>
      </c>
      <c r="D15937" s="3">
        <v>119137</v>
      </c>
      <c r="E15937" s="5">
        <f t="shared" si="248"/>
        <v>3.3599973140166363E-2</v>
      </c>
    </row>
    <row r="15938" spans="1:5" x14ac:dyDescent="0.25">
      <c r="A15938" s="2">
        <v>2436</v>
      </c>
      <c r="B15938" s="2">
        <v>2023</v>
      </c>
      <c r="C15938" s="2" t="s">
        <v>60</v>
      </c>
      <c r="D15938" s="3">
        <v>123140</v>
      </c>
      <c r="E15938" s="5">
        <f t="shared" ref="E15938:E16001" si="249">IF(A15939=A15938,(D15939-D15938)/D15938,1)</f>
        <v>5.3288939418547995E-2</v>
      </c>
    </row>
    <row r="15939" spans="1:5" x14ac:dyDescent="0.25">
      <c r="A15939" s="2">
        <v>2436</v>
      </c>
      <c r="B15939" s="2">
        <v>2024</v>
      </c>
      <c r="C15939" s="2" t="s">
        <v>60</v>
      </c>
      <c r="D15939" s="3">
        <v>129702</v>
      </c>
      <c r="E15939" s="5">
        <f t="shared" si="249"/>
        <v>4.164160922730567E-2</v>
      </c>
    </row>
    <row r="15940" spans="1:5" x14ac:dyDescent="0.25">
      <c r="A15940" s="2">
        <v>2436</v>
      </c>
      <c r="B15940" s="2">
        <v>2025</v>
      </c>
      <c r="C15940" s="2" t="s">
        <v>60</v>
      </c>
      <c r="D15940" s="3">
        <v>135103</v>
      </c>
      <c r="E15940" s="5">
        <f t="shared" si="249"/>
        <v>1</v>
      </c>
    </row>
    <row r="15941" spans="1:5" x14ac:dyDescent="0.25">
      <c r="A15941" s="2">
        <v>2437</v>
      </c>
      <c r="B15941" s="2">
        <v>2023</v>
      </c>
      <c r="C15941" s="2" t="s">
        <v>50</v>
      </c>
      <c r="D15941" s="3">
        <v>27417</v>
      </c>
      <c r="E15941" s="5">
        <f t="shared" si="249"/>
        <v>5.0151365940839625E-2</v>
      </c>
    </row>
    <row r="15942" spans="1:5" x14ac:dyDescent="0.25">
      <c r="A15942" s="2">
        <v>2437</v>
      </c>
      <c r="B15942" s="2">
        <v>2024</v>
      </c>
      <c r="C15942" s="2" t="s">
        <v>50</v>
      </c>
      <c r="D15942" s="3">
        <v>28792</v>
      </c>
      <c r="E15942" s="5">
        <f t="shared" si="249"/>
        <v>2.6847735482078354E-2</v>
      </c>
    </row>
    <row r="15943" spans="1:5" x14ac:dyDescent="0.25">
      <c r="A15943" s="2">
        <v>2437</v>
      </c>
      <c r="B15943" s="2">
        <v>2025</v>
      </c>
      <c r="C15943" s="2" t="s">
        <v>50</v>
      </c>
      <c r="D15943" s="3">
        <v>29565</v>
      </c>
      <c r="E15943" s="5">
        <f t="shared" si="249"/>
        <v>1</v>
      </c>
    </row>
    <row r="15944" spans="1:5" x14ac:dyDescent="0.25">
      <c r="A15944" s="2">
        <v>2438</v>
      </c>
      <c r="B15944" s="2">
        <v>2024</v>
      </c>
      <c r="C15944" s="2" t="s">
        <v>55</v>
      </c>
      <c r="D15944" s="3">
        <v>118442</v>
      </c>
      <c r="E15944" s="5">
        <f t="shared" si="249"/>
        <v>8.1938839263099236E-2</v>
      </c>
    </row>
    <row r="15945" spans="1:5" x14ac:dyDescent="0.25">
      <c r="A15945" s="2">
        <v>2438</v>
      </c>
      <c r="B15945" s="2">
        <v>2025</v>
      </c>
      <c r="C15945" s="2" t="s">
        <v>60</v>
      </c>
      <c r="D15945" s="3">
        <v>128147</v>
      </c>
      <c r="E15945" s="5">
        <f t="shared" si="249"/>
        <v>1</v>
      </c>
    </row>
    <row r="15946" spans="1:5" x14ac:dyDescent="0.25">
      <c r="A15946" s="2">
        <v>2439</v>
      </c>
      <c r="B15946" s="2">
        <v>2020</v>
      </c>
      <c r="C15946" s="2" t="s">
        <v>60</v>
      </c>
      <c r="D15946" s="3">
        <v>56865</v>
      </c>
      <c r="E15946" s="5">
        <f t="shared" si="249"/>
        <v>1.9607843137254902E-2</v>
      </c>
    </row>
    <row r="15947" spans="1:5" x14ac:dyDescent="0.25">
      <c r="A15947" s="2">
        <v>2439</v>
      </c>
      <c r="B15947" s="2">
        <v>2021</v>
      </c>
      <c r="C15947" s="2" t="s">
        <v>64</v>
      </c>
      <c r="D15947" s="3">
        <v>57980</v>
      </c>
      <c r="E15947" s="5">
        <f t="shared" si="249"/>
        <v>3.1890307002414624E-2</v>
      </c>
    </row>
    <row r="15948" spans="1:5" x14ac:dyDescent="0.25">
      <c r="A15948" s="2">
        <v>2439</v>
      </c>
      <c r="B15948" s="2">
        <v>2022</v>
      </c>
      <c r="C15948" s="2" t="s">
        <v>64</v>
      </c>
      <c r="D15948" s="3">
        <v>59829</v>
      </c>
      <c r="E15948" s="5">
        <f t="shared" si="249"/>
        <v>3.6788179645322501E-2</v>
      </c>
    </row>
    <row r="15949" spans="1:5" x14ac:dyDescent="0.25">
      <c r="A15949" s="2">
        <v>2439</v>
      </c>
      <c r="B15949" s="2">
        <v>2023</v>
      </c>
      <c r="C15949" s="2" t="s">
        <v>64</v>
      </c>
      <c r="D15949" s="3">
        <v>62030</v>
      </c>
      <c r="E15949" s="5">
        <f t="shared" si="249"/>
        <v>4.5445752055457034E-2</v>
      </c>
    </row>
    <row r="15950" spans="1:5" x14ac:dyDescent="0.25">
      <c r="A15950" s="2">
        <v>2439</v>
      </c>
      <c r="B15950" s="2">
        <v>2024</v>
      </c>
      <c r="C15950" s="2" t="s">
        <v>64</v>
      </c>
      <c r="D15950" s="3">
        <v>64849</v>
      </c>
      <c r="E15950" s="5">
        <f t="shared" si="249"/>
        <v>2.2668044225816898E-2</v>
      </c>
    </row>
    <row r="15951" spans="1:5" x14ac:dyDescent="0.25">
      <c r="A15951" s="2">
        <v>2439</v>
      </c>
      <c r="B15951" s="2">
        <v>2025</v>
      </c>
      <c r="C15951" s="2" t="s">
        <v>64</v>
      </c>
      <c r="D15951" s="3">
        <v>66319</v>
      </c>
      <c r="E15951" s="5">
        <f t="shared" si="249"/>
        <v>1</v>
      </c>
    </row>
    <row r="15952" spans="1:5" x14ac:dyDescent="0.25">
      <c r="A15952" s="2">
        <v>2440</v>
      </c>
      <c r="B15952" s="2">
        <v>2022</v>
      </c>
      <c r="C15952" s="2" t="s">
        <v>55</v>
      </c>
      <c r="D15952" s="3">
        <v>83579</v>
      </c>
      <c r="E15952" s="5">
        <f t="shared" si="249"/>
        <v>0.13739097141626486</v>
      </c>
    </row>
    <row r="15953" spans="1:5" x14ac:dyDescent="0.25">
      <c r="A15953" s="2">
        <v>2440</v>
      </c>
      <c r="B15953" s="2">
        <v>2023</v>
      </c>
      <c r="C15953" s="2" t="s">
        <v>60</v>
      </c>
      <c r="D15953" s="3">
        <v>95062</v>
      </c>
      <c r="E15953" s="5">
        <f t="shared" si="249"/>
        <v>3.0253939534198734E-2</v>
      </c>
    </row>
    <row r="15954" spans="1:5" x14ac:dyDescent="0.25">
      <c r="A15954" s="2">
        <v>2440</v>
      </c>
      <c r="B15954" s="2">
        <v>2024</v>
      </c>
      <c r="C15954" s="2" t="s">
        <v>60</v>
      </c>
      <c r="D15954" s="3">
        <v>97938</v>
      </c>
      <c r="E15954" s="5">
        <f t="shared" si="249"/>
        <v>3.3163838346709142E-2</v>
      </c>
    </row>
    <row r="15955" spans="1:5" x14ac:dyDescent="0.25">
      <c r="A15955" s="2">
        <v>2440</v>
      </c>
      <c r="B15955" s="2">
        <v>2025</v>
      </c>
      <c r="C15955" s="2" t="s">
        <v>60</v>
      </c>
      <c r="D15955" s="3">
        <v>101186</v>
      </c>
      <c r="E15955" s="5">
        <f t="shared" si="249"/>
        <v>1</v>
      </c>
    </row>
    <row r="15956" spans="1:5" x14ac:dyDescent="0.25">
      <c r="A15956" s="2">
        <v>2441</v>
      </c>
      <c r="B15956" s="2">
        <v>2014</v>
      </c>
      <c r="C15956" s="2" t="s">
        <v>60</v>
      </c>
      <c r="D15956" s="3">
        <v>125656</v>
      </c>
      <c r="E15956" s="5">
        <f t="shared" si="249"/>
        <v>4.4574075253071881E-2</v>
      </c>
    </row>
    <row r="15957" spans="1:5" x14ac:dyDescent="0.25">
      <c r="A15957" s="2">
        <v>2441</v>
      </c>
      <c r="B15957" s="2">
        <v>2015</v>
      </c>
      <c r="C15957" s="2" t="s">
        <v>60</v>
      </c>
      <c r="D15957" s="3">
        <v>131257</v>
      </c>
      <c r="E15957" s="5">
        <f t="shared" si="249"/>
        <v>4.4591907479220157E-2</v>
      </c>
    </row>
    <row r="15958" spans="1:5" x14ac:dyDescent="0.25">
      <c r="A15958" s="2">
        <v>2441</v>
      </c>
      <c r="B15958" s="2">
        <v>2016</v>
      </c>
      <c r="C15958" s="2" t="s">
        <v>60</v>
      </c>
      <c r="D15958" s="3">
        <v>137110</v>
      </c>
      <c r="E15958" s="5">
        <f t="shared" si="249"/>
        <v>4.0084603602946536E-2</v>
      </c>
    </row>
    <row r="15959" spans="1:5" x14ac:dyDescent="0.25">
      <c r="A15959" s="2">
        <v>2441</v>
      </c>
      <c r="B15959" s="2">
        <v>2017</v>
      </c>
      <c r="C15959" s="2" t="s">
        <v>60</v>
      </c>
      <c r="D15959" s="3">
        <v>142606</v>
      </c>
      <c r="E15959" s="5">
        <f t="shared" si="249"/>
        <v>4.8244814383686524E-2</v>
      </c>
    </row>
    <row r="15960" spans="1:5" x14ac:dyDescent="0.25">
      <c r="A15960" s="2">
        <v>2441</v>
      </c>
      <c r="B15960" s="2">
        <v>2018</v>
      </c>
      <c r="C15960" s="2" t="s">
        <v>60</v>
      </c>
      <c r="D15960" s="3">
        <v>149486</v>
      </c>
      <c r="E15960" s="5">
        <f t="shared" si="249"/>
        <v>4.7422501103782294E-2</v>
      </c>
    </row>
    <row r="15961" spans="1:5" x14ac:dyDescent="0.25">
      <c r="A15961" s="2">
        <v>2441</v>
      </c>
      <c r="B15961" s="2">
        <v>2019</v>
      </c>
      <c r="C15961" s="2" t="s">
        <v>60</v>
      </c>
      <c r="D15961" s="3">
        <v>156575</v>
      </c>
      <c r="E15961" s="5">
        <f t="shared" si="249"/>
        <v>2.8446431422640906E-2</v>
      </c>
    </row>
    <row r="15962" spans="1:5" x14ac:dyDescent="0.25">
      <c r="A15962" s="2">
        <v>2441</v>
      </c>
      <c r="B15962" s="2">
        <v>2020</v>
      </c>
      <c r="C15962" s="2" t="s">
        <v>60</v>
      </c>
      <c r="D15962" s="3">
        <v>161029</v>
      </c>
      <c r="E15962" s="5">
        <f t="shared" si="249"/>
        <v>5.2915934396909871E-2</v>
      </c>
    </row>
    <row r="15963" spans="1:5" x14ac:dyDescent="0.25">
      <c r="A15963" s="2">
        <v>2441</v>
      </c>
      <c r="B15963" s="2">
        <v>2021</v>
      </c>
      <c r="C15963" s="2" t="s">
        <v>60</v>
      </c>
      <c r="D15963" s="3">
        <v>169550</v>
      </c>
      <c r="E15963" s="5">
        <f t="shared" si="249"/>
        <v>3.3005013270421706E-2</v>
      </c>
    </row>
    <row r="15964" spans="1:5" x14ac:dyDescent="0.25">
      <c r="A15964" s="2">
        <v>2441</v>
      </c>
      <c r="B15964" s="2">
        <v>2022</v>
      </c>
      <c r="C15964" s="2" t="s">
        <v>60</v>
      </c>
      <c r="D15964" s="3">
        <v>175146</v>
      </c>
      <c r="E15964" s="5">
        <f t="shared" si="249"/>
        <v>6.0966279561051925E-2</v>
      </c>
    </row>
    <row r="15965" spans="1:5" x14ac:dyDescent="0.25">
      <c r="A15965" s="2">
        <v>2441</v>
      </c>
      <c r="B15965" s="2">
        <v>2023</v>
      </c>
      <c r="C15965" s="2" t="s">
        <v>60</v>
      </c>
      <c r="D15965" s="3">
        <v>185824</v>
      </c>
      <c r="E15965" s="5">
        <f t="shared" si="249"/>
        <v>4.34927673497503E-2</v>
      </c>
    </row>
    <row r="15966" spans="1:5" x14ac:dyDescent="0.25">
      <c r="A15966" s="2">
        <v>2441</v>
      </c>
      <c r="B15966" s="2">
        <v>2024</v>
      </c>
      <c r="C15966" s="2" t="s">
        <v>60</v>
      </c>
      <c r="D15966" s="3">
        <v>193906</v>
      </c>
      <c r="E15966" s="5">
        <f t="shared" si="249"/>
        <v>3.3072725960001235E-2</v>
      </c>
    </row>
    <row r="15967" spans="1:5" x14ac:dyDescent="0.25">
      <c r="A15967" s="2">
        <v>2441</v>
      </c>
      <c r="B15967" s="2">
        <v>2025</v>
      </c>
      <c r="C15967" s="2" t="s">
        <v>60</v>
      </c>
      <c r="D15967" s="3">
        <v>200319</v>
      </c>
      <c r="E15967" s="5">
        <f t="shared" si="249"/>
        <v>1</v>
      </c>
    </row>
    <row r="15968" spans="1:5" x14ac:dyDescent="0.25">
      <c r="A15968" s="2">
        <v>2442</v>
      </c>
      <c r="B15968" s="2">
        <v>2016</v>
      </c>
      <c r="C15968" s="2" t="s">
        <v>66</v>
      </c>
      <c r="D15968" s="3">
        <v>52683</v>
      </c>
      <c r="E15968" s="5">
        <f t="shared" si="249"/>
        <v>3.6482356737467497E-2</v>
      </c>
    </row>
    <row r="15969" spans="1:5" x14ac:dyDescent="0.25">
      <c r="A15969" s="2">
        <v>2442</v>
      </c>
      <c r="B15969" s="2">
        <v>2017</v>
      </c>
      <c r="C15969" s="2" t="s">
        <v>66</v>
      </c>
      <c r="D15969" s="3">
        <v>54605</v>
      </c>
      <c r="E15969" s="5">
        <f t="shared" si="249"/>
        <v>4.6589140188627413E-2</v>
      </c>
    </row>
    <row r="15970" spans="1:5" x14ac:dyDescent="0.25">
      <c r="A15970" s="2">
        <v>2442</v>
      </c>
      <c r="B15970" s="2">
        <v>2018</v>
      </c>
      <c r="C15970" s="2" t="s">
        <v>66</v>
      </c>
      <c r="D15970" s="3">
        <v>57149</v>
      </c>
      <c r="E15970" s="5">
        <f t="shared" si="249"/>
        <v>2.8294458345727833E-2</v>
      </c>
    </row>
    <row r="15971" spans="1:5" x14ac:dyDescent="0.25">
      <c r="A15971" s="2">
        <v>2442</v>
      </c>
      <c r="B15971" s="2">
        <v>2019</v>
      </c>
      <c r="C15971" s="2" t="s">
        <v>66</v>
      </c>
      <c r="D15971" s="3">
        <v>58766</v>
      </c>
      <c r="E15971" s="5">
        <f t="shared" si="249"/>
        <v>4.2439505836708302E-2</v>
      </c>
    </row>
    <row r="15972" spans="1:5" x14ac:dyDescent="0.25">
      <c r="A15972" s="2">
        <v>2442</v>
      </c>
      <c r="B15972" s="2">
        <v>2020</v>
      </c>
      <c r="C15972" s="2" t="s">
        <v>66</v>
      </c>
      <c r="D15972" s="3">
        <v>61260</v>
      </c>
      <c r="E15972" s="5">
        <f t="shared" si="249"/>
        <v>2.9497224942866471E-2</v>
      </c>
    </row>
    <row r="15973" spans="1:5" x14ac:dyDescent="0.25">
      <c r="A15973" s="2">
        <v>2442</v>
      </c>
      <c r="B15973" s="2">
        <v>2021</v>
      </c>
      <c r="C15973" s="2" t="s">
        <v>66</v>
      </c>
      <c r="D15973" s="3">
        <v>63067</v>
      </c>
      <c r="E15973" s="5">
        <f t="shared" si="249"/>
        <v>4.3112879953065786E-2</v>
      </c>
    </row>
    <row r="15974" spans="1:5" x14ac:dyDescent="0.25">
      <c r="A15974" s="2">
        <v>2442</v>
      </c>
      <c r="B15974" s="2">
        <v>2022</v>
      </c>
      <c r="C15974" s="2" t="s">
        <v>66</v>
      </c>
      <c r="D15974" s="3">
        <v>65786</v>
      </c>
      <c r="E15974" s="5">
        <f t="shared" si="249"/>
        <v>3.7500380020065061E-2</v>
      </c>
    </row>
    <row r="15975" spans="1:5" x14ac:dyDescent="0.25">
      <c r="A15975" s="2">
        <v>2442</v>
      </c>
      <c r="B15975" s="2">
        <v>2023</v>
      </c>
      <c r="C15975" s="2" t="s">
        <v>66</v>
      </c>
      <c r="D15975" s="3">
        <v>68253</v>
      </c>
      <c r="E15975" s="5">
        <f t="shared" si="249"/>
        <v>2.5215008864079236E-2</v>
      </c>
    </row>
    <row r="15976" spans="1:5" x14ac:dyDescent="0.25">
      <c r="A15976" s="2">
        <v>2442</v>
      </c>
      <c r="B15976" s="2">
        <v>2024</v>
      </c>
      <c r="C15976" s="2" t="s">
        <v>66</v>
      </c>
      <c r="D15976" s="3">
        <v>69974</v>
      </c>
      <c r="E15976" s="5">
        <f t="shared" si="249"/>
        <v>4.604567410752565E-2</v>
      </c>
    </row>
    <row r="15977" spans="1:5" x14ac:dyDescent="0.25">
      <c r="A15977" s="2">
        <v>2442</v>
      </c>
      <c r="B15977" s="2">
        <v>2025</v>
      </c>
      <c r="C15977" s="2" t="s">
        <v>66</v>
      </c>
      <c r="D15977" s="3">
        <v>73196</v>
      </c>
      <c r="E15977" s="5">
        <f t="shared" si="249"/>
        <v>1</v>
      </c>
    </row>
    <row r="15978" spans="1:5" x14ac:dyDescent="0.25">
      <c r="A15978" s="2">
        <v>2443</v>
      </c>
      <c r="B15978" s="2">
        <v>2017</v>
      </c>
      <c r="C15978" s="2" t="s">
        <v>3443</v>
      </c>
      <c r="D15978" s="3">
        <v>86422</v>
      </c>
      <c r="E15978" s="5">
        <f t="shared" si="249"/>
        <v>4.2350327462914533E-2</v>
      </c>
    </row>
    <row r="15979" spans="1:5" x14ac:dyDescent="0.25">
      <c r="A15979" s="2">
        <v>2443</v>
      </c>
      <c r="B15979" s="2">
        <v>2018</v>
      </c>
      <c r="C15979" s="2" t="s">
        <v>3443</v>
      </c>
      <c r="D15979" s="3">
        <v>90082</v>
      </c>
      <c r="E15979" s="5">
        <f t="shared" si="249"/>
        <v>3.4746120201594101E-2</v>
      </c>
    </row>
    <row r="15980" spans="1:5" x14ac:dyDescent="0.25">
      <c r="A15980" s="2">
        <v>2443</v>
      </c>
      <c r="B15980" s="2">
        <v>2019</v>
      </c>
      <c r="C15980" s="2" t="s">
        <v>3443</v>
      </c>
      <c r="D15980" s="3">
        <v>93212</v>
      </c>
      <c r="E15980" s="5">
        <f t="shared" si="249"/>
        <v>4.2515985066300478E-2</v>
      </c>
    </row>
    <row r="15981" spans="1:5" x14ac:dyDescent="0.25">
      <c r="A15981" s="2">
        <v>2443</v>
      </c>
      <c r="B15981" s="2">
        <v>2020</v>
      </c>
      <c r="C15981" s="2" t="s">
        <v>3443</v>
      </c>
      <c r="D15981" s="3">
        <v>97175</v>
      </c>
      <c r="E15981" s="5">
        <f t="shared" si="249"/>
        <v>4.9467455621301774E-2</v>
      </c>
    </row>
    <row r="15982" spans="1:5" x14ac:dyDescent="0.25">
      <c r="A15982" s="2">
        <v>2443</v>
      </c>
      <c r="B15982" s="2">
        <v>2021</v>
      </c>
      <c r="C15982" s="2" t="s">
        <v>3443</v>
      </c>
      <c r="D15982" s="3">
        <v>101982</v>
      </c>
      <c r="E15982" s="5">
        <f t="shared" si="249"/>
        <v>2.5239748190857211E-2</v>
      </c>
    </row>
    <row r="15983" spans="1:5" x14ac:dyDescent="0.25">
      <c r="A15983" s="2">
        <v>2443</v>
      </c>
      <c r="B15983" s="2">
        <v>2022</v>
      </c>
      <c r="C15983" s="2" t="s">
        <v>3443</v>
      </c>
      <c r="D15983" s="3">
        <v>104556</v>
      </c>
      <c r="E15983" s="5">
        <f t="shared" si="249"/>
        <v>4.7735184972646234E-2</v>
      </c>
    </row>
    <row r="15984" spans="1:5" x14ac:dyDescent="0.25">
      <c r="A15984" s="2">
        <v>2443</v>
      </c>
      <c r="B15984" s="2">
        <v>2023</v>
      </c>
      <c r="C15984" s="2" t="s">
        <v>3443</v>
      </c>
      <c r="D15984" s="3">
        <v>109547</v>
      </c>
      <c r="E15984" s="5">
        <f t="shared" si="249"/>
        <v>4.2000237341049962E-2</v>
      </c>
    </row>
    <row r="15985" spans="1:5" x14ac:dyDescent="0.25">
      <c r="A15985" s="2">
        <v>2443</v>
      </c>
      <c r="B15985" s="2">
        <v>2024</v>
      </c>
      <c r="C15985" s="2" t="s">
        <v>3443</v>
      </c>
      <c r="D15985" s="3">
        <v>114148</v>
      </c>
      <c r="E15985" s="5">
        <f t="shared" si="249"/>
        <v>2.9855976451624206E-2</v>
      </c>
    </row>
    <row r="15986" spans="1:5" x14ac:dyDescent="0.25">
      <c r="A15986" s="2">
        <v>2443</v>
      </c>
      <c r="B15986" s="2">
        <v>2025</v>
      </c>
      <c r="C15986" s="2" t="s">
        <v>3443</v>
      </c>
      <c r="D15986" s="3">
        <v>117556</v>
      </c>
      <c r="E15986" s="5">
        <f t="shared" si="249"/>
        <v>1</v>
      </c>
    </row>
    <row r="15987" spans="1:5" x14ac:dyDescent="0.25">
      <c r="A15987" s="2">
        <v>2444</v>
      </c>
      <c r="B15987" s="2">
        <v>2022</v>
      </c>
      <c r="C15987" s="2" t="s">
        <v>60</v>
      </c>
      <c r="D15987" s="3">
        <v>68328</v>
      </c>
      <c r="E15987" s="5">
        <f t="shared" si="249"/>
        <v>2.6650860554970145E-2</v>
      </c>
    </row>
    <row r="15988" spans="1:5" x14ac:dyDescent="0.25">
      <c r="A15988" s="2">
        <v>2444</v>
      </c>
      <c r="B15988" s="2">
        <v>2023</v>
      </c>
      <c r="C15988" s="2" t="s">
        <v>60</v>
      </c>
      <c r="D15988" s="3">
        <v>70149</v>
      </c>
      <c r="E15988" s="5">
        <f t="shared" si="249"/>
        <v>2.2152846084762434E-2</v>
      </c>
    </row>
    <row r="15989" spans="1:5" x14ac:dyDescent="0.25">
      <c r="A15989" s="2">
        <v>2444</v>
      </c>
      <c r="B15989" s="2">
        <v>2024</v>
      </c>
      <c r="C15989" s="2" t="s">
        <v>60</v>
      </c>
      <c r="D15989" s="3">
        <v>71703</v>
      </c>
      <c r="E15989" s="5">
        <f t="shared" si="249"/>
        <v>3.8492113300698717E-2</v>
      </c>
    </row>
    <row r="15990" spans="1:5" x14ac:dyDescent="0.25">
      <c r="A15990" s="2">
        <v>2444</v>
      </c>
      <c r="B15990" s="2">
        <v>2025</v>
      </c>
      <c r="C15990" s="2" t="s">
        <v>60</v>
      </c>
      <c r="D15990" s="3">
        <v>74463</v>
      </c>
      <c r="E15990" s="5">
        <f t="shared" si="249"/>
        <v>1</v>
      </c>
    </row>
    <row r="15991" spans="1:5" x14ac:dyDescent="0.25">
      <c r="A15991" s="2">
        <v>2445</v>
      </c>
      <c r="B15991" s="2">
        <v>2025</v>
      </c>
      <c r="C15991" s="2" t="s">
        <v>60</v>
      </c>
      <c r="D15991" s="3">
        <v>128524</v>
      </c>
      <c r="E15991" s="5">
        <f t="shared" si="249"/>
        <v>1</v>
      </c>
    </row>
    <row r="15992" spans="1:5" x14ac:dyDescent="0.25">
      <c r="A15992" s="2">
        <v>2446</v>
      </c>
      <c r="B15992" s="2">
        <v>2025</v>
      </c>
      <c r="C15992" s="2" t="s">
        <v>55</v>
      </c>
      <c r="D15992" s="3">
        <v>72708</v>
      </c>
      <c r="E15992" s="5">
        <f t="shared" si="249"/>
        <v>1</v>
      </c>
    </row>
    <row r="15993" spans="1:5" x14ac:dyDescent="0.25">
      <c r="A15993" s="2">
        <v>2447</v>
      </c>
      <c r="B15993" s="2">
        <v>2021</v>
      </c>
      <c r="C15993" s="2" t="s">
        <v>55</v>
      </c>
      <c r="D15993" s="3">
        <v>129275</v>
      </c>
      <c r="E15993" s="5">
        <f t="shared" si="249"/>
        <v>4.9994198414233221E-2</v>
      </c>
    </row>
    <row r="15994" spans="1:5" x14ac:dyDescent="0.25">
      <c r="A15994" s="2">
        <v>2447</v>
      </c>
      <c r="B15994" s="2">
        <v>2022</v>
      </c>
      <c r="C15994" s="2" t="s">
        <v>55</v>
      </c>
      <c r="D15994" s="3">
        <v>135738</v>
      </c>
      <c r="E15994" s="5">
        <f t="shared" si="249"/>
        <v>4.099809927949432E-2</v>
      </c>
    </row>
    <row r="15995" spans="1:5" x14ac:dyDescent="0.25">
      <c r="A15995" s="2">
        <v>2447</v>
      </c>
      <c r="B15995" s="2">
        <v>2023</v>
      </c>
      <c r="C15995" s="2" t="s">
        <v>55</v>
      </c>
      <c r="D15995" s="3">
        <v>141303</v>
      </c>
      <c r="E15995" s="5">
        <f t="shared" si="249"/>
        <v>5.3431278882967809E-2</v>
      </c>
    </row>
    <row r="15996" spans="1:5" x14ac:dyDescent="0.25">
      <c r="A15996" s="2">
        <v>2447</v>
      </c>
      <c r="B15996" s="2">
        <v>2024</v>
      </c>
      <c r="C15996" s="2" t="s">
        <v>55</v>
      </c>
      <c r="D15996" s="3">
        <v>148853</v>
      </c>
      <c r="E15996" s="5">
        <f t="shared" si="249"/>
        <v>5.9347141139244761E-2</v>
      </c>
    </row>
    <row r="15997" spans="1:5" x14ac:dyDescent="0.25">
      <c r="A15997" s="2">
        <v>2447</v>
      </c>
      <c r="B15997" s="2">
        <v>2025</v>
      </c>
      <c r="C15997" s="2" t="s">
        <v>55</v>
      </c>
      <c r="D15997" s="3">
        <v>157687</v>
      </c>
      <c r="E15997" s="5">
        <f t="shared" si="249"/>
        <v>1</v>
      </c>
    </row>
    <row r="15998" spans="1:5" x14ac:dyDescent="0.25">
      <c r="A15998" s="2">
        <v>2448</v>
      </c>
      <c r="B15998" s="2">
        <v>2015</v>
      </c>
      <c r="C15998" s="2" t="s">
        <v>75</v>
      </c>
      <c r="D15998" s="3">
        <v>251879</v>
      </c>
      <c r="E15998" s="5">
        <f t="shared" si="249"/>
        <v>2.7132075321880743E-2</v>
      </c>
    </row>
    <row r="15999" spans="1:5" x14ac:dyDescent="0.25">
      <c r="A15999" s="2">
        <v>2448</v>
      </c>
      <c r="B15999" s="2">
        <v>2016</v>
      </c>
      <c r="C15999" s="2" t="s">
        <v>75</v>
      </c>
      <c r="D15999" s="3">
        <v>258713</v>
      </c>
      <c r="E15999" s="5">
        <f t="shared" si="249"/>
        <v>4.3422634347713492E-2</v>
      </c>
    </row>
    <row r="16000" spans="1:5" x14ac:dyDescent="0.25">
      <c r="A16000" s="2">
        <v>2448</v>
      </c>
      <c r="B16000" s="2">
        <v>2017</v>
      </c>
      <c r="C16000" s="2" t="s">
        <v>75</v>
      </c>
      <c r="D16000" s="3">
        <v>269947</v>
      </c>
      <c r="E16000" s="5">
        <f t="shared" si="249"/>
        <v>4.4193860276276455E-2</v>
      </c>
    </row>
    <row r="16001" spans="1:5" x14ac:dyDescent="0.25">
      <c r="A16001" s="2">
        <v>2448</v>
      </c>
      <c r="B16001" s="2">
        <v>2018</v>
      </c>
      <c r="C16001" s="2" t="s">
        <v>75</v>
      </c>
      <c r="D16001" s="3">
        <v>281877</v>
      </c>
      <c r="E16001" s="5">
        <f t="shared" si="249"/>
        <v>4.313228819662477E-2</v>
      </c>
    </row>
    <row r="16002" spans="1:5" x14ac:dyDescent="0.25">
      <c r="A16002" s="2">
        <v>2448</v>
      </c>
      <c r="B16002" s="2">
        <v>2019</v>
      </c>
      <c r="C16002" s="2" t="s">
        <v>75</v>
      </c>
      <c r="D16002" s="3">
        <v>294035</v>
      </c>
      <c r="E16002" s="5">
        <f t="shared" ref="E16002:E16065" si="250">IF(A16003=A16002,(D16003-D16002)/D16002,1)</f>
        <v>4.2454129610420527E-2</v>
      </c>
    </row>
    <row r="16003" spans="1:5" x14ac:dyDescent="0.25">
      <c r="A16003" s="2">
        <v>2448</v>
      </c>
      <c r="B16003" s="2">
        <v>2020</v>
      </c>
      <c r="C16003" s="2" t="s">
        <v>75</v>
      </c>
      <c r="D16003" s="3">
        <v>306518</v>
      </c>
      <c r="E16003" s="5">
        <f t="shared" si="250"/>
        <v>4.3217690315087529E-2</v>
      </c>
    </row>
    <row r="16004" spans="1:5" x14ac:dyDescent="0.25">
      <c r="A16004" s="2">
        <v>2448</v>
      </c>
      <c r="B16004" s="2">
        <v>2021</v>
      </c>
      <c r="C16004" s="2" t="s">
        <v>75</v>
      </c>
      <c r="D16004" s="3">
        <v>319765</v>
      </c>
      <c r="E16004" s="5">
        <f t="shared" si="250"/>
        <v>3.9256954325833031E-2</v>
      </c>
    </row>
    <row r="16005" spans="1:5" x14ac:dyDescent="0.25">
      <c r="A16005" s="2">
        <v>2448</v>
      </c>
      <c r="B16005" s="2">
        <v>2022</v>
      </c>
      <c r="C16005" s="2" t="s">
        <v>75</v>
      </c>
      <c r="D16005" s="3">
        <v>332318</v>
      </c>
      <c r="E16005" s="5">
        <f t="shared" si="250"/>
        <v>5.0388483320193307E-2</v>
      </c>
    </row>
    <row r="16006" spans="1:5" x14ac:dyDescent="0.25">
      <c r="A16006" s="2">
        <v>2448</v>
      </c>
      <c r="B16006" s="2">
        <v>2023</v>
      </c>
      <c r="C16006" s="2" t="s">
        <v>75</v>
      </c>
      <c r="D16006" s="3">
        <v>349063</v>
      </c>
      <c r="E16006" s="5">
        <f t="shared" si="250"/>
        <v>3.308571805089626E-2</v>
      </c>
    </row>
    <row r="16007" spans="1:5" x14ac:dyDescent="0.25">
      <c r="A16007" s="2">
        <v>2448</v>
      </c>
      <c r="B16007" s="2">
        <v>2024</v>
      </c>
      <c r="C16007" s="2" t="s">
        <v>75</v>
      </c>
      <c r="D16007" s="3">
        <v>360612</v>
      </c>
      <c r="E16007" s="5">
        <f t="shared" si="250"/>
        <v>4.198140938182867E-2</v>
      </c>
    </row>
    <row r="16008" spans="1:5" x14ac:dyDescent="0.25">
      <c r="A16008" s="2">
        <v>2448</v>
      </c>
      <c r="B16008" s="2">
        <v>2025</v>
      </c>
      <c r="C16008" s="2" t="s">
        <v>75</v>
      </c>
      <c r="D16008" s="3">
        <v>375751</v>
      </c>
      <c r="E16008" s="5">
        <f t="shared" si="250"/>
        <v>1</v>
      </c>
    </row>
    <row r="16009" spans="1:5" x14ac:dyDescent="0.25">
      <c r="A16009" s="2">
        <v>2449</v>
      </c>
      <c r="B16009" s="2">
        <v>2018</v>
      </c>
      <c r="C16009" s="2" t="s">
        <v>50</v>
      </c>
      <c r="D16009" s="3">
        <v>40232</v>
      </c>
      <c r="E16009" s="5">
        <f t="shared" si="250"/>
        <v>9.437760986279578E-2</v>
      </c>
    </row>
    <row r="16010" spans="1:5" x14ac:dyDescent="0.25">
      <c r="A16010" s="2">
        <v>2449</v>
      </c>
      <c r="B16010" s="2">
        <v>2019</v>
      </c>
      <c r="C16010" s="2" t="s">
        <v>66</v>
      </c>
      <c r="D16010" s="3">
        <v>44029</v>
      </c>
      <c r="E16010" s="5">
        <f t="shared" si="250"/>
        <v>3.0752458606827317E-2</v>
      </c>
    </row>
    <row r="16011" spans="1:5" x14ac:dyDescent="0.25">
      <c r="A16011" s="2">
        <v>2449</v>
      </c>
      <c r="B16011" s="2">
        <v>2020</v>
      </c>
      <c r="C16011" s="2" t="s">
        <v>66</v>
      </c>
      <c r="D16011" s="3">
        <v>45383</v>
      </c>
      <c r="E16011" s="5">
        <f t="shared" si="250"/>
        <v>0.1907101778198885</v>
      </c>
    </row>
    <row r="16012" spans="1:5" x14ac:dyDescent="0.25">
      <c r="A16012" s="2">
        <v>2449</v>
      </c>
      <c r="B16012" s="2">
        <v>2021</v>
      </c>
      <c r="C16012" s="2" t="s">
        <v>55</v>
      </c>
      <c r="D16012" s="3">
        <v>54038</v>
      </c>
      <c r="E16012" s="5">
        <f t="shared" si="250"/>
        <v>3.5974684481290944E-2</v>
      </c>
    </row>
    <row r="16013" spans="1:5" x14ac:dyDescent="0.25">
      <c r="A16013" s="2">
        <v>2449</v>
      </c>
      <c r="B16013" s="2">
        <v>2022</v>
      </c>
      <c r="C16013" s="2" t="s">
        <v>55</v>
      </c>
      <c r="D16013" s="3">
        <v>55982</v>
      </c>
      <c r="E16013" s="5">
        <f t="shared" si="250"/>
        <v>2.7490979243328214E-2</v>
      </c>
    </row>
    <row r="16014" spans="1:5" x14ac:dyDescent="0.25">
      <c r="A16014" s="2">
        <v>2449</v>
      </c>
      <c r="B16014" s="2">
        <v>2023</v>
      </c>
      <c r="C16014" s="2" t="s">
        <v>55</v>
      </c>
      <c r="D16014" s="3">
        <v>57521</v>
      </c>
      <c r="E16014" s="5">
        <f t="shared" si="250"/>
        <v>3.861198518801829E-2</v>
      </c>
    </row>
    <row r="16015" spans="1:5" x14ac:dyDescent="0.25">
      <c r="A16015" s="2">
        <v>2449</v>
      </c>
      <c r="B16015" s="2">
        <v>2024</v>
      </c>
      <c r="C16015" s="2" t="s">
        <v>55</v>
      </c>
      <c r="D16015" s="3">
        <v>59742</v>
      </c>
      <c r="E16015" s="5">
        <f t="shared" si="250"/>
        <v>5.0935690134243913E-2</v>
      </c>
    </row>
    <row r="16016" spans="1:5" x14ac:dyDescent="0.25">
      <c r="A16016" s="2">
        <v>2449</v>
      </c>
      <c r="B16016" s="2">
        <v>2025</v>
      </c>
      <c r="C16016" s="2" t="s">
        <v>55</v>
      </c>
      <c r="D16016" s="3">
        <v>62785</v>
      </c>
      <c r="E16016" s="5">
        <f t="shared" si="250"/>
        <v>1</v>
      </c>
    </row>
    <row r="16017" spans="1:5" x14ac:dyDescent="0.25">
      <c r="A16017" s="2">
        <v>2450</v>
      </c>
      <c r="B16017" s="2">
        <v>2015</v>
      </c>
      <c r="C16017" s="2" t="s">
        <v>55</v>
      </c>
      <c r="D16017" s="3">
        <v>111756</v>
      </c>
      <c r="E16017" s="5">
        <f t="shared" si="250"/>
        <v>2.5323025161959983E-2</v>
      </c>
    </row>
    <row r="16018" spans="1:5" x14ac:dyDescent="0.25">
      <c r="A16018" s="2">
        <v>2450</v>
      </c>
      <c r="B16018" s="2">
        <v>2016</v>
      </c>
      <c r="C16018" s="2" t="s">
        <v>55</v>
      </c>
      <c r="D16018" s="3">
        <v>114586</v>
      </c>
      <c r="E16018" s="5">
        <f t="shared" si="250"/>
        <v>6.4929398006737304E-2</v>
      </c>
    </row>
    <row r="16019" spans="1:5" x14ac:dyDescent="0.25">
      <c r="A16019" s="2">
        <v>2450</v>
      </c>
      <c r="B16019" s="2">
        <v>2017</v>
      </c>
      <c r="C16019" s="2" t="s">
        <v>55</v>
      </c>
      <c r="D16019" s="3">
        <v>122026</v>
      </c>
      <c r="E16019" s="5">
        <f t="shared" si="250"/>
        <v>4.2925278219395867E-2</v>
      </c>
    </row>
    <row r="16020" spans="1:5" x14ac:dyDescent="0.25">
      <c r="A16020" s="2">
        <v>2450</v>
      </c>
      <c r="B16020" s="2">
        <v>2018</v>
      </c>
      <c r="C16020" s="2" t="s">
        <v>55</v>
      </c>
      <c r="D16020" s="3">
        <v>127264</v>
      </c>
      <c r="E16020" s="5">
        <f t="shared" si="250"/>
        <v>5.1899987427709328E-2</v>
      </c>
    </row>
    <row r="16021" spans="1:5" x14ac:dyDescent="0.25">
      <c r="A16021" s="2">
        <v>2450</v>
      </c>
      <c r="B16021" s="2">
        <v>2019</v>
      </c>
      <c r="C16021" s="2" t="s">
        <v>55</v>
      </c>
      <c r="D16021" s="3">
        <v>133869</v>
      </c>
      <c r="E16021" s="5">
        <f t="shared" si="250"/>
        <v>4.2810508780972444E-2</v>
      </c>
    </row>
    <row r="16022" spans="1:5" x14ac:dyDescent="0.25">
      <c r="A16022" s="2">
        <v>2450</v>
      </c>
      <c r="B16022" s="2">
        <v>2020</v>
      </c>
      <c r="C16022" s="2" t="s">
        <v>55</v>
      </c>
      <c r="D16022" s="3">
        <v>139600</v>
      </c>
      <c r="E16022" s="5">
        <f t="shared" si="250"/>
        <v>2.5064469914040113E-2</v>
      </c>
    </row>
    <row r="16023" spans="1:5" x14ac:dyDescent="0.25">
      <c r="A16023" s="2">
        <v>2450</v>
      </c>
      <c r="B16023" s="2">
        <v>2021</v>
      </c>
      <c r="C16023" s="2" t="s">
        <v>55</v>
      </c>
      <c r="D16023" s="3">
        <v>143099</v>
      </c>
      <c r="E16023" s="5">
        <f t="shared" si="250"/>
        <v>4.7253998979727319E-2</v>
      </c>
    </row>
    <row r="16024" spans="1:5" x14ac:dyDescent="0.25">
      <c r="A16024" s="2">
        <v>2450</v>
      </c>
      <c r="B16024" s="2">
        <v>2022</v>
      </c>
      <c r="C16024" s="2" t="s">
        <v>55</v>
      </c>
      <c r="D16024" s="3">
        <v>149861</v>
      </c>
      <c r="E16024" s="5">
        <f t="shared" si="250"/>
        <v>5.3683079653812533E-2</v>
      </c>
    </row>
    <row r="16025" spans="1:5" x14ac:dyDescent="0.25">
      <c r="A16025" s="2">
        <v>2450</v>
      </c>
      <c r="B16025" s="2">
        <v>2023</v>
      </c>
      <c r="C16025" s="2" t="s">
        <v>55</v>
      </c>
      <c r="D16025" s="3">
        <v>157906</v>
      </c>
      <c r="E16025" s="5">
        <f t="shared" si="250"/>
        <v>5.2993553126543642E-2</v>
      </c>
    </row>
    <row r="16026" spans="1:5" x14ac:dyDescent="0.25">
      <c r="A16026" s="2">
        <v>2450</v>
      </c>
      <c r="B16026" s="2">
        <v>2024</v>
      </c>
      <c r="C16026" s="2" t="s">
        <v>55</v>
      </c>
      <c r="D16026" s="3">
        <v>166274</v>
      </c>
      <c r="E16026" s="5">
        <f t="shared" si="250"/>
        <v>4.4998015324103587E-2</v>
      </c>
    </row>
    <row r="16027" spans="1:5" x14ac:dyDescent="0.25">
      <c r="A16027" s="2">
        <v>2450</v>
      </c>
      <c r="B16027" s="2">
        <v>2025</v>
      </c>
      <c r="C16027" s="2" t="s">
        <v>55</v>
      </c>
      <c r="D16027" s="3">
        <v>173756</v>
      </c>
      <c r="E16027" s="5">
        <f t="shared" si="250"/>
        <v>1</v>
      </c>
    </row>
    <row r="16028" spans="1:5" x14ac:dyDescent="0.25">
      <c r="A16028" s="2">
        <v>2451</v>
      </c>
      <c r="B16028" s="2">
        <v>2021</v>
      </c>
      <c r="C16028" s="2" t="s">
        <v>64</v>
      </c>
      <c r="D16028" s="3">
        <v>142797</v>
      </c>
      <c r="E16028" s="5">
        <f t="shared" si="250"/>
        <v>3.2892847888961255E-2</v>
      </c>
    </row>
    <row r="16029" spans="1:5" x14ac:dyDescent="0.25">
      <c r="A16029" s="2">
        <v>2451</v>
      </c>
      <c r="B16029" s="2">
        <v>2022</v>
      </c>
      <c r="C16029" s="2" t="s">
        <v>64</v>
      </c>
      <c r="D16029" s="3">
        <v>147494</v>
      </c>
      <c r="E16029" s="5">
        <f t="shared" si="250"/>
        <v>3.450309843112262E-2</v>
      </c>
    </row>
    <row r="16030" spans="1:5" x14ac:dyDescent="0.25">
      <c r="A16030" s="2">
        <v>2451</v>
      </c>
      <c r="B16030" s="2">
        <v>2023</v>
      </c>
      <c r="C16030" s="2" t="s">
        <v>64</v>
      </c>
      <c r="D16030" s="3">
        <v>152583</v>
      </c>
      <c r="E16030" s="5">
        <f t="shared" si="250"/>
        <v>3.9303198914689051E-2</v>
      </c>
    </row>
    <row r="16031" spans="1:5" x14ac:dyDescent="0.25">
      <c r="A16031" s="2">
        <v>2451</v>
      </c>
      <c r="B16031" s="2">
        <v>2024</v>
      </c>
      <c r="C16031" s="2" t="s">
        <v>64</v>
      </c>
      <c r="D16031" s="3">
        <v>158580</v>
      </c>
      <c r="E16031" s="5">
        <f t="shared" si="250"/>
        <v>4.969100769327784E-2</v>
      </c>
    </row>
    <row r="16032" spans="1:5" x14ac:dyDescent="0.25">
      <c r="A16032" s="2">
        <v>2451</v>
      </c>
      <c r="B16032" s="2">
        <v>2025</v>
      </c>
      <c r="C16032" s="2" t="s">
        <v>64</v>
      </c>
      <c r="D16032" s="3">
        <v>166460</v>
      </c>
      <c r="E16032" s="5">
        <f t="shared" si="250"/>
        <v>1</v>
      </c>
    </row>
    <row r="16033" spans="1:5" x14ac:dyDescent="0.25">
      <c r="A16033" s="2">
        <v>2452</v>
      </c>
      <c r="B16033" s="2">
        <v>2014</v>
      </c>
      <c r="C16033" s="2" t="s">
        <v>64</v>
      </c>
      <c r="D16033" s="3">
        <v>206033</v>
      </c>
      <c r="E16033" s="5">
        <f t="shared" si="250"/>
        <v>4.9215416947770506E-2</v>
      </c>
    </row>
    <row r="16034" spans="1:5" x14ac:dyDescent="0.25">
      <c r="A16034" s="2">
        <v>2452</v>
      </c>
      <c r="B16034" s="2">
        <v>2015</v>
      </c>
      <c r="C16034" s="2" t="s">
        <v>64</v>
      </c>
      <c r="D16034" s="3">
        <v>216173</v>
      </c>
      <c r="E16034" s="5">
        <f t="shared" si="250"/>
        <v>2.841705485883991E-2</v>
      </c>
    </row>
    <row r="16035" spans="1:5" x14ac:dyDescent="0.25">
      <c r="A16035" s="2">
        <v>2452</v>
      </c>
      <c r="B16035" s="2">
        <v>2016</v>
      </c>
      <c r="C16035" s="2" t="s">
        <v>64</v>
      </c>
      <c r="D16035" s="3">
        <v>222316</v>
      </c>
      <c r="E16035" s="5">
        <f t="shared" si="250"/>
        <v>4.1108152359704206E-2</v>
      </c>
    </row>
    <row r="16036" spans="1:5" x14ac:dyDescent="0.25">
      <c r="A16036" s="2">
        <v>2452</v>
      </c>
      <c r="B16036" s="2">
        <v>2017</v>
      </c>
      <c r="C16036" s="2" t="s">
        <v>64</v>
      </c>
      <c r="D16036" s="3">
        <v>231455</v>
      </c>
      <c r="E16036" s="5">
        <f t="shared" si="250"/>
        <v>5.8365557019723055E-2</v>
      </c>
    </row>
    <row r="16037" spans="1:5" x14ac:dyDescent="0.25">
      <c r="A16037" s="2">
        <v>2452</v>
      </c>
      <c r="B16037" s="2">
        <v>2018</v>
      </c>
      <c r="C16037" s="2" t="s">
        <v>64</v>
      </c>
      <c r="D16037" s="3">
        <v>244964</v>
      </c>
      <c r="E16037" s="5">
        <f t="shared" si="250"/>
        <v>2.7122352672229389E-2</v>
      </c>
    </row>
    <row r="16038" spans="1:5" x14ac:dyDescent="0.25">
      <c r="A16038" s="2">
        <v>2452</v>
      </c>
      <c r="B16038" s="2">
        <v>2019</v>
      </c>
      <c r="C16038" s="2" t="s">
        <v>64</v>
      </c>
      <c r="D16038" s="3">
        <v>251608</v>
      </c>
      <c r="E16038" s="5">
        <f t="shared" si="250"/>
        <v>4.7621697243330895E-2</v>
      </c>
    </row>
    <row r="16039" spans="1:5" x14ac:dyDescent="0.25">
      <c r="A16039" s="2">
        <v>2452</v>
      </c>
      <c r="B16039" s="2">
        <v>2020</v>
      </c>
      <c r="C16039" s="2" t="s">
        <v>64</v>
      </c>
      <c r="D16039" s="3">
        <v>263590</v>
      </c>
      <c r="E16039" s="5">
        <f t="shared" si="250"/>
        <v>3.840434007359915E-2</v>
      </c>
    </row>
    <row r="16040" spans="1:5" x14ac:dyDescent="0.25">
      <c r="A16040" s="2">
        <v>2452</v>
      </c>
      <c r="B16040" s="2">
        <v>2021</v>
      </c>
      <c r="C16040" s="2" t="s">
        <v>64</v>
      </c>
      <c r="D16040" s="3">
        <v>273713</v>
      </c>
      <c r="E16040" s="5">
        <f t="shared" si="250"/>
        <v>6.3884433695147833E-2</v>
      </c>
    </row>
    <row r="16041" spans="1:5" x14ac:dyDescent="0.25">
      <c r="A16041" s="2">
        <v>2452</v>
      </c>
      <c r="B16041" s="2">
        <v>2022</v>
      </c>
      <c r="C16041" s="2" t="s">
        <v>64</v>
      </c>
      <c r="D16041" s="3">
        <v>291199</v>
      </c>
      <c r="E16041" s="5">
        <f t="shared" si="250"/>
        <v>6.648717887080656E-2</v>
      </c>
    </row>
    <row r="16042" spans="1:5" x14ac:dyDescent="0.25">
      <c r="A16042" s="2">
        <v>2452</v>
      </c>
      <c r="B16042" s="2">
        <v>2023</v>
      </c>
      <c r="C16042" s="2" t="s">
        <v>64</v>
      </c>
      <c r="D16042" s="3">
        <v>310560</v>
      </c>
      <c r="E16042" s="5">
        <f t="shared" si="250"/>
        <v>4.6995749613601236E-2</v>
      </c>
    </row>
    <row r="16043" spans="1:5" x14ac:dyDescent="0.25">
      <c r="A16043" s="2">
        <v>2452</v>
      </c>
      <c r="B16043" s="2">
        <v>2024</v>
      </c>
      <c r="C16043" s="2" t="s">
        <v>64</v>
      </c>
      <c r="D16043" s="3">
        <v>325155</v>
      </c>
      <c r="E16043" s="5">
        <f t="shared" si="250"/>
        <v>3.5629161476834127E-2</v>
      </c>
    </row>
    <row r="16044" spans="1:5" x14ac:dyDescent="0.25">
      <c r="A16044" s="2">
        <v>2452</v>
      </c>
      <c r="B16044" s="2">
        <v>2025</v>
      </c>
      <c r="C16044" s="2" t="s">
        <v>64</v>
      </c>
      <c r="D16044" s="3">
        <v>336740</v>
      </c>
      <c r="E16044" s="5">
        <f t="shared" si="250"/>
        <v>1</v>
      </c>
    </row>
    <row r="16045" spans="1:5" x14ac:dyDescent="0.25">
      <c r="A16045" s="2">
        <v>2453</v>
      </c>
      <c r="B16045" s="2">
        <v>2019</v>
      </c>
      <c r="C16045" s="2" t="s">
        <v>60</v>
      </c>
      <c r="D16045" s="3">
        <v>120522</v>
      </c>
      <c r="E16045" s="5">
        <f t="shared" si="250"/>
        <v>3.8383033802957135E-2</v>
      </c>
    </row>
    <row r="16046" spans="1:5" x14ac:dyDescent="0.25">
      <c r="A16046" s="2">
        <v>2453</v>
      </c>
      <c r="B16046" s="2">
        <v>2020</v>
      </c>
      <c r="C16046" s="2" t="s">
        <v>60</v>
      </c>
      <c r="D16046" s="3">
        <v>125148</v>
      </c>
      <c r="E16046" s="5">
        <f t="shared" si="250"/>
        <v>3.8146834148368329E-2</v>
      </c>
    </row>
    <row r="16047" spans="1:5" x14ac:dyDescent="0.25">
      <c r="A16047" s="2">
        <v>2453</v>
      </c>
      <c r="B16047" s="2">
        <v>2021</v>
      </c>
      <c r="C16047" s="2" t="s">
        <v>60</v>
      </c>
      <c r="D16047" s="3">
        <v>129922</v>
      </c>
      <c r="E16047" s="5">
        <f t="shared" si="250"/>
        <v>3.8230630686103967E-2</v>
      </c>
    </row>
    <row r="16048" spans="1:5" x14ac:dyDescent="0.25">
      <c r="A16048" s="2">
        <v>2453</v>
      </c>
      <c r="B16048" s="2">
        <v>2022</v>
      </c>
      <c r="C16048" s="2" t="s">
        <v>60</v>
      </c>
      <c r="D16048" s="3">
        <v>134889</v>
      </c>
      <c r="E16048" s="5">
        <f t="shared" si="250"/>
        <v>2.2996686164179436E-2</v>
      </c>
    </row>
    <row r="16049" spans="1:5" x14ac:dyDescent="0.25">
      <c r="A16049" s="2">
        <v>2453</v>
      </c>
      <c r="B16049" s="2">
        <v>2023</v>
      </c>
      <c r="C16049" s="2" t="s">
        <v>60</v>
      </c>
      <c r="D16049" s="3">
        <v>137991</v>
      </c>
      <c r="E16049" s="5">
        <f t="shared" si="250"/>
        <v>2.8356921828235175E-2</v>
      </c>
    </row>
    <row r="16050" spans="1:5" x14ac:dyDescent="0.25">
      <c r="A16050" s="2">
        <v>2453</v>
      </c>
      <c r="B16050" s="2">
        <v>2024</v>
      </c>
      <c r="C16050" s="2" t="s">
        <v>60</v>
      </c>
      <c r="D16050" s="3">
        <v>141904</v>
      </c>
      <c r="E16050" s="5">
        <f t="shared" si="250"/>
        <v>2.566523847107904E-2</v>
      </c>
    </row>
    <row r="16051" spans="1:5" x14ac:dyDescent="0.25">
      <c r="A16051" s="2">
        <v>2453</v>
      </c>
      <c r="B16051" s="2">
        <v>2025</v>
      </c>
      <c r="C16051" s="2" t="s">
        <v>60</v>
      </c>
      <c r="D16051" s="3">
        <v>145546</v>
      </c>
      <c r="E16051" s="5">
        <f t="shared" si="250"/>
        <v>1</v>
      </c>
    </row>
    <row r="16052" spans="1:5" x14ac:dyDescent="0.25">
      <c r="A16052" s="2">
        <v>2454</v>
      </c>
      <c r="B16052" s="2">
        <v>2025</v>
      </c>
      <c r="C16052" s="2" t="s">
        <v>55</v>
      </c>
      <c r="D16052" s="3">
        <v>44009</v>
      </c>
      <c r="E16052" s="5">
        <f t="shared" si="250"/>
        <v>1</v>
      </c>
    </row>
    <row r="16053" spans="1:5" x14ac:dyDescent="0.25">
      <c r="A16053" s="2">
        <v>2455</v>
      </c>
      <c r="B16053" s="2">
        <v>2018</v>
      </c>
      <c r="C16053" s="2" t="s">
        <v>60</v>
      </c>
      <c r="D16053" s="3">
        <v>112291</v>
      </c>
      <c r="E16053" s="5">
        <f t="shared" si="250"/>
        <v>3.5701881718036177E-2</v>
      </c>
    </row>
    <row r="16054" spans="1:5" x14ac:dyDescent="0.25">
      <c r="A16054" s="2">
        <v>2455</v>
      </c>
      <c r="B16054" s="2">
        <v>2019</v>
      </c>
      <c r="C16054" s="2" t="s">
        <v>60</v>
      </c>
      <c r="D16054" s="3">
        <v>116300</v>
      </c>
      <c r="E16054" s="5">
        <f t="shared" si="250"/>
        <v>4.9380911435941532E-2</v>
      </c>
    </row>
    <row r="16055" spans="1:5" x14ac:dyDescent="0.25">
      <c r="A16055" s="2">
        <v>2455</v>
      </c>
      <c r="B16055" s="2">
        <v>2020</v>
      </c>
      <c r="C16055" s="2" t="s">
        <v>60</v>
      </c>
      <c r="D16055" s="3">
        <v>122043</v>
      </c>
      <c r="E16055" s="5">
        <f t="shared" si="250"/>
        <v>3.9715510107093399E-2</v>
      </c>
    </row>
    <row r="16056" spans="1:5" x14ac:dyDescent="0.25">
      <c r="A16056" s="2">
        <v>2455</v>
      </c>
      <c r="B16056" s="2">
        <v>2021</v>
      </c>
      <c r="C16056" s="2" t="s">
        <v>60</v>
      </c>
      <c r="D16056" s="3">
        <v>126890</v>
      </c>
      <c r="E16056" s="5">
        <f t="shared" si="250"/>
        <v>4.379383718181102E-2</v>
      </c>
    </row>
    <row r="16057" spans="1:5" x14ac:dyDescent="0.25">
      <c r="A16057" s="2">
        <v>2455</v>
      </c>
      <c r="B16057" s="2">
        <v>2022</v>
      </c>
      <c r="C16057" s="2" t="s">
        <v>60</v>
      </c>
      <c r="D16057" s="3">
        <v>132447</v>
      </c>
      <c r="E16057" s="5">
        <f t="shared" si="250"/>
        <v>3.6203160509486812E-2</v>
      </c>
    </row>
    <row r="16058" spans="1:5" x14ac:dyDescent="0.25">
      <c r="A16058" s="2">
        <v>2455</v>
      </c>
      <c r="B16058" s="2">
        <v>2023</v>
      </c>
      <c r="C16058" s="2" t="s">
        <v>60</v>
      </c>
      <c r="D16058" s="3">
        <v>137242</v>
      </c>
      <c r="E16058" s="5">
        <f t="shared" si="250"/>
        <v>2.3010448696463182E-2</v>
      </c>
    </row>
    <row r="16059" spans="1:5" x14ac:dyDescent="0.25">
      <c r="A16059" s="2">
        <v>2455</v>
      </c>
      <c r="B16059" s="2">
        <v>2024</v>
      </c>
      <c r="C16059" s="2" t="s">
        <v>60</v>
      </c>
      <c r="D16059" s="3">
        <v>140400</v>
      </c>
      <c r="E16059" s="5">
        <f t="shared" si="250"/>
        <v>2.3646723646723648E-2</v>
      </c>
    </row>
    <row r="16060" spans="1:5" x14ac:dyDescent="0.25">
      <c r="A16060" s="2">
        <v>2455</v>
      </c>
      <c r="B16060" s="2">
        <v>2025</v>
      </c>
      <c r="C16060" s="2" t="s">
        <v>60</v>
      </c>
      <c r="D16060" s="3">
        <v>143720</v>
      </c>
      <c r="E16060" s="5">
        <f t="shared" si="250"/>
        <v>1</v>
      </c>
    </row>
    <row r="16061" spans="1:5" x14ac:dyDescent="0.25">
      <c r="A16061" s="2">
        <v>2456</v>
      </c>
      <c r="B16061" s="2">
        <v>2022</v>
      </c>
      <c r="C16061" s="2" t="s">
        <v>64</v>
      </c>
      <c r="D16061" s="3">
        <v>121838</v>
      </c>
      <c r="E16061" s="5">
        <f t="shared" si="250"/>
        <v>4.4542753492342289E-2</v>
      </c>
    </row>
    <row r="16062" spans="1:5" x14ac:dyDescent="0.25">
      <c r="A16062" s="2">
        <v>2456</v>
      </c>
      <c r="B16062" s="2">
        <v>2023</v>
      </c>
      <c r="C16062" s="2" t="s">
        <v>64</v>
      </c>
      <c r="D16062" s="3">
        <v>127265</v>
      </c>
      <c r="E16062" s="5">
        <f t="shared" si="250"/>
        <v>4.6399245668487014E-2</v>
      </c>
    </row>
    <row r="16063" spans="1:5" x14ac:dyDescent="0.25">
      <c r="A16063" s="2">
        <v>2456</v>
      </c>
      <c r="B16063" s="2">
        <v>2024</v>
      </c>
      <c r="C16063" s="2" t="s">
        <v>64</v>
      </c>
      <c r="D16063" s="3">
        <v>133170</v>
      </c>
      <c r="E16063" s="5">
        <f t="shared" si="250"/>
        <v>2.8422317338739955E-2</v>
      </c>
    </row>
    <row r="16064" spans="1:5" x14ac:dyDescent="0.25">
      <c r="A16064" s="2">
        <v>2456</v>
      </c>
      <c r="B16064" s="2">
        <v>2025</v>
      </c>
      <c r="C16064" s="2" t="s">
        <v>64</v>
      </c>
      <c r="D16064" s="3">
        <v>136955</v>
      </c>
      <c r="E16064" s="5">
        <f t="shared" si="250"/>
        <v>1</v>
      </c>
    </row>
    <row r="16065" spans="1:5" x14ac:dyDescent="0.25">
      <c r="A16065" s="2">
        <v>2457</v>
      </c>
      <c r="B16065" s="2">
        <v>2024</v>
      </c>
      <c r="C16065" s="2" t="s">
        <v>55</v>
      </c>
      <c r="D16065" s="3">
        <v>61507</v>
      </c>
      <c r="E16065" s="5">
        <f t="shared" si="250"/>
        <v>3.3215731542751231E-2</v>
      </c>
    </row>
    <row r="16066" spans="1:5" x14ac:dyDescent="0.25">
      <c r="A16066" s="2">
        <v>2457</v>
      </c>
      <c r="B16066" s="2">
        <v>2025</v>
      </c>
      <c r="C16066" s="2" t="s">
        <v>55</v>
      </c>
      <c r="D16066" s="3">
        <v>63550</v>
      </c>
      <c r="E16066" s="5">
        <f t="shared" ref="E16066:E16129" si="251">IF(A16067=A16066,(D16067-D16066)/D16066,1)</f>
        <v>1</v>
      </c>
    </row>
    <row r="16067" spans="1:5" x14ac:dyDescent="0.25">
      <c r="A16067" s="2">
        <v>2458</v>
      </c>
      <c r="B16067" s="2">
        <v>2018</v>
      </c>
      <c r="C16067" s="2" t="s">
        <v>60</v>
      </c>
      <c r="D16067" s="3">
        <v>103438</v>
      </c>
      <c r="E16067" s="5">
        <f t="shared" si="251"/>
        <v>2.4043388309905451E-2</v>
      </c>
    </row>
    <row r="16068" spans="1:5" x14ac:dyDescent="0.25">
      <c r="A16068" s="2">
        <v>2458</v>
      </c>
      <c r="B16068" s="2">
        <v>2019</v>
      </c>
      <c r="C16068" s="2" t="s">
        <v>60</v>
      </c>
      <c r="D16068" s="3">
        <v>105925</v>
      </c>
      <c r="E16068" s="5">
        <f t="shared" si="251"/>
        <v>3.788529620014161E-2</v>
      </c>
    </row>
    <row r="16069" spans="1:5" x14ac:dyDescent="0.25">
      <c r="A16069" s="2">
        <v>2458</v>
      </c>
      <c r="B16069" s="2">
        <v>2020</v>
      </c>
      <c r="C16069" s="2" t="s">
        <v>60</v>
      </c>
      <c r="D16069" s="3">
        <v>109938</v>
      </c>
      <c r="E16069" s="5">
        <f t="shared" si="251"/>
        <v>4.6216958649420582E-2</v>
      </c>
    </row>
    <row r="16070" spans="1:5" x14ac:dyDescent="0.25">
      <c r="A16070" s="2">
        <v>2458</v>
      </c>
      <c r="B16070" s="2">
        <v>2021</v>
      </c>
      <c r="C16070" s="2" t="s">
        <v>60</v>
      </c>
      <c r="D16070" s="3">
        <v>115019</v>
      </c>
      <c r="E16070" s="5">
        <f t="shared" si="251"/>
        <v>5.4217129343847537E-2</v>
      </c>
    </row>
    <row r="16071" spans="1:5" x14ac:dyDescent="0.25">
      <c r="A16071" s="2">
        <v>2458</v>
      </c>
      <c r="B16071" s="2">
        <v>2022</v>
      </c>
      <c r="C16071" s="2" t="s">
        <v>60</v>
      </c>
      <c r="D16071" s="3">
        <v>121255</v>
      </c>
      <c r="E16071" s="5">
        <f t="shared" si="251"/>
        <v>2.9186425302049401E-2</v>
      </c>
    </row>
    <row r="16072" spans="1:5" x14ac:dyDescent="0.25">
      <c r="A16072" s="2">
        <v>2458</v>
      </c>
      <c r="B16072" s="2">
        <v>2023</v>
      </c>
      <c r="C16072" s="2" t="s">
        <v>60</v>
      </c>
      <c r="D16072" s="3">
        <v>124794</v>
      </c>
      <c r="E16072" s="5">
        <f t="shared" si="251"/>
        <v>3.8864047951023287E-2</v>
      </c>
    </row>
    <row r="16073" spans="1:5" x14ac:dyDescent="0.25">
      <c r="A16073" s="2">
        <v>2458</v>
      </c>
      <c r="B16073" s="2">
        <v>2024</v>
      </c>
      <c r="C16073" s="2" t="s">
        <v>60</v>
      </c>
      <c r="D16073" s="3">
        <v>129644</v>
      </c>
      <c r="E16073" s="5">
        <f t="shared" si="251"/>
        <v>-1.6306192342106077E-2</v>
      </c>
    </row>
    <row r="16074" spans="1:5" x14ac:dyDescent="0.25">
      <c r="A16074" s="2">
        <v>2458</v>
      </c>
      <c r="B16074" s="2">
        <v>2025</v>
      </c>
      <c r="C16074" s="2" t="s">
        <v>64</v>
      </c>
      <c r="D16074" s="3">
        <v>127530</v>
      </c>
      <c r="E16074" s="5">
        <f t="shared" si="251"/>
        <v>1</v>
      </c>
    </row>
    <row r="16075" spans="1:5" x14ac:dyDescent="0.25">
      <c r="A16075" s="2">
        <v>2459</v>
      </c>
      <c r="B16075" s="2">
        <v>2021</v>
      </c>
      <c r="C16075" s="2" t="s">
        <v>60</v>
      </c>
      <c r="D16075" s="3">
        <v>83182</v>
      </c>
      <c r="E16075" s="5">
        <f t="shared" si="251"/>
        <v>3.9299367651655405E-2</v>
      </c>
    </row>
    <row r="16076" spans="1:5" x14ac:dyDescent="0.25">
      <c r="A16076" s="2">
        <v>2459</v>
      </c>
      <c r="B16076" s="2">
        <v>2022</v>
      </c>
      <c r="C16076" s="2" t="s">
        <v>60</v>
      </c>
      <c r="D16076" s="3">
        <v>86451</v>
      </c>
      <c r="E16076" s="5">
        <f t="shared" si="251"/>
        <v>5.3082092746179914E-2</v>
      </c>
    </row>
    <row r="16077" spans="1:5" x14ac:dyDescent="0.25">
      <c r="A16077" s="2">
        <v>2459</v>
      </c>
      <c r="B16077" s="2">
        <v>2023</v>
      </c>
      <c r="C16077" s="2" t="s">
        <v>60</v>
      </c>
      <c r="D16077" s="3">
        <v>91040</v>
      </c>
      <c r="E16077" s="5">
        <f t="shared" si="251"/>
        <v>3.0975395430579963E-2</v>
      </c>
    </row>
    <row r="16078" spans="1:5" x14ac:dyDescent="0.25">
      <c r="A16078" s="2">
        <v>2459</v>
      </c>
      <c r="B16078" s="2">
        <v>2024</v>
      </c>
      <c r="C16078" s="2" t="s">
        <v>60</v>
      </c>
      <c r="D16078" s="3">
        <v>93860</v>
      </c>
      <c r="E16078" s="5">
        <f t="shared" si="251"/>
        <v>5.2556999786916685E-2</v>
      </c>
    </row>
    <row r="16079" spans="1:5" x14ac:dyDescent="0.25">
      <c r="A16079" s="2">
        <v>2459</v>
      </c>
      <c r="B16079" s="2">
        <v>2025</v>
      </c>
      <c r="C16079" s="2" t="s">
        <v>60</v>
      </c>
      <c r="D16079" s="3">
        <v>98793</v>
      </c>
      <c r="E16079" s="5">
        <f t="shared" si="251"/>
        <v>1</v>
      </c>
    </row>
    <row r="16080" spans="1:5" x14ac:dyDescent="0.25">
      <c r="A16080" s="2">
        <v>2460</v>
      </c>
      <c r="B16080" s="2">
        <v>2025</v>
      </c>
      <c r="C16080" s="2" t="s">
        <v>66</v>
      </c>
      <c r="D16080" s="3">
        <v>106893</v>
      </c>
      <c r="E16080" s="5">
        <f t="shared" si="251"/>
        <v>1</v>
      </c>
    </row>
    <row r="16081" spans="1:5" x14ac:dyDescent="0.25">
      <c r="A16081" s="2">
        <v>2461</v>
      </c>
      <c r="B16081" s="2">
        <v>2014</v>
      </c>
      <c r="C16081" s="2" t="s">
        <v>55</v>
      </c>
      <c r="D16081" s="3">
        <v>104035</v>
      </c>
      <c r="E16081" s="5">
        <f t="shared" si="251"/>
        <v>3.8583169125774981E-2</v>
      </c>
    </row>
    <row r="16082" spans="1:5" x14ac:dyDescent="0.25">
      <c r="A16082" s="2">
        <v>2461</v>
      </c>
      <c r="B16082" s="2">
        <v>2015</v>
      </c>
      <c r="C16082" s="2" t="s">
        <v>55</v>
      </c>
      <c r="D16082" s="3">
        <v>108049</v>
      </c>
      <c r="E16082" s="5">
        <f t="shared" si="251"/>
        <v>4.6053179575933141E-2</v>
      </c>
    </row>
    <row r="16083" spans="1:5" x14ac:dyDescent="0.25">
      <c r="A16083" s="2">
        <v>2461</v>
      </c>
      <c r="B16083" s="2">
        <v>2016</v>
      </c>
      <c r="C16083" s="2" t="s">
        <v>55</v>
      </c>
      <c r="D16083" s="3">
        <v>113025</v>
      </c>
      <c r="E16083" s="5">
        <f t="shared" si="251"/>
        <v>2.880778588807786E-2</v>
      </c>
    </row>
    <row r="16084" spans="1:5" x14ac:dyDescent="0.25">
      <c r="A16084" s="2">
        <v>2461</v>
      </c>
      <c r="B16084" s="2">
        <v>2017</v>
      </c>
      <c r="C16084" s="2" t="s">
        <v>55</v>
      </c>
      <c r="D16084" s="3">
        <v>116281</v>
      </c>
      <c r="E16084" s="5">
        <f t="shared" si="251"/>
        <v>3.1303480362225987E-2</v>
      </c>
    </row>
    <row r="16085" spans="1:5" x14ac:dyDescent="0.25">
      <c r="A16085" s="2">
        <v>2461</v>
      </c>
      <c r="B16085" s="2">
        <v>2018</v>
      </c>
      <c r="C16085" s="2" t="s">
        <v>55</v>
      </c>
      <c r="D16085" s="3">
        <v>119921</v>
      </c>
      <c r="E16085" s="5">
        <f t="shared" si="251"/>
        <v>4.6647376189324637E-2</v>
      </c>
    </row>
    <row r="16086" spans="1:5" x14ac:dyDescent="0.25">
      <c r="A16086" s="2">
        <v>2461</v>
      </c>
      <c r="B16086" s="2">
        <v>2019</v>
      </c>
      <c r="C16086" s="2" t="s">
        <v>55</v>
      </c>
      <c r="D16086" s="3">
        <v>125515</v>
      </c>
      <c r="E16086" s="5">
        <f t="shared" si="251"/>
        <v>2.774967135402143E-2</v>
      </c>
    </row>
    <row r="16087" spans="1:5" x14ac:dyDescent="0.25">
      <c r="A16087" s="2">
        <v>2461</v>
      </c>
      <c r="B16087" s="2">
        <v>2020</v>
      </c>
      <c r="C16087" s="2" t="s">
        <v>60</v>
      </c>
      <c r="D16087" s="3">
        <v>128998</v>
      </c>
      <c r="E16087" s="5">
        <f t="shared" si="251"/>
        <v>3.3550907766011877E-2</v>
      </c>
    </row>
    <row r="16088" spans="1:5" x14ac:dyDescent="0.25">
      <c r="A16088" s="2">
        <v>2461</v>
      </c>
      <c r="B16088" s="2">
        <v>2021</v>
      </c>
      <c r="C16088" s="2" t="s">
        <v>60</v>
      </c>
      <c r="D16088" s="3">
        <v>133326</v>
      </c>
      <c r="E16088" s="5">
        <f t="shared" si="251"/>
        <v>2.0746141037757078E-2</v>
      </c>
    </row>
    <row r="16089" spans="1:5" x14ac:dyDescent="0.25">
      <c r="A16089" s="2">
        <v>2461</v>
      </c>
      <c r="B16089" s="2">
        <v>2022</v>
      </c>
      <c r="C16089" s="2" t="s">
        <v>60</v>
      </c>
      <c r="D16089" s="3">
        <v>136092</v>
      </c>
      <c r="E16089" s="5">
        <f t="shared" si="251"/>
        <v>4.6167298592128855E-2</v>
      </c>
    </row>
    <row r="16090" spans="1:5" x14ac:dyDescent="0.25">
      <c r="A16090" s="2">
        <v>2461</v>
      </c>
      <c r="B16090" s="2">
        <v>2023</v>
      </c>
      <c r="C16090" s="2" t="s">
        <v>60</v>
      </c>
      <c r="D16090" s="3">
        <v>142375</v>
      </c>
      <c r="E16090" s="5">
        <f t="shared" si="251"/>
        <v>4.3504828797190517E-2</v>
      </c>
    </row>
    <row r="16091" spans="1:5" x14ac:dyDescent="0.25">
      <c r="A16091" s="2">
        <v>2461</v>
      </c>
      <c r="B16091" s="2">
        <v>2024</v>
      </c>
      <c r="C16091" s="2" t="s">
        <v>60</v>
      </c>
      <c r="D16091" s="3">
        <v>148569</v>
      </c>
      <c r="E16091" s="5">
        <f t="shared" si="251"/>
        <v>2.3504230357611615E-2</v>
      </c>
    </row>
    <row r="16092" spans="1:5" x14ac:dyDescent="0.25">
      <c r="A16092" s="2">
        <v>2461</v>
      </c>
      <c r="B16092" s="2">
        <v>2025</v>
      </c>
      <c r="C16092" s="2" t="s">
        <v>60</v>
      </c>
      <c r="D16092" s="3">
        <v>152061</v>
      </c>
      <c r="E16092" s="5">
        <f t="shared" si="251"/>
        <v>1</v>
      </c>
    </row>
    <row r="16093" spans="1:5" x14ac:dyDescent="0.25">
      <c r="A16093" s="2">
        <v>2462</v>
      </c>
      <c r="B16093" s="2">
        <v>2015</v>
      </c>
      <c r="C16093" s="2" t="s">
        <v>66</v>
      </c>
      <c r="D16093" s="3">
        <v>21858</v>
      </c>
      <c r="E16093" s="5">
        <f t="shared" si="251"/>
        <v>3.1613139354012262E-2</v>
      </c>
    </row>
    <row r="16094" spans="1:5" x14ac:dyDescent="0.25">
      <c r="A16094" s="2">
        <v>2462</v>
      </c>
      <c r="B16094" s="2">
        <v>2016</v>
      </c>
      <c r="C16094" s="2" t="s">
        <v>66</v>
      </c>
      <c r="D16094" s="3">
        <v>22549</v>
      </c>
      <c r="E16094" s="5">
        <f t="shared" si="251"/>
        <v>3.0200895826865935E-2</v>
      </c>
    </row>
    <row r="16095" spans="1:5" x14ac:dyDescent="0.25">
      <c r="A16095" s="2">
        <v>2462</v>
      </c>
      <c r="B16095" s="2">
        <v>2017</v>
      </c>
      <c r="C16095" s="2" t="s">
        <v>66</v>
      </c>
      <c r="D16095" s="3">
        <v>23230</v>
      </c>
      <c r="E16095" s="5">
        <f t="shared" si="251"/>
        <v>2.9746018080068878E-2</v>
      </c>
    </row>
    <row r="16096" spans="1:5" x14ac:dyDescent="0.25">
      <c r="A16096" s="2">
        <v>2462</v>
      </c>
      <c r="B16096" s="2">
        <v>2018</v>
      </c>
      <c r="C16096" s="2" t="s">
        <v>66</v>
      </c>
      <c r="D16096" s="3">
        <v>23921</v>
      </c>
      <c r="E16096" s="5">
        <f t="shared" si="251"/>
        <v>2.5082563437983364E-2</v>
      </c>
    </row>
    <row r="16097" spans="1:5" x14ac:dyDescent="0.25">
      <c r="A16097" s="2">
        <v>2462</v>
      </c>
      <c r="B16097" s="2">
        <v>2019</v>
      </c>
      <c r="C16097" s="2" t="s">
        <v>66</v>
      </c>
      <c r="D16097" s="3">
        <v>24521</v>
      </c>
      <c r="E16097" s="5">
        <f t="shared" si="251"/>
        <v>3.2992129195383552E-2</v>
      </c>
    </row>
    <row r="16098" spans="1:5" x14ac:dyDescent="0.25">
      <c r="A16098" s="2">
        <v>2462</v>
      </c>
      <c r="B16098" s="2">
        <v>2020</v>
      </c>
      <c r="C16098" s="2" t="s">
        <v>66</v>
      </c>
      <c r="D16098" s="3">
        <v>25330</v>
      </c>
      <c r="E16098" s="5">
        <f t="shared" si="251"/>
        <v>2.2424003158310304E-2</v>
      </c>
    </row>
    <row r="16099" spans="1:5" x14ac:dyDescent="0.25">
      <c r="A16099" s="2">
        <v>2462</v>
      </c>
      <c r="B16099" s="2">
        <v>2021</v>
      </c>
      <c r="C16099" s="2" t="s">
        <v>66</v>
      </c>
      <c r="D16099" s="3">
        <v>25898</v>
      </c>
      <c r="E16099" s="5">
        <f t="shared" si="251"/>
        <v>4.9077148814580279E-2</v>
      </c>
    </row>
    <row r="16100" spans="1:5" x14ac:dyDescent="0.25">
      <c r="A16100" s="2">
        <v>2462</v>
      </c>
      <c r="B16100" s="2">
        <v>2022</v>
      </c>
      <c r="C16100" s="2" t="s">
        <v>66</v>
      </c>
      <c r="D16100" s="3">
        <v>27169</v>
      </c>
      <c r="E16100" s="5">
        <f t="shared" si="251"/>
        <v>3.0917589900253967E-2</v>
      </c>
    </row>
    <row r="16101" spans="1:5" x14ac:dyDescent="0.25">
      <c r="A16101" s="2">
        <v>2462</v>
      </c>
      <c r="B16101" s="2">
        <v>2023</v>
      </c>
      <c r="C16101" s="2" t="s">
        <v>66</v>
      </c>
      <c r="D16101" s="3">
        <v>28009</v>
      </c>
      <c r="E16101" s="5">
        <f t="shared" si="251"/>
        <v>4.934128315898461E-2</v>
      </c>
    </row>
    <row r="16102" spans="1:5" x14ac:dyDescent="0.25">
      <c r="A16102" s="2">
        <v>2462</v>
      </c>
      <c r="B16102" s="2">
        <v>2024</v>
      </c>
      <c r="C16102" s="2" t="s">
        <v>66</v>
      </c>
      <c r="D16102" s="3">
        <v>29391</v>
      </c>
      <c r="E16102" s="5">
        <f t="shared" si="251"/>
        <v>3.8719335851110884E-2</v>
      </c>
    </row>
    <row r="16103" spans="1:5" x14ac:dyDescent="0.25">
      <c r="A16103" s="2">
        <v>2462</v>
      </c>
      <c r="B16103" s="2">
        <v>2025</v>
      </c>
      <c r="C16103" s="2" t="s">
        <v>66</v>
      </c>
      <c r="D16103" s="3">
        <v>30529</v>
      </c>
      <c r="E16103" s="5">
        <f t="shared" si="251"/>
        <v>1</v>
      </c>
    </row>
    <row r="16104" spans="1:5" x14ac:dyDescent="0.25">
      <c r="A16104" s="2">
        <v>2463</v>
      </c>
      <c r="B16104" s="2">
        <v>2017</v>
      </c>
      <c r="C16104" s="2" t="s">
        <v>55</v>
      </c>
      <c r="D16104" s="3">
        <v>113289</v>
      </c>
      <c r="E16104" s="5">
        <f t="shared" si="251"/>
        <v>3.9032915817069622E-2</v>
      </c>
    </row>
    <row r="16105" spans="1:5" x14ac:dyDescent="0.25">
      <c r="A16105" s="2">
        <v>2463</v>
      </c>
      <c r="B16105" s="2">
        <v>2018</v>
      </c>
      <c r="C16105" s="2" t="s">
        <v>55</v>
      </c>
      <c r="D16105" s="3">
        <v>117711</v>
      </c>
      <c r="E16105" s="5">
        <f t="shared" si="251"/>
        <v>5.1600954881022162E-2</v>
      </c>
    </row>
    <row r="16106" spans="1:5" x14ac:dyDescent="0.25">
      <c r="A16106" s="2">
        <v>2463</v>
      </c>
      <c r="B16106" s="2">
        <v>2019</v>
      </c>
      <c r="C16106" s="2" t="s">
        <v>55</v>
      </c>
      <c r="D16106" s="3">
        <v>123785</v>
      </c>
      <c r="E16106" s="5">
        <f t="shared" si="251"/>
        <v>5.8868198893242317E-2</v>
      </c>
    </row>
    <row r="16107" spans="1:5" x14ac:dyDescent="0.25">
      <c r="A16107" s="2">
        <v>2463</v>
      </c>
      <c r="B16107" s="2">
        <v>2020</v>
      </c>
      <c r="C16107" s="2" t="s">
        <v>55</v>
      </c>
      <c r="D16107" s="3">
        <v>131072</v>
      </c>
      <c r="E16107" s="5">
        <f t="shared" si="251"/>
        <v>5.448150634765625E-2</v>
      </c>
    </row>
    <row r="16108" spans="1:5" x14ac:dyDescent="0.25">
      <c r="A16108" s="2">
        <v>2463</v>
      </c>
      <c r="B16108" s="2">
        <v>2021</v>
      </c>
      <c r="C16108" s="2" t="s">
        <v>55</v>
      </c>
      <c r="D16108" s="3">
        <v>138213</v>
      </c>
      <c r="E16108" s="5">
        <f t="shared" si="251"/>
        <v>5.4264070673525643E-2</v>
      </c>
    </row>
    <row r="16109" spans="1:5" x14ac:dyDescent="0.25">
      <c r="A16109" s="2">
        <v>2463</v>
      </c>
      <c r="B16109" s="2">
        <v>2022</v>
      </c>
      <c r="C16109" s="2" t="s">
        <v>55</v>
      </c>
      <c r="D16109" s="3">
        <v>145713</v>
      </c>
      <c r="E16109" s="5">
        <f t="shared" si="251"/>
        <v>5.4689698242435469E-2</v>
      </c>
    </row>
    <row r="16110" spans="1:5" x14ac:dyDescent="0.25">
      <c r="A16110" s="2">
        <v>2463</v>
      </c>
      <c r="B16110" s="2">
        <v>2023</v>
      </c>
      <c r="C16110" s="2" t="s">
        <v>55</v>
      </c>
      <c r="D16110" s="3">
        <v>153682</v>
      </c>
      <c r="E16110" s="5">
        <f t="shared" si="251"/>
        <v>4.867843989536836E-2</v>
      </c>
    </row>
    <row r="16111" spans="1:5" x14ac:dyDescent="0.25">
      <c r="A16111" s="2">
        <v>2463</v>
      </c>
      <c r="B16111" s="2">
        <v>2024</v>
      </c>
      <c r="C16111" s="2" t="s">
        <v>55</v>
      </c>
      <c r="D16111" s="3">
        <v>161163</v>
      </c>
      <c r="E16111" s="5">
        <f t="shared" si="251"/>
        <v>4.9992864367131414E-2</v>
      </c>
    </row>
    <row r="16112" spans="1:5" x14ac:dyDescent="0.25">
      <c r="A16112" s="2">
        <v>2463</v>
      </c>
      <c r="B16112" s="2">
        <v>2025</v>
      </c>
      <c r="C16112" s="2" t="s">
        <v>55</v>
      </c>
      <c r="D16112" s="3">
        <v>169220</v>
      </c>
      <c r="E16112" s="5">
        <f t="shared" si="251"/>
        <v>1</v>
      </c>
    </row>
    <row r="16113" spans="1:5" x14ac:dyDescent="0.25">
      <c r="A16113" s="2">
        <v>2464</v>
      </c>
      <c r="B16113" s="2">
        <v>2022</v>
      </c>
      <c r="C16113" s="2" t="s">
        <v>55</v>
      </c>
      <c r="D16113" s="3">
        <v>86368</v>
      </c>
      <c r="E16113" s="5">
        <f t="shared" si="251"/>
        <v>2.9189051500555761E-2</v>
      </c>
    </row>
    <row r="16114" spans="1:5" x14ac:dyDescent="0.25">
      <c r="A16114" s="2">
        <v>2464</v>
      </c>
      <c r="B16114" s="2">
        <v>2023</v>
      </c>
      <c r="C16114" s="2" t="s">
        <v>55</v>
      </c>
      <c r="D16114" s="3">
        <v>88889</v>
      </c>
      <c r="E16114" s="5">
        <f t="shared" si="251"/>
        <v>7.2168659789175263E-2</v>
      </c>
    </row>
    <row r="16115" spans="1:5" x14ac:dyDescent="0.25">
      <c r="A16115" s="2">
        <v>2464</v>
      </c>
      <c r="B16115" s="2">
        <v>2024</v>
      </c>
      <c r="C16115" s="2" t="s">
        <v>60</v>
      </c>
      <c r="D16115" s="3">
        <v>95304</v>
      </c>
      <c r="E16115" s="5">
        <f t="shared" si="251"/>
        <v>3.1278855032317636E-2</v>
      </c>
    </row>
    <row r="16116" spans="1:5" x14ac:dyDescent="0.25">
      <c r="A16116" s="2">
        <v>2464</v>
      </c>
      <c r="B16116" s="2">
        <v>2025</v>
      </c>
      <c r="C16116" s="2" t="s">
        <v>60</v>
      </c>
      <c r="D16116" s="3">
        <v>98285</v>
      </c>
      <c r="E16116" s="5">
        <f t="shared" si="251"/>
        <v>1</v>
      </c>
    </row>
    <row r="16117" spans="1:5" x14ac:dyDescent="0.25">
      <c r="A16117" s="2">
        <v>2465</v>
      </c>
      <c r="B16117" s="2">
        <v>2014</v>
      </c>
      <c r="C16117" s="2" t="s">
        <v>60</v>
      </c>
      <c r="D16117" s="3">
        <v>177117</v>
      </c>
      <c r="E16117" s="5">
        <f t="shared" si="251"/>
        <v>4.0306689928126603E-2</v>
      </c>
    </row>
    <row r="16118" spans="1:5" x14ac:dyDescent="0.25">
      <c r="A16118" s="2">
        <v>2465</v>
      </c>
      <c r="B16118" s="2">
        <v>2015</v>
      </c>
      <c r="C16118" s="2" t="s">
        <v>64</v>
      </c>
      <c r="D16118" s="3">
        <v>184256</v>
      </c>
      <c r="E16118" s="5">
        <f t="shared" si="251"/>
        <v>4.6082624175060788E-2</v>
      </c>
    </row>
    <row r="16119" spans="1:5" x14ac:dyDescent="0.25">
      <c r="A16119" s="2">
        <v>2465</v>
      </c>
      <c r="B16119" s="2">
        <v>2016</v>
      </c>
      <c r="C16119" s="2" t="s">
        <v>64</v>
      </c>
      <c r="D16119" s="3">
        <v>192747</v>
      </c>
      <c r="E16119" s="5">
        <f t="shared" si="251"/>
        <v>4.7186207826840368E-2</v>
      </c>
    </row>
    <row r="16120" spans="1:5" x14ac:dyDescent="0.25">
      <c r="A16120" s="2">
        <v>2465</v>
      </c>
      <c r="B16120" s="2">
        <v>2017</v>
      </c>
      <c r="C16120" s="2" t="s">
        <v>64</v>
      </c>
      <c r="D16120" s="3">
        <v>201842</v>
      </c>
      <c r="E16120" s="5">
        <f t="shared" si="251"/>
        <v>4.1344219736229329E-2</v>
      </c>
    </row>
    <row r="16121" spans="1:5" x14ac:dyDescent="0.25">
      <c r="A16121" s="2">
        <v>2465</v>
      </c>
      <c r="B16121" s="2">
        <v>2018</v>
      </c>
      <c r="C16121" s="2" t="s">
        <v>64</v>
      </c>
      <c r="D16121" s="3">
        <v>210187</v>
      </c>
      <c r="E16121" s="5">
        <f t="shared" si="251"/>
        <v>4.9275169254045209E-2</v>
      </c>
    </row>
    <row r="16122" spans="1:5" x14ac:dyDescent="0.25">
      <c r="A16122" s="2">
        <v>2465</v>
      </c>
      <c r="B16122" s="2">
        <v>2019</v>
      </c>
      <c r="C16122" s="2" t="s">
        <v>64</v>
      </c>
      <c r="D16122" s="3">
        <v>220544</v>
      </c>
      <c r="E16122" s="5">
        <f t="shared" si="251"/>
        <v>9.6352655252466626E-3</v>
      </c>
    </row>
    <row r="16123" spans="1:5" x14ac:dyDescent="0.25">
      <c r="A16123" s="2">
        <v>2465</v>
      </c>
      <c r="B16123" s="2">
        <v>2020</v>
      </c>
      <c r="C16123" s="2" t="s">
        <v>75</v>
      </c>
      <c r="D16123" s="3">
        <v>222669</v>
      </c>
      <c r="E16123" s="5">
        <f t="shared" si="251"/>
        <v>7.677314758677678E-2</v>
      </c>
    </row>
    <row r="16124" spans="1:5" x14ac:dyDescent="0.25">
      <c r="A16124" s="2">
        <v>2465</v>
      </c>
      <c r="B16124" s="2">
        <v>2021</v>
      </c>
      <c r="C16124" s="2" t="s">
        <v>71</v>
      </c>
      <c r="D16124" s="3">
        <v>239764</v>
      </c>
      <c r="E16124" s="5">
        <f t="shared" si="251"/>
        <v>5.3002118750104271E-2</v>
      </c>
    </row>
    <row r="16125" spans="1:5" x14ac:dyDescent="0.25">
      <c r="A16125" s="2">
        <v>2465</v>
      </c>
      <c r="B16125" s="2">
        <v>2022</v>
      </c>
      <c r="C16125" s="2" t="s">
        <v>71</v>
      </c>
      <c r="D16125" s="3">
        <v>252472</v>
      </c>
      <c r="E16125" s="5">
        <f t="shared" si="251"/>
        <v>5.1601761779524066E-2</v>
      </c>
    </row>
    <row r="16126" spans="1:5" x14ac:dyDescent="0.25">
      <c r="A16126" s="2">
        <v>2465</v>
      </c>
      <c r="B16126" s="2">
        <v>2023</v>
      </c>
      <c r="C16126" s="2" t="s">
        <v>71</v>
      </c>
      <c r="D16126" s="3">
        <v>265500</v>
      </c>
      <c r="E16126" s="5">
        <f t="shared" si="251"/>
        <v>3.7355932203389827E-2</v>
      </c>
    </row>
    <row r="16127" spans="1:5" x14ac:dyDescent="0.25">
      <c r="A16127" s="2">
        <v>2465</v>
      </c>
      <c r="B16127" s="2">
        <v>2024</v>
      </c>
      <c r="C16127" s="2" t="s">
        <v>71</v>
      </c>
      <c r="D16127" s="3">
        <v>275418</v>
      </c>
      <c r="E16127" s="5">
        <f t="shared" si="251"/>
        <v>2.6105773769325172E-2</v>
      </c>
    </row>
    <row r="16128" spans="1:5" x14ac:dyDescent="0.25">
      <c r="A16128" s="2">
        <v>2465</v>
      </c>
      <c r="B16128" s="2">
        <v>2025</v>
      </c>
      <c r="C16128" s="2" t="s">
        <v>71</v>
      </c>
      <c r="D16128" s="3">
        <v>282608</v>
      </c>
      <c r="E16128" s="5">
        <f t="shared" si="251"/>
        <v>1</v>
      </c>
    </row>
    <row r="16129" spans="1:5" x14ac:dyDescent="0.25">
      <c r="A16129" s="2">
        <v>2466</v>
      </c>
      <c r="B16129" s="2">
        <v>2025</v>
      </c>
      <c r="C16129" s="2" t="s">
        <v>66</v>
      </c>
      <c r="D16129" s="3">
        <v>62313</v>
      </c>
      <c r="E16129" s="5">
        <f t="shared" si="251"/>
        <v>1</v>
      </c>
    </row>
    <row r="16130" spans="1:5" x14ac:dyDescent="0.25">
      <c r="A16130" s="2">
        <v>2467</v>
      </c>
      <c r="B16130" s="2">
        <v>2024</v>
      </c>
      <c r="C16130" s="2" t="s">
        <v>55</v>
      </c>
      <c r="D16130" s="3">
        <v>31777</v>
      </c>
      <c r="E16130" s="5">
        <f t="shared" ref="E16130:E16193" si="252">IF(A16131=A16130,(D16131-D16130)/D16130,1)</f>
        <v>0.14875538911791547</v>
      </c>
    </row>
    <row r="16131" spans="1:5" x14ac:dyDescent="0.25">
      <c r="A16131" s="2">
        <v>2467</v>
      </c>
      <c r="B16131" s="2">
        <v>2025</v>
      </c>
      <c r="C16131" s="2" t="s">
        <v>60</v>
      </c>
      <c r="D16131" s="3">
        <v>36504</v>
      </c>
      <c r="E16131" s="5">
        <f t="shared" si="252"/>
        <v>1</v>
      </c>
    </row>
    <row r="16132" spans="1:5" x14ac:dyDescent="0.25">
      <c r="A16132" s="2">
        <v>2468</v>
      </c>
      <c r="B16132" s="2">
        <v>2020</v>
      </c>
      <c r="C16132" s="2" t="s">
        <v>55</v>
      </c>
      <c r="D16132" s="3">
        <v>132919</v>
      </c>
      <c r="E16132" s="5">
        <f t="shared" si="252"/>
        <v>4.1536574906522017E-2</v>
      </c>
    </row>
    <row r="16133" spans="1:5" x14ac:dyDescent="0.25">
      <c r="A16133" s="2">
        <v>2468</v>
      </c>
      <c r="B16133" s="2">
        <v>2021</v>
      </c>
      <c r="C16133" s="2" t="s">
        <v>55</v>
      </c>
      <c r="D16133" s="3">
        <v>138440</v>
      </c>
      <c r="E16133" s="5">
        <f t="shared" si="252"/>
        <v>-1.8708465761340654E-3</v>
      </c>
    </row>
    <row r="16134" spans="1:5" x14ac:dyDescent="0.25">
      <c r="A16134" s="2">
        <v>2468</v>
      </c>
      <c r="B16134" s="2">
        <v>2022</v>
      </c>
      <c r="C16134" s="2" t="s">
        <v>60</v>
      </c>
      <c r="D16134" s="3">
        <v>138181</v>
      </c>
      <c r="E16134" s="5">
        <f t="shared" si="252"/>
        <v>4.8668051323988104E-2</v>
      </c>
    </row>
    <row r="16135" spans="1:5" x14ac:dyDescent="0.25">
      <c r="A16135" s="2">
        <v>2468</v>
      </c>
      <c r="B16135" s="2">
        <v>2023</v>
      </c>
      <c r="C16135" s="2" t="s">
        <v>60</v>
      </c>
      <c r="D16135" s="3">
        <v>144906</v>
      </c>
      <c r="E16135" s="5">
        <f t="shared" si="252"/>
        <v>6.5518336024733281E-2</v>
      </c>
    </row>
    <row r="16136" spans="1:5" x14ac:dyDescent="0.25">
      <c r="A16136" s="2">
        <v>2468</v>
      </c>
      <c r="B16136" s="2">
        <v>2024</v>
      </c>
      <c r="C16136" s="2" t="s">
        <v>60</v>
      </c>
      <c r="D16136" s="3">
        <v>154400</v>
      </c>
      <c r="E16136" s="5">
        <f t="shared" si="252"/>
        <v>5.9708549222797926E-2</v>
      </c>
    </row>
    <row r="16137" spans="1:5" x14ac:dyDescent="0.25">
      <c r="A16137" s="2">
        <v>2468</v>
      </c>
      <c r="B16137" s="2">
        <v>2025</v>
      </c>
      <c r="C16137" s="2" t="s">
        <v>60</v>
      </c>
      <c r="D16137" s="3">
        <v>163619</v>
      </c>
      <c r="E16137" s="5">
        <f t="shared" si="252"/>
        <v>1</v>
      </c>
    </row>
    <row r="16138" spans="1:5" x14ac:dyDescent="0.25">
      <c r="A16138" s="2">
        <v>2469</v>
      </c>
      <c r="B16138" s="2">
        <v>2024</v>
      </c>
      <c r="C16138" s="2" t="s">
        <v>64</v>
      </c>
      <c r="D16138" s="3">
        <v>104460</v>
      </c>
      <c r="E16138" s="5">
        <f t="shared" si="252"/>
        <v>3.1610185717020872E-2</v>
      </c>
    </row>
    <row r="16139" spans="1:5" x14ac:dyDescent="0.25">
      <c r="A16139" s="2">
        <v>2469</v>
      </c>
      <c r="B16139" s="2">
        <v>2025</v>
      </c>
      <c r="C16139" s="2" t="s">
        <v>64</v>
      </c>
      <c r="D16139" s="3">
        <v>107762</v>
      </c>
      <c r="E16139" s="5">
        <f t="shared" si="252"/>
        <v>1</v>
      </c>
    </row>
    <row r="16140" spans="1:5" x14ac:dyDescent="0.25">
      <c r="A16140" s="2">
        <v>2470</v>
      </c>
      <c r="B16140" s="2">
        <v>2017</v>
      </c>
      <c r="C16140" s="2" t="s">
        <v>71</v>
      </c>
      <c r="D16140" s="3">
        <v>157413</v>
      </c>
      <c r="E16140" s="5">
        <f t="shared" si="252"/>
        <v>4.8680858633022683E-2</v>
      </c>
    </row>
    <row r="16141" spans="1:5" x14ac:dyDescent="0.25">
      <c r="A16141" s="2">
        <v>2470</v>
      </c>
      <c r="B16141" s="2">
        <v>2018</v>
      </c>
      <c r="C16141" s="2" t="s">
        <v>71</v>
      </c>
      <c r="D16141" s="3">
        <v>165076</v>
      </c>
      <c r="E16141" s="5">
        <f t="shared" si="252"/>
        <v>4.5803145217960209E-2</v>
      </c>
    </row>
    <row r="16142" spans="1:5" x14ac:dyDescent="0.25">
      <c r="A16142" s="2">
        <v>2470</v>
      </c>
      <c r="B16142" s="2">
        <v>2019</v>
      </c>
      <c r="C16142" s="2" t="s">
        <v>71</v>
      </c>
      <c r="D16142" s="3">
        <v>172637</v>
      </c>
      <c r="E16142" s="5">
        <f t="shared" si="252"/>
        <v>4.8071966032773972E-2</v>
      </c>
    </row>
    <row r="16143" spans="1:5" x14ac:dyDescent="0.25">
      <c r="A16143" s="2">
        <v>2470</v>
      </c>
      <c r="B16143" s="2">
        <v>2020</v>
      </c>
      <c r="C16143" s="2" t="s">
        <v>71</v>
      </c>
      <c r="D16143" s="3">
        <v>180936</v>
      </c>
      <c r="E16143" s="5">
        <f t="shared" si="252"/>
        <v>2.3627138877835258E-2</v>
      </c>
    </row>
    <row r="16144" spans="1:5" x14ac:dyDescent="0.25">
      <c r="A16144" s="2">
        <v>2470</v>
      </c>
      <c r="B16144" s="2">
        <v>2021</v>
      </c>
      <c r="C16144" s="2" t="s">
        <v>71</v>
      </c>
      <c r="D16144" s="3">
        <v>185211</v>
      </c>
      <c r="E16144" s="5">
        <f t="shared" si="252"/>
        <v>2.6418517258694138E-2</v>
      </c>
    </row>
    <row r="16145" spans="1:5" x14ac:dyDescent="0.25">
      <c r="A16145" s="2">
        <v>2470</v>
      </c>
      <c r="B16145" s="2">
        <v>2022</v>
      </c>
      <c r="C16145" s="2" t="s">
        <v>71</v>
      </c>
      <c r="D16145" s="3">
        <v>190104</v>
      </c>
      <c r="E16145" s="5">
        <f t="shared" si="252"/>
        <v>4.6926945251020494E-2</v>
      </c>
    </row>
    <row r="16146" spans="1:5" x14ac:dyDescent="0.25">
      <c r="A16146" s="2">
        <v>2470</v>
      </c>
      <c r="B16146" s="2">
        <v>2023</v>
      </c>
      <c r="C16146" s="2" t="s">
        <v>71</v>
      </c>
      <c r="D16146" s="3">
        <v>199025</v>
      </c>
      <c r="E16146" s="5">
        <f t="shared" si="252"/>
        <v>3.9196080894360004E-2</v>
      </c>
    </row>
    <row r="16147" spans="1:5" x14ac:dyDescent="0.25">
      <c r="A16147" s="2">
        <v>2470</v>
      </c>
      <c r="B16147" s="2">
        <v>2024</v>
      </c>
      <c r="C16147" s="2" t="s">
        <v>71</v>
      </c>
      <c r="D16147" s="3">
        <v>206826</v>
      </c>
      <c r="E16147" s="5">
        <f t="shared" si="252"/>
        <v>3.2969742682254652E-2</v>
      </c>
    </row>
    <row r="16148" spans="1:5" x14ac:dyDescent="0.25">
      <c r="A16148" s="2">
        <v>2470</v>
      </c>
      <c r="B16148" s="2">
        <v>2025</v>
      </c>
      <c r="C16148" s="2" t="s">
        <v>71</v>
      </c>
      <c r="D16148" s="3">
        <v>213645</v>
      </c>
      <c r="E16148" s="5">
        <f t="shared" si="252"/>
        <v>1</v>
      </c>
    </row>
    <row r="16149" spans="1:5" x14ac:dyDescent="0.25">
      <c r="A16149" s="2">
        <v>2471</v>
      </c>
      <c r="B16149" s="2">
        <v>2023</v>
      </c>
      <c r="C16149" s="2" t="s">
        <v>55</v>
      </c>
      <c r="D16149" s="3">
        <v>59075</v>
      </c>
      <c r="E16149" s="5">
        <f t="shared" si="252"/>
        <v>2.4697418535759626E-2</v>
      </c>
    </row>
    <row r="16150" spans="1:5" x14ac:dyDescent="0.25">
      <c r="A16150" s="2">
        <v>2471</v>
      </c>
      <c r="B16150" s="2">
        <v>2024</v>
      </c>
      <c r="C16150" s="2" t="s">
        <v>55</v>
      </c>
      <c r="D16150" s="3">
        <v>60534</v>
      </c>
      <c r="E16150" s="5">
        <f t="shared" si="252"/>
        <v>3.5583308553870555E-2</v>
      </c>
    </row>
    <row r="16151" spans="1:5" x14ac:dyDescent="0.25">
      <c r="A16151" s="2">
        <v>2471</v>
      </c>
      <c r="B16151" s="2">
        <v>2025</v>
      </c>
      <c r="C16151" s="2" t="s">
        <v>55</v>
      </c>
      <c r="D16151" s="3">
        <v>62688</v>
      </c>
      <c r="E16151" s="5">
        <f t="shared" si="252"/>
        <v>1</v>
      </c>
    </row>
    <row r="16152" spans="1:5" x14ac:dyDescent="0.25">
      <c r="A16152" s="2">
        <v>2472</v>
      </c>
      <c r="B16152" s="2">
        <v>2015</v>
      </c>
      <c r="C16152" s="2" t="s">
        <v>66</v>
      </c>
      <c r="D16152" s="3">
        <v>51527</v>
      </c>
      <c r="E16152" s="5">
        <f t="shared" si="252"/>
        <v>5.8241310380965319E-2</v>
      </c>
    </row>
    <row r="16153" spans="1:5" x14ac:dyDescent="0.25">
      <c r="A16153" s="2">
        <v>2472</v>
      </c>
      <c r="B16153" s="2">
        <v>2016</v>
      </c>
      <c r="C16153" s="2" t="s">
        <v>66</v>
      </c>
      <c r="D16153" s="3">
        <v>54528</v>
      </c>
      <c r="E16153" s="5">
        <f t="shared" si="252"/>
        <v>6.0849471830985914E-2</v>
      </c>
    </row>
    <row r="16154" spans="1:5" x14ac:dyDescent="0.25">
      <c r="A16154" s="2">
        <v>2472</v>
      </c>
      <c r="B16154" s="2">
        <v>2017</v>
      </c>
      <c r="C16154" s="2" t="s">
        <v>66</v>
      </c>
      <c r="D16154" s="3">
        <v>57846</v>
      </c>
      <c r="E16154" s="5">
        <f t="shared" si="252"/>
        <v>3.9190263803893094E-2</v>
      </c>
    </row>
    <row r="16155" spans="1:5" x14ac:dyDescent="0.25">
      <c r="A16155" s="2">
        <v>2472</v>
      </c>
      <c r="B16155" s="2">
        <v>2018</v>
      </c>
      <c r="C16155" s="2" t="s">
        <v>66</v>
      </c>
      <c r="D16155" s="3">
        <v>60113</v>
      </c>
      <c r="E16155" s="5">
        <f t="shared" si="252"/>
        <v>4.9506762264402045E-2</v>
      </c>
    </row>
    <row r="16156" spans="1:5" x14ac:dyDescent="0.25">
      <c r="A16156" s="2">
        <v>2472</v>
      </c>
      <c r="B16156" s="2">
        <v>2019</v>
      </c>
      <c r="C16156" s="2" t="s">
        <v>66</v>
      </c>
      <c r="D16156" s="3">
        <v>63089</v>
      </c>
      <c r="E16156" s="5">
        <f t="shared" si="252"/>
        <v>4.2384567832744219E-2</v>
      </c>
    </row>
    <row r="16157" spans="1:5" x14ac:dyDescent="0.25">
      <c r="A16157" s="2">
        <v>2472</v>
      </c>
      <c r="B16157" s="2">
        <v>2020</v>
      </c>
      <c r="C16157" s="2" t="s">
        <v>66</v>
      </c>
      <c r="D16157" s="3">
        <v>65763</v>
      </c>
      <c r="E16157" s="5">
        <f t="shared" si="252"/>
        <v>4.3170171677082855E-2</v>
      </c>
    </row>
    <row r="16158" spans="1:5" x14ac:dyDescent="0.25">
      <c r="A16158" s="2">
        <v>2472</v>
      </c>
      <c r="B16158" s="2">
        <v>2021</v>
      </c>
      <c r="C16158" s="2" t="s">
        <v>66</v>
      </c>
      <c r="D16158" s="3">
        <v>68602</v>
      </c>
      <c r="E16158" s="5">
        <f t="shared" si="252"/>
        <v>5.4007171802571356E-2</v>
      </c>
    </row>
    <row r="16159" spans="1:5" x14ac:dyDescent="0.25">
      <c r="A16159" s="2">
        <v>2472</v>
      </c>
      <c r="B16159" s="2">
        <v>2022</v>
      </c>
      <c r="C16159" s="2" t="s">
        <v>66</v>
      </c>
      <c r="D16159" s="3">
        <v>72307</v>
      </c>
      <c r="E16159" s="5">
        <f t="shared" si="252"/>
        <v>4.1918486453593702E-2</v>
      </c>
    </row>
    <row r="16160" spans="1:5" x14ac:dyDescent="0.25">
      <c r="A16160" s="2">
        <v>2472</v>
      </c>
      <c r="B16160" s="2">
        <v>2023</v>
      </c>
      <c r="C16160" s="2" t="s">
        <v>66</v>
      </c>
      <c r="D16160" s="3">
        <v>75338</v>
      </c>
      <c r="E16160" s="5">
        <f t="shared" si="252"/>
        <v>4.0338209137487056E-2</v>
      </c>
    </row>
    <row r="16161" spans="1:5" x14ac:dyDescent="0.25">
      <c r="A16161" s="2">
        <v>2472</v>
      </c>
      <c r="B16161" s="2">
        <v>2024</v>
      </c>
      <c r="C16161" s="2" t="s">
        <v>66</v>
      </c>
      <c r="D16161" s="3">
        <v>78377</v>
      </c>
      <c r="E16161" s="5">
        <f t="shared" si="252"/>
        <v>3.1080546588922772E-2</v>
      </c>
    </row>
    <row r="16162" spans="1:5" x14ac:dyDescent="0.25">
      <c r="A16162" s="2">
        <v>2472</v>
      </c>
      <c r="B16162" s="2">
        <v>2025</v>
      </c>
      <c r="C16162" s="2" t="s">
        <v>66</v>
      </c>
      <c r="D16162" s="3">
        <v>80813</v>
      </c>
      <c r="E16162" s="5">
        <f t="shared" si="252"/>
        <v>1</v>
      </c>
    </row>
    <row r="16163" spans="1:5" x14ac:dyDescent="0.25">
      <c r="A16163" s="2">
        <v>2473</v>
      </c>
      <c r="B16163" s="2">
        <v>2020</v>
      </c>
      <c r="C16163" s="2" t="s">
        <v>55</v>
      </c>
      <c r="D16163" s="3">
        <v>48395</v>
      </c>
      <c r="E16163" s="5">
        <f t="shared" si="252"/>
        <v>4.5748527740469058E-2</v>
      </c>
    </row>
    <row r="16164" spans="1:5" x14ac:dyDescent="0.25">
      <c r="A16164" s="2">
        <v>2473</v>
      </c>
      <c r="B16164" s="2">
        <v>2021</v>
      </c>
      <c r="C16164" s="2" t="s">
        <v>55</v>
      </c>
      <c r="D16164" s="3">
        <v>50609</v>
      </c>
      <c r="E16164" s="5">
        <f t="shared" si="252"/>
        <v>4.0131201960125672E-2</v>
      </c>
    </row>
    <row r="16165" spans="1:5" x14ac:dyDescent="0.25">
      <c r="A16165" s="2">
        <v>2473</v>
      </c>
      <c r="B16165" s="2">
        <v>2022</v>
      </c>
      <c r="C16165" s="2" t="s">
        <v>55</v>
      </c>
      <c r="D16165" s="3">
        <v>52640</v>
      </c>
      <c r="E16165" s="5">
        <f t="shared" si="252"/>
        <v>2.5816869300911854E-2</v>
      </c>
    </row>
    <row r="16166" spans="1:5" x14ac:dyDescent="0.25">
      <c r="A16166" s="2">
        <v>2473</v>
      </c>
      <c r="B16166" s="2">
        <v>2023</v>
      </c>
      <c r="C16166" s="2" t="s">
        <v>55</v>
      </c>
      <c r="D16166" s="3">
        <v>53999</v>
      </c>
      <c r="E16166" s="5">
        <f t="shared" si="252"/>
        <v>0.21268912387266431</v>
      </c>
    </row>
    <row r="16167" spans="1:5" x14ac:dyDescent="0.25">
      <c r="A16167" s="2">
        <v>2473</v>
      </c>
      <c r="B16167" s="2">
        <v>2024</v>
      </c>
      <c r="C16167" s="2" t="s">
        <v>60</v>
      </c>
      <c r="D16167" s="3">
        <v>65484</v>
      </c>
      <c r="E16167" s="5">
        <f t="shared" si="252"/>
        <v>4.0055586097367299E-2</v>
      </c>
    </row>
    <row r="16168" spans="1:5" x14ac:dyDescent="0.25">
      <c r="A16168" s="2">
        <v>2473</v>
      </c>
      <c r="B16168" s="2">
        <v>2025</v>
      </c>
      <c r="C16168" s="2" t="s">
        <v>60</v>
      </c>
      <c r="D16168" s="3">
        <v>68107</v>
      </c>
      <c r="E16168" s="5">
        <f t="shared" si="252"/>
        <v>1</v>
      </c>
    </row>
    <row r="16169" spans="1:5" x14ac:dyDescent="0.25">
      <c r="A16169" s="2">
        <v>2474</v>
      </c>
      <c r="B16169" s="2">
        <v>2018</v>
      </c>
      <c r="C16169" s="2" t="s">
        <v>60</v>
      </c>
      <c r="D16169" s="3">
        <v>156168</v>
      </c>
      <c r="E16169" s="5">
        <f t="shared" si="252"/>
        <v>2.2334921366733262E-2</v>
      </c>
    </row>
    <row r="16170" spans="1:5" x14ac:dyDescent="0.25">
      <c r="A16170" s="2">
        <v>2474</v>
      </c>
      <c r="B16170" s="2">
        <v>2019</v>
      </c>
      <c r="C16170" s="2" t="s">
        <v>60</v>
      </c>
      <c r="D16170" s="3">
        <v>159656</v>
      </c>
      <c r="E16170" s="5">
        <f t="shared" si="252"/>
        <v>4.3211655058375507E-2</v>
      </c>
    </row>
    <row r="16171" spans="1:5" x14ac:dyDescent="0.25">
      <c r="A16171" s="2">
        <v>2474</v>
      </c>
      <c r="B16171" s="2">
        <v>2020</v>
      </c>
      <c r="C16171" s="2" t="s">
        <v>60</v>
      </c>
      <c r="D16171" s="3">
        <v>166555</v>
      </c>
      <c r="E16171" s="5">
        <f t="shared" si="252"/>
        <v>3.4048812704512023E-2</v>
      </c>
    </row>
    <row r="16172" spans="1:5" x14ac:dyDescent="0.25">
      <c r="A16172" s="2">
        <v>2474</v>
      </c>
      <c r="B16172" s="2">
        <v>2021</v>
      </c>
      <c r="C16172" s="2" t="s">
        <v>60</v>
      </c>
      <c r="D16172" s="3">
        <v>172226</v>
      </c>
      <c r="E16172" s="5">
        <f t="shared" si="252"/>
        <v>2.9821281339635131E-2</v>
      </c>
    </row>
    <row r="16173" spans="1:5" x14ac:dyDescent="0.25">
      <c r="A16173" s="2">
        <v>2474</v>
      </c>
      <c r="B16173" s="2">
        <v>2022</v>
      </c>
      <c r="C16173" s="2" t="s">
        <v>60</v>
      </c>
      <c r="D16173" s="3">
        <v>177362</v>
      </c>
      <c r="E16173" s="5">
        <f t="shared" si="252"/>
        <v>2.7942851343579798E-2</v>
      </c>
    </row>
    <row r="16174" spans="1:5" x14ac:dyDescent="0.25">
      <c r="A16174" s="2">
        <v>2474</v>
      </c>
      <c r="B16174" s="2">
        <v>2023</v>
      </c>
      <c r="C16174" s="2" t="s">
        <v>60</v>
      </c>
      <c r="D16174" s="3">
        <v>182318</v>
      </c>
      <c r="E16174" s="5">
        <f t="shared" si="252"/>
        <v>2.2828245154071457E-2</v>
      </c>
    </row>
    <row r="16175" spans="1:5" x14ac:dyDescent="0.25">
      <c r="A16175" s="2">
        <v>2474</v>
      </c>
      <c r="B16175" s="2">
        <v>2024</v>
      </c>
      <c r="C16175" s="2" t="s">
        <v>60</v>
      </c>
      <c r="D16175" s="3">
        <v>186480</v>
      </c>
      <c r="E16175" s="5">
        <f t="shared" si="252"/>
        <v>2.1353496353496353E-2</v>
      </c>
    </row>
    <row r="16176" spans="1:5" x14ac:dyDescent="0.25">
      <c r="A16176" s="2">
        <v>2474</v>
      </c>
      <c r="B16176" s="2">
        <v>2025</v>
      </c>
      <c r="C16176" s="2" t="s">
        <v>60</v>
      </c>
      <c r="D16176" s="3">
        <v>190462</v>
      </c>
      <c r="E16176" s="5">
        <f t="shared" si="252"/>
        <v>1</v>
      </c>
    </row>
    <row r="16177" spans="1:5" x14ac:dyDescent="0.25">
      <c r="A16177" s="2">
        <v>2475</v>
      </c>
      <c r="B16177" s="2">
        <v>2024</v>
      </c>
      <c r="C16177" s="2" t="s">
        <v>66</v>
      </c>
      <c r="D16177" s="3">
        <v>107960</v>
      </c>
      <c r="E16177" s="5">
        <f t="shared" si="252"/>
        <v>3.687476843275287E-2</v>
      </c>
    </row>
    <row r="16178" spans="1:5" x14ac:dyDescent="0.25">
      <c r="A16178" s="2">
        <v>2475</v>
      </c>
      <c r="B16178" s="2">
        <v>2025</v>
      </c>
      <c r="C16178" s="2" t="s">
        <v>66</v>
      </c>
      <c r="D16178" s="3">
        <v>111941</v>
      </c>
      <c r="E16178" s="5">
        <f t="shared" si="252"/>
        <v>1</v>
      </c>
    </row>
    <row r="16179" spans="1:5" x14ac:dyDescent="0.25">
      <c r="A16179" s="2">
        <v>2476</v>
      </c>
      <c r="B16179" s="2">
        <v>2020</v>
      </c>
      <c r="C16179" s="2" t="s">
        <v>66</v>
      </c>
      <c r="D16179" s="3">
        <v>70649</v>
      </c>
      <c r="E16179" s="5">
        <f t="shared" si="252"/>
        <v>3.806140214298858E-2</v>
      </c>
    </row>
    <row r="16180" spans="1:5" x14ac:dyDescent="0.25">
      <c r="A16180" s="2">
        <v>2476</v>
      </c>
      <c r="B16180" s="2">
        <v>2021</v>
      </c>
      <c r="C16180" s="2" t="s">
        <v>66</v>
      </c>
      <c r="D16180" s="3">
        <v>73338</v>
      </c>
      <c r="E16180" s="5">
        <f t="shared" si="252"/>
        <v>5.7282718372467206E-2</v>
      </c>
    </row>
    <row r="16181" spans="1:5" x14ac:dyDescent="0.25">
      <c r="A16181" s="2">
        <v>2476</v>
      </c>
      <c r="B16181" s="2">
        <v>2022</v>
      </c>
      <c r="C16181" s="2" t="s">
        <v>66</v>
      </c>
      <c r="D16181" s="3">
        <v>77539</v>
      </c>
      <c r="E16181" s="5">
        <f t="shared" si="252"/>
        <v>3.31317143630947E-2</v>
      </c>
    </row>
    <row r="16182" spans="1:5" x14ac:dyDescent="0.25">
      <c r="A16182" s="2">
        <v>2476</v>
      </c>
      <c r="B16182" s="2">
        <v>2023</v>
      </c>
      <c r="C16182" s="2" t="s">
        <v>66</v>
      </c>
      <c r="D16182" s="3">
        <v>80108</v>
      </c>
      <c r="E16182" s="5">
        <f t="shared" si="252"/>
        <v>0.17098167473910222</v>
      </c>
    </row>
    <row r="16183" spans="1:5" x14ac:dyDescent="0.25">
      <c r="A16183" s="2">
        <v>2476</v>
      </c>
      <c r="B16183" s="2">
        <v>2024</v>
      </c>
      <c r="C16183" s="2" t="s">
        <v>55</v>
      </c>
      <c r="D16183" s="3">
        <v>93805</v>
      </c>
      <c r="E16183" s="5">
        <f t="shared" si="252"/>
        <v>4.5178828420659879E-2</v>
      </c>
    </row>
    <row r="16184" spans="1:5" x14ac:dyDescent="0.25">
      <c r="A16184" s="2">
        <v>2476</v>
      </c>
      <c r="B16184" s="2">
        <v>2025</v>
      </c>
      <c r="C16184" s="2" t="s">
        <v>55</v>
      </c>
      <c r="D16184" s="3">
        <v>98043</v>
      </c>
      <c r="E16184" s="5">
        <f t="shared" si="252"/>
        <v>1</v>
      </c>
    </row>
    <row r="16185" spans="1:5" x14ac:dyDescent="0.25">
      <c r="A16185" s="2">
        <v>2477</v>
      </c>
      <c r="B16185" s="2">
        <v>2020</v>
      </c>
      <c r="C16185" s="2" t="s">
        <v>55</v>
      </c>
      <c r="D16185" s="3">
        <v>92995</v>
      </c>
      <c r="E16185" s="5">
        <f t="shared" si="252"/>
        <v>3.5518038604226032E-2</v>
      </c>
    </row>
    <row r="16186" spans="1:5" x14ac:dyDescent="0.25">
      <c r="A16186" s="2">
        <v>2477</v>
      </c>
      <c r="B16186" s="2">
        <v>2021</v>
      </c>
      <c r="C16186" s="2" t="s">
        <v>60</v>
      </c>
      <c r="D16186" s="3">
        <v>96298</v>
      </c>
      <c r="E16186" s="5">
        <f t="shared" si="252"/>
        <v>3.5130532305966897E-2</v>
      </c>
    </row>
    <row r="16187" spans="1:5" x14ac:dyDescent="0.25">
      <c r="A16187" s="2">
        <v>2477</v>
      </c>
      <c r="B16187" s="2">
        <v>2022</v>
      </c>
      <c r="C16187" s="2" t="s">
        <v>60</v>
      </c>
      <c r="D16187" s="3">
        <v>99681</v>
      </c>
      <c r="E16187" s="5">
        <f t="shared" si="252"/>
        <v>4.0469096417572056E-2</v>
      </c>
    </row>
    <row r="16188" spans="1:5" x14ac:dyDescent="0.25">
      <c r="A16188" s="2">
        <v>2477</v>
      </c>
      <c r="B16188" s="2">
        <v>2023</v>
      </c>
      <c r="C16188" s="2" t="s">
        <v>60</v>
      </c>
      <c r="D16188" s="3">
        <v>103715</v>
      </c>
      <c r="E16188" s="5">
        <f t="shared" si="252"/>
        <v>3.8277973292194956E-2</v>
      </c>
    </row>
    <row r="16189" spans="1:5" x14ac:dyDescent="0.25">
      <c r="A16189" s="2">
        <v>2477</v>
      </c>
      <c r="B16189" s="2">
        <v>2024</v>
      </c>
      <c r="C16189" s="2" t="s">
        <v>60</v>
      </c>
      <c r="D16189" s="3">
        <v>107685</v>
      </c>
      <c r="E16189" s="5">
        <f t="shared" si="252"/>
        <v>3.4489483214932441E-2</v>
      </c>
    </row>
    <row r="16190" spans="1:5" x14ac:dyDescent="0.25">
      <c r="A16190" s="2">
        <v>2477</v>
      </c>
      <c r="B16190" s="2">
        <v>2025</v>
      </c>
      <c r="C16190" s="2" t="s">
        <v>60</v>
      </c>
      <c r="D16190" s="3">
        <v>111399</v>
      </c>
      <c r="E16190" s="5">
        <f t="shared" si="252"/>
        <v>1</v>
      </c>
    </row>
    <row r="16191" spans="1:5" x14ac:dyDescent="0.25">
      <c r="A16191" s="2">
        <v>2478</v>
      </c>
      <c r="B16191" s="2">
        <v>2022</v>
      </c>
      <c r="C16191" s="2" t="s">
        <v>66</v>
      </c>
      <c r="D16191" s="3">
        <v>42526</v>
      </c>
      <c r="E16191" s="5">
        <f t="shared" si="252"/>
        <v>5.0134035648779572E-2</v>
      </c>
    </row>
    <row r="16192" spans="1:5" x14ac:dyDescent="0.25">
      <c r="A16192" s="2">
        <v>2478</v>
      </c>
      <c r="B16192" s="2">
        <v>2023</v>
      </c>
      <c r="C16192" s="2" t="s">
        <v>66</v>
      </c>
      <c r="D16192" s="3">
        <v>44658</v>
      </c>
      <c r="E16192" s="5">
        <f t="shared" si="252"/>
        <v>3.3834923194052575E-2</v>
      </c>
    </row>
    <row r="16193" spans="1:5" x14ac:dyDescent="0.25">
      <c r="A16193" s="2">
        <v>2478</v>
      </c>
      <c r="B16193" s="2">
        <v>2024</v>
      </c>
      <c r="C16193" s="2" t="s">
        <v>66</v>
      </c>
      <c r="D16193" s="3">
        <v>46169</v>
      </c>
      <c r="E16193" s="5">
        <f t="shared" si="252"/>
        <v>5.3434122463124609E-2</v>
      </c>
    </row>
    <row r="16194" spans="1:5" x14ac:dyDescent="0.25">
      <c r="A16194" s="2">
        <v>2478</v>
      </c>
      <c r="B16194" s="2">
        <v>2025</v>
      </c>
      <c r="C16194" s="2" t="s">
        <v>66</v>
      </c>
      <c r="D16194" s="3">
        <v>48636</v>
      </c>
      <c r="E16194" s="5">
        <f t="shared" ref="E16194:E16257" si="253">IF(A16195=A16194,(D16195-D16194)/D16194,1)</f>
        <v>1</v>
      </c>
    </row>
    <row r="16195" spans="1:5" x14ac:dyDescent="0.25">
      <c r="A16195" s="2">
        <v>2479</v>
      </c>
      <c r="B16195" s="2">
        <v>2021</v>
      </c>
      <c r="C16195" s="2" t="s">
        <v>64</v>
      </c>
      <c r="D16195" s="3">
        <v>221492</v>
      </c>
      <c r="E16195" s="5">
        <f t="shared" si="253"/>
        <v>2.4095678399219837E-2</v>
      </c>
    </row>
    <row r="16196" spans="1:5" x14ac:dyDescent="0.25">
      <c r="A16196" s="2">
        <v>2479</v>
      </c>
      <c r="B16196" s="2">
        <v>2022</v>
      </c>
      <c r="C16196" s="2" t="s">
        <v>64</v>
      </c>
      <c r="D16196" s="3">
        <v>226829</v>
      </c>
      <c r="E16196" s="5">
        <f t="shared" si="253"/>
        <v>5.2599094472047227E-2</v>
      </c>
    </row>
    <row r="16197" spans="1:5" x14ac:dyDescent="0.25">
      <c r="A16197" s="2">
        <v>2479</v>
      </c>
      <c r="B16197" s="2">
        <v>2023</v>
      </c>
      <c r="C16197" s="2" t="s">
        <v>64</v>
      </c>
      <c r="D16197" s="3">
        <v>238760</v>
      </c>
      <c r="E16197" s="5">
        <f t="shared" si="253"/>
        <v>2.7990450661752389E-2</v>
      </c>
    </row>
    <row r="16198" spans="1:5" x14ac:dyDescent="0.25">
      <c r="A16198" s="2">
        <v>2479</v>
      </c>
      <c r="B16198" s="2">
        <v>2024</v>
      </c>
      <c r="C16198" s="2" t="s">
        <v>64</v>
      </c>
      <c r="D16198" s="3">
        <v>245443</v>
      </c>
      <c r="E16198" s="5">
        <f t="shared" si="253"/>
        <v>2.6405316101905534E-2</v>
      </c>
    </row>
    <row r="16199" spans="1:5" x14ac:dyDescent="0.25">
      <c r="A16199" s="2">
        <v>2479</v>
      </c>
      <c r="B16199" s="2">
        <v>2025</v>
      </c>
      <c r="C16199" s="2" t="s">
        <v>64</v>
      </c>
      <c r="D16199" s="3">
        <v>251924</v>
      </c>
      <c r="E16199" s="5">
        <f t="shared" si="253"/>
        <v>1</v>
      </c>
    </row>
    <row r="16200" spans="1:5" x14ac:dyDescent="0.25">
      <c r="A16200" s="2">
        <v>2480</v>
      </c>
      <c r="B16200" s="2">
        <v>2024</v>
      </c>
      <c r="C16200" s="2" t="s">
        <v>60</v>
      </c>
      <c r="D16200" s="3">
        <v>315311</v>
      </c>
      <c r="E16200" s="5">
        <f t="shared" si="253"/>
        <v>4.0004947496281452E-2</v>
      </c>
    </row>
    <row r="16201" spans="1:5" x14ac:dyDescent="0.25">
      <c r="A16201" s="2">
        <v>2480</v>
      </c>
      <c r="B16201" s="2">
        <v>2025</v>
      </c>
      <c r="C16201" s="2" t="s">
        <v>60</v>
      </c>
      <c r="D16201" s="3">
        <v>327925</v>
      </c>
      <c r="E16201" s="5">
        <f t="shared" si="253"/>
        <v>1</v>
      </c>
    </row>
    <row r="16202" spans="1:5" x14ac:dyDescent="0.25">
      <c r="A16202" s="2">
        <v>2481</v>
      </c>
      <c r="B16202" s="2">
        <v>2016</v>
      </c>
      <c r="C16202" s="2" t="s">
        <v>50</v>
      </c>
      <c r="D16202" s="3">
        <v>43713</v>
      </c>
      <c r="E16202" s="5">
        <f t="shared" si="253"/>
        <v>6.5884290714432775E-2</v>
      </c>
    </row>
    <row r="16203" spans="1:5" x14ac:dyDescent="0.25">
      <c r="A16203" s="2">
        <v>2481</v>
      </c>
      <c r="B16203" s="2">
        <v>2017</v>
      </c>
      <c r="C16203" s="2" t="s">
        <v>50</v>
      </c>
      <c r="D16203" s="3">
        <v>46593</v>
      </c>
      <c r="E16203" s="5">
        <f t="shared" si="253"/>
        <v>5.9408065589251602E-2</v>
      </c>
    </row>
    <row r="16204" spans="1:5" x14ac:dyDescent="0.25">
      <c r="A16204" s="2">
        <v>2481</v>
      </c>
      <c r="B16204" s="2">
        <v>2018</v>
      </c>
      <c r="C16204" s="2" t="s">
        <v>66</v>
      </c>
      <c r="D16204" s="3">
        <v>49361</v>
      </c>
      <c r="E16204" s="5">
        <f t="shared" si="253"/>
        <v>5.5934847349121776E-2</v>
      </c>
    </row>
    <row r="16205" spans="1:5" x14ac:dyDescent="0.25">
      <c r="A16205" s="2">
        <v>2481</v>
      </c>
      <c r="B16205" s="2">
        <v>2019</v>
      </c>
      <c r="C16205" s="2" t="s">
        <v>66</v>
      </c>
      <c r="D16205" s="3">
        <v>52122</v>
      </c>
      <c r="E16205" s="5">
        <f t="shared" si="253"/>
        <v>5.0170753232799972E-2</v>
      </c>
    </row>
    <row r="16206" spans="1:5" x14ac:dyDescent="0.25">
      <c r="A16206" s="2">
        <v>2481</v>
      </c>
      <c r="B16206" s="2">
        <v>2020</v>
      </c>
      <c r="C16206" s="2" t="s">
        <v>66</v>
      </c>
      <c r="D16206" s="3">
        <v>54737</v>
      </c>
      <c r="E16206" s="5">
        <f t="shared" si="253"/>
        <v>0.1353380711401794</v>
      </c>
    </row>
    <row r="16207" spans="1:5" x14ac:dyDescent="0.25">
      <c r="A16207" s="2">
        <v>2481</v>
      </c>
      <c r="B16207" s="2">
        <v>2021</v>
      </c>
      <c r="C16207" s="2" t="s">
        <v>55</v>
      </c>
      <c r="D16207" s="3">
        <v>62145</v>
      </c>
      <c r="E16207" s="5">
        <f t="shared" si="253"/>
        <v>4.2416928151902809E-2</v>
      </c>
    </row>
    <row r="16208" spans="1:5" x14ac:dyDescent="0.25">
      <c r="A16208" s="2">
        <v>2481</v>
      </c>
      <c r="B16208" s="2">
        <v>2022</v>
      </c>
      <c r="C16208" s="2" t="s">
        <v>55</v>
      </c>
      <c r="D16208" s="3">
        <v>64781</v>
      </c>
      <c r="E16208" s="5">
        <f t="shared" si="253"/>
        <v>4.4087000818141119E-2</v>
      </c>
    </row>
    <row r="16209" spans="1:5" x14ac:dyDescent="0.25">
      <c r="A16209" s="2">
        <v>2481</v>
      </c>
      <c r="B16209" s="2">
        <v>2023</v>
      </c>
      <c r="C16209" s="2" t="s">
        <v>55</v>
      </c>
      <c r="D16209" s="3">
        <v>67637</v>
      </c>
      <c r="E16209" s="5">
        <f t="shared" si="253"/>
        <v>5.4689001581974366E-2</v>
      </c>
    </row>
    <row r="16210" spans="1:5" x14ac:dyDescent="0.25">
      <c r="A16210" s="2">
        <v>2481</v>
      </c>
      <c r="B16210" s="2">
        <v>2024</v>
      </c>
      <c r="C16210" s="2" t="s">
        <v>55</v>
      </c>
      <c r="D16210" s="3">
        <v>71336</v>
      </c>
      <c r="E16210" s="5">
        <f t="shared" si="253"/>
        <v>6.668442301222384E-2</v>
      </c>
    </row>
    <row r="16211" spans="1:5" x14ac:dyDescent="0.25">
      <c r="A16211" s="2">
        <v>2481</v>
      </c>
      <c r="B16211" s="2">
        <v>2025</v>
      </c>
      <c r="C16211" s="2" t="s">
        <v>55</v>
      </c>
      <c r="D16211" s="3">
        <v>76093</v>
      </c>
      <c r="E16211" s="5">
        <f t="shared" si="253"/>
        <v>1</v>
      </c>
    </row>
    <row r="16212" spans="1:5" x14ac:dyDescent="0.25">
      <c r="A16212" s="2">
        <v>2482</v>
      </c>
      <c r="B16212" s="2">
        <v>2024</v>
      </c>
      <c r="C16212" s="2" t="s">
        <v>60</v>
      </c>
      <c r="D16212" s="3">
        <v>114325</v>
      </c>
      <c r="E16212" s="5">
        <f t="shared" si="253"/>
        <v>4.6411546031051826E-2</v>
      </c>
    </row>
    <row r="16213" spans="1:5" x14ac:dyDescent="0.25">
      <c r="A16213" s="2">
        <v>2482</v>
      </c>
      <c r="B16213" s="2">
        <v>2025</v>
      </c>
      <c r="C16213" s="2" t="s">
        <v>60</v>
      </c>
      <c r="D16213" s="3">
        <v>119631</v>
      </c>
      <c r="E16213" s="5">
        <f t="shared" si="253"/>
        <v>1</v>
      </c>
    </row>
    <row r="16214" spans="1:5" x14ac:dyDescent="0.25">
      <c r="A16214" s="2">
        <v>2483</v>
      </c>
      <c r="B16214" s="2">
        <v>2022</v>
      </c>
      <c r="C16214" s="2" t="s">
        <v>60</v>
      </c>
      <c r="D16214" s="3">
        <v>99564</v>
      </c>
      <c r="E16214" s="5">
        <f t="shared" si="253"/>
        <v>4.5709292515366998E-2</v>
      </c>
    </row>
    <row r="16215" spans="1:5" x14ac:dyDescent="0.25">
      <c r="A16215" s="2">
        <v>2483</v>
      </c>
      <c r="B16215" s="2">
        <v>2023</v>
      </c>
      <c r="C16215" s="2" t="s">
        <v>60</v>
      </c>
      <c r="D16215" s="3">
        <v>104115</v>
      </c>
      <c r="E16215" s="5">
        <f t="shared" si="253"/>
        <v>6.5033856792969316E-2</v>
      </c>
    </row>
    <row r="16216" spans="1:5" x14ac:dyDescent="0.25">
      <c r="A16216" s="2">
        <v>2483</v>
      </c>
      <c r="B16216" s="2">
        <v>2024</v>
      </c>
      <c r="C16216" s="2" t="s">
        <v>60</v>
      </c>
      <c r="D16216" s="3">
        <v>110886</v>
      </c>
      <c r="E16216" s="5">
        <f t="shared" si="253"/>
        <v>3.4792489583896975E-2</v>
      </c>
    </row>
    <row r="16217" spans="1:5" x14ac:dyDescent="0.25">
      <c r="A16217" s="2">
        <v>2483</v>
      </c>
      <c r="B16217" s="2">
        <v>2025</v>
      </c>
      <c r="C16217" s="2" t="s">
        <v>60</v>
      </c>
      <c r="D16217" s="3">
        <v>114744</v>
      </c>
      <c r="E16217" s="5">
        <f t="shared" si="253"/>
        <v>1</v>
      </c>
    </row>
    <row r="16218" spans="1:5" x14ac:dyDescent="0.25">
      <c r="A16218" s="2">
        <v>2484</v>
      </c>
      <c r="B16218" s="2">
        <v>2024</v>
      </c>
      <c r="C16218" s="2" t="s">
        <v>55</v>
      </c>
      <c r="D16218" s="3">
        <v>82191</v>
      </c>
      <c r="E16218" s="5">
        <f t="shared" si="253"/>
        <v>7.3718533659403104E-2</v>
      </c>
    </row>
    <row r="16219" spans="1:5" x14ac:dyDescent="0.25">
      <c r="A16219" s="2">
        <v>2484</v>
      </c>
      <c r="B16219" s="2">
        <v>2025</v>
      </c>
      <c r="C16219" s="2" t="s">
        <v>60</v>
      </c>
      <c r="D16219" s="3">
        <v>88250</v>
      </c>
      <c r="E16219" s="5">
        <f t="shared" si="253"/>
        <v>1</v>
      </c>
    </row>
    <row r="16220" spans="1:5" x14ac:dyDescent="0.25">
      <c r="A16220" s="2">
        <v>2485</v>
      </c>
      <c r="B16220" s="2">
        <v>2017</v>
      </c>
      <c r="C16220" s="2" t="s">
        <v>60</v>
      </c>
      <c r="D16220" s="3">
        <v>55829</v>
      </c>
      <c r="E16220" s="5">
        <f t="shared" si="253"/>
        <v>6.287055114725322E-2</v>
      </c>
    </row>
    <row r="16221" spans="1:5" x14ac:dyDescent="0.25">
      <c r="A16221" s="2">
        <v>2485</v>
      </c>
      <c r="B16221" s="2">
        <v>2018</v>
      </c>
      <c r="C16221" s="2" t="s">
        <v>60</v>
      </c>
      <c r="D16221" s="3">
        <v>59339</v>
      </c>
      <c r="E16221" s="5">
        <f t="shared" si="253"/>
        <v>4.7119095367296381E-2</v>
      </c>
    </row>
    <row r="16222" spans="1:5" x14ac:dyDescent="0.25">
      <c r="A16222" s="2">
        <v>2485</v>
      </c>
      <c r="B16222" s="2">
        <v>2019</v>
      </c>
      <c r="C16222" s="2" t="s">
        <v>60</v>
      </c>
      <c r="D16222" s="3">
        <v>62135</v>
      </c>
      <c r="E16222" s="5">
        <f t="shared" si="253"/>
        <v>5.4671280276816607E-2</v>
      </c>
    </row>
    <row r="16223" spans="1:5" x14ac:dyDescent="0.25">
      <c r="A16223" s="2">
        <v>2485</v>
      </c>
      <c r="B16223" s="2">
        <v>2020</v>
      </c>
      <c r="C16223" s="2" t="s">
        <v>60</v>
      </c>
      <c r="D16223" s="3">
        <v>65532</v>
      </c>
      <c r="E16223" s="5">
        <f t="shared" si="253"/>
        <v>4.298663248489288E-2</v>
      </c>
    </row>
    <row r="16224" spans="1:5" x14ac:dyDescent="0.25">
      <c r="A16224" s="2">
        <v>2485</v>
      </c>
      <c r="B16224" s="2">
        <v>2021</v>
      </c>
      <c r="C16224" s="2" t="s">
        <v>60</v>
      </c>
      <c r="D16224" s="3">
        <v>68349</v>
      </c>
      <c r="E16224" s="5">
        <f t="shared" si="253"/>
        <v>4.3541236887152703E-2</v>
      </c>
    </row>
    <row r="16225" spans="1:5" x14ac:dyDescent="0.25">
      <c r="A16225" s="2">
        <v>2485</v>
      </c>
      <c r="B16225" s="2">
        <v>2022</v>
      </c>
      <c r="C16225" s="2" t="s">
        <v>60</v>
      </c>
      <c r="D16225" s="3">
        <v>71325</v>
      </c>
      <c r="E16225" s="5">
        <f t="shared" si="253"/>
        <v>5.2323869610935859E-2</v>
      </c>
    </row>
    <row r="16226" spans="1:5" x14ac:dyDescent="0.25">
      <c r="A16226" s="2">
        <v>2485</v>
      </c>
      <c r="B16226" s="2">
        <v>2023</v>
      </c>
      <c r="C16226" s="2" t="s">
        <v>60</v>
      </c>
      <c r="D16226" s="3">
        <v>75057</v>
      </c>
      <c r="E16226" s="5">
        <f t="shared" si="253"/>
        <v>5.906177971408396E-2</v>
      </c>
    </row>
    <row r="16227" spans="1:5" x14ac:dyDescent="0.25">
      <c r="A16227" s="2">
        <v>2485</v>
      </c>
      <c r="B16227" s="2">
        <v>2024</v>
      </c>
      <c r="C16227" s="2" t="s">
        <v>60</v>
      </c>
      <c r="D16227" s="3">
        <v>79490</v>
      </c>
      <c r="E16227" s="5">
        <f t="shared" si="253"/>
        <v>4.7829915712668258E-2</v>
      </c>
    </row>
    <row r="16228" spans="1:5" x14ac:dyDescent="0.25">
      <c r="A16228" s="2">
        <v>2485</v>
      </c>
      <c r="B16228" s="2">
        <v>2025</v>
      </c>
      <c r="C16228" s="2" t="s">
        <v>60</v>
      </c>
      <c r="D16228" s="3">
        <v>83292</v>
      </c>
      <c r="E16228" s="5">
        <f t="shared" si="253"/>
        <v>1</v>
      </c>
    </row>
    <row r="16229" spans="1:5" x14ac:dyDescent="0.25">
      <c r="A16229" s="2">
        <v>2486</v>
      </c>
      <c r="B16229" s="2">
        <v>2019</v>
      </c>
      <c r="C16229" s="2" t="s">
        <v>60</v>
      </c>
      <c r="D16229" s="3">
        <v>73834</v>
      </c>
      <c r="E16229" s="5">
        <f t="shared" si="253"/>
        <v>2.3336132405125009E-2</v>
      </c>
    </row>
    <row r="16230" spans="1:5" x14ac:dyDescent="0.25">
      <c r="A16230" s="2">
        <v>2486</v>
      </c>
      <c r="B16230" s="2">
        <v>2020</v>
      </c>
      <c r="C16230" s="2" t="s">
        <v>60</v>
      </c>
      <c r="D16230" s="3">
        <v>75557</v>
      </c>
      <c r="E16230" s="5">
        <f t="shared" si="253"/>
        <v>3.0003838161917491E-2</v>
      </c>
    </row>
    <row r="16231" spans="1:5" x14ac:dyDescent="0.25">
      <c r="A16231" s="2">
        <v>2486</v>
      </c>
      <c r="B16231" s="2">
        <v>2021</v>
      </c>
      <c r="C16231" s="2" t="s">
        <v>60</v>
      </c>
      <c r="D16231" s="3">
        <v>77824</v>
      </c>
      <c r="E16231" s="5">
        <f t="shared" si="253"/>
        <v>3.8741262335526314E-2</v>
      </c>
    </row>
    <row r="16232" spans="1:5" x14ac:dyDescent="0.25">
      <c r="A16232" s="2">
        <v>2486</v>
      </c>
      <c r="B16232" s="2">
        <v>2022</v>
      </c>
      <c r="C16232" s="2" t="s">
        <v>60</v>
      </c>
      <c r="D16232" s="3">
        <v>80839</v>
      </c>
      <c r="E16232" s="5">
        <f t="shared" si="253"/>
        <v>4.3506228429347218E-2</v>
      </c>
    </row>
    <row r="16233" spans="1:5" x14ac:dyDescent="0.25">
      <c r="A16233" s="2">
        <v>2486</v>
      </c>
      <c r="B16233" s="2">
        <v>2023</v>
      </c>
      <c r="C16233" s="2" t="s">
        <v>60</v>
      </c>
      <c r="D16233" s="3">
        <v>84356</v>
      </c>
      <c r="E16233" s="5">
        <f t="shared" si="253"/>
        <v>4.6185215041016643E-2</v>
      </c>
    </row>
    <row r="16234" spans="1:5" x14ac:dyDescent="0.25">
      <c r="A16234" s="2">
        <v>2486</v>
      </c>
      <c r="B16234" s="2">
        <v>2024</v>
      </c>
      <c r="C16234" s="2" t="s">
        <v>60</v>
      </c>
      <c r="D16234" s="3">
        <v>88252</v>
      </c>
      <c r="E16234" s="5">
        <f t="shared" si="253"/>
        <v>3.5557267823958662E-2</v>
      </c>
    </row>
    <row r="16235" spans="1:5" x14ac:dyDescent="0.25">
      <c r="A16235" s="2">
        <v>2486</v>
      </c>
      <c r="B16235" s="2">
        <v>2025</v>
      </c>
      <c r="C16235" s="2" t="s">
        <v>60</v>
      </c>
      <c r="D16235" s="3">
        <v>91390</v>
      </c>
      <c r="E16235" s="5">
        <f t="shared" si="253"/>
        <v>1</v>
      </c>
    </row>
    <row r="16236" spans="1:5" x14ac:dyDescent="0.25">
      <c r="A16236" s="2">
        <v>2487</v>
      </c>
      <c r="B16236" s="2">
        <v>2020</v>
      </c>
      <c r="C16236" s="2" t="s">
        <v>75</v>
      </c>
      <c r="D16236" s="3">
        <v>127436</v>
      </c>
      <c r="E16236" s="5">
        <f t="shared" si="253"/>
        <v>5.2190903669292819E-2</v>
      </c>
    </row>
    <row r="16237" spans="1:5" x14ac:dyDescent="0.25">
      <c r="A16237" s="2">
        <v>2487</v>
      </c>
      <c r="B16237" s="2">
        <v>2021</v>
      </c>
      <c r="C16237" s="2" t="s">
        <v>75</v>
      </c>
      <c r="D16237" s="3">
        <v>134087</v>
      </c>
      <c r="E16237" s="5">
        <f t="shared" si="253"/>
        <v>5.1854393043322622E-2</v>
      </c>
    </row>
    <row r="16238" spans="1:5" x14ac:dyDescent="0.25">
      <c r="A16238" s="2">
        <v>2487</v>
      </c>
      <c r="B16238" s="2">
        <v>2022</v>
      </c>
      <c r="C16238" s="2" t="s">
        <v>75</v>
      </c>
      <c r="D16238" s="3">
        <v>141040</v>
      </c>
      <c r="E16238" s="5">
        <f t="shared" si="253"/>
        <v>5.3190584231423713E-2</v>
      </c>
    </row>
    <row r="16239" spans="1:5" x14ac:dyDescent="0.25">
      <c r="A16239" s="2">
        <v>2487</v>
      </c>
      <c r="B16239" s="2">
        <v>2023</v>
      </c>
      <c r="C16239" s="2" t="s">
        <v>75</v>
      </c>
      <c r="D16239" s="3">
        <v>148542</v>
      </c>
      <c r="E16239" s="5">
        <f t="shared" si="253"/>
        <v>3.4098100200616661E-2</v>
      </c>
    </row>
    <row r="16240" spans="1:5" x14ac:dyDescent="0.25">
      <c r="A16240" s="2">
        <v>2487</v>
      </c>
      <c r="B16240" s="2">
        <v>2024</v>
      </c>
      <c r="C16240" s="2" t="s">
        <v>75</v>
      </c>
      <c r="D16240" s="3">
        <v>153607</v>
      </c>
      <c r="E16240" s="5">
        <f t="shared" si="253"/>
        <v>5.5934950881144738E-2</v>
      </c>
    </row>
    <row r="16241" spans="1:5" x14ac:dyDescent="0.25">
      <c r="A16241" s="2">
        <v>2487</v>
      </c>
      <c r="B16241" s="2">
        <v>2025</v>
      </c>
      <c r="C16241" s="2" t="s">
        <v>75</v>
      </c>
      <c r="D16241" s="3">
        <v>162199</v>
      </c>
      <c r="E16241" s="5">
        <f t="shared" si="253"/>
        <v>1</v>
      </c>
    </row>
    <row r="16242" spans="1:5" x14ac:dyDescent="0.25">
      <c r="A16242" s="2">
        <v>2488</v>
      </c>
      <c r="B16242" s="2">
        <v>2025</v>
      </c>
      <c r="C16242" s="2" t="s">
        <v>55</v>
      </c>
      <c r="D16242" s="3">
        <v>72754</v>
      </c>
      <c r="E16242" s="5">
        <f t="shared" si="253"/>
        <v>1</v>
      </c>
    </row>
    <row r="16243" spans="1:5" x14ac:dyDescent="0.25">
      <c r="A16243" s="2">
        <v>2489</v>
      </c>
      <c r="B16243" s="2">
        <v>2020</v>
      </c>
      <c r="C16243" s="2" t="s">
        <v>50</v>
      </c>
      <c r="D16243" s="3">
        <v>32015</v>
      </c>
      <c r="E16243" s="5">
        <f t="shared" si="253"/>
        <v>3.8606903014212088E-2</v>
      </c>
    </row>
    <row r="16244" spans="1:5" x14ac:dyDescent="0.25">
      <c r="A16244" s="2">
        <v>2489</v>
      </c>
      <c r="B16244" s="2">
        <v>2021</v>
      </c>
      <c r="C16244" s="2" t="s">
        <v>50</v>
      </c>
      <c r="D16244" s="3">
        <v>33251</v>
      </c>
      <c r="E16244" s="5">
        <f t="shared" si="253"/>
        <v>4.799855643439295E-2</v>
      </c>
    </row>
    <row r="16245" spans="1:5" x14ac:dyDescent="0.25">
      <c r="A16245" s="2">
        <v>2489</v>
      </c>
      <c r="B16245" s="2">
        <v>2022</v>
      </c>
      <c r="C16245" s="2" t="s">
        <v>50</v>
      </c>
      <c r="D16245" s="3">
        <v>34847</v>
      </c>
      <c r="E16245" s="5">
        <f t="shared" si="253"/>
        <v>7.6161506011995297E-2</v>
      </c>
    </row>
    <row r="16246" spans="1:5" x14ac:dyDescent="0.25">
      <c r="A16246" s="2">
        <v>2489</v>
      </c>
      <c r="B16246" s="2">
        <v>2023</v>
      </c>
      <c r="C16246" s="2" t="s">
        <v>66</v>
      </c>
      <c r="D16246" s="3">
        <v>37501</v>
      </c>
      <c r="E16246" s="5">
        <f t="shared" si="253"/>
        <v>3.7252339937601665E-2</v>
      </c>
    </row>
    <row r="16247" spans="1:5" x14ac:dyDescent="0.25">
      <c r="A16247" s="2">
        <v>2489</v>
      </c>
      <c r="B16247" s="2">
        <v>2024</v>
      </c>
      <c r="C16247" s="2" t="s">
        <v>66</v>
      </c>
      <c r="D16247" s="3">
        <v>38898</v>
      </c>
      <c r="E16247" s="5">
        <f t="shared" si="253"/>
        <v>4.8100159391228338E-2</v>
      </c>
    </row>
    <row r="16248" spans="1:5" x14ac:dyDescent="0.25">
      <c r="A16248" s="2">
        <v>2489</v>
      </c>
      <c r="B16248" s="2">
        <v>2025</v>
      </c>
      <c r="C16248" s="2" t="s">
        <v>66</v>
      </c>
      <c r="D16248" s="3">
        <v>40769</v>
      </c>
      <c r="E16248" s="5">
        <f t="shared" si="253"/>
        <v>1</v>
      </c>
    </row>
    <row r="16249" spans="1:5" x14ac:dyDescent="0.25">
      <c r="A16249" s="2">
        <v>2490</v>
      </c>
      <c r="B16249" s="2">
        <v>2021</v>
      </c>
      <c r="C16249" s="2" t="s">
        <v>66</v>
      </c>
      <c r="D16249" s="3">
        <v>141422</v>
      </c>
      <c r="E16249" s="5">
        <f t="shared" si="253"/>
        <v>4.6739545473830101E-2</v>
      </c>
    </row>
    <row r="16250" spans="1:5" x14ac:dyDescent="0.25">
      <c r="A16250" s="2">
        <v>2490</v>
      </c>
      <c r="B16250" s="2">
        <v>2022</v>
      </c>
      <c r="C16250" s="2" t="s">
        <v>66</v>
      </c>
      <c r="D16250" s="3">
        <v>148032</v>
      </c>
      <c r="E16250" s="5">
        <f t="shared" si="253"/>
        <v>6.041936878512754E-2</v>
      </c>
    </row>
    <row r="16251" spans="1:5" x14ac:dyDescent="0.25">
      <c r="A16251" s="2">
        <v>2490</v>
      </c>
      <c r="B16251" s="2">
        <v>2023</v>
      </c>
      <c r="C16251" s="2" t="s">
        <v>66</v>
      </c>
      <c r="D16251" s="3">
        <v>156976</v>
      </c>
      <c r="E16251" s="5">
        <f t="shared" si="253"/>
        <v>-2.0703801855060646E-3</v>
      </c>
    </row>
    <row r="16252" spans="1:5" x14ac:dyDescent="0.25">
      <c r="A16252" s="2">
        <v>2490</v>
      </c>
      <c r="B16252" s="2">
        <v>2024</v>
      </c>
      <c r="C16252" s="2" t="s">
        <v>55</v>
      </c>
      <c r="D16252" s="3">
        <v>156651</v>
      </c>
      <c r="E16252" s="5">
        <f t="shared" si="253"/>
        <v>7.1815692207518628E-2</v>
      </c>
    </row>
    <row r="16253" spans="1:5" x14ac:dyDescent="0.25">
      <c r="A16253" s="2">
        <v>2490</v>
      </c>
      <c r="B16253" s="2">
        <v>2025</v>
      </c>
      <c r="C16253" s="2" t="s">
        <v>60</v>
      </c>
      <c r="D16253" s="3">
        <v>167901</v>
      </c>
      <c r="E16253" s="5">
        <f t="shared" si="253"/>
        <v>1</v>
      </c>
    </row>
    <row r="16254" spans="1:5" x14ac:dyDescent="0.25">
      <c r="A16254" s="2">
        <v>2491</v>
      </c>
      <c r="B16254" s="2">
        <v>2019</v>
      </c>
      <c r="C16254" s="2" t="s">
        <v>66</v>
      </c>
      <c r="D16254" s="3">
        <v>49886</v>
      </c>
      <c r="E16254" s="5">
        <f t="shared" si="253"/>
        <v>4.7147496291544723E-2</v>
      </c>
    </row>
    <row r="16255" spans="1:5" x14ac:dyDescent="0.25">
      <c r="A16255" s="2">
        <v>2491</v>
      </c>
      <c r="B16255" s="2">
        <v>2020</v>
      </c>
      <c r="C16255" s="2" t="s">
        <v>66</v>
      </c>
      <c r="D16255" s="3">
        <v>52238</v>
      </c>
      <c r="E16255" s="5">
        <f t="shared" si="253"/>
        <v>6.4052988246104364E-2</v>
      </c>
    </row>
    <row r="16256" spans="1:5" x14ac:dyDescent="0.25">
      <c r="A16256" s="2">
        <v>2491</v>
      </c>
      <c r="B16256" s="2">
        <v>2021</v>
      </c>
      <c r="C16256" s="2" t="s">
        <v>55</v>
      </c>
      <c r="D16256" s="3">
        <v>55584</v>
      </c>
      <c r="E16256" s="5">
        <f t="shared" si="253"/>
        <v>6.7051669545192857E-2</v>
      </c>
    </row>
    <row r="16257" spans="1:5" x14ac:dyDescent="0.25">
      <c r="A16257" s="2">
        <v>2491</v>
      </c>
      <c r="B16257" s="2">
        <v>2022</v>
      </c>
      <c r="C16257" s="2" t="s">
        <v>55</v>
      </c>
      <c r="D16257" s="3">
        <v>59311</v>
      </c>
      <c r="E16257" s="5">
        <f t="shared" si="253"/>
        <v>0.10591627185513648</v>
      </c>
    </row>
    <row r="16258" spans="1:5" x14ac:dyDescent="0.25">
      <c r="A16258" s="2">
        <v>2491</v>
      </c>
      <c r="B16258" s="2">
        <v>2023</v>
      </c>
      <c r="C16258" s="2" t="s">
        <v>60</v>
      </c>
      <c r="D16258" s="3">
        <v>65593</v>
      </c>
      <c r="E16258" s="5">
        <f t="shared" ref="E16258:E16321" si="254">IF(A16259=A16258,(D16259-D16258)/D16258,1)</f>
        <v>5.1590870977085972E-2</v>
      </c>
    </row>
    <row r="16259" spans="1:5" x14ac:dyDescent="0.25">
      <c r="A16259" s="2">
        <v>2491</v>
      </c>
      <c r="B16259" s="2">
        <v>2024</v>
      </c>
      <c r="C16259" s="2" t="s">
        <v>60</v>
      </c>
      <c r="D16259" s="3">
        <v>68977</v>
      </c>
      <c r="E16259" s="5">
        <f t="shared" si="254"/>
        <v>4.5710889136958699E-2</v>
      </c>
    </row>
    <row r="16260" spans="1:5" x14ac:dyDescent="0.25">
      <c r="A16260" s="2">
        <v>2491</v>
      </c>
      <c r="B16260" s="2">
        <v>2025</v>
      </c>
      <c r="C16260" s="2" t="s">
        <v>60</v>
      </c>
      <c r="D16260" s="3">
        <v>72130</v>
      </c>
      <c r="E16260" s="5">
        <f t="shared" si="254"/>
        <v>1</v>
      </c>
    </row>
    <row r="16261" spans="1:5" x14ac:dyDescent="0.25">
      <c r="A16261" s="2">
        <v>2492</v>
      </c>
      <c r="B16261" s="2">
        <v>2016</v>
      </c>
      <c r="C16261" s="2" t="s">
        <v>71</v>
      </c>
      <c r="D16261" s="3">
        <v>342046</v>
      </c>
      <c r="E16261" s="5">
        <f t="shared" si="254"/>
        <v>5.8930670143781831E-2</v>
      </c>
    </row>
    <row r="16262" spans="1:5" x14ac:dyDescent="0.25">
      <c r="A16262" s="2">
        <v>2492</v>
      </c>
      <c r="B16262" s="2">
        <v>2017</v>
      </c>
      <c r="C16262" s="2" t="s">
        <v>71</v>
      </c>
      <c r="D16262" s="3">
        <v>362203</v>
      </c>
      <c r="E16262" s="5">
        <f t="shared" si="254"/>
        <v>5.8279473113143736E-2</v>
      </c>
    </row>
    <row r="16263" spans="1:5" x14ac:dyDescent="0.25">
      <c r="A16263" s="2">
        <v>2492</v>
      </c>
      <c r="B16263" s="2">
        <v>2018</v>
      </c>
      <c r="C16263" s="2" t="s">
        <v>71</v>
      </c>
      <c r="D16263" s="3">
        <v>383312</v>
      </c>
      <c r="E16263" s="5">
        <f t="shared" si="254"/>
        <v>4.9951475560379009E-2</v>
      </c>
    </row>
    <row r="16264" spans="1:5" x14ac:dyDescent="0.25">
      <c r="A16264" s="2">
        <v>2492</v>
      </c>
      <c r="B16264" s="2">
        <v>2019</v>
      </c>
      <c r="C16264" s="2" t="s">
        <v>71</v>
      </c>
      <c r="D16264" s="3">
        <v>402459</v>
      </c>
      <c r="E16264" s="5">
        <f t="shared" si="254"/>
        <v>5.8771204023266965E-2</v>
      </c>
    </row>
    <row r="16265" spans="1:5" x14ac:dyDescent="0.25">
      <c r="A16265" s="2">
        <v>2492</v>
      </c>
      <c r="B16265" s="2">
        <v>2020</v>
      </c>
      <c r="C16265" s="2" t="s">
        <v>71</v>
      </c>
      <c r="D16265" s="3">
        <v>426112</v>
      </c>
      <c r="E16265" s="5">
        <f t="shared" si="254"/>
        <v>5.4286197056173026E-2</v>
      </c>
    </row>
    <row r="16266" spans="1:5" x14ac:dyDescent="0.25">
      <c r="A16266" s="2">
        <v>2492</v>
      </c>
      <c r="B16266" s="2">
        <v>2021</v>
      </c>
      <c r="C16266" s="2" t="s">
        <v>71</v>
      </c>
      <c r="D16266" s="3">
        <v>449244</v>
      </c>
      <c r="E16266" s="5">
        <f t="shared" si="254"/>
        <v>-4.4452457907061642E-3</v>
      </c>
    </row>
    <row r="16267" spans="1:5" x14ac:dyDescent="0.25">
      <c r="A16267" s="2">
        <v>2492</v>
      </c>
      <c r="B16267" s="2">
        <v>2022</v>
      </c>
      <c r="C16267" s="2" t="s">
        <v>3443</v>
      </c>
      <c r="D16267" s="3">
        <v>447247</v>
      </c>
      <c r="E16267" s="5">
        <f t="shared" si="254"/>
        <v>4.3814715358627333E-2</v>
      </c>
    </row>
    <row r="16268" spans="1:5" x14ac:dyDescent="0.25">
      <c r="A16268" s="2">
        <v>2492</v>
      </c>
      <c r="B16268" s="2">
        <v>2023</v>
      </c>
      <c r="C16268" s="2" t="s">
        <v>3443</v>
      </c>
      <c r="D16268" s="3">
        <v>466843</v>
      </c>
      <c r="E16268" s="5">
        <f t="shared" si="254"/>
        <v>5.1672617989345457E-2</v>
      </c>
    </row>
    <row r="16269" spans="1:5" x14ac:dyDescent="0.25">
      <c r="A16269" s="2">
        <v>2492</v>
      </c>
      <c r="B16269" s="2">
        <v>2024</v>
      </c>
      <c r="C16269" s="2" t="s">
        <v>3443</v>
      </c>
      <c r="D16269" s="3">
        <v>490966</v>
      </c>
      <c r="E16269" s="5">
        <f t="shared" si="254"/>
        <v>3.9432465791928564E-2</v>
      </c>
    </row>
    <row r="16270" spans="1:5" x14ac:dyDescent="0.25">
      <c r="A16270" s="2">
        <v>2492</v>
      </c>
      <c r="B16270" s="2">
        <v>2025</v>
      </c>
      <c r="C16270" s="2" t="s">
        <v>3443</v>
      </c>
      <c r="D16270" s="3">
        <v>510326</v>
      </c>
      <c r="E16270" s="5">
        <f t="shared" si="254"/>
        <v>1</v>
      </c>
    </row>
    <row r="16271" spans="1:5" x14ac:dyDescent="0.25">
      <c r="A16271" s="2">
        <v>2493</v>
      </c>
      <c r="B16271" s="2">
        <v>2019</v>
      </c>
      <c r="C16271" s="2" t="s">
        <v>75</v>
      </c>
      <c r="D16271" s="3">
        <v>69480</v>
      </c>
      <c r="E16271" s="5">
        <f t="shared" si="254"/>
        <v>2.9461715601611975E-2</v>
      </c>
    </row>
    <row r="16272" spans="1:5" x14ac:dyDescent="0.25">
      <c r="A16272" s="2">
        <v>2493</v>
      </c>
      <c r="B16272" s="2">
        <v>2020</v>
      </c>
      <c r="C16272" s="2" t="s">
        <v>75</v>
      </c>
      <c r="D16272" s="3">
        <v>71527</v>
      </c>
      <c r="E16272" s="5">
        <f t="shared" si="254"/>
        <v>2.2453059683755786E-2</v>
      </c>
    </row>
    <row r="16273" spans="1:5" x14ac:dyDescent="0.25">
      <c r="A16273" s="2">
        <v>2493</v>
      </c>
      <c r="B16273" s="2">
        <v>2021</v>
      </c>
      <c r="C16273" s="2" t="s">
        <v>75</v>
      </c>
      <c r="D16273" s="3">
        <v>73133</v>
      </c>
      <c r="E16273" s="5">
        <f t="shared" si="254"/>
        <v>3.7903545595011828E-2</v>
      </c>
    </row>
    <row r="16274" spans="1:5" x14ac:dyDescent="0.25">
      <c r="A16274" s="2">
        <v>2493</v>
      </c>
      <c r="B16274" s="2">
        <v>2022</v>
      </c>
      <c r="C16274" s="2" t="s">
        <v>75</v>
      </c>
      <c r="D16274" s="3">
        <v>75905</v>
      </c>
      <c r="E16274" s="5">
        <f t="shared" si="254"/>
        <v>3.219814241486068E-2</v>
      </c>
    </row>
    <row r="16275" spans="1:5" x14ac:dyDescent="0.25">
      <c r="A16275" s="2">
        <v>2493</v>
      </c>
      <c r="B16275" s="2">
        <v>2023</v>
      </c>
      <c r="C16275" s="2" t="s">
        <v>75</v>
      </c>
      <c r="D16275" s="3">
        <v>78349</v>
      </c>
      <c r="E16275" s="5">
        <f t="shared" si="254"/>
        <v>3.9566554774151552E-2</v>
      </c>
    </row>
    <row r="16276" spans="1:5" x14ac:dyDescent="0.25">
      <c r="A16276" s="2">
        <v>2493</v>
      </c>
      <c r="B16276" s="2">
        <v>2024</v>
      </c>
      <c r="C16276" s="2" t="s">
        <v>75</v>
      </c>
      <c r="D16276" s="3">
        <v>81449</v>
      </c>
      <c r="E16276" s="5">
        <f t="shared" si="254"/>
        <v>3.7004751439551127E-2</v>
      </c>
    </row>
    <row r="16277" spans="1:5" x14ac:dyDescent="0.25">
      <c r="A16277" s="2">
        <v>2493</v>
      </c>
      <c r="B16277" s="2">
        <v>2025</v>
      </c>
      <c r="C16277" s="2" t="s">
        <v>75</v>
      </c>
      <c r="D16277" s="3">
        <v>84463</v>
      </c>
      <c r="E16277" s="5">
        <f t="shared" si="254"/>
        <v>1</v>
      </c>
    </row>
    <row r="16278" spans="1:5" x14ac:dyDescent="0.25">
      <c r="A16278" s="2">
        <v>2494</v>
      </c>
      <c r="B16278" s="2">
        <v>2021</v>
      </c>
      <c r="C16278" s="2" t="s">
        <v>55</v>
      </c>
      <c r="D16278" s="3">
        <v>87243</v>
      </c>
      <c r="E16278" s="5">
        <f t="shared" si="254"/>
        <v>5.8010384787318181E-2</v>
      </c>
    </row>
    <row r="16279" spans="1:5" x14ac:dyDescent="0.25">
      <c r="A16279" s="2">
        <v>2494</v>
      </c>
      <c r="B16279" s="2">
        <v>2022</v>
      </c>
      <c r="C16279" s="2" t="s">
        <v>55</v>
      </c>
      <c r="D16279" s="3">
        <v>92304</v>
      </c>
      <c r="E16279" s="5">
        <f t="shared" si="254"/>
        <v>3.9998266597330558E-2</v>
      </c>
    </row>
    <row r="16280" spans="1:5" x14ac:dyDescent="0.25">
      <c r="A16280" s="2">
        <v>2494</v>
      </c>
      <c r="B16280" s="2">
        <v>2023</v>
      </c>
      <c r="C16280" s="2" t="s">
        <v>60</v>
      </c>
      <c r="D16280" s="3">
        <v>95996</v>
      </c>
      <c r="E16280" s="5">
        <f t="shared" si="254"/>
        <v>4.8804116838201593E-2</v>
      </c>
    </row>
    <row r="16281" spans="1:5" x14ac:dyDescent="0.25">
      <c r="A16281" s="2">
        <v>2494</v>
      </c>
      <c r="B16281" s="2">
        <v>2024</v>
      </c>
      <c r="C16281" s="2" t="s">
        <v>60</v>
      </c>
      <c r="D16281" s="3">
        <v>100681</v>
      </c>
      <c r="E16281" s="5">
        <f t="shared" si="254"/>
        <v>5.3664544452279972E-2</v>
      </c>
    </row>
    <row r="16282" spans="1:5" x14ac:dyDescent="0.25">
      <c r="A16282" s="2">
        <v>2494</v>
      </c>
      <c r="B16282" s="2">
        <v>2025</v>
      </c>
      <c r="C16282" s="2" t="s">
        <v>64</v>
      </c>
      <c r="D16282" s="3">
        <v>106084</v>
      </c>
      <c r="E16282" s="5">
        <f t="shared" si="254"/>
        <v>1</v>
      </c>
    </row>
    <row r="16283" spans="1:5" x14ac:dyDescent="0.25">
      <c r="A16283" s="2">
        <v>2495</v>
      </c>
      <c r="B16283" s="2">
        <v>2023</v>
      </c>
      <c r="C16283" s="2" t="s">
        <v>64</v>
      </c>
      <c r="D16283" s="3">
        <v>135406</v>
      </c>
      <c r="E16283" s="5">
        <f t="shared" si="254"/>
        <v>3.8580269707398487E-2</v>
      </c>
    </row>
    <row r="16284" spans="1:5" x14ac:dyDescent="0.25">
      <c r="A16284" s="2">
        <v>2495</v>
      </c>
      <c r="B16284" s="2">
        <v>2024</v>
      </c>
      <c r="C16284" s="2" t="s">
        <v>64</v>
      </c>
      <c r="D16284" s="3">
        <v>140630</v>
      </c>
      <c r="E16284" s="5">
        <f t="shared" si="254"/>
        <v>4.385977387470668E-2</v>
      </c>
    </row>
    <row r="16285" spans="1:5" x14ac:dyDescent="0.25">
      <c r="A16285" s="2">
        <v>2495</v>
      </c>
      <c r="B16285" s="2">
        <v>2025</v>
      </c>
      <c r="C16285" s="2" t="s">
        <v>64</v>
      </c>
      <c r="D16285" s="3">
        <v>146798</v>
      </c>
      <c r="E16285" s="5">
        <f t="shared" si="254"/>
        <v>1</v>
      </c>
    </row>
    <row r="16286" spans="1:5" x14ac:dyDescent="0.25">
      <c r="A16286" s="2">
        <v>2496</v>
      </c>
      <c r="B16286" s="2">
        <v>2017</v>
      </c>
      <c r="C16286" s="2" t="s">
        <v>64</v>
      </c>
      <c r="D16286" s="3">
        <v>122447</v>
      </c>
      <c r="E16286" s="5">
        <f t="shared" si="254"/>
        <v>4.9343797724729882E-2</v>
      </c>
    </row>
    <row r="16287" spans="1:5" x14ac:dyDescent="0.25">
      <c r="A16287" s="2">
        <v>2496</v>
      </c>
      <c r="B16287" s="2">
        <v>2018</v>
      </c>
      <c r="C16287" s="2" t="s">
        <v>64</v>
      </c>
      <c r="D16287" s="3">
        <v>128489</v>
      </c>
      <c r="E16287" s="5">
        <f t="shared" si="254"/>
        <v>2.9442209060697801E-2</v>
      </c>
    </row>
    <row r="16288" spans="1:5" x14ac:dyDescent="0.25">
      <c r="A16288" s="2">
        <v>2496</v>
      </c>
      <c r="B16288" s="2">
        <v>2019</v>
      </c>
      <c r="C16288" s="2" t="s">
        <v>64</v>
      </c>
      <c r="D16288" s="3">
        <v>132272</v>
      </c>
      <c r="E16288" s="5">
        <f t="shared" si="254"/>
        <v>4.807517842022499E-2</v>
      </c>
    </row>
    <row r="16289" spans="1:5" x14ac:dyDescent="0.25">
      <c r="A16289" s="2">
        <v>2496</v>
      </c>
      <c r="B16289" s="2">
        <v>2020</v>
      </c>
      <c r="C16289" s="2" t="s">
        <v>64</v>
      </c>
      <c r="D16289" s="3">
        <v>138631</v>
      </c>
      <c r="E16289" s="5">
        <f t="shared" si="254"/>
        <v>5.2268251689737505E-2</v>
      </c>
    </row>
    <row r="16290" spans="1:5" x14ac:dyDescent="0.25">
      <c r="A16290" s="2">
        <v>2496</v>
      </c>
      <c r="B16290" s="2">
        <v>2021</v>
      </c>
      <c r="C16290" s="2" t="s">
        <v>64</v>
      </c>
      <c r="D16290" s="3">
        <v>145877</v>
      </c>
      <c r="E16290" s="5">
        <f t="shared" si="254"/>
        <v>3.9814364156104114E-2</v>
      </c>
    </row>
    <row r="16291" spans="1:5" x14ac:dyDescent="0.25">
      <c r="A16291" s="2">
        <v>2496</v>
      </c>
      <c r="B16291" s="2">
        <v>2022</v>
      </c>
      <c r="C16291" s="2" t="s">
        <v>64</v>
      </c>
      <c r="D16291" s="3">
        <v>151685</v>
      </c>
      <c r="E16291" s="5">
        <f t="shared" si="254"/>
        <v>3.6674687675116197E-2</v>
      </c>
    </row>
    <row r="16292" spans="1:5" x14ac:dyDescent="0.25">
      <c r="A16292" s="2">
        <v>2496</v>
      </c>
      <c r="B16292" s="2">
        <v>2023</v>
      </c>
      <c r="C16292" s="2" t="s">
        <v>64</v>
      </c>
      <c r="D16292" s="3">
        <v>157248</v>
      </c>
      <c r="E16292" s="5">
        <f t="shared" si="254"/>
        <v>4.9908424908424912E-2</v>
      </c>
    </row>
    <row r="16293" spans="1:5" x14ac:dyDescent="0.25">
      <c r="A16293" s="2">
        <v>2496</v>
      </c>
      <c r="B16293" s="2">
        <v>2024</v>
      </c>
      <c r="C16293" s="2" t="s">
        <v>64</v>
      </c>
      <c r="D16293" s="3">
        <v>165096</v>
      </c>
      <c r="E16293" s="5">
        <f t="shared" si="254"/>
        <v>2.8831710035373357E-2</v>
      </c>
    </row>
    <row r="16294" spans="1:5" x14ac:dyDescent="0.25">
      <c r="A16294" s="2">
        <v>2496</v>
      </c>
      <c r="B16294" s="2">
        <v>2025</v>
      </c>
      <c r="C16294" s="2" t="s">
        <v>64</v>
      </c>
      <c r="D16294" s="3">
        <v>169856</v>
      </c>
      <c r="E16294" s="5">
        <f t="shared" si="254"/>
        <v>1</v>
      </c>
    </row>
    <row r="16295" spans="1:5" x14ac:dyDescent="0.25">
      <c r="A16295" s="2">
        <v>2497</v>
      </c>
      <c r="B16295" s="2">
        <v>2014</v>
      </c>
      <c r="C16295" s="2" t="s">
        <v>60</v>
      </c>
      <c r="D16295" s="3">
        <v>226697</v>
      </c>
      <c r="E16295" s="5">
        <f t="shared" si="254"/>
        <v>4.4799887073935694E-2</v>
      </c>
    </row>
    <row r="16296" spans="1:5" x14ac:dyDescent="0.25">
      <c r="A16296" s="2">
        <v>2497</v>
      </c>
      <c r="B16296" s="2">
        <v>2015</v>
      </c>
      <c r="C16296" s="2" t="s">
        <v>60</v>
      </c>
      <c r="D16296" s="3">
        <v>236853</v>
      </c>
      <c r="E16296" s="5">
        <f t="shared" si="254"/>
        <v>4.042591818554124E-2</v>
      </c>
    </row>
    <row r="16297" spans="1:5" x14ac:dyDescent="0.25">
      <c r="A16297" s="2">
        <v>2497</v>
      </c>
      <c r="B16297" s="2">
        <v>2016</v>
      </c>
      <c r="C16297" s="2" t="s">
        <v>60</v>
      </c>
      <c r="D16297" s="3">
        <v>246428</v>
      </c>
      <c r="E16297" s="5">
        <f t="shared" si="254"/>
        <v>4.4142711055561869E-2</v>
      </c>
    </row>
    <row r="16298" spans="1:5" x14ac:dyDescent="0.25">
      <c r="A16298" s="2">
        <v>2497</v>
      </c>
      <c r="B16298" s="2">
        <v>2017</v>
      </c>
      <c r="C16298" s="2" t="s">
        <v>60</v>
      </c>
      <c r="D16298" s="3">
        <v>257306</v>
      </c>
      <c r="E16298" s="5">
        <f t="shared" si="254"/>
        <v>3.352039983521566E-2</v>
      </c>
    </row>
    <row r="16299" spans="1:5" x14ac:dyDescent="0.25">
      <c r="A16299" s="2">
        <v>2497</v>
      </c>
      <c r="B16299" s="2">
        <v>2018</v>
      </c>
      <c r="C16299" s="2" t="s">
        <v>60</v>
      </c>
      <c r="D16299" s="3">
        <v>265931</v>
      </c>
      <c r="E16299" s="5">
        <f t="shared" si="254"/>
        <v>4.7061079753770718E-2</v>
      </c>
    </row>
    <row r="16300" spans="1:5" x14ac:dyDescent="0.25">
      <c r="A16300" s="2">
        <v>2497</v>
      </c>
      <c r="B16300" s="2">
        <v>2019</v>
      </c>
      <c r="C16300" s="2" t="s">
        <v>60</v>
      </c>
      <c r="D16300" s="3">
        <v>278446</v>
      </c>
      <c r="E16300" s="5">
        <f t="shared" si="254"/>
        <v>2.3663475144193129E-2</v>
      </c>
    </row>
    <row r="16301" spans="1:5" x14ac:dyDescent="0.25">
      <c r="A16301" s="2">
        <v>2497</v>
      </c>
      <c r="B16301" s="2">
        <v>2020</v>
      </c>
      <c r="C16301" s="2" t="s">
        <v>60</v>
      </c>
      <c r="D16301" s="3">
        <v>285035</v>
      </c>
      <c r="E16301" s="5">
        <f t="shared" si="254"/>
        <v>2.4105811567000545E-2</v>
      </c>
    </row>
    <row r="16302" spans="1:5" x14ac:dyDescent="0.25">
      <c r="A16302" s="2">
        <v>2497</v>
      </c>
      <c r="B16302" s="2">
        <v>2021</v>
      </c>
      <c r="C16302" s="2" t="s">
        <v>60</v>
      </c>
      <c r="D16302" s="3">
        <v>291906</v>
      </c>
      <c r="E16302" s="5">
        <f t="shared" si="254"/>
        <v>3.4123998821538437E-2</v>
      </c>
    </row>
    <row r="16303" spans="1:5" x14ac:dyDescent="0.25">
      <c r="A16303" s="2">
        <v>2497</v>
      </c>
      <c r="B16303" s="2">
        <v>2022</v>
      </c>
      <c r="C16303" s="2" t="s">
        <v>60</v>
      </c>
      <c r="D16303" s="3">
        <v>301867</v>
      </c>
      <c r="E16303" s="5">
        <f t="shared" si="254"/>
        <v>4.6725875965242969E-2</v>
      </c>
    </row>
    <row r="16304" spans="1:5" x14ac:dyDescent="0.25">
      <c r="A16304" s="2">
        <v>2497</v>
      </c>
      <c r="B16304" s="2">
        <v>2023</v>
      </c>
      <c r="C16304" s="2" t="s">
        <v>60</v>
      </c>
      <c r="D16304" s="3">
        <v>315972</v>
      </c>
      <c r="E16304" s="5">
        <f t="shared" si="254"/>
        <v>2.147975137037459E-2</v>
      </c>
    </row>
    <row r="16305" spans="1:5" x14ac:dyDescent="0.25">
      <c r="A16305" s="2">
        <v>2497</v>
      </c>
      <c r="B16305" s="2">
        <v>2024</v>
      </c>
      <c r="C16305" s="2" t="s">
        <v>60</v>
      </c>
      <c r="D16305" s="3">
        <v>322759</v>
      </c>
      <c r="E16305" s="5">
        <f t="shared" si="254"/>
        <v>5.1131029653704467E-2</v>
      </c>
    </row>
    <row r="16306" spans="1:5" x14ac:dyDescent="0.25">
      <c r="A16306" s="2">
        <v>2497</v>
      </c>
      <c r="B16306" s="2">
        <v>2025</v>
      </c>
      <c r="C16306" s="2" t="s">
        <v>60</v>
      </c>
      <c r="D16306" s="3">
        <v>339262</v>
      </c>
      <c r="E16306" s="5">
        <f t="shared" si="254"/>
        <v>1</v>
      </c>
    </row>
    <row r="16307" spans="1:5" x14ac:dyDescent="0.25">
      <c r="A16307" s="2">
        <v>2498</v>
      </c>
      <c r="B16307" s="2">
        <v>2019</v>
      </c>
      <c r="C16307" s="2" t="s">
        <v>55</v>
      </c>
      <c r="D16307" s="3">
        <v>81270</v>
      </c>
      <c r="E16307" s="5">
        <f t="shared" si="254"/>
        <v>0.11647594438292112</v>
      </c>
    </row>
    <row r="16308" spans="1:5" x14ac:dyDescent="0.25">
      <c r="A16308" s="2">
        <v>2498</v>
      </c>
      <c r="B16308" s="2">
        <v>2020</v>
      </c>
      <c r="C16308" s="2" t="s">
        <v>60</v>
      </c>
      <c r="D16308" s="3">
        <v>90736</v>
      </c>
      <c r="E16308" s="5">
        <f t="shared" si="254"/>
        <v>5.4675101393052372E-2</v>
      </c>
    </row>
    <row r="16309" spans="1:5" x14ac:dyDescent="0.25">
      <c r="A16309" s="2">
        <v>2498</v>
      </c>
      <c r="B16309" s="2">
        <v>2021</v>
      </c>
      <c r="C16309" s="2" t="s">
        <v>60</v>
      </c>
      <c r="D16309" s="3">
        <v>95697</v>
      </c>
      <c r="E16309" s="5">
        <f t="shared" si="254"/>
        <v>4.8758059291304848E-2</v>
      </c>
    </row>
    <row r="16310" spans="1:5" x14ac:dyDescent="0.25">
      <c r="A16310" s="2">
        <v>2498</v>
      </c>
      <c r="B16310" s="2">
        <v>2022</v>
      </c>
      <c r="C16310" s="2" t="s">
        <v>60</v>
      </c>
      <c r="D16310" s="3">
        <v>100363</v>
      </c>
      <c r="E16310" s="5">
        <f t="shared" si="254"/>
        <v>6.3220509550332288E-2</v>
      </c>
    </row>
    <row r="16311" spans="1:5" x14ac:dyDescent="0.25">
      <c r="A16311" s="2">
        <v>2498</v>
      </c>
      <c r="B16311" s="2">
        <v>2023</v>
      </c>
      <c r="C16311" s="2" t="s">
        <v>60</v>
      </c>
      <c r="D16311" s="3">
        <v>106708</v>
      </c>
      <c r="E16311" s="5">
        <f t="shared" si="254"/>
        <v>4.5751021479176819E-2</v>
      </c>
    </row>
    <row r="16312" spans="1:5" x14ac:dyDescent="0.25">
      <c r="A16312" s="2">
        <v>2498</v>
      </c>
      <c r="B16312" s="2">
        <v>2024</v>
      </c>
      <c r="C16312" s="2" t="s">
        <v>60</v>
      </c>
      <c r="D16312" s="3">
        <v>111590</v>
      </c>
      <c r="E16312" s="5">
        <f t="shared" si="254"/>
        <v>4.420647011380948E-2</v>
      </c>
    </row>
    <row r="16313" spans="1:5" x14ac:dyDescent="0.25">
      <c r="A16313" s="2">
        <v>2498</v>
      </c>
      <c r="B16313" s="2">
        <v>2025</v>
      </c>
      <c r="C16313" s="2" t="s">
        <v>60</v>
      </c>
      <c r="D16313" s="3">
        <v>116523</v>
      </c>
      <c r="E16313" s="5">
        <f t="shared" si="254"/>
        <v>1</v>
      </c>
    </row>
    <row r="16314" spans="1:5" x14ac:dyDescent="0.25">
      <c r="A16314" s="2">
        <v>2499</v>
      </c>
      <c r="B16314" s="2">
        <v>2017</v>
      </c>
      <c r="C16314" s="2" t="s">
        <v>60</v>
      </c>
      <c r="D16314" s="3">
        <v>139763</v>
      </c>
      <c r="E16314" s="5">
        <f t="shared" si="254"/>
        <v>3.2011333471662747E-2</v>
      </c>
    </row>
    <row r="16315" spans="1:5" x14ac:dyDescent="0.25">
      <c r="A16315" s="2">
        <v>2499</v>
      </c>
      <c r="B16315" s="2">
        <v>2018</v>
      </c>
      <c r="C16315" s="2" t="s">
        <v>60</v>
      </c>
      <c r="D16315" s="3">
        <v>144237</v>
      </c>
      <c r="E16315" s="5">
        <f t="shared" si="254"/>
        <v>4.9779182872633235E-2</v>
      </c>
    </row>
    <row r="16316" spans="1:5" x14ac:dyDescent="0.25">
      <c r="A16316" s="2">
        <v>2499</v>
      </c>
      <c r="B16316" s="2">
        <v>2019</v>
      </c>
      <c r="C16316" s="2" t="s">
        <v>60</v>
      </c>
      <c r="D16316" s="3">
        <v>151417</v>
      </c>
      <c r="E16316" s="5">
        <f t="shared" si="254"/>
        <v>2.7427567578277207E-2</v>
      </c>
    </row>
    <row r="16317" spans="1:5" x14ac:dyDescent="0.25">
      <c r="A16317" s="2">
        <v>2499</v>
      </c>
      <c r="B16317" s="2">
        <v>2020</v>
      </c>
      <c r="C16317" s="2" t="s">
        <v>60</v>
      </c>
      <c r="D16317" s="3">
        <v>155570</v>
      </c>
      <c r="E16317" s="5">
        <f t="shared" si="254"/>
        <v>3.3399755736967282E-2</v>
      </c>
    </row>
    <row r="16318" spans="1:5" x14ac:dyDescent="0.25">
      <c r="A16318" s="2">
        <v>2499</v>
      </c>
      <c r="B16318" s="2">
        <v>2021</v>
      </c>
      <c r="C16318" s="2" t="s">
        <v>60</v>
      </c>
      <c r="D16318" s="3">
        <v>160766</v>
      </c>
      <c r="E16318" s="5">
        <f t="shared" si="254"/>
        <v>3.5330853538683551E-2</v>
      </c>
    </row>
    <row r="16319" spans="1:5" x14ac:dyDescent="0.25">
      <c r="A16319" s="2">
        <v>2499</v>
      </c>
      <c r="B16319" s="2">
        <v>2022</v>
      </c>
      <c r="C16319" s="2" t="s">
        <v>60</v>
      </c>
      <c r="D16319" s="3">
        <v>166446</v>
      </c>
      <c r="E16319" s="5">
        <f t="shared" si="254"/>
        <v>2.6495079485238455E-2</v>
      </c>
    </row>
    <row r="16320" spans="1:5" x14ac:dyDescent="0.25">
      <c r="A16320" s="2">
        <v>2499</v>
      </c>
      <c r="B16320" s="2">
        <v>2023</v>
      </c>
      <c r="C16320" s="2" t="s">
        <v>60</v>
      </c>
      <c r="D16320" s="3">
        <v>170856</v>
      </c>
      <c r="E16320" s="5">
        <f t="shared" si="254"/>
        <v>2.7736807604064242E-2</v>
      </c>
    </row>
    <row r="16321" spans="1:5" x14ac:dyDescent="0.25">
      <c r="A16321" s="2">
        <v>2499</v>
      </c>
      <c r="B16321" s="2">
        <v>2024</v>
      </c>
      <c r="C16321" s="2" t="s">
        <v>60</v>
      </c>
      <c r="D16321" s="3">
        <v>175595</v>
      </c>
      <c r="E16321" s="5">
        <f t="shared" si="254"/>
        <v>-4.5411315811953644E-2</v>
      </c>
    </row>
    <row r="16322" spans="1:5" x14ac:dyDescent="0.25">
      <c r="A16322" s="2">
        <v>2499</v>
      </c>
      <c r="B16322" s="2">
        <v>2025</v>
      </c>
      <c r="C16322" s="2" t="s">
        <v>64</v>
      </c>
      <c r="D16322" s="3">
        <v>167621</v>
      </c>
      <c r="E16322" s="5">
        <f t="shared" ref="E16322:E16385" si="255">IF(A16323=A16322,(D16323-D16322)/D16322,1)</f>
        <v>1</v>
      </c>
    </row>
    <row r="16323" spans="1:5" x14ac:dyDescent="0.25">
      <c r="A16323" s="2">
        <v>2500</v>
      </c>
      <c r="B16323" s="2">
        <v>2019</v>
      </c>
      <c r="C16323" s="2" t="s">
        <v>66</v>
      </c>
      <c r="D16323" s="3">
        <v>85317</v>
      </c>
      <c r="E16323" s="5">
        <f t="shared" si="255"/>
        <v>2.79076854554192E-2</v>
      </c>
    </row>
    <row r="16324" spans="1:5" x14ac:dyDescent="0.25">
      <c r="A16324" s="2">
        <v>2500</v>
      </c>
      <c r="B16324" s="2">
        <v>2020</v>
      </c>
      <c r="C16324" s="2" t="s">
        <v>66</v>
      </c>
      <c r="D16324" s="3">
        <v>87698</v>
      </c>
      <c r="E16324" s="5">
        <f t="shared" si="255"/>
        <v>1.9475928755501835E-2</v>
      </c>
    </row>
    <row r="16325" spans="1:5" x14ac:dyDescent="0.25">
      <c r="A16325" s="2">
        <v>2500</v>
      </c>
      <c r="B16325" s="2">
        <v>2021</v>
      </c>
      <c r="C16325" s="2" t="s">
        <v>55</v>
      </c>
      <c r="D16325" s="3">
        <v>89406</v>
      </c>
      <c r="E16325" s="5">
        <f t="shared" si="255"/>
        <v>2.5781267476455719E-2</v>
      </c>
    </row>
    <row r="16326" spans="1:5" x14ac:dyDescent="0.25">
      <c r="A16326" s="2">
        <v>2500</v>
      </c>
      <c r="B16326" s="2">
        <v>2022</v>
      </c>
      <c r="C16326" s="2" t="s">
        <v>55</v>
      </c>
      <c r="D16326" s="3">
        <v>91711</v>
      </c>
      <c r="E16326" s="5">
        <f t="shared" si="255"/>
        <v>4.4443959830336603E-2</v>
      </c>
    </row>
    <row r="16327" spans="1:5" x14ac:dyDescent="0.25">
      <c r="A16327" s="2">
        <v>2500</v>
      </c>
      <c r="B16327" s="2">
        <v>2023</v>
      </c>
      <c r="C16327" s="2" t="s">
        <v>55</v>
      </c>
      <c r="D16327" s="3">
        <v>95787</v>
      </c>
      <c r="E16327" s="5">
        <f t="shared" si="255"/>
        <v>4.5162704751166648E-2</v>
      </c>
    </row>
    <row r="16328" spans="1:5" x14ac:dyDescent="0.25">
      <c r="A16328" s="2">
        <v>2500</v>
      </c>
      <c r="B16328" s="2">
        <v>2024</v>
      </c>
      <c r="C16328" s="2" t="s">
        <v>55</v>
      </c>
      <c r="D16328" s="3">
        <v>100113</v>
      </c>
      <c r="E16328" s="5">
        <f t="shared" si="255"/>
        <v>5.1901351472835693E-2</v>
      </c>
    </row>
    <row r="16329" spans="1:5" x14ac:dyDescent="0.25">
      <c r="A16329" s="2">
        <v>2500</v>
      </c>
      <c r="B16329" s="2">
        <v>2025</v>
      </c>
      <c r="C16329" s="2" t="s">
        <v>60</v>
      </c>
      <c r="D16329" s="3">
        <v>105309</v>
      </c>
      <c r="E16329" s="5">
        <f t="shared" si="255"/>
        <v>1</v>
      </c>
    </row>
    <row r="16330" spans="1:5" x14ac:dyDescent="0.25">
      <c r="A16330" s="2">
        <v>2501</v>
      </c>
      <c r="B16330" s="2">
        <v>2024</v>
      </c>
      <c r="C16330" s="2" t="s">
        <v>66</v>
      </c>
      <c r="D16330" s="3">
        <v>75703</v>
      </c>
      <c r="E16330" s="5">
        <f t="shared" si="255"/>
        <v>2.0527588074448832E-2</v>
      </c>
    </row>
    <row r="16331" spans="1:5" x14ac:dyDescent="0.25">
      <c r="A16331" s="2">
        <v>2501</v>
      </c>
      <c r="B16331" s="2">
        <v>2025</v>
      </c>
      <c r="C16331" s="2" t="s">
        <v>66</v>
      </c>
      <c r="D16331" s="3">
        <v>77257</v>
      </c>
      <c r="E16331" s="5">
        <f t="shared" si="255"/>
        <v>1</v>
      </c>
    </row>
    <row r="16332" spans="1:5" x14ac:dyDescent="0.25">
      <c r="A16332" s="2">
        <v>2502</v>
      </c>
      <c r="B16332" s="2">
        <v>2019</v>
      </c>
      <c r="C16332" s="2" t="s">
        <v>75</v>
      </c>
      <c r="D16332" s="3">
        <v>240517</v>
      </c>
      <c r="E16332" s="5">
        <f t="shared" si="255"/>
        <v>5.3717616634167228E-2</v>
      </c>
    </row>
    <row r="16333" spans="1:5" x14ac:dyDescent="0.25">
      <c r="A16333" s="2">
        <v>2502</v>
      </c>
      <c r="B16333" s="2">
        <v>2020</v>
      </c>
      <c r="C16333" s="2" t="s">
        <v>75</v>
      </c>
      <c r="D16333" s="3">
        <v>253437</v>
      </c>
      <c r="E16333" s="5">
        <f t="shared" si="255"/>
        <v>3.8518448371784704E-2</v>
      </c>
    </row>
    <row r="16334" spans="1:5" x14ac:dyDescent="0.25">
      <c r="A16334" s="2">
        <v>2502</v>
      </c>
      <c r="B16334" s="2">
        <v>2021</v>
      </c>
      <c r="C16334" s="2" t="s">
        <v>75</v>
      </c>
      <c r="D16334" s="3">
        <v>263199</v>
      </c>
      <c r="E16334" s="5">
        <f t="shared" si="255"/>
        <v>5.9825455263887779E-2</v>
      </c>
    </row>
    <row r="16335" spans="1:5" x14ac:dyDescent="0.25">
      <c r="A16335" s="2">
        <v>2502</v>
      </c>
      <c r="B16335" s="2">
        <v>2022</v>
      </c>
      <c r="C16335" s="2" t="s">
        <v>75</v>
      </c>
      <c r="D16335" s="3">
        <v>278945</v>
      </c>
      <c r="E16335" s="5">
        <f t="shared" si="255"/>
        <v>2.6603810787072722E-2</v>
      </c>
    </row>
    <row r="16336" spans="1:5" x14ac:dyDescent="0.25">
      <c r="A16336" s="2">
        <v>2502</v>
      </c>
      <c r="B16336" s="2">
        <v>2023</v>
      </c>
      <c r="C16336" s="2" t="s">
        <v>75</v>
      </c>
      <c r="D16336" s="3">
        <v>286366</v>
      </c>
      <c r="E16336" s="5">
        <f t="shared" si="255"/>
        <v>3.3991465467269159E-2</v>
      </c>
    </row>
    <row r="16337" spans="1:5" x14ac:dyDescent="0.25">
      <c r="A16337" s="2">
        <v>2502</v>
      </c>
      <c r="B16337" s="2">
        <v>2024</v>
      </c>
      <c r="C16337" s="2" t="s">
        <v>75</v>
      </c>
      <c r="D16337" s="3">
        <v>296100</v>
      </c>
      <c r="E16337" s="5">
        <f t="shared" si="255"/>
        <v>3.3951367781155012E-2</v>
      </c>
    </row>
    <row r="16338" spans="1:5" x14ac:dyDescent="0.25">
      <c r="A16338" s="2">
        <v>2502</v>
      </c>
      <c r="B16338" s="2">
        <v>2025</v>
      </c>
      <c r="C16338" s="2" t="s">
        <v>75</v>
      </c>
      <c r="D16338" s="3">
        <v>306153</v>
      </c>
      <c r="E16338" s="5">
        <f t="shared" si="255"/>
        <v>1</v>
      </c>
    </row>
    <row r="16339" spans="1:5" x14ac:dyDescent="0.25">
      <c r="A16339" s="2">
        <v>2503</v>
      </c>
      <c r="B16339" s="2">
        <v>2024</v>
      </c>
      <c r="C16339" s="2" t="s">
        <v>66</v>
      </c>
      <c r="D16339" s="3">
        <v>79005</v>
      </c>
      <c r="E16339" s="5">
        <f t="shared" si="255"/>
        <v>4.5035124359217769E-2</v>
      </c>
    </row>
    <row r="16340" spans="1:5" x14ac:dyDescent="0.25">
      <c r="A16340" s="2">
        <v>2503</v>
      </c>
      <c r="B16340" s="2">
        <v>2025</v>
      </c>
      <c r="C16340" s="2" t="s">
        <v>66</v>
      </c>
      <c r="D16340" s="3">
        <v>82563</v>
      </c>
      <c r="E16340" s="5">
        <f t="shared" si="255"/>
        <v>1</v>
      </c>
    </row>
    <row r="16341" spans="1:5" x14ac:dyDescent="0.25">
      <c r="A16341" s="2">
        <v>2504</v>
      </c>
      <c r="B16341" s="2">
        <v>2015</v>
      </c>
      <c r="C16341" s="2" t="s">
        <v>55</v>
      </c>
      <c r="D16341" s="3">
        <v>107852</v>
      </c>
      <c r="E16341" s="5">
        <f t="shared" si="255"/>
        <v>4.7926788562103625E-2</v>
      </c>
    </row>
    <row r="16342" spans="1:5" x14ac:dyDescent="0.25">
      <c r="A16342" s="2">
        <v>2504</v>
      </c>
      <c r="B16342" s="2">
        <v>2016</v>
      </c>
      <c r="C16342" s="2" t="s">
        <v>55</v>
      </c>
      <c r="D16342" s="3">
        <v>113021</v>
      </c>
      <c r="E16342" s="5">
        <f t="shared" si="255"/>
        <v>3.4506861556701851E-2</v>
      </c>
    </row>
    <row r="16343" spans="1:5" x14ac:dyDescent="0.25">
      <c r="A16343" s="2">
        <v>2504</v>
      </c>
      <c r="B16343" s="2">
        <v>2017</v>
      </c>
      <c r="C16343" s="2" t="s">
        <v>55</v>
      </c>
      <c r="D16343" s="3">
        <v>116921</v>
      </c>
      <c r="E16343" s="5">
        <f t="shared" si="255"/>
        <v>3.5844715662712433E-2</v>
      </c>
    </row>
    <row r="16344" spans="1:5" x14ac:dyDescent="0.25">
      <c r="A16344" s="2">
        <v>2504</v>
      </c>
      <c r="B16344" s="2">
        <v>2018</v>
      </c>
      <c r="C16344" s="2" t="s">
        <v>55</v>
      </c>
      <c r="D16344" s="3">
        <v>121112</v>
      </c>
      <c r="E16344" s="5">
        <f t="shared" si="255"/>
        <v>3.1896096175440918E-2</v>
      </c>
    </row>
    <row r="16345" spans="1:5" x14ac:dyDescent="0.25">
      <c r="A16345" s="2">
        <v>2504</v>
      </c>
      <c r="B16345" s="2">
        <v>2019</v>
      </c>
      <c r="C16345" s="2" t="s">
        <v>55</v>
      </c>
      <c r="D16345" s="3">
        <v>124975</v>
      </c>
      <c r="E16345" s="5">
        <f t="shared" si="255"/>
        <v>3.5247049409881978E-2</v>
      </c>
    </row>
    <row r="16346" spans="1:5" x14ac:dyDescent="0.25">
      <c r="A16346" s="2">
        <v>2504</v>
      </c>
      <c r="B16346" s="2">
        <v>2020</v>
      </c>
      <c r="C16346" s="2" t="s">
        <v>55</v>
      </c>
      <c r="D16346" s="3">
        <v>129380</v>
      </c>
      <c r="E16346" s="5">
        <f t="shared" si="255"/>
        <v>7.6078219199258001E-2</v>
      </c>
    </row>
    <row r="16347" spans="1:5" x14ac:dyDescent="0.25">
      <c r="A16347" s="2">
        <v>2504</v>
      </c>
      <c r="B16347" s="2">
        <v>2021</v>
      </c>
      <c r="C16347" s="2" t="s">
        <v>60</v>
      </c>
      <c r="D16347" s="3">
        <v>139223</v>
      </c>
      <c r="E16347" s="5">
        <f t="shared" si="255"/>
        <v>2.3889730863434922E-2</v>
      </c>
    </row>
    <row r="16348" spans="1:5" x14ac:dyDescent="0.25">
      <c r="A16348" s="2">
        <v>2504</v>
      </c>
      <c r="B16348" s="2">
        <v>2022</v>
      </c>
      <c r="C16348" s="2" t="s">
        <v>60</v>
      </c>
      <c r="D16348" s="3">
        <v>142549</v>
      </c>
      <c r="E16348" s="5">
        <f t="shared" si="255"/>
        <v>3.0978821317582023E-2</v>
      </c>
    </row>
    <row r="16349" spans="1:5" x14ac:dyDescent="0.25">
      <c r="A16349" s="2">
        <v>2504</v>
      </c>
      <c r="B16349" s="2">
        <v>2023</v>
      </c>
      <c r="C16349" s="2" t="s">
        <v>60</v>
      </c>
      <c r="D16349" s="3">
        <v>146965</v>
      </c>
      <c r="E16349" s="5">
        <f t="shared" si="255"/>
        <v>3.4205423059912227E-2</v>
      </c>
    </row>
    <row r="16350" spans="1:5" x14ac:dyDescent="0.25">
      <c r="A16350" s="2">
        <v>2504</v>
      </c>
      <c r="B16350" s="2">
        <v>2024</v>
      </c>
      <c r="C16350" s="2" t="s">
        <v>60</v>
      </c>
      <c r="D16350" s="3">
        <v>151992</v>
      </c>
      <c r="E16350" s="5">
        <f t="shared" si="255"/>
        <v>3.9956050318437811E-2</v>
      </c>
    </row>
    <row r="16351" spans="1:5" x14ac:dyDescent="0.25">
      <c r="A16351" s="2">
        <v>2504</v>
      </c>
      <c r="B16351" s="2">
        <v>2025</v>
      </c>
      <c r="C16351" s="2" t="s">
        <v>60</v>
      </c>
      <c r="D16351" s="3">
        <v>158065</v>
      </c>
      <c r="E16351" s="5">
        <f t="shared" si="255"/>
        <v>1</v>
      </c>
    </row>
    <row r="16352" spans="1:5" x14ac:dyDescent="0.25">
      <c r="A16352" s="2">
        <v>2505</v>
      </c>
      <c r="B16352" s="2">
        <v>2025</v>
      </c>
      <c r="C16352" s="2" t="s">
        <v>60</v>
      </c>
      <c r="D16352" s="3">
        <v>86585</v>
      </c>
      <c r="E16352" s="5">
        <f t="shared" si="255"/>
        <v>1</v>
      </c>
    </row>
    <row r="16353" spans="1:5" x14ac:dyDescent="0.25">
      <c r="A16353" s="2">
        <v>2506</v>
      </c>
      <c r="B16353" s="2">
        <v>2022</v>
      </c>
      <c r="C16353" s="2" t="s">
        <v>75</v>
      </c>
      <c r="D16353" s="3">
        <v>70976</v>
      </c>
      <c r="E16353" s="5">
        <f t="shared" si="255"/>
        <v>3.589945897204689E-2</v>
      </c>
    </row>
    <row r="16354" spans="1:5" x14ac:dyDescent="0.25">
      <c r="A16354" s="2">
        <v>2506</v>
      </c>
      <c r="B16354" s="2">
        <v>2023</v>
      </c>
      <c r="C16354" s="2" t="s">
        <v>75</v>
      </c>
      <c r="D16354" s="3">
        <v>73524</v>
      </c>
      <c r="E16354" s="5">
        <f t="shared" si="255"/>
        <v>3.8246014906697136E-2</v>
      </c>
    </row>
    <row r="16355" spans="1:5" x14ac:dyDescent="0.25">
      <c r="A16355" s="2">
        <v>2506</v>
      </c>
      <c r="B16355" s="2">
        <v>2024</v>
      </c>
      <c r="C16355" s="2" t="s">
        <v>75</v>
      </c>
      <c r="D16355" s="3">
        <v>76336</v>
      </c>
      <c r="E16355" s="5">
        <f t="shared" si="255"/>
        <v>2.4470760846782645E-2</v>
      </c>
    </row>
    <row r="16356" spans="1:5" x14ac:dyDescent="0.25">
      <c r="A16356" s="2">
        <v>2506</v>
      </c>
      <c r="B16356" s="2">
        <v>2025</v>
      </c>
      <c r="C16356" s="2" t="s">
        <v>75</v>
      </c>
      <c r="D16356" s="3">
        <v>78204</v>
      </c>
      <c r="E16356" s="5">
        <f t="shared" si="255"/>
        <v>1</v>
      </c>
    </row>
    <row r="16357" spans="1:5" x14ac:dyDescent="0.25">
      <c r="A16357" s="2">
        <v>2507</v>
      </c>
      <c r="B16357" s="2">
        <v>2025</v>
      </c>
      <c r="C16357" s="2" t="s">
        <v>75</v>
      </c>
      <c r="D16357" s="3">
        <v>127437</v>
      </c>
      <c r="E16357" s="5">
        <f t="shared" si="255"/>
        <v>1</v>
      </c>
    </row>
    <row r="16358" spans="1:5" x14ac:dyDescent="0.25">
      <c r="A16358" s="2">
        <v>2508</v>
      </c>
      <c r="B16358" s="2">
        <v>2020</v>
      </c>
      <c r="C16358" s="2" t="s">
        <v>60</v>
      </c>
      <c r="D16358" s="3">
        <v>159286</v>
      </c>
      <c r="E16358" s="5">
        <f t="shared" si="255"/>
        <v>3.6374822646058035E-2</v>
      </c>
    </row>
    <row r="16359" spans="1:5" x14ac:dyDescent="0.25">
      <c r="A16359" s="2">
        <v>2508</v>
      </c>
      <c r="B16359" s="2">
        <v>2021</v>
      </c>
      <c r="C16359" s="2" t="s">
        <v>60</v>
      </c>
      <c r="D16359" s="3">
        <v>165080</v>
      </c>
      <c r="E16359" s="5">
        <f t="shared" si="255"/>
        <v>4.3227526047976736E-2</v>
      </c>
    </row>
    <row r="16360" spans="1:5" x14ac:dyDescent="0.25">
      <c r="A16360" s="2">
        <v>2508</v>
      </c>
      <c r="B16360" s="2">
        <v>2022</v>
      </c>
      <c r="C16360" s="2" t="s">
        <v>60</v>
      </c>
      <c r="D16360" s="3">
        <v>172216</v>
      </c>
      <c r="E16360" s="5">
        <f t="shared" si="255"/>
        <v>4.709202396989827E-2</v>
      </c>
    </row>
    <row r="16361" spans="1:5" x14ac:dyDescent="0.25">
      <c r="A16361" s="2">
        <v>2508</v>
      </c>
      <c r="B16361" s="2">
        <v>2023</v>
      </c>
      <c r="C16361" s="2" t="s">
        <v>60</v>
      </c>
      <c r="D16361" s="3">
        <v>180326</v>
      </c>
      <c r="E16361" s="5">
        <f t="shared" si="255"/>
        <v>4.2068254161906772E-2</v>
      </c>
    </row>
    <row r="16362" spans="1:5" x14ac:dyDescent="0.25">
      <c r="A16362" s="2">
        <v>2508</v>
      </c>
      <c r="B16362" s="2">
        <v>2024</v>
      </c>
      <c r="C16362" s="2" t="s">
        <v>60</v>
      </c>
      <c r="D16362" s="3">
        <v>187912</v>
      </c>
      <c r="E16362" s="5">
        <f t="shared" si="255"/>
        <v>4.5398910128145092E-2</v>
      </c>
    </row>
    <row r="16363" spans="1:5" x14ac:dyDescent="0.25">
      <c r="A16363" s="2">
        <v>2508</v>
      </c>
      <c r="B16363" s="2">
        <v>2025</v>
      </c>
      <c r="C16363" s="2" t="s">
        <v>60</v>
      </c>
      <c r="D16363" s="3">
        <v>196443</v>
      </c>
      <c r="E16363" s="5">
        <f t="shared" si="255"/>
        <v>1</v>
      </c>
    </row>
    <row r="16364" spans="1:5" x14ac:dyDescent="0.25">
      <c r="A16364" s="2">
        <v>2509</v>
      </c>
      <c r="B16364" s="2">
        <v>2016</v>
      </c>
      <c r="C16364" s="2" t="s">
        <v>55</v>
      </c>
      <c r="D16364" s="3">
        <v>73497</v>
      </c>
      <c r="E16364" s="5">
        <f t="shared" si="255"/>
        <v>3.0232526497680177E-2</v>
      </c>
    </row>
    <row r="16365" spans="1:5" x14ac:dyDescent="0.25">
      <c r="A16365" s="2">
        <v>2509</v>
      </c>
      <c r="B16365" s="2">
        <v>2017</v>
      </c>
      <c r="C16365" s="2" t="s">
        <v>55</v>
      </c>
      <c r="D16365" s="3">
        <v>75719</v>
      </c>
      <c r="E16365" s="5">
        <f t="shared" si="255"/>
        <v>3.353187443045999E-2</v>
      </c>
    </row>
    <row r="16366" spans="1:5" x14ac:dyDescent="0.25">
      <c r="A16366" s="2">
        <v>2509</v>
      </c>
      <c r="B16366" s="2">
        <v>2018</v>
      </c>
      <c r="C16366" s="2" t="s">
        <v>55</v>
      </c>
      <c r="D16366" s="3">
        <v>78258</v>
      </c>
      <c r="E16366" s="5">
        <f t="shared" si="255"/>
        <v>2.7984359426512305E-2</v>
      </c>
    </row>
    <row r="16367" spans="1:5" x14ac:dyDescent="0.25">
      <c r="A16367" s="2">
        <v>2509</v>
      </c>
      <c r="B16367" s="2">
        <v>2019</v>
      </c>
      <c r="C16367" s="2" t="s">
        <v>60</v>
      </c>
      <c r="D16367" s="3">
        <v>80448</v>
      </c>
      <c r="E16367" s="5">
        <f t="shared" si="255"/>
        <v>5.2021181384248209E-2</v>
      </c>
    </row>
    <row r="16368" spans="1:5" x14ac:dyDescent="0.25">
      <c r="A16368" s="2">
        <v>2509</v>
      </c>
      <c r="B16368" s="2">
        <v>2020</v>
      </c>
      <c r="C16368" s="2" t="s">
        <v>60</v>
      </c>
      <c r="D16368" s="3">
        <v>84633</v>
      </c>
      <c r="E16368" s="5">
        <f t="shared" si="255"/>
        <v>4.8787116136731534E-2</v>
      </c>
    </row>
    <row r="16369" spans="1:5" x14ac:dyDescent="0.25">
      <c r="A16369" s="2">
        <v>2509</v>
      </c>
      <c r="B16369" s="2">
        <v>2021</v>
      </c>
      <c r="C16369" s="2" t="s">
        <v>60</v>
      </c>
      <c r="D16369" s="3">
        <v>88762</v>
      </c>
      <c r="E16369" s="5">
        <f t="shared" si="255"/>
        <v>1.6335819382168045E-2</v>
      </c>
    </row>
    <row r="16370" spans="1:5" x14ac:dyDescent="0.25">
      <c r="A16370" s="2">
        <v>2509</v>
      </c>
      <c r="B16370" s="2">
        <v>2022</v>
      </c>
      <c r="C16370" s="2" t="s">
        <v>64</v>
      </c>
      <c r="D16370" s="3">
        <v>90212</v>
      </c>
      <c r="E16370" s="5">
        <f t="shared" si="255"/>
        <v>5.3728993925420118E-2</v>
      </c>
    </row>
    <row r="16371" spans="1:5" x14ac:dyDescent="0.25">
      <c r="A16371" s="2">
        <v>2509</v>
      </c>
      <c r="B16371" s="2">
        <v>2023</v>
      </c>
      <c r="C16371" s="2" t="s">
        <v>64</v>
      </c>
      <c r="D16371" s="3">
        <v>95059</v>
      </c>
      <c r="E16371" s="5">
        <f t="shared" si="255"/>
        <v>4.7086546250223543E-2</v>
      </c>
    </row>
    <row r="16372" spans="1:5" x14ac:dyDescent="0.25">
      <c r="A16372" s="2">
        <v>2509</v>
      </c>
      <c r="B16372" s="2">
        <v>2024</v>
      </c>
      <c r="C16372" s="2" t="s">
        <v>64</v>
      </c>
      <c r="D16372" s="3">
        <v>99535</v>
      </c>
      <c r="E16372" s="5">
        <f t="shared" si="255"/>
        <v>2.8422163058220727E-2</v>
      </c>
    </row>
    <row r="16373" spans="1:5" x14ac:dyDescent="0.25">
      <c r="A16373" s="2">
        <v>2509</v>
      </c>
      <c r="B16373" s="2">
        <v>2025</v>
      </c>
      <c r="C16373" s="2" t="s">
        <v>64</v>
      </c>
      <c r="D16373" s="3">
        <v>102364</v>
      </c>
      <c r="E16373" s="5">
        <f t="shared" si="255"/>
        <v>1</v>
      </c>
    </row>
    <row r="16374" spans="1:5" x14ac:dyDescent="0.25">
      <c r="A16374" s="2">
        <v>2510</v>
      </c>
      <c r="B16374" s="2">
        <v>2023</v>
      </c>
      <c r="C16374" s="2" t="s">
        <v>66</v>
      </c>
      <c r="D16374" s="3">
        <v>92714</v>
      </c>
      <c r="E16374" s="5">
        <f t="shared" si="255"/>
        <v>4.3671937355739154E-2</v>
      </c>
    </row>
    <row r="16375" spans="1:5" x14ac:dyDescent="0.25">
      <c r="A16375" s="2">
        <v>2510</v>
      </c>
      <c r="B16375" s="2">
        <v>2024</v>
      </c>
      <c r="C16375" s="2" t="s">
        <v>55</v>
      </c>
      <c r="D16375" s="3">
        <v>96763</v>
      </c>
      <c r="E16375" s="5">
        <f t="shared" si="255"/>
        <v>4.9481723386004983E-2</v>
      </c>
    </row>
    <row r="16376" spans="1:5" x14ac:dyDescent="0.25">
      <c r="A16376" s="2">
        <v>2510</v>
      </c>
      <c r="B16376" s="2">
        <v>2025</v>
      </c>
      <c r="C16376" s="2" t="s">
        <v>55</v>
      </c>
      <c r="D16376" s="3">
        <v>101551</v>
      </c>
      <c r="E16376" s="5">
        <f t="shared" si="255"/>
        <v>1</v>
      </c>
    </row>
    <row r="16377" spans="1:5" x14ac:dyDescent="0.25">
      <c r="A16377" s="2">
        <v>2511</v>
      </c>
      <c r="B16377" s="2">
        <v>2014</v>
      </c>
      <c r="C16377" s="2" t="s">
        <v>75</v>
      </c>
      <c r="D16377" s="3">
        <v>352030</v>
      </c>
      <c r="E16377" s="5">
        <f t="shared" si="255"/>
        <v>2.3168479959094396E-2</v>
      </c>
    </row>
    <row r="16378" spans="1:5" x14ac:dyDescent="0.25">
      <c r="A16378" s="2">
        <v>2511</v>
      </c>
      <c r="B16378" s="2">
        <v>2015</v>
      </c>
      <c r="C16378" s="2" t="s">
        <v>75</v>
      </c>
      <c r="D16378" s="3">
        <v>360186</v>
      </c>
      <c r="E16378" s="5">
        <f t="shared" si="255"/>
        <v>2.9140499630746337E-2</v>
      </c>
    </row>
    <row r="16379" spans="1:5" x14ac:dyDescent="0.25">
      <c r="A16379" s="2">
        <v>2511</v>
      </c>
      <c r="B16379" s="2">
        <v>2016</v>
      </c>
      <c r="C16379" s="2" t="s">
        <v>75</v>
      </c>
      <c r="D16379" s="3">
        <v>370682</v>
      </c>
      <c r="E16379" s="5">
        <f t="shared" si="255"/>
        <v>3.0754123480503503E-2</v>
      </c>
    </row>
    <row r="16380" spans="1:5" x14ac:dyDescent="0.25">
      <c r="A16380" s="2">
        <v>2511</v>
      </c>
      <c r="B16380" s="2">
        <v>2017</v>
      </c>
      <c r="C16380" s="2" t="s">
        <v>75</v>
      </c>
      <c r="D16380" s="3">
        <v>382082</v>
      </c>
      <c r="E16380" s="5">
        <f t="shared" si="255"/>
        <v>4.3325778236085445E-2</v>
      </c>
    </row>
    <row r="16381" spans="1:5" x14ac:dyDescent="0.25">
      <c r="A16381" s="2">
        <v>2511</v>
      </c>
      <c r="B16381" s="2">
        <v>2018</v>
      </c>
      <c r="C16381" s="2" t="s">
        <v>75</v>
      </c>
      <c r="D16381" s="3">
        <v>398636</v>
      </c>
      <c r="E16381" s="5">
        <f t="shared" si="255"/>
        <v>4.5673245768069116E-2</v>
      </c>
    </row>
    <row r="16382" spans="1:5" x14ac:dyDescent="0.25">
      <c r="A16382" s="2">
        <v>2511</v>
      </c>
      <c r="B16382" s="2">
        <v>2019</v>
      </c>
      <c r="C16382" s="2" t="s">
        <v>75</v>
      </c>
      <c r="D16382" s="3">
        <v>416843</v>
      </c>
      <c r="E16382" s="5">
        <f t="shared" si="255"/>
        <v>3.9662414866028693E-2</v>
      </c>
    </row>
    <row r="16383" spans="1:5" x14ac:dyDescent="0.25">
      <c r="A16383" s="2">
        <v>2511</v>
      </c>
      <c r="B16383" s="2">
        <v>2020</v>
      </c>
      <c r="C16383" s="2" t="s">
        <v>75</v>
      </c>
      <c r="D16383" s="3">
        <v>433376</v>
      </c>
      <c r="E16383" s="5">
        <f t="shared" si="255"/>
        <v>4.4464852691427303E-2</v>
      </c>
    </row>
    <row r="16384" spans="1:5" x14ac:dyDescent="0.25">
      <c r="A16384" s="2">
        <v>2511</v>
      </c>
      <c r="B16384" s="2">
        <v>2021</v>
      </c>
      <c r="C16384" s="2" t="s">
        <v>75</v>
      </c>
      <c r="D16384" s="3">
        <v>452646</v>
      </c>
      <c r="E16384" s="5">
        <f t="shared" si="255"/>
        <v>3.9342002359459713E-2</v>
      </c>
    </row>
    <row r="16385" spans="1:5" x14ac:dyDescent="0.25">
      <c r="A16385" s="2">
        <v>2511</v>
      </c>
      <c r="B16385" s="2">
        <v>2022</v>
      </c>
      <c r="C16385" s="2" t="s">
        <v>75</v>
      </c>
      <c r="D16385" s="3">
        <v>470454</v>
      </c>
      <c r="E16385" s="5">
        <f t="shared" si="255"/>
        <v>3.1760809770987171E-2</v>
      </c>
    </row>
    <row r="16386" spans="1:5" x14ac:dyDescent="0.25">
      <c r="A16386" s="2">
        <v>2511</v>
      </c>
      <c r="B16386" s="2">
        <v>2023</v>
      </c>
      <c r="C16386" s="2" t="s">
        <v>75</v>
      </c>
      <c r="D16386" s="3">
        <v>485396</v>
      </c>
      <c r="E16386" s="5">
        <f t="shared" ref="E16386:E16449" si="256">IF(A16387=A16386,(D16387-D16386)/D16386,1)</f>
        <v>4.4788172955689785E-2</v>
      </c>
    </row>
    <row r="16387" spans="1:5" x14ac:dyDescent="0.25">
      <c r="A16387" s="2">
        <v>2511</v>
      </c>
      <c r="B16387" s="2">
        <v>2024</v>
      </c>
      <c r="C16387" s="2" t="s">
        <v>75</v>
      </c>
      <c r="D16387" s="3">
        <v>507136</v>
      </c>
      <c r="E16387" s="5">
        <f t="shared" si="256"/>
        <v>3.3172561206461386E-2</v>
      </c>
    </row>
    <row r="16388" spans="1:5" x14ac:dyDescent="0.25">
      <c r="A16388" s="2">
        <v>2511</v>
      </c>
      <c r="B16388" s="2">
        <v>2025</v>
      </c>
      <c r="C16388" s="2" t="s">
        <v>75</v>
      </c>
      <c r="D16388" s="3">
        <v>523959</v>
      </c>
      <c r="E16388" s="5">
        <f t="shared" si="256"/>
        <v>1</v>
      </c>
    </row>
    <row r="16389" spans="1:5" x14ac:dyDescent="0.25">
      <c r="A16389" s="2">
        <v>2512</v>
      </c>
      <c r="B16389" s="2">
        <v>2023</v>
      </c>
      <c r="C16389" s="2" t="s">
        <v>60</v>
      </c>
      <c r="D16389" s="3">
        <v>69412</v>
      </c>
      <c r="E16389" s="5">
        <f t="shared" si="256"/>
        <v>2.853973376361436E-2</v>
      </c>
    </row>
    <row r="16390" spans="1:5" x14ac:dyDescent="0.25">
      <c r="A16390" s="2">
        <v>2512</v>
      </c>
      <c r="B16390" s="2">
        <v>2024</v>
      </c>
      <c r="C16390" s="2" t="s">
        <v>60</v>
      </c>
      <c r="D16390" s="3">
        <v>71393</v>
      </c>
      <c r="E16390" s="5">
        <f t="shared" si="256"/>
        <v>2.1318616671102211E-2</v>
      </c>
    </row>
    <row r="16391" spans="1:5" x14ac:dyDescent="0.25">
      <c r="A16391" s="2">
        <v>2512</v>
      </c>
      <c r="B16391" s="2">
        <v>2025</v>
      </c>
      <c r="C16391" s="2" t="s">
        <v>60</v>
      </c>
      <c r="D16391" s="3">
        <v>72915</v>
      </c>
      <c r="E16391" s="5">
        <f t="shared" si="256"/>
        <v>1</v>
      </c>
    </row>
    <row r="16392" spans="1:5" x14ac:dyDescent="0.25">
      <c r="A16392" s="2">
        <v>2513</v>
      </c>
      <c r="B16392" s="2">
        <v>2014</v>
      </c>
      <c r="C16392" s="2" t="s">
        <v>60</v>
      </c>
      <c r="D16392" s="3">
        <v>169257</v>
      </c>
      <c r="E16392" s="5">
        <f t="shared" si="256"/>
        <v>5.0857571621853156E-2</v>
      </c>
    </row>
    <row r="16393" spans="1:5" x14ac:dyDescent="0.25">
      <c r="A16393" s="2">
        <v>2513</v>
      </c>
      <c r="B16393" s="2">
        <v>2015</v>
      </c>
      <c r="C16393" s="2" t="s">
        <v>60</v>
      </c>
      <c r="D16393" s="3">
        <v>177865</v>
      </c>
      <c r="E16393" s="5">
        <f t="shared" si="256"/>
        <v>5.4721277373288732E-2</v>
      </c>
    </row>
    <row r="16394" spans="1:5" x14ac:dyDescent="0.25">
      <c r="A16394" s="2">
        <v>2513</v>
      </c>
      <c r="B16394" s="2">
        <v>2016</v>
      </c>
      <c r="C16394" s="2" t="s">
        <v>60</v>
      </c>
      <c r="D16394" s="3">
        <v>187598</v>
      </c>
      <c r="E16394" s="5">
        <f t="shared" si="256"/>
        <v>2.9541892770711842E-2</v>
      </c>
    </row>
    <row r="16395" spans="1:5" x14ac:dyDescent="0.25">
      <c r="A16395" s="2">
        <v>2513</v>
      </c>
      <c r="B16395" s="2">
        <v>2017</v>
      </c>
      <c r="C16395" s="2" t="s">
        <v>60</v>
      </c>
      <c r="D16395" s="3">
        <v>193140</v>
      </c>
      <c r="E16395" s="5">
        <f t="shared" si="256"/>
        <v>4.6681163922543234E-2</v>
      </c>
    </row>
    <row r="16396" spans="1:5" x14ac:dyDescent="0.25">
      <c r="A16396" s="2">
        <v>2513</v>
      </c>
      <c r="B16396" s="2">
        <v>2018</v>
      </c>
      <c r="C16396" s="2" t="s">
        <v>60</v>
      </c>
      <c r="D16396" s="3">
        <v>202156</v>
      </c>
      <c r="E16396" s="5">
        <f t="shared" si="256"/>
        <v>4.2022002809711315E-2</v>
      </c>
    </row>
    <row r="16397" spans="1:5" x14ac:dyDescent="0.25">
      <c r="A16397" s="2">
        <v>2513</v>
      </c>
      <c r="B16397" s="2">
        <v>2019</v>
      </c>
      <c r="C16397" s="2" t="s">
        <v>60</v>
      </c>
      <c r="D16397" s="3">
        <v>210651</v>
      </c>
      <c r="E16397" s="5">
        <f t="shared" si="256"/>
        <v>2.0574314862022967E-2</v>
      </c>
    </row>
    <row r="16398" spans="1:5" x14ac:dyDescent="0.25">
      <c r="A16398" s="2">
        <v>2513</v>
      </c>
      <c r="B16398" s="2">
        <v>2020</v>
      </c>
      <c r="C16398" s="2" t="s">
        <v>60</v>
      </c>
      <c r="D16398" s="3">
        <v>214985</v>
      </c>
      <c r="E16398" s="5">
        <f t="shared" si="256"/>
        <v>4.2133172081773147E-2</v>
      </c>
    </row>
    <row r="16399" spans="1:5" x14ac:dyDescent="0.25">
      <c r="A16399" s="2">
        <v>2513</v>
      </c>
      <c r="B16399" s="2">
        <v>2021</v>
      </c>
      <c r="C16399" s="2" t="s">
        <v>60</v>
      </c>
      <c r="D16399" s="3">
        <v>224043</v>
      </c>
      <c r="E16399" s="5">
        <f t="shared" si="256"/>
        <v>2.6182473900099534E-2</v>
      </c>
    </row>
    <row r="16400" spans="1:5" x14ac:dyDescent="0.25">
      <c r="A16400" s="2">
        <v>2513</v>
      </c>
      <c r="B16400" s="2">
        <v>2022</v>
      </c>
      <c r="C16400" s="2" t="s">
        <v>60</v>
      </c>
      <c r="D16400" s="3">
        <v>229909</v>
      </c>
      <c r="E16400" s="5">
        <f t="shared" si="256"/>
        <v>3.4083050250316431E-2</v>
      </c>
    </row>
    <row r="16401" spans="1:5" x14ac:dyDescent="0.25">
      <c r="A16401" s="2">
        <v>2513</v>
      </c>
      <c r="B16401" s="2">
        <v>2023</v>
      </c>
      <c r="C16401" s="2" t="s">
        <v>60</v>
      </c>
      <c r="D16401" s="3">
        <v>237745</v>
      </c>
      <c r="E16401" s="5">
        <f t="shared" si="256"/>
        <v>3.055374455824518E-2</v>
      </c>
    </row>
    <row r="16402" spans="1:5" x14ac:dyDescent="0.25">
      <c r="A16402" s="2">
        <v>2513</v>
      </c>
      <c r="B16402" s="2">
        <v>2024</v>
      </c>
      <c r="C16402" s="2" t="s">
        <v>60</v>
      </c>
      <c r="D16402" s="3">
        <v>245009</v>
      </c>
      <c r="E16402" s="5">
        <f t="shared" si="256"/>
        <v>4.2737205572040214E-2</v>
      </c>
    </row>
    <row r="16403" spans="1:5" x14ac:dyDescent="0.25">
      <c r="A16403" s="2">
        <v>2513</v>
      </c>
      <c r="B16403" s="2">
        <v>2025</v>
      </c>
      <c r="C16403" s="2" t="s">
        <v>60</v>
      </c>
      <c r="D16403" s="3">
        <v>255480</v>
      </c>
      <c r="E16403" s="5">
        <f t="shared" si="256"/>
        <v>1</v>
      </c>
    </row>
    <row r="16404" spans="1:5" x14ac:dyDescent="0.25">
      <c r="A16404" s="2">
        <v>2514</v>
      </c>
      <c r="B16404" s="2">
        <v>2025</v>
      </c>
      <c r="C16404" s="2" t="s">
        <v>55</v>
      </c>
      <c r="D16404" s="3">
        <v>117972</v>
      </c>
      <c r="E16404" s="5">
        <f t="shared" si="256"/>
        <v>1</v>
      </c>
    </row>
    <row r="16405" spans="1:5" x14ac:dyDescent="0.25">
      <c r="A16405" s="2">
        <v>2515</v>
      </c>
      <c r="B16405" s="2">
        <v>2025</v>
      </c>
      <c r="C16405" s="2" t="s">
        <v>75</v>
      </c>
      <c r="D16405" s="3">
        <v>147047</v>
      </c>
      <c r="E16405" s="5">
        <f t="shared" si="256"/>
        <v>1</v>
      </c>
    </row>
    <row r="16406" spans="1:5" x14ac:dyDescent="0.25">
      <c r="A16406" s="2">
        <v>2516</v>
      </c>
      <c r="B16406" s="2">
        <v>2021</v>
      </c>
      <c r="C16406" s="2" t="s">
        <v>66</v>
      </c>
      <c r="D16406" s="3">
        <v>64689</v>
      </c>
      <c r="E16406" s="5">
        <f t="shared" si="256"/>
        <v>4.1970041274405234E-2</v>
      </c>
    </row>
    <row r="16407" spans="1:5" x14ac:dyDescent="0.25">
      <c r="A16407" s="2">
        <v>2516</v>
      </c>
      <c r="B16407" s="2">
        <v>2022</v>
      </c>
      <c r="C16407" s="2" t="s">
        <v>66</v>
      </c>
      <c r="D16407" s="3">
        <v>67404</v>
      </c>
      <c r="E16407" s="5">
        <f t="shared" si="256"/>
        <v>5.08130081300813E-2</v>
      </c>
    </row>
    <row r="16408" spans="1:5" x14ac:dyDescent="0.25">
      <c r="A16408" s="2">
        <v>2516</v>
      </c>
      <c r="B16408" s="2">
        <v>2023</v>
      </c>
      <c r="C16408" s="2" t="s">
        <v>66</v>
      </c>
      <c r="D16408" s="3">
        <v>70829</v>
      </c>
      <c r="E16408" s="5">
        <f t="shared" si="256"/>
        <v>7.0423131768061101E-2</v>
      </c>
    </row>
    <row r="16409" spans="1:5" x14ac:dyDescent="0.25">
      <c r="A16409" s="2">
        <v>2516</v>
      </c>
      <c r="B16409" s="2">
        <v>2024</v>
      </c>
      <c r="C16409" s="2" t="s">
        <v>55</v>
      </c>
      <c r="D16409" s="3">
        <v>75817</v>
      </c>
      <c r="E16409" s="5">
        <f t="shared" si="256"/>
        <v>0.12937731643298997</v>
      </c>
    </row>
    <row r="16410" spans="1:5" x14ac:dyDescent="0.25">
      <c r="A16410" s="2">
        <v>2516</v>
      </c>
      <c r="B16410" s="2">
        <v>2025</v>
      </c>
      <c r="C16410" s="2" t="s">
        <v>60</v>
      </c>
      <c r="D16410" s="3">
        <v>85626</v>
      </c>
      <c r="E16410" s="5">
        <f t="shared" si="256"/>
        <v>1</v>
      </c>
    </row>
    <row r="16411" spans="1:5" x14ac:dyDescent="0.25">
      <c r="A16411" s="2">
        <v>2517</v>
      </c>
      <c r="B16411" s="2">
        <v>2014</v>
      </c>
      <c r="C16411" s="2" t="s">
        <v>60</v>
      </c>
      <c r="D16411" s="3">
        <v>106642</v>
      </c>
      <c r="E16411" s="5">
        <f t="shared" si="256"/>
        <v>4.8386189306277076E-2</v>
      </c>
    </row>
    <row r="16412" spans="1:5" x14ac:dyDescent="0.25">
      <c r="A16412" s="2">
        <v>2517</v>
      </c>
      <c r="B16412" s="2">
        <v>2015</v>
      </c>
      <c r="C16412" s="2" t="s">
        <v>60</v>
      </c>
      <c r="D16412" s="3">
        <v>111802</v>
      </c>
      <c r="E16412" s="5">
        <f t="shared" si="256"/>
        <v>4.7441011788697876E-2</v>
      </c>
    </row>
    <row r="16413" spans="1:5" x14ac:dyDescent="0.25">
      <c r="A16413" s="2">
        <v>2517</v>
      </c>
      <c r="B16413" s="2">
        <v>2016</v>
      </c>
      <c r="C16413" s="2" t="s">
        <v>60</v>
      </c>
      <c r="D16413" s="3">
        <v>117106</v>
      </c>
      <c r="E16413" s="5">
        <f t="shared" si="256"/>
        <v>2.2492442744180486E-2</v>
      </c>
    </row>
    <row r="16414" spans="1:5" x14ac:dyDescent="0.25">
      <c r="A16414" s="2">
        <v>2517</v>
      </c>
      <c r="B16414" s="2">
        <v>2017</v>
      </c>
      <c r="C16414" s="2" t="s">
        <v>60</v>
      </c>
      <c r="D16414" s="3">
        <v>119740</v>
      </c>
      <c r="E16414" s="5">
        <f t="shared" si="256"/>
        <v>3.291297811925839E-2</v>
      </c>
    </row>
    <row r="16415" spans="1:5" x14ac:dyDescent="0.25">
      <c r="A16415" s="2">
        <v>2517</v>
      </c>
      <c r="B16415" s="2">
        <v>2018</v>
      </c>
      <c r="C16415" s="2" t="s">
        <v>60</v>
      </c>
      <c r="D16415" s="3">
        <v>123681</v>
      </c>
      <c r="E16415" s="5">
        <f t="shared" si="256"/>
        <v>2.3406990564435928E-2</v>
      </c>
    </row>
    <row r="16416" spans="1:5" x14ac:dyDescent="0.25">
      <c r="A16416" s="2">
        <v>2517</v>
      </c>
      <c r="B16416" s="2">
        <v>2019</v>
      </c>
      <c r="C16416" s="2" t="s">
        <v>60</v>
      </c>
      <c r="D16416" s="3">
        <v>126576</v>
      </c>
      <c r="E16416" s="5">
        <f t="shared" si="256"/>
        <v>2.6608519782581216E-2</v>
      </c>
    </row>
    <row r="16417" spans="1:5" x14ac:dyDescent="0.25">
      <c r="A16417" s="2">
        <v>2517</v>
      </c>
      <c r="B16417" s="2">
        <v>2020</v>
      </c>
      <c r="C16417" s="2" t="s">
        <v>60</v>
      </c>
      <c r="D16417" s="3">
        <v>129944</v>
      </c>
      <c r="E16417" s="5">
        <f t="shared" si="256"/>
        <v>2.6049682940343533E-2</v>
      </c>
    </row>
    <row r="16418" spans="1:5" x14ac:dyDescent="0.25">
      <c r="A16418" s="2">
        <v>2517</v>
      </c>
      <c r="B16418" s="2">
        <v>2021</v>
      </c>
      <c r="C16418" s="2" t="s">
        <v>60</v>
      </c>
      <c r="D16418" s="3">
        <v>133329</v>
      </c>
      <c r="E16418" s="5">
        <f t="shared" si="256"/>
        <v>3.5656158825161821E-2</v>
      </c>
    </row>
    <row r="16419" spans="1:5" x14ac:dyDescent="0.25">
      <c r="A16419" s="2">
        <v>2517</v>
      </c>
      <c r="B16419" s="2">
        <v>2022</v>
      </c>
      <c r="C16419" s="2" t="s">
        <v>60</v>
      </c>
      <c r="D16419" s="3">
        <v>138083</v>
      </c>
      <c r="E16419" s="5">
        <f t="shared" si="256"/>
        <v>2.6049549908388432E-2</v>
      </c>
    </row>
    <row r="16420" spans="1:5" x14ac:dyDescent="0.25">
      <c r="A16420" s="2">
        <v>2517</v>
      </c>
      <c r="B16420" s="2">
        <v>2023</v>
      </c>
      <c r="C16420" s="2" t="s">
        <v>60</v>
      </c>
      <c r="D16420" s="3">
        <v>141680</v>
      </c>
      <c r="E16420" s="5">
        <f t="shared" si="256"/>
        <v>4.0182100508187463E-2</v>
      </c>
    </row>
    <row r="16421" spans="1:5" x14ac:dyDescent="0.25">
      <c r="A16421" s="2">
        <v>2517</v>
      </c>
      <c r="B16421" s="2">
        <v>2024</v>
      </c>
      <c r="C16421" s="2" t="s">
        <v>60</v>
      </c>
      <c r="D16421" s="3">
        <v>147373</v>
      </c>
      <c r="E16421" s="5">
        <f t="shared" si="256"/>
        <v>3.8772366715748477E-2</v>
      </c>
    </row>
    <row r="16422" spans="1:5" x14ac:dyDescent="0.25">
      <c r="A16422" s="2">
        <v>2517</v>
      </c>
      <c r="B16422" s="2">
        <v>2025</v>
      </c>
      <c r="C16422" s="2" t="s">
        <v>60</v>
      </c>
      <c r="D16422" s="3">
        <v>153087</v>
      </c>
      <c r="E16422" s="5">
        <f t="shared" si="256"/>
        <v>1</v>
      </c>
    </row>
    <row r="16423" spans="1:5" x14ac:dyDescent="0.25">
      <c r="A16423" s="2">
        <v>2518</v>
      </c>
      <c r="B16423" s="2">
        <v>2018</v>
      </c>
      <c r="C16423" s="2" t="s">
        <v>66</v>
      </c>
      <c r="D16423" s="3">
        <v>59116</v>
      </c>
      <c r="E16423" s="5">
        <f t="shared" si="256"/>
        <v>2.5221598213681574E-2</v>
      </c>
    </row>
    <row r="16424" spans="1:5" x14ac:dyDescent="0.25">
      <c r="A16424" s="2">
        <v>2518</v>
      </c>
      <c r="B16424" s="2">
        <v>2019</v>
      </c>
      <c r="C16424" s="2" t="s">
        <v>66</v>
      </c>
      <c r="D16424" s="3">
        <v>60607</v>
      </c>
      <c r="E16424" s="5">
        <f t="shared" si="256"/>
        <v>5.4185160130017986E-2</v>
      </c>
    </row>
    <row r="16425" spans="1:5" x14ac:dyDescent="0.25">
      <c r="A16425" s="2">
        <v>2518</v>
      </c>
      <c r="B16425" s="2">
        <v>2020</v>
      </c>
      <c r="C16425" s="2" t="s">
        <v>66</v>
      </c>
      <c r="D16425" s="3">
        <v>63891</v>
      </c>
      <c r="E16425" s="5">
        <f t="shared" si="256"/>
        <v>3.6233585325006652E-2</v>
      </c>
    </row>
    <row r="16426" spans="1:5" x14ac:dyDescent="0.25">
      <c r="A16426" s="2">
        <v>2518</v>
      </c>
      <c r="B16426" s="2">
        <v>2021</v>
      </c>
      <c r="C16426" s="2" t="s">
        <v>66</v>
      </c>
      <c r="D16426" s="3">
        <v>66206</v>
      </c>
      <c r="E16426" s="5">
        <f t="shared" si="256"/>
        <v>2.4272724526477964E-2</v>
      </c>
    </row>
    <row r="16427" spans="1:5" x14ac:dyDescent="0.25">
      <c r="A16427" s="2">
        <v>2518</v>
      </c>
      <c r="B16427" s="2">
        <v>2022</v>
      </c>
      <c r="C16427" s="2" t="s">
        <v>66</v>
      </c>
      <c r="D16427" s="3">
        <v>67813</v>
      </c>
      <c r="E16427" s="5">
        <f t="shared" si="256"/>
        <v>5.1258608231460043E-2</v>
      </c>
    </row>
    <row r="16428" spans="1:5" x14ac:dyDescent="0.25">
      <c r="A16428" s="2">
        <v>2518</v>
      </c>
      <c r="B16428" s="2">
        <v>2023</v>
      </c>
      <c r="C16428" s="2" t="s">
        <v>66</v>
      </c>
      <c r="D16428" s="3">
        <v>71289</v>
      </c>
      <c r="E16428" s="5">
        <f t="shared" si="256"/>
        <v>3.2866220595042711E-2</v>
      </c>
    </row>
    <row r="16429" spans="1:5" x14ac:dyDescent="0.25">
      <c r="A16429" s="2">
        <v>2518</v>
      </c>
      <c r="B16429" s="2">
        <v>2024</v>
      </c>
      <c r="C16429" s="2" t="s">
        <v>66</v>
      </c>
      <c r="D16429" s="3">
        <v>73632</v>
      </c>
      <c r="E16429" s="5">
        <f t="shared" si="256"/>
        <v>2.9647435897435896E-2</v>
      </c>
    </row>
    <row r="16430" spans="1:5" x14ac:dyDescent="0.25">
      <c r="A16430" s="2">
        <v>2518</v>
      </c>
      <c r="B16430" s="2">
        <v>2025</v>
      </c>
      <c r="C16430" s="2" t="s">
        <v>66</v>
      </c>
      <c r="D16430" s="3">
        <v>75815</v>
      </c>
      <c r="E16430" s="5">
        <f t="shared" si="256"/>
        <v>1</v>
      </c>
    </row>
    <row r="16431" spans="1:5" x14ac:dyDescent="0.25">
      <c r="A16431" s="2">
        <v>2519</v>
      </c>
      <c r="B16431" s="2">
        <v>2022</v>
      </c>
      <c r="C16431" s="2" t="s">
        <v>66</v>
      </c>
      <c r="D16431" s="3">
        <v>36398</v>
      </c>
      <c r="E16431" s="5">
        <f t="shared" si="256"/>
        <v>0.1200890158799934</v>
      </c>
    </row>
    <row r="16432" spans="1:5" x14ac:dyDescent="0.25">
      <c r="A16432" s="2">
        <v>2519</v>
      </c>
      <c r="B16432" s="2">
        <v>2023</v>
      </c>
      <c r="C16432" s="2" t="s">
        <v>55</v>
      </c>
      <c r="D16432" s="3">
        <v>40769</v>
      </c>
      <c r="E16432" s="5">
        <f t="shared" si="256"/>
        <v>4.6162525448257254E-2</v>
      </c>
    </row>
    <row r="16433" spans="1:5" x14ac:dyDescent="0.25">
      <c r="A16433" s="2">
        <v>2519</v>
      </c>
      <c r="B16433" s="2">
        <v>2024</v>
      </c>
      <c r="C16433" s="2" t="s">
        <v>55</v>
      </c>
      <c r="D16433" s="3">
        <v>42651</v>
      </c>
      <c r="E16433" s="5">
        <f t="shared" si="256"/>
        <v>5.3550913225950153E-2</v>
      </c>
    </row>
    <row r="16434" spans="1:5" x14ac:dyDescent="0.25">
      <c r="A16434" s="2">
        <v>2519</v>
      </c>
      <c r="B16434" s="2">
        <v>2025</v>
      </c>
      <c r="C16434" s="2" t="s">
        <v>55</v>
      </c>
      <c r="D16434" s="3">
        <v>44935</v>
      </c>
      <c r="E16434" s="5">
        <f t="shared" si="256"/>
        <v>1</v>
      </c>
    </row>
    <row r="16435" spans="1:5" x14ac:dyDescent="0.25">
      <c r="A16435" s="2">
        <v>2520</v>
      </c>
      <c r="B16435" s="2">
        <v>2018</v>
      </c>
      <c r="C16435" s="2" t="s">
        <v>71</v>
      </c>
      <c r="D16435" s="3">
        <v>219939</v>
      </c>
      <c r="E16435" s="5">
        <f t="shared" si="256"/>
        <v>4.9513728806623657E-2</v>
      </c>
    </row>
    <row r="16436" spans="1:5" x14ac:dyDescent="0.25">
      <c r="A16436" s="2">
        <v>2520</v>
      </c>
      <c r="B16436" s="2">
        <v>2019</v>
      </c>
      <c r="C16436" s="2" t="s">
        <v>71</v>
      </c>
      <c r="D16436" s="3">
        <v>230829</v>
      </c>
      <c r="E16436" s="5">
        <f t="shared" si="256"/>
        <v>3.0633066035896703E-2</v>
      </c>
    </row>
    <row r="16437" spans="1:5" x14ac:dyDescent="0.25">
      <c r="A16437" s="2">
        <v>2520</v>
      </c>
      <c r="B16437" s="2">
        <v>2020</v>
      </c>
      <c r="C16437" s="2" t="s">
        <v>71</v>
      </c>
      <c r="D16437" s="3">
        <v>237900</v>
      </c>
      <c r="E16437" s="5">
        <f t="shared" si="256"/>
        <v>2.6380832282471626E-2</v>
      </c>
    </row>
    <row r="16438" spans="1:5" x14ac:dyDescent="0.25">
      <c r="A16438" s="2">
        <v>2520</v>
      </c>
      <c r="B16438" s="2">
        <v>2021</v>
      </c>
      <c r="C16438" s="2" t="s">
        <v>71</v>
      </c>
      <c r="D16438" s="3">
        <v>244176</v>
      </c>
      <c r="E16438" s="5">
        <f t="shared" si="256"/>
        <v>1.5284057401218793E-2</v>
      </c>
    </row>
    <row r="16439" spans="1:5" x14ac:dyDescent="0.25">
      <c r="A16439" s="2">
        <v>2520</v>
      </c>
      <c r="B16439" s="2">
        <v>2022</v>
      </c>
      <c r="C16439" s="2" t="s">
        <v>3443</v>
      </c>
      <c r="D16439" s="3">
        <v>247908</v>
      </c>
      <c r="E16439" s="5">
        <f t="shared" si="256"/>
        <v>2.5178695322458332E-2</v>
      </c>
    </row>
    <row r="16440" spans="1:5" x14ac:dyDescent="0.25">
      <c r="A16440" s="2">
        <v>2520</v>
      </c>
      <c r="B16440" s="2">
        <v>2023</v>
      </c>
      <c r="C16440" s="2" t="s">
        <v>3443</v>
      </c>
      <c r="D16440" s="3">
        <v>254150</v>
      </c>
      <c r="E16440" s="5">
        <f t="shared" si="256"/>
        <v>4.2101121385008856E-2</v>
      </c>
    </row>
    <row r="16441" spans="1:5" x14ac:dyDescent="0.25">
      <c r="A16441" s="2">
        <v>2520</v>
      </c>
      <c r="B16441" s="2">
        <v>2024</v>
      </c>
      <c r="C16441" s="2" t="s">
        <v>3443</v>
      </c>
      <c r="D16441" s="3">
        <v>264850</v>
      </c>
      <c r="E16441" s="5">
        <f t="shared" si="256"/>
        <v>5.601661317727015E-2</v>
      </c>
    </row>
    <row r="16442" spans="1:5" x14ac:dyDescent="0.25">
      <c r="A16442" s="2">
        <v>2520</v>
      </c>
      <c r="B16442" s="2">
        <v>2025</v>
      </c>
      <c r="C16442" s="2" t="s">
        <v>3443</v>
      </c>
      <c r="D16442" s="3">
        <v>279686</v>
      </c>
      <c r="E16442" s="5">
        <f t="shared" si="256"/>
        <v>1</v>
      </c>
    </row>
    <row r="16443" spans="1:5" x14ac:dyDescent="0.25">
      <c r="A16443" s="2">
        <v>2521</v>
      </c>
      <c r="B16443" s="2">
        <v>2015</v>
      </c>
      <c r="C16443" s="2" t="s">
        <v>55</v>
      </c>
      <c r="D16443" s="3">
        <v>68530</v>
      </c>
      <c r="E16443" s="5">
        <f t="shared" si="256"/>
        <v>0.11359988326280461</v>
      </c>
    </row>
    <row r="16444" spans="1:5" x14ac:dyDescent="0.25">
      <c r="A16444" s="2">
        <v>2521</v>
      </c>
      <c r="B16444" s="2">
        <v>2016</v>
      </c>
      <c r="C16444" s="2" t="s">
        <v>60</v>
      </c>
      <c r="D16444" s="3">
        <v>76315</v>
      </c>
      <c r="E16444" s="5">
        <f t="shared" si="256"/>
        <v>9.35202777959772E-2</v>
      </c>
    </row>
    <row r="16445" spans="1:5" x14ac:dyDescent="0.25">
      <c r="A16445" s="2">
        <v>2521</v>
      </c>
      <c r="B16445" s="2">
        <v>2017</v>
      </c>
      <c r="C16445" s="2" t="s">
        <v>64</v>
      </c>
      <c r="D16445" s="3">
        <v>83452</v>
      </c>
      <c r="E16445" s="5">
        <f t="shared" si="256"/>
        <v>3.3024972439246514E-2</v>
      </c>
    </row>
    <row r="16446" spans="1:5" x14ac:dyDescent="0.25">
      <c r="A16446" s="2">
        <v>2521</v>
      </c>
      <c r="B16446" s="2">
        <v>2018</v>
      </c>
      <c r="C16446" s="2" t="s">
        <v>64</v>
      </c>
      <c r="D16446" s="3">
        <v>86208</v>
      </c>
      <c r="E16446" s="5">
        <f t="shared" si="256"/>
        <v>3.5356347438752787E-2</v>
      </c>
    </row>
    <row r="16447" spans="1:5" x14ac:dyDescent="0.25">
      <c r="A16447" s="2">
        <v>2521</v>
      </c>
      <c r="B16447" s="2">
        <v>2019</v>
      </c>
      <c r="C16447" s="2" t="s">
        <v>64</v>
      </c>
      <c r="D16447" s="3">
        <v>89256</v>
      </c>
      <c r="E16447" s="5">
        <f t="shared" si="256"/>
        <v>2.8199784888410864E-2</v>
      </c>
    </row>
    <row r="16448" spans="1:5" x14ac:dyDescent="0.25">
      <c r="A16448" s="2">
        <v>2521</v>
      </c>
      <c r="B16448" s="2">
        <v>2020</v>
      </c>
      <c r="C16448" s="2" t="s">
        <v>64</v>
      </c>
      <c r="D16448" s="3">
        <v>91773</v>
      </c>
      <c r="E16448" s="5">
        <f t="shared" si="256"/>
        <v>3.9815632048641754E-2</v>
      </c>
    </row>
    <row r="16449" spans="1:5" x14ac:dyDescent="0.25">
      <c r="A16449" s="2">
        <v>2521</v>
      </c>
      <c r="B16449" s="2">
        <v>2021</v>
      </c>
      <c r="C16449" s="2" t="s">
        <v>64</v>
      </c>
      <c r="D16449" s="3">
        <v>95427</v>
      </c>
      <c r="E16449" s="5">
        <f t="shared" si="256"/>
        <v>4.9451413122072373E-2</v>
      </c>
    </row>
    <row r="16450" spans="1:5" x14ac:dyDescent="0.25">
      <c r="A16450" s="2">
        <v>2521</v>
      </c>
      <c r="B16450" s="2">
        <v>2022</v>
      </c>
      <c r="C16450" s="2" t="s">
        <v>64</v>
      </c>
      <c r="D16450" s="3">
        <v>100146</v>
      </c>
      <c r="E16450" s="5">
        <f t="shared" ref="E16450:E16513" si="257">IF(A16451=A16450,(D16451-D16450)/D16450,1)</f>
        <v>5.927346074730893E-2</v>
      </c>
    </row>
    <row r="16451" spans="1:5" x14ac:dyDescent="0.25">
      <c r="A16451" s="2">
        <v>2521</v>
      </c>
      <c r="B16451" s="2">
        <v>2023</v>
      </c>
      <c r="C16451" s="2" t="s">
        <v>75</v>
      </c>
      <c r="D16451" s="3">
        <v>106082</v>
      </c>
      <c r="E16451" s="5">
        <f t="shared" si="257"/>
        <v>0.10121415508757377</v>
      </c>
    </row>
    <row r="16452" spans="1:5" x14ac:dyDescent="0.25">
      <c r="A16452" s="2">
        <v>2521</v>
      </c>
      <c r="B16452" s="2">
        <v>2024</v>
      </c>
      <c r="C16452" s="2" t="s">
        <v>71</v>
      </c>
      <c r="D16452" s="3">
        <v>116819</v>
      </c>
      <c r="E16452" s="5">
        <f t="shared" si="257"/>
        <v>3.0012241159400439E-2</v>
      </c>
    </row>
    <row r="16453" spans="1:5" x14ac:dyDescent="0.25">
      <c r="A16453" s="2">
        <v>2521</v>
      </c>
      <c r="B16453" s="2">
        <v>2025</v>
      </c>
      <c r="C16453" s="2" t="s">
        <v>71</v>
      </c>
      <c r="D16453" s="3">
        <v>120325</v>
      </c>
      <c r="E16453" s="5">
        <f t="shared" si="257"/>
        <v>1</v>
      </c>
    </row>
    <row r="16454" spans="1:5" x14ac:dyDescent="0.25">
      <c r="A16454" s="2">
        <v>2522</v>
      </c>
      <c r="B16454" s="2">
        <v>2018</v>
      </c>
      <c r="C16454" s="2" t="s">
        <v>64</v>
      </c>
      <c r="D16454" s="3">
        <v>83582</v>
      </c>
      <c r="E16454" s="5">
        <f t="shared" si="257"/>
        <v>3.3559857385561484E-2</v>
      </c>
    </row>
    <row r="16455" spans="1:5" x14ac:dyDescent="0.25">
      <c r="A16455" s="2">
        <v>2522</v>
      </c>
      <c r="B16455" s="2">
        <v>2019</v>
      </c>
      <c r="C16455" s="2" t="s">
        <v>64</v>
      </c>
      <c r="D16455" s="3">
        <v>86387</v>
      </c>
      <c r="E16455" s="5">
        <f t="shared" si="257"/>
        <v>2.5721462720085197E-2</v>
      </c>
    </row>
    <row r="16456" spans="1:5" x14ac:dyDescent="0.25">
      <c r="A16456" s="2">
        <v>2522</v>
      </c>
      <c r="B16456" s="2">
        <v>2020</v>
      </c>
      <c r="C16456" s="2" t="s">
        <v>64</v>
      </c>
      <c r="D16456" s="3">
        <v>88609</v>
      </c>
      <c r="E16456" s="5">
        <f t="shared" si="257"/>
        <v>2.4230044352153843E-2</v>
      </c>
    </row>
    <row r="16457" spans="1:5" x14ac:dyDescent="0.25">
      <c r="A16457" s="2">
        <v>2522</v>
      </c>
      <c r="B16457" s="2">
        <v>2021</v>
      </c>
      <c r="C16457" s="2" t="s">
        <v>64</v>
      </c>
      <c r="D16457" s="3">
        <v>90756</v>
      </c>
      <c r="E16457" s="5">
        <f t="shared" si="257"/>
        <v>4.5749041385693509E-2</v>
      </c>
    </row>
    <row r="16458" spans="1:5" x14ac:dyDescent="0.25">
      <c r="A16458" s="2">
        <v>2522</v>
      </c>
      <c r="B16458" s="2">
        <v>2022</v>
      </c>
      <c r="C16458" s="2" t="s">
        <v>64</v>
      </c>
      <c r="D16458" s="3">
        <v>94908</v>
      </c>
      <c r="E16458" s="5">
        <f t="shared" si="257"/>
        <v>3.4380663379272557E-2</v>
      </c>
    </row>
    <row r="16459" spans="1:5" x14ac:dyDescent="0.25">
      <c r="A16459" s="2">
        <v>2522</v>
      </c>
      <c r="B16459" s="2">
        <v>2023</v>
      </c>
      <c r="C16459" s="2" t="s">
        <v>64</v>
      </c>
      <c r="D16459" s="3">
        <v>98171</v>
      </c>
      <c r="E16459" s="5">
        <f t="shared" si="257"/>
        <v>1.0074258182151552E-2</v>
      </c>
    </row>
    <row r="16460" spans="1:5" x14ac:dyDescent="0.25">
      <c r="A16460" s="2">
        <v>2522</v>
      </c>
      <c r="B16460" s="2">
        <v>2024</v>
      </c>
      <c r="C16460" s="2" t="s">
        <v>75</v>
      </c>
      <c r="D16460" s="3">
        <v>99160</v>
      </c>
      <c r="E16460" s="5">
        <f t="shared" si="257"/>
        <v>4.1690197660346914E-2</v>
      </c>
    </row>
    <row r="16461" spans="1:5" x14ac:dyDescent="0.25">
      <c r="A16461" s="2">
        <v>2522</v>
      </c>
      <c r="B16461" s="2">
        <v>2025</v>
      </c>
      <c r="C16461" s="2" t="s">
        <v>75</v>
      </c>
      <c r="D16461" s="3">
        <v>103294</v>
      </c>
      <c r="E16461" s="5">
        <f t="shared" si="257"/>
        <v>1</v>
      </c>
    </row>
    <row r="16462" spans="1:5" x14ac:dyDescent="0.25">
      <c r="A16462" s="2">
        <v>2523</v>
      </c>
      <c r="B16462" s="2">
        <v>2017</v>
      </c>
      <c r="C16462" s="2" t="s">
        <v>60</v>
      </c>
      <c r="D16462" s="3">
        <v>192314</v>
      </c>
      <c r="E16462" s="5">
        <f t="shared" si="257"/>
        <v>4.7146853583202468E-2</v>
      </c>
    </row>
    <row r="16463" spans="1:5" x14ac:dyDescent="0.25">
      <c r="A16463" s="2">
        <v>2523</v>
      </c>
      <c r="B16463" s="2">
        <v>2018</v>
      </c>
      <c r="C16463" s="2" t="s">
        <v>60</v>
      </c>
      <c r="D16463" s="3">
        <v>201381</v>
      </c>
      <c r="E16463" s="5">
        <f t="shared" si="257"/>
        <v>2.4893113054359647E-2</v>
      </c>
    </row>
    <row r="16464" spans="1:5" x14ac:dyDescent="0.25">
      <c r="A16464" s="2">
        <v>2523</v>
      </c>
      <c r="B16464" s="2">
        <v>2019</v>
      </c>
      <c r="C16464" s="2" t="s">
        <v>60</v>
      </c>
      <c r="D16464" s="3">
        <v>206394</v>
      </c>
      <c r="E16464" s="5">
        <f t="shared" si="257"/>
        <v>3.6410942178551703E-2</v>
      </c>
    </row>
    <row r="16465" spans="1:5" x14ac:dyDescent="0.25">
      <c r="A16465" s="2">
        <v>2523</v>
      </c>
      <c r="B16465" s="2">
        <v>2020</v>
      </c>
      <c r="C16465" s="2" t="s">
        <v>60</v>
      </c>
      <c r="D16465" s="3">
        <v>213909</v>
      </c>
      <c r="E16465" s="5">
        <f t="shared" si="257"/>
        <v>4.1606477520814929E-2</v>
      </c>
    </row>
    <row r="16466" spans="1:5" x14ac:dyDescent="0.25">
      <c r="A16466" s="2">
        <v>2523</v>
      </c>
      <c r="B16466" s="2">
        <v>2021</v>
      </c>
      <c r="C16466" s="2" t="s">
        <v>60</v>
      </c>
      <c r="D16466" s="3">
        <v>222809</v>
      </c>
      <c r="E16466" s="5">
        <f t="shared" si="257"/>
        <v>3.4065051232221318E-2</v>
      </c>
    </row>
    <row r="16467" spans="1:5" x14ac:dyDescent="0.25">
      <c r="A16467" s="2">
        <v>2523</v>
      </c>
      <c r="B16467" s="2">
        <v>2022</v>
      </c>
      <c r="C16467" s="2" t="s">
        <v>60</v>
      </c>
      <c r="D16467" s="3">
        <v>230399</v>
      </c>
      <c r="E16467" s="5">
        <f t="shared" si="257"/>
        <v>4.467467306715741E-2</v>
      </c>
    </row>
    <row r="16468" spans="1:5" x14ac:dyDescent="0.25">
      <c r="A16468" s="2">
        <v>2523</v>
      </c>
      <c r="B16468" s="2">
        <v>2023</v>
      </c>
      <c r="C16468" s="2" t="s">
        <v>60</v>
      </c>
      <c r="D16468" s="3">
        <v>240692</v>
      </c>
      <c r="E16468" s="5">
        <f t="shared" si="257"/>
        <v>4.4891396473501405E-2</v>
      </c>
    </row>
    <row r="16469" spans="1:5" x14ac:dyDescent="0.25">
      <c r="A16469" s="2">
        <v>2523</v>
      </c>
      <c r="B16469" s="2">
        <v>2024</v>
      </c>
      <c r="C16469" s="2" t="s">
        <v>60</v>
      </c>
      <c r="D16469" s="3">
        <v>251497</v>
      </c>
      <c r="E16469" s="5">
        <f t="shared" si="257"/>
        <v>2.5785595852037997E-2</v>
      </c>
    </row>
    <row r="16470" spans="1:5" x14ac:dyDescent="0.25">
      <c r="A16470" s="2">
        <v>2523</v>
      </c>
      <c r="B16470" s="2">
        <v>2025</v>
      </c>
      <c r="C16470" s="2" t="s">
        <v>60</v>
      </c>
      <c r="D16470" s="3">
        <v>257982</v>
      </c>
      <c r="E16470" s="5">
        <f t="shared" si="257"/>
        <v>1</v>
      </c>
    </row>
    <row r="16471" spans="1:5" x14ac:dyDescent="0.25">
      <c r="A16471" s="2">
        <v>2524</v>
      </c>
      <c r="B16471" s="2">
        <v>2014</v>
      </c>
      <c r="C16471" s="2" t="s">
        <v>64</v>
      </c>
      <c r="D16471" s="3">
        <v>114415</v>
      </c>
      <c r="E16471" s="5">
        <f t="shared" si="257"/>
        <v>4.3307258663636758E-2</v>
      </c>
    </row>
    <row r="16472" spans="1:5" x14ac:dyDescent="0.25">
      <c r="A16472" s="2">
        <v>2524</v>
      </c>
      <c r="B16472" s="2">
        <v>2015</v>
      </c>
      <c r="C16472" s="2" t="s">
        <v>64</v>
      </c>
      <c r="D16472" s="3">
        <v>119370</v>
      </c>
      <c r="E16472" s="5">
        <f t="shared" si="257"/>
        <v>4.8504649409399345E-2</v>
      </c>
    </row>
    <row r="16473" spans="1:5" x14ac:dyDescent="0.25">
      <c r="A16473" s="2">
        <v>2524</v>
      </c>
      <c r="B16473" s="2">
        <v>2016</v>
      </c>
      <c r="C16473" s="2" t="s">
        <v>64</v>
      </c>
      <c r="D16473" s="3">
        <v>125160</v>
      </c>
      <c r="E16473" s="5">
        <f t="shared" si="257"/>
        <v>3.840683924576542E-2</v>
      </c>
    </row>
    <row r="16474" spans="1:5" x14ac:dyDescent="0.25">
      <c r="A16474" s="2">
        <v>2524</v>
      </c>
      <c r="B16474" s="2">
        <v>2017</v>
      </c>
      <c r="C16474" s="2" t="s">
        <v>64</v>
      </c>
      <c r="D16474" s="3">
        <v>129967</v>
      </c>
      <c r="E16474" s="5">
        <f t="shared" si="257"/>
        <v>3.454723122023283E-2</v>
      </c>
    </row>
    <row r="16475" spans="1:5" x14ac:dyDescent="0.25">
      <c r="A16475" s="2">
        <v>2524</v>
      </c>
      <c r="B16475" s="2">
        <v>2018</v>
      </c>
      <c r="C16475" s="2" t="s">
        <v>64</v>
      </c>
      <c r="D16475" s="3">
        <v>134457</v>
      </c>
      <c r="E16475" s="5">
        <f t="shared" si="257"/>
        <v>4.8253344935555602E-2</v>
      </c>
    </row>
    <row r="16476" spans="1:5" x14ac:dyDescent="0.25">
      <c r="A16476" s="2">
        <v>2524</v>
      </c>
      <c r="B16476" s="2">
        <v>2019</v>
      </c>
      <c r="C16476" s="2" t="s">
        <v>64</v>
      </c>
      <c r="D16476" s="3">
        <v>140945</v>
      </c>
      <c r="E16476" s="5">
        <f t="shared" si="257"/>
        <v>5.8710844655716771E-2</v>
      </c>
    </row>
    <row r="16477" spans="1:5" x14ac:dyDescent="0.25">
      <c r="A16477" s="2">
        <v>2524</v>
      </c>
      <c r="B16477" s="2">
        <v>2020</v>
      </c>
      <c r="C16477" s="2" t="s">
        <v>64</v>
      </c>
      <c r="D16477" s="3">
        <v>149220</v>
      </c>
      <c r="E16477" s="5">
        <f t="shared" si="257"/>
        <v>5.7458785685564936E-2</v>
      </c>
    </row>
    <row r="16478" spans="1:5" x14ac:dyDescent="0.25">
      <c r="A16478" s="2">
        <v>2524</v>
      </c>
      <c r="B16478" s="2">
        <v>2021</v>
      </c>
      <c r="C16478" s="2" t="s">
        <v>64</v>
      </c>
      <c r="D16478" s="3">
        <v>157794</v>
      </c>
      <c r="E16478" s="5">
        <f t="shared" si="257"/>
        <v>2.785277006730294E-2</v>
      </c>
    </row>
    <row r="16479" spans="1:5" x14ac:dyDescent="0.25">
      <c r="A16479" s="2">
        <v>2524</v>
      </c>
      <c r="B16479" s="2">
        <v>2022</v>
      </c>
      <c r="C16479" s="2" t="s">
        <v>64</v>
      </c>
      <c r="D16479" s="3">
        <v>162189</v>
      </c>
      <c r="E16479" s="5">
        <f t="shared" si="257"/>
        <v>3.4583109828656693E-2</v>
      </c>
    </row>
    <row r="16480" spans="1:5" x14ac:dyDescent="0.25">
      <c r="A16480" s="2">
        <v>2524</v>
      </c>
      <c r="B16480" s="2">
        <v>2023</v>
      </c>
      <c r="C16480" s="2" t="s">
        <v>64</v>
      </c>
      <c r="D16480" s="3">
        <v>167798</v>
      </c>
      <c r="E16480" s="5">
        <f t="shared" si="257"/>
        <v>3.4136282911596087E-2</v>
      </c>
    </row>
    <row r="16481" spans="1:5" x14ac:dyDescent="0.25">
      <c r="A16481" s="2">
        <v>2524</v>
      </c>
      <c r="B16481" s="2">
        <v>2024</v>
      </c>
      <c r="C16481" s="2" t="s">
        <v>64</v>
      </c>
      <c r="D16481" s="3">
        <v>173526</v>
      </c>
      <c r="E16481" s="5">
        <f t="shared" si="257"/>
        <v>4.4512061593075386E-2</v>
      </c>
    </row>
    <row r="16482" spans="1:5" x14ac:dyDescent="0.25">
      <c r="A16482" s="2">
        <v>2524</v>
      </c>
      <c r="B16482" s="2">
        <v>2025</v>
      </c>
      <c r="C16482" s="2" t="s">
        <v>64</v>
      </c>
      <c r="D16482" s="3">
        <v>181250</v>
      </c>
      <c r="E16482" s="5">
        <f t="shared" si="257"/>
        <v>1</v>
      </c>
    </row>
    <row r="16483" spans="1:5" x14ac:dyDescent="0.25">
      <c r="A16483" s="2">
        <v>2525</v>
      </c>
      <c r="B16483" s="2">
        <v>2024</v>
      </c>
      <c r="C16483" s="2" t="s">
        <v>55</v>
      </c>
      <c r="D16483" s="3">
        <v>133876</v>
      </c>
      <c r="E16483" s="5">
        <f t="shared" si="257"/>
        <v>3.4636529325644629E-2</v>
      </c>
    </row>
    <row r="16484" spans="1:5" x14ac:dyDescent="0.25">
      <c r="A16484" s="2">
        <v>2525</v>
      </c>
      <c r="B16484" s="2">
        <v>2025</v>
      </c>
      <c r="C16484" s="2" t="s">
        <v>55</v>
      </c>
      <c r="D16484" s="3">
        <v>138513</v>
      </c>
      <c r="E16484" s="5">
        <f t="shared" si="257"/>
        <v>1</v>
      </c>
    </row>
    <row r="16485" spans="1:5" x14ac:dyDescent="0.25">
      <c r="A16485" s="2">
        <v>2526</v>
      </c>
      <c r="B16485" s="2">
        <v>2015</v>
      </c>
      <c r="C16485" s="2" t="s">
        <v>55</v>
      </c>
      <c r="D16485" s="3">
        <v>71174</v>
      </c>
      <c r="E16485" s="5">
        <f t="shared" si="257"/>
        <v>4.2206423694045578E-2</v>
      </c>
    </row>
    <row r="16486" spans="1:5" x14ac:dyDescent="0.25">
      <c r="A16486" s="2">
        <v>2526</v>
      </c>
      <c r="B16486" s="2">
        <v>2016</v>
      </c>
      <c r="C16486" s="2" t="s">
        <v>55</v>
      </c>
      <c r="D16486" s="3">
        <v>74178</v>
      </c>
      <c r="E16486" s="5">
        <f t="shared" si="257"/>
        <v>5.07967321847448E-2</v>
      </c>
    </row>
    <row r="16487" spans="1:5" x14ac:dyDescent="0.25">
      <c r="A16487" s="2">
        <v>2526</v>
      </c>
      <c r="B16487" s="2">
        <v>2017</v>
      </c>
      <c r="C16487" s="2" t="s">
        <v>55</v>
      </c>
      <c r="D16487" s="3">
        <v>77946</v>
      </c>
      <c r="E16487" s="5">
        <f t="shared" si="257"/>
        <v>1.8140764118748879E-2</v>
      </c>
    </row>
    <row r="16488" spans="1:5" x14ac:dyDescent="0.25">
      <c r="A16488" s="2">
        <v>2526</v>
      </c>
      <c r="B16488" s="2">
        <v>2018</v>
      </c>
      <c r="C16488" s="2" t="s">
        <v>60</v>
      </c>
      <c r="D16488" s="3">
        <v>79360</v>
      </c>
      <c r="E16488" s="5">
        <f t="shared" si="257"/>
        <v>4.8765120967741937E-2</v>
      </c>
    </row>
    <row r="16489" spans="1:5" x14ac:dyDescent="0.25">
      <c r="A16489" s="2">
        <v>2526</v>
      </c>
      <c r="B16489" s="2">
        <v>2019</v>
      </c>
      <c r="C16489" s="2" t="s">
        <v>60</v>
      </c>
      <c r="D16489" s="3">
        <v>83230</v>
      </c>
      <c r="E16489" s="5">
        <f t="shared" si="257"/>
        <v>6.4928511354079052E-2</v>
      </c>
    </row>
    <row r="16490" spans="1:5" x14ac:dyDescent="0.25">
      <c r="A16490" s="2">
        <v>2526</v>
      </c>
      <c r="B16490" s="2">
        <v>2020</v>
      </c>
      <c r="C16490" s="2" t="s">
        <v>60</v>
      </c>
      <c r="D16490" s="3">
        <v>88634</v>
      </c>
      <c r="E16490" s="5">
        <f t="shared" si="257"/>
        <v>5.1142902272265721E-2</v>
      </c>
    </row>
    <row r="16491" spans="1:5" x14ac:dyDescent="0.25">
      <c r="A16491" s="2">
        <v>2526</v>
      </c>
      <c r="B16491" s="2">
        <v>2021</v>
      </c>
      <c r="C16491" s="2" t="s">
        <v>60</v>
      </c>
      <c r="D16491" s="3">
        <v>93167</v>
      </c>
      <c r="E16491" s="5">
        <f t="shared" si="257"/>
        <v>2.5277190421501176E-2</v>
      </c>
    </row>
    <row r="16492" spans="1:5" x14ac:dyDescent="0.25">
      <c r="A16492" s="2">
        <v>2526</v>
      </c>
      <c r="B16492" s="2">
        <v>2022</v>
      </c>
      <c r="C16492" s="2" t="s">
        <v>60</v>
      </c>
      <c r="D16492" s="3">
        <v>95522</v>
      </c>
      <c r="E16492" s="5">
        <f t="shared" si="257"/>
        <v>6.6728083582839562E-2</v>
      </c>
    </row>
    <row r="16493" spans="1:5" x14ac:dyDescent="0.25">
      <c r="A16493" s="2">
        <v>2526</v>
      </c>
      <c r="B16493" s="2">
        <v>2023</v>
      </c>
      <c r="C16493" s="2" t="s">
        <v>64</v>
      </c>
      <c r="D16493" s="3">
        <v>101896</v>
      </c>
      <c r="E16493" s="5">
        <f t="shared" si="257"/>
        <v>7.3633901232629348E-2</v>
      </c>
    </row>
    <row r="16494" spans="1:5" x14ac:dyDescent="0.25">
      <c r="A16494" s="2">
        <v>2526</v>
      </c>
      <c r="B16494" s="2">
        <v>2024</v>
      </c>
      <c r="C16494" s="2" t="s">
        <v>64</v>
      </c>
      <c r="D16494" s="3">
        <v>109399</v>
      </c>
      <c r="E16494" s="5">
        <f t="shared" si="257"/>
        <v>3.5274545471165188E-2</v>
      </c>
    </row>
    <row r="16495" spans="1:5" x14ac:dyDescent="0.25">
      <c r="A16495" s="2">
        <v>2526</v>
      </c>
      <c r="B16495" s="2">
        <v>2025</v>
      </c>
      <c r="C16495" s="2" t="s">
        <v>64</v>
      </c>
      <c r="D16495" s="3">
        <v>113258</v>
      </c>
      <c r="E16495" s="5">
        <f t="shared" si="257"/>
        <v>1</v>
      </c>
    </row>
    <row r="16496" spans="1:5" x14ac:dyDescent="0.25">
      <c r="A16496" s="2">
        <v>2527</v>
      </c>
      <c r="B16496" s="2">
        <v>2025</v>
      </c>
      <c r="C16496" s="2" t="s">
        <v>60</v>
      </c>
      <c r="D16496" s="3">
        <v>54199</v>
      </c>
      <c r="E16496" s="5">
        <f t="shared" si="257"/>
        <v>1</v>
      </c>
    </row>
    <row r="16497" spans="1:5" x14ac:dyDescent="0.25">
      <c r="A16497" s="2">
        <v>2528</v>
      </c>
      <c r="B16497" s="2">
        <v>2018</v>
      </c>
      <c r="C16497" s="2" t="s">
        <v>55</v>
      </c>
      <c r="D16497" s="3">
        <v>69257</v>
      </c>
      <c r="E16497" s="5">
        <f t="shared" si="257"/>
        <v>2.1283047201004952E-2</v>
      </c>
    </row>
    <row r="16498" spans="1:5" x14ac:dyDescent="0.25">
      <c r="A16498" s="2">
        <v>2528</v>
      </c>
      <c r="B16498" s="2">
        <v>2019</v>
      </c>
      <c r="C16498" s="2" t="s">
        <v>55</v>
      </c>
      <c r="D16498" s="3">
        <v>70731</v>
      </c>
      <c r="E16498" s="5">
        <f t="shared" si="257"/>
        <v>3.3464817406794758E-2</v>
      </c>
    </row>
    <row r="16499" spans="1:5" x14ac:dyDescent="0.25">
      <c r="A16499" s="2">
        <v>2528</v>
      </c>
      <c r="B16499" s="2">
        <v>2020</v>
      </c>
      <c r="C16499" s="2" t="s">
        <v>55</v>
      </c>
      <c r="D16499" s="3">
        <v>73098</v>
      </c>
      <c r="E16499" s="5">
        <f t="shared" si="257"/>
        <v>4.1095515609182197E-2</v>
      </c>
    </row>
    <row r="16500" spans="1:5" x14ac:dyDescent="0.25">
      <c r="A16500" s="2">
        <v>2528</v>
      </c>
      <c r="B16500" s="2">
        <v>2021</v>
      </c>
      <c r="C16500" s="2" t="s">
        <v>55</v>
      </c>
      <c r="D16500" s="3">
        <v>76102</v>
      </c>
      <c r="E16500" s="5">
        <f t="shared" si="257"/>
        <v>3.5465559380830992E-2</v>
      </c>
    </row>
    <row r="16501" spans="1:5" x14ac:dyDescent="0.25">
      <c r="A16501" s="2">
        <v>2528</v>
      </c>
      <c r="B16501" s="2">
        <v>2022</v>
      </c>
      <c r="C16501" s="2" t="s">
        <v>55</v>
      </c>
      <c r="D16501" s="3">
        <v>78801</v>
      </c>
      <c r="E16501" s="5">
        <f t="shared" si="257"/>
        <v>2.5951447316658417E-2</v>
      </c>
    </row>
    <row r="16502" spans="1:5" x14ac:dyDescent="0.25">
      <c r="A16502" s="2">
        <v>2528</v>
      </c>
      <c r="B16502" s="2">
        <v>2023</v>
      </c>
      <c r="C16502" s="2" t="s">
        <v>55</v>
      </c>
      <c r="D16502" s="3">
        <v>80846</v>
      </c>
      <c r="E16502" s="5">
        <f t="shared" si="257"/>
        <v>3.4609009722187861E-2</v>
      </c>
    </row>
    <row r="16503" spans="1:5" x14ac:dyDescent="0.25">
      <c r="A16503" s="2">
        <v>2528</v>
      </c>
      <c r="B16503" s="2">
        <v>2024</v>
      </c>
      <c r="C16503" s="2" t="s">
        <v>55</v>
      </c>
      <c r="D16503" s="3">
        <v>83644</v>
      </c>
      <c r="E16503" s="5">
        <f t="shared" si="257"/>
        <v>3.8855148008225336E-2</v>
      </c>
    </row>
    <row r="16504" spans="1:5" x14ac:dyDescent="0.25">
      <c r="A16504" s="2">
        <v>2528</v>
      </c>
      <c r="B16504" s="2">
        <v>2025</v>
      </c>
      <c r="C16504" s="2" t="s">
        <v>55</v>
      </c>
      <c r="D16504" s="3">
        <v>86894</v>
      </c>
      <c r="E16504" s="5">
        <f t="shared" si="257"/>
        <v>1</v>
      </c>
    </row>
    <row r="16505" spans="1:5" x14ac:dyDescent="0.25">
      <c r="A16505" s="2">
        <v>2529</v>
      </c>
      <c r="B16505" s="2">
        <v>2020</v>
      </c>
      <c r="C16505" s="2" t="s">
        <v>55</v>
      </c>
      <c r="D16505" s="3">
        <v>99983</v>
      </c>
      <c r="E16505" s="5">
        <f t="shared" si="257"/>
        <v>2.2003740635908105E-2</v>
      </c>
    </row>
    <row r="16506" spans="1:5" x14ac:dyDescent="0.25">
      <c r="A16506" s="2">
        <v>2529</v>
      </c>
      <c r="B16506" s="2">
        <v>2021</v>
      </c>
      <c r="C16506" s="2" t="s">
        <v>55</v>
      </c>
      <c r="D16506" s="3">
        <v>102183</v>
      </c>
      <c r="E16506" s="5">
        <f t="shared" si="257"/>
        <v>5.554740025248818E-2</v>
      </c>
    </row>
    <row r="16507" spans="1:5" x14ac:dyDescent="0.25">
      <c r="A16507" s="2">
        <v>2529</v>
      </c>
      <c r="B16507" s="2">
        <v>2022</v>
      </c>
      <c r="C16507" s="2" t="s">
        <v>55</v>
      </c>
      <c r="D16507" s="3">
        <v>107859</v>
      </c>
      <c r="E16507" s="5">
        <f t="shared" si="257"/>
        <v>4.7395210413595526E-2</v>
      </c>
    </row>
    <row r="16508" spans="1:5" x14ac:dyDescent="0.25">
      <c r="A16508" s="2">
        <v>2529</v>
      </c>
      <c r="B16508" s="2">
        <v>2023</v>
      </c>
      <c r="C16508" s="2" t="s">
        <v>55</v>
      </c>
      <c r="D16508" s="3">
        <v>112971</v>
      </c>
      <c r="E16508" s="5">
        <f t="shared" si="257"/>
        <v>2.2997052340866238E-2</v>
      </c>
    </row>
    <row r="16509" spans="1:5" x14ac:dyDescent="0.25">
      <c r="A16509" s="2">
        <v>2529</v>
      </c>
      <c r="B16509" s="2">
        <v>2024</v>
      </c>
      <c r="C16509" s="2" t="s">
        <v>55</v>
      </c>
      <c r="D16509" s="3">
        <v>115569</v>
      </c>
      <c r="E16509" s="5">
        <f t="shared" si="257"/>
        <v>5.2470818299024828E-2</v>
      </c>
    </row>
    <row r="16510" spans="1:5" x14ac:dyDescent="0.25">
      <c r="A16510" s="2">
        <v>2529</v>
      </c>
      <c r="B16510" s="2">
        <v>2025</v>
      </c>
      <c r="C16510" s="2" t="s">
        <v>55</v>
      </c>
      <c r="D16510" s="3">
        <v>121633</v>
      </c>
      <c r="E16510" s="5">
        <f t="shared" si="257"/>
        <v>1</v>
      </c>
    </row>
    <row r="16511" spans="1:5" x14ac:dyDescent="0.25">
      <c r="A16511" s="2">
        <v>2530</v>
      </c>
      <c r="B16511" s="2">
        <v>2018</v>
      </c>
      <c r="C16511" s="2" t="s">
        <v>60</v>
      </c>
      <c r="D16511" s="3">
        <v>119262</v>
      </c>
      <c r="E16511" s="5">
        <f t="shared" si="257"/>
        <v>3.4688333249484331E-2</v>
      </c>
    </row>
    <row r="16512" spans="1:5" x14ac:dyDescent="0.25">
      <c r="A16512" s="2">
        <v>2530</v>
      </c>
      <c r="B16512" s="2">
        <v>2019</v>
      </c>
      <c r="C16512" s="2" t="s">
        <v>60</v>
      </c>
      <c r="D16512" s="3">
        <v>123399</v>
      </c>
      <c r="E16512" s="5">
        <f t="shared" si="257"/>
        <v>4.5527111240771807E-2</v>
      </c>
    </row>
    <row r="16513" spans="1:5" x14ac:dyDescent="0.25">
      <c r="A16513" s="2">
        <v>2530</v>
      </c>
      <c r="B16513" s="2">
        <v>2020</v>
      </c>
      <c r="C16513" s="2" t="s">
        <v>64</v>
      </c>
      <c r="D16513" s="3">
        <v>129017</v>
      </c>
      <c r="E16513" s="5">
        <f t="shared" si="257"/>
        <v>4.9536107644728988E-2</v>
      </c>
    </row>
    <row r="16514" spans="1:5" x14ac:dyDescent="0.25">
      <c r="A16514" s="2">
        <v>2530</v>
      </c>
      <c r="B16514" s="2">
        <v>2021</v>
      </c>
      <c r="C16514" s="2" t="s">
        <v>64</v>
      </c>
      <c r="D16514" s="3">
        <v>135408</v>
      </c>
      <c r="E16514" s="5">
        <f t="shared" ref="E16514:E16577" si="258">IF(A16515=A16514,(D16515-D16514)/D16514,1)</f>
        <v>3.8188290204419238E-2</v>
      </c>
    </row>
    <row r="16515" spans="1:5" x14ac:dyDescent="0.25">
      <c r="A16515" s="2">
        <v>2530</v>
      </c>
      <c r="B16515" s="2">
        <v>2022</v>
      </c>
      <c r="C16515" s="2" t="s">
        <v>64</v>
      </c>
      <c r="D16515" s="3">
        <v>140579</v>
      </c>
      <c r="E16515" s="5">
        <f t="shared" si="258"/>
        <v>7.1682114682847367E-2</v>
      </c>
    </row>
    <row r="16516" spans="1:5" x14ac:dyDescent="0.25">
      <c r="A16516" s="2">
        <v>2530</v>
      </c>
      <c r="B16516" s="2">
        <v>2023</v>
      </c>
      <c r="C16516" s="2" t="s">
        <v>75</v>
      </c>
      <c r="D16516" s="3">
        <v>150656</v>
      </c>
      <c r="E16516" s="5">
        <f t="shared" si="258"/>
        <v>4.9543330501274428E-2</v>
      </c>
    </row>
    <row r="16517" spans="1:5" x14ac:dyDescent="0.25">
      <c r="A16517" s="2">
        <v>2530</v>
      </c>
      <c r="B16517" s="2">
        <v>2024</v>
      </c>
      <c r="C16517" s="2" t="s">
        <v>75</v>
      </c>
      <c r="D16517" s="3">
        <v>158120</v>
      </c>
      <c r="E16517" s="5">
        <f t="shared" si="258"/>
        <v>4.0039210726030866E-2</v>
      </c>
    </row>
    <row r="16518" spans="1:5" x14ac:dyDescent="0.25">
      <c r="A16518" s="2">
        <v>2530</v>
      </c>
      <c r="B16518" s="2">
        <v>2025</v>
      </c>
      <c r="C16518" s="2" t="s">
        <v>75</v>
      </c>
      <c r="D16518" s="3">
        <v>164451</v>
      </c>
      <c r="E16518" s="5">
        <f t="shared" si="258"/>
        <v>1</v>
      </c>
    </row>
    <row r="16519" spans="1:5" x14ac:dyDescent="0.25">
      <c r="A16519" s="2">
        <v>2531</v>
      </c>
      <c r="B16519" s="2">
        <v>2016</v>
      </c>
      <c r="C16519" s="2" t="s">
        <v>50</v>
      </c>
      <c r="D16519" s="3">
        <v>46408</v>
      </c>
      <c r="E16519" s="5">
        <f t="shared" si="258"/>
        <v>3.6459231167040168E-2</v>
      </c>
    </row>
    <row r="16520" spans="1:5" x14ac:dyDescent="0.25">
      <c r="A16520" s="2">
        <v>2531</v>
      </c>
      <c r="B16520" s="2">
        <v>2017</v>
      </c>
      <c r="C16520" s="2" t="s">
        <v>50</v>
      </c>
      <c r="D16520" s="3">
        <v>48100</v>
      </c>
      <c r="E16520" s="5">
        <f t="shared" si="258"/>
        <v>2.9147609147609149E-2</v>
      </c>
    </row>
    <row r="16521" spans="1:5" x14ac:dyDescent="0.25">
      <c r="A16521" s="2">
        <v>2531</v>
      </c>
      <c r="B16521" s="2">
        <v>2018</v>
      </c>
      <c r="C16521" s="2" t="s">
        <v>50</v>
      </c>
      <c r="D16521" s="3">
        <v>49502</v>
      </c>
      <c r="E16521" s="5">
        <f t="shared" si="258"/>
        <v>6.1108642075067672E-2</v>
      </c>
    </row>
    <row r="16522" spans="1:5" x14ac:dyDescent="0.25">
      <c r="A16522" s="2">
        <v>2531</v>
      </c>
      <c r="B16522" s="2">
        <v>2019</v>
      </c>
      <c r="C16522" s="2" t="s">
        <v>66</v>
      </c>
      <c r="D16522" s="3">
        <v>52527</v>
      </c>
      <c r="E16522" s="5">
        <f t="shared" si="258"/>
        <v>0.12464066099339387</v>
      </c>
    </row>
    <row r="16523" spans="1:5" x14ac:dyDescent="0.25">
      <c r="A16523" s="2">
        <v>2531</v>
      </c>
      <c r="B16523" s="2">
        <v>2020</v>
      </c>
      <c r="C16523" s="2" t="s">
        <v>55</v>
      </c>
      <c r="D16523" s="3">
        <v>59074</v>
      </c>
      <c r="E16523" s="5">
        <f t="shared" si="258"/>
        <v>0.15766665538138605</v>
      </c>
    </row>
    <row r="16524" spans="1:5" x14ac:dyDescent="0.25">
      <c r="A16524" s="2">
        <v>2531</v>
      </c>
      <c r="B16524" s="2">
        <v>2021</v>
      </c>
      <c r="C16524" s="2" t="s">
        <v>60</v>
      </c>
      <c r="D16524" s="3">
        <v>68388</v>
      </c>
      <c r="E16524" s="5">
        <f t="shared" si="258"/>
        <v>0.17213546236181787</v>
      </c>
    </row>
    <row r="16525" spans="1:5" x14ac:dyDescent="0.25">
      <c r="A16525" s="2">
        <v>2531</v>
      </c>
      <c r="B16525" s="2">
        <v>2022</v>
      </c>
      <c r="C16525" s="2" t="s">
        <v>64</v>
      </c>
      <c r="D16525" s="3">
        <v>80160</v>
      </c>
      <c r="E16525" s="5">
        <f t="shared" si="258"/>
        <v>3.9146706586826348E-2</v>
      </c>
    </row>
    <row r="16526" spans="1:5" x14ac:dyDescent="0.25">
      <c r="A16526" s="2">
        <v>2531</v>
      </c>
      <c r="B16526" s="2">
        <v>2023</v>
      </c>
      <c r="C16526" s="2" t="s">
        <v>64</v>
      </c>
      <c r="D16526" s="3">
        <v>83298</v>
      </c>
      <c r="E16526" s="5">
        <f t="shared" si="258"/>
        <v>3.9028548104396266E-2</v>
      </c>
    </row>
    <row r="16527" spans="1:5" x14ac:dyDescent="0.25">
      <c r="A16527" s="2">
        <v>2531</v>
      </c>
      <c r="B16527" s="2">
        <v>2024</v>
      </c>
      <c r="C16527" s="2" t="s">
        <v>64</v>
      </c>
      <c r="D16527" s="3">
        <v>86549</v>
      </c>
      <c r="E16527" s="5">
        <f t="shared" si="258"/>
        <v>4.9209118534009638E-2</v>
      </c>
    </row>
    <row r="16528" spans="1:5" x14ac:dyDescent="0.25">
      <c r="A16528" s="2">
        <v>2531</v>
      </c>
      <c r="B16528" s="2">
        <v>2025</v>
      </c>
      <c r="C16528" s="2" t="s">
        <v>64</v>
      </c>
      <c r="D16528" s="3">
        <v>90808</v>
      </c>
      <c r="E16528" s="5">
        <f t="shared" si="258"/>
        <v>1</v>
      </c>
    </row>
    <row r="16529" spans="1:5" x14ac:dyDescent="0.25">
      <c r="A16529" s="2">
        <v>2532</v>
      </c>
      <c r="B16529" s="2">
        <v>2022</v>
      </c>
      <c r="C16529" s="2" t="s">
        <v>55</v>
      </c>
      <c r="D16529" s="3">
        <v>173424</v>
      </c>
      <c r="E16529" s="5">
        <f t="shared" si="258"/>
        <v>3.9573530768521083E-2</v>
      </c>
    </row>
    <row r="16530" spans="1:5" x14ac:dyDescent="0.25">
      <c r="A16530" s="2">
        <v>2532</v>
      </c>
      <c r="B16530" s="2">
        <v>2023</v>
      </c>
      <c r="C16530" s="2" t="s">
        <v>55</v>
      </c>
      <c r="D16530" s="3">
        <v>180287</v>
      </c>
      <c r="E16530" s="5">
        <f t="shared" si="258"/>
        <v>3.5776290026457817E-2</v>
      </c>
    </row>
    <row r="16531" spans="1:5" x14ac:dyDescent="0.25">
      <c r="A16531" s="2">
        <v>2532</v>
      </c>
      <c r="B16531" s="2">
        <v>2024</v>
      </c>
      <c r="C16531" s="2" t="s">
        <v>55</v>
      </c>
      <c r="D16531" s="3">
        <v>186737</v>
      </c>
      <c r="E16531" s="5">
        <f t="shared" si="258"/>
        <v>3.3630185769290499E-2</v>
      </c>
    </row>
    <row r="16532" spans="1:5" x14ac:dyDescent="0.25">
      <c r="A16532" s="2">
        <v>2532</v>
      </c>
      <c r="B16532" s="2">
        <v>2025</v>
      </c>
      <c r="C16532" s="2" t="s">
        <v>55</v>
      </c>
      <c r="D16532" s="3">
        <v>193017</v>
      </c>
      <c r="E16532" s="5">
        <f t="shared" si="258"/>
        <v>1</v>
      </c>
    </row>
    <row r="16533" spans="1:5" x14ac:dyDescent="0.25">
      <c r="A16533" s="2">
        <v>2533</v>
      </c>
      <c r="B16533" s="2">
        <v>2023</v>
      </c>
      <c r="C16533" s="2" t="s">
        <v>55</v>
      </c>
      <c r="D16533" s="3">
        <v>102180</v>
      </c>
      <c r="E16533" s="5">
        <f t="shared" si="258"/>
        <v>4.6897631630456058E-2</v>
      </c>
    </row>
    <row r="16534" spans="1:5" x14ac:dyDescent="0.25">
      <c r="A16534" s="2">
        <v>2533</v>
      </c>
      <c r="B16534" s="2">
        <v>2024</v>
      </c>
      <c r="C16534" s="2" t="s">
        <v>55</v>
      </c>
      <c r="D16534" s="3">
        <v>106972</v>
      </c>
      <c r="E16534" s="5">
        <f t="shared" si="258"/>
        <v>5.2368844183524658E-2</v>
      </c>
    </row>
    <row r="16535" spans="1:5" x14ac:dyDescent="0.25">
      <c r="A16535" s="2">
        <v>2533</v>
      </c>
      <c r="B16535" s="2">
        <v>2025</v>
      </c>
      <c r="C16535" s="2" t="s">
        <v>60</v>
      </c>
      <c r="D16535" s="3">
        <v>112574</v>
      </c>
      <c r="E16535" s="5">
        <f t="shared" si="258"/>
        <v>1</v>
      </c>
    </row>
    <row r="16536" spans="1:5" x14ac:dyDescent="0.25">
      <c r="A16536" s="2">
        <v>2534</v>
      </c>
      <c r="B16536" s="2">
        <v>2024</v>
      </c>
      <c r="C16536" s="2" t="s">
        <v>64</v>
      </c>
      <c r="D16536" s="3">
        <v>72001</v>
      </c>
      <c r="E16536" s="5">
        <f t="shared" si="258"/>
        <v>2.0430271801780531E-2</v>
      </c>
    </row>
    <row r="16537" spans="1:5" x14ac:dyDescent="0.25">
      <c r="A16537" s="2">
        <v>2534</v>
      </c>
      <c r="B16537" s="2">
        <v>2025</v>
      </c>
      <c r="C16537" s="2" t="s">
        <v>64</v>
      </c>
      <c r="D16537" s="3">
        <v>73472</v>
      </c>
      <c r="E16537" s="5">
        <f t="shared" si="258"/>
        <v>1</v>
      </c>
    </row>
    <row r="16538" spans="1:5" x14ac:dyDescent="0.25">
      <c r="A16538" s="2">
        <v>2535</v>
      </c>
      <c r="B16538" s="2">
        <v>2020</v>
      </c>
      <c r="C16538" s="2" t="s">
        <v>64</v>
      </c>
      <c r="D16538" s="3">
        <v>80876</v>
      </c>
      <c r="E16538" s="5">
        <f t="shared" si="258"/>
        <v>6.2985310846233739E-2</v>
      </c>
    </row>
    <row r="16539" spans="1:5" x14ac:dyDescent="0.25">
      <c r="A16539" s="2">
        <v>2535</v>
      </c>
      <c r="B16539" s="2">
        <v>2021</v>
      </c>
      <c r="C16539" s="2" t="s">
        <v>75</v>
      </c>
      <c r="D16539" s="3">
        <v>85970</v>
      </c>
      <c r="E16539" s="5">
        <f t="shared" si="258"/>
        <v>3.6791904152611375E-2</v>
      </c>
    </row>
    <row r="16540" spans="1:5" x14ac:dyDescent="0.25">
      <c r="A16540" s="2">
        <v>2535</v>
      </c>
      <c r="B16540" s="2">
        <v>2022</v>
      </c>
      <c r="C16540" s="2" t="s">
        <v>75</v>
      </c>
      <c r="D16540" s="3">
        <v>89133</v>
      </c>
      <c r="E16540" s="5">
        <f t="shared" si="258"/>
        <v>4.7748869666677886E-2</v>
      </c>
    </row>
    <row r="16541" spans="1:5" x14ac:dyDescent="0.25">
      <c r="A16541" s="2">
        <v>2535</v>
      </c>
      <c r="B16541" s="2">
        <v>2023</v>
      </c>
      <c r="C16541" s="2" t="s">
        <v>75</v>
      </c>
      <c r="D16541" s="3">
        <v>93389</v>
      </c>
      <c r="E16541" s="5">
        <f t="shared" si="258"/>
        <v>3.8998168949233851E-2</v>
      </c>
    </row>
    <row r="16542" spans="1:5" x14ac:dyDescent="0.25">
      <c r="A16542" s="2">
        <v>2535</v>
      </c>
      <c r="B16542" s="2">
        <v>2024</v>
      </c>
      <c r="C16542" s="2" t="s">
        <v>75</v>
      </c>
      <c r="D16542" s="3">
        <v>97031</v>
      </c>
      <c r="E16542" s="5">
        <f t="shared" si="258"/>
        <v>4.6150199420803659E-2</v>
      </c>
    </row>
    <row r="16543" spans="1:5" x14ac:dyDescent="0.25">
      <c r="A16543" s="2">
        <v>2535</v>
      </c>
      <c r="B16543" s="2">
        <v>2025</v>
      </c>
      <c r="C16543" s="2" t="s">
        <v>71</v>
      </c>
      <c r="D16543" s="3">
        <v>101509</v>
      </c>
      <c r="E16543" s="5">
        <f t="shared" si="258"/>
        <v>1</v>
      </c>
    </row>
    <row r="16544" spans="1:5" x14ac:dyDescent="0.25">
      <c r="A16544" s="2">
        <v>2536</v>
      </c>
      <c r="B16544" s="2">
        <v>2015</v>
      </c>
      <c r="C16544" s="2" t="s">
        <v>66</v>
      </c>
      <c r="D16544" s="3">
        <v>17582</v>
      </c>
      <c r="E16544" s="5">
        <f t="shared" si="258"/>
        <v>4.1178477988852234E-2</v>
      </c>
    </row>
    <row r="16545" spans="1:5" x14ac:dyDescent="0.25">
      <c r="A16545" s="2">
        <v>2536</v>
      </c>
      <c r="B16545" s="2">
        <v>2016</v>
      </c>
      <c r="C16545" s="2" t="s">
        <v>66</v>
      </c>
      <c r="D16545" s="3">
        <v>18306</v>
      </c>
      <c r="E16545" s="5">
        <f t="shared" si="258"/>
        <v>4.3155249644925162E-2</v>
      </c>
    </row>
    <row r="16546" spans="1:5" x14ac:dyDescent="0.25">
      <c r="A16546" s="2">
        <v>2536</v>
      </c>
      <c r="B16546" s="2">
        <v>2017</v>
      </c>
      <c r="C16546" s="2" t="s">
        <v>66</v>
      </c>
      <c r="D16546" s="3">
        <v>19096</v>
      </c>
      <c r="E16546" s="5">
        <f t="shared" si="258"/>
        <v>3.3200670297444494E-2</v>
      </c>
    </row>
    <row r="16547" spans="1:5" x14ac:dyDescent="0.25">
      <c r="A16547" s="2">
        <v>2536</v>
      </c>
      <c r="B16547" s="2">
        <v>2018</v>
      </c>
      <c r="C16547" s="2" t="s">
        <v>66</v>
      </c>
      <c r="D16547" s="3">
        <v>19730</v>
      </c>
      <c r="E16547" s="5">
        <f t="shared" si="258"/>
        <v>2.7521540800810949E-2</v>
      </c>
    </row>
    <row r="16548" spans="1:5" x14ac:dyDescent="0.25">
      <c r="A16548" s="2">
        <v>2536</v>
      </c>
      <c r="B16548" s="2">
        <v>2019</v>
      </c>
      <c r="C16548" s="2" t="s">
        <v>66</v>
      </c>
      <c r="D16548" s="3">
        <v>20273</v>
      </c>
      <c r="E16548" s="5">
        <f t="shared" si="258"/>
        <v>4.2568934050214571E-2</v>
      </c>
    </row>
    <row r="16549" spans="1:5" x14ac:dyDescent="0.25">
      <c r="A16549" s="2">
        <v>2536</v>
      </c>
      <c r="B16549" s="2">
        <v>2020</v>
      </c>
      <c r="C16549" s="2" t="s">
        <v>66</v>
      </c>
      <c r="D16549" s="3">
        <v>21136</v>
      </c>
      <c r="E16549" s="5">
        <f t="shared" si="258"/>
        <v>2.9759651778955336E-2</v>
      </c>
    </row>
    <row r="16550" spans="1:5" x14ac:dyDescent="0.25">
      <c r="A16550" s="2">
        <v>2536</v>
      </c>
      <c r="B16550" s="2">
        <v>2021</v>
      </c>
      <c r="C16550" s="2" t="s">
        <v>66</v>
      </c>
      <c r="D16550" s="3">
        <v>21765</v>
      </c>
      <c r="E16550" s="5">
        <f t="shared" si="258"/>
        <v>5.2056053296577073E-2</v>
      </c>
    </row>
    <row r="16551" spans="1:5" x14ac:dyDescent="0.25">
      <c r="A16551" s="2">
        <v>2536</v>
      </c>
      <c r="B16551" s="2">
        <v>2022</v>
      </c>
      <c r="C16551" s="2" t="s">
        <v>55</v>
      </c>
      <c r="D16551" s="3">
        <v>22898</v>
      </c>
      <c r="E16551" s="5">
        <f t="shared" si="258"/>
        <v>2.4281596645995284E-2</v>
      </c>
    </row>
    <row r="16552" spans="1:5" x14ac:dyDescent="0.25">
      <c r="A16552" s="2">
        <v>2536</v>
      </c>
      <c r="B16552" s="2">
        <v>2023</v>
      </c>
      <c r="C16552" s="2" t="s">
        <v>55</v>
      </c>
      <c r="D16552" s="3">
        <v>23454</v>
      </c>
      <c r="E16552" s="5">
        <f t="shared" si="258"/>
        <v>3.8458258719195018E-2</v>
      </c>
    </row>
    <row r="16553" spans="1:5" x14ac:dyDescent="0.25">
      <c r="A16553" s="2">
        <v>2536</v>
      </c>
      <c r="B16553" s="2">
        <v>2024</v>
      </c>
      <c r="C16553" s="2" t="s">
        <v>55</v>
      </c>
      <c r="D16553" s="3">
        <v>24356</v>
      </c>
      <c r="E16553" s="5">
        <f t="shared" si="258"/>
        <v>4.5532928231236655E-2</v>
      </c>
    </row>
    <row r="16554" spans="1:5" x14ac:dyDescent="0.25">
      <c r="A16554" s="2">
        <v>2536</v>
      </c>
      <c r="B16554" s="2">
        <v>2025</v>
      </c>
      <c r="C16554" s="2" t="s">
        <v>55</v>
      </c>
      <c r="D16554" s="3">
        <v>25465</v>
      </c>
      <c r="E16554" s="5">
        <f t="shared" si="258"/>
        <v>1</v>
      </c>
    </row>
    <row r="16555" spans="1:5" x14ac:dyDescent="0.25">
      <c r="A16555" s="2">
        <v>2537</v>
      </c>
      <c r="B16555" s="2">
        <v>2017</v>
      </c>
      <c r="C16555" s="2" t="s">
        <v>66</v>
      </c>
      <c r="D16555" s="3">
        <v>56080</v>
      </c>
      <c r="E16555" s="5">
        <f t="shared" si="258"/>
        <v>3.5413694721825963E-2</v>
      </c>
    </row>
    <row r="16556" spans="1:5" x14ac:dyDescent="0.25">
      <c r="A16556" s="2">
        <v>2537</v>
      </c>
      <c r="B16556" s="2">
        <v>2018</v>
      </c>
      <c r="C16556" s="2" t="s">
        <v>66</v>
      </c>
      <c r="D16556" s="3">
        <v>58066</v>
      </c>
      <c r="E16556" s="5">
        <f t="shared" si="258"/>
        <v>3.3393035511314714E-2</v>
      </c>
    </row>
    <row r="16557" spans="1:5" x14ac:dyDescent="0.25">
      <c r="A16557" s="2">
        <v>2537</v>
      </c>
      <c r="B16557" s="2">
        <v>2019</v>
      </c>
      <c r="C16557" s="2" t="s">
        <v>66</v>
      </c>
      <c r="D16557" s="3">
        <v>60005</v>
      </c>
      <c r="E16557" s="5">
        <f t="shared" si="258"/>
        <v>2.7681026581118241E-2</v>
      </c>
    </row>
    <row r="16558" spans="1:5" x14ac:dyDescent="0.25">
      <c r="A16558" s="2">
        <v>2537</v>
      </c>
      <c r="B16558" s="2">
        <v>2020</v>
      </c>
      <c r="C16558" s="2" t="s">
        <v>66</v>
      </c>
      <c r="D16558" s="3">
        <v>61666</v>
      </c>
      <c r="E16558" s="5">
        <f t="shared" si="258"/>
        <v>3.1897642136671747E-2</v>
      </c>
    </row>
    <row r="16559" spans="1:5" x14ac:dyDescent="0.25">
      <c r="A16559" s="2">
        <v>2537</v>
      </c>
      <c r="B16559" s="2">
        <v>2021</v>
      </c>
      <c r="C16559" s="2" t="s">
        <v>66</v>
      </c>
      <c r="D16559" s="3">
        <v>63633</v>
      </c>
      <c r="E16559" s="5">
        <f t="shared" si="258"/>
        <v>4.302798862225575E-2</v>
      </c>
    </row>
    <row r="16560" spans="1:5" x14ac:dyDescent="0.25">
      <c r="A16560" s="2">
        <v>2537</v>
      </c>
      <c r="B16560" s="2">
        <v>2022</v>
      </c>
      <c r="C16560" s="2" t="s">
        <v>66</v>
      </c>
      <c r="D16560" s="3">
        <v>66371</v>
      </c>
      <c r="E16560" s="5">
        <f t="shared" si="258"/>
        <v>3.3162073797290983E-2</v>
      </c>
    </row>
    <row r="16561" spans="1:5" x14ac:dyDescent="0.25">
      <c r="A16561" s="2">
        <v>2537</v>
      </c>
      <c r="B16561" s="2">
        <v>2023</v>
      </c>
      <c r="C16561" s="2" t="s">
        <v>66</v>
      </c>
      <c r="D16561" s="3">
        <v>68572</v>
      </c>
      <c r="E16561" s="5">
        <f t="shared" si="258"/>
        <v>3.4255964533628884E-2</v>
      </c>
    </row>
    <row r="16562" spans="1:5" x14ac:dyDescent="0.25">
      <c r="A16562" s="2">
        <v>2537</v>
      </c>
      <c r="B16562" s="2">
        <v>2024</v>
      </c>
      <c r="C16562" s="2" t="s">
        <v>66</v>
      </c>
      <c r="D16562" s="3">
        <v>70921</v>
      </c>
      <c r="E16562" s="5">
        <f t="shared" si="258"/>
        <v>2.4661242791274799E-2</v>
      </c>
    </row>
    <row r="16563" spans="1:5" x14ac:dyDescent="0.25">
      <c r="A16563" s="2">
        <v>2537</v>
      </c>
      <c r="B16563" s="2">
        <v>2025</v>
      </c>
      <c r="C16563" s="2" t="s">
        <v>66</v>
      </c>
      <c r="D16563" s="3">
        <v>72670</v>
      </c>
      <c r="E16563" s="5">
        <f t="shared" si="258"/>
        <v>1</v>
      </c>
    </row>
    <row r="16564" spans="1:5" x14ac:dyDescent="0.25">
      <c r="A16564" s="2">
        <v>2538</v>
      </c>
      <c r="B16564" s="2">
        <v>2022</v>
      </c>
      <c r="C16564" s="2" t="s">
        <v>55</v>
      </c>
      <c r="D16564" s="3">
        <v>99526</v>
      </c>
      <c r="E16564" s="5">
        <f t="shared" si="258"/>
        <v>3.5337499748809356E-2</v>
      </c>
    </row>
    <row r="16565" spans="1:5" x14ac:dyDescent="0.25">
      <c r="A16565" s="2">
        <v>2538</v>
      </c>
      <c r="B16565" s="2">
        <v>2023</v>
      </c>
      <c r="C16565" s="2" t="s">
        <v>55</v>
      </c>
      <c r="D16565" s="3">
        <v>103043</v>
      </c>
      <c r="E16565" s="5">
        <f t="shared" si="258"/>
        <v>2.2767194278116902E-2</v>
      </c>
    </row>
    <row r="16566" spans="1:5" x14ac:dyDescent="0.25">
      <c r="A16566" s="2">
        <v>2538</v>
      </c>
      <c r="B16566" s="2">
        <v>2024</v>
      </c>
      <c r="C16566" s="2" t="s">
        <v>60</v>
      </c>
      <c r="D16566" s="3">
        <v>105389</v>
      </c>
      <c r="E16566" s="5">
        <f t="shared" si="258"/>
        <v>2.0647316133562327E-2</v>
      </c>
    </row>
    <row r="16567" spans="1:5" x14ac:dyDescent="0.25">
      <c r="A16567" s="2">
        <v>2538</v>
      </c>
      <c r="B16567" s="2">
        <v>2025</v>
      </c>
      <c r="C16567" s="2" t="s">
        <v>60</v>
      </c>
      <c r="D16567" s="3">
        <v>107565</v>
      </c>
      <c r="E16567" s="5">
        <f t="shared" si="258"/>
        <v>1</v>
      </c>
    </row>
    <row r="16568" spans="1:5" x14ac:dyDescent="0.25">
      <c r="A16568" s="2">
        <v>2539</v>
      </c>
      <c r="B16568" s="2">
        <v>2016</v>
      </c>
      <c r="C16568" s="2" t="s">
        <v>64</v>
      </c>
      <c r="D16568" s="3">
        <v>149506</v>
      </c>
      <c r="E16568" s="5">
        <f t="shared" si="258"/>
        <v>3.1015477639693392E-2</v>
      </c>
    </row>
    <row r="16569" spans="1:5" x14ac:dyDescent="0.25">
      <c r="A16569" s="2">
        <v>2539</v>
      </c>
      <c r="B16569" s="2">
        <v>2017</v>
      </c>
      <c r="C16569" s="2" t="s">
        <v>64</v>
      </c>
      <c r="D16569" s="3">
        <v>154143</v>
      </c>
      <c r="E16569" s="5">
        <f t="shared" si="258"/>
        <v>4.9544903109450318E-2</v>
      </c>
    </row>
    <row r="16570" spans="1:5" x14ac:dyDescent="0.25">
      <c r="A16570" s="2">
        <v>2539</v>
      </c>
      <c r="B16570" s="2">
        <v>2018</v>
      </c>
      <c r="C16570" s="2" t="s">
        <v>64</v>
      </c>
      <c r="D16570" s="3">
        <v>161780</v>
      </c>
      <c r="E16570" s="5">
        <f t="shared" si="258"/>
        <v>4.4146371615774511E-2</v>
      </c>
    </row>
    <row r="16571" spans="1:5" x14ac:dyDescent="0.25">
      <c r="A16571" s="2">
        <v>2539</v>
      </c>
      <c r="B16571" s="2">
        <v>2019</v>
      </c>
      <c r="C16571" s="2" t="s">
        <v>64</v>
      </c>
      <c r="D16571" s="3">
        <v>168922</v>
      </c>
      <c r="E16571" s="5">
        <f t="shared" si="258"/>
        <v>4.8329998460828076E-2</v>
      </c>
    </row>
    <row r="16572" spans="1:5" x14ac:dyDescent="0.25">
      <c r="A16572" s="2">
        <v>2539</v>
      </c>
      <c r="B16572" s="2">
        <v>2020</v>
      </c>
      <c r="C16572" s="2" t="s">
        <v>64</v>
      </c>
      <c r="D16572" s="3">
        <v>177086</v>
      </c>
      <c r="E16572" s="5">
        <f t="shared" si="258"/>
        <v>5.524434455575257E-2</v>
      </c>
    </row>
    <row r="16573" spans="1:5" x14ac:dyDescent="0.25">
      <c r="A16573" s="2">
        <v>2539</v>
      </c>
      <c r="B16573" s="2">
        <v>2021</v>
      </c>
      <c r="C16573" s="2" t="s">
        <v>64</v>
      </c>
      <c r="D16573" s="3">
        <v>186869</v>
      </c>
      <c r="E16573" s="5">
        <f t="shared" si="258"/>
        <v>4.3260251834172606E-2</v>
      </c>
    </row>
    <row r="16574" spans="1:5" x14ac:dyDescent="0.25">
      <c r="A16574" s="2">
        <v>2539</v>
      </c>
      <c r="B16574" s="2">
        <v>2022</v>
      </c>
      <c r="C16574" s="2" t="s">
        <v>64</v>
      </c>
      <c r="D16574" s="3">
        <v>194953</v>
      </c>
      <c r="E16574" s="5">
        <f t="shared" si="258"/>
        <v>2.4575154011479691E-2</v>
      </c>
    </row>
    <row r="16575" spans="1:5" x14ac:dyDescent="0.25">
      <c r="A16575" s="2">
        <v>2539</v>
      </c>
      <c r="B16575" s="2">
        <v>2023</v>
      </c>
      <c r="C16575" s="2" t="s">
        <v>64</v>
      </c>
      <c r="D16575" s="3">
        <v>199744</v>
      </c>
      <c r="E16575" s="5">
        <f t="shared" si="258"/>
        <v>5.774891861582826E-2</v>
      </c>
    </row>
    <row r="16576" spans="1:5" x14ac:dyDescent="0.25">
      <c r="A16576" s="2">
        <v>2539</v>
      </c>
      <c r="B16576" s="2">
        <v>2024</v>
      </c>
      <c r="C16576" s="2" t="s">
        <v>64</v>
      </c>
      <c r="D16576" s="3">
        <v>211279</v>
      </c>
      <c r="E16576" s="5">
        <f t="shared" si="258"/>
        <v>4.506836931261507E-2</v>
      </c>
    </row>
    <row r="16577" spans="1:5" x14ac:dyDescent="0.25">
      <c r="A16577" s="2">
        <v>2539</v>
      </c>
      <c r="B16577" s="2">
        <v>2025</v>
      </c>
      <c r="C16577" s="2" t="s">
        <v>64</v>
      </c>
      <c r="D16577" s="3">
        <v>220801</v>
      </c>
      <c r="E16577" s="5">
        <f t="shared" si="258"/>
        <v>1</v>
      </c>
    </row>
    <row r="16578" spans="1:5" x14ac:dyDescent="0.25">
      <c r="A16578" s="2">
        <v>2540</v>
      </c>
      <c r="B16578" s="2">
        <v>2018</v>
      </c>
      <c r="C16578" s="2" t="s">
        <v>60</v>
      </c>
      <c r="D16578" s="3">
        <v>81926</v>
      </c>
      <c r="E16578" s="5">
        <f t="shared" ref="E16578:E16641" si="259">IF(A16579=A16578,(D16579-D16578)/D16578,1)</f>
        <v>2.7781168371457169E-2</v>
      </c>
    </row>
    <row r="16579" spans="1:5" x14ac:dyDescent="0.25">
      <c r="A16579" s="2">
        <v>2540</v>
      </c>
      <c r="B16579" s="2">
        <v>2019</v>
      </c>
      <c r="C16579" s="2" t="s">
        <v>60</v>
      </c>
      <c r="D16579" s="3">
        <v>84202</v>
      </c>
      <c r="E16579" s="5">
        <f t="shared" si="259"/>
        <v>2.1472174057623333E-2</v>
      </c>
    </row>
    <row r="16580" spans="1:5" x14ac:dyDescent="0.25">
      <c r="A16580" s="2">
        <v>2540</v>
      </c>
      <c r="B16580" s="2">
        <v>2020</v>
      </c>
      <c r="C16580" s="2" t="s">
        <v>60</v>
      </c>
      <c r="D16580" s="3">
        <v>86010</v>
      </c>
      <c r="E16580" s="5">
        <f t="shared" si="259"/>
        <v>4.7831647482850834E-2</v>
      </c>
    </row>
    <row r="16581" spans="1:5" x14ac:dyDescent="0.25">
      <c r="A16581" s="2">
        <v>2540</v>
      </c>
      <c r="B16581" s="2">
        <v>2021</v>
      </c>
      <c r="C16581" s="2" t="s">
        <v>60</v>
      </c>
      <c r="D16581" s="3">
        <v>90124</v>
      </c>
      <c r="E16581" s="5">
        <f t="shared" si="259"/>
        <v>4.0067018774133413E-2</v>
      </c>
    </row>
    <row r="16582" spans="1:5" x14ac:dyDescent="0.25">
      <c r="A16582" s="2">
        <v>2540</v>
      </c>
      <c r="B16582" s="2">
        <v>2022</v>
      </c>
      <c r="C16582" s="2" t="s">
        <v>60</v>
      </c>
      <c r="D16582" s="3">
        <v>93735</v>
      </c>
      <c r="E16582" s="5">
        <f t="shared" si="259"/>
        <v>2.7193684322824985E-2</v>
      </c>
    </row>
    <row r="16583" spans="1:5" x14ac:dyDescent="0.25">
      <c r="A16583" s="2">
        <v>2540</v>
      </c>
      <c r="B16583" s="2">
        <v>2023</v>
      </c>
      <c r="C16583" s="2" t="s">
        <v>60</v>
      </c>
      <c r="D16583" s="3">
        <v>96284</v>
      </c>
      <c r="E16583" s="5">
        <f t="shared" si="259"/>
        <v>2.4780856632462298E-2</v>
      </c>
    </row>
    <row r="16584" spans="1:5" x14ac:dyDescent="0.25">
      <c r="A16584" s="2">
        <v>2540</v>
      </c>
      <c r="B16584" s="2">
        <v>2024</v>
      </c>
      <c r="C16584" s="2" t="s">
        <v>60</v>
      </c>
      <c r="D16584" s="3">
        <v>98670</v>
      </c>
      <c r="E16584" s="5">
        <f t="shared" si="259"/>
        <v>2.6715313671835411E-2</v>
      </c>
    </row>
    <row r="16585" spans="1:5" x14ac:dyDescent="0.25">
      <c r="A16585" s="2">
        <v>2540</v>
      </c>
      <c r="B16585" s="2">
        <v>2025</v>
      </c>
      <c r="C16585" s="2" t="s">
        <v>60</v>
      </c>
      <c r="D16585" s="3">
        <v>101306</v>
      </c>
      <c r="E16585" s="5">
        <f t="shared" si="259"/>
        <v>1</v>
      </c>
    </row>
    <row r="16586" spans="1:5" x14ac:dyDescent="0.25">
      <c r="A16586" s="2">
        <v>2541</v>
      </c>
      <c r="B16586" s="2">
        <v>2020</v>
      </c>
      <c r="C16586" s="2" t="s">
        <v>60</v>
      </c>
      <c r="D16586" s="3">
        <v>104594</v>
      </c>
      <c r="E16586" s="5">
        <f t="shared" si="259"/>
        <v>4.4610589517563151E-2</v>
      </c>
    </row>
    <row r="16587" spans="1:5" x14ac:dyDescent="0.25">
      <c r="A16587" s="2">
        <v>2541</v>
      </c>
      <c r="B16587" s="2">
        <v>2021</v>
      </c>
      <c r="C16587" s="2" t="s">
        <v>60</v>
      </c>
      <c r="D16587" s="3">
        <v>109260</v>
      </c>
      <c r="E16587" s="5">
        <f t="shared" si="259"/>
        <v>3.5960095185795349E-2</v>
      </c>
    </row>
    <row r="16588" spans="1:5" x14ac:dyDescent="0.25">
      <c r="A16588" s="2">
        <v>2541</v>
      </c>
      <c r="B16588" s="2">
        <v>2022</v>
      </c>
      <c r="C16588" s="2" t="s">
        <v>60</v>
      </c>
      <c r="D16588" s="3">
        <v>113189</v>
      </c>
      <c r="E16588" s="5">
        <f t="shared" si="259"/>
        <v>2.972020249317513E-2</v>
      </c>
    </row>
    <row r="16589" spans="1:5" x14ac:dyDescent="0.25">
      <c r="A16589" s="2">
        <v>2541</v>
      </c>
      <c r="B16589" s="2">
        <v>2023</v>
      </c>
      <c r="C16589" s="2" t="s">
        <v>60</v>
      </c>
      <c r="D16589" s="3">
        <v>116553</v>
      </c>
      <c r="E16589" s="5">
        <f t="shared" si="259"/>
        <v>4.9488215661544536E-2</v>
      </c>
    </row>
    <row r="16590" spans="1:5" x14ac:dyDescent="0.25">
      <c r="A16590" s="2">
        <v>2541</v>
      </c>
      <c r="B16590" s="2">
        <v>2024</v>
      </c>
      <c r="C16590" s="2" t="s">
        <v>60</v>
      </c>
      <c r="D16590" s="3">
        <v>122321</v>
      </c>
      <c r="E16590" s="5">
        <f t="shared" si="259"/>
        <v>4.6263519755397685E-2</v>
      </c>
    </row>
    <row r="16591" spans="1:5" x14ac:dyDescent="0.25">
      <c r="A16591" s="2">
        <v>2541</v>
      </c>
      <c r="B16591" s="2">
        <v>2025</v>
      </c>
      <c r="C16591" s="2" t="s">
        <v>60</v>
      </c>
      <c r="D16591" s="3">
        <v>127980</v>
      </c>
      <c r="E16591" s="5">
        <f t="shared" si="259"/>
        <v>1</v>
      </c>
    </row>
    <row r="16592" spans="1:5" x14ac:dyDescent="0.25">
      <c r="A16592" s="2">
        <v>2542</v>
      </c>
      <c r="B16592" s="2">
        <v>2024</v>
      </c>
      <c r="C16592" s="2" t="s">
        <v>55</v>
      </c>
      <c r="D16592" s="3">
        <v>135274</v>
      </c>
      <c r="E16592" s="5">
        <f t="shared" si="259"/>
        <v>-1.1014681313482265E-3</v>
      </c>
    </row>
    <row r="16593" spans="1:5" x14ac:dyDescent="0.25">
      <c r="A16593" s="2">
        <v>2542</v>
      </c>
      <c r="B16593" s="2">
        <v>2025</v>
      </c>
      <c r="C16593" s="2" t="s">
        <v>60</v>
      </c>
      <c r="D16593" s="3">
        <v>135125</v>
      </c>
      <c r="E16593" s="5">
        <f t="shared" si="259"/>
        <v>1</v>
      </c>
    </row>
    <row r="16594" spans="1:5" x14ac:dyDescent="0.25">
      <c r="A16594" s="2">
        <v>2543</v>
      </c>
      <c r="B16594" s="2">
        <v>2025</v>
      </c>
      <c r="C16594" s="2" t="s">
        <v>55</v>
      </c>
      <c r="D16594" s="3">
        <v>95343</v>
      </c>
      <c r="E16594" s="5">
        <f t="shared" si="259"/>
        <v>1</v>
      </c>
    </row>
    <row r="16595" spans="1:5" x14ac:dyDescent="0.25">
      <c r="A16595" s="2">
        <v>2544</v>
      </c>
      <c r="B16595" s="2">
        <v>2017</v>
      </c>
      <c r="C16595" s="2" t="s">
        <v>55</v>
      </c>
      <c r="D16595" s="3">
        <v>77084</v>
      </c>
      <c r="E16595" s="5">
        <f t="shared" si="259"/>
        <v>2.7476519121996782E-2</v>
      </c>
    </row>
    <row r="16596" spans="1:5" x14ac:dyDescent="0.25">
      <c r="A16596" s="2">
        <v>2544</v>
      </c>
      <c r="B16596" s="2">
        <v>2018</v>
      </c>
      <c r="C16596" s="2" t="s">
        <v>55</v>
      </c>
      <c r="D16596" s="3">
        <v>79202</v>
      </c>
      <c r="E16596" s="5">
        <f t="shared" si="259"/>
        <v>9.0540642913057745E-2</v>
      </c>
    </row>
    <row r="16597" spans="1:5" x14ac:dyDescent="0.25">
      <c r="A16597" s="2">
        <v>2544</v>
      </c>
      <c r="B16597" s="2">
        <v>2019</v>
      </c>
      <c r="C16597" s="2" t="s">
        <v>60</v>
      </c>
      <c r="D16597" s="3">
        <v>86373</v>
      </c>
      <c r="E16597" s="5">
        <f t="shared" si="259"/>
        <v>3.8565292394614058E-2</v>
      </c>
    </row>
    <row r="16598" spans="1:5" x14ac:dyDescent="0.25">
      <c r="A16598" s="2">
        <v>2544</v>
      </c>
      <c r="B16598" s="2">
        <v>2020</v>
      </c>
      <c r="C16598" s="2" t="s">
        <v>60</v>
      </c>
      <c r="D16598" s="3">
        <v>89704</v>
      </c>
      <c r="E16598" s="5">
        <f t="shared" si="259"/>
        <v>0.11372959957192544</v>
      </c>
    </row>
    <row r="16599" spans="1:5" x14ac:dyDescent="0.25">
      <c r="A16599" s="2">
        <v>2544</v>
      </c>
      <c r="B16599" s="2">
        <v>2021</v>
      </c>
      <c r="C16599" s="2" t="s">
        <v>64</v>
      </c>
      <c r="D16599" s="3">
        <v>99906</v>
      </c>
      <c r="E16599" s="5">
        <f t="shared" si="259"/>
        <v>7.775308790262847E-2</v>
      </c>
    </row>
    <row r="16600" spans="1:5" x14ac:dyDescent="0.25">
      <c r="A16600" s="2">
        <v>2544</v>
      </c>
      <c r="B16600" s="2">
        <v>2022</v>
      </c>
      <c r="C16600" s="2" t="s">
        <v>75</v>
      </c>
      <c r="D16600" s="3">
        <v>107674</v>
      </c>
      <c r="E16600" s="5">
        <f t="shared" si="259"/>
        <v>4.2331482066236978E-2</v>
      </c>
    </row>
    <row r="16601" spans="1:5" x14ac:dyDescent="0.25">
      <c r="A16601" s="2">
        <v>2544</v>
      </c>
      <c r="B16601" s="2">
        <v>2023</v>
      </c>
      <c r="C16601" s="2" t="s">
        <v>75</v>
      </c>
      <c r="D16601" s="3">
        <v>112232</v>
      </c>
      <c r="E16601" s="5">
        <f t="shared" si="259"/>
        <v>0.12001924584788652</v>
      </c>
    </row>
    <row r="16602" spans="1:5" x14ac:dyDescent="0.25">
      <c r="A16602" s="2">
        <v>2544</v>
      </c>
      <c r="B16602" s="2">
        <v>2024</v>
      </c>
      <c r="C16602" s="2" t="s">
        <v>71</v>
      </c>
      <c r="D16602" s="3">
        <v>125702</v>
      </c>
      <c r="E16602" s="5">
        <f t="shared" si="259"/>
        <v>2.7978870662360183E-2</v>
      </c>
    </row>
    <row r="16603" spans="1:5" x14ac:dyDescent="0.25">
      <c r="A16603" s="2">
        <v>2544</v>
      </c>
      <c r="B16603" s="2">
        <v>2025</v>
      </c>
      <c r="C16603" s="2" t="s">
        <v>71</v>
      </c>
      <c r="D16603" s="3">
        <v>129219</v>
      </c>
      <c r="E16603" s="5">
        <f t="shared" si="259"/>
        <v>1</v>
      </c>
    </row>
    <row r="16604" spans="1:5" x14ac:dyDescent="0.25">
      <c r="A16604" s="2">
        <v>2545</v>
      </c>
      <c r="B16604" s="2">
        <v>2025</v>
      </c>
      <c r="C16604" s="2" t="s">
        <v>55</v>
      </c>
      <c r="D16604" s="3">
        <v>50495</v>
      </c>
      <c r="E16604" s="5">
        <f t="shared" si="259"/>
        <v>1</v>
      </c>
    </row>
    <row r="16605" spans="1:5" x14ac:dyDescent="0.25">
      <c r="A16605" s="2">
        <v>2546</v>
      </c>
      <c r="B16605" s="2">
        <v>2023</v>
      </c>
      <c r="C16605" s="2" t="s">
        <v>66</v>
      </c>
      <c r="D16605" s="3">
        <v>60596</v>
      </c>
      <c r="E16605" s="5">
        <f t="shared" si="259"/>
        <v>2.8648755693445112E-2</v>
      </c>
    </row>
    <row r="16606" spans="1:5" x14ac:dyDescent="0.25">
      <c r="A16606" s="2">
        <v>2546</v>
      </c>
      <c r="B16606" s="2">
        <v>2024</v>
      </c>
      <c r="C16606" s="2" t="s">
        <v>66</v>
      </c>
      <c r="D16606" s="3">
        <v>62332</v>
      </c>
      <c r="E16606" s="5">
        <f t="shared" si="259"/>
        <v>4.2690752743374187E-2</v>
      </c>
    </row>
    <row r="16607" spans="1:5" x14ac:dyDescent="0.25">
      <c r="A16607" s="2">
        <v>2546</v>
      </c>
      <c r="B16607" s="2">
        <v>2025</v>
      </c>
      <c r="C16607" s="2" t="s">
        <v>66</v>
      </c>
      <c r="D16607" s="3">
        <v>64993</v>
      </c>
      <c r="E16607" s="5">
        <f t="shared" si="259"/>
        <v>1</v>
      </c>
    </row>
    <row r="16608" spans="1:5" x14ac:dyDescent="0.25">
      <c r="A16608" s="2">
        <v>2547</v>
      </c>
      <c r="B16608" s="2">
        <v>2021</v>
      </c>
      <c r="C16608" s="2" t="s">
        <v>60</v>
      </c>
      <c r="D16608" s="3">
        <v>182835</v>
      </c>
      <c r="E16608" s="5">
        <f t="shared" si="259"/>
        <v>3.5895753001340007E-2</v>
      </c>
    </row>
    <row r="16609" spans="1:5" x14ac:dyDescent="0.25">
      <c r="A16609" s="2">
        <v>2547</v>
      </c>
      <c r="B16609" s="2">
        <v>2022</v>
      </c>
      <c r="C16609" s="2" t="s">
        <v>60</v>
      </c>
      <c r="D16609" s="3">
        <v>189398</v>
      </c>
      <c r="E16609" s="5">
        <f t="shared" si="259"/>
        <v>5.208080338757537E-2</v>
      </c>
    </row>
    <row r="16610" spans="1:5" x14ac:dyDescent="0.25">
      <c r="A16610" s="2">
        <v>2547</v>
      </c>
      <c r="B16610" s="2">
        <v>2023</v>
      </c>
      <c r="C16610" s="2" t="s">
        <v>64</v>
      </c>
      <c r="D16610" s="3">
        <v>199262</v>
      </c>
      <c r="E16610" s="5">
        <f t="shared" si="259"/>
        <v>2.744125824291636E-2</v>
      </c>
    </row>
    <row r="16611" spans="1:5" x14ac:dyDescent="0.25">
      <c r="A16611" s="2">
        <v>2547</v>
      </c>
      <c r="B16611" s="2">
        <v>2024</v>
      </c>
      <c r="C16611" s="2" t="s">
        <v>64</v>
      </c>
      <c r="D16611" s="3">
        <v>204730</v>
      </c>
      <c r="E16611" s="5">
        <f t="shared" si="259"/>
        <v>4.5835979094417036E-2</v>
      </c>
    </row>
    <row r="16612" spans="1:5" x14ac:dyDescent="0.25">
      <c r="A16612" s="2">
        <v>2547</v>
      </c>
      <c r="B16612" s="2">
        <v>2025</v>
      </c>
      <c r="C16612" s="2" t="s">
        <v>64</v>
      </c>
      <c r="D16612" s="3">
        <v>214114</v>
      </c>
      <c r="E16612" s="5">
        <f t="shared" si="259"/>
        <v>1</v>
      </c>
    </row>
    <row r="16613" spans="1:5" x14ac:dyDescent="0.25">
      <c r="A16613" s="2">
        <v>2548</v>
      </c>
      <c r="B16613" s="2">
        <v>2016</v>
      </c>
      <c r="C16613" s="2" t="s">
        <v>55</v>
      </c>
      <c r="D16613" s="3">
        <v>66896</v>
      </c>
      <c r="E16613" s="5">
        <f t="shared" si="259"/>
        <v>0.12819899545563262</v>
      </c>
    </row>
    <row r="16614" spans="1:5" x14ac:dyDescent="0.25">
      <c r="A16614" s="2">
        <v>2548</v>
      </c>
      <c r="B16614" s="2">
        <v>2017</v>
      </c>
      <c r="C16614" s="2" t="s">
        <v>60</v>
      </c>
      <c r="D16614" s="3">
        <v>75472</v>
      </c>
      <c r="E16614" s="5">
        <f t="shared" si="259"/>
        <v>0.1993057027771889</v>
      </c>
    </row>
    <row r="16615" spans="1:5" x14ac:dyDescent="0.25">
      <c r="A16615" s="2">
        <v>2548</v>
      </c>
      <c r="B16615" s="2">
        <v>2018</v>
      </c>
      <c r="C16615" s="2" t="s">
        <v>64</v>
      </c>
      <c r="D16615" s="3">
        <v>90514</v>
      </c>
      <c r="E16615" s="5">
        <f t="shared" si="259"/>
        <v>0.12272134697394878</v>
      </c>
    </row>
    <row r="16616" spans="1:5" x14ac:dyDescent="0.25">
      <c r="A16616" s="2">
        <v>2548</v>
      </c>
      <c r="B16616" s="2">
        <v>2019</v>
      </c>
      <c r="C16616" s="2" t="s">
        <v>75</v>
      </c>
      <c r="D16616" s="3">
        <v>101622</v>
      </c>
      <c r="E16616" s="5">
        <f t="shared" si="259"/>
        <v>0.18163389817165573</v>
      </c>
    </row>
    <row r="16617" spans="1:5" x14ac:dyDescent="0.25">
      <c r="A16617" s="2">
        <v>2548</v>
      </c>
      <c r="B16617" s="2">
        <v>2020</v>
      </c>
      <c r="C16617" s="2" t="s">
        <v>71</v>
      </c>
      <c r="D16617" s="3">
        <v>120080</v>
      </c>
      <c r="E16617" s="5">
        <f t="shared" si="259"/>
        <v>4.9633577614923381E-2</v>
      </c>
    </row>
    <row r="16618" spans="1:5" x14ac:dyDescent="0.25">
      <c r="A16618" s="2">
        <v>2548</v>
      </c>
      <c r="B16618" s="2">
        <v>2021</v>
      </c>
      <c r="C16618" s="2" t="s">
        <v>71</v>
      </c>
      <c r="D16618" s="3">
        <v>126040</v>
      </c>
      <c r="E16618" s="5">
        <f t="shared" si="259"/>
        <v>5.9290701364646141E-2</v>
      </c>
    </row>
    <row r="16619" spans="1:5" x14ac:dyDescent="0.25">
      <c r="A16619" s="2">
        <v>2548</v>
      </c>
      <c r="B16619" s="2">
        <v>2022</v>
      </c>
      <c r="C16619" s="2" t="s">
        <v>71</v>
      </c>
      <c r="D16619" s="3">
        <v>133513</v>
      </c>
      <c r="E16619" s="5">
        <f t="shared" si="259"/>
        <v>5.6234224382644388E-2</v>
      </c>
    </row>
    <row r="16620" spans="1:5" x14ac:dyDescent="0.25">
      <c r="A16620" s="2">
        <v>2548</v>
      </c>
      <c r="B16620" s="2">
        <v>2023</v>
      </c>
      <c r="C16620" s="2" t="s">
        <v>71</v>
      </c>
      <c r="D16620" s="3">
        <v>141021</v>
      </c>
      <c r="E16620" s="5">
        <f t="shared" si="259"/>
        <v>4.9758546599442635E-2</v>
      </c>
    </row>
    <row r="16621" spans="1:5" x14ac:dyDescent="0.25">
      <c r="A16621" s="2">
        <v>2548</v>
      </c>
      <c r="B16621" s="2">
        <v>2024</v>
      </c>
      <c r="C16621" s="2" t="s">
        <v>71</v>
      </c>
      <c r="D16621" s="3">
        <v>148038</v>
      </c>
      <c r="E16621" s="5">
        <f t="shared" si="259"/>
        <v>5.2594604088139534E-2</v>
      </c>
    </row>
    <row r="16622" spans="1:5" x14ac:dyDescent="0.25">
      <c r="A16622" s="2">
        <v>2548</v>
      </c>
      <c r="B16622" s="2">
        <v>2025</v>
      </c>
      <c r="C16622" s="2" t="s">
        <v>71</v>
      </c>
      <c r="D16622" s="3">
        <v>155824</v>
      </c>
      <c r="E16622" s="5">
        <f t="shared" si="259"/>
        <v>1</v>
      </c>
    </row>
    <row r="16623" spans="1:5" x14ac:dyDescent="0.25">
      <c r="A16623" s="2">
        <v>2549</v>
      </c>
      <c r="B16623" s="2">
        <v>2020</v>
      </c>
      <c r="C16623" s="2" t="s">
        <v>55</v>
      </c>
      <c r="D16623" s="3">
        <v>40361</v>
      </c>
      <c r="E16623" s="5">
        <f t="shared" si="259"/>
        <v>8.0300289883798712E-2</v>
      </c>
    </row>
    <row r="16624" spans="1:5" x14ac:dyDescent="0.25">
      <c r="A16624" s="2">
        <v>2549</v>
      </c>
      <c r="B16624" s="2">
        <v>2021</v>
      </c>
      <c r="C16624" s="2" t="s">
        <v>60</v>
      </c>
      <c r="D16624" s="3">
        <v>43602</v>
      </c>
      <c r="E16624" s="5">
        <f t="shared" si="259"/>
        <v>3.678730333470942E-2</v>
      </c>
    </row>
    <row r="16625" spans="1:5" x14ac:dyDescent="0.25">
      <c r="A16625" s="2">
        <v>2549</v>
      </c>
      <c r="B16625" s="2">
        <v>2022</v>
      </c>
      <c r="C16625" s="2" t="s">
        <v>60</v>
      </c>
      <c r="D16625" s="3">
        <v>45206</v>
      </c>
      <c r="E16625" s="5">
        <f t="shared" si="259"/>
        <v>0.10211033933548644</v>
      </c>
    </row>
    <row r="16626" spans="1:5" x14ac:dyDescent="0.25">
      <c r="A16626" s="2">
        <v>2549</v>
      </c>
      <c r="B16626" s="2">
        <v>2023</v>
      </c>
      <c r="C16626" s="2" t="s">
        <v>64</v>
      </c>
      <c r="D16626" s="3">
        <v>49822</v>
      </c>
      <c r="E16626" s="5">
        <f t="shared" si="259"/>
        <v>4.9074705953193368E-2</v>
      </c>
    </row>
    <row r="16627" spans="1:5" x14ac:dyDescent="0.25">
      <c r="A16627" s="2">
        <v>2549</v>
      </c>
      <c r="B16627" s="2">
        <v>2024</v>
      </c>
      <c r="C16627" s="2" t="s">
        <v>64</v>
      </c>
      <c r="D16627" s="3">
        <v>52267</v>
      </c>
      <c r="E16627" s="5">
        <f t="shared" si="259"/>
        <v>5.4661641188512827E-2</v>
      </c>
    </row>
    <row r="16628" spans="1:5" x14ac:dyDescent="0.25">
      <c r="A16628" s="2">
        <v>2549</v>
      </c>
      <c r="B16628" s="2">
        <v>2025</v>
      </c>
      <c r="C16628" s="2" t="s">
        <v>64</v>
      </c>
      <c r="D16628" s="3">
        <v>55124</v>
      </c>
      <c r="E16628" s="5">
        <f t="shared" si="259"/>
        <v>1</v>
      </c>
    </row>
    <row r="16629" spans="1:5" x14ac:dyDescent="0.25">
      <c r="A16629" s="2">
        <v>2550</v>
      </c>
      <c r="B16629" s="2">
        <v>2019</v>
      </c>
      <c r="C16629" s="2" t="s">
        <v>75</v>
      </c>
      <c r="D16629" s="3">
        <v>114283</v>
      </c>
      <c r="E16629" s="5">
        <f t="shared" si="259"/>
        <v>3.2157013729076069E-2</v>
      </c>
    </row>
    <row r="16630" spans="1:5" x14ac:dyDescent="0.25">
      <c r="A16630" s="2">
        <v>2550</v>
      </c>
      <c r="B16630" s="2">
        <v>2020</v>
      </c>
      <c r="C16630" s="2" t="s">
        <v>75</v>
      </c>
      <c r="D16630" s="3">
        <v>117958</v>
      </c>
      <c r="E16630" s="5">
        <f t="shared" si="259"/>
        <v>6.9702775564183861E-2</v>
      </c>
    </row>
    <row r="16631" spans="1:5" x14ac:dyDescent="0.25">
      <c r="A16631" s="2">
        <v>2550</v>
      </c>
      <c r="B16631" s="2">
        <v>2021</v>
      </c>
      <c r="C16631" s="2" t="s">
        <v>75</v>
      </c>
      <c r="D16631" s="3">
        <v>126180</v>
      </c>
      <c r="E16631" s="5">
        <f t="shared" si="259"/>
        <v>6.722142970359804E-2</v>
      </c>
    </row>
    <row r="16632" spans="1:5" x14ac:dyDescent="0.25">
      <c r="A16632" s="2">
        <v>2550</v>
      </c>
      <c r="B16632" s="2">
        <v>2022</v>
      </c>
      <c r="C16632" s="2" t="s">
        <v>75</v>
      </c>
      <c r="D16632" s="3">
        <v>134662</v>
      </c>
      <c r="E16632" s="5">
        <f t="shared" si="259"/>
        <v>0.18850900773789192</v>
      </c>
    </row>
    <row r="16633" spans="1:5" x14ac:dyDescent="0.25">
      <c r="A16633" s="2">
        <v>2550</v>
      </c>
      <c r="B16633" s="2">
        <v>2023</v>
      </c>
      <c r="C16633" s="2" t="s">
        <v>71</v>
      </c>
      <c r="D16633" s="3">
        <v>160047</v>
      </c>
      <c r="E16633" s="5">
        <f t="shared" si="259"/>
        <v>6.4918430211125477E-2</v>
      </c>
    </row>
    <row r="16634" spans="1:5" x14ac:dyDescent="0.25">
      <c r="A16634" s="2">
        <v>2550</v>
      </c>
      <c r="B16634" s="2">
        <v>2024</v>
      </c>
      <c r="C16634" s="2" t="s">
        <v>71</v>
      </c>
      <c r="D16634" s="3">
        <v>170437</v>
      </c>
      <c r="E16634" s="5">
        <f t="shared" si="259"/>
        <v>5.5034998269155172E-2</v>
      </c>
    </row>
    <row r="16635" spans="1:5" x14ac:dyDescent="0.25">
      <c r="A16635" s="2">
        <v>2550</v>
      </c>
      <c r="B16635" s="2">
        <v>2025</v>
      </c>
      <c r="C16635" s="2" t="s">
        <v>71</v>
      </c>
      <c r="D16635" s="3">
        <v>179817</v>
      </c>
      <c r="E16635" s="5">
        <f t="shared" si="259"/>
        <v>1</v>
      </c>
    </row>
    <row r="16636" spans="1:5" x14ac:dyDescent="0.25">
      <c r="A16636" s="2">
        <v>2551</v>
      </c>
      <c r="B16636" s="2">
        <v>2021</v>
      </c>
      <c r="C16636" s="2" t="s">
        <v>60</v>
      </c>
      <c r="D16636" s="3">
        <v>74852</v>
      </c>
      <c r="E16636" s="5">
        <f t="shared" si="259"/>
        <v>5.4641158552877676E-2</v>
      </c>
    </row>
    <row r="16637" spans="1:5" x14ac:dyDescent="0.25">
      <c r="A16637" s="2">
        <v>2551</v>
      </c>
      <c r="B16637" s="2">
        <v>2022</v>
      </c>
      <c r="C16637" s="2" t="s">
        <v>60</v>
      </c>
      <c r="D16637" s="3">
        <v>78942</v>
      </c>
      <c r="E16637" s="5">
        <f t="shared" si="259"/>
        <v>3.8914646195941323E-2</v>
      </c>
    </row>
    <row r="16638" spans="1:5" x14ac:dyDescent="0.25">
      <c r="A16638" s="2">
        <v>2551</v>
      </c>
      <c r="B16638" s="2">
        <v>2023</v>
      </c>
      <c r="C16638" s="2" t="s">
        <v>60</v>
      </c>
      <c r="D16638" s="3">
        <v>82014</v>
      </c>
      <c r="E16638" s="5">
        <f t="shared" si="259"/>
        <v>4.7016363059965371E-2</v>
      </c>
    </row>
    <row r="16639" spans="1:5" x14ac:dyDescent="0.25">
      <c r="A16639" s="2">
        <v>2551</v>
      </c>
      <c r="B16639" s="2">
        <v>2024</v>
      </c>
      <c r="C16639" s="2" t="s">
        <v>60</v>
      </c>
      <c r="D16639" s="3">
        <v>85870</v>
      </c>
      <c r="E16639" s="5">
        <f t="shared" si="259"/>
        <v>6.1767788517526491E-2</v>
      </c>
    </row>
    <row r="16640" spans="1:5" x14ac:dyDescent="0.25">
      <c r="A16640" s="2">
        <v>2551</v>
      </c>
      <c r="B16640" s="2">
        <v>2025</v>
      </c>
      <c r="C16640" s="2" t="s">
        <v>60</v>
      </c>
      <c r="D16640" s="3">
        <v>91174</v>
      </c>
      <c r="E16640" s="5">
        <f t="shared" si="259"/>
        <v>1</v>
      </c>
    </row>
    <row r="16641" spans="1:5" x14ac:dyDescent="0.25">
      <c r="A16641" s="2">
        <v>2552</v>
      </c>
      <c r="B16641" s="2">
        <v>2023</v>
      </c>
      <c r="C16641" s="2" t="s">
        <v>66</v>
      </c>
      <c r="D16641" s="3">
        <v>65280</v>
      </c>
      <c r="E16641" s="5">
        <f t="shared" si="259"/>
        <v>3.6764705882352942E-2</v>
      </c>
    </row>
    <row r="16642" spans="1:5" x14ac:dyDescent="0.25">
      <c r="A16642" s="2">
        <v>2552</v>
      </c>
      <c r="B16642" s="2">
        <v>2024</v>
      </c>
      <c r="C16642" s="2" t="s">
        <v>66</v>
      </c>
      <c r="D16642" s="3">
        <v>67680</v>
      </c>
      <c r="E16642" s="5">
        <f t="shared" ref="E16642:E16705" si="260">IF(A16643=A16642,(D16643-D16642)/D16642,1)</f>
        <v>4.1267730496453901E-2</v>
      </c>
    </row>
    <row r="16643" spans="1:5" x14ac:dyDescent="0.25">
      <c r="A16643" s="2">
        <v>2552</v>
      </c>
      <c r="B16643" s="2">
        <v>2025</v>
      </c>
      <c r="C16643" s="2" t="s">
        <v>55</v>
      </c>
      <c r="D16643" s="3">
        <v>70473</v>
      </c>
      <c r="E16643" s="5">
        <f t="shared" si="260"/>
        <v>1</v>
      </c>
    </row>
    <row r="16644" spans="1:5" x14ac:dyDescent="0.25">
      <c r="A16644" s="2">
        <v>2553</v>
      </c>
      <c r="B16644" s="2">
        <v>2023</v>
      </c>
      <c r="C16644" s="2" t="s">
        <v>55</v>
      </c>
      <c r="D16644" s="3">
        <v>56345</v>
      </c>
      <c r="E16644" s="5">
        <f t="shared" si="260"/>
        <v>4.0447244653474129E-2</v>
      </c>
    </row>
    <row r="16645" spans="1:5" x14ac:dyDescent="0.25">
      <c r="A16645" s="2">
        <v>2553</v>
      </c>
      <c r="B16645" s="2">
        <v>2024</v>
      </c>
      <c r="C16645" s="2" t="s">
        <v>55</v>
      </c>
      <c r="D16645" s="3">
        <v>58624</v>
      </c>
      <c r="E16645" s="5">
        <f t="shared" si="260"/>
        <v>3.7220251091703058E-2</v>
      </c>
    </row>
    <row r="16646" spans="1:5" x14ac:dyDescent="0.25">
      <c r="A16646" s="2">
        <v>2553</v>
      </c>
      <c r="B16646" s="2">
        <v>2025</v>
      </c>
      <c r="C16646" s="2" t="s">
        <v>55</v>
      </c>
      <c r="D16646" s="3">
        <v>60806</v>
      </c>
      <c r="E16646" s="5">
        <f t="shared" si="260"/>
        <v>1</v>
      </c>
    </row>
    <row r="16647" spans="1:5" x14ac:dyDescent="0.25">
      <c r="A16647" s="2">
        <v>2554</v>
      </c>
      <c r="B16647" s="2">
        <v>2017</v>
      </c>
      <c r="C16647" s="2" t="s">
        <v>55</v>
      </c>
      <c r="D16647" s="3">
        <v>103613</v>
      </c>
      <c r="E16647" s="5">
        <f t="shared" si="260"/>
        <v>3.1019273643268702E-2</v>
      </c>
    </row>
    <row r="16648" spans="1:5" x14ac:dyDescent="0.25">
      <c r="A16648" s="2">
        <v>2554</v>
      </c>
      <c r="B16648" s="2">
        <v>2018</v>
      </c>
      <c r="C16648" s="2" t="s">
        <v>55</v>
      </c>
      <c r="D16648" s="3">
        <v>106827</v>
      </c>
      <c r="E16648" s="5">
        <f t="shared" si="260"/>
        <v>2.5443005981633855E-2</v>
      </c>
    </row>
    <row r="16649" spans="1:5" x14ac:dyDescent="0.25">
      <c r="A16649" s="2">
        <v>2554</v>
      </c>
      <c r="B16649" s="2">
        <v>2019</v>
      </c>
      <c r="C16649" s="2" t="s">
        <v>60</v>
      </c>
      <c r="D16649" s="3">
        <v>109545</v>
      </c>
      <c r="E16649" s="5">
        <f t="shared" si="260"/>
        <v>3.4323793874663382E-2</v>
      </c>
    </row>
    <row r="16650" spans="1:5" x14ac:dyDescent="0.25">
      <c r="A16650" s="2">
        <v>2554</v>
      </c>
      <c r="B16650" s="2">
        <v>2020</v>
      </c>
      <c r="C16650" s="2" t="s">
        <v>60</v>
      </c>
      <c r="D16650" s="3">
        <v>113305</v>
      </c>
      <c r="E16650" s="5">
        <f t="shared" si="260"/>
        <v>8.3385552270420549E-2</v>
      </c>
    </row>
    <row r="16651" spans="1:5" x14ac:dyDescent="0.25">
      <c r="A16651" s="2">
        <v>2554</v>
      </c>
      <c r="B16651" s="2">
        <v>2021</v>
      </c>
      <c r="C16651" s="2" t="s">
        <v>64</v>
      </c>
      <c r="D16651" s="3">
        <v>122753</v>
      </c>
      <c r="E16651" s="5">
        <f t="shared" si="260"/>
        <v>4.5424551742116286E-2</v>
      </c>
    </row>
    <row r="16652" spans="1:5" x14ac:dyDescent="0.25">
      <c r="A16652" s="2">
        <v>2554</v>
      </c>
      <c r="B16652" s="2">
        <v>2022</v>
      </c>
      <c r="C16652" s="2" t="s">
        <v>64</v>
      </c>
      <c r="D16652" s="3">
        <v>128329</v>
      </c>
      <c r="E16652" s="5">
        <f t="shared" si="260"/>
        <v>4.4120970318478288E-2</v>
      </c>
    </row>
    <row r="16653" spans="1:5" x14ac:dyDescent="0.25">
      <c r="A16653" s="2">
        <v>2554</v>
      </c>
      <c r="B16653" s="2">
        <v>2023</v>
      </c>
      <c r="C16653" s="2" t="s">
        <v>75</v>
      </c>
      <c r="D16653" s="3">
        <v>133991</v>
      </c>
      <c r="E16653" s="5">
        <f t="shared" si="260"/>
        <v>3.5718816935465816E-2</v>
      </c>
    </row>
    <row r="16654" spans="1:5" x14ac:dyDescent="0.25">
      <c r="A16654" s="2">
        <v>2554</v>
      </c>
      <c r="B16654" s="2">
        <v>2024</v>
      </c>
      <c r="C16654" s="2" t="s">
        <v>75</v>
      </c>
      <c r="D16654" s="3">
        <v>138777</v>
      </c>
      <c r="E16654" s="5">
        <f t="shared" si="260"/>
        <v>5.1305331575116915E-2</v>
      </c>
    </row>
    <row r="16655" spans="1:5" x14ac:dyDescent="0.25">
      <c r="A16655" s="2">
        <v>2554</v>
      </c>
      <c r="B16655" s="2">
        <v>2025</v>
      </c>
      <c r="C16655" s="2" t="s">
        <v>75</v>
      </c>
      <c r="D16655" s="3">
        <v>145897</v>
      </c>
      <c r="E16655" s="5">
        <f t="shared" si="260"/>
        <v>1</v>
      </c>
    </row>
    <row r="16656" spans="1:5" x14ac:dyDescent="0.25">
      <c r="A16656" s="2">
        <v>2555</v>
      </c>
      <c r="B16656" s="2">
        <v>2018</v>
      </c>
      <c r="C16656" s="2" t="s">
        <v>55</v>
      </c>
      <c r="D16656" s="3">
        <v>200070</v>
      </c>
      <c r="E16656" s="5">
        <f t="shared" si="260"/>
        <v>3.9831059129304743E-2</v>
      </c>
    </row>
    <row r="16657" spans="1:5" x14ac:dyDescent="0.25">
      <c r="A16657" s="2">
        <v>2555</v>
      </c>
      <c r="B16657" s="2">
        <v>2019</v>
      </c>
      <c r="C16657" s="2" t="s">
        <v>55</v>
      </c>
      <c r="D16657" s="3">
        <v>208039</v>
      </c>
      <c r="E16657" s="5">
        <f t="shared" si="260"/>
        <v>3.7026711337778011E-2</v>
      </c>
    </row>
    <row r="16658" spans="1:5" x14ac:dyDescent="0.25">
      <c r="A16658" s="2">
        <v>2555</v>
      </c>
      <c r="B16658" s="2">
        <v>2020</v>
      </c>
      <c r="C16658" s="2" t="s">
        <v>55</v>
      </c>
      <c r="D16658" s="3">
        <v>215742</v>
      </c>
      <c r="E16658" s="5">
        <f t="shared" si="260"/>
        <v>5.6405336003188991E-2</v>
      </c>
    </row>
    <row r="16659" spans="1:5" x14ac:dyDescent="0.25">
      <c r="A16659" s="2">
        <v>2555</v>
      </c>
      <c r="B16659" s="2">
        <v>2021</v>
      </c>
      <c r="C16659" s="2" t="s">
        <v>55</v>
      </c>
      <c r="D16659" s="3">
        <v>227911</v>
      </c>
      <c r="E16659" s="5">
        <f t="shared" si="260"/>
        <v>3.4491533975981856E-2</v>
      </c>
    </row>
    <row r="16660" spans="1:5" x14ac:dyDescent="0.25">
      <c r="A16660" s="2">
        <v>2555</v>
      </c>
      <c r="B16660" s="2">
        <v>2022</v>
      </c>
      <c r="C16660" s="2" t="s">
        <v>55</v>
      </c>
      <c r="D16660" s="3">
        <v>235772</v>
      </c>
      <c r="E16660" s="5">
        <f t="shared" si="260"/>
        <v>2.9816941791222028E-2</v>
      </c>
    </row>
    <row r="16661" spans="1:5" x14ac:dyDescent="0.25">
      <c r="A16661" s="2">
        <v>2555</v>
      </c>
      <c r="B16661" s="2">
        <v>2023</v>
      </c>
      <c r="C16661" s="2" t="s">
        <v>55</v>
      </c>
      <c r="D16661" s="3">
        <v>242802</v>
      </c>
      <c r="E16661" s="5">
        <f t="shared" si="260"/>
        <v>3.5230352303523033E-2</v>
      </c>
    </row>
    <row r="16662" spans="1:5" x14ac:dyDescent="0.25">
      <c r="A16662" s="2">
        <v>2555</v>
      </c>
      <c r="B16662" s="2">
        <v>2024</v>
      </c>
      <c r="C16662" s="2" t="s">
        <v>55</v>
      </c>
      <c r="D16662" s="3">
        <v>251356</v>
      </c>
      <c r="E16662" s="5">
        <f t="shared" si="260"/>
        <v>4.4375308327630932E-2</v>
      </c>
    </row>
    <row r="16663" spans="1:5" x14ac:dyDescent="0.25">
      <c r="A16663" s="2">
        <v>2555</v>
      </c>
      <c r="B16663" s="2">
        <v>2025</v>
      </c>
      <c r="C16663" s="2" t="s">
        <v>55</v>
      </c>
      <c r="D16663" s="3">
        <v>262510</v>
      </c>
      <c r="E16663" s="5">
        <f t="shared" si="260"/>
        <v>1</v>
      </c>
    </row>
    <row r="16664" spans="1:5" x14ac:dyDescent="0.25">
      <c r="A16664" s="2">
        <v>2556</v>
      </c>
      <c r="B16664" s="2">
        <v>2024</v>
      </c>
      <c r="C16664" s="2" t="s">
        <v>55</v>
      </c>
      <c r="D16664" s="3">
        <v>70712</v>
      </c>
      <c r="E16664" s="5">
        <f t="shared" si="260"/>
        <v>3.4887996379680958E-2</v>
      </c>
    </row>
    <row r="16665" spans="1:5" x14ac:dyDescent="0.25">
      <c r="A16665" s="2">
        <v>2556</v>
      </c>
      <c r="B16665" s="2">
        <v>2025</v>
      </c>
      <c r="C16665" s="2" t="s">
        <v>55</v>
      </c>
      <c r="D16665" s="3">
        <v>73179</v>
      </c>
      <c r="E16665" s="5">
        <f t="shared" si="260"/>
        <v>1</v>
      </c>
    </row>
    <row r="16666" spans="1:5" x14ac:dyDescent="0.25">
      <c r="A16666" s="2">
        <v>2557</v>
      </c>
      <c r="B16666" s="2">
        <v>2021</v>
      </c>
      <c r="C16666" s="2" t="s">
        <v>64</v>
      </c>
      <c r="D16666" s="3">
        <v>311856</v>
      </c>
      <c r="E16666" s="5">
        <f t="shared" si="260"/>
        <v>-1.6013801241598687E-2</v>
      </c>
    </row>
    <row r="16667" spans="1:5" x14ac:dyDescent="0.25">
      <c r="A16667" s="2">
        <v>2557</v>
      </c>
      <c r="B16667" s="2">
        <v>2022</v>
      </c>
      <c r="C16667" s="2" t="s">
        <v>75</v>
      </c>
      <c r="D16667" s="3">
        <v>306862</v>
      </c>
      <c r="E16667" s="5">
        <f t="shared" si="260"/>
        <v>4.0878310119858437E-2</v>
      </c>
    </row>
    <row r="16668" spans="1:5" x14ac:dyDescent="0.25">
      <c r="A16668" s="2">
        <v>2557</v>
      </c>
      <c r="B16668" s="2">
        <v>2023</v>
      </c>
      <c r="C16668" s="2" t="s">
        <v>75</v>
      </c>
      <c r="D16668" s="3">
        <v>319406</v>
      </c>
      <c r="E16668" s="5">
        <f t="shared" si="260"/>
        <v>4.200296800936739E-2</v>
      </c>
    </row>
    <row r="16669" spans="1:5" x14ac:dyDescent="0.25">
      <c r="A16669" s="2">
        <v>2557</v>
      </c>
      <c r="B16669" s="2">
        <v>2024</v>
      </c>
      <c r="C16669" s="2" t="s">
        <v>75</v>
      </c>
      <c r="D16669" s="3">
        <v>332822</v>
      </c>
      <c r="E16669" s="5">
        <f t="shared" si="260"/>
        <v>5.0246077482858705E-2</v>
      </c>
    </row>
    <row r="16670" spans="1:5" x14ac:dyDescent="0.25">
      <c r="A16670" s="2">
        <v>2557</v>
      </c>
      <c r="B16670" s="2">
        <v>2025</v>
      </c>
      <c r="C16670" s="2" t="s">
        <v>75</v>
      </c>
      <c r="D16670" s="3">
        <v>349545</v>
      </c>
      <c r="E16670" s="5">
        <f t="shared" si="260"/>
        <v>1</v>
      </c>
    </row>
    <row r="16671" spans="1:5" x14ac:dyDescent="0.25">
      <c r="A16671" s="2">
        <v>2558</v>
      </c>
      <c r="B16671" s="2">
        <v>2016</v>
      </c>
      <c r="C16671" s="2" t="s">
        <v>55</v>
      </c>
      <c r="D16671" s="3">
        <v>62846</v>
      </c>
      <c r="E16671" s="5">
        <f t="shared" si="260"/>
        <v>4.7067434681602648E-2</v>
      </c>
    </row>
    <row r="16672" spans="1:5" x14ac:dyDescent="0.25">
      <c r="A16672" s="2">
        <v>2558</v>
      </c>
      <c r="B16672" s="2">
        <v>2017</v>
      </c>
      <c r="C16672" s="2" t="s">
        <v>55</v>
      </c>
      <c r="D16672" s="3">
        <v>65804</v>
      </c>
      <c r="E16672" s="5">
        <f t="shared" si="260"/>
        <v>3.6669503373655099E-2</v>
      </c>
    </row>
    <row r="16673" spans="1:5" x14ac:dyDescent="0.25">
      <c r="A16673" s="2">
        <v>2558</v>
      </c>
      <c r="B16673" s="2">
        <v>2018</v>
      </c>
      <c r="C16673" s="2" t="s">
        <v>55</v>
      </c>
      <c r="D16673" s="3">
        <v>68217</v>
      </c>
      <c r="E16673" s="5">
        <f t="shared" si="260"/>
        <v>3.1150592960698945E-2</v>
      </c>
    </row>
    <row r="16674" spans="1:5" x14ac:dyDescent="0.25">
      <c r="A16674" s="2">
        <v>2558</v>
      </c>
      <c r="B16674" s="2">
        <v>2019</v>
      </c>
      <c r="C16674" s="2" t="s">
        <v>55</v>
      </c>
      <c r="D16674" s="3">
        <v>70342</v>
      </c>
      <c r="E16674" s="5">
        <f t="shared" si="260"/>
        <v>3.0252196411816555E-2</v>
      </c>
    </row>
    <row r="16675" spans="1:5" x14ac:dyDescent="0.25">
      <c r="A16675" s="2">
        <v>2558</v>
      </c>
      <c r="B16675" s="2">
        <v>2020</v>
      </c>
      <c r="C16675" s="2" t="s">
        <v>55</v>
      </c>
      <c r="D16675" s="3">
        <v>72470</v>
      </c>
      <c r="E16675" s="5">
        <f t="shared" si="260"/>
        <v>3.7753553194425277E-2</v>
      </c>
    </row>
    <row r="16676" spans="1:5" x14ac:dyDescent="0.25">
      <c r="A16676" s="2">
        <v>2558</v>
      </c>
      <c r="B16676" s="2">
        <v>2021</v>
      </c>
      <c r="C16676" s="2" t="s">
        <v>55</v>
      </c>
      <c r="D16676" s="3">
        <v>75206</v>
      </c>
      <c r="E16676" s="5">
        <f t="shared" si="260"/>
        <v>3.7709757200223383E-2</v>
      </c>
    </row>
    <row r="16677" spans="1:5" x14ac:dyDescent="0.25">
      <c r="A16677" s="2">
        <v>2558</v>
      </c>
      <c r="B16677" s="2">
        <v>2022</v>
      </c>
      <c r="C16677" s="2" t="s">
        <v>55</v>
      </c>
      <c r="D16677" s="3">
        <v>78042</v>
      </c>
      <c r="E16677" s="5">
        <f t="shared" si="260"/>
        <v>3.8171753671100178E-2</v>
      </c>
    </row>
    <row r="16678" spans="1:5" x14ac:dyDescent="0.25">
      <c r="A16678" s="2">
        <v>2558</v>
      </c>
      <c r="B16678" s="2">
        <v>2023</v>
      </c>
      <c r="C16678" s="2" t="s">
        <v>55</v>
      </c>
      <c r="D16678" s="3">
        <v>81021</v>
      </c>
      <c r="E16678" s="5">
        <f t="shared" si="260"/>
        <v>3.8150602930104541E-2</v>
      </c>
    </row>
    <row r="16679" spans="1:5" x14ac:dyDescent="0.25">
      <c r="A16679" s="2">
        <v>2558</v>
      </c>
      <c r="B16679" s="2">
        <v>2024</v>
      </c>
      <c r="C16679" s="2" t="s">
        <v>55</v>
      </c>
      <c r="D16679" s="3">
        <v>84112</v>
      </c>
      <c r="E16679" s="5">
        <f t="shared" si="260"/>
        <v>4.100485067529009E-2</v>
      </c>
    </row>
    <row r="16680" spans="1:5" x14ac:dyDescent="0.25">
      <c r="A16680" s="2">
        <v>2558</v>
      </c>
      <c r="B16680" s="2">
        <v>2025</v>
      </c>
      <c r="C16680" s="2" t="s">
        <v>55</v>
      </c>
      <c r="D16680" s="3">
        <v>87561</v>
      </c>
      <c r="E16680" s="5">
        <f t="shared" si="260"/>
        <v>1</v>
      </c>
    </row>
    <row r="16681" spans="1:5" x14ac:dyDescent="0.25">
      <c r="A16681" s="2">
        <v>2559</v>
      </c>
      <c r="B16681" s="2">
        <v>2014</v>
      </c>
      <c r="C16681" s="2" t="s">
        <v>55</v>
      </c>
      <c r="D16681" s="3">
        <v>93721</v>
      </c>
      <c r="E16681" s="5">
        <f t="shared" si="260"/>
        <v>4.7257284920135298E-2</v>
      </c>
    </row>
    <row r="16682" spans="1:5" x14ac:dyDescent="0.25">
      <c r="A16682" s="2">
        <v>2559</v>
      </c>
      <c r="B16682" s="2">
        <v>2015</v>
      </c>
      <c r="C16682" s="2" t="s">
        <v>55</v>
      </c>
      <c r="D16682" s="3">
        <v>98150</v>
      </c>
      <c r="E16682" s="5">
        <f t="shared" si="260"/>
        <v>4.5736118186449314E-2</v>
      </c>
    </row>
    <row r="16683" spans="1:5" x14ac:dyDescent="0.25">
      <c r="A16683" s="2">
        <v>2559</v>
      </c>
      <c r="B16683" s="2">
        <v>2016</v>
      </c>
      <c r="C16683" s="2" t="s">
        <v>55</v>
      </c>
      <c r="D16683" s="3">
        <v>102639</v>
      </c>
      <c r="E16683" s="5">
        <f t="shared" si="260"/>
        <v>2.3558296553941486E-2</v>
      </c>
    </row>
    <row r="16684" spans="1:5" x14ac:dyDescent="0.25">
      <c r="A16684" s="2">
        <v>2559</v>
      </c>
      <c r="B16684" s="2">
        <v>2017</v>
      </c>
      <c r="C16684" s="2" t="s">
        <v>60</v>
      </c>
      <c r="D16684" s="3">
        <v>105057</v>
      </c>
      <c r="E16684" s="5">
        <f t="shared" si="260"/>
        <v>2.1150423103648494E-2</v>
      </c>
    </row>
    <row r="16685" spans="1:5" x14ac:dyDescent="0.25">
      <c r="A16685" s="2">
        <v>2559</v>
      </c>
      <c r="B16685" s="2">
        <v>2018</v>
      </c>
      <c r="C16685" s="2" t="s">
        <v>60</v>
      </c>
      <c r="D16685" s="3">
        <v>107279</v>
      </c>
      <c r="E16685" s="5">
        <f t="shared" si="260"/>
        <v>2.930676087584709E-2</v>
      </c>
    </row>
    <row r="16686" spans="1:5" x14ac:dyDescent="0.25">
      <c r="A16686" s="2">
        <v>2559</v>
      </c>
      <c r="B16686" s="2">
        <v>2019</v>
      </c>
      <c r="C16686" s="2" t="s">
        <v>60</v>
      </c>
      <c r="D16686" s="3">
        <v>110423</v>
      </c>
      <c r="E16686" s="5">
        <f t="shared" si="260"/>
        <v>3.0419387265334216E-2</v>
      </c>
    </row>
    <row r="16687" spans="1:5" x14ac:dyDescent="0.25">
      <c r="A16687" s="2">
        <v>2559</v>
      </c>
      <c r="B16687" s="2">
        <v>2020</v>
      </c>
      <c r="C16687" s="2" t="s">
        <v>60</v>
      </c>
      <c r="D16687" s="3">
        <v>113782</v>
      </c>
      <c r="E16687" s="5">
        <f t="shared" si="260"/>
        <v>3.7501538028862212E-2</v>
      </c>
    </row>
    <row r="16688" spans="1:5" x14ac:dyDescent="0.25">
      <c r="A16688" s="2">
        <v>2559</v>
      </c>
      <c r="B16688" s="2">
        <v>2021</v>
      </c>
      <c r="C16688" s="2" t="s">
        <v>60</v>
      </c>
      <c r="D16688" s="3">
        <v>118049</v>
      </c>
      <c r="E16688" s="5">
        <f t="shared" si="260"/>
        <v>3.1715643503968688E-2</v>
      </c>
    </row>
    <row r="16689" spans="1:5" x14ac:dyDescent="0.25">
      <c r="A16689" s="2">
        <v>2559</v>
      </c>
      <c r="B16689" s="2">
        <v>2022</v>
      </c>
      <c r="C16689" s="2" t="s">
        <v>60</v>
      </c>
      <c r="D16689" s="3">
        <v>121793</v>
      </c>
      <c r="E16689" s="5">
        <f t="shared" si="260"/>
        <v>2.516564991419868E-2</v>
      </c>
    </row>
    <row r="16690" spans="1:5" x14ac:dyDescent="0.25">
      <c r="A16690" s="2">
        <v>2559</v>
      </c>
      <c r="B16690" s="2">
        <v>2023</v>
      </c>
      <c r="C16690" s="2" t="s">
        <v>60</v>
      </c>
      <c r="D16690" s="3">
        <v>124858</v>
      </c>
      <c r="E16690" s="5">
        <f t="shared" si="260"/>
        <v>4.7902417145877715E-2</v>
      </c>
    </row>
    <row r="16691" spans="1:5" x14ac:dyDescent="0.25">
      <c r="A16691" s="2">
        <v>2559</v>
      </c>
      <c r="B16691" s="2">
        <v>2024</v>
      </c>
      <c r="C16691" s="2" t="s">
        <v>60</v>
      </c>
      <c r="D16691" s="3">
        <v>130839</v>
      </c>
      <c r="E16691" s="5">
        <f t="shared" si="260"/>
        <v>2.2883085318597667E-2</v>
      </c>
    </row>
    <row r="16692" spans="1:5" x14ac:dyDescent="0.25">
      <c r="A16692" s="2">
        <v>2559</v>
      </c>
      <c r="B16692" s="2">
        <v>2025</v>
      </c>
      <c r="C16692" s="2" t="s">
        <v>60</v>
      </c>
      <c r="D16692" s="3">
        <v>133833</v>
      </c>
      <c r="E16692" s="5">
        <f t="shared" si="260"/>
        <v>1</v>
      </c>
    </row>
    <row r="16693" spans="1:5" x14ac:dyDescent="0.25">
      <c r="A16693" s="2">
        <v>2560</v>
      </c>
      <c r="B16693" s="2">
        <v>2016</v>
      </c>
      <c r="C16693" s="2" t="s">
        <v>75</v>
      </c>
      <c r="D16693" s="3">
        <v>241577</v>
      </c>
      <c r="E16693" s="5">
        <f t="shared" si="260"/>
        <v>3.2383049710858237E-2</v>
      </c>
    </row>
    <row r="16694" spans="1:5" x14ac:dyDescent="0.25">
      <c r="A16694" s="2">
        <v>2560</v>
      </c>
      <c r="B16694" s="2">
        <v>2017</v>
      </c>
      <c r="C16694" s="2" t="s">
        <v>75</v>
      </c>
      <c r="D16694" s="3">
        <v>249400</v>
      </c>
      <c r="E16694" s="5">
        <f t="shared" si="260"/>
        <v>5.5352846832397752E-2</v>
      </c>
    </row>
    <row r="16695" spans="1:5" x14ac:dyDescent="0.25">
      <c r="A16695" s="2">
        <v>2560</v>
      </c>
      <c r="B16695" s="2">
        <v>2018</v>
      </c>
      <c r="C16695" s="2" t="s">
        <v>75</v>
      </c>
      <c r="D16695" s="3">
        <v>263205</v>
      </c>
      <c r="E16695" s="5">
        <f t="shared" si="260"/>
        <v>4.1329002108622559E-2</v>
      </c>
    </row>
    <row r="16696" spans="1:5" x14ac:dyDescent="0.25">
      <c r="A16696" s="2">
        <v>2560</v>
      </c>
      <c r="B16696" s="2">
        <v>2019</v>
      </c>
      <c r="C16696" s="2" t="s">
        <v>75</v>
      </c>
      <c r="D16696" s="3">
        <v>274083</v>
      </c>
      <c r="E16696" s="5">
        <f t="shared" si="260"/>
        <v>3.3117705220681325E-2</v>
      </c>
    </row>
    <row r="16697" spans="1:5" x14ac:dyDescent="0.25">
      <c r="A16697" s="2">
        <v>2560</v>
      </c>
      <c r="B16697" s="2">
        <v>2020</v>
      </c>
      <c r="C16697" s="2" t="s">
        <v>75</v>
      </c>
      <c r="D16697" s="3">
        <v>283160</v>
      </c>
      <c r="E16697" s="5">
        <f t="shared" si="260"/>
        <v>3.4545839807882471E-2</v>
      </c>
    </row>
    <row r="16698" spans="1:5" x14ac:dyDescent="0.25">
      <c r="A16698" s="2">
        <v>2560</v>
      </c>
      <c r="B16698" s="2">
        <v>2021</v>
      </c>
      <c r="C16698" s="2" t="s">
        <v>75</v>
      </c>
      <c r="D16698" s="3">
        <v>292942</v>
      </c>
      <c r="E16698" s="5">
        <f t="shared" si="260"/>
        <v>2.5301936902185417E-2</v>
      </c>
    </row>
    <row r="16699" spans="1:5" x14ac:dyDescent="0.25">
      <c r="A16699" s="2">
        <v>2560</v>
      </c>
      <c r="B16699" s="2">
        <v>2022</v>
      </c>
      <c r="C16699" s="2" t="s">
        <v>75</v>
      </c>
      <c r="D16699" s="3">
        <v>300354</v>
      </c>
      <c r="E16699" s="5">
        <f t="shared" si="260"/>
        <v>3.9613256357498156E-2</v>
      </c>
    </row>
    <row r="16700" spans="1:5" x14ac:dyDescent="0.25">
      <c r="A16700" s="2">
        <v>2560</v>
      </c>
      <c r="B16700" s="2">
        <v>2023</v>
      </c>
      <c r="C16700" s="2" t="s">
        <v>75</v>
      </c>
      <c r="D16700" s="3">
        <v>312252</v>
      </c>
      <c r="E16700" s="5">
        <f t="shared" si="260"/>
        <v>3.7882863840744012E-2</v>
      </c>
    </row>
    <row r="16701" spans="1:5" x14ac:dyDescent="0.25">
      <c r="A16701" s="2">
        <v>2560</v>
      </c>
      <c r="B16701" s="2">
        <v>2024</v>
      </c>
      <c r="C16701" s="2" t="s">
        <v>75</v>
      </c>
      <c r="D16701" s="3">
        <v>324081</v>
      </c>
      <c r="E16701" s="5">
        <f t="shared" si="260"/>
        <v>6.4326510964851383E-2</v>
      </c>
    </row>
    <row r="16702" spans="1:5" x14ac:dyDescent="0.25">
      <c r="A16702" s="2">
        <v>2560</v>
      </c>
      <c r="B16702" s="2">
        <v>2025</v>
      </c>
      <c r="C16702" s="2" t="s">
        <v>75</v>
      </c>
      <c r="D16702" s="3">
        <v>344928</v>
      </c>
      <c r="E16702" s="5">
        <f t="shared" si="260"/>
        <v>1</v>
      </c>
    </row>
    <row r="16703" spans="1:5" x14ac:dyDescent="0.25">
      <c r="A16703" s="2">
        <v>2561</v>
      </c>
      <c r="B16703" s="2">
        <v>2022</v>
      </c>
      <c r="C16703" s="2" t="s">
        <v>55</v>
      </c>
      <c r="D16703" s="3">
        <v>110562</v>
      </c>
      <c r="E16703" s="5">
        <f t="shared" si="260"/>
        <v>4.8407228523362454E-2</v>
      </c>
    </row>
    <row r="16704" spans="1:5" x14ac:dyDescent="0.25">
      <c r="A16704" s="2">
        <v>2561</v>
      </c>
      <c r="B16704" s="2">
        <v>2023</v>
      </c>
      <c r="C16704" s="2" t="s">
        <v>60</v>
      </c>
      <c r="D16704" s="3">
        <v>115914</v>
      </c>
      <c r="E16704" s="5">
        <f t="shared" si="260"/>
        <v>2.0394430353537968E-2</v>
      </c>
    </row>
    <row r="16705" spans="1:5" x14ac:dyDescent="0.25">
      <c r="A16705" s="2">
        <v>2561</v>
      </c>
      <c r="B16705" s="2">
        <v>2024</v>
      </c>
      <c r="C16705" s="2" t="s">
        <v>60</v>
      </c>
      <c r="D16705" s="3">
        <v>118278</v>
      </c>
      <c r="E16705" s="5">
        <f t="shared" si="260"/>
        <v>2.7426909484434974E-2</v>
      </c>
    </row>
    <row r="16706" spans="1:5" x14ac:dyDescent="0.25">
      <c r="A16706" s="2">
        <v>2561</v>
      </c>
      <c r="B16706" s="2">
        <v>2025</v>
      </c>
      <c r="C16706" s="2" t="s">
        <v>60</v>
      </c>
      <c r="D16706" s="3">
        <v>121522</v>
      </c>
      <c r="E16706" s="5">
        <f t="shared" ref="E16706:E16769" si="261">IF(A16707=A16706,(D16707-D16706)/D16706,1)</f>
        <v>1</v>
      </c>
    </row>
    <row r="16707" spans="1:5" x14ac:dyDescent="0.25">
      <c r="A16707" s="2">
        <v>2562</v>
      </c>
      <c r="B16707" s="2">
        <v>2019</v>
      </c>
      <c r="C16707" s="2" t="s">
        <v>55</v>
      </c>
      <c r="D16707" s="3">
        <v>45577</v>
      </c>
      <c r="E16707" s="5">
        <f t="shared" si="261"/>
        <v>4.2280097417557103E-2</v>
      </c>
    </row>
    <row r="16708" spans="1:5" x14ac:dyDescent="0.25">
      <c r="A16708" s="2">
        <v>2562</v>
      </c>
      <c r="B16708" s="2">
        <v>2020</v>
      </c>
      <c r="C16708" s="2" t="s">
        <v>55</v>
      </c>
      <c r="D16708" s="3">
        <v>47504</v>
      </c>
      <c r="E16708" s="5">
        <f t="shared" si="261"/>
        <v>4.6017177500842034E-2</v>
      </c>
    </row>
    <row r="16709" spans="1:5" x14ac:dyDescent="0.25">
      <c r="A16709" s="2">
        <v>2562</v>
      </c>
      <c r="B16709" s="2">
        <v>2021</v>
      </c>
      <c r="C16709" s="2" t="s">
        <v>55</v>
      </c>
      <c r="D16709" s="3">
        <v>49690</v>
      </c>
      <c r="E16709" s="5">
        <f t="shared" si="261"/>
        <v>2.7671563694908433E-2</v>
      </c>
    </row>
    <row r="16710" spans="1:5" x14ac:dyDescent="0.25">
      <c r="A16710" s="2">
        <v>2562</v>
      </c>
      <c r="B16710" s="2">
        <v>2022</v>
      </c>
      <c r="C16710" s="2" t="s">
        <v>55</v>
      </c>
      <c r="D16710" s="3">
        <v>51065</v>
      </c>
      <c r="E16710" s="5">
        <f t="shared" si="261"/>
        <v>9.7581513756976407E-2</v>
      </c>
    </row>
    <row r="16711" spans="1:5" x14ac:dyDescent="0.25">
      <c r="A16711" s="2">
        <v>2562</v>
      </c>
      <c r="B16711" s="2">
        <v>2023</v>
      </c>
      <c r="C16711" s="2" t="s">
        <v>60</v>
      </c>
      <c r="D16711" s="3">
        <v>56048</v>
      </c>
      <c r="E16711" s="5">
        <f t="shared" si="261"/>
        <v>3.0438195832143876E-2</v>
      </c>
    </row>
    <row r="16712" spans="1:5" x14ac:dyDescent="0.25">
      <c r="A16712" s="2">
        <v>2562</v>
      </c>
      <c r="B16712" s="2">
        <v>2024</v>
      </c>
      <c r="C16712" s="2" t="s">
        <v>60</v>
      </c>
      <c r="D16712" s="3">
        <v>57754</v>
      </c>
      <c r="E16712" s="5">
        <f t="shared" si="261"/>
        <v>3.8144544100841497E-2</v>
      </c>
    </row>
    <row r="16713" spans="1:5" x14ac:dyDescent="0.25">
      <c r="A16713" s="2">
        <v>2562</v>
      </c>
      <c r="B16713" s="2">
        <v>2025</v>
      </c>
      <c r="C16713" s="2" t="s">
        <v>60</v>
      </c>
      <c r="D16713" s="3">
        <v>59957</v>
      </c>
      <c r="E16713" s="5">
        <f t="shared" si="261"/>
        <v>1</v>
      </c>
    </row>
    <row r="16714" spans="1:5" x14ac:dyDescent="0.25">
      <c r="A16714" s="2">
        <v>2563</v>
      </c>
      <c r="B16714" s="2">
        <v>2017</v>
      </c>
      <c r="C16714" s="2" t="s">
        <v>71</v>
      </c>
      <c r="D16714" s="3">
        <v>79795</v>
      </c>
      <c r="E16714" s="5">
        <f t="shared" si="261"/>
        <v>2.9801366000375962E-2</v>
      </c>
    </row>
    <row r="16715" spans="1:5" x14ac:dyDescent="0.25">
      <c r="A16715" s="2">
        <v>2563</v>
      </c>
      <c r="B16715" s="2">
        <v>2018</v>
      </c>
      <c r="C16715" s="2" t="s">
        <v>71</v>
      </c>
      <c r="D16715" s="3">
        <v>82173</v>
      </c>
      <c r="E16715" s="5">
        <f t="shared" si="261"/>
        <v>2.8610370803061832E-2</v>
      </c>
    </row>
    <row r="16716" spans="1:5" x14ac:dyDescent="0.25">
      <c r="A16716" s="2">
        <v>2563</v>
      </c>
      <c r="B16716" s="2">
        <v>2019</v>
      </c>
      <c r="C16716" s="2" t="s">
        <v>71</v>
      </c>
      <c r="D16716" s="3">
        <v>84524</v>
      </c>
      <c r="E16716" s="5">
        <f t="shared" si="261"/>
        <v>4.4957645165870051E-2</v>
      </c>
    </row>
    <row r="16717" spans="1:5" x14ac:dyDescent="0.25">
      <c r="A16717" s="2">
        <v>2563</v>
      </c>
      <c r="B16717" s="2">
        <v>2020</v>
      </c>
      <c r="C16717" s="2" t="s">
        <v>71</v>
      </c>
      <c r="D16717" s="3">
        <v>88324</v>
      </c>
      <c r="E16717" s="5">
        <f t="shared" si="261"/>
        <v>3.3739413975816313E-2</v>
      </c>
    </row>
    <row r="16718" spans="1:5" x14ac:dyDescent="0.25">
      <c r="A16718" s="2">
        <v>2563</v>
      </c>
      <c r="B16718" s="2">
        <v>2021</v>
      </c>
      <c r="C16718" s="2" t="s">
        <v>71</v>
      </c>
      <c r="D16718" s="3">
        <v>91304</v>
      </c>
      <c r="E16718" s="5">
        <f t="shared" si="261"/>
        <v>4.5781126785244895E-2</v>
      </c>
    </row>
    <row r="16719" spans="1:5" x14ac:dyDescent="0.25">
      <c r="A16719" s="2">
        <v>2563</v>
      </c>
      <c r="B16719" s="2">
        <v>2022</v>
      </c>
      <c r="C16719" s="2" t="s">
        <v>71</v>
      </c>
      <c r="D16719" s="3">
        <v>95484</v>
      </c>
      <c r="E16719" s="5">
        <f t="shared" si="261"/>
        <v>4.9505676343680617E-2</v>
      </c>
    </row>
    <row r="16720" spans="1:5" x14ac:dyDescent="0.25">
      <c r="A16720" s="2">
        <v>2563</v>
      </c>
      <c r="B16720" s="2">
        <v>2023</v>
      </c>
      <c r="C16720" s="2" t="s">
        <v>71</v>
      </c>
      <c r="D16720" s="3">
        <v>100211</v>
      </c>
      <c r="E16720" s="5">
        <f t="shared" si="261"/>
        <v>4.7080659807805528E-2</v>
      </c>
    </row>
    <row r="16721" spans="1:5" x14ac:dyDescent="0.25">
      <c r="A16721" s="2">
        <v>2563</v>
      </c>
      <c r="B16721" s="2">
        <v>2024</v>
      </c>
      <c r="C16721" s="2" t="s">
        <v>71</v>
      </c>
      <c r="D16721" s="3">
        <v>104929</v>
      </c>
      <c r="E16721" s="5">
        <f t="shared" si="261"/>
        <v>5.1196523363417165E-2</v>
      </c>
    </row>
    <row r="16722" spans="1:5" x14ac:dyDescent="0.25">
      <c r="A16722" s="2">
        <v>2563</v>
      </c>
      <c r="B16722" s="2">
        <v>2025</v>
      </c>
      <c r="C16722" s="2" t="s">
        <v>71</v>
      </c>
      <c r="D16722" s="3">
        <v>110301</v>
      </c>
      <c r="E16722" s="5">
        <f t="shared" si="261"/>
        <v>1</v>
      </c>
    </row>
    <row r="16723" spans="1:5" x14ac:dyDescent="0.25">
      <c r="A16723" s="2">
        <v>2564</v>
      </c>
      <c r="B16723" s="2">
        <v>2015</v>
      </c>
      <c r="C16723" s="2" t="s">
        <v>66</v>
      </c>
      <c r="D16723" s="3">
        <v>137247</v>
      </c>
      <c r="E16723" s="5">
        <f t="shared" si="261"/>
        <v>5.1702405152753796E-2</v>
      </c>
    </row>
    <row r="16724" spans="1:5" x14ac:dyDescent="0.25">
      <c r="A16724" s="2">
        <v>2564</v>
      </c>
      <c r="B16724" s="2">
        <v>2016</v>
      </c>
      <c r="C16724" s="2" t="s">
        <v>66</v>
      </c>
      <c r="D16724" s="3">
        <v>144343</v>
      </c>
      <c r="E16724" s="5">
        <f t="shared" si="261"/>
        <v>5.3802401224860227E-2</v>
      </c>
    </row>
    <row r="16725" spans="1:5" x14ac:dyDescent="0.25">
      <c r="A16725" s="2">
        <v>2564</v>
      </c>
      <c r="B16725" s="2">
        <v>2017</v>
      </c>
      <c r="C16725" s="2" t="s">
        <v>66</v>
      </c>
      <c r="D16725" s="3">
        <v>152109</v>
      </c>
      <c r="E16725" s="5">
        <f t="shared" si="261"/>
        <v>4.8741363101460135E-2</v>
      </c>
    </row>
    <row r="16726" spans="1:5" x14ac:dyDescent="0.25">
      <c r="A16726" s="2">
        <v>2564</v>
      </c>
      <c r="B16726" s="2">
        <v>2018</v>
      </c>
      <c r="C16726" s="2" t="s">
        <v>66</v>
      </c>
      <c r="D16726" s="3">
        <v>159523</v>
      </c>
      <c r="E16726" s="5">
        <f t="shared" si="261"/>
        <v>3.8659002150160167E-2</v>
      </c>
    </row>
    <row r="16727" spans="1:5" x14ac:dyDescent="0.25">
      <c r="A16727" s="2">
        <v>2564</v>
      </c>
      <c r="B16727" s="2">
        <v>2019</v>
      </c>
      <c r="C16727" s="2" t="s">
        <v>66</v>
      </c>
      <c r="D16727" s="3">
        <v>165690</v>
      </c>
      <c r="E16727" s="5">
        <f t="shared" si="261"/>
        <v>3.4564548252761181E-2</v>
      </c>
    </row>
    <row r="16728" spans="1:5" x14ac:dyDescent="0.25">
      <c r="A16728" s="2">
        <v>2564</v>
      </c>
      <c r="B16728" s="2">
        <v>2020</v>
      </c>
      <c r="C16728" s="2" t="s">
        <v>66</v>
      </c>
      <c r="D16728" s="3">
        <v>171417</v>
      </c>
      <c r="E16728" s="5">
        <f t="shared" si="261"/>
        <v>4.2907062893411972E-2</v>
      </c>
    </row>
    <row r="16729" spans="1:5" x14ac:dyDescent="0.25">
      <c r="A16729" s="2">
        <v>2564</v>
      </c>
      <c r="B16729" s="2">
        <v>2021</v>
      </c>
      <c r="C16729" s="2" t="s">
        <v>66</v>
      </c>
      <c r="D16729" s="3">
        <v>178772</v>
      </c>
      <c r="E16729" s="5">
        <f t="shared" si="261"/>
        <v>2.7688899827713512E-2</v>
      </c>
    </row>
    <row r="16730" spans="1:5" x14ac:dyDescent="0.25">
      <c r="A16730" s="2">
        <v>2564</v>
      </c>
      <c r="B16730" s="2">
        <v>2022</v>
      </c>
      <c r="C16730" s="2" t="s">
        <v>66</v>
      </c>
      <c r="D16730" s="3">
        <v>183722</v>
      </c>
      <c r="E16730" s="5">
        <f t="shared" si="261"/>
        <v>5.7608778480530365E-2</v>
      </c>
    </row>
    <row r="16731" spans="1:5" x14ac:dyDescent="0.25">
      <c r="A16731" s="2">
        <v>2564</v>
      </c>
      <c r="B16731" s="2">
        <v>2023</v>
      </c>
      <c r="C16731" s="2" t="s">
        <v>66</v>
      </c>
      <c r="D16731" s="3">
        <v>194306</v>
      </c>
      <c r="E16731" s="5">
        <f t="shared" si="261"/>
        <v>4.6859077949214123E-2</v>
      </c>
    </row>
    <row r="16732" spans="1:5" x14ac:dyDescent="0.25">
      <c r="A16732" s="2">
        <v>2564</v>
      </c>
      <c r="B16732" s="2">
        <v>2024</v>
      </c>
      <c r="C16732" s="2" t="s">
        <v>66</v>
      </c>
      <c r="D16732" s="3">
        <v>203411</v>
      </c>
      <c r="E16732" s="5">
        <f t="shared" si="261"/>
        <v>-2.6793044623938726E-2</v>
      </c>
    </row>
    <row r="16733" spans="1:5" x14ac:dyDescent="0.25">
      <c r="A16733" s="2">
        <v>2564</v>
      </c>
      <c r="B16733" s="2">
        <v>2025</v>
      </c>
      <c r="C16733" s="2" t="s">
        <v>55</v>
      </c>
      <c r="D16733" s="3">
        <v>197961</v>
      </c>
      <c r="E16733" s="5">
        <f t="shared" si="261"/>
        <v>1</v>
      </c>
    </row>
    <row r="16734" spans="1:5" x14ac:dyDescent="0.25">
      <c r="A16734" s="2">
        <v>2565</v>
      </c>
      <c r="B16734" s="2">
        <v>2019</v>
      </c>
      <c r="C16734" s="2" t="s">
        <v>60</v>
      </c>
      <c r="D16734" s="3">
        <v>93777</v>
      </c>
      <c r="E16734" s="5">
        <f t="shared" si="261"/>
        <v>3.9711229832474916E-2</v>
      </c>
    </row>
    <row r="16735" spans="1:5" x14ac:dyDescent="0.25">
      <c r="A16735" s="2">
        <v>2565</v>
      </c>
      <c r="B16735" s="2">
        <v>2020</v>
      </c>
      <c r="C16735" s="2" t="s">
        <v>60</v>
      </c>
      <c r="D16735" s="3">
        <v>97501</v>
      </c>
      <c r="E16735" s="5">
        <f t="shared" si="261"/>
        <v>4.0481636085783736E-2</v>
      </c>
    </row>
    <row r="16736" spans="1:5" x14ac:dyDescent="0.25">
      <c r="A16736" s="2">
        <v>2565</v>
      </c>
      <c r="B16736" s="2">
        <v>2021</v>
      </c>
      <c r="C16736" s="2" t="s">
        <v>60</v>
      </c>
      <c r="D16736" s="3">
        <v>101448</v>
      </c>
      <c r="E16736" s="5">
        <f t="shared" si="261"/>
        <v>6.2189496096522356E-2</v>
      </c>
    </row>
    <row r="16737" spans="1:5" x14ac:dyDescent="0.25">
      <c r="A16737" s="2">
        <v>2565</v>
      </c>
      <c r="B16737" s="2">
        <v>2022</v>
      </c>
      <c r="C16737" s="2" t="s">
        <v>60</v>
      </c>
      <c r="D16737" s="3">
        <v>107757</v>
      </c>
      <c r="E16737" s="5">
        <f t="shared" si="261"/>
        <v>2.5937990107371214E-2</v>
      </c>
    </row>
    <row r="16738" spans="1:5" x14ac:dyDescent="0.25">
      <c r="A16738" s="2">
        <v>2565</v>
      </c>
      <c r="B16738" s="2">
        <v>2023</v>
      </c>
      <c r="C16738" s="2" t="s">
        <v>60</v>
      </c>
      <c r="D16738" s="3">
        <v>110552</v>
      </c>
      <c r="E16738" s="5">
        <f t="shared" si="261"/>
        <v>3.8380128808162675E-2</v>
      </c>
    </row>
    <row r="16739" spans="1:5" x14ac:dyDescent="0.25">
      <c r="A16739" s="2">
        <v>2565</v>
      </c>
      <c r="B16739" s="2">
        <v>2024</v>
      </c>
      <c r="C16739" s="2" t="s">
        <v>60</v>
      </c>
      <c r="D16739" s="3">
        <v>114795</v>
      </c>
      <c r="E16739" s="5">
        <f t="shared" si="261"/>
        <v>7.2137288209416783E-2</v>
      </c>
    </row>
    <row r="16740" spans="1:5" x14ac:dyDescent="0.25">
      <c r="A16740" s="2">
        <v>2565</v>
      </c>
      <c r="B16740" s="2">
        <v>2025</v>
      </c>
      <c r="C16740" s="2" t="s">
        <v>60</v>
      </c>
      <c r="D16740" s="3">
        <v>123076</v>
      </c>
      <c r="E16740" s="5">
        <f t="shared" si="261"/>
        <v>1</v>
      </c>
    </row>
    <row r="16741" spans="1:5" x14ac:dyDescent="0.25">
      <c r="A16741" s="2">
        <v>2566</v>
      </c>
      <c r="B16741" s="2">
        <v>2018</v>
      </c>
      <c r="C16741" s="2" t="s">
        <v>66</v>
      </c>
      <c r="D16741" s="3">
        <v>40601</v>
      </c>
      <c r="E16741" s="5">
        <f t="shared" si="261"/>
        <v>3.5073027757936998E-2</v>
      </c>
    </row>
    <row r="16742" spans="1:5" x14ac:dyDescent="0.25">
      <c r="A16742" s="2">
        <v>2566</v>
      </c>
      <c r="B16742" s="2">
        <v>2019</v>
      </c>
      <c r="C16742" s="2" t="s">
        <v>66</v>
      </c>
      <c r="D16742" s="3">
        <v>42025</v>
      </c>
      <c r="E16742" s="5">
        <f t="shared" si="261"/>
        <v>3.0386674598453303E-2</v>
      </c>
    </row>
    <row r="16743" spans="1:5" x14ac:dyDescent="0.25">
      <c r="A16743" s="2">
        <v>2566</v>
      </c>
      <c r="B16743" s="2">
        <v>2020</v>
      </c>
      <c r="C16743" s="2" t="s">
        <v>66</v>
      </c>
      <c r="D16743" s="3">
        <v>43302</v>
      </c>
      <c r="E16743" s="5">
        <f t="shared" si="261"/>
        <v>2.9259618493372129E-2</v>
      </c>
    </row>
    <row r="16744" spans="1:5" x14ac:dyDescent="0.25">
      <c r="A16744" s="2">
        <v>2566</v>
      </c>
      <c r="B16744" s="2">
        <v>2021</v>
      </c>
      <c r="C16744" s="2" t="s">
        <v>66</v>
      </c>
      <c r="D16744" s="3">
        <v>44569</v>
      </c>
      <c r="E16744" s="5">
        <f t="shared" si="261"/>
        <v>-1.8061881576880792E-2</v>
      </c>
    </row>
    <row r="16745" spans="1:5" x14ac:dyDescent="0.25">
      <c r="A16745" s="2">
        <v>2566</v>
      </c>
      <c r="B16745" s="2">
        <v>2022</v>
      </c>
      <c r="C16745" s="2" t="s">
        <v>55</v>
      </c>
      <c r="D16745" s="3">
        <v>43764</v>
      </c>
      <c r="E16745" s="5">
        <f t="shared" si="261"/>
        <v>3.7999268805410838E-2</v>
      </c>
    </row>
    <row r="16746" spans="1:5" x14ac:dyDescent="0.25">
      <c r="A16746" s="2">
        <v>2566</v>
      </c>
      <c r="B16746" s="2">
        <v>2023</v>
      </c>
      <c r="C16746" s="2" t="s">
        <v>60</v>
      </c>
      <c r="D16746" s="3">
        <v>45427</v>
      </c>
      <c r="E16746" s="5">
        <f t="shared" si="261"/>
        <v>5.5935897153675126E-2</v>
      </c>
    </row>
    <row r="16747" spans="1:5" x14ac:dyDescent="0.25">
      <c r="A16747" s="2">
        <v>2566</v>
      </c>
      <c r="B16747" s="2">
        <v>2024</v>
      </c>
      <c r="C16747" s="2" t="s">
        <v>60</v>
      </c>
      <c r="D16747" s="3">
        <v>47968</v>
      </c>
      <c r="E16747" s="5">
        <f t="shared" si="261"/>
        <v>4.6155770513675781E-2</v>
      </c>
    </row>
    <row r="16748" spans="1:5" x14ac:dyDescent="0.25">
      <c r="A16748" s="2">
        <v>2566</v>
      </c>
      <c r="B16748" s="2">
        <v>2025</v>
      </c>
      <c r="C16748" s="2" t="s">
        <v>60</v>
      </c>
      <c r="D16748" s="3">
        <v>50182</v>
      </c>
      <c r="E16748" s="5">
        <f t="shared" si="261"/>
        <v>1</v>
      </c>
    </row>
    <row r="16749" spans="1:5" x14ac:dyDescent="0.25">
      <c r="A16749" s="2">
        <v>2567</v>
      </c>
      <c r="B16749" s="2">
        <v>2024</v>
      </c>
      <c r="C16749" s="2" t="s">
        <v>64</v>
      </c>
      <c r="D16749" s="3">
        <v>149760</v>
      </c>
      <c r="E16749" s="5">
        <f t="shared" si="261"/>
        <v>2.5287126068376069E-2</v>
      </c>
    </row>
    <row r="16750" spans="1:5" x14ac:dyDescent="0.25">
      <c r="A16750" s="2">
        <v>2567</v>
      </c>
      <c r="B16750" s="2">
        <v>2025</v>
      </c>
      <c r="C16750" s="2" t="s">
        <v>64</v>
      </c>
      <c r="D16750" s="3">
        <v>153547</v>
      </c>
      <c r="E16750" s="5">
        <f t="shared" si="261"/>
        <v>1</v>
      </c>
    </row>
    <row r="16751" spans="1:5" x14ac:dyDescent="0.25">
      <c r="A16751" s="2">
        <v>2568</v>
      </c>
      <c r="B16751" s="2">
        <v>2023</v>
      </c>
      <c r="C16751" s="2" t="s">
        <v>55</v>
      </c>
      <c r="D16751" s="3">
        <v>113444</v>
      </c>
      <c r="E16751" s="5">
        <f t="shared" si="261"/>
        <v>3.0940375868269806E-2</v>
      </c>
    </row>
    <row r="16752" spans="1:5" x14ac:dyDescent="0.25">
      <c r="A16752" s="2">
        <v>2568</v>
      </c>
      <c r="B16752" s="2">
        <v>2024</v>
      </c>
      <c r="C16752" s="2" t="s">
        <v>60</v>
      </c>
      <c r="D16752" s="3">
        <v>116954</v>
      </c>
      <c r="E16752" s="5">
        <f t="shared" si="261"/>
        <v>6.1998734545205811E-2</v>
      </c>
    </row>
    <row r="16753" spans="1:5" x14ac:dyDescent="0.25">
      <c r="A16753" s="2">
        <v>2568</v>
      </c>
      <c r="B16753" s="2">
        <v>2025</v>
      </c>
      <c r="C16753" s="2" t="s">
        <v>64</v>
      </c>
      <c r="D16753" s="3">
        <v>124205</v>
      </c>
      <c r="E16753" s="5">
        <f t="shared" si="261"/>
        <v>1</v>
      </c>
    </row>
    <row r="16754" spans="1:5" x14ac:dyDescent="0.25">
      <c r="A16754" s="2">
        <v>2569</v>
      </c>
      <c r="B16754" s="2">
        <v>2018</v>
      </c>
      <c r="C16754" s="2" t="s">
        <v>50</v>
      </c>
      <c r="D16754" s="3">
        <v>55866</v>
      </c>
      <c r="E16754" s="5">
        <f t="shared" si="261"/>
        <v>0.21236530268857623</v>
      </c>
    </row>
    <row r="16755" spans="1:5" x14ac:dyDescent="0.25">
      <c r="A16755" s="2">
        <v>2569</v>
      </c>
      <c r="B16755" s="2">
        <v>2019</v>
      </c>
      <c r="C16755" s="2" t="s">
        <v>66</v>
      </c>
      <c r="D16755" s="3">
        <v>67730</v>
      </c>
      <c r="E16755" s="5">
        <f t="shared" si="261"/>
        <v>4.3097593385501252E-2</v>
      </c>
    </row>
    <row r="16756" spans="1:5" x14ac:dyDescent="0.25">
      <c r="A16756" s="2">
        <v>2569</v>
      </c>
      <c r="B16756" s="2">
        <v>2020</v>
      </c>
      <c r="C16756" s="2" t="s">
        <v>66</v>
      </c>
      <c r="D16756" s="3">
        <v>70649</v>
      </c>
      <c r="E16756" s="5">
        <f t="shared" si="261"/>
        <v>4.731843338193039E-2</v>
      </c>
    </row>
    <row r="16757" spans="1:5" x14ac:dyDescent="0.25">
      <c r="A16757" s="2">
        <v>2569</v>
      </c>
      <c r="B16757" s="2">
        <v>2021</v>
      </c>
      <c r="C16757" s="2" t="s">
        <v>66</v>
      </c>
      <c r="D16757" s="3">
        <v>73992</v>
      </c>
      <c r="E16757" s="5">
        <f t="shared" si="261"/>
        <v>0.19038544707535951</v>
      </c>
    </row>
    <row r="16758" spans="1:5" x14ac:dyDescent="0.25">
      <c r="A16758" s="2">
        <v>2569</v>
      </c>
      <c r="B16758" s="2">
        <v>2022</v>
      </c>
      <c r="C16758" s="2" t="s">
        <v>55</v>
      </c>
      <c r="D16758" s="3">
        <v>88079</v>
      </c>
      <c r="E16758" s="5">
        <f t="shared" si="261"/>
        <v>4.8104542512971311E-2</v>
      </c>
    </row>
    <row r="16759" spans="1:5" x14ac:dyDescent="0.25">
      <c r="A16759" s="2">
        <v>2569</v>
      </c>
      <c r="B16759" s="2">
        <v>2023</v>
      </c>
      <c r="C16759" s="2" t="s">
        <v>55</v>
      </c>
      <c r="D16759" s="3">
        <v>92316</v>
      </c>
      <c r="E16759" s="5">
        <f t="shared" si="261"/>
        <v>3.183630139954071E-2</v>
      </c>
    </row>
    <row r="16760" spans="1:5" x14ac:dyDescent="0.25">
      <c r="A16760" s="2">
        <v>2569</v>
      </c>
      <c r="B16760" s="2">
        <v>2024</v>
      </c>
      <c r="C16760" s="2" t="s">
        <v>55</v>
      </c>
      <c r="D16760" s="3">
        <v>95255</v>
      </c>
      <c r="E16760" s="5">
        <f t="shared" si="261"/>
        <v>0.2144979266180253</v>
      </c>
    </row>
    <row r="16761" spans="1:5" x14ac:dyDescent="0.25">
      <c r="A16761" s="2">
        <v>2569</v>
      </c>
      <c r="B16761" s="2">
        <v>2025</v>
      </c>
      <c r="C16761" s="2" t="s">
        <v>60</v>
      </c>
      <c r="D16761" s="3">
        <v>115687</v>
      </c>
      <c r="E16761" s="5">
        <f t="shared" si="261"/>
        <v>1</v>
      </c>
    </row>
    <row r="16762" spans="1:5" x14ac:dyDescent="0.25">
      <c r="A16762" s="2">
        <v>2570</v>
      </c>
      <c r="B16762" s="2">
        <v>2017</v>
      </c>
      <c r="C16762" s="2" t="s">
        <v>64</v>
      </c>
      <c r="D16762" s="3">
        <v>198753</v>
      </c>
      <c r="E16762" s="5">
        <f t="shared" si="261"/>
        <v>4.0049709941485157E-2</v>
      </c>
    </row>
    <row r="16763" spans="1:5" x14ac:dyDescent="0.25">
      <c r="A16763" s="2">
        <v>2570</v>
      </c>
      <c r="B16763" s="2">
        <v>2018</v>
      </c>
      <c r="C16763" s="2" t="s">
        <v>64</v>
      </c>
      <c r="D16763" s="3">
        <v>206713</v>
      </c>
      <c r="E16763" s="5">
        <f t="shared" si="261"/>
        <v>4.2764605999622667E-2</v>
      </c>
    </row>
    <row r="16764" spans="1:5" x14ac:dyDescent="0.25">
      <c r="A16764" s="2">
        <v>2570</v>
      </c>
      <c r="B16764" s="2">
        <v>2019</v>
      </c>
      <c r="C16764" s="2" t="s">
        <v>64</v>
      </c>
      <c r="D16764" s="3">
        <v>215553</v>
      </c>
      <c r="E16764" s="5">
        <f t="shared" si="261"/>
        <v>4.4490218182999079E-2</v>
      </c>
    </row>
    <row r="16765" spans="1:5" x14ac:dyDescent="0.25">
      <c r="A16765" s="2">
        <v>2570</v>
      </c>
      <c r="B16765" s="2">
        <v>2020</v>
      </c>
      <c r="C16765" s="2" t="s">
        <v>64</v>
      </c>
      <c r="D16765" s="3">
        <v>225143</v>
      </c>
      <c r="E16765" s="5">
        <f t="shared" si="261"/>
        <v>2.3638309874168862E-2</v>
      </c>
    </row>
    <row r="16766" spans="1:5" x14ac:dyDescent="0.25">
      <c r="A16766" s="2">
        <v>2570</v>
      </c>
      <c r="B16766" s="2">
        <v>2021</v>
      </c>
      <c r="C16766" s="2" t="s">
        <v>75</v>
      </c>
      <c r="D16766" s="3">
        <v>230465</v>
      </c>
      <c r="E16766" s="5">
        <f t="shared" si="261"/>
        <v>0.10753476666738984</v>
      </c>
    </row>
    <row r="16767" spans="1:5" x14ac:dyDescent="0.25">
      <c r="A16767" s="2">
        <v>2570</v>
      </c>
      <c r="B16767" s="2">
        <v>2022</v>
      </c>
      <c r="C16767" s="2" t="s">
        <v>71</v>
      </c>
      <c r="D16767" s="3">
        <v>255248</v>
      </c>
      <c r="E16767" s="5">
        <f t="shared" si="261"/>
        <v>4.12931736977371E-2</v>
      </c>
    </row>
    <row r="16768" spans="1:5" x14ac:dyDescent="0.25">
      <c r="A16768" s="2">
        <v>2570</v>
      </c>
      <c r="B16768" s="2">
        <v>2023</v>
      </c>
      <c r="C16768" s="2" t="s">
        <v>71</v>
      </c>
      <c r="D16768" s="3">
        <v>265788</v>
      </c>
      <c r="E16768" s="5">
        <f t="shared" si="261"/>
        <v>0.13665402501241591</v>
      </c>
    </row>
    <row r="16769" spans="1:5" x14ac:dyDescent="0.25">
      <c r="A16769" s="2">
        <v>2570</v>
      </c>
      <c r="B16769" s="2">
        <v>2024</v>
      </c>
      <c r="C16769" s="2" t="s">
        <v>3443</v>
      </c>
      <c r="D16769" s="3">
        <v>302109</v>
      </c>
      <c r="E16769" s="5">
        <f t="shared" si="261"/>
        <v>3.7532811005299413E-2</v>
      </c>
    </row>
    <row r="16770" spans="1:5" x14ac:dyDescent="0.25">
      <c r="A16770" s="2">
        <v>2570</v>
      </c>
      <c r="B16770" s="2">
        <v>2025</v>
      </c>
      <c r="C16770" s="2" t="s">
        <v>3443</v>
      </c>
      <c r="D16770" s="3">
        <v>313448</v>
      </c>
      <c r="E16770" s="5">
        <f t="shared" ref="E16770:E16833" si="262">IF(A16771=A16770,(D16771-D16770)/D16770,1)</f>
        <v>1</v>
      </c>
    </row>
    <row r="16771" spans="1:5" x14ac:dyDescent="0.25">
      <c r="A16771" s="2">
        <v>2571</v>
      </c>
      <c r="B16771" s="2">
        <v>2023</v>
      </c>
      <c r="C16771" s="2" t="s">
        <v>60</v>
      </c>
      <c r="D16771" s="3">
        <v>184663</v>
      </c>
      <c r="E16771" s="5">
        <f t="shared" si="262"/>
        <v>2.9361593822260008E-2</v>
      </c>
    </row>
    <row r="16772" spans="1:5" x14ac:dyDescent="0.25">
      <c r="A16772" s="2">
        <v>2571</v>
      </c>
      <c r="B16772" s="2">
        <v>2024</v>
      </c>
      <c r="C16772" s="2" t="s">
        <v>60</v>
      </c>
      <c r="D16772" s="3">
        <v>190085</v>
      </c>
      <c r="E16772" s="5">
        <f t="shared" si="262"/>
        <v>4.4459057789936078E-2</v>
      </c>
    </row>
    <row r="16773" spans="1:5" x14ac:dyDescent="0.25">
      <c r="A16773" s="2">
        <v>2571</v>
      </c>
      <c r="B16773" s="2">
        <v>2025</v>
      </c>
      <c r="C16773" s="2" t="s">
        <v>60</v>
      </c>
      <c r="D16773" s="3">
        <v>198536</v>
      </c>
      <c r="E16773" s="5">
        <f t="shared" si="262"/>
        <v>1</v>
      </c>
    </row>
    <row r="16774" spans="1:5" x14ac:dyDescent="0.25">
      <c r="A16774" s="2">
        <v>2572</v>
      </c>
      <c r="B16774" s="2">
        <v>2021</v>
      </c>
      <c r="C16774" s="2" t="s">
        <v>60</v>
      </c>
      <c r="D16774" s="3">
        <v>76879</v>
      </c>
      <c r="E16774" s="5">
        <f t="shared" si="262"/>
        <v>5.9248949648148391E-2</v>
      </c>
    </row>
    <row r="16775" spans="1:5" x14ac:dyDescent="0.25">
      <c r="A16775" s="2">
        <v>2572</v>
      </c>
      <c r="B16775" s="2">
        <v>2022</v>
      </c>
      <c r="C16775" s="2" t="s">
        <v>60</v>
      </c>
      <c r="D16775" s="3">
        <v>81434</v>
      </c>
      <c r="E16775" s="5">
        <f t="shared" si="262"/>
        <v>4.0192057371613819E-2</v>
      </c>
    </row>
    <row r="16776" spans="1:5" x14ac:dyDescent="0.25">
      <c r="A16776" s="2">
        <v>2572</v>
      </c>
      <c r="B16776" s="2">
        <v>2023</v>
      </c>
      <c r="C16776" s="2" t="s">
        <v>60</v>
      </c>
      <c r="D16776" s="3">
        <v>84707</v>
      </c>
      <c r="E16776" s="5">
        <f t="shared" si="262"/>
        <v>3.5203702173374103E-2</v>
      </c>
    </row>
    <row r="16777" spans="1:5" x14ac:dyDescent="0.25">
      <c r="A16777" s="2">
        <v>2572</v>
      </c>
      <c r="B16777" s="2">
        <v>2024</v>
      </c>
      <c r="C16777" s="2" t="s">
        <v>60</v>
      </c>
      <c r="D16777" s="3">
        <v>87689</v>
      </c>
      <c r="E16777" s="5">
        <f t="shared" si="262"/>
        <v>5.2378291461870931E-2</v>
      </c>
    </row>
    <row r="16778" spans="1:5" x14ac:dyDescent="0.25">
      <c r="A16778" s="2">
        <v>2572</v>
      </c>
      <c r="B16778" s="2">
        <v>2025</v>
      </c>
      <c r="C16778" s="2" t="s">
        <v>60</v>
      </c>
      <c r="D16778" s="3">
        <v>92282</v>
      </c>
      <c r="E16778" s="5">
        <f t="shared" si="262"/>
        <v>1</v>
      </c>
    </row>
    <row r="16779" spans="1:5" x14ac:dyDescent="0.25">
      <c r="A16779" s="2">
        <v>2573</v>
      </c>
      <c r="B16779" s="2">
        <v>2019</v>
      </c>
      <c r="C16779" s="2" t="s">
        <v>55</v>
      </c>
      <c r="D16779" s="3">
        <v>65072</v>
      </c>
      <c r="E16779" s="5">
        <f t="shared" si="262"/>
        <v>4.8730636833046473E-2</v>
      </c>
    </row>
    <row r="16780" spans="1:5" x14ac:dyDescent="0.25">
      <c r="A16780" s="2">
        <v>2573</v>
      </c>
      <c r="B16780" s="2">
        <v>2020</v>
      </c>
      <c r="C16780" s="2" t="s">
        <v>55</v>
      </c>
      <c r="D16780" s="3">
        <v>68243</v>
      </c>
      <c r="E16780" s="5">
        <f t="shared" si="262"/>
        <v>3.3483287663203555E-2</v>
      </c>
    </row>
    <row r="16781" spans="1:5" x14ac:dyDescent="0.25">
      <c r="A16781" s="2">
        <v>2573</v>
      </c>
      <c r="B16781" s="2">
        <v>2021</v>
      </c>
      <c r="C16781" s="2" t="s">
        <v>55</v>
      </c>
      <c r="D16781" s="3">
        <v>70528</v>
      </c>
      <c r="E16781" s="5">
        <f t="shared" si="262"/>
        <v>2.0502495462794919E-2</v>
      </c>
    </row>
    <row r="16782" spans="1:5" x14ac:dyDescent="0.25">
      <c r="A16782" s="2">
        <v>2573</v>
      </c>
      <c r="B16782" s="2">
        <v>2022</v>
      </c>
      <c r="C16782" s="2" t="s">
        <v>55</v>
      </c>
      <c r="D16782" s="3">
        <v>71974</v>
      </c>
      <c r="E16782" s="5">
        <f t="shared" si="262"/>
        <v>9.1269069386167231E-2</v>
      </c>
    </row>
    <row r="16783" spans="1:5" x14ac:dyDescent="0.25">
      <c r="A16783" s="2">
        <v>2573</v>
      </c>
      <c r="B16783" s="2">
        <v>2023</v>
      </c>
      <c r="C16783" s="2" t="s">
        <v>60</v>
      </c>
      <c r="D16783" s="3">
        <v>78543</v>
      </c>
      <c r="E16783" s="5">
        <f t="shared" si="262"/>
        <v>3.5038131978661367E-2</v>
      </c>
    </row>
    <row r="16784" spans="1:5" x14ac:dyDescent="0.25">
      <c r="A16784" s="2">
        <v>2573</v>
      </c>
      <c r="B16784" s="2">
        <v>2024</v>
      </c>
      <c r="C16784" s="2" t="s">
        <v>60</v>
      </c>
      <c r="D16784" s="3">
        <v>81295</v>
      </c>
      <c r="E16784" s="5">
        <f t="shared" si="262"/>
        <v>4.4762900547389135E-2</v>
      </c>
    </row>
    <row r="16785" spans="1:5" x14ac:dyDescent="0.25">
      <c r="A16785" s="2">
        <v>2573</v>
      </c>
      <c r="B16785" s="2">
        <v>2025</v>
      </c>
      <c r="C16785" s="2" t="s">
        <v>60</v>
      </c>
      <c r="D16785" s="3">
        <v>84934</v>
      </c>
      <c r="E16785" s="5">
        <f t="shared" si="262"/>
        <v>1</v>
      </c>
    </row>
    <row r="16786" spans="1:5" x14ac:dyDescent="0.25">
      <c r="A16786" s="2">
        <v>2574</v>
      </c>
      <c r="B16786" s="2">
        <v>2025</v>
      </c>
      <c r="C16786" s="2" t="s">
        <v>55</v>
      </c>
      <c r="D16786" s="3">
        <v>97824</v>
      </c>
      <c r="E16786" s="5">
        <f t="shared" si="262"/>
        <v>1</v>
      </c>
    </row>
    <row r="16787" spans="1:5" x14ac:dyDescent="0.25">
      <c r="A16787" s="2">
        <v>2575</v>
      </c>
      <c r="B16787" s="2">
        <v>2018</v>
      </c>
      <c r="C16787" s="2" t="s">
        <v>55</v>
      </c>
      <c r="D16787" s="3">
        <v>142787</v>
      </c>
      <c r="E16787" s="5">
        <f t="shared" si="262"/>
        <v>5.29109792908318E-2</v>
      </c>
    </row>
    <row r="16788" spans="1:5" x14ac:dyDescent="0.25">
      <c r="A16788" s="2">
        <v>2575</v>
      </c>
      <c r="B16788" s="2">
        <v>2019</v>
      </c>
      <c r="C16788" s="2" t="s">
        <v>55</v>
      </c>
      <c r="D16788" s="3">
        <v>150342</v>
      </c>
      <c r="E16788" s="5">
        <f t="shared" si="262"/>
        <v>3.7467906506498519E-2</v>
      </c>
    </row>
    <row r="16789" spans="1:5" x14ac:dyDescent="0.25">
      <c r="A16789" s="2">
        <v>2575</v>
      </c>
      <c r="B16789" s="2">
        <v>2020</v>
      </c>
      <c r="C16789" s="2" t="s">
        <v>55</v>
      </c>
      <c r="D16789" s="3">
        <v>155975</v>
      </c>
      <c r="E16789" s="5">
        <f t="shared" si="262"/>
        <v>3.2594967142170223E-2</v>
      </c>
    </row>
    <row r="16790" spans="1:5" x14ac:dyDescent="0.25">
      <c r="A16790" s="2">
        <v>2575</v>
      </c>
      <c r="B16790" s="2">
        <v>2021</v>
      </c>
      <c r="C16790" s="2" t="s">
        <v>55</v>
      </c>
      <c r="D16790" s="3">
        <v>161059</v>
      </c>
      <c r="E16790" s="5">
        <f t="shared" si="262"/>
        <v>5.6035365921805053E-2</v>
      </c>
    </row>
    <row r="16791" spans="1:5" x14ac:dyDescent="0.25">
      <c r="A16791" s="2">
        <v>2575</v>
      </c>
      <c r="B16791" s="2">
        <v>2022</v>
      </c>
      <c r="C16791" s="2" t="s">
        <v>55</v>
      </c>
      <c r="D16791" s="3">
        <v>170084</v>
      </c>
      <c r="E16791" s="5">
        <f t="shared" si="262"/>
        <v>4.4395710354883468E-2</v>
      </c>
    </row>
    <row r="16792" spans="1:5" x14ac:dyDescent="0.25">
      <c r="A16792" s="2">
        <v>2575</v>
      </c>
      <c r="B16792" s="2">
        <v>2023</v>
      </c>
      <c r="C16792" s="2" t="s">
        <v>55</v>
      </c>
      <c r="D16792" s="3">
        <v>177635</v>
      </c>
      <c r="E16792" s="5">
        <f t="shared" si="262"/>
        <v>4.4163593886339968E-2</v>
      </c>
    </row>
    <row r="16793" spans="1:5" x14ac:dyDescent="0.25">
      <c r="A16793" s="2">
        <v>2575</v>
      </c>
      <c r="B16793" s="2">
        <v>2024</v>
      </c>
      <c r="C16793" s="2" t="s">
        <v>55</v>
      </c>
      <c r="D16793" s="3">
        <v>185480</v>
      </c>
      <c r="E16793" s="5">
        <f t="shared" si="262"/>
        <v>5.7785205952124219E-2</v>
      </c>
    </row>
    <row r="16794" spans="1:5" x14ac:dyDescent="0.25">
      <c r="A16794" s="2">
        <v>2575</v>
      </c>
      <c r="B16794" s="2">
        <v>2025</v>
      </c>
      <c r="C16794" s="2" t="s">
        <v>55</v>
      </c>
      <c r="D16794" s="3">
        <v>196198</v>
      </c>
      <c r="E16794" s="5">
        <f t="shared" si="262"/>
        <v>1</v>
      </c>
    </row>
    <row r="16795" spans="1:5" x14ac:dyDescent="0.25">
      <c r="A16795" s="2">
        <v>2576</v>
      </c>
      <c r="B16795" s="2">
        <v>2021</v>
      </c>
      <c r="C16795" s="2" t="s">
        <v>55</v>
      </c>
      <c r="D16795" s="3">
        <v>41224</v>
      </c>
      <c r="E16795" s="5">
        <f t="shared" si="262"/>
        <v>8.1554434310110613E-2</v>
      </c>
    </row>
    <row r="16796" spans="1:5" x14ac:dyDescent="0.25">
      <c r="A16796" s="2">
        <v>2576</v>
      </c>
      <c r="B16796" s="2">
        <v>2022</v>
      </c>
      <c r="C16796" s="2" t="s">
        <v>60</v>
      </c>
      <c r="D16796" s="3">
        <v>44586</v>
      </c>
      <c r="E16796" s="5">
        <f t="shared" si="262"/>
        <v>0.10079397120172251</v>
      </c>
    </row>
    <row r="16797" spans="1:5" x14ac:dyDescent="0.25">
      <c r="A16797" s="2">
        <v>2576</v>
      </c>
      <c r="B16797" s="2">
        <v>2023</v>
      </c>
      <c r="C16797" s="2" t="s">
        <v>64</v>
      </c>
      <c r="D16797" s="3">
        <v>49080</v>
      </c>
      <c r="E16797" s="5">
        <f t="shared" si="262"/>
        <v>8.3557457212713931E-2</v>
      </c>
    </row>
    <row r="16798" spans="1:5" x14ac:dyDescent="0.25">
      <c r="A16798" s="2">
        <v>2576</v>
      </c>
      <c r="B16798" s="2">
        <v>2024</v>
      </c>
      <c r="C16798" s="2" t="s">
        <v>75</v>
      </c>
      <c r="D16798" s="3">
        <v>53181</v>
      </c>
      <c r="E16798" s="5">
        <f t="shared" si="262"/>
        <v>0.12165999135029427</v>
      </c>
    </row>
    <row r="16799" spans="1:5" x14ac:dyDescent="0.25">
      <c r="A16799" s="2">
        <v>2576</v>
      </c>
      <c r="B16799" s="2">
        <v>2025</v>
      </c>
      <c r="C16799" s="2" t="s">
        <v>71</v>
      </c>
      <c r="D16799" s="3">
        <v>59651</v>
      </c>
      <c r="E16799" s="5">
        <f t="shared" si="262"/>
        <v>1</v>
      </c>
    </row>
    <row r="16800" spans="1:5" x14ac:dyDescent="0.25">
      <c r="A16800" s="2">
        <v>2577</v>
      </c>
      <c r="B16800" s="2">
        <v>2015</v>
      </c>
      <c r="C16800" s="2" t="s">
        <v>55</v>
      </c>
      <c r="D16800" s="3">
        <v>76656</v>
      </c>
      <c r="E16800" s="5">
        <f t="shared" si="262"/>
        <v>3.9161970361093715E-2</v>
      </c>
    </row>
    <row r="16801" spans="1:5" x14ac:dyDescent="0.25">
      <c r="A16801" s="2">
        <v>2577</v>
      </c>
      <c r="B16801" s="2">
        <v>2016</v>
      </c>
      <c r="C16801" s="2" t="s">
        <v>55</v>
      </c>
      <c r="D16801" s="3">
        <v>79658</v>
      </c>
      <c r="E16801" s="5">
        <f t="shared" si="262"/>
        <v>3.8225915790002257E-2</v>
      </c>
    </row>
    <row r="16802" spans="1:5" x14ac:dyDescent="0.25">
      <c r="A16802" s="2">
        <v>2577</v>
      </c>
      <c r="B16802" s="2">
        <v>2017</v>
      </c>
      <c r="C16802" s="2" t="s">
        <v>55</v>
      </c>
      <c r="D16802" s="3">
        <v>82703</v>
      </c>
      <c r="E16802" s="5">
        <f t="shared" si="262"/>
        <v>2.0640121881914802E-2</v>
      </c>
    </row>
    <row r="16803" spans="1:5" x14ac:dyDescent="0.25">
      <c r="A16803" s="2">
        <v>2577</v>
      </c>
      <c r="B16803" s="2">
        <v>2018</v>
      </c>
      <c r="C16803" s="2" t="s">
        <v>55</v>
      </c>
      <c r="D16803" s="3">
        <v>84410</v>
      </c>
      <c r="E16803" s="5">
        <f t="shared" si="262"/>
        <v>4.1784148797535836E-2</v>
      </c>
    </row>
    <row r="16804" spans="1:5" x14ac:dyDescent="0.25">
      <c r="A16804" s="2">
        <v>2577</v>
      </c>
      <c r="B16804" s="2">
        <v>2019</v>
      </c>
      <c r="C16804" s="2" t="s">
        <v>55</v>
      </c>
      <c r="D16804" s="3">
        <v>87937</v>
      </c>
      <c r="E16804" s="5">
        <f t="shared" si="262"/>
        <v>2.4051309460181722E-2</v>
      </c>
    </row>
    <row r="16805" spans="1:5" x14ac:dyDescent="0.25">
      <c r="A16805" s="2">
        <v>2577</v>
      </c>
      <c r="B16805" s="2">
        <v>2020</v>
      </c>
      <c r="C16805" s="2" t="s">
        <v>55</v>
      </c>
      <c r="D16805" s="3">
        <v>90052</v>
      </c>
      <c r="E16805" s="5">
        <f t="shared" si="262"/>
        <v>3.6456713898636341E-2</v>
      </c>
    </row>
    <row r="16806" spans="1:5" x14ac:dyDescent="0.25">
      <c r="A16806" s="2">
        <v>2577</v>
      </c>
      <c r="B16806" s="2">
        <v>2021</v>
      </c>
      <c r="C16806" s="2" t="s">
        <v>55</v>
      </c>
      <c r="D16806" s="3">
        <v>93335</v>
      </c>
      <c r="E16806" s="5">
        <f t="shared" si="262"/>
        <v>3.4799378582525312E-2</v>
      </c>
    </row>
    <row r="16807" spans="1:5" x14ac:dyDescent="0.25">
      <c r="A16807" s="2">
        <v>2577</v>
      </c>
      <c r="B16807" s="2">
        <v>2022</v>
      </c>
      <c r="C16807" s="2" t="s">
        <v>55</v>
      </c>
      <c r="D16807" s="3">
        <v>96583</v>
      </c>
      <c r="E16807" s="5">
        <f t="shared" si="262"/>
        <v>2.2819750887837404E-2</v>
      </c>
    </row>
    <row r="16808" spans="1:5" x14ac:dyDescent="0.25">
      <c r="A16808" s="2">
        <v>2577</v>
      </c>
      <c r="B16808" s="2">
        <v>2023</v>
      </c>
      <c r="C16808" s="2" t="s">
        <v>55</v>
      </c>
      <c r="D16808" s="3">
        <v>98787</v>
      </c>
      <c r="E16808" s="5">
        <f t="shared" si="262"/>
        <v>2.2614311599704416E-2</v>
      </c>
    </row>
    <row r="16809" spans="1:5" x14ac:dyDescent="0.25">
      <c r="A16809" s="2">
        <v>2577</v>
      </c>
      <c r="B16809" s="2">
        <v>2024</v>
      </c>
      <c r="C16809" s="2" t="s">
        <v>55</v>
      </c>
      <c r="D16809" s="3">
        <v>101021</v>
      </c>
      <c r="E16809" s="5">
        <f t="shared" si="262"/>
        <v>4.0328248581978005E-2</v>
      </c>
    </row>
    <row r="16810" spans="1:5" x14ac:dyDescent="0.25">
      <c r="A16810" s="2">
        <v>2577</v>
      </c>
      <c r="B16810" s="2">
        <v>2025</v>
      </c>
      <c r="C16810" s="2" t="s">
        <v>55</v>
      </c>
      <c r="D16810" s="3">
        <v>105095</v>
      </c>
      <c r="E16810" s="5">
        <f t="shared" si="262"/>
        <v>1</v>
      </c>
    </row>
    <row r="16811" spans="1:5" x14ac:dyDescent="0.25">
      <c r="A16811" s="2">
        <v>2578</v>
      </c>
      <c r="B16811" s="2">
        <v>2018</v>
      </c>
      <c r="C16811" s="2" t="s">
        <v>66</v>
      </c>
      <c r="D16811" s="3">
        <v>59678</v>
      </c>
      <c r="E16811" s="5">
        <f t="shared" si="262"/>
        <v>3.9729883709239584E-2</v>
      </c>
    </row>
    <row r="16812" spans="1:5" x14ac:dyDescent="0.25">
      <c r="A16812" s="2">
        <v>2578</v>
      </c>
      <c r="B16812" s="2">
        <v>2019</v>
      </c>
      <c r="C16812" s="2" t="s">
        <v>66</v>
      </c>
      <c r="D16812" s="3">
        <v>62049</v>
      </c>
      <c r="E16812" s="5">
        <f t="shared" si="262"/>
        <v>3.945269061548131E-2</v>
      </c>
    </row>
    <row r="16813" spans="1:5" x14ac:dyDescent="0.25">
      <c r="A16813" s="2">
        <v>2578</v>
      </c>
      <c r="B16813" s="2">
        <v>2020</v>
      </c>
      <c r="C16813" s="2" t="s">
        <v>66</v>
      </c>
      <c r="D16813" s="3">
        <v>64497</v>
      </c>
      <c r="E16813" s="5">
        <f t="shared" si="262"/>
        <v>4.6916910864071196E-2</v>
      </c>
    </row>
    <row r="16814" spans="1:5" x14ac:dyDescent="0.25">
      <c r="A16814" s="2">
        <v>2578</v>
      </c>
      <c r="B16814" s="2">
        <v>2021</v>
      </c>
      <c r="C16814" s="2" t="s">
        <v>66</v>
      </c>
      <c r="D16814" s="3">
        <v>67523</v>
      </c>
      <c r="E16814" s="5">
        <f t="shared" si="262"/>
        <v>2.5117367415547296E-2</v>
      </c>
    </row>
    <row r="16815" spans="1:5" x14ac:dyDescent="0.25">
      <c r="A16815" s="2">
        <v>2578</v>
      </c>
      <c r="B16815" s="2">
        <v>2022</v>
      </c>
      <c r="C16815" s="2" t="s">
        <v>66</v>
      </c>
      <c r="D16815" s="3">
        <v>69219</v>
      </c>
      <c r="E16815" s="5">
        <f t="shared" si="262"/>
        <v>4.0480214969878213E-2</v>
      </c>
    </row>
    <row r="16816" spans="1:5" x14ac:dyDescent="0.25">
      <c r="A16816" s="2">
        <v>2578</v>
      </c>
      <c r="B16816" s="2">
        <v>2023</v>
      </c>
      <c r="C16816" s="2" t="s">
        <v>66</v>
      </c>
      <c r="D16816" s="3">
        <v>72021</v>
      </c>
      <c r="E16816" s="5">
        <f t="shared" si="262"/>
        <v>3.1740742283500649E-2</v>
      </c>
    </row>
    <row r="16817" spans="1:5" x14ac:dyDescent="0.25">
      <c r="A16817" s="2">
        <v>2578</v>
      </c>
      <c r="B16817" s="2">
        <v>2024</v>
      </c>
      <c r="C16817" s="2" t="s">
        <v>66</v>
      </c>
      <c r="D16817" s="3">
        <v>74307</v>
      </c>
      <c r="E16817" s="5">
        <f t="shared" si="262"/>
        <v>3.9094567133648242E-2</v>
      </c>
    </row>
    <row r="16818" spans="1:5" x14ac:dyDescent="0.25">
      <c r="A16818" s="2">
        <v>2578</v>
      </c>
      <c r="B16818" s="2">
        <v>2025</v>
      </c>
      <c r="C16818" s="2" t="s">
        <v>66</v>
      </c>
      <c r="D16818" s="3">
        <v>77212</v>
      </c>
      <c r="E16818" s="5">
        <f t="shared" si="262"/>
        <v>1</v>
      </c>
    </row>
    <row r="16819" spans="1:5" x14ac:dyDescent="0.25">
      <c r="A16819" s="2">
        <v>2579</v>
      </c>
      <c r="B16819" s="2">
        <v>2021</v>
      </c>
      <c r="C16819" s="2" t="s">
        <v>60</v>
      </c>
      <c r="D16819" s="3">
        <v>198563</v>
      </c>
      <c r="E16819" s="5">
        <f t="shared" si="262"/>
        <v>2.5941388879096305E-2</v>
      </c>
    </row>
    <row r="16820" spans="1:5" x14ac:dyDescent="0.25">
      <c r="A16820" s="2">
        <v>2579</v>
      </c>
      <c r="B16820" s="2">
        <v>2022</v>
      </c>
      <c r="C16820" s="2" t="s">
        <v>60</v>
      </c>
      <c r="D16820" s="3">
        <v>203714</v>
      </c>
      <c r="E16820" s="5">
        <f t="shared" si="262"/>
        <v>4.3016189363519447E-2</v>
      </c>
    </row>
    <row r="16821" spans="1:5" x14ac:dyDescent="0.25">
      <c r="A16821" s="2">
        <v>2579</v>
      </c>
      <c r="B16821" s="2">
        <v>2023</v>
      </c>
      <c r="C16821" s="2" t="s">
        <v>60</v>
      </c>
      <c r="D16821" s="3">
        <v>212477</v>
      </c>
      <c r="E16821" s="5">
        <f t="shared" si="262"/>
        <v>4.9548892350701486E-2</v>
      </c>
    </row>
    <row r="16822" spans="1:5" x14ac:dyDescent="0.25">
      <c r="A16822" s="2">
        <v>2579</v>
      </c>
      <c r="B16822" s="2">
        <v>2024</v>
      </c>
      <c r="C16822" s="2" t="s">
        <v>60</v>
      </c>
      <c r="D16822" s="3">
        <v>223005</v>
      </c>
      <c r="E16822" s="5">
        <f t="shared" si="262"/>
        <v>4.887334364700343E-2</v>
      </c>
    </row>
    <row r="16823" spans="1:5" x14ac:dyDescent="0.25">
      <c r="A16823" s="2">
        <v>2579</v>
      </c>
      <c r="B16823" s="2">
        <v>2025</v>
      </c>
      <c r="C16823" s="2" t="s">
        <v>60</v>
      </c>
      <c r="D16823" s="3">
        <v>233904</v>
      </c>
      <c r="E16823" s="5">
        <f t="shared" si="262"/>
        <v>1</v>
      </c>
    </row>
    <row r="16824" spans="1:5" x14ac:dyDescent="0.25">
      <c r="A16824" s="2">
        <v>2580</v>
      </c>
      <c r="B16824" s="2">
        <v>2022</v>
      </c>
      <c r="C16824" s="2" t="s">
        <v>60</v>
      </c>
      <c r="D16824" s="3">
        <v>99309</v>
      </c>
      <c r="E16824" s="5">
        <f t="shared" si="262"/>
        <v>3.7327936038022737E-2</v>
      </c>
    </row>
    <row r="16825" spans="1:5" x14ac:dyDescent="0.25">
      <c r="A16825" s="2">
        <v>2580</v>
      </c>
      <c r="B16825" s="2">
        <v>2023</v>
      </c>
      <c r="C16825" s="2" t="s">
        <v>60</v>
      </c>
      <c r="D16825" s="3">
        <v>103016</v>
      </c>
      <c r="E16825" s="5">
        <f t="shared" si="262"/>
        <v>4.7982837617457481E-2</v>
      </c>
    </row>
    <row r="16826" spans="1:5" x14ac:dyDescent="0.25">
      <c r="A16826" s="2">
        <v>2580</v>
      </c>
      <c r="B16826" s="2">
        <v>2024</v>
      </c>
      <c r="C16826" s="2" t="s">
        <v>60</v>
      </c>
      <c r="D16826" s="3">
        <v>107959</v>
      </c>
      <c r="E16826" s="5">
        <f t="shared" si="262"/>
        <v>3.853314684278291E-2</v>
      </c>
    </row>
    <row r="16827" spans="1:5" x14ac:dyDescent="0.25">
      <c r="A16827" s="2">
        <v>2580</v>
      </c>
      <c r="B16827" s="2">
        <v>2025</v>
      </c>
      <c r="C16827" s="2" t="s">
        <v>60</v>
      </c>
      <c r="D16827" s="3">
        <v>112119</v>
      </c>
      <c r="E16827" s="5">
        <f t="shared" si="262"/>
        <v>1</v>
      </c>
    </row>
    <row r="16828" spans="1:5" x14ac:dyDescent="0.25">
      <c r="A16828" s="2">
        <v>2581</v>
      </c>
      <c r="B16828" s="2">
        <v>2024</v>
      </c>
      <c r="C16828" s="2" t="s">
        <v>66</v>
      </c>
      <c r="D16828" s="3">
        <v>82523</v>
      </c>
      <c r="E16828" s="5">
        <f t="shared" si="262"/>
        <v>2.7713485937253857E-2</v>
      </c>
    </row>
    <row r="16829" spans="1:5" x14ac:dyDescent="0.25">
      <c r="A16829" s="2">
        <v>2581</v>
      </c>
      <c r="B16829" s="2">
        <v>2025</v>
      </c>
      <c r="C16829" s="2" t="s">
        <v>66</v>
      </c>
      <c r="D16829" s="3">
        <v>84810</v>
      </c>
      <c r="E16829" s="5">
        <f t="shared" si="262"/>
        <v>1</v>
      </c>
    </row>
    <row r="16830" spans="1:5" x14ac:dyDescent="0.25">
      <c r="A16830" s="2">
        <v>2582</v>
      </c>
      <c r="B16830" s="2">
        <v>2024</v>
      </c>
      <c r="C16830" s="2" t="s">
        <v>71</v>
      </c>
      <c r="D16830" s="3">
        <v>87024</v>
      </c>
      <c r="E16830" s="5">
        <f t="shared" si="262"/>
        <v>2.634905313476742E-2</v>
      </c>
    </row>
    <row r="16831" spans="1:5" x14ac:dyDescent="0.25">
      <c r="A16831" s="2">
        <v>2582</v>
      </c>
      <c r="B16831" s="2">
        <v>2025</v>
      </c>
      <c r="C16831" s="2" t="s">
        <v>71</v>
      </c>
      <c r="D16831" s="3">
        <v>89317</v>
      </c>
      <c r="E16831" s="5">
        <f t="shared" si="262"/>
        <v>1</v>
      </c>
    </row>
    <row r="16832" spans="1:5" x14ac:dyDescent="0.25">
      <c r="A16832" s="2">
        <v>2583</v>
      </c>
      <c r="B16832" s="2">
        <v>2022</v>
      </c>
      <c r="C16832" s="2" t="s">
        <v>60</v>
      </c>
      <c r="D16832" s="3">
        <v>105329</v>
      </c>
      <c r="E16832" s="5">
        <f t="shared" si="262"/>
        <v>3.709329814201217E-2</v>
      </c>
    </row>
    <row r="16833" spans="1:5" x14ac:dyDescent="0.25">
      <c r="A16833" s="2">
        <v>2583</v>
      </c>
      <c r="B16833" s="2">
        <v>2023</v>
      </c>
      <c r="C16833" s="2" t="s">
        <v>60</v>
      </c>
      <c r="D16833" s="3">
        <v>109236</v>
      </c>
      <c r="E16833" s="5">
        <f t="shared" si="262"/>
        <v>5.511003698414442E-2</v>
      </c>
    </row>
    <row r="16834" spans="1:5" x14ac:dyDescent="0.25">
      <c r="A16834" s="2">
        <v>2583</v>
      </c>
      <c r="B16834" s="2">
        <v>2024</v>
      </c>
      <c r="C16834" s="2" t="s">
        <v>60</v>
      </c>
      <c r="D16834" s="3">
        <v>115256</v>
      </c>
      <c r="E16834" s="5">
        <f t="shared" ref="E16834:E16897" si="263">IF(A16835=A16834,(D16835-D16834)/D16834,1)</f>
        <v>9.4034150065940167E-2</v>
      </c>
    </row>
    <row r="16835" spans="1:5" x14ac:dyDescent="0.25">
      <c r="A16835" s="2">
        <v>2583</v>
      </c>
      <c r="B16835" s="2">
        <v>2025</v>
      </c>
      <c r="C16835" s="2" t="s">
        <v>64</v>
      </c>
      <c r="D16835" s="3">
        <v>126094</v>
      </c>
      <c r="E16835" s="5">
        <f t="shared" si="263"/>
        <v>1</v>
      </c>
    </row>
    <row r="16836" spans="1:5" x14ac:dyDescent="0.25">
      <c r="A16836" s="2">
        <v>2584</v>
      </c>
      <c r="B16836" s="2">
        <v>2024</v>
      </c>
      <c r="C16836" s="2" t="s">
        <v>66</v>
      </c>
      <c r="D16836" s="3">
        <v>38230</v>
      </c>
      <c r="E16836" s="5">
        <f t="shared" si="263"/>
        <v>2.4771122155375358E-2</v>
      </c>
    </row>
    <row r="16837" spans="1:5" x14ac:dyDescent="0.25">
      <c r="A16837" s="2">
        <v>2584</v>
      </c>
      <c r="B16837" s="2">
        <v>2025</v>
      </c>
      <c r="C16837" s="2" t="s">
        <v>66</v>
      </c>
      <c r="D16837" s="3">
        <v>39177</v>
      </c>
      <c r="E16837" s="5">
        <f t="shared" si="263"/>
        <v>1</v>
      </c>
    </row>
    <row r="16838" spans="1:5" x14ac:dyDescent="0.25">
      <c r="A16838" s="2">
        <v>2585</v>
      </c>
      <c r="B16838" s="2">
        <v>2023</v>
      </c>
      <c r="C16838" s="2" t="s">
        <v>55</v>
      </c>
      <c r="D16838" s="3">
        <v>44002</v>
      </c>
      <c r="E16838" s="5">
        <f t="shared" si="263"/>
        <v>0.13485750647697831</v>
      </c>
    </row>
    <row r="16839" spans="1:5" x14ac:dyDescent="0.25">
      <c r="A16839" s="2">
        <v>2585</v>
      </c>
      <c r="B16839" s="2">
        <v>2024</v>
      </c>
      <c r="C16839" s="2" t="s">
        <v>60</v>
      </c>
      <c r="D16839" s="3">
        <v>49936</v>
      </c>
      <c r="E16839" s="5">
        <f t="shared" si="263"/>
        <v>4.4817366228772831E-2</v>
      </c>
    </row>
    <row r="16840" spans="1:5" x14ac:dyDescent="0.25">
      <c r="A16840" s="2">
        <v>2585</v>
      </c>
      <c r="B16840" s="2">
        <v>2025</v>
      </c>
      <c r="C16840" s="2" t="s">
        <v>60</v>
      </c>
      <c r="D16840" s="3">
        <v>52174</v>
      </c>
      <c r="E16840" s="5">
        <f t="shared" si="263"/>
        <v>1</v>
      </c>
    </row>
    <row r="16841" spans="1:5" x14ac:dyDescent="0.25">
      <c r="A16841" s="2">
        <v>2586</v>
      </c>
      <c r="B16841" s="2">
        <v>2024</v>
      </c>
      <c r="C16841" s="2" t="s">
        <v>55</v>
      </c>
      <c r="D16841" s="3">
        <v>84807</v>
      </c>
      <c r="E16841" s="5">
        <f t="shared" si="263"/>
        <v>3.4042001249896828E-2</v>
      </c>
    </row>
    <row r="16842" spans="1:5" x14ac:dyDescent="0.25">
      <c r="A16842" s="2">
        <v>2586</v>
      </c>
      <c r="B16842" s="2">
        <v>2025</v>
      </c>
      <c r="C16842" s="2" t="s">
        <v>55</v>
      </c>
      <c r="D16842" s="3">
        <v>87694</v>
      </c>
      <c r="E16842" s="5">
        <f t="shared" si="263"/>
        <v>1</v>
      </c>
    </row>
    <row r="16843" spans="1:5" x14ac:dyDescent="0.25">
      <c r="A16843" s="2">
        <v>2587</v>
      </c>
      <c r="B16843" s="2">
        <v>2017</v>
      </c>
      <c r="C16843" s="2" t="s">
        <v>55</v>
      </c>
      <c r="D16843" s="3">
        <v>38280</v>
      </c>
      <c r="E16843" s="5">
        <f t="shared" si="263"/>
        <v>0.12964994775339603</v>
      </c>
    </row>
    <row r="16844" spans="1:5" x14ac:dyDescent="0.25">
      <c r="A16844" s="2">
        <v>2587</v>
      </c>
      <c r="B16844" s="2">
        <v>2018</v>
      </c>
      <c r="C16844" s="2" t="s">
        <v>60</v>
      </c>
      <c r="D16844" s="3">
        <v>43243</v>
      </c>
      <c r="E16844" s="5">
        <f t="shared" si="263"/>
        <v>0.17991351201350508</v>
      </c>
    </row>
    <row r="16845" spans="1:5" x14ac:dyDescent="0.25">
      <c r="A16845" s="2">
        <v>2587</v>
      </c>
      <c r="B16845" s="2">
        <v>2019</v>
      </c>
      <c r="C16845" s="2" t="s">
        <v>64</v>
      </c>
      <c r="D16845" s="3">
        <v>51023</v>
      </c>
      <c r="E16845" s="5">
        <f t="shared" si="263"/>
        <v>6.046292848323305E-2</v>
      </c>
    </row>
    <row r="16846" spans="1:5" x14ac:dyDescent="0.25">
      <c r="A16846" s="2">
        <v>2587</v>
      </c>
      <c r="B16846" s="2">
        <v>2020</v>
      </c>
      <c r="C16846" s="2" t="s">
        <v>64</v>
      </c>
      <c r="D16846" s="3">
        <v>54108</v>
      </c>
      <c r="E16846" s="5">
        <f t="shared" si="263"/>
        <v>3.5724846603090117E-2</v>
      </c>
    </row>
    <row r="16847" spans="1:5" x14ac:dyDescent="0.25">
      <c r="A16847" s="2">
        <v>2587</v>
      </c>
      <c r="B16847" s="2">
        <v>2021</v>
      </c>
      <c r="C16847" s="2" t="s">
        <v>64</v>
      </c>
      <c r="D16847" s="3">
        <v>56041</v>
      </c>
      <c r="E16847" s="5">
        <f t="shared" si="263"/>
        <v>0.12828107992362733</v>
      </c>
    </row>
    <row r="16848" spans="1:5" x14ac:dyDescent="0.25">
      <c r="A16848" s="2">
        <v>2587</v>
      </c>
      <c r="B16848" s="2">
        <v>2022</v>
      </c>
      <c r="C16848" s="2" t="s">
        <v>75</v>
      </c>
      <c r="D16848" s="3">
        <v>63230</v>
      </c>
      <c r="E16848" s="5">
        <f t="shared" si="263"/>
        <v>5.0545627075755183E-2</v>
      </c>
    </row>
    <row r="16849" spans="1:5" x14ac:dyDescent="0.25">
      <c r="A16849" s="2">
        <v>2587</v>
      </c>
      <c r="B16849" s="2">
        <v>2023</v>
      </c>
      <c r="C16849" s="2" t="s">
        <v>75</v>
      </c>
      <c r="D16849" s="3">
        <v>66426</v>
      </c>
      <c r="E16849" s="5">
        <f t="shared" si="263"/>
        <v>4.0737060789449914E-2</v>
      </c>
    </row>
    <row r="16850" spans="1:5" x14ac:dyDescent="0.25">
      <c r="A16850" s="2">
        <v>2587</v>
      </c>
      <c r="B16850" s="2">
        <v>2024</v>
      </c>
      <c r="C16850" s="2" t="s">
        <v>75</v>
      </c>
      <c r="D16850" s="3">
        <v>69132</v>
      </c>
      <c r="E16850" s="5">
        <f t="shared" si="263"/>
        <v>2.8857837181044958E-2</v>
      </c>
    </row>
    <row r="16851" spans="1:5" x14ac:dyDescent="0.25">
      <c r="A16851" s="2">
        <v>2587</v>
      </c>
      <c r="B16851" s="2">
        <v>2025</v>
      </c>
      <c r="C16851" s="2" t="s">
        <v>75</v>
      </c>
      <c r="D16851" s="3">
        <v>71127</v>
      </c>
      <c r="E16851" s="5">
        <f t="shared" si="263"/>
        <v>1</v>
      </c>
    </row>
    <row r="16852" spans="1:5" x14ac:dyDescent="0.25">
      <c r="A16852" s="2">
        <v>2588</v>
      </c>
      <c r="B16852" s="2">
        <v>2019</v>
      </c>
      <c r="C16852" s="2" t="s">
        <v>60</v>
      </c>
      <c r="D16852" s="3">
        <v>70995</v>
      </c>
      <c r="E16852" s="5">
        <f t="shared" si="263"/>
        <v>4.4707373758715405E-2</v>
      </c>
    </row>
    <row r="16853" spans="1:5" x14ac:dyDescent="0.25">
      <c r="A16853" s="2">
        <v>2588</v>
      </c>
      <c r="B16853" s="2">
        <v>2020</v>
      </c>
      <c r="C16853" s="2" t="s">
        <v>60</v>
      </c>
      <c r="D16853" s="3">
        <v>74169</v>
      </c>
      <c r="E16853" s="5">
        <f t="shared" si="263"/>
        <v>2.065552993838396E-2</v>
      </c>
    </row>
    <row r="16854" spans="1:5" x14ac:dyDescent="0.25">
      <c r="A16854" s="2">
        <v>2588</v>
      </c>
      <c r="B16854" s="2">
        <v>2021</v>
      </c>
      <c r="C16854" s="2" t="s">
        <v>60</v>
      </c>
      <c r="D16854" s="3">
        <v>75701</v>
      </c>
      <c r="E16854" s="5">
        <f t="shared" si="263"/>
        <v>2.8493679079536597E-2</v>
      </c>
    </row>
    <row r="16855" spans="1:5" x14ac:dyDescent="0.25">
      <c r="A16855" s="2">
        <v>2588</v>
      </c>
      <c r="B16855" s="2">
        <v>2022</v>
      </c>
      <c r="C16855" s="2" t="s">
        <v>60</v>
      </c>
      <c r="D16855" s="3">
        <v>77858</v>
      </c>
      <c r="E16855" s="5">
        <f t="shared" si="263"/>
        <v>4.8138919571527654E-2</v>
      </c>
    </row>
    <row r="16856" spans="1:5" x14ac:dyDescent="0.25">
      <c r="A16856" s="2">
        <v>2588</v>
      </c>
      <c r="B16856" s="2">
        <v>2023</v>
      </c>
      <c r="C16856" s="2" t="s">
        <v>60</v>
      </c>
      <c r="D16856" s="3">
        <v>81606</v>
      </c>
      <c r="E16856" s="5">
        <f t="shared" si="263"/>
        <v>3.7754576869347842E-2</v>
      </c>
    </row>
    <row r="16857" spans="1:5" x14ac:dyDescent="0.25">
      <c r="A16857" s="2">
        <v>2588</v>
      </c>
      <c r="B16857" s="2">
        <v>2024</v>
      </c>
      <c r="C16857" s="2" t="s">
        <v>60</v>
      </c>
      <c r="D16857" s="3">
        <v>84687</v>
      </c>
      <c r="E16857" s="5">
        <f t="shared" si="263"/>
        <v>2.6780969924545681E-2</v>
      </c>
    </row>
    <row r="16858" spans="1:5" x14ac:dyDescent="0.25">
      <c r="A16858" s="2">
        <v>2588</v>
      </c>
      <c r="B16858" s="2">
        <v>2025</v>
      </c>
      <c r="C16858" s="2" t="s">
        <v>60</v>
      </c>
      <c r="D16858" s="3">
        <v>86955</v>
      </c>
      <c r="E16858" s="5">
        <f t="shared" si="263"/>
        <v>1</v>
      </c>
    </row>
    <row r="16859" spans="1:5" x14ac:dyDescent="0.25">
      <c r="A16859" s="2">
        <v>2589</v>
      </c>
      <c r="B16859" s="2">
        <v>2021</v>
      </c>
      <c r="C16859" s="2" t="s">
        <v>66</v>
      </c>
      <c r="D16859" s="3">
        <v>92387</v>
      </c>
      <c r="E16859" s="5">
        <f t="shared" si="263"/>
        <v>3.661770595430093E-2</v>
      </c>
    </row>
    <row r="16860" spans="1:5" x14ac:dyDescent="0.25">
      <c r="A16860" s="2">
        <v>2589</v>
      </c>
      <c r="B16860" s="2">
        <v>2022</v>
      </c>
      <c r="C16860" s="2" t="s">
        <v>66</v>
      </c>
      <c r="D16860" s="3">
        <v>95770</v>
      </c>
      <c r="E16860" s="5">
        <f t="shared" si="263"/>
        <v>3.0322648010859349E-2</v>
      </c>
    </row>
    <row r="16861" spans="1:5" x14ac:dyDescent="0.25">
      <c r="A16861" s="2">
        <v>2589</v>
      </c>
      <c r="B16861" s="2">
        <v>2023</v>
      </c>
      <c r="C16861" s="2" t="s">
        <v>66</v>
      </c>
      <c r="D16861" s="3">
        <v>98674</v>
      </c>
      <c r="E16861" s="5">
        <f t="shared" si="263"/>
        <v>3.3443460283357318E-2</v>
      </c>
    </row>
    <row r="16862" spans="1:5" x14ac:dyDescent="0.25">
      <c r="A16862" s="2">
        <v>2589</v>
      </c>
      <c r="B16862" s="2">
        <v>2024</v>
      </c>
      <c r="C16862" s="2" t="s">
        <v>66</v>
      </c>
      <c r="D16862" s="3">
        <v>101974</v>
      </c>
      <c r="E16862" s="5">
        <f t="shared" si="263"/>
        <v>3.4391119304920864E-2</v>
      </c>
    </row>
    <row r="16863" spans="1:5" x14ac:dyDescent="0.25">
      <c r="A16863" s="2">
        <v>2589</v>
      </c>
      <c r="B16863" s="2">
        <v>2025</v>
      </c>
      <c r="C16863" s="2" t="s">
        <v>66</v>
      </c>
      <c r="D16863" s="3">
        <v>105481</v>
      </c>
      <c r="E16863" s="5">
        <f t="shared" si="263"/>
        <v>1</v>
      </c>
    </row>
    <row r="16864" spans="1:5" x14ac:dyDescent="0.25">
      <c r="A16864" s="2">
        <v>2590</v>
      </c>
      <c r="B16864" s="2">
        <v>2024</v>
      </c>
      <c r="C16864" s="2" t="s">
        <v>55</v>
      </c>
      <c r="D16864" s="3">
        <v>73092</v>
      </c>
      <c r="E16864" s="5">
        <f t="shared" si="263"/>
        <v>4.6311497838340723E-2</v>
      </c>
    </row>
    <row r="16865" spans="1:5" x14ac:dyDescent="0.25">
      <c r="A16865" s="2">
        <v>2590</v>
      </c>
      <c r="B16865" s="2">
        <v>2025</v>
      </c>
      <c r="C16865" s="2" t="s">
        <v>55</v>
      </c>
      <c r="D16865" s="3">
        <v>76477</v>
      </c>
      <c r="E16865" s="5">
        <f t="shared" si="263"/>
        <v>1</v>
      </c>
    </row>
    <row r="16866" spans="1:5" x14ac:dyDescent="0.25">
      <c r="A16866" s="2">
        <v>2591</v>
      </c>
      <c r="B16866" s="2">
        <v>2022</v>
      </c>
      <c r="C16866" s="2" t="s">
        <v>75</v>
      </c>
      <c r="D16866" s="3">
        <v>172930</v>
      </c>
      <c r="E16866" s="5">
        <f t="shared" si="263"/>
        <v>2.8427687503614178E-2</v>
      </c>
    </row>
    <row r="16867" spans="1:5" x14ac:dyDescent="0.25">
      <c r="A16867" s="2">
        <v>2591</v>
      </c>
      <c r="B16867" s="2">
        <v>2023</v>
      </c>
      <c r="C16867" s="2" t="s">
        <v>75</v>
      </c>
      <c r="D16867" s="3">
        <v>177846</v>
      </c>
      <c r="E16867" s="5">
        <f t="shared" si="263"/>
        <v>3.1864646941736109E-2</v>
      </c>
    </row>
    <row r="16868" spans="1:5" x14ac:dyDescent="0.25">
      <c r="A16868" s="2">
        <v>2591</v>
      </c>
      <c r="B16868" s="2">
        <v>2024</v>
      </c>
      <c r="C16868" s="2" t="s">
        <v>75</v>
      </c>
      <c r="D16868" s="3">
        <v>183513</v>
      </c>
      <c r="E16868" s="5">
        <f t="shared" si="263"/>
        <v>3.2188455313792483E-2</v>
      </c>
    </row>
    <row r="16869" spans="1:5" x14ac:dyDescent="0.25">
      <c r="A16869" s="2">
        <v>2591</v>
      </c>
      <c r="B16869" s="2">
        <v>2025</v>
      </c>
      <c r="C16869" s="2" t="s">
        <v>75</v>
      </c>
      <c r="D16869" s="3">
        <v>189420</v>
      </c>
      <c r="E16869" s="5">
        <f t="shared" si="263"/>
        <v>1</v>
      </c>
    </row>
    <row r="16870" spans="1:5" x14ac:dyDescent="0.25">
      <c r="A16870" s="2">
        <v>2592</v>
      </c>
      <c r="B16870" s="2">
        <v>2014</v>
      </c>
      <c r="C16870" s="2" t="s">
        <v>55</v>
      </c>
      <c r="D16870" s="3">
        <v>106107</v>
      </c>
      <c r="E16870" s="5">
        <f t="shared" si="263"/>
        <v>4.4803830096035134E-2</v>
      </c>
    </row>
    <row r="16871" spans="1:5" x14ac:dyDescent="0.25">
      <c r="A16871" s="2">
        <v>2592</v>
      </c>
      <c r="B16871" s="2">
        <v>2015</v>
      </c>
      <c r="C16871" s="2" t="s">
        <v>55</v>
      </c>
      <c r="D16871" s="3">
        <v>110861</v>
      </c>
      <c r="E16871" s="5">
        <f t="shared" si="263"/>
        <v>4.5408213889465185E-2</v>
      </c>
    </row>
    <row r="16872" spans="1:5" x14ac:dyDescent="0.25">
      <c r="A16872" s="2">
        <v>2592</v>
      </c>
      <c r="B16872" s="2">
        <v>2016</v>
      </c>
      <c r="C16872" s="2" t="s">
        <v>55</v>
      </c>
      <c r="D16872" s="3">
        <v>115895</v>
      </c>
      <c r="E16872" s="5">
        <f t="shared" si="263"/>
        <v>3.48936537382976E-2</v>
      </c>
    </row>
    <row r="16873" spans="1:5" x14ac:dyDescent="0.25">
      <c r="A16873" s="2">
        <v>2592</v>
      </c>
      <c r="B16873" s="2">
        <v>2017</v>
      </c>
      <c r="C16873" s="2" t="s">
        <v>55</v>
      </c>
      <c r="D16873" s="3">
        <v>119939</v>
      </c>
      <c r="E16873" s="5">
        <f t="shared" si="263"/>
        <v>4.3438748030248713E-2</v>
      </c>
    </row>
    <row r="16874" spans="1:5" x14ac:dyDescent="0.25">
      <c r="A16874" s="2">
        <v>2592</v>
      </c>
      <c r="B16874" s="2">
        <v>2018</v>
      </c>
      <c r="C16874" s="2" t="s">
        <v>55</v>
      </c>
      <c r="D16874" s="3">
        <v>125149</v>
      </c>
      <c r="E16874" s="5">
        <f t="shared" si="263"/>
        <v>4.4994366714875868E-2</v>
      </c>
    </row>
    <row r="16875" spans="1:5" x14ac:dyDescent="0.25">
      <c r="A16875" s="2">
        <v>2592</v>
      </c>
      <c r="B16875" s="2">
        <v>2019</v>
      </c>
      <c r="C16875" s="2" t="s">
        <v>60</v>
      </c>
      <c r="D16875" s="3">
        <v>130780</v>
      </c>
      <c r="E16875" s="5">
        <f t="shared" si="263"/>
        <v>4.3072335219452515E-2</v>
      </c>
    </row>
    <row r="16876" spans="1:5" x14ac:dyDescent="0.25">
      <c r="A16876" s="2">
        <v>2592</v>
      </c>
      <c r="B16876" s="2">
        <v>2020</v>
      </c>
      <c r="C16876" s="2" t="s">
        <v>60</v>
      </c>
      <c r="D16876" s="3">
        <v>136413</v>
      </c>
      <c r="E16876" s="5">
        <f t="shared" si="263"/>
        <v>6.0903286343676921E-2</v>
      </c>
    </row>
    <row r="16877" spans="1:5" x14ac:dyDescent="0.25">
      <c r="A16877" s="2">
        <v>2592</v>
      </c>
      <c r="B16877" s="2">
        <v>2021</v>
      </c>
      <c r="C16877" s="2" t="s">
        <v>60</v>
      </c>
      <c r="D16877" s="3">
        <v>144721</v>
      </c>
      <c r="E16877" s="5">
        <f t="shared" si="263"/>
        <v>2.9235563601688767E-2</v>
      </c>
    </row>
    <row r="16878" spans="1:5" x14ac:dyDescent="0.25">
      <c r="A16878" s="2">
        <v>2592</v>
      </c>
      <c r="B16878" s="2">
        <v>2022</v>
      </c>
      <c r="C16878" s="2" t="s">
        <v>60</v>
      </c>
      <c r="D16878" s="3">
        <v>148952</v>
      </c>
      <c r="E16878" s="5">
        <f t="shared" si="263"/>
        <v>6.5450614963209627E-2</v>
      </c>
    </row>
    <row r="16879" spans="1:5" x14ac:dyDescent="0.25">
      <c r="A16879" s="2">
        <v>2592</v>
      </c>
      <c r="B16879" s="2">
        <v>2023</v>
      </c>
      <c r="C16879" s="2" t="s">
        <v>60</v>
      </c>
      <c r="D16879" s="3">
        <v>158701</v>
      </c>
      <c r="E16879" s="5">
        <f t="shared" si="263"/>
        <v>4.7939206432221597E-2</v>
      </c>
    </row>
    <row r="16880" spans="1:5" x14ac:dyDescent="0.25">
      <c r="A16880" s="2">
        <v>2592</v>
      </c>
      <c r="B16880" s="2">
        <v>2024</v>
      </c>
      <c r="C16880" s="2" t="s">
        <v>60</v>
      </c>
      <c r="D16880" s="3">
        <v>166309</v>
      </c>
      <c r="E16880" s="5">
        <f t="shared" si="263"/>
        <v>6.0501836942077697E-2</v>
      </c>
    </row>
    <row r="16881" spans="1:5" x14ac:dyDescent="0.25">
      <c r="A16881" s="2">
        <v>2592</v>
      </c>
      <c r="B16881" s="2">
        <v>2025</v>
      </c>
      <c r="C16881" s="2" t="s">
        <v>64</v>
      </c>
      <c r="D16881" s="3">
        <v>176371</v>
      </c>
      <c r="E16881" s="5">
        <f t="shared" si="263"/>
        <v>1</v>
      </c>
    </row>
    <row r="16882" spans="1:5" x14ac:dyDescent="0.25">
      <c r="A16882" s="2">
        <v>2593</v>
      </c>
      <c r="B16882" s="2">
        <v>2020</v>
      </c>
      <c r="C16882" s="2" t="s">
        <v>66</v>
      </c>
      <c r="D16882" s="3">
        <v>67165</v>
      </c>
      <c r="E16882" s="5">
        <f t="shared" si="263"/>
        <v>3.9291297550807715E-2</v>
      </c>
    </row>
    <row r="16883" spans="1:5" x14ac:dyDescent="0.25">
      <c r="A16883" s="2">
        <v>2593</v>
      </c>
      <c r="B16883" s="2">
        <v>2021</v>
      </c>
      <c r="C16883" s="2" t="s">
        <v>66</v>
      </c>
      <c r="D16883" s="3">
        <v>69804</v>
      </c>
      <c r="E16883" s="5">
        <f t="shared" si="263"/>
        <v>5.4867915878746204E-2</v>
      </c>
    </row>
    <row r="16884" spans="1:5" x14ac:dyDescent="0.25">
      <c r="A16884" s="2">
        <v>2593</v>
      </c>
      <c r="B16884" s="2">
        <v>2022</v>
      </c>
      <c r="C16884" s="2" t="s">
        <v>66</v>
      </c>
      <c r="D16884" s="3">
        <v>73634</v>
      </c>
      <c r="E16884" s="5">
        <f t="shared" si="263"/>
        <v>3.5350517424016077E-2</v>
      </c>
    </row>
    <row r="16885" spans="1:5" x14ac:dyDescent="0.25">
      <c r="A16885" s="2">
        <v>2593</v>
      </c>
      <c r="B16885" s="2">
        <v>2023</v>
      </c>
      <c r="C16885" s="2" t="s">
        <v>66</v>
      </c>
      <c r="D16885" s="3">
        <v>76237</v>
      </c>
      <c r="E16885" s="5">
        <f t="shared" si="263"/>
        <v>5.3215630205805581E-2</v>
      </c>
    </row>
    <row r="16886" spans="1:5" x14ac:dyDescent="0.25">
      <c r="A16886" s="2">
        <v>2593</v>
      </c>
      <c r="B16886" s="2">
        <v>2024</v>
      </c>
      <c r="C16886" s="2" t="s">
        <v>66</v>
      </c>
      <c r="D16886" s="3">
        <v>80294</v>
      </c>
      <c r="E16886" s="5">
        <f t="shared" si="263"/>
        <v>5.589458739133684E-2</v>
      </c>
    </row>
    <row r="16887" spans="1:5" x14ac:dyDescent="0.25">
      <c r="A16887" s="2">
        <v>2593</v>
      </c>
      <c r="B16887" s="2">
        <v>2025</v>
      </c>
      <c r="C16887" s="2" t="s">
        <v>55</v>
      </c>
      <c r="D16887" s="3">
        <v>84782</v>
      </c>
      <c r="E16887" s="5">
        <f t="shared" si="263"/>
        <v>1</v>
      </c>
    </row>
    <row r="16888" spans="1:5" x14ac:dyDescent="0.25">
      <c r="A16888" s="2">
        <v>2594</v>
      </c>
      <c r="B16888" s="2">
        <v>2016</v>
      </c>
      <c r="C16888" s="2" t="s">
        <v>60</v>
      </c>
      <c r="D16888" s="3">
        <v>147632</v>
      </c>
      <c r="E16888" s="5">
        <f t="shared" si="263"/>
        <v>4.8708951988728731E-2</v>
      </c>
    </row>
    <row r="16889" spans="1:5" x14ac:dyDescent="0.25">
      <c r="A16889" s="2">
        <v>2594</v>
      </c>
      <c r="B16889" s="2">
        <v>2017</v>
      </c>
      <c r="C16889" s="2" t="s">
        <v>60</v>
      </c>
      <c r="D16889" s="3">
        <v>154823</v>
      </c>
      <c r="E16889" s="5">
        <f t="shared" si="263"/>
        <v>5.0683683948767301E-2</v>
      </c>
    </row>
    <row r="16890" spans="1:5" x14ac:dyDescent="0.25">
      <c r="A16890" s="2">
        <v>2594</v>
      </c>
      <c r="B16890" s="2">
        <v>2018</v>
      </c>
      <c r="C16890" s="2" t="s">
        <v>60</v>
      </c>
      <c r="D16890" s="3">
        <v>162670</v>
      </c>
      <c r="E16890" s="5">
        <f t="shared" si="263"/>
        <v>3.3017766029384644E-2</v>
      </c>
    </row>
    <row r="16891" spans="1:5" x14ac:dyDescent="0.25">
      <c r="A16891" s="2">
        <v>2594</v>
      </c>
      <c r="B16891" s="2">
        <v>2019</v>
      </c>
      <c r="C16891" s="2" t="s">
        <v>60</v>
      </c>
      <c r="D16891" s="3">
        <v>168041</v>
      </c>
      <c r="E16891" s="5">
        <f t="shared" si="263"/>
        <v>3.597931457203897E-2</v>
      </c>
    </row>
    <row r="16892" spans="1:5" x14ac:dyDescent="0.25">
      <c r="A16892" s="2">
        <v>2594</v>
      </c>
      <c r="B16892" s="2">
        <v>2020</v>
      </c>
      <c r="C16892" s="2" t="s">
        <v>60</v>
      </c>
      <c r="D16892" s="3">
        <v>174087</v>
      </c>
      <c r="E16892" s="5">
        <f t="shared" si="263"/>
        <v>5.1721265803879667E-2</v>
      </c>
    </row>
    <row r="16893" spans="1:5" x14ac:dyDescent="0.25">
      <c r="A16893" s="2">
        <v>2594</v>
      </c>
      <c r="B16893" s="2">
        <v>2021</v>
      </c>
      <c r="C16893" s="2" t="s">
        <v>60</v>
      </c>
      <c r="D16893" s="3">
        <v>183091</v>
      </c>
      <c r="E16893" s="5">
        <f t="shared" si="263"/>
        <v>2.9864930553659109E-2</v>
      </c>
    </row>
    <row r="16894" spans="1:5" x14ac:dyDescent="0.25">
      <c r="A16894" s="2">
        <v>2594</v>
      </c>
      <c r="B16894" s="2">
        <v>2022</v>
      </c>
      <c r="C16894" s="2" t="s">
        <v>60</v>
      </c>
      <c r="D16894" s="3">
        <v>188559</v>
      </c>
      <c r="E16894" s="5">
        <f t="shared" si="263"/>
        <v>6.6599844080632589E-2</v>
      </c>
    </row>
    <row r="16895" spans="1:5" x14ac:dyDescent="0.25">
      <c r="A16895" s="2">
        <v>2594</v>
      </c>
      <c r="B16895" s="2">
        <v>2023</v>
      </c>
      <c r="C16895" s="2" t="s">
        <v>60</v>
      </c>
      <c r="D16895" s="3">
        <v>201117</v>
      </c>
      <c r="E16895" s="5">
        <f t="shared" si="263"/>
        <v>4.5297016164720039E-2</v>
      </c>
    </row>
    <row r="16896" spans="1:5" x14ac:dyDescent="0.25">
      <c r="A16896" s="2">
        <v>2594</v>
      </c>
      <c r="B16896" s="2">
        <v>2024</v>
      </c>
      <c r="C16896" s="2" t="s">
        <v>60</v>
      </c>
      <c r="D16896" s="3">
        <v>210227</v>
      </c>
      <c r="E16896" s="5">
        <f t="shared" si="263"/>
        <v>4.762471043205678E-2</v>
      </c>
    </row>
    <row r="16897" spans="1:5" x14ac:dyDescent="0.25">
      <c r="A16897" s="2">
        <v>2594</v>
      </c>
      <c r="B16897" s="2">
        <v>2025</v>
      </c>
      <c r="C16897" s="2" t="s">
        <v>60</v>
      </c>
      <c r="D16897" s="3">
        <v>220239</v>
      </c>
      <c r="E16897" s="5">
        <f t="shared" si="263"/>
        <v>1</v>
      </c>
    </row>
    <row r="16898" spans="1:5" x14ac:dyDescent="0.25">
      <c r="A16898" s="2">
        <v>2595</v>
      </c>
      <c r="B16898" s="2">
        <v>2018</v>
      </c>
      <c r="C16898" s="2" t="s">
        <v>66</v>
      </c>
      <c r="D16898" s="3">
        <v>56992</v>
      </c>
      <c r="E16898" s="5">
        <f t="shared" ref="E16898:E16961" si="264">IF(A16899=A16898,(D16899-D16898)/D16898,1)</f>
        <v>7.5431639528354855E-2</v>
      </c>
    </row>
    <row r="16899" spans="1:5" x14ac:dyDescent="0.25">
      <c r="A16899" s="2">
        <v>2595</v>
      </c>
      <c r="B16899" s="2">
        <v>2019</v>
      </c>
      <c r="C16899" s="2" t="s">
        <v>55</v>
      </c>
      <c r="D16899" s="3">
        <v>61291</v>
      </c>
      <c r="E16899" s="5">
        <f t="shared" si="264"/>
        <v>3.163596612879542E-2</v>
      </c>
    </row>
    <row r="16900" spans="1:5" x14ac:dyDescent="0.25">
      <c r="A16900" s="2">
        <v>2595</v>
      </c>
      <c r="B16900" s="2">
        <v>2020</v>
      </c>
      <c r="C16900" s="2" t="s">
        <v>55</v>
      </c>
      <c r="D16900" s="3">
        <v>63230</v>
      </c>
      <c r="E16900" s="5">
        <f t="shared" si="264"/>
        <v>0.13786177447414202</v>
      </c>
    </row>
    <row r="16901" spans="1:5" x14ac:dyDescent="0.25">
      <c r="A16901" s="2">
        <v>2595</v>
      </c>
      <c r="B16901" s="2">
        <v>2021</v>
      </c>
      <c r="C16901" s="2" t="s">
        <v>60</v>
      </c>
      <c r="D16901" s="3">
        <v>71947</v>
      </c>
      <c r="E16901" s="5">
        <f t="shared" si="264"/>
        <v>2.8604389342154642E-2</v>
      </c>
    </row>
    <row r="16902" spans="1:5" x14ac:dyDescent="0.25">
      <c r="A16902" s="2">
        <v>2595</v>
      </c>
      <c r="B16902" s="2">
        <v>2022</v>
      </c>
      <c r="C16902" s="2" t="s">
        <v>60</v>
      </c>
      <c r="D16902" s="3">
        <v>74005</v>
      </c>
      <c r="E16902" s="5">
        <f t="shared" si="264"/>
        <v>0.1197216404297007</v>
      </c>
    </row>
    <row r="16903" spans="1:5" x14ac:dyDescent="0.25">
      <c r="A16903" s="2">
        <v>2595</v>
      </c>
      <c r="B16903" s="2">
        <v>2023</v>
      </c>
      <c r="C16903" s="2" t="s">
        <v>64</v>
      </c>
      <c r="D16903" s="3">
        <v>82865</v>
      </c>
      <c r="E16903" s="5">
        <f t="shared" si="264"/>
        <v>3.8436010378326196E-2</v>
      </c>
    </row>
    <row r="16904" spans="1:5" x14ac:dyDescent="0.25">
      <c r="A16904" s="2">
        <v>2595</v>
      </c>
      <c r="B16904" s="2">
        <v>2024</v>
      </c>
      <c r="C16904" s="2" t="s">
        <v>64</v>
      </c>
      <c r="D16904" s="3">
        <v>86050</v>
      </c>
      <c r="E16904" s="5">
        <f t="shared" si="264"/>
        <v>4.020918070889018E-2</v>
      </c>
    </row>
    <row r="16905" spans="1:5" x14ac:dyDescent="0.25">
      <c r="A16905" s="2">
        <v>2595</v>
      </c>
      <c r="B16905" s="2">
        <v>2025</v>
      </c>
      <c r="C16905" s="2" t="s">
        <v>64</v>
      </c>
      <c r="D16905" s="3">
        <v>89510</v>
      </c>
      <c r="E16905" s="5">
        <f t="shared" si="264"/>
        <v>1</v>
      </c>
    </row>
    <row r="16906" spans="1:5" x14ac:dyDescent="0.25">
      <c r="A16906" s="2">
        <v>2596</v>
      </c>
      <c r="B16906" s="2">
        <v>2021</v>
      </c>
      <c r="C16906" s="2" t="s">
        <v>75</v>
      </c>
      <c r="D16906" s="3">
        <v>81098</v>
      </c>
      <c r="E16906" s="5">
        <f t="shared" si="264"/>
        <v>3.2762830156107425E-2</v>
      </c>
    </row>
    <row r="16907" spans="1:5" x14ac:dyDescent="0.25">
      <c r="A16907" s="2">
        <v>2596</v>
      </c>
      <c r="B16907" s="2">
        <v>2022</v>
      </c>
      <c r="C16907" s="2" t="s">
        <v>75</v>
      </c>
      <c r="D16907" s="3">
        <v>83755</v>
      </c>
      <c r="E16907" s="5">
        <f t="shared" si="264"/>
        <v>4.4582412990269236E-2</v>
      </c>
    </row>
    <row r="16908" spans="1:5" x14ac:dyDescent="0.25">
      <c r="A16908" s="2">
        <v>2596</v>
      </c>
      <c r="B16908" s="2">
        <v>2023</v>
      </c>
      <c r="C16908" s="2" t="s">
        <v>75</v>
      </c>
      <c r="D16908" s="3">
        <v>87489</v>
      </c>
      <c r="E16908" s="5">
        <f t="shared" si="264"/>
        <v>4.786887494427871E-2</v>
      </c>
    </row>
    <row r="16909" spans="1:5" x14ac:dyDescent="0.25">
      <c r="A16909" s="2">
        <v>2596</v>
      </c>
      <c r="B16909" s="2">
        <v>2024</v>
      </c>
      <c r="C16909" s="2" t="s">
        <v>75</v>
      </c>
      <c r="D16909" s="3">
        <v>91677</v>
      </c>
      <c r="E16909" s="5">
        <f t="shared" si="264"/>
        <v>3.9039235577080403E-2</v>
      </c>
    </row>
    <row r="16910" spans="1:5" x14ac:dyDescent="0.25">
      <c r="A16910" s="2">
        <v>2596</v>
      </c>
      <c r="B16910" s="2">
        <v>2025</v>
      </c>
      <c r="C16910" s="2" t="s">
        <v>75</v>
      </c>
      <c r="D16910" s="3">
        <v>95256</v>
      </c>
      <c r="E16910" s="5">
        <f t="shared" si="264"/>
        <v>1</v>
      </c>
    </row>
    <row r="16911" spans="1:5" x14ac:dyDescent="0.25">
      <c r="A16911" s="2">
        <v>2597</v>
      </c>
      <c r="B16911" s="2">
        <v>2023</v>
      </c>
      <c r="C16911" s="2" t="s">
        <v>55</v>
      </c>
      <c r="D16911" s="3">
        <v>78355</v>
      </c>
      <c r="E16911" s="5">
        <f t="shared" si="264"/>
        <v>5.2900261629761983E-2</v>
      </c>
    </row>
    <row r="16912" spans="1:5" x14ac:dyDescent="0.25">
      <c r="A16912" s="2">
        <v>2597</v>
      </c>
      <c r="B16912" s="2">
        <v>2024</v>
      </c>
      <c r="C16912" s="2" t="s">
        <v>55</v>
      </c>
      <c r="D16912" s="3">
        <v>82500</v>
      </c>
      <c r="E16912" s="5">
        <f t="shared" si="264"/>
        <v>3.6387878787878788E-2</v>
      </c>
    </row>
    <row r="16913" spans="1:5" x14ac:dyDescent="0.25">
      <c r="A16913" s="2">
        <v>2597</v>
      </c>
      <c r="B16913" s="2">
        <v>2025</v>
      </c>
      <c r="C16913" s="2" t="s">
        <v>55</v>
      </c>
      <c r="D16913" s="3">
        <v>85502</v>
      </c>
      <c r="E16913" s="5">
        <f t="shared" si="264"/>
        <v>1</v>
      </c>
    </row>
    <row r="16914" spans="1:5" x14ac:dyDescent="0.25">
      <c r="A16914" s="2">
        <v>2598</v>
      </c>
      <c r="B16914" s="2">
        <v>2021</v>
      </c>
      <c r="C16914" s="2" t="s">
        <v>64</v>
      </c>
      <c r="D16914" s="3">
        <v>160945</v>
      </c>
      <c r="E16914" s="5">
        <f t="shared" si="264"/>
        <v>3.0215290937898039E-2</v>
      </c>
    </row>
    <row r="16915" spans="1:5" x14ac:dyDescent="0.25">
      <c r="A16915" s="2">
        <v>2598</v>
      </c>
      <c r="B16915" s="2">
        <v>2022</v>
      </c>
      <c r="C16915" s="2" t="s">
        <v>64</v>
      </c>
      <c r="D16915" s="3">
        <v>165808</v>
      </c>
      <c r="E16915" s="5">
        <f t="shared" si="264"/>
        <v>4.9997587571166652E-2</v>
      </c>
    </row>
    <row r="16916" spans="1:5" x14ac:dyDescent="0.25">
      <c r="A16916" s="2">
        <v>2598</v>
      </c>
      <c r="B16916" s="2">
        <v>2023</v>
      </c>
      <c r="C16916" s="2" t="s">
        <v>64</v>
      </c>
      <c r="D16916" s="3">
        <v>174098</v>
      </c>
      <c r="E16916" s="5">
        <f t="shared" si="264"/>
        <v>4.2671368999069488E-2</v>
      </c>
    </row>
    <row r="16917" spans="1:5" x14ac:dyDescent="0.25">
      <c r="A16917" s="2">
        <v>2598</v>
      </c>
      <c r="B16917" s="2">
        <v>2024</v>
      </c>
      <c r="C16917" s="2" t="s">
        <v>64</v>
      </c>
      <c r="D16917" s="3">
        <v>181527</v>
      </c>
      <c r="E16917" s="5">
        <f t="shared" si="264"/>
        <v>5.0031124846441573E-2</v>
      </c>
    </row>
    <row r="16918" spans="1:5" x14ac:dyDescent="0.25">
      <c r="A16918" s="2">
        <v>2598</v>
      </c>
      <c r="B16918" s="2">
        <v>2025</v>
      </c>
      <c r="C16918" s="2" t="s">
        <v>64</v>
      </c>
      <c r="D16918" s="3">
        <v>190609</v>
      </c>
      <c r="E16918" s="5">
        <f t="shared" si="264"/>
        <v>1</v>
      </c>
    </row>
    <row r="16919" spans="1:5" x14ac:dyDescent="0.25">
      <c r="A16919" s="2">
        <v>2599</v>
      </c>
      <c r="B16919" s="2">
        <v>2020</v>
      </c>
      <c r="C16919" s="2" t="s">
        <v>71</v>
      </c>
      <c r="D16919" s="3">
        <v>218133</v>
      </c>
      <c r="E16919" s="5">
        <f t="shared" si="264"/>
        <v>4.0016870441427939E-2</v>
      </c>
    </row>
    <row r="16920" spans="1:5" x14ac:dyDescent="0.25">
      <c r="A16920" s="2">
        <v>2599</v>
      </c>
      <c r="B16920" s="2">
        <v>2021</v>
      </c>
      <c r="C16920" s="2" t="s">
        <v>71</v>
      </c>
      <c r="D16920" s="3">
        <v>226862</v>
      </c>
      <c r="E16920" s="5">
        <f t="shared" si="264"/>
        <v>3.4412991157620053E-2</v>
      </c>
    </row>
    <row r="16921" spans="1:5" x14ac:dyDescent="0.25">
      <c r="A16921" s="2">
        <v>2599</v>
      </c>
      <c r="B16921" s="2">
        <v>2022</v>
      </c>
      <c r="C16921" s="2" t="s">
        <v>71</v>
      </c>
      <c r="D16921" s="3">
        <v>234669</v>
      </c>
      <c r="E16921" s="5">
        <f t="shared" si="264"/>
        <v>4.6448401791459461E-2</v>
      </c>
    </row>
    <row r="16922" spans="1:5" x14ac:dyDescent="0.25">
      <c r="A16922" s="2">
        <v>2599</v>
      </c>
      <c r="B16922" s="2">
        <v>2023</v>
      </c>
      <c r="C16922" s="2" t="s">
        <v>71</v>
      </c>
      <c r="D16922" s="3">
        <v>245569</v>
      </c>
      <c r="E16922" s="5">
        <f t="shared" si="264"/>
        <v>4.5506558238214104E-2</v>
      </c>
    </row>
    <row r="16923" spans="1:5" x14ac:dyDescent="0.25">
      <c r="A16923" s="2">
        <v>2599</v>
      </c>
      <c r="B16923" s="2">
        <v>2024</v>
      </c>
      <c r="C16923" s="2" t="s">
        <v>71</v>
      </c>
      <c r="D16923" s="3">
        <v>256744</v>
      </c>
      <c r="E16923" s="5">
        <f t="shared" si="264"/>
        <v>4.5056554388807527E-2</v>
      </c>
    </row>
    <row r="16924" spans="1:5" x14ac:dyDescent="0.25">
      <c r="A16924" s="2">
        <v>2599</v>
      </c>
      <c r="B16924" s="2">
        <v>2025</v>
      </c>
      <c r="C16924" s="2" t="s">
        <v>71</v>
      </c>
      <c r="D16924" s="3">
        <v>268312</v>
      </c>
      <c r="E16924" s="5">
        <f t="shared" si="264"/>
        <v>1</v>
      </c>
    </row>
    <row r="16925" spans="1:5" x14ac:dyDescent="0.25">
      <c r="A16925" s="2">
        <v>2600</v>
      </c>
      <c r="B16925" s="2">
        <v>2024</v>
      </c>
      <c r="C16925" s="2" t="s">
        <v>50</v>
      </c>
      <c r="D16925" s="3">
        <v>31975</v>
      </c>
      <c r="E16925" s="5">
        <f t="shared" si="264"/>
        <v>9.9702892885066452E-2</v>
      </c>
    </row>
    <row r="16926" spans="1:5" x14ac:dyDescent="0.25">
      <c r="A16926" s="2">
        <v>2600</v>
      </c>
      <c r="B16926" s="2">
        <v>2025</v>
      </c>
      <c r="C16926" s="2" t="s">
        <v>66</v>
      </c>
      <c r="D16926" s="3">
        <v>35163</v>
      </c>
      <c r="E16926" s="5">
        <f t="shared" si="264"/>
        <v>1</v>
      </c>
    </row>
    <row r="16927" spans="1:5" x14ac:dyDescent="0.25">
      <c r="A16927" s="2">
        <v>2601</v>
      </c>
      <c r="B16927" s="2">
        <v>2021</v>
      </c>
      <c r="C16927" s="2" t="s">
        <v>71</v>
      </c>
      <c r="D16927" s="3">
        <v>126905</v>
      </c>
      <c r="E16927" s="5">
        <f t="shared" si="264"/>
        <v>4.6325991883692526E-2</v>
      </c>
    </row>
    <row r="16928" spans="1:5" x14ac:dyDescent="0.25">
      <c r="A16928" s="2">
        <v>2601</v>
      </c>
      <c r="B16928" s="2">
        <v>2022</v>
      </c>
      <c r="C16928" s="2" t="s">
        <v>3443</v>
      </c>
      <c r="D16928" s="3">
        <v>132784</v>
      </c>
      <c r="E16928" s="5">
        <f t="shared" si="264"/>
        <v>3.4123087118929994E-2</v>
      </c>
    </row>
    <row r="16929" spans="1:5" x14ac:dyDescent="0.25">
      <c r="A16929" s="2">
        <v>2601</v>
      </c>
      <c r="B16929" s="2">
        <v>2023</v>
      </c>
      <c r="C16929" s="2" t="s">
        <v>3443</v>
      </c>
      <c r="D16929" s="3">
        <v>137315</v>
      </c>
      <c r="E16929" s="5">
        <f t="shared" si="264"/>
        <v>3.9427593489422132E-2</v>
      </c>
    </row>
    <row r="16930" spans="1:5" x14ac:dyDescent="0.25">
      <c r="A16930" s="2">
        <v>2601</v>
      </c>
      <c r="B16930" s="2">
        <v>2024</v>
      </c>
      <c r="C16930" s="2" t="s">
        <v>3443</v>
      </c>
      <c r="D16930" s="3">
        <v>142729</v>
      </c>
      <c r="E16930" s="5">
        <f t="shared" si="264"/>
        <v>4.8084131465924933E-2</v>
      </c>
    </row>
    <row r="16931" spans="1:5" x14ac:dyDescent="0.25">
      <c r="A16931" s="2">
        <v>2601</v>
      </c>
      <c r="B16931" s="2">
        <v>2025</v>
      </c>
      <c r="C16931" s="2" t="s">
        <v>3443</v>
      </c>
      <c r="D16931" s="3">
        <v>149592</v>
      </c>
      <c r="E16931" s="5">
        <f t="shared" si="264"/>
        <v>1</v>
      </c>
    </row>
    <row r="16932" spans="1:5" x14ac:dyDescent="0.25">
      <c r="A16932" s="2">
        <v>2602</v>
      </c>
      <c r="B16932" s="2">
        <v>2025</v>
      </c>
      <c r="C16932" s="2" t="s">
        <v>55</v>
      </c>
      <c r="D16932" s="3">
        <v>81832</v>
      </c>
      <c r="E16932" s="5">
        <f t="shared" si="264"/>
        <v>1</v>
      </c>
    </row>
    <row r="16933" spans="1:5" x14ac:dyDescent="0.25">
      <c r="A16933" s="2">
        <v>2603</v>
      </c>
      <c r="B16933" s="2">
        <v>2021</v>
      </c>
      <c r="C16933" s="2" t="s">
        <v>60</v>
      </c>
      <c r="D16933" s="3">
        <v>130475</v>
      </c>
      <c r="E16933" s="5">
        <f t="shared" si="264"/>
        <v>3.2833876221498373E-2</v>
      </c>
    </row>
    <row r="16934" spans="1:5" x14ac:dyDescent="0.25">
      <c r="A16934" s="2">
        <v>2603</v>
      </c>
      <c r="B16934" s="2">
        <v>2022</v>
      </c>
      <c r="C16934" s="2" t="s">
        <v>60</v>
      </c>
      <c r="D16934" s="3">
        <v>134759</v>
      </c>
      <c r="E16934" s="5">
        <f t="shared" si="264"/>
        <v>3.0766034179535318E-2</v>
      </c>
    </row>
    <row r="16935" spans="1:5" x14ac:dyDescent="0.25">
      <c r="A16935" s="2">
        <v>2603</v>
      </c>
      <c r="B16935" s="2">
        <v>2023</v>
      </c>
      <c r="C16935" s="2" t="s">
        <v>60</v>
      </c>
      <c r="D16935" s="3">
        <v>138905</v>
      </c>
      <c r="E16935" s="5">
        <f t="shared" si="264"/>
        <v>3.13523631258774E-2</v>
      </c>
    </row>
    <row r="16936" spans="1:5" x14ac:dyDescent="0.25">
      <c r="A16936" s="2">
        <v>2603</v>
      </c>
      <c r="B16936" s="2">
        <v>2024</v>
      </c>
      <c r="C16936" s="2" t="s">
        <v>60</v>
      </c>
      <c r="D16936" s="3">
        <v>143260</v>
      </c>
      <c r="E16936" s="5">
        <f t="shared" si="264"/>
        <v>4.3222113639536507E-2</v>
      </c>
    </row>
    <row r="16937" spans="1:5" x14ac:dyDescent="0.25">
      <c r="A16937" s="2">
        <v>2603</v>
      </c>
      <c r="B16937" s="2">
        <v>2025</v>
      </c>
      <c r="C16937" s="2" t="s">
        <v>60</v>
      </c>
      <c r="D16937" s="3">
        <v>149452</v>
      </c>
      <c r="E16937" s="5">
        <f t="shared" si="264"/>
        <v>1</v>
      </c>
    </row>
    <row r="16938" spans="1:5" x14ac:dyDescent="0.25">
      <c r="A16938" s="2">
        <v>2604</v>
      </c>
      <c r="B16938" s="2">
        <v>2021</v>
      </c>
      <c r="C16938" s="2" t="s">
        <v>60</v>
      </c>
      <c r="D16938" s="3">
        <v>126325</v>
      </c>
      <c r="E16938" s="5">
        <f t="shared" si="264"/>
        <v>3.4719968335642191E-2</v>
      </c>
    </row>
    <row r="16939" spans="1:5" x14ac:dyDescent="0.25">
      <c r="A16939" s="2">
        <v>2604</v>
      </c>
      <c r="B16939" s="2">
        <v>2022</v>
      </c>
      <c r="C16939" s="2" t="s">
        <v>64</v>
      </c>
      <c r="D16939" s="3">
        <v>130711</v>
      </c>
      <c r="E16939" s="5">
        <f t="shared" si="264"/>
        <v>3.9575858190970918E-2</v>
      </c>
    </row>
    <row r="16940" spans="1:5" x14ac:dyDescent="0.25">
      <c r="A16940" s="2">
        <v>2604</v>
      </c>
      <c r="B16940" s="2">
        <v>2023</v>
      </c>
      <c r="C16940" s="2" t="s">
        <v>64</v>
      </c>
      <c r="D16940" s="3">
        <v>135884</v>
      </c>
      <c r="E16940" s="5">
        <f t="shared" si="264"/>
        <v>4.4898589973801181E-2</v>
      </c>
    </row>
    <row r="16941" spans="1:5" x14ac:dyDescent="0.25">
      <c r="A16941" s="2">
        <v>2604</v>
      </c>
      <c r="B16941" s="2">
        <v>2024</v>
      </c>
      <c r="C16941" s="2" t="s">
        <v>64</v>
      </c>
      <c r="D16941" s="3">
        <v>141985</v>
      </c>
      <c r="E16941" s="5">
        <f t="shared" si="264"/>
        <v>5.488607951544177E-2</v>
      </c>
    </row>
    <row r="16942" spans="1:5" x14ac:dyDescent="0.25">
      <c r="A16942" s="2">
        <v>2604</v>
      </c>
      <c r="B16942" s="2">
        <v>2025</v>
      </c>
      <c r="C16942" s="2" t="s">
        <v>64</v>
      </c>
      <c r="D16942" s="3">
        <v>149778</v>
      </c>
      <c r="E16942" s="5">
        <f t="shared" si="264"/>
        <v>1</v>
      </c>
    </row>
    <row r="16943" spans="1:5" x14ac:dyDescent="0.25">
      <c r="A16943" s="2">
        <v>2605</v>
      </c>
      <c r="B16943" s="2">
        <v>2018</v>
      </c>
      <c r="C16943" s="2" t="s">
        <v>66</v>
      </c>
      <c r="D16943" s="3">
        <v>96395</v>
      </c>
      <c r="E16943" s="5">
        <f t="shared" si="264"/>
        <v>3.9680481352767256E-2</v>
      </c>
    </row>
    <row r="16944" spans="1:5" x14ac:dyDescent="0.25">
      <c r="A16944" s="2">
        <v>2605</v>
      </c>
      <c r="B16944" s="2">
        <v>2019</v>
      </c>
      <c r="C16944" s="2" t="s">
        <v>66</v>
      </c>
      <c r="D16944" s="3">
        <v>100220</v>
      </c>
      <c r="E16944" s="5">
        <f t="shared" si="264"/>
        <v>4.5080822191179405E-2</v>
      </c>
    </row>
    <row r="16945" spans="1:5" x14ac:dyDescent="0.25">
      <c r="A16945" s="2">
        <v>2605</v>
      </c>
      <c r="B16945" s="2">
        <v>2020</v>
      </c>
      <c r="C16945" s="2" t="s">
        <v>66</v>
      </c>
      <c r="D16945" s="3">
        <v>104738</v>
      </c>
      <c r="E16945" s="5">
        <f t="shared" si="264"/>
        <v>4.3499016593786403E-2</v>
      </c>
    </row>
    <row r="16946" spans="1:5" x14ac:dyDescent="0.25">
      <c r="A16946" s="2">
        <v>2605</v>
      </c>
      <c r="B16946" s="2">
        <v>2021</v>
      </c>
      <c r="C16946" s="2" t="s">
        <v>66</v>
      </c>
      <c r="D16946" s="3">
        <v>109294</v>
      </c>
      <c r="E16946" s="5">
        <f t="shared" si="264"/>
        <v>4.7102311197320987E-2</v>
      </c>
    </row>
    <row r="16947" spans="1:5" x14ac:dyDescent="0.25">
      <c r="A16947" s="2">
        <v>2605</v>
      </c>
      <c r="B16947" s="2">
        <v>2022</v>
      </c>
      <c r="C16947" s="2" t="s">
        <v>55</v>
      </c>
      <c r="D16947" s="3">
        <v>114442</v>
      </c>
      <c r="E16947" s="5">
        <f t="shared" si="264"/>
        <v>4.3856276541829047E-2</v>
      </c>
    </row>
    <row r="16948" spans="1:5" x14ac:dyDescent="0.25">
      <c r="A16948" s="2">
        <v>2605</v>
      </c>
      <c r="B16948" s="2">
        <v>2023</v>
      </c>
      <c r="C16948" s="2" t="s">
        <v>55</v>
      </c>
      <c r="D16948" s="3">
        <v>119461</v>
      </c>
      <c r="E16948" s="5">
        <f t="shared" si="264"/>
        <v>0.10450272473861763</v>
      </c>
    </row>
    <row r="16949" spans="1:5" x14ac:dyDescent="0.25">
      <c r="A16949" s="2">
        <v>2605</v>
      </c>
      <c r="B16949" s="2">
        <v>2024</v>
      </c>
      <c r="C16949" s="2" t="s">
        <v>60</v>
      </c>
      <c r="D16949" s="3">
        <v>131945</v>
      </c>
      <c r="E16949" s="5">
        <f t="shared" si="264"/>
        <v>4.5890333093334346E-2</v>
      </c>
    </row>
    <row r="16950" spans="1:5" x14ac:dyDescent="0.25">
      <c r="A16950" s="2">
        <v>2605</v>
      </c>
      <c r="B16950" s="2">
        <v>2025</v>
      </c>
      <c r="C16950" s="2" t="s">
        <v>60</v>
      </c>
      <c r="D16950" s="3">
        <v>138000</v>
      </c>
      <c r="E16950" s="5">
        <f t="shared" si="264"/>
        <v>1</v>
      </c>
    </row>
    <row r="16951" spans="1:5" x14ac:dyDescent="0.25">
      <c r="A16951" s="2">
        <v>2606</v>
      </c>
      <c r="B16951" s="2">
        <v>2025</v>
      </c>
      <c r="C16951" s="2" t="s">
        <v>66</v>
      </c>
      <c r="D16951" s="3">
        <v>82094</v>
      </c>
      <c r="E16951" s="5">
        <f t="shared" si="264"/>
        <v>1</v>
      </c>
    </row>
    <row r="16952" spans="1:5" x14ac:dyDescent="0.25">
      <c r="A16952" s="2">
        <v>2607</v>
      </c>
      <c r="B16952" s="2">
        <v>2019</v>
      </c>
      <c r="C16952" s="2" t="s">
        <v>60</v>
      </c>
      <c r="D16952" s="3">
        <v>106502</v>
      </c>
      <c r="E16952" s="5">
        <f t="shared" si="264"/>
        <v>2.7182588120410883E-2</v>
      </c>
    </row>
    <row r="16953" spans="1:5" x14ac:dyDescent="0.25">
      <c r="A16953" s="2">
        <v>2607</v>
      </c>
      <c r="B16953" s="2">
        <v>2020</v>
      </c>
      <c r="C16953" s="2" t="s">
        <v>60</v>
      </c>
      <c r="D16953" s="3">
        <v>109397</v>
      </c>
      <c r="E16953" s="5">
        <f t="shared" si="264"/>
        <v>5.1061729297878368E-2</v>
      </c>
    </row>
    <row r="16954" spans="1:5" x14ac:dyDescent="0.25">
      <c r="A16954" s="2">
        <v>2607</v>
      </c>
      <c r="B16954" s="2">
        <v>2021</v>
      </c>
      <c r="C16954" s="2" t="s">
        <v>60</v>
      </c>
      <c r="D16954" s="3">
        <v>114983</v>
      </c>
      <c r="E16954" s="5">
        <f t="shared" si="264"/>
        <v>2.8125896871711471E-2</v>
      </c>
    </row>
    <row r="16955" spans="1:5" x14ac:dyDescent="0.25">
      <c r="A16955" s="2">
        <v>2607</v>
      </c>
      <c r="B16955" s="2">
        <v>2022</v>
      </c>
      <c r="C16955" s="2" t="s">
        <v>60</v>
      </c>
      <c r="D16955" s="3">
        <v>118217</v>
      </c>
      <c r="E16955" s="5">
        <f t="shared" si="264"/>
        <v>5.6979960580965515E-2</v>
      </c>
    </row>
    <row r="16956" spans="1:5" x14ac:dyDescent="0.25">
      <c r="A16956" s="2">
        <v>2607</v>
      </c>
      <c r="B16956" s="2">
        <v>2023</v>
      </c>
      <c r="C16956" s="2" t="s">
        <v>60</v>
      </c>
      <c r="D16956" s="3">
        <v>124953</v>
      </c>
      <c r="E16956" s="5">
        <f t="shared" si="264"/>
        <v>2.5225484782278138E-2</v>
      </c>
    </row>
    <row r="16957" spans="1:5" x14ac:dyDescent="0.25">
      <c r="A16957" s="2">
        <v>2607</v>
      </c>
      <c r="B16957" s="2">
        <v>2024</v>
      </c>
      <c r="C16957" s="2" t="s">
        <v>60</v>
      </c>
      <c r="D16957" s="3">
        <v>128105</v>
      </c>
      <c r="E16957" s="5">
        <f t="shared" si="264"/>
        <v>5.8022715740993713E-2</v>
      </c>
    </row>
    <row r="16958" spans="1:5" x14ac:dyDescent="0.25">
      <c r="A16958" s="2">
        <v>2607</v>
      </c>
      <c r="B16958" s="2">
        <v>2025</v>
      </c>
      <c r="C16958" s="2" t="s">
        <v>60</v>
      </c>
      <c r="D16958" s="3">
        <v>135538</v>
      </c>
      <c r="E16958" s="5">
        <f t="shared" si="264"/>
        <v>1</v>
      </c>
    </row>
    <row r="16959" spans="1:5" x14ac:dyDescent="0.25">
      <c r="A16959" s="2">
        <v>2608</v>
      </c>
      <c r="B16959" s="2">
        <v>2015</v>
      </c>
      <c r="C16959" s="2" t="s">
        <v>60</v>
      </c>
      <c r="D16959" s="3">
        <v>88673</v>
      </c>
      <c r="E16959" s="5">
        <f t="shared" si="264"/>
        <v>2.4483213605043248E-2</v>
      </c>
    </row>
    <row r="16960" spans="1:5" x14ac:dyDescent="0.25">
      <c r="A16960" s="2">
        <v>2608</v>
      </c>
      <c r="B16960" s="2">
        <v>2016</v>
      </c>
      <c r="C16960" s="2" t="s">
        <v>60</v>
      </c>
      <c r="D16960" s="3">
        <v>90844</v>
      </c>
      <c r="E16960" s="5">
        <f t="shared" si="264"/>
        <v>4.0630091145260006E-2</v>
      </c>
    </row>
    <row r="16961" spans="1:5" x14ac:dyDescent="0.25">
      <c r="A16961" s="2">
        <v>2608</v>
      </c>
      <c r="B16961" s="2">
        <v>2017</v>
      </c>
      <c r="C16961" s="2" t="s">
        <v>60</v>
      </c>
      <c r="D16961" s="3">
        <v>94535</v>
      </c>
      <c r="E16961" s="5">
        <f t="shared" si="264"/>
        <v>2.7577087851060455E-2</v>
      </c>
    </row>
    <row r="16962" spans="1:5" x14ac:dyDescent="0.25">
      <c r="A16962" s="2">
        <v>2608</v>
      </c>
      <c r="B16962" s="2">
        <v>2018</v>
      </c>
      <c r="C16962" s="2" t="s">
        <v>60</v>
      </c>
      <c r="D16962" s="3">
        <v>97142</v>
      </c>
      <c r="E16962" s="5">
        <f t="shared" ref="E16962:E17025" si="265">IF(A16963=A16962,(D16963-D16962)/D16962,1)</f>
        <v>2.798995285252517E-2</v>
      </c>
    </row>
    <row r="16963" spans="1:5" x14ac:dyDescent="0.25">
      <c r="A16963" s="2">
        <v>2608</v>
      </c>
      <c r="B16963" s="2">
        <v>2019</v>
      </c>
      <c r="C16963" s="2" t="s">
        <v>60</v>
      </c>
      <c r="D16963" s="3">
        <v>99861</v>
      </c>
      <c r="E16963" s="5">
        <f t="shared" si="265"/>
        <v>3.1213386607384264E-2</v>
      </c>
    </row>
    <row r="16964" spans="1:5" x14ac:dyDescent="0.25">
      <c r="A16964" s="2">
        <v>2608</v>
      </c>
      <c r="B16964" s="2">
        <v>2020</v>
      </c>
      <c r="C16964" s="2" t="s">
        <v>60</v>
      </c>
      <c r="D16964" s="3">
        <v>102978</v>
      </c>
      <c r="E16964" s="5">
        <f t="shared" si="265"/>
        <v>3.9464740041562273E-2</v>
      </c>
    </row>
    <row r="16965" spans="1:5" x14ac:dyDescent="0.25">
      <c r="A16965" s="2">
        <v>2608</v>
      </c>
      <c r="B16965" s="2">
        <v>2021</v>
      </c>
      <c r="C16965" s="2" t="s">
        <v>60</v>
      </c>
      <c r="D16965" s="3">
        <v>107042</v>
      </c>
      <c r="E16965" s="5">
        <f t="shared" si="265"/>
        <v>4.0741017544515236E-2</v>
      </c>
    </row>
    <row r="16966" spans="1:5" x14ac:dyDescent="0.25">
      <c r="A16966" s="2">
        <v>2608</v>
      </c>
      <c r="B16966" s="2">
        <v>2022</v>
      </c>
      <c r="C16966" s="2" t="s">
        <v>60</v>
      </c>
      <c r="D16966" s="3">
        <v>111403</v>
      </c>
      <c r="E16966" s="5">
        <f t="shared" si="265"/>
        <v>2.1274112905397522E-2</v>
      </c>
    </row>
    <row r="16967" spans="1:5" x14ac:dyDescent="0.25">
      <c r="A16967" s="2">
        <v>2608</v>
      </c>
      <c r="B16967" s="2">
        <v>2023</v>
      </c>
      <c r="C16967" s="2" t="s">
        <v>60</v>
      </c>
      <c r="D16967" s="3">
        <v>113773</v>
      </c>
      <c r="E16967" s="5">
        <f t="shared" si="265"/>
        <v>3.200232040993909E-2</v>
      </c>
    </row>
    <row r="16968" spans="1:5" x14ac:dyDescent="0.25">
      <c r="A16968" s="2">
        <v>2608</v>
      </c>
      <c r="B16968" s="2">
        <v>2024</v>
      </c>
      <c r="C16968" s="2" t="s">
        <v>60</v>
      </c>
      <c r="D16968" s="3">
        <v>117414</v>
      </c>
      <c r="E16968" s="5">
        <f t="shared" si="265"/>
        <v>3.379494779157511E-2</v>
      </c>
    </row>
    <row r="16969" spans="1:5" x14ac:dyDescent="0.25">
      <c r="A16969" s="2">
        <v>2608</v>
      </c>
      <c r="B16969" s="2">
        <v>2025</v>
      </c>
      <c r="C16969" s="2" t="s">
        <v>60</v>
      </c>
      <c r="D16969" s="3">
        <v>121382</v>
      </c>
      <c r="E16969" s="5">
        <f t="shared" si="265"/>
        <v>1</v>
      </c>
    </row>
    <row r="16970" spans="1:5" x14ac:dyDescent="0.25">
      <c r="A16970" s="2">
        <v>2609</v>
      </c>
      <c r="B16970" s="2">
        <v>2025</v>
      </c>
      <c r="C16970" s="2" t="s">
        <v>60</v>
      </c>
      <c r="D16970" s="3">
        <v>84816</v>
      </c>
      <c r="E16970" s="5">
        <f t="shared" si="265"/>
        <v>1</v>
      </c>
    </row>
    <row r="16971" spans="1:5" x14ac:dyDescent="0.25">
      <c r="A16971" s="2">
        <v>2610</v>
      </c>
      <c r="B16971" s="2">
        <v>2014</v>
      </c>
      <c r="C16971" s="2" t="s">
        <v>66</v>
      </c>
      <c r="D16971" s="3">
        <v>128861</v>
      </c>
      <c r="E16971" s="5">
        <f t="shared" si="265"/>
        <v>4.3488720404156418E-2</v>
      </c>
    </row>
    <row r="16972" spans="1:5" x14ac:dyDescent="0.25">
      <c r="A16972" s="2">
        <v>2610</v>
      </c>
      <c r="B16972" s="2">
        <v>2015</v>
      </c>
      <c r="C16972" s="2" t="s">
        <v>66</v>
      </c>
      <c r="D16972" s="3">
        <v>134465</v>
      </c>
      <c r="E16972" s="5">
        <f t="shared" si="265"/>
        <v>2.8602238500725095E-2</v>
      </c>
    </row>
    <row r="16973" spans="1:5" x14ac:dyDescent="0.25">
      <c r="A16973" s="2">
        <v>2610</v>
      </c>
      <c r="B16973" s="2">
        <v>2016</v>
      </c>
      <c r="C16973" s="2" t="s">
        <v>66</v>
      </c>
      <c r="D16973" s="3">
        <v>138311</v>
      </c>
      <c r="E16973" s="5">
        <f t="shared" si="265"/>
        <v>3.4885150132672023E-2</v>
      </c>
    </row>
    <row r="16974" spans="1:5" x14ac:dyDescent="0.25">
      <c r="A16974" s="2">
        <v>2610</v>
      </c>
      <c r="B16974" s="2">
        <v>2017</v>
      </c>
      <c r="C16974" s="2" t="s">
        <v>66</v>
      </c>
      <c r="D16974" s="3">
        <v>143136</v>
      </c>
      <c r="E16974" s="5">
        <f t="shared" si="265"/>
        <v>2.7686955063715626E-2</v>
      </c>
    </row>
    <row r="16975" spans="1:5" x14ac:dyDescent="0.25">
      <c r="A16975" s="2">
        <v>2610</v>
      </c>
      <c r="B16975" s="2">
        <v>2018</v>
      </c>
      <c r="C16975" s="2" t="s">
        <v>66</v>
      </c>
      <c r="D16975" s="3">
        <v>147099</v>
      </c>
      <c r="E16975" s="5">
        <f t="shared" si="265"/>
        <v>4.8552335501940873E-2</v>
      </c>
    </row>
    <row r="16976" spans="1:5" x14ac:dyDescent="0.25">
      <c r="A16976" s="2">
        <v>2610</v>
      </c>
      <c r="B16976" s="2">
        <v>2019</v>
      </c>
      <c r="C16976" s="2" t="s">
        <v>66</v>
      </c>
      <c r="D16976" s="3">
        <v>154241</v>
      </c>
      <c r="E16976" s="5">
        <f t="shared" si="265"/>
        <v>3.3843141577142265E-3</v>
      </c>
    </row>
    <row r="16977" spans="1:5" x14ac:dyDescent="0.25">
      <c r="A16977" s="2">
        <v>2610</v>
      </c>
      <c r="B16977" s="2">
        <v>2020</v>
      </c>
      <c r="C16977" s="2" t="s">
        <v>55</v>
      </c>
      <c r="D16977" s="3">
        <v>154763</v>
      </c>
      <c r="E16977" s="5">
        <f t="shared" si="265"/>
        <v>7.8959441210108353E-2</v>
      </c>
    </row>
    <row r="16978" spans="1:5" x14ac:dyDescent="0.25">
      <c r="A16978" s="2">
        <v>2610</v>
      </c>
      <c r="B16978" s="2">
        <v>2021</v>
      </c>
      <c r="C16978" s="2" t="s">
        <v>60</v>
      </c>
      <c r="D16978" s="3">
        <v>166983</v>
      </c>
      <c r="E16978" s="5">
        <f t="shared" si="265"/>
        <v>2.2056137451117779E-2</v>
      </c>
    </row>
    <row r="16979" spans="1:5" x14ac:dyDescent="0.25">
      <c r="A16979" s="2">
        <v>2610</v>
      </c>
      <c r="B16979" s="2">
        <v>2022</v>
      </c>
      <c r="C16979" s="2" t="s">
        <v>60</v>
      </c>
      <c r="D16979" s="3">
        <v>170666</v>
      </c>
      <c r="E16979" s="5">
        <f t="shared" si="265"/>
        <v>2.4515720764534236E-2</v>
      </c>
    </row>
    <row r="16980" spans="1:5" x14ac:dyDescent="0.25">
      <c r="A16980" s="2">
        <v>2610</v>
      </c>
      <c r="B16980" s="2">
        <v>2023</v>
      </c>
      <c r="C16980" s="2" t="s">
        <v>60</v>
      </c>
      <c r="D16980" s="3">
        <v>174850</v>
      </c>
      <c r="E16980" s="5">
        <f t="shared" si="265"/>
        <v>7.7483557334858455E-2</v>
      </c>
    </row>
    <row r="16981" spans="1:5" x14ac:dyDescent="0.25">
      <c r="A16981" s="2">
        <v>2610</v>
      </c>
      <c r="B16981" s="2">
        <v>2024</v>
      </c>
      <c r="C16981" s="2" t="s">
        <v>64</v>
      </c>
      <c r="D16981" s="3">
        <v>188398</v>
      </c>
      <c r="E16981" s="5">
        <f t="shared" si="265"/>
        <v>0.10330789074193994</v>
      </c>
    </row>
    <row r="16982" spans="1:5" x14ac:dyDescent="0.25">
      <c r="A16982" s="2">
        <v>2610</v>
      </c>
      <c r="B16982" s="2">
        <v>2025</v>
      </c>
      <c r="C16982" s="2" t="s">
        <v>75</v>
      </c>
      <c r="D16982" s="3">
        <v>207861</v>
      </c>
      <c r="E16982" s="5">
        <f t="shared" si="265"/>
        <v>1</v>
      </c>
    </row>
    <row r="16983" spans="1:5" x14ac:dyDescent="0.25">
      <c r="A16983" s="2">
        <v>2611</v>
      </c>
      <c r="B16983" s="2">
        <v>2020</v>
      </c>
      <c r="C16983" s="2" t="s">
        <v>64</v>
      </c>
      <c r="D16983" s="3">
        <v>93693</v>
      </c>
      <c r="E16983" s="5">
        <f t="shared" si="265"/>
        <v>3.0375801820840403E-2</v>
      </c>
    </row>
    <row r="16984" spans="1:5" x14ac:dyDescent="0.25">
      <c r="A16984" s="2">
        <v>2611</v>
      </c>
      <c r="B16984" s="2">
        <v>2021</v>
      </c>
      <c r="C16984" s="2" t="s">
        <v>64</v>
      </c>
      <c r="D16984" s="3">
        <v>96539</v>
      </c>
      <c r="E16984" s="5">
        <f t="shared" si="265"/>
        <v>2.9490672163581557E-2</v>
      </c>
    </row>
    <row r="16985" spans="1:5" x14ac:dyDescent="0.25">
      <c r="A16985" s="2">
        <v>2611</v>
      </c>
      <c r="B16985" s="2">
        <v>2022</v>
      </c>
      <c r="C16985" s="2" t="s">
        <v>64</v>
      </c>
      <c r="D16985" s="3">
        <v>99386</v>
      </c>
      <c r="E16985" s="5">
        <f t="shared" si="265"/>
        <v>2.4389753083935362E-2</v>
      </c>
    </row>
    <row r="16986" spans="1:5" x14ac:dyDescent="0.25">
      <c r="A16986" s="2">
        <v>2611</v>
      </c>
      <c r="B16986" s="2">
        <v>2023</v>
      </c>
      <c r="C16986" s="2" t="s">
        <v>64</v>
      </c>
      <c r="D16986" s="3">
        <v>101810</v>
      </c>
      <c r="E16986" s="5">
        <f t="shared" si="265"/>
        <v>4.1960514684215695E-2</v>
      </c>
    </row>
    <row r="16987" spans="1:5" x14ac:dyDescent="0.25">
      <c r="A16987" s="2">
        <v>2611</v>
      </c>
      <c r="B16987" s="2">
        <v>2024</v>
      </c>
      <c r="C16987" s="2" t="s">
        <v>64</v>
      </c>
      <c r="D16987" s="3">
        <v>106082</v>
      </c>
      <c r="E16987" s="5">
        <f t="shared" si="265"/>
        <v>3.8432533323278222E-2</v>
      </c>
    </row>
    <row r="16988" spans="1:5" x14ac:dyDescent="0.25">
      <c r="A16988" s="2">
        <v>2611</v>
      </c>
      <c r="B16988" s="2">
        <v>2025</v>
      </c>
      <c r="C16988" s="2" t="s">
        <v>64</v>
      </c>
      <c r="D16988" s="3">
        <v>110159</v>
      </c>
      <c r="E16988" s="5">
        <f t="shared" si="265"/>
        <v>1</v>
      </c>
    </row>
    <row r="16989" spans="1:5" x14ac:dyDescent="0.25">
      <c r="A16989" s="2">
        <v>2612</v>
      </c>
      <c r="B16989" s="2">
        <v>2017</v>
      </c>
      <c r="C16989" s="2" t="s">
        <v>55</v>
      </c>
      <c r="D16989" s="3">
        <v>82372</v>
      </c>
      <c r="E16989" s="5">
        <f t="shared" si="265"/>
        <v>6.9368231923469137E-2</v>
      </c>
    </row>
    <row r="16990" spans="1:5" x14ac:dyDescent="0.25">
      <c r="A16990" s="2">
        <v>2612</v>
      </c>
      <c r="B16990" s="2">
        <v>2018</v>
      </c>
      <c r="C16990" s="2" t="s">
        <v>60</v>
      </c>
      <c r="D16990" s="3">
        <v>88086</v>
      </c>
      <c r="E16990" s="5">
        <f t="shared" si="265"/>
        <v>5.6047499035033942E-2</v>
      </c>
    </row>
    <row r="16991" spans="1:5" x14ac:dyDescent="0.25">
      <c r="A16991" s="2">
        <v>2612</v>
      </c>
      <c r="B16991" s="2">
        <v>2019</v>
      </c>
      <c r="C16991" s="2" t="s">
        <v>60</v>
      </c>
      <c r="D16991" s="3">
        <v>93023</v>
      </c>
      <c r="E16991" s="5">
        <f t="shared" si="265"/>
        <v>0.13009685776635885</v>
      </c>
    </row>
    <row r="16992" spans="1:5" x14ac:dyDescent="0.25">
      <c r="A16992" s="2">
        <v>2612</v>
      </c>
      <c r="B16992" s="2">
        <v>2020</v>
      </c>
      <c r="C16992" s="2" t="s">
        <v>64</v>
      </c>
      <c r="D16992" s="3">
        <v>105125</v>
      </c>
      <c r="E16992" s="5">
        <f t="shared" si="265"/>
        <v>4.5650416171224735E-2</v>
      </c>
    </row>
    <row r="16993" spans="1:5" x14ac:dyDescent="0.25">
      <c r="A16993" s="2">
        <v>2612</v>
      </c>
      <c r="B16993" s="2">
        <v>2021</v>
      </c>
      <c r="C16993" s="2" t="s">
        <v>64</v>
      </c>
      <c r="D16993" s="3">
        <v>109924</v>
      </c>
      <c r="E16993" s="5">
        <f t="shared" si="265"/>
        <v>3.6043084312797936E-2</v>
      </c>
    </row>
    <row r="16994" spans="1:5" x14ac:dyDescent="0.25">
      <c r="A16994" s="2">
        <v>2612</v>
      </c>
      <c r="B16994" s="2">
        <v>2022</v>
      </c>
      <c r="C16994" s="2" t="s">
        <v>64</v>
      </c>
      <c r="D16994" s="3">
        <v>113886</v>
      </c>
      <c r="E16994" s="5">
        <f t="shared" si="265"/>
        <v>4.8768066311925963E-2</v>
      </c>
    </row>
    <row r="16995" spans="1:5" x14ac:dyDescent="0.25">
      <c r="A16995" s="2">
        <v>2612</v>
      </c>
      <c r="B16995" s="2">
        <v>2023</v>
      </c>
      <c r="C16995" s="2" t="s">
        <v>64</v>
      </c>
      <c r="D16995" s="3">
        <v>119440</v>
      </c>
      <c r="E16995" s="5">
        <f t="shared" si="265"/>
        <v>5.2746148693904892E-2</v>
      </c>
    </row>
    <row r="16996" spans="1:5" x14ac:dyDescent="0.25">
      <c r="A16996" s="2">
        <v>2612</v>
      </c>
      <c r="B16996" s="2">
        <v>2024</v>
      </c>
      <c r="C16996" s="2" t="s">
        <v>64</v>
      </c>
      <c r="D16996" s="3">
        <v>125740</v>
      </c>
      <c r="E16996" s="5">
        <f t="shared" si="265"/>
        <v>4.8282169556227134E-2</v>
      </c>
    </row>
    <row r="16997" spans="1:5" x14ac:dyDescent="0.25">
      <c r="A16997" s="2">
        <v>2612</v>
      </c>
      <c r="B16997" s="2">
        <v>2025</v>
      </c>
      <c r="C16997" s="2" t="s">
        <v>75</v>
      </c>
      <c r="D16997" s="3">
        <v>131811</v>
      </c>
      <c r="E16997" s="5">
        <f t="shared" si="265"/>
        <v>1</v>
      </c>
    </row>
    <row r="16998" spans="1:5" x14ac:dyDescent="0.25">
      <c r="A16998" s="2">
        <v>2613</v>
      </c>
      <c r="B16998" s="2">
        <v>2016</v>
      </c>
      <c r="C16998" s="2" t="s">
        <v>3443</v>
      </c>
      <c r="D16998" s="3">
        <v>135654</v>
      </c>
      <c r="E16998" s="5">
        <f t="shared" si="265"/>
        <v>3.6445663231456503E-2</v>
      </c>
    </row>
    <row r="16999" spans="1:5" x14ac:dyDescent="0.25">
      <c r="A16999" s="2">
        <v>2613</v>
      </c>
      <c r="B16999" s="2">
        <v>2017</v>
      </c>
      <c r="C16999" s="2" t="s">
        <v>3443</v>
      </c>
      <c r="D16999" s="3">
        <v>140598</v>
      </c>
      <c r="E16999" s="5">
        <f t="shared" si="265"/>
        <v>3.0811249093159219E-2</v>
      </c>
    </row>
    <row r="17000" spans="1:5" x14ac:dyDescent="0.25">
      <c r="A17000" s="2">
        <v>2613</v>
      </c>
      <c r="B17000" s="2">
        <v>2018</v>
      </c>
      <c r="C17000" s="2" t="s">
        <v>3443</v>
      </c>
      <c r="D17000" s="3">
        <v>144930</v>
      </c>
      <c r="E17000" s="5">
        <f t="shared" si="265"/>
        <v>4.6036017387704409E-2</v>
      </c>
    </row>
    <row r="17001" spans="1:5" x14ac:dyDescent="0.25">
      <c r="A17001" s="2">
        <v>2613</v>
      </c>
      <c r="B17001" s="2">
        <v>2019</v>
      </c>
      <c r="C17001" s="2" t="s">
        <v>3443</v>
      </c>
      <c r="D17001" s="3">
        <v>151602</v>
      </c>
      <c r="E17001" s="5">
        <f t="shared" si="265"/>
        <v>3.6615611931241014E-2</v>
      </c>
    </row>
    <row r="17002" spans="1:5" x14ac:dyDescent="0.25">
      <c r="A17002" s="2">
        <v>2613</v>
      </c>
      <c r="B17002" s="2">
        <v>2020</v>
      </c>
      <c r="C17002" s="2" t="s">
        <v>3443</v>
      </c>
      <c r="D17002" s="3">
        <v>157153</v>
      </c>
      <c r="E17002" s="5">
        <f t="shared" si="265"/>
        <v>2.8710874116307038E-2</v>
      </c>
    </row>
    <row r="17003" spans="1:5" x14ac:dyDescent="0.25">
      <c r="A17003" s="2">
        <v>2613</v>
      </c>
      <c r="B17003" s="2">
        <v>2021</v>
      </c>
      <c r="C17003" s="2" t="s">
        <v>3443</v>
      </c>
      <c r="D17003" s="3">
        <v>161665</v>
      </c>
      <c r="E17003" s="5">
        <f t="shared" si="265"/>
        <v>4.3021062072804872E-2</v>
      </c>
    </row>
    <row r="17004" spans="1:5" x14ac:dyDescent="0.25">
      <c r="A17004" s="2">
        <v>2613</v>
      </c>
      <c r="B17004" s="2">
        <v>2022</v>
      </c>
      <c r="C17004" s="2" t="s">
        <v>3443</v>
      </c>
      <c r="D17004" s="3">
        <v>168620</v>
      </c>
      <c r="E17004" s="5">
        <f t="shared" si="265"/>
        <v>3.5689716522357966E-2</v>
      </c>
    </row>
    <row r="17005" spans="1:5" x14ac:dyDescent="0.25">
      <c r="A17005" s="2">
        <v>2613</v>
      </c>
      <c r="B17005" s="2">
        <v>2023</v>
      </c>
      <c r="C17005" s="2" t="s">
        <v>3443</v>
      </c>
      <c r="D17005" s="3">
        <v>174638</v>
      </c>
      <c r="E17005" s="5">
        <f t="shared" si="265"/>
        <v>3.2707658127097194E-2</v>
      </c>
    </row>
    <row r="17006" spans="1:5" x14ac:dyDescent="0.25">
      <c r="A17006" s="2">
        <v>2613</v>
      </c>
      <c r="B17006" s="2">
        <v>2024</v>
      </c>
      <c r="C17006" s="2" t="s">
        <v>3443</v>
      </c>
      <c r="D17006" s="3">
        <v>180350</v>
      </c>
      <c r="E17006" s="5">
        <f t="shared" si="265"/>
        <v>5.0562794566121429E-2</v>
      </c>
    </row>
    <row r="17007" spans="1:5" x14ac:dyDescent="0.25">
      <c r="A17007" s="2">
        <v>2613</v>
      </c>
      <c r="B17007" s="2">
        <v>2025</v>
      </c>
      <c r="C17007" s="2" t="s">
        <v>3443</v>
      </c>
      <c r="D17007" s="3">
        <v>189469</v>
      </c>
      <c r="E17007" s="5">
        <f t="shared" si="265"/>
        <v>1</v>
      </c>
    </row>
    <row r="17008" spans="1:5" x14ac:dyDescent="0.25">
      <c r="A17008" s="2">
        <v>2614</v>
      </c>
      <c r="B17008" s="2">
        <v>2015</v>
      </c>
      <c r="C17008" s="2" t="s">
        <v>55</v>
      </c>
      <c r="D17008" s="3">
        <v>51406</v>
      </c>
      <c r="E17008" s="5">
        <f t="shared" si="265"/>
        <v>2.7214722016885188E-2</v>
      </c>
    </row>
    <row r="17009" spans="1:5" x14ac:dyDescent="0.25">
      <c r="A17009" s="2">
        <v>2614</v>
      </c>
      <c r="B17009" s="2">
        <v>2016</v>
      </c>
      <c r="C17009" s="2" t="s">
        <v>55</v>
      </c>
      <c r="D17009" s="3">
        <v>52805</v>
      </c>
      <c r="E17009" s="5">
        <f t="shared" si="265"/>
        <v>4.0545402897452891E-2</v>
      </c>
    </row>
    <row r="17010" spans="1:5" x14ac:dyDescent="0.25">
      <c r="A17010" s="2">
        <v>2614</v>
      </c>
      <c r="B17010" s="2">
        <v>2017</v>
      </c>
      <c r="C17010" s="2" t="s">
        <v>55</v>
      </c>
      <c r="D17010" s="3">
        <v>54946</v>
      </c>
      <c r="E17010" s="5">
        <f t="shared" si="265"/>
        <v>3.2177046554799256E-2</v>
      </c>
    </row>
    <row r="17011" spans="1:5" x14ac:dyDescent="0.25">
      <c r="A17011" s="2">
        <v>2614</v>
      </c>
      <c r="B17011" s="2">
        <v>2018</v>
      </c>
      <c r="C17011" s="2" t="s">
        <v>55</v>
      </c>
      <c r="D17011" s="3">
        <v>56714</v>
      </c>
      <c r="E17011" s="5">
        <f t="shared" si="265"/>
        <v>3.6375498113340621E-2</v>
      </c>
    </row>
    <row r="17012" spans="1:5" x14ac:dyDescent="0.25">
      <c r="A17012" s="2">
        <v>2614</v>
      </c>
      <c r="B17012" s="2">
        <v>2019</v>
      </c>
      <c r="C17012" s="2" t="s">
        <v>55</v>
      </c>
      <c r="D17012" s="3">
        <v>58777</v>
      </c>
      <c r="E17012" s="5">
        <f t="shared" si="265"/>
        <v>4.8369260084727021E-2</v>
      </c>
    </row>
    <row r="17013" spans="1:5" x14ac:dyDescent="0.25">
      <c r="A17013" s="2">
        <v>2614</v>
      </c>
      <c r="B17013" s="2">
        <v>2020</v>
      </c>
      <c r="C17013" s="2" t="s">
        <v>55</v>
      </c>
      <c r="D17013" s="3">
        <v>61620</v>
      </c>
      <c r="E17013" s="5">
        <f t="shared" si="265"/>
        <v>4.3443687114573193E-2</v>
      </c>
    </row>
    <row r="17014" spans="1:5" x14ac:dyDescent="0.25">
      <c r="A17014" s="2">
        <v>2614</v>
      </c>
      <c r="B17014" s="2">
        <v>2021</v>
      </c>
      <c r="C17014" s="2" t="s">
        <v>55</v>
      </c>
      <c r="D17014" s="3">
        <v>64297</v>
      </c>
      <c r="E17014" s="5">
        <f t="shared" si="265"/>
        <v>2.902157176851175E-2</v>
      </c>
    </row>
    <row r="17015" spans="1:5" x14ac:dyDescent="0.25">
      <c r="A17015" s="2">
        <v>2614</v>
      </c>
      <c r="B17015" s="2">
        <v>2022</v>
      </c>
      <c r="C17015" s="2" t="s">
        <v>55</v>
      </c>
      <c r="D17015" s="3">
        <v>66163</v>
      </c>
      <c r="E17015" s="5">
        <f t="shared" si="265"/>
        <v>4.659704064205069E-2</v>
      </c>
    </row>
    <row r="17016" spans="1:5" x14ac:dyDescent="0.25">
      <c r="A17016" s="2">
        <v>2614</v>
      </c>
      <c r="B17016" s="2">
        <v>2023</v>
      </c>
      <c r="C17016" s="2" t="s">
        <v>55</v>
      </c>
      <c r="D17016" s="3">
        <v>69246</v>
      </c>
      <c r="E17016" s="5">
        <f t="shared" si="265"/>
        <v>5.0443346908124659E-2</v>
      </c>
    </row>
    <row r="17017" spans="1:5" x14ac:dyDescent="0.25">
      <c r="A17017" s="2">
        <v>2614</v>
      </c>
      <c r="B17017" s="2">
        <v>2024</v>
      </c>
      <c r="C17017" s="2" t="s">
        <v>55</v>
      </c>
      <c r="D17017" s="3">
        <v>72739</v>
      </c>
      <c r="E17017" s="5">
        <f t="shared" si="265"/>
        <v>3.7050275643052556E-2</v>
      </c>
    </row>
    <row r="17018" spans="1:5" x14ac:dyDescent="0.25">
      <c r="A17018" s="2">
        <v>2614</v>
      </c>
      <c r="B17018" s="2">
        <v>2025</v>
      </c>
      <c r="C17018" s="2" t="s">
        <v>55</v>
      </c>
      <c r="D17018" s="3">
        <v>75434</v>
      </c>
      <c r="E17018" s="5">
        <f t="shared" si="265"/>
        <v>1</v>
      </c>
    </row>
    <row r="17019" spans="1:5" x14ac:dyDescent="0.25">
      <c r="A17019" s="2">
        <v>2615</v>
      </c>
      <c r="B17019" s="2">
        <v>2015</v>
      </c>
      <c r="C17019" s="2" t="s">
        <v>55</v>
      </c>
      <c r="D17019" s="3">
        <v>51595</v>
      </c>
      <c r="E17019" s="5">
        <f t="shared" si="265"/>
        <v>2.4207772070937106E-2</v>
      </c>
    </row>
    <row r="17020" spans="1:5" x14ac:dyDescent="0.25">
      <c r="A17020" s="2">
        <v>2615</v>
      </c>
      <c r="B17020" s="2">
        <v>2016</v>
      </c>
      <c r="C17020" s="2" t="s">
        <v>55</v>
      </c>
      <c r="D17020" s="3">
        <v>52844</v>
      </c>
      <c r="E17020" s="5">
        <f t="shared" si="265"/>
        <v>2.8461130875785331E-2</v>
      </c>
    </row>
    <row r="17021" spans="1:5" x14ac:dyDescent="0.25">
      <c r="A17021" s="2">
        <v>2615</v>
      </c>
      <c r="B17021" s="2">
        <v>2017</v>
      </c>
      <c r="C17021" s="2" t="s">
        <v>55</v>
      </c>
      <c r="D17021" s="3">
        <v>54348</v>
      </c>
      <c r="E17021" s="5">
        <f t="shared" si="265"/>
        <v>8.8871715610510049E-2</v>
      </c>
    </row>
    <row r="17022" spans="1:5" x14ac:dyDescent="0.25">
      <c r="A17022" s="2">
        <v>2615</v>
      </c>
      <c r="B17022" s="2">
        <v>2018</v>
      </c>
      <c r="C17022" s="2" t="s">
        <v>60</v>
      </c>
      <c r="D17022" s="3">
        <v>59178</v>
      </c>
      <c r="E17022" s="5">
        <f t="shared" si="265"/>
        <v>4.37324681469465E-2</v>
      </c>
    </row>
    <row r="17023" spans="1:5" x14ac:dyDescent="0.25">
      <c r="A17023" s="2">
        <v>2615</v>
      </c>
      <c r="B17023" s="2">
        <v>2019</v>
      </c>
      <c r="C17023" s="2" t="s">
        <v>60</v>
      </c>
      <c r="D17023" s="3">
        <v>61766</v>
      </c>
      <c r="E17023" s="5">
        <f t="shared" si="265"/>
        <v>3.8856328724541013E-2</v>
      </c>
    </row>
    <row r="17024" spans="1:5" x14ac:dyDescent="0.25">
      <c r="A17024" s="2">
        <v>2615</v>
      </c>
      <c r="B17024" s="2">
        <v>2020</v>
      </c>
      <c r="C17024" s="2" t="s">
        <v>60</v>
      </c>
      <c r="D17024" s="3">
        <v>64166</v>
      </c>
      <c r="E17024" s="5">
        <f t="shared" si="265"/>
        <v>3.8291306922669327E-2</v>
      </c>
    </row>
    <row r="17025" spans="1:5" x14ac:dyDescent="0.25">
      <c r="A17025" s="2">
        <v>2615</v>
      </c>
      <c r="B17025" s="2">
        <v>2021</v>
      </c>
      <c r="C17025" s="2" t="s">
        <v>60</v>
      </c>
      <c r="D17025" s="3">
        <v>66623</v>
      </c>
      <c r="E17025" s="5">
        <f t="shared" si="265"/>
        <v>2.7708148837488556E-2</v>
      </c>
    </row>
    <row r="17026" spans="1:5" x14ac:dyDescent="0.25">
      <c r="A17026" s="2">
        <v>2615</v>
      </c>
      <c r="B17026" s="2">
        <v>2022</v>
      </c>
      <c r="C17026" s="2" t="s">
        <v>60</v>
      </c>
      <c r="D17026" s="3">
        <v>68469</v>
      </c>
      <c r="E17026" s="5">
        <f t="shared" ref="E17026:E17089" si="266">IF(A17027=A17026,(D17027-D17026)/D17026,1)</f>
        <v>4.2457170398282437E-2</v>
      </c>
    </row>
    <row r="17027" spans="1:5" x14ac:dyDescent="0.25">
      <c r="A17027" s="2">
        <v>2615</v>
      </c>
      <c r="B17027" s="2">
        <v>2023</v>
      </c>
      <c r="C17027" s="2" t="s">
        <v>60</v>
      </c>
      <c r="D17027" s="3">
        <v>71376</v>
      </c>
      <c r="E17027" s="5">
        <f t="shared" si="266"/>
        <v>4.0798027348128221E-2</v>
      </c>
    </row>
    <row r="17028" spans="1:5" x14ac:dyDescent="0.25">
      <c r="A17028" s="2">
        <v>2615</v>
      </c>
      <c r="B17028" s="2">
        <v>2024</v>
      </c>
      <c r="C17028" s="2" t="s">
        <v>60</v>
      </c>
      <c r="D17028" s="3">
        <v>74288</v>
      </c>
      <c r="E17028" s="5">
        <f t="shared" si="266"/>
        <v>2.0743592504846003E-2</v>
      </c>
    </row>
    <row r="17029" spans="1:5" x14ac:dyDescent="0.25">
      <c r="A17029" s="2">
        <v>2615</v>
      </c>
      <c r="B17029" s="2">
        <v>2025</v>
      </c>
      <c r="C17029" s="2" t="s">
        <v>60</v>
      </c>
      <c r="D17029" s="3">
        <v>75829</v>
      </c>
      <c r="E17029" s="5">
        <f t="shared" si="266"/>
        <v>1</v>
      </c>
    </row>
    <row r="17030" spans="1:5" x14ac:dyDescent="0.25">
      <c r="A17030" s="2">
        <v>2616</v>
      </c>
      <c r="B17030" s="2">
        <v>2023</v>
      </c>
      <c r="C17030" s="2" t="s">
        <v>66</v>
      </c>
      <c r="D17030" s="3">
        <v>106496</v>
      </c>
      <c r="E17030" s="5">
        <f t="shared" si="266"/>
        <v>3.8142277644230768E-2</v>
      </c>
    </row>
    <row r="17031" spans="1:5" x14ac:dyDescent="0.25">
      <c r="A17031" s="2">
        <v>2616</v>
      </c>
      <c r="B17031" s="2">
        <v>2024</v>
      </c>
      <c r="C17031" s="2" t="s">
        <v>66</v>
      </c>
      <c r="D17031" s="3">
        <v>110558</v>
      </c>
      <c r="E17031" s="5">
        <f t="shared" si="266"/>
        <v>4.1824200871940519E-2</v>
      </c>
    </row>
    <row r="17032" spans="1:5" x14ac:dyDescent="0.25">
      <c r="A17032" s="2">
        <v>2616</v>
      </c>
      <c r="B17032" s="2">
        <v>2025</v>
      </c>
      <c r="C17032" s="2" t="s">
        <v>66</v>
      </c>
      <c r="D17032" s="3">
        <v>115182</v>
      </c>
      <c r="E17032" s="5">
        <f t="shared" si="266"/>
        <v>1</v>
      </c>
    </row>
    <row r="17033" spans="1:5" x14ac:dyDescent="0.25">
      <c r="A17033" s="2">
        <v>2617</v>
      </c>
      <c r="B17033" s="2">
        <v>2014</v>
      </c>
      <c r="C17033" s="2" t="s">
        <v>55</v>
      </c>
      <c r="D17033" s="3">
        <v>72248</v>
      </c>
      <c r="E17033" s="5">
        <f t="shared" si="266"/>
        <v>3.5073635256339275E-2</v>
      </c>
    </row>
    <row r="17034" spans="1:5" x14ac:dyDescent="0.25">
      <c r="A17034" s="2">
        <v>2617</v>
      </c>
      <c r="B17034" s="2">
        <v>2015</v>
      </c>
      <c r="C17034" s="2" t="s">
        <v>55</v>
      </c>
      <c r="D17034" s="3">
        <v>74782</v>
      </c>
      <c r="E17034" s="5">
        <f t="shared" si="266"/>
        <v>2.6690914926051724E-2</v>
      </c>
    </row>
    <row r="17035" spans="1:5" x14ac:dyDescent="0.25">
      <c r="A17035" s="2">
        <v>2617</v>
      </c>
      <c r="B17035" s="2">
        <v>2016</v>
      </c>
      <c r="C17035" s="2" t="s">
        <v>55</v>
      </c>
      <c r="D17035" s="3">
        <v>76778</v>
      </c>
      <c r="E17035" s="5">
        <f t="shared" si="266"/>
        <v>4.7474536976738126E-2</v>
      </c>
    </row>
    <row r="17036" spans="1:5" x14ac:dyDescent="0.25">
      <c r="A17036" s="2">
        <v>2617</v>
      </c>
      <c r="B17036" s="2">
        <v>2017</v>
      </c>
      <c r="C17036" s="2" t="s">
        <v>55</v>
      </c>
      <c r="D17036" s="3">
        <v>80423</v>
      </c>
      <c r="E17036" s="5">
        <f t="shared" si="266"/>
        <v>2.0379742113574476E-2</v>
      </c>
    </row>
    <row r="17037" spans="1:5" x14ac:dyDescent="0.25">
      <c r="A17037" s="2">
        <v>2617</v>
      </c>
      <c r="B17037" s="2">
        <v>2018</v>
      </c>
      <c r="C17037" s="2" t="s">
        <v>55</v>
      </c>
      <c r="D17037" s="3">
        <v>82062</v>
      </c>
      <c r="E17037" s="5">
        <f t="shared" si="266"/>
        <v>3.9262996271112086E-2</v>
      </c>
    </row>
    <row r="17038" spans="1:5" x14ac:dyDescent="0.25">
      <c r="A17038" s="2">
        <v>2617</v>
      </c>
      <c r="B17038" s="2">
        <v>2019</v>
      </c>
      <c r="C17038" s="2" t="s">
        <v>55</v>
      </c>
      <c r="D17038" s="3">
        <v>85284</v>
      </c>
      <c r="E17038" s="5">
        <f t="shared" si="266"/>
        <v>2.0378969091506025E-2</v>
      </c>
    </row>
    <row r="17039" spans="1:5" x14ac:dyDescent="0.25">
      <c r="A17039" s="2">
        <v>2617</v>
      </c>
      <c r="B17039" s="2">
        <v>2020</v>
      </c>
      <c r="C17039" s="2" t="s">
        <v>55</v>
      </c>
      <c r="D17039" s="3">
        <v>87022</v>
      </c>
      <c r="E17039" s="5">
        <f t="shared" si="266"/>
        <v>2.0420123646893888E-2</v>
      </c>
    </row>
    <row r="17040" spans="1:5" x14ac:dyDescent="0.25">
      <c r="A17040" s="2">
        <v>2617</v>
      </c>
      <c r="B17040" s="2">
        <v>2021</v>
      </c>
      <c r="C17040" s="2" t="s">
        <v>55</v>
      </c>
      <c r="D17040" s="3">
        <v>88799</v>
      </c>
      <c r="E17040" s="5">
        <f t="shared" si="266"/>
        <v>4.5507269226004794E-2</v>
      </c>
    </row>
    <row r="17041" spans="1:5" x14ac:dyDescent="0.25">
      <c r="A17041" s="2">
        <v>2617</v>
      </c>
      <c r="B17041" s="2">
        <v>2022</v>
      </c>
      <c r="C17041" s="2" t="s">
        <v>55</v>
      </c>
      <c r="D17041" s="3">
        <v>92840</v>
      </c>
      <c r="E17041" s="5">
        <f t="shared" si="266"/>
        <v>9.0381301163291683E-2</v>
      </c>
    </row>
    <row r="17042" spans="1:5" x14ac:dyDescent="0.25">
      <c r="A17042" s="2">
        <v>2617</v>
      </c>
      <c r="B17042" s="2">
        <v>2023</v>
      </c>
      <c r="C17042" s="2" t="s">
        <v>60</v>
      </c>
      <c r="D17042" s="3">
        <v>101231</v>
      </c>
      <c r="E17042" s="5">
        <f t="shared" si="266"/>
        <v>2.5506020882931118E-2</v>
      </c>
    </row>
    <row r="17043" spans="1:5" x14ac:dyDescent="0.25">
      <c r="A17043" s="2">
        <v>2617</v>
      </c>
      <c r="B17043" s="2">
        <v>2024</v>
      </c>
      <c r="C17043" s="2" t="s">
        <v>60</v>
      </c>
      <c r="D17043" s="3">
        <v>103813</v>
      </c>
      <c r="E17043" s="5">
        <f t="shared" si="266"/>
        <v>2.04405999248649E-2</v>
      </c>
    </row>
    <row r="17044" spans="1:5" x14ac:dyDescent="0.25">
      <c r="A17044" s="2">
        <v>2617</v>
      </c>
      <c r="B17044" s="2">
        <v>2025</v>
      </c>
      <c r="C17044" s="2" t="s">
        <v>60</v>
      </c>
      <c r="D17044" s="3">
        <v>105935</v>
      </c>
      <c r="E17044" s="5">
        <f t="shared" si="266"/>
        <v>1</v>
      </c>
    </row>
    <row r="17045" spans="1:5" x14ac:dyDescent="0.25">
      <c r="A17045" s="2">
        <v>2618</v>
      </c>
      <c r="B17045" s="2">
        <v>2014</v>
      </c>
      <c r="C17045" s="2" t="s">
        <v>55</v>
      </c>
      <c r="D17045" s="3">
        <v>106407</v>
      </c>
      <c r="E17045" s="5">
        <f t="shared" si="266"/>
        <v>3.8221169659890794E-2</v>
      </c>
    </row>
    <row r="17046" spans="1:5" x14ac:dyDescent="0.25">
      <c r="A17046" s="2">
        <v>2618</v>
      </c>
      <c r="B17046" s="2">
        <v>2015</v>
      </c>
      <c r="C17046" s="2" t="s">
        <v>55</v>
      </c>
      <c r="D17046" s="3">
        <v>110474</v>
      </c>
      <c r="E17046" s="5">
        <f t="shared" si="266"/>
        <v>4.4960805257345617E-2</v>
      </c>
    </row>
    <row r="17047" spans="1:5" x14ac:dyDescent="0.25">
      <c r="A17047" s="2">
        <v>2618</v>
      </c>
      <c r="B17047" s="2">
        <v>2016</v>
      </c>
      <c r="C17047" s="2" t="s">
        <v>55</v>
      </c>
      <c r="D17047" s="3">
        <v>115441</v>
      </c>
      <c r="E17047" s="5">
        <f t="shared" si="266"/>
        <v>2.4480037421713258E-2</v>
      </c>
    </row>
    <row r="17048" spans="1:5" x14ac:dyDescent="0.25">
      <c r="A17048" s="2">
        <v>2618</v>
      </c>
      <c r="B17048" s="2">
        <v>2017</v>
      </c>
      <c r="C17048" s="2" t="s">
        <v>55</v>
      </c>
      <c r="D17048" s="3">
        <v>118267</v>
      </c>
      <c r="E17048" s="5">
        <f t="shared" si="266"/>
        <v>3.5986369824211321E-2</v>
      </c>
    </row>
    <row r="17049" spans="1:5" x14ac:dyDescent="0.25">
      <c r="A17049" s="2">
        <v>2618</v>
      </c>
      <c r="B17049" s="2">
        <v>2018</v>
      </c>
      <c r="C17049" s="2" t="s">
        <v>55</v>
      </c>
      <c r="D17049" s="3">
        <v>122523</v>
      </c>
      <c r="E17049" s="5">
        <f t="shared" si="266"/>
        <v>3.8474408886494782E-2</v>
      </c>
    </row>
    <row r="17050" spans="1:5" x14ac:dyDescent="0.25">
      <c r="A17050" s="2">
        <v>2618</v>
      </c>
      <c r="B17050" s="2">
        <v>2019</v>
      </c>
      <c r="C17050" s="2" t="s">
        <v>55</v>
      </c>
      <c r="D17050" s="3">
        <v>127237</v>
      </c>
      <c r="E17050" s="5">
        <f t="shared" si="266"/>
        <v>4.5112663769186635E-2</v>
      </c>
    </row>
    <row r="17051" spans="1:5" x14ac:dyDescent="0.25">
      <c r="A17051" s="2">
        <v>2618</v>
      </c>
      <c r="B17051" s="2">
        <v>2020</v>
      </c>
      <c r="C17051" s="2" t="s">
        <v>55</v>
      </c>
      <c r="D17051" s="3">
        <v>132977</v>
      </c>
      <c r="E17051" s="5">
        <f t="shared" si="266"/>
        <v>3.8901464162975553E-2</v>
      </c>
    </row>
    <row r="17052" spans="1:5" x14ac:dyDescent="0.25">
      <c r="A17052" s="2">
        <v>2618</v>
      </c>
      <c r="B17052" s="2">
        <v>2021</v>
      </c>
      <c r="C17052" s="2" t="s">
        <v>55</v>
      </c>
      <c r="D17052" s="3">
        <v>138150</v>
      </c>
      <c r="E17052" s="5">
        <f t="shared" si="266"/>
        <v>4.4089757509952948E-2</v>
      </c>
    </row>
    <row r="17053" spans="1:5" x14ac:dyDescent="0.25">
      <c r="A17053" s="2">
        <v>2618</v>
      </c>
      <c r="B17053" s="2">
        <v>2022</v>
      </c>
      <c r="C17053" s="2" t="s">
        <v>55</v>
      </c>
      <c r="D17053" s="3">
        <v>144241</v>
      </c>
      <c r="E17053" s="5">
        <f t="shared" si="266"/>
        <v>4.7510763236527753E-2</v>
      </c>
    </row>
    <row r="17054" spans="1:5" x14ac:dyDescent="0.25">
      <c r="A17054" s="2">
        <v>2618</v>
      </c>
      <c r="B17054" s="2">
        <v>2023</v>
      </c>
      <c r="C17054" s="2" t="s">
        <v>55</v>
      </c>
      <c r="D17054" s="3">
        <v>151094</v>
      </c>
      <c r="E17054" s="5">
        <f t="shared" si="266"/>
        <v>-7.1478682144889938E-4</v>
      </c>
    </row>
    <row r="17055" spans="1:5" x14ac:dyDescent="0.25">
      <c r="A17055" s="2">
        <v>2618</v>
      </c>
      <c r="B17055" s="2">
        <v>2024</v>
      </c>
      <c r="C17055" s="2" t="s">
        <v>60</v>
      </c>
      <c r="D17055" s="3">
        <v>150986</v>
      </c>
      <c r="E17055" s="5">
        <f t="shared" si="266"/>
        <v>2.294914760308903E-2</v>
      </c>
    </row>
    <row r="17056" spans="1:5" x14ac:dyDescent="0.25">
      <c r="A17056" s="2">
        <v>2618</v>
      </c>
      <c r="B17056" s="2">
        <v>2025</v>
      </c>
      <c r="C17056" s="2" t="s">
        <v>60</v>
      </c>
      <c r="D17056" s="3">
        <v>154451</v>
      </c>
      <c r="E17056" s="5">
        <f t="shared" si="266"/>
        <v>1</v>
      </c>
    </row>
    <row r="17057" spans="1:5" x14ac:dyDescent="0.25">
      <c r="A17057" s="2">
        <v>2619</v>
      </c>
      <c r="B17057" s="2">
        <v>2017</v>
      </c>
      <c r="C17057" s="2" t="s">
        <v>55</v>
      </c>
      <c r="D17057" s="3">
        <v>69616</v>
      </c>
      <c r="E17057" s="5">
        <f t="shared" si="266"/>
        <v>2.7148931280165479E-2</v>
      </c>
    </row>
    <row r="17058" spans="1:5" x14ac:dyDescent="0.25">
      <c r="A17058" s="2">
        <v>2619</v>
      </c>
      <c r="B17058" s="2">
        <v>2018</v>
      </c>
      <c r="C17058" s="2" t="s">
        <v>55</v>
      </c>
      <c r="D17058" s="3">
        <v>71506</v>
      </c>
      <c r="E17058" s="5">
        <f t="shared" si="266"/>
        <v>2.7228484322993875E-2</v>
      </c>
    </row>
    <row r="17059" spans="1:5" x14ac:dyDescent="0.25">
      <c r="A17059" s="2">
        <v>2619</v>
      </c>
      <c r="B17059" s="2">
        <v>2019</v>
      </c>
      <c r="C17059" s="2" t="s">
        <v>60</v>
      </c>
      <c r="D17059" s="3">
        <v>73453</v>
      </c>
      <c r="E17059" s="5">
        <f t="shared" si="266"/>
        <v>2.917511878343975E-2</v>
      </c>
    </row>
    <row r="17060" spans="1:5" x14ac:dyDescent="0.25">
      <c r="A17060" s="2">
        <v>2619</v>
      </c>
      <c r="B17060" s="2">
        <v>2020</v>
      </c>
      <c r="C17060" s="2" t="s">
        <v>60</v>
      </c>
      <c r="D17060" s="3">
        <v>75596</v>
      </c>
      <c r="E17060" s="5">
        <f t="shared" si="266"/>
        <v>4.1893750992115987E-2</v>
      </c>
    </row>
    <row r="17061" spans="1:5" x14ac:dyDescent="0.25">
      <c r="A17061" s="2">
        <v>2619</v>
      </c>
      <c r="B17061" s="2">
        <v>2021</v>
      </c>
      <c r="C17061" s="2" t="s">
        <v>60</v>
      </c>
      <c r="D17061" s="3">
        <v>78763</v>
      </c>
      <c r="E17061" s="5">
        <f t="shared" si="266"/>
        <v>4.3497581351649883E-2</v>
      </c>
    </row>
    <row r="17062" spans="1:5" x14ac:dyDescent="0.25">
      <c r="A17062" s="2">
        <v>2619</v>
      </c>
      <c r="B17062" s="2">
        <v>2022</v>
      </c>
      <c r="C17062" s="2" t="s">
        <v>60</v>
      </c>
      <c r="D17062" s="3">
        <v>82189</v>
      </c>
      <c r="E17062" s="5">
        <f t="shared" si="266"/>
        <v>3.4481499957415229E-2</v>
      </c>
    </row>
    <row r="17063" spans="1:5" x14ac:dyDescent="0.25">
      <c r="A17063" s="2">
        <v>2619</v>
      </c>
      <c r="B17063" s="2">
        <v>2023</v>
      </c>
      <c r="C17063" s="2" t="s">
        <v>60</v>
      </c>
      <c r="D17063" s="3">
        <v>85023</v>
      </c>
      <c r="E17063" s="5">
        <f t="shared" si="266"/>
        <v>2.2452748079931313E-2</v>
      </c>
    </row>
    <row r="17064" spans="1:5" x14ac:dyDescent="0.25">
      <c r="A17064" s="2">
        <v>2619</v>
      </c>
      <c r="B17064" s="2">
        <v>2024</v>
      </c>
      <c r="C17064" s="2" t="s">
        <v>60</v>
      </c>
      <c r="D17064" s="3">
        <v>86932</v>
      </c>
      <c r="E17064" s="5">
        <f t="shared" si="266"/>
        <v>2.822896056687986E-2</v>
      </c>
    </row>
    <row r="17065" spans="1:5" x14ac:dyDescent="0.25">
      <c r="A17065" s="2">
        <v>2619</v>
      </c>
      <c r="B17065" s="2">
        <v>2025</v>
      </c>
      <c r="C17065" s="2" t="s">
        <v>60</v>
      </c>
      <c r="D17065" s="3">
        <v>89386</v>
      </c>
      <c r="E17065" s="5">
        <f t="shared" si="266"/>
        <v>1</v>
      </c>
    </row>
    <row r="17066" spans="1:5" x14ac:dyDescent="0.25">
      <c r="A17066" s="2">
        <v>2620</v>
      </c>
      <c r="B17066" s="2">
        <v>2019</v>
      </c>
      <c r="C17066" s="2" t="s">
        <v>55</v>
      </c>
      <c r="D17066" s="3">
        <v>99955</v>
      </c>
      <c r="E17066" s="5">
        <f t="shared" si="266"/>
        <v>3.7326797058676406E-2</v>
      </c>
    </row>
    <row r="17067" spans="1:5" x14ac:dyDescent="0.25">
      <c r="A17067" s="2">
        <v>2620</v>
      </c>
      <c r="B17067" s="2">
        <v>2020</v>
      </c>
      <c r="C17067" s="2" t="s">
        <v>55</v>
      </c>
      <c r="D17067" s="3">
        <v>103686</v>
      </c>
      <c r="E17067" s="5">
        <f t="shared" si="266"/>
        <v>3.4237987770769439E-2</v>
      </c>
    </row>
    <row r="17068" spans="1:5" x14ac:dyDescent="0.25">
      <c r="A17068" s="2">
        <v>2620</v>
      </c>
      <c r="B17068" s="2">
        <v>2021</v>
      </c>
      <c r="C17068" s="2" t="s">
        <v>55</v>
      </c>
      <c r="D17068" s="3">
        <v>107236</v>
      </c>
      <c r="E17068" s="5">
        <f t="shared" si="266"/>
        <v>3.3617441903838266E-2</v>
      </c>
    </row>
    <row r="17069" spans="1:5" x14ac:dyDescent="0.25">
      <c r="A17069" s="2">
        <v>2620</v>
      </c>
      <c r="B17069" s="2">
        <v>2022</v>
      </c>
      <c r="C17069" s="2" t="s">
        <v>55</v>
      </c>
      <c r="D17069" s="3">
        <v>110841</v>
      </c>
      <c r="E17069" s="5">
        <f t="shared" si="266"/>
        <v>5.9517687498308387E-2</v>
      </c>
    </row>
    <row r="17070" spans="1:5" x14ac:dyDescent="0.25">
      <c r="A17070" s="2">
        <v>2620</v>
      </c>
      <c r="B17070" s="2">
        <v>2023</v>
      </c>
      <c r="C17070" s="2" t="s">
        <v>60</v>
      </c>
      <c r="D17070" s="3">
        <v>117438</v>
      </c>
      <c r="E17070" s="5">
        <f t="shared" si="266"/>
        <v>2.3314429741650915E-2</v>
      </c>
    </row>
    <row r="17071" spans="1:5" x14ac:dyDescent="0.25">
      <c r="A17071" s="2">
        <v>2620</v>
      </c>
      <c r="B17071" s="2">
        <v>2024</v>
      </c>
      <c r="C17071" s="2" t="s">
        <v>60</v>
      </c>
      <c r="D17071" s="3">
        <v>120176</v>
      </c>
      <c r="E17071" s="5">
        <f t="shared" si="266"/>
        <v>4.8894954067367859E-2</v>
      </c>
    </row>
    <row r="17072" spans="1:5" x14ac:dyDescent="0.25">
      <c r="A17072" s="2">
        <v>2620</v>
      </c>
      <c r="B17072" s="2">
        <v>2025</v>
      </c>
      <c r="C17072" s="2" t="s">
        <v>60</v>
      </c>
      <c r="D17072" s="3">
        <v>126052</v>
      </c>
      <c r="E17072" s="5">
        <f t="shared" si="266"/>
        <v>1</v>
      </c>
    </row>
    <row r="17073" spans="1:5" x14ac:dyDescent="0.25">
      <c r="A17073" s="2">
        <v>2621</v>
      </c>
      <c r="B17073" s="2">
        <v>2014</v>
      </c>
      <c r="C17073" s="2" t="s">
        <v>55</v>
      </c>
      <c r="D17073" s="3">
        <v>155494</v>
      </c>
      <c r="E17073" s="5">
        <f t="shared" si="266"/>
        <v>4.9770409147619842E-2</v>
      </c>
    </row>
    <row r="17074" spans="1:5" x14ac:dyDescent="0.25">
      <c r="A17074" s="2">
        <v>2621</v>
      </c>
      <c r="B17074" s="2">
        <v>2015</v>
      </c>
      <c r="C17074" s="2" t="s">
        <v>55</v>
      </c>
      <c r="D17074" s="3">
        <v>163233</v>
      </c>
      <c r="E17074" s="5">
        <f t="shared" si="266"/>
        <v>3.7768098362463476E-2</v>
      </c>
    </row>
    <row r="17075" spans="1:5" x14ac:dyDescent="0.25">
      <c r="A17075" s="2">
        <v>2621</v>
      </c>
      <c r="B17075" s="2">
        <v>2016</v>
      </c>
      <c r="C17075" s="2" t="s">
        <v>55</v>
      </c>
      <c r="D17075" s="3">
        <v>169398</v>
      </c>
      <c r="E17075" s="5">
        <f t="shared" si="266"/>
        <v>2.4622486688154522E-2</v>
      </c>
    </row>
    <row r="17076" spans="1:5" x14ac:dyDescent="0.25">
      <c r="A17076" s="2">
        <v>2621</v>
      </c>
      <c r="B17076" s="2">
        <v>2017</v>
      </c>
      <c r="C17076" s="2" t="s">
        <v>55</v>
      </c>
      <c r="D17076" s="3">
        <v>173569</v>
      </c>
      <c r="E17076" s="5">
        <f t="shared" si="266"/>
        <v>2.9653912853101649E-2</v>
      </c>
    </row>
    <row r="17077" spans="1:5" x14ac:dyDescent="0.25">
      <c r="A17077" s="2">
        <v>2621</v>
      </c>
      <c r="B17077" s="2">
        <v>2018</v>
      </c>
      <c r="C17077" s="2" t="s">
        <v>55</v>
      </c>
      <c r="D17077" s="3">
        <v>178716</v>
      </c>
      <c r="E17077" s="5">
        <f t="shared" si="266"/>
        <v>-2.3282750285368966E-2</v>
      </c>
    </row>
    <row r="17078" spans="1:5" x14ac:dyDescent="0.25">
      <c r="A17078" s="2">
        <v>2621</v>
      </c>
      <c r="B17078" s="2">
        <v>2019</v>
      </c>
      <c r="C17078" s="2" t="s">
        <v>60</v>
      </c>
      <c r="D17078" s="3">
        <v>174555</v>
      </c>
      <c r="E17078" s="5">
        <f t="shared" si="266"/>
        <v>4.0084787029875973E-2</v>
      </c>
    </row>
    <row r="17079" spans="1:5" x14ac:dyDescent="0.25">
      <c r="A17079" s="2">
        <v>2621</v>
      </c>
      <c r="B17079" s="2">
        <v>2020</v>
      </c>
      <c r="C17079" s="2" t="s">
        <v>60</v>
      </c>
      <c r="D17079" s="3">
        <v>181552</v>
      </c>
      <c r="E17079" s="5">
        <f t="shared" si="266"/>
        <v>2.4780779060544638E-2</v>
      </c>
    </row>
    <row r="17080" spans="1:5" x14ac:dyDescent="0.25">
      <c r="A17080" s="2">
        <v>2621</v>
      </c>
      <c r="B17080" s="2">
        <v>2021</v>
      </c>
      <c r="C17080" s="2" t="s">
        <v>60</v>
      </c>
      <c r="D17080" s="3">
        <v>186051</v>
      </c>
      <c r="E17080" s="5">
        <f t="shared" si="266"/>
        <v>5.0400159096161808E-2</v>
      </c>
    </row>
    <row r="17081" spans="1:5" x14ac:dyDescent="0.25">
      <c r="A17081" s="2">
        <v>2621</v>
      </c>
      <c r="B17081" s="2">
        <v>2022</v>
      </c>
      <c r="C17081" s="2" t="s">
        <v>60</v>
      </c>
      <c r="D17081" s="3">
        <v>195428</v>
      </c>
      <c r="E17081" s="5">
        <f t="shared" si="266"/>
        <v>4.7818122275211331E-2</v>
      </c>
    </row>
    <row r="17082" spans="1:5" x14ac:dyDescent="0.25">
      <c r="A17082" s="2">
        <v>2621</v>
      </c>
      <c r="B17082" s="2">
        <v>2023</v>
      </c>
      <c r="C17082" s="2" t="s">
        <v>60</v>
      </c>
      <c r="D17082" s="3">
        <v>204773</v>
      </c>
      <c r="E17082" s="5">
        <f t="shared" si="266"/>
        <v>3.8056775063118671E-2</v>
      </c>
    </row>
    <row r="17083" spans="1:5" x14ac:dyDescent="0.25">
      <c r="A17083" s="2">
        <v>2621</v>
      </c>
      <c r="B17083" s="2">
        <v>2024</v>
      </c>
      <c r="C17083" s="2" t="s">
        <v>60</v>
      </c>
      <c r="D17083" s="3">
        <v>212566</v>
      </c>
      <c r="E17083" s="5">
        <f t="shared" si="266"/>
        <v>4.2584420838704215E-2</v>
      </c>
    </row>
    <row r="17084" spans="1:5" x14ac:dyDescent="0.25">
      <c r="A17084" s="2">
        <v>2621</v>
      </c>
      <c r="B17084" s="2">
        <v>2025</v>
      </c>
      <c r="C17084" s="2" t="s">
        <v>60</v>
      </c>
      <c r="D17084" s="3">
        <v>221618</v>
      </c>
      <c r="E17084" s="5">
        <f t="shared" si="266"/>
        <v>1</v>
      </c>
    </row>
    <row r="17085" spans="1:5" x14ac:dyDescent="0.25">
      <c r="A17085" s="2">
        <v>2622</v>
      </c>
      <c r="B17085" s="2">
        <v>2016</v>
      </c>
      <c r="C17085" s="2" t="s">
        <v>66</v>
      </c>
      <c r="D17085" s="3">
        <v>145479</v>
      </c>
      <c r="E17085" s="5">
        <f t="shared" si="266"/>
        <v>3.6060187380996568E-2</v>
      </c>
    </row>
    <row r="17086" spans="1:5" x14ac:dyDescent="0.25">
      <c r="A17086" s="2">
        <v>2622</v>
      </c>
      <c r="B17086" s="2">
        <v>2017</v>
      </c>
      <c r="C17086" s="2" t="s">
        <v>66</v>
      </c>
      <c r="D17086" s="3">
        <v>150725</v>
      </c>
      <c r="E17086" s="5">
        <f t="shared" si="266"/>
        <v>1.8835627798971636E-2</v>
      </c>
    </row>
    <row r="17087" spans="1:5" x14ac:dyDescent="0.25">
      <c r="A17087" s="2">
        <v>2622</v>
      </c>
      <c r="B17087" s="2">
        <v>2018</v>
      </c>
      <c r="C17087" s="2" t="s">
        <v>55</v>
      </c>
      <c r="D17087" s="3">
        <v>153564</v>
      </c>
      <c r="E17087" s="5">
        <f t="shared" si="266"/>
        <v>3.9696803938423071E-2</v>
      </c>
    </row>
    <row r="17088" spans="1:5" x14ac:dyDescent="0.25">
      <c r="A17088" s="2">
        <v>2622</v>
      </c>
      <c r="B17088" s="2">
        <v>2019</v>
      </c>
      <c r="C17088" s="2" t="s">
        <v>55</v>
      </c>
      <c r="D17088" s="3">
        <v>159660</v>
      </c>
      <c r="E17088" s="5">
        <f t="shared" si="266"/>
        <v>3.4811474383064013E-2</v>
      </c>
    </row>
    <row r="17089" spans="1:5" x14ac:dyDescent="0.25">
      <c r="A17089" s="2">
        <v>2622</v>
      </c>
      <c r="B17089" s="2">
        <v>2020</v>
      </c>
      <c r="C17089" s="2" t="s">
        <v>55</v>
      </c>
      <c r="D17089" s="3">
        <v>165218</v>
      </c>
      <c r="E17089" s="5">
        <f t="shared" si="266"/>
        <v>3.8300911522957545E-2</v>
      </c>
    </row>
    <row r="17090" spans="1:5" x14ac:dyDescent="0.25">
      <c r="A17090" s="2">
        <v>2622</v>
      </c>
      <c r="B17090" s="2">
        <v>2021</v>
      </c>
      <c r="C17090" s="2" t="s">
        <v>55</v>
      </c>
      <c r="D17090" s="3">
        <v>171546</v>
      </c>
      <c r="E17090" s="5">
        <f t="shared" ref="E17090:E17153" si="267">IF(A17091=A17090,(D17091-D17090)/D17090,1)</f>
        <v>2.3707926736851924E-2</v>
      </c>
    </row>
    <row r="17091" spans="1:5" x14ac:dyDescent="0.25">
      <c r="A17091" s="2">
        <v>2622</v>
      </c>
      <c r="B17091" s="2">
        <v>2022</v>
      </c>
      <c r="C17091" s="2" t="s">
        <v>55</v>
      </c>
      <c r="D17091" s="3">
        <v>175613</v>
      </c>
      <c r="E17091" s="5">
        <f t="shared" si="267"/>
        <v>4.8749238382124332E-2</v>
      </c>
    </row>
    <row r="17092" spans="1:5" x14ac:dyDescent="0.25">
      <c r="A17092" s="2">
        <v>2622</v>
      </c>
      <c r="B17092" s="2">
        <v>2023</v>
      </c>
      <c r="C17092" s="2" t="s">
        <v>55</v>
      </c>
      <c r="D17092" s="3">
        <v>184174</v>
      </c>
      <c r="E17092" s="5">
        <f t="shared" si="267"/>
        <v>3.559677261719895E-2</v>
      </c>
    </row>
    <row r="17093" spans="1:5" x14ac:dyDescent="0.25">
      <c r="A17093" s="2">
        <v>2622</v>
      </c>
      <c r="B17093" s="2">
        <v>2024</v>
      </c>
      <c r="C17093" s="2" t="s">
        <v>55</v>
      </c>
      <c r="D17093" s="3">
        <v>190730</v>
      </c>
      <c r="E17093" s="5">
        <f t="shared" si="267"/>
        <v>3.5453258533004774E-2</v>
      </c>
    </row>
    <row r="17094" spans="1:5" x14ac:dyDescent="0.25">
      <c r="A17094" s="2">
        <v>2622</v>
      </c>
      <c r="B17094" s="2">
        <v>2025</v>
      </c>
      <c r="C17094" s="2" t="s">
        <v>55</v>
      </c>
      <c r="D17094" s="3">
        <v>197492</v>
      </c>
      <c r="E17094" s="5">
        <f t="shared" si="267"/>
        <v>1</v>
      </c>
    </row>
    <row r="17095" spans="1:5" x14ac:dyDescent="0.25">
      <c r="A17095" s="2">
        <v>2623</v>
      </c>
      <c r="B17095" s="2">
        <v>2016</v>
      </c>
      <c r="C17095" s="2" t="s">
        <v>64</v>
      </c>
      <c r="D17095" s="3">
        <v>117628</v>
      </c>
      <c r="E17095" s="5">
        <f t="shared" si="267"/>
        <v>4.7420682150508382E-2</v>
      </c>
    </row>
    <row r="17096" spans="1:5" x14ac:dyDescent="0.25">
      <c r="A17096" s="2">
        <v>2623</v>
      </c>
      <c r="B17096" s="2">
        <v>2017</v>
      </c>
      <c r="C17096" s="2" t="s">
        <v>64</v>
      </c>
      <c r="D17096" s="3">
        <v>123206</v>
      </c>
      <c r="E17096" s="5">
        <f t="shared" si="267"/>
        <v>3.6475496323231014E-2</v>
      </c>
    </row>
    <row r="17097" spans="1:5" x14ac:dyDescent="0.25">
      <c r="A17097" s="2">
        <v>2623</v>
      </c>
      <c r="B17097" s="2">
        <v>2018</v>
      </c>
      <c r="C17097" s="2" t="s">
        <v>64</v>
      </c>
      <c r="D17097" s="3">
        <v>127700</v>
      </c>
      <c r="E17097" s="5">
        <f t="shared" si="267"/>
        <v>4.4573218480814407E-2</v>
      </c>
    </row>
    <row r="17098" spans="1:5" x14ac:dyDescent="0.25">
      <c r="A17098" s="2">
        <v>2623</v>
      </c>
      <c r="B17098" s="2">
        <v>2019</v>
      </c>
      <c r="C17098" s="2" t="s">
        <v>64</v>
      </c>
      <c r="D17098" s="3">
        <v>133392</v>
      </c>
      <c r="E17098" s="5">
        <f t="shared" si="267"/>
        <v>4.1801607292791171E-2</v>
      </c>
    </row>
    <row r="17099" spans="1:5" x14ac:dyDescent="0.25">
      <c r="A17099" s="2">
        <v>2623</v>
      </c>
      <c r="B17099" s="2">
        <v>2020</v>
      </c>
      <c r="C17099" s="2" t="s">
        <v>64</v>
      </c>
      <c r="D17099" s="3">
        <v>138968</v>
      </c>
      <c r="E17099" s="5">
        <f t="shared" si="267"/>
        <v>4.5888262045938634E-2</v>
      </c>
    </row>
    <row r="17100" spans="1:5" x14ac:dyDescent="0.25">
      <c r="A17100" s="2">
        <v>2623</v>
      </c>
      <c r="B17100" s="2">
        <v>2021</v>
      </c>
      <c r="C17100" s="2" t="s">
        <v>64</v>
      </c>
      <c r="D17100" s="3">
        <v>145345</v>
      </c>
      <c r="E17100" s="5">
        <f t="shared" si="267"/>
        <v>5.8068733014551586E-2</v>
      </c>
    </row>
    <row r="17101" spans="1:5" x14ac:dyDescent="0.25">
      <c r="A17101" s="2">
        <v>2623</v>
      </c>
      <c r="B17101" s="2">
        <v>2022</v>
      </c>
      <c r="C17101" s="2" t="s">
        <v>64</v>
      </c>
      <c r="D17101" s="3">
        <v>153785</v>
      </c>
      <c r="E17101" s="5">
        <f t="shared" si="267"/>
        <v>-1.5059986344571967E-2</v>
      </c>
    </row>
    <row r="17102" spans="1:5" x14ac:dyDescent="0.25">
      <c r="A17102" s="2">
        <v>2623</v>
      </c>
      <c r="B17102" s="2">
        <v>2023</v>
      </c>
      <c r="C17102" s="2" t="s">
        <v>75</v>
      </c>
      <c r="D17102" s="3">
        <v>151469</v>
      </c>
      <c r="E17102" s="5">
        <f t="shared" si="267"/>
        <v>2.9128072410856347E-2</v>
      </c>
    </row>
    <row r="17103" spans="1:5" x14ac:dyDescent="0.25">
      <c r="A17103" s="2">
        <v>2623</v>
      </c>
      <c r="B17103" s="2">
        <v>2024</v>
      </c>
      <c r="C17103" s="2" t="s">
        <v>75</v>
      </c>
      <c r="D17103" s="3">
        <v>155881</v>
      </c>
      <c r="E17103" s="5">
        <f t="shared" si="267"/>
        <v>4.1769041769041768E-2</v>
      </c>
    </row>
    <row r="17104" spans="1:5" x14ac:dyDescent="0.25">
      <c r="A17104" s="2">
        <v>2623</v>
      </c>
      <c r="B17104" s="2">
        <v>2025</v>
      </c>
      <c r="C17104" s="2" t="s">
        <v>75</v>
      </c>
      <c r="D17104" s="3">
        <v>162392</v>
      </c>
      <c r="E17104" s="5">
        <f t="shared" si="267"/>
        <v>1</v>
      </c>
    </row>
    <row r="17105" spans="1:5" x14ac:dyDescent="0.25">
      <c r="A17105" s="2">
        <v>2624</v>
      </c>
      <c r="B17105" s="2">
        <v>2021</v>
      </c>
      <c r="C17105" s="2" t="s">
        <v>64</v>
      </c>
      <c r="D17105" s="3">
        <v>140802</v>
      </c>
      <c r="E17105" s="5">
        <f t="shared" si="267"/>
        <v>2.0951406940242327E-2</v>
      </c>
    </row>
    <row r="17106" spans="1:5" x14ac:dyDescent="0.25">
      <c r="A17106" s="2">
        <v>2624</v>
      </c>
      <c r="B17106" s="2">
        <v>2022</v>
      </c>
      <c r="C17106" s="2" t="s">
        <v>64</v>
      </c>
      <c r="D17106" s="3">
        <v>143752</v>
      </c>
      <c r="E17106" s="5">
        <f t="shared" si="267"/>
        <v>3.3724748177416664E-2</v>
      </c>
    </row>
    <row r="17107" spans="1:5" x14ac:dyDescent="0.25">
      <c r="A17107" s="2">
        <v>2624</v>
      </c>
      <c r="B17107" s="2">
        <v>2023</v>
      </c>
      <c r="C17107" s="2" t="s">
        <v>64</v>
      </c>
      <c r="D17107" s="3">
        <v>148600</v>
      </c>
      <c r="E17107" s="5">
        <f t="shared" si="267"/>
        <v>2.8950201884253027E-2</v>
      </c>
    </row>
    <row r="17108" spans="1:5" x14ac:dyDescent="0.25">
      <c r="A17108" s="2">
        <v>2624</v>
      </c>
      <c r="B17108" s="2">
        <v>2024</v>
      </c>
      <c r="C17108" s="2" t="s">
        <v>64</v>
      </c>
      <c r="D17108" s="3">
        <v>152902</v>
      </c>
      <c r="E17108" s="5">
        <f t="shared" si="267"/>
        <v>2.091535754927993E-2</v>
      </c>
    </row>
    <row r="17109" spans="1:5" x14ac:dyDescent="0.25">
      <c r="A17109" s="2">
        <v>2624</v>
      </c>
      <c r="B17109" s="2">
        <v>2025</v>
      </c>
      <c r="C17109" s="2" t="s">
        <v>64</v>
      </c>
      <c r="D17109" s="3">
        <v>156100</v>
      </c>
      <c r="E17109" s="5">
        <f t="shared" si="267"/>
        <v>1</v>
      </c>
    </row>
    <row r="17110" spans="1:5" x14ac:dyDescent="0.25">
      <c r="A17110" s="2">
        <v>2625</v>
      </c>
      <c r="B17110" s="2">
        <v>2014</v>
      </c>
      <c r="C17110" s="2" t="s">
        <v>60</v>
      </c>
      <c r="D17110" s="3">
        <v>77352</v>
      </c>
      <c r="E17110" s="5">
        <f t="shared" si="267"/>
        <v>6.3993174061433442E-2</v>
      </c>
    </row>
    <row r="17111" spans="1:5" x14ac:dyDescent="0.25">
      <c r="A17111" s="2">
        <v>2625</v>
      </c>
      <c r="B17111" s="2">
        <v>2015</v>
      </c>
      <c r="C17111" s="2" t="s">
        <v>60</v>
      </c>
      <c r="D17111" s="3">
        <v>82302</v>
      </c>
      <c r="E17111" s="5">
        <f t="shared" si="267"/>
        <v>3.8638186192316105E-2</v>
      </c>
    </row>
    <row r="17112" spans="1:5" x14ac:dyDescent="0.25">
      <c r="A17112" s="2">
        <v>2625</v>
      </c>
      <c r="B17112" s="2">
        <v>2016</v>
      </c>
      <c r="C17112" s="2" t="s">
        <v>60</v>
      </c>
      <c r="D17112" s="3">
        <v>85482</v>
      </c>
      <c r="E17112" s="5">
        <f t="shared" si="267"/>
        <v>2.5233382466484173E-2</v>
      </c>
    </row>
    <row r="17113" spans="1:5" x14ac:dyDescent="0.25">
      <c r="A17113" s="2">
        <v>2625</v>
      </c>
      <c r="B17113" s="2">
        <v>2017</v>
      </c>
      <c r="C17113" s="2" t="s">
        <v>60</v>
      </c>
      <c r="D17113" s="3">
        <v>87639</v>
      </c>
      <c r="E17113" s="5">
        <f t="shared" si="267"/>
        <v>3.9947968370246126E-2</v>
      </c>
    </row>
    <row r="17114" spans="1:5" x14ac:dyDescent="0.25">
      <c r="A17114" s="2">
        <v>2625</v>
      </c>
      <c r="B17114" s="2">
        <v>2018</v>
      </c>
      <c r="C17114" s="2" t="s">
        <v>60</v>
      </c>
      <c r="D17114" s="3">
        <v>91140</v>
      </c>
      <c r="E17114" s="5">
        <f t="shared" si="267"/>
        <v>3.4814570989686197E-2</v>
      </c>
    </row>
    <row r="17115" spans="1:5" x14ac:dyDescent="0.25">
      <c r="A17115" s="2">
        <v>2625</v>
      </c>
      <c r="B17115" s="2">
        <v>2019</v>
      </c>
      <c r="C17115" s="2" t="s">
        <v>60</v>
      </c>
      <c r="D17115" s="3">
        <v>94313</v>
      </c>
      <c r="E17115" s="5">
        <f t="shared" si="267"/>
        <v>3.7990520925005038E-2</v>
      </c>
    </row>
    <row r="17116" spans="1:5" x14ac:dyDescent="0.25">
      <c r="A17116" s="2">
        <v>2625</v>
      </c>
      <c r="B17116" s="2">
        <v>2020</v>
      </c>
      <c r="C17116" s="2" t="s">
        <v>60</v>
      </c>
      <c r="D17116" s="3">
        <v>97896</v>
      </c>
      <c r="E17116" s="5">
        <f t="shared" si="267"/>
        <v>6.0645991664623686E-2</v>
      </c>
    </row>
    <row r="17117" spans="1:5" x14ac:dyDescent="0.25">
      <c r="A17117" s="2">
        <v>2625</v>
      </c>
      <c r="B17117" s="2">
        <v>2021</v>
      </c>
      <c r="C17117" s="2" t="s">
        <v>60</v>
      </c>
      <c r="D17117" s="3">
        <v>103833</v>
      </c>
      <c r="E17117" s="5">
        <f t="shared" si="267"/>
        <v>5.005152504502422E-2</v>
      </c>
    </row>
    <row r="17118" spans="1:5" x14ac:dyDescent="0.25">
      <c r="A17118" s="2">
        <v>2625</v>
      </c>
      <c r="B17118" s="2">
        <v>2022</v>
      </c>
      <c r="C17118" s="2" t="s">
        <v>60</v>
      </c>
      <c r="D17118" s="3">
        <v>109030</v>
      </c>
      <c r="E17118" s="5">
        <f t="shared" si="267"/>
        <v>4.5235256351462902E-2</v>
      </c>
    </row>
    <row r="17119" spans="1:5" x14ac:dyDescent="0.25">
      <c r="A17119" s="2">
        <v>2625</v>
      </c>
      <c r="B17119" s="2">
        <v>2023</v>
      </c>
      <c r="C17119" s="2" t="s">
        <v>60</v>
      </c>
      <c r="D17119" s="3">
        <v>113962</v>
      </c>
      <c r="E17119" s="5">
        <f t="shared" si="267"/>
        <v>5.1060879942436951E-2</v>
      </c>
    </row>
    <row r="17120" spans="1:5" x14ac:dyDescent="0.25">
      <c r="A17120" s="2">
        <v>2625</v>
      </c>
      <c r="B17120" s="2">
        <v>2024</v>
      </c>
      <c r="C17120" s="2" t="s">
        <v>60</v>
      </c>
      <c r="D17120" s="3">
        <v>119781</v>
      </c>
      <c r="E17120" s="5">
        <f t="shared" si="267"/>
        <v>4.7486663160267485E-2</v>
      </c>
    </row>
    <row r="17121" spans="1:5" x14ac:dyDescent="0.25">
      <c r="A17121" s="2">
        <v>2625</v>
      </c>
      <c r="B17121" s="2">
        <v>2025</v>
      </c>
      <c r="C17121" s="2" t="s">
        <v>60</v>
      </c>
      <c r="D17121" s="3">
        <v>125469</v>
      </c>
      <c r="E17121" s="5">
        <f t="shared" si="267"/>
        <v>1</v>
      </c>
    </row>
    <row r="17122" spans="1:5" x14ac:dyDescent="0.25">
      <c r="A17122" s="2">
        <v>2626</v>
      </c>
      <c r="B17122" s="2">
        <v>2021</v>
      </c>
      <c r="C17122" s="2" t="s">
        <v>64</v>
      </c>
      <c r="D17122" s="3">
        <v>81257</v>
      </c>
      <c r="E17122" s="5">
        <f t="shared" si="267"/>
        <v>4.4833060536323022E-2</v>
      </c>
    </row>
    <row r="17123" spans="1:5" x14ac:dyDescent="0.25">
      <c r="A17123" s="2">
        <v>2626</v>
      </c>
      <c r="B17123" s="2">
        <v>2022</v>
      </c>
      <c r="C17123" s="2" t="s">
        <v>64</v>
      </c>
      <c r="D17123" s="3">
        <v>84900</v>
      </c>
      <c r="E17123" s="5">
        <f t="shared" si="267"/>
        <v>4.4275618374558304E-2</v>
      </c>
    </row>
    <row r="17124" spans="1:5" x14ac:dyDescent="0.25">
      <c r="A17124" s="2">
        <v>2626</v>
      </c>
      <c r="B17124" s="2">
        <v>2023</v>
      </c>
      <c r="C17124" s="2" t="s">
        <v>64</v>
      </c>
      <c r="D17124" s="3">
        <v>88659</v>
      </c>
      <c r="E17124" s="5">
        <f t="shared" si="267"/>
        <v>2.2716249901307255E-2</v>
      </c>
    </row>
    <row r="17125" spans="1:5" x14ac:dyDescent="0.25">
      <c r="A17125" s="2">
        <v>2626</v>
      </c>
      <c r="B17125" s="2">
        <v>2024</v>
      </c>
      <c r="C17125" s="2" t="s">
        <v>64</v>
      </c>
      <c r="D17125" s="3">
        <v>90673</v>
      </c>
      <c r="E17125" s="5">
        <f t="shared" si="267"/>
        <v>2.2641800756564801E-2</v>
      </c>
    </row>
    <row r="17126" spans="1:5" x14ac:dyDescent="0.25">
      <c r="A17126" s="2">
        <v>2626</v>
      </c>
      <c r="B17126" s="2">
        <v>2025</v>
      </c>
      <c r="C17126" s="2" t="s">
        <v>64</v>
      </c>
      <c r="D17126" s="3">
        <v>92726</v>
      </c>
      <c r="E17126" s="5">
        <f t="shared" si="267"/>
        <v>1</v>
      </c>
    </row>
    <row r="17127" spans="1:5" x14ac:dyDescent="0.25">
      <c r="A17127" s="2">
        <v>2627</v>
      </c>
      <c r="B17127" s="2">
        <v>2020</v>
      </c>
      <c r="C17127" s="2" t="s">
        <v>60</v>
      </c>
      <c r="D17127" s="3">
        <v>68585</v>
      </c>
      <c r="E17127" s="5">
        <f t="shared" si="267"/>
        <v>4.6861558649850553E-2</v>
      </c>
    </row>
    <row r="17128" spans="1:5" x14ac:dyDescent="0.25">
      <c r="A17128" s="2">
        <v>2627</v>
      </c>
      <c r="B17128" s="2">
        <v>2021</v>
      </c>
      <c r="C17128" s="2" t="s">
        <v>60</v>
      </c>
      <c r="D17128" s="3">
        <v>71799</v>
      </c>
      <c r="E17128" s="5">
        <f t="shared" si="267"/>
        <v>3.940166297580746E-2</v>
      </c>
    </row>
    <row r="17129" spans="1:5" x14ac:dyDescent="0.25">
      <c r="A17129" s="2">
        <v>2627</v>
      </c>
      <c r="B17129" s="2">
        <v>2022</v>
      </c>
      <c r="C17129" s="2" t="s">
        <v>60</v>
      </c>
      <c r="D17129" s="3">
        <v>74628</v>
      </c>
      <c r="E17129" s="5">
        <f t="shared" si="267"/>
        <v>4.6751889371281559E-2</v>
      </c>
    </row>
    <row r="17130" spans="1:5" x14ac:dyDescent="0.25">
      <c r="A17130" s="2">
        <v>2627</v>
      </c>
      <c r="B17130" s="2">
        <v>2023</v>
      </c>
      <c r="C17130" s="2" t="s">
        <v>60</v>
      </c>
      <c r="D17130" s="3">
        <v>78117</v>
      </c>
      <c r="E17130" s="5">
        <f t="shared" si="267"/>
        <v>3.6342921515163155E-2</v>
      </c>
    </row>
    <row r="17131" spans="1:5" x14ac:dyDescent="0.25">
      <c r="A17131" s="2">
        <v>2627</v>
      </c>
      <c r="B17131" s="2">
        <v>2024</v>
      </c>
      <c r="C17131" s="2" t="s">
        <v>60</v>
      </c>
      <c r="D17131" s="3">
        <v>80956</v>
      </c>
      <c r="E17131" s="5">
        <f t="shared" si="267"/>
        <v>4.8347250358219282E-2</v>
      </c>
    </row>
    <row r="17132" spans="1:5" x14ac:dyDescent="0.25">
      <c r="A17132" s="2">
        <v>2627</v>
      </c>
      <c r="B17132" s="2">
        <v>2025</v>
      </c>
      <c r="C17132" s="2" t="s">
        <v>60</v>
      </c>
      <c r="D17132" s="3">
        <v>84870</v>
      </c>
      <c r="E17132" s="5">
        <f t="shared" si="267"/>
        <v>1</v>
      </c>
    </row>
    <row r="17133" spans="1:5" x14ac:dyDescent="0.25">
      <c r="A17133" s="2">
        <v>2628</v>
      </c>
      <c r="B17133" s="2">
        <v>2025</v>
      </c>
      <c r="C17133" s="2" t="s">
        <v>66</v>
      </c>
      <c r="D17133" s="3">
        <v>84161</v>
      </c>
      <c r="E17133" s="5">
        <f t="shared" si="267"/>
        <v>1</v>
      </c>
    </row>
    <row r="17134" spans="1:5" x14ac:dyDescent="0.25">
      <c r="A17134" s="2">
        <v>2629</v>
      </c>
      <c r="B17134" s="2">
        <v>2018</v>
      </c>
      <c r="C17134" s="2" t="s">
        <v>50</v>
      </c>
      <c r="D17134" s="3">
        <v>36067</v>
      </c>
      <c r="E17134" s="5">
        <f t="shared" si="267"/>
        <v>0.1726786258907034</v>
      </c>
    </row>
    <row r="17135" spans="1:5" x14ac:dyDescent="0.25">
      <c r="A17135" s="2">
        <v>2629</v>
      </c>
      <c r="B17135" s="2">
        <v>2019</v>
      </c>
      <c r="C17135" s="2" t="s">
        <v>66</v>
      </c>
      <c r="D17135" s="3">
        <v>42295</v>
      </c>
      <c r="E17135" s="5">
        <f t="shared" si="267"/>
        <v>4.3574890649012883E-2</v>
      </c>
    </row>
    <row r="17136" spans="1:5" x14ac:dyDescent="0.25">
      <c r="A17136" s="2">
        <v>2629</v>
      </c>
      <c r="B17136" s="2">
        <v>2020</v>
      </c>
      <c r="C17136" s="2" t="s">
        <v>66</v>
      </c>
      <c r="D17136" s="3">
        <v>44138</v>
      </c>
      <c r="E17136" s="5">
        <f t="shared" si="267"/>
        <v>0.25329647922425119</v>
      </c>
    </row>
    <row r="17137" spans="1:5" x14ac:dyDescent="0.25">
      <c r="A17137" s="2">
        <v>2629</v>
      </c>
      <c r="B17137" s="2">
        <v>2021</v>
      </c>
      <c r="C17137" s="2" t="s">
        <v>55</v>
      </c>
      <c r="D17137" s="3">
        <v>55318</v>
      </c>
      <c r="E17137" s="5">
        <f t="shared" si="267"/>
        <v>4.5771719874182E-2</v>
      </c>
    </row>
    <row r="17138" spans="1:5" x14ac:dyDescent="0.25">
      <c r="A17138" s="2">
        <v>2629</v>
      </c>
      <c r="B17138" s="2">
        <v>2022</v>
      </c>
      <c r="C17138" s="2" t="s">
        <v>55</v>
      </c>
      <c r="D17138" s="3">
        <v>57850</v>
      </c>
      <c r="E17138" s="5">
        <f t="shared" si="267"/>
        <v>5.1944684528954191E-2</v>
      </c>
    </row>
    <row r="17139" spans="1:5" x14ac:dyDescent="0.25">
      <c r="A17139" s="2">
        <v>2629</v>
      </c>
      <c r="B17139" s="2">
        <v>2023</v>
      </c>
      <c r="C17139" s="2" t="s">
        <v>55</v>
      </c>
      <c r="D17139" s="3">
        <v>60855</v>
      </c>
      <c r="E17139" s="5">
        <f t="shared" si="267"/>
        <v>3.7088160381234081E-2</v>
      </c>
    </row>
    <row r="17140" spans="1:5" x14ac:dyDescent="0.25">
      <c r="A17140" s="2">
        <v>2629</v>
      </c>
      <c r="B17140" s="2">
        <v>2024</v>
      </c>
      <c r="C17140" s="2" t="s">
        <v>55</v>
      </c>
      <c r="D17140" s="3">
        <v>63112</v>
      </c>
      <c r="E17140" s="5">
        <f t="shared" si="267"/>
        <v>2.3719736341741664E-2</v>
      </c>
    </row>
    <row r="17141" spans="1:5" x14ac:dyDescent="0.25">
      <c r="A17141" s="2">
        <v>2629</v>
      </c>
      <c r="B17141" s="2">
        <v>2025</v>
      </c>
      <c r="C17141" s="2" t="s">
        <v>55</v>
      </c>
      <c r="D17141" s="3">
        <v>64609</v>
      </c>
      <c r="E17141" s="5">
        <f t="shared" si="267"/>
        <v>1</v>
      </c>
    </row>
    <row r="17142" spans="1:5" x14ac:dyDescent="0.25">
      <c r="A17142" s="2">
        <v>2630</v>
      </c>
      <c r="B17142" s="2">
        <v>2024</v>
      </c>
      <c r="C17142" s="2" t="s">
        <v>60</v>
      </c>
      <c r="D17142" s="3">
        <v>163913</v>
      </c>
      <c r="E17142" s="5">
        <f t="shared" si="267"/>
        <v>3.9893114030003722E-2</v>
      </c>
    </row>
    <row r="17143" spans="1:5" x14ac:dyDescent="0.25">
      <c r="A17143" s="2">
        <v>2630</v>
      </c>
      <c r="B17143" s="2">
        <v>2025</v>
      </c>
      <c r="C17143" s="2" t="s">
        <v>60</v>
      </c>
      <c r="D17143" s="3">
        <v>170452</v>
      </c>
      <c r="E17143" s="5">
        <f t="shared" si="267"/>
        <v>1</v>
      </c>
    </row>
    <row r="17144" spans="1:5" x14ac:dyDescent="0.25">
      <c r="A17144" s="2">
        <v>2631</v>
      </c>
      <c r="B17144" s="2">
        <v>2023</v>
      </c>
      <c r="C17144" s="2" t="s">
        <v>66</v>
      </c>
      <c r="D17144" s="3">
        <v>74315</v>
      </c>
      <c r="E17144" s="5">
        <f t="shared" si="267"/>
        <v>3.7112292269393797E-2</v>
      </c>
    </row>
    <row r="17145" spans="1:5" x14ac:dyDescent="0.25">
      <c r="A17145" s="2">
        <v>2631</v>
      </c>
      <c r="B17145" s="2">
        <v>2024</v>
      </c>
      <c r="C17145" s="2" t="s">
        <v>66</v>
      </c>
      <c r="D17145" s="3">
        <v>77073</v>
      </c>
      <c r="E17145" s="5">
        <f t="shared" si="267"/>
        <v>7.4228328986804717E-2</v>
      </c>
    </row>
    <row r="17146" spans="1:5" x14ac:dyDescent="0.25">
      <c r="A17146" s="2">
        <v>2631</v>
      </c>
      <c r="B17146" s="2">
        <v>2025</v>
      </c>
      <c r="C17146" s="2" t="s">
        <v>55</v>
      </c>
      <c r="D17146" s="3">
        <v>82794</v>
      </c>
      <c r="E17146" s="5">
        <f t="shared" si="267"/>
        <v>1</v>
      </c>
    </row>
    <row r="17147" spans="1:5" x14ac:dyDescent="0.25">
      <c r="A17147" s="2">
        <v>2632</v>
      </c>
      <c r="B17147" s="2">
        <v>2015</v>
      </c>
      <c r="C17147" s="2" t="s">
        <v>60</v>
      </c>
      <c r="D17147" s="3">
        <v>97060</v>
      </c>
      <c r="E17147" s="5">
        <f t="shared" si="267"/>
        <v>4.672367607665362E-2</v>
      </c>
    </row>
    <row r="17148" spans="1:5" x14ac:dyDescent="0.25">
      <c r="A17148" s="2">
        <v>2632</v>
      </c>
      <c r="B17148" s="2">
        <v>2016</v>
      </c>
      <c r="C17148" s="2" t="s">
        <v>60</v>
      </c>
      <c r="D17148" s="3">
        <v>101595</v>
      </c>
      <c r="E17148" s="5">
        <f t="shared" si="267"/>
        <v>3.514936758698755E-2</v>
      </c>
    </row>
    <row r="17149" spans="1:5" x14ac:dyDescent="0.25">
      <c r="A17149" s="2">
        <v>2632</v>
      </c>
      <c r="B17149" s="2">
        <v>2017</v>
      </c>
      <c r="C17149" s="2" t="s">
        <v>60</v>
      </c>
      <c r="D17149" s="3">
        <v>105166</v>
      </c>
      <c r="E17149" s="5">
        <f t="shared" si="267"/>
        <v>3.3252191773006486E-2</v>
      </c>
    </row>
    <row r="17150" spans="1:5" x14ac:dyDescent="0.25">
      <c r="A17150" s="2">
        <v>2632</v>
      </c>
      <c r="B17150" s="2">
        <v>2018</v>
      </c>
      <c r="C17150" s="2" t="s">
        <v>60</v>
      </c>
      <c r="D17150" s="3">
        <v>108663</v>
      </c>
      <c r="E17150" s="5">
        <f t="shared" si="267"/>
        <v>3.1979606673844821E-2</v>
      </c>
    </row>
    <row r="17151" spans="1:5" x14ac:dyDescent="0.25">
      <c r="A17151" s="2">
        <v>2632</v>
      </c>
      <c r="B17151" s="2">
        <v>2019</v>
      </c>
      <c r="C17151" s="2" t="s">
        <v>60</v>
      </c>
      <c r="D17151" s="3">
        <v>112138</v>
      </c>
      <c r="E17151" s="5">
        <f t="shared" si="267"/>
        <v>3.637482387772209E-2</v>
      </c>
    </row>
    <row r="17152" spans="1:5" x14ac:dyDescent="0.25">
      <c r="A17152" s="2">
        <v>2632</v>
      </c>
      <c r="B17152" s="2">
        <v>2020</v>
      </c>
      <c r="C17152" s="2" t="s">
        <v>64</v>
      </c>
      <c r="D17152" s="3">
        <v>116217</v>
      </c>
      <c r="E17152" s="5">
        <f t="shared" si="267"/>
        <v>5.2169648158186838E-2</v>
      </c>
    </row>
    <row r="17153" spans="1:5" x14ac:dyDescent="0.25">
      <c r="A17153" s="2">
        <v>2632</v>
      </c>
      <c r="B17153" s="2">
        <v>2021</v>
      </c>
      <c r="C17153" s="2" t="s">
        <v>75</v>
      </c>
      <c r="D17153" s="3">
        <v>122280</v>
      </c>
      <c r="E17153" s="5">
        <f t="shared" si="267"/>
        <v>3.5484134772652928E-2</v>
      </c>
    </row>
    <row r="17154" spans="1:5" x14ac:dyDescent="0.25">
      <c r="A17154" s="2">
        <v>2632</v>
      </c>
      <c r="B17154" s="2">
        <v>2022</v>
      </c>
      <c r="C17154" s="2" t="s">
        <v>75</v>
      </c>
      <c r="D17154" s="3">
        <v>126619</v>
      </c>
      <c r="E17154" s="5">
        <f t="shared" ref="E17154:E17217" si="268">IF(A17155=A17154,(D17155-D17154)/D17154,1)</f>
        <v>5.0458462000173752E-2</v>
      </c>
    </row>
    <row r="17155" spans="1:5" x14ac:dyDescent="0.25">
      <c r="A17155" s="2">
        <v>2632</v>
      </c>
      <c r="B17155" s="2">
        <v>2023</v>
      </c>
      <c r="C17155" s="2" t="s">
        <v>75</v>
      </c>
      <c r="D17155" s="3">
        <v>133008</v>
      </c>
      <c r="E17155" s="5">
        <f t="shared" si="268"/>
        <v>3.6200830025261636E-2</v>
      </c>
    </row>
    <row r="17156" spans="1:5" x14ac:dyDescent="0.25">
      <c r="A17156" s="2">
        <v>2632</v>
      </c>
      <c r="B17156" s="2">
        <v>2024</v>
      </c>
      <c r="C17156" s="2" t="s">
        <v>75</v>
      </c>
      <c r="D17156" s="3">
        <v>137823</v>
      </c>
      <c r="E17156" s="5">
        <f t="shared" si="268"/>
        <v>4.9244320614121012E-2</v>
      </c>
    </row>
    <row r="17157" spans="1:5" x14ac:dyDescent="0.25">
      <c r="A17157" s="2">
        <v>2632</v>
      </c>
      <c r="B17157" s="2">
        <v>2025</v>
      </c>
      <c r="C17157" s="2" t="s">
        <v>75</v>
      </c>
      <c r="D17157" s="3">
        <v>144610</v>
      </c>
      <c r="E17157" s="5">
        <f t="shared" si="268"/>
        <v>1</v>
      </c>
    </row>
    <row r="17158" spans="1:5" x14ac:dyDescent="0.25">
      <c r="A17158" s="2">
        <v>2633</v>
      </c>
      <c r="B17158" s="2">
        <v>2017</v>
      </c>
      <c r="C17158" s="2" t="s">
        <v>55</v>
      </c>
      <c r="D17158" s="3">
        <v>111705</v>
      </c>
      <c r="E17158" s="5">
        <f t="shared" si="268"/>
        <v>5.2558077078017996E-2</v>
      </c>
    </row>
    <row r="17159" spans="1:5" x14ac:dyDescent="0.25">
      <c r="A17159" s="2">
        <v>2633</v>
      </c>
      <c r="B17159" s="2">
        <v>2018</v>
      </c>
      <c r="C17159" s="2" t="s">
        <v>55</v>
      </c>
      <c r="D17159" s="3">
        <v>117576</v>
      </c>
      <c r="E17159" s="5">
        <f t="shared" si="268"/>
        <v>3.8672858406477516E-2</v>
      </c>
    </row>
    <row r="17160" spans="1:5" x14ac:dyDescent="0.25">
      <c r="A17160" s="2">
        <v>2633</v>
      </c>
      <c r="B17160" s="2">
        <v>2019</v>
      </c>
      <c r="C17160" s="2" t="s">
        <v>55</v>
      </c>
      <c r="D17160" s="3">
        <v>122123</v>
      </c>
      <c r="E17160" s="5">
        <f t="shared" si="268"/>
        <v>5.6246571079976743E-2</v>
      </c>
    </row>
    <row r="17161" spans="1:5" x14ac:dyDescent="0.25">
      <c r="A17161" s="2">
        <v>2633</v>
      </c>
      <c r="B17161" s="2">
        <v>2020</v>
      </c>
      <c r="C17161" s="2" t="s">
        <v>55</v>
      </c>
      <c r="D17161" s="3">
        <v>128992</v>
      </c>
      <c r="E17161" s="5">
        <f t="shared" si="268"/>
        <v>4.9289878442073928E-2</v>
      </c>
    </row>
    <row r="17162" spans="1:5" x14ac:dyDescent="0.25">
      <c r="A17162" s="2">
        <v>2633</v>
      </c>
      <c r="B17162" s="2">
        <v>2021</v>
      </c>
      <c r="C17162" s="2" t="s">
        <v>55</v>
      </c>
      <c r="D17162" s="3">
        <v>135350</v>
      </c>
      <c r="E17162" s="5">
        <f t="shared" si="268"/>
        <v>3.0801625415589211E-2</v>
      </c>
    </row>
    <row r="17163" spans="1:5" x14ac:dyDescent="0.25">
      <c r="A17163" s="2">
        <v>2633</v>
      </c>
      <c r="B17163" s="2">
        <v>2022</v>
      </c>
      <c r="C17163" s="2" t="s">
        <v>55</v>
      </c>
      <c r="D17163" s="3">
        <v>139519</v>
      </c>
      <c r="E17163" s="5">
        <f t="shared" si="268"/>
        <v>3.1386406152567034E-2</v>
      </c>
    </row>
    <row r="17164" spans="1:5" x14ac:dyDescent="0.25">
      <c r="A17164" s="2">
        <v>2633</v>
      </c>
      <c r="B17164" s="2">
        <v>2023</v>
      </c>
      <c r="C17164" s="2" t="s">
        <v>55</v>
      </c>
      <c r="D17164" s="3">
        <v>143898</v>
      </c>
      <c r="E17164" s="5">
        <f t="shared" si="268"/>
        <v>3.393375863458839E-2</v>
      </c>
    </row>
    <row r="17165" spans="1:5" x14ac:dyDescent="0.25">
      <c r="A17165" s="2">
        <v>2633</v>
      </c>
      <c r="B17165" s="2">
        <v>2024</v>
      </c>
      <c r="C17165" s="2" t="s">
        <v>55</v>
      </c>
      <c r="D17165" s="3">
        <v>148781</v>
      </c>
      <c r="E17165" s="5">
        <f t="shared" si="268"/>
        <v>5.2594081233490839E-2</v>
      </c>
    </row>
    <row r="17166" spans="1:5" x14ac:dyDescent="0.25">
      <c r="A17166" s="2">
        <v>2633</v>
      </c>
      <c r="B17166" s="2">
        <v>2025</v>
      </c>
      <c r="C17166" s="2" t="s">
        <v>55</v>
      </c>
      <c r="D17166" s="3">
        <v>156606</v>
      </c>
      <c r="E17166" s="5">
        <f t="shared" si="268"/>
        <v>1</v>
      </c>
    </row>
    <row r="17167" spans="1:5" x14ac:dyDescent="0.25">
      <c r="A17167" s="2">
        <v>2634</v>
      </c>
      <c r="B17167" s="2">
        <v>2015</v>
      </c>
      <c r="C17167" s="2" t="s">
        <v>66</v>
      </c>
      <c r="D17167" s="3">
        <v>59399</v>
      </c>
      <c r="E17167" s="5">
        <f t="shared" si="268"/>
        <v>4.5859357901648176E-2</v>
      </c>
    </row>
    <row r="17168" spans="1:5" x14ac:dyDescent="0.25">
      <c r="A17168" s="2">
        <v>2634</v>
      </c>
      <c r="B17168" s="2">
        <v>2016</v>
      </c>
      <c r="C17168" s="2" t="s">
        <v>66</v>
      </c>
      <c r="D17168" s="3">
        <v>62123</v>
      </c>
      <c r="E17168" s="5">
        <f t="shared" si="268"/>
        <v>4.1176375899425334E-2</v>
      </c>
    </row>
    <row r="17169" spans="1:5" x14ac:dyDescent="0.25">
      <c r="A17169" s="2">
        <v>2634</v>
      </c>
      <c r="B17169" s="2">
        <v>2017</v>
      </c>
      <c r="C17169" s="2" t="s">
        <v>66</v>
      </c>
      <c r="D17169" s="3">
        <v>64681</v>
      </c>
      <c r="E17169" s="5">
        <f t="shared" si="268"/>
        <v>3.6208469256814209E-2</v>
      </c>
    </row>
    <row r="17170" spans="1:5" x14ac:dyDescent="0.25">
      <c r="A17170" s="2">
        <v>2634</v>
      </c>
      <c r="B17170" s="2">
        <v>2018</v>
      </c>
      <c r="C17170" s="2" t="s">
        <v>66</v>
      </c>
      <c r="D17170" s="3">
        <v>67023</v>
      </c>
      <c r="E17170" s="5">
        <f t="shared" si="268"/>
        <v>5.0266326484938006E-2</v>
      </c>
    </row>
    <row r="17171" spans="1:5" x14ac:dyDescent="0.25">
      <c r="A17171" s="2">
        <v>2634</v>
      </c>
      <c r="B17171" s="2">
        <v>2019</v>
      </c>
      <c r="C17171" s="2" t="s">
        <v>66</v>
      </c>
      <c r="D17171" s="3">
        <v>70392</v>
      </c>
      <c r="E17171" s="5">
        <f t="shared" si="268"/>
        <v>5.6583134447096263E-2</v>
      </c>
    </row>
    <row r="17172" spans="1:5" x14ac:dyDescent="0.25">
      <c r="A17172" s="2">
        <v>2634</v>
      </c>
      <c r="B17172" s="2">
        <v>2020</v>
      </c>
      <c r="C17172" s="2" t="s">
        <v>66</v>
      </c>
      <c r="D17172" s="3">
        <v>74375</v>
      </c>
      <c r="E17172" s="5">
        <f t="shared" si="268"/>
        <v>5.1307563025210084E-2</v>
      </c>
    </row>
    <row r="17173" spans="1:5" x14ac:dyDescent="0.25">
      <c r="A17173" s="2">
        <v>2634</v>
      </c>
      <c r="B17173" s="2">
        <v>2021</v>
      </c>
      <c r="C17173" s="2" t="s">
        <v>66</v>
      </c>
      <c r="D17173" s="3">
        <v>78191</v>
      </c>
      <c r="E17173" s="5">
        <f t="shared" si="268"/>
        <v>4.7844381066874705E-2</v>
      </c>
    </row>
    <row r="17174" spans="1:5" x14ac:dyDescent="0.25">
      <c r="A17174" s="2">
        <v>2634</v>
      </c>
      <c r="B17174" s="2">
        <v>2022</v>
      </c>
      <c r="C17174" s="2" t="s">
        <v>66</v>
      </c>
      <c r="D17174" s="3">
        <v>81932</v>
      </c>
      <c r="E17174" s="5">
        <f t="shared" si="268"/>
        <v>4.3414050676170483E-2</v>
      </c>
    </row>
    <row r="17175" spans="1:5" x14ac:dyDescent="0.25">
      <c r="A17175" s="2">
        <v>2634</v>
      </c>
      <c r="B17175" s="2">
        <v>2023</v>
      </c>
      <c r="C17175" s="2" t="s">
        <v>55</v>
      </c>
      <c r="D17175" s="3">
        <v>85489</v>
      </c>
      <c r="E17175" s="5">
        <f t="shared" si="268"/>
        <v>4.0005146860999659E-2</v>
      </c>
    </row>
    <row r="17176" spans="1:5" x14ac:dyDescent="0.25">
      <c r="A17176" s="2">
        <v>2634</v>
      </c>
      <c r="B17176" s="2">
        <v>2024</v>
      </c>
      <c r="C17176" s="2" t="s">
        <v>55</v>
      </c>
      <c r="D17176" s="3">
        <v>88909</v>
      </c>
      <c r="E17176" s="5">
        <f t="shared" si="268"/>
        <v>3.180780348446164E-2</v>
      </c>
    </row>
    <row r="17177" spans="1:5" x14ac:dyDescent="0.25">
      <c r="A17177" s="2">
        <v>2634</v>
      </c>
      <c r="B17177" s="2">
        <v>2025</v>
      </c>
      <c r="C17177" s="2" t="s">
        <v>55</v>
      </c>
      <c r="D17177" s="3">
        <v>91737</v>
      </c>
      <c r="E17177" s="5">
        <f t="shared" si="268"/>
        <v>1</v>
      </c>
    </row>
    <row r="17178" spans="1:5" x14ac:dyDescent="0.25">
      <c r="A17178" s="2">
        <v>2635</v>
      </c>
      <c r="B17178" s="2">
        <v>2018</v>
      </c>
      <c r="C17178" s="2" t="s">
        <v>66</v>
      </c>
      <c r="D17178" s="3">
        <v>76682</v>
      </c>
      <c r="E17178" s="5">
        <f t="shared" si="268"/>
        <v>2.8689914191074826E-3</v>
      </c>
    </row>
    <row r="17179" spans="1:5" x14ac:dyDescent="0.25">
      <c r="A17179" s="2">
        <v>2635</v>
      </c>
      <c r="B17179" s="2">
        <v>2019</v>
      </c>
      <c r="C17179" s="2" t="s">
        <v>55</v>
      </c>
      <c r="D17179" s="3">
        <v>76902</v>
      </c>
      <c r="E17179" s="5">
        <f t="shared" si="268"/>
        <v>5.7384723414215494E-2</v>
      </c>
    </row>
    <row r="17180" spans="1:5" x14ac:dyDescent="0.25">
      <c r="A17180" s="2">
        <v>2635</v>
      </c>
      <c r="B17180" s="2">
        <v>2020</v>
      </c>
      <c r="C17180" s="2" t="s">
        <v>55</v>
      </c>
      <c r="D17180" s="3">
        <v>81315</v>
      </c>
      <c r="E17180" s="5">
        <f t="shared" si="268"/>
        <v>6.3665990284695315E-2</v>
      </c>
    </row>
    <row r="17181" spans="1:5" x14ac:dyDescent="0.25">
      <c r="A17181" s="2">
        <v>2635</v>
      </c>
      <c r="B17181" s="2">
        <v>2021</v>
      </c>
      <c r="C17181" s="2" t="s">
        <v>55</v>
      </c>
      <c r="D17181" s="3">
        <v>86492</v>
      </c>
      <c r="E17181" s="5">
        <f t="shared" si="268"/>
        <v>5.3357535957082737E-2</v>
      </c>
    </row>
    <row r="17182" spans="1:5" x14ac:dyDescent="0.25">
      <c r="A17182" s="2">
        <v>2635</v>
      </c>
      <c r="B17182" s="2">
        <v>2022</v>
      </c>
      <c r="C17182" s="2" t="s">
        <v>55</v>
      </c>
      <c r="D17182" s="3">
        <v>91107</v>
      </c>
      <c r="E17182" s="5">
        <f t="shared" si="268"/>
        <v>3.2050226656568648E-2</v>
      </c>
    </row>
    <row r="17183" spans="1:5" x14ac:dyDescent="0.25">
      <c r="A17183" s="2">
        <v>2635</v>
      </c>
      <c r="B17183" s="2">
        <v>2023</v>
      </c>
      <c r="C17183" s="2" t="s">
        <v>55</v>
      </c>
      <c r="D17183" s="3">
        <v>94027</v>
      </c>
      <c r="E17183" s="5">
        <f t="shared" si="268"/>
        <v>2.9810586320950367E-2</v>
      </c>
    </row>
    <row r="17184" spans="1:5" x14ac:dyDescent="0.25">
      <c r="A17184" s="2">
        <v>2635</v>
      </c>
      <c r="B17184" s="2">
        <v>2024</v>
      </c>
      <c r="C17184" s="2" t="s">
        <v>55</v>
      </c>
      <c r="D17184" s="3">
        <v>96830</v>
      </c>
      <c r="E17184" s="5">
        <f t="shared" si="268"/>
        <v>2.1047196116905916E-2</v>
      </c>
    </row>
    <row r="17185" spans="1:5" x14ac:dyDescent="0.25">
      <c r="A17185" s="2">
        <v>2635</v>
      </c>
      <c r="B17185" s="2">
        <v>2025</v>
      </c>
      <c r="C17185" s="2" t="s">
        <v>55</v>
      </c>
      <c r="D17185" s="3">
        <v>98868</v>
      </c>
      <c r="E17185" s="5">
        <f t="shared" si="268"/>
        <v>1</v>
      </c>
    </row>
    <row r="17186" spans="1:5" x14ac:dyDescent="0.25">
      <c r="A17186" s="2">
        <v>2636</v>
      </c>
      <c r="B17186" s="2">
        <v>2015</v>
      </c>
      <c r="C17186" s="2" t="s">
        <v>71</v>
      </c>
      <c r="D17186" s="3">
        <v>312328</v>
      </c>
      <c r="E17186" s="5">
        <f t="shared" si="268"/>
        <v>3.8225839502061938E-2</v>
      </c>
    </row>
    <row r="17187" spans="1:5" x14ac:dyDescent="0.25">
      <c r="A17187" s="2">
        <v>2636</v>
      </c>
      <c r="B17187" s="2">
        <v>2016</v>
      </c>
      <c r="C17187" s="2" t="s">
        <v>71</v>
      </c>
      <c r="D17187" s="3">
        <v>324267</v>
      </c>
      <c r="E17187" s="5">
        <f t="shared" si="268"/>
        <v>2.3699605571951509E-2</v>
      </c>
    </row>
    <row r="17188" spans="1:5" x14ac:dyDescent="0.25">
      <c r="A17188" s="2">
        <v>2636</v>
      </c>
      <c r="B17188" s="2">
        <v>2017</v>
      </c>
      <c r="C17188" s="2" t="s">
        <v>71</v>
      </c>
      <c r="D17188" s="3">
        <v>331952</v>
      </c>
      <c r="E17188" s="5">
        <f t="shared" si="268"/>
        <v>3.302284667662795E-2</v>
      </c>
    </row>
    <row r="17189" spans="1:5" x14ac:dyDescent="0.25">
      <c r="A17189" s="2">
        <v>2636</v>
      </c>
      <c r="B17189" s="2">
        <v>2018</v>
      </c>
      <c r="C17189" s="2" t="s">
        <v>71</v>
      </c>
      <c r="D17189" s="3">
        <v>342914</v>
      </c>
      <c r="E17189" s="5">
        <f t="shared" si="268"/>
        <v>4.5889056731425369E-2</v>
      </c>
    </row>
    <row r="17190" spans="1:5" x14ac:dyDescent="0.25">
      <c r="A17190" s="2">
        <v>2636</v>
      </c>
      <c r="B17190" s="2">
        <v>2019</v>
      </c>
      <c r="C17190" s="2" t="s">
        <v>71</v>
      </c>
      <c r="D17190" s="3">
        <v>358650</v>
      </c>
      <c r="E17190" s="5">
        <f t="shared" si="268"/>
        <v>4.092290533946745E-2</v>
      </c>
    </row>
    <row r="17191" spans="1:5" x14ac:dyDescent="0.25">
      <c r="A17191" s="2">
        <v>2636</v>
      </c>
      <c r="B17191" s="2">
        <v>2020</v>
      </c>
      <c r="C17191" s="2" t="s">
        <v>71</v>
      </c>
      <c r="D17191" s="3">
        <v>373327</v>
      </c>
      <c r="E17191" s="5">
        <f t="shared" si="268"/>
        <v>4.7941884728401642E-2</v>
      </c>
    </row>
    <row r="17192" spans="1:5" x14ac:dyDescent="0.25">
      <c r="A17192" s="2">
        <v>2636</v>
      </c>
      <c r="B17192" s="2">
        <v>2021</v>
      </c>
      <c r="C17192" s="2" t="s">
        <v>71</v>
      </c>
      <c r="D17192" s="3">
        <v>391225</v>
      </c>
      <c r="E17192" s="5">
        <f t="shared" si="268"/>
        <v>2.4903827720621125E-2</v>
      </c>
    </row>
    <row r="17193" spans="1:5" x14ac:dyDescent="0.25">
      <c r="A17193" s="2">
        <v>2636</v>
      </c>
      <c r="B17193" s="2">
        <v>2022</v>
      </c>
      <c r="C17193" s="2" t="s">
        <v>71</v>
      </c>
      <c r="D17193" s="3">
        <v>400968</v>
      </c>
      <c r="E17193" s="5">
        <f t="shared" si="268"/>
        <v>3.6294666906087271E-2</v>
      </c>
    </row>
    <row r="17194" spans="1:5" x14ac:dyDescent="0.25">
      <c r="A17194" s="2">
        <v>2636</v>
      </c>
      <c r="B17194" s="2">
        <v>2023</v>
      </c>
      <c r="C17194" s="2" t="s">
        <v>71</v>
      </c>
      <c r="D17194" s="3">
        <v>415521</v>
      </c>
      <c r="E17194" s="5">
        <f t="shared" si="268"/>
        <v>2.9192267057501307E-2</v>
      </c>
    </row>
    <row r="17195" spans="1:5" x14ac:dyDescent="0.25">
      <c r="A17195" s="2">
        <v>2636</v>
      </c>
      <c r="B17195" s="2">
        <v>2024</v>
      </c>
      <c r="C17195" s="2" t="s">
        <v>71</v>
      </c>
      <c r="D17195" s="3">
        <v>427651</v>
      </c>
      <c r="E17195" s="5">
        <f t="shared" si="268"/>
        <v>4.0254787197972181E-2</v>
      </c>
    </row>
    <row r="17196" spans="1:5" x14ac:dyDescent="0.25">
      <c r="A17196" s="2">
        <v>2636</v>
      </c>
      <c r="B17196" s="2">
        <v>2025</v>
      </c>
      <c r="C17196" s="2" t="s">
        <v>71</v>
      </c>
      <c r="D17196" s="3">
        <v>444866</v>
      </c>
      <c r="E17196" s="5">
        <f t="shared" si="268"/>
        <v>1</v>
      </c>
    </row>
    <row r="17197" spans="1:5" x14ac:dyDescent="0.25">
      <c r="A17197" s="2">
        <v>2637</v>
      </c>
      <c r="B17197" s="2">
        <v>2023</v>
      </c>
      <c r="C17197" s="2" t="s">
        <v>64</v>
      </c>
      <c r="D17197" s="3">
        <v>180469</v>
      </c>
      <c r="E17197" s="5">
        <f t="shared" si="268"/>
        <v>3.6687741384947001E-2</v>
      </c>
    </row>
    <row r="17198" spans="1:5" x14ac:dyDescent="0.25">
      <c r="A17198" s="2">
        <v>2637</v>
      </c>
      <c r="B17198" s="2">
        <v>2024</v>
      </c>
      <c r="C17198" s="2" t="s">
        <v>64</v>
      </c>
      <c r="D17198" s="3">
        <v>187090</v>
      </c>
      <c r="E17198" s="5">
        <f t="shared" si="268"/>
        <v>6.036132342722754E-2</v>
      </c>
    </row>
    <row r="17199" spans="1:5" x14ac:dyDescent="0.25">
      <c r="A17199" s="2">
        <v>2637</v>
      </c>
      <c r="B17199" s="2">
        <v>2025</v>
      </c>
      <c r="C17199" s="2" t="s">
        <v>64</v>
      </c>
      <c r="D17199" s="3">
        <v>198383</v>
      </c>
      <c r="E17199" s="5">
        <f t="shared" si="268"/>
        <v>1</v>
      </c>
    </row>
    <row r="17200" spans="1:5" x14ac:dyDescent="0.25">
      <c r="A17200" s="2">
        <v>2638</v>
      </c>
      <c r="B17200" s="2">
        <v>2024</v>
      </c>
      <c r="C17200" s="2" t="s">
        <v>66</v>
      </c>
      <c r="D17200" s="3">
        <v>25992</v>
      </c>
      <c r="E17200" s="5">
        <f t="shared" si="268"/>
        <v>0.11618959679901508</v>
      </c>
    </row>
    <row r="17201" spans="1:5" x14ac:dyDescent="0.25">
      <c r="A17201" s="2">
        <v>2638</v>
      </c>
      <c r="B17201" s="2">
        <v>2025</v>
      </c>
      <c r="C17201" s="2" t="s">
        <v>55</v>
      </c>
      <c r="D17201" s="3">
        <v>29012</v>
      </c>
      <c r="E17201" s="5">
        <f t="shared" si="268"/>
        <v>1</v>
      </c>
    </row>
    <row r="17202" spans="1:5" x14ac:dyDescent="0.25">
      <c r="A17202" s="2">
        <v>2639</v>
      </c>
      <c r="B17202" s="2">
        <v>2021</v>
      </c>
      <c r="C17202" s="2" t="s">
        <v>55</v>
      </c>
      <c r="D17202" s="3">
        <v>176436</v>
      </c>
      <c r="E17202" s="5">
        <f t="shared" si="268"/>
        <v>1.97125303226099E-2</v>
      </c>
    </row>
    <row r="17203" spans="1:5" x14ac:dyDescent="0.25">
      <c r="A17203" s="2">
        <v>2639</v>
      </c>
      <c r="B17203" s="2">
        <v>2022</v>
      </c>
      <c r="C17203" s="2" t="s">
        <v>60</v>
      </c>
      <c r="D17203" s="3">
        <v>179914</v>
      </c>
      <c r="E17203" s="5">
        <f t="shared" si="268"/>
        <v>4.3081694587413989E-2</v>
      </c>
    </row>
    <row r="17204" spans="1:5" x14ac:dyDescent="0.25">
      <c r="A17204" s="2">
        <v>2639</v>
      </c>
      <c r="B17204" s="2">
        <v>2023</v>
      </c>
      <c r="C17204" s="2" t="s">
        <v>60</v>
      </c>
      <c r="D17204" s="3">
        <v>187665</v>
      </c>
      <c r="E17204" s="5">
        <f t="shared" si="268"/>
        <v>6.3240348493325868E-2</v>
      </c>
    </row>
    <row r="17205" spans="1:5" x14ac:dyDescent="0.25">
      <c r="A17205" s="2">
        <v>2639</v>
      </c>
      <c r="B17205" s="2">
        <v>2024</v>
      </c>
      <c r="C17205" s="2" t="s">
        <v>60</v>
      </c>
      <c r="D17205" s="3">
        <v>199533</v>
      </c>
      <c r="E17205" s="5">
        <f t="shared" si="268"/>
        <v>6.9702755935108482E-2</v>
      </c>
    </row>
    <row r="17206" spans="1:5" x14ac:dyDescent="0.25">
      <c r="A17206" s="2">
        <v>2639</v>
      </c>
      <c r="B17206" s="2">
        <v>2025</v>
      </c>
      <c r="C17206" s="2" t="s">
        <v>60</v>
      </c>
      <c r="D17206" s="3">
        <v>213441</v>
      </c>
      <c r="E17206" s="5">
        <f t="shared" si="268"/>
        <v>1</v>
      </c>
    </row>
    <row r="17207" spans="1:5" x14ac:dyDescent="0.25">
      <c r="A17207" s="2">
        <v>2640</v>
      </c>
      <c r="B17207" s="2">
        <v>2017</v>
      </c>
      <c r="C17207" s="2" t="s">
        <v>71</v>
      </c>
      <c r="D17207" s="3">
        <v>121487</v>
      </c>
      <c r="E17207" s="5">
        <f t="shared" si="268"/>
        <v>3.4250578251170907E-2</v>
      </c>
    </row>
    <row r="17208" spans="1:5" x14ac:dyDescent="0.25">
      <c r="A17208" s="2">
        <v>2640</v>
      </c>
      <c r="B17208" s="2">
        <v>2018</v>
      </c>
      <c r="C17208" s="2" t="s">
        <v>71</v>
      </c>
      <c r="D17208" s="3">
        <v>125648</v>
      </c>
      <c r="E17208" s="5">
        <f t="shared" si="268"/>
        <v>5.0044568954539667E-2</v>
      </c>
    </row>
    <row r="17209" spans="1:5" x14ac:dyDescent="0.25">
      <c r="A17209" s="2">
        <v>2640</v>
      </c>
      <c r="B17209" s="2">
        <v>2019</v>
      </c>
      <c r="C17209" s="2" t="s">
        <v>71</v>
      </c>
      <c r="D17209" s="3">
        <v>131936</v>
      </c>
      <c r="E17209" s="5">
        <f t="shared" si="268"/>
        <v>4.5582706766917294E-2</v>
      </c>
    </row>
    <row r="17210" spans="1:5" x14ac:dyDescent="0.25">
      <c r="A17210" s="2">
        <v>2640</v>
      </c>
      <c r="B17210" s="2">
        <v>2020</v>
      </c>
      <c r="C17210" s="2" t="s">
        <v>71</v>
      </c>
      <c r="D17210" s="3">
        <v>137950</v>
      </c>
      <c r="E17210" s="5">
        <f t="shared" si="268"/>
        <v>3.7238129757158393E-2</v>
      </c>
    </row>
    <row r="17211" spans="1:5" x14ac:dyDescent="0.25">
      <c r="A17211" s="2">
        <v>2640</v>
      </c>
      <c r="B17211" s="2">
        <v>2021</v>
      </c>
      <c r="C17211" s="2" t="s">
        <v>71</v>
      </c>
      <c r="D17211" s="3">
        <v>143087</v>
      </c>
      <c r="E17211" s="5">
        <f t="shared" si="268"/>
        <v>3.3546024446665317E-2</v>
      </c>
    </row>
    <row r="17212" spans="1:5" x14ac:dyDescent="0.25">
      <c r="A17212" s="2">
        <v>2640</v>
      </c>
      <c r="B17212" s="2">
        <v>2022</v>
      </c>
      <c r="C17212" s="2" t="s">
        <v>71</v>
      </c>
      <c r="D17212" s="3">
        <v>147887</v>
      </c>
      <c r="E17212" s="5">
        <f t="shared" si="268"/>
        <v>4.5135813154638341E-2</v>
      </c>
    </row>
    <row r="17213" spans="1:5" x14ac:dyDescent="0.25">
      <c r="A17213" s="2">
        <v>2640</v>
      </c>
      <c r="B17213" s="2">
        <v>2023</v>
      </c>
      <c r="C17213" s="2" t="s">
        <v>71</v>
      </c>
      <c r="D17213" s="3">
        <v>154562</v>
      </c>
      <c r="E17213" s="5">
        <f t="shared" si="268"/>
        <v>3.3145275035260928E-2</v>
      </c>
    </row>
    <row r="17214" spans="1:5" x14ac:dyDescent="0.25">
      <c r="A17214" s="2">
        <v>2640</v>
      </c>
      <c r="B17214" s="2">
        <v>2024</v>
      </c>
      <c r="C17214" s="2" t="s">
        <v>71</v>
      </c>
      <c r="D17214" s="3">
        <v>159685</v>
      </c>
      <c r="E17214" s="5">
        <f t="shared" si="268"/>
        <v>6.4752481447850452E-2</v>
      </c>
    </row>
    <row r="17215" spans="1:5" x14ac:dyDescent="0.25">
      <c r="A17215" s="2">
        <v>2640</v>
      </c>
      <c r="B17215" s="2">
        <v>2025</v>
      </c>
      <c r="C17215" s="2" t="s">
        <v>71</v>
      </c>
      <c r="D17215" s="3">
        <v>170025</v>
      </c>
      <c r="E17215" s="5">
        <f t="shared" si="268"/>
        <v>1</v>
      </c>
    </row>
    <row r="17216" spans="1:5" x14ac:dyDescent="0.25">
      <c r="A17216" s="2">
        <v>2641</v>
      </c>
      <c r="B17216" s="2">
        <v>2022</v>
      </c>
      <c r="C17216" s="2" t="s">
        <v>60</v>
      </c>
      <c r="D17216" s="3">
        <v>125923</v>
      </c>
      <c r="E17216" s="5">
        <f t="shared" si="268"/>
        <v>4.0365937914439778E-2</v>
      </c>
    </row>
    <row r="17217" spans="1:5" x14ac:dyDescent="0.25">
      <c r="A17217" s="2">
        <v>2641</v>
      </c>
      <c r="B17217" s="2">
        <v>2023</v>
      </c>
      <c r="C17217" s="2" t="s">
        <v>60</v>
      </c>
      <c r="D17217" s="3">
        <v>131006</v>
      </c>
      <c r="E17217" s="5">
        <f t="shared" si="268"/>
        <v>-2.7159061417034336E-2</v>
      </c>
    </row>
    <row r="17218" spans="1:5" x14ac:dyDescent="0.25">
      <c r="A17218" s="2">
        <v>2641</v>
      </c>
      <c r="B17218" s="2">
        <v>2024</v>
      </c>
      <c r="C17218" s="2" t="s">
        <v>64</v>
      </c>
      <c r="D17218" s="3">
        <v>127448</v>
      </c>
      <c r="E17218" s="5">
        <f t="shared" ref="E17218:E17281" si="269">IF(A17219=A17218,(D17219-D17218)/D17218,1)</f>
        <v>-5.3355093842194466E-3</v>
      </c>
    </row>
    <row r="17219" spans="1:5" x14ac:dyDescent="0.25">
      <c r="A17219" s="2">
        <v>2641</v>
      </c>
      <c r="B17219" s="2">
        <v>2025</v>
      </c>
      <c r="C17219" s="2" t="s">
        <v>75</v>
      </c>
      <c r="D17219" s="3">
        <v>126768</v>
      </c>
      <c r="E17219" s="5">
        <f t="shared" si="269"/>
        <v>1</v>
      </c>
    </row>
    <row r="17220" spans="1:5" x14ac:dyDescent="0.25">
      <c r="A17220" s="2">
        <v>2642</v>
      </c>
      <c r="B17220" s="2">
        <v>2022</v>
      </c>
      <c r="C17220" s="2" t="s">
        <v>55</v>
      </c>
      <c r="D17220" s="3">
        <v>76242</v>
      </c>
      <c r="E17220" s="5">
        <f t="shared" si="269"/>
        <v>3.5728338710946723E-2</v>
      </c>
    </row>
    <row r="17221" spans="1:5" x14ac:dyDescent="0.25">
      <c r="A17221" s="2">
        <v>2642</v>
      </c>
      <c r="B17221" s="2">
        <v>2023</v>
      </c>
      <c r="C17221" s="2" t="s">
        <v>55</v>
      </c>
      <c r="D17221" s="3">
        <v>78966</v>
      </c>
      <c r="E17221" s="5">
        <f t="shared" si="269"/>
        <v>5.6581313476686171E-2</v>
      </c>
    </row>
    <row r="17222" spans="1:5" x14ac:dyDescent="0.25">
      <c r="A17222" s="2">
        <v>2642</v>
      </c>
      <c r="B17222" s="2">
        <v>2024</v>
      </c>
      <c r="C17222" s="2" t="s">
        <v>55</v>
      </c>
      <c r="D17222" s="3">
        <v>83434</v>
      </c>
      <c r="E17222" s="5">
        <f t="shared" si="269"/>
        <v>5.3671165232399259E-2</v>
      </c>
    </row>
    <row r="17223" spans="1:5" x14ac:dyDescent="0.25">
      <c r="A17223" s="2">
        <v>2642</v>
      </c>
      <c r="B17223" s="2">
        <v>2025</v>
      </c>
      <c r="C17223" s="2" t="s">
        <v>55</v>
      </c>
      <c r="D17223" s="3">
        <v>87912</v>
      </c>
      <c r="E17223" s="5">
        <f t="shared" si="269"/>
        <v>1</v>
      </c>
    </row>
    <row r="17224" spans="1:5" x14ac:dyDescent="0.25">
      <c r="A17224" s="2">
        <v>2643</v>
      </c>
      <c r="B17224" s="2">
        <v>2015</v>
      </c>
      <c r="C17224" s="2" t="s">
        <v>64</v>
      </c>
      <c r="D17224" s="3">
        <v>135235</v>
      </c>
      <c r="E17224" s="5">
        <f t="shared" si="269"/>
        <v>4.9447258475986244E-2</v>
      </c>
    </row>
    <row r="17225" spans="1:5" x14ac:dyDescent="0.25">
      <c r="A17225" s="2">
        <v>2643</v>
      </c>
      <c r="B17225" s="2">
        <v>2016</v>
      </c>
      <c r="C17225" s="2" t="s">
        <v>64</v>
      </c>
      <c r="D17225" s="3">
        <v>141922</v>
      </c>
      <c r="E17225" s="5">
        <f t="shared" si="269"/>
        <v>3.0791561561984752E-2</v>
      </c>
    </row>
    <row r="17226" spans="1:5" x14ac:dyDescent="0.25">
      <c r="A17226" s="2">
        <v>2643</v>
      </c>
      <c r="B17226" s="2">
        <v>2017</v>
      </c>
      <c r="C17226" s="2" t="s">
        <v>64</v>
      </c>
      <c r="D17226" s="3">
        <v>146292</v>
      </c>
      <c r="E17226" s="5">
        <f t="shared" si="269"/>
        <v>3.9817625023924753E-2</v>
      </c>
    </row>
    <row r="17227" spans="1:5" x14ac:dyDescent="0.25">
      <c r="A17227" s="2">
        <v>2643</v>
      </c>
      <c r="B17227" s="2">
        <v>2018</v>
      </c>
      <c r="C17227" s="2" t="s">
        <v>64</v>
      </c>
      <c r="D17227" s="3">
        <v>152117</v>
      </c>
      <c r="E17227" s="5">
        <f t="shared" si="269"/>
        <v>-2.5473812920317914E-2</v>
      </c>
    </row>
    <row r="17228" spans="1:5" x14ac:dyDescent="0.25">
      <c r="A17228" s="2">
        <v>2643</v>
      </c>
      <c r="B17228" s="2">
        <v>2019</v>
      </c>
      <c r="C17228" s="2" t="s">
        <v>75</v>
      </c>
      <c r="D17228" s="3">
        <v>148242</v>
      </c>
      <c r="E17228" s="5">
        <f t="shared" si="269"/>
        <v>3.3458803847762446E-2</v>
      </c>
    </row>
    <row r="17229" spans="1:5" x14ac:dyDescent="0.25">
      <c r="A17229" s="2">
        <v>2643</v>
      </c>
      <c r="B17229" s="2">
        <v>2020</v>
      </c>
      <c r="C17229" s="2" t="s">
        <v>75</v>
      </c>
      <c r="D17229" s="3">
        <v>153202</v>
      </c>
      <c r="E17229" s="5">
        <f t="shared" si="269"/>
        <v>3.1311601676218326E-2</v>
      </c>
    </row>
    <row r="17230" spans="1:5" x14ac:dyDescent="0.25">
      <c r="A17230" s="2">
        <v>2643</v>
      </c>
      <c r="B17230" s="2">
        <v>2021</v>
      </c>
      <c r="C17230" s="2" t="s">
        <v>75</v>
      </c>
      <c r="D17230" s="3">
        <v>157999</v>
      </c>
      <c r="E17230" s="5">
        <f t="shared" si="269"/>
        <v>-6.0443420527978029E-3</v>
      </c>
    </row>
    <row r="17231" spans="1:5" x14ac:dyDescent="0.25">
      <c r="A17231" s="2">
        <v>2643</v>
      </c>
      <c r="B17231" s="2">
        <v>2022</v>
      </c>
      <c r="C17231" s="2" t="s">
        <v>71</v>
      </c>
      <c r="D17231" s="3">
        <v>157044</v>
      </c>
      <c r="E17231" s="5">
        <f t="shared" si="269"/>
        <v>4.3573775502406965E-2</v>
      </c>
    </row>
    <row r="17232" spans="1:5" x14ac:dyDescent="0.25">
      <c r="A17232" s="2">
        <v>2643</v>
      </c>
      <c r="B17232" s="2">
        <v>2023</v>
      </c>
      <c r="C17232" s="2" t="s">
        <v>71</v>
      </c>
      <c r="D17232" s="3">
        <v>163887</v>
      </c>
      <c r="E17232" s="5">
        <f t="shared" si="269"/>
        <v>4.9528028458633085E-2</v>
      </c>
    </row>
    <row r="17233" spans="1:5" x14ac:dyDescent="0.25">
      <c r="A17233" s="2">
        <v>2643</v>
      </c>
      <c r="B17233" s="2">
        <v>2024</v>
      </c>
      <c r="C17233" s="2" t="s">
        <v>71</v>
      </c>
      <c r="D17233" s="3">
        <v>172004</v>
      </c>
      <c r="E17233" s="5">
        <f t="shared" si="269"/>
        <v>3.949908141671124E-2</v>
      </c>
    </row>
    <row r="17234" spans="1:5" x14ac:dyDescent="0.25">
      <c r="A17234" s="2">
        <v>2643</v>
      </c>
      <c r="B17234" s="2">
        <v>2025</v>
      </c>
      <c r="C17234" s="2" t="s">
        <v>71</v>
      </c>
      <c r="D17234" s="3">
        <v>178798</v>
      </c>
      <c r="E17234" s="5">
        <f t="shared" si="269"/>
        <v>1</v>
      </c>
    </row>
    <row r="17235" spans="1:5" x14ac:dyDescent="0.25">
      <c r="A17235" s="2">
        <v>2644</v>
      </c>
      <c r="B17235" s="2">
        <v>2022</v>
      </c>
      <c r="C17235" s="2" t="s">
        <v>55</v>
      </c>
      <c r="D17235" s="3">
        <v>45459</v>
      </c>
      <c r="E17235" s="5">
        <f t="shared" si="269"/>
        <v>2.5583492817703866E-2</v>
      </c>
    </row>
    <row r="17236" spans="1:5" x14ac:dyDescent="0.25">
      <c r="A17236" s="2">
        <v>2644</v>
      </c>
      <c r="B17236" s="2">
        <v>2023</v>
      </c>
      <c r="C17236" s="2" t="s">
        <v>55</v>
      </c>
      <c r="D17236" s="3">
        <v>46622</v>
      </c>
      <c r="E17236" s="5">
        <f t="shared" si="269"/>
        <v>5.0341040710394233E-2</v>
      </c>
    </row>
    <row r="17237" spans="1:5" x14ac:dyDescent="0.25">
      <c r="A17237" s="2">
        <v>2644</v>
      </c>
      <c r="B17237" s="2">
        <v>2024</v>
      </c>
      <c r="C17237" s="2" t="s">
        <v>55</v>
      </c>
      <c r="D17237" s="3">
        <v>48969</v>
      </c>
      <c r="E17237" s="5">
        <f t="shared" si="269"/>
        <v>4.9071861790112109E-2</v>
      </c>
    </row>
    <row r="17238" spans="1:5" x14ac:dyDescent="0.25">
      <c r="A17238" s="2">
        <v>2644</v>
      </c>
      <c r="B17238" s="2">
        <v>2025</v>
      </c>
      <c r="C17238" s="2" t="s">
        <v>55</v>
      </c>
      <c r="D17238" s="3">
        <v>51372</v>
      </c>
      <c r="E17238" s="5">
        <f t="shared" si="269"/>
        <v>1</v>
      </c>
    </row>
    <row r="17239" spans="1:5" x14ac:dyDescent="0.25">
      <c r="A17239" s="2">
        <v>2645</v>
      </c>
      <c r="B17239" s="2">
        <v>2025</v>
      </c>
      <c r="C17239" s="2" t="s">
        <v>60</v>
      </c>
      <c r="D17239" s="3">
        <v>89942</v>
      </c>
      <c r="E17239" s="5">
        <f t="shared" si="269"/>
        <v>1</v>
      </c>
    </row>
    <row r="17240" spans="1:5" x14ac:dyDescent="0.25">
      <c r="A17240" s="2">
        <v>2646</v>
      </c>
      <c r="B17240" s="2">
        <v>2024</v>
      </c>
      <c r="C17240" s="2" t="s">
        <v>66</v>
      </c>
      <c r="D17240" s="3">
        <v>52820</v>
      </c>
      <c r="E17240" s="5">
        <f t="shared" si="269"/>
        <v>2.7641045058689889E-2</v>
      </c>
    </row>
    <row r="17241" spans="1:5" x14ac:dyDescent="0.25">
      <c r="A17241" s="2">
        <v>2646</v>
      </c>
      <c r="B17241" s="2">
        <v>2025</v>
      </c>
      <c r="C17241" s="2" t="s">
        <v>66</v>
      </c>
      <c r="D17241" s="3">
        <v>54280</v>
      </c>
      <c r="E17241" s="5">
        <f t="shared" si="269"/>
        <v>1</v>
      </c>
    </row>
    <row r="17242" spans="1:5" x14ac:dyDescent="0.25">
      <c r="A17242" s="2">
        <v>2647</v>
      </c>
      <c r="B17242" s="2">
        <v>2023</v>
      </c>
      <c r="C17242" s="2" t="s">
        <v>55</v>
      </c>
      <c r="D17242" s="3">
        <v>65289</v>
      </c>
      <c r="E17242" s="5">
        <f t="shared" si="269"/>
        <v>5.5706167960912253E-2</v>
      </c>
    </row>
    <row r="17243" spans="1:5" x14ac:dyDescent="0.25">
      <c r="A17243" s="2">
        <v>2647</v>
      </c>
      <c r="B17243" s="2">
        <v>2024</v>
      </c>
      <c r="C17243" s="2" t="s">
        <v>60</v>
      </c>
      <c r="D17243" s="3">
        <v>68926</v>
      </c>
      <c r="E17243" s="5">
        <f t="shared" si="269"/>
        <v>0.11423845863679889</v>
      </c>
    </row>
    <row r="17244" spans="1:5" x14ac:dyDescent="0.25">
      <c r="A17244" s="2">
        <v>2647</v>
      </c>
      <c r="B17244" s="2">
        <v>2025</v>
      </c>
      <c r="C17244" s="2" t="s">
        <v>64</v>
      </c>
      <c r="D17244" s="3">
        <v>76800</v>
      </c>
      <c r="E17244" s="5">
        <f t="shared" si="269"/>
        <v>1</v>
      </c>
    </row>
    <row r="17245" spans="1:5" x14ac:dyDescent="0.25">
      <c r="A17245" s="2">
        <v>2648</v>
      </c>
      <c r="B17245" s="2">
        <v>2014</v>
      </c>
      <c r="C17245" s="2" t="s">
        <v>66</v>
      </c>
      <c r="D17245" s="3">
        <v>59626</v>
      </c>
      <c r="E17245" s="5">
        <f t="shared" si="269"/>
        <v>0.22783684969644116</v>
      </c>
    </row>
    <row r="17246" spans="1:5" x14ac:dyDescent="0.25">
      <c r="A17246" s="2">
        <v>2648</v>
      </c>
      <c r="B17246" s="2">
        <v>2015</v>
      </c>
      <c r="C17246" s="2" t="s">
        <v>55</v>
      </c>
      <c r="D17246" s="3">
        <v>73211</v>
      </c>
      <c r="E17246" s="5">
        <f t="shared" si="269"/>
        <v>0.23880291213069074</v>
      </c>
    </row>
    <row r="17247" spans="1:5" x14ac:dyDescent="0.25">
      <c r="A17247" s="2">
        <v>2648</v>
      </c>
      <c r="B17247" s="2">
        <v>2016</v>
      </c>
      <c r="C17247" s="2" t="s">
        <v>60</v>
      </c>
      <c r="D17247" s="3">
        <v>90694</v>
      </c>
      <c r="E17247" s="5">
        <f t="shared" si="269"/>
        <v>5.0212803493064589E-2</v>
      </c>
    </row>
    <row r="17248" spans="1:5" x14ac:dyDescent="0.25">
      <c r="A17248" s="2">
        <v>2648</v>
      </c>
      <c r="B17248" s="2">
        <v>2017</v>
      </c>
      <c r="C17248" s="2" t="s">
        <v>60</v>
      </c>
      <c r="D17248" s="3">
        <v>95248</v>
      </c>
      <c r="E17248" s="5">
        <f t="shared" si="269"/>
        <v>4.3654459936166637E-2</v>
      </c>
    </row>
    <row r="17249" spans="1:5" x14ac:dyDescent="0.25">
      <c r="A17249" s="2">
        <v>2648</v>
      </c>
      <c r="B17249" s="2">
        <v>2018</v>
      </c>
      <c r="C17249" s="2" t="s">
        <v>60</v>
      </c>
      <c r="D17249" s="3">
        <v>99406</v>
      </c>
      <c r="E17249" s="5">
        <f t="shared" si="269"/>
        <v>5.286401223266201E-2</v>
      </c>
    </row>
    <row r="17250" spans="1:5" x14ac:dyDescent="0.25">
      <c r="A17250" s="2">
        <v>2648</v>
      </c>
      <c r="B17250" s="2">
        <v>2019</v>
      </c>
      <c r="C17250" s="2" t="s">
        <v>60</v>
      </c>
      <c r="D17250" s="3">
        <v>104661</v>
      </c>
      <c r="E17250" s="5">
        <f t="shared" si="269"/>
        <v>4.341636330629365E-2</v>
      </c>
    </row>
    <row r="17251" spans="1:5" x14ac:dyDescent="0.25">
      <c r="A17251" s="2">
        <v>2648</v>
      </c>
      <c r="B17251" s="2">
        <v>2020</v>
      </c>
      <c r="C17251" s="2" t="s">
        <v>60</v>
      </c>
      <c r="D17251" s="3">
        <v>109205</v>
      </c>
      <c r="E17251" s="5">
        <f t="shared" si="269"/>
        <v>2.1766402637241885E-2</v>
      </c>
    </row>
    <row r="17252" spans="1:5" x14ac:dyDescent="0.25">
      <c r="A17252" s="2">
        <v>2648</v>
      </c>
      <c r="B17252" s="2">
        <v>2021</v>
      </c>
      <c r="C17252" s="2" t="s">
        <v>60</v>
      </c>
      <c r="D17252" s="3">
        <v>111582</v>
      </c>
      <c r="E17252" s="5">
        <f t="shared" si="269"/>
        <v>0.13944901507411589</v>
      </c>
    </row>
    <row r="17253" spans="1:5" x14ac:dyDescent="0.25">
      <c r="A17253" s="2">
        <v>2648</v>
      </c>
      <c r="B17253" s="2">
        <v>2022</v>
      </c>
      <c r="C17253" s="2" t="s">
        <v>64</v>
      </c>
      <c r="D17253" s="3">
        <v>127142</v>
      </c>
      <c r="E17253" s="5">
        <f t="shared" si="269"/>
        <v>2.8975476239165656E-2</v>
      </c>
    </row>
    <row r="17254" spans="1:5" x14ac:dyDescent="0.25">
      <c r="A17254" s="2">
        <v>2648</v>
      </c>
      <c r="B17254" s="2">
        <v>2023</v>
      </c>
      <c r="C17254" s="2" t="s">
        <v>64</v>
      </c>
      <c r="D17254" s="3">
        <v>130826</v>
      </c>
      <c r="E17254" s="5">
        <f t="shared" si="269"/>
        <v>3.4075795331203279E-2</v>
      </c>
    </row>
    <row r="17255" spans="1:5" x14ac:dyDescent="0.25">
      <c r="A17255" s="2">
        <v>2648</v>
      </c>
      <c r="B17255" s="2">
        <v>2024</v>
      </c>
      <c r="C17255" s="2" t="s">
        <v>64</v>
      </c>
      <c r="D17255" s="3">
        <v>135284</v>
      </c>
      <c r="E17255" s="5">
        <f t="shared" si="269"/>
        <v>0.15316667159457142</v>
      </c>
    </row>
    <row r="17256" spans="1:5" x14ac:dyDescent="0.25">
      <c r="A17256" s="2">
        <v>2648</v>
      </c>
      <c r="B17256" s="2">
        <v>2025</v>
      </c>
      <c r="C17256" s="2" t="s">
        <v>75</v>
      </c>
      <c r="D17256" s="3">
        <v>156005</v>
      </c>
      <c r="E17256" s="5">
        <f t="shared" si="269"/>
        <v>1</v>
      </c>
    </row>
    <row r="17257" spans="1:5" x14ac:dyDescent="0.25">
      <c r="A17257" s="2">
        <v>2649</v>
      </c>
      <c r="B17257" s="2">
        <v>2020</v>
      </c>
      <c r="C17257" s="2" t="s">
        <v>66</v>
      </c>
      <c r="D17257" s="3">
        <v>84880</v>
      </c>
      <c r="E17257" s="5">
        <f t="shared" si="269"/>
        <v>3.3270499528746465E-2</v>
      </c>
    </row>
    <row r="17258" spans="1:5" x14ac:dyDescent="0.25">
      <c r="A17258" s="2">
        <v>2649</v>
      </c>
      <c r="B17258" s="2">
        <v>2021</v>
      </c>
      <c r="C17258" s="2" t="s">
        <v>66</v>
      </c>
      <c r="D17258" s="3">
        <v>87704</v>
      </c>
      <c r="E17258" s="5">
        <f t="shared" si="269"/>
        <v>4.9689865912615157E-2</v>
      </c>
    </row>
    <row r="17259" spans="1:5" x14ac:dyDescent="0.25">
      <c r="A17259" s="2">
        <v>2649</v>
      </c>
      <c r="B17259" s="2">
        <v>2022</v>
      </c>
      <c r="C17259" s="2" t="s">
        <v>66</v>
      </c>
      <c r="D17259" s="3">
        <v>92062</v>
      </c>
      <c r="E17259" s="5">
        <f t="shared" si="269"/>
        <v>2.9686515609046078E-2</v>
      </c>
    </row>
    <row r="17260" spans="1:5" x14ac:dyDescent="0.25">
      <c r="A17260" s="2">
        <v>2649</v>
      </c>
      <c r="B17260" s="2">
        <v>2023</v>
      </c>
      <c r="C17260" s="2" t="s">
        <v>66</v>
      </c>
      <c r="D17260" s="3">
        <v>94795</v>
      </c>
      <c r="E17260" s="5">
        <f t="shared" si="269"/>
        <v>5.5846827364312464E-2</v>
      </c>
    </row>
    <row r="17261" spans="1:5" x14ac:dyDescent="0.25">
      <c r="A17261" s="2">
        <v>2649</v>
      </c>
      <c r="B17261" s="2">
        <v>2024</v>
      </c>
      <c r="C17261" s="2" t="s">
        <v>66</v>
      </c>
      <c r="D17261" s="3">
        <v>100089</v>
      </c>
      <c r="E17261" s="5">
        <f t="shared" si="269"/>
        <v>4.9905584030213113E-2</v>
      </c>
    </row>
    <row r="17262" spans="1:5" x14ac:dyDescent="0.25">
      <c r="A17262" s="2">
        <v>2649</v>
      </c>
      <c r="B17262" s="2">
        <v>2025</v>
      </c>
      <c r="C17262" s="2" t="s">
        <v>66</v>
      </c>
      <c r="D17262" s="3">
        <v>105084</v>
      </c>
      <c r="E17262" s="5">
        <f t="shared" si="269"/>
        <v>1</v>
      </c>
    </row>
    <row r="17263" spans="1:5" x14ac:dyDescent="0.25">
      <c r="A17263" s="2">
        <v>2650</v>
      </c>
      <c r="B17263" s="2">
        <v>2024</v>
      </c>
      <c r="C17263" s="2" t="s">
        <v>60</v>
      </c>
      <c r="D17263" s="3">
        <v>216621</v>
      </c>
      <c r="E17263" s="5">
        <f t="shared" si="269"/>
        <v>5.9841843588571746E-2</v>
      </c>
    </row>
    <row r="17264" spans="1:5" x14ac:dyDescent="0.25">
      <c r="A17264" s="2">
        <v>2650</v>
      </c>
      <c r="B17264" s="2">
        <v>2025</v>
      </c>
      <c r="C17264" s="2" t="s">
        <v>60</v>
      </c>
      <c r="D17264" s="3">
        <v>229584</v>
      </c>
      <c r="E17264" s="5">
        <f t="shared" si="269"/>
        <v>1</v>
      </c>
    </row>
    <row r="17265" spans="1:5" x14ac:dyDescent="0.25">
      <c r="A17265" s="2">
        <v>2651</v>
      </c>
      <c r="B17265" s="2">
        <v>2023</v>
      </c>
      <c r="C17265" s="2" t="s">
        <v>55</v>
      </c>
      <c r="D17265" s="3">
        <v>113991</v>
      </c>
      <c r="E17265" s="5">
        <f t="shared" si="269"/>
        <v>3.5239624180856383E-2</v>
      </c>
    </row>
    <row r="17266" spans="1:5" x14ac:dyDescent="0.25">
      <c r="A17266" s="2">
        <v>2651</v>
      </c>
      <c r="B17266" s="2">
        <v>2024</v>
      </c>
      <c r="C17266" s="2" t="s">
        <v>55</v>
      </c>
      <c r="D17266" s="3">
        <v>118008</v>
      </c>
      <c r="E17266" s="5">
        <f t="shared" si="269"/>
        <v>4.4556301267710666E-2</v>
      </c>
    </row>
    <row r="17267" spans="1:5" x14ac:dyDescent="0.25">
      <c r="A17267" s="2">
        <v>2651</v>
      </c>
      <c r="B17267" s="2">
        <v>2025</v>
      </c>
      <c r="C17267" s="2" t="s">
        <v>55</v>
      </c>
      <c r="D17267" s="3">
        <v>123266</v>
      </c>
      <c r="E17267" s="5">
        <f t="shared" si="269"/>
        <v>1</v>
      </c>
    </row>
    <row r="17268" spans="1:5" x14ac:dyDescent="0.25">
      <c r="A17268" s="2">
        <v>2652</v>
      </c>
      <c r="B17268" s="2">
        <v>2019</v>
      </c>
      <c r="C17268" s="2" t="s">
        <v>64</v>
      </c>
      <c r="D17268" s="3">
        <v>147458</v>
      </c>
      <c r="E17268" s="5">
        <f t="shared" si="269"/>
        <v>1.6085936334413867E-2</v>
      </c>
    </row>
    <row r="17269" spans="1:5" x14ac:dyDescent="0.25">
      <c r="A17269" s="2">
        <v>2652</v>
      </c>
      <c r="B17269" s="2">
        <v>2020</v>
      </c>
      <c r="C17269" s="2" t="s">
        <v>75</v>
      </c>
      <c r="D17269" s="3">
        <v>149830</v>
      </c>
      <c r="E17269" s="5">
        <f t="shared" si="269"/>
        <v>5.1691917506507375E-2</v>
      </c>
    </row>
    <row r="17270" spans="1:5" x14ac:dyDescent="0.25">
      <c r="A17270" s="2">
        <v>2652</v>
      </c>
      <c r="B17270" s="2">
        <v>2021</v>
      </c>
      <c r="C17270" s="2" t="s">
        <v>75</v>
      </c>
      <c r="D17270" s="3">
        <v>157575</v>
      </c>
      <c r="E17270" s="5">
        <f t="shared" si="269"/>
        <v>2.4813580834523244E-2</v>
      </c>
    </row>
    <row r="17271" spans="1:5" x14ac:dyDescent="0.25">
      <c r="A17271" s="2">
        <v>2652</v>
      </c>
      <c r="B17271" s="2">
        <v>2022</v>
      </c>
      <c r="C17271" s="2" t="s">
        <v>75</v>
      </c>
      <c r="D17271" s="3">
        <v>161485</v>
      </c>
      <c r="E17271" s="5">
        <f t="shared" si="269"/>
        <v>3.5241663312381953E-2</v>
      </c>
    </row>
    <row r="17272" spans="1:5" x14ac:dyDescent="0.25">
      <c r="A17272" s="2">
        <v>2652</v>
      </c>
      <c r="B17272" s="2">
        <v>2023</v>
      </c>
      <c r="C17272" s="2" t="s">
        <v>75</v>
      </c>
      <c r="D17272" s="3">
        <v>167176</v>
      </c>
      <c r="E17272" s="5">
        <f t="shared" si="269"/>
        <v>4.4127147437431208E-2</v>
      </c>
    </row>
    <row r="17273" spans="1:5" x14ac:dyDescent="0.25">
      <c r="A17273" s="2">
        <v>2652</v>
      </c>
      <c r="B17273" s="2">
        <v>2024</v>
      </c>
      <c r="C17273" s="2" t="s">
        <v>75</v>
      </c>
      <c r="D17273" s="3">
        <v>174553</v>
      </c>
      <c r="E17273" s="5">
        <f t="shared" si="269"/>
        <v>4.9182769703184706E-2</v>
      </c>
    </row>
    <row r="17274" spans="1:5" x14ac:dyDescent="0.25">
      <c r="A17274" s="2">
        <v>2652</v>
      </c>
      <c r="B17274" s="2">
        <v>2025</v>
      </c>
      <c r="C17274" s="2" t="s">
        <v>75</v>
      </c>
      <c r="D17274" s="3">
        <v>183138</v>
      </c>
      <c r="E17274" s="5">
        <f t="shared" si="269"/>
        <v>1</v>
      </c>
    </row>
    <row r="17275" spans="1:5" x14ac:dyDescent="0.25">
      <c r="A17275" s="2">
        <v>2653</v>
      </c>
      <c r="B17275" s="2">
        <v>2022</v>
      </c>
      <c r="C17275" s="2" t="s">
        <v>75</v>
      </c>
      <c r="D17275" s="3">
        <v>290936</v>
      </c>
      <c r="E17275" s="5">
        <f t="shared" si="269"/>
        <v>1.4755822586410757E-2</v>
      </c>
    </row>
    <row r="17276" spans="1:5" x14ac:dyDescent="0.25">
      <c r="A17276" s="2">
        <v>2653</v>
      </c>
      <c r="B17276" s="2">
        <v>2023</v>
      </c>
      <c r="C17276" s="2" t="s">
        <v>71</v>
      </c>
      <c r="D17276" s="3">
        <v>295229</v>
      </c>
      <c r="E17276" s="5">
        <f t="shared" si="269"/>
        <v>5.8198889675472258E-2</v>
      </c>
    </row>
    <row r="17277" spans="1:5" x14ac:dyDescent="0.25">
      <c r="A17277" s="2">
        <v>2653</v>
      </c>
      <c r="B17277" s="2">
        <v>2024</v>
      </c>
      <c r="C17277" s="2" t="s">
        <v>71</v>
      </c>
      <c r="D17277" s="3">
        <v>312411</v>
      </c>
      <c r="E17277" s="5">
        <f t="shared" si="269"/>
        <v>4.3369151534356984E-2</v>
      </c>
    </row>
    <row r="17278" spans="1:5" x14ac:dyDescent="0.25">
      <c r="A17278" s="2">
        <v>2653</v>
      </c>
      <c r="B17278" s="2">
        <v>2025</v>
      </c>
      <c r="C17278" s="2" t="s">
        <v>71</v>
      </c>
      <c r="D17278" s="3">
        <v>325960</v>
      </c>
      <c r="E17278" s="5">
        <f t="shared" si="269"/>
        <v>1</v>
      </c>
    </row>
    <row r="17279" spans="1:5" x14ac:dyDescent="0.25">
      <c r="A17279" s="2">
        <v>2654</v>
      </c>
      <c r="B17279" s="2">
        <v>2024</v>
      </c>
      <c r="C17279" s="2" t="s">
        <v>60</v>
      </c>
      <c r="D17279" s="3">
        <v>69642</v>
      </c>
      <c r="E17279" s="5">
        <f t="shared" si="269"/>
        <v>4.0449728612044454E-2</v>
      </c>
    </row>
    <row r="17280" spans="1:5" x14ac:dyDescent="0.25">
      <c r="A17280" s="2">
        <v>2654</v>
      </c>
      <c r="B17280" s="2">
        <v>2025</v>
      </c>
      <c r="C17280" s="2" t="s">
        <v>60</v>
      </c>
      <c r="D17280" s="3">
        <v>72459</v>
      </c>
      <c r="E17280" s="5">
        <f t="shared" si="269"/>
        <v>1</v>
      </c>
    </row>
    <row r="17281" spans="1:5" x14ac:dyDescent="0.25">
      <c r="A17281" s="2">
        <v>2655</v>
      </c>
      <c r="B17281" s="2">
        <v>2024</v>
      </c>
      <c r="C17281" s="2" t="s">
        <v>64</v>
      </c>
      <c r="D17281" s="3">
        <v>105442</v>
      </c>
      <c r="E17281" s="5">
        <f t="shared" si="269"/>
        <v>3.3136700745433512E-2</v>
      </c>
    </row>
    <row r="17282" spans="1:5" x14ac:dyDescent="0.25">
      <c r="A17282" s="2">
        <v>2655</v>
      </c>
      <c r="B17282" s="2">
        <v>2025</v>
      </c>
      <c r="C17282" s="2" t="s">
        <v>64</v>
      </c>
      <c r="D17282" s="3">
        <v>108936</v>
      </c>
      <c r="E17282" s="5">
        <f t="shared" ref="E17282:E17345" si="270">IF(A17283=A17282,(D17283-D17282)/D17282,1)</f>
        <v>1</v>
      </c>
    </row>
    <row r="17283" spans="1:5" x14ac:dyDescent="0.25">
      <c r="A17283" s="2">
        <v>2656</v>
      </c>
      <c r="B17283" s="2">
        <v>2014</v>
      </c>
      <c r="C17283" s="2" t="s">
        <v>60</v>
      </c>
      <c r="D17283" s="3">
        <v>133133</v>
      </c>
      <c r="E17283" s="5">
        <f t="shared" si="270"/>
        <v>4.1462297101394846E-2</v>
      </c>
    </row>
    <row r="17284" spans="1:5" x14ac:dyDescent="0.25">
      <c r="A17284" s="2">
        <v>2656</v>
      </c>
      <c r="B17284" s="2">
        <v>2015</v>
      </c>
      <c r="C17284" s="2" t="s">
        <v>60</v>
      </c>
      <c r="D17284" s="3">
        <v>138653</v>
      </c>
      <c r="E17284" s="5">
        <f t="shared" si="270"/>
        <v>5.0002524287249467E-2</v>
      </c>
    </row>
    <row r="17285" spans="1:5" x14ac:dyDescent="0.25">
      <c r="A17285" s="2">
        <v>2656</v>
      </c>
      <c r="B17285" s="2">
        <v>2016</v>
      </c>
      <c r="C17285" s="2" t="s">
        <v>60</v>
      </c>
      <c r="D17285" s="3">
        <v>145586</v>
      </c>
      <c r="E17285" s="5">
        <f t="shared" si="270"/>
        <v>3.4934677784951851E-2</v>
      </c>
    </row>
    <row r="17286" spans="1:5" x14ac:dyDescent="0.25">
      <c r="A17286" s="2">
        <v>2656</v>
      </c>
      <c r="B17286" s="2">
        <v>2017</v>
      </c>
      <c r="C17286" s="2" t="s">
        <v>60</v>
      </c>
      <c r="D17286" s="3">
        <v>150672</v>
      </c>
      <c r="E17286" s="5">
        <f t="shared" si="270"/>
        <v>2.6879579483912074E-2</v>
      </c>
    </row>
    <row r="17287" spans="1:5" x14ac:dyDescent="0.25">
      <c r="A17287" s="2">
        <v>2656</v>
      </c>
      <c r="B17287" s="2">
        <v>2018</v>
      </c>
      <c r="C17287" s="2" t="s">
        <v>60</v>
      </c>
      <c r="D17287" s="3">
        <v>154722</v>
      </c>
      <c r="E17287" s="5">
        <f t="shared" si="270"/>
        <v>4.0718191336720055E-2</v>
      </c>
    </row>
    <row r="17288" spans="1:5" x14ac:dyDescent="0.25">
      <c r="A17288" s="2">
        <v>2656</v>
      </c>
      <c r="B17288" s="2">
        <v>2019</v>
      </c>
      <c r="C17288" s="2" t="s">
        <v>60</v>
      </c>
      <c r="D17288" s="3">
        <v>161022</v>
      </c>
      <c r="E17288" s="5">
        <f t="shared" si="270"/>
        <v>2.5890872054750283E-2</v>
      </c>
    </row>
    <row r="17289" spans="1:5" x14ac:dyDescent="0.25">
      <c r="A17289" s="2">
        <v>2656</v>
      </c>
      <c r="B17289" s="2">
        <v>2020</v>
      </c>
      <c r="C17289" s="2" t="s">
        <v>60</v>
      </c>
      <c r="D17289" s="3">
        <v>165191</v>
      </c>
      <c r="E17289" s="5">
        <f t="shared" si="270"/>
        <v>2.8893825934826957E-2</v>
      </c>
    </row>
    <row r="17290" spans="1:5" x14ac:dyDescent="0.25">
      <c r="A17290" s="2">
        <v>2656</v>
      </c>
      <c r="B17290" s="2">
        <v>2021</v>
      </c>
      <c r="C17290" s="2" t="s">
        <v>60</v>
      </c>
      <c r="D17290" s="3">
        <v>169964</v>
      </c>
      <c r="E17290" s="5">
        <f t="shared" si="270"/>
        <v>3.8490503871408066E-2</v>
      </c>
    </row>
    <row r="17291" spans="1:5" x14ac:dyDescent="0.25">
      <c r="A17291" s="2">
        <v>2656</v>
      </c>
      <c r="B17291" s="2">
        <v>2022</v>
      </c>
      <c r="C17291" s="2" t="s">
        <v>60</v>
      </c>
      <c r="D17291" s="3">
        <v>176506</v>
      </c>
      <c r="E17291" s="5">
        <f t="shared" si="270"/>
        <v>3.7556796936081493E-2</v>
      </c>
    </row>
    <row r="17292" spans="1:5" x14ac:dyDescent="0.25">
      <c r="A17292" s="2">
        <v>2656</v>
      </c>
      <c r="B17292" s="2">
        <v>2023</v>
      </c>
      <c r="C17292" s="2" t="s">
        <v>60</v>
      </c>
      <c r="D17292" s="3">
        <v>183135</v>
      </c>
      <c r="E17292" s="5">
        <f t="shared" si="270"/>
        <v>5.0143336882627572E-2</v>
      </c>
    </row>
    <row r="17293" spans="1:5" x14ac:dyDescent="0.25">
      <c r="A17293" s="2">
        <v>2656</v>
      </c>
      <c r="B17293" s="2">
        <v>2024</v>
      </c>
      <c r="C17293" s="2" t="s">
        <v>60</v>
      </c>
      <c r="D17293" s="3">
        <v>192318</v>
      </c>
      <c r="E17293" s="5">
        <f t="shared" si="270"/>
        <v>4.501918697157832E-2</v>
      </c>
    </row>
    <row r="17294" spans="1:5" x14ac:dyDescent="0.25">
      <c r="A17294" s="2">
        <v>2656</v>
      </c>
      <c r="B17294" s="2">
        <v>2025</v>
      </c>
      <c r="C17294" s="2" t="s">
        <v>60</v>
      </c>
      <c r="D17294" s="3">
        <v>200976</v>
      </c>
      <c r="E17294" s="5">
        <f t="shared" si="270"/>
        <v>1</v>
      </c>
    </row>
    <row r="17295" spans="1:5" x14ac:dyDescent="0.25">
      <c r="A17295" s="2">
        <v>2657</v>
      </c>
      <c r="B17295" s="2">
        <v>2021</v>
      </c>
      <c r="C17295" s="2" t="s">
        <v>55</v>
      </c>
      <c r="D17295" s="3">
        <v>75197</v>
      </c>
      <c r="E17295" s="5">
        <f t="shared" si="270"/>
        <v>2.9376171921752198E-2</v>
      </c>
    </row>
    <row r="17296" spans="1:5" x14ac:dyDescent="0.25">
      <c r="A17296" s="2">
        <v>2657</v>
      </c>
      <c r="B17296" s="2">
        <v>2022</v>
      </c>
      <c r="C17296" s="2" t="s">
        <v>60</v>
      </c>
      <c r="D17296" s="3">
        <v>77406</v>
      </c>
      <c r="E17296" s="5">
        <f t="shared" si="270"/>
        <v>9.4204583624008478E-2</v>
      </c>
    </row>
    <row r="17297" spans="1:5" x14ac:dyDescent="0.25">
      <c r="A17297" s="2">
        <v>2657</v>
      </c>
      <c r="B17297" s="2">
        <v>2023</v>
      </c>
      <c r="C17297" s="2" t="s">
        <v>64</v>
      </c>
      <c r="D17297" s="3">
        <v>84698</v>
      </c>
      <c r="E17297" s="5">
        <f t="shared" si="270"/>
        <v>8.5869796217147978E-2</v>
      </c>
    </row>
    <row r="17298" spans="1:5" x14ac:dyDescent="0.25">
      <c r="A17298" s="2">
        <v>2657</v>
      </c>
      <c r="B17298" s="2">
        <v>2024</v>
      </c>
      <c r="C17298" s="2" t="s">
        <v>75</v>
      </c>
      <c r="D17298" s="3">
        <v>91971</v>
      </c>
      <c r="E17298" s="5">
        <f t="shared" si="270"/>
        <v>0.13014972110774048</v>
      </c>
    </row>
    <row r="17299" spans="1:5" x14ac:dyDescent="0.25">
      <c r="A17299" s="2">
        <v>2657</v>
      </c>
      <c r="B17299" s="2">
        <v>2025</v>
      </c>
      <c r="C17299" s="2" t="s">
        <v>71</v>
      </c>
      <c r="D17299" s="3">
        <v>103941</v>
      </c>
      <c r="E17299" s="5">
        <f t="shared" si="270"/>
        <v>1</v>
      </c>
    </row>
    <row r="17300" spans="1:5" x14ac:dyDescent="0.25">
      <c r="A17300" s="2">
        <v>2658</v>
      </c>
      <c r="B17300" s="2">
        <v>2016</v>
      </c>
      <c r="C17300" s="2" t="s">
        <v>66</v>
      </c>
      <c r="D17300" s="3">
        <v>109184</v>
      </c>
      <c r="E17300" s="5">
        <f t="shared" si="270"/>
        <v>2.5809642438452522E-2</v>
      </c>
    </row>
    <row r="17301" spans="1:5" x14ac:dyDescent="0.25">
      <c r="A17301" s="2">
        <v>2658</v>
      </c>
      <c r="B17301" s="2">
        <v>2017</v>
      </c>
      <c r="C17301" s="2" t="s">
        <v>66</v>
      </c>
      <c r="D17301" s="3">
        <v>112002</v>
      </c>
      <c r="E17301" s="5">
        <f t="shared" si="270"/>
        <v>3.824038856448992E-2</v>
      </c>
    </row>
    <row r="17302" spans="1:5" x14ac:dyDescent="0.25">
      <c r="A17302" s="2">
        <v>2658</v>
      </c>
      <c r="B17302" s="2">
        <v>2018</v>
      </c>
      <c r="C17302" s="2" t="s">
        <v>66</v>
      </c>
      <c r="D17302" s="3">
        <v>116285</v>
      </c>
      <c r="E17302" s="5">
        <f t="shared" si="270"/>
        <v>3.9600980350002153E-2</v>
      </c>
    </row>
    <row r="17303" spans="1:5" x14ac:dyDescent="0.25">
      <c r="A17303" s="2">
        <v>2658</v>
      </c>
      <c r="B17303" s="2">
        <v>2019</v>
      </c>
      <c r="C17303" s="2" t="s">
        <v>66</v>
      </c>
      <c r="D17303" s="3">
        <v>120890</v>
      </c>
      <c r="E17303" s="5">
        <f t="shared" si="270"/>
        <v>4.6397551493092895E-2</v>
      </c>
    </row>
    <row r="17304" spans="1:5" x14ac:dyDescent="0.25">
      <c r="A17304" s="2">
        <v>2658</v>
      </c>
      <c r="B17304" s="2">
        <v>2020</v>
      </c>
      <c r="C17304" s="2" t="s">
        <v>66</v>
      </c>
      <c r="D17304" s="3">
        <v>126499</v>
      </c>
      <c r="E17304" s="5">
        <f t="shared" si="270"/>
        <v>4.6735547316579577E-2</v>
      </c>
    </row>
    <row r="17305" spans="1:5" x14ac:dyDescent="0.25">
      <c r="A17305" s="2">
        <v>2658</v>
      </c>
      <c r="B17305" s="2">
        <v>2021</v>
      </c>
      <c r="C17305" s="2" t="s">
        <v>66</v>
      </c>
      <c r="D17305" s="3">
        <v>132411</v>
      </c>
      <c r="E17305" s="5">
        <f t="shared" si="270"/>
        <v>5.890749257992161E-2</v>
      </c>
    </row>
    <row r="17306" spans="1:5" x14ac:dyDescent="0.25">
      <c r="A17306" s="2">
        <v>2658</v>
      </c>
      <c r="B17306" s="2">
        <v>2022</v>
      </c>
      <c r="C17306" s="2" t="s">
        <v>66</v>
      </c>
      <c r="D17306" s="3">
        <v>140211</v>
      </c>
      <c r="E17306" s="5">
        <f t="shared" si="270"/>
        <v>4.0638751595809174E-2</v>
      </c>
    </row>
    <row r="17307" spans="1:5" x14ac:dyDescent="0.25">
      <c r="A17307" s="2">
        <v>2658</v>
      </c>
      <c r="B17307" s="2">
        <v>2023</v>
      </c>
      <c r="C17307" s="2" t="s">
        <v>66</v>
      </c>
      <c r="D17307" s="3">
        <v>145909</v>
      </c>
      <c r="E17307" s="5">
        <f t="shared" si="270"/>
        <v>4.2499091899745732E-2</v>
      </c>
    </row>
    <row r="17308" spans="1:5" x14ac:dyDescent="0.25">
      <c r="A17308" s="2">
        <v>2658</v>
      </c>
      <c r="B17308" s="2">
        <v>2024</v>
      </c>
      <c r="C17308" s="2" t="s">
        <v>66</v>
      </c>
      <c r="D17308" s="3">
        <v>152110</v>
      </c>
      <c r="E17308" s="5">
        <f t="shared" si="270"/>
        <v>5.0082177371638947E-2</v>
      </c>
    </row>
    <row r="17309" spans="1:5" x14ac:dyDescent="0.25">
      <c r="A17309" s="2">
        <v>2658</v>
      </c>
      <c r="B17309" s="2">
        <v>2025</v>
      </c>
      <c r="C17309" s="2" t="s">
        <v>66</v>
      </c>
      <c r="D17309" s="3">
        <v>159728</v>
      </c>
      <c r="E17309" s="5">
        <f t="shared" si="270"/>
        <v>1</v>
      </c>
    </row>
    <row r="17310" spans="1:5" x14ac:dyDescent="0.25">
      <c r="A17310" s="2">
        <v>2659</v>
      </c>
      <c r="B17310" s="2">
        <v>2025</v>
      </c>
      <c r="C17310" s="2" t="s">
        <v>60</v>
      </c>
      <c r="D17310" s="3">
        <v>120739</v>
      </c>
      <c r="E17310" s="5">
        <f t="shared" si="270"/>
        <v>1</v>
      </c>
    </row>
    <row r="17311" spans="1:5" x14ac:dyDescent="0.25">
      <c r="A17311" s="2">
        <v>2660</v>
      </c>
      <c r="B17311" s="2">
        <v>2018</v>
      </c>
      <c r="C17311" s="2" t="s">
        <v>66</v>
      </c>
      <c r="D17311" s="3">
        <v>58562</v>
      </c>
      <c r="E17311" s="5">
        <f t="shared" si="270"/>
        <v>3.6730302926812612E-2</v>
      </c>
    </row>
    <row r="17312" spans="1:5" x14ac:dyDescent="0.25">
      <c r="A17312" s="2">
        <v>2660</v>
      </c>
      <c r="B17312" s="2">
        <v>2019</v>
      </c>
      <c r="C17312" s="2" t="s">
        <v>66</v>
      </c>
      <c r="D17312" s="3">
        <v>60713</v>
      </c>
      <c r="E17312" s="5">
        <f t="shared" si="270"/>
        <v>5.2081102893943639E-2</v>
      </c>
    </row>
    <row r="17313" spans="1:5" x14ac:dyDescent="0.25">
      <c r="A17313" s="2">
        <v>2660</v>
      </c>
      <c r="B17313" s="2">
        <v>2020</v>
      </c>
      <c r="C17313" s="2" t="s">
        <v>66</v>
      </c>
      <c r="D17313" s="3">
        <v>63875</v>
      </c>
      <c r="E17313" s="5">
        <f t="shared" si="270"/>
        <v>3.5193737769080233E-2</v>
      </c>
    </row>
    <row r="17314" spans="1:5" x14ac:dyDescent="0.25">
      <c r="A17314" s="2">
        <v>2660</v>
      </c>
      <c r="B17314" s="2">
        <v>2021</v>
      </c>
      <c r="C17314" s="2" t="s">
        <v>66</v>
      </c>
      <c r="D17314" s="3">
        <v>66123</v>
      </c>
      <c r="E17314" s="5">
        <f t="shared" si="270"/>
        <v>3.4375330822860428E-2</v>
      </c>
    </row>
    <row r="17315" spans="1:5" x14ac:dyDescent="0.25">
      <c r="A17315" s="2">
        <v>2660</v>
      </c>
      <c r="B17315" s="2">
        <v>2022</v>
      </c>
      <c r="C17315" s="2" t="s">
        <v>66</v>
      </c>
      <c r="D17315" s="3">
        <v>68396</v>
      </c>
      <c r="E17315" s="5">
        <f t="shared" si="270"/>
        <v>5.4740043277384645E-2</v>
      </c>
    </row>
    <row r="17316" spans="1:5" x14ac:dyDescent="0.25">
      <c r="A17316" s="2">
        <v>2660</v>
      </c>
      <c r="B17316" s="2">
        <v>2023</v>
      </c>
      <c r="C17316" s="2" t="s">
        <v>66</v>
      </c>
      <c r="D17316" s="3">
        <v>72140</v>
      </c>
      <c r="E17316" s="5">
        <f t="shared" si="270"/>
        <v>5.0249514832270588E-2</v>
      </c>
    </row>
    <row r="17317" spans="1:5" x14ac:dyDescent="0.25">
      <c r="A17317" s="2">
        <v>2660</v>
      </c>
      <c r="B17317" s="2">
        <v>2024</v>
      </c>
      <c r="C17317" s="2" t="s">
        <v>66</v>
      </c>
      <c r="D17317" s="3">
        <v>75765</v>
      </c>
      <c r="E17317" s="5">
        <f t="shared" si="270"/>
        <v>3.8909786840889596E-2</v>
      </c>
    </row>
    <row r="17318" spans="1:5" x14ac:dyDescent="0.25">
      <c r="A17318" s="2">
        <v>2660</v>
      </c>
      <c r="B17318" s="2">
        <v>2025</v>
      </c>
      <c r="C17318" s="2" t="s">
        <v>66</v>
      </c>
      <c r="D17318" s="3">
        <v>78713</v>
      </c>
      <c r="E17318" s="5">
        <f t="shared" si="270"/>
        <v>1</v>
      </c>
    </row>
    <row r="17319" spans="1:5" x14ac:dyDescent="0.25">
      <c r="A17319" s="2">
        <v>2661</v>
      </c>
      <c r="B17319" s="2">
        <v>2017</v>
      </c>
      <c r="C17319" s="2" t="s">
        <v>75</v>
      </c>
      <c r="D17319" s="3">
        <v>205374</v>
      </c>
      <c r="E17319" s="5">
        <f t="shared" si="270"/>
        <v>5.8468939593132527E-2</v>
      </c>
    </row>
    <row r="17320" spans="1:5" x14ac:dyDescent="0.25">
      <c r="A17320" s="2">
        <v>2661</v>
      </c>
      <c r="B17320" s="2">
        <v>2018</v>
      </c>
      <c r="C17320" s="2" t="s">
        <v>75</v>
      </c>
      <c r="D17320" s="3">
        <v>217382</v>
      </c>
      <c r="E17320" s="5">
        <f t="shared" si="270"/>
        <v>4.4240093476000775E-2</v>
      </c>
    </row>
    <row r="17321" spans="1:5" x14ac:dyDescent="0.25">
      <c r="A17321" s="2">
        <v>2661</v>
      </c>
      <c r="B17321" s="2">
        <v>2019</v>
      </c>
      <c r="C17321" s="2" t="s">
        <v>75</v>
      </c>
      <c r="D17321" s="3">
        <v>226999</v>
      </c>
      <c r="E17321" s="5">
        <f t="shared" si="270"/>
        <v>4.8299772245692714E-2</v>
      </c>
    </row>
    <row r="17322" spans="1:5" x14ac:dyDescent="0.25">
      <c r="A17322" s="2">
        <v>2661</v>
      </c>
      <c r="B17322" s="2">
        <v>2020</v>
      </c>
      <c r="C17322" s="2" t="s">
        <v>75</v>
      </c>
      <c r="D17322" s="3">
        <v>237963</v>
      </c>
      <c r="E17322" s="5">
        <f t="shared" si="270"/>
        <v>3.5938360165235772E-2</v>
      </c>
    </row>
    <row r="17323" spans="1:5" x14ac:dyDescent="0.25">
      <c r="A17323" s="2">
        <v>2661</v>
      </c>
      <c r="B17323" s="2">
        <v>2021</v>
      </c>
      <c r="C17323" s="2" t="s">
        <v>75</v>
      </c>
      <c r="D17323" s="3">
        <v>246515</v>
      </c>
      <c r="E17323" s="5">
        <f t="shared" si="270"/>
        <v>6.0012575299677504E-2</v>
      </c>
    </row>
    <row r="17324" spans="1:5" x14ac:dyDescent="0.25">
      <c r="A17324" s="2">
        <v>2661</v>
      </c>
      <c r="B17324" s="2">
        <v>2022</v>
      </c>
      <c r="C17324" s="2" t="s">
        <v>75</v>
      </c>
      <c r="D17324" s="3">
        <v>261309</v>
      </c>
      <c r="E17324" s="5">
        <f t="shared" si="270"/>
        <v>5.0775135950158624E-2</v>
      </c>
    </row>
    <row r="17325" spans="1:5" x14ac:dyDescent="0.25">
      <c r="A17325" s="2">
        <v>2661</v>
      </c>
      <c r="B17325" s="2">
        <v>2023</v>
      </c>
      <c r="C17325" s="2" t="s">
        <v>75</v>
      </c>
      <c r="D17325" s="3">
        <v>274577</v>
      </c>
      <c r="E17325" s="5">
        <f t="shared" si="270"/>
        <v>4.8795055667444832E-2</v>
      </c>
    </row>
    <row r="17326" spans="1:5" x14ac:dyDescent="0.25">
      <c r="A17326" s="2">
        <v>2661</v>
      </c>
      <c r="B17326" s="2">
        <v>2024</v>
      </c>
      <c r="C17326" s="2" t="s">
        <v>75</v>
      </c>
      <c r="D17326" s="3">
        <v>287975</v>
      </c>
      <c r="E17326" s="5">
        <f t="shared" si="270"/>
        <v>3.6232311832624362E-2</v>
      </c>
    </row>
    <row r="17327" spans="1:5" x14ac:dyDescent="0.25">
      <c r="A17327" s="2">
        <v>2661</v>
      </c>
      <c r="B17327" s="2">
        <v>2025</v>
      </c>
      <c r="C17327" s="2" t="s">
        <v>75</v>
      </c>
      <c r="D17327" s="3">
        <v>298409</v>
      </c>
      <c r="E17327" s="5">
        <f t="shared" si="270"/>
        <v>1</v>
      </c>
    </row>
    <row r="17328" spans="1:5" x14ac:dyDescent="0.25">
      <c r="A17328" s="2">
        <v>2662</v>
      </c>
      <c r="B17328" s="2">
        <v>2017</v>
      </c>
      <c r="C17328" s="2" t="s">
        <v>60</v>
      </c>
      <c r="D17328" s="3">
        <v>88520</v>
      </c>
      <c r="E17328" s="5">
        <f t="shared" si="270"/>
        <v>4.8079530049706283E-2</v>
      </c>
    </row>
    <row r="17329" spans="1:5" x14ac:dyDescent="0.25">
      <c r="A17329" s="2">
        <v>2662</v>
      </c>
      <c r="B17329" s="2">
        <v>2018</v>
      </c>
      <c r="C17329" s="2" t="s">
        <v>60</v>
      </c>
      <c r="D17329" s="3">
        <v>92776</v>
      </c>
      <c r="E17329" s="5">
        <f t="shared" si="270"/>
        <v>6.027420884711563E-2</v>
      </c>
    </row>
    <row r="17330" spans="1:5" x14ac:dyDescent="0.25">
      <c r="A17330" s="2">
        <v>2662</v>
      </c>
      <c r="B17330" s="2">
        <v>2019</v>
      </c>
      <c r="C17330" s="2" t="s">
        <v>60</v>
      </c>
      <c r="D17330" s="3">
        <v>98368</v>
      </c>
      <c r="E17330" s="5">
        <f t="shared" si="270"/>
        <v>4.7291802212101497E-2</v>
      </c>
    </row>
    <row r="17331" spans="1:5" x14ac:dyDescent="0.25">
      <c r="A17331" s="2">
        <v>2662</v>
      </c>
      <c r="B17331" s="2">
        <v>2020</v>
      </c>
      <c r="C17331" s="2" t="s">
        <v>60</v>
      </c>
      <c r="D17331" s="3">
        <v>103020</v>
      </c>
      <c r="E17331" s="5">
        <f t="shared" si="270"/>
        <v>4.9990293146961753E-2</v>
      </c>
    </row>
    <row r="17332" spans="1:5" x14ac:dyDescent="0.25">
      <c r="A17332" s="2">
        <v>2662</v>
      </c>
      <c r="B17332" s="2">
        <v>2021</v>
      </c>
      <c r="C17332" s="2" t="s">
        <v>60</v>
      </c>
      <c r="D17332" s="3">
        <v>108170</v>
      </c>
      <c r="E17332" s="5">
        <f t="shared" si="270"/>
        <v>5.3739484145326803E-2</v>
      </c>
    </row>
    <row r="17333" spans="1:5" x14ac:dyDescent="0.25">
      <c r="A17333" s="2">
        <v>2662</v>
      </c>
      <c r="B17333" s="2">
        <v>2022</v>
      </c>
      <c r="C17333" s="2" t="s">
        <v>60</v>
      </c>
      <c r="D17333" s="3">
        <v>113983</v>
      </c>
      <c r="E17333" s="5">
        <f t="shared" si="270"/>
        <v>5.0805821920812753E-2</v>
      </c>
    </row>
    <row r="17334" spans="1:5" x14ac:dyDescent="0.25">
      <c r="A17334" s="2">
        <v>2662</v>
      </c>
      <c r="B17334" s="2">
        <v>2023</v>
      </c>
      <c r="C17334" s="2" t="s">
        <v>60</v>
      </c>
      <c r="D17334" s="3">
        <v>119774</v>
      </c>
      <c r="E17334" s="5">
        <f t="shared" si="270"/>
        <v>4.7038589343263146E-2</v>
      </c>
    </row>
    <row r="17335" spans="1:5" x14ac:dyDescent="0.25">
      <c r="A17335" s="2">
        <v>2662</v>
      </c>
      <c r="B17335" s="2">
        <v>2024</v>
      </c>
      <c r="C17335" s="2" t="s">
        <v>60</v>
      </c>
      <c r="D17335" s="3">
        <v>125408</v>
      </c>
      <c r="E17335" s="5">
        <f t="shared" si="270"/>
        <v>2.6672939525389131E-2</v>
      </c>
    </row>
    <row r="17336" spans="1:5" x14ac:dyDescent="0.25">
      <c r="A17336" s="2">
        <v>2662</v>
      </c>
      <c r="B17336" s="2">
        <v>2025</v>
      </c>
      <c r="C17336" s="2" t="s">
        <v>60</v>
      </c>
      <c r="D17336" s="3">
        <v>128753</v>
      </c>
      <c r="E17336" s="5">
        <f t="shared" si="270"/>
        <v>1</v>
      </c>
    </row>
    <row r="17337" spans="1:5" x14ac:dyDescent="0.25">
      <c r="A17337" s="2">
        <v>2663</v>
      </c>
      <c r="B17337" s="2">
        <v>2019</v>
      </c>
      <c r="C17337" s="2" t="s">
        <v>55</v>
      </c>
      <c r="D17337" s="3">
        <v>95512</v>
      </c>
      <c r="E17337" s="5">
        <f t="shared" si="270"/>
        <v>4.9983248178239383E-2</v>
      </c>
    </row>
    <row r="17338" spans="1:5" x14ac:dyDescent="0.25">
      <c r="A17338" s="2">
        <v>2663</v>
      </c>
      <c r="B17338" s="2">
        <v>2020</v>
      </c>
      <c r="C17338" s="2" t="s">
        <v>55</v>
      </c>
      <c r="D17338" s="3">
        <v>100286</v>
      </c>
      <c r="E17338" s="5">
        <f t="shared" si="270"/>
        <v>8.9982649622080843E-2</v>
      </c>
    </row>
    <row r="17339" spans="1:5" x14ac:dyDescent="0.25">
      <c r="A17339" s="2">
        <v>2663</v>
      </c>
      <c r="B17339" s="2">
        <v>2021</v>
      </c>
      <c r="C17339" s="2" t="s">
        <v>60</v>
      </c>
      <c r="D17339" s="3">
        <v>109310</v>
      </c>
      <c r="E17339" s="5">
        <f t="shared" si="270"/>
        <v>3.8422834141432625E-2</v>
      </c>
    </row>
    <row r="17340" spans="1:5" x14ac:dyDescent="0.25">
      <c r="A17340" s="2">
        <v>2663</v>
      </c>
      <c r="B17340" s="2">
        <v>2022</v>
      </c>
      <c r="C17340" s="2" t="s">
        <v>60</v>
      </c>
      <c r="D17340" s="3">
        <v>113510</v>
      </c>
      <c r="E17340" s="5">
        <f t="shared" si="270"/>
        <v>3.001497665403929E-2</v>
      </c>
    </row>
    <row r="17341" spans="1:5" x14ac:dyDescent="0.25">
      <c r="A17341" s="2">
        <v>2663</v>
      </c>
      <c r="B17341" s="2">
        <v>2023</v>
      </c>
      <c r="C17341" s="2" t="s">
        <v>60</v>
      </c>
      <c r="D17341" s="3">
        <v>116917</v>
      </c>
      <c r="E17341" s="5">
        <f t="shared" si="270"/>
        <v>4.1807436044373356E-2</v>
      </c>
    </row>
    <row r="17342" spans="1:5" x14ac:dyDescent="0.25">
      <c r="A17342" s="2">
        <v>2663</v>
      </c>
      <c r="B17342" s="2">
        <v>2024</v>
      </c>
      <c r="C17342" s="2" t="s">
        <v>60</v>
      </c>
      <c r="D17342" s="3">
        <v>121805</v>
      </c>
      <c r="E17342" s="5">
        <f t="shared" si="270"/>
        <v>4.9111284430031606E-2</v>
      </c>
    </row>
    <row r="17343" spans="1:5" x14ac:dyDescent="0.25">
      <c r="A17343" s="2">
        <v>2663</v>
      </c>
      <c r="B17343" s="2">
        <v>2025</v>
      </c>
      <c r="C17343" s="2" t="s">
        <v>60</v>
      </c>
      <c r="D17343" s="3">
        <v>127787</v>
      </c>
      <c r="E17343" s="5">
        <f t="shared" si="270"/>
        <v>1</v>
      </c>
    </row>
    <row r="17344" spans="1:5" x14ac:dyDescent="0.25">
      <c r="A17344" s="2">
        <v>2664</v>
      </c>
      <c r="B17344" s="2">
        <v>2019</v>
      </c>
      <c r="C17344" s="2" t="s">
        <v>60</v>
      </c>
      <c r="D17344" s="3">
        <v>139645</v>
      </c>
      <c r="E17344" s="5">
        <f t="shared" si="270"/>
        <v>4.9976726699846041E-2</v>
      </c>
    </row>
    <row r="17345" spans="1:5" x14ac:dyDescent="0.25">
      <c r="A17345" s="2">
        <v>2664</v>
      </c>
      <c r="B17345" s="2">
        <v>2020</v>
      </c>
      <c r="C17345" s="2" t="s">
        <v>64</v>
      </c>
      <c r="D17345" s="3">
        <v>146624</v>
      </c>
      <c r="E17345" s="5">
        <f t="shared" si="270"/>
        <v>2.193365342645133E-2</v>
      </c>
    </row>
    <row r="17346" spans="1:5" x14ac:dyDescent="0.25">
      <c r="A17346" s="2">
        <v>2664</v>
      </c>
      <c r="B17346" s="2">
        <v>2021</v>
      </c>
      <c r="C17346" s="2" t="s">
        <v>64</v>
      </c>
      <c r="D17346" s="3">
        <v>149840</v>
      </c>
      <c r="E17346" s="5">
        <f t="shared" ref="E17346:E17409" si="271">IF(A17347=A17346,(D17347-D17346)/D17346,1)</f>
        <v>3.9281900694073682E-2</v>
      </c>
    </row>
    <row r="17347" spans="1:5" x14ac:dyDescent="0.25">
      <c r="A17347" s="2">
        <v>2664</v>
      </c>
      <c r="B17347" s="2">
        <v>2022</v>
      </c>
      <c r="C17347" s="2" t="s">
        <v>75</v>
      </c>
      <c r="D17347" s="3">
        <v>155726</v>
      </c>
      <c r="E17347" s="5">
        <f t="shared" si="271"/>
        <v>4.8045926820184166E-2</v>
      </c>
    </row>
    <row r="17348" spans="1:5" x14ac:dyDescent="0.25">
      <c r="A17348" s="2">
        <v>2664</v>
      </c>
      <c r="B17348" s="2">
        <v>2023</v>
      </c>
      <c r="C17348" s="2" t="s">
        <v>75</v>
      </c>
      <c r="D17348" s="3">
        <v>163208</v>
      </c>
      <c r="E17348" s="5">
        <f t="shared" si="271"/>
        <v>3.376059997058968E-2</v>
      </c>
    </row>
    <row r="17349" spans="1:5" x14ac:dyDescent="0.25">
      <c r="A17349" s="2">
        <v>2664</v>
      </c>
      <c r="B17349" s="2">
        <v>2024</v>
      </c>
      <c r="C17349" s="2" t="s">
        <v>75</v>
      </c>
      <c r="D17349" s="3">
        <v>168718</v>
      </c>
      <c r="E17349" s="5">
        <f t="shared" si="271"/>
        <v>7.8367453383752769E-2</v>
      </c>
    </row>
    <row r="17350" spans="1:5" x14ac:dyDescent="0.25">
      <c r="A17350" s="2">
        <v>2664</v>
      </c>
      <c r="B17350" s="2">
        <v>2025</v>
      </c>
      <c r="C17350" s="2" t="s">
        <v>71</v>
      </c>
      <c r="D17350" s="3">
        <v>181940</v>
      </c>
      <c r="E17350" s="5">
        <f t="shared" si="271"/>
        <v>1</v>
      </c>
    </row>
    <row r="17351" spans="1:5" x14ac:dyDescent="0.25">
      <c r="A17351" s="2">
        <v>2665</v>
      </c>
      <c r="B17351" s="2">
        <v>2021</v>
      </c>
      <c r="C17351" s="2" t="s">
        <v>64</v>
      </c>
      <c r="D17351" s="3">
        <v>125183</v>
      </c>
      <c r="E17351" s="5">
        <f t="shared" si="271"/>
        <v>3.2544355064186029E-2</v>
      </c>
    </row>
    <row r="17352" spans="1:5" x14ac:dyDescent="0.25">
      <c r="A17352" s="2">
        <v>2665</v>
      </c>
      <c r="B17352" s="2">
        <v>2022</v>
      </c>
      <c r="C17352" s="2" t="s">
        <v>64</v>
      </c>
      <c r="D17352" s="3">
        <v>129257</v>
      </c>
      <c r="E17352" s="5">
        <f t="shared" si="271"/>
        <v>3.4141284417865181E-2</v>
      </c>
    </row>
    <row r="17353" spans="1:5" x14ac:dyDescent="0.25">
      <c r="A17353" s="2">
        <v>2665</v>
      </c>
      <c r="B17353" s="2">
        <v>2023</v>
      </c>
      <c r="C17353" s="2" t="s">
        <v>64</v>
      </c>
      <c r="D17353" s="3">
        <v>133670</v>
      </c>
      <c r="E17353" s="5">
        <f t="shared" si="271"/>
        <v>4.1018927208797788E-2</v>
      </c>
    </row>
    <row r="17354" spans="1:5" x14ac:dyDescent="0.25">
      <c r="A17354" s="2">
        <v>2665</v>
      </c>
      <c r="B17354" s="2">
        <v>2024</v>
      </c>
      <c r="C17354" s="2" t="s">
        <v>64</v>
      </c>
      <c r="D17354" s="3">
        <v>139153</v>
      </c>
      <c r="E17354" s="5">
        <f t="shared" si="271"/>
        <v>2.7667387695558127E-2</v>
      </c>
    </row>
    <row r="17355" spans="1:5" x14ac:dyDescent="0.25">
      <c r="A17355" s="2">
        <v>2665</v>
      </c>
      <c r="B17355" s="2">
        <v>2025</v>
      </c>
      <c r="C17355" s="2" t="s">
        <v>64</v>
      </c>
      <c r="D17355" s="3">
        <v>143003</v>
      </c>
      <c r="E17355" s="5">
        <f t="shared" si="271"/>
        <v>1</v>
      </c>
    </row>
    <row r="17356" spans="1:5" x14ac:dyDescent="0.25">
      <c r="A17356" s="2">
        <v>2666</v>
      </c>
      <c r="B17356" s="2">
        <v>2025</v>
      </c>
      <c r="C17356" s="2" t="s">
        <v>60</v>
      </c>
      <c r="D17356" s="3">
        <v>154987</v>
      </c>
      <c r="E17356" s="5">
        <f t="shared" si="271"/>
        <v>1</v>
      </c>
    </row>
    <row r="17357" spans="1:5" x14ac:dyDescent="0.25">
      <c r="A17357" s="2">
        <v>2667</v>
      </c>
      <c r="B17357" s="2">
        <v>2017</v>
      </c>
      <c r="C17357" s="2" t="s">
        <v>50</v>
      </c>
      <c r="D17357" s="3">
        <v>26578</v>
      </c>
      <c r="E17357" s="5">
        <f t="shared" si="271"/>
        <v>4.47738731281511E-2</v>
      </c>
    </row>
    <row r="17358" spans="1:5" x14ac:dyDescent="0.25">
      <c r="A17358" s="2">
        <v>2667</v>
      </c>
      <c r="B17358" s="2">
        <v>2018</v>
      </c>
      <c r="C17358" s="2" t="s">
        <v>50</v>
      </c>
      <c r="D17358" s="3">
        <v>27768</v>
      </c>
      <c r="E17358" s="5">
        <f t="shared" si="271"/>
        <v>4.2819072313454339E-2</v>
      </c>
    </row>
    <row r="17359" spans="1:5" x14ac:dyDescent="0.25">
      <c r="A17359" s="2">
        <v>2667</v>
      </c>
      <c r="B17359" s="2">
        <v>2019</v>
      </c>
      <c r="C17359" s="2" t="s">
        <v>50</v>
      </c>
      <c r="D17359" s="3">
        <v>28957</v>
      </c>
      <c r="E17359" s="5">
        <f t="shared" si="271"/>
        <v>4.3685464654487687E-2</v>
      </c>
    </row>
    <row r="17360" spans="1:5" x14ac:dyDescent="0.25">
      <c r="A17360" s="2">
        <v>2667</v>
      </c>
      <c r="B17360" s="2">
        <v>2020</v>
      </c>
      <c r="C17360" s="2" t="s">
        <v>50</v>
      </c>
      <c r="D17360" s="3">
        <v>30222</v>
      </c>
      <c r="E17360" s="5">
        <f t="shared" si="271"/>
        <v>3.0739196611739791E-2</v>
      </c>
    </row>
    <row r="17361" spans="1:5" x14ac:dyDescent="0.25">
      <c r="A17361" s="2">
        <v>2667</v>
      </c>
      <c r="B17361" s="2">
        <v>2021</v>
      </c>
      <c r="C17361" s="2" t="s">
        <v>50</v>
      </c>
      <c r="D17361" s="3">
        <v>31151</v>
      </c>
      <c r="E17361" s="5">
        <f t="shared" si="271"/>
        <v>4.4396648582710023E-2</v>
      </c>
    </row>
    <row r="17362" spans="1:5" x14ac:dyDescent="0.25">
      <c r="A17362" s="2">
        <v>2667</v>
      </c>
      <c r="B17362" s="2">
        <v>2022</v>
      </c>
      <c r="C17362" s="2" t="s">
        <v>50</v>
      </c>
      <c r="D17362" s="3">
        <v>32534</v>
      </c>
      <c r="E17362" s="5">
        <f t="shared" si="271"/>
        <v>2.821663490502244E-2</v>
      </c>
    </row>
    <row r="17363" spans="1:5" x14ac:dyDescent="0.25">
      <c r="A17363" s="2">
        <v>2667</v>
      </c>
      <c r="B17363" s="2">
        <v>2023</v>
      </c>
      <c r="C17363" s="2" t="s">
        <v>50</v>
      </c>
      <c r="D17363" s="3">
        <v>33452</v>
      </c>
      <c r="E17363" s="5">
        <f t="shared" si="271"/>
        <v>3.2972617481764915E-2</v>
      </c>
    </row>
    <row r="17364" spans="1:5" x14ac:dyDescent="0.25">
      <c r="A17364" s="2">
        <v>2667</v>
      </c>
      <c r="B17364" s="2">
        <v>2024</v>
      </c>
      <c r="C17364" s="2" t="s">
        <v>50</v>
      </c>
      <c r="D17364" s="3">
        <v>34555</v>
      </c>
      <c r="E17364" s="5">
        <f t="shared" si="271"/>
        <v>5.165677904789466E-2</v>
      </c>
    </row>
    <row r="17365" spans="1:5" x14ac:dyDescent="0.25">
      <c r="A17365" s="2">
        <v>2667</v>
      </c>
      <c r="B17365" s="2">
        <v>2025</v>
      </c>
      <c r="C17365" s="2" t="s">
        <v>50</v>
      </c>
      <c r="D17365" s="3">
        <v>36340</v>
      </c>
      <c r="E17365" s="5">
        <f t="shared" si="271"/>
        <v>1</v>
      </c>
    </row>
    <row r="17366" spans="1:5" x14ac:dyDescent="0.25">
      <c r="A17366" s="2">
        <v>2668</v>
      </c>
      <c r="B17366" s="2">
        <v>2024</v>
      </c>
      <c r="C17366" s="2" t="s">
        <v>66</v>
      </c>
      <c r="D17366" s="3">
        <v>75123</v>
      </c>
      <c r="E17366" s="5">
        <f t="shared" si="271"/>
        <v>2.5771068780533257E-2</v>
      </c>
    </row>
    <row r="17367" spans="1:5" x14ac:dyDescent="0.25">
      <c r="A17367" s="2">
        <v>2668</v>
      </c>
      <c r="B17367" s="2">
        <v>2025</v>
      </c>
      <c r="C17367" s="2" t="s">
        <v>66</v>
      </c>
      <c r="D17367" s="3">
        <v>77059</v>
      </c>
      <c r="E17367" s="5">
        <f t="shared" si="271"/>
        <v>1</v>
      </c>
    </row>
    <row r="17368" spans="1:5" x14ac:dyDescent="0.25">
      <c r="A17368" s="2">
        <v>2669</v>
      </c>
      <c r="B17368" s="2">
        <v>2020</v>
      </c>
      <c r="C17368" s="2" t="s">
        <v>66</v>
      </c>
      <c r="D17368" s="3">
        <v>102066</v>
      </c>
      <c r="E17368" s="5">
        <f t="shared" si="271"/>
        <v>6.101934042678267E-2</v>
      </c>
    </row>
    <row r="17369" spans="1:5" x14ac:dyDescent="0.25">
      <c r="A17369" s="2">
        <v>2669</v>
      </c>
      <c r="B17369" s="2">
        <v>2021</v>
      </c>
      <c r="C17369" s="2" t="s">
        <v>55</v>
      </c>
      <c r="D17369" s="3">
        <v>108294</v>
      </c>
      <c r="E17369" s="5">
        <f t="shared" si="271"/>
        <v>0.10080890908083551</v>
      </c>
    </row>
    <row r="17370" spans="1:5" x14ac:dyDescent="0.25">
      <c r="A17370" s="2">
        <v>2669</v>
      </c>
      <c r="B17370" s="2">
        <v>2022</v>
      </c>
      <c r="C17370" s="2" t="s">
        <v>60</v>
      </c>
      <c r="D17370" s="3">
        <v>119211</v>
      </c>
      <c r="E17370" s="5">
        <f t="shared" si="271"/>
        <v>2.647406699046229E-2</v>
      </c>
    </row>
    <row r="17371" spans="1:5" x14ac:dyDescent="0.25">
      <c r="A17371" s="2">
        <v>2669</v>
      </c>
      <c r="B17371" s="2">
        <v>2023</v>
      </c>
      <c r="C17371" s="2" t="s">
        <v>60</v>
      </c>
      <c r="D17371" s="3">
        <v>122367</v>
      </c>
      <c r="E17371" s="5">
        <f t="shared" si="271"/>
        <v>4.1506288460124052E-2</v>
      </c>
    </row>
    <row r="17372" spans="1:5" x14ac:dyDescent="0.25">
      <c r="A17372" s="2">
        <v>2669</v>
      </c>
      <c r="B17372" s="2">
        <v>2024</v>
      </c>
      <c r="C17372" s="2" t="s">
        <v>60</v>
      </c>
      <c r="D17372" s="3">
        <v>127446</v>
      </c>
      <c r="E17372" s="5">
        <f t="shared" si="271"/>
        <v>3.4736280463882739E-2</v>
      </c>
    </row>
    <row r="17373" spans="1:5" x14ac:dyDescent="0.25">
      <c r="A17373" s="2">
        <v>2669</v>
      </c>
      <c r="B17373" s="2">
        <v>2025</v>
      </c>
      <c r="C17373" s="2" t="s">
        <v>60</v>
      </c>
      <c r="D17373" s="3">
        <v>131873</v>
      </c>
      <c r="E17373" s="5">
        <f t="shared" si="271"/>
        <v>1</v>
      </c>
    </row>
    <row r="17374" spans="1:5" x14ac:dyDescent="0.25">
      <c r="A17374" s="2">
        <v>2670</v>
      </c>
      <c r="B17374" s="2">
        <v>2023</v>
      </c>
      <c r="C17374" s="2" t="s">
        <v>55</v>
      </c>
      <c r="D17374" s="3">
        <v>101211</v>
      </c>
      <c r="E17374" s="5">
        <f t="shared" si="271"/>
        <v>6.1643497248322812E-2</v>
      </c>
    </row>
    <row r="17375" spans="1:5" x14ac:dyDescent="0.25">
      <c r="A17375" s="2">
        <v>2670</v>
      </c>
      <c r="B17375" s="2">
        <v>2024</v>
      </c>
      <c r="C17375" s="2" t="s">
        <v>55</v>
      </c>
      <c r="D17375" s="3">
        <v>107450</v>
      </c>
      <c r="E17375" s="5">
        <f t="shared" si="271"/>
        <v>2.8794788273615635E-2</v>
      </c>
    </row>
    <row r="17376" spans="1:5" x14ac:dyDescent="0.25">
      <c r="A17376" s="2">
        <v>2670</v>
      </c>
      <c r="B17376" s="2">
        <v>2025</v>
      </c>
      <c r="C17376" s="2" t="s">
        <v>60</v>
      </c>
      <c r="D17376" s="3">
        <v>110544</v>
      </c>
      <c r="E17376" s="5">
        <f t="shared" si="271"/>
        <v>1</v>
      </c>
    </row>
    <row r="17377" spans="1:5" x14ac:dyDescent="0.25">
      <c r="A17377" s="2">
        <v>2671</v>
      </c>
      <c r="B17377" s="2">
        <v>2019</v>
      </c>
      <c r="C17377" s="2" t="s">
        <v>55</v>
      </c>
      <c r="D17377" s="3">
        <v>84150</v>
      </c>
      <c r="E17377" s="5">
        <f t="shared" si="271"/>
        <v>5.5139631610219848E-2</v>
      </c>
    </row>
    <row r="17378" spans="1:5" x14ac:dyDescent="0.25">
      <c r="A17378" s="2">
        <v>2671</v>
      </c>
      <c r="B17378" s="2">
        <v>2020</v>
      </c>
      <c r="C17378" s="2" t="s">
        <v>60</v>
      </c>
      <c r="D17378" s="3">
        <v>88790</v>
      </c>
      <c r="E17378" s="5">
        <f t="shared" si="271"/>
        <v>4.7032323459849083E-2</v>
      </c>
    </row>
    <row r="17379" spans="1:5" x14ac:dyDescent="0.25">
      <c r="A17379" s="2">
        <v>2671</v>
      </c>
      <c r="B17379" s="2">
        <v>2021</v>
      </c>
      <c r="C17379" s="2" t="s">
        <v>60</v>
      </c>
      <c r="D17379" s="3">
        <v>92966</v>
      </c>
      <c r="E17379" s="5">
        <f t="shared" si="271"/>
        <v>7.6242927521889728E-2</v>
      </c>
    </row>
    <row r="17380" spans="1:5" x14ac:dyDescent="0.25">
      <c r="A17380" s="2">
        <v>2671</v>
      </c>
      <c r="B17380" s="2">
        <v>2022</v>
      </c>
      <c r="C17380" s="2" t="s">
        <v>64</v>
      </c>
      <c r="D17380" s="3">
        <v>100054</v>
      </c>
      <c r="E17380" s="5">
        <f t="shared" si="271"/>
        <v>2.8584564335258959E-2</v>
      </c>
    </row>
    <row r="17381" spans="1:5" x14ac:dyDescent="0.25">
      <c r="A17381" s="2">
        <v>2671</v>
      </c>
      <c r="B17381" s="2">
        <v>2023</v>
      </c>
      <c r="C17381" s="2" t="s">
        <v>64</v>
      </c>
      <c r="D17381" s="3">
        <v>102914</v>
      </c>
      <c r="E17381" s="5">
        <f t="shared" si="271"/>
        <v>4.9351886040771904E-2</v>
      </c>
    </row>
    <row r="17382" spans="1:5" x14ac:dyDescent="0.25">
      <c r="A17382" s="2">
        <v>2671</v>
      </c>
      <c r="B17382" s="2">
        <v>2024</v>
      </c>
      <c r="C17382" s="2" t="s">
        <v>64</v>
      </c>
      <c r="D17382" s="3">
        <v>107993</v>
      </c>
      <c r="E17382" s="5">
        <f t="shared" si="271"/>
        <v>5.8837146852110785E-2</v>
      </c>
    </row>
    <row r="17383" spans="1:5" x14ac:dyDescent="0.25">
      <c r="A17383" s="2">
        <v>2671</v>
      </c>
      <c r="B17383" s="2">
        <v>2025</v>
      </c>
      <c r="C17383" s="2" t="s">
        <v>75</v>
      </c>
      <c r="D17383" s="3">
        <v>114347</v>
      </c>
      <c r="E17383" s="5">
        <f t="shared" si="271"/>
        <v>1</v>
      </c>
    </row>
    <row r="17384" spans="1:5" x14ac:dyDescent="0.25">
      <c r="A17384" s="2">
        <v>2672</v>
      </c>
      <c r="B17384" s="2">
        <v>2018</v>
      </c>
      <c r="C17384" s="2" t="s">
        <v>55</v>
      </c>
      <c r="D17384" s="3">
        <v>95472</v>
      </c>
      <c r="E17384" s="5">
        <f t="shared" si="271"/>
        <v>2.390229596111949E-2</v>
      </c>
    </row>
    <row r="17385" spans="1:5" x14ac:dyDescent="0.25">
      <c r="A17385" s="2">
        <v>2672</v>
      </c>
      <c r="B17385" s="2">
        <v>2019</v>
      </c>
      <c r="C17385" s="2" t="s">
        <v>55</v>
      </c>
      <c r="D17385" s="3">
        <v>97754</v>
      </c>
      <c r="E17385" s="5">
        <f t="shared" si="271"/>
        <v>3.430038668494384E-2</v>
      </c>
    </row>
    <row r="17386" spans="1:5" x14ac:dyDescent="0.25">
      <c r="A17386" s="2">
        <v>2672</v>
      </c>
      <c r="B17386" s="2">
        <v>2020</v>
      </c>
      <c r="C17386" s="2" t="s">
        <v>55</v>
      </c>
      <c r="D17386" s="3">
        <v>101107</v>
      </c>
      <c r="E17386" s="5">
        <f t="shared" si="271"/>
        <v>5.1658144342132589E-2</v>
      </c>
    </row>
    <row r="17387" spans="1:5" x14ac:dyDescent="0.25">
      <c r="A17387" s="2">
        <v>2672</v>
      </c>
      <c r="B17387" s="2">
        <v>2021</v>
      </c>
      <c r="C17387" s="2" t="s">
        <v>55</v>
      </c>
      <c r="D17387" s="3">
        <v>106330</v>
      </c>
      <c r="E17387" s="5">
        <f t="shared" si="271"/>
        <v>2.9972726417756043E-2</v>
      </c>
    </row>
    <row r="17388" spans="1:5" x14ac:dyDescent="0.25">
      <c r="A17388" s="2">
        <v>2672</v>
      </c>
      <c r="B17388" s="2">
        <v>2022</v>
      </c>
      <c r="C17388" s="2" t="s">
        <v>60</v>
      </c>
      <c r="D17388" s="3">
        <v>109517</v>
      </c>
      <c r="E17388" s="5">
        <f t="shared" si="271"/>
        <v>0.10102541157993736</v>
      </c>
    </row>
    <row r="17389" spans="1:5" x14ac:dyDescent="0.25">
      <c r="A17389" s="2">
        <v>2672</v>
      </c>
      <c r="B17389" s="2">
        <v>2023</v>
      </c>
      <c r="C17389" s="2" t="s">
        <v>64</v>
      </c>
      <c r="D17389" s="3">
        <v>120581</v>
      </c>
      <c r="E17389" s="5">
        <f t="shared" si="271"/>
        <v>5.2611937204037118E-2</v>
      </c>
    </row>
    <row r="17390" spans="1:5" x14ac:dyDescent="0.25">
      <c r="A17390" s="2">
        <v>2672</v>
      </c>
      <c r="B17390" s="2">
        <v>2024</v>
      </c>
      <c r="C17390" s="2" t="s">
        <v>64</v>
      </c>
      <c r="D17390" s="3">
        <v>126925</v>
      </c>
      <c r="E17390" s="5">
        <f t="shared" si="271"/>
        <v>6.4959621823911753E-2</v>
      </c>
    </row>
    <row r="17391" spans="1:5" x14ac:dyDescent="0.25">
      <c r="A17391" s="2">
        <v>2672</v>
      </c>
      <c r="B17391" s="2">
        <v>2025</v>
      </c>
      <c r="C17391" s="2" t="s">
        <v>75</v>
      </c>
      <c r="D17391" s="3">
        <v>135170</v>
      </c>
      <c r="E17391" s="5">
        <f t="shared" si="271"/>
        <v>1</v>
      </c>
    </row>
    <row r="17392" spans="1:5" x14ac:dyDescent="0.25">
      <c r="A17392" s="2">
        <v>2673</v>
      </c>
      <c r="B17392" s="2">
        <v>2020</v>
      </c>
      <c r="C17392" s="2" t="s">
        <v>66</v>
      </c>
      <c r="D17392" s="3">
        <v>76738</v>
      </c>
      <c r="E17392" s="5">
        <f t="shared" si="271"/>
        <v>3.9067997602230967E-2</v>
      </c>
    </row>
    <row r="17393" spans="1:5" x14ac:dyDescent="0.25">
      <c r="A17393" s="2">
        <v>2673</v>
      </c>
      <c r="B17393" s="2">
        <v>2021</v>
      </c>
      <c r="C17393" s="2" t="s">
        <v>66</v>
      </c>
      <c r="D17393" s="3">
        <v>79736</v>
      </c>
      <c r="E17393" s="5">
        <f t="shared" si="271"/>
        <v>3.7699408046553626E-2</v>
      </c>
    </row>
    <row r="17394" spans="1:5" x14ac:dyDescent="0.25">
      <c r="A17394" s="2">
        <v>2673</v>
      </c>
      <c r="B17394" s="2">
        <v>2022</v>
      </c>
      <c r="C17394" s="2" t="s">
        <v>66</v>
      </c>
      <c r="D17394" s="3">
        <v>82742</v>
      </c>
      <c r="E17394" s="5">
        <f t="shared" si="271"/>
        <v>3.973798071112615E-2</v>
      </c>
    </row>
    <row r="17395" spans="1:5" x14ac:dyDescent="0.25">
      <c r="A17395" s="2">
        <v>2673</v>
      </c>
      <c r="B17395" s="2">
        <v>2023</v>
      </c>
      <c r="C17395" s="2" t="s">
        <v>66</v>
      </c>
      <c r="D17395" s="3">
        <v>86030</v>
      </c>
      <c r="E17395" s="5">
        <f t="shared" si="271"/>
        <v>3.2279437405556201E-2</v>
      </c>
    </row>
    <row r="17396" spans="1:5" x14ac:dyDescent="0.25">
      <c r="A17396" s="2">
        <v>2673</v>
      </c>
      <c r="B17396" s="2">
        <v>2024</v>
      </c>
      <c r="C17396" s="2" t="s">
        <v>66</v>
      </c>
      <c r="D17396" s="3">
        <v>88807</v>
      </c>
      <c r="E17396" s="5">
        <f t="shared" si="271"/>
        <v>4.6674248651570258E-2</v>
      </c>
    </row>
    <row r="17397" spans="1:5" x14ac:dyDescent="0.25">
      <c r="A17397" s="2">
        <v>2673</v>
      </c>
      <c r="B17397" s="2">
        <v>2025</v>
      </c>
      <c r="C17397" s="2" t="s">
        <v>66</v>
      </c>
      <c r="D17397" s="3">
        <v>92952</v>
      </c>
      <c r="E17397" s="5">
        <f t="shared" si="271"/>
        <v>1</v>
      </c>
    </row>
    <row r="17398" spans="1:5" x14ac:dyDescent="0.25">
      <c r="A17398" s="2">
        <v>2674</v>
      </c>
      <c r="B17398" s="2">
        <v>2018</v>
      </c>
      <c r="C17398" s="2" t="s">
        <v>55</v>
      </c>
      <c r="D17398" s="3">
        <v>190039</v>
      </c>
      <c r="E17398" s="5">
        <f t="shared" si="271"/>
        <v>8.2193654986608009E-2</v>
      </c>
    </row>
    <row r="17399" spans="1:5" x14ac:dyDescent="0.25">
      <c r="A17399" s="2">
        <v>2674</v>
      </c>
      <c r="B17399" s="2">
        <v>2019</v>
      </c>
      <c r="C17399" s="2" t="s">
        <v>60</v>
      </c>
      <c r="D17399" s="3">
        <v>205659</v>
      </c>
      <c r="E17399" s="5">
        <f t="shared" si="271"/>
        <v>9.1559328791835023E-2</v>
      </c>
    </row>
    <row r="17400" spans="1:5" x14ac:dyDescent="0.25">
      <c r="A17400" s="2">
        <v>2674</v>
      </c>
      <c r="B17400" s="2">
        <v>2020</v>
      </c>
      <c r="C17400" s="2" t="s">
        <v>64</v>
      </c>
      <c r="D17400" s="3">
        <v>224489</v>
      </c>
      <c r="E17400" s="5">
        <f t="shared" si="271"/>
        <v>4.283951552191867E-2</v>
      </c>
    </row>
    <row r="17401" spans="1:5" x14ac:dyDescent="0.25">
      <c r="A17401" s="2">
        <v>2674</v>
      </c>
      <c r="B17401" s="2">
        <v>2021</v>
      </c>
      <c r="C17401" s="2" t="s">
        <v>64</v>
      </c>
      <c r="D17401" s="3">
        <v>234106</v>
      </c>
      <c r="E17401" s="5">
        <f t="shared" si="271"/>
        <v>3.1814648065406272E-2</v>
      </c>
    </row>
    <row r="17402" spans="1:5" x14ac:dyDescent="0.25">
      <c r="A17402" s="2">
        <v>2674</v>
      </c>
      <c r="B17402" s="2">
        <v>2022</v>
      </c>
      <c r="C17402" s="2" t="s">
        <v>64</v>
      </c>
      <c r="D17402" s="3">
        <v>241554</v>
      </c>
      <c r="E17402" s="5">
        <f t="shared" si="271"/>
        <v>6.2607118905089548E-2</v>
      </c>
    </row>
    <row r="17403" spans="1:5" x14ac:dyDescent="0.25">
      <c r="A17403" s="2">
        <v>2674</v>
      </c>
      <c r="B17403" s="2">
        <v>2023</v>
      </c>
      <c r="C17403" s="2" t="s">
        <v>64</v>
      </c>
      <c r="D17403" s="3">
        <v>256677</v>
      </c>
      <c r="E17403" s="5">
        <f t="shared" si="271"/>
        <v>4.3564479871589588E-2</v>
      </c>
    </row>
    <row r="17404" spans="1:5" x14ac:dyDescent="0.25">
      <c r="A17404" s="2">
        <v>2674</v>
      </c>
      <c r="B17404" s="2">
        <v>2024</v>
      </c>
      <c r="C17404" s="2" t="s">
        <v>64</v>
      </c>
      <c r="D17404" s="3">
        <v>267859</v>
      </c>
      <c r="E17404" s="5">
        <f t="shared" si="271"/>
        <v>5.9273722368858243E-2</v>
      </c>
    </row>
    <row r="17405" spans="1:5" x14ac:dyDescent="0.25">
      <c r="A17405" s="2">
        <v>2674</v>
      </c>
      <c r="B17405" s="2">
        <v>2025</v>
      </c>
      <c r="C17405" s="2" t="s">
        <v>64</v>
      </c>
      <c r="D17405" s="3">
        <v>283736</v>
      </c>
      <c r="E17405" s="5">
        <f t="shared" si="271"/>
        <v>1</v>
      </c>
    </row>
    <row r="17406" spans="1:5" x14ac:dyDescent="0.25">
      <c r="A17406" s="2">
        <v>2675</v>
      </c>
      <c r="B17406" s="2">
        <v>2021</v>
      </c>
      <c r="C17406" s="2" t="s">
        <v>64</v>
      </c>
      <c r="D17406" s="3">
        <v>176463</v>
      </c>
      <c r="E17406" s="5">
        <f t="shared" si="271"/>
        <v>4.3074185523310833E-2</v>
      </c>
    </row>
    <row r="17407" spans="1:5" x14ac:dyDescent="0.25">
      <c r="A17407" s="2">
        <v>2675</v>
      </c>
      <c r="B17407" s="2">
        <v>2022</v>
      </c>
      <c r="C17407" s="2" t="s">
        <v>64</v>
      </c>
      <c r="D17407" s="3">
        <v>184064</v>
      </c>
      <c r="E17407" s="5">
        <f t="shared" si="271"/>
        <v>2.7658857788595271E-2</v>
      </c>
    </row>
    <row r="17408" spans="1:5" x14ac:dyDescent="0.25">
      <c r="A17408" s="2">
        <v>2675</v>
      </c>
      <c r="B17408" s="2">
        <v>2023</v>
      </c>
      <c r="C17408" s="2" t="s">
        <v>64</v>
      </c>
      <c r="D17408" s="3">
        <v>189155</v>
      </c>
      <c r="E17408" s="5">
        <f t="shared" si="271"/>
        <v>4.6475113002564038E-2</v>
      </c>
    </row>
    <row r="17409" spans="1:5" x14ac:dyDescent="0.25">
      <c r="A17409" s="2">
        <v>2675</v>
      </c>
      <c r="B17409" s="2">
        <v>2024</v>
      </c>
      <c r="C17409" s="2" t="s">
        <v>64</v>
      </c>
      <c r="D17409" s="3">
        <v>197946</v>
      </c>
      <c r="E17409" s="5">
        <f t="shared" si="271"/>
        <v>2.8507774847685734E-2</v>
      </c>
    </row>
    <row r="17410" spans="1:5" x14ac:dyDescent="0.25">
      <c r="A17410" s="2">
        <v>2675</v>
      </c>
      <c r="B17410" s="2">
        <v>2025</v>
      </c>
      <c r="C17410" s="2" t="s">
        <v>64</v>
      </c>
      <c r="D17410" s="3">
        <v>203589</v>
      </c>
      <c r="E17410" s="5">
        <f t="shared" ref="E17410:E17473" si="272">IF(A17411=A17410,(D17411-D17410)/D17410,1)</f>
        <v>1</v>
      </c>
    </row>
    <row r="17411" spans="1:5" x14ac:dyDescent="0.25">
      <c r="A17411" s="2">
        <v>2676</v>
      </c>
      <c r="B17411" s="2">
        <v>2025</v>
      </c>
      <c r="C17411" s="2" t="s">
        <v>64</v>
      </c>
      <c r="D17411" s="3">
        <v>241008</v>
      </c>
      <c r="E17411" s="5">
        <f t="shared" si="272"/>
        <v>1</v>
      </c>
    </row>
    <row r="17412" spans="1:5" x14ac:dyDescent="0.25">
      <c r="A17412" s="2">
        <v>2677</v>
      </c>
      <c r="B17412" s="2">
        <v>2020</v>
      </c>
      <c r="C17412" s="2" t="s">
        <v>64</v>
      </c>
      <c r="D17412" s="3">
        <v>124632</v>
      </c>
      <c r="E17412" s="5">
        <f t="shared" si="272"/>
        <v>8.2250144425187757E-2</v>
      </c>
    </row>
    <row r="17413" spans="1:5" x14ac:dyDescent="0.25">
      <c r="A17413" s="2">
        <v>2677</v>
      </c>
      <c r="B17413" s="2">
        <v>2021</v>
      </c>
      <c r="C17413" s="2" t="s">
        <v>75</v>
      </c>
      <c r="D17413" s="3">
        <v>134883</v>
      </c>
      <c r="E17413" s="5">
        <f t="shared" si="272"/>
        <v>2.5992897548245516E-2</v>
      </c>
    </row>
    <row r="17414" spans="1:5" x14ac:dyDescent="0.25">
      <c r="A17414" s="2">
        <v>2677</v>
      </c>
      <c r="B17414" s="2">
        <v>2022</v>
      </c>
      <c r="C17414" s="2" t="s">
        <v>75</v>
      </c>
      <c r="D17414" s="3">
        <v>138389</v>
      </c>
      <c r="E17414" s="5">
        <f t="shared" si="272"/>
        <v>5.1637052077838558E-2</v>
      </c>
    </row>
    <row r="17415" spans="1:5" x14ac:dyDescent="0.25">
      <c r="A17415" s="2">
        <v>2677</v>
      </c>
      <c r="B17415" s="2">
        <v>2023</v>
      </c>
      <c r="C17415" s="2" t="s">
        <v>75</v>
      </c>
      <c r="D17415" s="3">
        <v>145535</v>
      </c>
      <c r="E17415" s="5">
        <f t="shared" si="272"/>
        <v>5.2289827189335898E-2</v>
      </c>
    </row>
    <row r="17416" spans="1:5" x14ac:dyDescent="0.25">
      <c r="A17416" s="2">
        <v>2677</v>
      </c>
      <c r="B17416" s="2">
        <v>2024</v>
      </c>
      <c r="C17416" s="2" t="s">
        <v>75</v>
      </c>
      <c r="D17416" s="3">
        <v>153145</v>
      </c>
      <c r="E17416" s="5">
        <f t="shared" si="272"/>
        <v>5.5607430866172584E-2</v>
      </c>
    </row>
    <row r="17417" spans="1:5" x14ac:dyDescent="0.25">
      <c r="A17417" s="2">
        <v>2677</v>
      </c>
      <c r="B17417" s="2">
        <v>2025</v>
      </c>
      <c r="C17417" s="2" t="s">
        <v>71</v>
      </c>
      <c r="D17417" s="3">
        <v>161661</v>
      </c>
      <c r="E17417" s="5">
        <f t="shared" si="272"/>
        <v>1</v>
      </c>
    </row>
    <row r="17418" spans="1:5" x14ac:dyDescent="0.25">
      <c r="A17418" s="2">
        <v>2678</v>
      </c>
      <c r="B17418" s="2">
        <v>2024</v>
      </c>
      <c r="C17418" s="2" t="s">
        <v>3443</v>
      </c>
      <c r="D17418" s="3">
        <v>222984</v>
      </c>
      <c r="E17418" s="5">
        <f t="shared" si="272"/>
        <v>3.6172998959566605E-2</v>
      </c>
    </row>
    <row r="17419" spans="1:5" x14ac:dyDescent="0.25">
      <c r="A17419" s="2">
        <v>2678</v>
      </c>
      <c r="B17419" s="2">
        <v>2025</v>
      </c>
      <c r="C17419" s="2" t="s">
        <v>3443</v>
      </c>
      <c r="D17419" s="3">
        <v>231050</v>
      </c>
      <c r="E17419" s="5">
        <f t="shared" si="272"/>
        <v>1</v>
      </c>
    </row>
    <row r="17420" spans="1:5" x14ac:dyDescent="0.25">
      <c r="A17420" s="2">
        <v>2679</v>
      </c>
      <c r="B17420" s="2">
        <v>2017</v>
      </c>
      <c r="C17420" s="2" t="s">
        <v>66</v>
      </c>
      <c r="D17420" s="3">
        <v>24210</v>
      </c>
      <c r="E17420" s="5">
        <f t="shared" si="272"/>
        <v>4.2709624122263527E-2</v>
      </c>
    </row>
    <row r="17421" spans="1:5" x14ac:dyDescent="0.25">
      <c r="A17421" s="2">
        <v>2679</v>
      </c>
      <c r="B17421" s="2">
        <v>2018</v>
      </c>
      <c r="C17421" s="2" t="s">
        <v>66</v>
      </c>
      <c r="D17421" s="3">
        <v>25244</v>
      </c>
      <c r="E17421" s="5">
        <f t="shared" si="272"/>
        <v>8.9645064173665023E-2</v>
      </c>
    </row>
    <row r="17422" spans="1:5" x14ac:dyDescent="0.25">
      <c r="A17422" s="2">
        <v>2679</v>
      </c>
      <c r="B17422" s="2">
        <v>2019</v>
      </c>
      <c r="C17422" s="2" t="s">
        <v>55</v>
      </c>
      <c r="D17422" s="3">
        <v>27507</v>
      </c>
      <c r="E17422" s="5">
        <f t="shared" si="272"/>
        <v>4.9078416403097395E-2</v>
      </c>
    </row>
    <row r="17423" spans="1:5" x14ac:dyDescent="0.25">
      <c r="A17423" s="2">
        <v>2679</v>
      </c>
      <c r="B17423" s="2">
        <v>2020</v>
      </c>
      <c r="C17423" s="2" t="s">
        <v>55</v>
      </c>
      <c r="D17423" s="3">
        <v>28857</v>
      </c>
      <c r="E17423" s="5">
        <f t="shared" si="272"/>
        <v>0.1260006237654642</v>
      </c>
    </row>
    <row r="17424" spans="1:5" x14ac:dyDescent="0.25">
      <c r="A17424" s="2">
        <v>2679</v>
      </c>
      <c r="B17424" s="2">
        <v>2021</v>
      </c>
      <c r="C17424" s="2" t="s">
        <v>60</v>
      </c>
      <c r="D17424" s="3">
        <v>32493</v>
      </c>
      <c r="E17424" s="5">
        <f t="shared" si="272"/>
        <v>4.9733788816052692E-2</v>
      </c>
    </row>
    <row r="17425" spans="1:5" x14ac:dyDescent="0.25">
      <c r="A17425" s="2">
        <v>2679</v>
      </c>
      <c r="B17425" s="2">
        <v>2022</v>
      </c>
      <c r="C17425" s="2" t="s">
        <v>60</v>
      </c>
      <c r="D17425" s="3">
        <v>34109</v>
      </c>
      <c r="E17425" s="5">
        <f t="shared" si="272"/>
        <v>4.1220792166290425E-2</v>
      </c>
    </row>
    <row r="17426" spans="1:5" x14ac:dyDescent="0.25">
      <c r="A17426" s="2">
        <v>2679</v>
      </c>
      <c r="B17426" s="2">
        <v>2023</v>
      </c>
      <c r="C17426" s="2" t="s">
        <v>60</v>
      </c>
      <c r="D17426" s="3">
        <v>35515</v>
      </c>
      <c r="E17426" s="5">
        <f t="shared" si="272"/>
        <v>3.3535126003097285E-2</v>
      </c>
    </row>
    <row r="17427" spans="1:5" x14ac:dyDescent="0.25">
      <c r="A17427" s="2">
        <v>2679</v>
      </c>
      <c r="B17427" s="2">
        <v>2024</v>
      </c>
      <c r="C17427" s="2" t="s">
        <v>60</v>
      </c>
      <c r="D17427" s="3">
        <v>36706</v>
      </c>
      <c r="E17427" s="5">
        <f t="shared" si="272"/>
        <v>5.3015855718411158E-2</v>
      </c>
    </row>
    <row r="17428" spans="1:5" x14ac:dyDescent="0.25">
      <c r="A17428" s="2">
        <v>2679</v>
      </c>
      <c r="B17428" s="2">
        <v>2025</v>
      </c>
      <c r="C17428" s="2" t="s">
        <v>60</v>
      </c>
      <c r="D17428" s="3">
        <v>38652</v>
      </c>
      <c r="E17428" s="5">
        <f t="shared" si="272"/>
        <v>1</v>
      </c>
    </row>
    <row r="17429" spans="1:5" x14ac:dyDescent="0.25">
      <c r="A17429" s="2">
        <v>2680</v>
      </c>
      <c r="B17429" s="2">
        <v>2024</v>
      </c>
      <c r="C17429" s="2" t="s">
        <v>75</v>
      </c>
      <c r="D17429" s="3">
        <v>72454</v>
      </c>
      <c r="E17429" s="5">
        <f t="shared" si="272"/>
        <v>3.7444447511524551E-2</v>
      </c>
    </row>
    <row r="17430" spans="1:5" x14ac:dyDescent="0.25">
      <c r="A17430" s="2">
        <v>2680</v>
      </c>
      <c r="B17430" s="2">
        <v>2025</v>
      </c>
      <c r="C17430" s="2" t="s">
        <v>75</v>
      </c>
      <c r="D17430" s="3">
        <v>75167</v>
      </c>
      <c r="E17430" s="5">
        <f t="shared" si="272"/>
        <v>1</v>
      </c>
    </row>
    <row r="17431" spans="1:5" x14ac:dyDescent="0.25">
      <c r="A17431" s="2">
        <v>2681</v>
      </c>
      <c r="B17431" s="2">
        <v>2019</v>
      </c>
      <c r="C17431" s="2" t="s">
        <v>71</v>
      </c>
      <c r="D17431" s="3">
        <v>102578</v>
      </c>
      <c r="E17431" s="5">
        <f t="shared" si="272"/>
        <v>4.9542786952367954E-2</v>
      </c>
    </row>
    <row r="17432" spans="1:5" x14ac:dyDescent="0.25">
      <c r="A17432" s="2">
        <v>2681</v>
      </c>
      <c r="B17432" s="2">
        <v>2020</v>
      </c>
      <c r="C17432" s="2" t="s">
        <v>71</v>
      </c>
      <c r="D17432" s="3">
        <v>107660</v>
      </c>
      <c r="E17432" s="5">
        <f t="shared" si="272"/>
        <v>3.3410737506966375E-2</v>
      </c>
    </row>
    <row r="17433" spans="1:5" x14ac:dyDescent="0.25">
      <c r="A17433" s="2">
        <v>2681</v>
      </c>
      <c r="B17433" s="2">
        <v>2021</v>
      </c>
      <c r="C17433" s="2" t="s">
        <v>71</v>
      </c>
      <c r="D17433" s="3">
        <v>111257</v>
      </c>
      <c r="E17433" s="5">
        <f t="shared" si="272"/>
        <v>2.5256837772005356E-2</v>
      </c>
    </row>
    <row r="17434" spans="1:5" x14ac:dyDescent="0.25">
      <c r="A17434" s="2">
        <v>2681</v>
      </c>
      <c r="B17434" s="2">
        <v>2022</v>
      </c>
      <c r="C17434" s="2" t="s">
        <v>71</v>
      </c>
      <c r="D17434" s="3">
        <v>114067</v>
      </c>
      <c r="E17434" s="5">
        <f t="shared" si="272"/>
        <v>3.5444081110224693E-2</v>
      </c>
    </row>
    <row r="17435" spans="1:5" x14ac:dyDescent="0.25">
      <c r="A17435" s="2">
        <v>2681</v>
      </c>
      <c r="B17435" s="2">
        <v>2023</v>
      </c>
      <c r="C17435" s="2" t="s">
        <v>71</v>
      </c>
      <c r="D17435" s="3">
        <v>118110</v>
      </c>
      <c r="E17435" s="5">
        <f t="shared" si="272"/>
        <v>4.8844297688595377E-2</v>
      </c>
    </row>
    <row r="17436" spans="1:5" x14ac:dyDescent="0.25">
      <c r="A17436" s="2">
        <v>2681</v>
      </c>
      <c r="B17436" s="2">
        <v>2024</v>
      </c>
      <c r="C17436" s="2" t="s">
        <v>71</v>
      </c>
      <c r="D17436" s="3">
        <v>123879</v>
      </c>
      <c r="E17436" s="5">
        <f t="shared" si="272"/>
        <v>3.0675094245190871E-2</v>
      </c>
    </row>
    <row r="17437" spans="1:5" x14ac:dyDescent="0.25">
      <c r="A17437" s="2">
        <v>2681</v>
      </c>
      <c r="B17437" s="2">
        <v>2025</v>
      </c>
      <c r="C17437" s="2" t="s">
        <v>71</v>
      </c>
      <c r="D17437" s="3">
        <v>127679</v>
      </c>
      <c r="E17437" s="5">
        <f t="shared" si="272"/>
        <v>1</v>
      </c>
    </row>
    <row r="17438" spans="1:5" x14ac:dyDescent="0.25">
      <c r="A17438" s="2">
        <v>2682</v>
      </c>
      <c r="B17438" s="2">
        <v>2019</v>
      </c>
      <c r="C17438" s="2" t="s">
        <v>55</v>
      </c>
      <c r="D17438" s="3">
        <v>92989</v>
      </c>
      <c r="E17438" s="5">
        <f t="shared" si="272"/>
        <v>4.0800524793255119E-2</v>
      </c>
    </row>
    <row r="17439" spans="1:5" x14ac:dyDescent="0.25">
      <c r="A17439" s="2">
        <v>2682</v>
      </c>
      <c r="B17439" s="2">
        <v>2020</v>
      </c>
      <c r="C17439" s="2" t="s">
        <v>55</v>
      </c>
      <c r="D17439" s="3">
        <v>96783</v>
      </c>
      <c r="E17439" s="5">
        <f t="shared" si="272"/>
        <v>3.9666057055474616E-2</v>
      </c>
    </row>
    <row r="17440" spans="1:5" x14ac:dyDescent="0.25">
      <c r="A17440" s="2">
        <v>2682</v>
      </c>
      <c r="B17440" s="2">
        <v>2021</v>
      </c>
      <c r="C17440" s="2" t="s">
        <v>55</v>
      </c>
      <c r="D17440" s="3">
        <v>100622</v>
      </c>
      <c r="E17440" s="5">
        <f t="shared" si="272"/>
        <v>7.1465484685257694E-2</v>
      </c>
    </row>
    <row r="17441" spans="1:5" x14ac:dyDescent="0.25">
      <c r="A17441" s="2">
        <v>2682</v>
      </c>
      <c r="B17441" s="2">
        <v>2022</v>
      </c>
      <c r="C17441" s="2" t="s">
        <v>55</v>
      </c>
      <c r="D17441" s="3">
        <v>107813</v>
      </c>
      <c r="E17441" s="5">
        <f t="shared" si="272"/>
        <v>6.1161455483105004E-2</v>
      </c>
    </row>
    <row r="17442" spans="1:5" x14ac:dyDescent="0.25">
      <c r="A17442" s="2">
        <v>2682</v>
      </c>
      <c r="B17442" s="2">
        <v>2023</v>
      </c>
      <c r="C17442" s="2" t="s">
        <v>55</v>
      </c>
      <c r="D17442" s="3">
        <v>114407</v>
      </c>
      <c r="E17442" s="5">
        <f t="shared" si="272"/>
        <v>1.8442927443250851E-3</v>
      </c>
    </row>
    <row r="17443" spans="1:5" x14ac:dyDescent="0.25">
      <c r="A17443" s="2">
        <v>2682</v>
      </c>
      <c r="B17443" s="2">
        <v>2024</v>
      </c>
      <c r="C17443" s="2" t="s">
        <v>60</v>
      </c>
      <c r="D17443" s="3">
        <v>114618</v>
      </c>
      <c r="E17443" s="5">
        <f t="shared" si="272"/>
        <v>5.619536198502853E-2</v>
      </c>
    </row>
    <row r="17444" spans="1:5" x14ac:dyDescent="0.25">
      <c r="A17444" s="2">
        <v>2682</v>
      </c>
      <c r="B17444" s="2">
        <v>2025</v>
      </c>
      <c r="C17444" s="2" t="s">
        <v>60</v>
      </c>
      <c r="D17444" s="3">
        <v>121059</v>
      </c>
      <c r="E17444" s="5">
        <f t="shared" si="272"/>
        <v>1</v>
      </c>
    </row>
    <row r="17445" spans="1:5" x14ac:dyDescent="0.25">
      <c r="A17445" s="2">
        <v>2683</v>
      </c>
      <c r="B17445" s="2">
        <v>2023</v>
      </c>
      <c r="C17445" s="2" t="s">
        <v>55</v>
      </c>
      <c r="D17445" s="3">
        <v>74074</v>
      </c>
      <c r="E17445" s="5">
        <f t="shared" si="272"/>
        <v>4.4037044037044039E-2</v>
      </c>
    </row>
    <row r="17446" spans="1:5" x14ac:dyDescent="0.25">
      <c r="A17446" s="2">
        <v>2683</v>
      </c>
      <c r="B17446" s="2">
        <v>2024</v>
      </c>
      <c r="C17446" s="2" t="s">
        <v>60</v>
      </c>
      <c r="D17446" s="3">
        <v>77336</v>
      </c>
      <c r="E17446" s="5">
        <f t="shared" si="272"/>
        <v>9.5815661528912799E-2</v>
      </c>
    </row>
    <row r="17447" spans="1:5" x14ac:dyDescent="0.25">
      <c r="A17447" s="2">
        <v>2683</v>
      </c>
      <c r="B17447" s="2">
        <v>2025</v>
      </c>
      <c r="C17447" s="2" t="s">
        <v>64</v>
      </c>
      <c r="D17447" s="3">
        <v>84746</v>
      </c>
      <c r="E17447" s="5">
        <f t="shared" si="272"/>
        <v>1</v>
      </c>
    </row>
    <row r="17448" spans="1:5" x14ac:dyDescent="0.25">
      <c r="A17448" s="2">
        <v>2684</v>
      </c>
      <c r="B17448" s="2">
        <v>2018</v>
      </c>
      <c r="C17448" s="2" t="s">
        <v>55</v>
      </c>
      <c r="D17448" s="3">
        <v>166646</v>
      </c>
      <c r="E17448" s="5">
        <f t="shared" si="272"/>
        <v>4.2743300169220982E-2</v>
      </c>
    </row>
    <row r="17449" spans="1:5" x14ac:dyDescent="0.25">
      <c r="A17449" s="2">
        <v>2684</v>
      </c>
      <c r="B17449" s="2">
        <v>2019</v>
      </c>
      <c r="C17449" s="2" t="s">
        <v>60</v>
      </c>
      <c r="D17449" s="3">
        <v>173769</v>
      </c>
      <c r="E17449" s="5">
        <f t="shared" si="272"/>
        <v>2.8313450615472264E-2</v>
      </c>
    </row>
    <row r="17450" spans="1:5" x14ac:dyDescent="0.25">
      <c r="A17450" s="2">
        <v>2684</v>
      </c>
      <c r="B17450" s="2">
        <v>2020</v>
      </c>
      <c r="C17450" s="2" t="s">
        <v>60</v>
      </c>
      <c r="D17450" s="3">
        <v>178689</v>
      </c>
      <c r="E17450" s="5">
        <f t="shared" si="272"/>
        <v>2.4920392413634862E-2</v>
      </c>
    </row>
    <row r="17451" spans="1:5" x14ac:dyDescent="0.25">
      <c r="A17451" s="2">
        <v>2684</v>
      </c>
      <c r="B17451" s="2">
        <v>2021</v>
      </c>
      <c r="C17451" s="2" t="s">
        <v>60</v>
      </c>
      <c r="D17451" s="3">
        <v>183142</v>
      </c>
      <c r="E17451" s="5">
        <f t="shared" si="272"/>
        <v>3.6523571873191295E-2</v>
      </c>
    </row>
    <row r="17452" spans="1:5" x14ac:dyDescent="0.25">
      <c r="A17452" s="2">
        <v>2684</v>
      </c>
      <c r="B17452" s="2">
        <v>2022</v>
      </c>
      <c r="C17452" s="2" t="s">
        <v>60</v>
      </c>
      <c r="D17452" s="3">
        <v>189831</v>
      </c>
      <c r="E17452" s="5">
        <f t="shared" si="272"/>
        <v>3.1190901380701783E-2</v>
      </c>
    </row>
    <row r="17453" spans="1:5" x14ac:dyDescent="0.25">
      <c r="A17453" s="2">
        <v>2684</v>
      </c>
      <c r="B17453" s="2">
        <v>2023</v>
      </c>
      <c r="C17453" s="2" t="s">
        <v>60</v>
      </c>
      <c r="D17453" s="3">
        <v>195752</v>
      </c>
      <c r="E17453" s="5">
        <f t="shared" si="272"/>
        <v>2.0122399771138992E-2</v>
      </c>
    </row>
    <row r="17454" spans="1:5" x14ac:dyDescent="0.25">
      <c r="A17454" s="2">
        <v>2684</v>
      </c>
      <c r="B17454" s="2">
        <v>2024</v>
      </c>
      <c r="C17454" s="2" t="s">
        <v>60</v>
      </c>
      <c r="D17454" s="3">
        <v>199691</v>
      </c>
      <c r="E17454" s="5">
        <f t="shared" si="272"/>
        <v>2.9961290193348724E-2</v>
      </c>
    </row>
    <row r="17455" spans="1:5" x14ac:dyDescent="0.25">
      <c r="A17455" s="2">
        <v>2684</v>
      </c>
      <c r="B17455" s="2">
        <v>2025</v>
      </c>
      <c r="C17455" s="2" t="s">
        <v>60</v>
      </c>
      <c r="D17455" s="3">
        <v>205674</v>
      </c>
      <c r="E17455" s="5">
        <f t="shared" si="272"/>
        <v>1</v>
      </c>
    </row>
    <row r="17456" spans="1:5" x14ac:dyDescent="0.25">
      <c r="A17456" s="2">
        <v>2685</v>
      </c>
      <c r="B17456" s="2">
        <v>2021</v>
      </c>
      <c r="C17456" s="2" t="s">
        <v>66</v>
      </c>
      <c r="D17456" s="3">
        <v>107619</v>
      </c>
      <c r="E17456" s="5">
        <f t="shared" si="272"/>
        <v>1.7784963621665321E-2</v>
      </c>
    </row>
    <row r="17457" spans="1:5" x14ac:dyDescent="0.25">
      <c r="A17457" s="2">
        <v>2685</v>
      </c>
      <c r="B17457" s="2">
        <v>2022</v>
      </c>
      <c r="C17457" s="2" t="s">
        <v>55</v>
      </c>
      <c r="D17457" s="3">
        <v>109533</v>
      </c>
      <c r="E17457" s="5">
        <f t="shared" si="272"/>
        <v>9.1780559283503607E-2</v>
      </c>
    </row>
    <row r="17458" spans="1:5" x14ac:dyDescent="0.25">
      <c r="A17458" s="2">
        <v>2685</v>
      </c>
      <c r="B17458" s="2">
        <v>2023</v>
      </c>
      <c r="C17458" s="2" t="s">
        <v>60</v>
      </c>
      <c r="D17458" s="3">
        <v>119586</v>
      </c>
      <c r="E17458" s="5">
        <f t="shared" si="272"/>
        <v>0.13255732276353419</v>
      </c>
    </row>
    <row r="17459" spans="1:5" x14ac:dyDescent="0.25">
      <c r="A17459" s="2">
        <v>2685</v>
      </c>
      <c r="B17459" s="2">
        <v>2024</v>
      </c>
      <c r="C17459" s="2" t="s">
        <v>64</v>
      </c>
      <c r="D17459" s="3">
        <v>135438</v>
      </c>
      <c r="E17459" s="5">
        <f t="shared" si="272"/>
        <v>0.11559532775144346</v>
      </c>
    </row>
    <row r="17460" spans="1:5" x14ac:dyDescent="0.25">
      <c r="A17460" s="2">
        <v>2685</v>
      </c>
      <c r="B17460" s="2">
        <v>2025</v>
      </c>
      <c r="C17460" s="2" t="s">
        <v>75</v>
      </c>
      <c r="D17460" s="3">
        <v>151094</v>
      </c>
      <c r="E17460" s="5">
        <f t="shared" si="272"/>
        <v>1</v>
      </c>
    </row>
    <row r="17461" spans="1:5" x14ac:dyDescent="0.25">
      <c r="A17461" s="2">
        <v>2686</v>
      </c>
      <c r="B17461" s="2">
        <v>2025</v>
      </c>
      <c r="C17461" s="2" t="s">
        <v>75</v>
      </c>
      <c r="D17461" s="3">
        <v>221597</v>
      </c>
      <c r="E17461" s="5">
        <f t="shared" si="272"/>
        <v>1</v>
      </c>
    </row>
    <row r="17462" spans="1:5" x14ac:dyDescent="0.25">
      <c r="A17462" s="2">
        <v>2687</v>
      </c>
      <c r="B17462" s="2">
        <v>2024</v>
      </c>
      <c r="C17462" s="2" t="s">
        <v>66</v>
      </c>
      <c r="D17462" s="3">
        <v>78602</v>
      </c>
      <c r="E17462" s="5">
        <f t="shared" si="272"/>
        <v>4.1538383247245618E-2</v>
      </c>
    </row>
    <row r="17463" spans="1:5" x14ac:dyDescent="0.25">
      <c r="A17463" s="2">
        <v>2687</v>
      </c>
      <c r="B17463" s="2">
        <v>2025</v>
      </c>
      <c r="C17463" s="2" t="s">
        <v>66</v>
      </c>
      <c r="D17463" s="3">
        <v>81867</v>
      </c>
      <c r="E17463" s="5">
        <f t="shared" si="272"/>
        <v>1</v>
      </c>
    </row>
    <row r="17464" spans="1:5" x14ac:dyDescent="0.25">
      <c r="A17464" s="2">
        <v>2688</v>
      </c>
      <c r="B17464" s="2">
        <v>2022</v>
      </c>
      <c r="C17464" s="2" t="s">
        <v>55</v>
      </c>
      <c r="D17464" s="3">
        <v>76269</v>
      </c>
      <c r="E17464" s="5">
        <f t="shared" si="272"/>
        <v>5.2380390460082075E-2</v>
      </c>
    </row>
    <row r="17465" spans="1:5" x14ac:dyDescent="0.25">
      <c r="A17465" s="2">
        <v>2688</v>
      </c>
      <c r="B17465" s="2">
        <v>2023</v>
      </c>
      <c r="C17465" s="2" t="s">
        <v>60</v>
      </c>
      <c r="D17465" s="3">
        <v>80264</v>
      </c>
      <c r="E17465" s="5">
        <f t="shared" si="272"/>
        <v>8.7399083026014152E-2</v>
      </c>
    </row>
    <row r="17466" spans="1:5" x14ac:dyDescent="0.25">
      <c r="A17466" s="2">
        <v>2688</v>
      </c>
      <c r="B17466" s="2">
        <v>2024</v>
      </c>
      <c r="C17466" s="2" t="s">
        <v>64</v>
      </c>
      <c r="D17466" s="3">
        <v>87279</v>
      </c>
      <c r="E17466" s="5">
        <f t="shared" si="272"/>
        <v>6.1629945347678135E-2</v>
      </c>
    </row>
    <row r="17467" spans="1:5" x14ac:dyDescent="0.25">
      <c r="A17467" s="2">
        <v>2688</v>
      </c>
      <c r="B17467" s="2">
        <v>2025</v>
      </c>
      <c r="C17467" s="2" t="s">
        <v>64</v>
      </c>
      <c r="D17467" s="3">
        <v>92658</v>
      </c>
      <c r="E17467" s="5">
        <f t="shared" si="272"/>
        <v>1</v>
      </c>
    </row>
    <row r="17468" spans="1:5" x14ac:dyDescent="0.25">
      <c r="A17468" s="2">
        <v>2689</v>
      </c>
      <c r="B17468" s="2">
        <v>2019</v>
      </c>
      <c r="C17468" s="2" t="s">
        <v>55</v>
      </c>
      <c r="D17468" s="3">
        <v>68588</v>
      </c>
      <c r="E17468" s="5">
        <f t="shared" si="272"/>
        <v>3.516650142882137E-2</v>
      </c>
    </row>
    <row r="17469" spans="1:5" x14ac:dyDescent="0.25">
      <c r="A17469" s="2">
        <v>2689</v>
      </c>
      <c r="B17469" s="2">
        <v>2020</v>
      </c>
      <c r="C17469" s="2" t="s">
        <v>55</v>
      </c>
      <c r="D17469" s="3">
        <v>71000</v>
      </c>
      <c r="E17469" s="5">
        <f t="shared" si="272"/>
        <v>7.6577464788732397E-2</v>
      </c>
    </row>
    <row r="17470" spans="1:5" x14ac:dyDescent="0.25">
      <c r="A17470" s="2">
        <v>2689</v>
      </c>
      <c r="B17470" s="2">
        <v>2021</v>
      </c>
      <c r="C17470" s="2" t="s">
        <v>60</v>
      </c>
      <c r="D17470" s="3">
        <v>76437</v>
      </c>
      <c r="E17470" s="5">
        <f t="shared" si="272"/>
        <v>0.1117652445805042</v>
      </c>
    </row>
    <row r="17471" spans="1:5" x14ac:dyDescent="0.25">
      <c r="A17471" s="2">
        <v>2689</v>
      </c>
      <c r="B17471" s="2">
        <v>2022</v>
      </c>
      <c r="C17471" s="2" t="s">
        <v>64</v>
      </c>
      <c r="D17471" s="3">
        <v>84980</v>
      </c>
      <c r="E17471" s="5">
        <f t="shared" si="272"/>
        <v>3.5502471169686987E-2</v>
      </c>
    </row>
    <row r="17472" spans="1:5" x14ac:dyDescent="0.25">
      <c r="A17472" s="2">
        <v>2689</v>
      </c>
      <c r="B17472" s="2">
        <v>2023</v>
      </c>
      <c r="C17472" s="2" t="s">
        <v>64</v>
      </c>
      <c r="D17472" s="3">
        <v>87997</v>
      </c>
      <c r="E17472" s="5">
        <f t="shared" si="272"/>
        <v>4.4467425025853151E-2</v>
      </c>
    </row>
    <row r="17473" spans="1:5" x14ac:dyDescent="0.25">
      <c r="A17473" s="2">
        <v>2689</v>
      </c>
      <c r="B17473" s="2">
        <v>2024</v>
      </c>
      <c r="C17473" s="2" t="s">
        <v>64</v>
      </c>
      <c r="D17473" s="3">
        <v>91910</v>
      </c>
      <c r="E17473" s="5">
        <f t="shared" si="272"/>
        <v>2.1466652159721468E-2</v>
      </c>
    </row>
    <row r="17474" spans="1:5" x14ac:dyDescent="0.25">
      <c r="A17474" s="2">
        <v>2689</v>
      </c>
      <c r="B17474" s="2">
        <v>2025</v>
      </c>
      <c r="C17474" s="2" t="s">
        <v>64</v>
      </c>
      <c r="D17474" s="3">
        <v>93883</v>
      </c>
      <c r="E17474" s="5">
        <f t="shared" ref="E17474:E17537" si="273">IF(A17475=A17474,(D17475-D17474)/D17474,1)</f>
        <v>1</v>
      </c>
    </row>
    <row r="17475" spans="1:5" x14ac:dyDescent="0.25">
      <c r="A17475" s="2">
        <v>2690</v>
      </c>
      <c r="B17475" s="2">
        <v>2023</v>
      </c>
      <c r="C17475" s="2" t="s">
        <v>55</v>
      </c>
      <c r="D17475" s="3">
        <v>51537</v>
      </c>
      <c r="E17475" s="5">
        <f t="shared" si="273"/>
        <v>2.7553020160273202E-2</v>
      </c>
    </row>
    <row r="17476" spans="1:5" x14ac:dyDescent="0.25">
      <c r="A17476" s="2">
        <v>2690</v>
      </c>
      <c r="B17476" s="2">
        <v>2024</v>
      </c>
      <c r="C17476" s="2" t="s">
        <v>55</v>
      </c>
      <c r="D17476" s="3">
        <v>52957</v>
      </c>
      <c r="E17476" s="5">
        <f t="shared" si="273"/>
        <v>3.4273089487697563E-2</v>
      </c>
    </row>
    <row r="17477" spans="1:5" x14ac:dyDescent="0.25">
      <c r="A17477" s="2">
        <v>2690</v>
      </c>
      <c r="B17477" s="2">
        <v>2025</v>
      </c>
      <c r="C17477" s="2" t="s">
        <v>55</v>
      </c>
      <c r="D17477" s="3">
        <v>54772</v>
      </c>
      <c r="E17477" s="5">
        <f t="shared" si="273"/>
        <v>1</v>
      </c>
    </row>
    <row r="17478" spans="1:5" x14ac:dyDescent="0.25">
      <c r="A17478" s="2">
        <v>2691</v>
      </c>
      <c r="B17478" s="2">
        <v>2020</v>
      </c>
      <c r="C17478" s="2" t="s">
        <v>60</v>
      </c>
      <c r="D17478" s="3">
        <v>70615</v>
      </c>
      <c r="E17478" s="5">
        <f t="shared" si="273"/>
        <v>2.0930397224385753E-2</v>
      </c>
    </row>
    <row r="17479" spans="1:5" x14ac:dyDescent="0.25">
      <c r="A17479" s="2">
        <v>2691</v>
      </c>
      <c r="B17479" s="2">
        <v>2021</v>
      </c>
      <c r="C17479" s="2" t="s">
        <v>60</v>
      </c>
      <c r="D17479" s="3">
        <v>72093</v>
      </c>
      <c r="E17479" s="5">
        <f t="shared" si="273"/>
        <v>4.4498078870348019E-2</v>
      </c>
    </row>
    <row r="17480" spans="1:5" x14ac:dyDescent="0.25">
      <c r="A17480" s="2">
        <v>2691</v>
      </c>
      <c r="B17480" s="2">
        <v>2022</v>
      </c>
      <c r="C17480" s="2" t="s">
        <v>60</v>
      </c>
      <c r="D17480" s="3">
        <v>75301</v>
      </c>
      <c r="E17480" s="5">
        <f t="shared" si="273"/>
        <v>2.610855101525876E-2</v>
      </c>
    </row>
    <row r="17481" spans="1:5" x14ac:dyDescent="0.25">
      <c r="A17481" s="2">
        <v>2691</v>
      </c>
      <c r="B17481" s="2">
        <v>2023</v>
      </c>
      <c r="C17481" s="2" t="s">
        <v>60</v>
      </c>
      <c r="D17481" s="3">
        <v>77267</v>
      </c>
      <c r="E17481" s="5">
        <f t="shared" si="273"/>
        <v>3.65356491128166E-2</v>
      </c>
    </row>
    <row r="17482" spans="1:5" x14ac:dyDescent="0.25">
      <c r="A17482" s="2">
        <v>2691</v>
      </c>
      <c r="B17482" s="2">
        <v>2024</v>
      </c>
      <c r="C17482" s="2" t="s">
        <v>60</v>
      </c>
      <c r="D17482" s="3">
        <v>80090</v>
      </c>
      <c r="E17482" s="5">
        <f t="shared" si="273"/>
        <v>2.559620427019603E-2</v>
      </c>
    </row>
    <row r="17483" spans="1:5" x14ac:dyDescent="0.25">
      <c r="A17483" s="2">
        <v>2691</v>
      </c>
      <c r="B17483" s="2">
        <v>2025</v>
      </c>
      <c r="C17483" s="2" t="s">
        <v>60</v>
      </c>
      <c r="D17483" s="3">
        <v>82140</v>
      </c>
      <c r="E17483" s="5">
        <f t="shared" si="273"/>
        <v>1</v>
      </c>
    </row>
    <row r="17484" spans="1:5" x14ac:dyDescent="0.25">
      <c r="A17484" s="2">
        <v>2692</v>
      </c>
      <c r="B17484" s="2">
        <v>2019</v>
      </c>
      <c r="C17484" s="2" t="s">
        <v>55</v>
      </c>
      <c r="D17484" s="3">
        <v>138282</v>
      </c>
      <c r="E17484" s="5">
        <f t="shared" si="273"/>
        <v>4.1639548169682246E-2</v>
      </c>
    </row>
    <row r="17485" spans="1:5" x14ac:dyDescent="0.25">
      <c r="A17485" s="2">
        <v>2692</v>
      </c>
      <c r="B17485" s="2">
        <v>2020</v>
      </c>
      <c r="C17485" s="2" t="s">
        <v>55</v>
      </c>
      <c r="D17485" s="3">
        <v>144040</v>
      </c>
      <c r="E17485" s="5">
        <f t="shared" si="273"/>
        <v>4.7320188836434324E-2</v>
      </c>
    </row>
    <row r="17486" spans="1:5" x14ac:dyDescent="0.25">
      <c r="A17486" s="2">
        <v>2692</v>
      </c>
      <c r="B17486" s="2">
        <v>2021</v>
      </c>
      <c r="C17486" s="2" t="s">
        <v>55</v>
      </c>
      <c r="D17486" s="3">
        <v>150856</v>
      </c>
      <c r="E17486" s="5">
        <f t="shared" si="273"/>
        <v>4.7137667709603863E-2</v>
      </c>
    </row>
    <row r="17487" spans="1:5" x14ac:dyDescent="0.25">
      <c r="A17487" s="2">
        <v>2692</v>
      </c>
      <c r="B17487" s="2">
        <v>2022</v>
      </c>
      <c r="C17487" s="2" t="s">
        <v>55</v>
      </c>
      <c r="D17487" s="3">
        <v>157967</v>
      </c>
      <c r="E17487" s="5">
        <f t="shared" si="273"/>
        <v>4.9035558059594725E-2</v>
      </c>
    </row>
    <row r="17488" spans="1:5" x14ac:dyDescent="0.25">
      <c r="A17488" s="2">
        <v>2692</v>
      </c>
      <c r="B17488" s="2">
        <v>2023</v>
      </c>
      <c r="C17488" s="2" t="s">
        <v>55</v>
      </c>
      <c r="D17488" s="3">
        <v>165713</v>
      </c>
      <c r="E17488" s="5">
        <f t="shared" si="273"/>
        <v>5.7503032351113072E-2</v>
      </c>
    </row>
    <row r="17489" spans="1:5" x14ac:dyDescent="0.25">
      <c r="A17489" s="2">
        <v>2692</v>
      </c>
      <c r="B17489" s="2">
        <v>2024</v>
      </c>
      <c r="C17489" s="2" t="s">
        <v>55</v>
      </c>
      <c r="D17489" s="3">
        <v>175242</v>
      </c>
      <c r="E17489" s="5">
        <f t="shared" si="273"/>
        <v>2.9296629803357642E-2</v>
      </c>
    </row>
    <row r="17490" spans="1:5" x14ac:dyDescent="0.25">
      <c r="A17490" s="2">
        <v>2692</v>
      </c>
      <c r="B17490" s="2">
        <v>2025</v>
      </c>
      <c r="C17490" s="2" t="s">
        <v>55</v>
      </c>
      <c r="D17490" s="3">
        <v>180376</v>
      </c>
      <c r="E17490" s="5">
        <f t="shared" si="273"/>
        <v>1</v>
      </c>
    </row>
    <row r="17491" spans="1:5" x14ac:dyDescent="0.25">
      <c r="A17491" s="2">
        <v>2693</v>
      </c>
      <c r="B17491" s="2">
        <v>2021</v>
      </c>
      <c r="C17491" s="2" t="s">
        <v>55</v>
      </c>
      <c r="D17491" s="3">
        <v>62956</v>
      </c>
      <c r="E17491" s="5">
        <f t="shared" si="273"/>
        <v>6.0407268568524047E-2</v>
      </c>
    </row>
    <row r="17492" spans="1:5" x14ac:dyDescent="0.25">
      <c r="A17492" s="2">
        <v>2693</v>
      </c>
      <c r="B17492" s="2">
        <v>2022</v>
      </c>
      <c r="C17492" s="2" t="s">
        <v>55</v>
      </c>
      <c r="D17492" s="3">
        <v>66759</v>
      </c>
      <c r="E17492" s="5">
        <f t="shared" si="273"/>
        <v>0.1256459803172606</v>
      </c>
    </row>
    <row r="17493" spans="1:5" x14ac:dyDescent="0.25">
      <c r="A17493" s="2">
        <v>2693</v>
      </c>
      <c r="B17493" s="2">
        <v>2023</v>
      </c>
      <c r="C17493" s="2" t="s">
        <v>60</v>
      </c>
      <c r="D17493" s="3">
        <v>75147</v>
      </c>
      <c r="E17493" s="5">
        <f t="shared" si="273"/>
        <v>2.9821549762465569E-2</v>
      </c>
    </row>
    <row r="17494" spans="1:5" x14ac:dyDescent="0.25">
      <c r="A17494" s="2">
        <v>2693</v>
      </c>
      <c r="B17494" s="2">
        <v>2024</v>
      </c>
      <c r="C17494" s="2" t="s">
        <v>60</v>
      </c>
      <c r="D17494" s="3">
        <v>77388</v>
      </c>
      <c r="E17494" s="5">
        <f t="shared" si="273"/>
        <v>0.15627745903757689</v>
      </c>
    </row>
    <row r="17495" spans="1:5" x14ac:dyDescent="0.25">
      <c r="A17495" s="2">
        <v>2693</v>
      </c>
      <c r="B17495" s="2">
        <v>2025</v>
      </c>
      <c r="C17495" s="2" t="s">
        <v>64</v>
      </c>
      <c r="D17495" s="3">
        <v>89482</v>
      </c>
      <c r="E17495" s="5">
        <f t="shared" si="273"/>
        <v>1</v>
      </c>
    </row>
    <row r="17496" spans="1:5" x14ac:dyDescent="0.25">
      <c r="A17496" s="2">
        <v>2694</v>
      </c>
      <c r="B17496" s="2">
        <v>2018</v>
      </c>
      <c r="C17496" s="2" t="s">
        <v>55</v>
      </c>
      <c r="D17496" s="3">
        <v>109154</v>
      </c>
      <c r="E17496" s="5">
        <f t="shared" si="273"/>
        <v>2.4726533154992028E-2</v>
      </c>
    </row>
    <row r="17497" spans="1:5" x14ac:dyDescent="0.25">
      <c r="A17497" s="2">
        <v>2694</v>
      </c>
      <c r="B17497" s="2">
        <v>2019</v>
      </c>
      <c r="C17497" s="2" t="s">
        <v>55</v>
      </c>
      <c r="D17497" s="3">
        <v>111853</v>
      </c>
      <c r="E17497" s="5">
        <f t="shared" si="273"/>
        <v>2.3441481229828434E-2</v>
      </c>
    </row>
    <row r="17498" spans="1:5" x14ac:dyDescent="0.25">
      <c r="A17498" s="2">
        <v>2694</v>
      </c>
      <c r="B17498" s="2">
        <v>2020</v>
      </c>
      <c r="C17498" s="2" t="s">
        <v>55</v>
      </c>
      <c r="D17498" s="3">
        <v>114475</v>
      </c>
      <c r="E17498" s="5">
        <f t="shared" si="273"/>
        <v>7.8794496614981432E-2</v>
      </c>
    </row>
    <row r="17499" spans="1:5" x14ac:dyDescent="0.25">
      <c r="A17499" s="2">
        <v>2694</v>
      </c>
      <c r="B17499" s="2">
        <v>2021</v>
      </c>
      <c r="C17499" s="2" t="s">
        <v>60</v>
      </c>
      <c r="D17499" s="3">
        <v>123495</v>
      </c>
      <c r="E17499" s="5">
        <f t="shared" si="273"/>
        <v>4.2503745090894371E-2</v>
      </c>
    </row>
    <row r="17500" spans="1:5" x14ac:dyDescent="0.25">
      <c r="A17500" s="2">
        <v>2694</v>
      </c>
      <c r="B17500" s="2">
        <v>2022</v>
      </c>
      <c r="C17500" s="2" t="s">
        <v>60</v>
      </c>
      <c r="D17500" s="3">
        <v>128744</v>
      </c>
      <c r="E17500" s="5">
        <f t="shared" si="273"/>
        <v>3.6933760019884423E-2</v>
      </c>
    </row>
    <row r="17501" spans="1:5" x14ac:dyDescent="0.25">
      <c r="A17501" s="2">
        <v>2694</v>
      </c>
      <c r="B17501" s="2">
        <v>2023</v>
      </c>
      <c r="C17501" s="2" t="s">
        <v>60</v>
      </c>
      <c r="D17501" s="3">
        <v>133499</v>
      </c>
      <c r="E17501" s="5">
        <f t="shared" si="273"/>
        <v>7.9161641660237161E-2</v>
      </c>
    </row>
    <row r="17502" spans="1:5" x14ac:dyDescent="0.25">
      <c r="A17502" s="2">
        <v>2694</v>
      </c>
      <c r="B17502" s="2">
        <v>2024</v>
      </c>
      <c r="C17502" s="2" t="s">
        <v>64</v>
      </c>
      <c r="D17502" s="3">
        <v>144067</v>
      </c>
      <c r="E17502" s="5">
        <f t="shared" si="273"/>
        <v>2.7209562217579322E-2</v>
      </c>
    </row>
    <row r="17503" spans="1:5" x14ac:dyDescent="0.25">
      <c r="A17503" s="2">
        <v>2694</v>
      </c>
      <c r="B17503" s="2">
        <v>2025</v>
      </c>
      <c r="C17503" s="2" t="s">
        <v>64</v>
      </c>
      <c r="D17503" s="3">
        <v>147987</v>
      </c>
      <c r="E17503" s="5">
        <f t="shared" si="273"/>
        <v>1</v>
      </c>
    </row>
    <row r="17504" spans="1:5" x14ac:dyDescent="0.25">
      <c r="A17504" s="2">
        <v>2695</v>
      </c>
      <c r="B17504" s="2">
        <v>2024</v>
      </c>
      <c r="C17504" s="2" t="s">
        <v>60</v>
      </c>
      <c r="D17504" s="3">
        <v>110021</v>
      </c>
      <c r="E17504" s="5">
        <f t="shared" si="273"/>
        <v>2.0596068023377354E-2</v>
      </c>
    </row>
    <row r="17505" spans="1:5" x14ac:dyDescent="0.25">
      <c r="A17505" s="2">
        <v>2695</v>
      </c>
      <c r="B17505" s="2">
        <v>2025</v>
      </c>
      <c r="C17505" s="2" t="s">
        <v>64</v>
      </c>
      <c r="D17505" s="3">
        <v>112287</v>
      </c>
      <c r="E17505" s="5">
        <f t="shared" si="273"/>
        <v>1</v>
      </c>
    </row>
    <row r="17506" spans="1:5" x14ac:dyDescent="0.25">
      <c r="A17506" s="2">
        <v>2696</v>
      </c>
      <c r="B17506" s="2">
        <v>2025</v>
      </c>
      <c r="C17506" s="2" t="s">
        <v>55</v>
      </c>
      <c r="D17506" s="3">
        <v>72004</v>
      </c>
      <c r="E17506" s="5">
        <f t="shared" si="273"/>
        <v>1</v>
      </c>
    </row>
    <row r="17507" spans="1:5" x14ac:dyDescent="0.25">
      <c r="A17507" s="2">
        <v>2697</v>
      </c>
      <c r="B17507" s="2">
        <v>2015</v>
      </c>
      <c r="C17507" s="2" t="s">
        <v>55</v>
      </c>
      <c r="D17507" s="3">
        <v>112295</v>
      </c>
      <c r="E17507" s="5">
        <f t="shared" si="273"/>
        <v>1.0071686183712543E-2</v>
      </c>
    </row>
    <row r="17508" spans="1:5" x14ac:dyDescent="0.25">
      <c r="A17508" s="2">
        <v>2697</v>
      </c>
      <c r="B17508" s="2">
        <v>2016</v>
      </c>
      <c r="C17508" s="2" t="s">
        <v>60</v>
      </c>
      <c r="D17508" s="3">
        <v>113426</v>
      </c>
      <c r="E17508" s="5">
        <f t="shared" si="273"/>
        <v>5.2518822844850384E-2</v>
      </c>
    </row>
    <row r="17509" spans="1:5" x14ac:dyDescent="0.25">
      <c r="A17509" s="2">
        <v>2697</v>
      </c>
      <c r="B17509" s="2">
        <v>2017</v>
      </c>
      <c r="C17509" s="2" t="s">
        <v>60</v>
      </c>
      <c r="D17509" s="3">
        <v>119383</v>
      </c>
      <c r="E17509" s="5">
        <f t="shared" si="273"/>
        <v>6.0150942764045132E-2</v>
      </c>
    </row>
    <row r="17510" spans="1:5" x14ac:dyDescent="0.25">
      <c r="A17510" s="2">
        <v>2697</v>
      </c>
      <c r="B17510" s="2">
        <v>2018</v>
      </c>
      <c r="C17510" s="2" t="s">
        <v>60</v>
      </c>
      <c r="D17510" s="3">
        <v>126564</v>
      </c>
      <c r="E17510" s="5">
        <f t="shared" si="273"/>
        <v>3.9884959388135646E-2</v>
      </c>
    </row>
    <row r="17511" spans="1:5" x14ac:dyDescent="0.25">
      <c r="A17511" s="2">
        <v>2697</v>
      </c>
      <c r="B17511" s="2">
        <v>2019</v>
      </c>
      <c r="C17511" s="2" t="s">
        <v>60</v>
      </c>
      <c r="D17511" s="3">
        <v>131612</v>
      </c>
      <c r="E17511" s="5">
        <f t="shared" si="273"/>
        <v>5.3756496368112333E-2</v>
      </c>
    </row>
    <row r="17512" spans="1:5" x14ac:dyDescent="0.25">
      <c r="A17512" s="2">
        <v>2697</v>
      </c>
      <c r="B17512" s="2">
        <v>2020</v>
      </c>
      <c r="C17512" s="2" t="s">
        <v>60</v>
      </c>
      <c r="D17512" s="3">
        <v>138687</v>
      </c>
      <c r="E17512" s="5">
        <f t="shared" si="273"/>
        <v>3.3874840468104433E-2</v>
      </c>
    </row>
    <row r="17513" spans="1:5" x14ac:dyDescent="0.25">
      <c r="A17513" s="2">
        <v>2697</v>
      </c>
      <c r="B17513" s="2">
        <v>2021</v>
      </c>
      <c r="C17513" s="2" t="s">
        <v>60</v>
      </c>
      <c r="D17513" s="3">
        <v>143385</v>
      </c>
      <c r="E17513" s="5">
        <f t="shared" si="273"/>
        <v>5.3896851135055969E-2</v>
      </c>
    </row>
    <row r="17514" spans="1:5" x14ac:dyDescent="0.25">
      <c r="A17514" s="2">
        <v>2697</v>
      </c>
      <c r="B17514" s="2">
        <v>2022</v>
      </c>
      <c r="C17514" s="2" t="s">
        <v>60</v>
      </c>
      <c r="D17514" s="3">
        <v>151113</v>
      </c>
      <c r="E17514" s="5">
        <f t="shared" si="273"/>
        <v>1.8376976170150813E-2</v>
      </c>
    </row>
    <row r="17515" spans="1:5" x14ac:dyDescent="0.25">
      <c r="A17515" s="2">
        <v>2697</v>
      </c>
      <c r="B17515" s="2">
        <v>2023</v>
      </c>
      <c r="C17515" s="2" t="s">
        <v>64</v>
      </c>
      <c r="D17515" s="3">
        <v>153890</v>
      </c>
      <c r="E17515" s="5">
        <f t="shared" si="273"/>
        <v>4.1204756644356355E-2</v>
      </c>
    </row>
    <row r="17516" spans="1:5" x14ac:dyDescent="0.25">
      <c r="A17516" s="2">
        <v>2697</v>
      </c>
      <c r="B17516" s="2">
        <v>2024</v>
      </c>
      <c r="C17516" s="2" t="s">
        <v>75</v>
      </c>
      <c r="D17516" s="3">
        <v>160231</v>
      </c>
      <c r="E17516" s="5">
        <f t="shared" si="273"/>
        <v>3.4737347953891572E-2</v>
      </c>
    </row>
    <row r="17517" spans="1:5" x14ac:dyDescent="0.25">
      <c r="A17517" s="2">
        <v>2697</v>
      </c>
      <c r="B17517" s="2">
        <v>2025</v>
      </c>
      <c r="C17517" s="2" t="s">
        <v>71</v>
      </c>
      <c r="D17517" s="3">
        <v>165797</v>
      </c>
      <c r="E17517" s="5">
        <f t="shared" si="273"/>
        <v>1</v>
      </c>
    </row>
    <row r="17518" spans="1:5" x14ac:dyDescent="0.25">
      <c r="A17518" s="2">
        <v>2698</v>
      </c>
      <c r="B17518" s="2">
        <v>2021</v>
      </c>
      <c r="C17518" s="2" t="s">
        <v>75</v>
      </c>
      <c r="D17518" s="3">
        <v>132188</v>
      </c>
      <c r="E17518" s="5">
        <f t="shared" si="273"/>
        <v>2.882258601385905E-2</v>
      </c>
    </row>
    <row r="17519" spans="1:5" x14ac:dyDescent="0.25">
      <c r="A17519" s="2">
        <v>2698</v>
      </c>
      <c r="B17519" s="2">
        <v>2022</v>
      </c>
      <c r="C17519" s="2" t="s">
        <v>75</v>
      </c>
      <c r="D17519" s="3">
        <v>135998</v>
      </c>
      <c r="E17519" s="5">
        <f t="shared" si="273"/>
        <v>3.6088766011264872E-2</v>
      </c>
    </row>
    <row r="17520" spans="1:5" x14ac:dyDescent="0.25">
      <c r="A17520" s="2">
        <v>2698</v>
      </c>
      <c r="B17520" s="2">
        <v>2023</v>
      </c>
      <c r="C17520" s="2" t="s">
        <v>75</v>
      </c>
      <c r="D17520" s="3">
        <v>140906</v>
      </c>
      <c r="E17520" s="5">
        <f t="shared" si="273"/>
        <v>5.3780534540757666E-2</v>
      </c>
    </row>
    <row r="17521" spans="1:5" x14ac:dyDescent="0.25">
      <c r="A17521" s="2">
        <v>2698</v>
      </c>
      <c r="B17521" s="2">
        <v>2024</v>
      </c>
      <c r="C17521" s="2" t="s">
        <v>75</v>
      </c>
      <c r="D17521" s="3">
        <v>148484</v>
      </c>
      <c r="E17521" s="5">
        <f t="shared" si="273"/>
        <v>4.3169634438727407E-2</v>
      </c>
    </row>
    <row r="17522" spans="1:5" x14ac:dyDescent="0.25">
      <c r="A17522" s="2">
        <v>2698</v>
      </c>
      <c r="B17522" s="2">
        <v>2025</v>
      </c>
      <c r="C17522" s="2" t="s">
        <v>75</v>
      </c>
      <c r="D17522" s="3">
        <v>154894</v>
      </c>
      <c r="E17522" s="5">
        <f t="shared" si="273"/>
        <v>1</v>
      </c>
    </row>
    <row r="17523" spans="1:5" x14ac:dyDescent="0.25">
      <c r="A17523" s="2">
        <v>2699</v>
      </c>
      <c r="B17523" s="2">
        <v>2015</v>
      </c>
      <c r="C17523" s="2" t="s">
        <v>66</v>
      </c>
      <c r="D17523" s="3">
        <v>43751</v>
      </c>
      <c r="E17523" s="5">
        <f t="shared" si="273"/>
        <v>4.1416196201229688E-2</v>
      </c>
    </row>
    <row r="17524" spans="1:5" x14ac:dyDescent="0.25">
      <c r="A17524" s="2">
        <v>2699</v>
      </c>
      <c r="B17524" s="2">
        <v>2016</v>
      </c>
      <c r="C17524" s="2" t="s">
        <v>66</v>
      </c>
      <c r="D17524" s="3">
        <v>45563</v>
      </c>
      <c r="E17524" s="5">
        <f t="shared" si="273"/>
        <v>8.7483264929877319E-2</v>
      </c>
    </row>
    <row r="17525" spans="1:5" x14ac:dyDescent="0.25">
      <c r="A17525" s="2">
        <v>2699</v>
      </c>
      <c r="B17525" s="2">
        <v>2017</v>
      </c>
      <c r="C17525" s="2" t="s">
        <v>55</v>
      </c>
      <c r="D17525" s="3">
        <v>49549</v>
      </c>
      <c r="E17525" s="5">
        <f t="shared" si="273"/>
        <v>0.20789521483783729</v>
      </c>
    </row>
    <row r="17526" spans="1:5" x14ac:dyDescent="0.25">
      <c r="A17526" s="2">
        <v>2699</v>
      </c>
      <c r="B17526" s="2">
        <v>2018</v>
      </c>
      <c r="C17526" s="2" t="s">
        <v>60</v>
      </c>
      <c r="D17526" s="3">
        <v>59850</v>
      </c>
      <c r="E17526" s="5">
        <f t="shared" si="273"/>
        <v>2.8538011695906432E-2</v>
      </c>
    </row>
    <row r="17527" spans="1:5" x14ac:dyDescent="0.25">
      <c r="A17527" s="2">
        <v>2699</v>
      </c>
      <c r="B17527" s="2">
        <v>2019</v>
      </c>
      <c r="C17527" s="2" t="s">
        <v>60</v>
      </c>
      <c r="D17527" s="3">
        <v>61558</v>
      </c>
      <c r="E17527" s="5">
        <f t="shared" si="273"/>
        <v>3.7899216998602943E-2</v>
      </c>
    </row>
    <row r="17528" spans="1:5" x14ac:dyDescent="0.25">
      <c r="A17528" s="2">
        <v>2699</v>
      </c>
      <c r="B17528" s="2">
        <v>2020</v>
      </c>
      <c r="C17528" s="2" t="s">
        <v>60</v>
      </c>
      <c r="D17528" s="3">
        <v>63891</v>
      </c>
      <c r="E17528" s="5">
        <f t="shared" si="273"/>
        <v>3.8424817266907704E-2</v>
      </c>
    </row>
    <row r="17529" spans="1:5" x14ac:dyDescent="0.25">
      <c r="A17529" s="2">
        <v>2699</v>
      </c>
      <c r="B17529" s="2">
        <v>2021</v>
      </c>
      <c r="C17529" s="2" t="s">
        <v>60</v>
      </c>
      <c r="D17529" s="3">
        <v>66346</v>
      </c>
      <c r="E17529" s="5">
        <f t="shared" si="273"/>
        <v>3.6972839357308655E-2</v>
      </c>
    </row>
    <row r="17530" spans="1:5" x14ac:dyDescent="0.25">
      <c r="A17530" s="2">
        <v>2699</v>
      </c>
      <c r="B17530" s="2">
        <v>2022</v>
      </c>
      <c r="C17530" s="2" t="s">
        <v>60</v>
      </c>
      <c r="D17530" s="3">
        <v>68799</v>
      </c>
      <c r="E17530" s="5">
        <f t="shared" si="273"/>
        <v>5.4332185060829374E-2</v>
      </c>
    </row>
    <row r="17531" spans="1:5" x14ac:dyDescent="0.25">
      <c r="A17531" s="2">
        <v>2699</v>
      </c>
      <c r="B17531" s="2">
        <v>2023</v>
      </c>
      <c r="C17531" s="2" t="s">
        <v>60</v>
      </c>
      <c r="D17531" s="3">
        <v>72537</v>
      </c>
      <c r="E17531" s="5">
        <f t="shared" si="273"/>
        <v>5.1036022995161093E-2</v>
      </c>
    </row>
    <row r="17532" spans="1:5" x14ac:dyDescent="0.25">
      <c r="A17532" s="2">
        <v>2699</v>
      </c>
      <c r="B17532" s="2">
        <v>2024</v>
      </c>
      <c r="C17532" s="2" t="s">
        <v>60</v>
      </c>
      <c r="D17532" s="3">
        <v>76239</v>
      </c>
      <c r="E17532" s="5">
        <f t="shared" si="273"/>
        <v>7.4502551187712332E-2</v>
      </c>
    </row>
    <row r="17533" spans="1:5" x14ac:dyDescent="0.25">
      <c r="A17533" s="2">
        <v>2699</v>
      </c>
      <c r="B17533" s="2">
        <v>2025</v>
      </c>
      <c r="C17533" s="2" t="s">
        <v>64</v>
      </c>
      <c r="D17533" s="3">
        <v>81919</v>
      </c>
      <c r="E17533" s="5">
        <f t="shared" si="273"/>
        <v>1</v>
      </c>
    </row>
    <row r="17534" spans="1:5" x14ac:dyDescent="0.25">
      <c r="A17534" s="2">
        <v>2700</v>
      </c>
      <c r="B17534" s="2">
        <v>2020</v>
      </c>
      <c r="C17534" s="2" t="s">
        <v>55</v>
      </c>
      <c r="D17534" s="3">
        <v>75133</v>
      </c>
      <c r="E17534" s="5">
        <f t="shared" si="273"/>
        <v>4.5505969414238748E-2</v>
      </c>
    </row>
    <row r="17535" spans="1:5" x14ac:dyDescent="0.25">
      <c r="A17535" s="2">
        <v>2700</v>
      </c>
      <c r="B17535" s="2">
        <v>2021</v>
      </c>
      <c r="C17535" s="2" t="s">
        <v>55</v>
      </c>
      <c r="D17535" s="3">
        <v>78552</v>
      </c>
      <c r="E17535" s="5">
        <f t="shared" si="273"/>
        <v>4.0228129137386701E-2</v>
      </c>
    </row>
    <row r="17536" spans="1:5" x14ac:dyDescent="0.25">
      <c r="A17536" s="2">
        <v>2700</v>
      </c>
      <c r="B17536" s="2">
        <v>2022</v>
      </c>
      <c r="C17536" s="2" t="s">
        <v>55</v>
      </c>
      <c r="D17536" s="3">
        <v>81712</v>
      </c>
      <c r="E17536" s="5">
        <f t="shared" si="273"/>
        <v>5.524280399451733E-2</v>
      </c>
    </row>
    <row r="17537" spans="1:5" x14ac:dyDescent="0.25">
      <c r="A17537" s="2">
        <v>2700</v>
      </c>
      <c r="B17537" s="2">
        <v>2023</v>
      </c>
      <c r="C17537" s="2" t="s">
        <v>55</v>
      </c>
      <c r="D17537" s="3">
        <v>86226</v>
      </c>
      <c r="E17537" s="5">
        <f t="shared" si="273"/>
        <v>3.3249831837264862E-2</v>
      </c>
    </row>
    <row r="17538" spans="1:5" x14ac:dyDescent="0.25">
      <c r="A17538" s="2">
        <v>2700</v>
      </c>
      <c r="B17538" s="2">
        <v>2024</v>
      </c>
      <c r="C17538" s="2" t="s">
        <v>60</v>
      </c>
      <c r="D17538" s="3">
        <v>89093</v>
      </c>
      <c r="E17538" s="5">
        <f t="shared" ref="E17538:E17601" si="274">IF(A17539=A17538,(D17539-D17538)/D17538,1)</f>
        <v>5.4796673139303871E-2</v>
      </c>
    </row>
    <row r="17539" spans="1:5" x14ac:dyDescent="0.25">
      <c r="A17539" s="2">
        <v>2700</v>
      </c>
      <c r="B17539" s="2">
        <v>2025</v>
      </c>
      <c r="C17539" s="2" t="s">
        <v>60</v>
      </c>
      <c r="D17539" s="3">
        <v>93975</v>
      </c>
      <c r="E17539" s="5">
        <f t="shared" si="274"/>
        <v>1</v>
      </c>
    </row>
    <row r="17540" spans="1:5" x14ac:dyDescent="0.25">
      <c r="A17540" s="2">
        <v>2701</v>
      </c>
      <c r="B17540" s="2">
        <v>2014</v>
      </c>
      <c r="C17540" s="2" t="s">
        <v>55</v>
      </c>
      <c r="D17540" s="3">
        <v>86795</v>
      </c>
      <c r="E17540" s="5">
        <f t="shared" si="274"/>
        <v>5.8102425254910994E-2</v>
      </c>
    </row>
    <row r="17541" spans="1:5" x14ac:dyDescent="0.25">
      <c r="A17541" s="2">
        <v>2701</v>
      </c>
      <c r="B17541" s="2">
        <v>2015</v>
      </c>
      <c r="C17541" s="2" t="s">
        <v>60</v>
      </c>
      <c r="D17541" s="3">
        <v>91838</v>
      </c>
      <c r="E17541" s="5">
        <f t="shared" si="274"/>
        <v>4.8629107776737297E-2</v>
      </c>
    </row>
    <row r="17542" spans="1:5" x14ac:dyDescent="0.25">
      <c r="A17542" s="2">
        <v>2701</v>
      </c>
      <c r="B17542" s="2">
        <v>2016</v>
      </c>
      <c r="C17542" s="2" t="s">
        <v>60</v>
      </c>
      <c r="D17542" s="3">
        <v>96304</v>
      </c>
      <c r="E17542" s="5">
        <f t="shared" si="274"/>
        <v>2.779739159328792E-2</v>
      </c>
    </row>
    <row r="17543" spans="1:5" x14ac:dyDescent="0.25">
      <c r="A17543" s="2">
        <v>2701</v>
      </c>
      <c r="B17543" s="2">
        <v>2017</v>
      </c>
      <c r="C17543" s="2" t="s">
        <v>60</v>
      </c>
      <c r="D17543" s="3">
        <v>98981</v>
      </c>
      <c r="E17543" s="5">
        <f t="shared" si="274"/>
        <v>2.5186651983714045E-2</v>
      </c>
    </row>
    <row r="17544" spans="1:5" x14ac:dyDescent="0.25">
      <c r="A17544" s="2">
        <v>2701</v>
      </c>
      <c r="B17544" s="2">
        <v>2018</v>
      </c>
      <c r="C17544" s="2" t="s">
        <v>60</v>
      </c>
      <c r="D17544" s="3">
        <v>101474</v>
      </c>
      <c r="E17544" s="5">
        <f t="shared" si="274"/>
        <v>8.0257011648303997E-2</v>
      </c>
    </row>
    <row r="17545" spans="1:5" x14ac:dyDescent="0.25">
      <c r="A17545" s="2">
        <v>2701</v>
      </c>
      <c r="B17545" s="2">
        <v>2019</v>
      </c>
      <c r="C17545" s="2" t="s">
        <v>64</v>
      </c>
      <c r="D17545" s="3">
        <v>109618</v>
      </c>
      <c r="E17545" s="5">
        <f t="shared" si="274"/>
        <v>3.5240562681311462E-2</v>
      </c>
    </row>
    <row r="17546" spans="1:5" x14ac:dyDescent="0.25">
      <c r="A17546" s="2">
        <v>2701</v>
      </c>
      <c r="B17546" s="2">
        <v>2020</v>
      </c>
      <c r="C17546" s="2" t="s">
        <v>64</v>
      </c>
      <c r="D17546" s="3">
        <v>113481</v>
      </c>
      <c r="E17546" s="5">
        <f t="shared" si="274"/>
        <v>4.5514227051224432E-2</v>
      </c>
    </row>
    <row r="17547" spans="1:5" x14ac:dyDescent="0.25">
      <c r="A17547" s="2">
        <v>2701</v>
      </c>
      <c r="B17547" s="2">
        <v>2021</v>
      </c>
      <c r="C17547" s="2" t="s">
        <v>64</v>
      </c>
      <c r="D17547" s="3">
        <v>118646</v>
      </c>
      <c r="E17547" s="5">
        <f t="shared" si="274"/>
        <v>2.735026886704988E-2</v>
      </c>
    </row>
    <row r="17548" spans="1:5" x14ac:dyDescent="0.25">
      <c r="A17548" s="2">
        <v>2701</v>
      </c>
      <c r="B17548" s="2">
        <v>2022</v>
      </c>
      <c r="C17548" s="2" t="s">
        <v>64</v>
      </c>
      <c r="D17548" s="3">
        <v>121891</v>
      </c>
      <c r="E17548" s="5">
        <f t="shared" si="274"/>
        <v>4.7755781805055339E-2</v>
      </c>
    </row>
    <row r="17549" spans="1:5" x14ac:dyDescent="0.25">
      <c r="A17549" s="2">
        <v>2701</v>
      </c>
      <c r="B17549" s="2">
        <v>2023</v>
      </c>
      <c r="C17549" s="2" t="s">
        <v>64</v>
      </c>
      <c r="D17549" s="3">
        <v>127712</v>
      </c>
      <c r="E17549" s="5">
        <f t="shared" si="274"/>
        <v>2.7021736406915561E-2</v>
      </c>
    </row>
    <row r="17550" spans="1:5" x14ac:dyDescent="0.25">
      <c r="A17550" s="2">
        <v>2701</v>
      </c>
      <c r="B17550" s="2">
        <v>2024</v>
      </c>
      <c r="C17550" s="2" t="s">
        <v>64</v>
      </c>
      <c r="D17550" s="3">
        <v>131163</v>
      </c>
      <c r="E17550" s="5">
        <f t="shared" si="274"/>
        <v>3.1678140939136797E-2</v>
      </c>
    </row>
    <row r="17551" spans="1:5" x14ac:dyDescent="0.25">
      <c r="A17551" s="2">
        <v>2701</v>
      </c>
      <c r="B17551" s="2">
        <v>2025</v>
      </c>
      <c r="C17551" s="2" t="s">
        <v>64</v>
      </c>
      <c r="D17551" s="3">
        <v>135318</v>
      </c>
      <c r="E17551" s="5">
        <f t="shared" si="274"/>
        <v>1</v>
      </c>
    </row>
    <row r="17552" spans="1:5" x14ac:dyDescent="0.25">
      <c r="A17552" s="2">
        <v>2702</v>
      </c>
      <c r="B17552" s="2">
        <v>2020</v>
      </c>
      <c r="C17552" s="2" t="s">
        <v>64</v>
      </c>
      <c r="D17552" s="3">
        <v>76968</v>
      </c>
      <c r="E17552" s="5">
        <f t="shared" si="274"/>
        <v>2.7569899178879535E-2</v>
      </c>
    </row>
    <row r="17553" spans="1:5" x14ac:dyDescent="0.25">
      <c r="A17553" s="2">
        <v>2702</v>
      </c>
      <c r="B17553" s="2">
        <v>2021</v>
      </c>
      <c r="C17553" s="2" t="s">
        <v>64</v>
      </c>
      <c r="D17553" s="3">
        <v>79090</v>
      </c>
      <c r="E17553" s="5">
        <f t="shared" si="274"/>
        <v>4.7932734859021366E-2</v>
      </c>
    </row>
    <row r="17554" spans="1:5" x14ac:dyDescent="0.25">
      <c r="A17554" s="2">
        <v>2702</v>
      </c>
      <c r="B17554" s="2">
        <v>2022</v>
      </c>
      <c r="C17554" s="2" t="s">
        <v>64</v>
      </c>
      <c r="D17554" s="3">
        <v>82881</v>
      </c>
      <c r="E17554" s="5">
        <f t="shared" si="274"/>
        <v>4.6621059108842795E-2</v>
      </c>
    </row>
    <row r="17555" spans="1:5" x14ac:dyDescent="0.25">
      <c r="A17555" s="2">
        <v>2702</v>
      </c>
      <c r="B17555" s="2">
        <v>2023</v>
      </c>
      <c r="C17555" s="2" t="s">
        <v>75</v>
      </c>
      <c r="D17555" s="3">
        <v>86745</v>
      </c>
      <c r="E17555" s="5">
        <f t="shared" si="274"/>
        <v>2.5142659519280651E-2</v>
      </c>
    </row>
    <row r="17556" spans="1:5" x14ac:dyDescent="0.25">
      <c r="A17556" s="2">
        <v>2702</v>
      </c>
      <c r="B17556" s="2">
        <v>2024</v>
      </c>
      <c r="C17556" s="2" t="s">
        <v>75</v>
      </c>
      <c r="D17556" s="3">
        <v>88926</v>
      </c>
      <c r="E17556" s="5">
        <f t="shared" si="274"/>
        <v>2.7359827272113894E-2</v>
      </c>
    </row>
    <row r="17557" spans="1:5" x14ac:dyDescent="0.25">
      <c r="A17557" s="2">
        <v>2702</v>
      </c>
      <c r="B17557" s="2">
        <v>2025</v>
      </c>
      <c r="C17557" s="2" t="s">
        <v>75</v>
      </c>
      <c r="D17557" s="3">
        <v>91359</v>
      </c>
      <c r="E17557" s="5">
        <f t="shared" si="274"/>
        <v>1</v>
      </c>
    </row>
    <row r="17558" spans="1:5" x14ac:dyDescent="0.25">
      <c r="A17558" s="2">
        <v>2703</v>
      </c>
      <c r="B17558" s="2">
        <v>2016</v>
      </c>
      <c r="C17558" s="2" t="s">
        <v>60</v>
      </c>
      <c r="D17558" s="3">
        <v>156652</v>
      </c>
      <c r="E17558" s="5">
        <f t="shared" si="274"/>
        <v>2.3300053622041211E-2</v>
      </c>
    </row>
    <row r="17559" spans="1:5" x14ac:dyDescent="0.25">
      <c r="A17559" s="2">
        <v>2703</v>
      </c>
      <c r="B17559" s="2">
        <v>2017</v>
      </c>
      <c r="C17559" s="2" t="s">
        <v>60</v>
      </c>
      <c r="D17559" s="3">
        <v>160302</v>
      </c>
      <c r="E17559" s="5">
        <f t="shared" si="274"/>
        <v>3.8620853139698819E-2</v>
      </c>
    </row>
    <row r="17560" spans="1:5" x14ac:dyDescent="0.25">
      <c r="A17560" s="2">
        <v>2703</v>
      </c>
      <c r="B17560" s="2">
        <v>2018</v>
      </c>
      <c r="C17560" s="2" t="s">
        <v>60</v>
      </c>
      <c r="D17560" s="3">
        <v>166493</v>
      </c>
      <c r="E17560" s="5">
        <f t="shared" si="274"/>
        <v>2.867387818106467E-2</v>
      </c>
    </row>
    <row r="17561" spans="1:5" x14ac:dyDescent="0.25">
      <c r="A17561" s="2">
        <v>2703</v>
      </c>
      <c r="B17561" s="2">
        <v>2019</v>
      </c>
      <c r="C17561" s="2" t="s">
        <v>60</v>
      </c>
      <c r="D17561" s="3">
        <v>171267</v>
      </c>
      <c r="E17561" s="5">
        <f t="shared" si="274"/>
        <v>4.8275499658428069E-2</v>
      </c>
    </row>
    <row r="17562" spans="1:5" x14ac:dyDescent="0.25">
      <c r="A17562" s="2">
        <v>2703</v>
      </c>
      <c r="B17562" s="2">
        <v>2020</v>
      </c>
      <c r="C17562" s="2" t="s">
        <v>60</v>
      </c>
      <c r="D17562" s="3">
        <v>179535</v>
      </c>
      <c r="E17562" s="5">
        <f t="shared" si="274"/>
        <v>3.11638399197928E-2</v>
      </c>
    </row>
    <row r="17563" spans="1:5" x14ac:dyDescent="0.25">
      <c r="A17563" s="2">
        <v>2703</v>
      </c>
      <c r="B17563" s="2">
        <v>2021</v>
      </c>
      <c r="C17563" s="2" t="s">
        <v>60</v>
      </c>
      <c r="D17563" s="3">
        <v>185130</v>
      </c>
      <c r="E17563" s="5">
        <f t="shared" si="274"/>
        <v>3.3381947820450494E-2</v>
      </c>
    </row>
    <row r="17564" spans="1:5" x14ac:dyDescent="0.25">
      <c r="A17564" s="2">
        <v>2703</v>
      </c>
      <c r="B17564" s="2">
        <v>2022</v>
      </c>
      <c r="C17564" s="2" t="s">
        <v>60</v>
      </c>
      <c r="D17564" s="3">
        <v>191310</v>
      </c>
      <c r="E17564" s="5">
        <f t="shared" si="274"/>
        <v>4.4801630860906383E-2</v>
      </c>
    </row>
    <row r="17565" spans="1:5" x14ac:dyDescent="0.25">
      <c r="A17565" s="2">
        <v>2703</v>
      </c>
      <c r="B17565" s="2">
        <v>2023</v>
      </c>
      <c r="C17565" s="2" t="s">
        <v>60</v>
      </c>
      <c r="D17565" s="3">
        <v>199881</v>
      </c>
      <c r="E17565" s="5">
        <f t="shared" si="274"/>
        <v>4.881904733316323E-2</v>
      </c>
    </row>
    <row r="17566" spans="1:5" x14ac:dyDescent="0.25">
      <c r="A17566" s="2">
        <v>2703</v>
      </c>
      <c r="B17566" s="2">
        <v>2024</v>
      </c>
      <c r="C17566" s="2" t="s">
        <v>60</v>
      </c>
      <c r="D17566" s="3">
        <v>209639</v>
      </c>
      <c r="E17566" s="5">
        <f t="shared" si="274"/>
        <v>2.3473685716875199E-2</v>
      </c>
    </row>
    <row r="17567" spans="1:5" x14ac:dyDescent="0.25">
      <c r="A17567" s="2">
        <v>2703</v>
      </c>
      <c r="B17567" s="2">
        <v>2025</v>
      </c>
      <c r="C17567" s="2" t="s">
        <v>60</v>
      </c>
      <c r="D17567" s="3">
        <v>214560</v>
      </c>
      <c r="E17567" s="5">
        <f t="shared" si="274"/>
        <v>1</v>
      </c>
    </row>
    <row r="17568" spans="1:5" x14ac:dyDescent="0.25">
      <c r="A17568" s="2">
        <v>2704</v>
      </c>
      <c r="B17568" s="2">
        <v>2015</v>
      </c>
      <c r="C17568" s="2" t="s">
        <v>60</v>
      </c>
      <c r="D17568" s="3">
        <v>62514</v>
      </c>
      <c r="E17568" s="5">
        <f t="shared" si="274"/>
        <v>5.2692196947883671E-2</v>
      </c>
    </row>
    <row r="17569" spans="1:5" x14ac:dyDescent="0.25">
      <c r="A17569" s="2">
        <v>2704</v>
      </c>
      <c r="B17569" s="2">
        <v>2016</v>
      </c>
      <c r="C17569" s="2" t="s">
        <v>60</v>
      </c>
      <c r="D17569" s="3">
        <v>65808</v>
      </c>
      <c r="E17569" s="5">
        <f t="shared" si="274"/>
        <v>5.4917335278385604E-2</v>
      </c>
    </row>
    <row r="17570" spans="1:5" x14ac:dyDescent="0.25">
      <c r="A17570" s="2">
        <v>2704</v>
      </c>
      <c r="B17570" s="2">
        <v>2017</v>
      </c>
      <c r="C17570" s="2" t="s">
        <v>60</v>
      </c>
      <c r="D17570" s="3">
        <v>69422</v>
      </c>
      <c r="E17570" s="5">
        <f t="shared" si="274"/>
        <v>2.3609230503298665E-2</v>
      </c>
    </row>
    <row r="17571" spans="1:5" x14ac:dyDescent="0.25">
      <c r="A17571" s="2">
        <v>2704</v>
      </c>
      <c r="B17571" s="2">
        <v>2018</v>
      </c>
      <c r="C17571" s="2" t="s">
        <v>60</v>
      </c>
      <c r="D17571" s="3">
        <v>71061</v>
      </c>
      <c r="E17571" s="5">
        <f t="shared" si="274"/>
        <v>2.7849312562446348E-2</v>
      </c>
    </row>
    <row r="17572" spans="1:5" x14ac:dyDescent="0.25">
      <c r="A17572" s="2">
        <v>2704</v>
      </c>
      <c r="B17572" s="2">
        <v>2019</v>
      </c>
      <c r="C17572" s="2" t="s">
        <v>60</v>
      </c>
      <c r="D17572" s="3">
        <v>73040</v>
      </c>
      <c r="E17572" s="5">
        <f t="shared" si="274"/>
        <v>5.0287513691128147E-2</v>
      </c>
    </row>
    <row r="17573" spans="1:5" x14ac:dyDescent="0.25">
      <c r="A17573" s="2">
        <v>2704</v>
      </c>
      <c r="B17573" s="2">
        <v>2020</v>
      </c>
      <c r="C17573" s="2" t="s">
        <v>60</v>
      </c>
      <c r="D17573" s="3">
        <v>76713</v>
      </c>
      <c r="E17573" s="5">
        <f t="shared" si="274"/>
        <v>4.3812652353577619E-2</v>
      </c>
    </row>
    <row r="17574" spans="1:5" x14ac:dyDescent="0.25">
      <c r="A17574" s="2">
        <v>2704</v>
      </c>
      <c r="B17574" s="2">
        <v>2021</v>
      </c>
      <c r="C17574" s="2" t="s">
        <v>60</v>
      </c>
      <c r="D17574" s="3">
        <v>80074</v>
      </c>
      <c r="E17574" s="5">
        <f t="shared" si="274"/>
        <v>5.1527337213077902E-2</v>
      </c>
    </row>
    <row r="17575" spans="1:5" x14ac:dyDescent="0.25">
      <c r="A17575" s="2">
        <v>2704</v>
      </c>
      <c r="B17575" s="2">
        <v>2022</v>
      </c>
      <c r="C17575" s="2" t="s">
        <v>60</v>
      </c>
      <c r="D17575" s="3">
        <v>84200</v>
      </c>
      <c r="E17575" s="5">
        <f t="shared" si="274"/>
        <v>5.2636579572446558E-2</v>
      </c>
    </row>
    <row r="17576" spans="1:5" x14ac:dyDescent="0.25">
      <c r="A17576" s="2">
        <v>2704</v>
      </c>
      <c r="B17576" s="2">
        <v>2023</v>
      </c>
      <c r="C17576" s="2" t="s">
        <v>60</v>
      </c>
      <c r="D17576" s="3">
        <v>88632</v>
      </c>
      <c r="E17576" s="5">
        <f t="shared" si="274"/>
        <v>5.1369708457442008E-2</v>
      </c>
    </row>
    <row r="17577" spans="1:5" x14ac:dyDescent="0.25">
      <c r="A17577" s="2">
        <v>2704</v>
      </c>
      <c r="B17577" s="2">
        <v>2024</v>
      </c>
      <c r="C17577" s="2" t="s">
        <v>60</v>
      </c>
      <c r="D17577" s="3">
        <v>93185</v>
      </c>
      <c r="E17577" s="5">
        <f t="shared" si="274"/>
        <v>2.8749262220314428E-2</v>
      </c>
    </row>
    <row r="17578" spans="1:5" x14ac:dyDescent="0.25">
      <c r="A17578" s="2">
        <v>2704</v>
      </c>
      <c r="B17578" s="2">
        <v>2025</v>
      </c>
      <c r="C17578" s="2" t="s">
        <v>60</v>
      </c>
      <c r="D17578" s="3">
        <v>95864</v>
      </c>
      <c r="E17578" s="5">
        <f t="shared" si="274"/>
        <v>1</v>
      </c>
    </row>
    <row r="17579" spans="1:5" x14ac:dyDescent="0.25">
      <c r="A17579" s="2">
        <v>2705</v>
      </c>
      <c r="B17579" s="2">
        <v>2023</v>
      </c>
      <c r="C17579" s="2" t="s">
        <v>55</v>
      </c>
      <c r="D17579" s="3">
        <v>73888</v>
      </c>
      <c r="E17579" s="5">
        <f t="shared" si="274"/>
        <v>0.15443644434820269</v>
      </c>
    </row>
    <row r="17580" spans="1:5" x14ac:dyDescent="0.25">
      <c r="A17580" s="2">
        <v>2705</v>
      </c>
      <c r="B17580" s="2">
        <v>2024</v>
      </c>
      <c r="C17580" s="2" t="s">
        <v>60</v>
      </c>
      <c r="D17580" s="3">
        <v>85299</v>
      </c>
      <c r="E17580" s="5">
        <f t="shared" si="274"/>
        <v>3.7397859294950701E-2</v>
      </c>
    </row>
    <row r="17581" spans="1:5" x14ac:dyDescent="0.25">
      <c r="A17581" s="2">
        <v>2705</v>
      </c>
      <c r="B17581" s="2">
        <v>2025</v>
      </c>
      <c r="C17581" s="2" t="s">
        <v>60</v>
      </c>
      <c r="D17581" s="3">
        <v>88489</v>
      </c>
      <c r="E17581" s="5">
        <f t="shared" si="274"/>
        <v>1</v>
      </c>
    </row>
    <row r="17582" spans="1:5" x14ac:dyDescent="0.25">
      <c r="A17582" s="2">
        <v>2706</v>
      </c>
      <c r="B17582" s="2">
        <v>2025</v>
      </c>
      <c r="C17582" s="2" t="s">
        <v>55</v>
      </c>
      <c r="D17582" s="3">
        <v>43841</v>
      </c>
      <c r="E17582" s="5">
        <f t="shared" si="274"/>
        <v>1</v>
      </c>
    </row>
    <row r="17583" spans="1:5" x14ac:dyDescent="0.25">
      <c r="A17583" s="2">
        <v>2707</v>
      </c>
      <c r="B17583" s="2">
        <v>2015</v>
      </c>
      <c r="C17583" s="2" t="s">
        <v>60</v>
      </c>
      <c r="D17583" s="3">
        <v>69279</v>
      </c>
      <c r="E17583" s="5">
        <f t="shared" si="274"/>
        <v>3.9737871505073685E-2</v>
      </c>
    </row>
    <row r="17584" spans="1:5" x14ac:dyDescent="0.25">
      <c r="A17584" s="2">
        <v>2707</v>
      </c>
      <c r="B17584" s="2">
        <v>2016</v>
      </c>
      <c r="C17584" s="2" t="s">
        <v>60</v>
      </c>
      <c r="D17584" s="3">
        <v>72032</v>
      </c>
      <c r="E17584" s="5">
        <f t="shared" si="274"/>
        <v>2.425310972900933E-2</v>
      </c>
    </row>
    <row r="17585" spans="1:5" x14ac:dyDescent="0.25">
      <c r="A17585" s="2">
        <v>2707</v>
      </c>
      <c r="B17585" s="2">
        <v>2017</v>
      </c>
      <c r="C17585" s="2" t="s">
        <v>60</v>
      </c>
      <c r="D17585" s="3">
        <v>73779</v>
      </c>
      <c r="E17585" s="5">
        <f t="shared" si="274"/>
        <v>2.7243524580165088E-2</v>
      </c>
    </row>
    <row r="17586" spans="1:5" x14ac:dyDescent="0.25">
      <c r="A17586" s="2">
        <v>2707</v>
      </c>
      <c r="B17586" s="2">
        <v>2018</v>
      </c>
      <c r="C17586" s="2" t="s">
        <v>60</v>
      </c>
      <c r="D17586" s="3">
        <v>75789</v>
      </c>
      <c r="E17586" s="5">
        <f t="shared" si="274"/>
        <v>2.041193313013762E-2</v>
      </c>
    </row>
    <row r="17587" spans="1:5" x14ac:dyDescent="0.25">
      <c r="A17587" s="2">
        <v>2707</v>
      </c>
      <c r="B17587" s="2">
        <v>2019</v>
      </c>
      <c r="C17587" s="2" t="s">
        <v>60</v>
      </c>
      <c r="D17587" s="3">
        <v>77336</v>
      </c>
      <c r="E17587" s="5">
        <f t="shared" si="274"/>
        <v>2.9352436122892313E-2</v>
      </c>
    </row>
    <row r="17588" spans="1:5" x14ac:dyDescent="0.25">
      <c r="A17588" s="2">
        <v>2707</v>
      </c>
      <c r="B17588" s="2">
        <v>2020</v>
      </c>
      <c r="C17588" s="2" t="s">
        <v>60</v>
      </c>
      <c r="D17588" s="3">
        <v>79606</v>
      </c>
      <c r="E17588" s="5">
        <f t="shared" si="274"/>
        <v>2.7171318744818231E-2</v>
      </c>
    </row>
    <row r="17589" spans="1:5" x14ac:dyDescent="0.25">
      <c r="A17589" s="2">
        <v>2707</v>
      </c>
      <c r="B17589" s="2">
        <v>2021</v>
      </c>
      <c r="C17589" s="2" t="s">
        <v>60</v>
      </c>
      <c r="D17589" s="3">
        <v>81769</v>
      </c>
      <c r="E17589" s="5">
        <f t="shared" si="274"/>
        <v>3.4034903202925314E-2</v>
      </c>
    </row>
    <row r="17590" spans="1:5" x14ac:dyDescent="0.25">
      <c r="A17590" s="2">
        <v>2707</v>
      </c>
      <c r="B17590" s="2">
        <v>2022</v>
      </c>
      <c r="C17590" s="2" t="s">
        <v>60</v>
      </c>
      <c r="D17590" s="3">
        <v>84552</v>
      </c>
      <c r="E17590" s="5">
        <f t="shared" si="274"/>
        <v>4.1997823824392093E-2</v>
      </c>
    </row>
    <row r="17591" spans="1:5" x14ac:dyDescent="0.25">
      <c r="A17591" s="2">
        <v>2707</v>
      </c>
      <c r="B17591" s="2">
        <v>2023</v>
      </c>
      <c r="C17591" s="2" t="s">
        <v>60</v>
      </c>
      <c r="D17591" s="3">
        <v>88103</v>
      </c>
      <c r="E17591" s="5">
        <f t="shared" si="274"/>
        <v>2.6888982213999522E-2</v>
      </c>
    </row>
    <row r="17592" spans="1:5" x14ac:dyDescent="0.25">
      <c r="A17592" s="2">
        <v>2707</v>
      </c>
      <c r="B17592" s="2">
        <v>2024</v>
      </c>
      <c r="C17592" s="2" t="s">
        <v>60</v>
      </c>
      <c r="D17592" s="3">
        <v>90472</v>
      </c>
      <c r="E17592" s="5">
        <f t="shared" si="274"/>
        <v>3.415421345830754E-2</v>
      </c>
    </row>
    <row r="17593" spans="1:5" x14ac:dyDescent="0.25">
      <c r="A17593" s="2">
        <v>2707</v>
      </c>
      <c r="B17593" s="2">
        <v>2025</v>
      </c>
      <c r="C17593" s="2" t="s">
        <v>60</v>
      </c>
      <c r="D17593" s="3">
        <v>93562</v>
      </c>
      <c r="E17593" s="5">
        <f t="shared" si="274"/>
        <v>1</v>
      </c>
    </row>
    <row r="17594" spans="1:5" x14ac:dyDescent="0.25">
      <c r="A17594" s="2">
        <v>2708</v>
      </c>
      <c r="B17594" s="2">
        <v>2019</v>
      </c>
      <c r="C17594" s="2" t="s">
        <v>55</v>
      </c>
      <c r="D17594" s="3">
        <v>149601</v>
      </c>
      <c r="E17594" s="5">
        <f t="shared" si="274"/>
        <v>5.3996965260927399E-2</v>
      </c>
    </row>
    <row r="17595" spans="1:5" x14ac:dyDescent="0.25">
      <c r="A17595" s="2">
        <v>2708</v>
      </c>
      <c r="B17595" s="2">
        <v>2020</v>
      </c>
      <c r="C17595" s="2" t="s">
        <v>55</v>
      </c>
      <c r="D17595" s="3">
        <v>157679</v>
      </c>
      <c r="E17595" s="5">
        <f t="shared" si="274"/>
        <v>4.986713512896454E-2</v>
      </c>
    </row>
    <row r="17596" spans="1:5" x14ac:dyDescent="0.25">
      <c r="A17596" s="2">
        <v>2708</v>
      </c>
      <c r="B17596" s="2">
        <v>2021</v>
      </c>
      <c r="C17596" s="2" t="s">
        <v>55</v>
      </c>
      <c r="D17596" s="3">
        <v>165542</v>
      </c>
      <c r="E17596" s="5">
        <f t="shared" si="274"/>
        <v>2.2260211909968467E-2</v>
      </c>
    </row>
    <row r="17597" spans="1:5" x14ac:dyDescent="0.25">
      <c r="A17597" s="2">
        <v>2708</v>
      </c>
      <c r="B17597" s="2">
        <v>2022</v>
      </c>
      <c r="C17597" s="2" t="s">
        <v>55</v>
      </c>
      <c r="D17597" s="3">
        <v>169227</v>
      </c>
      <c r="E17597" s="5">
        <f t="shared" si="274"/>
        <v>2.7755618193314305E-2</v>
      </c>
    </row>
    <row r="17598" spans="1:5" x14ac:dyDescent="0.25">
      <c r="A17598" s="2">
        <v>2708</v>
      </c>
      <c r="B17598" s="2">
        <v>2023</v>
      </c>
      <c r="C17598" s="2" t="s">
        <v>55</v>
      </c>
      <c r="D17598" s="3">
        <v>173924</v>
      </c>
      <c r="E17598" s="5">
        <f t="shared" si="274"/>
        <v>4.453669418826614E-2</v>
      </c>
    </row>
    <row r="17599" spans="1:5" x14ac:dyDescent="0.25">
      <c r="A17599" s="2">
        <v>2708</v>
      </c>
      <c r="B17599" s="2">
        <v>2024</v>
      </c>
      <c r="C17599" s="2" t="s">
        <v>55</v>
      </c>
      <c r="D17599" s="3">
        <v>181670</v>
      </c>
      <c r="E17599" s="5">
        <f t="shared" si="274"/>
        <v>4.6083558099851381E-2</v>
      </c>
    </row>
    <row r="17600" spans="1:5" x14ac:dyDescent="0.25">
      <c r="A17600" s="2">
        <v>2708</v>
      </c>
      <c r="B17600" s="2">
        <v>2025</v>
      </c>
      <c r="C17600" s="2" t="s">
        <v>55</v>
      </c>
      <c r="D17600" s="3">
        <v>190042</v>
      </c>
      <c r="E17600" s="5">
        <f t="shared" si="274"/>
        <v>1</v>
      </c>
    </row>
    <row r="17601" spans="1:5" x14ac:dyDescent="0.25">
      <c r="A17601" s="2">
        <v>2709</v>
      </c>
      <c r="B17601" s="2">
        <v>2015</v>
      </c>
      <c r="C17601" s="2" t="s">
        <v>60</v>
      </c>
      <c r="D17601" s="3">
        <v>47242</v>
      </c>
      <c r="E17601" s="5">
        <f t="shared" si="274"/>
        <v>2.5824478218534355E-2</v>
      </c>
    </row>
    <row r="17602" spans="1:5" x14ac:dyDescent="0.25">
      <c r="A17602" s="2">
        <v>2709</v>
      </c>
      <c r="B17602" s="2">
        <v>2016</v>
      </c>
      <c r="C17602" s="2" t="s">
        <v>60</v>
      </c>
      <c r="D17602" s="3">
        <v>48462</v>
      </c>
      <c r="E17602" s="5">
        <f t="shared" ref="E17602:E17665" si="275">IF(A17603=A17602,(D17603-D17602)/D17602,1)</f>
        <v>2.8599727621641698E-2</v>
      </c>
    </row>
    <row r="17603" spans="1:5" x14ac:dyDescent="0.25">
      <c r="A17603" s="2">
        <v>2709</v>
      </c>
      <c r="B17603" s="2">
        <v>2017</v>
      </c>
      <c r="C17603" s="2" t="s">
        <v>60</v>
      </c>
      <c r="D17603" s="3">
        <v>49848</v>
      </c>
      <c r="E17603" s="5">
        <f t="shared" si="275"/>
        <v>4.9370085058578074E-2</v>
      </c>
    </row>
    <row r="17604" spans="1:5" x14ac:dyDescent="0.25">
      <c r="A17604" s="2">
        <v>2709</v>
      </c>
      <c r="B17604" s="2">
        <v>2018</v>
      </c>
      <c r="C17604" s="2" t="s">
        <v>60</v>
      </c>
      <c r="D17604" s="3">
        <v>52309</v>
      </c>
      <c r="E17604" s="5">
        <f t="shared" si="275"/>
        <v>3.9821063296946985E-2</v>
      </c>
    </row>
    <row r="17605" spans="1:5" x14ac:dyDescent="0.25">
      <c r="A17605" s="2">
        <v>2709</v>
      </c>
      <c r="B17605" s="2">
        <v>2019</v>
      </c>
      <c r="C17605" s="2" t="s">
        <v>60</v>
      </c>
      <c r="D17605" s="3">
        <v>54392</v>
      </c>
      <c r="E17605" s="5">
        <f t="shared" si="275"/>
        <v>3.048242388586557E-2</v>
      </c>
    </row>
    <row r="17606" spans="1:5" x14ac:dyDescent="0.25">
      <c r="A17606" s="2">
        <v>2709</v>
      </c>
      <c r="B17606" s="2">
        <v>2020</v>
      </c>
      <c r="C17606" s="2" t="s">
        <v>60</v>
      </c>
      <c r="D17606" s="3">
        <v>56050</v>
      </c>
      <c r="E17606" s="5">
        <f t="shared" si="275"/>
        <v>3.6681534344335416E-2</v>
      </c>
    </row>
    <row r="17607" spans="1:5" x14ac:dyDescent="0.25">
      <c r="A17607" s="2">
        <v>2709</v>
      </c>
      <c r="B17607" s="2">
        <v>2021</v>
      </c>
      <c r="C17607" s="2" t="s">
        <v>60</v>
      </c>
      <c r="D17607" s="3">
        <v>58106</v>
      </c>
      <c r="E17607" s="5">
        <f t="shared" si="275"/>
        <v>2.7346573503596875E-2</v>
      </c>
    </row>
    <row r="17608" spans="1:5" x14ac:dyDescent="0.25">
      <c r="A17608" s="2">
        <v>2709</v>
      </c>
      <c r="B17608" s="2">
        <v>2022</v>
      </c>
      <c r="C17608" s="2" t="s">
        <v>60</v>
      </c>
      <c r="D17608" s="3">
        <v>59695</v>
      </c>
      <c r="E17608" s="5">
        <f t="shared" si="275"/>
        <v>2.8628863388893543E-2</v>
      </c>
    </row>
    <row r="17609" spans="1:5" x14ac:dyDescent="0.25">
      <c r="A17609" s="2">
        <v>2709</v>
      </c>
      <c r="B17609" s="2">
        <v>2023</v>
      </c>
      <c r="C17609" s="2" t="s">
        <v>60</v>
      </c>
      <c r="D17609" s="3">
        <v>61404</v>
      </c>
      <c r="E17609" s="5">
        <f t="shared" si="275"/>
        <v>4.0713960002605694E-2</v>
      </c>
    </row>
    <row r="17610" spans="1:5" x14ac:dyDescent="0.25">
      <c r="A17610" s="2">
        <v>2709</v>
      </c>
      <c r="B17610" s="2">
        <v>2024</v>
      </c>
      <c r="C17610" s="2" t="s">
        <v>60</v>
      </c>
      <c r="D17610" s="3">
        <v>63904</v>
      </c>
      <c r="E17610" s="5">
        <f t="shared" si="275"/>
        <v>4.0748622934401603E-2</v>
      </c>
    </row>
    <row r="17611" spans="1:5" x14ac:dyDescent="0.25">
      <c r="A17611" s="2">
        <v>2709</v>
      </c>
      <c r="B17611" s="2">
        <v>2025</v>
      </c>
      <c r="C17611" s="2" t="s">
        <v>60</v>
      </c>
      <c r="D17611" s="3">
        <v>66508</v>
      </c>
      <c r="E17611" s="5">
        <f t="shared" si="275"/>
        <v>1</v>
      </c>
    </row>
    <row r="17612" spans="1:5" x14ac:dyDescent="0.25">
      <c r="A17612" s="2">
        <v>2710</v>
      </c>
      <c r="B17612" s="2">
        <v>2017</v>
      </c>
      <c r="C17612" s="2" t="s">
        <v>66</v>
      </c>
      <c r="D17612" s="3">
        <v>63936</v>
      </c>
      <c r="E17612" s="5">
        <f t="shared" si="275"/>
        <v>4.6765515515515513E-2</v>
      </c>
    </row>
    <row r="17613" spans="1:5" x14ac:dyDescent="0.25">
      <c r="A17613" s="2">
        <v>2710</v>
      </c>
      <c r="B17613" s="2">
        <v>2018</v>
      </c>
      <c r="C17613" s="2" t="s">
        <v>66</v>
      </c>
      <c r="D17613" s="3">
        <v>66926</v>
      </c>
      <c r="E17613" s="5">
        <f t="shared" si="275"/>
        <v>7.753339509308789E-2</v>
      </c>
    </row>
    <row r="17614" spans="1:5" x14ac:dyDescent="0.25">
      <c r="A17614" s="2">
        <v>2710</v>
      </c>
      <c r="B17614" s="2">
        <v>2019</v>
      </c>
      <c r="C17614" s="2" t="s">
        <v>55</v>
      </c>
      <c r="D17614" s="3">
        <v>72115</v>
      </c>
      <c r="E17614" s="5">
        <f t="shared" si="275"/>
        <v>6.1651528808153645E-2</v>
      </c>
    </row>
    <row r="17615" spans="1:5" x14ac:dyDescent="0.25">
      <c r="A17615" s="2">
        <v>2710</v>
      </c>
      <c r="B17615" s="2">
        <v>2020</v>
      </c>
      <c r="C17615" s="2" t="s">
        <v>55</v>
      </c>
      <c r="D17615" s="3">
        <v>76561</v>
      </c>
      <c r="E17615" s="5">
        <f t="shared" si="275"/>
        <v>3.3646373479970217E-2</v>
      </c>
    </row>
    <row r="17616" spans="1:5" x14ac:dyDescent="0.25">
      <c r="A17616" s="2">
        <v>2710</v>
      </c>
      <c r="B17616" s="2">
        <v>2021</v>
      </c>
      <c r="C17616" s="2" t="s">
        <v>55</v>
      </c>
      <c r="D17616" s="3">
        <v>79137</v>
      </c>
      <c r="E17616" s="5">
        <f t="shared" si="275"/>
        <v>7.3391713105121492E-2</v>
      </c>
    </row>
    <row r="17617" spans="1:5" x14ac:dyDescent="0.25">
      <c r="A17617" s="2">
        <v>2710</v>
      </c>
      <c r="B17617" s="2">
        <v>2022</v>
      </c>
      <c r="C17617" s="2" t="s">
        <v>60</v>
      </c>
      <c r="D17617" s="3">
        <v>84945</v>
      </c>
      <c r="E17617" s="5">
        <f t="shared" si="275"/>
        <v>0.17534875507681441</v>
      </c>
    </row>
    <row r="17618" spans="1:5" x14ac:dyDescent="0.25">
      <c r="A17618" s="2">
        <v>2710</v>
      </c>
      <c r="B17618" s="2">
        <v>2023</v>
      </c>
      <c r="C17618" s="2" t="s">
        <v>64</v>
      </c>
      <c r="D17618" s="3">
        <v>99840</v>
      </c>
      <c r="E17618" s="5">
        <f t="shared" si="275"/>
        <v>4.6895032051282051E-2</v>
      </c>
    </row>
    <row r="17619" spans="1:5" x14ac:dyDescent="0.25">
      <c r="A17619" s="2">
        <v>2710</v>
      </c>
      <c r="B17619" s="2">
        <v>2024</v>
      </c>
      <c r="C17619" s="2" t="s">
        <v>64</v>
      </c>
      <c r="D17619" s="3">
        <v>104522</v>
      </c>
      <c r="E17619" s="5">
        <f t="shared" si="275"/>
        <v>0.12186908019364344</v>
      </c>
    </row>
    <row r="17620" spans="1:5" x14ac:dyDescent="0.25">
      <c r="A17620" s="2">
        <v>2710</v>
      </c>
      <c r="B17620" s="2">
        <v>2025</v>
      </c>
      <c r="C17620" s="2" t="s">
        <v>75</v>
      </c>
      <c r="D17620" s="3">
        <v>117260</v>
      </c>
      <c r="E17620" s="5">
        <f t="shared" si="275"/>
        <v>1</v>
      </c>
    </row>
    <row r="17621" spans="1:5" x14ac:dyDescent="0.25">
      <c r="A17621" s="2">
        <v>2711</v>
      </c>
      <c r="B17621" s="2">
        <v>2022</v>
      </c>
      <c r="C17621" s="2" t="s">
        <v>64</v>
      </c>
      <c r="D17621" s="3">
        <v>163283</v>
      </c>
      <c r="E17621" s="5">
        <f t="shared" si="275"/>
        <v>5.7097187092348865E-2</v>
      </c>
    </row>
    <row r="17622" spans="1:5" x14ac:dyDescent="0.25">
      <c r="A17622" s="2">
        <v>2711</v>
      </c>
      <c r="B17622" s="2">
        <v>2023</v>
      </c>
      <c r="C17622" s="2" t="s">
        <v>64</v>
      </c>
      <c r="D17622" s="3">
        <v>172606</v>
      </c>
      <c r="E17622" s="5">
        <f t="shared" si="275"/>
        <v>4.1684530085860282E-2</v>
      </c>
    </row>
    <row r="17623" spans="1:5" x14ac:dyDescent="0.25">
      <c r="A17623" s="2">
        <v>2711</v>
      </c>
      <c r="B17623" s="2">
        <v>2024</v>
      </c>
      <c r="C17623" s="2" t="s">
        <v>64</v>
      </c>
      <c r="D17623" s="3">
        <v>179801</v>
      </c>
      <c r="E17623" s="5">
        <f t="shared" si="275"/>
        <v>4.8247785051251102E-2</v>
      </c>
    </row>
    <row r="17624" spans="1:5" x14ac:dyDescent="0.25">
      <c r="A17624" s="2">
        <v>2711</v>
      </c>
      <c r="B17624" s="2">
        <v>2025</v>
      </c>
      <c r="C17624" s="2" t="s">
        <v>64</v>
      </c>
      <c r="D17624" s="3">
        <v>188476</v>
      </c>
      <c r="E17624" s="5">
        <f t="shared" si="275"/>
        <v>1</v>
      </c>
    </row>
    <row r="17625" spans="1:5" x14ac:dyDescent="0.25">
      <c r="A17625" s="2">
        <v>2712</v>
      </c>
      <c r="B17625" s="2">
        <v>2016</v>
      </c>
      <c r="C17625" s="2" t="s">
        <v>55</v>
      </c>
      <c r="D17625" s="3">
        <v>128739</v>
      </c>
      <c r="E17625" s="5">
        <f t="shared" si="275"/>
        <v>5.4956151593534203E-2</v>
      </c>
    </row>
    <row r="17626" spans="1:5" x14ac:dyDescent="0.25">
      <c r="A17626" s="2">
        <v>2712</v>
      </c>
      <c r="B17626" s="2">
        <v>2017</v>
      </c>
      <c r="C17626" s="2" t="s">
        <v>55</v>
      </c>
      <c r="D17626" s="3">
        <v>135814</v>
      </c>
      <c r="E17626" s="5">
        <f t="shared" si="275"/>
        <v>3.3096735240844097E-2</v>
      </c>
    </row>
    <row r="17627" spans="1:5" x14ac:dyDescent="0.25">
      <c r="A17627" s="2">
        <v>2712</v>
      </c>
      <c r="B17627" s="2">
        <v>2018</v>
      </c>
      <c r="C17627" s="2" t="s">
        <v>55</v>
      </c>
      <c r="D17627" s="3">
        <v>140309</v>
      </c>
      <c r="E17627" s="5">
        <f t="shared" si="275"/>
        <v>4.2705742325866478E-2</v>
      </c>
    </row>
    <row r="17628" spans="1:5" x14ac:dyDescent="0.25">
      <c r="A17628" s="2">
        <v>2712</v>
      </c>
      <c r="B17628" s="2">
        <v>2019</v>
      </c>
      <c r="C17628" s="2" t="s">
        <v>55</v>
      </c>
      <c r="D17628" s="3">
        <v>146301</v>
      </c>
      <c r="E17628" s="5">
        <f t="shared" si="275"/>
        <v>5.0300408062829371E-2</v>
      </c>
    </row>
    <row r="17629" spans="1:5" x14ac:dyDescent="0.25">
      <c r="A17629" s="2">
        <v>2712</v>
      </c>
      <c r="B17629" s="2">
        <v>2020</v>
      </c>
      <c r="C17629" s="2" t="s">
        <v>55</v>
      </c>
      <c r="D17629" s="3">
        <v>153660</v>
      </c>
      <c r="E17629" s="5">
        <f t="shared" si="275"/>
        <v>4.5776389431211768E-2</v>
      </c>
    </row>
    <row r="17630" spans="1:5" x14ac:dyDescent="0.25">
      <c r="A17630" s="2">
        <v>2712</v>
      </c>
      <c r="B17630" s="2">
        <v>2021</v>
      </c>
      <c r="C17630" s="2" t="s">
        <v>55</v>
      </c>
      <c r="D17630" s="3">
        <v>160694</v>
      </c>
      <c r="E17630" s="5">
        <f t="shared" si="275"/>
        <v>3.0891010243070682E-2</v>
      </c>
    </row>
    <row r="17631" spans="1:5" x14ac:dyDescent="0.25">
      <c r="A17631" s="2">
        <v>2712</v>
      </c>
      <c r="B17631" s="2">
        <v>2022</v>
      </c>
      <c r="C17631" s="2" t="s">
        <v>55</v>
      </c>
      <c r="D17631" s="3">
        <v>165658</v>
      </c>
      <c r="E17631" s="5">
        <f t="shared" si="275"/>
        <v>3.5235243694841177E-2</v>
      </c>
    </row>
    <row r="17632" spans="1:5" x14ac:dyDescent="0.25">
      <c r="A17632" s="2">
        <v>2712</v>
      </c>
      <c r="B17632" s="2">
        <v>2023</v>
      </c>
      <c r="C17632" s="2" t="s">
        <v>55</v>
      </c>
      <c r="D17632" s="3">
        <v>171495</v>
      </c>
      <c r="E17632" s="5">
        <f t="shared" si="275"/>
        <v>-1.6035452928656812E-3</v>
      </c>
    </row>
    <row r="17633" spans="1:5" x14ac:dyDescent="0.25">
      <c r="A17633" s="2">
        <v>2712</v>
      </c>
      <c r="B17633" s="2">
        <v>2024</v>
      </c>
      <c r="C17633" s="2" t="s">
        <v>60</v>
      </c>
      <c r="D17633" s="3">
        <v>171220</v>
      </c>
      <c r="E17633" s="5">
        <f t="shared" si="275"/>
        <v>5.7265506366078731E-2</v>
      </c>
    </row>
    <row r="17634" spans="1:5" x14ac:dyDescent="0.25">
      <c r="A17634" s="2">
        <v>2712</v>
      </c>
      <c r="B17634" s="2">
        <v>2025</v>
      </c>
      <c r="C17634" s="2" t="s">
        <v>60</v>
      </c>
      <c r="D17634" s="3">
        <v>181025</v>
      </c>
      <c r="E17634" s="5">
        <f t="shared" si="275"/>
        <v>1</v>
      </c>
    </row>
    <row r="17635" spans="1:5" x14ac:dyDescent="0.25">
      <c r="A17635" s="2">
        <v>2713</v>
      </c>
      <c r="B17635" s="2">
        <v>2014</v>
      </c>
      <c r="C17635" s="2" t="s">
        <v>64</v>
      </c>
      <c r="D17635" s="3">
        <v>135625</v>
      </c>
      <c r="E17635" s="5">
        <f t="shared" si="275"/>
        <v>3.5428571428571427E-2</v>
      </c>
    </row>
    <row r="17636" spans="1:5" x14ac:dyDescent="0.25">
      <c r="A17636" s="2">
        <v>2713</v>
      </c>
      <c r="B17636" s="2">
        <v>2015</v>
      </c>
      <c r="C17636" s="2" t="s">
        <v>64</v>
      </c>
      <c r="D17636" s="3">
        <v>140430</v>
      </c>
      <c r="E17636" s="5">
        <f t="shared" si="275"/>
        <v>5.2339243751335182E-2</v>
      </c>
    </row>
    <row r="17637" spans="1:5" x14ac:dyDescent="0.25">
      <c r="A17637" s="2">
        <v>2713</v>
      </c>
      <c r="B17637" s="2">
        <v>2016</v>
      </c>
      <c r="C17637" s="2" t="s">
        <v>64</v>
      </c>
      <c r="D17637" s="3">
        <v>147780</v>
      </c>
      <c r="E17637" s="5">
        <f t="shared" si="275"/>
        <v>2.9056705914196779E-2</v>
      </c>
    </row>
    <row r="17638" spans="1:5" x14ac:dyDescent="0.25">
      <c r="A17638" s="2">
        <v>2713</v>
      </c>
      <c r="B17638" s="2">
        <v>2017</v>
      </c>
      <c r="C17638" s="2" t="s">
        <v>64</v>
      </c>
      <c r="D17638" s="3">
        <v>152074</v>
      </c>
      <c r="E17638" s="5">
        <f t="shared" si="275"/>
        <v>4.9173428725488903E-2</v>
      </c>
    </row>
    <row r="17639" spans="1:5" x14ac:dyDescent="0.25">
      <c r="A17639" s="2">
        <v>2713</v>
      </c>
      <c r="B17639" s="2">
        <v>2018</v>
      </c>
      <c r="C17639" s="2" t="s">
        <v>64</v>
      </c>
      <c r="D17639" s="3">
        <v>159552</v>
      </c>
      <c r="E17639" s="5">
        <f t="shared" si="275"/>
        <v>2.7495738066586443E-2</v>
      </c>
    </row>
    <row r="17640" spans="1:5" x14ac:dyDescent="0.25">
      <c r="A17640" s="2">
        <v>2713</v>
      </c>
      <c r="B17640" s="2">
        <v>2019</v>
      </c>
      <c r="C17640" s="2" t="s">
        <v>64</v>
      </c>
      <c r="D17640" s="3">
        <v>163939</v>
      </c>
      <c r="E17640" s="5">
        <f t="shared" si="275"/>
        <v>2.7211340803591579E-2</v>
      </c>
    </row>
    <row r="17641" spans="1:5" x14ac:dyDescent="0.25">
      <c r="A17641" s="2">
        <v>2713</v>
      </c>
      <c r="B17641" s="2">
        <v>2020</v>
      </c>
      <c r="C17641" s="2" t="s">
        <v>64</v>
      </c>
      <c r="D17641" s="3">
        <v>168400</v>
      </c>
      <c r="E17641" s="5">
        <f t="shared" si="275"/>
        <v>3.9726840855106887E-2</v>
      </c>
    </row>
    <row r="17642" spans="1:5" x14ac:dyDescent="0.25">
      <c r="A17642" s="2">
        <v>2713</v>
      </c>
      <c r="B17642" s="2">
        <v>2021</v>
      </c>
      <c r="C17642" s="2" t="s">
        <v>64</v>
      </c>
      <c r="D17642" s="3">
        <v>175090</v>
      </c>
      <c r="E17642" s="5">
        <f t="shared" si="275"/>
        <v>3.7226569192986461E-2</v>
      </c>
    </row>
    <row r="17643" spans="1:5" x14ac:dyDescent="0.25">
      <c r="A17643" s="2">
        <v>2713</v>
      </c>
      <c r="B17643" s="2">
        <v>2022</v>
      </c>
      <c r="C17643" s="2" t="s">
        <v>64</v>
      </c>
      <c r="D17643" s="3">
        <v>181608</v>
      </c>
      <c r="E17643" s="5">
        <f t="shared" si="275"/>
        <v>5.0344698471432976E-2</v>
      </c>
    </row>
    <row r="17644" spans="1:5" x14ac:dyDescent="0.25">
      <c r="A17644" s="2">
        <v>2713</v>
      </c>
      <c r="B17644" s="2">
        <v>2023</v>
      </c>
      <c r="C17644" s="2" t="s">
        <v>64</v>
      </c>
      <c r="D17644" s="3">
        <v>190751</v>
      </c>
      <c r="E17644" s="5">
        <f t="shared" si="275"/>
        <v>2.3433691042248794E-2</v>
      </c>
    </row>
    <row r="17645" spans="1:5" x14ac:dyDescent="0.25">
      <c r="A17645" s="2">
        <v>2713</v>
      </c>
      <c r="B17645" s="2">
        <v>2024</v>
      </c>
      <c r="C17645" s="2" t="s">
        <v>64</v>
      </c>
      <c r="D17645" s="3">
        <v>195221</v>
      </c>
      <c r="E17645" s="5">
        <f t="shared" si="275"/>
        <v>3.0888070443241249E-2</v>
      </c>
    </row>
    <row r="17646" spans="1:5" x14ac:dyDescent="0.25">
      <c r="A17646" s="2">
        <v>2713</v>
      </c>
      <c r="B17646" s="2">
        <v>2025</v>
      </c>
      <c r="C17646" s="2" t="s">
        <v>64</v>
      </c>
      <c r="D17646" s="3">
        <v>201251</v>
      </c>
      <c r="E17646" s="5">
        <f t="shared" si="275"/>
        <v>1</v>
      </c>
    </row>
    <row r="17647" spans="1:5" x14ac:dyDescent="0.25">
      <c r="A17647" s="2">
        <v>2714</v>
      </c>
      <c r="B17647" s="2">
        <v>2021</v>
      </c>
      <c r="C17647" s="2" t="s">
        <v>64</v>
      </c>
      <c r="D17647" s="3">
        <v>115155</v>
      </c>
      <c r="E17647" s="5">
        <f t="shared" si="275"/>
        <v>4.7909339585775694E-2</v>
      </c>
    </row>
    <row r="17648" spans="1:5" x14ac:dyDescent="0.25">
      <c r="A17648" s="2">
        <v>2714</v>
      </c>
      <c r="B17648" s="2">
        <v>2022</v>
      </c>
      <c r="C17648" s="2" t="s">
        <v>64</v>
      </c>
      <c r="D17648" s="3">
        <v>120672</v>
      </c>
      <c r="E17648" s="5">
        <f t="shared" si="275"/>
        <v>5.6417395916202602E-2</v>
      </c>
    </row>
    <row r="17649" spans="1:5" x14ac:dyDescent="0.25">
      <c r="A17649" s="2">
        <v>2714</v>
      </c>
      <c r="B17649" s="2">
        <v>2023</v>
      </c>
      <c r="C17649" s="2" t="s">
        <v>64</v>
      </c>
      <c r="D17649" s="3">
        <v>127480</v>
      </c>
      <c r="E17649" s="5">
        <f t="shared" si="275"/>
        <v>4.8886099780357704E-2</v>
      </c>
    </row>
    <row r="17650" spans="1:5" x14ac:dyDescent="0.25">
      <c r="A17650" s="2">
        <v>2714</v>
      </c>
      <c r="B17650" s="2">
        <v>2024</v>
      </c>
      <c r="C17650" s="2" t="s">
        <v>64</v>
      </c>
      <c r="D17650" s="3">
        <v>133712</v>
      </c>
      <c r="E17650" s="5">
        <f t="shared" si="275"/>
        <v>5.6150532487734835E-2</v>
      </c>
    </row>
    <row r="17651" spans="1:5" x14ac:dyDescent="0.25">
      <c r="A17651" s="2">
        <v>2714</v>
      </c>
      <c r="B17651" s="2">
        <v>2025</v>
      </c>
      <c r="C17651" s="2" t="s">
        <v>64</v>
      </c>
      <c r="D17651" s="3">
        <v>141220</v>
      </c>
      <c r="E17651" s="5">
        <f t="shared" si="275"/>
        <v>1</v>
      </c>
    </row>
    <row r="17652" spans="1:5" x14ac:dyDescent="0.25">
      <c r="A17652" s="2">
        <v>2715</v>
      </c>
      <c r="B17652" s="2">
        <v>2018</v>
      </c>
      <c r="C17652" s="2" t="s">
        <v>64</v>
      </c>
      <c r="D17652" s="3">
        <v>127286</v>
      </c>
      <c r="E17652" s="5">
        <f t="shared" si="275"/>
        <v>3.907735336172085E-2</v>
      </c>
    </row>
    <row r="17653" spans="1:5" x14ac:dyDescent="0.25">
      <c r="A17653" s="2">
        <v>2715</v>
      </c>
      <c r="B17653" s="2">
        <v>2019</v>
      </c>
      <c r="C17653" s="2" t="s">
        <v>64</v>
      </c>
      <c r="D17653" s="3">
        <v>132260</v>
      </c>
      <c r="E17653" s="5">
        <f t="shared" si="275"/>
        <v>3.3169514592469376E-2</v>
      </c>
    </row>
    <row r="17654" spans="1:5" x14ac:dyDescent="0.25">
      <c r="A17654" s="2">
        <v>2715</v>
      </c>
      <c r="B17654" s="2">
        <v>2020</v>
      </c>
      <c r="C17654" s="2" t="s">
        <v>64</v>
      </c>
      <c r="D17654" s="3">
        <v>136647</v>
      </c>
      <c r="E17654" s="5">
        <f t="shared" si="275"/>
        <v>4.0586328276508085E-2</v>
      </c>
    </row>
    <row r="17655" spans="1:5" x14ac:dyDescent="0.25">
      <c r="A17655" s="2">
        <v>2715</v>
      </c>
      <c r="B17655" s="2">
        <v>2021</v>
      </c>
      <c r="C17655" s="2" t="s">
        <v>64</v>
      </c>
      <c r="D17655" s="3">
        <v>142193</v>
      </c>
      <c r="E17655" s="5">
        <f t="shared" si="275"/>
        <v>5.0790123283143335E-2</v>
      </c>
    </row>
    <row r="17656" spans="1:5" x14ac:dyDescent="0.25">
      <c r="A17656" s="2">
        <v>2715</v>
      </c>
      <c r="B17656" s="2">
        <v>2022</v>
      </c>
      <c r="C17656" s="2" t="s">
        <v>64</v>
      </c>
      <c r="D17656" s="3">
        <v>149415</v>
      </c>
      <c r="E17656" s="5">
        <f t="shared" si="275"/>
        <v>4.215774855268882E-2</v>
      </c>
    </row>
    <row r="17657" spans="1:5" x14ac:dyDescent="0.25">
      <c r="A17657" s="2">
        <v>2715</v>
      </c>
      <c r="B17657" s="2">
        <v>2023</v>
      </c>
      <c r="C17657" s="2" t="s">
        <v>64</v>
      </c>
      <c r="D17657" s="3">
        <v>155714</v>
      </c>
      <c r="E17657" s="5">
        <f t="shared" si="275"/>
        <v>3.0979873357565794E-2</v>
      </c>
    </row>
    <row r="17658" spans="1:5" x14ac:dyDescent="0.25">
      <c r="A17658" s="2">
        <v>2715</v>
      </c>
      <c r="B17658" s="2">
        <v>2024</v>
      </c>
      <c r="C17658" s="2" t="s">
        <v>64</v>
      </c>
      <c r="D17658" s="3">
        <v>160538</v>
      </c>
      <c r="E17658" s="5">
        <f t="shared" si="275"/>
        <v>3.0572200974224171E-2</v>
      </c>
    </row>
    <row r="17659" spans="1:5" x14ac:dyDescent="0.25">
      <c r="A17659" s="2">
        <v>2715</v>
      </c>
      <c r="B17659" s="2">
        <v>2025</v>
      </c>
      <c r="C17659" s="2" t="s">
        <v>64</v>
      </c>
      <c r="D17659" s="3">
        <v>165446</v>
      </c>
      <c r="E17659" s="5">
        <f t="shared" si="275"/>
        <v>1</v>
      </c>
    </row>
    <row r="17660" spans="1:5" x14ac:dyDescent="0.25">
      <c r="A17660" s="2">
        <v>2716</v>
      </c>
      <c r="B17660" s="2">
        <v>2023</v>
      </c>
      <c r="C17660" s="2" t="s">
        <v>55</v>
      </c>
      <c r="D17660" s="3">
        <v>65764</v>
      </c>
      <c r="E17660" s="5">
        <f t="shared" si="275"/>
        <v>0.15108570038318836</v>
      </c>
    </row>
    <row r="17661" spans="1:5" x14ac:dyDescent="0.25">
      <c r="A17661" s="2">
        <v>2716</v>
      </c>
      <c r="B17661" s="2">
        <v>2024</v>
      </c>
      <c r="C17661" s="2" t="s">
        <v>60</v>
      </c>
      <c r="D17661" s="3">
        <v>75700</v>
      </c>
      <c r="E17661" s="5">
        <f t="shared" si="275"/>
        <v>0.19375165125495378</v>
      </c>
    </row>
    <row r="17662" spans="1:5" x14ac:dyDescent="0.25">
      <c r="A17662" s="2">
        <v>2716</v>
      </c>
      <c r="B17662" s="2">
        <v>2025</v>
      </c>
      <c r="C17662" s="2" t="s">
        <v>64</v>
      </c>
      <c r="D17662" s="3">
        <v>90367</v>
      </c>
      <c r="E17662" s="5">
        <f t="shared" si="275"/>
        <v>1</v>
      </c>
    </row>
    <row r="17663" spans="1:5" x14ac:dyDescent="0.25">
      <c r="A17663" s="2">
        <v>2717</v>
      </c>
      <c r="B17663" s="2">
        <v>2020</v>
      </c>
      <c r="C17663" s="2" t="s">
        <v>50</v>
      </c>
      <c r="D17663" s="3">
        <v>53159</v>
      </c>
      <c r="E17663" s="5">
        <f t="shared" si="275"/>
        <v>2.389059237382193E-2</v>
      </c>
    </row>
    <row r="17664" spans="1:5" x14ac:dyDescent="0.25">
      <c r="A17664" s="2">
        <v>2717</v>
      </c>
      <c r="B17664" s="2">
        <v>2021</v>
      </c>
      <c r="C17664" s="2" t="s">
        <v>50</v>
      </c>
      <c r="D17664" s="3">
        <v>54429</v>
      </c>
      <c r="E17664" s="5">
        <f t="shared" si="275"/>
        <v>3.7535137518602213E-2</v>
      </c>
    </row>
    <row r="17665" spans="1:5" x14ac:dyDescent="0.25">
      <c r="A17665" s="2">
        <v>2717</v>
      </c>
      <c r="B17665" s="2">
        <v>2022</v>
      </c>
      <c r="C17665" s="2" t="s">
        <v>50</v>
      </c>
      <c r="D17665" s="3">
        <v>56472</v>
      </c>
      <c r="E17665" s="5">
        <f t="shared" si="275"/>
        <v>4.5757189403598242E-2</v>
      </c>
    </row>
    <row r="17666" spans="1:5" x14ac:dyDescent="0.25">
      <c r="A17666" s="2">
        <v>2717</v>
      </c>
      <c r="B17666" s="2">
        <v>2023</v>
      </c>
      <c r="C17666" s="2" t="s">
        <v>50</v>
      </c>
      <c r="D17666" s="3">
        <v>59056</v>
      </c>
      <c r="E17666" s="5">
        <f t="shared" ref="E17666:E17729" si="276">IF(A17667=A17666,(D17667-D17666)/D17666,1)</f>
        <v>2.6381739366025468E-2</v>
      </c>
    </row>
    <row r="17667" spans="1:5" x14ac:dyDescent="0.25">
      <c r="A17667" s="2">
        <v>2717</v>
      </c>
      <c r="B17667" s="2">
        <v>2024</v>
      </c>
      <c r="C17667" s="2" t="s">
        <v>50</v>
      </c>
      <c r="D17667" s="3">
        <v>60614</v>
      </c>
      <c r="E17667" s="5">
        <f t="shared" si="276"/>
        <v>6.1107994852674298E-2</v>
      </c>
    </row>
    <row r="17668" spans="1:5" x14ac:dyDescent="0.25">
      <c r="A17668" s="2">
        <v>2717</v>
      </c>
      <c r="B17668" s="2">
        <v>2025</v>
      </c>
      <c r="C17668" s="2" t="s">
        <v>66</v>
      </c>
      <c r="D17668" s="3">
        <v>64318</v>
      </c>
      <c r="E17668" s="5">
        <f t="shared" si="276"/>
        <v>1</v>
      </c>
    </row>
    <row r="17669" spans="1:5" x14ac:dyDescent="0.25">
      <c r="A17669" s="2">
        <v>2718</v>
      </c>
      <c r="B17669" s="2">
        <v>2024</v>
      </c>
      <c r="C17669" s="2" t="s">
        <v>55</v>
      </c>
      <c r="D17669" s="3">
        <v>106165</v>
      </c>
      <c r="E17669" s="5">
        <f t="shared" si="276"/>
        <v>4.6135732115103849E-2</v>
      </c>
    </row>
    <row r="17670" spans="1:5" x14ac:dyDescent="0.25">
      <c r="A17670" s="2">
        <v>2718</v>
      </c>
      <c r="B17670" s="2">
        <v>2025</v>
      </c>
      <c r="C17670" s="2" t="s">
        <v>60</v>
      </c>
      <c r="D17670" s="3">
        <v>111063</v>
      </c>
      <c r="E17670" s="5">
        <f t="shared" si="276"/>
        <v>1</v>
      </c>
    </row>
    <row r="17671" spans="1:5" x14ac:dyDescent="0.25">
      <c r="A17671" s="2">
        <v>2719</v>
      </c>
      <c r="B17671" s="2">
        <v>2023</v>
      </c>
      <c r="C17671" s="2" t="s">
        <v>60</v>
      </c>
      <c r="D17671" s="3">
        <v>203550</v>
      </c>
      <c r="E17671" s="5">
        <f t="shared" si="276"/>
        <v>5.2247605011053792E-2</v>
      </c>
    </row>
    <row r="17672" spans="1:5" x14ac:dyDescent="0.25">
      <c r="A17672" s="2">
        <v>2719</v>
      </c>
      <c r="B17672" s="2">
        <v>2024</v>
      </c>
      <c r="C17672" s="2" t="s">
        <v>60</v>
      </c>
      <c r="D17672" s="3">
        <v>214185</v>
      </c>
      <c r="E17672" s="5">
        <f t="shared" si="276"/>
        <v>4.9004365385064315E-2</v>
      </c>
    </row>
    <row r="17673" spans="1:5" x14ac:dyDescent="0.25">
      <c r="A17673" s="2">
        <v>2719</v>
      </c>
      <c r="B17673" s="2">
        <v>2025</v>
      </c>
      <c r="C17673" s="2" t="s">
        <v>60</v>
      </c>
      <c r="D17673" s="3">
        <v>224681</v>
      </c>
      <c r="E17673" s="5">
        <f t="shared" si="276"/>
        <v>1</v>
      </c>
    </row>
    <row r="17674" spans="1:5" x14ac:dyDescent="0.25">
      <c r="A17674" s="2">
        <v>2720</v>
      </c>
      <c r="B17674" s="2">
        <v>2025</v>
      </c>
      <c r="C17674" s="2" t="s">
        <v>55</v>
      </c>
      <c r="D17674" s="3">
        <v>86605</v>
      </c>
      <c r="E17674" s="5">
        <f t="shared" si="276"/>
        <v>1</v>
      </c>
    </row>
    <row r="17675" spans="1:5" x14ac:dyDescent="0.25">
      <c r="A17675" s="2">
        <v>2721</v>
      </c>
      <c r="B17675" s="2">
        <v>2021</v>
      </c>
      <c r="C17675" s="2" t="s">
        <v>66</v>
      </c>
      <c r="D17675" s="3">
        <v>58630</v>
      </c>
      <c r="E17675" s="5">
        <f t="shared" si="276"/>
        <v>4.2606174313491389E-2</v>
      </c>
    </row>
    <row r="17676" spans="1:5" x14ac:dyDescent="0.25">
      <c r="A17676" s="2">
        <v>2721</v>
      </c>
      <c r="B17676" s="2">
        <v>2022</v>
      </c>
      <c r="C17676" s="2" t="s">
        <v>66</v>
      </c>
      <c r="D17676" s="3">
        <v>61128</v>
      </c>
      <c r="E17676" s="5">
        <f t="shared" si="276"/>
        <v>4.8210312786284515E-2</v>
      </c>
    </row>
    <row r="17677" spans="1:5" x14ac:dyDescent="0.25">
      <c r="A17677" s="2">
        <v>2721</v>
      </c>
      <c r="B17677" s="2">
        <v>2023</v>
      </c>
      <c r="C17677" s="2" t="s">
        <v>66</v>
      </c>
      <c r="D17677" s="3">
        <v>64075</v>
      </c>
      <c r="E17677" s="5">
        <f t="shared" si="276"/>
        <v>3.9344518142801405E-2</v>
      </c>
    </row>
    <row r="17678" spans="1:5" x14ac:dyDescent="0.25">
      <c r="A17678" s="2">
        <v>2721</v>
      </c>
      <c r="B17678" s="2">
        <v>2024</v>
      </c>
      <c r="C17678" s="2" t="s">
        <v>66</v>
      </c>
      <c r="D17678" s="3">
        <v>66596</v>
      </c>
      <c r="E17678" s="5">
        <f t="shared" si="276"/>
        <v>3.3650669709892486E-2</v>
      </c>
    </row>
    <row r="17679" spans="1:5" x14ac:dyDescent="0.25">
      <c r="A17679" s="2">
        <v>2721</v>
      </c>
      <c r="B17679" s="2">
        <v>2025</v>
      </c>
      <c r="C17679" s="2" t="s">
        <v>66</v>
      </c>
      <c r="D17679" s="3">
        <v>68837</v>
      </c>
      <c r="E17679" s="5">
        <f t="shared" si="276"/>
        <v>1</v>
      </c>
    </row>
    <row r="17680" spans="1:5" x14ac:dyDescent="0.25">
      <c r="A17680" s="2">
        <v>2722</v>
      </c>
      <c r="B17680" s="2">
        <v>2016</v>
      </c>
      <c r="C17680" s="2" t="s">
        <v>60</v>
      </c>
      <c r="D17680" s="3">
        <v>188233</v>
      </c>
      <c r="E17680" s="5">
        <f t="shared" si="276"/>
        <v>5.3555965213326034E-2</v>
      </c>
    </row>
    <row r="17681" spans="1:5" x14ac:dyDescent="0.25">
      <c r="A17681" s="2">
        <v>2722</v>
      </c>
      <c r="B17681" s="2">
        <v>2017</v>
      </c>
      <c r="C17681" s="2" t="s">
        <v>60</v>
      </c>
      <c r="D17681" s="3">
        <v>198314</v>
      </c>
      <c r="E17681" s="5">
        <f t="shared" si="276"/>
        <v>3.8000342890567487E-2</v>
      </c>
    </row>
    <row r="17682" spans="1:5" x14ac:dyDescent="0.25">
      <c r="A17682" s="2">
        <v>2722</v>
      </c>
      <c r="B17682" s="2">
        <v>2018</v>
      </c>
      <c r="C17682" s="2" t="s">
        <v>60</v>
      </c>
      <c r="D17682" s="3">
        <v>205850</v>
      </c>
      <c r="E17682" s="5">
        <f t="shared" si="276"/>
        <v>3.6730629098858394E-2</v>
      </c>
    </row>
    <row r="17683" spans="1:5" x14ac:dyDescent="0.25">
      <c r="A17683" s="2">
        <v>2722</v>
      </c>
      <c r="B17683" s="2">
        <v>2019</v>
      </c>
      <c r="C17683" s="2" t="s">
        <v>60</v>
      </c>
      <c r="D17683" s="3">
        <v>213411</v>
      </c>
      <c r="E17683" s="5">
        <f t="shared" si="276"/>
        <v>5.1178242920936597E-2</v>
      </c>
    </row>
    <row r="17684" spans="1:5" x14ac:dyDescent="0.25">
      <c r="A17684" s="2">
        <v>2722</v>
      </c>
      <c r="B17684" s="2">
        <v>2020</v>
      </c>
      <c r="C17684" s="2" t="s">
        <v>64</v>
      </c>
      <c r="D17684" s="3">
        <v>224333</v>
      </c>
      <c r="E17684" s="5">
        <f t="shared" si="276"/>
        <v>5.6099637592329263E-2</v>
      </c>
    </row>
    <row r="17685" spans="1:5" x14ac:dyDescent="0.25">
      <c r="A17685" s="2">
        <v>2722</v>
      </c>
      <c r="B17685" s="2">
        <v>2021</v>
      </c>
      <c r="C17685" s="2" t="s">
        <v>64</v>
      </c>
      <c r="D17685" s="3">
        <v>236918</v>
      </c>
      <c r="E17685" s="5">
        <f t="shared" si="276"/>
        <v>5.4157978709933392E-2</v>
      </c>
    </row>
    <row r="17686" spans="1:5" x14ac:dyDescent="0.25">
      <c r="A17686" s="2">
        <v>2722</v>
      </c>
      <c r="B17686" s="2">
        <v>2022</v>
      </c>
      <c r="C17686" s="2" t="s">
        <v>75</v>
      </c>
      <c r="D17686" s="3">
        <v>249749</v>
      </c>
      <c r="E17686" s="5">
        <f t="shared" si="276"/>
        <v>5.8859094530909033E-2</v>
      </c>
    </row>
    <row r="17687" spans="1:5" x14ac:dyDescent="0.25">
      <c r="A17687" s="2">
        <v>2722</v>
      </c>
      <c r="B17687" s="2">
        <v>2023</v>
      </c>
      <c r="C17687" s="2" t="s">
        <v>75</v>
      </c>
      <c r="D17687" s="3">
        <v>264449</v>
      </c>
      <c r="E17687" s="5">
        <f t="shared" si="276"/>
        <v>8.8905611289889538E-2</v>
      </c>
    </row>
    <row r="17688" spans="1:5" x14ac:dyDescent="0.25">
      <c r="A17688" s="2">
        <v>2722</v>
      </c>
      <c r="B17688" s="2">
        <v>2024</v>
      </c>
      <c r="C17688" s="2" t="s">
        <v>71</v>
      </c>
      <c r="D17688" s="3">
        <v>287960</v>
      </c>
      <c r="E17688" s="5">
        <f t="shared" si="276"/>
        <v>3.522364217252396E-2</v>
      </c>
    </row>
    <row r="17689" spans="1:5" x14ac:dyDescent="0.25">
      <c r="A17689" s="2">
        <v>2722</v>
      </c>
      <c r="B17689" s="2">
        <v>2025</v>
      </c>
      <c r="C17689" s="2" t="s">
        <v>71</v>
      </c>
      <c r="D17689" s="3">
        <v>298103</v>
      </c>
      <c r="E17689" s="5">
        <f t="shared" si="276"/>
        <v>1</v>
      </c>
    </row>
    <row r="17690" spans="1:5" x14ac:dyDescent="0.25">
      <c r="A17690" s="2">
        <v>2723</v>
      </c>
      <c r="B17690" s="2">
        <v>2018</v>
      </c>
      <c r="C17690" s="2" t="s">
        <v>60</v>
      </c>
      <c r="D17690" s="3">
        <v>60270</v>
      </c>
      <c r="E17690" s="5">
        <f t="shared" si="276"/>
        <v>4.7486311597809854E-2</v>
      </c>
    </row>
    <row r="17691" spans="1:5" x14ac:dyDescent="0.25">
      <c r="A17691" s="2">
        <v>2723</v>
      </c>
      <c r="B17691" s="2">
        <v>2019</v>
      </c>
      <c r="C17691" s="2" t="s">
        <v>60</v>
      </c>
      <c r="D17691" s="3">
        <v>63132</v>
      </c>
      <c r="E17691" s="5">
        <f t="shared" si="276"/>
        <v>5.6500665272761832E-2</v>
      </c>
    </row>
    <row r="17692" spans="1:5" x14ac:dyDescent="0.25">
      <c r="A17692" s="2">
        <v>2723</v>
      </c>
      <c r="B17692" s="2">
        <v>2020</v>
      </c>
      <c r="C17692" s="2" t="s">
        <v>60</v>
      </c>
      <c r="D17692" s="3">
        <v>66699</v>
      </c>
      <c r="E17692" s="5">
        <f t="shared" si="276"/>
        <v>3.7601763144874734E-2</v>
      </c>
    </row>
    <row r="17693" spans="1:5" x14ac:dyDescent="0.25">
      <c r="A17693" s="2">
        <v>2723</v>
      </c>
      <c r="B17693" s="2">
        <v>2021</v>
      </c>
      <c r="C17693" s="2" t="s">
        <v>60</v>
      </c>
      <c r="D17693" s="3">
        <v>69207</v>
      </c>
      <c r="E17693" s="5">
        <f t="shared" si="276"/>
        <v>5.0428424870316589E-2</v>
      </c>
    </row>
    <row r="17694" spans="1:5" x14ac:dyDescent="0.25">
      <c r="A17694" s="2">
        <v>2723</v>
      </c>
      <c r="B17694" s="2">
        <v>2022</v>
      </c>
      <c r="C17694" s="2" t="s">
        <v>60</v>
      </c>
      <c r="D17694" s="3">
        <v>72697</v>
      </c>
      <c r="E17694" s="5">
        <f t="shared" si="276"/>
        <v>3.2766138905319341E-2</v>
      </c>
    </row>
    <row r="17695" spans="1:5" x14ac:dyDescent="0.25">
      <c r="A17695" s="2">
        <v>2723</v>
      </c>
      <c r="B17695" s="2">
        <v>2023</v>
      </c>
      <c r="C17695" s="2" t="s">
        <v>60</v>
      </c>
      <c r="D17695" s="3">
        <v>75079</v>
      </c>
      <c r="E17695" s="5">
        <f t="shared" si="276"/>
        <v>3.9291945817072682E-2</v>
      </c>
    </row>
    <row r="17696" spans="1:5" x14ac:dyDescent="0.25">
      <c r="A17696" s="2">
        <v>2723</v>
      </c>
      <c r="B17696" s="2">
        <v>2024</v>
      </c>
      <c r="C17696" s="2" t="s">
        <v>60</v>
      </c>
      <c r="D17696" s="3">
        <v>78029</v>
      </c>
      <c r="E17696" s="5">
        <f t="shared" si="276"/>
        <v>5.0340258109164544E-2</v>
      </c>
    </row>
    <row r="17697" spans="1:5" x14ac:dyDescent="0.25">
      <c r="A17697" s="2">
        <v>2723</v>
      </c>
      <c r="B17697" s="2">
        <v>2025</v>
      </c>
      <c r="C17697" s="2" t="s">
        <v>60</v>
      </c>
      <c r="D17697" s="3">
        <v>81957</v>
      </c>
      <c r="E17697" s="5">
        <f t="shared" si="276"/>
        <v>1</v>
      </c>
    </row>
    <row r="17698" spans="1:5" x14ac:dyDescent="0.25">
      <c r="A17698" s="2">
        <v>2724</v>
      </c>
      <c r="B17698" s="2">
        <v>2019</v>
      </c>
      <c r="C17698" s="2" t="s">
        <v>55</v>
      </c>
      <c r="D17698" s="3">
        <v>129906</v>
      </c>
      <c r="E17698" s="5">
        <f t="shared" si="276"/>
        <v>5.02594183486521E-2</v>
      </c>
    </row>
    <row r="17699" spans="1:5" x14ac:dyDescent="0.25">
      <c r="A17699" s="2">
        <v>2724</v>
      </c>
      <c r="B17699" s="2">
        <v>2020</v>
      </c>
      <c r="C17699" s="2" t="s">
        <v>55</v>
      </c>
      <c r="D17699" s="3">
        <v>136435</v>
      </c>
      <c r="E17699" s="5">
        <f t="shared" si="276"/>
        <v>0.10687140396525818</v>
      </c>
    </row>
    <row r="17700" spans="1:5" x14ac:dyDescent="0.25">
      <c r="A17700" s="2">
        <v>2724</v>
      </c>
      <c r="B17700" s="2">
        <v>2021</v>
      </c>
      <c r="C17700" s="2" t="s">
        <v>60</v>
      </c>
      <c r="D17700" s="3">
        <v>151016</v>
      </c>
      <c r="E17700" s="5">
        <f t="shared" si="276"/>
        <v>3.0996715579806114E-2</v>
      </c>
    </row>
    <row r="17701" spans="1:5" x14ac:dyDescent="0.25">
      <c r="A17701" s="2">
        <v>2724</v>
      </c>
      <c r="B17701" s="2">
        <v>2022</v>
      </c>
      <c r="C17701" s="2" t="s">
        <v>60</v>
      </c>
      <c r="D17701" s="3">
        <v>155697</v>
      </c>
      <c r="E17701" s="5">
        <f t="shared" si="276"/>
        <v>5.3392165552322783E-2</v>
      </c>
    </row>
    <row r="17702" spans="1:5" x14ac:dyDescent="0.25">
      <c r="A17702" s="2">
        <v>2724</v>
      </c>
      <c r="B17702" s="2">
        <v>2023</v>
      </c>
      <c r="C17702" s="2" t="s">
        <v>60</v>
      </c>
      <c r="D17702" s="3">
        <v>164010</v>
      </c>
      <c r="E17702" s="5">
        <f t="shared" si="276"/>
        <v>2.7199561002377904E-2</v>
      </c>
    </row>
    <row r="17703" spans="1:5" x14ac:dyDescent="0.25">
      <c r="A17703" s="2">
        <v>2724</v>
      </c>
      <c r="B17703" s="2">
        <v>2024</v>
      </c>
      <c r="C17703" s="2" t="s">
        <v>60</v>
      </c>
      <c r="D17703" s="3">
        <v>168471</v>
      </c>
      <c r="E17703" s="5">
        <f t="shared" si="276"/>
        <v>4.8494993203578064E-2</v>
      </c>
    </row>
    <row r="17704" spans="1:5" x14ac:dyDescent="0.25">
      <c r="A17704" s="2">
        <v>2724</v>
      </c>
      <c r="B17704" s="2">
        <v>2025</v>
      </c>
      <c r="C17704" s="2" t="s">
        <v>60</v>
      </c>
      <c r="D17704" s="3">
        <v>176641</v>
      </c>
      <c r="E17704" s="5">
        <f t="shared" si="276"/>
        <v>1</v>
      </c>
    </row>
    <row r="17705" spans="1:5" x14ac:dyDescent="0.25">
      <c r="A17705" s="2">
        <v>2725</v>
      </c>
      <c r="B17705" s="2">
        <v>2019</v>
      </c>
      <c r="C17705" s="2" t="s">
        <v>66</v>
      </c>
      <c r="D17705" s="3">
        <v>71615</v>
      </c>
      <c r="E17705" s="5">
        <f t="shared" si="276"/>
        <v>-1.4536060881100328E-2</v>
      </c>
    </row>
    <row r="17706" spans="1:5" x14ac:dyDescent="0.25">
      <c r="A17706" s="2">
        <v>2725</v>
      </c>
      <c r="B17706" s="2">
        <v>2020</v>
      </c>
      <c r="C17706" s="2" t="s">
        <v>55</v>
      </c>
      <c r="D17706" s="3">
        <v>70574</v>
      </c>
      <c r="E17706" s="5">
        <f t="shared" si="276"/>
        <v>3.3992688525519316E-2</v>
      </c>
    </row>
    <row r="17707" spans="1:5" x14ac:dyDescent="0.25">
      <c r="A17707" s="2">
        <v>2725</v>
      </c>
      <c r="B17707" s="2">
        <v>2021</v>
      </c>
      <c r="C17707" s="2" t="s">
        <v>55</v>
      </c>
      <c r="D17707" s="3">
        <v>72973</v>
      </c>
      <c r="E17707" s="5">
        <f t="shared" si="276"/>
        <v>2.8750359722088992E-2</v>
      </c>
    </row>
    <row r="17708" spans="1:5" x14ac:dyDescent="0.25">
      <c r="A17708" s="2">
        <v>2725</v>
      </c>
      <c r="B17708" s="2">
        <v>2022</v>
      </c>
      <c r="C17708" s="2" t="s">
        <v>55</v>
      </c>
      <c r="D17708" s="3">
        <v>75071</v>
      </c>
      <c r="E17708" s="5">
        <f t="shared" si="276"/>
        <v>4.365200943107192E-2</v>
      </c>
    </row>
    <row r="17709" spans="1:5" x14ac:dyDescent="0.25">
      <c r="A17709" s="2">
        <v>2725</v>
      </c>
      <c r="B17709" s="2">
        <v>2023</v>
      </c>
      <c r="C17709" s="2" t="s">
        <v>55</v>
      </c>
      <c r="D17709" s="3">
        <v>78348</v>
      </c>
      <c r="E17709" s="5">
        <f t="shared" si="276"/>
        <v>3.2228008372900394E-2</v>
      </c>
    </row>
    <row r="17710" spans="1:5" x14ac:dyDescent="0.25">
      <c r="A17710" s="2">
        <v>2725</v>
      </c>
      <c r="B17710" s="2">
        <v>2024</v>
      </c>
      <c r="C17710" s="2" t="s">
        <v>55</v>
      </c>
      <c r="D17710" s="3">
        <v>80873</v>
      </c>
      <c r="E17710" s="5">
        <f t="shared" si="276"/>
        <v>4.4229841850803114E-2</v>
      </c>
    </row>
    <row r="17711" spans="1:5" x14ac:dyDescent="0.25">
      <c r="A17711" s="2">
        <v>2725</v>
      </c>
      <c r="B17711" s="2">
        <v>2025</v>
      </c>
      <c r="C17711" s="2" t="s">
        <v>55</v>
      </c>
      <c r="D17711" s="3">
        <v>84450</v>
      </c>
      <c r="E17711" s="5">
        <f t="shared" si="276"/>
        <v>1</v>
      </c>
    </row>
    <row r="17712" spans="1:5" x14ac:dyDescent="0.25">
      <c r="A17712" s="2">
        <v>2726</v>
      </c>
      <c r="B17712" s="2">
        <v>2019</v>
      </c>
      <c r="C17712" s="2" t="s">
        <v>66</v>
      </c>
      <c r="D17712" s="3">
        <v>18913</v>
      </c>
      <c r="E17712" s="5">
        <f t="shared" si="276"/>
        <v>3.2200074023158672E-2</v>
      </c>
    </row>
    <row r="17713" spans="1:5" x14ac:dyDescent="0.25">
      <c r="A17713" s="2">
        <v>2726</v>
      </c>
      <c r="B17713" s="2">
        <v>2020</v>
      </c>
      <c r="C17713" s="2" t="s">
        <v>66</v>
      </c>
      <c r="D17713" s="3">
        <v>19522</v>
      </c>
      <c r="E17713" s="5">
        <f t="shared" si="276"/>
        <v>3.6420448724515928E-2</v>
      </c>
    </row>
    <row r="17714" spans="1:5" x14ac:dyDescent="0.25">
      <c r="A17714" s="2">
        <v>2726</v>
      </c>
      <c r="B17714" s="2">
        <v>2021</v>
      </c>
      <c r="C17714" s="2" t="s">
        <v>66</v>
      </c>
      <c r="D17714" s="3">
        <v>20233</v>
      </c>
      <c r="E17714" s="5">
        <f t="shared" si="276"/>
        <v>2.1054712598230614E-2</v>
      </c>
    </row>
    <row r="17715" spans="1:5" x14ac:dyDescent="0.25">
      <c r="A17715" s="2">
        <v>2726</v>
      </c>
      <c r="B17715" s="2">
        <v>2022</v>
      </c>
      <c r="C17715" s="2" t="s">
        <v>66</v>
      </c>
      <c r="D17715" s="3">
        <v>20659</v>
      </c>
      <c r="E17715" s="5">
        <f t="shared" si="276"/>
        <v>4.5791180599254563E-2</v>
      </c>
    </row>
    <row r="17716" spans="1:5" x14ac:dyDescent="0.25">
      <c r="A17716" s="2">
        <v>2726</v>
      </c>
      <c r="B17716" s="2">
        <v>2023</v>
      </c>
      <c r="C17716" s="2" t="s">
        <v>66</v>
      </c>
      <c r="D17716" s="3">
        <v>21605</v>
      </c>
      <c r="E17716" s="5">
        <f t="shared" si="276"/>
        <v>2.531821337653321E-2</v>
      </c>
    </row>
    <row r="17717" spans="1:5" x14ac:dyDescent="0.25">
      <c r="A17717" s="2">
        <v>2726</v>
      </c>
      <c r="B17717" s="2">
        <v>2024</v>
      </c>
      <c r="C17717" s="2" t="s">
        <v>66</v>
      </c>
      <c r="D17717" s="3">
        <v>22152</v>
      </c>
      <c r="E17717" s="5">
        <f t="shared" si="276"/>
        <v>4.4691224268689059E-2</v>
      </c>
    </row>
    <row r="17718" spans="1:5" x14ac:dyDescent="0.25">
      <c r="A17718" s="2">
        <v>2726</v>
      </c>
      <c r="B17718" s="2">
        <v>2025</v>
      </c>
      <c r="C17718" s="2" t="s">
        <v>66</v>
      </c>
      <c r="D17718" s="3">
        <v>23142</v>
      </c>
      <c r="E17718" s="5">
        <f t="shared" si="276"/>
        <v>1</v>
      </c>
    </row>
    <row r="17719" spans="1:5" x14ac:dyDescent="0.25">
      <c r="A17719" s="2">
        <v>2727</v>
      </c>
      <c r="B17719" s="2">
        <v>2020</v>
      </c>
      <c r="C17719" s="2" t="s">
        <v>60</v>
      </c>
      <c r="D17719" s="3">
        <v>84280</v>
      </c>
      <c r="E17719" s="5">
        <f t="shared" si="276"/>
        <v>4.2299477930707166E-2</v>
      </c>
    </row>
    <row r="17720" spans="1:5" x14ac:dyDescent="0.25">
      <c r="A17720" s="2">
        <v>2727</v>
      </c>
      <c r="B17720" s="2">
        <v>2021</v>
      </c>
      <c r="C17720" s="2" t="s">
        <v>60</v>
      </c>
      <c r="D17720" s="3">
        <v>87845</v>
      </c>
      <c r="E17720" s="5">
        <f t="shared" si="276"/>
        <v>4.2347316295748193E-2</v>
      </c>
    </row>
    <row r="17721" spans="1:5" x14ac:dyDescent="0.25">
      <c r="A17721" s="2">
        <v>2727</v>
      </c>
      <c r="B17721" s="2">
        <v>2022</v>
      </c>
      <c r="C17721" s="2" t="s">
        <v>60</v>
      </c>
      <c r="D17721" s="3">
        <v>91565</v>
      </c>
      <c r="E17721" s="5">
        <f t="shared" si="276"/>
        <v>3.7699994539398242E-2</v>
      </c>
    </row>
    <row r="17722" spans="1:5" x14ac:dyDescent="0.25">
      <c r="A17722" s="2">
        <v>2727</v>
      </c>
      <c r="B17722" s="2">
        <v>2023</v>
      </c>
      <c r="C17722" s="2" t="s">
        <v>60</v>
      </c>
      <c r="D17722" s="3">
        <v>95017</v>
      </c>
      <c r="E17722" s="5">
        <f t="shared" si="276"/>
        <v>3.8098445541324182E-2</v>
      </c>
    </row>
    <row r="17723" spans="1:5" x14ac:dyDescent="0.25">
      <c r="A17723" s="2">
        <v>2727</v>
      </c>
      <c r="B17723" s="2">
        <v>2024</v>
      </c>
      <c r="C17723" s="2" t="s">
        <v>60</v>
      </c>
      <c r="D17723" s="3">
        <v>98637</v>
      </c>
      <c r="E17723" s="5">
        <f t="shared" si="276"/>
        <v>4.6513985624055884E-2</v>
      </c>
    </row>
    <row r="17724" spans="1:5" x14ac:dyDescent="0.25">
      <c r="A17724" s="2">
        <v>2727</v>
      </c>
      <c r="B17724" s="2">
        <v>2025</v>
      </c>
      <c r="C17724" s="2" t="s">
        <v>60</v>
      </c>
      <c r="D17724" s="3">
        <v>103225</v>
      </c>
      <c r="E17724" s="5">
        <f t="shared" si="276"/>
        <v>1</v>
      </c>
    </row>
    <row r="17725" spans="1:5" x14ac:dyDescent="0.25">
      <c r="A17725" s="2">
        <v>2728</v>
      </c>
      <c r="B17725" s="2">
        <v>2015</v>
      </c>
      <c r="C17725" s="2" t="s">
        <v>75</v>
      </c>
      <c r="D17725" s="3">
        <v>253632</v>
      </c>
      <c r="E17725" s="5">
        <f t="shared" si="276"/>
        <v>5.7922501892505675E-2</v>
      </c>
    </row>
    <row r="17726" spans="1:5" x14ac:dyDescent="0.25">
      <c r="A17726" s="2">
        <v>2728</v>
      </c>
      <c r="B17726" s="2">
        <v>2016</v>
      </c>
      <c r="C17726" s="2" t="s">
        <v>71</v>
      </c>
      <c r="D17726" s="3">
        <v>268323</v>
      </c>
      <c r="E17726" s="5">
        <f t="shared" si="276"/>
        <v>4.0033839812464826E-2</v>
      </c>
    </row>
    <row r="17727" spans="1:5" x14ac:dyDescent="0.25">
      <c r="A17727" s="2">
        <v>2728</v>
      </c>
      <c r="B17727" s="2">
        <v>2017</v>
      </c>
      <c r="C17727" s="2" t="s">
        <v>71</v>
      </c>
      <c r="D17727" s="3">
        <v>279065</v>
      </c>
      <c r="E17727" s="5">
        <f t="shared" si="276"/>
        <v>4.8590830093347429E-2</v>
      </c>
    </row>
    <row r="17728" spans="1:5" x14ac:dyDescent="0.25">
      <c r="A17728" s="2">
        <v>2728</v>
      </c>
      <c r="B17728" s="2">
        <v>2018</v>
      </c>
      <c r="C17728" s="2" t="s">
        <v>71</v>
      </c>
      <c r="D17728" s="3">
        <v>292625</v>
      </c>
      <c r="E17728" s="5">
        <f t="shared" si="276"/>
        <v>3.1712943186672365E-2</v>
      </c>
    </row>
    <row r="17729" spans="1:5" x14ac:dyDescent="0.25">
      <c r="A17729" s="2">
        <v>2728</v>
      </c>
      <c r="B17729" s="2">
        <v>2019</v>
      </c>
      <c r="C17729" s="2" t="s">
        <v>71</v>
      </c>
      <c r="D17729" s="3">
        <v>301905</v>
      </c>
      <c r="E17729" s="5">
        <f t="shared" si="276"/>
        <v>5.35102101654494E-2</v>
      </c>
    </row>
    <row r="17730" spans="1:5" x14ac:dyDescent="0.25">
      <c r="A17730" s="2">
        <v>2728</v>
      </c>
      <c r="B17730" s="2">
        <v>2020</v>
      </c>
      <c r="C17730" s="2" t="s">
        <v>71</v>
      </c>
      <c r="D17730" s="3">
        <v>318060</v>
      </c>
      <c r="E17730" s="5">
        <f t="shared" ref="E17730:E17793" si="277">IF(A17731=A17730,(D17731-D17730)/D17730,1)</f>
        <v>7.5727850091177759E-2</v>
      </c>
    </row>
    <row r="17731" spans="1:5" x14ac:dyDescent="0.25">
      <c r="A17731" s="2">
        <v>2728</v>
      </c>
      <c r="B17731" s="2">
        <v>2021</v>
      </c>
      <c r="C17731" s="2" t="s">
        <v>3443</v>
      </c>
      <c r="D17731" s="3">
        <v>342146</v>
      </c>
      <c r="E17731" s="5">
        <f t="shared" si="277"/>
        <v>5.2597429167665265E-2</v>
      </c>
    </row>
    <row r="17732" spans="1:5" x14ac:dyDescent="0.25">
      <c r="A17732" s="2">
        <v>2728</v>
      </c>
      <c r="B17732" s="2">
        <v>2022</v>
      </c>
      <c r="C17732" s="2" t="s">
        <v>3443</v>
      </c>
      <c r="D17732" s="3">
        <v>360142</v>
      </c>
      <c r="E17732" s="5">
        <f t="shared" si="277"/>
        <v>5.7213543546712133E-2</v>
      </c>
    </row>
    <row r="17733" spans="1:5" x14ac:dyDescent="0.25">
      <c r="A17733" s="2">
        <v>2728</v>
      </c>
      <c r="B17733" s="2">
        <v>2023</v>
      </c>
      <c r="C17733" s="2" t="s">
        <v>3443</v>
      </c>
      <c r="D17733" s="3">
        <v>380747</v>
      </c>
      <c r="E17733" s="5">
        <f t="shared" si="277"/>
        <v>5.4330040683183319E-2</v>
      </c>
    </row>
    <row r="17734" spans="1:5" x14ac:dyDescent="0.25">
      <c r="A17734" s="2">
        <v>2728</v>
      </c>
      <c r="B17734" s="2">
        <v>2024</v>
      </c>
      <c r="C17734" s="2" t="s">
        <v>3443</v>
      </c>
      <c r="D17734" s="3">
        <v>401433</v>
      </c>
      <c r="E17734" s="5">
        <f t="shared" si="277"/>
        <v>5.100975754360005E-2</v>
      </c>
    </row>
    <row r="17735" spans="1:5" x14ac:dyDescent="0.25">
      <c r="A17735" s="2">
        <v>2728</v>
      </c>
      <c r="B17735" s="2">
        <v>2025</v>
      </c>
      <c r="C17735" s="2" t="s">
        <v>3443</v>
      </c>
      <c r="D17735" s="3">
        <v>421910</v>
      </c>
      <c r="E17735" s="5">
        <f t="shared" si="277"/>
        <v>1</v>
      </c>
    </row>
    <row r="17736" spans="1:5" x14ac:dyDescent="0.25">
      <c r="A17736" s="2">
        <v>2729</v>
      </c>
      <c r="B17736" s="2">
        <v>2019</v>
      </c>
      <c r="C17736" s="2" t="s">
        <v>71</v>
      </c>
      <c r="D17736" s="3">
        <v>198696</v>
      </c>
      <c r="E17736" s="5">
        <f t="shared" si="277"/>
        <v>4.2481982526069974E-2</v>
      </c>
    </row>
    <row r="17737" spans="1:5" x14ac:dyDescent="0.25">
      <c r="A17737" s="2">
        <v>2729</v>
      </c>
      <c r="B17737" s="2">
        <v>2020</v>
      </c>
      <c r="C17737" s="2" t="s">
        <v>71</v>
      </c>
      <c r="D17737" s="3">
        <v>207137</v>
      </c>
      <c r="E17737" s="5">
        <f t="shared" si="277"/>
        <v>2.7030419480826698E-2</v>
      </c>
    </row>
    <row r="17738" spans="1:5" x14ac:dyDescent="0.25">
      <c r="A17738" s="2">
        <v>2729</v>
      </c>
      <c r="B17738" s="2">
        <v>2021</v>
      </c>
      <c r="C17738" s="2" t="s">
        <v>71</v>
      </c>
      <c r="D17738" s="3">
        <v>212736</v>
      </c>
      <c r="E17738" s="5">
        <f t="shared" si="277"/>
        <v>4.4002895607701563E-2</v>
      </c>
    </row>
    <row r="17739" spans="1:5" x14ac:dyDescent="0.25">
      <c r="A17739" s="2">
        <v>2729</v>
      </c>
      <c r="B17739" s="2">
        <v>2022</v>
      </c>
      <c r="C17739" s="2" t="s">
        <v>71</v>
      </c>
      <c r="D17739" s="3">
        <v>222097</v>
      </c>
      <c r="E17739" s="5">
        <f t="shared" si="277"/>
        <v>4.2080712481483318E-2</v>
      </c>
    </row>
    <row r="17740" spans="1:5" x14ac:dyDescent="0.25">
      <c r="A17740" s="2">
        <v>2729</v>
      </c>
      <c r="B17740" s="2">
        <v>2023</v>
      </c>
      <c r="C17740" s="2" t="s">
        <v>71</v>
      </c>
      <c r="D17740" s="3">
        <v>231443</v>
      </c>
      <c r="E17740" s="5">
        <f t="shared" si="277"/>
        <v>5.0798684773356723E-2</v>
      </c>
    </row>
    <row r="17741" spans="1:5" x14ac:dyDescent="0.25">
      <c r="A17741" s="2">
        <v>2729</v>
      </c>
      <c r="B17741" s="2">
        <v>2024</v>
      </c>
      <c r="C17741" s="2" t="s">
        <v>71</v>
      </c>
      <c r="D17741" s="3">
        <v>243200</v>
      </c>
      <c r="E17741" s="5">
        <f t="shared" si="277"/>
        <v>5.335115131578947E-2</v>
      </c>
    </row>
    <row r="17742" spans="1:5" x14ac:dyDescent="0.25">
      <c r="A17742" s="2">
        <v>2729</v>
      </c>
      <c r="B17742" s="2">
        <v>2025</v>
      </c>
      <c r="C17742" s="2" t="s">
        <v>71</v>
      </c>
      <c r="D17742" s="3">
        <v>256175</v>
      </c>
      <c r="E17742" s="5">
        <f t="shared" si="277"/>
        <v>1</v>
      </c>
    </row>
    <row r="17743" spans="1:5" x14ac:dyDescent="0.25">
      <c r="A17743" s="2">
        <v>2730</v>
      </c>
      <c r="B17743" s="2">
        <v>2019</v>
      </c>
      <c r="C17743" s="2" t="s">
        <v>55</v>
      </c>
      <c r="D17743" s="3">
        <v>50602</v>
      </c>
      <c r="E17743" s="5">
        <f t="shared" si="277"/>
        <v>3.5374095885538123E-2</v>
      </c>
    </row>
    <row r="17744" spans="1:5" x14ac:dyDescent="0.25">
      <c r="A17744" s="2">
        <v>2730</v>
      </c>
      <c r="B17744" s="2">
        <v>2020</v>
      </c>
      <c r="C17744" s="2" t="s">
        <v>55</v>
      </c>
      <c r="D17744" s="3">
        <v>52392</v>
      </c>
      <c r="E17744" s="5">
        <f t="shared" si="277"/>
        <v>8.2875248129485421E-2</v>
      </c>
    </row>
    <row r="17745" spans="1:5" x14ac:dyDescent="0.25">
      <c r="A17745" s="2">
        <v>2730</v>
      </c>
      <c r="B17745" s="2">
        <v>2021</v>
      </c>
      <c r="C17745" s="2" t="s">
        <v>60</v>
      </c>
      <c r="D17745" s="3">
        <v>56734</v>
      </c>
      <c r="E17745" s="5">
        <f t="shared" si="277"/>
        <v>3.4776324602531113E-2</v>
      </c>
    </row>
    <row r="17746" spans="1:5" x14ac:dyDescent="0.25">
      <c r="A17746" s="2">
        <v>2730</v>
      </c>
      <c r="B17746" s="2">
        <v>2022</v>
      </c>
      <c r="C17746" s="2" t="s">
        <v>60</v>
      </c>
      <c r="D17746" s="3">
        <v>58707</v>
      </c>
      <c r="E17746" s="5">
        <f t="shared" si="277"/>
        <v>4.6229580799563935E-2</v>
      </c>
    </row>
    <row r="17747" spans="1:5" x14ac:dyDescent="0.25">
      <c r="A17747" s="2">
        <v>2730</v>
      </c>
      <c r="B17747" s="2">
        <v>2023</v>
      </c>
      <c r="C17747" s="2" t="s">
        <v>60</v>
      </c>
      <c r="D17747" s="3">
        <v>61421</v>
      </c>
      <c r="E17747" s="5">
        <f t="shared" si="277"/>
        <v>0.14397355953175625</v>
      </c>
    </row>
    <row r="17748" spans="1:5" x14ac:dyDescent="0.25">
      <c r="A17748" s="2">
        <v>2730</v>
      </c>
      <c r="B17748" s="2">
        <v>2024</v>
      </c>
      <c r="C17748" s="2" t="s">
        <v>64</v>
      </c>
      <c r="D17748" s="3">
        <v>70264</v>
      </c>
      <c r="E17748" s="5">
        <f t="shared" si="277"/>
        <v>0.13185984287828761</v>
      </c>
    </row>
    <row r="17749" spans="1:5" x14ac:dyDescent="0.25">
      <c r="A17749" s="2">
        <v>2730</v>
      </c>
      <c r="B17749" s="2">
        <v>2025</v>
      </c>
      <c r="C17749" s="2" t="s">
        <v>75</v>
      </c>
      <c r="D17749" s="3">
        <v>79529</v>
      </c>
      <c r="E17749" s="5">
        <f t="shared" si="277"/>
        <v>1</v>
      </c>
    </row>
    <row r="17750" spans="1:5" x14ac:dyDescent="0.25">
      <c r="A17750" s="2">
        <v>2731</v>
      </c>
      <c r="B17750" s="2">
        <v>2023</v>
      </c>
      <c r="C17750" s="2" t="s">
        <v>60</v>
      </c>
      <c r="D17750" s="3">
        <v>77330</v>
      </c>
      <c r="E17750" s="5">
        <f t="shared" si="277"/>
        <v>3.1876373981637139E-2</v>
      </c>
    </row>
    <row r="17751" spans="1:5" x14ac:dyDescent="0.25">
      <c r="A17751" s="2">
        <v>2731</v>
      </c>
      <c r="B17751" s="2">
        <v>2024</v>
      </c>
      <c r="C17751" s="2" t="s">
        <v>60</v>
      </c>
      <c r="D17751" s="3">
        <v>79795</v>
      </c>
      <c r="E17751" s="5">
        <f t="shared" si="277"/>
        <v>2.611692461933705E-2</v>
      </c>
    </row>
    <row r="17752" spans="1:5" x14ac:dyDescent="0.25">
      <c r="A17752" s="2">
        <v>2731</v>
      </c>
      <c r="B17752" s="2">
        <v>2025</v>
      </c>
      <c r="C17752" s="2" t="s">
        <v>60</v>
      </c>
      <c r="D17752" s="3">
        <v>81879</v>
      </c>
      <c r="E17752" s="5">
        <f t="shared" si="277"/>
        <v>1</v>
      </c>
    </row>
    <row r="17753" spans="1:5" x14ac:dyDescent="0.25">
      <c r="A17753" s="2">
        <v>2732</v>
      </c>
      <c r="B17753" s="2">
        <v>2018</v>
      </c>
      <c r="C17753" s="2" t="s">
        <v>64</v>
      </c>
      <c r="D17753" s="3">
        <v>146229</v>
      </c>
      <c r="E17753" s="5">
        <f t="shared" si="277"/>
        <v>2.8051891211729546E-2</v>
      </c>
    </row>
    <row r="17754" spans="1:5" x14ac:dyDescent="0.25">
      <c r="A17754" s="2">
        <v>2732</v>
      </c>
      <c r="B17754" s="2">
        <v>2019</v>
      </c>
      <c r="C17754" s="2" t="s">
        <v>64</v>
      </c>
      <c r="D17754" s="3">
        <v>150331</v>
      </c>
      <c r="E17754" s="5">
        <f t="shared" si="277"/>
        <v>3.5468399731259689E-2</v>
      </c>
    </row>
    <row r="17755" spans="1:5" x14ac:dyDescent="0.25">
      <c r="A17755" s="2">
        <v>2732</v>
      </c>
      <c r="B17755" s="2">
        <v>2020</v>
      </c>
      <c r="C17755" s="2" t="s">
        <v>64</v>
      </c>
      <c r="D17755" s="3">
        <v>155663</v>
      </c>
      <c r="E17755" s="5">
        <f t="shared" si="277"/>
        <v>2.2645073010285038E-2</v>
      </c>
    </row>
    <row r="17756" spans="1:5" x14ac:dyDescent="0.25">
      <c r="A17756" s="2">
        <v>2732</v>
      </c>
      <c r="B17756" s="2">
        <v>2021</v>
      </c>
      <c r="C17756" s="2" t="s">
        <v>64</v>
      </c>
      <c r="D17756" s="3">
        <v>159188</v>
      </c>
      <c r="E17756" s="5">
        <f t="shared" si="277"/>
        <v>1.7802849461014649E-2</v>
      </c>
    </row>
    <row r="17757" spans="1:5" x14ac:dyDescent="0.25">
      <c r="A17757" s="2">
        <v>2732</v>
      </c>
      <c r="B17757" s="2">
        <v>2022</v>
      </c>
      <c r="C17757" s="2" t="s">
        <v>75</v>
      </c>
      <c r="D17757" s="3">
        <v>162022</v>
      </c>
      <c r="E17757" s="5">
        <f t="shared" si="277"/>
        <v>4.0685832788139885E-2</v>
      </c>
    </row>
    <row r="17758" spans="1:5" x14ac:dyDescent="0.25">
      <c r="A17758" s="2">
        <v>2732</v>
      </c>
      <c r="B17758" s="2">
        <v>2023</v>
      </c>
      <c r="C17758" s="2" t="s">
        <v>75</v>
      </c>
      <c r="D17758" s="3">
        <v>168614</v>
      </c>
      <c r="E17758" s="5">
        <f t="shared" si="277"/>
        <v>4.9811996631359198E-2</v>
      </c>
    </row>
    <row r="17759" spans="1:5" x14ac:dyDescent="0.25">
      <c r="A17759" s="2">
        <v>2732</v>
      </c>
      <c r="B17759" s="2">
        <v>2024</v>
      </c>
      <c r="C17759" s="2" t="s">
        <v>75</v>
      </c>
      <c r="D17759" s="3">
        <v>177013</v>
      </c>
      <c r="E17759" s="5">
        <f t="shared" si="277"/>
        <v>2.9783123273431893E-2</v>
      </c>
    </row>
    <row r="17760" spans="1:5" x14ac:dyDescent="0.25">
      <c r="A17760" s="2">
        <v>2732</v>
      </c>
      <c r="B17760" s="2">
        <v>2025</v>
      </c>
      <c r="C17760" s="2" t="s">
        <v>75</v>
      </c>
      <c r="D17760" s="3">
        <v>182285</v>
      </c>
      <c r="E17760" s="5">
        <f t="shared" si="277"/>
        <v>1</v>
      </c>
    </row>
    <row r="17761" spans="1:5" x14ac:dyDescent="0.25">
      <c r="A17761" s="2">
        <v>2733</v>
      </c>
      <c r="B17761" s="2">
        <v>2018</v>
      </c>
      <c r="C17761" s="2" t="s">
        <v>60</v>
      </c>
      <c r="D17761" s="3">
        <v>93269</v>
      </c>
      <c r="E17761" s="5">
        <f t="shared" si="277"/>
        <v>3.5306479108814293E-2</v>
      </c>
    </row>
    <row r="17762" spans="1:5" x14ac:dyDescent="0.25">
      <c r="A17762" s="2">
        <v>2733</v>
      </c>
      <c r="B17762" s="2">
        <v>2019</v>
      </c>
      <c r="C17762" s="2" t="s">
        <v>60</v>
      </c>
      <c r="D17762" s="3">
        <v>96562</v>
      </c>
      <c r="E17762" s="5">
        <f t="shared" si="277"/>
        <v>4.226300200907189E-2</v>
      </c>
    </row>
    <row r="17763" spans="1:5" x14ac:dyDescent="0.25">
      <c r="A17763" s="2">
        <v>2733</v>
      </c>
      <c r="B17763" s="2">
        <v>2020</v>
      </c>
      <c r="C17763" s="2" t="s">
        <v>60</v>
      </c>
      <c r="D17763" s="3">
        <v>100643</v>
      </c>
      <c r="E17763" s="5">
        <f t="shared" si="277"/>
        <v>5.0703973450711926E-2</v>
      </c>
    </row>
    <row r="17764" spans="1:5" x14ac:dyDescent="0.25">
      <c r="A17764" s="2">
        <v>2733</v>
      </c>
      <c r="B17764" s="2">
        <v>2021</v>
      </c>
      <c r="C17764" s="2" t="s">
        <v>60</v>
      </c>
      <c r="D17764" s="3">
        <v>105746</v>
      </c>
      <c r="E17764" s="5">
        <f t="shared" si="277"/>
        <v>4.163750874737579E-2</v>
      </c>
    </row>
    <row r="17765" spans="1:5" x14ac:dyDescent="0.25">
      <c r="A17765" s="2">
        <v>2733</v>
      </c>
      <c r="B17765" s="2">
        <v>2022</v>
      </c>
      <c r="C17765" s="2" t="s">
        <v>60</v>
      </c>
      <c r="D17765" s="3">
        <v>110149</v>
      </c>
      <c r="E17765" s="5">
        <f t="shared" si="277"/>
        <v>5.1820715576174091E-2</v>
      </c>
    </row>
    <row r="17766" spans="1:5" x14ac:dyDescent="0.25">
      <c r="A17766" s="2">
        <v>2733</v>
      </c>
      <c r="B17766" s="2">
        <v>2023</v>
      </c>
      <c r="C17766" s="2" t="s">
        <v>60</v>
      </c>
      <c r="D17766" s="3">
        <v>115857</v>
      </c>
      <c r="E17766" s="5">
        <f t="shared" si="277"/>
        <v>4.7765780229075495E-2</v>
      </c>
    </row>
    <row r="17767" spans="1:5" x14ac:dyDescent="0.25">
      <c r="A17767" s="2">
        <v>2733</v>
      </c>
      <c r="B17767" s="2">
        <v>2024</v>
      </c>
      <c r="C17767" s="2" t="s">
        <v>60</v>
      </c>
      <c r="D17767" s="3">
        <v>121391</v>
      </c>
      <c r="E17767" s="5">
        <f t="shared" si="277"/>
        <v>5.2606865418358857E-2</v>
      </c>
    </row>
    <row r="17768" spans="1:5" x14ac:dyDescent="0.25">
      <c r="A17768" s="2">
        <v>2733</v>
      </c>
      <c r="B17768" s="2">
        <v>2025</v>
      </c>
      <c r="C17768" s="2" t="s">
        <v>60</v>
      </c>
      <c r="D17768" s="3">
        <v>127777</v>
      </c>
      <c r="E17768" s="5">
        <f t="shared" si="277"/>
        <v>1</v>
      </c>
    </row>
    <row r="17769" spans="1:5" x14ac:dyDescent="0.25">
      <c r="A17769" s="2">
        <v>2734</v>
      </c>
      <c r="B17769" s="2">
        <v>2018</v>
      </c>
      <c r="C17769" s="2" t="s">
        <v>50</v>
      </c>
      <c r="D17769" s="3">
        <v>30472</v>
      </c>
      <c r="E17769" s="5">
        <f t="shared" si="277"/>
        <v>3.7116040955631396E-2</v>
      </c>
    </row>
    <row r="17770" spans="1:5" x14ac:dyDescent="0.25">
      <c r="A17770" s="2">
        <v>2734</v>
      </c>
      <c r="B17770" s="2">
        <v>2019</v>
      </c>
      <c r="C17770" s="2" t="s">
        <v>50</v>
      </c>
      <c r="D17770" s="3">
        <v>31603</v>
      </c>
      <c r="E17770" s="5">
        <f t="shared" si="277"/>
        <v>4.5913362655444101E-2</v>
      </c>
    </row>
    <row r="17771" spans="1:5" x14ac:dyDescent="0.25">
      <c r="A17771" s="2">
        <v>2734</v>
      </c>
      <c r="B17771" s="2">
        <v>2020</v>
      </c>
      <c r="C17771" s="2" t="s">
        <v>50</v>
      </c>
      <c r="D17771" s="3">
        <v>33054</v>
      </c>
      <c r="E17771" s="5">
        <f t="shared" si="277"/>
        <v>2.5443214134446664E-2</v>
      </c>
    </row>
    <row r="17772" spans="1:5" x14ac:dyDescent="0.25">
      <c r="A17772" s="2">
        <v>2734</v>
      </c>
      <c r="B17772" s="2">
        <v>2021</v>
      </c>
      <c r="C17772" s="2" t="s">
        <v>50</v>
      </c>
      <c r="D17772" s="3">
        <v>33895</v>
      </c>
      <c r="E17772" s="5">
        <f t="shared" si="277"/>
        <v>3.5403451836554065E-2</v>
      </c>
    </row>
    <row r="17773" spans="1:5" x14ac:dyDescent="0.25">
      <c r="A17773" s="2">
        <v>2734</v>
      </c>
      <c r="B17773" s="2">
        <v>2022</v>
      </c>
      <c r="C17773" s="2" t="s">
        <v>50</v>
      </c>
      <c r="D17773" s="3">
        <v>35095</v>
      </c>
      <c r="E17773" s="5">
        <f t="shared" si="277"/>
        <v>4.5163128650804955E-2</v>
      </c>
    </row>
    <row r="17774" spans="1:5" x14ac:dyDescent="0.25">
      <c r="A17774" s="2">
        <v>2734</v>
      </c>
      <c r="B17774" s="2">
        <v>2023</v>
      </c>
      <c r="C17774" s="2" t="s">
        <v>50</v>
      </c>
      <c r="D17774" s="3">
        <v>36680</v>
      </c>
      <c r="E17774" s="5">
        <f t="shared" si="277"/>
        <v>4.9727371864776444E-2</v>
      </c>
    </row>
    <row r="17775" spans="1:5" x14ac:dyDescent="0.25">
      <c r="A17775" s="2">
        <v>2734</v>
      </c>
      <c r="B17775" s="2">
        <v>2024</v>
      </c>
      <c r="C17775" s="2" t="s">
        <v>50</v>
      </c>
      <c r="D17775" s="3">
        <v>38504</v>
      </c>
      <c r="E17775" s="5">
        <f t="shared" si="277"/>
        <v>4.6592561811759817E-2</v>
      </c>
    </row>
    <row r="17776" spans="1:5" x14ac:dyDescent="0.25">
      <c r="A17776" s="2">
        <v>2734</v>
      </c>
      <c r="B17776" s="2">
        <v>2025</v>
      </c>
      <c r="C17776" s="2" t="s">
        <v>50</v>
      </c>
      <c r="D17776" s="3">
        <v>40298</v>
      </c>
      <c r="E17776" s="5">
        <f t="shared" si="277"/>
        <v>1</v>
      </c>
    </row>
    <row r="17777" spans="1:5" x14ac:dyDescent="0.25">
      <c r="A17777" s="2">
        <v>2735</v>
      </c>
      <c r="B17777" s="2">
        <v>2019</v>
      </c>
      <c r="C17777" s="2" t="s">
        <v>66</v>
      </c>
      <c r="D17777" s="3">
        <v>149590</v>
      </c>
      <c r="E17777" s="5">
        <f t="shared" si="277"/>
        <v>4.9034026338658998E-2</v>
      </c>
    </row>
    <row r="17778" spans="1:5" x14ac:dyDescent="0.25">
      <c r="A17778" s="2">
        <v>2735</v>
      </c>
      <c r="B17778" s="2">
        <v>2020</v>
      </c>
      <c r="C17778" s="2" t="s">
        <v>66</v>
      </c>
      <c r="D17778" s="3">
        <v>156925</v>
      </c>
      <c r="E17778" s="5">
        <f t="shared" si="277"/>
        <v>4.6130317030428546E-2</v>
      </c>
    </row>
    <row r="17779" spans="1:5" x14ac:dyDescent="0.25">
      <c r="A17779" s="2">
        <v>2735</v>
      </c>
      <c r="B17779" s="2">
        <v>2021</v>
      </c>
      <c r="C17779" s="2" t="s">
        <v>66</v>
      </c>
      <c r="D17779" s="3">
        <v>164164</v>
      </c>
      <c r="E17779" s="5">
        <f t="shared" si="277"/>
        <v>2.798421091104018E-2</v>
      </c>
    </row>
    <row r="17780" spans="1:5" x14ac:dyDescent="0.25">
      <c r="A17780" s="2">
        <v>2735</v>
      </c>
      <c r="B17780" s="2">
        <v>2022</v>
      </c>
      <c r="C17780" s="2" t="s">
        <v>66</v>
      </c>
      <c r="D17780" s="3">
        <v>168758</v>
      </c>
      <c r="E17780" s="5">
        <f t="shared" si="277"/>
        <v>2.405219308121689E-2</v>
      </c>
    </row>
    <row r="17781" spans="1:5" x14ac:dyDescent="0.25">
      <c r="A17781" s="2">
        <v>2735</v>
      </c>
      <c r="B17781" s="2">
        <v>2023</v>
      </c>
      <c r="C17781" s="2" t="s">
        <v>66</v>
      </c>
      <c r="D17781" s="3">
        <v>172817</v>
      </c>
      <c r="E17781" s="5">
        <f t="shared" si="277"/>
        <v>4.2628908035667788E-2</v>
      </c>
    </row>
    <row r="17782" spans="1:5" x14ac:dyDescent="0.25">
      <c r="A17782" s="2">
        <v>2735</v>
      </c>
      <c r="B17782" s="2">
        <v>2024</v>
      </c>
      <c r="C17782" s="2" t="s">
        <v>66</v>
      </c>
      <c r="D17782" s="3">
        <v>180184</v>
      </c>
      <c r="E17782" s="5">
        <f t="shared" si="277"/>
        <v>4.1563068862940103E-2</v>
      </c>
    </row>
    <row r="17783" spans="1:5" x14ac:dyDescent="0.25">
      <c r="A17783" s="2">
        <v>2735</v>
      </c>
      <c r="B17783" s="2">
        <v>2025</v>
      </c>
      <c r="C17783" s="2" t="s">
        <v>66</v>
      </c>
      <c r="D17783" s="3">
        <v>187673</v>
      </c>
      <c r="E17783" s="5">
        <f t="shared" si="277"/>
        <v>1</v>
      </c>
    </row>
    <row r="17784" spans="1:5" x14ac:dyDescent="0.25">
      <c r="A17784" s="2">
        <v>2736</v>
      </c>
      <c r="B17784" s="2">
        <v>2023</v>
      </c>
      <c r="C17784" s="2" t="s">
        <v>66</v>
      </c>
      <c r="D17784" s="3">
        <v>33104</v>
      </c>
      <c r="E17784" s="5">
        <f t="shared" si="277"/>
        <v>4.3378443692605122E-2</v>
      </c>
    </row>
    <row r="17785" spans="1:5" x14ac:dyDescent="0.25">
      <c r="A17785" s="2">
        <v>2736</v>
      </c>
      <c r="B17785" s="2">
        <v>2024</v>
      </c>
      <c r="C17785" s="2" t="s">
        <v>66</v>
      </c>
      <c r="D17785" s="3">
        <v>34540</v>
      </c>
      <c r="E17785" s="5">
        <f t="shared" si="277"/>
        <v>4.8002316155182398E-2</v>
      </c>
    </row>
    <row r="17786" spans="1:5" x14ac:dyDescent="0.25">
      <c r="A17786" s="2">
        <v>2736</v>
      </c>
      <c r="B17786" s="2">
        <v>2025</v>
      </c>
      <c r="C17786" s="2" t="s">
        <v>66</v>
      </c>
      <c r="D17786" s="3">
        <v>36198</v>
      </c>
      <c r="E17786" s="5">
        <f t="shared" si="277"/>
        <v>1</v>
      </c>
    </row>
    <row r="17787" spans="1:5" x14ac:dyDescent="0.25">
      <c r="A17787" s="2">
        <v>2737</v>
      </c>
      <c r="B17787" s="2">
        <v>2019</v>
      </c>
      <c r="C17787" s="2" t="s">
        <v>71</v>
      </c>
      <c r="D17787" s="3">
        <v>290042</v>
      </c>
      <c r="E17787" s="5">
        <f t="shared" si="277"/>
        <v>3.7208404300066888E-2</v>
      </c>
    </row>
    <row r="17788" spans="1:5" x14ac:dyDescent="0.25">
      <c r="A17788" s="2">
        <v>2737</v>
      </c>
      <c r="B17788" s="2">
        <v>2020</v>
      </c>
      <c r="C17788" s="2" t="s">
        <v>71</v>
      </c>
      <c r="D17788" s="3">
        <v>300834</v>
      </c>
      <c r="E17788" s="5">
        <f t="shared" si="277"/>
        <v>3.270242060405406E-2</v>
      </c>
    </row>
    <row r="17789" spans="1:5" x14ac:dyDescent="0.25">
      <c r="A17789" s="2">
        <v>2737</v>
      </c>
      <c r="B17789" s="2">
        <v>2021</v>
      </c>
      <c r="C17789" s="2" t="s">
        <v>71</v>
      </c>
      <c r="D17789" s="3">
        <v>310672</v>
      </c>
      <c r="E17789" s="5">
        <f t="shared" si="277"/>
        <v>4.7377942009579233E-2</v>
      </c>
    </row>
    <row r="17790" spans="1:5" x14ac:dyDescent="0.25">
      <c r="A17790" s="2">
        <v>2737</v>
      </c>
      <c r="B17790" s="2">
        <v>2022</v>
      </c>
      <c r="C17790" s="2" t="s">
        <v>71</v>
      </c>
      <c r="D17790" s="3">
        <v>325391</v>
      </c>
      <c r="E17790" s="5">
        <f t="shared" si="277"/>
        <v>4.5658914966916722E-2</v>
      </c>
    </row>
    <row r="17791" spans="1:5" x14ac:dyDescent="0.25">
      <c r="A17791" s="2">
        <v>2737</v>
      </c>
      <c r="B17791" s="2">
        <v>2023</v>
      </c>
      <c r="C17791" s="2" t="s">
        <v>71</v>
      </c>
      <c r="D17791" s="3">
        <v>340248</v>
      </c>
      <c r="E17791" s="5">
        <f t="shared" si="277"/>
        <v>3.9806258964049754E-2</v>
      </c>
    </row>
    <row r="17792" spans="1:5" x14ac:dyDescent="0.25">
      <c r="A17792" s="2">
        <v>2737</v>
      </c>
      <c r="B17792" s="2">
        <v>2024</v>
      </c>
      <c r="C17792" s="2" t="s">
        <v>71</v>
      </c>
      <c r="D17792" s="3">
        <v>353792</v>
      </c>
      <c r="E17792" s="5">
        <f t="shared" si="277"/>
        <v>3.8754409370477569E-2</v>
      </c>
    </row>
    <row r="17793" spans="1:5" x14ac:dyDescent="0.25">
      <c r="A17793" s="2">
        <v>2737</v>
      </c>
      <c r="B17793" s="2">
        <v>2025</v>
      </c>
      <c r="C17793" s="2" t="s">
        <v>71</v>
      </c>
      <c r="D17793" s="3">
        <v>367503</v>
      </c>
      <c r="E17793" s="5">
        <f t="shared" si="277"/>
        <v>1</v>
      </c>
    </row>
    <row r="17794" spans="1:5" x14ac:dyDescent="0.25">
      <c r="A17794" s="2">
        <v>2738</v>
      </c>
      <c r="B17794" s="2">
        <v>2021</v>
      </c>
      <c r="C17794" s="2" t="s">
        <v>64</v>
      </c>
      <c r="D17794" s="3">
        <v>201543</v>
      </c>
      <c r="E17794" s="5">
        <f t="shared" ref="E17794:E17857" si="278">IF(A17795=A17794,(D17795-D17794)/D17794,1)</f>
        <v>2.6361620100921392E-2</v>
      </c>
    </row>
    <row r="17795" spans="1:5" x14ac:dyDescent="0.25">
      <c r="A17795" s="2">
        <v>2738</v>
      </c>
      <c r="B17795" s="2">
        <v>2022</v>
      </c>
      <c r="C17795" s="2" t="s">
        <v>64</v>
      </c>
      <c r="D17795" s="3">
        <v>206856</v>
      </c>
      <c r="E17795" s="5">
        <f t="shared" si="278"/>
        <v>-8.3826429980276129E-3</v>
      </c>
    </row>
    <row r="17796" spans="1:5" x14ac:dyDescent="0.25">
      <c r="A17796" s="2">
        <v>2738</v>
      </c>
      <c r="B17796" s="2">
        <v>2023</v>
      </c>
      <c r="C17796" s="2" t="s">
        <v>75</v>
      </c>
      <c r="D17796" s="3">
        <v>205122</v>
      </c>
      <c r="E17796" s="5">
        <f t="shared" si="278"/>
        <v>2.2971694893770538E-2</v>
      </c>
    </row>
    <row r="17797" spans="1:5" x14ac:dyDescent="0.25">
      <c r="A17797" s="2">
        <v>2738</v>
      </c>
      <c r="B17797" s="2">
        <v>2024</v>
      </c>
      <c r="C17797" s="2" t="s">
        <v>75</v>
      </c>
      <c r="D17797" s="3">
        <v>209834</v>
      </c>
      <c r="E17797" s="5">
        <f t="shared" si="278"/>
        <v>3.9607499261320851E-2</v>
      </c>
    </row>
    <row r="17798" spans="1:5" x14ac:dyDescent="0.25">
      <c r="A17798" s="2">
        <v>2738</v>
      </c>
      <c r="B17798" s="2">
        <v>2025</v>
      </c>
      <c r="C17798" s="2" t="s">
        <v>75</v>
      </c>
      <c r="D17798" s="3">
        <v>218145</v>
      </c>
      <c r="E17798" s="5">
        <f t="shared" si="278"/>
        <v>1</v>
      </c>
    </row>
    <row r="17799" spans="1:5" x14ac:dyDescent="0.25">
      <c r="A17799" s="2">
        <v>2739</v>
      </c>
      <c r="B17799" s="2">
        <v>2024</v>
      </c>
      <c r="C17799" s="2" t="s">
        <v>60</v>
      </c>
      <c r="D17799" s="3">
        <v>151219</v>
      </c>
      <c r="E17799" s="5">
        <f t="shared" si="278"/>
        <v>0.11247263902022894</v>
      </c>
    </row>
    <row r="17800" spans="1:5" x14ac:dyDescent="0.25">
      <c r="A17800" s="2">
        <v>2739</v>
      </c>
      <c r="B17800" s="2">
        <v>2025</v>
      </c>
      <c r="C17800" s="2" t="s">
        <v>64</v>
      </c>
      <c r="D17800" s="3">
        <v>168227</v>
      </c>
      <c r="E17800" s="5">
        <f t="shared" si="278"/>
        <v>1</v>
      </c>
    </row>
    <row r="17801" spans="1:5" x14ac:dyDescent="0.25">
      <c r="A17801" s="2">
        <v>2740</v>
      </c>
      <c r="B17801" s="2">
        <v>2018</v>
      </c>
      <c r="C17801" s="2" t="s">
        <v>64</v>
      </c>
      <c r="D17801" s="3">
        <v>135395</v>
      </c>
      <c r="E17801" s="5">
        <f t="shared" si="278"/>
        <v>3.3546290483400423E-2</v>
      </c>
    </row>
    <row r="17802" spans="1:5" x14ac:dyDescent="0.25">
      <c r="A17802" s="2">
        <v>2740</v>
      </c>
      <c r="B17802" s="2">
        <v>2019</v>
      </c>
      <c r="C17802" s="2" t="s">
        <v>64</v>
      </c>
      <c r="D17802" s="3">
        <v>139937</v>
      </c>
      <c r="E17802" s="5">
        <f t="shared" si="278"/>
        <v>3.9181917577195455E-2</v>
      </c>
    </row>
    <row r="17803" spans="1:5" x14ac:dyDescent="0.25">
      <c r="A17803" s="2">
        <v>2740</v>
      </c>
      <c r="B17803" s="2">
        <v>2020</v>
      </c>
      <c r="C17803" s="2" t="s">
        <v>64</v>
      </c>
      <c r="D17803" s="3">
        <v>145420</v>
      </c>
      <c r="E17803" s="5">
        <f t="shared" si="278"/>
        <v>5.4916792738275343E-2</v>
      </c>
    </row>
    <row r="17804" spans="1:5" x14ac:dyDescent="0.25">
      <c r="A17804" s="2">
        <v>2740</v>
      </c>
      <c r="B17804" s="2">
        <v>2021</v>
      </c>
      <c r="C17804" s="2" t="s">
        <v>64</v>
      </c>
      <c r="D17804" s="3">
        <v>153406</v>
      </c>
      <c r="E17804" s="5">
        <f t="shared" si="278"/>
        <v>5.6927369203290612E-2</v>
      </c>
    </row>
    <row r="17805" spans="1:5" x14ac:dyDescent="0.25">
      <c r="A17805" s="2">
        <v>2740</v>
      </c>
      <c r="B17805" s="2">
        <v>2022</v>
      </c>
      <c r="C17805" s="2" t="s">
        <v>64</v>
      </c>
      <c r="D17805" s="3">
        <v>162139</v>
      </c>
      <c r="E17805" s="5">
        <f t="shared" si="278"/>
        <v>5.0641733327576953E-2</v>
      </c>
    </row>
    <row r="17806" spans="1:5" x14ac:dyDescent="0.25">
      <c r="A17806" s="2">
        <v>2740</v>
      </c>
      <c r="B17806" s="2">
        <v>2023</v>
      </c>
      <c r="C17806" s="2" t="s">
        <v>64</v>
      </c>
      <c r="D17806" s="3">
        <v>170350</v>
      </c>
      <c r="E17806" s="5">
        <f t="shared" si="278"/>
        <v>3.6736131493982978E-2</v>
      </c>
    </row>
    <row r="17807" spans="1:5" x14ac:dyDescent="0.25">
      <c r="A17807" s="2">
        <v>2740</v>
      </c>
      <c r="B17807" s="2">
        <v>2024</v>
      </c>
      <c r="C17807" s="2" t="s">
        <v>64</v>
      </c>
      <c r="D17807" s="3">
        <v>176608</v>
      </c>
      <c r="E17807" s="5">
        <f t="shared" si="278"/>
        <v>4.9612701576372528E-2</v>
      </c>
    </row>
    <row r="17808" spans="1:5" x14ac:dyDescent="0.25">
      <c r="A17808" s="2">
        <v>2740</v>
      </c>
      <c r="B17808" s="2">
        <v>2025</v>
      </c>
      <c r="C17808" s="2" t="s">
        <v>64</v>
      </c>
      <c r="D17808" s="3">
        <v>185370</v>
      </c>
      <c r="E17808" s="5">
        <f t="shared" si="278"/>
        <v>1</v>
      </c>
    </row>
    <row r="17809" spans="1:5" x14ac:dyDescent="0.25">
      <c r="A17809" s="2">
        <v>2741</v>
      </c>
      <c r="B17809" s="2">
        <v>2023</v>
      </c>
      <c r="C17809" s="2" t="s">
        <v>66</v>
      </c>
      <c r="D17809" s="3">
        <v>65027</v>
      </c>
      <c r="E17809" s="5">
        <f t="shared" si="278"/>
        <v>3.5646731357743704E-2</v>
      </c>
    </row>
    <row r="17810" spans="1:5" x14ac:dyDescent="0.25">
      <c r="A17810" s="2">
        <v>2741</v>
      </c>
      <c r="B17810" s="2">
        <v>2024</v>
      </c>
      <c r="C17810" s="2" t="s">
        <v>66</v>
      </c>
      <c r="D17810" s="3">
        <v>67345</v>
      </c>
      <c r="E17810" s="5">
        <f t="shared" si="278"/>
        <v>7.2002375825970744E-2</v>
      </c>
    </row>
    <row r="17811" spans="1:5" x14ac:dyDescent="0.25">
      <c r="A17811" s="2">
        <v>2741</v>
      </c>
      <c r="B17811" s="2">
        <v>2025</v>
      </c>
      <c r="C17811" s="2" t="s">
        <v>55</v>
      </c>
      <c r="D17811" s="3">
        <v>72194</v>
      </c>
      <c r="E17811" s="5">
        <f t="shared" si="278"/>
        <v>1</v>
      </c>
    </row>
    <row r="17812" spans="1:5" x14ac:dyDescent="0.25">
      <c r="A17812" s="2">
        <v>2742</v>
      </c>
      <c r="B17812" s="2">
        <v>2019</v>
      </c>
      <c r="C17812" s="2" t="s">
        <v>71</v>
      </c>
      <c r="D17812" s="3">
        <v>94185</v>
      </c>
      <c r="E17812" s="5">
        <f t="shared" si="278"/>
        <v>4.8224239528587357E-2</v>
      </c>
    </row>
    <row r="17813" spans="1:5" x14ac:dyDescent="0.25">
      <c r="A17813" s="2">
        <v>2742</v>
      </c>
      <c r="B17813" s="2">
        <v>2020</v>
      </c>
      <c r="C17813" s="2" t="s">
        <v>71</v>
      </c>
      <c r="D17813" s="3">
        <v>98727</v>
      </c>
      <c r="E17813" s="5">
        <f t="shared" si="278"/>
        <v>5.0978962188661665E-2</v>
      </c>
    </row>
    <row r="17814" spans="1:5" x14ac:dyDescent="0.25">
      <c r="A17814" s="2">
        <v>2742</v>
      </c>
      <c r="B17814" s="2">
        <v>2021</v>
      </c>
      <c r="C17814" s="2" t="s">
        <v>71</v>
      </c>
      <c r="D17814" s="3">
        <v>103760</v>
      </c>
      <c r="E17814" s="5">
        <f t="shared" si="278"/>
        <v>5.107941403238242E-2</v>
      </c>
    </row>
    <row r="17815" spans="1:5" x14ac:dyDescent="0.25">
      <c r="A17815" s="2">
        <v>2742</v>
      </c>
      <c r="B17815" s="2">
        <v>2022</v>
      </c>
      <c r="C17815" s="2" t="s">
        <v>71</v>
      </c>
      <c r="D17815" s="3">
        <v>109060</v>
      </c>
      <c r="E17815" s="5">
        <f t="shared" si="278"/>
        <v>4.0381441408399048E-2</v>
      </c>
    </row>
    <row r="17816" spans="1:5" x14ac:dyDescent="0.25">
      <c r="A17816" s="2">
        <v>2742</v>
      </c>
      <c r="B17816" s="2">
        <v>2023</v>
      </c>
      <c r="C17816" s="2" t="s">
        <v>71</v>
      </c>
      <c r="D17816" s="3">
        <v>113464</v>
      </c>
      <c r="E17816" s="5">
        <f t="shared" si="278"/>
        <v>3.3957907353874356E-2</v>
      </c>
    </row>
    <row r="17817" spans="1:5" x14ac:dyDescent="0.25">
      <c r="A17817" s="2">
        <v>2742</v>
      </c>
      <c r="B17817" s="2">
        <v>2024</v>
      </c>
      <c r="C17817" s="2" t="s">
        <v>71</v>
      </c>
      <c r="D17817" s="3">
        <v>117317</v>
      </c>
      <c r="E17817" s="5">
        <f t="shared" si="278"/>
        <v>3.7377362189622988E-2</v>
      </c>
    </row>
    <row r="17818" spans="1:5" x14ac:dyDescent="0.25">
      <c r="A17818" s="2">
        <v>2742</v>
      </c>
      <c r="B17818" s="2">
        <v>2025</v>
      </c>
      <c r="C17818" s="2" t="s">
        <v>71</v>
      </c>
      <c r="D17818" s="3">
        <v>121702</v>
      </c>
      <c r="E17818" s="5">
        <f t="shared" si="278"/>
        <v>1</v>
      </c>
    </row>
    <row r="17819" spans="1:5" x14ac:dyDescent="0.25">
      <c r="A17819" s="2">
        <v>2743</v>
      </c>
      <c r="B17819" s="2">
        <v>2019</v>
      </c>
      <c r="C17819" s="2" t="s">
        <v>60</v>
      </c>
      <c r="D17819" s="3">
        <v>144408</v>
      </c>
      <c r="E17819" s="5">
        <f t="shared" si="278"/>
        <v>4.0572544457370782E-2</v>
      </c>
    </row>
    <row r="17820" spans="1:5" x14ac:dyDescent="0.25">
      <c r="A17820" s="2">
        <v>2743</v>
      </c>
      <c r="B17820" s="2">
        <v>2020</v>
      </c>
      <c r="C17820" s="2" t="s">
        <v>64</v>
      </c>
      <c r="D17820" s="3">
        <v>150267</v>
      </c>
      <c r="E17820" s="5">
        <f t="shared" si="278"/>
        <v>2.9074913320955367E-2</v>
      </c>
    </row>
    <row r="17821" spans="1:5" x14ac:dyDescent="0.25">
      <c r="A17821" s="2">
        <v>2743</v>
      </c>
      <c r="B17821" s="2">
        <v>2021</v>
      </c>
      <c r="C17821" s="2" t="s">
        <v>64</v>
      </c>
      <c r="D17821" s="3">
        <v>154636</v>
      </c>
      <c r="E17821" s="5">
        <f t="shared" si="278"/>
        <v>4.5746139320727387E-2</v>
      </c>
    </row>
    <row r="17822" spans="1:5" x14ac:dyDescent="0.25">
      <c r="A17822" s="2">
        <v>2743</v>
      </c>
      <c r="B17822" s="2">
        <v>2022</v>
      </c>
      <c r="C17822" s="2" t="s">
        <v>64</v>
      </c>
      <c r="D17822" s="3">
        <v>161710</v>
      </c>
      <c r="E17822" s="5">
        <f t="shared" si="278"/>
        <v>3.3071547832539731E-2</v>
      </c>
    </row>
    <row r="17823" spans="1:5" x14ac:dyDescent="0.25">
      <c r="A17823" s="2">
        <v>2743</v>
      </c>
      <c r="B17823" s="2">
        <v>2023</v>
      </c>
      <c r="C17823" s="2" t="s">
        <v>75</v>
      </c>
      <c r="D17823" s="3">
        <v>167058</v>
      </c>
      <c r="E17823" s="5">
        <f t="shared" si="278"/>
        <v>2.2968070969363933E-2</v>
      </c>
    </row>
    <row r="17824" spans="1:5" x14ac:dyDescent="0.25">
      <c r="A17824" s="2">
        <v>2743</v>
      </c>
      <c r="B17824" s="2">
        <v>2024</v>
      </c>
      <c r="C17824" s="2" t="s">
        <v>75</v>
      </c>
      <c r="D17824" s="3">
        <v>170895</v>
      </c>
      <c r="E17824" s="5">
        <f t="shared" si="278"/>
        <v>5.1364873167734575E-2</v>
      </c>
    </row>
    <row r="17825" spans="1:5" x14ac:dyDescent="0.25">
      <c r="A17825" s="2">
        <v>2743</v>
      </c>
      <c r="B17825" s="2">
        <v>2025</v>
      </c>
      <c r="C17825" s="2" t="s">
        <v>75</v>
      </c>
      <c r="D17825" s="3">
        <v>179673</v>
      </c>
      <c r="E17825" s="5">
        <f t="shared" si="278"/>
        <v>1</v>
      </c>
    </row>
    <row r="17826" spans="1:5" x14ac:dyDescent="0.25">
      <c r="A17826" s="2">
        <v>2744</v>
      </c>
      <c r="B17826" s="2">
        <v>2024</v>
      </c>
      <c r="C17826" s="2" t="s">
        <v>60</v>
      </c>
      <c r="D17826" s="3">
        <v>86849</v>
      </c>
      <c r="E17826" s="5">
        <f t="shared" si="278"/>
        <v>5.4243572176996858E-2</v>
      </c>
    </row>
    <row r="17827" spans="1:5" x14ac:dyDescent="0.25">
      <c r="A17827" s="2">
        <v>2744</v>
      </c>
      <c r="B17827" s="2">
        <v>2025</v>
      </c>
      <c r="C17827" s="2" t="s">
        <v>64</v>
      </c>
      <c r="D17827" s="3">
        <v>91560</v>
      </c>
      <c r="E17827" s="5">
        <f t="shared" si="278"/>
        <v>1</v>
      </c>
    </row>
    <row r="17828" spans="1:5" x14ac:dyDescent="0.25">
      <c r="A17828" s="2">
        <v>2745</v>
      </c>
      <c r="B17828" s="2">
        <v>2022</v>
      </c>
      <c r="C17828" s="2" t="s">
        <v>75</v>
      </c>
      <c r="D17828" s="3">
        <v>208911</v>
      </c>
      <c r="E17828" s="5">
        <f t="shared" si="278"/>
        <v>3.9734623835030229E-2</v>
      </c>
    </row>
    <row r="17829" spans="1:5" x14ac:dyDescent="0.25">
      <c r="A17829" s="2">
        <v>2745</v>
      </c>
      <c r="B17829" s="2">
        <v>2023</v>
      </c>
      <c r="C17829" s="2" t="s">
        <v>75</v>
      </c>
      <c r="D17829" s="3">
        <v>217212</v>
      </c>
      <c r="E17829" s="5">
        <f t="shared" si="278"/>
        <v>2.5178166952102093E-2</v>
      </c>
    </row>
    <row r="17830" spans="1:5" x14ac:dyDescent="0.25">
      <c r="A17830" s="2">
        <v>2745</v>
      </c>
      <c r="B17830" s="2">
        <v>2024</v>
      </c>
      <c r="C17830" s="2" t="s">
        <v>75</v>
      </c>
      <c r="D17830" s="3">
        <v>222681</v>
      </c>
      <c r="E17830" s="5">
        <f t="shared" si="278"/>
        <v>2.1977627188668993E-2</v>
      </c>
    </row>
    <row r="17831" spans="1:5" x14ac:dyDescent="0.25">
      <c r="A17831" s="2">
        <v>2745</v>
      </c>
      <c r="B17831" s="2">
        <v>2025</v>
      </c>
      <c r="C17831" s="2" t="s">
        <v>75</v>
      </c>
      <c r="D17831" s="3">
        <v>227575</v>
      </c>
      <c r="E17831" s="5">
        <f t="shared" si="278"/>
        <v>1</v>
      </c>
    </row>
    <row r="17832" spans="1:5" x14ac:dyDescent="0.25">
      <c r="A17832" s="2">
        <v>2746</v>
      </c>
      <c r="B17832" s="2">
        <v>2024</v>
      </c>
      <c r="C17832" s="2" t="s">
        <v>64</v>
      </c>
      <c r="D17832" s="3">
        <v>108746</v>
      </c>
      <c r="E17832" s="5">
        <f t="shared" si="278"/>
        <v>4.463612454710978E-2</v>
      </c>
    </row>
    <row r="17833" spans="1:5" x14ac:dyDescent="0.25">
      <c r="A17833" s="2">
        <v>2746</v>
      </c>
      <c r="B17833" s="2">
        <v>2025</v>
      </c>
      <c r="C17833" s="2" t="s">
        <v>64</v>
      </c>
      <c r="D17833" s="3">
        <v>113600</v>
      </c>
      <c r="E17833" s="5">
        <f t="shared" si="278"/>
        <v>1</v>
      </c>
    </row>
    <row r="17834" spans="1:5" x14ac:dyDescent="0.25">
      <c r="A17834" s="2">
        <v>2747</v>
      </c>
      <c r="B17834" s="2">
        <v>2023</v>
      </c>
      <c r="C17834" s="2" t="s">
        <v>66</v>
      </c>
      <c r="D17834" s="3">
        <v>37537</v>
      </c>
      <c r="E17834" s="5">
        <f t="shared" si="278"/>
        <v>4.4889042811093058E-2</v>
      </c>
    </row>
    <row r="17835" spans="1:5" x14ac:dyDescent="0.25">
      <c r="A17835" s="2">
        <v>2747</v>
      </c>
      <c r="B17835" s="2">
        <v>2024</v>
      </c>
      <c r="C17835" s="2" t="s">
        <v>66</v>
      </c>
      <c r="D17835" s="3">
        <v>39222</v>
      </c>
      <c r="E17835" s="5">
        <f t="shared" si="278"/>
        <v>4.3801947886390288E-2</v>
      </c>
    </row>
    <row r="17836" spans="1:5" x14ac:dyDescent="0.25">
      <c r="A17836" s="2">
        <v>2747</v>
      </c>
      <c r="B17836" s="2">
        <v>2025</v>
      </c>
      <c r="C17836" s="2" t="s">
        <v>66</v>
      </c>
      <c r="D17836" s="3">
        <v>40940</v>
      </c>
      <c r="E17836" s="5">
        <f t="shared" si="278"/>
        <v>1</v>
      </c>
    </row>
    <row r="17837" spans="1:5" x14ac:dyDescent="0.25">
      <c r="A17837" s="2">
        <v>2748</v>
      </c>
      <c r="B17837" s="2">
        <v>2024</v>
      </c>
      <c r="C17837" s="2" t="s">
        <v>55</v>
      </c>
      <c r="D17837" s="3">
        <v>86004</v>
      </c>
      <c r="E17837" s="5">
        <f t="shared" si="278"/>
        <v>-1.754569554904423E-2</v>
      </c>
    </row>
    <row r="17838" spans="1:5" x14ac:dyDescent="0.25">
      <c r="A17838" s="2">
        <v>2748</v>
      </c>
      <c r="B17838" s="2">
        <v>2025</v>
      </c>
      <c r="C17838" s="2" t="s">
        <v>60</v>
      </c>
      <c r="D17838" s="3">
        <v>84495</v>
      </c>
      <c r="E17838" s="5">
        <f t="shared" si="278"/>
        <v>1</v>
      </c>
    </row>
    <row r="17839" spans="1:5" x14ac:dyDescent="0.25">
      <c r="A17839" s="2">
        <v>2749</v>
      </c>
      <c r="B17839" s="2">
        <v>2021</v>
      </c>
      <c r="C17839" s="2" t="s">
        <v>75</v>
      </c>
      <c r="D17839" s="3">
        <v>123187</v>
      </c>
      <c r="E17839" s="5">
        <f t="shared" si="278"/>
        <v>4.498851339832937E-2</v>
      </c>
    </row>
    <row r="17840" spans="1:5" x14ac:dyDescent="0.25">
      <c r="A17840" s="2">
        <v>2749</v>
      </c>
      <c r="B17840" s="2">
        <v>2022</v>
      </c>
      <c r="C17840" s="2" t="s">
        <v>75</v>
      </c>
      <c r="D17840" s="3">
        <v>128729</v>
      </c>
      <c r="E17840" s="5">
        <f t="shared" si="278"/>
        <v>3.4576513450737596E-2</v>
      </c>
    </row>
    <row r="17841" spans="1:5" x14ac:dyDescent="0.25">
      <c r="A17841" s="2">
        <v>2749</v>
      </c>
      <c r="B17841" s="2">
        <v>2023</v>
      </c>
      <c r="C17841" s="2" t="s">
        <v>75</v>
      </c>
      <c r="D17841" s="3">
        <v>133180</v>
      </c>
      <c r="E17841" s="5">
        <f t="shared" si="278"/>
        <v>2.5732091905691545E-2</v>
      </c>
    </row>
    <row r="17842" spans="1:5" x14ac:dyDescent="0.25">
      <c r="A17842" s="2">
        <v>2749</v>
      </c>
      <c r="B17842" s="2">
        <v>2024</v>
      </c>
      <c r="C17842" s="2" t="s">
        <v>75</v>
      </c>
      <c r="D17842" s="3">
        <v>136607</v>
      </c>
      <c r="E17842" s="5">
        <f t="shared" si="278"/>
        <v>-1.9903811664116772E-2</v>
      </c>
    </row>
    <row r="17843" spans="1:5" x14ac:dyDescent="0.25">
      <c r="A17843" s="2">
        <v>2749</v>
      </c>
      <c r="B17843" s="2">
        <v>2025</v>
      </c>
      <c r="C17843" s="2" t="s">
        <v>71</v>
      </c>
      <c r="D17843" s="3">
        <v>133888</v>
      </c>
      <c r="E17843" s="5">
        <f t="shared" si="278"/>
        <v>1</v>
      </c>
    </row>
    <row r="17844" spans="1:5" x14ac:dyDescent="0.25">
      <c r="A17844" s="2">
        <v>2750</v>
      </c>
      <c r="B17844" s="2">
        <v>2015</v>
      </c>
      <c r="C17844" s="2" t="s">
        <v>55</v>
      </c>
      <c r="D17844" s="3">
        <v>30185</v>
      </c>
      <c r="E17844" s="5">
        <f t="shared" si="278"/>
        <v>4.5154878250786817E-2</v>
      </c>
    </row>
    <row r="17845" spans="1:5" x14ac:dyDescent="0.25">
      <c r="A17845" s="2">
        <v>2750</v>
      </c>
      <c r="B17845" s="2">
        <v>2016</v>
      </c>
      <c r="C17845" s="2" t="s">
        <v>55</v>
      </c>
      <c r="D17845" s="3">
        <v>31548</v>
      </c>
      <c r="E17845" s="5">
        <f t="shared" si="278"/>
        <v>3.6040319513122858E-2</v>
      </c>
    </row>
    <row r="17846" spans="1:5" x14ac:dyDescent="0.25">
      <c r="A17846" s="2">
        <v>2750</v>
      </c>
      <c r="B17846" s="2">
        <v>2017</v>
      </c>
      <c r="C17846" s="2" t="s">
        <v>55</v>
      </c>
      <c r="D17846" s="3">
        <v>32685</v>
      </c>
      <c r="E17846" s="5">
        <f t="shared" si="278"/>
        <v>4.4240477283157414E-2</v>
      </c>
    </row>
    <row r="17847" spans="1:5" x14ac:dyDescent="0.25">
      <c r="A17847" s="2">
        <v>2750</v>
      </c>
      <c r="B17847" s="2">
        <v>2018</v>
      </c>
      <c r="C17847" s="2" t="s">
        <v>55</v>
      </c>
      <c r="D17847" s="3">
        <v>34131</v>
      </c>
      <c r="E17847" s="5">
        <f t="shared" si="278"/>
        <v>3.1379098180539688E-2</v>
      </c>
    </row>
    <row r="17848" spans="1:5" x14ac:dyDescent="0.25">
      <c r="A17848" s="2">
        <v>2750</v>
      </c>
      <c r="B17848" s="2">
        <v>2019</v>
      </c>
      <c r="C17848" s="2" t="s">
        <v>55</v>
      </c>
      <c r="D17848" s="3">
        <v>35202</v>
      </c>
      <c r="E17848" s="5">
        <f t="shared" si="278"/>
        <v>7.9768194988921085E-2</v>
      </c>
    </row>
    <row r="17849" spans="1:5" x14ac:dyDescent="0.25">
      <c r="A17849" s="2">
        <v>2750</v>
      </c>
      <c r="B17849" s="2">
        <v>2020</v>
      </c>
      <c r="C17849" s="2" t="s">
        <v>60</v>
      </c>
      <c r="D17849" s="3">
        <v>38010</v>
      </c>
      <c r="E17849" s="5">
        <f t="shared" si="278"/>
        <v>4.0883977900552489E-2</v>
      </c>
    </row>
    <row r="17850" spans="1:5" x14ac:dyDescent="0.25">
      <c r="A17850" s="2">
        <v>2750</v>
      </c>
      <c r="B17850" s="2">
        <v>2021</v>
      </c>
      <c r="C17850" s="2" t="s">
        <v>60</v>
      </c>
      <c r="D17850" s="3">
        <v>39564</v>
      </c>
      <c r="E17850" s="5">
        <f t="shared" si="278"/>
        <v>9.9812961277929435E-2</v>
      </c>
    </row>
    <row r="17851" spans="1:5" x14ac:dyDescent="0.25">
      <c r="A17851" s="2">
        <v>2750</v>
      </c>
      <c r="B17851" s="2">
        <v>2022</v>
      </c>
      <c r="C17851" s="2" t="s">
        <v>64</v>
      </c>
      <c r="D17851" s="3">
        <v>43513</v>
      </c>
      <c r="E17851" s="5">
        <f t="shared" si="278"/>
        <v>4.6468871371773954E-2</v>
      </c>
    </row>
    <row r="17852" spans="1:5" x14ac:dyDescent="0.25">
      <c r="A17852" s="2">
        <v>2750</v>
      </c>
      <c r="B17852" s="2">
        <v>2023</v>
      </c>
      <c r="C17852" s="2" t="s">
        <v>64</v>
      </c>
      <c r="D17852" s="3">
        <v>45535</v>
      </c>
      <c r="E17852" s="5">
        <f t="shared" si="278"/>
        <v>4.308773470956407E-2</v>
      </c>
    </row>
    <row r="17853" spans="1:5" x14ac:dyDescent="0.25">
      <c r="A17853" s="2">
        <v>2750</v>
      </c>
      <c r="B17853" s="2">
        <v>2024</v>
      </c>
      <c r="C17853" s="2" t="s">
        <v>64</v>
      </c>
      <c r="D17853" s="3">
        <v>47497</v>
      </c>
      <c r="E17853" s="5">
        <f t="shared" si="278"/>
        <v>4.8129355538244524E-2</v>
      </c>
    </row>
    <row r="17854" spans="1:5" x14ac:dyDescent="0.25">
      <c r="A17854" s="2">
        <v>2750</v>
      </c>
      <c r="B17854" s="2">
        <v>2025</v>
      </c>
      <c r="C17854" s="2" t="s">
        <v>64</v>
      </c>
      <c r="D17854" s="3">
        <v>49783</v>
      </c>
      <c r="E17854" s="5">
        <f t="shared" si="278"/>
        <v>1</v>
      </c>
    </row>
    <row r="17855" spans="1:5" x14ac:dyDescent="0.25">
      <c r="A17855" s="2">
        <v>2751</v>
      </c>
      <c r="B17855" s="2">
        <v>2014</v>
      </c>
      <c r="C17855" s="2" t="s">
        <v>60</v>
      </c>
      <c r="D17855" s="3">
        <v>211928</v>
      </c>
      <c r="E17855" s="5">
        <f t="shared" si="278"/>
        <v>3.3195236117926845E-2</v>
      </c>
    </row>
    <row r="17856" spans="1:5" x14ac:dyDescent="0.25">
      <c r="A17856" s="2">
        <v>2751</v>
      </c>
      <c r="B17856" s="2">
        <v>2015</v>
      </c>
      <c r="C17856" s="2" t="s">
        <v>60</v>
      </c>
      <c r="D17856" s="3">
        <v>218963</v>
      </c>
      <c r="E17856" s="5">
        <f t="shared" si="278"/>
        <v>3.4745596287957328E-2</v>
      </c>
    </row>
    <row r="17857" spans="1:5" x14ac:dyDescent="0.25">
      <c r="A17857" s="2">
        <v>2751</v>
      </c>
      <c r="B17857" s="2">
        <v>2016</v>
      </c>
      <c r="C17857" s="2" t="s">
        <v>60</v>
      </c>
      <c r="D17857" s="3">
        <v>226571</v>
      </c>
      <c r="E17857" s="5">
        <f t="shared" si="278"/>
        <v>2.6817200789156601E-2</v>
      </c>
    </row>
    <row r="17858" spans="1:5" x14ac:dyDescent="0.25">
      <c r="A17858" s="2">
        <v>2751</v>
      </c>
      <c r="B17858" s="2">
        <v>2017</v>
      </c>
      <c r="C17858" s="2" t="s">
        <v>60</v>
      </c>
      <c r="D17858" s="3">
        <v>232647</v>
      </c>
      <c r="E17858" s="5">
        <f t="shared" ref="E17858:E17921" si="279">IF(A17859=A17858,(D17859-D17858)/D17858,1)</f>
        <v>3.7107721139752498E-2</v>
      </c>
    </row>
    <row r="17859" spans="1:5" x14ac:dyDescent="0.25">
      <c r="A17859" s="2">
        <v>2751</v>
      </c>
      <c r="B17859" s="2">
        <v>2018</v>
      </c>
      <c r="C17859" s="2" t="s">
        <v>60</v>
      </c>
      <c r="D17859" s="3">
        <v>241280</v>
      </c>
      <c r="E17859" s="5">
        <f t="shared" si="279"/>
        <v>4.2601956233421751E-2</v>
      </c>
    </row>
    <row r="17860" spans="1:5" x14ac:dyDescent="0.25">
      <c r="A17860" s="2">
        <v>2751</v>
      </c>
      <c r="B17860" s="2">
        <v>2019</v>
      </c>
      <c r="C17860" s="2" t="s">
        <v>60</v>
      </c>
      <c r="D17860" s="3">
        <v>251559</v>
      </c>
      <c r="E17860" s="5">
        <f t="shared" si="279"/>
        <v>2.0842029106491917E-2</v>
      </c>
    </row>
    <row r="17861" spans="1:5" x14ac:dyDescent="0.25">
      <c r="A17861" s="2">
        <v>2751</v>
      </c>
      <c r="B17861" s="2">
        <v>2020</v>
      </c>
      <c r="C17861" s="2" t="s">
        <v>60</v>
      </c>
      <c r="D17861" s="3">
        <v>256802</v>
      </c>
      <c r="E17861" s="5">
        <f t="shared" si="279"/>
        <v>5.4064999493773414E-2</v>
      </c>
    </row>
    <row r="17862" spans="1:5" x14ac:dyDescent="0.25">
      <c r="A17862" s="2">
        <v>2751</v>
      </c>
      <c r="B17862" s="2">
        <v>2021</v>
      </c>
      <c r="C17862" s="2" t="s">
        <v>60</v>
      </c>
      <c r="D17862" s="3">
        <v>270686</v>
      </c>
      <c r="E17862" s="5">
        <f t="shared" si="279"/>
        <v>2.2960182647052303E-2</v>
      </c>
    </row>
    <row r="17863" spans="1:5" x14ac:dyDescent="0.25">
      <c r="A17863" s="2">
        <v>2751</v>
      </c>
      <c r="B17863" s="2">
        <v>2022</v>
      </c>
      <c r="C17863" s="2" t="s">
        <v>60</v>
      </c>
      <c r="D17863" s="3">
        <v>276901</v>
      </c>
      <c r="E17863" s="5">
        <f t="shared" si="279"/>
        <v>4.1476917743164525E-2</v>
      </c>
    </row>
    <row r="17864" spans="1:5" x14ac:dyDescent="0.25">
      <c r="A17864" s="2">
        <v>2751</v>
      </c>
      <c r="B17864" s="2">
        <v>2023</v>
      </c>
      <c r="C17864" s="2" t="s">
        <v>60</v>
      </c>
      <c r="D17864" s="3">
        <v>288386</v>
      </c>
      <c r="E17864" s="5">
        <f t="shared" si="279"/>
        <v>2.8666440118452353E-2</v>
      </c>
    </row>
    <row r="17865" spans="1:5" x14ac:dyDescent="0.25">
      <c r="A17865" s="2">
        <v>2751</v>
      </c>
      <c r="B17865" s="2">
        <v>2024</v>
      </c>
      <c r="C17865" s="2" t="s">
        <v>60</v>
      </c>
      <c r="D17865" s="3">
        <v>296653</v>
      </c>
      <c r="E17865" s="5">
        <f t="shared" si="279"/>
        <v>4.0461414514601238E-2</v>
      </c>
    </row>
    <row r="17866" spans="1:5" x14ac:dyDescent="0.25">
      <c r="A17866" s="2">
        <v>2751</v>
      </c>
      <c r="B17866" s="2">
        <v>2025</v>
      </c>
      <c r="C17866" s="2" t="s">
        <v>60</v>
      </c>
      <c r="D17866" s="3">
        <v>308656</v>
      </c>
      <c r="E17866" s="5">
        <f t="shared" si="279"/>
        <v>1</v>
      </c>
    </row>
    <row r="17867" spans="1:5" x14ac:dyDescent="0.25">
      <c r="A17867" s="2">
        <v>2752</v>
      </c>
      <c r="B17867" s="2">
        <v>2023</v>
      </c>
      <c r="C17867" s="2" t="s">
        <v>66</v>
      </c>
      <c r="D17867" s="3">
        <v>76097</v>
      </c>
      <c r="E17867" s="5">
        <f t="shared" si="279"/>
        <v>8.6034929103644034E-2</v>
      </c>
    </row>
    <row r="17868" spans="1:5" x14ac:dyDescent="0.25">
      <c r="A17868" s="2">
        <v>2752</v>
      </c>
      <c r="B17868" s="2">
        <v>2024</v>
      </c>
      <c r="C17868" s="2" t="s">
        <v>55</v>
      </c>
      <c r="D17868" s="3">
        <v>82644</v>
      </c>
      <c r="E17868" s="5">
        <f t="shared" si="279"/>
        <v>0.13906635690431246</v>
      </c>
    </row>
    <row r="17869" spans="1:5" x14ac:dyDescent="0.25">
      <c r="A17869" s="2">
        <v>2752</v>
      </c>
      <c r="B17869" s="2">
        <v>2025</v>
      </c>
      <c r="C17869" s="2" t="s">
        <v>60</v>
      </c>
      <c r="D17869" s="3">
        <v>94137</v>
      </c>
      <c r="E17869" s="5">
        <f t="shared" si="279"/>
        <v>1</v>
      </c>
    </row>
    <row r="17870" spans="1:5" x14ac:dyDescent="0.25">
      <c r="A17870" s="2">
        <v>2753</v>
      </c>
      <c r="B17870" s="2">
        <v>2016</v>
      </c>
      <c r="C17870" s="2" t="s">
        <v>66</v>
      </c>
      <c r="D17870" s="3">
        <v>55171</v>
      </c>
      <c r="E17870" s="5">
        <f t="shared" si="279"/>
        <v>5.3234489133784056E-2</v>
      </c>
    </row>
    <row r="17871" spans="1:5" x14ac:dyDescent="0.25">
      <c r="A17871" s="2">
        <v>2753</v>
      </c>
      <c r="B17871" s="2">
        <v>2017</v>
      </c>
      <c r="C17871" s="2" t="s">
        <v>66</v>
      </c>
      <c r="D17871" s="3">
        <v>58108</v>
      </c>
      <c r="E17871" s="5">
        <f t="shared" si="279"/>
        <v>4.8082880154195637E-2</v>
      </c>
    </row>
    <row r="17872" spans="1:5" x14ac:dyDescent="0.25">
      <c r="A17872" s="2">
        <v>2753</v>
      </c>
      <c r="B17872" s="2">
        <v>2018</v>
      </c>
      <c r="C17872" s="2" t="s">
        <v>66</v>
      </c>
      <c r="D17872" s="3">
        <v>60902</v>
      </c>
      <c r="E17872" s="5">
        <f t="shared" si="279"/>
        <v>6.7534727923549309E-2</v>
      </c>
    </row>
    <row r="17873" spans="1:5" x14ac:dyDescent="0.25">
      <c r="A17873" s="2">
        <v>2753</v>
      </c>
      <c r="B17873" s="2">
        <v>2019</v>
      </c>
      <c r="C17873" s="2" t="s">
        <v>66</v>
      </c>
      <c r="D17873" s="3">
        <v>65015</v>
      </c>
      <c r="E17873" s="5">
        <f t="shared" si="279"/>
        <v>4.7681304314388988E-2</v>
      </c>
    </row>
    <row r="17874" spans="1:5" x14ac:dyDescent="0.25">
      <c r="A17874" s="2">
        <v>2753</v>
      </c>
      <c r="B17874" s="2">
        <v>2020</v>
      </c>
      <c r="C17874" s="2" t="s">
        <v>66</v>
      </c>
      <c r="D17874" s="3">
        <v>68115</v>
      </c>
      <c r="E17874" s="5">
        <f t="shared" si="279"/>
        <v>6.2541290464655369E-2</v>
      </c>
    </row>
    <row r="17875" spans="1:5" x14ac:dyDescent="0.25">
      <c r="A17875" s="2">
        <v>2753</v>
      </c>
      <c r="B17875" s="2">
        <v>2021</v>
      </c>
      <c r="C17875" s="2" t="s">
        <v>66</v>
      </c>
      <c r="D17875" s="3">
        <v>72375</v>
      </c>
      <c r="E17875" s="5">
        <f t="shared" si="279"/>
        <v>4.7696027633851466E-2</v>
      </c>
    </row>
    <row r="17876" spans="1:5" x14ac:dyDescent="0.25">
      <c r="A17876" s="2">
        <v>2753</v>
      </c>
      <c r="B17876" s="2">
        <v>2022</v>
      </c>
      <c r="C17876" s="2" t="s">
        <v>66</v>
      </c>
      <c r="D17876" s="3">
        <v>75827</v>
      </c>
      <c r="E17876" s="5">
        <f t="shared" si="279"/>
        <v>6.7719941445659196E-2</v>
      </c>
    </row>
    <row r="17877" spans="1:5" x14ac:dyDescent="0.25">
      <c r="A17877" s="2">
        <v>2753</v>
      </c>
      <c r="B17877" s="2">
        <v>2023</v>
      </c>
      <c r="C17877" s="2" t="s">
        <v>66</v>
      </c>
      <c r="D17877" s="3">
        <v>80962</v>
      </c>
      <c r="E17877" s="5">
        <f t="shared" si="279"/>
        <v>3.9339443195573233E-2</v>
      </c>
    </row>
    <row r="17878" spans="1:5" x14ac:dyDescent="0.25">
      <c r="A17878" s="2">
        <v>2753</v>
      </c>
      <c r="B17878" s="2">
        <v>2024</v>
      </c>
      <c r="C17878" s="2" t="s">
        <v>66</v>
      </c>
      <c r="D17878" s="3">
        <v>84147</v>
      </c>
      <c r="E17878" s="5">
        <f t="shared" si="279"/>
        <v>4.9686857523144022E-2</v>
      </c>
    </row>
    <row r="17879" spans="1:5" x14ac:dyDescent="0.25">
      <c r="A17879" s="2">
        <v>2753</v>
      </c>
      <c r="B17879" s="2">
        <v>2025</v>
      </c>
      <c r="C17879" s="2" t="s">
        <v>66</v>
      </c>
      <c r="D17879" s="3">
        <v>88328</v>
      </c>
      <c r="E17879" s="5">
        <f t="shared" si="279"/>
        <v>1</v>
      </c>
    </row>
    <row r="17880" spans="1:5" x14ac:dyDescent="0.25">
      <c r="A17880" s="2">
        <v>2754</v>
      </c>
      <c r="B17880" s="2">
        <v>2019</v>
      </c>
      <c r="C17880" s="2" t="s">
        <v>55</v>
      </c>
      <c r="D17880" s="3">
        <v>112128</v>
      </c>
      <c r="E17880" s="5">
        <f t="shared" si="279"/>
        <v>4.2282034817351599E-2</v>
      </c>
    </row>
    <row r="17881" spans="1:5" x14ac:dyDescent="0.25">
      <c r="A17881" s="2">
        <v>2754</v>
      </c>
      <c r="B17881" s="2">
        <v>2020</v>
      </c>
      <c r="C17881" s="2" t="s">
        <v>55</v>
      </c>
      <c r="D17881" s="3">
        <v>116869</v>
      </c>
      <c r="E17881" s="5">
        <f t="shared" si="279"/>
        <v>5.6071327725915339E-2</v>
      </c>
    </row>
    <row r="17882" spans="1:5" x14ac:dyDescent="0.25">
      <c r="A17882" s="2">
        <v>2754</v>
      </c>
      <c r="B17882" s="2">
        <v>2021</v>
      </c>
      <c r="C17882" s="2" t="s">
        <v>55</v>
      </c>
      <c r="D17882" s="3">
        <v>123422</v>
      </c>
      <c r="E17882" s="5">
        <f t="shared" si="279"/>
        <v>4.3962988770235453E-2</v>
      </c>
    </row>
    <row r="17883" spans="1:5" x14ac:dyDescent="0.25">
      <c r="A17883" s="2">
        <v>2754</v>
      </c>
      <c r="B17883" s="2">
        <v>2022</v>
      </c>
      <c r="C17883" s="2" t="s">
        <v>55</v>
      </c>
      <c r="D17883" s="3">
        <v>128848</v>
      </c>
      <c r="E17883" s="5">
        <f t="shared" si="279"/>
        <v>3.2456848379485904E-2</v>
      </c>
    </row>
    <row r="17884" spans="1:5" x14ac:dyDescent="0.25">
      <c r="A17884" s="2">
        <v>2754</v>
      </c>
      <c r="B17884" s="2">
        <v>2023</v>
      </c>
      <c r="C17884" s="2" t="s">
        <v>55</v>
      </c>
      <c r="D17884" s="3">
        <v>133030</v>
      </c>
      <c r="E17884" s="5">
        <f t="shared" si="279"/>
        <v>5.362700142824927E-2</v>
      </c>
    </row>
    <row r="17885" spans="1:5" x14ac:dyDescent="0.25">
      <c r="A17885" s="2">
        <v>2754</v>
      </c>
      <c r="B17885" s="2">
        <v>2024</v>
      </c>
      <c r="C17885" s="2" t="s">
        <v>55</v>
      </c>
      <c r="D17885" s="3">
        <v>140164</v>
      </c>
      <c r="E17885" s="5">
        <f t="shared" si="279"/>
        <v>3.1177763191689734E-2</v>
      </c>
    </row>
    <row r="17886" spans="1:5" x14ac:dyDescent="0.25">
      <c r="A17886" s="2">
        <v>2754</v>
      </c>
      <c r="B17886" s="2">
        <v>2025</v>
      </c>
      <c r="C17886" s="2" t="s">
        <v>55</v>
      </c>
      <c r="D17886" s="3">
        <v>144534</v>
      </c>
      <c r="E17886" s="5">
        <f t="shared" si="279"/>
        <v>1</v>
      </c>
    </row>
    <row r="17887" spans="1:5" x14ac:dyDescent="0.25">
      <c r="A17887" s="2">
        <v>2755</v>
      </c>
      <c r="B17887" s="2">
        <v>2014</v>
      </c>
      <c r="C17887" s="2" t="s">
        <v>55</v>
      </c>
      <c r="D17887" s="3">
        <v>99891</v>
      </c>
      <c r="E17887" s="5">
        <f t="shared" si="279"/>
        <v>4.2155949985484178E-2</v>
      </c>
    </row>
    <row r="17888" spans="1:5" x14ac:dyDescent="0.25">
      <c r="A17888" s="2">
        <v>2755</v>
      </c>
      <c r="B17888" s="2">
        <v>2015</v>
      </c>
      <c r="C17888" s="2" t="s">
        <v>55</v>
      </c>
      <c r="D17888" s="3">
        <v>104102</v>
      </c>
      <c r="E17888" s="5">
        <f t="shared" si="279"/>
        <v>5.2131563274480798E-2</v>
      </c>
    </row>
    <row r="17889" spans="1:5" x14ac:dyDescent="0.25">
      <c r="A17889" s="2">
        <v>2755</v>
      </c>
      <c r="B17889" s="2">
        <v>2016</v>
      </c>
      <c r="C17889" s="2" t="s">
        <v>55</v>
      </c>
      <c r="D17889" s="3">
        <v>109529</v>
      </c>
      <c r="E17889" s="5">
        <f t="shared" si="279"/>
        <v>4.7521660929982015E-2</v>
      </c>
    </row>
    <row r="17890" spans="1:5" x14ac:dyDescent="0.25">
      <c r="A17890" s="2">
        <v>2755</v>
      </c>
      <c r="B17890" s="2">
        <v>2017</v>
      </c>
      <c r="C17890" s="2" t="s">
        <v>55</v>
      </c>
      <c r="D17890" s="3">
        <v>114734</v>
      </c>
      <c r="E17890" s="5">
        <f t="shared" si="279"/>
        <v>3.9273449892795513E-2</v>
      </c>
    </row>
    <row r="17891" spans="1:5" x14ac:dyDescent="0.25">
      <c r="A17891" s="2">
        <v>2755</v>
      </c>
      <c r="B17891" s="2">
        <v>2018</v>
      </c>
      <c r="C17891" s="2" t="s">
        <v>55</v>
      </c>
      <c r="D17891" s="3">
        <v>119240</v>
      </c>
      <c r="E17891" s="5">
        <f t="shared" si="279"/>
        <v>4.9865816839986581E-2</v>
      </c>
    </row>
    <row r="17892" spans="1:5" x14ac:dyDescent="0.25">
      <c r="A17892" s="2">
        <v>2755</v>
      </c>
      <c r="B17892" s="2">
        <v>2019</v>
      </c>
      <c r="C17892" s="2" t="s">
        <v>55</v>
      </c>
      <c r="D17892" s="3">
        <v>125186</v>
      </c>
      <c r="E17892" s="5">
        <f t="shared" si="279"/>
        <v>2.8645375680986691E-2</v>
      </c>
    </row>
    <row r="17893" spans="1:5" x14ac:dyDescent="0.25">
      <c r="A17893" s="2">
        <v>2755</v>
      </c>
      <c r="B17893" s="2">
        <v>2020</v>
      </c>
      <c r="C17893" s="2" t="s">
        <v>55</v>
      </c>
      <c r="D17893" s="3">
        <v>128772</v>
      </c>
      <c r="E17893" s="5">
        <f t="shared" si="279"/>
        <v>2.3071785791942349E-2</v>
      </c>
    </row>
    <row r="17894" spans="1:5" x14ac:dyDescent="0.25">
      <c r="A17894" s="2">
        <v>2755</v>
      </c>
      <c r="B17894" s="2">
        <v>2021</v>
      </c>
      <c r="C17894" s="2" t="s">
        <v>55</v>
      </c>
      <c r="D17894" s="3">
        <v>131743</v>
      </c>
      <c r="E17894" s="5">
        <f t="shared" si="279"/>
        <v>4.0267794114298296E-2</v>
      </c>
    </row>
    <row r="17895" spans="1:5" x14ac:dyDescent="0.25">
      <c r="A17895" s="2">
        <v>2755</v>
      </c>
      <c r="B17895" s="2">
        <v>2022</v>
      </c>
      <c r="C17895" s="2" t="s">
        <v>55</v>
      </c>
      <c r="D17895" s="3">
        <v>137048</v>
      </c>
      <c r="E17895" s="5">
        <f t="shared" si="279"/>
        <v>4.8822310431381709E-2</v>
      </c>
    </row>
    <row r="17896" spans="1:5" x14ac:dyDescent="0.25">
      <c r="A17896" s="2">
        <v>2755</v>
      </c>
      <c r="B17896" s="2">
        <v>2023</v>
      </c>
      <c r="C17896" s="2" t="s">
        <v>55</v>
      </c>
      <c r="D17896" s="3">
        <v>143739</v>
      </c>
      <c r="E17896" s="5">
        <f t="shared" si="279"/>
        <v>-8.0980109782313771E-3</v>
      </c>
    </row>
    <row r="17897" spans="1:5" x14ac:dyDescent="0.25">
      <c r="A17897" s="2">
        <v>2755</v>
      </c>
      <c r="B17897" s="2">
        <v>2024</v>
      </c>
      <c r="C17897" s="2" t="s">
        <v>60</v>
      </c>
      <c r="D17897" s="3">
        <v>142575</v>
      </c>
      <c r="E17897" s="5">
        <f t="shared" si="279"/>
        <v>5.1222163773452567E-2</v>
      </c>
    </row>
    <row r="17898" spans="1:5" x14ac:dyDescent="0.25">
      <c r="A17898" s="2">
        <v>2755</v>
      </c>
      <c r="B17898" s="2">
        <v>2025</v>
      </c>
      <c r="C17898" s="2" t="s">
        <v>60</v>
      </c>
      <c r="D17898" s="3">
        <v>149878</v>
      </c>
      <c r="E17898" s="5">
        <f t="shared" si="279"/>
        <v>1</v>
      </c>
    </row>
    <row r="17899" spans="1:5" x14ac:dyDescent="0.25">
      <c r="A17899" s="2">
        <v>2756</v>
      </c>
      <c r="B17899" s="2">
        <v>2020</v>
      </c>
      <c r="C17899" s="2" t="s">
        <v>55</v>
      </c>
      <c r="D17899" s="3">
        <v>54742</v>
      </c>
      <c r="E17899" s="5">
        <f t="shared" si="279"/>
        <v>3.9348215264330862E-2</v>
      </c>
    </row>
    <row r="17900" spans="1:5" x14ac:dyDescent="0.25">
      <c r="A17900" s="2">
        <v>2756</v>
      </c>
      <c r="B17900" s="2">
        <v>2021</v>
      </c>
      <c r="C17900" s="2" t="s">
        <v>55</v>
      </c>
      <c r="D17900" s="3">
        <v>56896</v>
      </c>
      <c r="E17900" s="5">
        <f t="shared" si="279"/>
        <v>4.8368953880764905E-2</v>
      </c>
    </row>
    <row r="17901" spans="1:5" x14ac:dyDescent="0.25">
      <c r="A17901" s="2">
        <v>2756</v>
      </c>
      <c r="B17901" s="2">
        <v>2022</v>
      </c>
      <c r="C17901" s="2" t="s">
        <v>55</v>
      </c>
      <c r="D17901" s="3">
        <v>59648</v>
      </c>
      <c r="E17901" s="5">
        <f t="shared" si="279"/>
        <v>2.3588385193133048E-2</v>
      </c>
    </row>
    <row r="17902" spans="1:5" x14ac:dyDescent="0.25">
      <c r="A17902" s="2">
        <v>2756</v>
      </c>
      <c r="B17902" s="2">
        <v>2023</v>
      </c>
      <c r="C17902" s="2" t="s">
        <v>55</v>
      </c>
      <c r="D17902" s="3">
        <v>61055</v>
      </c>
      <c r="E17902" s="5">
        <f t="shared" si="279"/>
        <v>4.3010400458602896E-2</v>
      </c>
    </row>
    <row r="17903" spans="1:5" x14ac:dyDescent="0.25">
      <c r="A17903" s="2">
        <v>2756</v>
      </c>
      <c r="B17903" s="2">
        <v>2024</v>
      </c>
      <c r="C17903" s="2" t="s">
        <v>55</v>
      </c>
      <c r="D17903" s="3">
        <v>63681</v>
      </c>
      <c r="E17903" s="5">
        <f t="shared" si="279"/>
        <v>4.6167616714561641E-2</v>
      </c>
    </row>
    <row r="17904" spans="1:5" x14ac:dyDescent="0.25">
      <c r="A17904" s="2">
        <v>2756</v>
      </c>
      <c r="B17904" s="2">
        <v>2025</v>
      </c>
      <c r="C17904" s="2" t="s">
        <v>55</v>
      </c>
      <c r="D17904" s="3">
        <v>66621</v>
      </c>
      <c r="E17904" s="5">
        <f t="shared" si="279"/>
        <v>1</v>
      </c>
    </row>
    <row r="17905" spans="1:5" x14ac:dyDescent="0.25">
      <c r="A17905" s="2">
        <v>2757</v>
      </c>
      <c r="B17905" s="2">
        <v>2022</v>
      </c>
      <c r="C17905" s="2" t="s">
        <v>64</v>
      </c>
      <c r="D17905" s="3">
        <v>197489</v>
      </c>
      <c r="E17905" s="5">
        <f t="shared" si="279"/>
        <v>3.1778985158667068E-2</v>
      </c>
    </row>
    <row r="17906" spans="1:5" x14ac:dyDescent="0.25">
      <c r="A17906" s="2">
        <v>2757</v>
      </c>
      <c r="B17906" s="2">
        <v>2023</v>
      </c>
      <c r="C17906" s="2" t="s">
        <v>64</v>
      </c>
      <c r="D17906" s="3">
        <v>203765</v>
      </c>
      <c r="E17906" s="5">
        <f t="shared" si="279"/>
        <v>4.2431232056535713E-2</v>
      </c>
    </row>
    <row r="17907" spans="1:5" x14ac:dyDescent="0.25">
      <c r="A17907" s="2">
        <v>2757</v>
      </c>
      <c r="B17907" s="2">
        <v>2024</v>
      </c>
      <c r="C17907" s="2" t="s">
        <v>64</v>
      </c>
      <c r="D17907" s="3">
        <v>212411</v>
      </c>
      <c r="E17907" s="5">
        <f t="shared" si="279"/>
        <v>4.815663972204829E-2</v>
      </c>
    </row>
    <row r="17908" spans="1:5" x14ac:dyDescent="0.25">
      <c r="A17908" s="2">
        <v>2757</v>
      </c>
      <c r="B17908" s="2">
        <v>2025</v>
      </c>
      <c r="C17908" s="2" t="s">
        <v>64</v>
      </c>
      <c r="D17908" s="3">
        <v>222640</v>
      </c>
      <c r="E17908" s="5">
        <f t="shared" si="279"/>
        <v>1</v>
      </c>
    </row>
    <row r="17909" spans="1:5" x14ac:dyDescent="0.25">
      <c r="A17909" s="2">
        <v>2758</v>
      </c>
      <c r="B17909" s="2">
        <v>2020</v>
      </c>
      <c r="C17909" s="2" t="s">
        <v>55</v>
      </c>
      <c r="D17909" s="3">
        <v>77647</v>
      </c>
      <c r="E17909" s="5">
        <f t="shared" si="279"/>
        <v>4.8243975942406016E-2</v>
      </c>
    </row>
    <row r="17910" spans="1:5" x14ac:dyDescent="0.25">
      <c r="A17910" s="2">
        <v>2758</v>
      </c>
      <c r="B17910" s="2">
        <v>2021</v>
      </c>
      <c r="C17910" s="2" t="s">
        <v>55</v>
      </c>
      <c r="D17910" s="3">
        <v>81393</v>
      </c>
      <c r="E17910" s="5">
        <f t="shared" si="279"/>
        <v>5.0839752804295209E-2</v>
      </c>
    </row>
    <row r="17911" spans="1:5" x14ac:dyDescent="0.25">
      <c r="A17911" s="2">
        <v>2758</v>
      </c>
      <c r="B17911" s="2">
        <v>2022</v>
      </c>
      <c r="C17911" s="2" t="s">
        <v>55</v>
      </c>
      <c r="D17911" s="3">
        <v>85531</v>
      </c>
      <c r="E17911" s="5">
        <f t="shared" si="279"/>
        <v>4.0195952344763884E-2</v>
      </c>
    </row>
    <row r="17912" spans="1:5" x14ac:dyDescent="0.25">
      <c r="A17912" s="2">
        <v>2758</v>
      </c>
      <c r="B17912" s="2">
        <v>2023</v>
      </c>
      <c r="C17912" s="2" t="s">
        <v>55</v>
      </c>
      <c r="D17912" s="3">
        <v>88969</v>
      </c>
      <c r="E17912" s="5">
        <f t="shared" si="279"/>
        <v>4.2374310152974631E-2</v>
      </c>
    </row>
    <row r="17913" spans="1:5" x14ac:dyDescent="0.25">
      <c r="A17913" s="2">
        <v>2758</v>
      </c>
      <c r="B17913" s="2">
        <v>2024</v>
      </c>
      <c r="C17913" s="2" t="s">
        <v>55</v>
      </c>
      <c r="D17913" s="3">
        <v>92739</v>
      </c>
      <c r="E17913" s="5">
        <f t="shared" si="279"/>
        <v>5.7807394947109632E-2</v>
      </c>
    </row>
    <row r="17914" spans="1:5" x14ac:dyDescent="0.25">
      <c r="A17914" s="2">
        <v>2758</v>
      </c>
      <c r="B17914" s="2">
        <v>2025</v>
      </c>
      <c r="C17914" s="2" t="s">
        <v>55</v>
      </c>
      <c r="D17914" s="3">
        <v>98100</v>
      </c>
      <c r="E17914" s="5">
        <f t="shared" si="279"/>
        <v>1</v>
      </c>
    </row>
    <row r="17915" spans="1:5" x14ac:dyDescent="0.25">
      <c r="A17915" s="2">
        <v>2759</v>
      </c>
      <c r="B17915" s="2">
        <v>2023</v>
      </c>
      <c r="C17915" s="2" t="s">
        <v>66</v>
      </c>
      <c r="D17915" s="3">
        <v>95755</v>
      </c>
      <c r="E17915" s="5">
        <f t="shared" si="279"/>
        <v>2.7309278888830869E-2</v>
      </c>
    </row>
    <row r="17916" spans="1:5" x14ac:dyDescent="0.25">
      <c r="A17916" s="2">
        <v>2759</v>
      </c>
      <c r="B17916" s="2">
        <v>2024</v>
      </c>
      <c r="C17916" s="2" t="s">
        <v>66</v>
      </c>
      <c r="D17916" s="3">
        <v>98370</v>
      </c>
      <c r="E17916" s="5">
        <f t="shared" si="279"/>
        <v>4.8165090983023282E-2</v>
      </c>
    </row>
    <row r="17917" spans="1:5" x14ac:dyDescent="0.25">
      <c r="A17917" s="2">
        <v>2759</v>
      </c>
      <c r="B17917" s="2">
        <v>2025</v>
      </c>
      <c r="C17917" s="2" t="s">
        <v>66</v>
      </c>
      <c r="D17917" s="3">
        <v>103108</v>
      </c>
      <c r="E17917" s="5">
        <f t="shared" si="279"/>
        <v>1</v>
      </c>
    </row>
    <row r="17918" spans="1:5" x14ac:dyDescent="0.25">
      <c r="A17918" s="2">
        <v>2760</v>
      </c>
      <c r="B17918" s="2">
        <v>2022</v>
      </c>
      <c r="C17918" s="2" t="s">
        <v>66</v>
      </c>
      <c r="D17918" s="3">
        <v>86790</v>
      </c>
      <c r="E17918" s="5">
        <f t="shared" si="279"/>
        <v>4.8830510427468603E-2</v>
      </c>
    </row>
    <row r="17919" spans="1:5" x14ac:dyDescent="0.25">
      <c r="A17919" s="2">
        <v>2760</v>
      </c>
      <c r="B17919" s="2">
        <v>2023</v>
      </c>
      <c r="C17919" s="2" t="s">
        <v>66</v>
      </c>
      <c r="D17919" s="3">
        <v>91028</v>
      </c>
      <c r="E17919" s="5">
        <f t="shared" si="279"/>
        <v>6.5913784769521466E-5</v>
      </c>
    </row>
    <row r="17920" spans="1:5" x14ac:dyDescent="0.25">
      <c r="A17920" s="2">
        <v>2760</v>
      </c>
      <c r="B17920" s="2">
        <v>2024</v>
      </c>
      <c r="C17920" s="2" t="s">
        <v>55</v>
      </c>
      <c r="D17920" s="3">
        <v>91034</v>
      </c>
      <c r="E17920" s="5">
        <f t="shared" si="279"/>
        <v>5.318891842608256E-2</v>
      </c>
    </row>
    <row r="17921" spans="1:5" x14ac:dyDescent="0.25">
      <c r="A17921" s="2">
        <v>2760</v>
      </c>
      <c r="B17921" s="2">
        <v>2025</v>
      </c>
      <c r="C17921" s="2" t="s">
        <v>55</v>
      </c>
      <c r="D17921" s="3">
        <v>95876</v>
      </c>
      <c r="E17921" s="5">
        <f t="shared" si="279"/>
        <v>1</v>
      </c>
    </row>
    <row r="17922" spans="1:5" x14ac:dyDescent="0.25">
      <c r="A17922" s="2">
        <v>2761</v>
      </c>
      <c r="B17922" s="2">
        <v>2014</v>
      </c>
      <c r="C17922" s="2" t="s">
        <v>64</v>
      </c>
      <c r="D17922" s="3">
        <v>85949</v>
      </c>
      <c r="E17922" s="5">
        <f t="shared" ref="E17922:E17985" si="280">IF(A17923=A17922,(D17923-D17922)/D17922,1)</f>
        <v>5.0902279258630119E-2</v>
      </c>
    </row>
    <row r="17923" spans="1:5" x14ac:dyDescent="0.25">
      <c r="A17923" s="2">
        <v>2761</v>
      </c>
      <c r="B17923" s="2">
        <v>2015</v>
      </c>
      <c r="C17923" s="2" t="s">
        <v>64</v>
      </c>
      <c r="D17923" s="3">
        <v>90324</v>
      </c>
      <c r="E17923" s="5">
        <f t="shared" si="280"/>
        <v>5.8467295513927639E-2</v>
      </c>
    </row>
    <row r="17924" spans="1:5" x14ac:dyDescent="0.25">
      <c r="A17924" s="2">
        <v>2761</v>
      </c>
      <c r="B17924" s="2">
        <v>2016</v>
      </c>
      <c r="C17924" s="2" t="s">
        <v>64</v>
      </c>
      <c r="D17924" s="3">
        <v>95605</v>
      </c>
      <c r="E17924" s="5">
        <f t="shared" si="280"/>
        <v>3.1640604570890643E-2</v>
      </c>
    </row>
    <row r="17925" spans="1:5" x14ac:dyDescent="0.25">
      <c r="A17925" s="2">
        <v>2761</v>
      </c>
      <c r="B17925" s="2">
        <v>2017</v>
      </c>
      <c r="C17925" s="2" t="s">
        <v>64</v>
      </c>
      <c r="D17925" s="3">
        <v>98630</v>
      </c>
      <c r="E17925" s="5">
        <f t="shared" si="280"/>
        <v>5.0420764473283988E-2</v>
      </c>
    </row>
    <row r="17926" spans="1:5" x14ac:dyDescent="0.25">
      <c r="A17926" s="2">
        <v>2761</v>
      </c>
      <c r="B17926" s="2">
        <v>2018</v>
      </c>
      <c r="C17926" s="2" t="s">
        <v>75</v>
      </c>
      <c r="D17926" s="3">
        <v>103603</v>
      </c>
      <c r="E17926" s="5">
        <f t="shared" si="280"/>
        <v>0.11189830410316304</v>
      </c>
    </row>
    <row r="17927" spans="1:5" x14ac:dyDescent="0.25">
      <c r="A17927" s="2">
        <v>2761</v>
      </c>
      <c r="B17927" s="2">
        <v>2019</v>
      </c>
      <c r="C17927" s="2" t="s">
        <v>71</v>
      </c>
      <c r="D17927" s="3">
        <v>115196</v>
      </c>
      <c r="E17927" s="5">
        <f t="shared" si="280"/>
        <v>5.0713566443279283E-2</v>
      </c>
    </row>
    <row r="17928" spans="1:5" x14ac:dyDescent="0.25">
      <c r="A17928" s="2">
        <v>2761</v>
      </c>
      <c r="B17928" s="2">
        <v>2020</v>
      </c>
      <c r="C17928" s="2" t="s">
        <v>71</v>
      </c>
      <c r="D17928" s="3">
        <v>121038</v>
      </c>
      <c r="E17928" s="5">
        <f t="shared" si="280"/>
        <v>4.8100596506882136E-2</v>
      </c>
    </row>
    <row r="17929" spans="1:5" x14ac:dyDescent="0.25">
      <c r="A17929" s="2">
        <v>2761</v>
      </c>
      <c r="B17929" s="2">
        <v>2021</v>
      </c>
      <c r="C17929" s="2" t="s">
        <v>71</v>
      </c>
      <c r="D17929" s="3">
        <v>126860</v>
      </c>
      <c r="E17929" s="5">
        <f t="shared" si="280"/>
        <v>9.7516947816490618E-2</v>
      </c>
    </row>
    <row r="17930" spans="1:5" x14ac:dyDescent="0.25">
      <c r="A17930" s="2">
        <v>2761</v>
      </c>
      <c r="B17930" s="2">
        <v>2022</v>
      </c>
      <c r="C17930" s="2" t="s">
        <v>3443</v>
      </c>
      <c r="D17930" s="3">
        <v>139231</v>
      </c>
      <c r="E17930" s="5">
        <f t="shared" si="280"/>
        <v>3.7671208279765285E-2</v>
      </c>
    </row>
    <row r="17931" spans="1:5" x14ac:dyDescent="0.25">
      <c r="A17931" s="2">
        <v>2761</v>
      </c>
      <c r="B17931" s="2">
        <v>2023</v>
      </c>
      <c r="C17931" s="2" t="s">
        <v>3443</v>
      </c>
      <c r="D17931" s="3">
        <v>144476</v>
      </c>
      <c r="E17931" s="5">
        <f t="shared" si="280"/>
        <v>5.8542595309947675E-2</v>
      </c>
    </row>
    <row r="17932" spans="1:5" x14ac:dyDescent="0.25">
      <c r="A17932" s="2">
        <v>2761</v>
      </c>
      <c r="B17932" s="2">
        <v>2024</v>
      </c>
      <c r="C17932" s="2" t="s">
        <v>3443</v>
      </c>
      <c r="D17932" s="3">
        <v>152934</v>
      </c>
      <c r="E17932" s="5">
        <f t="shared" si="280"/>
        <v>4.4489779905057085E-2</v>
      </c>
    </row>
    <row r="17933" spans="1:5" x14ac:dyDescent="0.25">
      <c r="A17933" s="2">
        <v>2761</v>
      </c>
      <c r="B17933" s="2">
        <v>2025</v>
      </c>
      <c r="C17933" s="2" t="s">
        <v>3443</v>
      </c>
      <c r="D17933" s="3">
        <v>159738</v>
      </c>
      <c r="E17933" s="5">
        <f t="shared" si="280"/>
        <v>1</v>
      </c>
    </row>
    <row r="17934" spans="1:5" x14ac:dyDescent="0.25">
      <c r="A17934" s="2">
        <v>2762</v>
      </c>
      <c r="B17934" s="2">
        <v>2016</v>
      </c>
      <c r="C17934" s="2" t="s">
        <v>55</v>
      </c>
      <c r="D17934" s="3">
        <v>31111</v>
      </c>
      <c r="E17934" s="5">
        <f t="shared" si="280"/>
        <v>4.445373019189354E-2</v>
      </c>
    </row>
    <row r="17935" spans="1:5" x14ac:dyDescent="0.25">
      <c r="A17935" s="2">
        <v>2762</v>
      </c>
      <c r="B17935" s="2">
        <v>2017</v>
      </c>
      <c r="C17935" s="2" t="s">
        <v>55</v>
      </c>
      <c r="D17935" s="3">
        <v>32494</v>
      </c>
      <c r="E17935" s="5">
        <f t="shared" si="280"/>
        <v>4.0222810364990459E-2</v>
      </c>
    </row>
    <row r="17936" spans="1:5" x14ac:dyDescent="0.25">
      <c r="A17936" s="2">
        <v>2762</v>
      </c>
      <c r="B17936" s="2">
        <v>2018</v>
      </c>
      <c r="C17936" s="2" t="s">
        <v>55</v>
      </c>
      <c r="D17936" s="3">
        <v>33801</v>
      </c>
      <c r="E17936" s="5">
        <f t="shared" si="280"/>
        <v>0.11032217981716518</v>
      </c>
    </row>
    <row r="17937" spans="1:5" x14ac:dyDescent="0.25">
      <c r="A17937" s="2">
        <v>2762</v>
      </c>
      <c r="B17937" s="2">
        <v>2019</v>
      </c>
      <c r="C17937" s="2" t="s">
        <v>60</v>
      </c>
      <c r="D17937" s="3">
        <v>37530</v>
      </c>
      <c r="E17937" s="5">
        <f t="shared" si="280"/>
        <v>5.4569677591260322E-2</v>
      </c>
    </row>
    <row r="17938" spans="1:5" x14ac:dyDescent="0.25">
      <c r="A17938" s="2">
        <v>2762</v>
      </c>
      <c r="B17938" s="2">
        <v>2020</v>
      </c>
      <c r="C17938" s="2" t="s">
        <v>60</v>
      </c>
      <c r="D17938" s="3">
        <v>39578</v>
      </c>
      <c r="E17938" s="5">
        <f t="shared" si="280"/>
        <v>0.11675678407195916</v>
      </c>
    </row>
    <row r="17939" spans="1:5" x14ac:dyDescent="0.25">
      <c r="A17939" s="2">
        <v>2762</v>
      </c>
      <c r="B17939" s="2">
        <v>2021</v>
      </c>
      <c r="C17939" s="2" t="s">
        <v>64</v>
      </c>
      <c r="D17939" s="3">
        <v>44199</v>
      </c>
      <c r="E17939" s="5">
        <f t="shared" si="280"/>
        <v>5.3055498993189891E-2</v>
      </c>
    </row>
    <row r="17940" spans="1:5" x14ac:dyDescent="0.25">
      <c r="A17940" s="2">
        <v>2762</v>
      </c>
      <c r="B17940" s="2">
        <v>2022</v>
      </c>
      <c r="C17940" s="2" t="s">
        <v>64</v>
      </c>
      <c r="D17940" s="3">
        <v>46544</v>
      </c>
      <c r="E17940" s="5">
        <f t="shared" si="280"/>
        <v>0.11064798899965624</v>
      </c>
    </row>
    <row r="17941" spans="1:5" x14ac:dyDescent="0.25">
      <c r="A17941" s="2">
        <v>2762</v>
      </c>
      <c r="B17941" s="2">
        <v>2023</v>
      </c>
      <c r="C17941" s="2" t="s">
        <v>75</v>
      </c>
      <c r="D17941" s="3">
        <v>51694</v>
      </c>
      <c r="E17941" s="5">
        <f t="shared" si="280"/>
        <v>0.14852787557550198</v>
      </c>
    </row>
    <row r="17942" spans="1:5" x14ac:dyDescent="0.25">
      <c r="A17942" s="2">
        <v>2762</v>
      </c>
      <c r="B17942" s="2">
        <v>2024</v>
      </c>
      <c r="C17942" s="2" t="s">
        <v>71</v>
      </c>
      <c r="D17942" s="3">
        <v>59372</v>
      </c>
      <c r="E17942" s="5">
        <f t="shared" si="280"/>
        <v>4.3235868759684701E-2</v>
      </c>
    </row>
    <row r="17943" spans="1:5" x14ac:dyDescent="0.25">
      <c r="A17943" s="2">
        <v>2762</v>
      </c>
      <c r="B17943" s="2">
        <v>2025</v>
      </c>
      <c r="C17943" s="2" t="s">
        <v>71</v>
      </c>
      <c r="D17943" s="3">
        <v>61939</v>
      </c>
      <c r="E17943" s="5">
        <f t="shared" si="280"/>
        <v>1</v>
      </c>
    </row>
    <row r="17944" spans="1:5" x14ac:dyDescent="0.25">
      <c r="A17944" s="2">
        <v>2763</v>
      </c>
      <c r="B17944" s="2">
        <v>2023</v>
      </c>
      <c r="C17944" s="2" t="s">
        <v>55</v>
      </c>
      <c r="D17944" s="3">
        <v>92974</v>
      </c>
      <c r="E17944" s="5">
        <f t="shared" si="280"/>
        <v>4.1258846559253125E-2</v>
      </c>
    </row>
    <row r="17945" spans="1:5" x14ac:dyDescent="0.25">
      <c r="A17945" s="2">
        <v>2763</v>
      </c>
      <c r="B17945" s="2">
        <v>2024</v>
      </c>
      <c r="C17945" s="2" t="s">
        <v>55</v>
      </c>
      <c r="D17945" s="3">
        <v>96810</v>
      </c>
      <c r="E17945" s="5">
        <f t="shared" si="280"/>
        <v>4.4571841751885138E-2</v>
      </c>
    </row>
    <row r="17946" spans="1:5" x14ac:dyDescent="0.25">
      <c r="A17946" s="2">
        <v>2763</v>
      </c>
      <c r="B17946" s="2">
        <v>2025</v>
      </c>
      <c r="C17946" s="2" t="s">
        <v>55</v>
      </c>
      <c r="D17946" s="3">
        <v>101125</v>
      </c>
      <c r="E17946" s="5">
        <f t="shared" si="280"/>
        <v>1</v>
      </c>
    </row>
    <row r="17947" spans="1:5" x14ac:dyDescent="0.25">
      <c r="A17947" s="2">
        <v>2764</v>
      </c>
      <c r="B17947" s="2">
        <v>2025</v>
      </c>
      <c r="C17947" s="2" t="s">
        <v>66</v>
      </c>
      <c r="D17947" s="3">
        <v>39843</v>
      </c>
      <c r="E17947" s="5">
        <f t="shared" si="280"/>
        <v>1</v>
      </c>
    </row>
    <row r="17948" spans="1:5" x14ac:dyDescent="0.25">
      <c r="A17948" s="2">
        <v>2765</v>
      </c>
      <c r="B17948" s="2">
        <v>2014</v>
      </c>
      <c r="C17948" s="2" t="s">
        <v>66</v>
      </c>
      <c r="D17948" s="3">
        <v>53035</v>
      </c>
      <c r="E17948" s="5">
        <f t="shared" si="280"/>
        <v>0.16902045818798905</v>
      </c>
    </row>
    <row r="17949" spans="1:5" x14ac:dyDescent="0.25">
      <c r="A17949" s="2">
        <v>2765</v>
      </c>
      <c r="B17949" s="2">
        <v>2015</v>
      </c>
      <c r="C17949" s="2" t="s">
        <v>55</v>
      </c>
      <c r="D17949" s="3">
        <v>61999</v>
      </c>
      <c r="E17949" s="5">
        <f t="shared" si="280"/>
        <v>4.8065291375667347E-2</v>
      </c>
    </row>
    <row r="17950" spans="1:5" x14ac:dyDescent="0.25">
      <c r="A17950" s="2">
        <v>2765</v>
      </c>
      <c r="B17950" s="2">
        <v>2016</v>
      </c>
      <c r="C17950" s="2" t="s">
        <v>55</v>
      </c>
      <c r="D17950" s="3">
        <v>64979</v>
      </c>
      <c r="E17950" s="5">
        <f t="shared" si="280"/>
        <v>4.2213638252358451E-2</v>
      </c>
    </row>
    <row r="17951" spans="1:5" x14ac:dyDescent="0.25">
      <c r="A17951" s="2">
        <v>2765</v>
      </c>
      <c r="B17951" s="2">
        <v>2017</v>
      </c>
      <c r="C17951" s="2" t="s">
        <v>55</v>
      </c>
      <c r="D17951" s="3">
        <v>67722</v>
      </c>
      <c r="E17951" s="5">
        <f t="shared" si="280"/>
        <v>2.5840937952216415E-2</v>
      </c>
    </row>
    <row r="17952" spans="1:5" x14ac:dyDescent="0.25">
      <c r="A17952" s="2">
        <v>2765</v>
      </c>
      <c r="B17952" s="2">
        <v>2018</v>
      </c>
      <c r="C17952" s="2" t="s">
        <v>55</v>
      </c>
      <c r="D17952" s="3">
        <v>69472</v>
      </c>
      <c r="E17952" s="5">
        <f t="shared" si="280"/>
        <v>2.8284776600644865E-2</v>
      </c>
    </row>
    <row r="17953" spans="1:5" x14ac:dyDescent="0.25">
      <c r="A17953" s="2">
        <v>2765</v>
      </c>
      <c r="B17953" s="2">
        <v>2019</v>
      </c>
      <c r="C17953" s="2" t="s">
        <v>55</v>
      </c>
      <c r="D17953" s="3">
        <v>71437</v>
      </c>
      <c r="E17953" s="5">
        <f t="shared" si="280"/>
        <v>3.9195374945756402E-2</v>
      </c>
    </row>
    <row r="17954" spans="1:5" x14ac:dyDescent="0.25">
      <c r="A17954" s="2">
        <v>2765</v>
      </c>
      <c r="B17954" s="2">
        <v>2020</v>
      </c>
      <c r="C17954" s="2" t="s">
        <v>55</v>
      </c>
      <c r="D17954" s="3">
        <v>74237</v>
      </c>
      <c r="E17954" s="5">
        <f t="shared" si="280"/>
        <v>4.4465697697913441E-2</v>
      </c>
    </row>
    <row r="17955" spans="1:5" x14ac:dyDescent="0.25">
      <c r="A17955" s="2">
        <v>2765</v>
      </c>
      <c r="B17955" s="2">
        <v>2021</v>
      </c>
      <c r="C17955" s="2" t="s">
        <v>55</v>
      </c>
      <c r="D17955" s="3">
        <v>77538</v>
      </c>
      <c r="E17955" s="5">
        <f t="shared" si="280"/>
        <v>6.0060873378214551E-2</v>
      </c>
    </row>
    <row r="17956" spans="1:5" x14ac:dyDescent="0.25">
      <c r="A17956" s="2">
        <v>2765</v>
      </c>
      <c r="B17956" s="2">
        <v>2022</v>
      </c>
      <c r="C17956" s="2" t="s">
        <v>55</v>
      </c>
      <c r="D17956" s="3">
        <v>82195</v>
      </c>
      <c r="E17956" s="5">
        <f t="shared" si="280"/>
        <v>4.0793235598272401E-2</v>
      </c>
    </row>
    <row r="17957" spans="1:5" x14ac:dyDescent="0.25">
      <c r="A17957" s="2">
        <v>2765</v>
      </c>
      <c r="B17957" s="2">
        <v>2023</v>
      </c>
      <c r="C17957" s="2" t="s">
        <v>55</v>
      </c>
      <c r="D17957" s="3">
        <v>85548</v>
      </c>
      <c r="E17957" s="5">
        <f t="shared" si="280"/>
        <v>0.13149343058867535</v>
      </c>
    </row>
    <row r="17958" spans="1:5" x14ac:dyDescent="0.25">
      <c r="A17958" s="2">
        <v>2765</v>
      </c>
      <c r="B17958" s="2">
        <v>2024</v>
      </c>
      <c r="C17958" s="2" t="s">
        <v>60</v>
      </c>
      <c r="D17958" s="3">
        <v>96797</v>
      </c>
      <c r="E17958" s="5">
        <f t="shared" si="280"/>
        <v>6.0394433711788591E-2</v>
      </c>
    </row>
    <row r="17959" spans="1:5" x14ac:dyDescent="0.25">
      <c r="A17959" s="2">
        <v>2765</v>
      </c>
      <c r="B17959" s="2">
        <v>2025</v>
      </c>
      <c r="C17959" s="2" t="s">
        <v>60</v>
      </c>
      <c r="D17959" s="3">
        <v>102643</v>
      </c>
      <c r="E17959" s="5">
        <f t="shared" si="280"/>
        <v>1</v>
      </c>
    </row>
    <row r="17960" spans="1:5" x14ac:dyDescent="0.25">
      <c r="A17960" s="2">
        <v>2766</v>
      </c>
      <c r="B17960" s="2">
        <v>2018</v>
      </c>
      <c r="C17960" s="2" t="s">
        <v>66</v>
      </c>
      <c r="D17960" s="3">
        <v>59064</v>
      </c>
      <c r="E17960" s="5">
        <f t="shared" si="280"/>
        <v>3.3302857916835973E-2</v>
      </c>
    </row>
    <row r="17961" spans="1:5" x14ac:dyDescent="0.25">
      <c r="A17961" s="2">
        <v>2766</v>
      </c>
      <c r="B17961" s="2">
        <v>2019</v>
      </c>
      <c r="C17961" s="2" t="s">
        <v>55</v>
      </c>
      <c r="D17961" s="3">
        <v>61031</v>
      </c>
      <c r="E17961" s="5">
        <f t="shared" si="280"/>
        <v>5.0089298880896596E-2</v>
      </c>
    </row>
    <row r="17962" spans="1:5" x14ac:dyDescent="0.25">
      <c r="A17962" s="2">
        <v>2766</v>
      </c>
      <c r="B17962" s="2">
        <v>2020</v>
      </c>
      <c r="C17962" s="2" t="s">
        <v>55</v>
      </c>
      <c r="D17962" s="3">
        <v>64088</v>
      </c>
      <c r="E17962" s="5">
        <f t="shared" si="280"/>
        <v>3.144114342778679E-2</v>
      </c>
    </row>
    <row r="17963" spans="1:5" x14ac:dyDescent="0.25">
      <c r="A17963" s="2">
        <v>2766</v>
      </c>
      <c r="B17963" s="2">
        <v>2021</v>
      </c>
      <c r="C17963" s="2" t="s">
        <v>55</v>
      </c>
      <c r="D17963" s="3">
        <v>66103</v>
      </c>
      <c r="E17963" s="5">
        <f t="shared" si="280"/>
        <v>8.0314055337881787E-2</v>
      </c>
    </row>
    <row r="17964" spans="1:5" x14ac:dyDescent="0.25">
      <c r="A17964" s="2">
        <v>2766</v>
      </c>
      <c r="B17964" s="2">
        <v>2022</v>
      </c>
      <c r="C17964" s="2" t="s">
        <v>60</v>
      </c>
      <c r="D17964" s="3">
        <v>71412</v>
      </c>
      <c r="E17964" s="5">
        <f t="shared" si="280"/>
        <v>2.9546854870329917E-2</v>
      </c>
    </row>
    <row r="17965" spans="1:5" x14ac:dyDescent="0.25">
      <c r="A17965" s="2">
        <v>2766</v>
      </c>
      <c r="B17965" s="2">
        <v>2023</v>
      </c>
      <c r="C17965" s="2" t="s">
        <v>60</v>
      </c>
      <c r="D17965" s="3">
        <v>73522</v>
      </c>
      <c r="E17965" s="5">
        <f t="shared" si="280"/>
        <v>0.10522020619678464</v>
      </c>
    </row>
    <row r="17966" spans="1:5" x14ac:dyDescent="0.25">
      <c r="A17966" s="2">
        <v>2766</v>
      </c>
      <c r="B17966" s="2">
        <v>2024</v>
      </c>
      <c r="C17966" s="2" t="s">
        <v>64</v>
      </c>
      <c r="D17966" s="3">
        <v>81258</v>
      </c>
      <c r="E17966" s="5">
        <f t="shared" si="280"/>
        <v>0.10928154766299933</v>
      </c>
    </row>
    <row r="17967" spans="1:5" x14ac:dyDescent="0.25">
      <c r="A17967" s="2">
        <v>2766</v>
      </c>
      <c r="B17967" s="2">
        <v>2025</v>
      </c>
      <c r="C17967" s="2" t="s">
        <v>75</v>
      </c>
      <c r="D17967" s="3">
        <v>90138</v>
      </c>
      <c r="E17967" s="5">
        <f t="shared" si="280"/>
        <v>1</v>
      </c>
    </row>
    <row r="17968" spans="1:5" x14ac:dyDescent="0.25">
      <c r="A17968" s="2">
        <v>2767</v>
      </c>
      <c r="B17968" s="2">
        <v>2025</v>
      </c>
      <c r="C17968" s="2" t="s">
        <v>60</v>
      </c>
      <c r="D17968" s="3">
        <v>188415</v>
      </c>
      <c r="E17968" s="5">
        <f t="shared" si="280"/>
        <v>1</v>
      </c>
    </row>
    <row r="17969" spans="1:5" x14ac:dyDescent="0.25">
      <c r="A17969" s="2">
        <v>2768</v>
      </c>
      <c r="B17969" s="2">
        <v>2020</v>
      </c>
      <c r="C17969" s="2" t="s">
        <v>75</v>
      </c>
      <c r="D17969" s="3">
        <v>119921</v>
      </c>
      <c r="E17969" s="5">
        <f t="shared" si="280"/>
        <v>3.4664487454240708E-2</v>
      </c>
    </row>
    <row r="17970" spans="1:5" x14ac:dyDescent="0.25">
      <c r="A17970" s="2">
        <v>2768</v>
      </c>
      <c r="B17970" s="2">
        <v>2021</v>
      </c>
      <c r="C17970" s="2" t="s">
        <v>75</v>
      </c>
      <c r="D17970" s="3">
        <v>124078</v>
      </c>
      <c r="E17970" s="5">
        <f t="shared" si="280"/>
        <v>6.5442705394993472E-2</v>
      </c>
    </row>
    <row r="17971" spans="1:5" x14ac:dyDescent="0.25">
      <c r="A17971" s="2">
        <v>2768</v>
      </c>
      <c r="B17971" s="2">
        <v>2022</v>
      </c>
      <c r="C17971" s="2" t="s">
        <v>75</v>
      </c>
      <c r="D17971" s="3">
        <v>132198</v>
      </c>
      <c r="E17971" s="5">
        <f t="shared" si="280"/>
        <v>5.1967503290518767E-2</v>
      </c>
    </row>
    <row r="17972" spans="1:5" x14ac:dyDescent="0.25">
      <c r="A17972" s="2">
        <v>2768</v>
      </c>
      <c r="B17972" s="2">
        <v>2023</v>
      </c>
      <c r="C17972" s="2" t="s">
        <v>75</v>
      </c>
      <c r="D17972" s="3">
        <v>139068</v>
      </c>
      <c r="E17972" s="5">
        <f t="shared" si="280"/>
        <v>4.456812494606955E-2</v>
      </c>
    </row>
    <row r="17973" spans="1:5" x14ac:dyDescent="0.25">
      <c r="A17973" s="2">
        <v>2768</v>
      </c>
      <c r="B17973" s="2">
        <v>2024</v>
      </c>
      <c r="C17973" s="2" t="s">
        <v>75</v>
      </c>
      <c r="D17973" s="3">
        <v>145266</v>
      </c>
      <c r="E17973" s="5">
        <f t="shared" si="280"/>
        <v>5.140913909655391E-2</v>
      </c>
    </row>
    <row r="17974" spans="1:5" x14ac:dyDescent="0.25">
      <c r="A17974" s="2">
        <v>2768</v>
      </c>
      <c r="B17974" s="2">
        <v>2025</v>
      </c>
      <c r="C17974" s="2" t="s">
        <v>75</v>
      </c>
      <c r="D17974" s="3">
        <v>152734</v>
      </c>
      <c r="E17974" s="5">
        <f t="shared" si="280"/>
        <v>1</v>
      </c>
    </row>
    <row r="17975" spans="1:5" x14ac:dyDescent="0.25">
      <c r="A17975" s="2">
        <v>2769</v>
      </c>
      <c r="B17975" s="2">
        <v>2023</v>
      </c>
      <c r="C17975" s="2" t="s">
        <v>55</v>
      </c>
      <c r="D17975" s="3">
        <v>79229</v>
      </c>
      <c r="E17975" s="5">
        <f t="shared" si="280"/>
        <v>5.7390601926062428E-2</v>
      </c>
    </row>
    <row r="17976" spans="1:5" x14ac:dyDescent="0.25">
      <c r="A17976" s="2">
        <v>2769</v>
      </c>
      <c r="B17976" s="2">
        <v>2024</v>
      </c>
      <c r="C17976" s="2" t="s">
        <v>55</v>
      </c>
      <c r="D17976" s="3">
        <v>83776</v>
      </c>
      <c r="E17976" s="5">
        <f t="shared" si="280"/>
        <v>3.4114782276546983E-2</v>
      </c>
    </row>
    <row r="17977" spans="1:5" x14ac:dyDescent="0.25">
      <c r="A17977" s="2">
        <v>2769</v>
      </c>
      <c r="B17977" s="2">
        <v>2025</v>
      </c>
      <c r="C17977" s="2" t="s">
        <v>55</v>
      </c>
      <c r="D17977" s="3">
        <v>86634</v>
      </c>
      <c r="E17977" s="5">
        <f t="shared" si="280"/>
        <v>1</v>
      </c>
    </row>
    <row r="17978" spans="1:5" x14ac:dyDescent="0.25">
      <c r="A17978" s="2">
        <v>2770</v>
      </c>
      <c r="B17978" s="2">
        <v>2017</v>
      </c>
      <c r="C17978" s="2" t="s">
        <v>55</v>
      </c>
      <c r="D17978" s="3">
        <v>101900</v>
      </c>
      <c r="E17978" s="5">
        <f t="shared" si="280"/>
        <v>3.0873405299313053E-2</v>
      </c>
    </row>
    <row r="17979" spans="1:5" x14ac:dyDescent="0.25">
      <c r="A17979" s="2">
        <v>2770</v>
      </c>
      <c r="B17979" s="2">
        <v>2018</v>
      </c>
      <c r="C17979" s="2" t="s">
        <v>55</v>
      </c>
      <c r="D17979" s="3">
        <v>105046</v>
      </c>
      <c r="E17979" s="5">
        <f t="shared" si="280"/>
        <v>4.870247320221617E-2</v>
      </c>
    </row>
    <row r="17980" spans="1:5" x14ac:dyDescent="0.25">
      <c r="A17980" s="2">
        <v>2770</v>
      </c>
      <c r="B17980" s="2">
        <v>2019</v>
      </c>
      <c r="C17980" s="2" t="s">
        <v>55</v>
      </c>
      <c r="D17980" s="3">
        <v>110162</v>
      </c>
      <c r="E17980" s="5">
        <f t="shared" si="280"/>
        <v>3.6055990268876743E-2</v>
      </c>
    </row>
    <row r="17981" spans="1:5" x14ac:dyDescent="0.25">
      <c r="A17981" s="2">
        <v>2770</v>
      </c>
      <c r="B17981" s="2">
        <v>2020</v>
      </c>
      <c r="C17981" s="2" t="s">
        <v>55</v>
      </c>
      <c r="D17981" s="3">
        <v>114134</v>
      </c>
      <c r="E17981" s="5">
        <f t="shared" si="280"/>
        <v>2.9009760457006678E-2</v>
      </c>
    </row>
    <row r="17982" spans="1:5" x14ac:dyDescent="0.25">
      <c r="A17982" s="2">
        <v>2770</v>
      </c>
      <c r="B17982" s="2">
        <v>2021</v>
      </c>
      <c r="C17982" s="2" t="s">
        <v>55</v>
      </c>
      <c r="D17982" s="3">
        <v>117445</v>
      </c>
      <c r="E17982" s="5">
        <f t="shared" si="280"/>
        <v>4.0921282302354291E-2</v>
      </c>
    </row>
    <row r="17983" spans="1:5" x14ac:dyDescent="0.25">
      <c r="A17983" s="2">
        <v>2770</v>
      </c>
      <c r="B17983" s="2">
        <v>2022</v>
      </c>
      <c r="C17983" s="2" t="s">
        <v>55</v>
      </c>
      <c r="D17983" s="3">
        <v>122251</v>
      </c>
      <c r="E17983" s="5">
        <f t="shared" si="280"/>
        <v>5.2154992597197566E-2</v>
      </c>
    </row>
    <row r="17984" spans="1:5" x14ac:dyDescent="0.25">
      <c r="A17984" s="2">
        <v>2770</v>
      </c>
      <c r="B17984" s="2">
        <v>2023</v>
      </c>
      <c r="C17984" s="2" t="s">
        <v>55</v>
      </c>
      <c r="D17984" s="3">
        <v>128627</v>
      </c>
      <c r="E17984" s="5">
        <f t="shared" si="280"/>
        <v>5.7359652328049321E-2</v>
      </c>
    </row>
    <row r="17985" spans="1:5" x14ac:dyDescent="0.25">
      <c r="A17985" s="2">
        <v>2770</v>
      </c>
      <c r="B17985" s="2">
        <v>2024</v>
      </c>
      <c r="C17985" s="2" t="s">
        <v>55</v>
      </c>
      <c r="D17985" s="3">
        <v>136005</v>
      </c>
      <c r="E17985" s="5">
        <f t="shared" si="280"/>
        <v>3.4954597257453771E-2</v>
      </c>
    </row>
    <row r="17986" spans="1:5" x14ac:dyDescent="0.25">
      <c r="A17986" s="2">
        <v>2770</v>
      </c>
      <c r="B17986" s="2">
        <v>2025</v>
      </c>
      <c r="C17986" s="2" t="s">
        <v>55</v>
      </c>
      <c r="D17986" s="3">
        <v>140759</v>
      </c>
      <c r="E17986" s="5">
        <f t="shared" ref="E17986:E18049" si="281">IF(A17987=A17986,(D17987-D17986)/D17986,1)</f>
        <v>1</v>
      </c>
    </row>
    <row r="17987" spans="1:5" x14ac:dyDescent="0.25">
      <c r="A17987" s="2">
        <v>2771</v>
      </c>
      <c r="B17987" s="2">
        <v>2017</v>
      </c>
      <c r="C17987" s="2" t="s">
        <v>66</v>
      </c>
      <c r="D17987" s="3">
        <v>65615</v>
      </c>
      <c r="E17987" s="5">
        <f t="shared" si="281"/>
        <v>4.3892402651832661E-2</v>
      </c>
    </row>
    <row r="17988" spans="1:5" x14ac:dyDescent="0.25">
      <c r="A17988" s="2">
        <v>2771</v>
      </c>
      <c r="B17988" s="2">
        <v>2018</v>
      </c>
      <c r="C17988" s="2" t="s">
        <v>55</v>
      </c>
      <c r="D17988" s="3">
        <v>68495</v>
      </c>
      <c r="E17988" s="5">
        <f t="shared" si="281"/>
        <v>3.4747061829330607E-2</v>
      </c>
    </row>
    <row r="17989" spans="1:5" x14ac:dyDescent="0.25">
      <c r="A17989" s="2">
        <v>2771</v>
      </c>
      <c r="B17989" s="2">
        <v>2019</v>
      </c>
      <c r="C17989" s="2" t="s">
        <v>55</v>
      </c>
      <c r="D17989" s="3">
        <v>70875</v>
      </c>
      <c r="E17989" s="5">
        <f t="shared" si="281"/>
        <v>5.3897707231040565E-2</v>
      </c>
    </row>
    <row r="17990" spans="1:5" x14ac:dyDescent="0.25">
      <c r="A17990" s="2">
        <v>2771</v>
      </c>
      <c r="B17990" s="2">
        <v>2020</v>
      </c>
      <c r="C17990" s="2" t="s">
        <v>55</v>
      </c>
      <c r="D17990" s="3">
        <v>74695</v>
      </c>
      <c r="E17990" s="5">
        <f t="shared" si="281"/>
        <v>0.1220295869870808</v>
      </c>
    </row>
    <row r="17991" spans="1:5" x14ac:dyDescent="0.25">
      <c r="A17991" s="2">
        <v>2771</v>
      </c>
      <c r="B17991" s="2">
        <v>2021</v>
      </c>
      <c r="C17991" s="2" t="s">
        <v>60</v>
      </c>
      <c r="D17991" s="3">
        <v>83810</v>
      </c>
      <c r="E17991" s="5">
        <f t="shared" si="281"/>
        <v>3.9792387543252594E-2</v>
      </c>
    </row>
    <row r="17992" spans="1:5" x14ac:dyDescent="0.25">
      <c r="A17992" s="2">
        <v>2771</v>
      </c>
      <c r="B17992" s="2">
        <v>2022</v>
      </c>
      <c r="C17992" s="2" t="s">
        <v>60</v>
      </c>
      <c r="D17992" s="3">
        <v>87145</v>
      </c>
      <c r="E17992" s="5">
        <f t="shared" si="281"/>
        <v>5.4334729473865397E-2</v>
      </c>
    </row>
    <row r="17993" spans="1:5" x14ac:dyDescent="0.25">
      <c r="A17993" s="2">
        <v>2771</v>
      </c>
      <c r="B17993" s="2">
        <v>2023</v>
      </c>
      <c r="C17993" s="2" t="s">
        <v>60</v>
      </c>
      <c r="D17993" s="3">
        <v>91880</v>
      </c>
      <c r="E17993" s="5">
        <f t="shared" si="281"/>
        <v>6.6401828471919902E-2</v>
      </c>
    </row>
    <row r="17994" spans="1:5" x14ac:dyDescent="0.25">
      <c r="A17994" s="2">
        <v>2771</v>
      </c>
      <c r="B17994" s="2">
        <v>2024</v>
      </c>
      <c r="C17994" s="2" t="s">
        <v>64</v>
      </c>
      <c r="D17994" s="3">
        <v>97981</v>
      </c>
      <c r="E17994" s="5">
        <f t="shared" si="281"/>
        <v>0.12996397260693399</v>
      </c>
    </row>
    <row r="17995" spans="1:5" x14ac:dyDescent="0.25">
      <c r="A17995" s="2">
        <v>2771</v>
      </c>
      <c r="B17995" s="2">
        <v>2025</v>
      </c>
      <c r="C17995" s="2" t="s">
        <v>75</v>
      </c>
      <c r="D17995" s="3">
        <v>110715</v>
      </c>
      <c r="E17995" s="5">
        <f t="shared" si="281"/>
        <v>1</v>
      </c>
    </row>
    <row r="17996" spans="1:5" x14ac:dyDescent="0.25">
      <c r="A17996" s="2">
        <v>2772</v>
      </c>
      <c r="B17996" s="2">
        <v>2018</v>
      </c>
      <c r="C17996" s="2" t="s">
        <v>60</v>
      </c>
      <c r="D17996" s="3">
        <v>269160</v>
      </c>
      <c r="E17996" s="5">
        <f t="shared" si="281"/>
        <v>5.1894783771734287E-2</v>
      </c>
    </row>
    <row r="17997" spans="1:5" x14ac:dyDescent="0.25">
      <c r="A17997" s="2">
        <v>2772</v>
      </c>
      <c r="B17997" s="2">
        <v>2019</v>
      </c>
      <c r="C17997" s="2" t="s">
        <v>60</v>
      </c>
      <c r="D17997" s="3">
        <v>283128</v>
      </c>
      <c r="E17997" s="5">
        <f t="shared" si="281"/>
        <v>4.9218021530897688E-2</v>
      </c>
    </row>
    <row r="17998" spans="1:5" x14ac:dyDescent="0.25">
      <c r="A17998" s="2">
        <v>2772</v>
      </c>
      <c r="B17998" s="2">
        <v>2020</v>
      </c>
      <c r="C17998" s="2" t="s">
        <v>60</v>
      </c>
      <c r="D17998" s="3">
        <v>297063</v>
      </c>
      <c r="E17998" s="5">
        <f t="shared" si="281"/>
        <v>3.3932196200805891E-2</v>
      </c>
    </row>
    <row r="17999" spans="1:5" x14ac:dyDescent="0.25">
      <c r="A17999" s="2">
        <v>2772</v>
      </c>
      <c r="B17999" s="2">
        <v>2021</v>
      </c>
      <c r="C17999" s="2" t="s">
        <v>60</v>
      </c>
      <c r="D17999" s="3">
        <v>307143</v>
      </c>
      <c r="E17999" s="5">
        <f t="shared" si="281"/>
        <v>3.2271612896924234E-2</v>
      </c>
    </row>
    <row r="18000" spans="1:5" x14ac:dyDescent="0.25">
      <c r="A18000" s="2">
        <v>2772</v>
      </c>
      <c r="B18000" s="2">
        <v>2022</v>
      </c>
      <c r="C18000" s="2" t="s">
        <v>60</v>
      </c>
      <c r="D18000" s="3">
        <v>317055</v>
      </c>
      <c r="E18000" s="5">
        <f t="shared" si="281"/>
        <v>2.534260617243065E-2</v>
      </c>
    </row>
    <row r="18001" spans="1:5" x14ac:dyDescent="0.25">
      <c r="A18001" s="2">
        <v>2772</v>
      </c>
      <c r="B18001" s="2">
        <v>2023</v>
      </c>
      <c r="C18001" s="2" t="s">
        <v>60</v>
      </c>
      <c r="D18001" s="3">
        <v>325090</v>
      </c>
      <c r="E18001" s="5">
        <f t="shared" si="281"/>
        <v>3.1800424497831367E-2</v>
      </c>
    </row>
    <row r="18002" spans="1:5" x14ac:dyDescent="0.25">
      <c r="A18002" s="2">
        <v>2772</v>
      </c>
      <c r="B18002" s="2">
        <v>2024</v>
      </c>
      <c r="C18002" s="2" t="s">
        <v>60</v>
      </c>
      <c r="D18002" s="3">
        <v>335428</v>
      </c>
      <c r="E18002" s="5">
        <f t="shared" si="281"/>
        <v>3.6413179579522281E-2</v>
      </c>
    </row>
    <row r="18003" spans="1:5" x14ac:dyDescent="0.25">
      <c r="A18003" s="2">
        <v>2772</v>
      </c>
      <c r="B18003" s="2">
        <v>2025</v>
      </c>
      <c r="C18003" s="2" t="s">
        <v>60</v>
      </c>
      <c r="D18003" s="3">
        <v>347642</v>
      </c>
      <c r="E18003" s="5">
        <f t="shared" si="281"/>
        <v>1</v>
      </c>
    </row>
    <row r="18004" spans="1:5" x14ac:dyDescent="0.25">
      <c r="A18004" s="2">
        <v>2773</v>
      </c>
      <c r="B18004" s="2">
        <v>2015</v>
      </c>
      <c r="C18004" s="2" t="s">
        <v>60</v>
      </c>
      <c r="D18004" s="3">
        <v>129801</v>
      </c>
      <c r="E18004" s="5">
        <f t="shared" si="281"/>
        <v>4.967604255745333E-2</v>
      </c>
    </row>
    <row r="18005" spans="1:5" x14ac:dyDescent="0.25">
      <c r="A18005" s="2">
        <v>2773</v>
      </c>
      <c r="B18005" s="2">
        <v>2016</v>
      </c>
      <c r="C18005" s="2" t="s">
        <v>60</v>
      </c>
      <c r="D18005" s="3">
        <v>136249</v>
      </c>
      <c r="E18005" s="5">
        <f t="shared" si="281"/>
        <v>3.4033277308457309E-2</v>
      </c>
    </row>
    <row r="18006" spans="1:5" x14ac:dyDescent="0.25">
      <c r="A18006" s="2">
        <v>2773</v>
      </c>
      <c r="B18006" s="2">
        <v>2017</v>
      </c>
      <c r="C18006" s="2" t="s">
        <v>60</v>
      </c>
      <c r="D18006" s="3">
        <v>140886</v>
      </c>
      <c r="E18006" s="5">
        <f t="shared" si="281"/>
        <v>4.7123205996337465E-2</v>
      </c>
    </row>
    <row r="18007" spans="1:5" x14ac:dyDescent="0.25">
      <c r="A18007" s="2">
        <v>2773</v>
      </c>
      <c r="B18007" s="2">
        <v>2018</v>
      </c>
      <c r="C18007" s="2" t="s">
        <v>60</v>
      </c>
      <c r="D18007" s="3">
        <v>147525</v>
      </c>
      <c r="E18007" s="5">
        <f t="shared" si="281"/>
        <v>3.2875783765463483E-2</v>
      </c>
    </row>
    <row r="18008" spans="1:5" x14ac:dyDescent="0.25">
      <c r="A18008" s="2">
        <v>2773</v>
      </c>
      <c r="B18008" s="2">
        <v>2019</v>
      </c>
      <c r="C18008" s="2" t="s">
        <v>60</v>
      </c>
      <c r="D18008" s="3">
        <v>152375</v>
      </c>
      <c r="E18008" s="5">
        <f t="shared" si="281"/>
        <v>3.5432321575061529E-2</v>
      </c>
    </row>
    <row r="18009" spans="1:5" x14ac:dyDescent="0.25">
      <c r="A18009" s="2">
        <v>2773</v>
      </c>
      <c r="B18009" s="2">
        <v>2020</v>
      </c>
      <c r="C18009" s="2" t="s">
        <v>60</v>
      </c>
      <c r="D18009" s="3">
        <v>157774</v>
      </c>
      <c r="E18009" s="5">
        <f t="shared" si="281"/>
        <v>3.6698061784577941E-2</v>
      </c>
    </row>
    <row r="18010" spans="1:5" x14ac:dyDescent="0.25">
      <c r="A18010" s="2">
        <v>2773</v>
      </c>
      <c r="B18010" s="2">
        <v>2021</v>
      </c>
      <c r="C18010" s="2" t="s">
        <v>60</v>
      </c>
      <c r="D18010" s="3">
        <v>163564</v>
      </c>
      <c r="E18010" s="5">
        <f t="shared" si="281"/>
        <v>3.371768848890954E-2</v>
      </c>
    </row>
    <row r="18011" spans="1:5" x14ac:dyDescent="0.25">
      <c r="A18011" s="2">
        <v>2773</v>
      </c>
      <c r="B18011" s="2">
        <v>2022</v>
      </c>
      <c r="C18011" s="2" t="s">
        <v>60</v>
      </c>
      <c r="D18011" s="3">
        <v>169079</v>
      </c>
      <c r="E18011" s="5">
        <f t="shared" si="281"/>
        <v>5.3371500896030849E-2</v>
      </c>
    </row>
    <row r="18012" spans="1:5" x14ac:dyDescent="0.25">
      <c r="A18012" s="2">
        <v>2773</v>
      </c>
      <c r="B18012" s="2">
        <v>2023</v>
      </c>
      <c r="C18012" s="2" t="s">
        <v>60</v>
      </c>
      <c r="D18012" s="3">
        <v>178103</v>
      </c>
      <c r="E18012" s="5">
        <f t="shared" si="281"/>
        <v>2.3334811878519733E-2</v>
      </c>
    </row>
    <row r="18013" spans="1:5" x14ac:dyDescent="0.25">
      <c r="A18013" s="2">
        <v>2773</v>
      </c>
      <c r="B18013" s="2">
        <v>2024</v>
      </c>
      <c r="C18013" s="2" t="s">
        <v>60</v>
      </c>
      <c r="D18013" s="3">
        <v>182259</v>
      </c>
      <c r="E18013" s="5">
        <f t="shared" si="281"/>
        <v>4.5984011763479445E-2</v>
      </c>
    </row>
    <row r="18014" spans="1:5" x14ac:dyDescent="0.25">
      <c r="A18014" s="2">
        <v>2773</v>
      </c>
      <c r="B18014" s="2">
        <v>2025</v>
      </c>
      <c r="C18014" s="2" t="s">
        <v>60</v>
      </c>
      <c r="D18014" s="3">
        <v>190640</v>
      </c>
      <c r="E18014" s="5">
        <f t="shared" si="281"/>
        <v>1</v>
      </c>
    </row>
    <row r="18015" spans="1:5" x14ac:dyDescent="0.25">
      <c r="A18015" s="2">
        <v>2774</v>
      </c>
      <c r="B18015" s="2">
        <v>2014</v>
      </c>
      <c r="C18015" s="2" t="s">
        <v>64</v>
      </c>
      <c r="D18015" s="3">
        <v>120094</v>
      </c>
      <c r="E18015" s="5">
        <f t="shared" si="281"/>
        <v>5.1276500074941299E-2</v>
      </c>
    </row>
    <row r="18016" spans="1:5" x14ac:dyDescent="0.25">
      <c r="A18016" s="2">
        <v>2774</v>
      </c>
      <c r="B18016" s="2">
        <v>2015</v>
      </c>
      <c r="C18016" s="2" t="s">
        <v>64</v>
      </c>
      <c r="D18016" s="3">
        <v>126252</v>
      </c>
      <c r="E18016" s="5">
        <f t="shared" si="281"/>
        <v>4.209042232994329E-2</v>
      </c>
    </row>
    <row r="18017" spans="1:5" x14ac:dyDescent="0.25">
      <c r="A18017" s="2">
        <v>2774</v>
      </c>
      <c r="B18017" s="2">
        <v>2016</v>
      </c>
      <c r="C18017" s="2" t="s">
        <v>64</v>
      </c>
      <c r="D18017" s="3">
        <v>131566</v>
      </c>
      <c r="E18017" s="5">
        <f t="shared" si="281"/>
        <v>6.1178419956523719E-2</v>
      </c>
    </row>
    <row r="18018" spans="1:5" x14ac:dyDescent="0.25">
      <c r="A18018" s="2">
        <v>2774</v>
      </c>
      <c r="B18018" s="2">
        <v>2017</v>
      </c>
      <c r="C18018" s="2" t="s">
        <v>64</v>
      </c>
      <c r="D18018" s="3">
        <v>139615</v>
      </c>
      <c r="E18018" s="5">
        <f t="shared" si="281"/>
        <v>4.6399025892633311E-2</v>
      </c>
    </row>
    <row r="18019" spans="1:5" x14ac:dyDescent="0.25">
      <c r="A18019" s="2">
        <v>2774</v>
      </c>
      <c r="B18019" s="2">
        <v>2018</v>
      </c>
      <c r="C18019" s="2" t="s">
        <v>64</v>
      </c>
      <c r="D18019" s="3">
        <v>146093</v>
      </c>
      <c r="E18019" s="5">
        <f t="shared" si="281"/>
        <v>3.5450021561608015E-2</v>
      </c>
    </row>
    <row r="18020" spans="1:5" x14ac:dyDescent="0.25">
      <c r="A18020" s="2">
        <v>2774</v>
      </c>
      <c r="B18020" s="2">
        <v>2019</v>
      </c>
      <c r="C18020" s="2" t="s">
        <v>64</v>
      </c>
      <c r="D18020" s="3">
        <v>151272</v>
      </c>
      <c r="E18020" s="5">
        <f t="shared" si="281"/>
        <v>4.2023639536728545E-2</v>
      </c>
    </row>
    <row r="18021" spans="1:5" x14ac:dyDescent="0.25">
      <c r="A18021" s="2">
        <v>2774</v>
      </c>
      <c r="B18021" s="2">
        <v>2020</v>
      </c>
      <c r="C18021" s="2" t="s">
        <v>64</v>
      </c>
      <c r="D18021" s="3">
        <v>157629</v>
      </c>
      <c r="E18021" s="5">
        <f t="shared" si="281"/>
        <v>3.65034352815789E-2</v>
      </c>
    </row>
    <row r="18022" spans="1:5" x14ac:dyDescent="0.25">
      <c r="A18022" s="2">
        <v>2774</v>
      </c>
      <c r="B18022" s="2">
        <v>2021</v>
      </c>
      <c r="C18022" s="2" t="s">
        <v>64</v>
      </c>
      <c r="D18022" s="3">
        <v>163383</v>
      </c>
      <c r="E18022" s="5">
        <f t="shared" si="281"/>
        <v>6.6163554347759557E-2</v>
      </c>
    </row>
    <row r="18023" spans="1:5" x14ac:dyDescent="0.25">
      <c r="A18023" s="2">
        <v>2774</v>
      </c>
      <c r="B18023" s="2">
        <v>2022</v>
      </c>
      <c r="C18023" s="2" t="s">
        <v>64</v>
      </c>
      <c r="D18023" s="3">
        <v>174193</v>
      </c>
      <c r="E18023" s="5">
        <f t="shared" si="281"/>
        <v>3.3399734776942816E-2</v>
      </c>
    </row>
    <row r="18024" spans="1:5" x14ac:dyDescent="0.25">
      <c r="A18024" s="2">
        <v>2774</v>
      </c>
      <c r="B18024" s="2">
        <v>2023</v>
      </c>
      <c r="C18024" s="2" t="s">
        <v>64</v>
      </c>
      <c r="D18024" s="3">
        <v>180011</v>
      </c>
      <c r="E18024" s="5">
        <f t="shared" si="281"/>
        <v>4.3619556582653284E-2</v>
      </c>
    </row>
    <row r="18025" spans="1:5" x14ac:dyDescent="0.25">
      <c r="A18025" s="2">
        <v>2774</v>
      </c>
      <c r="B18025" s="2">
        <v>2024</v>
      </c>
      <c r="C18025" s="2" t="s">
        <v>64</v>
      </c>
      <c r="D18025" s="3">
        <v>187863</v>
      </c>
      <c r="E18025" s="5">
        <f t="shared" si="281"/>
        <v>5.0366490474441479E-2</v>
      </c>
    </row>
    <row r="18026" spans="1:5" x14ac:dyDescent="0.25">
      <c r="A18026" s="2">
        <v>2774</v>
      </c>
      <c r="B18026" s="2">
        <v>2025</v>
      </c>
      <c r="C18026" s="2" t="s">
        <v>64</v>
      </c>
      <c r="D18026" s="3">
        <v>197325</v>
      </c>
      <c r="E18026" s="5">
        <f t="shared" si="281"/>
        <v>1</v>
      </c>
    </row>
    <row r="18027" spans="1:5" x14ac:dyDescent="0.25">
      <c r="A18027" s="2">
        <v>2775</v>
      </c>
      <c r="B18027" s="2">
        <v>2024</v>
      </c>
      <c r="C18027" s="2" t="s">
        <v>55</v>
      </c>
      <c r="D18027" s="3">
        <v>114194</v>
      </c>
      <c r="E18027" s="5">
        <f t="shared" si="281"/>
        <v>6.1045238804140325E-2</v>
      </c>
    </row>
    <row r="18028" spans="1:5" x14ac:dyDescent="0.25">
      <c r="A18028" s="2">
        <v>2775</v>
      </c>
      <c r="B18028" s="2">
        <v>2025</v>
      </c>
      <c r="C18028" s="2" t="s">
        <v>60</v>
      </c>
      <c r="D18028" s="3">
        <v>121165</v>
      </c>
      <c r="E18028" s="5">
        <f t="shared" si="281"/>
        <v>1</v>
      </c>
    </row>
    <row r="18029" spans="1:5" x14ac:dyDescent="0.25">
      <c r="A18029" s="2">
        <v>2776</v>
      </c>
      <c r="B18029" s="2">
        <v>2022</v>
      </c>
      <c r="C18029" s="2" t="s">
        <v>60</v>
      </c>
      <c r="D18029" s="3">
        <v>132982</v>
      </c>
      <c r="E18029" s="5">
        <f t="shared" si="281"/>
        <v>3.2711193996179937E-2</v>
      </c>
    </row>
    <row r="18030" spans="1:5" x14ac:dyDescent="0.25">
      <c r="A18030" s="2">
        <v>2776</v>
      </c>
      <c r="B18030" s="2">
        <v>2023</v>
      </c>
      <c r="C18030" s="2" t="s">
        <v>60</v>
      </c>
      <c r="D18030" s="3">
        <v>137332</v>
      </c>
      <c r="E18030" s="5">
        <f t="shared" si="281"/>
        <v>2.8536684822182738E-2</v>
      </c>
    </row>
    <row r="18031" spans="1:5" x14ac:dyDescent="0.25">
      <c r="A18031" s="2">
        <v>2776</v>
      </c>
      <c r="B18031" s="2">
        <v>2024</v>
      </c>
      <c r="C18031" s="2" t="s">
        <v>60</v>
      </c>
      <c r="D18031" s="3">
        <v>141251</v>
      </c>
      <c r="E18031" s="5">
        <f t="shared" si="281"/>
        <v>3.6842217046251E-2</v>
      </c>
    </row>
    <row r="18032" spans="1:5" x14ac:dyDescent="0.25">
      <c r="A18032" s="2">
        <v>2776</v>
      </c>
      <c r="B18032" s="2">
        <v>2025</v>
      </c>
      <c r="C18032" s="2" t="s">
        <v>60</v>
      </c>
      <c r="D18032" s="3">
        <v>146455</v>
      </c>
      <c r="E18032" s="5">
        <f t="shared" si="281"/>
        <v>1</v>
      </c>
    </row>
    <row r="18033" spans="1:5" x14ac:dyDescent="0.25">
      <c r="A18033" s="2">
        <v>2777</v>
      </c>
      <c r="B18033" s="2">
        <v>2021</v>
      </c>
      <c r="C18033" s="2" t="s">
        <v>66</v>
      </c>
      <c r="D18033" s="3">
        <v>70451</v>
      </c>
      <c r="E18033" s="5">
        <f t="shared" si="281"/>
        <v>5.9786234404053881E-2</v>
      </c>
    </row>
    <row r="18034" spans="1:5" x14ac:dyDescent="0.25">
      <c r="A18034" s="2">
        <v>2777</v>
      </c>
      <c r="B18034" s="2">
        <v>2022</v>
      </c>
      <c r="C18034" s="2" t="s">
        <v>66</v>
      </c>
      <c r="D18034" s="3">
        <v>74663</v>
      </c>
      <c r="E18034" s="5">
        <f t="shared" si="281"/>
        <v>5.2114166320667531E-2</v>
      </c>
    </row>
    <row r="18035" spans="1:5" x14ac:dyDescent="0.25">
      <c r="A18035" s="2">
        <v>2777</v>
      </c>
      <c r="B18035" s="2">
        <v>2023</v>
      </c>
      <c r="C18035" s="2" t="s">
        <v>66</v>
      </c>
      <c r="D18035" s="3">
        <v>78554</v>
      </c>
      <c r="E18035" s="5">
        <f t="shared" si="281"/>
        <v>5.1875143213585558E-2</v>
      </c>
    </row>
    <row r="18036" spans="1:5" x14ac:dyDescent="0.25">
      <c r="A18036" s="2">
        <v>2777</v>
      </c>
      <c r="B18036" s="2">
        <v>2024</v>
      </c>
      <c r="C18036" s="2" t="s">
        <v>66</v>
      </c>
      <c r="D18036" s="3">
        <v>82629</v>
      </c>
      <c r="E18036" s="5">
        <f t="shared" si="281"/>
        <v>1.4147575306490457E-2</v>
      </c>
    </row>
    <row r="18037" spans="1:5" x14ac:dyDescent="0.25">
      <c r="A18037" s="2">
        <v>2777</v>
      </c>
      <c r="B18037" s="2">
        <v>2025</v>
      </c>
      <c r="C18037" s="2" t="s">
        <v>55</v>
      </c>
      <c r="D18037" s="3">
        <v>83798</v>
      </c>
      <c r="E18037" s="5">
        <f t="shared" si="281"/>
        <v>1</v>
      </c>
    </row>
    <row r="18038" spans="1:5" x14ac:dyDescent="0.25">
      <c r="A18038" s="2">
        <v>2778</v>
      </c>
      <c r="B18038" s="2">
        <v>2021</v>
      </c>
      <c r="C18038" s="2" t="s">
        <v>60</v>
      </c>
      <c r="D18038" s="3">
        <v>105624</v>
      </c>
      <c r="E18038" s="5">
        <f t="shared" si="281"/>
        <v>2.6849958342800878E-2</v>
      </c>
    </row>
    <row r="18039" spans="1:5" x14ac:dyDescent="0.25">
      <c r="A18039" s="2">
        <v>2778</v>
      </c>
      <c r="B18039" s="2">
        <v>2022</v>
      </c>
      <c r="C18039" s="2" t="s">
        <v>60</v>
      </c>
      <c r="D18039" s="3">
        <v>108460</v>
      </c>
      <c r="E18039" s="5">
        <f t="shared" si="281"/>
        <v>4.5638945233265719E-2</v>
      </c>
    </row>
    <row r="18040" spans="1:5" x14ac:dyDescent="0.25">
      <c r="A18040" s="2">
        <v>2778</v>
      </c>
      <c r="B18040" s="2">
        <v>2023</v>
      </c>
      <c r="C18040" s="2" t="s">
        <v>60</v>
      </c>
      <c r="D18040" s="3">
        <v>113410</v>
      </c>
      <c r="E18040" s="5">
        <f t="shared" si="281"/>
        <v>3.7263027951679746E-2</v>
      </c>
    </row>
    <row r="18041" spans="1:5" x14ac:dyDescent="0.25">
      <c r="A18041" s="2">
        <v>2778</v>
      </c>
      <c r="B18041" s="2">
        <v>2024</v>
      </c>
      <c r="C18041" s="2" t="s">
        <v>60</v>
      </c>
      <c r="D18041" s="3">
        <v>117636</v>
      </c>
      <c r="E18041" s="5">
        <f t="shared" si="281"/>
        <v>4.8021013975313678E-2</v>
      </c>
    </row>
    <row r="18042" spans="1:5" x14ac:dyDescent="0.25">
      <c r="A18042" s="2">
        <v>2778</v>
      </c>
      <c r="B18042" s="2">
        <v>2025</v>
      </c>
      <c r="C18042" s="2" t="s">
        <v>60</v>
      </c>
      <c r="D18042" s="3">
        <v>123285</v>
      </c>
      <c r="E18042" s="5">
        <f t="shared" si="281"/>
        <v>1</v>
      </c>
    </row>
    <row r="18043" spans="1:5" x14ac:dyDescent="0.25">
      <c r="A18043" s="2">
        <v>2779</v>
      </c>
      <c r="B18043" s="2">
        <v>2015</v>
      </c>
      <c r="C18043" s="2" t="s">
        <v>55</v>
      </c>
      <c r="D18043" s="3">
        <v>73485</v>
      </c>
      <c r="E18043" s="5">
        <f t="shared" si="281"/>
        <v>4.4539701979995919E-2</v>
      </c>
    </row>
    <row r="18044" spans="1:5" x14ac:dyDescent="0.25">
      <c r="A18044" s="2">
        <v>2779</v>
      </c>
      <c r="B18044" s="2">
        <v>2016</v>
      </c>
      <c r="C18044" s="2" t="s">
        <v>55</v>
      </c>
      <c r="D18044" s="3">
        <v>76758</v>
      </c>
      <c r="E18044" s="5">
        <f t="shared" si="281"/>
        <v>0.12440397092159775</v>
      </c>
    </row>
    <row r="18045" spans="1:5" x14ac:dyDescent="0.25">
      <c r="A18045" s="2">
        <v>2779</v>
      </c>
      <c r="B18045" s="2">
        <v>2017</v>
      </c>
      <c r="C18045" s="2" t="s">
        <v>60</v>
      </c>
      <c r="D18045" s="3">
        <v>86307</v>
      </c>
      <c r="E18045" s="5">
        <f t="shared" si="281"/>
        <v>3.9822957581656181E-2</v>
      </c>
    </row>
    <row r="18046" spans="1:5" x14ac:dyDescent="0.25">
      <c r="A18046" s="2">
        <v>2779</v>
      </c>
      <c r="B18046" s="2">
        <v>2018</v>
      </c>
      <c r="C18046" s="2" t="s">
        <v>60</v>
      </c>
      <c r="D18046" s="3">
        <v>89744</v>
      </c>
      <c r="E18046" s="5">
        <f t="shared" si="281"/>
        <v>0.15101845248707435</v>
      </c>
    </row>
    <row r="18047" spans="1:5" x14ac:dyDescent="0.25">
      <c r="A18047" s="2">
        <v>2779</v>
      </c>
      <c r="B18047" s="2">
        <v>2019</v>
      </c>
      <c r="C18047" s="2" t="s">
        <v>64</v>
      </c>
      <c r="D18047" s="3">
        <v>103297</v>
      </c>
      <c r="E18047" s="5">
        <f t="shared" si="281"/>
        <v>4.9498049314113675E-2</v>
      </c>
    </row>
    <row r="18048" spans="1:5" x14ac:dyDescent="0.25">
      <c r="A18048" s="2">
        <v>2779</v>
      </c>
      <c r="B18048" s="2">
        <v>2020</v>
      </c>
      <c r="C18048" s="2" t="s">
        <v>64</v>
      </c>
      <c r="D18048" s="3">
        <v>108410</v>
      </c>
      <c r="E18048" s="5">
        <f t="shared" si="281"/>
        <v>2.294068812840144E-2</v>
      </c>
    </row>
    <row r="18049" spans="1:5" x14ac:dyDescent="0.25">
      <c r="A18049" s="2">
        <v>2779</v>
      </c>
      <c r="B18049" s="2">
        <v>2021</v>
      </c>
      <c r="C18049" s="2" t="s">
        <v>64</v>
      </c>
      <c r="D18049" s="3">
        <v>110897</v>
      </c>
      <c r="E18049" s="5">
        <f t="shared" si="281"/>
        <v>4.5916481059000695E-2</v>
      </c>
    </row>
    <row r="18050" spans="1:5" x14ac:dyDescent="0.25">
      <c r="A18050" s="2">
        <v>2779</v>
      </c>
      <c r="B18050" s="2">
        <v>2022</v>
      </c>
      <c r="C18050" s="2" t="s">
        <v>64</v>
      </c>
      <c r="D18050" s="3">
        <v>115989</v>
      </c>
      <c r="E18050" s="5">
        <f t="shared" ref="E18050:E18113" si="282">IF(A18051=A18050,(D18051-D18050)/D18050,1)</f>
        <v>4.3262723189267945E-2</v>
      </c>
    </row>
    <row r="18051" spans="1:5" x14ac:dyDescent="0.25">
      <c r="A18051" s="2">
        <v>2779</v>
      </c>
      <c r="B18051" s="2">
        <v>2023</v>
      </c>
      <c r="C18051" s="2" t="s">
        <v>64</v>
      </c>
      <c r="D18051" s="3">
        <v>121007</v>
      </c>
      <c r="E18051" s="5">
        <f t="shared" si="282"/>
        <v>3.3692265736692921E-2</v>
      </c>
    </row>
    <row r="18052" spans="1:5" x14ac:dyDescent="0.25">
      <c r="A18052" s="2">
        <v>2779</v>
      </c>
      <c r="B18052" s="2">
        <v>2024</v>
      </c>
      <c r="C18052" s="2" t="s">
        <v>64</v>
      </c>
      <c r="D18052" s="3">
        <v>125084</v>
      </c>
      <c r="E18052" s="5">
        <f t="shared" si="282"/>
        <v>3.3585430590643089E-2</v>
      </c>
    </row>
    <row r="18053" spans="1:5" x14ac:dyDescent="0.25">
      <c r="A18053" s="2">
        <v>2779</v>
      </c>
      <c r="B18053" s="2">
        <v>2025</v>
      </c>
      <c r="C18053" s="2" t="s">
        <v>64</v>
      </c>
      <c r="D18053" s="3">
        <v>129285</v>
      </c>
      <c r="E18053" s="5">
        <f t="shared" si="282"/>
        <v>1</v>
      </c>
    </row>
    <row r="18054" spans="1:5" x14ac:dyDescent="0.25">
      <c r="A18054" s="2">
        <v>2780</v>
      </c>
      <c r="B18054" s="2">
        <v>2022</v>
      </c>
      <c r="C18054" s="2" t="s">
        <v>75</v>
      </c>
      <c r="D18054" s="3">
        <v>69743</v>
      </c>
      <c r="E18054" s="5">
        <f t="shared" si="282"/>
        <v>3.9186728417188822E-2</v>
      </c>
    </row>
    <row r="18055" spans="1:5" x14ac:dyDescent="0.25">
      <c r="A18055" s="2">
        <v>2780</v>
      </c>
      <c r="B18055" s="2">
        <v>2023</v>
      </c>
      <c r="C18055" s="2" t="s">
        <v>75</v>
      </c>
      <c r="D18055" s="3">
        <v>72476</v>
      </c>
      <c r="E18055" s="5">
        <f t="shared" si="282"/>
        <v>2.905789502731939E-2</v>
      </c>
    </row>
    <row r="18056" spans="1:5" x14ac:dyDescent="0.25">
      <c r="A18056" s="2">
        <v>2780</v>
      </c>
      <c r="B18056" s="2">
        <v>2024</v>
      </c>
      <c r="C18056" s="2" t="s">
        <v>75</v>
      </c>
      <c r="D18056" s="3">
        <v>74582</v>
      </c>
      <c r="E18056" s="5">
        <f t="shared" si="282"/>
        <v>2.1814915126974338E-2</v>
      </c>
    </row>
    <row r="18057" spans="1:5" x14ac:dyDescent="0.25">
      <c r="A18057" s="2">
        <v>2780</v>
      </c>
      <c r="B18057" s="2">
        <v>2025</v>
      </c>
      <c r="C18057" s="2" t="s">
        <v>75</v>
      </c>
      <c r="D18057" s="3">
        <v>76209</v>
      </c>
      <c r="E18057" s="5">
        <f t="shared" si="282"/>
        <v>1</v>
      </c>
    </row>
    <row r="18058" spans="1:5" x14ac:dyDescent="0.25">
      <c r="A18058" s="2">
        <v>2781</v>
      </c>
      <c r="B18058" s="2">
        <v>2018</v>
      </c>
      <c r="C18058" s="2" t="s">
        <v>66</v>
      </c>
      <c r="D18058" s="3">
        <v>36410</v>
      </c>
      <c r="E18058" s="5">
        <f t="shared" si="282"/>
        <v>2.3647349629222741E-2</v>
      </c>
    </row>
    <row r="18059" spans="1:5" x14ac:dyDescent="0.25">
      <c r="A18059" s="2">
        <v>2781</v>
      </c>
      <c r="B18059" s="2">
        <v>2019</v>
      </c>
      <c r="C18059" s="2" t="s">
        <v>66</v>
      </c>
      <c r="D18059" s="3">
        <v>37271</v>
      </c>
      <c r="E18059" s="5">
        <f t="shared" si="282"/>
        <v>4.7141208982855301E-2</v>
      </c>
    </row>
    <row r="18060" spans="1:5" x14ac:dyDescent="0.25">
      <c r="A18060" s="2">
        <v>2781</v>
      </c>
      <c r="B18060" s="2">
        <v>2020</v>
      </c>
      <c r="C18060" s="2" t="s">
        <v>66</v>
      </c>
      <c r="D18060" s="3">
        <v>39028</v>
      </c>
      <c r="E18060" s="5">
        <f t="shared" si="282"/>
        <v>4.7376242697550475E-2</v>
      </c>
    </row>
    <row r="18061" spans="1:5" x14ac:dyDescent="0.25">
      <c r="A18061" s="2">
        <v>2781</v>
      </c>
      <c r="B18061" s="2">
        <v>2021</v>
      </c>
      <c r="C18061" s="2" t="s">
        <v>66</v>
      </c>
      <c r="D18061" s="3">
        <v>40877</v>
      </c>
      <c r="E18061" s="5">
        <f t="shared" si="282"/>
        <v>3.5545661374367002E-2</v>
      </c>
    </row>
    <row r="18062" spans="1:5" x14ac:dyDescent="0.25">
      <c r="A18062" s="2">
        <v>2781</v>
      </c>
      <c r="B18062" s="2">
        <v>2022</v>
      </c>
      <c r="C18062" s="2" t="s">
        <v>66</v>
      </c>
      <c r="D18062" s="3">
        <v>42330</v>
      </c>
      <c r="E18062" s="5">
        <f t="shared" si="282"/>
        <v>4.0231514292463973E-2</v>
      </c>
    </row>
    <row r="18063" spans="1:5" x14ac:dyDescent="0.25">
      <c r="A18063" s="2">
        <v>2781</v>
      </c>
      <c r="B18063" s="2">
        <v>2023</v>
      </c>
      <c r="C18063" s="2" t="s">
        <v>66</v>
      </c>
      <c r="D18063" s="3">
        <v>44033</v>
      </c>
      <c r="E18063" s="5">
        <f t="shared" si="282"/>
        <v>4.2354597688097566E-2</v>
      </c>
    </row>
    <row r="18064" spans="1:5" x14ac:dyDescent="0.25">
      <c r="A18064" s="2">
        <v>2781</v>
      </c>
      <c r="B18064" s="2">
        <v>2024</v>
      </c>
      <c r="C18064" s="2" t="s">
        <v>66</v>
      </c>
      <c r="D18064" s="3">
        <v>45898</v>
      </c>
      <c r="E18064" s="5">
        <f t="shared" si="282"/>
        <v>3.5905703952241928E-2</v>
      </c>
    </row>
    <row r="18065" spans="1:5" x14ac:dyDescent="0.25">
      <c r="A18065" s="2">
        <v>2781</v>
      </c>
      <c r="B18065" s="2">
        <v>2025</v>
      </c>
      <c r="C18065" s="2" t="s">
        <v>66</v>
      </c>
      <c r="D18065" s="3">
        <v>47546</v>
      </c>
      <c r="E18065" s="5">
        <f t="shared" si="282"/>
        <v>1</v>
      </c>
    </row>
    <row r="18066" spans="1:5" x14ac:dyDescent="0.25">
      <c r="A18066" s="2">
        <v>2782</v>
      </c>
      <c r="B18066" s="2">
        <v>2014</v>
      </c>
      <c r="C18066" s="2" t="s">
        <v>66</v>
      </c>
      <c r="D18066" s="3">
        <v>137332</v>
      </c>
      <c r="E18066" s="5">
        <f t="shared" si="282"/>
        <v>6.2854979174555098E-2</v>
      </c>
    </row>
    <row r="18067" spans="1:5" x14ac:dyDescent="0.25">
      <c r="A18067" s="2">
        <v>2782</v>
      </c>
      <c r="B18067" s="2">
        <v>2015</v>
      </c>
      <c r="C18067" s="2" t="s">
        <v>66</v>
      </c>
      <c r="D18067" s="3">
        <v>145964</v>
      </c>
      <c r="E18067" s="5">
        <f t="shared" si="282"/>
        <v>4.4901482557342907E-2</v>
      </c>
    </row>
    <row r="18068" spans="1:5" x14ac:dyDescent="0.25">
      <c r="A18068" s="2">
        <v>2782</v>
      </c>
      <c r="B18068" s="2">
        <v>2016</v>
      </c>
      <c r="C18068" s="2" t="s">
        <v>66</v>
      </c>
      <c r="D18068" s="3">
        <v>152518</v>
      </c>
      <c r="E18068" s="5">
        <f t="shared" si="282"/>
        <v>3.0776695209745734E-2</v>
      </c>
    </row>
    <row r="18069" spans="1:5" x14ac:dyDescent="0.25">
      <c r="A18069" s="2">
        <v>2782</v>
      </c>
      <c r="B18069" s="2">
        <v>2017</v>
      </c>
      <c r="C18069" s="2" t="s">
        <v>66</v>
      </c>
      <c r="D18069" s="3">
        <v>157212</v>
      </c>
      <c r="E18069" s="5">
        <f t="shared" si="282"/>
        <v>2.024018522759077E-2</v>
      </c>
    </row>
    <row r="18070" spans="1:5" x14ac:dyDescent="0.25">
      <c r="A18070" s="2">
        <v>2782</v>
      </c>
      <c r="B18070" s="2">
        <v>2018</v>
      </c>
      <c r="C18070" s="2" t="s">
        <v>55</v>
      </c>
      <c r="D18070" s="3">
        <v>160394</v>
      </c>
      <c r="E18070" s="5">
        <f t="shared" si="282"/>
        <v>5.2433382794867638E-2</v>
      </c>
    </row>
    <row r="18071" spans="1:5" x14ac:dyDescent="0.25">
      <c r="A18071" s="2">
        <v>2782</v>
      </c>
      <c r="B18071" s="2">
        <v>2019</v>
      </c>
      <c r="C18071" s="2" t="s">
        <v>55</v>
      </c>
      <c r="D18071" s="3">
        <v>168804</v>
      </c>
      <c r="E18071" s="5">
        <f t="shared" si="282"/>
        <v>7.1295703893272666E-2</v>
      </c>
    </row>
    <row r="18072" spans="1:5" x14ac:dyDescent="0.25">
      <c r="A18072" s="2">
        <v>2782</v>
      </c>
      <c r="B18072" s="2">
        <v>2020</v>
      </c>
      <c r="C18072" s="2" t="s">
        <v>55</v>
      </c>
      <c r="D18072" s="3">
        <v>180839</v>
      </c>
      <c r="E18072" s="5">
        <f t="shared" si="282"/>
        <v>3.9167436227804844E-2</v>
      </c>
    </row>
    <row r="18073" spans="1:5" x14ac:dyDescent="0.25">
      <c r="A18073" s="2">
        <v>2782</v>
      </c>
      <c r="B18073" s="2">
        <v>2021</v>
      </c>
      <c r="C18073" s="2" t="s">
        <v>55</v>
      </c>
      <c r="D18073" s="3">
        <v>187922</v>
      </c>
      <c r="E18073" s="5">
        <f t="shared" si="282"/>
        <v>6.2462085333276574E-2</v>
      </c>
    </row>
    <row r="18074" spans="1:5" x14ac:dyDescent="0.25">
      <c r="A18074" s="2">
        <v>2782</v>
      </c>
      <c r="B18074" s="2">
        <v>2022</v>
      </c>
      <c r="C18074" s="2" t="s">
        <v>55</v>
      </c>
      <c r="D18074" s="3">
        <v>199660</v>
      </c>
      <c r="E18074" s="5">
        <f t="shared" si="282"/>
        <v>6.2200741260142245E-2</v>
      </c>
    </row>
    <row r="18075" spans="1:5" x14ac:dyDescent="0.25">
      <c r="A18075" s="2">
        <v>2782</v>
      </c>
      <c r="B18075" s="2">
        <v>2023</v>
      </c>
      <c r="C18075" s="2" t="s">
        <v>55</v>
      </c>
      <c r="D18075" s="3">
        <v>212079</v>
      </c>
      <c r="E18075" s="5">
        <f t="shared" si="282"/>
        <v>5.1928762395145205E-2</v>
      </c>
    </row>
    <row r="18076" spans="1:5" x14ac:dyDescent="0.25">
      <c r="A18076" s="2">
        <v>2782</v>
      </c>
      <c r="B18076" s="2">
        <v>2024</v>
      </c>
      <c r="C18076" s="2" t="s">
        <v>55</v>
      </c>
      <c r="D18076" s="3">
        <v>223092</v>
      </c>
      <c r="E18076" s="5">
        <f t="shared" si="282"/>
        <v>4.1624083337815788E-2</v>
      </c>
    </row>
    <row r="18077" spans="1:5" x14ac:dyDescent="0.25">
      <c r="A18077" s="2">
        <v>2782</v>
      </c>
      <c r="B18077" s="2">
        <v>2025</v>
      </c>
      <c r="C18077" s="2" t="s">
        <v>55</v>
      </c>
      <c r="D18077" s="3">
        <v>232378</v>
      </c>
      <c r="E18077" s="5">
        <f t="shared" si="282"/>
        <v>1</v>
      </c>
    </row>
    <row r="18078" spans="1:5" x14ac:dyDescent="0.25">
      <c r="A18078" s="2">
        <v>2783</v>
      </c>
      <c r="B18078" s="2">
        <v>2020</v>
      </c>
      <c r="C18078" s="2" t="s">
        <v>55</v>
      </c>
      <c r="D18078" s="3">
        <v>54022</v>
      </c>
      <c r="E18078" s="5">
        <f t="shared" si="282"/>
        <v>9.5701751138425092E-2</v>
      </c>
    </row>
    <row r="18079" spans="1:5" x14ac:dyDescent="0.25">
      <c r="A18079" s="2">
        <v>2783</v>
      </c>
      <c r="B18079" s="2">
        <v>2021</v>
      </c>
      <c r="C18079" s="2" t="s">
        <v>60</v>
      </c>
      <c r="D18079" s="3">
        <v>59192</v>
      </c>
      <c r="E18079" s="5">
        <f t="shared" si="282"/>
        <v>0.16186308960670362</v>
      </c>
    </row>
    <row r="18080" spans="1:5" x14ac:dyDescent="0.25">
      <c r="A18080" s="2">
        <v>2783</v>
      </c>
      <c r="B18080" s="2">
        <v>2022</v>
      </c>
      <c r="C18080" s="2" t="s">
        <v>64</v>
      </c>
      <c r="D18080" s="3">
        <v>68773</v>
      </c>
      <c r="E18080" s="5">
        <f t="shared" si="282"/>
        <v>0.1457694153228738</v>
      </c>
    </row>
    <row r="18081" spans="1:5" x14ac:dyDescent="0.25">
      <c r="A18081" s="2">
        <v>2783</v>
      </c>
      <c r="B18081" s="2">
        <v>2023</v>
      </c>
      <c r="C18081" s="2" t="s">
        <v>75</v>
      </c>
      <c r="D18081" s="3">
        <v>78798</v>
      </c>
      <c r="E18081" s="5">
        <f t="shared" si="282"/>
        <v>0.12782050305845327</v>
      </c>
    </row>
    <row r="18082" spans="1:5" x14ac:dyDescent="0.25">
      <c r="A18082" s="2">
        <v>2783</v>
      </c>
      <c r="B18082" s="2">
        <v>2024</v>
      </c>
      <c r="C18082" s="2" t="s">
        <v>71</v>
      </c>
      <c r="D18082" s="3">
        <v>88870</v>
      </c>
      <c r="E18082" s="5">
        <f t="shared" si="282"/>
        <v>4.9859345110836055E-2</v>
      </c>
    </row>
    <row r="18083" spans="1:5" x14ac:dyDescent="0.25">
      <c r="A18083" s="2">
        <v>2783</v>
      </c>
      <c r="B18083" s="2">
        <v>2025</v>
      </c>
      <c r="C18083" s="2" t="s">
        <v>71</v>
      </c>
      <c r="D18083" s="3">
        <v>93301</v>
      </c>
      <c r="E18083" s="5">
        <f t="shared" si="282"/>
        <v>1</v>
      </c>
    </row>
    <row r="18084" spans="1:5" x14ac:dyDescent="0.25">
      <c r="A18084" s="2">
        <v>2784</v>
      </c>
      <c r="B18084" s="2">
        <v>2023</v>
      </c>
      <c r="C18084" s="2" t="s">
        <v>55</v>
      </c>
      <c r="D18084" s="3">
        <v>130151</v>
      </c>
      <c r="E18084" s="5">
        <f t="shared" si="282"/>
        <v>5.1709168581109632E-2</v>
      </c>
    </row>
    <row r="18085" spans="1:5" x14ac:dyDescent="0.25">
      <c r="A18085" s="2">
        <v>2784</v>
      </c>
      <c r="B18085" s="2">
        <v>2024</v>
      </c>
      <c r="C18085" s="2" t="s">
        <v>55</v>
      </c>
      <c r="D18085" s="3">
        <v>136881</v>
      </c>
      <c r="E18085" s="5">
        <f t="shared" si="282"/>
        <v>4.7501114106413597E-2</v>
      </c>
    </row>
    <row r="18086" spans="1:5" x14ac:dyDescent="0.25">
      <c r="A18086" s="2">
        <v>2784</v>
      </c>
      <c r="B18086" s="2">
        <v>2025</v>
      </c>
      <c r="C18086" s="2" t="s">
        <v>60</v>
      </c>
      <c r="D18086" s="3">
        <v>143383</v>
      </c>
      <c r="E18086" s="5">
        <f t="shared" si="282"/>
        <v>1</v>
      </c>
    </row>
    <row r="18087" spans="1:5" x14ac:dyDescent="0.25">
      <c r="A18087" s="2">
        <v>2785</v>
      </c>
      <c r="B18087" s="2">
        <v>2016</v>
      </c>
      <c r="C18087" s="2" t="s">
        <v>60</v>
      </c>
      <c r="D18087" s="3">
        <v>124797</v>
      </c>
      <c r="E18087" s="5">
        <f t="shared" si="282"/>
        <v>4.8358534259637653E-2</v>
      </c>
    </row>
    <row r="18088" spans="1:5" x14ac:dyDescent="0.25">
      <c r="A18088" s="2">
        <v>2785</v>
      </c>
      <c r="B18088" s="2">
        <v>2017</v>
      </c>
      <c r="C18088" s="2" t="s">
        <v>60</v>
      </c>
      <c r="D18088" s="3">
        <v>130832</v>
      </c>
      <c r="E18088" s="5">
        <f t="shared" si="282"/>
        <v>2.7722575516693163E-2</v>
      </c>
    </row>
    <row r="18089" spans="1:5" x14ac:dyDescent="0.25">
      <c r="A18089" s="2">
        <v>2785</v>
      </c>
      <c r="B18089" s="2">
        <v>2018</v>
      </c>
      <c r="C18089" s="2" t="s">
        <v>60</v>
      </c>
      <c r="D18089" s="3">
        <v>134459</v>
      </c>
      <c r="E18089" s="5">
        <f t="shared" si="282"/>
        <v>2.8610952037424048E-2</v>
      </c>
    </row>
    <row r="18090" spans="1:5" x14ac:dyDescent="0.25">
      <c r="A18090" s="2">
        <v>2785</v>
      </c>
      <c r="B18090" s="2">
        <v>2019</v>
      </c>
      <c r="C18090" s="2" t="s">
        <v>60</v>
      </c>
      <c r="D18090" s="3">
        <v>138306</v>
      </c>
      <c r="E18090" s="5">
        <f t="shared" si="282"/>
        <v>3.3339117608780527E-2</v>
      </c>
    </row>
    <row r="18091" spans="1:5" x14ac:dyDescent="0.25">
      <c r="A18091" s="2">
        <v>2785</v>
      </c>
      <c r="B18091" s="2">
        <v>2020</v>
      </c>
      <c r="C18091" s="2" t="s">
        <v>60</v>
      </c>
      <c r="D18091" s="3">
        <v>142917</v>
      </c>
      <c r="E18091" s="5">
        <f t="shared" si="282"/>
        <v>2.673579770076338E-2</v>
      </c>
    </row>
    <row r="18092" spans="1:5" x14ac:dyDescent="0.25">
      <c r="A18092" s="2">
        <v>2785</v>
      </c>
      <c r="B18092" s="2">
        <v>2021</v>
      </c>
      <c r="C18092" s="2" t="s">
        <v>60</v>
      </c>
      <c r="D18092" s="3">
        <v>146738</v>
      </c>
      <c r="E18092" s="5">
        <f t="shared" si="282"/>
        <v>4.7547329253499436E-2</v>
      </c>
    </row>
    <row r="18093" spans="1:5" x14ac:dyDescent="0.25">
      <c r="A18093" s="2">
        <v>2785</v>
      </c>
      <c r="B18093" s="2">
        <v>2022</v>
      </c>
      <c r="C18093" s="2" t="s">
        <v>60</v>
      </c>
      <c r="D18093" s="3">
        <v>153715</v>
      </c>
      <c r="E18093" s="5">
        <f t="shared" si="282"/>
        <v>2.3751748365481572E-2</v>
      </c>
    </row>
    <row r="18094" spans="1:5" x14ac:dyDescent="0.25">
      <c r="A18094" s="2">
        <v>2785</v>
      </c>
      <c r="B18094" s="2">
        <v>2023</v>
      </c>
      <c r="C18094" s="2" t="s">
        <v>60</v>
      </c>
      <c r="D18094" s="3">
        <v>157366</v>
      </c>
      <c r="E18094" s="5">
        <f t="shared" si="282"/>
        <v>3.2147986223199421E-2</v>
      </c>
    </row>
    <row r="18095" spans="1:5" x14ac:dyDescent="0.25">
      <c r="A18095" s="2">
        <v>2785</v>
      </c>
      <c r="B18095" s="2">
        <v>2024</v>
      </c>
      <c r="C18095" s="2" t="s">
        <v>60</v>
      </c>
      <c r="D18095" s="3">
        <v>162425</v>
      </c>
      <c r="E18095" s="5">
        <f t="shared" si="282"/>
        <v>2.6812374942281052E-2</v>
      </c>
    </row>
    <row r="18096" spans="1:5" x14ac:dyDescent="0.25">
      <c r="A18096" s="2">
        <v>2785</v>
      </c>
      <c r="B18096" s="2">
        <v>2025</v>
      </c>
      <c r="C18096" s="2" t="s">
        <v>60</v>
      </c>
      <c r="D18096" s="3">
        <v>166780</v>
      </c>
      <c r="E18096" s="5">
        <f t="shared" si="282"/>
        <v>1</v>
      </c>
    </row>
    <row r="18097" spans="1:5" x14ac:dyDescent="0.25">
      <c r="A18097" s="2">
        <v>2786</v>
      </c>
      <c r="B18097" s="2">
        <v>2018</v>
      </c>
      <c r="C18097" s="2" t="s">
        <v>75</v>
      </c>
      <c r="D18097" s="3">
        <v>261422</v>
      </c>
      <c r="E18097" s="5">
        <f t="shared" si="282"/>
        <v>3.7261592367895585E-2</v>
      </c>
    </row>
    <row r="18098" spans="1:5" x14ac:dyDescent="0.25">
      <c r="A18098" s="2">
        <v>2786</v>
      </c>
      <c r="B18098" s="2">
        <v>2019</v>
      </c>
      <c r="C18098" s="2" t="s">
        <v>75</v>
      </c>
      <c r="D18098" s="3">
        <v>271163</v>
      </c>
      <c r="E18098" s="5">
        <f t="shared" si="282"/>
        <v>4.9346702905632409E-2</v>
      </c>
    </row>
    <row r="18099" spans="1:5" x14ac:dyDescent="0.25">
      <c r="A18099" s="2">
        <v>2786</v>
      </c>
      <c r="B18099" s="2">
        <v>2020</v>
      </c>
      <c r="C18099" s="2" t="s">
        <v>75</v>
      </c>
      <c r="D18099" s="3">
        <v>284544</v>
      </c>
      <c r="E18099" s="5">
        <f t="shared" si="282"/>
        <v>3.5516475483580744E-2</v>
      </c>
    </row>
    <row r="18100" spans="1:5" x14ac:dyDescent="0.25">
      <c r="A18100" s="2">
        <v>2786</v>
      </c>
      <c r="B18100" s="2">
        <v>2021</v>
      </c>
      <c r="C18100" s="2" t="s">
        <v>75</v>
      </c>
      <c r="D18100" s="3">
        <v>294650</v>
      </c>
      <c r="E18100" s="5">
        <f t="shared" si="282"/>
        <v>-3.870694043780757E-2</v>
      </c>
    </row>
    <row r="18101" spans="1:5" x14ac:dyDescent="0.25">
      <c r="A18101" s="2">
        <v>2786</v>
      </c>
      <c r="B18101" s="2">
        <v>2022</v>
      </c>
      <c r="C18101" s="2" t="s">
        <v>71</v>
      </c>
      <c r="D18101" s="3">
        <v>283245</v>
      </c>
      <c r="E18101" s="5">
        <f t="shared" si="282"/>
        <v>3.7892990167522816E-2</v>
      </c>
    </row>
    <row r="18102" spans="1:5" x14ac:dyDescent="0.25">
      <c r="A18102" s="2">
        <v>2786</v>
      </c>
      <c r="B18102" s="2">
        <v>2023</v>
      </c>
      <c r="C18102" s="2" t="s">
        <v>71</v>
      </c>
      <c r="D18102" s="3">
        <v>293978</v>
      </c>
      <c r="E18102" s="5">
        <f t="shared" si="282"/>
        <v>1.1875038268169727E-2</v>
      </c>
    </row>
    <row r="18103" spans="1:5" x14ac:dyDescent="0.25">
      <c r="A18103" s="2">
        <v>2786</v>
      </c>
      <c r="B18103" s="2">
        <v>2024</v>
      </c>
      <c r="C18103" s="2" t="s">
        <v>3443</v>
      </c>
      <c r="D18103" s="3">
        <v>297469</v>
      </c>
      <c r="E18103" s="5">
        <f t="shared" si="282"/>
        <v>2.5874965122416119E-2</v>
      </c>
    </row>
    <row r="18104" spans="1:5" x14ac:dyDescent="0.25">
      <c r="A18104" s="2">
        <v>2786</v>
      </c>
      <c r="B18104" s="2">
        <v>2025</v>
      </c>
      <c r="C18104" s="2" t="s">
        <v>3443</v>
      </c>
      <c r="D18104" s="3">
        <v>305166</v>
      </c>
      <c r="E18104" s="5">
        <f t="shared" si="282"/>
        <v>1</v>
      </c>
    </row>
    <row r="18105" spans="1:5" x14ac:dyDescent="0.25">
      <c r="A18105" s="2">
        <v>2787</v>
      </c>
      <c r="B18105" s="2">
        <v>2014</v>
      </c>
      <c r="C18105" s="2" t="s">
        <v>55</v>
      </c>
      <c r="D18105" s="3">
        <v>121120</v>
      </c>
      <c r="E18105" s="5">
        <f t="shared" si="282"/>
        <v>3.1084874504623515E-2</v>
      </c>
    </row>
    <row r="18106" spans="1:5" x14ac:dyDescent="0.25">
      <c r="A18106" s="2">
        <v>2787</v>
      </c>
      <c r="B18106" s="2">
        <v>2015</v>
      </c>
      <c r="C18106" s="2" t="s">
        <v>55</v>
      </c>
      <c r="D18106" s="3">
        <v>124885</v>
      </c>
      <c r="E18106" s="5">
        <f t="shared" si="282"/>
        <v>5.03743443968451E-2</v>
      </c>
    </row>
    <row r="18107" spans="1:5" x14ac:dyDescent="0.25">
      <c r="A18107" s="2">
        <v>2787</v>
      </c>
      <c r="B18107" s="2">
        <v>2016</v>
      </c>
      <c r="C18107" s="2" t="s">
        <v>55</v>
      </c>
      <c r="D18107" s="3">
        <v>131176</v>
      </c>
      <c r="E18107" s="5">
        <f t="shared" si="282"/>
        <v>3.5601024577666646E-2</v>
      </c>
    </row>
    <row r="18108" spans="1:5" x14ac:dyDescent="0.25">
      <c r="A18108" s="2">
        <v>2787</v>
      </c>
      <c r="B18108" s="2">
        <v>2017</v>
      </c>
      <c r="C18108" s="2" t="s">
        <v>55</v>
      </c>
      <c r="D18108" s="3">
        <v>135846</v>
      </c>
      <c r="E18108" s="5">
        <f t="shared" si="282"/>
        <v>4.8201640092457636E-2</v>
      </c>
    </row>
    <row r="18109" spans="1:5" x14ac:dyDescent="0.25">
      <c r="A18109" s="2">
        <v>2787</v>
      </c>
      <c r="B18109" s="2">
        <v>2018</v>
      </c>
      <c r="C18109" s="2" t="s">
        <v>55</v>
      </c>
      <c r="D18109" s="3">
        <v>142394</v>
      </c>
      <c r="E18109" s="5">
        <f t="shared" si="282"/>
        <v>5.2186187620264897E-2</v>
      </c>
    </row>
    <row r="18110" spans="1:5" x14ac:dyDescent="0.25">
      <c r="A18110" s="2">
        <v>2787</v>
      </c>
      <c r="B18110" s="2">
        <v>2019</v>
      </c>
      <c r="C18110" s="2" t="s">
        <v>55</v>
      </c>
      <c r="D18110" s="3">
        <v>149825</v>
      </c>
      <c r="E18110" s="5">
        <f t="shared" si="282"/>
        <v>5.6345736692808276E-2</v>
      </c>
    </row>
    <row r="18111" spans="1:5" x14ac:dyDescent="0.25">
      <c r="A18111" s="2">
        <v>2787</v>
      </c>
      <c r="B18111" s="2">
        <v>2020</v>
      </c>
      <c r="C18111" s="2" t="s">
        <v>55</v>
      </c>
      <c r="D18111" s="3">
        <v>158267</v>
      </c>
      <c r="E18111" s="5">
        <f t="shared" si="282"/>
        <v>5.786424207194172E-2</v>
      </c>
    </row>
    <row r="18112" spans="1:5" x14ac:dyDescent="0.25">
      <c r="A18112" s="2">
        <v>2787</v>
      </c>
      <c r="B18112" s="2">
        <v>2021</v>
      </c>
      <c r="C18112" s="2" t="s">
        <v>55</v>
      </c>
      <c r="D18112" s="3">
        <v>167425</v>
      </c>
      <c r="E18112" s="5">
        <f t="shared" si="282"/>
        <v>4.5877258473943555E-2</v>
      </c>
    </row>
    <row r="18113" spans="1:5" x14ac:dyDescent="0.25">
      <c r="A18113" s="2">
        <v>2787</v>
      </c>
      <c r="B18113" s="2">
        <v>2022</v>
      </c>
      <c r="C18113" s="2" t="s">
        <v>55</v>
      </c>
      <c r="D18113" s="3">
        <v>175106</v>
      </c>
      <c r="E18113" s="5">
        <f t="shared" si="282"/>
        <v>3.3259854031272483E-2</v>
      </c>
    </row>
    <row r="18114" spans="1:5" x14ac:dyDescent="0.25">
      <c r="A18114" s="2">
        <v>2787</v>
      </c>
      <c r="B18114" s="2">
        <v>2023</v>
      </c>
      <c r="C18114" s="2" t="s">
        <v>55</v>
      </c>
      <c r="D18114" s="3">
        <v>180930</v>
      </c>
      <c r="E18114" s="5">
        <f t="shared" ref="E18114:E18177" si="283">IF(A18115=A18114,(D18115-D18114)/D18114,1)</f>
        <v>2.7618415961974244E-2</v>
      </c>
    </row>
    <row r="18115" spans="1:5" x14ac:dyDescent="0.25">
      <c r="A18115" s="2">
        <v>2787</v>
      </c>
      <c r="B18115" s="2">
        <v>2024</v>
      </c>
      <c r="C18115" s="2" t="s">
        <v>55</v>
      </c>
      <c r="D18115" s="3">
        <v>185927</v>
      </c>
      <c r="E18115" s="5">
        <f t="shared" si="283"/>
        <v>7.1834644779940518E-2</v>
      </c>
    </row>
    <row r="18116" spans="1:5" x14ac:dyDescent="0.25">
      <c r="A18116" s="2">
        <v>2787</v>
      </c>
      <c r="B18116" s="2">
        <v>2025</v>
      </c>
      <c r="C18116" s="2" t="s">
        <v>55</v>
      </c>
      <c r="D18116" s="3">
        <v>199283</v>
      </c>
      <c r="E18116" s="5">
        <f t="shared" si="283"/>
        <v>1</v>
      </c>
    </row>
    <row r="18117" spans="1:5" x14ac:dyDescent="0.25">
      <c r="A18117" s="2">
        <v>2788</v>
      </c>
      <c r="B18117" s="2">
        <v>2025</v>
      </c>
      <c r="C18117" s="2" t="s">
        <v>55</v>
      </c>
      <c r="D18117" s="3">
        <v>55296</v>
      </c>
      <c r="E18117" s="5">
        <f t="shared" si="283"/>
        <v>1</v>
      </c>
    </row>
    <row r="18118" spans="1:5" x14ac:dyDescent="0.25">
      <c r="A18118" s="2">
        <v>2789</v>
      </c>
      <c r="B18118" s="2">
        <v>2017</v>
      </c>
      <c r="C18118" s="2" t="s">
        <v>66</v>
      </c>
      <c r="D18118" s="3">
        <v>42951</v>
      </c>
      <c r="E18118" s="5">
        <f t="shared" si="283"/>
        <v>4.2047915066005449E-2</v>
      </c>
    </row>
    <row r="18119" spans="1:5" x14ac:dyDescent="0.25">
      <c r="A18119" s="2">
        <v>2789</v>
      </c>
      <c r="B18119" s="2">
        <v>2018</v>
      </c>
      <c r="C18119" s="2" t="s">
        <v>66</v>
      </c>
      <c r="D18119" s="3">
        <v>44757</v>
      </c>
      <c r="E18119" s="5">
        <f t="shared" si="283"/>
        <v>3.4966597403758071E-2</v>
      </c>
    </row>
    <row r="18120" spans="1:5" x14ac:dyDescent="0.25">
      <c r="A18120" s="2">
        <v>2789</v>
      </c>
      <c r="B18120" s="2">
        <v>2019</v>
      </c>
      <c r="C18120" s="2" t="s">
        <v>66</v>
      </c>
      <c r="D18120" s="3">
        <v>46322</v>
      </c>
      <c r="E18120" s="5">
        <f t="shared" si="283"/>
        <v>1.2542636328310522E-2</v>
      </c>
    </row>
    <row r="18121" spans="1:5" x14ac:dyDescent="0.25">
      <c r="A18121" s="2">
        <v>2789</v>
      </c>
      <c r="B18121" s="2">
        <v>2020</v>
      </c>
      <c r="C18121" s="2" t="s">
        <v>55</v>
      </c>
      <c r="D18121" s="3">
        <v>46903</v>
      </c>
      <c r="E18121" s="5">
        <f t="shared" si="283"/>
        <v>2.6863953265249558E-2</v>
      </c>
    </row>
    <row r="18122" spans="1:5" x14ac:dyDescent="0.25">
      <c r="A18122" s="2">
        <v>2789</v>
      </c>
      <c r="B18122" s="2">
        <v>2021</v>
      </c>
      <c r="C18122" s="2" t="s">
        <v>55</v>
      </c>
      <c r="D18122" s="3">
        <v>48163</v>
      </c>
      <c r="E18122" s="5">
        <f t="shared" si="283"/>
        <v>3.1414156094927641E-2</v>
      </c>
    </row>
    <row r="18123" spans="1:5" x14ac:dyDescent="0.25">
      <c r="A18123" s="2">
        <v>2789</v>
      </c>
      <c r="B18123" s="2">
        <v>2022</v>
      </c>
      <c r="C18123" s="2" t="s">
        <v>55</v>
      </c>
      <c r="D18123" s="3">
        <v>49676</v>
      </c>
      <c r="E18123" s="5">
        <f t="shared" si="283"/>
        <v>7.7019083662130602E-2</v>
      </c>
    </row>
    <row r="18124" spans="1:5" x14ac:dyDescent="0.25">
      <c r="A18124" s="2">
        <v>2789</v>
      </c>
      <c r="B18124" s="2">
        <v>2023</v>
      </c>
      <c r="C18124" s="2" t="s">
        <v>60</v>
      </c>
      <c r="D18124" s="3">
        <v>53502</v>
      </c>
      <c r="E18124" s="5">
        <f t="shared" si="283"/>
        <v>3.3587529438151846E-2</v>
      </c>
    </row>
    <row r="18125" spans="1:5" x14ac:dyDescent="0.25">
      <c r="A18125" s="2">
        <v>2789</v>
      </c>
      <c r="B18125" s="2">
        <v>2024</v>
      </c>
      <c r="C18125" s="2" t="s">
        <v>60</v>
      </c>
      <c r="D18125" s="3">
        <v>55299</v>
      </c>
      <c r="E18125" s="5">
        <f t="shared" si="283"/>
        <v>4.2351579594567715E-2</v>
      </c>
    </row>
    <row r="18126" spans="1:5" x14ac:dyDescent="0.25">
      <c r="A18126" s="2">
        <v>2789</v>
      </c>
      <c r="B18126" s="2">
        <v>2025</v>
      </c>
      <c r="C18126" s="2" t="s">
        <v>60</v>
      </c>
      <c r="D18126" s="3">
        <v>57641</v>
      </c>
      <c r="E18126" s="5">
        <f t="shared" si="283"/>
        <v>1</v>
      </c>
    </row>
    <row r="18127" spans="1:5" x14ac:dyDescent="0.25">
      <c r="A18127" s="2">
        <v>2790</v>
      </c>
      <c r="B18127" s="2">
        <v>2017</v>
      </c>
      <c r="C18127" s="2" t="s">
        <v>64</v>
      </c>
      <c r="D18127" s="3">
        <v>100069</v>
      </c>
      <c r="E18127" s="5">
        <f t="shared" si="283"/>
        <v>5.0225344512286524E-2</v>
      </c>
    </row>
    <row r="18128" spans="1:5" x14ac:dyDescent="0.25">
      <c r="A18128" s="2">
        <v>2790</v>
      </c>
      <c r="B18128" s="2">
        <v>2018</v>
      </c>
      <c r="C18128" s="2" t="s">
        <v>64</v>
      </c>
      <c r="D18128" s="3">
        <v>105095</v>
      </c>
      <c r="E18128" s="5">
        <f t="shared" si="283"/>
        <v>3.7727770112755125E-2</v>
      </c>
    </row>
    <row r="18129" spans="1:5" x14ac:dyDescent="0.25">
      <c r="A18129" s="2">
        <v>2790</v>
      </c>
      <c r="B18129" s="2">
        <v>2019</v>
      </c>
      <c r="C18129" s="2" t="s">
        <v>64</v>
      </c>
      <c r="D18129" s="3">
        <v>109060</v>
      </c>
      <c r="E18129" s="5">
        <f t="shared" si="283"/>
        <v>4.3609022556390979E-2</v>
      </c>
    </row>
    <row r="18130" spans="1:5" x14ac:dyDescent="0.25">
      <c r="A18130" s="2">
        <v>2790</v>
      </c>
      <c r="B18130" s="2">
        <v>2020</v>
      </c>
      <c r="C18130" s="2" t="s">
        <v>64</v>
      </c>
      <c r="D18130" s="3">
        <v>113816</v>
      </c>
      <c r="E18130" s="5">
        <f t="shared" si="283"/>
        <v>3.509172699796162E-2</v>
      </c>
    </row>
    <row r="18131" spans="1:5" x14ac:dyDescent="0.25">
      <c r="A18131" s="2">
        <v>2790</v>
      </c>
      <c r="B18131" s="2">
        <v>2021</v>
      </c>
      <c r="C18131" s="2" t="s">
        <v>75</v>
      </c>
      <c r="D18131" s="3">
        <v>117810</v>
      </c>
      <c r="E18131" s="5">
        <f t="shared" si="283"/>
        <v>4.6676852559205499E-2</v>
      </c>
    </row>
    <row r="18132" spans="1:5" x14ac:dyDescent="0.25">
      <c r="A18132" s="2">
        <v>2790</v>
      </c>
      <c r="B18132" s="2">
        <v>2022</v>
      </c>
      <c r="C18132" s="2" t="s">
        <v>75</v>
      </c>
      <c r="D18132" s="3">
        <v>123309</v>
      </c>
      <c r="E18132" s="5">
        <f t="shared" si="283"/>
        <v>3.4239187731633536E-2</v>
      </c>
    </row>
    <row r="18133" spans="1:5" x14ac:dyDescent="0.25">
      <c r="A18133" s="2">
        <v>2790</v>
      </c>
      <c r="B18133" s="2">
        <v>2023</v>
      </c>
      <c r="C18133" s="2" t="s">
        <v>75</v>
      </c>
      <c r="D18133" s="3">
        <v>127531</v>
      </c>
      <c r="E18133" s="5">
        <f t="shared" si="283"/>
        <v>3.5756012263684911E-2</v>
      </c>
    </row>
    <row r="18134" spans="1:5" x14ac:dyDescent="0.25">
      <c r="A18134" s="2">
        <v>2790</v>
      </c>
      <c r="B18134" s="2">
        <v>2024</v>
      </c>
      <c r="C18134" s="2" t="s">
        <v>75</v>
      </c>
      <c r="D18134" s="3">
        <v>132091</v>
      </c>
      <c r="E18134" s="5">
        <f t="shared" si="283"/>
        <v>4.7989643503342394E-2</v>
      </c>
    </row>
    <row r="18135" spans="1:5" x14ac:dyDescent="0.25">
      <c r="A18135" s="2">
        <v>2790</v>
      </c>
      <c r="B18135" s="2">
        <v>2025</v>
      </c>
      <c r="C18135" s="2" t="s">
        <v>75</v>
      </c>
      <c r="D18135" s="3">
        <v>138430</v>
      </c>
      <c r="E18135" s="5">
        <f t="shared" si="283"/>
        <v>1</v>
      </c>
    </row>
    <row r="18136" spans="1:5" x14ac:dyDescent="0.25">
      <c r="A18136" s="2">
        <v>2791</v>
      </c>
      <c r="B18136" s="2">
        <v>2021</v>
      </c>
      <c r="C18136" s="2" t="s">
        <v>64</v>
      </c>
      <c r="D18136" s="3">
        <v>166418</v>
      </c>
      <c r="E18136" s="5">
        <f t="shared" si="283"/>
        <v>3.101227030729849E-2</v>
      </c>
    </row>
    <row r="18137" spans="1:5" x14ac:dyDescent="0.25">
      <c r="A18137" s="2">
        <v>2791</v>
      </c>
      <c r="B18137" s="2">
        <v>2022</v>
      </c>
      <c r="C18137" s="2" t="s">
        <v>64</v>
      </c>
      <c r="D18137" s="3">
        <v>171579</v>
      </c>
      <c r="E18137" s="5">
        <f t="shared" si="283"/>
        <v>4.8898758006515948E-2</v>
      </c>
    </row>
    <row r="18138" spans="1:5" x14ac:dyDescent="0.25">
      <c r="A18138" s="2">
        <v>2791</v>
      </c>
      <c r="B18138" s="2">
        <v>2023</v>
      </c>
      <c r="C18138" s="2" t="s">
        <v>64</v>
      </c>
      <c r="D18138" s="3">
        <v>179969</v>
      </c>
      <c r="E18138" s="5">
        <f t="shared" si="283"/>
        <v>4.3796431607665762E-2</v>
      </c>
    </row>
    <row r="18139" spans="1:5" x14ac:dyDescent="0.25">
      <c r="A18139" s="2">
        <v>2791</v>
      </c>
      <c r="B18139" s="2">
        <v>2024</v>
      </c>
      <c r="C18139" s="2" t="s">
        <v>64</v>
      </c>
      <c r="D18139" s="3">
        <v>187851</v>
      </c>
      <c r="E18139" s="5">
        <f t="shared" si="283"/>
        <v>2.0196858148213211E-2</v>
      </c>
    </row>
    <row r="18140" spans="1:5" x14ac:dyDescent="0.25">
      <c r="A18140" s="2">
        <v>2791</v>
      </c>
      <c r="B18140" s="2">
        <v>2025</v>
      </c>
      <c r="C18140" s="2" t="s">
        <v>64</v>
      </c>
      <c r="D18140" s="3">
        <v>191645</v>
      </c>
      <c r="E18140" s="5">
        <f t="shared" si="283"/>
        <v>1</v>
      </c>
    </row>
    <row r="18141" spans="1:5" x14ac:dyDescent="0.25">
      <c r="A18141" s="2">
        <v>2792</v>
      </c>
      <c r="B18141" s="2">
        <v>2022</v>
      </c>
      <c r="C18141" s="2" t="s">
        <v>60</v>
      </c>
      <c r="D18141" s="3">
        <v>100639</v>
      </c>
      <c r="E18141" s="5">
        <f t="shared" si="283"/>
        <v>4.1375609853039078E-2</v>
      </c>
    </row>
    <row r="18142" spans="1:5" x14ac:dyDescent="0.25">
      <c r="A18142" s="2">
        <v>2792</v>
      </c>
      <c r="B18142" s="2">
        <v>2023</v>
      </c>
      <c r="C18142" s="2" t="s">
        <v>60</v>
      </c>
      <c r="D18142" s="3">
        <v>104803</v>
      </c>
      <c r="E18142" s="5">
        <f t="shared" si="283"/>
        <v>4.8834479929009668E-2</v>
      </c>
    </row>
    <row r="18143" spans="1:5" x14ac:dyDescent="0.25">
      <c r="A18143" s="2">
        <v>2792</v>
      </c>
      <c r="B18143" s="2">
        <v>2024</v>
      </c>
      <c r="C18143" s="2" t="s">
        <v>60</v>
      </c>
      <c r="D18143" s="3">
        <v>109921</v>
      </c>
      <c r="E18143" s="5">
        <f t="shared" si="283"/>
        <v>2.6600922480690677E-2</v>
      </c>
    </row>
    <row r="18144" spans="1:5" x14ac:dyDescent="0.25">
      <c r="A18144" s="2">
        <v>2792</v>
      </c>
      <c r="B18144" s="2">
        <v>2025</v>
      </c>
      <c r="C18144" s="2" t="s">
        <v>60</v>
      </c>
      <c r="D18144" s="3">
        <v>112845</v>
      </c>
      <c r="E18144" s="5">
        <f t="shared" si="283"/>
        <v>1</v>
      </c>
    </row>
    <row r="18145" spans="1:5" x14ac:dyDescent="0.25">
      <c r="A18145" s="2">
        <v>2793</v>
      </c>
      <c r="B18145" s="2">
        <v>2015</v>
      </c>
      <c r="C18145" s="2" t="s">
        <v>66</v>
      </c>
      <c r="D18145" s="3">
        <v>61993</v>
      </c>
      <c r="E18145" s="5">
        <f t="shared" si="283"/>
        <v>4.7215008146081011E-2</v>
      </c>
    </row>
    <row r="18146" spans="1:5" x14ac:dyDescent="0.25">
      <c r="A18146" s="2">
        <v>2793</v>
      </c>
      <c r="B18146" s="2">
        <v>2016</v>
      </c>
      <c r="C18146" s="2" t="s">
        <v>66</v>
      </c>
      <c r="D18146" s="3">
        <v>64920</v>
      </c>
      <c r="E18146" s="5">
        <f t="shared" si="283"/>
        <v>3.3780036968576711E-2</v>
      </c>
    </row>
    <row r="18147" spans="1:5" x14ac:dyDescent="0.25">
      <c r="A18147" s="2">
        <v>2793</v>
      </c>
      <c r="B18147" s="2">
        <v>2017</v>
      </c>
      <c r="C18147" s="2" t="s">
        <v>66</v>
      </c>
      <c r="D18147" s="3">
        <v>67113</v>
      </c>
      <c r="E18147" s="5">
        <f t="shared" si="283"/>
        <v>4.9096300269694394E-2</v>
      </c>
    </row>
    <row r="18148" spans="1:5" x14ac:dyDescent="0.25">
      <c r="A18148" s="2">
        <v>2793</v>
      </c>
      <c r="B18148" s="2">
        <v>2018</v>
      </c>
      <c r="C18148" s="2" t="s">
        <v>66</v>
      </c>
      <c r="D18148" s="3">
        <v>70408</v>
      </c>
      <c r="E18148" s="5">
        <f t="shared" si="283"/>
        <v>3.9086467446881039E-2</v>
      </c>
    </row>
    <row r="18149" spans="1:5" x14ac:dyDescent="0.25">
      <c r="A18149" s="2">
        <v>2793</v>
      </c>
      <c r="B18149" s="2">
        <v>2019</v>
      </c>
      <c r="C18149" s="2" t="s">
        <v>66</v>
      </c>
      <c r="D18149" s="3">
        <v>73160</v>
      </c>
      <c r="E18149" s="5">
        <f t="shared" si="283"/>
        <v>2.8690541279387645E-2</v>
      </c>
    </row>
    <row r="18150" spans="1:5" x14ac:dyDescent="0.25">
      <c r="A18150" s="2">
        <v>2793</v>
      </c>
      <c r="B18150" s="2">
        <v>2020</v>
      </c>
      <c r="C18150" s="2" t="s">
        <v>66</v>
      </c>
      <c r="D18150" s="3">
        <v>75259</v>
      </c>
      <c r="E18150" s="5">
        <f t="shared" si="283"/>
        <v>7.3479583837149046E-2</v>
      </c>
    </row>
    <row r="18151" spans="1:5" x14ac:dyDescent="0.25">
      <c r="A18151" s="2">
        <v>2793</v>
      </c>
      <c r="B18151" s="2">
        <v>2021</v>
      </c>
      <c r="C18151" s="2" t="s">
        <v>55</v>
      </c>
      <c r="D18151" s="3">
        <v>80789</v>
      </c>
      <c r="E18151" s="5">
        <f t="shared" si="283"/>
        <v>4.8954684424859819E-2</v>
      </c>
    </row>
    <row r="18152" spans="1:5" x14ac:dyDescent="0.25">
      <c r="A18152" s="2">
        <v>2793</v>
      </c>
      <c r="B18152" s="2">
        <v>2022</v>
      </c>
      <c r="C18152" s="2" t="s">
        <v>55</v>
      </c>
      <c r="D18152" s="3">
        <v>84744</v>
      </c>
      <c r="E18152" s="5">
        <f t="shared" si="283"/>
        <v>4.4250920419144718E-2</v>
      </c>
    </row>
    <row r="18153" spans="1:5" x14ac:dyDescent="0.25">
      <c r="A18153" s="2">
        <v>2793</v>
      </c>
      <c r="B18153" s="2">
        <v>2023</v>
      </c>
      <c r="C18153" s="2" t="s">
        <v>55</v>
      </c>
      <c r="D18153" s="3">
        <v>88494</v>
      </c>
      <c r="E18153" s="5">
        <f t="shared" si="283"/>
        <v>8.7576558862747761E-2</v>
      </c>
    </row>
    <row r="18154" spans="1:5" x14ac:dyDescent="0.25">
      <c r="A18154" s="2">
        <v>2793</v>
      </c>
      <c r="B18154" s="2">
        <v>2024</v>
      </c>
      <c r="C18154" s="2" t="s">
        <v>60</v>
      </c>
      <c r="D18154" s="3">
        <v>96244</v>
      </c>
      <c r="E18154" s="5">
        <f t="shared" si="283"/>
        <v>4.1010348697061633E-2</v>
      </c>
    </row>
    <row r="18155" spans="1:5" x14ac:dyDescent="0.25">
      <c r="A18155" s="2">
        <v>2793</v>
      </c>
      <c r="B18155" s="2">
        <v>2025</v>
      </c>
      <c r="C18155" s="2" t="s">
        <v>60</v>
      </c>
      <c r="D18155" s="3">
        <v>100191</v>
      </c>
      <c r="E18155" s="5">
        <f t="shared" si="283"/>
        <v>1</v>
      </c>
    </row>
    <row r="18156" spans="1:5" x14ac:dyDescent="0.25">
      <c r="A18156" s="2">
        <v>2794</v>
      </c>
      <c r="B18156" s="2">
        <v>2021</v>
      </c>
      <c r="C18156" s="2" t="s">
        <v>60</v>
      </c>
      <c r="D18156" s="3">
        <v>55031</v>
      </c>
      <c r="E18156" s="5">
        <f t="shared" si="283"/>
        <v>3.2636150533335753E-2</v>
      </c>
    </row>
    <row r="18157" spans="1:5" x14ac:dyDescent="0.25">
      <c r="A18157" s="2">
        <v>2794</v>
      </c>
      <c r="B18157" s="2">
        <v>2022</v>
      </c>
      <c r="C18157" s="2" t="s">
        <v>64</v>
      </c>
      <c r="D18157" s="3">
        <v>56827</v>
      </c>
      <c r="E18157" s="5">
        <f t="shared" si="283"/>
        <v>6.7767082548788424E-2</v>
      </c>
    </row>
    <row r="18158" spans="1:5" x14ac:dyDescent="0.25">
      <c r="A18158" s="2">
        <v>2794</v>
      </c>
      <c r="B18158" s="2">
        <v>2023</v>
      </c>
      <c r="C18158" s="2" t="s">
        <v>75</v>
      </c>
      <c r="D18158" s="3">
        <v>60678</v>
      </c>
      <c r="E18158" s="5">
        <f t="shared" si="283"/>
        <v>5.0248854609578432E-2</v>
      </c>
    </row>
    <row r="18159" spans="1:5" x14ac:dyDescent="0.25">
      <c r="A18159" s="2">
        <v>2794</v>
      </c>
      <c r="B18159" s="2">
        <v>2024</v>
      </c>
      <c r="C18159" s="2" t="s">
        <v>75</v>
      </c>
      <c r="D18159" s="3">
        <v>63727</v>
      </c>
      <c r="E18159" s="5">
        <f t="shared" si="283"/>
        <v>4.0469502722550878E-2</v>
      </c>
    </row>
    <row r="18160" spans="1:5" x14ac:dyDescent="0.25">
      <c r="A18160" s="2">
        <v>2794</v>
      </c>
      <c r="B18160" s="2">
        <v>2025</v>
      </c>
      <c r="C18160" s="2" t="s">
        <v>75</v>
      </c>
      <c r="D18160" s="3">
        <v>66306</v>
      </c>
      <c r="E18160" s="5">
        <f t="shared" si="283"/>
        <v>1</v>
      </c>
    </row>
    <row r="18161" spans="1:5" x14ac:dyDescent="0.25">
      <c r="A18161" s="2">
        <v>2795</v>
      </c>
      <c r="B18161" s="2">
        <v>2025</v>
      </c>
      <c r="C18161" s="2" t="s">
        <v>66</v>
      </c>
      <c r="D18161" s="3">
        <v>64552</v>
      </c>
      <c r="E18161" s="5">
        <f t="shared" si="283"/>
        <v>1</v>
      </c>
    </row>
    <row r="18162" spans="1:5" x14ac:dyDescent="0.25">
      <c r="A18162" s="2">
        <v>2796</v>
      </c>
      <c r="B18162" s="2">
        <v>2021</v>
      </c>
      <c r="C18162" s="2" t="s">
        <v>60</v>
      </c>
      <c r="D18162" s="3">
        <v>207447</v>
      </c>
      <c r="E18162" s="5">
        <f t="shared" si="283"/>
        <v>4.4748779206255092E-2</v>
      </c>
    </row>
    <row r="18163" spans="1:5" x14ac:dyDescent="0.25">
      <c r="A18163" s="2">
        <v>2796</v>
      </c>
      <c r="B18163" s="2">
        <v>2022</v>
      </c>
      <c r="C18163" s="2" t="s">
        <v>60</v>
      </c>
      <c r="D18163" s="3">
        <v>216730</v>
      </c>
      <c r="E18163" s="5">
        <f t="shared" si="283"/>
        <v>4.9324043741060308E-2</v>
      </c>
    </row>
    <row r="18164" spans="1:5" x14ac:dyDescent="0.25">
      <c r="A18164" s="2">
        <v>2796</v>
      </c>
      <c r="B18164" s="2">
        <v>2023</v>
      </c>
      <c r="C18164" s="2" t="s">
        <v>60</v>
      </c>
      <c r="D18164" s="3">
        <v>227420</v>
      </c>
      <c r="E18164" s="5">
        <f t="shared" si="283"/>
        <v>4.369008882244306E-2</v>
      </c>
    </row>
    <row r="18165" spans="1:5" x14ac:dyDescent="0.25">
      <c r="A18165" s="2">
        <v>2796</v>
      </c>
      <c r="B18165" s="2">
        <v>2024</v>
      </c>
      <c r="C18165" s="2" t="s">
        <v>60</v>
      </c>
      <c r="D18165" s="3">
        <v>237356</v>
      </c>
      <c r="E18165" s="5">
        <f t="shared" si="283"/>
        <v>3.8141020239640035E-2</v>
      </c>
    </row>
    <row r="18166" spans="1:5" x14ac:dyDescent="0.25">
      <c r="A18166" s="2">
        <v>2796</v>
      </c>
      <c r="B18166" s="2">
        <v>2025</v>
      </c>
      <c r="C18166" s="2" t="s">
        <v>60</v>
      </c>
      <c r="D18166" s="3">
        <v>246409</v>
      </c>
      <c r="E18166" s="5">
        <f t="shared" si="283"/>
        <v>1</v>
      </c>
    </row>
    <row r="18167" spans="1:5" x14ac:dyDescent="0.25">
      <c r="A18167" s="2">
        <v>2797</v>
      </c>
      <c r="B18167" s="2">
        <v>2014</v>
      </c>
      <c r="C18167" s="2" t="s">
        <v>3443</v>
      </c>
      <c r="D18167" s="3">
        <v>462016</v>
      </c>
      <c r="E18167" s="5">
        <f t="shared" si="283"/>
        <v>2.7797738606455187E-2</v>
      </c>
    </row>
    <row r="18168" spans="1:5" x14ac:dyDescent="0.25">
      <c r="A18168" s="2">
        <v>2797</v>
      </c>
      <c r="B18168" s="2">
        <v>2015</v>
      </c>
      <c r="C18168" s="2" t="s">
        <v>3443</v>
      </c>
      <c r="D18168" s="3">
        <v>474859</v>
      </c>
      <c r="E18168" s="5">
        <f t="shared" si="283"/>
        <v>5.7395984913416402E-2</v>
      </c>
    </row>
    <row r="18169" spans="1:5" x14ac:dyDescent="0.25">
      <c r="A18169" s="2">
        <v>2797</v>
      </c>
      <c r="B18169" s="2">
        <v>2016</v>
      </c>
      <c r="C18169" s="2" t="s">
        <v>3443</v>
      </c>
      <c r="D18169" s="3">
        <v>502114</v>
      </c>
      <c r="E18169" s="5">
        <f t="shared" si="283"/>
        <v>3.9972994180604404E-2</v>
      </c>
    </row>
    <row r="18170" spans="1:5" x14ac:dyDescent="0.25">
      <c r="A18170" s="2">
        <v>2797</v>
      </c>
      <c r="B18170" s="2">
        <v>2017</v>
      </c>
      <c r="C18170" s="2" t="s">
        <v>3443</v>
      </c>
      <c r="D18170" s="3">
        <v>522185</v>
      </c>
      <c r="E18170" s="5">
        <f t="shared" si="283"/>
        <v>3.105412832616793E-2</v>
      </c>
    </row>
    <row r="18171" spans="1:5" x14ac:dyDescent="0.25">
      <c r="A18171" s="2">
        <v>2797</v>
      </c>
      <c r="B18171" s="2">
        <v>2018</v>
      </c>
      <c r="C18171" s="2" t="s">
        <v>3443</v>
      </c>
      <c r="D18171" s="3">
        <v>538401</v>
      </c>
      <c r="E18171" s="5">
        <f t="shared" si="283"/>
        <v>2.6197945397575414E-2</v>
      </c>
    </row>
    <row r="18172" spans="1:5" x14ac:dyDescent="0.25">
      <c r="A18172" s="2">
        <v>2797</v>
      </c>
      <c r="B18172" s="2">
        <v>2019</v>
      </c>
      <c r="C18172" s="2" t="s">
        <v>3443</v>
      </c>
      <c r="D18172" s="3">
        <v>552506</v>
      </c>
      <c r="E18172" s="5">
        <f t="shared" si="283"/>
        <v>4.6808541445703754E-2</v>
      </c>
    </row>
    <row r="18173" spans="1:5" x14ac:dyDescent="0.25">
      <c r="A18173" s="2">
        <v>2797</v>
      </c>
      <c r="B18173" s="2">
        <v>2020</v>
      </c>
      <c r="C18173" s="2" t="s">
        <v>3443</v>
      </c>
      <c r="D18173" s="3">
        <v>578368</v>
      </c>
      <c r="E18173" s="5">
        <f t="shared" si="283"/>
        <v>5.5208794400796728E-2</v>
      </c>
    </row>
    <row r="18174" spans="1:5" x14ac:dyDescent="0.25">
      <c r="A18174" s="2">
        <v>2797</v>
      </c>
      <c r="B18174" s="2">
        <v>2021</v>
      </c>
      <c r="C18174" s="2" t="s">
        <v>3443</v>
      </c>
      <c r="D18174" s="3">
        <v>610299</v>
      </c>
      <c r="E18174" s="5">
        <f t="shared" si="283"/>
        <v>5.9452825582214618E-2</v>
      </c>
    </row>
    <row r="18175" spans="1:5" x14ac:dyDescent="0.25">
      <c r="A18175" s="2">
        <v>2797</v>
      </c>
      <c r="B18175" s="2">
        <v>2022</v>
      </c>
      <c r="C18175" s="2" t="s">
        <v>3443</v>
      </c>
      <c r="D18175" s="3">
        <v>646583</v>
      </c>
      <c r="E18175" s="5">
        <f t="shared" si="283"/>
        <v>4.7863924662417665E-2</v>
      </c>
    </row>
    <row r="18176" spans="1:5" x14ac:dyDescent="0.25">
      <c r="A18176" s="2">
        <v>2797</v>
      </c>
      <c r="B18176" s="2">
        <v>2023</v>
      </c>
      <c r="C18176" s="2" t="s">
        <v>3443</v>
      </c>
      <c r="D18176" s="3">
        <v>677531</v>
      </c>
      <c r="E18176" s="5">
        <f t="shared" si="283"/>
        <v>5.8884390529732218E-2</v>
      </c>
    </row>
    <row r="18177" spans="1:5" x14ac:dyDescent="0.25">
      <c r="A18177" s="2">
        <v>2797</v>
      </c>
      <c r="B18177" s="2">
        <v>2024</v>
      </c>
      <c r="C18177" s="2" t="s">
        <v>3443</v>
      </c>
      <c r="D18177" s="3">
        <v>717427</v>
      </c>
      <c r="E18177" s="5">
        <f t="shared" si="283"/>
        <v>3.2114765683477202E-2</v>
      </c>
    </row>
    <row r="18178" spans="1:5" x14ac:dyDescent="0.25">
      <c r="A18178" s="2">
        <v>2797</v>
      </c>
      <c r="B18178" s="2">
        <v>2025</v>
      </c>
      <c r="C18178" s="2" t="s">
        <v>3443</v>
      </c>
      <c r="D18178" s="3">
        <v>740467</v>
      </c>
      <c r="E18178" s="5">
        <f t="shared" ref="E18178:E18241" si="284">IF(A18179=A18178,(D18179-D18178)/D18178,1)</f>
        <v>1</v>
      </c>
    </row>
    <row r="18179" spans="1:5" x14ac:dyDescent="0.25">
      <c r="A18179" s="2">
        <v>2798</v>
      </c>
      <c r="B18179" s="2">
        <v>2016</v>
      </c>
      <c r="C18179" s="2" t="s">
        <v>55</v>
      </c>
      <c r="D18179" s="3">
        <v>80586</v>
      </c>
      <c r="E18179" s="5">
        <f t="shared" si="284"/>
        <v>2.8044573499118954E-2</v>
      </c>
    </row>
    <row r="18180" spans="1:5" x14ac:dyDescent="0.25">
      <c r="A18180" s="2">
        <v>2798</v>
      </c>
      <c r="B18180" s="2">
        <v>2017</v>
      </c>
      <c r="C18180" s="2" t="s">
        <v>55</v>
      </c>
      <c r="D18180" s="3">
        <v>82846</v>
      </c>
      <c r="E18180" s="5">
        <f t="shared" si="284"/>
        <v>2.0761412741713541E-2</v>
      </c>
    </row>
    <row r="18181" spans="1:5" x14ac:dyDescent="0.25">
      <c r="A18181" s="2">
        <v>2798</v>
      </c>
      <c r="B18181" s="2">
        <v>2018</v>
      </c>
      <c r="C18181" s="2" t="s">
        <v>55</v>
      </c>
      <c r="D18181" s="3">
        <v>84566</v>
      </c>
      <c r="E18181" s="5">
        <f t="shared" si="284"/>
        <v>3.4600193931367214E-2</v>
      </c>
    </row>
    <row r="18182" spans="1:5" x14ac:dyDescent="0.25">
      <c r="A18182" s="2">
        <v>2798</v>
      </c>
      <c r="B18182" s="2">
        <v>2019</v>
      </c>
      <c r="C18182" s="2" t="s">
        <v>55</v>
      </c>
      <c r="D18182" s="3">
        <v>87492</v>
      </c>
      <c r="E18182" s="5">
        <f t="shared" si="284"/>
        <v>4.00722351757875E-2</v>
      </c>
    </row>
    <row r="18183" spans="1:5" x14ac:dyDescent="0.25">
      <c r="A18183" s="2">
        <v>2798</v>
      </c>
      <c r="B18183" s="2">
        <v>2020</v>
      </c>
      <c r="C18183" s="2" t="s">
        <v>55</v>
      </c>
      <c r="D18183" s="3">
        <v>90998</v>
      </c>
      <c r="E18183" s="5">
        <f t="shared" si="284"/>
        <v>3.2989736038154686E-2</v>
      </c>
    </row>
    <row r="18184" spans="1:5" x14ac:dyDescent="0.25">
      <c r="A18184" s="2">
        <v>2798</v>
      </c>
      <c r="B18184" s="2">
        <v>2021</v>
      </c>
      <c r="C18184" s="2" t="s">
        <v>55</v>
      </c>
      <c r="D18184" s="3">
        <v>94000</v>
      </c>
      <c r="E18184" s="5">
        <f t="shared" si="284"/>
        <v>2.8712765957446807E-2</v>
      </c>
    </row>
    <row r="18185" spans="1:5" x14ac:dyDescent="0.25">
      <c r="A18185" s="2">
        <v>2798</v>
      </c>
      <c r="B18185" s="2">
        <v>2022</v>
      </c>
      <c r="C18185" s="2" t="s">
        <v>55</v>
      </c>
      <c r="D18185" s="3">
        <v>96699</v>
      </c>
      <c r="E18185" s="5">
        <f t="shared" si="284"/>
        <v>4.6050114272122772E-2</v>
      </c>
    </row>
    <row r="18186" spans="1:5" x14ac:dyDescent="0.25">
      <c r="A18186" s="2">
        <v>2798</v>
      </c>
      <c r="B18186" s="2">
        <v>2023</v>
      </c>
      <c r="C18186" s="2" t="s">
        <v>55</v>
      </c>
      <c r="D18186" s="3">
        <v>101152</v>
      </c>
      <c r="E18186" s="5">
        <f t="shared" si="284"/>
        <v>4.4428187282505534E-2</v>
      </c>
    </row>
    <row r="18187" spans="1:5" x14ac:dyDescent="0.25">
      <c r="A18187" s="2">
        <v>2798</v>
      </c>
      <c r="B18187" s="2">
        <v>2024</v>
      </c>
      <c r="C18187" s="2" t="s">
        <v>55</v>
      </c>
      <c r="D18187" s="3">
        <v>105646</v>
      </c>
      <c r="E18187" s="5">
        <f t="shared" si="284"/>
        <v>4.6987107888609131E-2</v>
      </c>
    </row>
    <row r="18188" spans="1:5" x14ac:dyDescent="0.25">
      <c r="A18188" s="2">
        <v>2798</v>
      </c>
      <c r="B18188" s="2">
        <v>2025</v>
      </c>
      <c r="C18188" s="2" t="s">
        <v>55</v>
      </c>
      <c r="D18188" s="3">
        <v>110610</v>
      </c>
      <c r="E18188" s="5">
        <f t="shared" si="284"/>
        <v>1</v>
      </c>
    </row>
    <row r="18189" spans="1:5" x14ac:dyDescent="0.25">
      <c r="A18189" s="2">
        <v>2799</v>
      </c>
      <c r="B18189" s="2">
        <v>2016</v>
      </c>
      <c r="C18189" s="2" t="s">
        <v>55</v>
      </c>
      <c r="D18189" s="3">
        <v>95117</v>
      </c>
      <c r="E18189" s="5">
        <f t="shared" si="284"/>
        <v>2.8365066181649967E-2</v>
      </c>
    </row>
    <row r="18190" spans="1:5" x14ac:dyDescent="0.25">
      <c r="A18190" s="2">
        <v>2799</v>
      </c>
      <c r="B18190" s="2">
        <v>2017</v>
      </c>
      <c r="C18190" s="2" t="s">
        <v>55</v>
      </c>
      <c r="D18190" s="3">
        <v>97815</v>
      </c>
      <c r="E18190" s="5">
        <f t="shared" si="284"/>
        <v>3.6650820426314984E-2</v>
      </c>
    </row>
    <row r="18191" spans="1:5" x14ac:dyDescent="0.25">
      <c r="A18191" s="2">
        <v>2799</v>
      </c>
      <c r="B18191" s="2">
        <v>2018</v>
      </c>
      <c r="C18191" s="2" t="s">
        <v>55</v>
      </c>
      <c r="D18191" s="3">
        <v>101400</v>
      </c>
      <c r="E18191" s="5">
        <f t="shared" si="284"/>
        <v>3.7396449704142014E-2</v>
      </c>
    </row>
    <row r="18192" spans="1:5" x14ac:dyDescent="0.25">
      <c r="A18192" s="2">
        <v>2799</v>
      </c>
      <c r="B18192" s="2">
        <v>2019</v>
      </c>
      <c r="C18192" s="2" t="s">
        <v>55</v>
      </c>
      <c r="D18192" s="3">
        <v>105192</v>
      </c>
      <c r="E18192" s="5">
        <f t="shared" si="284"/>
        <v>3.230283671762111E-2</v>
      </c>
    </row>
    <row r="18193" spans="1:5" x14ac:dyDescent="0.25">
      <c r="A18193" s="2">
        <v>2799</v>
      </c>
      <c r="B18193" s="2">
        <v>2020</v>
      </c>
      <c r="C18193" s="2" t="s">
        <v>55</v>
      </c>
      <c r="D18193" s="3">
        <v>108590</v>
      </c>
      <c r="E18193" s="5">
        <f t="shared" si="284"/>
        <v>4.4138502624551067E-2</v>
      </c>
    </row>
    <row r="18194" spans="1:5" x14ac:dyDescent="0.25">
      <c r="A18194" s="2">
        <v>2799</v>
      </c>
      <c r="B18194" s="2">
        <v>2021</v>
      </c>
      <c r="C18194" s="2" t="s">
        <v>60</v>
      </c>
      <c r="D18194" s="3">
        <v>113383</v>
      </c>
      <c r="E18194" s="5">
        <f t="shared" si="284"/>
        <v>3.8806523023733719E-2</v>
      </c>
    </row>
    <row r="18195" spans="1:5" x14ac:dyDescent="0.25">
      <c r="A18195" s="2">
        <v>2799</v>
      </c>
      <c r="B18195" s="2">
        <v>2022</v>
      </c>
      <c r="C18195" s="2" t="s">
        <v>64</v>
      </c>
      <c r="D18195" s="3">
        <v>117783</v>
      </c>
      <c r="E18195" s="5">
        <f t="shared" si="284"/>
        <v>4.0141616362293367E-2</v>
      </c>
    </row>
    <row r="18196" spans="1:5" x14ac:dyDescent="0.25">
      <c r="A18196" s="2">
        <v>2799</v>
      </c>
      <c r="B18196" s="2">
        <v>2023</v>
      </c>
      <c r="C18196" s="2" t="s">
        <v>64</v>
      </c>
      <c r="D18196" s="3">
        <v>122511</v>
      </c>
      <c r="E18196" s="5">
        <f t="shared" si="284"/>
        <v>4.9620034119385197E-2</v>
      </c>
    </row>
    <row r="18197" spans="1:5" x14ac:dyDescent="0.25">
      <c r="A18197" s="2">
        <v>2799</v>
      </c>
      <c r="B18197" s="2">
        <v>2024</v>
      </c>
      <c r="C18197" s="2" t="s">
        <v>64</v>
      </c>
      <c r="D18197" s="3">
        <v>128590</v>
      </c>
      <c r="E18197" s="5">
        <f t="shared" si="284"/>
        <v>5.3534489462633172E-2</v>
      </c>
    </row>
    <row r="18198" spans="1:5" x14ac:dyDescent="0.25">
      <c r="A18198" s="2">
        <v>2799</v>
      </c>
      <c r="B18198" s="2">
        <v>2025</v>
      </c>
      <c r="C18198" s="2" t="s">
        <v>64</v>
      </c>
      <c r="D18198" s="3">
        <v>135474</v>
      </c>
      <c r="E18198" s="5">
        <f t="shared" si="284"/>
        <v>1</v>
      </c>
    </row>
    <row r="18199" spans="1:5" x14ac:dyDescent="0.25">
      <c r="A18199" s="2">
        <v>2800</v>
      </c>
      <c r="B18199" s="2">
        <v>2014</v>
      </c>
      <c r="C18199" s="2" t="s">
        <v>55</v>
      </c>
      <c r="D18199" s="3">
        <v>92913</v>
      </c>
      <c r="E18199" s="5">
        <f t="shared" si="284"/>
        <v>1.9189994941504418E-2</v>
      </c>
    </row>
    <row r="18200" spans="1:5" x14ac:dyDescent="0.25">
      <c r="A18200" s="2">
        <v>2800</v>
      </c>
      <c r="B18200" s="2">
        <v>2015</v>
      </c>
      <c r="C18200" s="2" t="s">
        <v>60</v>
      </c>
      <c r="D18200" s="3">
        <v>94696</v>
      </c>
      <c r="E18200" s="5">
        <f t="shared" si="284"/>
        <v>3.6780856635971949E-2</v>
      </c>
    </row>
    <row r="18201" spans="1:5" x14ac:dyDescent="0.25">
      <c r="A18201" s="2">
        <v>2800</v>
      </c>
      <c r="B18201" s="2">
        <v>2016</v>
      </c>
      <c r="C18201" s="2" t="s">
        <v>60</v>
      </c>
      <c r="D18201" s="3">
        <v>98179</v>
      </c>
      <c r="E18201" s="5">
        <f t="shared" si="284"/>
        <v>3.9142790209718982E-2</v>
      </c>
    </row>
    <row r="18202" spans="1:5" x14ac:dyDescent="0.25">
      <c r="A18202" s="2">
        <v>2800</v>
      </c>
      <c r="B18202" s="2">
        <v>2017</v>
      </c>
      <c r="C18202" s="2" t="s">
        <v>64</v>
      </c>
      <c r="D18202" s="3">
        <v>102022</v>
      </c>
      <c r="E18202" s="5">
        <f t="shared" si="284"/>
        <v>3.7060633980906081E-2</v>
      </c>
    </row>
    <row r="18203" spans="1:5" x14ac:dyDescent="0.25">
      <c r="A18203" s="2">
        <v>2800</v>
      </c>
      <c r="B18203" s="2">
        <v>2018</v>
      </c>
      <c r="C18203" s="2" t="s">
        <v>64</v>
      </c>
      <c r="D18203" s="3">
        <v>105803</v>
      </c>
      <c r="E18203" s="5">
        <f t="shared" si="284"/>
        <v>5.2966362012419305E-2</v>
      </c>
    </row>
    <row r="18204" spans="1:5" x14ac:dyDescent="0.25">
      <c r="A18204" s="2">
        <v>2800</v>
      </c>
      <c r="B18204" s="2">
        <v>2019</v>
      </c>
      <c r="C18204" s="2" t="s">
        <v>64</v>
      </c>
      <c r="D18204" s="3">
        <v>111407</v>
      </c>
      <c r="E18204" s="5">
        <f t="shared" si="284"/>
        <v>5.403610186074484E-2</v>
      </c>
    </row>
    <row r="18205" spans="1:5" x14ac:dyDescent="0.25">
      <c r="A18205" s="2">
        <v>2800</v>
      </c>
      <c r="B18205" s="2">
        <v>2020</v>
      </c>
      <c r="C18205" s="2" t="s">
        <v>64</v>
      </c>
      <c r="D18205" s="3">
        <v>117427</v>
      </c>
      <c r="E18205" s="5">
        <f t="shared" si="284"/>
        <v>-3.6618494894700537E-4</v>
      </c>
    </row>
    <row r="18206" spans="1:5" x14ac:dyDescent="0.25">
      <c r="A18206" s="2">
        <v>2800</v>
      </c>
      <c r="B18206" s="2">
        <v>2021</v>
      </c>
      <c r="C18206" s="2" t="s">
        <v>75</v>
      </c>
      <c r="D18206" s="3">
        <v>117384</v>
      </c>
      <c r="E18206" s="5">
        <f t="shared" si="284"/>
        <v>5.0390172425543514E-2</v>
      </c>
    </row>
    <row r="18207" spans="1:5" x14ac:dyDescent="0.25">
      <c r="A18207" s="2">
        <v>2800</v>
      </c>
      <c r="B18207" s="2">
        <v>2022</v>
      </c>
      <c r="C18207" s="2" t="s">
        <v>75</v>
      </c>
      <c r="D18207" s="3">
        <v>123299</v>
      </c>
      <c r="E18207" s="5">
        <f t="shared" si="284"/>
        <v>2.8507935992992645E-2</v>
      </c>
    </row>
    <row r="18208" spans="1:5" x14ac:dyDescent="0.25">
      <c r="A18208" s="2">
        <v>2800</v>
      </c>
      <c r="B18208" s="2">
        <v>2023</v>
      </c>
      <c r="C18208" s="2" t="s">
        <v>75</v>
      </c>
      <c r="D18208" s="3">
        <v>126814</v>
      </c>
      <c r="E18208" s="5">
        <f t="shared" si="284"/>
        <v>2.9768006686958854E-2</v>
      </c>
    </row>
    <row r="18209" spans="1:5" x14ac:dyDescent="0.25">
      <c r="A18209" s="2">
        <v>2800</v>
      </c>
      <c r="B18209" s="2">
        <v>2024</v>
      </c>
      <c r="C18209" s="2" t="s">
        <v>75</v>
      </c>
      <c r="D18209" s="3">
        <v>130589</v>
      </c>
      <c r="E18209" s="5">
        <f t="shared" si="284"/>
        <v>5.926992319414346E-2</v>
      </c>
    </row>
    <row r="18210" spans="1:5" x14ac:dyDescent="0.25">
      <c r="A18210" s="2">
        <v>2800</v>
      </c>
      <c r="B18210" s="2">
        <v>2025</v>
      </c>
      <c r="C18210" s="2" t="s">
        <v>75</v>
      </c>
      <c r="D18210" s="3">
        <v>138329</v>
      </c>
      <c r="E18210" s="5">
        <f t="shared" si="284"/>
        <v>1</v>
      </c>
    </row>
    <row r="18211" spans="1:5" x14ac:dyDescent="0.25">
      <c r="A18211" s="2">
        <v>2801</v>
      </c>
      <c r="B18211" s="2">
        <v>2016</v>
      </c>
      <c r="C18211" s="2" t="s">
        <v>50</v>
      </c>
      <c r="D18211" s="3">
        <v>10100</v>
      </c>
      <c r="E18211" s="5">
        <f t="shared" si="284"/>
        <v>4.0990099009900992E-2</v>
      </c>
    </row>
    <row r="18212" spans="1:5" x14ac:dyDescent="0.25">
      <c r="A18212" s="2">
        <v>2801</v>
      </c>
      <c r="B18212" s="2">
        <v>2017</v>
      </c>
      <c r="C18212" s="2" t="s">
        <v>50</v>
      </c>
      <c r="D18212" s="3">
        <v>10514</v>
      </c>
      <c r="E18212" s="5">
        <f t="shared" si="284"/>
        <v>4.8411641620696215E-2</v>
      </c>
    </row>
    <row r="18213" spans="1:5" x14ac:dyDescent="0.25">
      <c r="A18213" s="2">
        <v>2801</v>
      </c>
      <c r="B18213" s="2">
        <v>2018</v>
      </c>
      <c r="C18213" s="2" t="s">
        <v>50</v>
      </c>
      <c r="D18213" s="3">
        <v>11023</v>
      </c>
      <c r="E18213" s="5">
        <f t="shared" si="284"/>
        <v>4.2003084459765944E-2</v>
      </c>
    </row>
    <row r="18214" spans="1:5" x14ac:dyDescent="0.25">
      <c r="A18214" s="2">
        <v>2801</v>
      </c>
      <c r="B18214" s="2">
        <v>2019</v>
      </c>
      <c r="C18214" s="2" t="s">
        <v>50</v>
      </c>
      <c r="D18214" s="3">
        <v>11486</v>
      </c>
      <c r="E18214" s="5">
        <f t="shared" si="284"/>
        <v>3.3867316733414594E-2</v>
      </c>
    </row>
    <row r="18215" spans="1:5" x14ac:dyDescent="0.25">
      <c r="A18215" s="2">
        <v>2801</v>
      </c>
      <c r="B18215" s="2">
        <v>2020</v>
      </c>
      <c r="C18215" s="2" t="s">
        <v>50</v>
      </c>
      <c r="D18215" s="3">
        <v>11875</v>
      </c>
      <c r="E18215" s="5">
        <f t="shared" si="284"/>
        <v>3.04E-2</v>
      </c>
    </row>
    <row r="18216" spans="1:5" x14ac:dyDescent="0.25">
      <c r="A18216" s="2">
        <v>2801</v>
      </c>
      <c r="B18216" s="2">
        <v>2021</v>
      </c>
      <c r="C18216" s="2" t="s">
        <v>50</v>
      </c>
      <c r="D18216" s="3">
        <v>12236</v>
      </c>
      <c r="E18216" s="5">
        <f t="shared" si="284"/>
        <v>2.231121281464531E-2</v>
      </c>
    </row>
    <row r="18217" spans="1:5" x14ac:dyDescent="0.25">
      <c r="A18217" s="2">
        <v>2801</v>
      </c>
      <c r="B18217" s="2">
        <v>2022</v>
      </c>
      <c r="C18217" s="2" t="s">
        <v>50</v>
      </c>
      <c r="D18217" s="3">
        <v>12509</v>
      </c>
      <c r="E18217" s="5">
        <f t="shared" si="284"/>
        <v>4.3568630585978096E-2</v>
      </c>
    </row>
    <row r="18218" spans="1:5" x14ac:dyDescent="0.25">
      <c r="A18218" s="2">
        <v>2801</v>
      </c>
      <c r="B18218" s="2">
        <v>2023</v>
      </c>
      <c r="C18218" s="2" t="s">
        <v>50</v>
      </c>
      <c r="D18218" s="3">
        <v>13054</v>
      </c>
      <c r="E18218" s="5">
        <f t="shared" si="284"/>
        <v>2.6352075992033094E-2</v>
      </c>
    </row>
    <row r="18219" spans="1:5" x14ac:dyDescent="0.25">
      <c r="A18219" s="2">
        <v>2801</v>
      </c>
      <c r="B18219" s="2">
        <v>2024</v>
      </c>
      <c r="C18219" s="2" t="s">
        <v>50</v>
      </c>
      <c r="D18219" s="3">
        <v>13398</v>
      </c>
      <c r="E18219" s="5">
        <f t="shared" si="284"/>
        <v>2.3958799820868786E-2</v>
      </c>
    </row>
    <row r="18220" spans="1:5" x14ac:dyDescent="0.25">
      <c r="A18220" s="2">
        <v>2801</v>
      </c>
      <c r="B18220" s="2">
        <v>2025</v>
      </c>
      <c r="C18220" s="2" t="s">
        <v>50</v>
      </c>
      <c r="D18220" s="3">
        <v>13719</v>
      </c>
      <c r="E18220" s="5">
        <f t="shared" si="284"/>
        <v>1</v>
      </c>
    </row>
    <row r="18221" spans="1:5" x14ac:dyDescent="0.25">
      <c r="A18221" s="2">
        <v>2802</v>
      </c>
      <c r="B18221" s="2">
        <v>2017</v>
      </c>
      <c r="C18221" s="2" t="s">
        <v>66</v>
      </c>
      <c r="D18221" s="3">
        <v>32111</v>
      </c>
      <c r="E18221" s="5">
        <f t="shared" si="284"/>
        <v>4.350534084893027E-2</v>
      </c>
    </row>
    <row r="18222" spans="1:5" x14ac:dyDescent="0.25">
      <c r="A18222" s="2">
        <v>2802</v>
      </c>
      <c r="B18222" s="2">
        <v>2018</v>
      </c>
      <c r="C18222" s="2" t="s">
        <v>66</v>
      </c>
      <c r="D18222" s="3">
        <v>33508</v>
      </c>
      <c r="E18222" s="5">
        <f t="shared" si="284"/>
        <v>7.1564999403127605E-2</v>
      </c>
    </row>
    <row r="18223" spans="1:5" x14ac:dyDescent="0.25">
      <c r="A18223" s="2">
        <v>2802</v>
      </c>
      <c r="B18223" s="2">
        <v>2019</v>
      </c>
      <c r="C18223" s="2" t="s">
        <v>55</v>
      </c>
      <c r="D18223" s="3">
        <v>35906</v>
      </c>
      <c r="E18223" s="5">
        <f t="shared" si="284"/>
        <v>0.18807441653205592</v>
      </c>
    </row>
    <row r="18224" spans="1:5" x14ac:dyDescent="0.25">
      <c r="A18224" s="2">
        <v>2802</v>
      </c>
      <c r="B18224" s="2">
        <v>2020</v>
      </c>
      <c r="C18224" s="2" t="s">
        <v>60</v>
      </c>
      <c r="D18224" s="3">
        <v>42659</v>
      </c>
      <c r="E18224" s="5">
        <f t="shared" si="284"/>
        <v>6.1815795025668675E-2</v>
      </c>
    </row>
    <row r="18225" spans="1:5" x14ac:dyDescent="0.25">
      <c r="A18225" s="2">
        <v>2802</v>
      </c>
      <c r="B18225" s="2">
        <v>2021</v>
      </c>
      <c r="C18225" s="2" t="s">
        <v>60</v>
      </c>
      <c r="D18225" s="3">
        <v>45296</v>
      </c>
      <c r="E18225" s="5">
        <f t="shared" si="284"/>
        <v>0.19240109501942776</v>
      </c>
    </row>
    <row r="18226" spans="1:5" x14ac:dyDescent="0.25">
      <c r="A18226" s="2">
        <v>2802</v>
      </c>
      <c r="B18226" s="2">
        <v>2022</v>
      </c>
      <c r="C18226" s="2" t="s">
        <v>64</v>
      </c>
      <c r="D18226" s="3">
        <v>54011</v>
      </c>
      <c r="E18226" s="5">
        <f t="shared" si="284"/>
        <v>4.8119827442557994E-2</v>
      </c>
    </row>
    <row r="18227" spans="1:5" x14ac:dyDescent="0.25">
      <c r="A18227" s="2">
        <v>2802</v>
      </c>
      <c r="B18227" s="2">
        <v>2023</v>
      </c>
      <c r="C18227" s="2" t="s">
        <v>64</v>
      </c>
      <c r="D18227" s="3">
        <v>56610</v>
      </c>
      <c r="E18227" s="5">
        <f t="shared" si="284"/>
        <v>4.5045045045045043E-2</v>
      </c>
    </row>
    <row r="18228" spans="1:5" x14ac:dyDescent="0.25">
      <c r="A18228" s="2">
        <v>2802</v>
      </c>
      <c r="B18228" s="2">
        <v>2024</v>
      </c>
      <c r="C18228" s="2" t="s">
        <v>64</v>
      </c>
      <c r="D18228" s="3">
        <v>59160</v>
      </c>
      <c r="E18228" s="5">
        <f t="shared" si="284"/>
        <v>4.100743745774172E-2</v>
      </c>
    </row>
    <row r="18229" spans="1:5" x14ac:dyDescent="0.25">
      <c r="A18229" s="2">
        <v>2802</v>
      </c>
      <c r="B18229" s="2">
        <v>2025</v>
      </c>
      <c r="C18229" s="2" t="s">
        <v>64</v>
      </c>
      <c r="D18229" s="3">
        <v>61586</v>
      </c>
      <c r="E18229" s="5">
        <f t="shared" si="284"/>
        <v>1</v>
      </c>
    </row>
    <row r="18230" spans="1:5" x14ac:dyDescent="0.25">
      <c r="A18230" s="2">
        <v>2803</v>
      </c>
      <c r="B18230" s="2">
        <v>2015</v>
      </c>
      <c r="C18230" s="2" t="s">
        <v>75</v>
      </c>
      <c r="D18230" s="3">
        <v>65577</v>
      </c>
      <c r="E18230" s="5">
        <f t="shared" si="284"/>
        <v>0.16838220717629657</v>
      </c>
    </row>
    <row r="18231" spans="1:5" x14ac:dyDescent="0.25">
      <c r="A18231" s="2">
        <v>2803</v>
      </c>
      <c r="B18231" s="2">
        <v>2016</v>
      </c>
      <c r="C18231" s="2" t="s">
        <v>71</v>
      </c>
      <c r="D18231" s="3">
        <v>76619</v>
      </c>
      <c r="E18231" s="5">
        <f t="shared" si="284"/>
        <v>4.5315130711703365E-2</v>
      </c>
    </row>
    <row r="18232" spans="1:5" x14ac:dyDescent="0.25">
      <c r="A18232" s="2">
        <v>2803</v>
      </c>
      <c r="B18232" s="2">
        <v>2017</v>
      </c>
      <c r="C18232" s="2" t="s">
        <v>71</v>
      </c>
      <c r="D18232" s="3">
        <v>80091</v>
      </c>
      <c r="E18232" s="5">
        <f t="shared" si="284"/>
        <v>3.9180432258306176E-2</v>
      </c>
    </row>
    <row r="18233" spans="1:5" x14ac:dyDescent="0.25">
      <c r="A18233" s="2">
        <v>2803</v>
      </c>
      <c r="B18233" s="2">
        <v>2018</v>
      </c>
      <c r="C18233" s="2" t="s">
        <v>71</v>
      </c>
      <c r="D18233" s="3">
        <v>83229</v>
      </c>
      <c r="E18233" s="5">
        <f t="shared" si="284"/>
        <v>2.817527544485696E-2</v>
      </c>
    </row>
    <row r="18234" spans="1:5" x14ac:dyDescent="0.25">
      <c r="A18234" s="2">
        <v>2803</v>
      </c>
      <c r="B18234" s="2">
        <v>2019</v>
      </c>
      <c r="C18234" s="2" t="s">
        <v>71</v>
      </c>
      <c r="D18234" s="3">
        <v>85574</v>
      </c>
      <c r="E18234" s="5">
        <f t="shared" si="284"/>
        <v>2.845490452707598E-2</v>
      </c>
    </row>
    <row r="18235" spans="1:5" x14ac:dyDescent="0.25">
      <c r="A18235" s="2">
        <v>2803</v>
      </c>
      <c r="B18235" s="2">
        <v>2020</v>
      </c>
      <c r="C18235" s="2" t="s">
        <v>71</v>
      </c>
      <c r="D18235" s="3">
        <v>88009</v>
      </c>
      <c r="E18235" s="5">
        <f t="shared" si="284"/>
        <v>4.8040541308275293E-2</v>
      </c>
    </row>
    <row r="18236" spans="1:5" x14ac:dyDescent="0.25">
      <c r="A18236" s="2">
        <v>2803</v>
      </c>
      <c r="B18236" s="2">
        <v>2021</v>
      </c>
      <c r="C18236" s="2" t="s">
        <v>71</v>
      </c>
      <c r="D18236" s="3">
        <v>92237</v>
      </c>
      <c r="E18236" s="5">
        <f t="shared" si="284"/>
        <v>3.1104654314429134E-2</v>
      </c>
    </row>
    <row r="18237" spans="1:5" x14ac:dyDescent="0.25">
      <c r="A18237" s="2">
        <v>2803</v>
      </c>
      <c r="B18237" s="2">
        <v>2022</v>
      </c>
      <c r="C18237" s="2" t="s">
        <v>71</v>
      </c>
      <c r="D18237" s="3">
        <v>95106</v>
      </c>
      <c r="E18237" s="5">
        <f t="shared" si="284"/>
        <v>2.7085567682375456E-2</v>
      </c>
    </row>
    <row r="18238" spans="1:5" x14ac:dyDescent="0.25">
      <c r="A18238" s="2">
        <v>2803</v>
      </c>
      <c r="B18238" s="2">
        <v>2023</v>
      </c>
      <c r="C18238" s="2" t="s">
        <v>71</v>
      </c>
      <c r="D18238" s="3">
        <v>97682</v>
      </c>
      <c r="E18238" s="5">
        <f t="shared" si="284"/>
        <v>4.3037611842509364E-2</v>
      </c>
    </row>
    <row r="18239" spans="1:5" x14ac:dyDescent="0.25">
      <c r="A18239" s="2">
        <v>2803</v>
      </c>
      <c r="B18239" s="2">
        <v>2024</v>
      </c>
      <c r="C18239" s="2" t="s">
        <v>71</v>
      </c>
      <c r="D18239" s="3">
        <v>101886</v>
      </c>
      <c r="E18239" s="5">
        <f t="shared" si="284"/>
        <v>3.4361933926152756E-2</v>
      </c>
    </row>
    <row r="18240" spans="1:5" x14ac:dyDescent="0.25">
      <c r="A18240" s="2">
        <v>2803</v>
      </c>
      <c r="B18240" s="2">
        <v>2025</v>
      </c>
      <c r="C18240" s="2" t="s">
        <v>71</v>
      </c>
      <c r="D18240" s="3">
        <v>105387</v>
      </c>
      <c r="E18240" s="5">
        <f t="shared" si="284"/>
        <v>1</v>
      </c>
    </row>
    <row r="18241" spans="1:5" x14ac:dyDescent="0.25">
      <c r="A18241" s="2">
        <v>2804</v>
      </c>
      <c r="B18241" s="2">
        <v>2018</v>
      </c>
      <c r="C18241" s="2" t="s">
        <v>66</v>
      </c>
      <c r="D18241" s="3">
        <v>67763</v>
      </c>
      <c r="E18241" s="5">
        <f t="shared" si="284"/>
        <v>6.0593539247081739E-2</v>
      </c>
    </row>
    <row r="18242" spans="1:5" x14ac:dyDescent="0.25">
      <c r="A18242" s="2">
        <v>2804</v>
      </c>
      <c r="B18242" s="2">
        <v>2019</v>
      </c>
      <c r="C18242" s="2" t="s">
        <v>66</v>
      </c>
      <c r="D18242" s="3">
        <v>71869</v>
      </c>
      <c r="E18242" s="5">
        <f t="shared" ref="E18242:E18305" si="285">IF(A18243=A18242,(D18243-D18242)/D18242,1)</f>
        <v>5.9302341760703502E-2</v>
      </c>
    </row>
    <row r="18243" spans="1:5" x14ac:dyDescent="0.25">
      <c r="A18243" s="2">
        <v>2804</v>
      </c>
      <c r="B18243" s="2">
        <v>2020</v>
      </c>
      <c r="C18243" s="2" t="s">
        <v>66</v>
      </c>
      <c r="D18243" s="3">
        <v>76131</v>
      </c>
      <c r="E18243" s="5">
        <f t="shared" si="285"/>
        <v>4.1100208850533948E-2</v>
      </c>
    </row>
    <row r="18244" spans="1:5" x14ac:dyDescent="0.25">
      <c r="A18244" s="2">
        <v>2804</v>
      </c>
      <c r="B18244" s="2">
        <v>2021</v>
      </c>
      <c r="C18244" s="2" t="s">
        <v>66</v>
      </c>
      <c r="D18244" s="3">
        <v>79260</v>
      </c>
      <c r="E18244" s="5">
        <f t="shared" si="285"/>
        <v>-5.7910673732021198E-3</v>
      </c>
    </row>
    <row r="18245" spans="1:5" x14ac:dyDescent="0.25">
      <c r="A18245" s="2">
        <v>2804</v>
      </c>
      <c r="B18245" s="2">
        <v>2022</v>
      </c>
      <c r="C18245" s="2" t="s">
        <v>55</v>
      </c>
      <c r="D18245" s="3">
        <v>78801</v>
      </c>
      <c r="E18245" s="5">
        <f t="shared" si="285"/>
        <v>5.2994251341988048E-2</v>
      </c>
    </row>
    <row r="18246" spans="1:5" x14ac:dyDescent="0.25">
      <c r="A18246" s="2">
        <v>2804</v>
      </c>
      <c r="B18246" s="2">
        <v>2023</v>
      </c>
      <c r="C18246" s="2" t="s">
        <v>60</v>
      </c>
      <c r="D18246" s="3">
        <v>82977</v>
      </c>
      <c r="E18246" s="5">
        <f t="shared" si="285"/>
        <v>8.5638188895718087E-2</v>
      </c>
    </row>
    <row r="18247" spans="1:5" x14ac:dyDescent="0.25">
      <c r="A18247" s="2">
        <v>2804</v>
      </c>
      <c r="B18247" s="2">
        <v>2024</v>
      </c>
      <c r="C18247" s="2" t="s">
        <v>64</v>
      </c>
      <c r="D18247" s="3">
        <v>90083</v>
      </c>
      <c r="E18247" s="5">
        <f t="shared" si="285"/>
        <v>6.5195430880410285E-2</v>
      </c>
    </row>
    <row r="18248" spans="1:5" x14ac:dyDescent="0.25">
      <c r="A18248" s="2">
        <v>2804</v>
      </c>
      <c r="B18248" s="2">
        <v>2025</v>
      </c>
      <c r="C18248" s="2" t="s">
        <v>64</v>
      </c>
      <c r="D18248" s="3">
        <v>95956</v>
      </c>
      <c r="E18248" s="5">
        <f t="shared" si="285"/>
        <v>1</v>
      </c>
    </row>
    <row r="18249" spans="1:5" x14ac:dyDescent="0.25">
      <c r="A18249" s="2">
        <v>2805</v>
      </c>
      <c r="B18249" s="2">
        <v>2016</v>
      </c>
      <c r="C18249" s="2" t="s">
        <v>55</v>
      </c>
      <c r="D18249" s="3">
        <v>80842</v>
      </c>
      <c r="E18249" s="5">
        <f t="shared" si="285"/>
        <v>3.013285173548403E-2</v>
      </c>
    </row>
    <row r="18250" spans="1:5" x14ac:dyDescent="0.25">
      <c r="A18250" s="2">
        <v>2805</v>
      </c>
      <c r="B18250" s="2">
        <v>2017</v>
      </c>
      <c r="C18250" s="2" t="s">
        <v>55</v>
      </c>
      <c r="D18250" s="3">
        <v>83278</v>
      </c>
      <c r="E18250" s="5">
        <f t="shared" si="285"/>
        <v>4.170369125099066E-2</v>
      </c>
    </row>
    <row r="18251" spans="1:5" x14ac:dyDescent="0.25">
      <c r="A18251" s="2">
        <v>2805</v>
      </c>
      <c r="B18251" s="2">
        <v>2018</v>
      </c>
      <c r="C18251" s="2" t="s">
        <v>55</v>
      </c>
      <c r="D18251" s="3">
        <v>86751</v>
      </c>
      <c r="E18251" s="5">
        <f t="shared" si="285"/>
        <v>4.8103191894041566E-2</v>
      </c>
    </row>
    <row r="18252" spans="1:5" x14ac:dyDescent="0.25">
      <c r="A18252" s="2">
        <v>2805</v>
      </c>
      <c r="B18252" s="2">
        <v>2019</v>
      </c>
      <c r="C18252" s="2" t="s">
        <v>55</v>
      </c>
      <c r="D18252" s="3">
        <v>90924</v>
      </c>
      <c r="E18252" s="5">
        <f t="shared" si="285"/>
        <v>5.2637367471734635E-2</v>
      </c>
    </row>
    <row r="18253" spans="1:5" x14ac:dyDescent="0.25">
      <c r="A18253" s="2">
        <v>2805</v>
      </c>
      <c r="B18253" s="2">
        <v>2020</v>
      </c>
      <c r="C18253" s="2" t="s">
        <v>55</v>
      </c>
      <c r="D18253" s="3">
        <v>95710</v>
      </c>
      <c r="E18253" s="5">
        <f t="shared" si="285"/>
        <v>6.2814752899383555E-2</v>
      </c>
    </row>
    <row r="18254" spans="1:5" x14ac:dyDescent="0.25">
      <c r="A18254" s="2">
        <v>2805</v>
      </c>
      <c r="B18254" s="2">
        <v>2021</v>
      </c>
      <c r="C18254" s="2" t="s">
        <v>55</v>
      </c>
      <c r="D18254" s="3">
        <v>101722</v>
      </c>
      <c r="E18254" s="5">
        <f t="shared" si="285"/>
        <v>3.5252944299168323E-2</v>
      </c>
    </row>
    <row r="18255" spans="1:5" x14ac:dyDescent="0.25">
      <c r="A18255" s="2">
        <v>2805</v>
      </c>
      <c r="B18255" s="2">
        <v>2022</v>
      </c>
      <c r="C18255" s="2" t="s">
        <v>55</v>
      </c>
      <c r="D18255" s="3">
        <v>105308</v>
      </c>
      <c r="E18255" s="5">
        <f t="shared" si="285"/>
        <v>5.6130588369354653E-2</v>
      </c>
    </row>
    <row r="18256" spans="1:5" x14ac:dyDescent="0.25">
      <c r="A18256" s="2">
        <v>2805</v>
      </c>
      <c r="B18256" s="2">
        <v>2023</v>
      </c>
      <c r="C18256" s="2" t="s">
        <v>55</v>
      </c>
      <c r="D18256" s="3">
        <v>111219</v>
      </c>
      <c r="E18256" s="5">
        <f t="shared" si="285"/>
        <v>4.2753486364739836E-2</v>
      </c>
    </row>
    <row r="18257" spans="1:5" x14ac:dyDescent="0.25">
      <c r="A18257" s="2">
        <v>2805</v>
      </c>
      <c r="B18257" s="2">
        <v>2024</v>
      </c>
      <c r="C18257" s="2" t="s">
        <v>55</v>
      </c>
      <c r="D18257" s="3">
        <v>115974</v>
      </c>
      <c r="E18257" s="5">
        <f t="shared" si="285"/>
        <v>4.3621846275889421E-2</v>
      </c>
    </row>
    <row r="18258" spans="1:5" x14ac:dyDescent="0.25">
      <c r="A18258" s="2">
        <v>2805</v>
      </c>
      <c r="B18258" s="2">
        <v>2025</v>
      </c>
      <c r="C18258" s="2" t="s">
        <v>55</v>
      </c>
      <c r="D18258" s="3">
        <v>121033</v>
      </c>
      <c r="E18258" s="5">
        <f t="shared" si="285"/>
        <v>1</v>
      </c>
    </row>
    <row r="18259" spans="1:5" x14ac:dyDescent="0.25">
      <c r="A18259" s="2">
        <v>2806</v>
      </c>
      <c r="B18259" s="2">
        <v>2019</v>
      </c>
      <c r="C18259" s="2" t="s">
        <v>64</v>
      </c>
      <c r="D18259" s="3">
        <v>108424</v>
      </c>
      <c r="E18259" s="5">
        <f t="shared" si="285"/>
        <v>3.4521877075186308E-2</v>
      </c>
    </row>
    <row r="18260" spans="1:5" x14ac:dyDescent="0.25">
      <c r="A18260" s="2">
        <v>2806</v>
      </c>
      <c r="B18260" s="2">
        <v>2020</v>
      </c>
      <c r="C18260" s="2" t="s">
        <v>64</v>
      </c>
      <c r="D18260" s="3">
        <v>112167</v>
      </c>
      <c r="E18260" s="5">
        <f t="shared" si="285"/>
        <v>3.0837946989756344E-2</v>
      </c>
    </row>
    <row r="18261" spans="1:5" x14ac:dyDescent="0.25">
      <c r="A18261" s="2">
        <v>2806</v>
      </c>
      <c r="B18261" s="2">
        <v>2021</v>
      </c>
      <c r="C18261" s="2" t="s">
        <v>64</v>
      </c>
      <c r="D18261" s="3">
        <v>115626</v>
      </c>
      <c r="E18261" s="5">
        <f t="shared" si="285"/>
        <v>2.3013855015307977E-2</v>
      </c>
    </row>
    <row r="18262" spans="1:5" x14ac:dyDescent="0.25">
      <c r="A18262" s="2">
        <v>2806</v>
      </c>
      <c r="B18262" s="2">
        <v>2022</v>
      </c>
      <c r="C18262" s="2" t="s">
        <v>64</v>
      </c>
      <c r="D18262" s="3">
        <v>118287</v>
      </c>
      <c r="E18262" s="5">
        <f t="shared" si="285"/>
        <v>3.4551556806749685E-2</v>
      </c>
    </row>
    <row r="18263" spans="1:5" x14ac:dyDescent="0.25">
      <c r="A18263" s="2">
        <v>2806</v>
      </c>
      <c r="B18263" s="2">
        <v>2023</v>
      </c>
      <c r="C18263" s="2" t="s">
        <v>64</v>
      </c>
      <c r="D18263" s="3">
        <v>122374</v>
      </c>
      <c r="E18263" s="5">
        <f t="shared" si="285"/>
        <v>4.3505973491101052E-2</v>
      </c>
    </row>
    <row r="18264" spans="1:5" x14ac:dyDescent="0.25">
      <c r="A18264" s="2">
        <v>2806</v>
      </c>
      <c r="B18264" s="2">
        <v>2024</v>
      </c>
      <c r="C18264" s="2" t="s">
        <v>64</v>
      </c>
      <c r="D18264" s="3">
        <v>127698</v>
      </c>
      <c r="E18264" s="5">
        <f t="shared" si="285"/>
        <v>2.8614387069492084E-2</v>
      </c>
    </row>
    <row r="18265" spans="1:5" x14ac:dyDescent="0.25">
      <c r="A18265" s="2">
        <v>2806</v>
      </c>
      <c r="B18265" s="2">
        <v>2025</v>
      </c>
      <c r="C18265" s="2" t="s">
        <v>64</v>
      </c>
      <c r="D18265" s="3">
        <v>131352</v>
      </c>
      <c r="E18265" s="5">
        <f t="shared" si="285"/>
        <v>1</v>
      </c>
    </row>
    <row r="18266" spans="1:5" x14ac:dyDescent="0.25">
      <c r="A18266" s="2">
        <v>2807</v>
      </c>
      <c r="B18266" s="2">
        <v>2017</v>
      </c>
      <c r="C18266" s="2" t="s">
        <v>60</v>
      </c>
      <c r="D18266" s="3">
        <v>68603</v>
      </c>
      <c r="E18266" s="5">
        <f t="shared" si="285"/>
        <v>5.7548503709750301E-2</v>
      </c>
    </row>
    <row r="18267" spans="1:5" x14ac:dyDescent="0.25">
      <c r="A18267" s="2">
        <v>2807</v>
      </c>
      <c r="B18267" s="2">
        <v>2018</v>
      </c>
      <c r="C18267" s="2" t="s">
        <v>60</v>
      </c>
      <c r="D18267" s="3">
        <v>72551</v>
      </c>
      <c r="E18267" s="5">
        <f t="shared" si="285"/>
        <v>8.5250375597855296E-2</v>
      </c>
    </row>
    <row r="18268" spans="1:5" x14ac:dyDescent="0.25">
      <c r="A18268" s="2">
        <v>2807</v>
      </c>
      <c r="B18268" s="2">
        <v>2019</v>
      </c>
      <c r="C18268" s="2" t="s">
        <v>64</v>
      </c>
      <c r="D18268" s="3">
        <v>78736</v>
      </c>
      <c r="E18268" s="5">
        <f t="shared" si="285"/>
        <v>8.2909977646819746E-2</v>
      </c>
    </row>
    <row r="18269" spans="1:5" x14ac:dyDescent="0.25">
      <c r="A18269" s="2">
        <v>2807</v>
      </c>
      <c r="B18269" s="2">
        <v>2020</v>
      </c>
      <c r="C18269" s="2" t="s">
        <v>75</v>
      </c>
      <c r="D18269" s="3">
        <v>85264</v>
      </c>
      <c r="E18269" s="5">
        <f t="shared" si="285"/>
        <v>5.8113623569149932E-2</v>
      </c>
    </row>
    <row r="18270" spans="1:5" x14ac:dyDescent="0.25">
      <c r="A18270" s="2">
        <v>2807</v>
      </c>
      <c r="B18270" s="2">
        <v>2021</v>
      </c>
      <c r="C18270" s="2" t="s">
        <v>75</v>
      </c>
      <c r="D18270" s="3">
        <v>90219</v>
      </c>
      <c r="E18270" s="5">
        <f t="shared" si="285"/>
        <v>5.5719970294505594E-2</v>
      </c>
    </row>
    <row r="18271" spans="1:5" x14ac:dyDescent="0.25">
      <c r="A18271" s="2">
        <v>2807</v>
      </c>
      <c r="B18271" s="2">
        <v>2022</v>
      </c>
      <c r="C18271" s="2" t="s">
        <v>75</v>
      </c>
      <c r="D18271" s="3">
        <v>95246</v>
      </c>
      <c r="E18271" s="5">
        <f t="shared" si="285"/>
        <v>3.878378094618147E-2</v>
      </c>
    </row>
    <row r="18272" spans="1:5" x14ac:dyDescent="0.25">
      <c r="A18272" s="2">
        <v>2807</v>
      </c>
      <c r="B18272" s="2">
        <v>2023</v>
      </c>
      <c r="C18272" s="2" t="s">
        <v>75</v>
      </c>
      <c r="D18272" s="3">
        <v>98940</v>
      </c>
      <c r="E18272" s="5">
        <f t="shared" si="285"/>
        <v>5.470992520719628E-2</v>
      </c>
    </row>
    <row r="18273" spans="1:5" x14ac:dyDescent="0.25">
      <c r="A18273" s="2">
        <v>2807</v>
      </c>
      <c r="B18273" s="2">
        <v>2024</v>
      </c>
      <c r="C18273" s="2" t="s">
        <v>75</v>
      </c>
      <c r="D18273" s="3">
        <v>104353</v>
      </c>
      <c r="E18273" s="5">
        <f t="shared" si="285"/>
        <v>6.0487000852874381E-2</v>
      </c>
    </row>
    <row r="18274" spans="1:5" x14ac:dyDescent="0.25">
      <c r="A18274" s="2">
        <v>2807</v>
      </c>
      <c r="B18274" s="2">
        <v>2025</v>
      </c>
      <c r="C18274" s="2" t="s">
        <v>75</v>
      </c>
      <c r="D18274" s="3">
        <v>110665</v>
      </c>
      <c r="E18274" s="5">
        <f t="shared" si="285"/>
        <v>1</v>
      </c>
    </row>
    <row r="18275" spans="1:5" x14ac:dyDescent="0.25">
      <c r="A18275" s="2">
        <v>2808</v>
      </c>
      <c r="B18275" s="2">
        <v>2016</v>
      </c>
      <c r="C18275" s="2" t="s">
        <v>60</v>
      </c>
      <c r="D18275" s="3">
        <v>93275</v>
      </c>
      <c r="E18275" s="5">
        <f t="shared" si="285"/>
        <v>4.1168587510050925E-2</v>
      </c>
    </row>
    <row r="18276" spans="1:5" x14ac:dyDescent="0.25">
      <c r="A18276" s="2">
        <v>2808</v>
      </c>
      <c r="B18276" s="2">
        <v>2017</v>
      </c>
      <c r="C18276" s="2" t="s">
        <v>60</v>
      </c>
      <c r="D18276" s="3">
        <v>97115</v>
      </c>
      <c r="E18276" s="5">
        <f t="shared" si="285"/>
        <v>4.3484528651598617E-2</v>
      </c>
    </row>
    <row r="18277" spans="1:5" x14ac:dyDescent="0.25">
      <c r="A18277" s="2">
        <v>2808</v>
      </c>
      <c r="B18277" s="2">
        <v>2018</v>
      </c>
      <c r="C18277" s="2" t="s">
        <v>60</v>
      </c>
      <c r="D18277" s="3">
        <v>101338</v>
      </c>
      <c r="E18277" s="5">
        <f t="shared" si="285"/>
        <v>3.8938996230436757E-2</v>
      </c>
    </row>
    <row r="18278" spans="1:5" x14ac:dyDescent="0.25">
      <c r="A18278" s="2">
        <v>2808</v>
      </c>
      <c r="B18278" s="2">
        <v>2019</v>
      </c>
      <c r="C18278" s="2" t="s">
        <v>60</v>
      </c>
      <c r="D18278" s="3">
        <v>105284</v>
      </c>
      <c r="E18278" s="5">
        <f t="shared" si="285"/>
        <v>2.9406177576839786E-2</v>
      </c>
    </row>
    <row r="18279" spans="1:5" x14ac:dyDescent="0.25">
      <c r="A18279" s="2">
        <v>2808</v>
      </c>
      <c r="B18279" s="2">
        <v>2020</v>
      </c>
      <c r="C18279" s="2" t="s">
        <v>60</v>
      </c>
      <c r="D18279" s="3">
        <v>108380</v>
      </c>
      <c r="E18279" s="5">
        <f t="shared" si="285"/>
        <v>3.3511718029156673E-2</v>
      </c>
    </row>
    <row r="18280" spans="1:5" x14ac:dyDescent="0.25">
      <c r="A18280" s="2">
        <v>2808</v>
      </c>
      <c r="B18280" s="2">
        <v>2021</v>
      </c>
      <c r="C18280" s="2" t="s">
        <v>60</v>
      </c>
      <c r="D18280" s="3">
        <v>112012</v>
      </c>
      <c r="E18280" s="5">
        <f t="shared" si="285"/>
        <v>3.6853194300610646E-2</v>
      </c>
    </row>
    <row r="18281" spans="1:5" x14ac:dyDescent="0.25">
      <c r="A18281" s="2">
        <v>2808</v>
      </c>
      <c r="B18281" s="2">
        <v>2022</v>
      </c>
      <c r="C18281" s="2" t="s">
        <v>60</v>
      </c>
      <c r="D18281" s="3">
        <v>116140</v>
      </c>
      <c r="E18281" s="5">
        <f t="shared" si="285"/>
        <v>4.8863440675047359E-2</v>
      </c>
    </row>
    <row r="18282" spans="1:5" x14ac:dyDescent="0.25">
      <c r="A18282" s="2">
        <v>2808</v>
      </c>
      <c r="B18282" s="2">
        <v>2023</v>
      </c>
      <c r="C18282" s="2" t="s">
        <v>60</v>
      </c>
      <c r="D18282" s="3">
        <v>121815</v>
      </c>
      <c r="E18282" s="5">
        <f t="shared" si="285"/>
        <v>4.7531092230020937E-2</v>
      </c>
    </row>
    <row r="18283" spans="1:5" x14ac:dyDescent="0.25">
      <c r="A18283" s="2">
        <v>2808</v>
      </c>
      <c r="B18283" s="2">
        <v>2024</v>
      </c>
      <c r="C18283" s="2" t="s">
        <v>60</v>
      </c>
      <c r="D18283" s="3">
        <v>127605</v>
      </c>
      <c r="E18283" s="5">
        <f t="shared" si="285"/>
        <v>3.6589475334038633E-2</v>
      </c>
    </row>
    <row r="18284" spans="1:5" x14ac:dyDescent="0.25">
      <c r="A18284" s="2">
        <v>2808</v>
      </c>
      <c r="B18284" s="2">
        <v>2025</v>
      </c>
      <c r="C18284" s="2" t="s">
        <v>60</v>
      </c>
      <c r="D18284" s="3">
        <v>132274</v>
      </c>
      <c r="E18284" s="5">
        <f t="shared" si="285"/>
        <v>1</v>
      </c>
    </row>
    <row r="18285" spans="1:5" x14ac:dyDescent="0.25">
      <c r="A18285" s="2">
        <v>2809</v>
      </c>
      <c r="B18285" s="2">
        <v>2015</v>
      </c>
      <c r="C18285" s="2" t="s">
        <v>55</v>
      </c>
      <c r="D18285" s="3">
        <v>116365</v>
      </c>
      <c r="E18285" s="5">
        <f t="shared" si="285"/>
        <v>3.308554977871353E-2</v>
      </c>
    </row>
    <row r="18286" spans="1:5" x14ac:dyDescent="0.25">
      <c r="A18286" s="2">
        <v>2809</v>
      </c>
      <c r="B18286" s="2">
        <v>2016</v>
      </c>
      <c r="C18286" s="2" t="s">
        <v>55</v>
      </c>
      <c r="D18286" s="3">
        <v>120215</v>
      </c>
      <c r="E18286" s="5">
        <f t="shared" si="285"/>
        <v>4.5535082976334067E-2</v>
      </c>
    </row>
    <row r="18287" spans="1:5" x14ac:dyDescent="0.25">
      <c r="A18287" s="2">
        <v>2809</v>
      </c>
      <c r="B18287" s="2">
        <v>2017</v>
      </c>
      <c r="C18287" s="2" t="s">
        <v>55</v>
      </c>
      <c r="D18287" s="3">
        <v>125689</v>
      </c>
      <c r="E18287" s="5">
        <f t="shared" si="285"/>
        <v>8.0189992759907389E-2</v>
      </c>
    </row>
    <row r="18288" spans="1:5" x14ac:dyDescent="0.25">
      <c r="A18288" s="2">
        <v>2809</v>
      </c>
      <c r="B18288" s="2">
        <v>2018</v>
      </c>
      <c r="C18288" s="2" t="s">
        <v>60</v>
      </c>
      <c r="D18288" s="3">
        <v>135768</v>
      </c>
      <c r="E18288" s="5">
        <f t="shared" si="285"/>
        <v>0.14259619350657002</v>
      </c>
    </row>
    <row r="18289" spans="1:5" x14ac:dyDescent="0.25">
      <c r="A18289" s="2">
        <v>2809</v>
      </c>
      <c r="B18289" s="2">
        <v>2019</v>
      </c>
      <c r="C18289" s="2" t="s">
        <v>64</v>
      </c>
      <c r="D18289" s="3">
        <v>155128</v>
      </c>
      <c r="E18289" s="5">
        <f t="shared" si="285"/>
        <v>5.4567840750863801E-2</v>
      </c>
    </row>
    <row r="18290" spans="1:5" x14ac:dyDescent="0.25">
      <c r="A18290" s="2">
        <v>2809</v>
      </c>
      <c r="B18290" s="2">
        <v>2020</v>
      </c>
      <c r="C18290" s="2" t="s">
        <v>64</v>
      </c>
      <c r="D18290" s="3">
        <v>163593</v>
      </c>
      <c r="E18290" s="5">
        <f t="shared" si="285"/>
        <v>4.7826007225248025E-2</v>
      </c>
    </row>
    <row r="18291" spans="1:5" x14ac:dyDescent="0.25">
      <c r="A18291" s="2">
        <v>2809</v>
      </c>
      <c r="B18291" s="2">
        <v>2021</v>
      </c>
      <c r="C18291" s="2" t="s">
        <v>64</v>
      </c>
      <c r="D18291" s="3">
        <v>171417</v>
      </c>
      <c r="E18291" s="5">
        <f t="shared" si="285"/>
        <v>7.2489893067782071E-2</v>
      </c>
    </row>
    <row r="18292" spans="1:5" x14ac:dyDescent="0.25">
      <c r="A18292" s="2">
        <v>2809</v>
      </c>
      <c r="B18292" s="2">
        <v>2022</v>
      </c>
      <c r="C18292" s="2" t="s">
        <v>75</v>
      </c>
      <c r="D18292" s="3">
        <v>183843</v>
      </c>
      <c r="E18292" s="5">
        <f t="shared" si="285"/>
        <v>4.6632180719418201E-2</v>
      </c>
    </row>
    <row r="18293" spans="1:5" x14ac:dyDescent="0.25">
      <c r="A18293" s="2">
        <v>2809</v>
      </c>
      <c r="B18293" s="2">
        <v>2023</v>
      </c>
      <c r="C18293" s="2" t="s">
        <v>75</v>
      </c>
      <c r="D18293" s="3">
        <v>192416</v>
      </c>
      <c r="E18293" s="5">
        <f t="shared" si="285"/>
        <v>4.1675328455014135E-2</v>
      </c>
    </row>
    <row r="18294" spans="1:5" x14ac:dyDescent="0.25">
      <c r="A18294" s="2">
        <v>2809</v>
      </c>
      <c r="B18294" s="2">
        <v>2024</v>
      </c>
      <c r="C18294" s="2" t="s">
        <v>75</v>
      </c>
      <c r="D18294" s="3">
        <v>200435</v>
      </c>
      <c r="E18294" s="5">
        <f t="shared" si="285"/>
        <v>6.3142664704268214E-2</v>
      </c>
    </row>
    <row r="18295" spans="1:5" x14ac:dyDescent="0.25">
      <c r="A18295" s="2">
        <v>2809</v>
      </c>
      <c r="B18295" s="2">
        <v>2025</v>
      </c>
      <c r="C18295" s="2" t="s">
        <v>75</v>
      </c>
      <c r="D18295" s="3">
        <v>213091</v>
      </c>
      <c r="E18295" s="5">
        <f t="shared" si="285"/>
        <v>1</v>
      </c>
    </row>
    <row r="18296" spans="1:5" x14ac:dyDescent="0.25">
      <c r="A18296" s="2">
        <v>2810</v>
      </c>
      <c r="B18296" s="2">
        <v>2014</v>
      </c>
      <c r="C18296" s="2" t="s">
        <v>75</v>
      </c>
      <c r="D18296" s="3">
        <v>205047</v>
      </c>
      <c r="E18296" s="5">
        <f t="shared" si="285"/>
        <v>4.4482484503552841E-2</v>
      </c>
    </row>
    <row r="18297" spans="1:5" x14ac:dyDescent="0.25">
      <c r="A18297" s="2">
        <v>2810</v>
      </c>
      <c r="B18297" s="2">
        <v>2015</v>
      </c>
      <c r="C18297" s="2" t="s">
        <v>75</v>
      </c>
      <c r="D18297" s="3">
        <v>214168</v>
      </c>
      <c r="E18297" s="5">
        <f t="shared" si="285"/>
        <v>3.8273691681296927E-2</v>
      </c>
    </row>
    <row r="18298" spans="1:5" x14ac:dyDescent="0.25">
      <c r="A18298" s="2">
        <v>2810</v>
      </c>
      <c r="B18298" s="2">
        <v>2016</v>
      </c>
      <c r="C18298" s="2" t="s">
        <v>75</v>
      </c>
      <c r="D18298" s="3">
        <v>222365</v>
      </c>
      <c r="E18298" s="5">
        <f t="shared" si="285"/>
        <v>-1.1719470240370561E-2</v>
      </c>
    </row>
    <row r="18299" spans="1:5" x14ac:dyDescent="0.25">
      <c r="A18299" s="2">
        <v>2810</v>
      </c>
      <c r="B18299" s="2">
        <v>2017</v>
      </c>
      <c r="C18299" s="2" t="s">
        <v>71</v>
      </c>
      <c r="D18299" s="3">
        <v>219759</v>
      </c>
      <c r="E18299" s="5">
        <f t="shared" si="285"/>
        <v>3.9038219140057971E-2</v>
      </c>
    </row>
    <row r="18300" spans="1:5" x14ac:dyDescent="0.25">
      <c r="A18300" s="2">
        <v>2810</v>
      </c>
      <c r="B18300" s="2">
        <v>2018</v>
      </c>
      <c r="C18300" s="2" t="s">
        <v>71</v>
      </c>
      <c r="D18300" s="3">
        <v>228338</v>
      </c>
      <c r="E18300" s="5">
        <f t="shared" si="285"/>
        <v>4.8450104669393618E-2</v>
      </c>
    </row>
    <row r="18301" spans="1:5" x14ac:dyDescent="0.25">
      <c r="A18301" s="2">
        <v>2810</v>
      </c>
      <c r="B18301" s="2">
        <v>2019</v>
      </c>
      <c r="C18301" s="2" t="s">
        <v>71</v>
      </c>
      <c r="D18301" s="3">
        <v>239401</v>
      </c>
      <c r="E18301" s="5">
        <f t="shared" si="285"/>
        <v>4.9105893459091651E-2</v>
      </c>
    </row>
    <row r="18302" spans="1:5" x14ac:dyDescent="0.25">
      <c r="A18302" s="2">
        <v>2810</v>
      </c>
      <c r="B18302" s="2">
        <v>2020</v>
      </c>
      <c r="C18302" s="2" t="s">
        <v>71</v>
      </c>
      <c r="D18302" s="3">
        <v>251157</v>
      </c>
      <c r="E18302" s="5">
        <f t="shared" si="285"/>
        <v>6.0547784851706303E-2</v>
      </c>
    </row>
    <row r="18303" spans="1:5" x14ac:dyDescent="0.25">
      <c r="A18303" s="2">
        <v>2810</v>
      </c>
      <c r="B18303" s="2">
        <v>2021</v>
      </c>
      <c r="C18303" s="2" t="s">
        <v>71</v>
      </c>
      <c r="D18303" s="3">
        <v>266364</v>
      </c>
      <c r="E18303" s="5">
        <f t="shared" si="285"/>
        <v>4.9342253457674463E-2</v>
      </c>
    </row>
    <row r="18304" spans="1:5" x14ac:dyDescent="0.25">
      <c r="A18304" s="2">
        <v>2810</v>
      </c>
      <c r="B18304" s="2">
        <v>2022</v>
      </c>
      <c r="C18304" s="2" t="s">
        <v>71</v>
      </c>
      <c r="D18304" s="3">
        <v>279507</v>
      </c>
      <c r="E18304" s="5">
        <f t="shared" si="285"/>
        <v>2.7247975900424676E-2</v>
      </c>
    </row>
    <row r="18305" spans="1:5" x14ac:dyDescent="0.25">
      <c r="A18305" s="2">
        <v>2810</v>
      </c>
      <c r="B18305" s="2">
        <v>2023</v>
      </c>
      <c r="C18305" s="2" t="s">
        <v>71</v>
      </c>
      <c r="D18305" s="3">
        <v>287123</v>
      </c>
      <c r="E18305" s="5">
        <f t="shared" si="285"/>
        <v>5.4941610389972244E-2</v>
      </c>
    </row>
    <row r="18306" spans="1:5" x14ac:dyDescent="0.25">
      <c r="A18306" s="2">
        <v>2810</v>
      </c>
      <c r="B18306" s="2">
        <v>2024</v>
      </c>
      <c r="C18306" s="2" t="s">
        <v>71</v>
      </c>
      <c r="D18306" s="3">
        <v>302898</v>
      </c>
      <c r="E18306" s="5">
        <f t="shared" ref="E18306:E18369" si="286">IF(A18307=A18306,(D18307-D18306)/D18306,1)</f>
        <v>5.6306083235940808E-2</v>
      </c>
    </row>
    <row r="18307" spans="1:5" x14ac:dyDescent="0.25">
      <c r="A18307" s="2">
        <v>2810</v>
      </c>
      <c r="B18307" s="2">
        <v>2025</v>
      </c>
      <c r="C18307" s="2" t="s">
        <v>71</v>
      </c>
      <c r="D18307" s="3">
        <v>319953</v>
      </c>
      <c r="E18307" s="5">
        <f t="shared" si="286"/>
        <v>1</v>
      </c>
    </row>
    <row r="18308" spans="1:5" x14ac:dyDescent="0.25">
      <c r="A18308" s="2">
        <v>2811</v>
      </c>
      <c r="B18308" s="2">
        <v>2019</v>
      </c>
      <c r="C18308" s="2" t="s">
        <v>55</v>
      </c>
      <c r="D18308" s="3">
        <v>68868</v>
      </c>
      <c r="E18308" s="5">
        <f t="shared" si="286"/>
        <v>9.9683452401696002E-2</v>
      </c>
    </row>
    <row r="18309" spans="1:5" x14ac:dyDescent="0.25">
      <c r="A18309" s="2">
        <v>2811</v>
      </c>
      <c r="B18309" s="2">
        <v>2020</v>
      </c>
      <c r="C18309" s="2" t="s">
        <v>60</v>
      </c>
      <c r="D18309" s="3">
        <v>75733</v>
      </c>
      <c r="E18309" s="5">
        <f t="shared" si="286"/>
        <v>4.7825914726737355E-2</v>
      </c>
    </row>
    <row r="18310" spans="1:5" x14ac:dyDescent="0.25">
      <c r="A18310" s="2">
        <v>2811</v>
      </c>
      <c r="B18310" s="2">
        <v>2021</v>
      </c>
      <c r="C18310" s="2" t="s">
        <v>60</v>
      </c>
      <c r="D18310" s="3">
        <v>79355</v>
      </c>
      <c r="E18310" s="5">
        <f t="shared" si="286"/>
        <v>0.10648352340747275</v>
      </c>
    </row>
    <row r="18311" spans="1:5" x14ac:dyDescent="0.25">
      <c r="A18311" s="2">
        <v>2811</v>
      </c>
      <c r="B18311" s="2">
        <v>2022</v>
      </c>
      <c r="C18311" s="2" t="s">
        <v>64</v>
      </c>
      <c r="D18311" s="3">
        <v>87805</v>
      </c>
      <c r="E18311" s="5">
        <f t="shared" si="286"/>
        <v>3.6216616365810604E-2</v>
      </c>
    </row>
    <row r="18312" spans="1:5" x14ac:dyDescent="0.25">
      <c r="A18312" s="2">
        <v>2811</v>
      </c>
      <c r="B18312" s="2">
        <v>2023</v>
      </c>
      <c r="C18312" s="2" t="s">
        <v>64</v>
      </c>
      <c r="D18312" s="3">
        <v>90985</v>
      </c>
      <c r="E18312" s="5">
        <f t="shared" si="286"/>
        <v>8.48381601362862E-2</v>
      </c>
    </row>
    <row r="18313" spans="1:5" x14ac:dyDescent="0.25">
      <c r="A18313" s="2">
        <v>2811</v>
      </c>
      <c r="B18313" s="2">
        <v>2024</v>
      </c>
      <c r="C18313" s="2" t="s">
        <v>75</v>
      </c>
      <c r="D18313" s="3">
        <v>98704</v>
      </c>
      <c r="E18313" s="5">
        <f t="shared" si="286"/>
        <v>4.1335710812125143E-2</v>
      </c>
    </row>
    <row r="18314" spans="1:5" x14ac:dyDescent="0.25">
      <c r="A18314" s="2">
        <v>2811</v>
      </c>
      <c r="B18314" s="2">
        <v>2025</v>
      </c>
      <c r="C18314" s="2" t="s">
        <v>75</v>
      </c>
      <c r="D18314" s="3">
        <v>102784</v>
      </c>
      <c r="E18314" s="5">
        <f t="shared" si="286"/>
        <v>1</v>
      </c>
    </row>
    <row r="18315" spans="1:5" x14ac:dyDescent="0.25">
      <c r="A18315" s="2">
        <v>2812</v>
      </c>
      <c r="B18315" s="2">
        <v>2025</v>
      </c>
      <c r="C18315" s="2" t="s">
        <v>64</v>
      </c>
      <c r="D18315" s="3">
        <v>82058</v>
      </c>
      <c r="E18315" s="5">
        <f t="shared" si="286"/>
        <v>1</v>
      </c>
    </row>
    <row r="18316" spans="1:5" x14ac:dyDescent="0.25">
      <c r="A18316" s="2">
        <v>2813</v>
      </c>
      <c r="B18316" s="2">
        <v>2021</v>
      </c>
      <c r="C18316" s="2" t="s">
        <v>60</v>
      </c>
      <c r="D18316" s="3">
        <v>111893</v>
      </c>
      <c r="E18316" s="5">
        <f t="shared" si="286"/>
        <v>4.700919628573727E-2</v>
      </c>
    </row>
    <row r="18317" spans="1:5" x14ac:dyDescent="0.25">
      <c r="A18317" s="2">
        <v>2813</v>
      </c>
      <c r="B18317" s="2">
        <v>2022</v>
      </c>
      <c r="C18317" s="2" t="s">
        <v>60</v>
      </c>
      <c r="D18317" s="3">
        <v>117153</v>
      </c>
      <c r="E18317" s="5">
        <f t="shared" si="286"/>
        <v>5.4134337148856626E-2</v>
      </c>
    </row>
    <row r="18318" spans="1:5" x14ac:dyDescent="0.25">
      <c r="A18318" s="2">
        <v>2813</v>
      </c>
      <c r="B18318" s="2">
        <v>2023</v>
      </c>
      <c r="C18318" s="2" t="s">
        <v>60</v>
      </c>
      <c r="D18318" s="3">
        <v>123495</v>
      </c>
      <c r="E18318" s="5">
        <f t="shared" si="286"/>
        <v>5.2042592817522978E-2</v>
      </c>
    </row>
    <row r="18319" spans="1:5" x14ac:dyDescent="0.25">
      <c r="A18319" s="2">
        <v>2813</v>
      </c>
      <c r="B18319" s="2">
        <v>2024</v>
      </c>
      <c r="C18319" s="2" t="s">
        <v>64</v>
      </c>
      <c r="D18319" s="3">
        <v>129922</v>
      </c>
      <c r="E18319" s="5">
        <f t="shared" si="286"/>
        <v>2.7585782238573914E-2</v>
      </c>
    </row>
    <row r="18320" spans="1:5" x14ac:dyDescent="0.25">
      <c r="A18320" s="2">
        <v>2813</v>
      </c>
      <c r="B18320" s="2">
        <v>2025</v>
      </c>
      <c r="C18320" s="2" t="s">
        <v>64</v>
      </c>
      <c r="D18320" s="3">
        <v>133506</v>
      </c>
      <c r="E18320" s="5">
        <f t="shared" si="286"/>
        <v>1</v>
      </c>
    </row>
    <row r="18321" spans="1:5" x14ac:dyDescent="0.25">
      <c r="A18321" s="2">
        <v>2814</v>
      </c>
      <c r="B18321" s="2">
        <v>2022</v>
      </c>
      <c r="C18321" s="2" t="s">
        <v>55</v>
      </c>
      <c r="D18321" s="3">
        <v>115268</v>
      </c>
      <c r="E18321" s="5">
        <f t="shared" si="286"/>
        <v>8.9443731130929658E-3</v>
      </c>
    </row>
    <row r="18322" spans="1:5" x14ac:dyDescent="0.25">
      <c r="A18322" s="2">
        <v>2814</v>
      </c>
      <c r="B18322" s="2">
        <v>2023</v>
      </c>
      <c r="C18322" s="2" t="s">
        <v>60</v>
      </c>
      <c r="D18322" s="3">
        <v>116299</v>
      </c>
      <c r="E18322" s="5">
        <f t="shared" si="286"/>
        <v>7.0215565052150056E-2</v>
      </c>
    </row>
    <row r="18323" spans="1:5" x14ac:dyDescent="0.25">
      <c r="A18323" s="2">
        <v>2814</v>
      </c>
      <c r="B18323" s="2">
        <v>2024</v>
      </c>
      <c r="C18323" s="2" t="s">
        <v>64</v>
      </c>
      <c r="D18323" s="3">
        <v>124465</v>
      </c>
      <c r="E18323" s="5">
        <f t="shared" si="286"/>
        <v>9.7577632266098904E-2</v>
      </c>
    </row>
    <row r="18324" spans="1:5" x14ac:dyDescent="0.25">
      <c r="A18324" s="2">
        <v>2814</v>
      </c>
      <c r="B18324" s="2">
        <v>2025</v>
      </c>
      <c r="C18324" s="2" t="s">
        <v>75</v>
      </c>
      <c r="D18324" s="3">
        <v>136610</v>
      </c>
      <c r="E18324" s="5">
        <f t="shared" si="286"/>
        <v>1</v>
      </c>
    </row>
    <row r="18325" spans="1:5" x14ac:dyDescent="0.25">
      <c r="A18325" s="2">
        <v>2815</v>
      </c>
      <c r="B18325" s="2">
        <v>2015</v>
      </c>
      <c r="C18325" s="2" t="s">
        <v>64</v>
      </c>
      <c r="D18325" s="3">
        <v>75367</v>
      </c>
      <c r="E18325" s="5">
        <f t="shared" si="286"/>
        <v>7.2087253041782207E-2</v>
      </c>
    </row>
    <row r="18326" spans="1:5" x14ac:dyDescent="0.25">
      <c r="A18326" s="2">
        <v>2815</v>
      </c>
      <c r="B18326" s="2">
        <v>2016</v>
      </c>
      <c r="C18326" s="2" t="s">
        <v>64</v>
      </c>
      <c r="D18326" s="3">
        <v>80800</v>
      </c>
      <c r="E18326" s="5">
        <f t="shared" si="286"/>
        <v>4.7277227722772278E-2</v>
      </c>
    </row>
    <row r="18327" spans="1:5" x14ac:dyDescent="0.25">
      <c r="A18327" s="2">
        <v>2815</v>
      </c>
      <c r="B18327" s="2">
        <v>2017</v>
      </c>
      <c r="C18327" s="2" t="s">
        <v>75</v>
      </c>
      <c r="D18327" s="3">
        <v>84620</v>
      </c>
      <c r="E18327" s="5">
        <f t="shared" si="286"/>
        <v>4.2791302292602224E-2</v>
      </c>
    </row>
    <row r="18328" spans="1:5" x14ac:dyDescent="0.25">
      <c r="A18328" s="2">
        <v>2815</v>
      </c>
      <c r="B18328" s="2">
        <v>2018</v>
      </c>
      <c r="C18328" s="2" t="s">
        <v>75</v>
      </c>
      <c r="D18328" s="3">
        <v>88241</v>
      </c>
      <c r="E18328" s="5">
        <f t="shared" si="286"/>
        <v>3.2785213222878251E-2</v>
      </c>
    </row>
    <row r="18329" spans="1:5" x14ac:dyDescent="0.25">
      <c r="A18329" s="2">
        <v>2815</v>
      </c>
      <c r="B18329" s="2">
        <v>2019</v>
      </c>
      <c r="C18329" s="2" t="s">
        <v>75</v>
      </c>
      <c r="D18329" s="3">
        <v>91134</v>
      </c>
      <c r="E18329" s="5">
        <f t="shared" si="286"/>
        <v>3.6802949502929755E-2</v>
      </c>
    </row>
    <row r="18330" spans="1:5" x14ac:dyDescent="0.25">
      <c r="A18330" s="2">
        <v>2815</v>
      </c>
      <c r="B18330" s="2">
        <v>2020</v>
      </c>
      <c r="C18330" s="2" t="s">
        <v>75</v>
      </c>
      <c r="D18330" s="3">
        <v>94488</v>
      </c>
      <c r="E18330" s="5">
        <f t="shared" si="286"/>
        <v>4.339175345017357E-2</v>
      </c>
    </row>
    <row r="18331" spans="1:5" x14ac:dyDescent="0.25">
      <c r="A18331" s="2">
        <v>2815</v>
      </c>
      <c r="B18331" s="2">
        <v>2021</v>
      </c>
      <c r="C18331" s="2" t="s">
        <v>75</v>
      </c>
      <c r="D18331" s="3">
        <v>98588</v>
      </c>
      <c r="E18331" s="5">
        <f t="shared" si="286"/>
        <v>2.907047510853248E-2</v>
      </c>
    </row>
    <row r="18332" spans="1:5" x14ac:dyDescent="0.25">
      <c r="A18332" s="2">
        <v>2815</v>
      </c>
      <c r="B18332" s="2">
        <v>2022</v>
      </c>
      <c r="C18332" s="2" t="s">
        <v>75</v>
      </c>
      <c r="D18332" s="3">
        <v>101454</v>
      </c>
      <c r="E18332" s="5">
        <f t="shared" si="286"/>
        <v>3.7760955704062925E-2</v>
      </c>
    </row>
    <row r="18333" spans="1:5" x14ac:dyDescent="0.25">
      <c r="A18333" s="2">
        <v>2815</v>
      </c>
      <c r="B18333" s="2">
        <v>2023</v>
      </c>
      <c r="C18333" s="2" t="s">
        <v>75</v>
      </c>
      <c r="D18333" s="3">
        <v>105285</v>
      </c>
      <c r="E18333" s="5">
        <f t="shared" si="286"/>
        <v>5.0510519067293536E-2</v>
      </c>
    </row>
    <row r="18334" spans="1:5" x14ac:dyDescent="0.25">
      <c r="A18334" s="2">
        <v>2815</v>
      </c>
      <c r="B18334" s="2">
        <v>2024</v>
      </c>
      <c r="C18334" s="2" t="s">
        <v>75</v>
      </c>
      <c r="D18334" s="3">
        <v>110603</v>
      </c>
      <c r="E18334" s="5">
        <f t="shared" si="286"/>
        <v>4.300064193557137E-2</v>
      </c>
    </row>
    <row r="18335" spans="1:5" x14ac:dyDescent="0.25">
      <c r="A18335" s="2">
        <v>2815</v>
      </c>
      <c r="B18335" s="2">
        <v>2025</v>
      </c>
      <c r="C18335" s="2" t="s">
        <v>75</v>
      </c>
      <c r="D18335" s="3">
        <v>115359</v>
      </c>
      <c r="E18335" s="5">
        <f t="shared" si="286"/>
        <v>1</v>
      </c>
    </row>
    <row r="18336" spans="1:5" x14ac:dyDescent="0.25">
      <c r="A18336" s="2">
        <v>2816</v>
      </c>
      <c r="B18336" s="2">
        <v>2020</v>
      </c>
      <c r="C18336" s="2" t="s">
        <v>66</v>
      </c>
      <c r="D18336" s="3">
        <v>60012</v>
      </c>
      <c r="E18336" s="5">
        <f t="shared" si="286"/>
        <v>-2.0795840831833633E-2</v>
      </c>
    </row>
    <row r="18337" spans="1:5" x14ac:dyDescent="0.25">
      <c r="A18337" s="2">
        <v>2816</v>
      </c>
      <c r="B18337" s="2">
        <v>2021</v>
      </c>
      <c r="C18337" s="2" t="s">
        <v>55</v>
      </c>
      <c r="D18337" s="3">
        <v>58764</v>
      </c>
      <c r="E18337" s="5">
        <f t="shared" si="286"/>
        <v>3.6535974406098973E-2</v>
      </c>
    </row>
    <row r="18338" spans="1:5" x14ac:dyDescent="0.25">
      <c r="A18338" s="2">
        <v>2816</v>
      </c>
      <c r="B18338" s="2">
        <v>2022</v>
      </c>
      <c r="C18338" s="2" t="s">
        <v>55</v>
      </c>
      <c r="D18338" s="3">
        <v>60911</v>
      </c>
      <c r="E18338" s="5">
        <f t="shared" si="286"/>
        <v>3.0339347572688021E-2</v>
      </c>
    </row>
    <row r="18339" spans="1:5" x14ac:dyDescent="0.25">
      <c r="A18339" s="2">
        <v>2816</v>
      </c>
      <c r="B18339" s="2">
        <v>2023</v>
      </c>
      <c r="C18339" s="2" t="s">
        <v>55</v>
      </c>
      <c r="D18339" s="3">
        <v>62759</v>
      </c>
      <c r="E18339" s="5">
        <f t="shared" si="286"/>
        <v>3.3286062556764764E-2</v>
      </c>
    </row>
    <row r="18340" spans="1:5" x14ac:dyDescent="0.25">
      <c r="A18340" s="2">
        <v>2816</v>
      </c>
      <c r="B18340" s="2">
        <v>2024</v>
      </c>
      <c r="C18340" s="2" t="s">
        <v>55</v>
      </c>
      <c r="D18340" s="3">
        <v>64848</v>
      </c>
      <c r="E18340" s="5">
        <f t="shared" si="286"/>
        <v>4.6940537873180359E-2</v>
      </c>
    </row>
    <row r="18341" spans="1:5" x14ac:dyDescent="0.25">
      <c r="A18341" s="2">
        <v>2816</v>
      </c>
      <c r="B18341" s="2">
        <v>2025</v>
      </c>
      <c r="C18341" s="2" t="s">
        <v>55</v>
      </c>
      <c r="D18341" s="3">
        <v>67892</v>
      </c>
      <c r="E18341" s="5">
        <f t="shared" si="286"/>
        <v>1</v>
      </c>
    </row>
    <row r="18342" spans="1:5" x14ac:dyDescent="0.25">
      <c r="A18342" s="2">
        <v>2817</v>
      </c>
      <c r="B18342" s="2">
        <v>2024</v>
      </c>
      <c r="C18342" s="2" t="s">
        <v>60</v>
      </c>
      <c r="D18342" s="3">
        <v>83956</v>
      </c>
      <c r="E18342" s="5">
        <f t="shared" si="286"/>
        <v>4.4094525703940159E-2</v>
      </c>
    </row>
    <row r="18343" spans="1:5" x14ac:dyDescent="0.25">
      <c r="A18343" s="2">
        <v>2817</v>
      </c>
      <c r="B18343" s="2">
        <v>2025</v>
      </c>
      <c r="C18343" s="2" t="s">
        <v>60</v>
      </c>
      <c r="D18343" s="3">
        <v>87658</v>
      </c>
      <c r="E18343" s="5">
        <f t="shared" si="286"/>
        <v>1</v>
      </c>
    </row>
    <row r="18344" spans="1:5" x14ac:dyDescent="0.25">
      <c r="A18344" s="2">
        <v>2818</v>
      </c>
      <c r="B18344" s="2">
        <v>2016</v>
      </c>
      <c r="C18344" s="2" t="s">
        <v>60</v>
      </c>
      <c r="D18344" s="3">
        <v>83652</v>
      </c>
      <c r="E18344" s="5">
        <f t="shared" si="286"/>
        <v>4.4302586907665087E-2</v>
      </c>
    </row>
    <row r="18345" spans="1:5" x14ac:dyDescent="0.25">
      <c r="A18345" s="2">
        <v>2818</v>
      </c>
      <c r="B18345" s="2">
        <v>2017</v>
      </c>
      <c r="C18345" s="2" t="s">
        <v>60</v>
      </c>
      <c r="D18345" s="3">
        <v>87358</v>
      </c>
      <c r="E18345" s="5">
        <f t="shared" si="286"/>
        <v>3.5577737585567433E-2</v>
      </c>
    </row>
    <row r="18346" spans="1:5" x14ac:dyDescent="0.25">
      <c r="A18346" s="2">
        <v>2818</v>
      </c>
      <c r="B18346" s="2">
        <v>2018</v>
      </c>
      <c r="C18346" s="2" t="s">
        <v>60</v>
      </c>
      <c r="D18346" s="3">
        <v>90466</v>
      </c>
      <c r="E18346" s="5">
        <f t="shared" si="286"/>
        <v>2.6595627086419209E-2</v>
      </c>
    </row>
    <row r="18347" spans="1:5" x14ac:dyDescent="0.25">
      <c r="A18347" s="2">
        <v>2818</v>
      </c>
      <c r="B18347" s="2">
        <v>2019</v>
      </c>
      <c r="C18347" s="2" t="s">
        <v>60</v>
      </c>
      <c r="D18347" s="3">
        <v>92872</v>
      </c>
      <c r="E18347" s="5">
        <f t="shared" si="286"/>
        <v>3.2108708760444485E-2</v>
      </c>
    </row>
    <row r="18348" spans="1:5" x14ac:dyDescent="0.25">
      <c r="A18348" s="2">
        <v>2818</v>
      </c>
      <c r="B18348" s="2">
        <v>2020</v>
      </c>
      <c r="C18348" s="2" t="s">
        <v>64</v>
      </c>
      <c r="D18348" s="3">
        <v>95854</v>
      </c>
      <c r="E18348" s="5">
        <f t="shared" si="286"/>
        <v>4.9909236964550255E-2</v>
      </c>
    </row>
    <row r="18349" spans="1:5" x14ac:dyDescent="0.25">
      <c r="A18349" s="2">
        <v>2818</v>
      </c>
      <c r="B18349" s="2">
        <v>2021</v>
      </c>
      <c r="C18349" s="2" t="s">
        <v>64</v>
      </c>
      <c r="D18349" s="3">
        <v>100638</v>
      </c>
      <c r="E18349" s="5">
        <f t="shared" si="286"/>
        <v>4.9653212504223054E-2</v>
      </c>
    </row>
    <row r="18350" spans="1:5" x14ac:dyDescent="0.25">
      <c r="A18350" s="2">
        <v>2818</v>
      </c>
      <c r="B18350" s="2">
        <v>2022</v>
      </c>
      <c r="C18350" s="2" t="s">
        <v>64</v>
      </c>
      <c r="D18350" s="3">
        <v>105635</v>
      </c>
      <c r="E18350" s="5">
        <f t="shared" si="286"/>
        <v>3.4164812798788281E-2</v>
      </c>
    </row>
    <row r="18351" spans="1:5" x14ac:dyDescent="0.25">
      <c r="A18351" s="2">
        <v>2818</v>
      </c>
      <c r="B18351" s="2">
        <v>2023</v>
      </c>
      <c r="C18351" s="2" t="s">
        <v>64</v>
      </c>
      <c r="D18351" s="3">
        <v>109244</v>
      </c>
      <c r="E18351" s="5">
        <f t="shared" si="286"/>
        <v>2.1831862619457361E-2</v>
      </c>
    </row>
    <row r="18352" spans="1:5" x14ac:dyDescent="0.25">
      <c r="A18352" s="2">
        <v>2818</v>
      </c>
      <c r="B18352" s="2">
        <v>2024</v>
      </c>
      <c r="C18352" s="2" t="s">
        <v>64</v>
      </c>
      <c r="D18352" s="3">
        <v>111629</v>
      </c>
      <c r="E18352" s="5">
        <f t="shared" si="286"/>
        <v>5.8058389844932771E-2</v>
      </c>
    </row>
    <row r="18353" spans="1:5" x14ac:dyDescent="0.25">
      <c r="A18353" s="2">
        <v>2818</v>
      </c>
      <c r="B18353" s="2">
        <v>2025</v>
      </c>
      <c r="C18353" s="2" t="s">
        <v>64</v>
      </c>
      <c r="D18353" s="3">
        <v>118110</v>
      </c>
      <c r="E18353" s="5">
        <f t="shared" si="286"/>
        <v>1</v>
      </c>
    </row>
    <row r="18354" spans="1:5" x14ac:dyDescent="0.25">
      <c r="A18354" s="2">
        <v>2819</v>
      </c>
      <c r="B18354" s="2">
        <v>2017</v>
      </c>
      <c r="C18354" s="2" t="s">
        <v>55</v>
      </c>
      <c r="D18354" s="3">
        <v>86057</v>
      </c>
      <c r="E18354" s="5">
        <f t="shared" si="286"/>
        <v>9.5053278640900799E-3</v>
      </c>
    </row>
    <row r="18355" spans="1:5" x14ac:dyDescent="0.25">
      <c r="A18355" s="2">
        <v>2819</v>
      </c>
      <c r="B18355" s="2">
        <v>2018</v>
      </c>
      <c r="C18355" s="2" t="s">
        <v>60</v>
      </c>
      <c r="D18355" s="3">
        <v>86875</v>
      </c>
      <c r="E18355" s="5">
        <f t="shared" si="286"/>
        <v>4.1876258992805754E-2</v>
      </c>
    </row>
    <row r="18356" spans="1:5" x14ac:dyDescent="0.25">
      <c r="A18356" s="2">
        <v>2819</v>
      </c>
      <c r="B18356" s="2">
        <v>2019</v>
      </c>
      <c r="C18356" s="2" t="s">
        <v>60</v>
      </c>
      <c r="D18356" s="3">
        <v>90513</v>
      </c>
      <c r="E18356" s="5">
        <f t="shared" si="286"/>
        <v>2.0041320031376708E-2</v>
      </c>
    </row>
    <row r="18357" spans="1:5" x14ac:dyDescent="0.25">
      <c r="A18357" s="2">
        <v>2819</v>
      </c>
      <c r="B18357" s="2">
        <v>2020</v>
      </c>
      <c r="C18357" s="2" t="s">
        <v>60</v>
      </c>
      <c r="D18357" s="3">
        <v>92327</v>
      </c>
      <c r="E18357" s="5">
        <f t="shared" si="286"/>
        <v>3.5785848126766821E-2</v>
      </c>
    </row>
    <row r="18358" spans="1:5" x14ac:dyDescent="0.25">
      <c r="A18358" s="2">
        <v>2819</v>
      </c>
      <c r="B18358" s="2">
        <v>2021</v>
      </c>
      <c r="C18358" s="2" t="s">
        <v>60</v>
      </c>
      <c r="D18358" s="3">
        <v>95631</v>
      </c>
      <c r="E18358" s="5">
        <f t="shared" si="286"/>
        <v>2.7867532494693145E-2</v>
      </c>
    </row>
    <row r="18359" spans="1:5" x14ac:dyDescent="0.25">
      <c r="A18359" s="2">
        <v>2819</v>
      </c>
      <c r="B18359" s="2">
        <v>2022</v>
      </c>
      <c r="C18359" s="2" t="s">
        <v>60</v>
      </c>
      <c r="D18359" s="3">
        <v>98296</v>
      </c>
      <c r="E18359" s="5">
        <f t="shared" si="286"/>
        <v>3.1242369984536503E-2</v>
      </c>
    </row>
    <row r="18360" spans="1:5" x14ac:dyDescent="0.25">
      <c r="A18360" s="2">
        <v>2819</v>
      </c>
      <c r="B18360" s="2">
        <v>2023</v>
      </c>
      <c r="C18360" s="2" t="s">
        <v>60</v>
      </c>
      <c r="D18360" s="3">
        <v>101367</v>
      </c>
      <c r="E18360" s="5">
        <f t="shared" si="286"/>
        <v>5.097319640514171E-2</v>
      </c>
    </row>
    <row r="18361" spans="1:5" x14ac:dyDescent="0.25">
      <c r="A18361" s="2">
        <v>2819</v>
      </c>
      <c r="B18361" s="2">
        <v>2024</v>
      </c>
      <c r="C18361" s="2" t="s">
        <v>64</v>
      </c>
      <c r="D18361" s="3">
        <v>106534</v>
      </c>
      <c r="E18361" s="5">
        <f t="shared" si="286"/>
        <v>3.4749469652880768E-2</v>
      </c>
    </row>
    <row r="18362" spans="1:5" x14ac:dyDescent="0.25">
      <c r="A18362" s="2">
        <v>2819</v>
      </c>
      <c r="B18362" s="2">
        <v>2025</v>
      </c>
      <c r="C18362" s="2" t="s">
        <v>64</v>
      </c>
      <c r="D18362" s="3">
        <v>110236</v>
      </c>
      <c r="E18362" s="5">
        <f t="shared" si="286"/>
        <v>1</v>
      </c>
    </row>
    <row r="18363" spans="1:5" x14ac:dyDescent="0.25">
      <c r="A18363" s="2">
        <v>2820</v>
      </c>
      <c r="B18363" s="2">
        <v>2017</v>
      </c>
      <c r="C18363" s="2" t="s">
        <v>66</v>
      </c>
      <c r="D18363" s="3">
        <v>142310</v>
      </c>
      <c r="E18363" s="5">
        <f t="shared" si="286"/>
        <v>4.8893261190359076E-2</v>
      </c>
    </row>
    <row r="18364" spans="1:5" x14ac:dyDescent="0.25">
      <c r="A18364" s="2">
        <v>2820</v>
      </c>
      <c r="B18364" s="2">
        <v>2018</v>
      </c>
      <c r="C18364" s="2" t="s">
        <v>66</v>
      </c>
      <c r="D18364" s="3">
        <v>149268</v>
      </c>
      <c r="E18364" s="5">
        <f t="shared" si="286"/>
        <v>2.7963126725085084E-2</v>
      </c>
    </row>
    <row r="18365" spans="1:5" x14ac:dyDescent="0.25">
      <c r="A18365" s="2">
        <v>2820</v>
      </c>
      <c r="B18365" s="2">
        <v>2019</v>
      </c>
      <c r="C18365" s="2" t="s">
        <v>66</v>
      </c>
      <c r="D18365" s="3">
        <v>153442</v>
      </c>
      <c r="E18365" s="5">
        <f t="shared" si="286"/>
        <v>4.475306630518372E-2</v>
      </c>
    </row>
    <row r="18366" spans="1:5" x14ac:dyDescent="0.25">
      <c r="A18366" s="2">
        <v>2820</v>
      </c>
      <c r="B18366" s="2">
        <v>2020</v>
      </c>
      <c r="C18366" s="2" t="s">
        <v>66</v>
      </c>
      <c r="D18366" s="3">
        <v>160309</v>
      </c>
      <c r="E18366" s="5">
        <f t="shared" si="286"/>
        <v>4.6803361009051268E-2</v>
      </c>
    </row>
    <row r="18367" spans="1:5" x14ac:dyDescent="0.25">
      <c r="A18367" s="2">
        <v>2820</v>
      </c>
      <c r="B18367" s="2">
        <v>2021</v>
      </c>
      <c r="C18367" s="2" t="s">
        <v>66</v>
      </c>
      <c r="D18367" s="3">
        <v>167812</v>
      </c>
      <c r="E18367" s="5">
        <f t="shared" si="286"/>
        <v>3.7065287345362664E-2</v>
      </c>
    </row>
    <row r="18368" spans="1:5" x14ac:dyDescent="0.25">
      <c r="A18368" s="2">
        <v>2820</v>
      </c>
      <c r="B18368" s="2">
        <v>2022</v>
      </c>
      <c r="C18368" s="2" t="s">
        <v>66</v>
      </c>
      <c r="D18368" s="3">
        <v>174032</v>
      </c>
      <c r="E18368" s="5">
        <f t="shared" si="286"/>
        <v>5.2852348993288591E-2</v>
      </c>
    </row>
    <row r="18369" spans="1:5" x14ac:dyDescent="0.25">
      <c r="A18369" s="2">
        <v>2820</v>
      </c>
      <c r="B18369" s="2">
        <v>2023</v>
      </c>
      <c r="C18369" s="2" t="s">
        <v>66</v>
      </c>
      <c r="D18369" s="3">
        <v>183230</v>
      </c>
      <c r="E18369" s="5">
        <f t="shared" si="286"/>
        <v>2.4602958030890139E-2</v>
      </c>
    </row>
    <row r="18370" spans="1:5" x14ac:dyDescent="0.25">
      <c r="A18370" s="2">
        <v>2820</v>
      </c>
      <c r="B18370" s="2">
        <v>2024</v>
      </c>
      <c r="C18370" s="2" t="s">
        <v>66</v>
      </c>
      <c r="D18370" s="3">
        <v>187738</v>
      </c>
      <c r="E18370" s="5">
        <f t="shared" ref="E18370:E18433" si="287">IF(A18371=A18370,(D18371-D18370)/D18370,1)</f>
        <v>3.8734832585837708E-2</v>
      </c>
    </row>
    <row r="18371" spans="1:5" x14ac:dyDescent="0.25">
      <c r="A18371" s="2">
        <v>2820</v>
      </c>
      <c r="B18371" s="2">
        <v>2025</v>
      </c>
      <c r="C18371" s="2" t="s">
        <v>66</v>
      </c>
      <c r="D18371" s="3">
        <v>195010</v>
      </c>
      <c r="E18371" s="5">
        <f t="shared" si="287"/>
        <v>1</v>
      </c>
    </row>
    <row r="18372" spans="1:5" x14ac:dyDescent="0.25">
      <c r="A18372" s="2">
        <v>2821</v>
      </c>
      <c r="B18372" s="2">
        <v>2025</v>
      </c>
      <c r="C18372" s="2" t="s">
        <v>55</v>
      </c>
      <c r="D18372" s="3">
        <v>94403</v>
      </c>
      <c r="E18372" s="5">
        <f t="shared" si="287"/>
        <v>1</v>
      </c>
    </row>
    <row r="18373" spans="1:5" x14ac:dyDescent="0.25">
      <c r="A18373" s="2">
        <v>2822</v>
      </c>
      <c r="B18373" s="2">
        <v>2022</v>
      </c>
      <c r="C18373" s="2" t="s">
        <v>50</v>
      </c>
      <c r="D18373" s="3">
        <v>45948</v>
      </c>
      <c r="E18373" s="5">
        <f t="shared" si="287"/>
        <v>4.6552624706189608E-2</v>
      </c>
    </row>
    <row r="18374" spans="1:5" x14ac:dyDescent="0.25">
      <c r="A18374" s="2">
        <v>2822</v>
      </c>
      <c r="B18374" s="2">
        <v>2023</v>
      </c>
      <c r="C18374" s="2" t="s">
        <v>50</v>
      </c>
      <c r="D18374" s="3">
        <v>48087</v>
      </c>
      <c r="E18374" s="5">
        <f t="shared" si="287"/>
        <v>4.9077713311289954E-2</v>
      </c>
    </row>
    <row r="18375" spans="1:5" x14ac:dyDescent="0.25">
      <c r="A18375" s="2">
        <v>2822</v>
      </c>
      <c r="B18375" s="2">
        <v>2024</v>
      </c>
      <c r="C18375" s="2" t="s">
        <v>50</v>
      </c>
      <c r="D18375" s="3">
        <v>50447</v>
      </c>
      <c r="E18375" s="5">
        <f t="shared" si="287"/>
        <v>0.10581402263761969</v>
      </c>
    </row>
    <row r="18376" spans="1:5" x14ac:dyDescent="0.25">
      <c r="A18376" s="2">
        <v>2822</v>
      </c>
      <c r="B18376" s="2">
        <v>2025</v>
      </c>
      <c r="C18376" s="2" t="s">
        <v>66</v>
      </c>
      <c r="D18376" s="3">
        <v>55785</v>
      </c>
      <c r="E18376" s="5">
        <f t="shared" si="287"/>
        <v>1</v>
      </c>
    </row>
    <row r="18377" spans="1:5" x14ac:dyDescent="0.25">
      <c r="A18377" s="2">
        <v>2823</v>
      </c>
      <c r="B18377" s="2">
        <v>2019</v>
      </c>
      <c r="C18377" s="2" t="s">
        <v>60</v>
      </c>
      <c r="D18377" s="3">
        <v>67337</v>
      </c>
      <c r="E18377" s="5">
        <f t="shared" si="287"/>
        <v>3.4616926801015788E-2</v>
      </c>
    </row>
    <row r="18378" spans="1:5" x14ac:dyDescent="0.25">
      <c r="A18378" s="2">
        <v>2823</v>
      </c>
      <c r="B18378" s="2">
        <v>2020</v>
      </c>
      <c r="C18378" s="2" t="s">
        <v>60</v>
      </c>
      <c r="D18378" s="3">
        <v>69668</v>
      </c>
      <c r="E18378" s="5">
        <f t="shared" si="287"/>
        <v>3.9745650800941612E-2</v>
      </c>
    </row>
    <row r="18379" spans="1:5" x14ac:dyDescent="0.25">
      <c r="A18379" s="2">
        <v>2823</v>
      </c>
      <c r="B18379" s="2">
        <v>2021</v>
      </c>
      <c r="C18379" s="2" t="s">
        <v>60</v>
      </c>
      <c r="D18379" s="3">
        <v>72437</v>
      </c>
      <c r="E18379" s="5">
        <f t="shared" si="287"/>
        <v>4.6592211162803543E-2</v>
      </c>
    </row>
    <row r="18380" spans="1:5" x14ac:dyDescent="0.25">
      <c r="A18380" s="2">
        <v>2823</v>
      </c>
      <c r="B18380" s="2">
        <v>2022</v>
      </c>
      <c r="C18380" s="2" t="s">
        <v>60</v>
      </c>
      <c r="D18380" s="3">
        <v>75812</v>
      </c>
      <c r="E18380" s="5">
        <f t="shared" si="287"/>
        <v>4.6760407323378883E-2</v>
      </c>
    </row>
    <row r="18381" spans="1:5" x14ac:dyDescent="0.25">
      <c r="A18381" s="2">
        <v>2823</v>
      </c>
      <c r="B18381" s="2">
        <v>2023</v>
      </c>
      <c r="C18381" s="2" t="s">
        <v>60</v>
      </c>
      <c r="D18381" s="3">
        <v>79357</v>
      </c>
      <c r="E18381" s="5">
        <f t="shared" si="287"/>
        <v>5.2585153168592566E-2</v>
      </c>
    </row>
    <row r="18382" spans="1:5" x14ac:dyDescent="0.25">
      <c r="A18382" s="2">
        <v>2823</v>
      </c>
      <c r="B18382" s="2">
        <v>2024</v>
      </c>
      <c r="C18382" s="2" t="s">
        <v>60</v>
      </c>
      <c r="D18382" s="3">
        <v>83530</v>
      </c>
      <c r="E18382" s="5">
        <f t="shared" si="287"/>
        <v>3.86208547827128E-2</v>
      </c>
    </row>
    <row r="18383" spans="1:5" x14ac:dyDescent="0.25">
      <c r="A18383" s="2">
        <v>2823</v>
      </c>
      <c r="B18383" s="2">
        <v>2025</v>
      </c>
      <c r="C18383" s="2" t="s">
        <v>60</v>
      </c>
      <c r="D18383" s="3">
        <v>86756</v>
      </c>
      <c r="E18383" s="5">
        <f t="shared" si="287"/>
        <v>1</v>
      </c>
    </row>
    <row r="18384" spans="1:5" x14ac:dyDescent="0.25">
      <c r="A18384" s="2">
        <v>2824</v>
      </c>
      <c r="B18384" s="2">
        <v>2019</v>
      </c>
      <c r="C18384" s="2" t="s">
        <v>55</v>
      </c>
      <c r="D18384" s="3">
        <v>159762</v>
      </c>
      <c r="E18384" s="5">
        <f t="shared" si="287"/>
        <v>3.7668531941262628E-2</v>
      </c>
    </row>
    <row r="18385" spans="1:5" x14ac:dyDescent="0.25">
      <c r="A18385" s="2">
        <v>2824</v>
      </c>
      <c r="B18385" s="2">
        <v>2020</v>
      </c>
      <c r="C18385" s="2" t="s">
        <v>55</v>
      </c>
      <c r="D18385" s="3">
        <v>165780</v>
      </c>
      <c r="E18385" s="5">
        <f t="shared" si="287"/>
        <v>3.5480757630594766E-2</v>
      </c>
    </row>
    <row r="18386" spans="1:5" x14ac:dyDescent="0.25">
      <c r="A18386" s="2">
        <v>2824</v>
      </c>
      <c r="B18386" s="2">
        <v>2021</v>
      </c>
      <c r="C18386" s="2" t="s">
        <v>55</v>
      </c>
      <c r="D18386" s="3">
        <v>171662</v>
      </c>
      <c r="E18386" s="5">
        <f t="shared" si="287"/>
        <v>4.9364448742295911E-2</v>
      </c>
    </row>
    <row r="18387" spans="1:5" x14ac:dyDescent="0.25">
      <c r="A18387" s="2">
        <v>2824</v>
      </c>
      <c r="B18387" s="2">
        <v>2022</v>
      </c>
      <c r="C18387" s="2" t="s">
        <v>55</v>
      </c>
      <c r="D18387" s="3">
        <v>180136</v>
      </c>
      <c r="E18387" s="5">
        <f t="shared" si="287"/>
        <v>2.6219078918150729E-2</v>
      </c>
    </row>
    <row r="18388" spans="1:5" x14ac:dyDescent="0.25">
      <c r="A18388" s="2">
        <v>2824</v>
      </c>
      <c r="B18388" s="2">
        <v>2023</v>
      </c>
      <c r="C18388" s="2" t="s">
        <v>60</v>
      </c>
      <c r="D18388" s="3">
        <v>184859</v>
      </c>
      <c r="E18388" s="5">
        <f t="shared" si="287"/>
        <v>4.9470136698781232E-2</v>
      </c>
    </row>
    <row r="18389" spans="1:5" x14ac:dyDescent="0.25">
      <c r="A18389" s="2">
        <v>2824</v>
      </c>
      <c r="B18389" s="2">
        <v>2024</v>
      </c>
      <c r="C18389" s="2" t="s">
        <v>60</v>
      </c>
      <c r="D18389" s="3">
        <v>194004</v>
      </c>
      <c r="E18389" s="5">
        <f t="shared" si="287"/>
        <v>7.1390280612770876E-2</v>
      </c>
    </row>
    <row r="18390" spans="1:5" x14ac:dyDescent="0.25">
      <c r="A18390" s="2">
        <v>2824</v>
      </c>
      <c r="B18390" s="2">
        <v>2025</v>
      </c>
      <c r="C18390" s="2" t="s">
        <v>64</v>
      </c>
      <c r="D18390" s="3">
        <v>207854</v>
      </c>
      <c r="E18390" s="5">
        <f t="shared" si="287"/>
        <v>1</v>
      </c>
    </row>
    <row r="18391" spans="1:5" x14ac:dyDescent="0.25">
      <c r="A18391" s="2">
        <v>2825</v>
      </c>
      <c r="B18391" s="2">
        <v>2024</v>
      </c>
      <c r="C18391" s="2" t="s">
        <v>75</v>
      </c>
      <c r="D18391" s="3">
        <v>174696</v>
      </c>
      <c r="E18391" s="5">
        <f t="shared" si="287"/>
        <v>5.5049915281403121E-2</v>
      </c>
    </row>
    <row r="18392" spans="1:5" x14ac:dyDescent="0.25">
      <c r="A18392" s="2">
        <v>2825</v>
      </c>
      <c r="B18392" s="2">
        <v>2025</v>
      </c>
      <c r="C18392" s="2" t="s">
        <v>75</v>
      </c>
      <c r="D18392" s="3">
        <v>184313</v>
      </c>
      <c r="E18392" s="5">
        <f t="shared" si="287"/>
        <v>1</v>
      </c>
    </row>
    <row r="18393" spans="1:5" x14ac:dyDescent="0.25">
      <c r="A18393" s="2">
        <v>2826</v>
      </c>
      <c r="B18393" s="2">
        <v>2017</v>
      </c>
      <c r="C18393" s="2" t="s">
        <v>64</v>
      </c>
      <c r="D18393" s="3">
        <v>116883</v>
      </c>
      <c r="E18393" s="5">
        <f t="shared" si="287"/>
        <v>6.191661747217303E-2</v>
      </c>
    </row>
    <row r="18394" spans="1:5" x14ac:dyDescent="0.25">
      <c r="A18394" s="2">
        <v>2826</v>
      </c>
      <c r="B18394" s="2">
        <v>2018</v>
      </c>
      <c r="C18394" s="2" t="s">
        <v>64</v>
      </c>
      <c r="D18394" s="3">
        <v>124120</v>
      </c>
      <c r="E18394" s="5">
        <f t="shared" si="287"/>
        <v>4.5182081856268125E-2</v>
      </c>
    </row>
    <row r="18395" spans="1:5" x14ac:dyDescent="0.25">
      <c r="A18395" s="2">
        <v>2826</v>
      </c>
      <c r="B18395" s="2">
        <v>2019</v>
      </c>
      <c r="C18395" s="2" t="s">
        <v>64</v>
      </c>
      <c r="D18395" s="3">
        <v>129728</v>
      </c>
      <c r="E18395" s="5">
        <f t="shared" si="287"/>
        <v>4.847064627528367E-2</v>
      </c>
    </row>
    <row r="18396" spans="1:5" x14ac:dyDescent="0.25">
      <c r="A18396" s="2">
        <v>2826</v>
      </c>
      <c r="B18396" s="2">
        <v>2020</v>
      </c>
      <c r="C18396" s="2" t="s">
        <v>64</v>
      </c>
      <c r="D18396" s="3">
        <v>136016</v>
      </c>
      <c r="E18396" s="5">
        <f t="shared" si="287"/>
        <v>3.8958651923303139E-2</v>
      </c>
    </row>
    <row r="18397" spans="1:5" x14ac:dyDescent="0.25">
      <c r="A18397" s="2">
        <v>2826</v>
      </c>
      <c r="B18397" s="2">
        <v>2021</v>
      </c>
      <c r="C18397" s="2" t="s">
        <v>64</v>
      </c>
      <c r="D18397" s="3">
        <v>141315</v>
      </c>
      <c r="E18397" s="5">
        <f t="shared" si="287"/>
        <v>4.1573789052825251E-2</v>
      </c>
    </row>
    <row r="18398" spans="1:5" x14ac:dyDescent="0.25">
      <c r="A18398" s="2">
        <v>2826</v>
      </c>
      <c r="B18398" s="2">
        <v>2022</v>
      </c>
      <c r="C18398" s="2" t="s">
        <v>64</v>
      </c>
      <c r="D18398" s="3">
        <v>147190</v>
      </c>
      <c r="E18398" s="5">
        <f t="shared" si="287"/>
        <v>5.0044160608737009E-2</v>
      </c>
    </row>
    <row r="18399" spans="1:5" x14ac:dyDescent="0.25">
      <c r="A18399" s="2">
        <v>2826</v>
      </c>
      <c r="B18399" s="2">
        <v>2023</v>
      </c>
      <c r="C18399" s="2" t="s">
        <v>64</v>
      </c>
      <c r="D18399" s="3">
        <v>154556</v>
      </c>
      <c r="E18399" s="5">
        <f t="shared" si="287"/>
        <v>6.2423975775770593E-2</v>
      </c>
    </row>
    <row r="18400" spans="1:5" x14ac:dyDescent="0.25">
      <c r="A18400" s="2">
        <v>2826</v>
      </c>
      <c r="B18400" s="2">
        <v>2024</v>
      </c>
      <c r="C18400" s="2" t="s">
        <v>64</v>
      </c>
      <c r="D18400" s="3">
        <v>164204</v>
      </c>
      <c r="E18400" s="5">
        <f t="shared" si="287"/>
        <v>5.8713551436018613E-2</v>
      </c>
    </row>
    <row r="18401" spans="1:5" x14ac:dyDescent="0.25">
      <c r="A18401" s="2">
        <v>2826</v>
      </c>
      <c r="B18401" s="2">
        <v>2025</v>
      </c>
      <c r="C18401" s="2" t="s">
        <v>64</v>
      </c>
      <c r="D18401" s="3">
        <v>173845</v>
      </c>
      <c r="E18401" s="5">
        <f t="shared" si="287"/>
        <v>1</v>
      </c>
    </row>
    <row r="18402" spans="1:5" x14ac:dyDescent="0.25">
      <c r="A18402" s="2">
        <v>2827</v>
      </c>
      <c r="B18402" s="2">
        <v>2025</v>
      </c>
      <c r="C18402" s="2" t="s">
        <v>60</v>
      </c>
      <c r="D18402" s="3">
        <v>74559</v>
      </c>
      <c r="E18402" s="5">
        <f t="shared" si="287"/>
        <v>1</v>
      </c>
    </row>
    <row r="18403" spans="1:5" x14ac:dyDescent="0.25">
      <c r="A18403" s="2">
        <v>2828</v>
      </c>
      <c r="B18403" s="2">
        <v>2024</v>
      </c>
      <c r="C18403" s="2" t="s">
        <v>55</v>
      </c>
      <c r="D18403" s="3">
        <v>131590</v>
      </c>
      <c r="E18403" s="5">
        <f t="shared" si="287"/>
        <v>7.5400866327228519E-2</v>
      </c>
    </row>
    <row r="18404" spans="1:5" x14ac:dyDescent="0.25">
      <c r="A18404" s="2">
        <v>2828</v>
      </c>
      <c r="B18404" s="2">
        <v>2025</v>
      </c>
      <c r="C18404" s="2" t="s">
        <v>60</v>
      </c>
      <c r="D18404" s="3">
        <v>141512</v>
      </c>
      <c r="E18404" s="5">
        <f t="shared" si="287"/>
        <v>1</v>
      </c>
    </row>
    <row r="18405" spans="1:5" x14ac:dyDescent="0.25">
      <c r="A18405" s="2">
        <v>2829</v>
      </c>
      <c r="B18405" s="2">
        <v>2023</v>
      </c>
      <c r="C18405" s="2" t="s">
        <v>64</v>
      </c>
      <c r="D18405" s="3">
        <v>115131</v>
      </c>
      <c r="E18405" s="5">
        <f t="shared" si="287"/>
        <v>-1.0770339873709079E-3</v>
      </c>
    </row>
    <row r="18406" spans="1:5" x14ac:dyDescent="0.25">
      <c r="A18406" s="2">
        <v>2829</v>
      </c>
      <c r="B18406" s="2">
        <v>2024</v>
      </c>
      <c r="C18406" s="2" t="s">
        <v>75</v>
      </c>
      <c r="D18406" s="3">
        <v>115007</v>
      </c>
      <c r="E18406" s="5">
        <f t="shared" si="287"/>
        <v>4.0171467823697689E-2</v>
      </c>
    </row>
    <row r="18407" spans="1:5" x14ac:dyDescent="0.25">
      <c r="A18407" s="2">
        <v>2829</v>
      </c>
      <c r="B18407" s="2">
        <v>2025</v>
      </c>
      <c r="C18407" s="2" t="s">
        <v>75</v>
      </c>
      <c r="D18407" s="3">
        <v>119627</v>
      </c>
      <c r="E18407" s="5">
        <f t="shared" si="287"/>
        <v>1</v>
      </c>
    </row>
    <row r="18408" spans="1:5" x14ac:dyDescent="0.25">
      <c r="A18408" s="2">
        <v>2830</v>
      </c>
      <c r="B18408" s="2">
        <v>2020</v>
      </c>
      <c r="C18408" s="2" t="s">
        <v>55</v>
      </c>
      <c r="D18408" s="3">
        <v>114049</v>
      </c>
      <c r="E18408" s="5">
        <f t="shared" si="287"/>
        <v>4.2095941218248299E-2</v>
      </c>
    </row>
    <row r="18409" spans="1:5" x14ac:dyDescent="0.25">
      <c r="A18409" s="2">
        <v>2830</v>
      </c>
      <c r="B18409" s="2">
        <v>2021</v>
      </c>
      <c r="C18409" s="2" t="s">
        <v>55</v>
      </c>
      <c r="D18409" s="3">
        <v>118850</v>
      </c>
      <c r="E18409" s="5">
        <f t="shared" si="287"/>
        <v>4.0782498948254101E-2</v>
      </c>
    </row>
    <row r="18410" spans="1:5" x14ac:dyDescent="0.25">
      <c r="A18410" s="2">
        <v>2830</v>
      </c>
      <c r="B18410" s="2">
        <v>2022</v>
      </c>
      <c r="C18410" s="2" t="s">
        <v>55</v>
      </c>
      <c r="D18410" s="3">
        <v>123697</v>
      </c>
      <c r="E18410" s="5">
        <f t="shared" si="287"/>
        <v>4.3380195154288301E-2</v>
      </c>
    </row>
    <row r="18411" spans="1:5" x14ac:dyDescent="0.25">
      <c r="A18411" s="2">
        <v>2830</v>
      </c>
      <c r="B18411" s="2">
        <v>2023</v>
      </c>
      <c r="C18411" s="2" t="s">
        <v>55</v>
      </c>
      <c r="D18411" s="3">
        <v>129063</v>
      </c>
      <c r="E18411" s="5">
        <f t="shared" si="287"/>
        <v>4.0088948807946508E-2</v>
      </c>
    </row>
    <row r="18412" spans="1:5" x14ac:dyDescent="0.25">
      <c r="A18412" s="2">
        <v>2830</v>
      </c>
      <c r="B18412" s="2">
        <v>2024</v>
      </c>
      <c r="C18412" s="2" t="s">
        <v>55</v>
      </c>
      <c r="D18412" s="3">
        <v>134237</v>
      </c>
      <c r="E18412" s="5">
        <f t="shared" si="287"/>
        <v>2.9358522612990458E-2</v>
      </c>
    </row>
    <row r="18413" spans="1:5" x14ac:dyDescent="0.25">
      <c r="A18413" s="2">
        <v>2830</v>
      </c>
      <c r="B18413" s="2">
        <v>2025</v>
      </c>
      <c r="C18413" s="2" t="s">
        <v>55</v>
      </c>
      <c r="D18413" s="3">
        <v>138178</v>
      </c>
      <c r="E18413" s="5">
        <f t="shared" si="287"/>
        <v>1</v>
      </c>
    </row>
    <row r="18414" spans="1:5" x14ac:dyDescent="0.25">
      <c r="A18414" s="2">
        <v>2831</v>
      </c>
      <c r="B18414" s="2">
        <v>2021</v>
      </c>
      <c r="C18414" s="2" t="s">
        <v>60</v>
      </c>
      <c r="D18414" s="3">
        <v>77635</v>
      </c>
      <c r="E18414" s="5">
        <f t="shared" si="287"/>
        <v>3.651703484253236E-2</v>
      </c>
    </row>
    <row r="18415" spans="1:5" x14ac:dyDescent="0.25">
      <c r="A18415" s="2">
        <v>2831</v>
      </c>
      <c r="B18415" s="2">
        <v>2022</v>
      </c>
      <c r="C18415" s="2" t="s">
        <v>60</v>
      </c>
      <c r="D18415" s="3">
        <v>80470</v>
      </c>
      <c r="E18415" s="5">
        <f t="shared" si="287"/>
        <v>3.0992916614887536E-2</v>
      </c>
    </row>
    <row r="18416" spans="1:5" x14ac:dyDescent="0.25">
      <c r="A18416" s="2">
        <v>2831</v>
      </c>
      <c r="B18416" s="2">
        <v>2023</v>
      </c>
      <c r="C18416" s="2" t="s">
        <v>60</v>
      </c>
      <c r="D18416" s="3">
        <v>82964</v>
      </c>
      <c r="E18416" s="5">
        <f t="shared" si="287"/>
        <v>2.5685839641290197E-2</v>
      </c>
    </row>
    <row r="18417" spans="1:5" x14ac:dyDescent="0.25">
      <c r="A18417" s="2">
        <v>2831</v>
      </c>
      <c r="B18417" s="2">
        <v>2024</v>
      </c>
      <c r="C18417" s="2" t="s">
        <v>60</v>
      </c>
      <c r="D18417" s="3">
        <v>85095</v>
      </c>
      <c r="E18417" s="5">
        <f t="shared" si="287"/>
        <v>3.2516599095128974E-2</v>
      </c>
    </row>
    <row r="18418" spans="1:5" x14ac:dyDescent="0.25">
      <c r="A18418" s="2">
        <v>2831</v>
      </c>
      <c r="B18418" s="2">
        <v>2025</v>
      </c>
      <c r="C18418" s="2" t="s">
        <v>60</v>
      </c>
      <c r="D18418" s="3">
        <v>87862</v>
      </c>
      <c r="E18418" s="5">
        <f t="shared" si="287"/>
        <v>1</v>
      </c>
    </row>
    <row r="18419" spans="1:5" x14ac:dyDescent="0.25">
      <c r="A18419" s="2">
        <v>2832</v>
      </c>
      <c r="B18419" s="2">
        <v>2024</v>
      </c>
      <c r="C18419" s="2" t="s">
        <v>55</v>
      </c>
      <c r="D18419" s="3">
        <v>156575</v>
      </c>
      <c r="E18419" s="5">
        <f t="shared" si="287"/>
        <v>4.6131247006227047E-2</v>
      </c>
    </row>
    <row r="18420" spans="1:5" x14ac:dyDescent="0.25">
      <c r="A18420" s="2">
        <v>2832</v>
      </c>
      <c r="B18420" s="2">
        <v>2025</v>
      </c>
      <c r="C18420" s="2" t="s">
        <v>55</v>
      </c>
      <c r="D18420" s="3">
        <v>163798</v>
      </c>
      <c r="E18420" s="5">
        <f t="shared" si="287"/>
        <v>1</v>
      </c>
    </row>
    <row r="18421" spans="1:5" x14ac:dyDescent="0.25">
      <c r="A18421" s="2">
        <v>2833</v>
      </c>
      <c r="B18421" s="2">
        <v>2016</v>
      </c>
      <c r="C18421" s="2" t="s">
        <v>55</v>
      </c>
      <c r="D18421" s="3">
        <v>116273</v>
      </c>
      <c r="E18421" s="5">
        <f t="shared" si="287"/>
        <v>2.4502679039845879E-2</v>
      </c>
    </row>
    <row r="18422" spans="1:5" x14ac:dyDescent="0.25">
      <c r="A18422" s="2">
        <v>2833</v>
      </c>
      <c r="B18422" s="2">
        <v>2017</v>
      </c>
      <c r="C18422" s="2" t="s">
        <v>60</v>
      </c>
      <c r="D18422" s="3">
        <v>119122</v>
      </c>
      <c r="E18422" s="5">
        <f t="shared" si="287"/>
        <v>3.5132049495475229E-2</v>
      </c>
    </row>
    <row r="18423" spans="1:5" x14ac:dyDescent="0.25">
      <c r="A18423" s="2">
        <v>2833</v>
      </c>
      <c r="B18423" s="2">
        <v>2018</v>
      </c>
      <c r="C18423" s="2" t="s">
        <v>60</v>
      </c>
      <c r="D18423" s="3">
        <v>123307</v>
      </c>
      <c r="E18423" s="5">
        <f t="shared" si="287"/>
        <v>2.5586544154022076E-2</v>
      </c>
    </row>
    <row r="18424" spans="1:5" x14ac:dyDescent="0.25">
      <c r="A18424" s="2">
        <v>2833</v>
      </c>
      <c r="B18424" s="2">
        <v>2019</v>
      </c>
      <c r="C18424" s="2" t="s">
        <v>60</v>
      </c>
      <c r="D18424" s="3">
        <v>126462</v>
      </c>
      <c r="E18424" s="5">
        <f t="shared" si="287"/>
        <v>4.5578909079407252E-2</v>
      </c>
    </row>
    <row r="18425" spans="1:5" x14ac:dyDescent="0.25">
      <c r="A18425" s="2">
        <v>2833</v>
      </c>
      <c r="B18425" s="2">
        <v>2020</v>
      </c>
      <c r="C18425" s="2" t="s">
        <v>60</v>
      </c>
      <c r="D18425" s="3">
        <v>132226</v>
      </c>
      <c r="E18425" s="5">
        <f t="shared" si="287"/>
        <v>6.1296567997216889E-2</v>
      </c>
    </row>
    <row r="18426" spans="1:5" x14ac:dyDescent="0.25">
      <c r="A18426" s="2">
        <v>2833</v>
      </c>
      <c r="B18426" s="2">
        <v>2021</v>
      </c>
      <c r="C18426" s="2" t="s">
        <v>64</v>
      </c>
      <c r="D18426" s="3">
        <v>140331</v>
      </c>
      <c r="E18426" s="5">
        <f t="shared" si="287"/>
        <v>0.10613478133840705</v>
      </c>
    </row>
    <row r="18427" spans="1:5" x14ac:dyDescent="0.25">
      <c r="A18427" s="2">
        <v>2833</v>
      </c>
      <c r="B18427" s="2">
        <v>2022</v>
      </c>
      <c r="C18427" s="2" t="s">
        <v>75</v>
      </c>
      <c r="D18427" s="3">
        <v>155225</v>
      </c>
      <c r="E18427" s="5">
        <f t="shared" si="287"/>
        <v>4.7646964084393624E-2</v>
      </c>
    </row>
    <row r="18428" spans="1:5" x14ac:dyDescent="0.25">
      <c r="A18428" s="2">
        <v>2833</v>
      </c>
      <c r="B18428" s="2">
        <v>2023</v>
      </c>
      <c r="C18428" s="2" t="s">
        <v>75</v>
      </c>
      <c r="D18428" s="3">
        <v>162621</v>
      </c>
      <c r="E18428" s="5">
        <f t="shared" si="287"/>
        <v>4.8241002084601622E-2</v>
      </c>
    </row>
    <row r="18429" spans="1:5" x14ac:dyDescent="0.25">
      <c r="A18429" s="2">
        <v>2833</v>
      </c>
      <c r="B18429" s="2">
        <v>2024</v>
      </c>
      <c r="C18429" s="2" t="s">
        <v>75</v>
      </c>
      <c r="D18429" s="3">
        <v>170466</v>
      </c>
      <c r="E18429" s="5">
        <f t="shared" si="287"/>
        <v>9.9157603275726536E-2</v>
      </c>
    </row>
    <row r="18430" spans="1:5" x14ac:dyDescent="0.25">
      <c r="A18430" s="2">
        <v>2833</v>
      </c>
      <c r="B18430" s="2">
        <v>2025</v>
      </c>
      <c r="C18430" s="2" t="s">
        <v>71</v>
      </c>
      <c r="D18430" s="3">
        <v>187369</v>
      </c>
      <c r="E18430" s="5">
        <f t="shared" si="287"/>
        <v>1</v>
      </c>
    </row>
    <row r="18431" spans="1:5" x14ac:dyDescent="0.25">
      <c r="A18431" s="2">
        <v>2834</v>
      </c>
      <c r="B18431" s="2">
        <v>2022</v>
      </c>
      <c r="C18431" s="2" t="s">
        <v>66</v>
      </c>
      <c r="D18431" s="3">
        <v>93070</v>
      </c>
      <c r="E18431" s="5">
        <f t="shared" si="287"/>
        <v>4.7093585473299664E-2</v>
      </c>
    </row>
    <row r="18432" spans="1:5" x14ac:dyDescent="0.25">
      <c r="A18432" s="2">
        <v>2834</v>
      </c>
      <c r="B18432" s="2">
        <v>2023</v>
      </c>
      <c r="C18432" s="2" t="s">
        <v>66</v>
      </c>
      <c r="D18432" s="3">
        <v>97453</v>
      </c>
      <c r="E18432" s="5">
        <f t="shared" si="287"/>
        <v>5.8202415523380499E-2</v>
      </c>
    </row>
    <row r="18433" spans="1:5" x14ac:dyDescent="0.25">
      <c r="A18433" s="2">
        <v>2834</v>
      </c>
      <c r="B18433" s="2">
        <v>2024</v>
      </c>
      <c r="C18433" s="2" t="s">
        <v>66</v>
      </c>
      <c r="D18433" s="3">
        <v>103125</v>
      </c>
      <c r="E18433" s="5">
        <f t="shared" si="287"/>
        <v>2.9808484848484848E-2</v>
      </c>
    </row>
    <row r="18434" spans="1:5" x14ac:dyDescent="0.25">
      <c r="A18434" s="2">
        <v>2834</v>
      </c>
      <c r="B18434" s="2">
        <v>2025</v>
      </c>
      <c r="C18434" s="2" t="s">
        <v>66</v>
      </c>
      <c r="D18434" s="3">
        <v>106199</v>
      </c>
      <c r="E18434" s="5">
        <f t="shared" ref="E18434:E18497" si="288">IF(A18435=A18434,(D18435-D18434)/D18434,1)</f>
        <v>1</v>
      </c>
    </row>
    <row r="18435" spans="1:5" x14ac:dyDescent="0.25">
      <c r="A18435" s="2">
        <v>2835</v>
      </c>
      <c r="B18435" s="2">
        <v>2019</v>
      </c>
      <c r="C18435" s="2" t="s">
        <v>64</v>
      </c>
      <c r="D18435" s="3">
        <v>267345</v>
      </c>
      <c r="E18435" s="5">
        <f t="shared" si="288"/>
        <v>4.8757223811928409E-2</v>
      </c>
    </row>
    <row r="18436" spans="1:5" x14ac:dyDescent="0.25">
      <c r="A18436" s="2">
        <v>2835</v>
      </c>
      <c r="B18436" s="2">
        <v>2020</v>
      </c>
      <c r="C18436" s="2" t="s">
        <v>64</v>
      </c>
      <c r="D18436" s="3">
        <v>280380</v>
      </c>
      <c r="E18436" s="5">
        <f t="shared" si="288"/>
        <v>4.5238604750695487E-2</v>
      </c>
    </row>
    <row r="18437" spans="1:5" x14ac:dyDescent="0.25">
      <c r="A18437" s="2">
        <v>2835</v>
      </c>
      <c r="B18437" s="2">
        <v>2021</v>
      </c>
      <c r="C18437" s="2" t="s">
        <v>64</v>
      </c>
      <c r="D18437" s="3">
        <v>293064</v>
      </c>
      <c r="E18437" s="5">
        <f t="shared" si="288"/>
        <v>5.0415608877241828E-2</v>
      </c>
    </row>
    <row r="18438" spans="1:5" x14ac:dyDescent="0.25">
      <c r="A18438" s="2">
        <v>2835</v>
      </c>
      <c r="B18438" s="2">
        <v>2022</v>
      </c>
      <c r="C18438" s="2" t="s">
        <v>64</v>
      </c>
      <c r="D18438" s="3">
        <v>307839</v>
      </c>
      <c r="E18438" s="5">
        <f t="shared" si="288"/>
        <v>4.1469729306553099E-2</v>
      </c>
    </row>
    <row r="18439" spans="1:5" x14ac:dyDescent="0.25">
      <c r="A18439" s="2">
        <v>2835</v>
      </c>
      <c r="B18439" s="2">
        <v>2023</v>
      </c>
      <c r="C18439" s="2" t="s">
        <v>64</v>
      </c>
      <c r="D18439" s="3">
        <v>320605</v>
      </c>
      <c r="E18439" s="5">
        <f t="shared" si="288"/>
        <v>4.4540790068776218E-2</v>
      </c>
    </row>
    <row r="18440" spans="1:5" x14ac:dyDescent="0.25">
      <c r="A18440" s="2">
        <v>2835</v>
      </c>
      <c r="B18440" s="2">
        <v>2024</v>
      </c>
      <c r="C18440" s="2" t="s">
        <v>64</v>
      </c>
      <c r="D18440" s="3">
        <v>334885</v>
      </c>
      <c r="E18440" s="5">
        <f t="shared" si="288"/>
        <v>5.0244113650954804E-2</v>
      </c>
    </row>
    <row r="18441" spans="1:5" x14ac:dyDescent="0.25">
      <c r="A18441" s="2">
        <v>2835</v>
      </c>
      <c r="B18441" s="2">
        <v>2025</v>
      </c>
      <c r="C18441" s="2" t="s">
        <v>64</v>
      </c>
      <c r="D18441" s="3">
        <v>351711</v>
      </c>
      <c r="E18441" s="5">
        <f t="shared" si="288"/>
        <v>1</v>
      </c>
    </row>
    <row r="18442" spans="1:5" x14ac:dyDescent="0.25">
      <c r="A18442" s="2">
        <v>2836</v>
      </c>
      <c r="B18442" s="2">
        <v>2020</v>
      </c>
      <c r="C18442" s="2" t="s">
        <v>55</v>
      </c>
      <c r="D18442" s="3">
        <v>124882</v>
      </c>
      <c r="E18442" s="5">
        <f t="shared" si="288"/>
        <v>4.2512131452090776E-2</v>
      </c>
    </row>
    <row r="18443" spans="1:5" x14ac:dyDescent="0.25">
      <c r="A18443" s="2">
        <v>2836</v>
      </c>
      <c r="B18443" s="2">
        <v>2021</v>
      </c>
      <c r="C18443" s="2" t="s">
        <v>55</v>
      </c>
      <c r="D18443" s="3">
        <v>130191</v>
      </c>
      <c r="E18443" s="5">
        <f t="shared" si="288"/>
        <v>2.2382499558341207E-2</v>
      </c>
    </row>
    <row r="18444" spans="1:5" x14ac:dyDescent="0.25">
      <c r="A18444" s="2">
        <v>2836</v>
      </c>
      <c r="B18444" s="2">
        <v>2022</v>
      </c>
      <c r="C18444" s="2" t="s">
        <v>55</v>
      </c>
      <c r="D18444" s="3">
        <v>133105</v>
      </c>
      <c r="E18444" s="5">
        <f t="shared" si="288"/>
        <v>2.9998873070132603E-2</v>
      </c>
    </row>
    <row r="18445" spans="1:5" x14ac:dyDescent="0.25">
      <c r="A18445" s="2">
        <v>2836</v>
      </c>
      <c r="B18445" s="2">
        <v>2023</v>
      </c>
      <c r="C18445" s="2" t="s">
        <v>55</v>
      </c>
      <c r="D18445" s="3">
        <v>137098</v>
      </c>
      <c r="E18445" s="5">
        <f t="shared" si="288"/>
        <v>4.5529475265868209E-2</v>
      </c>
    </row>
    <row r="18446" spans="1:5" x14ac:dyDescent="0.25">
      <c r="A18446" s="2">
        <v>2836</v>
      </c>
      <c r="B18446" s="2">
        <v>2024</v>
      </c>
      <c r="C18446" s="2" t="s">
        <v>55</v>
      </c>
      <c r="D18446" s="3">
        <v>143340</v>
      </c>
      <c r="E18446" s="5">
        <f t="shared" si="288"/>
        <v>-2.3622157108971677E-2</v>
      </c>
    </row>
    <row r="18447" spans="1:5" x14ac:dyDescent="0.25">
      <c r="A18447" s="2">
        <v>2836</v>
      </c>
      <c r="B18447" s="2">
        <v>2025</v>
      </c>
      <c r="C18447" s="2" t="s">
        <v>60</v>
      </c>
      <c r="D18447" s="3">
        <v>139954</v>
      </c>
      <c r="E18447" s="5">
        <f t="shared" si="288"/>
        <v>1</v>
      </c>
    </row>
    <row r="18448" spans="1:5" x14ac:dyDescent="0.25">
      <c r="A18448" s="2">
        <v>2837</v>
      </c>
      <c r="B18448" s="2">
        <v>2022</v>
      </c>
      <c r="C18448" s="2" t="s">
        <v>60</v>
      </c>
      <c r="D18448" s="3">
        <v>155083</v>
      </c>
      <c r="E18448" s="5">
        <f t="shared" si="288"/>
        <v>0.12691268546520251</v>
      </c>
    </row>
    <row r="18449" spans="1:5" x14ac:dyDescent="0.25">
      <c r="A18449" s="2">
        <v>2837</v>
      </c>
      <c r="B18449" s="2">
        <v>2023</v>
      </c>
      <c r="C18449" s="2" t="s">
        <v>64</v>
      </c>
      <c r="D18449" s="3">
        <v>174765</v>
      </c>
      <c r="E18449" s="5">
        <f t="shared" si="288"/>
        <v>5.4341544359568561E-2</v>
      </c>
    </row>
    <row r="18450" spans="1:5" x14ac:dyDescent="0.25">
      <c r="A18450" s="2">
        <v>2837</v>
      </c>
      <c r="B18450" s="2">
        <v>2024</v>
      </c>
      <c r="C18450" s="2" t="s">
        <v>64</v>
      </c>
      <c r="D18450" s="3">
        <v>184262</v>
      </c>
      <c r="E18450" s="5">
        <f t="shared" si="288"/>
        <v>5.4400798862489282E-2</v>
      </c>
    </row>
    <row r="18451" spans="1:5" x14ac:dyDescent="0.25">
      <c r="A18451" s="2">
        <v>2837</v>
      </c>
      <c r="B18451" s="2">
        <v>2025</v>
      </c>
      <c r="C18451" s="2" t="s">
        <v>64</v>
      </c>
      <c r="D18451" s="3">
        <v>194286</v>
      </c>
      <c r="E18451" s="5">
        <f t="shared" si="288"/>
        <v>1</v>
      </c>
    </row>
    <row r="18452" spans="1:5" x14ac:dyDescent="0.25">
      <c r="A18452" s="2">
        <v>2838</v>
      </c>
      <c r="B18452" s="2">
        <v>2014</v>
      </c>
      <c r="C18452" s="2" t="s">
        <v>50</v>
      </c>
      <c r="D18452" s="3">
        <v>25819</v>
      </c>
      <c r="E18452" s="5">
        <f t="shared" si="288"/>
        <v>3.0249041403617491E-2</v>
      </c>
    </row>
    <row r="18453" spans="1:5" x14ac:dyDescent="0.25">
      <c r="A18453" s="2">
        <v>2838</v>
      </c>
      <c r="B18453" s="2">
        <v>2015</v>
      </c>
      <c r="C18453" s="2" t="s">
        <v>50</v>
      </c>
      <c r="D18453" s="3">
        <v>26600</v>
      </c>
      <c r="E18453" s="5">
        <f t="shared" si="288"/>
        <v>3.7744360902255636E-2</v>
      </c>
    </row>
    <row r="18454" spans="1:5" x14ac:dyDescent="0.25">
      <c r="A18454" s="2">
        <v>2838</v>
      </c>
      <c r="B18454" s="2">
        <v>2016</v>
      </c>
      <c r="C18454" s="2" t="s">
        <v>50</v>
      </c>
      <c r="D18454" s="3">
        <v>27604</v>
      </c>
      <c r="E18454" s="5">
        <f t="shared" si="288"/>
        <v>2.7858281408491524E-2</v>
      </c>
    </row>
    <row r="18455" spans="1:5" x14ac:dyDescent="0.25">
      <c r="A18455" s="2">
        <v>2838</v>
      </c>
      <c r="B18455" s="2">
        <v>2017</v>
      </c>
      <c r="C18455" s="2" t="s">
        <v>50</v>
      </c>
      <c r="D18455" s="3">
        <v>28373</v>
      </c>
      <c r="E18455" s="5">
        <f t="shared" si="288"/>
        <v>4.8637789447714373E-2</v>
      </c>
    </row>
    <row r="18456" spans="1:5" x14ac:dyDescent="0.25">
      <c r="A18456" s="2">
        <v>2838</v>
      </c>
      <c r="B18456" s="2">
        <v>2018</v>
      </c>
      <c r="C18456" s="2" t="s">
        <v>50</v>
      </c>
      <c r="D18456" s="3">
        <v>29753</v>
      </c>
      <c r="E18456" s="5">
        <f t="shared" si="288"/>
        <v>3.4517527644271163E-2</v>
      </c>
    </row>
    <row r="18457" spans="1:5" x14ac:dyDescent="0.25">
      <c r="A18457" s="2">
        <v>2838</v>
      </c>
      <c r="B18457" s="2">
        <v>2019</v>
      </c>
      <c r="C18457" s="2" t="s">
        <v>50</v>
      </c>
      <c r="D18457" s="3">
        <v>30780</v>
      </c>
      <c r="E18457" s="5">
        <f t="shared" si="288"/>
        <v>2.6705653021442496E-2</v>
      </c>
    </row>
    <row r="18458" spans="1:5" x14ac:dyDescent="0.25">
      <c r="A18458" s="2">
        <v>2838</v>
      </c>
      <c r="B18458" s="2">
        <v>2020</v>
      </c>
      <c r="C18458" s="2" t="s">
        <v>50</v>
      </c>
      <c r="D18458" s="3">
        <v>31602</v>
      </c>
      <c r="E18458" s="5">
        <f t="shared" si="288"/>
        <v>2.4555407885576863E-2</v>
      </c>
    </row>
    <row r="18459" spans="1:5" x14ac:dyDescent="0.25">
      <c r="A18459" s="2">
        <v>2838</v>
      </c>
      <c r="B18459" s="2">
        <v>2021</v>
      </c>
      <c r="C18459" s="2" t="s">
        <v>50</v>
      </c>
      <c r="D18459" s="3">
        <v>32378</v>
      </c>
      <c r="E18459" s="5">
        <f t="shared" si="288"/>
        <v>4.6420408919636794E-2</v>
      </c>
    </row>
    <row r="18460" spans="1:5" x14ac:dyDescent="0.25">
      <c r="A18460" s="2">
        <v>2838</v>
      </c>
      <c r="B18460" s="2">
        <v>2022</v>
      </c>
      <c r="C18460" s="2" t="s">
        <v>50</v>
      </c>
      <c r="D18460" s="3">
        <v>33881</v>
      </c>
      <c r="E18460" s="5">
        <f t="shared" si="288"/>
        <v>2.3936719695404503E-2</v>
      </c>
    </row>
    <row r="18461" spans="1:5" x14ac:dyDescent="0.25">
      <c r="A18461" s="2">
        <v>2838</v>
      </c>
      <c r="B18461" s="2">
        <v>2023</v>
      </c>
      <c r="C18461" s="2" t="s">
        <v>50</v>
      </c>
      <c r="D18461" s="3">
        <v>34692</v>
      </c>
      <c r="E18461" s="5">
        <f t="shared" si="288"/>
        <v>2.8594488642914792E-2</v>
      </c>
    </row>
    <row r="18462" spans="1:5" x14ac:dyDescent="0.25">
      <c r="A18462" s="2">
        <v>2838</v>
      </c>
      <c r="B18462" s="2">
        <v>2024</v>
      </c>
      <c r="C18462" s="2" t="s">
        <v>50</v>
      </c>
      <c r="D18462" s="3">
        <v>35684</v>
      </c>
      <c r="E18462" s="5">
        <f t="shared" si="288"/>
        <v>4.3268691850689385E-2</v>
      </c>
    </row>
    <row r="18463" spans="1:5" x14ac:dyDescent="0.25">
      <c r="A18463" s="2">
        <v>2838</v>
      </c>
      <c r="B18463" s="2">
        <v>2025</v>
      </c>
      <c r="C18463" s="2" t="s">
        <v>50</v>
      </c>
      <c r="D18463" s="3">
        <v>37228</v>
      </c>
      <c r="E18463" s="5">
        <f t="shared" si="288"/>
        <v>1</v>
      </c>
    </row>
    <row r="18464" spans="1:5" x14ac:dyDescent="0.25">
      <c r="A18464" s="2">
        <v>2839</v>
      </c>
      <c r="B18464" s="2">
        <v>2023</v>
      </c>
      <c r="C18464" s="2" t="s">
        <v>64</v>
      </c>
      <c r="D18464" s="3">
        <v>48768</v>
      </c>
      <c r="E18464" s="5">
        <f t="shared" si="288"/>
        <v>2.5447014435695539E-2</v>
      </c>
    </row>
    <row r="18465" spans="1:5" x14ac:dyDescent="0.25">
      <c r="A18465" s="2">
        <v>2839</v>
      </c>
      <c r="B18465" s="2">
        <v>2024</v>
      </c>
      <c r="C18465" s="2" t="s">
        <v>64</v>
      </c>
      <c r="D18465" s="3">
        <v>50009</v>
      </c>
      <c r="E18465" s="5">
        <f t="shared" si="288"/>
        <v>2.5675378431882261E-2</v>
      </c>
    </row>
    <row r="18466" spans="1:5" x14ac:dyDescent="0.25">
      <c r="A18466" s="2">
        <v>2839</v>
      </c>
      <c r="B18466" s="2">
        <v>2025</v>
      </c>
      <c r="C18466" s="2" t="s">
        <v>64</v>
      </c>
      <c r="D18466" s="3">
        <v>51293</v>
      </c>
      <c r="E18466" s="5">
        <f t="shared" si="288"/>
        <v>1</v>
      </c>
    </row>
    <row r="18467" spans="1:5" x14ac:dyDescent="0.25">
      <c r="A18467" s="2">
        <v>2840</v>
      </c>
      <c r="B18467" s="2">
        <v>2017</v>
      </c>
      <c r="C18467" s="2" t="s">
        <v>66</v>
      </c>
      <c r="D18467" s="3">
        <v>115224</v>
      </c>
      <c r="E18467" s="5">
        <f t="shared" si="288"/>
        <v>4.0035062139831983E-2</v>
      </c>
    </row>
    <row r="18468" spans="1:5" x14ac:dyDescent="0.25">
      <c r="A18468" s="2">
        <v>2840</v>
      </c>
      <c r="B18468" s="2">
        <v>2018</v>
      </c>
      <c r="C18468" s="2" t="s">
        <v>66</v>
      </c>
      <c r="D18468" s="3">
        <v>119837</v>
      </c>
      <c r="E18468" s="5">
        <f t="shared" si="288"/>
        <v>4.4260119996328347E-2</v>
      </c>
    </row>
    <row r="18469" spans="1:5" x14ac:dyDescent="0.25">
      <c r="A18469" s="2">
        <v>2840</v>
      </c>
      <c r="B18469" s="2">
        <v>2019</v>
      </c>
      <c r="C18469" s="2" t="s">
        <v>66</v>
      </c>
      <c r="D18469" s="3">
        <v>125141</v>
      </c>
      <c r="E18469" s="5">
        <f t="shared" si="288"/>
        <v>4.3886496032475367E-2</v>
      </c>
    </row>
    <row r="18470" spans="1:5" x14ac:dyDescent="0.25">
      <c r="A18470" s="2">
        <v>2840</v>
      </c>
      <c r="B18470" s="2">
        <v>2020</v>
      </c>
      <c r="C18470" s="2" t="s">
        <v>66</v>
      </c>
      <c r="D18470" s="3">
        <v>130633</v>
      </c>
      <c r="E18470" s="5">
        <f t="shared" si="288"/>
        <v>3.9147841663285693E-2</v>
      </c>
    </row>
    <row r="18471" spans="1:5" x14ac:dyDescent="0.25">
      <c r="A18471" s="2">
        <v>2840</v>
      </c>
      <c r="B18471" s="2">
        <v>2021</v>
      </c>
      <c r="C18471" s="2" t="s">
        <v>66</v>
      </c>
      <c r="D18471" s="3">
        <v>135747</v>
      </c>
      <c r="E18471" s="5">
        <f t="shared" si="288"/>
        <v>6.9681097924816013E-2</v>
      </c>
    </row>
    <row r="18472" spans="1:5" x14ac:dyDescent="0.25">
      <c r="A18472" s="2">
        <v>2840</v>
      </c>
      <c r="B18472" s="2">
        <v>2022</v>
      </c>
      <c r="C18472" s="2" t="s">
        <v>55</v>
      </c>
      <c r="D18472" s="3">
        <v>145206</v>
      </c>
      <c r="E18472" s="5">
        <f t="shared" si="288"/>
        <v>0.1006087902703745</v>
      </c>
    </row>
    <row r="18473" spans="1:5" x14ac:dyDescent="0.25">
      <c r="A18473" s="2">
        <v>2840</v>
      </c>
      <c r="B18473" s="2">
        <v>2023</v>
      </c>
      <c r="C18473" s="2" t="s">
        <v>60</v>
      </c>
      <c r="D18473" s="3">
        <v>159815</v>
      </c>
      <c r="E18473" s="5">
        <f t="shared" si="288"/>
        <v>0.17255576760629479</v>
      </c>
    </row>
    <row r="18474" spans="1:5" x14ac:dyDescent="0.25">
      <c r="A18474" s="2">
        <v>2840</v>
      </c>
      <c r="B18474" s="2">
        <v>2024</v>
      </c>
      <c r="C18474" s="2" t="s">
        <v>64</v>
      </c>
      <c r="D18474" s="3">
        <v>187392</v>
      </c>
      <c r="E18474" s="5">
        <f t="shared" si="288"/>
        <v>0.13928556181693988</v>
      </c>
    </row>
    <row r="18475" spans="1:5" x14ac:dyDescent="0.25">
      <c r="A18475" s="2">
        <v>2840</v>
      </c>
      <c r="B18475" s="2">
        <v>2025</v>
      </c>
      <c r="C18475" s="2" t="s">
        <v>75</v>
      </c>
      <c r="D18475" s="3">
        <v>213493</v>
      </c>
      <c r="E18475" s="5">
        <f t="shared" si="288"/>
        <v>1</v>
      </c>
    </row>
    <row r="18476" spans="1:5" x14ac:dyDescent="0.25">
      <c r="A18476" s="2">
        <v>2841</v>
      </c>
      <c r="B18476" s="2">
        <v>2018</v>
      </c>
      <c r="C18476" s="2" t="s">
        <v>71</v>
      </c>
      <c r="D18476" s="3">
        <v>266778</v>
      </c>
      <c r="E18476" s="5">
        <f t="shared" si="288"/>
        <v>5.2594291883138793E-2</v>
      </c>
    </row>
    <row r="18477" spans="1:5" x14ac:dyDescent="0.25">
      <c r="A18477" s="2">
        <v>2841</v>
      </c>
      <c r="B18477" s="2">
        <v>2019</v>
      </c>
      <c r="C18477" s="2" t="s">
        <v>71</v>
      </c>
      <c r="D18477" s="3">
        <v>280809</v>
      </c>
      <c r="E18477" s="5">
        <f t="shared" si="288"/>
        <v>3.5522365736140933E-2</v>
      </c>
    </row>
    <row r="18478" spans="1:5" x14ac:dyDescent="0.25">
      <c r="A18478" s="2">
        <v>2841</v>
      </c>
      <c r="B18478" s="2">
        <v>2020</v>
      </c>
      <c r="C18478" s="2" t="s">
        <v>71</v>
      </c>
      <c r="D18478" s="3">
        <v>290784</v>
      </c>
      <c r="E18478" s="5">
        <f t="shared" si="288"/>
        <v>3.1373803235391219E-2</v>
      </c>
    </row>
    <row r="18479" spans="1:5" x14ac:dyDescent="0.25">
      <c r="A18479" s="2">
        <v>2841</v>
      </c>
      <c r="B18479" s="2">
        <v>2021</v>
      </c>
      <c r="C18479" s="2" t="s">
        <v>71</v>
      </c>
      <c r="D18479" s="3">
        <v>299907</v>
      </c>
      <c r="E18479" s="5">
        <f t="shared" si="288"/>
        <v>4.9341962675095948E-2</v>
      </c>
    </row>
    <row r="18480" spans="1:5" x14ac:dyDescent="0.25">
      <c r="A18480" s="2">
        <v>2841</v>
      </c>
      <c r="B18480" s="2">
        <v>2022</v>
      </c>
      <c r="C18480" s="2" t="s">
        <v>71</v>
      </c>
      <c r="D18480" s="3">
        <v>314705</v>
      </c>
      <c r="E18480" s="5">
        <f t="shared" si="288"/>
        <v>2.407016094437648E-2</v>
      </c>
    </row>
    <row r="18481" spans="1:5" x14ac:dyDescent="0.25">
      <c r="A18481" s="2">
        <v>2841</v>
      </c>
      <c r="B18481" s="2">
        <v>2023</v>
      </c>
      <c r="C18481" s="2" t="s">
        <v>71</v>
      </c>
      <c r="D18481" s="3">
        <v>322280</v>
      </c>
      <c r="E18481" s="5">
        <f t="shared" si="288"/>
        <v>4.0080054610897357E-2</v>
      </c>
    </row>
    <row r="18482" spans="1:5" x14ac:dyDescent="0.25">
      <c r="A18482" s="2">
        <v>2841</v>
      </c>
      <c r="B18482" s="2">
        <v>2024</v>
      </c>
      <c r="C18482" s="2" t="s">
        <v>71</v>
      </c>
      <c r="D18482" s="3">
        <v>335197</v>
      </c>
      <c r="E18482" s="5">
        <f t="shared" si="288"/>
        <v>2.9916735531642587E-2</v>
      </c>
    </row>
    <row r="18483" spans="1:5" x14ac:dyDescent="0.25">
      <c r="A18483" s="2">
        <v>2841</v>
      </c>
      <c r="B18483" s="2">
        <v>2025</v>
      </c>
      <c r="C18483" s="2" t="s">
        <v>71</v>
      </c>
      <c r="D18483" s="3">
        <v>345225</v>
      </c>
      <c r="E18483" s="5">
        <f t="shared" si="288"/>
        <v>1</v>
      </c>
    </row>
    <row r="18484" spans="1:5" x14ac:dyDescent="0.25">
      <c r="A18484" s="2">
        <v>2842</v>
      </c>
      <c r="B18484" s="2">
        <v>2018</v>
      </c>
      <c r="C18484" s="2" t="s">
        <v>55</v>
      </c>
      <c r="D18484" s="3">
        <v>126738</v>
      </c>
      <c r="E18484" s="5">
        <f t="shared" si="288"/>
        <v>6.5860278685161519E-2</v>
      </c>
    </row>
    <row r="18485" spans="1:5" x14ac:dyDescent="0.25">
      <c r="A18485" s="2">
        <v>2842</v>
      </c>
      <c r="B18485" s="2">
        <v>2019</v>
      </c>
      <c r="C18485" s="2" t="s">
        <v>55</v>
      </c>
      <c r="D18485" s="3">
        <v>135085</v>
      </c>
      <c r="E18485" s="5">
        <f t="shared" si="288"/>
        <v>4.2210460080689939E-2</v>
      </c>
    </row>
    <row r="18486" spans="1:5" x14ac:dyDescent="0.25">
      <c r="A18486" s="2">
        <v>2842</v>
      </c>
      <c r="B18486" s="2">
        <v>2020</v>
      </c>
      <c r="C18486" s="2" t="s">
        <v>55</v>
      </c>
      <c r="D18486" s="3">
        <v>140787</v>
      </c>
      <c r="E18486" s="5">
        <f t="shared" si="288"/>
        <v>2.1763373038703859E-2</v>
      </c>
    </row>
    <row r="18487" spans="1:5" x14ac:dyDescent="0.25">
      <c r="A18487" s="2">
        <v>2842</v>
      </c>
      <c r="B18487" s="2">
        <v>2021</v>
      </c>
      <c r="C18487" s="2" t="s">
        <v>55</v>
      </c>
      <c r="D18487" s="3">
        <v>143851</v>
      </c>
      <c r="E18487" s="5">
        <f t="shared" si="288"/>
        <v>3.4806848753223825E-2</v>
      </c>
    </row>
    <row r="18488" spans="1:5" x14ac:dyDescent="0.25">
      <c r="A18488" s="2">
        <v>2842</v>
      </c>
      <c r="B18488" s="2">
        <v>2022</v>
      </c>
      <c r="C18488" s="2" t="s">
        <v>55</v>
      </c>
      <c r="D18488" s="3">
        <v>148858</v>
      </c>
      <c r="E18488" s="5">
        <f t="shared" si="288"/>
        <v>5.3809670961587557E-2</v>
      </c>
    </row>
    <row r="18489" spans="1:5" x14ac:dyDescent="0.25">
      <c r="A18489" s="2">
        <v>2842</v>
      </c>
      <c r="B18489" s="2">
        <v>2023</v>
      </c>
      <c r="C18489" s="2" t="s">
        <v>55</v>
      </c>
      <c r="D18489" s="3">
        <v>156868</v>
      </c>
      <c r="E18489" s="5">
        <f t="shared" si="288"/>
        <v>5.3133845016191956E-2</v>
      </c>
    </row>
    <row r="18490" spans="1:5" x14ac:dyDescent="0.25">
      <c r="A18490" s="2">
        <v>2842</v>
      </c>
      <c r="B18490" s="2">
        <v>2024</v>
      </c>
      <c r="C18490" s="2" t="s">
        <v>55</v>
      </c>
      <c r="D18490" s="3">
        <v>165203</v>
      </c>
      <c r="E18490" s="5">
        <f t="shared" si="288"/>
        <v>5.0616514227949855E-2</v>
      </c>
    </row>
    <row r="18491" spans="1:5" x14ac:dyDescent="0.25">
      <c r="A18491" s="2">
        <v>2842</v>
      </c>
      <c r="B18491" s="2">
        <v>2025</v>
      </c>
      <c r="C18491" s="2" t="s">
        <v>55</v>
      </c>
      <c r="D18491" s="3">
        <v>173565</v>
      </c>
      <c r="E18491" s="5">
        <f t="shared" si="288"/>
        <v>1</v>
      </c>
    </row>
    <row r="18492" spans="1:5" x14ac:dyDescent="0.25">
      <c r="A18492" s="2">
        <v>2843</v>
      </c>
      <c r="B18492" s="2">
        <v>2024</v>
      </c>
      <c r="C18492" s="2" t="s">
        <v>55</v>
      </c>
      <c r="D18492" s="3">
        <v>54345</v>
      </c>
      <c r="E18492" s="5">
        <f t="shared" si="288"/>
        <v>3.5918667770724076E-2</v>
      </c>
    </row>
    <row r="18493" spans="1:5" x14ac:dyDescent="0.25">
      <c r="A18493" s="2">
        <v>2843</v>
      </c>
      <c r="B18493" s="2">
        <v>2025</v>
      </c>
      <c r="C18493" s="2" t="s">
        <v>55</v>
      </c>
      <c r="D18493" s="3">
        <v>56297</v>
      </c>
      <c r="E18493" s="5">
        <f t="shared" si="288"/>
        <v>1</v>
      </c>
    </row>
    <row r="18494" spans="1:5" x14ac:dyDescent="0.25">
      <c r="A18494" s="2">
        <v>2844</v>
      </c>
      <c r="B18494" s="2">
        <v>2024</v>
      </c>
      <c r="C18494" s="2" t="s">
        <v>50</v>
      </c>
      <c r="D18494" s="3">
        <v>26326</v>
      </c>
      <c r="E18494" s="5">
        <f t="shared" si="288"/>
        <v>4.9646737066018382E-2</v>
      </c>
    </row>
    <row r="18495" spans="1:5" x14ac:dyDescent="0.25">
      <c r="A18495" s="2">
        <v>2844</v>
      </c>
      <c r="B18495" s="2">
        <v>2025</v>
      </c>
      <c r="C18495" s="2" t="s">
        <v>50</v>
      </c>
      <c r="D18495" s="3">
        <v>27633</v>
      </c>
      <c r="E18495" s="5">
        <f t="shared" si="288"/>
        <v>1</v>
      </c>
    </row>
    <row r="18496" spans="1:5" x14ac:dyDescent="0.25">
      <c r="A18496" s="2">
        <v>2845</v>
      </c>
      <c r="B18496" s="2">
        <v>2016</v>
      </c>
      <c r="C18496" s="2" t="s">
        <v>60</v>
      </c>
      <c r="D18496" s="3">
        <v>124119</v>
      </c>
      <c r="E18496" s="5">
        <f t="shared" si="288"/>
        <v>4.1903334702986648E-2</v>
      </c>
    </row>
    <row r="18497" spans="1:5" x14ac:dyDescent="0.25">
      <c r="A18497" s="2">
        <v>2845</v>
      </c>
      <c r="B18497" s="2">
        <v>2017</v>
      </c>
      <c r="C18497" s="2" t="s">
        <v>60</v>
      </c>
      <c r="D18497" s="3">
        <v>129320</v>
      </c>
      <c r="E18497" s="5">
        <f t="shared" si="288"/>
        <v>5.6139808227652334E-2</v>
      </c>
    </row>
    <row r="18498" spans="1:5" x14ac:dyDescent="0.25">
      <c r="A18498" s="2">
        <v>2845</v>
      </c>
      <c r="B18498" s="2">
        <v>2018</v>
      </c>
      <c r="C18498" s="2" t="s">
        <v>60</v>
      </c>
      <c r="D18498" s="3">
        <v>136580</v>
      </c>
      <c r="E18498" s="5">
        <f t="shared" ref="E18498:E18561" si="289">IF(A18499=A18498,(D18499-D18498)/D18498,1)</f>
        <v>4.168253038512227E-2</v>
      </c>
    </row>
    <row r="18499" spans="1:5" x14ac:dyDescent="0.25">
      <c r="A18499" s="2">
        <v>2845</v>
      </c>
      <c r="B18499" s="2">
        <v>2019</v>
      </c>
      <c r="C18499" s="2" t="s">
        <v>60</v>
      </c>
      <c r="D18499" s="3">
        <v>142273</v>
      </c>
      <c r="E18499" s="5">
        <f t="shared" si="289"/>
        <v>2.685681752686736E-2</v>
      </c>
    </row>
    <row r="18500" spans="1:5" x14ac:dyDescent="0.25">
      <c r="A18500" s="2">
        <v>2845</v>
      </c>
      <c r="B18500" s="2">
        <v>2020</v>
      </c>
      <c r="C18500" s="2" t="s">
        <v>60</v>
      </c>
      <c r="D18500" s="3">
        <v>146094</v>
      </c>
      <c r="E18500" s="5">
        <f t="shared" si="289"/>
        <v>5.1056169315646091E-2</v>
      </c>
    </row>
    <row r="18501" spans="1:5" x14ac:dyDescent="0.25">
      <c r="A18501" s="2">
        <v>2845</v>
      </c>
      <c r="B18501" s="2">
        <v>2021</v>
      </c>
      <c r="C18501" s="2" t="s">
        <v>60</v>
      </c>
      <c r="D18501" s="3">
        <v>153553</v>
      </c>
      <c r="E18501" s="5">
        <f t="shared" si="289"/>
        <v>4.5775725645216959E-2</v>
      </c>
    </row>
    <row r="18502" spans="1:5" x14ac:dyDescent="0.25">
      <c r="A18502" s="2">
        <v>2845</v>
      </c>
      <c r="B18502" s="2">
        <v>2022</v>
      </c>
      <c r="C18502" s="2" t="s">
        <v>60</v>
      </c>
      <c r="D18502" s="3">
        <v>160582</v>
      </c>
      <c r="E18502" s="5">
        <f t="shared" si="289"/>
        <v>3.5713840903712747E-2</v>
      </c>
    </row>
    <row r="18503" spans="1:5" x14ac:dyDescent="0.25">
      <c r="A18503" s="2">
        <v>2845</v>
      </c>
      <c r="B18503" s="2">
        <v>2023</v>
      </c>
      <c r="C18503" s="2" t="s">
        <v>60</v>
      </c>
      <c r="D18503" s="3">
        <v>166317</v>
      </c>
      <c r="E18503" s="5">
        <f t="shared" si="289"/>
        <v>5.6542626430250667E-2</v>
      </c>
    </row>
    <row r="18504" spans="1:5" x14ac:dyDescent="0.25">
      <c r="A18504" s="2">
        <v>2845</v>
      </c>
      <c r="B18504" s="2">
        <v>2024</v>
      </c>
      <c r="C18504" s="2" t="s">
        <v>60</v>
      </c>
      <c r="D18504" s="3">
        <v>175721</v>
      </c>
      <c r="E18504" s="5">
        <f t="shared" si="289"/>
        <v>4.3677192822713276E-2</v>
      </c>
    </row>
    <row r="18505" spans="1:5" x14ac:dyDescent="0.25">
      <c r="A18505" s="2">
        <v>2845</v>
      </c>
      <c r="B18505" s="2">
        <v>2025</v>
      </c>
      <c r="C18505" s="2" t="s">
        <v>60</v>
      </c>
      <c r="D18505" s="3">
        <v>183396</v>
      </c>
      <c r="E18505" s="5">
        <f t="shared" si="289"/>
        <v>1</v>
      </c>
    </row>
    <row r="18506" spans="1:5" x14ac:dyDescent="0.25">
      <c r="A18506" s="2">
        <v>2846</v>
      </c>
      <c r="B18506" s="2">
        <v>2019</v>
      </c>
      <c r="C18506" s="2" t="s">
        <v>66</v>
      </c>
      <c r="D18506" s="3">
        <v>54332</v>
      </c>
      <c r="E18506" s="5">
        <f t="shared" si="289"/>
        <v>3.3552970625046016E-2</v>
      </c>
    </row>
    <row r="18507" spans="1:5" x14ac:dyDescent="0.25">
      <c r="A18507" s="2">
        <v>2846</v>
      </c>
      <c r="B18507" s="2">
        <v>2020</v>
      </c>
      <c r="C18507" s="2" t="s">
        <v>66</v>
      </c>
      <c r="D18507" s="3">
        <v>56155</v>
      </c>
      <c r="E18507" s="5">
        <f t="shared" si="289"/>
        <v>3.9123853619446175E-2</v>
      </c>
    </row>
    <row r="18508" spans="1:5" x14ac:dyDescent="0.25">
      <c r="A18508" s="2">
        <v>2846</v>
      </c>
      <c r="B18508" s="2">
        <v>2021</v>
      </c>
      <c r="C18508" s="2" t="s">
        <v>66</v>
      </c>
      <c r="D18508" s="3">
        <v>58352</v>
      </c>
      <c r="E18508" s="5">
        <f t="shared" si="289"/>
        <v>3.698245132986016E-2</v>
      </c>
    </row>
    <row r="18509" spans="1:5" x14ac:dyDescent="0.25">
      <c r="A18509" s="2">
        <v>2846</v>
      </c>
      <c r="B18509" s="2">
        <v>2022</v>
      </c>
      <c r="C18509" s="2" t="s">
        <v>66</v>
      </c>
      <c r="D18509" s="3">
        <v>60510</v>
      </c>
      <c r="E18509" s="5">
        <f t="shared" si="289"/>
        <v>3.2721864154685178E-2</v>
      </c>
    </row>
    <row r="18510" spans="1:5" x14ac:dyDescent="0.25">
      <c r="A18510" s="2">
        <v>2846</v>
      </c>
      <c r="B18510" s="2">
        <v>2023</v>
      </c>
      <c r="C18510" s="2" t="s">
        <v>66</v>
      </c>
      <c r="D18510" s="3">
        <v>62490</v>
      </c>
      <c r="E18510" s="5">
        <f t="shared" si="289"/>
        <v>3.4229476716274604E-2</v>
      </c>
    </row>
    <row r="18511" spans="1:5" x14ac:dyDescent="0.25">
      <c r="A18511" s="2">
        <v>2846</v>
      </c>
      <c r="B18511" s="2">
        <v>2024</v>
      </c>
      <c r="C18511" s="2" t="s">
        <v>66</v>
      </c>
      <c r="D18511" s="3">
        <v>64629</v>
      </c>
      <c r="E18511" s="5">
        <f t="shared" si="289"/>
        <v>2.8361880889384024E-2</v>
      </c>
    </row>
    <row r="18512" spans="1:5" x14ac:dyDescent="0.25">
      <c r="A18512" s="2">
        <v>2846</v>
      </c>
      <c r="B18512" s="2">
        <v>2025</v>
      </c>
      <c r="C18512" s="2" t="s">
        <v>66</v>
      </c>
      <c r="D18512" s="3">
        <v>66462</v>
      </c>
      <c r="E18512" s="5">
        <f t="shared" si="289"/>
        <v>1</v>
      </c>
    </row>
    <row r="18513" spans="1:5" x14ac:dyDescent="0.25">
      <c r="A18513" s="2">
        <v>2847</v>
      </c>
      <c r="B18513" s="2">
        <v>2014</v>
      </c>
      <c r="C18513" s="2" t="s">
        <v>60</v>
      </c>
      <c r="D18513" s="3">
        <v>94462</v>
      </c>
      <c r="E18513" s="5">
        <f t="shared" si="289"/>
        <v>3.8195253117655779E-2</v>
      </c>
    </row>
    <row r="18514" spans="1:5" x14ac:dyDescent="0.25">
      <c r="A18514" s="2">
        <v>2847</v>
      </c>
      <c r="B18514" s="2">
        <v>2015</v>
      </c>
      <c r="C18514" s="2" t="s">
        <v>60</v>
      </c>
      <c r="D18514" s="3">
        <v>98070</v>
      </c>
      <c r="E18514" s="5">
        <f t="shared" si="289"/>
        <v>5.2931579484042014E-2</v>
      </c>
    </row>
    <row r="18515" spans="1:5" x14ac:dyDescent="0.25">
      <c r="A18515" s="2">
        <v>2847</v>
      </c>
      <c r="B18515" s="2">
        <v>2016</v>
      </c>
      <c r="C18515" s="2" t="s">
        <v>60</v>
      </c>
      <c r="D18515" s="3">
        <v>103261</v>
      </c>
      <c r="E18515" s="5">
        <f t="shared" si="289"/>
        <v>6.4651707808369083E-2</v>
      </c>
    </row>
    <row r="18516" spans="1:5" x14ac:dyDescent="0.25">
      <c r="A18516" s="2">
        <v>2847</v>
      </c>
      <c r="B18516" s="2">
        <v>2017</v>
      </c>
      <c r="C18516" s="2" t="s">
        <v>60</v>
      </c>
      <c r="D18516" s="3">
        <v>109937</v>
      </c>
      <c r="E18516" s="5">
        <f t="shared" si="289"/>
        <v>5.2311778564086704E-2</v>
      </c>
    </row>
    <row r="18517" spans="1:5" x14ac:dyDescent="0.25">
      <c r="A18517" s="2">
        <v>2847</v>
      </c>
      <c r="B18517" s="2">
        <v>2018</v>
      </c>
      <c r="C18517" s="2" t="s">
        <v>60</v>
      </c>
      <c r="D18517" s="3">
        <v>115688</v>
      </c>
      <c r="E18517" s="5">
        <f t="shared" si="289"/>
        <v>4.2191065624783905E-2</v>
      </c>
    </row>
    <row r="18518" spans="1:5" x14ac:dyDescent="0.25">
      <c r="A18518" s="2">
        <v>2847</v>
      </c>
      <c r="B18518" s="2">
        <v>2019</v>
      </c>
      <c r="C18518" s="2" t="s">
        <v>60</v>
      </c>
      <c r="D18518" s="3">
        <v>120569</v>
      </c>
      <c r="E18518" s="5">
        <f t="shared" si="289"/>
        <v>5.3678806326667716E-2</v>
      </c>
    </row>
    <row r="18519" spans="1:5" x14ac:dyDescent="0.25">
      <c r="A18519" s="2">
        <v>2847</v>
      </c>
      <c r="B18519" s="2">
        <v>2020</v>
      </c>
      <c r="C18519" s="2" t="s">
        <v>60</v>
      </c>
      <c r="D18519" s="3">
        <v>127041</v>
      </c>
      <c r="E18519" s="5">
        <f t="shared" si="289"/>
        <v>6.1554931085240197E-2</v>
      </c>
    </row>
    <row r="18520" spans="1:5" x14ac:dyDescent="0.25">
      <c r="A18520" s="2">
        <v>2847</v>
      </c>
      <c r="B18520" s="2">
        <v>2021</v>
      </c>
      <c r="C18520" s="2" t="s">
        <v>60</v>
      </c>
      <c r="D18520" s="3">
        <v>134861</v>
      </c>
      <c r="E18520" s="5">
        <f t="shared" si="289"/>
        <v>4.2310230533660585E-2</v>
      </c>
    </row>
    <row r="18521" spans="1:5" x14ac:dyDescent="0.25">
      <c r="A18521" s="2">
        <v>2847</v>
      </c>
      <c r="B18521" s="2">
        <v>2022</v>
      </c>
      <c r="C18521" s="2" t="s">
        <v>60</v>
      </c>
      <c r="D18521" s="3">
        <v>140567</v>
      </c>
      <c r="E18521" s="5">
        <f t="shared" si="289"/>
        <v>4.9912141541044487E-2</v>
      </c>
    </row>
    <row r="18522" spans="1:5" x14ac:dyDescent="0.25">
      <c r="A18522" s="2">
        <v>2847</v>
      </c>
      <c r="B18522" s="2">
        <v>2023</v>
      </c>
      <c r="C18522" s="2" t="s">
        <v>60</v>
      </c>
      <c r="D18522" s="3">
        <v>147583</v>
      </c>
      <c r="E18522" s="5">
        <f t="shared" si="289"/>
        <v>4.6190956953036599E-2</v>
      </c>
    </row>
    <row r="18523" spans="1:5" x14ac:dyDescent="0.25">
      <c r="A18523" s="2">
        <v>2847</v>
      </c>
      <c r="B18523" s="2">
        <v>2024</v>
      </c>
      <c r="C18523" s="2" t="s">
        <v>60</v>
      </c>
      <c r="D18523" s="3">
        <v>154400</v>
      </c>
      <c r="E18523" s="5">
        <f t="shared" si="289"/>
        <v>5.084844559585492E-2</v>
      </c>
    </row>
    <row r="18524" spans="1:5" x14ac:dyDescent="0.25">
      <c r="A18524" s="2">
        <v>2847</v>
      </c>
      <c r="B18524" s="2">
        <v>2025</v>
      </c>
      <c r="C18524" s="2" t="s">
        <v>60</v>
      </c>
      <c r="D18524" s="3">
        <v>162251</v>
      </c>
      <c r="E18524" s="5">
        <f t="shared" si="289"/>
        <v>1</v>
      </c>
    </row>
    <row r="18525" spans="1:5" x14ac:dyDescent="0.25">
      <c r="A18525" s="2">
        <v>2848</v>
      </c>
      <c r="B18525" s="2">
        <v>2019</v>
      </c>
      <c r="C18525" s="2" t="s">
        <v>60</v>
      </c>
      <c r="D18525" s="3">
        <v>89649</v>
      </c>
      <c r="E18525" s="5">
        <f t="shared" si="289"/>
        <v>2.7306495331793995E-2</v>
      </c>
    </row>
    <row r="18526" spans="1:5" x14ac:dyDescent="0.25">
      <c r="A18526" s="2">
        <v>2848</v>
      </c>
      <c r="B18526" s="2">
        <v>2020</v>
      </c>
      <c r="C18526" s="2" t="s">
        <v>60</v>
      </c>
      <c r="D18526" s="3">
        <v>92097</v>
      </c>
      <c r="E18526" s="5">
        <f t="shared" si="289"/>
        <v>4.789515402238944E-2</v>
      </c>
    </row>
    <row r="18527" spans="1:5" x14ac:dyDescent="0.25">
      <c r="A18527" s="2">
        <v>2848</v>
      </c>
      <c r="B18527" s="2">
        <v>2021</v>
      </c>
      <c r="C18527" s="2" t="s">
        <v>60</v>
      </c>
      <c r="D18527" s="3">
        <v>96508</v>
      </c>
      <c r="E18527" s="5">
        <f t="shared" si="289"/>
        <v>6.5921996103949929E-2</v>
      </c>
    </row>
    <row r="18528" spans="1:5" x14ac:dyDescent="0.25">
      <c r="A18528" s="2">
        <v>2848</v>
      </c>
      <c r="B18528" s="2">
        <v>2022</v>
      </c>
      <c r="C18528" s="2" t="s">
        <v>64</v>
      </c>
      <c r="D18528" s="3">
        <v>102870</v>
      </c>
      <c r="E18528" s="5">
        <f t="shared" si="289"/>
        <v>5.9638378536016334E-2</v>
      </c>
    </row>
    <row r="18529" spans="1:5" x14ac:dyDescent="0.25">
      <c r="A18529" s="2">
        <v>2848</v>
      </c>
      <c r="B18529" s="2">
        <v>2023</v>
      </c>
      <c r="C18529" s="2" t="s">
        <v>64</v>
      </c>
      <c r="D18529" s="3">
        <v>109005</v>
      </c>
      <c r="E18529" s="5">
        <f t="shared" si="289"/>
        <v>4.4814458052382919E-2</v>
      </c>
    </row>
    <row r="18530" spans="1:5" x14ac:dyDescent="0.25">
      <c r="A18530" s="2">
        <v>2848</v>
      </c>
      <c r="B18530" s="2">
        <v>2024</v>
      </c>
      <c r="C18530" s="2" t="s">
        <v>64</v>
      </c>
      <c r="D18530" s="3">
        <v>113890</v>
      </c>
      <c r="E18530" s="5">
        <f t="shared" si="289"/>
        <v>2.1775397313196946E-2</v>
      </c>
    </row>
    <row r="18531" spans="1:5" x14ac:dyDescent="0.25">
      <c r="A18531" s="2">
        <v>2848</v>
      </c>
      <c r="B18531" s="2">
        <v>2025</v>
      </c>
      <c r="C18531" s="2" t="s">
        <v>75</v>
      </c>
      <c r="D18531" s="3">
        <v>116370</v>
      </c>
      <c r="E18531" s="5">
        <f t="shared" si="289"/>
        <v>1</v>
      </c>
    </row>
    <row r="18532" spans="1:5" x14ac:dyDescent="0.25">
      <c r="A18532" s="2">
        <v>2849</v>
      </c>
      <c r="B18532" s="2">
        <v>2023</v>
      </c>
      <c r="C18532" s="2" t="s">
        <v>71</v>
      </c>
      <c r="D18532" s="3">
        <v>176641</v>
      </c>
      <c r="E18532" s="5">
        <f t="shared" si="289"/>
        <v>3.0762959901721572E-2</v>
      </c>
    </row>
    <row r="18533" spans="1:5" x14ac:dyDescent="0.25">
      <c r="A18533" s="2">
        <v>2849</v>
      </c>
      <c r="B18533" s="2">
        <v>2024</v>
      </c>
      <c r="C18533" s="2" t="s">
        <v>3443</v>
      </c>
      <c r="D18533" s="3">
        <v>182075</v>
      </c>
      <c r="E18533" s="5">
        <f t="shared" si="289"/>
        <v>2.5352190031580391E-2</v>
      </c>
    </row>
    <row r="18534" spans="1:5" x14ac:dyDescent="0.25">
      <c r="A18534" s="2">
        <v>2849</v>
      </c>
      <c r="B18534" s="2">
        <v>2025</v>
      </c>
      <c r="C18534" s="2" t="s">
        <v>3443</v>
      </c>
      <c r="D18534" s="3">
        <v>186691</v>
      </c>
      <c r="E18534" s="5">
        <f t="shared" si="289"/>
        <v>1</v>
      </c>
    </row>
    <row r="18535" spans="1:5" x14ac:dyDescent="0.25">
      <c r="A18535" s="2">
        <v>2850</v>
      </c>
      <c r="B18535" s="2">
        <v>2014</v>
      </c>
      <c r="C18535" s="2" t="s">
        <v>55</v>
      </c>
      <c r="D18535" s="3">
        <v>81593</v>
      </c>
      <c r="E18535" s="5">
        <f t="shared" si="289"/>
        <v>3.8054735087568785E-2</v>
      </c>
    </row>
    <row r="18536" spans="1:5" x14ac:dyDescent="0.25">
      <c r="A18536" s="2">
        <v>2850</v>
      </c>
      <c r="B18536" s="2">
        <v>2015</v>
      </c>
      <c r="C18536" s="2" t="s">
        <v>55</v>
      </c>
      <c r="D18536" s="3">
        <v>84698</v>
      </c>
      <c r="E18536" s="5">
        <f t="shared" si="289"/>
        <v>5.0048407282344332E-2</v>
      </c>
    </row>
    <row r="18537" spans="1:5" x14ac:dyDescent="0.25">
      <c r="A18537" s="2">
        <v>2850</v>
      </c>
      <c r="B18537" s="2">
        <v>2016</v>
      </c>
      <c r="C18537" s="2" t="s">
        <v>55</v>
      </c>
      <c r="D18537" s="3">
        <v>88937</v>
      </c>
      <c r="E18537" s="5">
        <f t="shared" si="289"/>
        <v>4.5627803951111462E-2</v>
      </c>
    </row>
    <row r="18538" spans="1:5" x14ac:dyDescent="0.25">
      <c r="A18538" s="2">
        <v>2850</v>
      </c>
      <c r="B18538" s="2">
        <v>2017</v>
      </c>
      <c r="C18538" s="2" t="s">
        <v>55</v>
      </c>
      <c r="D18538" s="3">
        <v>92995</v>
      </c>
      <c r="E18538" s="5">
        <f t="shared" si="289"/>
        <v>4.9798376256787999E-2</v>
      </c>
    </row>
    <row r="18539" spans="1:5" x14ac:dyDescent="0.25">
      <c r="A18539" s="2">
        <v>2850</v>
      </c>
      <c r="B18539" s="2">
        <v>2018</v>
      </c>
      <c r="C18539" s="2" t="s">
        <v>55</v>
      </c>
      <c r="D18539" s="3">
        <v>97626</v>
      </c>
      <c r="E18539" s="5">
        <f t="shared" si="289"/>
        <v>5.6235019359596829E-2</v>
      </c>
    </row>
    <row r="18540" spans="1:5" x14ac:dyDescent="0.25">
      <c r="A18540" s="2">
        <v>2850</v>
      </c>
      <c r="B18540" s="2">
        <v>2019</v>
      </c>
      <c r="C18540" s="2" t="s">
        <v>55</v>
      </c>
      <c r="D18540" s="3">
        <v>103116</v>
      </c>
      <c r="E18540" s="5">
        <f t="shared" si="289"/>
        <v>2.9452267349392918E-2</v>
      </c>
    </row>
    <row r="18541" spans="1:5" x14ac:dyDescent="0.25">
      <c r="A18541" s="2">
        <v>2850</v>
      </c>
      <c r="B18541" s="2">
        <v>2020</v>
      </c>
      <c r="C18541" s="2" t="s">
        <v>55</v>
      </c>
      <c r="D18541" s="3">
        <v>106153</v>
      </c>
      <c r="E18541" s="5">
        <f t="shared" si="289"/>
        <v>3.7003193503716336E-2</v>
      </c>
    </row>
    <row r="18542" spans="1:5" x14ac:dyDescent="0.25">
      <c r="A18542" s="2">
        <v>2850</v>
      </c>
      <c r="B18542" s="2">
        <v>2021</v>
      </c>
      <c r="C18542" s="2" t="s">
        <v>55</v>
      </c>
      <c r="D18542" s="3">
        <v>110081</v>
      </c>
      <c r="E18542" s="5">
        <f t="shared" si="289"/>
        <v>5.0662693834540022E-2</v>
      </c>
    </row>
    <row r="18543" spans="1:5" x14ac:dyDescent="0.25">
      <c r="A18543" s="2">
        <v>2850</v>
      </c>
      <c r="B18543" s="2">
        <v>2022</v>
      </c>
      <c r="C18543" s="2" t="s">
        <v>55</v>
      </c>
      <c r="D18543" s="3">
        <v>115658</v>
      </c>
      <c r="E18543" s="5">
        <f t="shared" si="289"/>
        <v>5.6718947241003646E-2</v>
      </c>
    </row>
    <row r="18544" spans="1:5" x14ac:dyDescent="0.25">
      <c r="A18544" s="2">
        <v>2850</v>
      </c>
      <c r="B18544" s="2">
        <v>2023</v>
      </c>
      <c r="C18544" s="2" t="s">
        <v>55</v>
      </c>
      <c r="D18544" s="3">
        <v>122218</v>
      </c>
      <c r="E18544" s="5">
        <f t="shared" si="289"/>
        <v>4.8282577034479371E-2</v>
      </c>
    </row>
    <row r="18545" spans="1:5" x14ac:dyDescent="0.25">
      <c r="A18545" s="2">
        <v>2850</v>
      </c>
      <c r="B18545" s="2">
        <v>2024</v>
      </c>
      <c r="C18545" s="2" t="s">
        <v>55</v>
      </c>
      <c r="D18545" s="3">
        <v>128119</v>
      </c>
      <c r="E18545" s="5">
        <f t="shared" si="289"/>
        <v>4.8478367767466182E-2</v>
      </c>
    </row>
    <row r="18546" spans="1:5" x14ac:dyDescent="0.25">
      <c r="A18546" s="2">
        <v>2850</v>
      </c>
      <c r="B18546" s="2">
        <v>2025</v>
      </c>
      <c r="C18546" s="2" t="s">
        <v>55</v>
      </c>
      <c r="D18546" s="3">
        <v>134330</v>
      </c>
      <c r="E18546" s="5">
        <f t="shared" si="289"/>
        <v>1</v>
      </c>
    </row>
    <row r="18547" spans="1:5" x14ac:dyDescent="0.25">
      <c r="A18547" s="2">
        <v>2851</v>
      </c>
      <c r="B18547" s="2">
        <v>2021</v>
      </c>
      <c r="C18547" s="2" t="s">
        <v>60</v>
      </c>
      <c r="D18547" s="3">
        <v>128953</v>
      </c>
      <c r="E18547" s="5">
        <f t="shared" si="289"/>
        <v>4.146471970407823E-2</v>
      </c>
    </row>
    <row r="18548" spans="1:5" x14ac:dyDescent="0.25">
      <c r="A18548" s="2">
        <v>2851</v>
      </c>
      <c r="B18548" s="2">
        <v>2022</v>
      </c>
      <c r="C18548" s="2" t="s">
        <v>60</v>
      </c>
      <c r="D18548" s="3">
        <v>134300</v>
      </c>
      <c r="E18548" s="5">
        <f t="shared" si="289"/>
        <v>2.5949367088607594E-2</v>
      </c>
    </row>
    <row r="18549" spans="1:5" x14ac:dyDescent="0.25">
      <c r="A18549" s="2">
        <v>2851</v>
      </c>
      <c r="B18549" s="2">
        <v>2023</v>
      </c>
      <c r="C18549" s="2" t="s">
        <v>60</v>
      </c>
      <c r="D18549" s="3">
        <v>137785</v>
      </c>
      <c r="E18549" s="5">
        <f t="shared" si="289"/>
        <v>4.2965489712232824E-2</v>
      </c>
    </row>
    <row r="18550" spans="1:5" x14ac:dyDescent="0.25">
      <c r="A18550" s="2">
        <v>2851</v>
      </c>
      <c r="B18550" s="2">
        <v>2024</v>
      </c>
      <c r="C18550" s="2" t="s">
        <v>60</v>
      </c>
      <c r="D18550" s="3">
        <v>143705</v>
      </c>
      <c r="E18550" s="5">
        <f t="shared" si="289"/>
        <v>5.0088723426463935E-2</v>
      </c>
    </row>
    <row r="18551" spans="1:5" x14ac:dyDescent="0.25">
      <c r="A18551" s="2">
        <v>2851</v>
      </c>
      <c r="B18551" s="2">
        <v>2025</v>
      </c>
      <c r="C18551" s="2" t="s">
        <v>60</v>
      </c>
      <c r="D18551" s="3">
        <v>150903</v>
      </c>
      <c r="E18551" s="5">
        <f t="shared" si="289"/>
        <v>1</v>
      </c>
    </row>
    <row r="18552" spans="1:5" x14ac:dyDescent="0.25">
      <c r="A18552" s="2">
        <v>2852</v>
      </c>
      <c r="B18552" s="2">
        <v>2018</v>
      </c>
      <c r="C18552" s="2" t="s">
        <v>75</v>
      </c>
      <c r="D18552" s="3">
        <v>148362</v>
      </c>
      <c r="E18552" s="5">
        <f t="shared" si="289"/>
        <v>5.16237311440935E-2</v>
      </c>
    </row>
    <row r="18553" spans="1:5" x14ac:dyDescent="0.25">
      <c r="A18553" s="2">
        <v>2852</v>
      </c>
      <c r="B18553" s="2">
        <v>2019</v>
      </c>
      <c r="C18553" s="2" t="s">
        <v>75</v>
      </c>
      <c r="D18553" s="3">
        <v>156021</v>
      </c>
      <c r="E18553" s="5">
        <f t="shared" si="289"/>
        <v>2.1317643137782734E-2</v>
      </c>
    </row>
    <row r="18554" spans="1:5" x14ac:dyDescent="0.25">
      <c r="A18554" s="2">
        <v>2852</v>
      </c>
      <c r="B18554" s="2">
        <v>2020</v>
      </c>
      <c r="C18554" s="2" t="s">
        <v>75</v>
      </c>
      <c r="D18554" s="3">
        <v>159347</v>
      </c>
      <c r="E18554" s="5">
        <f t="shared" si="289"/>
        <v>5.4666859118778513E-2</v>
      </c>
    </row>
    <row r="18555" spans="1:5" x14ac:dyDescent="0.25">
      <c r="A18555" s="2">
        <v>2852</v>
      </c>
      <c r="B18555" s="2">
        <v>2021</v>
      </c>
      <c r="C18555" s="2" t="s">
        <v>75</v>
      </c>
      <c r="D18555" s="3">
        <v>168058</v>
      </c>
      <c r="E18555" s="5">
        <f t="shared" si="289"/>
        <v>3.0709635959014148E-2</v>
      </c>
    </row>
    <row r="18556" spans="1:5" x14ac:dyDescent="0.25">
      <c r="A18556" s="2">
        <v>2852</v>
      </c>
      <c r="B18556" s="2">
        <v>2022</v>
      </c>
      <c r="C18556" s="2" t="s">
        <v>75</v>
      </c>
      <c r="D18556" s="3">
        <v>173219</v>
      </c>
      <c r="E18556" s="5">
        <f t="shared" si="289"/>
        <v>5.1022116511468145E-2</v>
      </c>
    </row>
    <row r="18557" spans="1:5" x14ac:dyDescent="0.25">
      <c r="A18557" s="2">
        <v>2852</v>
      </c>
      <c r="B18557" s="2">
        <v>2023</v>
      </c>
      <c r="C18557" s="2" t="s">
        <v>75</v>
      </c>
      <c r="D18557" s="3">
        <v>182057</v>
      </c>
      <c r="E18557" s="5">
        <f t="shared" si="289"/>
        <v>3.2418418407421851E-2</v>
      </c>
    </row>
    <row r="18558" spans="1:5" x14ac:dyDescent="0.25">
      <c r="A18558" s="2">
        <v>2852</v>
      </c>
      <c r="B18558" s="2">
        <v>2024</v>
      </c>
      <c r="C18558" s="2" t="s">
        <v>75</v>
      </c>
      <c r="D18558" s="3">
        <v>187959</v>
      </c>
      <c r="E18558" s="5">
        <f t="shared" si="289"/>
        <v>4.1253677663745818E-2</v>
      </c>
    </row>
    <row r="18559" spans="1:5" x14ac:dyDescent="0.25">
      <c r="A18559" s="2">
        <v>2852</v>
      </c>
      <c r="B18559" s="2">
        <v>2025</v>
      </c>
      <c r="C18559" s="2" t="s">
        <v>75</v>
      </c>
      <c r="D18559" s="3">
        <v>195713</v>
      </c>
      <c r="E18559" s="5">
        <f t="shared" si="289"/>
        <v>1</v>
      </c>
    </row>
    <row r="18560" spans="1:5" x14ac:dyDescent="0.25">
      <c r="A18560" s="2">
        <v>2853</v>
      </c>
      <c r="B18560" s="2">
        <v>2018</v>
      </c>
      <c r="C18560" s="2" t="s">
        <v>55</v>
      </c>
      <c r="D18560" s="3">
        <v>45910</v>
      </c>
      <c r="E18560" s="5">
        <f t="shared" si="289"/>
        <v>4.7527771727292528E-2</v>
      </c>
    </row>
    <row r="18561" spans="1:5" x14ac:dyDescent="0.25">
      <c r="A18561" s="2">
        <v>2853</v>
      </c>
      <c r="B18561" s="2">
        <v>2019</v>
      </c>
      <c r="C18561" s="2" t="s">
        <v>55</v>
      </c>
      <c r="D18561" s="3">
        <v>48092</v>
      </c>
      <c r="E18561" s="5">
        <f t="shared" si="289"/>
        <v>2.1874740081510437E-2</v>
      </c>
    </row>
    <row r="18562" spans="1:5" x14ac:dyDescent="0.25">
      <c r="A18562" s="2">
        <v>2853</v>
      </c>
      <c r="B18562" s="2">
        <v>2020</v>
      </c>
      <c r="C18562" s="2" t="s">
        <v>55</v>
      </c>
      <c r="D18562" s="3">
        <v>49144</v>
      </c>
      <c r="E18562" s="5">
        <f t="shared" ref="E18562:E18625" si="290">IF(A18563=A18562,(D18563-D18562)/D18562,1)</f>
        <v>3.6443919908839328E-2</v>
      </c>
    </row>
    <row r="18563" spans="1:5" x14ac:dyDescent="0.25">
      <c r="A18563" s="2">
        <v>2853</v>
      </c>
      <c r="B18563" s="2">
        <v>2021</v>
      </c>
      <c r="C18563" s="2" t="s">
        <v>55</v>
      </c>
      <c r="D18563" s="3">
        <v>50935</v>
      </c>
      <c r="E18563" s="5">
        <f t="shared" si="290"/>
        <v>3.8068126042995976E-2</v>
      </c>
    </row>
    <row r="18564" spans="1:5" x14ac:dyDescent="0.25">
      <c r="A18564" s="2">
        <v>2853</v>
      </c>
      <c r="B18564" s="2">
        <v>2022</v>
      </c>
      <c r="C18564" s="2" t="s">
        <v>55</v>
      </c>
      <c r="D18564" s="3">
        <v>52874</v>
      </c>
      <c r="E18564" s="5">
        <f t="shared" si="290"/>
        <v>3.9622498770662332E-2</v>
      </c>
    </row>
    <row r="18565" spans="1:5" x14ac:dyDescent="0.25">
      <c r="A18565" s="2">
        <v>2853</v>
      </c>
      <c r="B18565" s="2">
        <v>2023</v>
      </c>
      <c r="C18565" s="2" t="s">
        <v>55</v>
      </c>
      <c r="D18565" s="3">
        <v>54969</v>
      </c>
      <c r="E18565" s="5">
        <f t="shared" si="290"/>
        <v>4.6717240626534956E-2</v>
      </c>
    </row>
    <row r="18566" spans="1:5" x14ac:dyDescent="0.25">
      <c r="A18566" s="2">
        <v>2853</v>
      </c>
      <c r="B18566" s="2">
        <v>2024</v>
      </c>
      <c r="C18566" s="2" t="s">
        <v>55</v>
      </c>
      <c r="D18566" s="3">
        <v>57537</v>
      </c>
      <c r="E18566" s="5">
        <f t="shared" si="290"/>
        <v>4.2285833463684239E-2</v>
      </c>
    </row>
    <row r="18567" spans="1:5" x14ac:dyDescent="0.25">
      <c r="A18567" s="2">
        <v>2853</v>
      </c>
      <c r="B18567" s="2">
        <v>2025</v>
      </c>
      <c r="C18567" s="2" t="s">
        <v>55</v>
      </c>
      <c r="D18567" s="3">
        <v>59970</v>
      </c>
      <c r="E18567" s="5">
        <f t="shared" si="290"/>
        <v>1</v>
      </c>
    </row>
    <row r="18568" spans="1:5" x14ac:dyDescent="0.25">
      <c r="A18568" s="2">
        <v>2854</v>
      </c>
      <c r="B18568" s="2">
        <v>2014</v>
      </c>
      <c r="C18568" s="2" t="s">
        <v>55</v>
      </c>
      <c r="D18568" s="3">
        <v>33825</v>
      </c>
      <c r="E18568" s="5">
        <f t="shared" si="290"/>
        <v>2.6164079822616409E-2</v>
      </c>
    </row>
    <row r="18569" spans="1:5" x14ac:dyDescent="0.25">
      <c r="A18569" s="2">
        <v>2854</v>
      </c>
      <c r="B18569" s="2">
        <v>2015</v>
      </c>
      <c r="C18569" s="2" t="s">
        <v>55</v>
      </c>
      <c r="D18569" s="3">
        <v>34710</v>
      </c>
      <c r="E18569" s="5">
        <f t="shared" si="290"/>
        <v>3.1345433592624601E-2</v>
      </c>
    </row>
    <row r="18570" spans="1:5" x14ac:dyDescent="0.25">
      <c r="A18570" s="2">
        <v>2854</v>
      </c>
      <c r="B18570" s="2">
        <v>2016</v>
      </c>
      <c r="C18570" s="2" t="s">
        <v>55</v>
      </c>
      <c r="D18570" s="3">
        <v>35798</v>
      </c>
      <c r="E18570" s="5">
        <f t="shared" si="290"/>
        <v>3.2739259176490308E-2</v>
      </c>
    </row>
    <row r="18571" spans="1:5" x14ac:dyDescent="0.25">
      <c r="A18571" s="2">
        <v>2854</v>
      </c>
      <c r="B18571" s="2">
        <v>2017</v>
      </c>
      <c r="C18571" s="2" t="s">
        <v>55</v>
      </c>
      <c r="D18571" s="3">
        <v>36970</v>
      </c>
      <c r="E18571" s="5">
        <f t="shared" si="290"/>
        <v>4.0627535839870166E-2</v>
      </c>
    </row>
    <row r="18572" spans="1:5" x14ac:dyDescent="0.25">
      <c r="A18572" s="2">
        <v>2854</v>
      </c>
      <c r="B18572" s="2">
        <v>2018</v>
      </c>
      <c r="C18572" s="2" t="s">
        <v>55</v>
      </c>
      <c r="D18572" s="3">
        <v>38472</v>
      </c>
      <c r="E18572" s="5">
        <f t="shared" si="290"/>
        <v>2.8696194635059263E-2</v>
      </c>
    </row>
    <row r="18573" spans="1:5" x14ac:dyDescent="0.25">
      <c r="A18573" s="2">
        <v>2854</v>
      </c>
      <c r="B18573" s="2">
        <v>2019</v>
      </c>
      <c r="C18573" s="2" t="s">
        <v>55</v>
      </c>
      <c r="D18573" s="3">
        <v>39576</v>
      </c>
      <c r="E18573" s="5">
        <f t="shared" si="290"/>
        <v>3.3227208409136851E-2</v>
      </c>
    </row>
    <row r="18574" spans="1:5" x14ac:dyDescent="0.25">
      <c r="A18574" s="2">
        <v>2854</v>
      </c>
      <c r="B18574" s="2">
        <v>2020</v>
      </c>
      <c r="C18574" s="2" t="s">
        <v>55</v>
      </c>
      <c r="D18574" s="3">
        <v>40891</v>
      </c>
      <c r="E18574" s="5">
        <f t="shared" si="290"/>
        <v>3.9372967156587023E-2</v>
      </c>
    </row>
    <row r="18575" spans="1:5" x14ac:dyDescent="0.25">
      <c r="A18575" s="2">
        <v>2854</v>
      </c>
      <c r="B18575" s="2">
        <v>2021</v>
      </c>
      <c r="C18575" s="2" t="s">
        <v>55</v>
      </c>
      <c r="D18575" s="3">
        <v>42501</v>
      </c>
      <c r="E18575" s="5">
        <f t="shared" si="290"/>
        <v>0.10646808310392697</v>
      </c>
    </row>
    <row r="18576" spans="1:5" x14ac:dyDescent="0.25">
      <c r="A18576" s="2">
        <v>2854</v>
      </c>
      <c r="B18576" s="2">
        <v>2022</v>
      </c>
      <c r="C18576" s="2" t="s">
        <v>60</v>
      </c>
      <c r="D18576" s="3">
        <v>47026</v>
      </c>
      <c r="E18576" s="5">
        <f t="shared" si="290"/>
        <v>4.8887849274869222E-2</v>
      </c>
    </row>
    <row r="18577" spans="1:5" x14ac:dyDescent="0.25">
      <c r="A18577" s="2">
        <v>2854</v>
      </c>
      <c r="B18577" s="2">
        <v>2023</v>
      </c>
      <c r="C18577" s="2" t="s">
        <v>60</v>
      </c>
      <c r="D18577" s="3">
        <v>49325</v>
      </c>
      <c r="E18577" s="5">
        <f t="shared" si="290"/>
        <v>0.10201723264064876</v>
      </c>
    </row>
    <row r="18578" spans="1:5" x14ac:dyDescent="0.25">
      <c r="A18578" s="2">
        <v>2854</v>
      </c>
      <c r="B18578" s="2">
        <v>2024</v>
      </c>
      <c r="C18578" s="2" t="s">
        <v>64</v>
      </c>
      <c r="D18578" s="3">
        <v>54357</v>
      </c>
      <c r="E18578" s="5">
        <f t="shared" si="290"/>
        <v>0.14886767113711205</v>
      </c>
    </row>
    <row r="18579" spans="1:5" x14ac:dyDescent="0.25">
      <c r="A18579" s="2">
        <v>2854</v>
      </c>
      <c r="B18579" s="2">
        <v>2025</v>
      </c>
      <c r="C18579" s="2" t="s">
        <v>75</v>
      </c>
      <c r="D18579" s="3">
        <v>62449</v>
      </c>
      <c r="E18579" s="5">
        <f t="shared" si="290"/>
        <v>1</v>
      </c>
    </row>
    <row r="18580" spans="1:5" x14ac:dyDescent="0.25">
      <c r="A18580" s="2">
        <v>2855</v>
      </c>
      <c r="B18580" s="2">
        <v>2024</v>
      </c>
      <c r="C18580" s="2" t="s">
        <v>60</v>
      </c>
      <c r="D18580" s="3">
        <v>136970</v>
      </c>
      <c r="E18580" s="5">
        <f t="shared" si="290"/>
        <v>4.3936628458786597E-2</v>
      </c>
    </row>
    <row r="18581" spans="1:5" x14ac:dyDescent="0.25">
      <c r="A18581" s="2">
        <v>2855</v>
      </c>
      <c r="B18581" s="2">
        <v>2025</v>
      </c>
      <c r="C18581" s="2" t="s">
        <v>60</v>
      </c>
      <c r="D18581" s="3">
        <v>142988</v>
      </c>
      <c r="E18581" s="5">
        <f t="shared" si="290"/>
        <v>1</v>
      </c>
    </row>
    <row r="18582" spans="1:5" x14ac:dyDescent="0.25">
      <c r="A18582" s="2">
        <v>2856</v>
      </c>
      <c r="B18582" s="2">
        <v>2018</v>
      </c>
      <c r="C18582" s="2" t="s">
        <v>55</v>
      </c>
      <c r="D18582" s="3">
        <v>86225</v>
      </c>
      <c r="E18582" s="5">
        <f t="shared" si="290"/>
        <v>5.3731516381559874E-2</v>
      </c>
    </row>
    <row r="18583" spans="1:5" x14ac:dyDescent="0.25">
      <c r="A18583" s="2">
        <v>2856</v>
      </c>
      <c r="B18583" s="2">
        <v>2019</v>
      </c>
      <c r="C18583" s="2" t="s">
        <v>55</v>
      </c>
      <c r="D18583" s="3">
        <v>90858</v>
      </c>
      <c r="E18583" s="5">
        <f t="shared" si="290"/>
        <v>4.3749587268044642E-2</v>
      </c>
    </row>
    <row r="18584" spans="1:5" x14ac:dyDescent="0.25">
      <c r="A18584" s="2">
        <v>2856</v>
      </c>
      <c r="B18584" s="2">
        <v>2020</v>
      </c>
      <c r="C18584" s="2" t="s">
        <v>55</v>
      </c>
      <c r="D18584" s="3">
        <v>94833</v>
      </c>
      <c r="E18584" s="5">
        <f t="shared" si="290"/>
        <v>6.5335906277350711E-2</v>
      </c>
    </row>
    <row r="18585" spans="1:5" x14ac:dyDescent="0.25">
      <c r="A18585" s="2">
        <v>2856</v>
      </c>
      <c r="B18585" s="2">
        <v>2021</v>
      </c>
      <c r="C18585" s="2" t="s">
        <v>60</v>
      </c>
      <c r="D18585" s="3">
        <v>101029</v>
      </c>
      <c r="E18585" s="5">
        <f t="shared" si="290"/>
        <v>4.8718684734086255E-2</v>
      </c>
    </row>
    <row r="18586" spans="1:5" x14ac:dyDescent="0.25">
      <c r="A18586" s="2">
        <v>2856</v>
      </c>
      <c r="B18586" s="2">
        <v>2022</v>
      </c>
      <c r="C18586" s="2" t="s">
        <v>60</v>
      </c>
      <c r="D18586" s="3">
        <v>105951</v>
      </c>
      <c r="E18586" s="5">
        <f t="shared" si="290"/>
        <v>0.11452463874810054</v>
      </c>
    </row>
    <row r="18587" spans="1:5" x14ac:dyDescent="0.25">
      <c r="A18587" s="2">
        <v>2856</v>
      </c>
      <c r="B18587" s="2">
        <v>2023</v>
      </c>
      <c r="C18587" s="2" t="s">
        <v>64</v>
      </c>
      <c r="D18587" s="3">
        <v>118085</v>
      </c>
      <c r="E18587" s="5">
        <f t="shared" si="290"/>
        <v>3.1138586611339291E-2</v>
      </c>
    </row>
    <row r="18588" spans="1:5" x14ac:dyDescent="0.25">
      <c r="A18588" s="2">
        <v>2856</v>
      </c>
      <c r="B18588" s="2">
        <v>2024</v>
      </c>
      <c r="C18588" s="2" t="s">
        <v>64</v>
      </c>
      <c r="D18588" s="3">
        <v>121762</v>
      </c>
      <c r="E18588" s="5">
        <f t="shared" si="290"/>
        <v>2.2404362609024162E-2</v>
      </c>
    </row>
    <row r="18589" spans="1:5" x14ac:dyDescent="0.25">
      <c r="A18589" s="2">
        <v>2856</v>
      </c>
      <c r="B18589" s="2">
        <v>2025</v>
      </c>
      <c r="C18589" s="2" t="s">
        <v>64</v>
      </c>
      <c r="D18589" s="3">
        <v>124490</v>
      </c>
      <c r="E18589" s="5">
        <f t="shared" si="290"/>
        <v>1</v>
      </c>
    </row>
    <row r="18590" spans="1:5" x14ac:dyDescent="0.25">
      <c r="A18590" s="2">
        <v>2857</v>
      </c>
      <c r="B18590" s="2">
        <v>2025</v>
      </c>
      <c r="C18590" s="2" t="s">
        <v>50</v>
      </c>
      <c r="D18590" s="3">
        <v>70863</v>
      </c>
      <c r="E18590" s="5">
        <f t="shared" si="290"/>
        <v>1</v>
      </c>
    </row>
    <row r="18591" spans="1:5" x14ac:dyDescent="0.25">
      <c r="A18591" s="2">
        <v>2858</v>
      </c>
      <c r="B18591" s="2">
        <v>2016</v>
      </c>
      <c r="C18591" s="2" t="s">
        <v>64</v>
      </c>
      <c r="D18591" s="3">
        <v>217965</v>
      </c>
      <c r="E18591" s="5">
        <f t="shared" si="290"/>
        <v>2.0448237102287065E-2</v>
      </c>
    </row>
    <row r="18592" spans="1:5" x14ac:dyDescent="0.25">
      <c r="A18592" s="2">
        <v>2858</v>
      </c>
      <c r="B18592" s="2">
        <v>2017</v>
      </c>
      <c r="C18592" s="2" t="s">
        <v>64</v>
      </c>
      <c r="D18592" s="3">
        <v>222422</v>
      </c>
      <c r="E18592" s="5">
        <f t="shared" si="290"/>
        <v>3.5972161027236514E-2</v>
      </c>
    </row>
    <row r="18593" spans="1:5" x14ac:dyDescent="0.25">
      <c r="A18593" s="2">
        <v>2858</v>
      </c>
      <c r="B18593" s="2">
        <v>2018</v>
      </c>
      <c r="C18593" s="2" t="s">
        <v>64</v>
      </c>
      <c r="D18593" s="3">
        <v>230423</v>
      </c>
      <c r="E18593" s="5">
        <f t="shared" si="290"/>
        <v>3.3603416325627217E-2</v>
      </c>
    </row>
    <row r="18594" spans="1:5" x14ac:dyDescent="0.25">
      <c r="A18594" s="2">
        <v>2858</v>
      </c>
      <c r="B18594" s="2">
        <v>2019</v>
      </c>
      <c r="C18594" s="2" t="s">
        <v>64</v>
      </c>
      <c r="D18594" s="3">
        <v>238166</v>
      </c>
      <c r="E18594" s="5">
        <f t="shared" si="290"/>
        <v>3.9489263790801372E-2</v>
      </c>
    </row>
    <row r="18595" spans="1:5" x14ac:dyDescent="0.25">
      <c r="A18595" s="2">
        <v>2858</v>
      </c>
      <c r="B18595" s="2">
        <v>2020</v>
      </c>
      <c r="C18595" s="2" t="s">
        <v>64</v>
      </c>
      <c r="D18595" s="3">
        <v>247571</v>
      </c>
      <c r="E18595" s="5">
        <f t="shared" si="290"/>
        <v>4.0792338359500913E-2</v>
      </c>
    </row>
    <row r="18596" spans="1:5" x14ac:dyDescent="0.25">
      <c r="A18596" s="2">
        <v>2858</v>
      </c>
      <c r="B18596" s="2">
        <v>2021</v>
      </c>
      <c r="C18596" s="2" t="s">
        <v>64</v>
      </c>
      <c r="D18596" s="3">
        <v>257670</v>
      </c>
      <c r="E18596" s="5">
        <f t="shared" si="290"/>
        <v>4.2853261924166566E-2</v>
      </c>
    </row>
    <row r="18597" spans="1:5" x14ac:dyDescent="0.25">
      <c r="A18597" s="2">
        <v>2858</v>
      </c>
      <c r="B18597" s="2">
        <v>2022</v>
      </c>
      <c r="C18597" s="2" t="s">
        <v>64</v>
      </c>
      <c r="D18597" s="3">
        <v>268712</v>
      </c>
      <c r="E18597" s="5">
        <f t="shared" si="290"/>
        <v>3.9782369228021079E-2</v>
      </c>
    </row>
    <row r="18598" spans="1:5" x14ac:dyDescent="0.25">
      <c r="A18598" s="2">
        <v>2858</v>
      </c>
      <c r="B18598" s="2">
        <v>2023</v>
      </c>
      <c r="C18598" s="2" t="s">
        <v>64</v>
      </c>
      <c r="D18598" s="3">
        <v>279402</v>
      </c>
      <c r="E18598" s="5">
        <f t="shared" si="290"/>
        <v>2.0200284894166826E-2</v>
      </c>
    </row>
    <row r="18599" spans="1:5" x14ac:dyDescent="0.25">
      <c r="A18599" s="2">
        <v>2858</v>
      </c>
      <c r="B18599" s="2">
        <v>2024</v>
      </c>
      <c r="C18599" s="2" t="s">
        <v>64</v>
      </c>
      <c r="D18599" s="3">
        <v>285046</v>
      </c>
      <c r="E18599" s="5">
        <f t="shared" si="290"/>
        <v>2.3017337552535381E-2</v>
      </c>
    </row>
    <row r="18600" spans="1:5" x14ac:dyDescent="0.25">
      <c r="A18600" s="2">
        <v>2858</v>
      </c>
      <c r="B18600" s="2">
        <v>2025</v>
      </c>
      <c r="C18600" s="2" t="s">
        <v>64</v>
      </c>
      <c r="D18600" s="3">
        <v>291607</v>
      </c>
      <c r="E18600" s="5">
        <f t="shared" si="290"/>
        <v>1</v>
      </c>
    </row>
    <row r="18601" spans="1:5" x14ac:dyDescent="0.25">
      <c r="A18601" s="2">
        <v>2859</v>
      </c>
      <c r="B18601" s="2">
        <v>2018</v>
      </c>
      <c r="C18601" s="2" t="s">
        <v>55</v>
      </c>
      <c r="D18601" s="3">
        <v>72137</v>
      </c>
      <c r="E18601" s="5">
        <f t="shared" si="290"/>
        <v>7.8018215340255354E-2</v>
      </c>
    </row>
    <row r="18602" spans="1:5" x14ac:dyDescent="0.25">
      <c r="A18602" s="2">
        <v>2859</v>
      </c>
      <c r="B18602" s="2">
        <v>2019</v>
      </c>
      <c r="C18602" s="2" t="s">
        <v>60</v>
      </c>
      <c r="D18602" s="3">
        <v>77765</v>
      </c>
      <c r="E18602" s="5">
        <f t="shared" si="290"/>
        <v>5.8882530701472383E-2</v>
      </c>
    </row>
    <row r="18603" spans="1:5" x14ac:dyDescent="0.25">
      <c r="A18603" s="2">
        <v>2859</v>
      </c>
      <c r="B18603" s="2">
        <v>2020</v>
      </c>
      <c r="C18603" s="2" t="s">
        <v>60</v>
      </c>
      <c r="D18603" s="3">
        <v>82344</v>
      </c>
      <c r="E18603" s="5">
        <f t="shared" si="290"/>
        <v>9.1615661128922568E-2</v>
      </c>
    </row>
    <row r="18604" spans="1:5" x14ac:dyDescent="0.25">
      <c r="A18604" s="2">
        <v>2859</v>
      </c>
      <c r="B18604" s="2">
        <v>2021</v>
      </c>
      <c r="C18604" s="2" t="s">
        <v>64</v>
      </c>
      <c r="D18604" s="3">
        <v>89888</v>
      </c>
      <c r="E18604" s="5">
        <f t="shared" si="290"/>
        <v>4.2107956568173725E-2</v>
      </c>
    </row>
    <row r="18605" spans="1:5" x14ac:dyDescent="0.25">
      <c r="A18605" s="2">
        <v>2859</v>
      </c>
      <c r="B18605" s="2">
        <v>2022</v>
      </c>
      <c r="C18605" s="2" t="s">
        <v>64</v>
      </c>
      <c r="D18605" s="3">
        <v>93673</v>
      </c>
      <c r="E18605" s="5">
        <f t="shared" si="290"/>
        <v>0.12669605969703115</v>
      </c>
    </row>
    <row r="18606" spans="1:5" x14ac:dyDescent="0.25">
      <c r="A18606" s="2">
        <v>2859</v>
      </c>
      <c r="B18606" s="2">
        <v>2023</v>
      </c>
      <c r="C18606" s="2" t="s">
        <v>75</v>
      </c>
      <c r="D18606" s="3">
        <v>105541</v>
      </c>
      <c r="E18606" s="5">
        <f t="shared" si="290"/>
        <v>0.11449578836660634</v>
      </c>
    </row>
    <row r="18607" spans="1:5" x14ac:dyDescent="0.25">
      <c r="A18607" s="2">
        <v>2859</v>
      </c>
      <c r="B18607" s="2">
        <v>2024</v>
      </c>
      <c r="C18607" s="2" t="s">
        <v>71</v>
      </c>
      <c r="D18607" s="3">
        <v>117625</v>
      </c>
      <c r="E18607" s="5">
        <f t="shared" si="290"/>
        <v>3.1812964930924545E-2</v>
      </c>
    </row>
    <row r="18608" spans="1:5" x14ac:dyDescent="0.25">
      <c r="A18608" s="2">
        <v>2859</v>
      </c>
      <c r="B18608" s="2">
        <v>2025</v>
      </c>
      <c r="C18608" s="2" t="s">
        <v>71</v>
      </c>
      <c r="D18608" s="3">
        <v>121367</v>
      </c>
      <c r="E18608" s="5">
        <f t="shared" si="290"/>
        <v>1</v>
      </c>
    </row>
    <row r="18609" spans="1:5" x14ac:dyDescent="0.25">
      <c r="A18609" s="2">
        <v>2860</v>
      </c>
      <c r="B18609" s="2">
        <v>2025</v>
      </c>
      <c r="C18609" s="2" t="s">
        <v>66</v>
      </c>
      <c r="D18609" s="3">
        <v>67560</v>
      </c>
      <c r="E18609" s="5">
        <f t="shared" si="290"/>
        <v>1</v>
      </c>
    </row>
    <row r="18610" spans="1:5" x14ac:dyDescent="0.25">
      <c r="A18610" s="2">
        <v>2861</v>
      </c>
      <c r="B18610" s="2">
        <v>2023</v>
      </c>
      <c r="C18610" s="2" t="s">
        <v>55</v>
      </c>
      <c r="D18610" s="3">
        <v>85642</v>
      </c>
      <c r="E18610" s="5">
        <f t="shared" si="290"/>
        <v>2.644730389294972E-2</v>
      </c>
    </row>
    <row r="18611" spans="1:5" x14ac:dyDescent="0.25">
      <c r="A18611" s="2">
        <v>2861</v>
      </c>
      <c r="B18611" s="2">
        <v>2024</v>
      </c>
      <c r="C18611" s="2" t="s">
        <v>55</v>
      </c>
      <c r="D18611" s="3">
        <v>87907</v>
      </c>
      <c r="E18611" s="5">
        <f t="shared" si="290"/>
        <v>4.9017711900076213E-2</v>
      </c>
    </row>
    <row r="18612" spans="1:5" x14ac:dyDescent="0.25">
      <c r="A18612" s="2">
        <v>2861</v>
      </c>
      <c r="B18612" s="2">
        <v>2025</v>
      </c>
      <c r="C18612" s="2" t="s">
        <v>55</v>
      </c>
      <c r="D18612" s="3">
        <v>92216</v>
      </c>
      <c r="E18612" s="5">
        <f t="shared" si="290"/>
        <v>1</v>
      </c>
    </row>
    <row r="18613" spans="1:5" x14ac:dyDescent="0.25">
      <c r="A18613" s="2">
        <v>2862</v>
      </c>
      <c r="B18613" s="2">
        <v>2024</v>
      </c>
      <c r="C18613" s="2" t="s">
        <v>64</v>
      </c>
      <c r="D18613" s="3">
        <v>108176</v>
      </c>
      <c r="E18613" s="5">
        <f t="shared" si="290"/>
        <v>4.2477074397278512E-2</v>
      </c>
    </row>
    <row r="18614" spans="1:5" x14ac:dyDescent="0.25">
      <c r="A18614" s="2">
        <v>2862</v>
      </c>
      <c r="B18614" s="2">
        <v>2025</v>
      </c>
      <c r="C18614" s="2" t="s">
        <v>64</v>
      </c>
      <c r="D18614" s="3">
        <v>112771</v>
      </c>
      <c r="E18614" s="5">
        <f t="shared" si="290"/>
        <v>1</v>
      </c>
    </row>
    <row r="18615" spans="1:5" x14ac:dyDescent="0.25">
      <c r="A18615" s="2">
        <v>2863</v>
      </c>
      <c r="B18615" s="2">
        <v>2025</v>
      </c>
      <c r="C18615" s="2" t="s">
        <v>55</v>
      </c>
      <c r="D18615" s="3">
        <v>48798</v>
      </c>
      <c r="E18615" s="5">
        <f t="shared" si="290"/>
        <v>1</v>
      </c>
    </row>
    <row r="18616" spans="1:5" x14ac:dyDescent="0.25">
      <c r="A18616" s="2">
        <v>2864</v>
      </c>
      <c r="B18616" s="2">
        <v>2021</v>
      </c>
      <c r="C18616" s="2" t="s">
        <v>55</v>
      </c>
      <c r="D18616" s="3">
        <v>131814</v>
      </c>
      <c r="E18616" s="5">
        <f t="shared" si="290"/>
        <v>3.1650659262293837E-2</v>
      </c>
    </row>
    <row r="18617" spans="1:5" x14ac:dyDescent="0.25">
      <c r="A18617" s="2">
        <v>2864</v>
      </c>
      <c r="B18617" s="2">
        <v>2022</v>
      </c>
      <c r="C18617" s="2" t="s">
        <v>55</v>
      </c>
      <c r="D18617" s="3">
        <v>135986</v>
      </c>
      <c r="E18617" s="5">
        <f t="shared" si="290"/>
        <v>5.6763196211374697E-2</v>
      </c>
    </row>
    <row r="18618" spans="1:5" x14ac:dyDescent="0.25">
      <c r="A18618" s="2">
        <v>2864</v>
      </c>
      <c r="B18618" s="2">
        <v>2023</v>
      </c>
      <c r="C18618" s="2" t="s">
        <v>55</v>
      </c>
      <c r="D18618" s="3">
        <v>143705</v>
      </c>
      <c r="E18618" s="5">
        <f t="shared" si="290"/>
        <v>-9.255071152708674E-4</v>
      </c>
    </row>
    <row r="18619" spans="1:5" x14ac:dyDescent="0.25">
      <c r="A18619" s="2">
        <v>2864</v>
      </c>
      <c r="B18619" s="2">
        <v>2024</v>
      </c>
      <c r="C18619" s="2" t="s">
        <v>60</v>
      </c>
      <c r="D18619" s="3">
        <v>143572</v>
      </c>
      <c r="E18619" s="5">
        <f t="shared" si="290"/>
        <v>4.1588889198450954E-2</v>
      </c>
    </row>
    <row r="18620" spans="1:5" x14ac:dyDescent="0.25">
      <c r="A18620" s="2">
        <v>2864</v>
      </c>
      <c r="B18620" s="2">
        <v>2025</v>
      </c>
      <c r="C18620" s="2" t="s">
        <v>60</v>
      </c>
      <c r="D18620" s="3">
        <v>149543</v>
      </c>
      <c r="E18620" s="5">
        <f t="shared" si="290"/>
        <v>1</v>
      </c>
    </row>
    <row r="18621" spans="1:5" x14ac:dyDescent="0.25">
      <c r="A18621" s="2">
        <v>2865</v>
      </c>
      <c r="B18621" s="2">
        <v>2023</v>
      </c>
      <c r="C18621" s="2" t="s">
        <v>3443</v>
      </c>
      <c r="D18621" s="3">
        <v>454028</v>
      </c>
      <c r="E18621" s="5">
        <f t="shared" si="290"/>
        <v>2.9852784409772085E-2</v>
      </c>
    </row>
    <row r="18622" spans="1:5" x14ac:dyDescent="0.25">
      <c r="A18622" s="2">
        <v>2865</v>
      </c>
      <c r="B18622" s="2">
        <v>2024</v>
      </c>
      <c r="C18622" s="2" t="s">
        <v>3443</v>
      </c>
      <c r="D18622" s="3">
        <v>467582</v>
      </c>
      <c r="E18622" s="5">
        <f t="shared" si="290"/>
        <v>3.1196667108656876E-2</v>
      </c>
    </row>
    <row r="18623" spans="1:5" x14ac:dyDescent="0.25">
      <c r="A18623" s="2">
        <v>2865</v>
      </c>
      <c r="B18623" s="2">
        <v>2025</v>
      </c>
      <c r="C18623" s="2" t="s">
        <v>3443</v>
      </c>
      <c r="D18623" s="3">
        <v>482169</v>
      </c>
      <c r="E18623" s="5">
        <f t="shared" si="290"/>
        <v>1</v>
      </c>
    </row>
    <row r="18624" spans="1:5" x14ac:dyDescent="0.25">
      <c r="A18624" s="2">
        <v>2866</v>
      </c>
      <c r="B18624" s="2">
        <v>2019</v>
      </c>
      <c r="C18624" s="2" t="s">
        <v>60</v>
      </c>
      <c r="D18624" s="3">
        <v>92781</v>
      </c>
      <c r="E18624" s="5">
        <f t="shared" si="290"/>
        <v>-7.7386533880859226E-3</v>
      </c>
    </row>
    <row r="18625" spans="1:5" x14ac:dyDescent="0.25">
      <c r="A18625" s="2">
        <v>2866</v>
      </c>
      <c r="B18625" s="2">
        <v>2020</v>
      </c>
      <c r="C18625" s="2" t="s">
        <v>64</v>
      </c>
      <c r="D18625" s="3">
        <v>92063</v>
      </c>
      <c r="E18625" s="5">
        <f t="shared" si="290"/>
        <v>3.5215015804394817E-2</v>
      </c>
    </row>
    <row r="18626" spans="1:5" x14ac:dyDescent="0.25">
      <c r="A18626" s="2">
        <v>2866</v>
      </c>
      <c r="B18626" s="2">
        <v>2021</v>
      </c>
      <c r="C18626" s="2" t="s">
        <v>64</v>
      </c>
      <c r="D18626" s="3">
        <v>95305</v>
      </c>
      <c r="E18626" s="5">
        <f t="shared" ref="E18626:E18689" si="291">IF(A18627=A18626,(D18627-D18626)/D18626,1)</f>
        <v>4.9472745396359055E-2</v>
      </c>
    </row>
    <row r="18627" spans="1:5" x14ac:dyDescent="0.25">
      <c r="A18627" s="2">
        <v>2866</v>
      </c>
      <c r="B18627" s="2">
        <v>2022</v>
      </c>
      <c r="C18627" s="2" t="s">
        <v>64</v>
      </c>
      <c r="D18627" s="3">
        <v>100020</v>
      </c>
      <c r="E18627" s="5">
        <f t="shared" si="291"/>
        <v>3.4253149370125975E-2</v>
      </c>
    </row>
    <row r="18628" spans="1:5" x14ac:dyDescent="0.25">
      <c r="A18628" s="2">
        <v>2866</v>
      </c>
      <c r="B18628" s="2">
        <v>2023</v>
      </c>
      <c r="C18628" s="2" t="s">
        <v>64</v>
      </c>
      <c r="D18628" s="3">
        <v>103446</v>
      </c>
      <c r="E18628" s="5">
        <f t="shared" si="291"/>
        <v>-1.9295091158672159E-2</v>
      </c>
    </row>
    <row r="18629" spans="1:5" x14ac:dyDescent="0.25">
      <c r="A18629" s="2">
        <v>2866</v>
      </c>
      <c r="B18629" s="2">
        <v>2024</v>
      </c>
      <c r="C18629" s="2" t="s">
        <v>75</v>
      </c>
      <c r="D18629" s="3">
        <v>101450</v>
      </c>
      <c r="E18629" s="5">
        <f t="shared" si="291"/>
        <v>4.034499753573189E-2</v>
      </c>
    </row>
    <row r="18630" spans="1:5" x14ac:dyDescent="0.25">
      <c r="A18630" s="2">
        <v>2866</v>
      </c>
      <c r="B18630" s="2">
        <v>2025</v>
      </c>
      <c r="C18630" s="2" t="s">
        <v>75</v>
      </c>
      <c r="D18630" s="3">
        <v>105543</v>
      </c>
      <c r="E18630" s="5">
        <f t="shared" si="291"/>
        <v>1</v>
      </c>
    </row>
    <row r="18631" spans="1:5" x14ac:dyDescent="0.25">
      <c r="A18631" s="2">
        <v>2867</v>
      </c>
      <c r="B18631" s="2">
        <v>2019</v>
      </c>
      <c r="C18631" s="2" t="s">
        <v>55</v>
      </c>
      <c r="D18631" s="3">
        <v>52806</v>
      </c>
      <c r="E18631" s="5">
        <f t="shared" si="291"/>
        <v>4.2135363405673601E-2</v>
      </c>
    </row>
    <row r="18632" spans="1:5" x14ac:dyDescent="0.25">
      <c r="A18632" s="2">
        <v>2867</v>
      </c>
      <c r="B18632" s="2">
        <v>2020</v>
      </c>
      <c r="C18632" s="2" t="s">
        <v>55</v>
      </c>
      <c r="D18632" s="3">
        <v>55031</v>
      </c>
      <c r="E18632" s="5">
        <f t="shared" si="291"/>
        <v>3.2472606349148662E-2</v>
      </c>
    </row>
    <row r="18633" spans="1:5" x14ac:dyDescent="0.25">
      <c r="A18633" s="2">
        <v>2867</v>
      </c>
      <c r="B18633" s="2">
        <v>2021</v>
      </c>
      <c r="C18633" s="2" t="s">
        <v>55</v>
      </c>
      <c r="D18633" s="3">
        <v>56818</v>
      </c>
      <c r="E18633" s="5">
        <f t="shared" si="291"/>
        <v>4.9526558484987153E-2</v>
      </c>
    </row>
    <row r="18634" spans="1:5" x14ac:dyDescent="0.25">
      <c r="A18634" s="2">
        <v>2867</v>
      </c>
      <c r="B18634" s="2">
        <v>2022</v>
      </c>
      <c r="C18634" s="2" t="s">
        <v>55</v>
      </c>
      <c r="D18634" s="3">
        <v>59632</v>
      </c>
      <c r="E18634" s="5">
        <f t="shared" si="291"/>
        <v>5.4417091494499595E-2</v>
      </c>
    </row>
    <row r="18635" spans="1:5" x14ac:dyDescent="0.25">
      <c r="A18635" s="2">
        <v>2867</v>
      </c>
      <c r="B18635" s="2">
        <v>2023</v>
      </c>
      <c r="C18635" s="2" t="s">
        <v>55</v>
      </c>
      <c r="D18635" s="3">
        <v>62877</v>
      </c>
      <c r="E18635" s="5">
        <f t="shared" si="291"/>
        <v>3.8058431540945022E-2</v>
      </c>
    </row>
    <row r="18636" spans="1:5" x14ac:dyDescent="0.25">
      <c r="A18636" s="2">
        <v>2867</v>
      </c>
      <c r="B18636" s="2">
        <v>2024</v>
      </c>
      <c r="C18636" s="2" t="s">
        <v>55</v>
      </c>
      <c r="D18636" s="3">
        <v>65270</v>
      </c>
      <c r="E18636" s="5">
        <f t="shared" si="291"/>
        <v>5.8556764210203768E-2</v>
      </c>
    </row>
    <row r="18637" spans="1:5" x14ac:dyDescent="0.25">
      <c r="A18637" s="2">
        <v>2867</v>
      </c>
      <c r="B18637" s="2">
        <v>2025</v>
      </c>
      <c r="C18637" s="2" t="s">
        <v>55</v>
      </c>
      <c r="D18637" s="3">
        <v>69092</v>
      </c>
      <c r="E18637" s="5">
        <f t="shared" si="291"/>
        <v>1</v>
      </c>
    </row>
    <row r="18638" spans="1:5" x14ac:dyDescent="0.25">
      <c r="A18638" s="2">
        <v>2868</v>
      </c>
      <c r="B18638" s="2">
        <v>2017</v>
      </c>
      <c r="C18638" s="2" t="s">
        <v>55</v>
      </c>
      <c r="D18638" s="3">
        <v>103706</v>
      </c>
      <c r="E18638" s="5">
        <f t="shared" si="291"/>
        <v>3.8223439338128939E-2</v>
      </c>
    </row>
    <row r="18639" spans="1:5" x14ac:dyDescent="0.25">
      <c r="A18639" s="2">
        <v>2868</v>
      </c>
      <c r="B18639" s="2">
        <v>2018</v>
      </c>
      <c r="C18639" s="2" t="s">
        <v>55</v>
      </c>
      <c r="D18639" s="3">
        <v>107670</v>
      </c>
      <c r="E18639" s="5">
        <f t="shared" si="291"/>
        <v>3.7577783969536545E-2</v>
      </c>
    </row>
    <row r="18640" spans="1:5" x14ac:dyDescent="0.25">
      <c r="A18640" s="2">
        <v>2868</v>
      </c>
      <c r="B18640" s="2">
        <v>2019</v>
      </c>
      <c r="C18640" s="2" t="s">
        <v>55</v>
      </c>
      <c r="D18640" s="3">
        <v>111716</v>
      </c>
      <c r="E18640" s="5">
        <f t="shared" si="291"/>
        <v>4.7844534354971532E-2</v>
      </c>
    </row>
    <row r="18641" spans="1:5" x14ac:dyDescent="0.25">
      <c r="A18641" s="2">
        <v>2868</v>
      </c>
      <c r="B18641" s="2">
        <v>2020</v>
      </c>
      <c r="C18641" s="2" t="s">
        <v>55</v>
      </c>
      <c r="D18641" s="3">
        <v>117061</v>
      </c>
      <c r="E18641" s="5">
        <f t="shared" si="291"/>
        <v>5.05804665943397E-2</v>
      </c>
    </row>
    <row r="18642" spans="1:5" x14ac:dyDescent="0.25">
      <c r="A18642" s="2">
        <v>2868</v>
      </c>
      <c r="B18642" s="2">
        <v>2021</v>
      </c>
      <c r="C18642" s="2" t="s">
        <v>55</v>
      </c>
      <c r="D18642" s="3">
        <v>122982</v>
      </c>
      <c r="E18642" s="5">
        <f t="shared" si="291"/>
        <v>4.1152363760550321E-2</v>
      </c>
    </row>
    <row r="18643" spans="1:5" x14ac:dyDescent="0.25">
      <c r="A18643" s="2">
        <v>2868</v>
      </c>
      <c r="B18643" s="2">
        <v>2022</v>
      </c>
      <c r="C18643" s="2" t="s">
        <v>55</v>
      </c>
      <c r="D18643" s="3">
        <v>128043</v>
      </c>
      <c r="E18643" s="5">
        <f t="shared" si="291"/>
        <v>2.6936263598947227E-2</v>
      </c>
    </row>
    <row r="18644" spans="1:5" x14ac:dyDescent="0.25">
      <c r="A18644" s="2">
        <v>2868</v>
      </c>
      <c r="B18644" s="2">
        <v>2023</v>
      </c>
      <c r="C18644" s="2" t="s">
        <v>55</v>
      </c>
      <c r="D18644" s="3">
        <v>131492</v>
      </c>
      <c r="E18644" s="5">
        <f t="shared" si="291"/>
        <v>3.3834758008091749E-2</v>
      </c>
    </row>
    <row r="18645" spans="1:5" x14ac:dyDescent="0.25">
      <c r="A18645" s="2">
        <v>2868</v>
      </c>
      <c r="B18645" s="2">
        <v>2024</v>
      </c>
      <c r="C18645" s="2" t="s">
        <v>55</v>
      </c>
      <c r="D18645" s="3">
        <v>135941</v>
      </c>
      <c r="E18645" s="5">
        <f t="shared" si="291"/>
        <v>2.8953737283086044E-2</v>
      </c>
    </row>
    <row r="18646" spans="1:5" x14ac:dyDescent="0.25">
      <c r="A18646" s="2">
        <v>2868</v>
      </c>
      <c r="B18646" s="2">
        <v>2025</v>
      </c>
      <c r="C18646" s="2" t="s">
        <v>55</v>
      </c>
      <c r="D18646" s="3">
        <v>139877</v>
      </c>
      <c r="E18646" s="5">
        <f t="shared" si="291"/>
        <v>1</v>
      </c>
    </row>
    <row r="18647" spans="1:5" x14ac:dyDescent="0.25">
      <c r="A18647" s="2">
        <v>2869</v>
      </c>
      <c r="B18647" s="2">
        <v>2021</v>
      </c>
      <c r="C18647" s="2" t="s">
        <v>60</v>
      </c>
      <c r="D18647" s="3">
        <v>104065</v>
      </c>
      <c r="E18647" s="5">
        <f t="shared" si="291"/>
        <v>2.4763369048191035E-2</v>
      </c>
    </row>
    <row r="18648" spans="1:5" x14ac:dyDescent="0.25">
      <c r="A18648" s="2">
        <v>2869</v>
      </c>
      <c r="B18648" s="2">
        <v>2022</v>
      </c>
      <c r="C18648" s="2" t="s">
        <v>60</v>
      </c>
      <c r="D18648" s="3">
        <v>106642</v>
      </c>
      <c r="E18648" s="5">
        <f t="shared" si="291"/>
        <v>3.0907147277807995E-2</v>
      </c>
    </row>
    <row r="18649" spans="1:5" x14ac:dyDescent="0.25">
      <c r="A18649" s="2">
        <v>2869</v>
      </c>
      <c r="B18649" s="2">
        <v>2023</v>
      </c>
      <c r="C18649" s="2" t="s">
        <v>60</v>
      </c>
      <c r="D18649" s="3">
        <v>109938</v>
      </c>
      <c r="E18649" s="5">
        <f t="shared" si="291"/>
        <v>2.5341556149829903E-2</v>
      </c>
    </row>
    <row r="18650" spans="1:5" x14ac:dyDescent="0.25">
      <c r="A18650" s="2">
        <v>2869</v>
      </c>
      <c r="B18650" s="2">
        <v>2024</v>
      </c>
      <c r="C18650" s="2" t="s">
        <v>60</v>
      </c>
      <c r="D18650" s="3">
        <v>112724</v>
      </c>
      <c r="E18650" s="5">
        <f t="shared" si="291"/>
        <v>4.4746460381107842E-2</v>
      </c>
    </row>
    <row r="18651" spans="1:5" x14ac:dyDescent="0.25">
      <c r="A18651" s="2">
        <v>2869</v>
      </c>
      <c r="B18651" s="2">
        <v>2025</v>
      </c>
      <c r="C18651" s="2" t="s">
        <v>60</v>
      </c>
      <c r="D18651" s="3">
        <v>117768</v>
      </c>
      <c r="E18651" s="5">
        <f t="shared" si="291"/>
        <v>1</v>
      </c>
    </row>
    <row r="18652" spans="1:5" x14ac:dyDescent="0.25">
      <c r="A18652" s="2">
        <v>2870</v>
      </c>
      <c r="B18652" s="2">
        <v>2018</v>
      </c>
      <c r="C18652" s="2" t="s">
        <v>55</v>
      </c>
      <c r="D18652" s="3">
        <v>72061</v>
      </c>
      <c r="E18652" s="5">
        <f t="shared" si="291"/>
        <v>3.5136897905940802E-2</v>
      </c>
    </row>
    <row r="18653" spans="1:5" x14ac:dyDescent="0.25">
      <c r="A18653" s="2">
        <v>2870</v>
      </c>
      <c r="B18653" s="2">
        <v>2019</v>
      </c>
      <c r="C18653" s="2" t="s">
        <v>55</v>
      </c>
      <c r="D18653" s="3">
        <v>74593</v>
      </c>
      <c r="E18653" s="5">
        <f t="shared" si="291"/>
        <v>0.1114715858056386</v>
      </c>
    </row>
    <row r="18654" spans="1:5" x14ac:dyDescent="0.25">
      <c r="A18654" s="2">
        <v>2870</v>
      </c>
      <c r="B18654" s="2">
        <v>2020</v>
      </c>
      <c r="C18654" s="2" t="s">
        <v>60</v>
      </c>
      <c r="D18654" s="3">
        <v>82908</v>
      </c>
      <c r="E18654" s="5">
        <f t="shared" si="291"/>
        <v>0.16339798330679789</v>
      </c>
    </row>
    <row r="18655" spans="1:5" x14ac:dyDescent="0.25">
      <c r="A18655" s="2">
        <v>2870</v>
      </c>
      <c r="B18655" s="2">
        <v>2021</v>
      </c>
      <c r="C18655" s="2" t="s">
        <v>64</v>
      </c>
      <c r="D18655" s="3">
        <v>96455</v>
      </c>
      <c r="E18655" s="5">
        <f t="shared" si="291"/>
        <v>3.8660515266186302E-2</v>
      </c>
    </row>
    <row r="18656" spans="1:5" x14ac:dyDescent="0.25">
      <c r="A18656" s="2">
        <v>2870</v>
      </c>
      <c r="B18656" s="2">
        <v>2022</v>
      </c>
      <c r="C18656" s="2" t="s">
        <v>64</v>
      </c>
      <c r="D18656" s="3">
        <v>100184</v>
      </c>
      <c r="E18656" s="5">
        <f t="shared" si="291"/>
        <v>2.4974047752136068E-2</v>
      </c>
    </row>
    <row r="18657" spans="1:5" x14ac:dyDescent="0.25">
      <c r="A18657" s="2">
        <v>2870</v>
      </c>
      <c r="B18657" s="2">
        <v>2023</v>
      </c>
      <c r="C18657" s="2" t="s">
        <v>64</v>
      </c>
      <c r="D18657" s="3">
        <v>102686</v>
      </c>
      <c r="E18657" s="5">
        <f t="shared" si="291"/>
        <v>4.6929474319770952E-2</v>
      </c>
    </row>
    <row r="18658" spans="1:5" x14ac:dyDescent="0.25">
      <c r="A18658" s="2">
        <v>2870</v>
      </c>
      <c r="B18658" s="2">
        <v>2024</v>
      </c>
      <c r="C18658" s="2" t="s">
        <v>64</v>
      </c>
      <c r="D18658" s="3">
        <v>107505</v>
      </c>
      <c r="E18658" s="5">
        <f t="shared" si="291"/>
        <v>3.2351983628668431E-2</v>
      </c>
    </row>
    <row r="18659" spans="1:5" x14ac:dyDescent="0.25">
      <c r="A18659" s="2">
        <v>2870</v>
      </c>
      <c r="B18659" s="2">
        <v>2025</v>
      </c>
      <c r="C18659" s="2" t="s">
        <v>64</v>
      </c>
      <c r="D18659" s="3">
        <v>110983</v>
      </c>
      <c r="E18659" s="5">
        <f t="shared" si="291"/>
        <v>1</v>
      </c>
    </row>
    <row r="18660" spans="1:5" x14ac:dyDescent="0.25">
      <c r="A18660" s="2">
        <v>2871</v>
      </c>
      <c r="B18660" s="2">
        <v>2025</v>
      </c>
      <c r="C18660" s="2" t="s">
        <v>71</v>
      </c>
      <c r="D18660" s="3">
        <v>130662</v>
      </c>
      <c r="E18660" s="5">
        <f t="shared" si="291"/>
        <v>1</v>
      </c>
    </row>
    <row r="18661" spans="1:5" x14ac:dyDescent="0.25">
      <c r="A18661" s="2">
        <v>2872</v>
      </c>
      <c r="B18661" s="2">
        <v>2022</v>
      </c>
      <c r="C18661" s="2" t="s">
        <v>55</v>
      </c>
      <c r="D18661" s="3">
        <v>101444</v>
      </c>
      <c r="E18661" s="5">
        <f t="shared" si="291"/>
        <v>3.5664997437009578E-2</v>
      </c>
    </row>
    <row r="18662" spans="1:5" x14ac:dyDescent="0.25">
      <c r="A18662" s="2">
        <v>2872</v>
      </c>
      <c r="B18662" s="2">
        <v>2023</v>
      </c>
      <c r="C18662" s="2" t="s">
        <v>55</v>
      </c>
      <c r="D18662" s="3">
        <v>105062</v>
      </c>
      <c r="E18662" s="5">
        <f t="shared" si="291"/>
        <v>3.5978755401572401E-2</v>
      </c>
    </row>
    <row r="18663" spans="1:5" x14ac:dyDescent="0.25">
      <c r="A18663" s="2">
        <v>2872</v>
      </c>
      <c r="B18663" s="2">
        <v>2024</v>
      </c>
      <c r="C18663" s="2" t="s">
        <v>55</v>
      </c>
      <c r="D18663" s="3">
        <v>108842</v>
      </c>
      <c r="E18663" s="5">
        <f t="shared" si="291"/>
        <v>0.10065967181786442</v>
      </c>
    </row>
    <row r="18664" spans="1:5" x14ac:dyDescent="0.25">
      <c r="A18664" s="2">
        <v>2872</v>
      </c>
      <c r="B18664" s="2">
        <v>2025</v>
      </c>
      <c r="C18664" s="2" t="s">
        <v>60</v>
      </c>
      <c r="D18664" s="3">
        <v>119798</v>
      </c>
      <c r="E18664" s="5">
        <f t="shared" si="291"/>
        <v>1</v>
      </c>
    </row>
    <row r="18665" spans="1:5" x14ac:dyDescent="0.25">
      <c r="A18665" s="2">
        <v>2873</v>
      </c>
      <c r="B18665" s="2">
        <v>2019</v>
      </c>
      <c r="C18665" s="2" t="s">
        <v>55</v>
      </c>
      <c r="D18665" s="3">
        <v>112689</v>
      </c>
      <c r="E18665" s="5">
        <f t="shared" si="291"/>
        <v>2.3107845486249768E-2</v>
      </c>
    </row>
    <row r="18666" spans="1:5" x14ac:dyDescent="0.25">
      <c r="A18666" s="2">
        <v>2873</v>
      </c>
      <c r="B18666" s="2">
        <v>2020</v>
      </c>
      <c r="C18666" s="2" t="s">
        <v>55</v>
      </c>
      <c r="D18666" s="3">
        <v>115293</v>
      </c>
      <c r="E18666" s="5">
        <f t="shared" si="291"/>
        <v>3.3896246953414345E-2</v>
      </c>
    </row>
    <row r="18667" spans="1:5" x14ac:dyDescent="0.25">
      <c r="A18667" s="2">
        <v>2873</v>
      </c>
      <c r="B18667" s="2">
        <v>2021</v>
      </c>
      <c r="C18667" s="2" t="s">
        <v>55</v>
      </c>
      <c r="D18667" s="3">
        <v>119201</v>
      </c>
      <c r="E18667" s="5">
        <f t="shared" si="291"/>
        <v>4.6140552512143357E-2</v>
      </c>
    </row>
    <row r="18668" spans="1:5" x14ac:dyDescent="0.25">
      <c r="A18668" s="2">
        <v>2873</v>
      </c>
      <c r="B18668" s="2">
        <v>2022</v>
      </c>
      <c r="C18668" s="2" t="s">
        <v>55</v>
      </c>
      <c r="D18668" s="3">
        <v>124701</v>
      </c>
      <c r="E18668" s="5">
        <f t="shared" si="291"/>
        <v>4.5236205002365658E-2</v>
      </c>
    </row>
    <row r="18669" spans="1:5" x14ac:dyDescent="0.25">
      <c r="A18669" s="2">
        <v>2873</v>
      </c>
      <c r="B18669" s="2">
        <v>2023</v>
      </c>
      <c r="C18669" s="2" t="s">
        <v>55</v>
      </c>
      <c r="D18669" s="3">
        <v>130342</v>
      </c>
      <c r="E18669" s="5">
        <f t="shared" si="291"/>
        <v>6.4706694695493394E-2</v>
      </c>
    </row>
    <row r="18670" spans="1:5" x14ac:dyDescent="0.25">
      <c r="A18670" s="2">
        <v>2873</v>
      </c>
      <c r="B18670" s="2">
        <v>2024</v>
      </c>
      <c r="C18670" s="2" t="s">
        <v>60</v>
      </c>
      <c r="D18670" s="3">
        <v>138776</v>
      </c>
      <c r="E18670" s="5">
        <f t="shared" si="291"/>
        <v>2.5134028938721392E-2</v>
      </c>
    </row>
    <row r="18671" spans="1:5" x14ac:dyDescent="0.25">
      <c r="A18671" s="2">
        <v>2873</v>
      </c>
      <c r="B18671" s="2">
        <v>2025</v>
      </c>
      <c r="C18671" s="2" t="s">
        <v>60</v>
      </c>
      <c r="D18671" s="3">
        <v>142264</v>
      </c>
      <c r="E18671" s="5">
        <f t="shared" si="291"/>
        <v>1</v>
      </c>
    </row>
    <row r="18672" spans="1:5" x14ac:dyDescent="0.25">
      <c r="A18672" s="2">
        <v>2874</v>
      </c>
      <c r="B18672" s="2">
        <v>2022</v>
      </c>
      <c r="C18672" s="2" t="s">
        <v>60</v>
      </c>
      <c r="D18672" s="3">
        <v>112071</v>
      </c>
      <c r="E18672" s="5">
        <f t="shared" si="291"/>
        <v>4.9870171587654256E-2</v>
      </c>
    </row>
    <row r="18673" spans="1:5" x14ac:dyDescent="0.25">
      <c r="A18673" s="2">
        <v>2874</v>
      </c>
      <c r="B18673" s="2">
        <v>2023</v>
      </c>
      <c r="C18673" s="2" t="s">
        <v>60</v>
      </c>
      <c r="D18673" s="3">
        <v>117660</v>
      </c>
      <c r="E18673" s="5">
        <f t="shared" si="291"/>
        <v>3.9367669556348801E-2</v>
      </c>
    </row>
    <row r="18674" spans="1:5" x14ac:dyDescent="0.25">
      <c r="A18674" s="2">
        <v>2874</v>
      </c>
      <c r="B18674" s="2">
        <v>2024</v>
      </c>
      <c r="C18674" s="2" t="s">
        <v>64</v>
      </c>
      <c r="D18674" s="3">
        <v>122292</v>
      </c>
      <c r="E18674" s="5">
        <f t="shared" si="291"/>
        <v>5.5719098551009059E-2</v>
      </c>
    </row>
    <row r="18675" spans="1:5" x14ac:dyDescent="0.25">
      <c r="A18675" s="2">
        <v>2874</v>
      </c>
      <c r="B18675" s="2">
        <v>2025</v>
      </c>
      <c r="C18675" s="2" t="s">
        <v>64</v>
      </c>
      <c r="D18675" s="3">
        <v>129106</v>
      </c>
      <c r="E18675" s="5">
        <f t="shared" si="291"/>
        <v>1</v>
      </c>
    </row>
    <row r="18676" spans="1:5" x14ac:dyDescent="0.25">
      <c r="A18676" s="2">
        <v>2875</v>
      </c>
      <c r="B18676" s="2">
        <v>2021</v>
      </c>
      <c r="C18676" s="2" t="s">
        <v>55</v>
      </c>
      <c r="D18676" s="3">
        <v>59653</v>
      </c>
      <c r="E18676" s="5">
        <f t="shared" si="291"/>
        <v>5.4213534943758065E-2</v>
      </c>
    </row>
    <row r="18677" spans="1:5" x14ac:dyDescent="0.25">
      <c r="A18677" s="2">
        <v>2875</v>
      </c>
      <c r="B18677" s="2">
        <v>2022</v>
      </c>
      <c r="C18677" s="2" t="s">
        <v>55</v>
      </c>
      <c r="D18677" s="3">
        <v>62887</v>
      </c>
      <c r="E18677" s="5">
        <f t="shared" si="291"/>
        <v>6.2318126162799942E-2</v>
      </c>
    </row>
    <row r="18678" spans="1:5" x14ac:dyDescent="0.25">
      <c r="A18678" s="2">
        <v>2875</v>
      </c>
      <c r="B18678" s="2">
        <v>2023</v>
      </c>
      <c r="C18678" s="2" t="s">
        <v>55</v>
      </c>
      <c r="D18678" s="3">
        <v>66806</v>
      </c>
      <c r="E18678" s="5">
        <f t="shared" si="291"/>
        <v>4.8872855731521121E-2</v>
      </c>
    </row>
    <row r="18679" spans="1:5" x14ac:dyDescent="0.25">
      <c r="A18679" s="2">
        <v>2875</v>
      </c>
      <c r="B18679" s="2">
        <v>2024</v>
      </c>
      <c r="C18679" s="2" t="s">
        <v>60</v>
      </c>
      <c r="D18679" s="3">
        <v>70071</v>
      </c>
      <c r="E18679" s="5">
        <f t="shared" si="291"/>
        <v>9.3619328966334153E-2</v>
      </c>
    </row>
    <row r="18680" spans="1:5" x14ac:dyDescent="0.25">
      <c r="A18680" s="2">
        <v>2875</v>
      </c>
      <c r="B18680" s="2">
        <v>2025</v>
      </c>
      <c r="C18680" s="2" t="s">
        <v>64</v>
      </c>
      <c r="D18680" s="3">
        <v>76631</v>
      </c>
      <c r="E18680" s="5">
        <f t="shared" si="291"/>
        <v>1</v>
      </c>
    </row>
    <row r="18681" spans="1:5" x14ac:dyDescent="0.25">
      <c r="A18681" s="2">
        <v>2876</v>
      </c>
      <c r="B18681" s="2">
        <v>2024</v>
      </c>
      <c r="C18681" s="2" t="s">
        <v>66</v>
      </c>
      <c r="D18681" s="3">
        <v>86639</v>
      </c>
      <c r="E18681" s="5">
        <f t="shared" si="291"/>
        <v>4.157481042024954E-2</v>
      </c>
    </row>
    <row r="18682" spans="1:5" x14ac:dyDescent="0.25">
      <c r="A18682" s="2">
        <v>2876</v>
      </c>
      <c r="B18682" s="2">
        <v>2025</v>
      </c>
      <c r="C18682" s="2" t="s">
        <v>66</v>
      </c>
      <c r="D18682" s="3">
        <v>90241</v>
      </c>
      <c r="E18682" s="5">
        <f t="shared" si="291"/>
        <v>1</v>
      </c>
    </row>
    <row r="18683" spans="1:5" x14ac:dyDescent="0.25">
      <c r="A18683" s="2">
        <v>2877</v>
      </c>
      <c r="B18683" s="2">
        <v>2024</v>
      </c>
      <c r="C18683" s="2" t="s">
        <v>60</v>
      </c>
      <c r="D18683" s="3">
        <v>131964</v>
      </c>
      <c r="E18683" s="5">
        <f t="shared" si="291"/>
        <v>2.3233609166136218E-2</v>
      </c>
    </row>
    <row r="18684" spans="1:5" x14ac:dyDescent="0.25">
      <c r="A18684" s="2">
        <v>2877</v>
      </c>
      <c r="B18684" s="2">
        <v>2025</v>
      </c>
      <c r="C18684" s="2" t="s">
        <v>60</v>
      </c>
      <c r="D18684" s="3">
        <v>135030</v>
      </c>
      <c r="E18684" s="5">
        <f t="shared" si="291"/>
        <v>1</v>
      </c>
    </row>
    <row r="18685" spans="1:5" x14ac:dyDescent="0.25">
      <c r="A18685" s="2">
        <v>2878</v>
      </c>
      <c r="B18685" s="2">
        <v>2021</v>
      </c>
      <c r="C18685" s="2" t="s">
        <v>55</v>
      </c>
      <c r="D18685" s="3">
        <v>134790</v>
      </c>
      <c r="E18685" s="5">
        <f t="shared" si="291"/>
        <v>5.2548408635655464E-2</v>
      </c>
    </row>
    <row r="18686" spans="1:5" x14ac:dyDescent="0.25">
      <c r="A18686" s="2">
        <v>2878</v>
      </c>
      <c r="B18686" s="2">
        <v>2022</v>
      </c>
      <c r="C18686" s="2" t="s">
        <v>60</v>
      </c>
      <c r="D18686" s="3">
        <v>141873</v>
      </c>
      <c r="E18686" s="5">
        <f t="shared" si="291"/>
        <v>2.5980982991830721E-2</v>
      </c>
    </row>
    <row r="18687" spans="1:5" x14ac:dyDescent="0.25">
      <c r="A18687" s="2">
        <v>2878</v>
      </c>
      <c r="B18687" s="2">
        <v>2023</v>
      </c>
      <c r="C18687" s="2" t="s">
        <v>60</v>
      </c>
      <c r="D18687" s="3">
        <v>145559</v>
      </c>
      <c r="E18687" s="5">
        <f t="shared" si="291"/>
        <v>3.6610584024347519E-2</v>
      </c>
    </row>
    <row r="18688" spans="1:5" x14ac:dyDescent="0.25">
      <c r="A18688" s="2">
        <v>2878</v>
      </c>
      <c r="B18688" s="2">
        <v>2024</v>
      </c>
      <c r="C18688" s="2" t="s">
        <v>60</v>
      </c>
      <c r="D18688" s="3">
        <v>150888</v>
      </c>
      <c r="E18688" s="5">
        <f t="shared" si="291"/>
        <v>2.5310163830125656E-2</v>
      </c>
    </row>
    <row r="18689" spans="1:5" x14ac:dyDescent="0.25">
      <c r="A18689" s="2">
        <v>2878</v>
      </c>
      <c r="B18689" s="2">
        <v>2025</v>
      </c>
      <c r="C18689" s="2" t="s">
        <v>60</v>
      </c>
      <c r="D18689" s="3">
        <v>154707</v>
      </c>
      <c r="E18689" s="5">
        <f t="shared" si="291"/>
        <v>1</v>
      </c>
    </row>
    <row r="18690" spans="1:5" x14ac:dyDescent="0.25">
      <c r="A18690" s="2">
        <v>2879</v>
      </c>
      <c r="B18690" s="2">
        <v>2018</v>
      </c>
      <c r="C18690" s="2" t="s">
        <v>60</v>
      </c>
      <c r="D18690" s="3">
        <v>72241</v>
      </c>
      <c r="E18690" s="5">
        <f t="shared" ref="E18690:E18753" si="292">IF(A18691=A18690,(D18691-D18690)/D18690,1)</f>
        <v>6.557218200191027E-2</v>
      </c>
    </row>
    <row r="18691" spans="1:5" x14ac:dyDescent="0.25">
      <c r="A18691" s="2">
        <v>2879</v>
      </c>
      <c r="B18691" s="2">
        <v>2019</v>
      </c>
      <c r="C18691" s="2" t="s">
        <v>60</v>
      </c>
      <c r="D18691" s="3">
        <v>76978</v>
      </c>
      <c r="E18691" s="5">
        <f t="shared" si="292"/>
        <v>4.7468107771051468E-2</v>
      </c>
    </row>
    <row r="18692" spans="1:5" x14ac:dyDescent="0.25">
      <c r="A18692" s="2">
        <v>2879</v>
      </c>
      <c r="B18692" s="2">
        <v>2020</v>
      </c>
      <c r="C18692" s="2" t="s">
        <v>60</v>
      </c>
      <c r="D18692" s="3">
        <v>80632</v>
      </c>
      <c r="E18692" s="5">
        <f t="shared" si="292"/>
        <v>2.913235440023812E-2</v>
      </c>
    </row>
    <row r="18693" spans="1:5" x14ac:dyDescent="0.25">
      <c r="A18693" s="2">
        <v>2879</v>
      </c>
      <c r="B18693" s="2">
        <v>2021</v>
      </c>
      <c r="C18693" s="2" t="s">
        <v>60</v>
      </c>
      <c r="D18693" s="3">
        <v>82981</v>
      </c>
      <c r="E18693" s="5">
        <f t="shared" si="292"/>
        <v>5.4422096624528508E-2</v>
      </c>
    </row>
    <row r="18694" spans="1:5" x14ac:dyDescent="0.25">
      <c r="A18694" s="2">
        <v>2879</v>
      </c>
      <c r="B18694" s="2">
        <v>2022</v>
      </c>
      <c r="C18694" s="2" t="s">
        <v>60</v>
      </c>
      <c r="D18694" s="3">
        <v>87497</v>
      </c>
      <c r="E18694" s="5">
        <f t="shared" si="292"/>
        <v>4.8298798815959401E-2</v>
      </c>
    </row>
    <row r="18695" spans="1:5" x14ac:dyDescent="0.25">
      <c r="A18695" s="2">
        <v>2879</v>
      </c>
      <c r="B18695" s="2">
        <v>2023</v>
      </c>
      <c r="C18695" s="2" t="s">
        <v>60</v>
      </c>
      <c r="D18695" s="3">
        <v>91723</v>
      </c>
      <c r="E18695" s="5">
        <f t="shared" si="292"/>
        <v>6.1838361152600767E-2</v>
      </c>
    </row>
    <row r="18696" spans="1:5" x14ac:dyDescent="0.25">
      <c r="A18696" s="2">
        <v>2879</v>
      </c>
      <c r="B18696" s="2">
        <v>2024</v>
      </c>
      <c r="C18696" s="2" t="s">
        <v>60</v>
      </c>
      <c r="D18696" s="3">
        <v>97395</v>
      </c>
      <c r="E18696" s="5">
        <f t="shared" si="292"/>
        <v>4.6316546023923197E-2</v>
      </c>
    </row>
    <row r="18697" spans="1:5" x14ac:dyDescent="0.25">
      <c r="A18697" s="2">
        <v>2879</v>
      </c>
      <c r="B18697" s="2">
        <v>2025</v>
      </c>
      <c r="C18697" s="2" t="s">
        <v>60</v>
      </c>
      <c r="D18697" s="3">
        <v>101906</v>
      </c>
      <c r="E18697" s="5">
        <f t="shared" si="292"/>
        <v>1</v>
      </c>
    </row>
    <row r="18698" spans="1:5" x14ac:dyDescent="0.25">
      <c r="A18698" s="2">
        <v>2880</v>
      </c>
      <c r="B18698" s="2">
        <v>2016</v>
      </c>
      <c r="C18698" s="2" t="s">
        <v>55</v>
      </c>
      <c r="D18698" s="3">
        <v>58954</v>
      </c>
      <c r="E18698" s="5">
        <f t="shared" si="292"/>
        <v>3.701190758896767E-2</v>
      </c>
    </row>
    <row r="18699" spans="1:5" x14ac:dyDescent="0.25">
      <c r="A18699" s="2">
        <v>2880</v>
      </c>
      <c r="B18699" s="2">
        <v>2017</v>
      </c>
      <c r="C18699" s="2" t="s">
        <v>55</v>
      </c>
      <c r="D18699" s="3">
        <v>61136</v>
      </c>
      <c r="E18699" s="5">
        <f t="shared" si="292"/>
        <v>3.1781601674954203E-2</v>
      </c>
    </row>
    <row r="18700" spans="1:5" x14ac:dyDescent="0.25">
      <c r="A18700" s="2">
        <v>2880</v>
      </c>
      <c r="B18700" s="2">
        <v>2018</v>
      </c>
      <c r="C18700" s="2" t="s">
        <v>55</v>
      </c>
      <c r="D18700" s="3">
        <v>63079</v>
      </c>
      <c r="E18700" s="5">
        <f t="shared" si="292"/>
        <v>4.4230250955151477E-2</v>
      </c>
    </row>
    <row r="18701" spans="1:5" x14ac:dyDescent="0.25">
      <c r="A18701" s="2">
        <v>2880</v>
      </c>
      <c r="B18701" s="2">
        <v>2019</v>
      </c>
      <c r="C18701" s="2" t="s">
        <v>55</v>
      </c>
      <c r="D18701" s="3">
        <v>65869</v>
      </c>
      <c r="E18701" s="5">
        <f t="shared" si="292"/>
        <v>3.6344866325585631E-2</v>
      </c>
    </row>
    <row r="18702" spans="1:5" x14ac:dyDescent="0.25">
      <c r="A18702" s="2">
        <v>2880</v>
      </c>
      <c r="B18702" s="2">
        <v>2020</v>
      </c>
      <c r="C18702" s="2" t="s">
        <v>55</v>
      </c>
      <c r="D18702" s="3">
        <v>68263</v>
      </c>
      <c r="E18702" s="5">
        <f t="shared" si="292"/>
        <v>3.5626913554927267E-2</v>
      </c>
    </row>
    <row r="18703" spans="1:5" x14ac:dyDescent="0.25">
      <c r="A18703" s="2">
        <v>2880</v>
      </c>
      <c r="B18703" s="2">
        <v>2021</v>
      </c>
      <c r="C18703" s="2" t="s">
        <v>55</v>
      </c>
      <c r="D18703" s="3">
        <v>70695</v>
      </c>
      <c r="E18703" s="5">
        <f t="shared" si="292"/>
        <v>3.3694037767876085E-2</v>
      </c>
    </row>
    <row r="18704" spans="1:5" x14ac:dyDescent="0.25">
      <c r="A18704" s="2">
        <v>2880</v>
      </c>
      <c r="B18704" s="2">
        <v>2022</v>
      </c>
      <c r="C18704" s="2" t="s">
        <v>55</v>
      </c>
      <c r="D18704" s="3">
        <v>73077</v>
      </c>
      <c r="E18704" s="5">
        <f t="shared" si="292"/>
        <v>3.568838348591212E-2</v>
      </c>
    </row>
    <row r="18705" spans="1:5" x14ac:dyDescent="0.25">
      <c r="A18705" s="2">
        <v>2880</v>
      </c>
      <c r="B18705" s="2">
        <v>2023</v>
      </c>
      <c r="C18705" s="2" t="s">
        <v>55</v>
      </c>
      <c r="D18705" s="3">
        <v>75685</v>
      </c>
      <c r="E18705" s="5">
        <f t="shared" si="292"/>
        <v>4.1567021206315648E-2</v>
      </c>
    </row>
    <row r="18706" spans="1:5" x14ac:dyDescent="0.25">
      <c r="A18706" s="2">
        <v>2880</v>
      </c>
      <c r="B18706" s="2">
        <v>2024</v>
      </c>
      <c r="C18706" s="2" t="s">
        <v>55</v>
      </c>
      <c r="D18706" s="3">
        <v>78831</v>
      </c>
      <c r="E18706" s="5">
        <f t="shared" si="292"/>
        <v>4.1493828569978818E-2</v>
      </c>
    </row>
    <row r="18707" spans="1:5" x14ac:dyDescent="0.25">
      <c r="A18707" s="2">
        <v>2880</v>
      </c>
      <c r="B18707" s="2">
        <v>2025</v>
      </c>
      <c r="C18707" s="2" t="s">
        <v>55</v>
      </c>
      <c r="D18707" s="3">
        <v>82102</v>
      </c>
      <c r="E18707" s="5">
        <f t="shared" si="292"/>
        <v>1</v>
      </c>
    </row>
    <row r="18708" spans="1:5" x14ac:dyDescent="0.25">
      <c r="A18708" s="2">
        <v>2881</v>
      </c>
      <c r="B18708" s="2">
        <v>2022</v>
      </c>
      <c r="C18708" s="2" t="s">
        <v>55</v>
      </c>
      <c r="D18708" s="3">
        <v>52587</v>
      </c>
      <c r="E18708" s="5">
        <f t="shared" si="292"/>
        <v>4.6513396847129518E-2</v>
      </c>
    </row>
    <row r="18709" spans="1:5" x14ac:dyDescent="0.25">
      <c r="A18709" s="2">
        <v>2881</v>
      </c>
      <c r="B18709" s="2">
        <v>2023</v>
      </c>
      <c r="C18709" s="2" t="s">
        <v>55</v>
      </c>
      <c r="D18709" s="3">
        <v>55033</v>
      </c>
      <c r="E18709" s="5">
        <f t="shared" si="292"/>
        <v>4.6590227681572872E-2</v>
      </c>
    </row>
    <row r="18710" spans="1:5" x14ac:dyDescent="0.25">
      <c r="A18710" s="2">
        <v>2881</v>
      </c>
      <c r="B18710" s="2">
        <v>2024</v>
      </c>
      <c r="C18710" s="2" t="s">
        <v>60</v>
      </c>
      <c r="D18710" s="3">
        <v>57597</v>
      </c>
      <c r="E18710" s="5">
        <f t="shared" si="292"/>
        <v>2.3820685105127002E-2</v>
      </c>
    </row>
    <row r="18711" spans="1:5" x14ac:dyDescent="0.25">
      <c r="A18711" s="2">
        <v>2881</v>
      </c>
      <c r="B18711" s="2">
        <v>2025</v>
      </c>
      <c r="C18711" s="2" t="s">
        <v>60</v>
      </c>
      <c r="D18711" s="3">
        <v>58969</v>
      </c>
      <c r="E18711" s="5">
        <f t="shared" si="292"/>
        <v>1</v>
      </c>
    </row>
    <row r="18712" spans="1:5" x14ac:dyDescent="0.25">
      <c r="A18712" s="2">
        <v>2882</v>
      </c>
      <c r="B18712" s="2">
        <v>2025</v>
      </c>
      <c r="C18712" s="2" t="s">
        <v>55</v>
      </c>
      <c r="D18712" s="3">
        <v>71540</v>
      </c>
      <c r="E18712" s="5">
        <f t="shared" si="292"/>
        <v>1</v>
      </c>
    </row>
    <row r="18713" spans="1:5" x14ac:dyDescent="0.25">
      <c r="A18713" s="2">
        <v>2883</v>
      </c>
      <c r="B18713" s="2">
        <v>2022</v>
      </c>
      <c r="C18713" s="2" t="s">
        <v>64</v>
      </c>
      <c r="D18713" s="3">
        <v>94525</v>
      </c>
      <c r="E18713" s="5">
        <f t="shared" si="292"/>
        <v>4.665432425284316E-2</v>
      </c>
    </row>
    <row r="18714" spans="1:5" x14ac:dyDescent="0.25">
      <c r="A18714" s="2">
        <v>2883</v>
      </c>
      <c r="B18714" s="2">
        <v>2023</v>
      </c>
      <c r="C18714" s="2" t="s">
        <v>64</v>
      </c>
      <c r="D18714" s="3">
        <v>98935</v>
      </c>
      <c r="E18714" s="5">
        <f t="shared" si="292"/>
        <v>3.9450144033961694E-2</v>
      </c>
    </row>
    <row r="18715" spans="1:5" x14ac:dyDescent="0.25">
      <c r="A18715" s="2">
        <v>2883</v>
      </c>
      <c r="B18715" s="2">
        <v>2024</v>
      </c>
      <c r="C18715" s="2" t="s">
        <v>64</v>
      </c>
      <c r="D18715" s="3">
        <v>102838</v>
      </c>
      <c r="E18715" s="5">
        <f t="shared" si="292"/>
        <v>5.4328166631011886E-2</v>
      </c>
    </row>
    <row r="18716" spans="1:5" x14ac:dyDescent="0.25">
      <c r="A18716" s="2">
        <v>2883</v>
      </c>
      <c r="B18716" s="2">
        <v>2025</v>
      </c>
      <c r="C18716" s="2" t="s">
        <v>64</v>
      </c>
      <c r="D18716" s="3">
        <v>108425</v>
      </c>
      <c r="E18716" s="5">
        <f t="shared" si="292"/>
        <v>1</v>
      </c>
    </row>
    <row r="18717" spans="1:5" x14ac:dyDescent="0.25">
      <c r="A18717" s="2">
        <v>2884</v>
      </c>
      <c r="B18717" s="2">
        <v>2020</v>
      </c>
      <c r="C18717" s="2" t="s">
        <v>55</v>
      </c>
      <c r="D18717" s="3">
        <v>79244</v>
      </c>
      <c r="E18717" s="5">
        <f t="shared" si="292"/>
        <v>3.3743879662813586E-2</v>
      </c>
    </row>
    <row r="18718" spans="1:5" x14ac:dyDescent="0.25">
      <c r="A18718" s="2">
        <v>2884</v>
      </c>
      <c r="B18718" s="2">
        <v>2021</v>
      </c>
      <c r="C18718" s="2" t="s">
        <v>55</v>
      </c>
      <c r="D18718" s="3">
        <v>81918</v>
      </c>
      <c r="E18718" s="5">
        <f t="shared" si="292"/>
        <v>3.040845723772553E-2</v>
      </c>
    </row>
    <row r="18719" spans="1:5" x14ac:dyDescent="0.25">
      <c r="A18719" s="2">
        <v>2884</v>
      </c>
      <c r="B18719" s="2">
        <v>2022</v>
      </c>
      <c r="C18719" s="2" t="s">
        <v>55</v>
      </c>
      <c r="D18719" s="3">
        <v>84409</v>
      </c>
      <c r="E18719" s="5">
        <f t="shared" si="292"/>
        <v>2.7307514601523534E-2</v>
      </c>
    </row>
    <row r="18720" spans="1:5" x14ac:dyDescent="0.25">
      <c r="A18720" s="2">
        <v>2884</v>
      </c>
      <c r="B18720" s="2">
        <v>2023</v>
      </c>
      <c r="C18720" s="2" t="s">
        <v>55</v>
      </c>
      <c r="D18720" s="3">
        <v>86714</v>
      </c>
      <c r="E18720" s="5">
        <f t="shared" si="292"/>
        <v>7.0138616601702147E-2</v>
      </c>
    </row>
    <row r="18721" spans="1:5" x14ac:dyDescent="0.25">
      <c r="A18721" s="2">
        <v>2884</v>
      </c>
      <c r="B18721" s="2">
        <v>2024</v>
      </c>
      <c r="C18721" s="2" t="s">
        <v>60</v>
      </c>
      <c r="D18721" s="3">
        <v>92796</v>
      </c>
      <c r="E18721" s="5">
        <f t="shared" si="292"/>
        <v>5.3127289969395232E-2</v>
      </c>
    </row>
    <row r="18722" spans="1:5" x14ac:dyDescent="0.25">
      <c r="A18722" s="2">
        <v>2884</v>
      </c>
      <c r="B18722" s="2">
        <v>2025</v>
      </c>
      <c r="C18722" s="2" t="s">
        <v>60</v>
      </c>
      <c r="D18722" s="3">
        <v>97726</v>
      </c>
      <c r="E18722" s="5">
        <f t="shared" si="292"/>
        <v>1</v>
      </c>
    </row>
    <row r="18723" spans="1:5" x14ac:dyDescent="0.25">
      <c r="A18723" s="2">
        <v>2885</v>
      </c>
      <c r="B18723" s="2">
        <v>2014</v>
      </c>
      <c r="C18723" s="2" t="s">
        <v>60</v>
      </c>
      <c r="D18723" s="3">
        <v>104933</v>
      </c>
      <c r="E18723" s="5">
        <f t="shared" si="292"/>
        <v>3.9377507552438219E-2</v>
      </c>
    </row>
    <row r="18724" spans="1:5" x14ac:dyDescent="0.25">
      <c r="A18724" s="2">
        <v>2885</v>
      </c>
      <c r="B18724" s="2">
        <v>2015</v>
      </c>
      <c r="C18724" s="2" t="s">
        <v>60</v>
      </c>
      <c r="D18724" s="3">
        <v>109065</v>
      </c>
      <c r="E18724" s="5">
        <f t="shared" si="292"/>
        <v>3.4025581075505434E-2</v>
      </c>
    </row>
    <row r="18725" spans="1:5" x14ac:dyDescent="0.25">
      <c r="A18725" s="2">
        <v>2885</v>
      </c>
      <c r="B18725" s="2">
        <v>2016</v>
      </c>
      <c r="C18725" s="2" t="s">
        <v>60</v>
      </c>
      <c r="D18725" s="3">
        <v>112776</v>
      </c>
      <c r="E18725" s="5">
        <f t="shared" si="292"/>
        <v>4.2633184365467827E-2</v>
      </c>
    </row>
    <row r="18726" spans="1:5" x14ac:dyDescent="0.25">
      <c r="A18726" s="2">
        <v>2885</v>
      </c>
      <c r="B18726" s="2">
        <v>2017</v>
      </c>
      <c r="C18726" s="2" t="s">
        <v>60</v>
      </c>
      <c r="D18726" s="3">
        <v>117584</v>
      </c>
      <c r="E18726" s="5">
        <f t="shared" si="292"/>
        <v>4.6069193087494895E-2</v>
      </c>
    </row>
    <row r="18727" spans="1:5" x14ac:dyDescent="0.25">
      <c r="A18727" s="2">
        <v>2885</v>
      </c>
      <c r="B18727" s="2">
        <v>2018</v>
      </c>
      <c r="C18727" s="2" t="s">
        <v>60</v>
      </c>
      <c r="D18727" s="3">
        <v>123001</v>
      </c>
      <c r="E18727" s="5">
        <f t="shared" si="292"/>
        <v>2.8902204047121568E-2</v>
      </c>
    </row>
    <row r="18728" spans="1:5" x14ac:dyDescent="0.25">
      <c r="A18728" s="2">
        <v>2885</v>
      </c>
      <c r="B18728" s="2">
        <v>2019</v>
      </c>
      <c r="C18728" s="2" t="s">
        <v>60</v>
      </c>
      <c r="D18728" s="3">
        <v>126556</v>
      </c>
      <c r="E18728" s="5">
        <f t="shared" si="292"/>
        <v>5.4797876039065711E-2</v>
      </c>
    </row>
    <row r="18729" spans="1:5" x14ac:dyDescent="0.25">
      <c r="A18729" s="2">
        <v>2885</v>
      </c>
      <c r="B18729" s="2">
        <v>2020</v>
      </c>
      <c r="C18729" s="2" t="s">
        <v>60</v>
      </c>
      <c r="D18729" s="3">
        <v>133491</v>
      </c>
      <c r="E18729" s="5">
        <f t="shared" si="292"/>
        <v>4.6078012749923215E-2</v>
      </c>
    </row>
    <row r="18730" spans="1:5" x14ac:dyDescent="0.25">
      <c r="A18730" s="2">
        <v>2885</v>
      </c>
      <c r="B18730" s="2">
        <v>2021</v>
      </c>
      <c r="C18730" s="2" t="s">
        <v>60</v>
      </c>
      <c r="D18730" s="3">
        <v>139642</v>
      </c>
      <c r="E18730" s="5">
        <f t="shared" si="292"/>
        <v>3.271938242076166E-2</v>
      </c>
    </row>
    <row r="18731" spans="1:5" x14ac:dyDescent="0.25">
      <c r="A18731" s="2">
        <v>2885</v>
      </c>
      <c r="B18731" s="2">
        <v>2022</v>
      </c>
      <c r="C18731" s="2" t="s">
        <v>60</v>
      </c>
      <c r="D18731" s="3">
        <v>144211</v>
      </c>
      <c r="E18731" s="5">
        <f t="shared" si="292"/>
        <v>3.7673963844644304E-2</v>
      </c>
    </row>
    <row r="18732" spans="1:5" x14ac:dyDescent="0.25">
      <c r="A18732" s="2">
        <v>2885</v>
      </c>
      <c r="B18732" s="2">
        <v>2023</v>
      </c>
      <c r="C18732" s="2" t="s">
        <v>60</v>
      </c>
      <c r="D18732" s="3">
        <v>149644</v>
      </c>
      <c r="E18732" s="5">
        <f t="shared" si="292"/>
        <v>5.4843495228676056E-2</v>
      </c>
    </row>
    <row r="18733" spans="1:5" x14ac:dyDescent="0.25">
      <c r="A18733" s="2">
        <v>2885</v>
      </c>
      <c r="B18733" s="2">
        <v>2024</v>
      </c>
      <c r="C18733" s="2" t="s">
        <v>60</v>
      </c>
      <c r="D18733" s="3">
        <v>157851</v>
      </c>
      <c r="E18733" s="5">
        <f t="shared" si="292"/>
        <v>4.9648085853114643E-2</v>
      </c>
    </row>
    <row r="18734" spans="1:5" x14ac:dyDescent="0.25">
      <c r="A18734" s="2">
        <v>2885</v>
      </c>
      <c r="B18734" s="2">
        <v>2025</v>
      </c>
      <c r="C18734" s="2" t="s">
        <v>60</v>
      </c>
      <c r="D18734" s="3">
        <v>165688</v>
      </c>
      <c r="E18734" s="5">
        <f t="shared" si="292"/>
        <v>1</v>
      </c>
    </row>
    <row r="18735" spans="1:5" x14ac:dyDescent="0.25">
      <c r="A18735" s="2">
        <v>2886</v>
      </c>
      <c r="B18735" s="2">
        <v>2022</v>
      </c>
      <c r="C18735" s="2" t="s">
        <v>55</v>
      </c>
      <c r="D18735" s="3">
        <v>47718</v>
      </c>
      <c r="E18735" s="5">
        <f t="shared" si="292"/>
        <v>4.2101513055869899E-2</v>
      </c>
    </row>
    <row r="18736" spans="1:5" x14ac:dyDescent="0.25">
      <c r="A18736" s="2">
        <v>2886</v>
      </c>
      <c r="B18736" s="2">
        <v>2023</v>
      </c>
      <c r="C18736" s="2" t="s">
        <v>55</v>
      </c>
      <c r="D18736" s="3">
        <v>49727</v>
      </c>
      <c r="E18736" s="5">
        <f t="shared" si="292"/>
        <v>4.1486516379431695E-2</v>
      </c>
    </row>
    <row r="18737" spans="1:5" x14ac:dyDescent="0.25">
      <c r="A18737" s="2">
        <v>2886</v>
      </c>
      <c r="B18737" s="2">
        <v>2024</v>
      </c>
      <c r="C18737" s="2" t="s">
        <v>55</v>
      </c>
      <c r="D18737" s="3">
        <v>51790</v>
      </c>
      <c r="E18737" s="5">
        <f t="shared" si="292"/>
        <v>3.1106391195211431E-2</v>
      </c>
    </row>
    <row r="18738" spans="1:5" x14ac:dyDescent="0.25">
      <c r="A18738" s="2">
        <v>2886</v>
      </c>
      <c r="B18738" s="2">
        <v>2025</v>
      </c>
      <c r="C18738" s="2" t="s">
        <v>55</v>
      </c>
      <c r="D18738" s="3">
        <v>53401</v>
      </c>
      <c r="E18738" s="5">
        <f t="shared" si="292"/>
        <v>1</v>
      </c>
    </row>
    <row r="18739" spans="1:5" x14ac:dyDescent="0.25">
      <c r="A18739" s="2">
        <v>2887</v>
      </c>
      <c r="B18739" s="2">
        <v>2014</v>
      </c>
      <c r="C18739" s="2" t="s">
        <v>3443</v>
      </c>
      <c r="D18739" s="3">
        <v>358346</v>
      </c>
      <c r="E18739" s="5">
        <f t="shared" si="292"/>
        <v>3.9369771115067557E-2</v>
      </c>
    </row>
    <row r="18740" spans="1:5" x14ac:dyDescent="0.25">
      <c r="A18740" s="2">
        <v>2887</v>
      </c>
      <c r="B18740" s="2">
        <v>2015</v>
      </c>
      <c r="C18740" s="2" t="s">
        <v>3443</v>
      </c>
      <c r="D18740" s="3">
        <v>372454</v>
      </c>
      <c r="E18740" s="5">
        <f t="shared" si="292"/>
        <v>6.9804593318906497E-2</v>
      </c>
    </row>
    <row r="18741" spans="1:5" x14ac:dyDescent="0.25">
      <c r="A18741" s="2">
        <v>2887</v>
      </c>
      <c r="B18741" s="2">
        <v>2016</v>
      </c>
      <c r="C18741" s="2" t="s">
        <v>3443</v>
      </c>
      <c r="D18741" s="3">
        <v>398453</v>
      </c>
      <c r="E18741" s="5">
        <f t="shared" si="292"/>
        <v>2.9985970741844083E-2</v>
      </c>
    </row>
    <row r="18742" spans="1:5" x14ac:dyDescent="0.25">
      <c r="A18742" s="2">
        <v>2887</v>
      </c>
      <c r="B18742" s="2">
        <v>2017</v>
      </c>
      <c r="C18742" s="2" t="s">
        <v>3443</v>
      </c>
      <c r="D18742" s="3">
        <v>410401</v>
      </c>
      <c r="E18742" s="5">
        <f t="shared" si="292"/>
        <v>4.5126595695429594E-2</v>
      </c>
    </row>
    <row r="18743" spans="1:5" x14ac:dyDescent="0.25">
      <c r="A18743" s="2">
        <v>2887</v>
      </c>
      <c r="B18743" s="2">
        <v>2018</v>
      </c>
      <c r="C18743" s="2" t="s">
        <v>3443</v>
      </c>
      <c r="D18743" s="3">
        <v>428921</v>
      </c>
      <c r="E18743" s="5">
        <f t="shared" si="292"/>
        <v>3.4901531983745258E-2</v>
      </c>
    </row>
    <row r="18744" spans="1:5" x14ac:dyDescent="0.25">
      <c r="A18744" s="2">
        <v>2887</v>
      </c>
      <c r="B18744" s="2">
        <v>2019</v>
      </c>
      <c r="C18744" s="2" t="s">
        <v>3443</v>
      </c>
      <c r="D18744" s="3">
        <v>443891</v>
      </c>
      <c r="E18744" s="5">
        <f t="shared" si="292"/>
        <v>5.2830537226481275E-2</v>
      </c>
    </row>
    <row r="18745" spans="1:5" x14ac:dyDescent="0.25">
      <c r="A18745" s="2">
        <v>2887</v>
      </c>
      <c r="B18745" s="2">
        <v>2020</v>
      </c>
      <c r="C18745" s="2" t="s">
        <v>3443</v>
      </c>
      <c r="D18745" s="3">
        <v>467342</v>
      </c>
      <c r="E18745" s="5">
        <f t="shared" si="292"/>
        <v>4.5701006971340045E-2</v>
      </c>
    </row>
    <row r="18746" spans="1:5" x14ac:dyDescent="0.25">
      <c r="A18746" s="2">
        <v>2887</v>
      </c>
      <c r="B18746" s="2">
        <v>2021</v>
      </c>
      <c r="C18746" s="2" t="s">
        <v>3443</v>
      </c>
      <c r="D18746" s="3">
        <v>488700</v>
      </c>
      <c r="E18746" s="5">
        <f t="shared" si="292"/>
        <v>4.5872723552281565E-2</v>
      </c>
    </row>
    <row r="18747" spans="1:5" x14ac:dyDescent="0.25">
      <c r="A18747" s="2">
        <v>2887</v>
      </c>
      <c r="B18747" s="2">
        <v>2022</v>
      </c>
      <c r="C18747" s="2" t="s">
        <v>3443</v>
      </c>
      <c r="D18747" s="3">
        <v>511118</v>
      </c>
      <c r="E18747" s="5">
        <f t="shared" si="292"/>
        <v>5.1330612500440215E-2</v>
      </c>
    </row>
    <row r="18748" spans="1:5" x14ac:dyDescent="0.25">
      <c r="A18748" s="2">
        <v>2887</v>
      </c>
      <c r="B18748" s="2">
        <v>2023</v>
      </c>
      <c r="C18748" s="2" t="s">
        <v>3443</v>
      </c>
      <c r="D18748" s="3">
        <v>537354</v>
      </c>
      <c r="E18748" s="5">
        <f t="shared" si="292"/>
        <v>5.8979741473963163E-2</v>
      </c>
    </row>
    <row r="18749" spans="1:5" x14ac:dyDescent="0.25">
      <c r="A18749" s="2">
        <v>2887</v>
      </c>
      <c r="B18749" s="2">
        <v>2024</v>
      </c>
      <c r="C18749" s="2" t="s">
        <v>3443</v>
      </c>
      <c r="D18749" s="3">
        <v>569047</v>
      </c>
      <c r="E18749" s="5">
        <f t="shared" si="292"/>
        <v>6.5922498493094589E-2</v>
      </c>
    </row>
    <row r="18750" spans="1:5" x14ac:dyDescent="0.25">
      <c r="A18750" s="2">
        <v>2887</v>
      </c>
      <c r="B18750" s="2">
        <v>2025</v>
      </c>
      <c r="C18750" s="2" t="s">
        <v>3443</v>
      </c>
      <c r="D18750" s="3">
        <v>606560</v>
      </c>
      <c r="E18750" s="5">
        <f t="shared" si="292"/>
        <v>1</v>
      </c>
    </row>
    <row r="18751" spans="1:5" x14ac:dyDescent="0.25">
      <c r="A18751" s="2">
        <v>2888</v>
      </c>
      <c r="B18751" s="2">
        <v>2022</v>
      </c>
      <c r="C18751" s="2" t="s">
        <v>55</v>
      </c>
      <c r="D18751" s="3">
        <v>122366</v>
      </c>
      <c r="E18751" s="5">
        <f t="shared" si="292"/>
        <v>2.8153245182485329E-2</v>
      </c>
    </row>
    <row r="18752" spans="1:5" x14ac:dyDescent="0.25">
      <c r="A18752" s="2">
        <v>2888</v>
      </c>
      <c r="B18752" s="2">
        <v>2023</v>
      </c>
      <c r="C18752" s="2" t="s">
        <v>55</v>
      </c>
      <c r="D18752" s="3">
        <v>125811</v>
      </c>
      <c r="E18752" s="5">
        <f t="shared" si="292"/>
        <v>4.693548258896281E-2</v>
      </c>
    </row>
    <row r="18753" spans="1:5" x14ac:dyDescent="0.25">
      <c r="A18753" s="2">
        <v>2888</v>
      </c>
      <c r="B18753" s="2">
        <v>2024</v>
      </c>
      <c r="C18753" s="2" t="s">
        <v>60</v>
      </c>
      <c r="D18753" s="3">
        <v>131716</v>
      </c>
      <c r="E18753" s="5">
        <f t="shared" si="292"/>
        <v>8.1554253089981474E-2</v>
      </c>
    </row>
    <row r="18754" spans="1:5" x14ac:dyDescent="0.25">
      <c r="A18754" s="2">
        <v>2888</v>
      </c>
      <c r="B18754" s="2">
        <v>2025</v>
      </c>
      <c r="C18754" s="2" t="s">
        <v>64</v>
      </c>
      <c r="D18754" s="3">
        <v>142458</v>
      </c>
      <c r="E18754" s="5">
        <f t="shared" ref="E18754:E18817" si="293">IF(A18755=A18754,(D18755-D18754)/D18754,1)</f>
        <v>1</v>
      </c>
    </row>
    <row r="18755" spans="1:5" x14ac:dyDescent="0.25">
      <c r="A18755" s="2">
        <v>2889</v>
      </c>
      <c r="B18755" s="2">
        <v>2014</v>
      </c>
      <c r="C18755" s="2" t="s">
        <v>66</v>
      </c>
      <c r="D18755" s="3">
        <v>61167</v>
      </c>
      <c r="E18755" s="5">
        <f t="shared" si="293"/>
        <v>0.1231709908937826</v>
      </c>
    </row>
    <row r="18756" spans="1:5" x14ac:dyDescent="0.25">
      <c r="A18756" s="2">
        <v>2889</v>
      </c>
      <c r="B18756" s="2">
        <v>2015</v>
      </c>
      <c r="C18756" s="2" t="s">
        <v>55</v>
      </c>
      <c r="D18756" s="3">
        <v>68701</v>
      </c>
      <c r="E18756" s="5">
        <f t="shared" si="293"/>
        <v>2.6797280971164902E-2</v>
      </c>
    </row>
    <row r="18757" spans="1:5" x14ac:dyDescent="0.25">
      <c r="A18757" s="2">
        <v>2889</v>
      </c>
      <c r="B18757" s="2">
        <v>2016</v>
      </c>
      <c r="C18757" s="2" t="s">
        <v>55</v>
      </c>
      <c r="D18757" s="3">
        <v>70542</v>
      </c>
      <c r="E18757" s="5">
        <f t="shared" si="293"/>
        <v>3.6843299027529697E-2</v>
      </c>
    </row>
    <row r="18758" spans="1:5" x14ac:dyDescent="0.25">
      <c r="A18758" s="2">
        <v>2889</v>
      </c>
      <c r="B18758" s="2">
        <v>2017</v>
      </c>
      <c r="C18758" s="2" t="s">
        <v>55</v>
      </c>
      <c r="D18758" s="3">
        <v>73141</v>
      </c>
      <c r="E18758" s="5">
        <f t="shared" si="293"/>
        <v>4.9042260838654109E-2</v>
      </c>
    </row>
    <row r="18759" spans="1:5" x14ac:dyDescent="0.25">
      <c r="A18759" s="2">
        <v>2889</v>
      </c>
      <c r="B18759" s="2">
        <v>2018</v>
      </c>
      <c r="C18759" s="2" t="s">
        <v>55</v>
      </c>
      <c r="D18759" s="3">
        <v>76728</v>
      </c>
      <c r="E18759" s="5">
        <f t="shared" si="293"/>
        <v>5.0659472422062347E-2</v>
      </c>
    </row>
    <row r="18760" spans="1:5" x14ac:dyDescent="0.25">
      <c r="A18760" s="2">
        <v>2889</v>
      </c>
      <c r="B18760" s="2">
        <v>2019</v>
      </c>
      <c r="C18760" s="2" t="s">
        <v>55</v>
      </c>
      <c r="D18760" s="3">
        <v>80615</v>
      </c>
      <c r="E18760" s="5">
        <f t="shared" si="293"/>
        <v>3.7263536562674442E-2</v>
      </c>
    </row>
    <row r="18761" spans="1:5" x14ac:dyDescent="0.25">
      <c r="A18761" s="2">
        <v>2889</v>
      </c>
      <c r="B18761" s="2">
        <v>2020</v>
      </c>
      <c r="C18761" s="2" t="s">
        <v>55</v>
      </c>
      <c r="D18761" s="3">
        <v>83619</v>
      </c>
      <c r="E18761" s="5">
        <f t="shared" si="293"/>
        <v>3.2576328346428443E-2</v>
      </c>
    </row>
    <row r="18762" spans="1:5" x14ac:dyDescent="0.25">
      <c r="A18762" s="2">
        <v>2889</v>
      </c>
      <c r="B18762" s="2">
        <v>2021</v>
      </c>
      <c r="C18762" s="2" t="s">
        <v>55</v>
      </c>
      <c r="D18762" s="3">
        <v>86343</v>
      </c>
      <c r="E18762" s="5">
        <f t="shared" si="293"/>
        <v>4.3327195024495328E-2</v>
      </c>
    </row>
    <row r="18763" spans="1:5" x14ac:dyDescent="0.25">
      <c r="A18763" s="2">
        <v>2889</v>
      </c>
      <c r="B18763" s="2">
        <v>2022</v>
      </c>
      <c r="C18763" s="2" t="s">
        <v>55</v>
      </c>
      <c r="D18763" s="3">
        <v>90084</v>
      </c>
      <c r="E18763" s="5">
        <f t="shared" si="293"/>
        <v>0.11078548909906309</v>
      </c>
    </row>
    <row r="18764" spans="1:5" x14ac:dyDescent="0.25">
      <c r="A18764" s="2">
        <v>2889</v>
      </c>
      <c r="B18764" s="2">
        <v>2023</v>
      </c>
      <c r="C18764" s="2" t="s">
        <v>60</v>
      </c>
      <c r="D18764" s="3">
        <v>100064</v>
      </c>
      <c r="E18764" s="5">
        <f t="shared" si="293"/>
        <v>5.0467700671570193E-2</v>
      </c>
    </row>
    <row r="18765" spans="1:5" x14ac:dyDescent="0.25">
      <c r="A18765" s="2">
        <v>2889</v>
      </c>
      <c r="B18765" s="2">
        <v>2024</v>
      </c>
      <c r="C18765" s="2" t="s">
        <v>60</v>
      </c>
      <c r="D18765" s="3">
        <v>105114</v>
      </c>
      <c r="E18765" s="5">
        <f t="shared" si="293"/>
        <v>0.11881385923854101</v>
      </c>
    </row>
    <row r="18766" spans="1:5" x14ac:dyDescent="0.25">
      <c r="A18766" s="2">
        <v>2889</v>
      </c>
      <c r="B18766" s="2">
        <v>2025</v>
      </c>
      <c r="C18766" s="2" t="s">
        <v>64</v>
      </c>
      <c r="D18766" s="3">
        <v>117603</v>
      </c>
      <c r="E18766" s="5">
        <f t="shared" si="293"/>
        <v>1</v>
      </c>
    </row>
    <row r="18767" spans="1:5" x14ac:dyDescent="0.25">
      <c r="A18767" s="2">
        <v>2890</v>
      </c>
      <c r="B18767" s="2">
        <v>2022</v>
      </c>
      <c r="C18767" s="2" t="s">
        <v>55</v>
      </c>
      <c r="D18767" s="3">
        <v>158341</v>
      </c>
      <c r="E18767" s="5">
        <f t="shared" si="293"/>
        <v>3.7292931079126693E-2</v>
      </c>
    </row>
    <row r="18768" spans="1:5" x14ac:dyDescent="0.25">
      <c r="A18768" s="2">
        <v>2890</v>
      </c>
      <c r="B18768" s="2">
        <v>2023</v>
      </c>
      <c r="C18768" s="2" t="s">
        <v>55</v>
      </c>
      <c r="D18768" s="3">
        <v>164246</v>
      </c>
      <c r="E18768" s="5">
        <f t="shared" si="293"/>
        <v>3.6420978288664564E-2</v>
      </c>
    </row>
    <row r="18769" spans="1:5" x14ac:dyDescent="0.25">
      <c r="A18769" s="2">
        <v>2890</v>
      </c>
      <c r="B18769" s="2">
        <v>2024</v>
      </c>
      <c r="C18769" s="2" t="s">
        <v>55</v>
      </c>
      <c r="D18769" s="3">
        <v>170228</v>
      </c>
      <c r="E18769" s="5">
        <f t="shared" si="293"/>
        <v>3.1269826350541624E-2</v>
      </c>
    </row>
    <row r="18770" spans="1:5" x14ac:dyDescent="0.25">
      <c r="A18770" s="2">
        <v>2890</v>
      </c>
      <c r="B18770" s="2">
        <v>2025</v>
      </c>
      <c r="C18770" s="2" t="s">
        <v>55</v>
      </c>
      <c r="D18770" s="3">
        <v>175551</v>
      </c>
      <c r="E18770" s="5">
        <f t="shared" si="293"/>
        <v>1</v>
      </c>
    </row>
    <row r="18771" spans="1:5" x14ac:dyDescent="0.25">
      <c r="A18771" s="2">
        <v>2891</v>
      </c>
      <c r="B18771" s="2">
        <v>2024</v>
      </c>
      <c r="C18771" s="2" t="s">
        <v>64</v>
      </c>
      <c r="D18771" s="3">
        <v>219623</v>
      </c>
      <c r="E18771" s="5">
        <f t="shared" si="293"/>
        <v>5.3787626978959398E-2</v>
      </c>
    </row>
    <row r="18772" spans="1:5" x14ac:dyDescent="0.25">
      <c r="A18772" s="2">
        <v>2891</v>
      </c>
      <c r="B18772" s="2">
        <v>2025</v>
      </c>
      <c r="C18772" s="2" t="s">
        <v>64</v>
      </c>
      <c r="D18772" s="3">
        <v>231436</v>
      </c>
      <c r="E18772" s="5">
        <f t="shared" si="293"/>
        <v>1</v>
      </c>
    </row>
    <row r="18773" spans="1:5" x14ac:dyDescent="0.25">
      <c r="A18773" s="2">
        <v>2892</v>
      </c>
      <c r="B18773" s="2">
        <v>2016</v>
      </c>
      <c r="C18773" s="2" t="s">
        <v>50</v>
      </c>
      <c r="D18773" s="3">
        <v>58854</v>
      </c>
      <c r="E18773" s="5">
        <f t="shared" si="293"/>
        <v>3.7907363985455536E-2</v>
      </c>
    </row>
    <row r="18774" spans="1:5" x14ac:dyDescent="0.25">
      <c r="A18774" s="2">
        <v>2892</v>
      </c>
      <c r="B18774" s="2">
        <v>2017</v>
      </c>
      <c r="C18774" s="2" t="s">
        <v>50</v>
      </c>
      <c r="D18774" s="3">
        <v>61085</v>
      </c>
      <c r="E18774" s="5">
        <f t="shared" si="293"/>
        <v>5.1518376033396089E-2</v>
      </c>
    </row>
    <row r="18775" spans="1:5" x14ac:dyDescent="0.25">
      <c r="A18775" s="2">
        <v>2892</v>
      </c>
      <c r="B18775" s="2">
        <v>2018</v>
      </c>
      <c r="C18775" s="2" t="s">
        <v>50</v>
      </c>
      <c r="D18775" s="3">
        <v>64232</v>
      </c>
      <c r="E18775" s="5">
        <f t="shared" si="293"/>
        <v>5.9082700211732467E-2</v>
      </c>
    </row>
    <row r="18776" spans="1:5" x14ac:dyDescent="0.25">
      <c r="A18776" s="2">
        <v>2892</v>
      </c>
      <c r="B18776" s="2">
        <v>2019</v>
      </c>
      <c r="C18776" s="2" t="s">
        <v>50</v>
      </c>
      <c r="D18776" s="3">
        <v>68027</v>
      </c>
      <c r="E18776" s="5">
        <f t="shared" si="293"/>
        <v>6.0961088979375834E-2</v>
      </c>
    </row>
    <row r="18777" spans="1:5" x14ac:dyDescent="0.25">
      <c r="A18777" s="2">
        <v>2892</v>
      </c>
      <c r="B18777" s="2">
        <v>2020</v>
      </c>
      <c r="C18777" s="2" t="s">
        <v>50</v>
      </c>
      <c r="D18777" s="3">
        <v>72174</v>
      </c>
      <c r="E18777" s="5">
        <f t="shared" si="293"/>
        <v>4.7108376977859065E-2</v>
      </c>
    </row>
    <row r="18778" spans="1:5" x14ac:dyDescent="0.25">
      <c r="A18778" s="2">
        <v>2892</v>
      </c>
      <c r="B18778" s="2">
        <v>2021</v>
      </c>
      <c r="C18778" s="2" t="s">
        <v>50</v>
      </c>
      <c r="D18778" s="3">
        <v>75574</v>
      </c>
      <c r="E18778" s="5">
        <f t="shared" si="293"/>
        <v>3.7235027919654905E-2</v>
      </c>
    </row>
    <row r="18779" spans="1:5" x14ac:dyDescent="0.25">
      <c r="A18779" s="2">
        <v>2892</v>
      </c>
      <c r="B18779" s="2">
        <v>2022</v>
      </c>
      <c r="C18779" s="2" t="s">
        <v>50</v>
      </c>
      <c r="D18779" s="3">
        <v>78388</v>
      </c>
      <c r="E18779" s="5">
        <f t="shared" si="293"/>
        <v>3.0706230545491656E-2</v>
      </c>
    </row>
    <row r="18780" spans="1:5" x14ac:dyDescent="0.25">
      <c r="A18780" s="2">
        <v>2892</v>
      </c>
      <c r="B18780" s="2">
        <v>2023</v>
      </c>
      <c r="C18780" s="2" t="s">
        <v>50</v>
      </c>
      <c r="D18780" s="3">
        <v>80795</v>
      </c>
      <c r="E18780" s="5">
        <f t="shared" si="293"/>
        <v>5.3332508199764837E-2</v>
      </c>
    </row>
    <row r="18781" spans="1:5" x14ac:dyDescent="0.25">
      <c r="A18781" s="2">
        <v>2892</v>
      </c>
      <c r="B18781" s="2">
        <v>2024</v>
      </c>
      <c r="C18781" s="2" t="s">
        <v>50</v>
      </c>
      <c r="D18781" s="3">
        <v>85104</v>
      </c>
      <c r="E18781" s="5">
        <f t="shared" si="293"/>
        <v>4.2512690355329952E-2</v>
      </c>
    </row>
    <row r="18782" spans="1:5" x14ac:dyDescent="0.25">
      <c r="A18782" s="2">
        <v>2892</v>
      </c>
      <c r="B18782" s="2">
        <v>2025</v>
      </c>
      <c r="C18782" s="2" t="s">
        <v>50</v>
      </c>
      <c r="D18782" s="3">
        <v>88722</v>
      </c>
      <c r="E18782" s="5">
        <f t="shared" si="293"/>
        <v>1</v>
      </c>
    </row>
    <row r="18783" spans="1:5" x14ac:dyDescent="0.25">
      <c r="A18783" s="2">
        <v>2893</v>
      </c>
      <c r="B18783" s="2">
        <v>2015</v>
      </c>
      <c r="C18783" s="2" t="s">
        <v>64</v>
      </c>
      <c r="D18783" s="3">
        <v>224547</v>
      </c>
      <c r="E18783" s="5">
        <f t="shared" si="293"/>
        <v>4.9735690078246422E-2</v>
      </c>
    </row>
    <row r="18784" spans="1:5" x14ac:dyDescent="0.25">
      <c r="A18784" s="2">
        <v>2893</v>
      </c>
      <c r="B18784" s="2">
        <v>2016</v>
      </c>
      <c r="C18784" s="2" t="s">
        <v>64</v>
      </c>
      <c r="D18784" s="3">
        <v>235715</v>
      </c>
      <c r="E18784" s="5">
        <f t="shared" si="293"/>
        <v>3.3943533504443929E-2</v>
      </c>
    </row>
    <row r="18785" spans="1:5" x14ac:dyDescent="0.25">
      <c r="A18785" s="2">
        <v>2893</v>
      </c>
      <c r="B18785" s="2">
        <v>2017</v>
      </c>
      <c r="C18785" s="2" t="s">
        <v>64</v>
      </c>
      <c r="D18785" s="3">
        <v>243716</v>
      </c>
      <c r="E18785" s="5">
        <f t="shared" si="293"/>
        <v>2.8016215595200972E-2</v>
      </c>
    </row>
    <row r="18786" spans="1:5" x14ac:dyDescent="0.25">
      <c r="A18786" s="2">
        <v>2893</v>
      </c>
      <c r="B18786" s="2">
        <v>2018</v>
      </c>
      <c r="C18786" s="2" t="s">
        <v>64</v>
      </c>
      <c r="D18786" s="3">
        <v>250544</v>
      </c>
      <c r="E18786" s="5">
        <f t="shared" si="293"/>
        <v>2.4690273963854651E-2</v>
      </c>
    </row>
    <row r="18787" spans="1:5" x14ac:dyDescent="0.25">
      <c r="A18787" s="2">
        <v>2893</v>
      </c>
      <c r="B18787" s="2">
        <v>2019</v>
      </c>
      <c r="C18787" s="2" t="s">
        <v>64</v>
      </c>
      <c r="D18787" s="3">
        <v>256730</v>
      </c>
      <c r="E18787" s="5">
        <f t="shared" si="293"/>
        <v>3.9118918708370663E-2</v>
      </c>
    </row>
    <row r="18788" spans="1:5" x14ac:dyDescent="0.25">
      <c r="A18788" s="2">
        <v>2893</v>
      </c>
      <c r="B18788" s="2">
        <v>2020</v>
      </c>
      <c r="C18788" s="2" t="s">
        <v>64</v>
      </c>
      <c r="D18788" s="3">
        <v>266773</v>
      </c>
      <c r="E18788" s="5">
        <f t="shared" si="293"/>
        <v>2.9047167441982508E-2</v>
      </c>
    </row>
    <row r="18789" spans="1:5" x14ac:dyDescent="0.25">
      <c r="A18789" s="2">
        <v>2893</v>
      </c>
      <c r="B18789" s="2">
        <v>2021</v>
      </c>
      <c r="C18789" s="2" t="s">
        <v>64</v>
      </c>
      <c r="D18789" s="3">
        <v>274522</v>
      </c>
      <c r="E18789" s="5">
        <f t="shared" si="293"/>
        <v>4.6054596717202995E-2</v>
      </c>
    </row>
    <row r="18790" spans="1:5" x14ac:dyDescent="0.25">
      <c r="A18790" s="2">
        <v>2893</v>
      </c>
      <c r="B18790" s="2">
        <v>2022</v>
      </c>
      <c r="C18790" s="2" t="s">
        <v>64</v>
      </c>
      <c r="D18790" s="3">
        <v>287165</v>
      </c>
      <c r="E18790" s="5">
        <f t="shared" si="293"/>
        <v>3.73722424390159E-2</v>
      </c>
    </row>
    <row r="18791" spans="1:5" x14ac:dyDescent="0.25">
      <c r="A18791" s="2">
        <v>2893</v>
      </c>
      <c r="B18791" s="2">
        <v>2023</v>
      </c>
      <c r="C18791" s="2" t="s">
        <v>64</v>
      </c>
      <c r="D18791" s="3">
        <v>297897</v>
      </c>
      <c r="E18791" s="5">
        <f t="shared" si="293"/>
        <v>4.2182365045636577E-2</v>
      </c>
    </row>
    <row r="18792" spans="1:5" x14ac:dyDescent="0.25">
      <c r="A18792" s="2">
        <v>2893</v>
      </c>
      <c r="B18792" s="2">
        <v>2024</v>
      </c>
      <c r="C18792" s="2" t="s">
        <v>64</v>
      </c>
      <c r="D18792" s="3">
        <v>310463</v>
      </c>
      <c r="E18792" s="5">
        <f t="shared" si="293"/>
        <v>-7.7310339718420551E-2</v>
      </c>
    </row>
    <row r="18793" spans="1:5" x14ac:dyDescent="0.25">
      <c r="A18793" s="2">
        <v>2893</v>
      </c>
      <c r="B18793" s="2">
        <v>2025</v>
      </c>
      <c r="C18793" s="2" t="s">
        <v>75</v>
      </c>
      <c r="D18793" s="3">
        <v>286461</v>
      </c>
      <c r="E18793" s="5">
        <f t="shared" si="293"/>
        <v>1</v>
      </c>
    </row>
    <row r="18794" spans="1:5" x14ac:dyDescent="0.25">
      <c r="A18794" s="2">
        <v>2894</v>
      </c>
      <c r="B18794" s="2">
        <v>2024</v>
      </c>
      <c r="C18794" s="2" t="s">
        <v>60</v>
      </c>
      <c r="D18794" s="3">
        <v>118658</v>
      </c>
      <c r="E18794" s="5">
        <f t="shared" si="293"/>
        <v>3.6558849803637342E-2</v>
      </c>
    </row>
    <row r="18795" spans="1:5" x14ac:dyDescent="0.25">
      <c r="A18795" s="2">
        <v>2894</v>
      </c>
      <c r="B18795" s="2">
        <v>2025</v>
      </c>
      <c r="C18795" s="2" t="s">
        <v>60</v>
      </c>
      <c r="D18795" s="3">
        <v>122996</v>
      </c>
      <c r="E18795" s="5">
        <f t="shared" si="293"/>
        <v>1</v>
      </c>
    </row>
    <row r="18796" spans="1:5" x14ac:dyDescent="0.25">
      <c r="A18796" s="2">
        <v>2895</v>
      </c>
      <c r="B18796" s="2">
        <v>2021</v>
      </c>
      <c r="C18796" s="2" t="s">
        <v>55</v>
      </c>
      <c r="D18796" s="3">
        <v>63485</v>
      </c>
      <c r="E18796" s="5">
        <f t="shared" si="293"/>
        <v>4.9602268252343075E-2</v>
      </c>
    </row>
    <row r="18797" spans="1:5" x14ac:dyDescent="0.25">
      <c r="A18797" s="2">
        <v>2895</v>
      </c>
      <c r="B18797" s="2">
        <v>2022</v>
      </c>
      <c r="C18797" s="2" t="s">
        <v>55</v>
      </c>
      <c r="D18797" s="3">
        <v>66634</v>
      </c>
      <c r="E18797" s="5">
        <f t="shared" si="293"/>
        <v>3.643785454872888E-2</v>
      </c>
    </row>
    <row r="18798" spans="1:5" x14ac:dyDescent="0.25">
      <c r="A18798" s="2">
        <v>2895</v>
      </c>
      <c r="B18798" s="2">
        <v>2023</v>
      </c>
      <c r="C18798" s="2" t="s">
        <v>55</v>
      </c>
      <c r="D18798" s="3">
        <v>69062</v>
      </c>
      <c r="E18798" s="5">
        <f t="shared" si="293"/>
        <v>2.7989342909269931E-2</v>
      </c>
    </row>
    <row r="18799" spans="1:5" x14ac:dyDescent="0.25">
      <c r="A18799" s="2">
        <v>2895</v>
      </c>
      <c r="B18799" s="2">
        <v>2024</v>
      </c>
      <c r="C18799" s="2" t="s">
        <v>55</v>
      </c>
      <c r="D18799" s="3">
        <v>70995</v>
      </c>
      <c r="E18799" s="5">
        <f t="shared" si="293"/>
        <v>4.3115712374110854E-2</v>
      </c>
    </row>
    <row r="18800" spans="1:5" x14ac:dyDescent="0.25">
      <c r="A18800" s="2">
        <v>2895</v>
      </c>
      <c r="B18800" s="2">
        <v>2025</v>
      </c>
      <c r="C18800" s="2" t="s">
        <v>55</v>
      </c>
      <c r="D18800" s="3">
        <v>74056</v>
      </c>
      <c r="E18800" s="5">
        <f t="shared" si="293"/>
        <v>1</v>
      </c>
    </row>
    <row r="18801" spans="1:5" x14ac:dyDescent="0.25">
      <c r="A18801" s="2">
        <v>2896</v>
      </c>
      <c r="B18801" s="2">
        <v>2017</v>
      </c>
      <c r="C18801" s="2" t="s">
        <v>64</v>
      </c>
      <c r="D18801" s="3">
        <v>146329</v>
      </c>
      <c r="E18801" s="5">
        <f t="shared" si="293"/>
        <v>3.9247175884479492E-2</v>
      </c>
    </row>
    <row r="18802" spans="1:5" x14ac:dyDescent="0.25">
      <c r="A18802" s="2">
        <v>2896</v>
      </c>
      <c r="B18802" s="2">
        <v>2018</v>
      </c>
      <c r="C18802" s="2" t="s">
        <v>64</v>
      </c>
      <c r="D18802" s="3">
        <v>152072</v>
      </c>
      <c r="E18802" s="5">
        <f t="shared" si="293"/>
        <v>3.8271345152296278E-2</v>
      </c>
    </row>
    <row r="18803" spans="1:5" x14ac:dyDescent="0.25">
      <c r="A18803" s="2">
        <v>2896</v>
      </c>
      <c r="B18803" s="2">
        <v>2019</v>
      </c>
      <c r="C18803" s="2" t="s">
        <v>64</v>
      </c>
      <c r="D18803" s="3">
        <v>157892</v>
      </c>
      <c r="E18803" s="5">
        <f t="shared" si="293"/>
        <v>2.4618093380285259E-2</v>
      </c>
    </row>
    <row r="18804" spans="1:5" x14ac:dyDescent="0.25">
      <c r="A18804" s="2">
        <v>2896</v>
      </c>
      <c r="B18804" s="2">
        <v>2020</v>
      </c>
      <c r="C18804" s="2" t="s">
        <v>64</v>
      </c>
      <c r="D18804" s="3">
        <v>161779</v>
      </c>
      <c r="E18804" s="5">
        <f t="shared" si="293"/>
        <v>5.2781881455565928E-2</v>
      </c>
    </row>
    <row r="18805" spans="1:5" x14ac:dyDescent="0.25">
      <c r="A18805" s="2">
        <v>2896</v>
      </c>
      <c r="B18805" s="2">
        <v>2021</v>
      </c>
      <c r="C18805" s="2" t="s">
        <v>64</v>
      </c>
      <c r="D18805" s="3">
        <v>170318</v>
      </c>
      <c r="E18805" s="5">
        <f t="shared" si="293"/>
        <v>3.8257847086039055E-2</v>
      </c>
    </row>
    <row r="18806" spans="1:5" x14ac:dyDescent="0.25">
      <c r="A18806" s="2">
        <v>2896</v>
      </c>
      <c r="B18806" s="2">
        <v>2022</v>
      </c>
      <c r="C18806" s="2" t="s">
        <v>64</v>
      </c>
      <c r="D18806" s="3">
        <v>176834</v>
      </c>
      <c r="E18806" s="5">
        <f t="shared" si="293"/>
        <v>5.4322132621554678E-2</v>
      </c>
    </row>
    <row r="18807" spans="1:5" x14ac:dyDescent="0.25">
      <c r="A18807" s="2">
        <v>2896</v>
      </c>
      <c r="B18807" s="2">
        <v>2023</v>
      </c>
      <c r="C18807" s="2" t="s">
        <v>64</v>
      </c>
      <c r="D18807" s="3">
        <v>186440</v>
      </c>
      <c r="E18807" s="5">
        <f t="shared" si="293"/>
        <v>4.8766359150396912E-2</v>
      </c>
    </row>
    <row r="18808" spans="1:5" x14ac:dyDescent="0.25">
      <c r="A18808" s="2">
        <v>2896</v>
      </c>
      <c r="B18808" s="2">
        <v>2024</v>
      </c>
      <c r="C18808" s="2" t="s">
        <v>64</v>
      </c>
      <c r="D18808" s="3">
        <v>195532</v>
      </c>
      <c r="E18808" s="5">
        <f t="shared" si="293"/>
        <v>6.9553832620747505E-2</v>
      </c>
    </row>
    <row r="18809" spans="1:5" x14ac:dyDescent="0.25">
      <c r="A18809" s="2">
        <v>2896</v>
      </c>
      <c r="B18809" s="2">
        <v>2025</v>
      </c>
      <c r="C18809" s="2" t="s">
        <v>64</v>
      </c>
      <c r="D18809" s="3">
        <v>209132</v>
      </c>
      <c r="E18809" s="5">
        <f t="shared" si="293"/>
        <v>1</v>
      </c>
    </row>
    <row r="18810" spans="1:5" x14ac:dyDescent="0.25">
      <c r="A18810" s="2">
        <v>2897</v>
      </c>
      <c r="B18810" s="2">
        <v>2023</v>
      </c>
      <c r="C18810" s="2" t="s">
        <v>55</v>
      </c>
      <c r="D18810" s="3">
        <v>114319</v>
      </c>
      <c r="E18810" s="5">
        <f t="shared" si="293"/>
        <v>5.5738766084377923E-2</v>
      </c>
    </row>
    <row r="18811" spans="1:5" x14ac:dyDescent="0.25">
      <c r="A18811" s="2">
        <v>2897</v>
      </c>
      <c r="B18811" s="2">
        <v>2024</v>
      </c>
      <c r="C18811" s="2" t="s">
        <v>55</v>
      </c>
      <c r="D18811" s="3">
        <v>120691</v>
      </c>
      <c r="E18811" s="5">
        <f t="shared" si="293"/>
        <v>4.9829730468717637E-2</v>
      </c>
    </row>
    <row r="18812" spans="1:5" x14ac:dyDescent="0.25">
      <c r="A18812" s="2">
        <v>2897</v>
      </c>
      <c r="B18812" s="2">
        <v>2025</v>
      </c>
      <c r="C18812" s="2" t="s">
        <v>55</v>
      </c>
      <c r="D18812" s="3">
        <v>126705</v>
      </c>
      <c r="E18812" s="5">
        <f t="shared" si="293"/>
        <v>1</v>
      </c>
    </row>
    <row r="18813" spans="1:5" x14ac:dyDescent="0.25">
      <c r="A18813" s="2">
        <v>2898</v>
      </c>
      <c r="B18813" s="2">
        <v>2021</v>
      </c>
      <c r="C18813" s="2" t="s">
        <v>55</v>
      </c>
      <c r="D18813" s="3">
        <v>124965</v>
      </c>
      <c r="E18813" s="5">
        <f t="shared" si="293"/>
        <v>3.4329612291441602E-2</v>
      </c>
    </row>
    <row r="18814" spans="1:5" x14ac:dyDescent="0.25">
      <c r="A18814" s="2">
        <v>2898</v>
      </c>
      <c r="B18814" s="2">
        <v>2022</v>
      </c>
      <c r="C18814" s="2" t="s">
        <v>55</v>
      </c>
      <c r="D18814" s="3">
        <v>129255</v>
      </c>
      <c r="E18814" s="5">
        <f t="shared" si="293"/>
        <v>3.9286681366291439E-2</v>
      </c>
    </row>
    <row r="18815" spans="1:5" x14ac:dyDescent="0.25">
      <c r="A18815" s="2">
        <v>2898</v>
      </c>
      <c r="B18815" s="2">
        <v>2023</v>
      </c>
      <c r="C18815" s="2" t="s">
        <v>55</v>
      </c>
      <c r="D18815" s="3">
        <v>134333</v>
      </c>
      <c r="E18815" s="5">
        <f t="shared" si="293"/>
        <v>4.077925751676803E-2</v>
      </c>
    </row>
    <row r="18816" spans="1:5" x14ac:dyDescent="0.25">
      <c r="A18816" s="2">
        <v>2898</v>
      </c>
      <c r="B18816" s="2">
        <v>2024</v>
      </c>
      <c r="C18816" s="2" t="s">
        <v>55</v>
      </c>
      <c r="D18816" s="3">
        <v>139811</v>
      </c>
      <c r="E18816" s="5">
        <f t="shared" si="293"/>
        <v>0.10869674059980974</v>
      </c>
    </row>
    <row r="18817" spans="1:5" x14ac:dyDescent="0.25">
      <c r="A18817" s="2">
        <v>2898</v>
      </c>
      <c r="B18817" s="2">
        <v>2025</v>
      </c>
      <c r="C18817" s="2" t="s">
        <v>60</v>
      </c>
      <c r="D18817" s="3">
        <v>155008</v>
      </c>
      <c r="E18817" s="5">
        <f t="shared" si="293"/>
        <v>1</v>
      </c>
    </row>
    <row r="18818" spans="1:5" x14ac:dyDescent="0.25">
      <c r="A18818" s="2">
        <v>2899</v>
      </c>
      <c r="B18818" s="2">
        <v>2016</v>
      </c>
      <c r="C18818" s="2" t="s">
        <v>60</v>
      </c>
      <c r="D18818" s="3">
        <v>82352</v>
      </c>
      <c r="E18818" s="5">
        <f t="shared" ref="E18818:E18881" si="294">IF(A18819=A18818,(D18819-D18818)/D18818,1)</f>
        <v>3.5688265008742955E-2</v>
      </c>
    </row>
    <row r="18819" spans="1:5" x14ac:dyDescent="0.25">
      <c r="A18819" s="2">
        <v>2899</v>
      </c>
      <c r="B18819" s="2">
        <v>2017</v>
      </c>
      <c r="C18819" s="2" t="s">
        <v>60</v>
      </c>
      <c r="D18819" s="3">
        <v>85291</v>
      </c>
      <c r="E18819" s="5">
        <f t="shared" si="294"/>
        <v>4.5760982987654034E-2</v>
      </c>
    </row>
    <row r="18820" spans="1:5" x14ac:dyDescent="0.25">
      <c r="A18820" s="2">
        <v>2899</v>
      </c>
      <c r="B18820" s="2">
        <v>2018</v>
      </c>
      <c r="C18820" s="2" t="s">
        <v>60</v>
      </c>
      <c r="D18820" s="3">
        <v>89194</v>
      </c>
      <c r="E18820" s="5">
        <f t="shared" si="294"/>
        <v>2.1974572280646681E-2</v>
      </c>
    </row>
    <row r="18821" spans="1:5" x14ac:dyDescent="0.25">
      <c r="A18821" s="2">
        <v>2899</v>
      </c>
      <c r="B18821" s="2">
        <v>2019</v>
      </c>
      <c r="C18821" s="2" t="s">
        <v>60</v>
      </c>
      <c r="D18821" s="3">
        <v>91154</v>
      </c>
      <c r="E18821" s="5">
        <f t="shared" si="294"/>
        <v>4.1643811571626041E-2</v>
      </c>
    </row>
    <row r="18822" spans="1:5" x14ac:dyDescent="0.25">
      <c r="A18822" s="2">
        <v>2899</v>
      </c>
      <c r="B18822" s="2">
        <v>2020</v>
      </c>
      <c r="C18822" s="2" t="s">
        <v>60</v>
      </c>
      <c r="D18822" s="3">
        <v>94950</v>
      </c>
      <c r="E18822" s="5">
        <f t="shared" si="294"/>
        <v>2.2032648762506584E-2</v>
      </c>
    </row>
    <row r="18823" spans="1:5" x14ac:dyDescent="0.25">
      <c r="A18823" s="2">
        <v>2899</v>
      </c>
      <c r="B18823" s="2">
        <v>2021</v>
      </c>
      <c r="C18823" s="2" t="s">
        <v>60</v>
      </c>
      <c r="D18823" s="3">
        <v>97042</v>
      </c>
      <c r="E18823" s="5">
        <f t="shared" si="294"/>
        <v>3.2975412707899672E-2</v>
      </c>
    </row>
    <row r="18824" spans="1:5" x14ac:dyDescent="0.25">
      <c r="A18824" s="2">
        <v>2899</v>
      </c>
      <c r="B18824" s="2">
        <v>2022</v>
      </c>
      <c r="C18824" s="2" t="s">
        <v>60</v>
      </c>
      <c r="D18824" s="3">
        <v>100242</v>
      </c>
      <c r="E18824" s="5">
        <f t="shared" si="294"/>
        <v>2.8301510344965183E-2</v>
      </c>
    </row>
    <row r="18825" spans="1:5" x14ac:dyDescent="0.25">
      <c r="A18825" s="2">
        <v>2899</v>
      </c>
      <c r="B18825" s="2">
        <v>2023</v>
      </c>
      <c r="C18825" s="2" t="s">
        <v>60</v>
      </c>
      <c r="D18825" s="3">
        <v>103079</v>
      </c>
      <c r="E18825" s="5">
        <f t="shared" si="294"/>
        <v>3.9940240010089348E-2</v>
      </c>
    </row>
    <row r="18826" spans="1:5" x14ac:dyDescent="0.25">
      <c r="A18826" s="2">
        <v>2899</v>
      </c>
      <c r="B18826" s="2">
        <v>2024</v>
      </c>
      <c r="C18826" s="2" t="s">
        <v>60</v>
      </c>
      <c r="D18826" s="3">
        <v>107196</v>
      </c>
      <c r="E18826" s="5">
        <f t="shared" si="294"/>
        <v>2.0719056681219448E-2</v>
      </c>
    </row>
    <row r="18827" spans="1:5" x14ac:dyDescent="0.25">
      <c r="A18827" s="2">
        <v>2899</v>
      </c>
      <c r="B18827" s="2">
        <v>2025</v>
      </c>
      <c r="C18827" s="2" t="s">
        <v>60</v>
      </c>
      <c r="D18827" s="3">
        <v>109417</v>
      </c>
      <c r="E18827" s="5">
        <f t="shared" si="294"/>
        <v>1</v>
      </c>
    </row>
    <row r="18828" spans="1:5" x14ac:dyDescent="0.25">
      <c r="A18828" s="2">
        <v>2900</v>
      </c>
      <c r="B18828" s="2">
        <v>2023</v>
      </c>
      <c r="C18828" s="2" t="s">
        <v>50</v>
      </c>
      <c r="D18828" s="3">
        <v>23238</v>
      </c>
      <c r="E18828" s="5">
        <f t="shared" si="294"/>
        <v>3.9159996557362943E-2</v>
      </c>
    </row>
    <row r="18829" spans="1:5" x14ac:dyDescent="0.25">
      <c r="A18829" s="2">
        <v>2900</v>
      </c>
      <c r="B18829" s="2">
        <v>2024</v>
      </c>
      <c r="C18829" s="2" t="s">
        <v>50</v>
      </c>
      <c r="D18829" s="3">
        <v>24148</v>
      </c>
      <c r="E18829" s="5">
        <f t="shared" si="294"/>
        <v>2.5757826735133344E-2</v>
      </c>
    </row>
    <row r="18830" spans="1:5" x14ac:dyDescent="0.25">
      <c r="A18830" s="2">
        <v>2900</v>
      </c>
      <c r="B18830" s="2">
        <v>2025</v>
      </c>
      <c r="C18830" s="2" t="s">
        <v>50</v>
      </c>
      <c r="D18830" s="3">
        <v>24770</v>
      </c>
      <c r="E18830" s="5">
        <f t="shared" si="294"/>
        <v>1</v>
      </c>
    </row>
    <row r="18831" spans="1:5" x14ac:dyDescent="0.25">
      <c r="A18831" s="2">
        <v>2901</v>
      </c>
      <c r="B18831" s="2">
        <v>2015</v>
      </c>
      <c r="C18831" s="2" t="s">
        <v>66</v>
      </c>
      <c r="D18831" s="3">
        <v>46537</v>
      </c>
      <c r="E18831" s="5">
        <f t="shared" si="294"/>
        <v>3.543417065990502E-2</v>
      </c>
    </row>
    <row r="18832" spans="1:5" x14ac:dyDescent="0.25">
      <c r="A18832" s="2">
        <v>2901</v>
      </c>
      <c r="B18832" s="2">
        <v>2016</v>
      </c>
      <c r="C18832" s="2" t="s">
        <v>66</v>
      </c>
      <c r="D18832" s="3">
        <v>48186</v>
      </c>
      <c r="E18832" s="5">
        <f t="shared" si="294"/>
        <v>3.573652098119786E-2</v>
      </c>
    </row>
    <row r="18833" spans="1:5" x14ac:dyDescent="0.25">
      <c r="A18833" s="2">
        <v>2901</v>
      </c>
      <c r="B18833" s="2">
        <v>2017</v>
      </c>
      <c r="C18833" s="2" t="s">
        <v>66</v>
      </c>
      <c r="D18833" s="3">
        <v>49908</v>
      </c>
      <c r="E18833" s="5">
        <f t="shared" si="294"/>
        <v>3.0636370922497394E-2</v>
      </c>
    </row>
    <row r="18834" spans="1:5" x14ac:dyDescent="0.25">
      <c r="A18834" s="2">
        <v>2901</v>
      </c>
      <c r="B18834" s="2">
        <v>2018</v>
      </c>
      <c r="C18834" s="2" t="s">
        <v>55</v>
      </c>
      <c r="D18834" s="3">
        <v>51437</v>
      </c>
      <c r="E18834" s="5">
        <f t="shared" si="294"/>
        <v>7.3138013492233214E-2</v>
      </c>
    </row>
    <row r="18835" spans="1:5" x14ac:dyDescent="0.25">
      <c r="A18835" s="2">
        <v>2901</v>
      </c>
      <c r="B18835" s="2">
        <v>2019</v>
      </c>
      <c r="C18835" s="2" t="s">
        <v>60</v>
      </c>
      <c r="D18835" s="3">
        <v>55199</v>
      </c>
      <c r="E18835" s="5">
        <f t="shared" si="294"/>
        <v>0.13512925958803601</v>
      </c>
    </row>
    <row r="18836" spans="1:5" x14ac:dyDescent="0.25">
      <c r="A18836" s="2">
        <v>2901</v>
      </c>
      <c r="B18836" s="2">
        <v>2020</v>
      </c>
      <c r="C18836" s="2" t="s">
        <v>64</v>
      </c>
      <c r="D18836" s="3">
        <v>62658</v>
      </c>
      <c r="E18836" s="5">
        <f t="shared" si="294"/>
        <v>4.157489865619713E-2</v>
      </c>
    </row>
    <row r="18837" spans="1:5" x14ac:dyDescent="0.25">
      <c r="A18837" s="2">
        <v>2901</v>
      </c>
      <c r="B18837" s="2">
        <v>2021</v>
      </c>
      <c r="C18837" s="2" t="s">
        <v>64</v>
      </c>
      <c r="D18837" s="3">
        <v>65263</v>
      </c>
      <c r="E18837" s="5">
        <f t="shared" si="294"/>
        <v>3.8796868056938848E-2</v>
      </c>
    </row>
    <row r="18838" spans="1:5" x14ac:dyDescent="0.25">
      <c r="A18838" s="2">
        <v>2901</v>
      </c>
      <c r="B18838" s="2">
        <v>2022</v>
      </c>
      <c r="C18838" s="2" t="s">
        <v>64</v>
      </c>
      <c r="D18838" s="3">
        <v>67795</v>
      </c>
      <c r="E18838" s="5">
        <f t="shared" si="294"/>
        <v>2.948595029131942E-2</v>
      </c>
    </row>
    <row r="18839" spans="1:5" x14ac:dyDescent="0.25">
      <c r="A18839" s="2">
        <v>2901</v>
      </c>
      <c r="B18839" s="2">
        <v>2023</v>
      </c>
      <c r="C18839" s="2" t="s">
        <v>64</v>
      </c>
      <c r="D18839" s="3">
        <v>69794</v>
      </c>
      <c r="E18839" s="5">
        <f t="shared" si="294"/>
        <v>6.8974410407771442E-2</v>
      </c>
    </row>
    <row r="18840" spans="1:5" x14ac:dyDescent="0.25">
      <c r="A18840" s="2">
        <v>2901</v>
      </c>
      <c r="B18840" s="2">
        <v>2024</v>
      </c>
      <c r="C18840" s="2" t="s">
        <v>75</v>
      </c>
      <c r="D18840" s="3">
        <v>74608</v>
      </c>
      <c r="E18840" s="5">
        <f t="shared" si="294"/>
        <v>5.506111945099721E-2</v>
      </c>
    </row>
    <row r="18841" spans="1:5" x14ac:dyDescent="0.25">
      <c r="A18841" s="2">
        <v>2901</v>
      </c>
      <c r="B18841" s="2">
        <v>2025</v>
      </c>
      <c r="C18841" s="2" t="s">
        <v>75</v>
      </c>
      <c r="D18841" s="3">
        <v>78716</v>
      </c>
      <c r="E18841" s="5">
        <f t="shared" si="294"/>
        <v>1</v>
      </c>
    </row>
    <row r="18842" spans="1:5" x14ac:dyDescent="0.25">
      <c r="A18842" s="2">
        <v>2902</v>
      </c>
      <c r="B18842" s="2">
        <v>2020</v>
      </c>
      <c r="C18842" s="2" t="s">
        <v>75</v>
      </c>
      <c r="D18842" s="3">
        <v>107350</v>
      </c>
      <c r="E18842" s="5">
        <f t="shared" si="294"/>
        <v>2.8570097810898927E-2</v>
      </c>
    </row>
    <row r="18843" spans="1:5" x14ac:dyDescent="0.25">
      <c r="A18843" s="2">
        <v>2902</v>
      </c>
      <c r="B18843" s="2">
        <v>2021</v>
      </c>
      <c r="C18843" s="2" t="s">
        <v>75</v>
      </c>
      <c r="D18843" s="3">
        <v>110417</v>
      </c>
      <c r="E18843" s="5">
        <f t="shared" si="294"/>
        <v>4.7220989521541065E-2</v>
      </c>
    </row>
    <row r="18844" spans="1:5" x14ac:dyDescent="0.25">
      <c r="A18844" s="2">
        <v>2902</v>
      </c>
      <c r="B18844" s="2">
        <v>2022</v>
      </c>
      <c r="C18844" s="2" t="s">
        <v>75</v>
      </c>
      <c r="D18844" s="3">
        <v>115631</v>
      </c>
      <c r="E18844" s="5">
        <f t="shared" si="294"/>
        <v>0.12162828307287837</v>
      </c>
    </row>
    <row r="18845" spans="1:5" x14ac:dyDescent="0.25">
      <c r="A18845" s="2">
        <v>2902</v>
      </c>
      <c r="B18845" s="2">
        <v>2023</v>
      </c>
      <c r="C18845" s="2" t="s">
        <v>71</v>
      </c>
      <c r="D18845" s="3">
        <v>129695</v>
      </c>
      <c r="E18845" s="5">
        <f t="shared" si="294"/>
        <v>4.7403523651644242E-2</v>
      </c>
    </row>
    <row r="18846" spans="1:5" x14ac:dyDescent="0.25">
      <c r="A18846" s="2">
        <v>2902</v>
      </c>
      <c r="B18846" s="2">
        <v>2024</v>
      </c>
      <c r="C18846" s="2" t="s">
        <v>71</v>
      </c>
      <c r="D18846" s="3">
        <v>135843</v>
      </c>
      <c r="E18846" s="5">
        <f t="shared" si="294"/>
        <v>0.14016180443600332</v>
      </c>
    </row>
    <row r="18847" spans="1:5" x14ac:dyDescent="0.25">
      <c r="A18847" s="2">
        <v>2902</v>
      </c>
      <c r="B18847" s="2">
        <v>2025</v>
      </c>
      <c r="C18847" s="2" t="s">
        <v>3443</v>
      </c>
      <c r="D18847" s="3">
        <v>154883</v>
      </c>
      <c r="E18847" s="5">
        <f t="shared" si="294"/>
        <v>1</v>
      </c>
    </row>
    <row r="18848" spans="1:5" x14ac:dyDescent="0.25">
      <c r="A18848" s="2">
        <v>2903</v>
      </c>
      <c r="B18848" s="2">
        <v>2019</v>
      </c>
      <c r="C18848" s="2" t="s">
        <v>64</v>
      </c>
      <c r="D18848" s="3">
        <v>249053</v>
      </c>
      <c r="E18848" s="5">
        <f t="shared" si="294"/>
        <v>4.6411807928432906E-2</v>
      </c>
    </row>
    <row r="18849" spans="1:5" x14ac:dyDescent="0.25">
      <c r="A18849" s="2">
        <v>2903</v>
      </c>
      <c r="B18849" s="2">
        <v>2020</v>
      </c>
      <c r="C18849" s="2" t="s">
        <v>64</v>
      </c>
      <c r="D18849" s="3">
        <v>260612</v>
      </c>
      <c r="E18849" s="5">
        <f t="shared" si="294"/>
        <v>2.6330330145964115E-2</v>
      </c>
    </row>
    <row r="18850" spans="1:5" x14ac:dyDescent="0.25">
      <c r="A18850" s="2">
        <v>2903</v>
      </c>
      <c r="B18850" s="2">
        <v>2021</v>
      </c>
      <c r="C18850" s="2" t="s">
        <v>64</v>
      </c>
      <c r="D18850" s="3">
        <v>267474</v>
      </c>
      <c r="E18850" s="5">
        <f t="shared" si="294"/>
        <v>2.9789811346149532E-2</v>
      </c>
    </row>
    <row r="18851" spans="1:5" x14ac:dyDescent="0.25">
      <c r="A18851" s="2">
        <v>2903</v>
      </c>
      <c r="B18851" s="2">
        <v>2022</v>
      </c>
      <c r="C18851" s="2" t="s">
        <v>64</v>
      </c>
      <c r="D18851" s="3">
        <v>275442</v>
      </c>
      <c r="E18851" s="5">
        <f t="shared" si="294"/>
        <v>3.4780461948431977E-2</v>
      </c>
    </row>
    <row r="18852" spans="1:5" x14ac:dyDescent="0.25">
      <c r="A18852" s="2">
        <v>2903</v>
      </c>
      <c r="B18852" s="2">
        <v>2023</v>
      </c>
      <c r="C18852" s="2" t="s">
        <v>64</v>
      </c>
      <c r="D18852" s="3">
        <v>285022</v>
      </c>
      <c r="E18852" s="5">
        <f t="shared" si="294"/>
        <v>5.2024054283528992E-2</v>
      </c>
    </row>
    <row r="18853" spans="1:5" x14ac:dyDescent="0.25">
      <c r="A18853" s="2">
        <v>2903</v>
      </c>
      <c r="B18853" s="2">
        <v>2024</v>
      </c>
      <c r="C18853" s="2" t="s">
        <v>64</v>
      </c>
      <c r="D18853" s="3">
        <v>299850</v>
      </c>
      <c r="E18853" s="5">
        <f t="shared" si="294"/>
        <v>2.1484075371018842E-2</v>
      </c>
    </row>
    <row r="18854" spans="1:5" x14ac:dyDescent="0.25">
      <c r="A18854" s="2">
        <v>2903</v>
      </c>
      <c r="B18854" s="2">
        <v>2025</v>
      </c>
      <c r="C18854" s="2" t="s">
        <v>64</v>
      </c>
      <c r="D18854" s="3">
        <v>306292</v>
      </c>
      <c r="E18854" s="5">
        <f t="shared" si="294"/>
        <v>1</v>
      </c>
    </row>
    <row r="18855" spans="1:5" x14ac:dyDescent="0.25">
      <c r="A18855" s="2">
        <v>2904</v>
      </c>
      <c r="B18855" s="2">
        <v>2020</v>
      </c>
      <c r="C18855" s="2" t="s">
        <v>60</v>
      </c>
      <c r="D18855" s="3">
        <v>118275</v>
      </c>
      <c r="E18855" s="5">
        <f t="shared" si="294"/>
        <v>3.9518072289156624E-2</v>
      </c>
    </row>
    <row r="18856" spans="1:5" x14ac:dyDescent="0.25">
      <c r="A18856" s="2">
        <v>2904</v>
      </c>
      <c r="B18856" s="2">
        <v>2021</v>
      </c>
      <c r="C18856" s="2" t="s">
        <v>60</v>
      </c>
      <c r="D18856" s="3">
        <v>122949</v>
      </c>
      <c r="E18856" s="5">
        <f t="shared" si="294"/>
        <v>4.342450934940504E-2</v>
      </c>
    </row>
    <row r="18857" spans="1:5" x14ac:dyDescent="0.25">
      <c r="A18857" s="2">
        <v>2904</v>
      </c>
      <c r="B18857" s="2">
        <v>2022</v>
      </c>
      <c r="C18857" s="2" t="s">
        <v>60</v>
      </c>
      <c r="D18857" s="3">
        <v>128288</v>
      </c>
      <c r="E18857" s="5">
        <f t="shared" si="294"/>
        <v>4.4025941631329508E-2</v>
      </c>
    </row>
    <row r="18858" spans="1:5" x14ac:dyDescent="0.25">
      <c r="A18858" s="2">
        <v>2904</v>
      </c>
      <c r="B18858" s="2">
        <v>2023</v>
      </c>
      <c r="C18858" s="2" t="s">
        <v>60</v>
      </c>
      <c r="D18858" s="3">
        <v>133936</v>
      </c>
      <c r="E18858" s="5">
        <f t="shared" si="294"/>
        <v>4.5036435312388004E-2</v>
      </c>
    </row>
    <row r="18859" spans="1:5" x14ac:dyDescent="0.25">
      <c r="A18859" s="2">
        <v>2904</v>
      </c>
      <c r="B18859" s="2">
        <v>2024</v>
      </c>
      <c r="C18859" s="2" t="s">
        <v>60</v>
      </c>
      <c r="D18859" s="3">
        <v>139968</v>
      </c>
      <c r="E18859" s="5">
        <f t="shared" si="294"/>
        <v>2.1969307270233197E-2</v>
      </c>
    </row>
    <row r="18860" spans="1:5" x14ac:dyDescent="0.25">
      <c r="A18860" s="2">
        <v>2904</v>
      </c>
      <c r="B18860" s="2">
        <v>2025</v>
      </c>
      <c r="C18860" s="2" t="s">
        <v>60</v>
      </c>
      <c r="D18860" s="3">
        <v>143043</v>
      </c>
      <c r="E18860" s="5">
        <f t="shared" si="294"/>
        <v>1</v>
      </c>
    </row>
    <row r="18861" spans="1:5" x14ac:dyDescent="0.25">
      <c r="A18861" s="2">
        <v>2905</v>
      </c>
      <c r="B18861" s="2">
        <v>2021</v>
      </c>
      <c r="C18861" s="2" t="s">
        <v>60</v>
      </c>
      <c r="D18861" s="3">
        <v>147510</v>
      </c>
      <c r="E18861" s="5">
        <f t="shared" si="294"/>
        <v>4.2553047251033829E-2</v>
      </c>
    </row>
    <row r="18862" spans="1:5" x14ac:dyDescent="0.25">
      <c r="A18862" s="2">
        <v>2905</v>
      </c>
      <c r="B18862" s="2">
        <v>2022</v>
      </c>
      <c r="C18862" s="2" t="s">
        <v>60</v>
      </c>
      <c r="D18862" s="3">
        <v>153787</v>
      </c>
      <c r="E18862" s="5">
        <f t="shared" si="294"/>
        <v>7.2574404858668159E-2</v>
      </c>
    </row>
    <row r="18863" spans="1:5" x14ac:dyDescent="0.25">
      <c r="A18863" s="2">
        <v>2905</v>
      </c>
      <c r="B18863" s="2">
        <v>2023</v>
      </c>
      <c r="C18863" s="2" t="s">
        <v>64</v>
      </c>
      <c r="D18863" s="3">
        <v>164948</v>
      </c>
      <c r="E18863" s="5">
        <f t="shared" si="294"/>
        <v>4.2680117370322769E-2</v>
      </c>
    </row>
    <row r="18864" spans="1:5" x14ac:dyDescent="0.25">
      <c r="A18864" s="2">
        <v>2905</v>
      </c>
      <c r="B18864" s="2">
        <v>2024</v>
      </c>
      <c r="C18864" s="2" t="s">
        <v>64</v>
      </c>
      <c r="D18864" s="3">
        <v>171988</v>
      </c>
      <c r="E18864" s="5">
        <f t="shared" si="294"/>
        <v>7.9685792032002239E-2</v>
      </c>
    </row>
    <row r="18865" spans="1:5" x14ac:dyDescent="0.25">
      <c r="A18865" s="2">
        <v>2905</v>
      </c>
      <c r="B18865" s="2">
        <v>2025</v>
      </c>
      <c r="C18865" s="2" t="s">
        <v>75</v>
      </c>
      <c r="D18865" s="3">
        <v>185693</v>
      </c>
      <c r="E18865" s="5">
        <f t="shared" si="294"/>
        <v>1</v>
      </c>
    </row>
    <row r="18866" spans="1:5" x14ac:dyDescent="0.25">
      <c r="A18866" s="2">
        <v>2906</v>
      </c>
      <c r="B18866" s="2">
        <v>2019</v>
      </c>
      <c r="C18866" s="2" t="s">
        <v>55</v>
      </c>
      <c r="D18866" s="3">
        <v>61020</v>
      </c>
      <c r="E18866" s="5">
        <f t="shared" si="294"/>
        <v>0.18570960340871845</v>
      </c>
    </row>
    <row r="18867" spans="1:5" x14ac:dyDescent="0.25">
      <c r="A18867" s="2">
        <v>2906</v>
      </c>
      <c r="B18867" s="2">
        <v>2020</v>
      </c>
      <c r="C18867" s="2" t="s">
        <v>60</v>
      </c>
      <c r="D18867" s="3">
        <v>72352</v>
      </c>
      <c r="E18867" s="5">
        <f t="shared" si="294"/>
        <v>0.17571041574524546</v>
      </c>
    </row>
    <row r="18868" spans="1:5" x14ac:dyDescent="0.25">
      <c r="A18868" s="2">
        <v>2906</v>
      </c>
      <c r="B18868" s="2">
        <v>2021</v>
      </c>
      <c r="C18868" s="2" t="s">
        <v>64</v>
      </c>
      <c r="D18868" s="3">
        <v>85065</v>
      </c>
      <c r="E18868" s="5">
        <f t="shared" si="294"/>
        <v>3.3292188326573796E-2</v>
      </c>
    </row>
    <row r="18869" spans="1:5" x14ac:dyDescent="0.25">
      <c r="A18869" s="2">
        <v>2906</v>
      </c>
      <c r="B18869" s="2">
        <v>2022</v>
      </c>
      <c r="C18869" s="2" t="s">
        <v>64</v>
      </c>
      <c r="D18869" s="3">
        <v>87897</v>
      </c>
      <c r="E18869" s="5">
        <f t="shared" si="294"/>
        <v>3.2105760151085933E-2</v>
      </c>
    </row>
    <row r="18870" spans="1:5" x14ac:dyDescent="0.25">
      <c r="A18870" s="2">
        <v>2906</v>
      </c>
      <c r="B18870" s="2">
        <v>2023</v>
      </c>
      <c r="C18870" s="2" t="s">
        <v>64</v>
      </c>
      <c r="D18870" s="3">
        <v>90719</v>
      </c>
      <c r="E18870" s="5">
        <f t="shared" si="294"/>
        <v>0.13714877809499665</v>
      </c>
    </row>
    <row r="18871" spans="1:5" x14ac:dyDescent="0.25">
      <c r="A18871" s="2">
        <v>2906</v>
      </c>
      <c r="B18871" s="2">
        <v>2024</v>
      </c>
      <c r="C18871" s="2" t="s">
        <v>75</v>
      </c>
      <c r="D18871" s="3">
        <v>103161</v>
      </c>
      <c r="E18871" s="5">
        <f t="shared" si="294"/>
        <v>4.1856903287094932E-2</v>
      </c>
    </row>
    <row r="18872" spans="1:5" x14ac:dyDescent="0.25">
      <c r="A18872" s="2">
        <v>2906</v>
      </c>
      <c r="B18872" s="2">
        <v>2025</v>
      </c>
      <c r="C18872" s="2" t="s">
        <v>75</v>
      </c>
      <c r="D18872" s="3">
        <v>107479</v>
      </c>
      <c r="E18872" s="5">
        <f t="shared" si="294"/>
        <v>1</v>
      </c>
    </row>
    <row r="18873" spans="1:5" x14ac:dyDescent="0.25">
      <c r="A18873" s="2">
        <v>2907</v>
      </c>
      <c r="B18873" s="2">
        <v>2015</v>
      </c>
      <c r="C18873" s="2" t="s">
        <v>55</v>
      </c>
      <c r="D18873" s="3">
        <v>47139</v>
      </c>
      <c r="E18873" s="5">
        <f t="shared" si="294"/>
        <v>3.5066505441354291E-2</v>
      </c>
    </row>
    <row r="18874" spans="1:5" x14ac:dyDescent="0.25">
      <c r="A18874" s="2">
        <v>2907</v>
      </c>
      <c r="B18874" s="2">
        <v>2016</v>
      </c>
      <c r="C18874" s="2" t="s">
        <v>55</v>
      </c>
      <c r="D18874" s="3">
        <v>48792</v>
      </c>
      <c r="E18874" s="5">
        <f t="shared" si="294"/>
        <v>2.5762420068863749E-2</v>
      </c>
    </row>
    <row r="18875" spans="1:5" x14ac:dyDescent="0.25">
      <c r="A18875" s="2">
        <v>2907</v>
      </c>
      <c r="B18875" s="2">
        <v>2017</v>
      </c>
      <c r="C18875" s="2" t="s">
        <v>55</v>
      </c>
      <c r="D18875" s="3">
        <v>50049</v>
      </c>
      <c r="E18875" s="5">
        <f t="shared" si="294"/>
        <v>2.6913624647845111E-2</v>
      </c>
    </row>
    <row r="18876" spans="1:5" x14ac:dyDescent="0.25">
      <c r="A18876" s="2">
        <v>2907</v>
      </c>
      <c r="B18876" s="2">
        <v>2018</v>
      </c>
      <c r="C18876" s="2" t="s">
        <v>55</v>
      </c>
      <c r="D18876" s="3">
        <v>51396</v>
      </c>
      <c r="E18876" s="5">
        <f t="shared" si="294"/>
        <v>3.7084598023192465E-2</v>
      </c>
    </row>
    <row r="18877" spans="1:5" x14ac:dyDescent="0.25">
      <c r="A18877" s="2">
        <v>2907</v>
      </c>
      <c r="B18877" s="2">
        <v>2019</v>
      </c>
      <c r="C18877" s="2" t="s">
        <v>55</v>
      </c>
      <c r="D18877" s="3">
        <v>53302</v>
      </c>
      <c r="E18877" s="5">
        <f t="shared" si="294"/>
        <v>3.6734081272747736E-2</v>
      </c>
    </row>
    <row r="18878" spans="1:5" x14ac:dyDescent="0.25">
      <c r="A18878" s="2">
        <v>2907</v>
      </c>
      <c r="B18878" s="2">
        <v>2020</v>
      </c>
      <c r="C18878" s="2" t="s">
        <v>55</v>
      </c>
      <c r="D18878" s="3">
        <v>55260</v>
      </c>
      <c r="E18878" s="5">
        <f t="shared" si="294"/>
        <v>2.294607310893956E-2</v>
      </c>
    </row>
    <row r="18879" spans="1:5" x14ac:dyDescent="0.25">
      <c r="A18879" s="2">
        <v>2907</v>
      </c>
      <c r="B18879" s="2">
        <v>2021</v>
      </c>
      <c r="C18879" s="2" t="s">
        <v>55</v>
      </c>
      <c r="D18879" s="3">
        <v>56528</v>
      </c>
      <c r="E18879" s="5">
        <f t="shared" si="294"/>
        <v>3.8211151995471274E-2</v>
      </c>
    </row>
    <row r="18880" spans="1:5" x14ac:dyDescent="0.25">
      <c r="A18880" s="2">
        <v>2907</v>
      </c>
      <c r="B18880" s="2">
        <v>2022</v>
      </c>
      <c r="C18880" s="2" t="s">
        <v>55</v>
      </c>
      <c r="D18880" s="3">
        <v>58688</v>
      </c>
      <c r="E18880" s="5">
        <f t="shared" si="294"/>
        <v>3.7690839694656489E-2</v>
      </c>
    </row>
    <row r="18881" spans="1:5" x14ac:dyDescent="0.25">
      <c r="A18881" s="2">
        <v>2907</v>
      </c>
      <c r="B18881" s="2">
        <v>2023</v>
      </c>
      <c r="C18881" s="2" t="s">
        <v>55</v>
      </c>
      <c r="D18881" s="3">
        <v>60900</v>
      </c>
      <c r="E18881" s="5">
        <f t="shared" si="294"/>
        <v>2.2873563218390805E-2</v>
      </c>
    </row>
    <row r="18882" spans="1:5" x14ac:dyDescent="0.25">
      <c r="A18882" s="2">
        <v>2907</v>
      </c>
      <c r="B18882" s="2">
        <v>2024</v>
      </c>
      <c r="C18882" s="2" t="s">
        <v>55</v>
      </c>
      <c r="D18882" s="3">
        <v>62293</v>
      </c>
      <c r="E18882" s="5">
        <f t="shared" ref="E18882:E18945" si="295">IF(A18883=A18882,(D18883-D18882)/D18882,1)</f>
        <v>3.6986499285634022E-2</v>
      </c>
    </row>
    <row r="18883" spans="1:5" x14ac:dyDescent="0.25">
      <c r="A18883" s="2">
        <v>2907</v>
      </c>
      <c r="B18883" s="2">
        <v>2025</v>
      </c>
      <c r="C18883" s="2" t="s">
        <v>55</v>
      </c>
      <c r="D18883" s="3">
        <v>64597</v>
      </c>
      <c r="E18883" s="5">
        <f t="shared" si="295"/>
        <v>1</v>
      </c>
    </row>
    <row r="18884" spans="1:5" x14ac:dyDescent="0.25">
      <c r="A18884" s="2">
        <v>2908</v>
      </c>
      <c r="B18884" s="2">
        <v>2022</v>
      </c>
      <c r="C18884" s="2" t="s">
        <v>55</v>
      </c>
      <c r="D18884" s="3">
        <v>186987</v>
      </c>
      <c r="E18884" s="5">
        <f t="shared" si="295"/>
        <v>3.8820880595977263E-2</v>
      </c>
    </row>
    <row r="18885" spans="1:5" x14ac:dyDescent="0.25">
      <c r="A18885" s="2">
        <v>2908</v>
      </c>
      <c r="B18885" s="2">
        <v>2023</v>
      </c>
      <c r="C18885" s="2" t="s">
        <v>60</v>
      </c>
      <c r="D18885" s="3">
        <v>194246</v>
      </c>
      <c r="E18885" s="5">
        <f t="shared" si="295"/>
        <v>7.3551064114576362E-2</v>
      </c>
    </row>
    <row r="18886" spans="1:5" x14ac:dyDescent="0.25">
      <c r="A18886" s="2">
        <v>2908</v>
      </c>
      <c r="B18886" s="2">
        <v>2024</v>
      </c>
      <c r="C18886" s="2" t="s">
        <v>64</v>
      </c>
      <c r="D18886" s="3">
        <v>208533</v>
      </c>
      <c r="E18886" s="5">
        <f t="shared" si="295"/>
        <v>5.3540686605956851E-2</v>
      </c>
    </row>
    <row r="18887" spans="1:5" x14ac:dyDescent="0.25">
      <c r="A18887" s="2">
        <v>2908</v>
      </c>
      <c r="B18887" s="2">
        <v>2025</v>
      </c>
      <c r="C18887" s="2" t="s">
        <v>75</v>
      </c>
      <c r="D18887" s="3">
        <v>219698</v>
      </c>
      <c r="E18887" s="5">
        <f t="shared" si="295"/>
        <v>1</v>
      </c>
    </row>
    <row r="18888" spans="1:5" x14ac:dyDescent="0.25">
      <c r="A18888" s="2">
        <v>2909</v>
      </c>
      <c r="B18888" s="2">
        <v>2023</v>
      </c>
      <c r="C18888" s="2" t="s">
        <v>71</v>
      </c>
      <c r="D18888" s="3">
        <v>254792</v>
      </c>
      <c r="E18888" s="5">
        <f t="shared" si="295"/>
        <v>5.6654055072372762E-2</v>
      </c>
    </row>
    <row r="18889" spans="1:5" x14ac:dyDescent="0.25">
      <c r="A18889" s="2">
        <v>2909</v>
      </c>
      <c r="B18889" s="2">
        <v>2024</v>
      </c>
      <c r="C18889" s="2" t="s">
        <v>71</v>
      </c>
      <c r="D18889" s="3">
        <v>269227</v>
      </c>
      <c r="E18889" s="5">
        <f t="shared" si="295"/>
        <v>5.0522421599616681E-2</v>
      </c>
    </row>
    <row r="18890" spans="1:5" x14ac:dyDescent="0.25">
      <c r="A18890" s="2">
        <v>2909</v>
      </c>
      <c r="B18890" s="2">
        <v>2025</v>
      </c>
      <c r="C18890" s="2" t="s">
        <v>71</v>
      </c>
      <c r="D18890" s="3">
        <v>282829</v>
      </c>
      <c r="E18890" s="5">
        <f t="shared" si="295"/>
        <v>1</v>
      </c>
    </row>
    <row r="18891" spans="1:5" x14ac:dyDescent="0.25">
      <c r="A18891" s="2">
        <v>2910</v>
      </c>
      <c r="B18891" s="2">
        <v>2021</v>
      </c>
      <c r="C18891" s="2" t="s">
        <v>55</v>
      </c>
      <c r="D18891" s="3">
        <v>80067</v>
      </c>
      <c r="E18891" s="5">
        <f t="shared" si="295"/>
        <v>4.8909038680105411E-2</v>
      </c>
    </row>
    <row r="18892" spans="1:5" x14ac:dyDescent="0.25">
      <c r="A18892" s="2">
        <v>2910</v>
      </c>
      <c r="B18892" s="2">
        <v>2022</v>
      </c>
      <c r="C18892" s="2" t="s">
        <v>55</v>
      </c>
      <c r="D18892" s="3">
        <v>83983</v>
      </c>
      <c r="E18892" s="5">
        <f t="shared" si="295"/>
        <v>2.298084136075158E-2</v>
      </c>
    </row>
    <row r="18893" spans="1:5" x14ac:dyDescent="0.25">
      <c r="A18893" s="2">
        <v>2910</v>
      </c>
      <c r="B18893" s="2">
        <v>2023</v>
      </c>
      <c r="C18893" s="2" t="s">
        <v>55</v>
      </c>
      <c r="D18893" s="3">
        <v>85913</v>
      </c>
      <c r="E18893" s="5">
        <f t="shared" si="295"/>
        <v>2.2266711673437082E-2</v>
      </c>
    </row>
    <row r="18894" spans="1:5" x14ac:dyDescent="0.25">
      <c r="A18894" s="2">
        <v>2910</v>
      </c>
      <c r="B18894" s="2">
        <v>2024</v>
      </c>
      <c r="C18894" s="2" t="s">
        <v>55</v>
      </c>
      <c r="D18894" s="3">
        <v>87826</v>
      </c>
      <c r="E18894" s="5">
        <f t="shared" si="295"/>
        <v>2.3421310318129027E-2</v>
      </c>
    </row>
    <row r="18895" spans="1:5" x14ac:dyDescent="0.25">
      <c r="A18895" s="2">
        <v>2910</v>
      </c>
      <c r="B18895" s="2">
        <v>2025</v>
      </c>
      <c r="C18895" s="2" t="s">
        <v>55</v>
      </c>
      <c r="D18895" s="3">
        <v>89883</v>
      </c>
      <c r="E18895" s="5">
        <f t="shared" si="295"/>
        <v>1</v>
      </c>
    </row>
    <row r="18896" spans="1:5" x14ac:dyDescent="0.25">
      <c r="A18896" s="2">
        <v>2911</v>
      </c>
      <c r="B18896" s="2">
        <v>2022</v>
      </c>
      <c r="C18896" s="2" t="s">
        <v>55</v>
      </c>
      <c r="D18896" s="3">
        <v>73950</v>
      </c>
      <c r="E18896" s="5">
        <f t="shared" si="295"/>
        <v>3.0074374577417174E-2</v>
      </c>
    </row>
    <row r="18897" spans="1:5" x14ac:dyDescent="0.25">
      <c r="A18897" s="2">
        <v>2911</v>
      </c>
      <c r="B18897" s="2">
        <v>2023</v>
      </c>
      <c r="C18897" s="2" t="s">
        <v>60</v>
      </c>
      <c r="D18897" s="3">
        <v>76174</v>
      </c>
      <c r="E18897" s="5">
        <f t="shared" si="295"/>
        <v>6.6610654554047313E-2</v>
      </c>
    </row>
    <row r="18898" spans="1:5" x14ac:dyDescent="0.25">
      <c r="A18898" s="2">
        <v>2911</v>
      </c>
      <c r="B18898" s="2">
        <v>2024</v>
      </c>
      <c r="C18898" s="2" t="s">
        <v>64</v>
      </c>
      <c r="D18898" s="3">
        <v>81248</v>
      </c>
      <c r="E18898" s="5">
        <f t="shared" si="295"/>
        <v>3.3797755021662074E-2</v>
      </c>
    </row>
    <row r="18899" spans="1:5" x14ac:dyDescent="0.25">
      <c r="A18899" s="2">
        <v>2911</v>
      </c>
      <c r="B18899" s="2">
        <v>2025</v>
      </c>
      <c r="C18899" s="2" t="s">
        <v>64</v>
      </c>
      <c r="D18899" s="3">
        <v>83994</v>
      </c>
      <c r="E18899" s="5">
        <f t="shared" si="295"/>
        <v>1</v>
      </c>
    </row>
    <row r="18900" spans="1:5" x14ac:dyDescent="0.25">
      <c r="A18900" s="2">
        <v>2912</v>
      </c>
      <c r="B18900" s="2">
        <v>2015</v>
      </c>
      <c r="C18900" s="2" t="s">
        <v>60</v>
      </c>
      <c r="D18900" s="3">
        <v>68961</v>
      </c>
      <c r="E18900" s="5">
        <f t="shared" si="295"/>
        <v>6.1629036701903978E-2</v>
      </c>
    </row>
    <row r="18901" spans="1:5" x14ac:dyDescent="0.25">
      <c r="A18901" s="2">
        <v>2912</v>
      </c>
      <c r="B18901" s="2">
        <v>2016</v>
      </c>
      <c r="C18901" s="2" t="s">
        <v>60</v>
      </c>
      <c r="D18901" s="3">
        <v>73211</v>
      </c>
      <c r="E18901" s="5">
        <f t="shared" si="295"/>
        <v>4.1455518979388345E-2</v>
      </c>
    </row>
    <row r="18902" spans="1:5" x14ac:dyDescent="0.25">
      <c r="A18902" s="2">
        <v>2912</v>
      </c>
      <c r="B18902" s="2">
        <v>2017</v>
      </c>
      <c r="C18902" s="2" t="s">
        <v>60</v>
      </c>
      <c r="D18902" s="3">
        <v>76246</v>
      </c>
      <c r="E18902" s="5">
        <f t="shared" si="295"/>
        <v>-1.6000839388295779E-3</v>
      </c>
    </row>
    <row r="18903" spans="1:5" x14ac:dyDescent="0.25">
      <c r="A18903" s="2">
        <v>2912</v>
      </c>
      <c r="B18903" s="2">
        <v>2018</v>
      </c>
      <c r="C18903" s="2" t="s">
        <v>64</v>
      </c>
      <c r="D18903" s="3">
        <v>76124</v>
      </c>
      <c r="E18903" s="5">
        <f t="shared" si="295"/>
        <v>4.9682097630182331E-2</v>
      </c>
    </row>
    <row r="18904" spans="1:5" x14ac:dyDescent="0.25">
      <c r="A18904" s="2">
        <v>2912</v>
      </c>
      <c r="B18904" s="2">
        <v>2019</v>
      </c>
      <c r="C18904" s="2" t="s">
        <v>64</v>
      </c>
      <c r="D18904" s="3">
        <v>79906</v>
      </c>
      <c r="E18904" s="5">
        <f t="shared" si="295"/>
        <v>2.8270718093760167E-2</v>
      </c>
    </row>
    <row r="18905" spans="1:5" x14ac:dyDescent="0.25">
      <c r="A18905" s="2">
        <v>2912</v>
      </c>
      <c r="B18905" s="2">
        <v>2020</v>
      </c>
      <c r="C18905" s="2" t="s">
        <v>64</v>
      </c>
      <c r="D18905" s="3">
        <v>82165</v>
      </c>
      <c r="E18905" s="5">
        <f t="shared" si="295"/>
        <v>3.018316801557841E-2</v>
      </c>
    </row>
    <row r="18906" spans="1:5" x14ac:dyDescent="0.25">
      <c r="A18906" s="2">
        <v>2912</v>
      </c>
      <c r="B18906" s="2">
        <v>2021</v>
      </c>
      <c r="C18906" s="2" t="s">
        <v>64</v>
      </c>
      <c r="D18906" s="3">
        <v>84645</v>
      </c>
      <c r="E18906" s="5">
        <f t="shared" si="295"/>
        <v>2.5967275090082106E-2</v>
      </c>
    </row>
    <row r="18907" spans="1:5" x14ac:dyDescent="0.25">
      <c r="A18907" s="2">
        <v>2912</v>
      </c>
      <c r="B18907" s="2">
        <v>2022</v>
      </c>
      <c r="C18907" s="2" t="s">
        <v>64</v>
      </c>
      <c r="D18907" s="3">
        <v>86843</v>
      </c>
      <c r="E18907" s="5">
        <f t="shared" si="295"/>
        <v>4.0947456904989465E-2</v>
      </c>
    </row>
    <row r="18908" spans="1:5" x14ac:dyDescent="0.25">
      <c r="A18908" s="2">
        <v>2912</v>
      </c>
      <c r="B18908" s="2">
        <v>2023</v>
      </c>
      <c r="C18908" s="2" t="s">
        <v>64</v>
      </c>
      <c r="D18908" s="3">
        <v>90399</v>
      </c>
      <c r="E18908" s="5">
        <f t="shared" si="295"/>
        <v>5.9679863715306584E-2</v>
      </c>
    </row>
    <row r="18909" spans="1:5" x14ac:dyDescent="0.25">
      <c r="A18909" s="2">
        <v>2912</v>
      </c>
      <c r="B18909" s="2">
        <v>2024</v>
      </c>
      <c r="C18909" s="2" t="s">
        <v>64</v>
      </c>
      <c r="D18909" s="3">
        <v>95794</v>
      </c>
      <c r="E18909" s="5">
        <f t="shared" si="295"/>
        <v>2.9845293024615322E-2</v>
      </c>
    </row>
    <row r="18910" spans="1:5" x14ac:dyDescent="0.25">
      <c r="A18910" s="2">
        <v>2912</v>
      </c>
      <c r="B18910" s="2">
        <v>2025</v>
      </c>
      <c r="C18910" s="2" t="s">
        <v>64</v>
      </c>
      <c r="D18910" s="3">
        <v>98653</v>
      </c>
      <c r="E18910" s="5">
        <f t="shared" si="295"/>
        <v>1</v>
      </c>
    </row>
    <row r="18911" spans="1:5" x14ac:dyDescent="0.25">
      <c r="A18911" s="2">
        <v>2913</v>
      </c>
      <c r="B18911" s="2">
        <v>2014</v>
      </c>
      <c r="C18911" s="2" t="s">
        <v>60</v>
      </c>
      <c r="D18911" s="3">
        <v>54069</v>
      </c>
      <c r="E18911" s="5">
        <f t="shared" si="295"/>
        <v>5.7130703360520813E-2</v>
      </c>
    </row>
    <row r="18912" spans="1:5" x14ac:dyDescent="0.25">
      <c r="A18912" s="2">
        <v>2913</v>
      </c>
      <c r="B18912" s="2">
        <v>2015</v>
      </c>
      <c r="C18912" s="2" t="s">
        <v>60</v>
      </c>
      <c r="D18912" s="3">
        <v>57158</v>
      </c>
      <c r="E18912" s="5">
        <f t="shared" si="295"/>
        <v>3.7037685013471433E-2</v>
      </c>
    </row>
    <row r="18913" spans="1:5" x14ac:dyDescent="0.25">
      <c r="A18913" s="2">
        <v>2913</v>
      </c>
      <c r="B18913" s="2">
        <v>2016</v>
      </c>
      <c r="C18913" s="2" t="s">
        <v>60</v>
      </c>
      <c r="D18913" s="3">
        <v>59275</v>
      </c>
      <c r="E18913" s="5">
        <f t="shared" si="295"/>
        <v>2.6520455504006748E-2</v>
      </c>
    </row>
    <row r="18914" spans="1:5" x14ac:dyDescent="0.25">
      <c r="A18914" s="2">
        <v>2913</v>
      </c>
      <c r="B18914" s="2">
        <v>2017</v>
      </c>
      <c r="C18914" s="2" t="s">
        <v>60</v>
      </c>
      <c r="D18914" s="3">
        <v>60847</v>
      </c>
      <c r="E18914" s="5">
        <f t="shared" si="295"/>
        <v>4.8268608148306406E-2</v>
      </c>
    </row>
    <row r="18915" spans="1:5" x14ac:dyDescent="0.25">
      <c r="A18915" s="2">
        <v>2913</v>
      </c>
      <c r="B18915" s="2">
        <v>2018</v>
      </c>
      <c r="C18915" s="2" t="s">
        <v>60</v>
      </c>
      <c r="D18915" s="3">
        <v>63784</v>
      </c>
      <c r="E18915" s="5">
        <f t="shared" si="295"/>
        <v>2.8737614448764579E-2</v>
      </c>
    </row>
    <row r="18916" spans="1:5" x14ac:dyDescent="0.25">
      <c r="A18916" s="2">
        <v>2913</v>
      </c>
      <c r="B18916" s="2">
        <v>2019</v>
      </c>
      <c r="C18916" s="2" t="s">
        <v>60</v>
      </c>
      <c r="D18916" s="3">
        <v>65617</v>
      </c>
      <c r="E18916" s="5">
        <f t="shared" si="295"/>
        <v>3.9349558803358886E-2</v>
      </c>
    </row>
    <row r="18917" spans="1:5" x14ac:dyDescent="0.25">
      <c r="A18917" s="2">
        <v>2913</v>
      </c>
      <c r="B18917" s="2">
        <v>2020</v>
      </c>
      <c r="C18917" s="2" t="s">
        <v>60</v>
      </c>
      <c r="D18917" s="3">
        <v>68199</v>
      </c>
      <c r="E18917" s="5">
        <f t="shared" si="295"/>
        <v>2.75370606607135E-2</v>
      </c>
    </row>
    <row r="18918" spans="1:5" x14ac:dyDescent="0.25">
      <c r="A18918" s="2">
        <v>2913</v>
      </c>
      <c r="B18918" s="2">
        <v>2021</v>
      </c>
      <c r="C18918" s="2" t="s">
        <v>60</v>
      </c>
      <c r="D18918" s="3">
        <v>70077</v>
      </c>
      <c r="E18918" s="5">
        <f t="shared" si="295"/>
        <v>3.3976911112062448E-2</v>
      </c>
    </row>
    <row r="18919" spans="1:5" x14ac:dyDescent="0.25">
      <c r="A18919" s="2">
        <v>2913</v>
      </c>
      <c r="B18919" s="2">
        <v>2022</v>
      </c>
      <c r="C18919" s="2" t="s">
        <v>60</v>
      </c>
      <c r="D18919" s="3">
        <v>72458</v>
      </c>
      <c r="E18919" s="5">
        <f t="shared" si="295"/>
        <v>4.871787794308427E-2</v>
      </c>
    </row>
    <row r="18920" spans="1:5" x14ac:dyDescent="0.25">
      <c r="A18920" s="2">
        <v>2913</v>
      </c>
      <c r="B18920" s="2">
        <v>2023</v>
      </c>
      <c r="C18920" s="2" t="s">
        <v>60</v>
      </c>
      <c r="D18920" s="3">
        <v>75988</v>
      </c>
      <c r="E18920" s="5">
        <f t="shared" si="295"/>
        <v>3.4979207243248933E-2</v>
      </c>
    </row>
    <row r="18921" spans="1:5" x14ac:dyDescent="0.25">
      <c r="A18921" s="2">
        <v>2913</v>
      </c>
      <c r="B18921" s="2">
        <v>2024</v>
      </c>
      <c r="C18921" s="2" t="s">
        <v>60</v>
      </c>
      <c r="D18921" s="3">
        <v>78646</v>
      </c>
      <c r="E18921" s="5">
        <f t="shared" si="295"/>
        <v>4.1044681229814611E-2</v>
      </c>
    </row>
    <row r="18922" spans="1:5" x14ac:dyDescent="0.25">
      <c r="A18922" s="2">
        <v>2913</v>
      </c>
      <c r="B18922" s="2">
        <v>2025</v>
      </c>
      <c r="C18922" s="2" t="s">
        <v>60</v>
      </c>
      <c r="D18922" s="3">
        <v>81874</v>
      </c>
      <c r="E18922" s="5">
        <f t="shared" si="295"/>
        <v>1</v>
      </c>
    </row>
    <row r="18923" spans="1:5" x14ac:dyDescent="0.25">
      <c r="A18923" s="2">
        <v>2914</v>
      </c>
      <c r="B18923" s="2">
        <v>2023</v>
      </c>
      <c r="C18923" s="2" t="s">
        <v>66</v>
      </c>
      <c r="D18923" s="3">
        <v>71131</v>
      </c>
      <c r="E18923" s="5">
        <f t="shared" si="295"/>
        <v>6.663761229281185E-3</v>
      </c>
    </row>
    <row r="18924" spans="1:5" x14ac:dyDescent="0.25">
      <c r="A18924" s="2">
        <v>2914</v>
      </c>
      <c r="B18924" s="2">
        <v>2024</v>
      </c>
      <c r="C18924" s="2" t="s">
        <v>55</v>
      </c>
      <c r="D18924" s="3">
        <v>71605</v>
      </c>
      <c r="E18924" s="5">
        <f t="shared" si="295"/>
        <v>4.6016339641086514E-2</v>
      </c>
    </row>
    <row r="18925" spans="1:5" x14ac:dyDescent="0.25">
      <c r="A18925" s="2">
        <v>2914</v>
      </c>
      <c r="B18925" s="2">
        <v>2025</v>
      </c>
      <c r="C18925" s="2" t="s">
        <v>55</v>
      </c>
      <c r="D18925" s="3">
        <v>74900</v>
      </c>
      <c r="E18925" s="5">
        <f t="shared" si="295"/>
        <v>1</v>
      </c>
    </row>
    <row r="18926" spans="1:5" x14ac:dyDescent="0.25">
      <c r="A18926" s="2">
        <v>2915</v>
      </c>
      <c r="B18926" s="2">
        <v>2014</v>
      </c>
      <c r="C18926" s="2" t="s">
        <v>55</v>
      </c>
      <c r="D18926" s="3">
        <v>100066</v>
      </c>
      <c r="E18926" s="5">
        <f t="shared" si="295"/>
        <v>4.1212799552295482E-2</v>
      </c>
    </row>
    <row r="18927" spans="1:5" x14ac:dyDescent="0.25">
      <c r="A18927" s="2">
        <v>2915</v>
      </c>
      <c r="B18927" s="2">
        <v>2015</v>
      </c>
      <c r="C18927" s="2" t="s">
        <v>55</v>
      </c>
      <c r="D18927" s="3">
        <v>104190</v>
      </c>
      <c r="E18927" s="5">
        <f t="shared" si="295"/>
        <v>4.3852577022746905E-2</v>
      </c>
    </row>
    <row r="18928" spans="1:5" x14ac:dyDescent="0.25">
      <c r="A18928" s="2">
        <v>2915</v>
      </c>
      <c r="B18928" s="2">
        <v>2016</v>
      </c>
      <c r="C18928" s="2" t="s">
        <v>55</v>
      </c>
      <c r="D18928" s="3">
        <v>108759</v>
      </c>
      <c r="E18928" s="5">
        <f t="shared" si="295"/>
        <v>3.5877490598479209E-2</v>
      </c>
    </row>
    <row r="18929" spans="1:5" x14ac:dyDescent="0.25">
      <c r="A18929" s="2">
        <v>2915</v>
      </c>
      <c r="B18929" s="2">
        <v>2017</v>
      </c>
      <c r="C18929" s="2" t="s">
        <v>55</v>
      </c>
      <c r="D18929" s="3">
        <v>112661</v>
      </c>
      <c r="E18929" s="5">
        <f t="shared" si="295"/>
        <v>5.679871472825556E-2</v>
      </c>
    </row>
    <row r="18930" spans="1:5" x14ac:dyDescent="0.25">
      <c r="A18930" s="2">
        <v>2915</v>
      </c>
      <c r="B18930" s="2">
        <v>2018</v>
      </c>
      <c r="C18930" s="2" t="s">
        <v>55</v>
      </c>
      <c r="D18930" s="3">
        <v>119060</v>
      </c>
      <c r="E18930" s="5">
        <f t="shared" si="295"/>
        <v>3.9837056946077608E-2</v>
      </c>
    </row>
    <row r="18931" spans="1:5" x14ac:dyDescent="0.25">
      <c r="A18931" s="2">
        <v>2915</v>
      </c>
      <c r="B18931" s="2">
        <v>2019</v>
      </c>
      <c r="C18931" s="2" t="s">
        <v>55</v>
      </c>
      <c r="D18931" s="3">
        <v>123803</v>
      </c>
      <c r="E18931" s="5">
        <f t="shared" si="295"/>
        <v>4.7260567191425087E-2</v>
      </c>
    </row>
    <row r="18932" spans="1:5" x14ac:dyDescent="0.25">
      <c r="A18932" s="2">
        <v>2915</v>
      </c>
      <c r="B18932" s="2">
        <v>2020</v>
      </c>
      <c r="C18932" s="2" t="s">
        <v>55</v>
      </c>
      <c r="D18932" s="3">
        <v>129654</v>
      </c>
      <c r="E18932" s="5">
        <f t="shared" si="295"/>
        <v>3.8602742684375337E-2</v>
      </c>
    </row>
    <row r="18933" spans="1:5" x14ac:dyDescent="0.25">
      <c r="A18933" s="2">
        <v>2915</v>
      </c>
      <c r="B18933" s="2">
        <v>2021</v>
      </c>
      <c r="C18933" s="2" t="s">
        <v>55</v>
      </c>
      <c r="D18933" s="3">
        <v>134659</v>
      </c>
      <c r="E18933" s="5">
        <f t="shared" si="295"/>
        <v>3.9655722974327748E-2</v>
      </c>
    </row>
    <row r="18934" spans="1:5" x14ac:dyDescent="0.25">
      <c r="A18934" s="2">
        <v>2915</v>
      </c>
      <c r="B18934" s="2">
        <v>2022</v>
      </c>
      <c r="C18934" s="2" t="s">
        <v>55</v>
      </c>
      <c r="D18934" s="3">
        <v>139999</v>
      </c>
      <c r="E18934" s="5">
        <f t="shared" si="295"/>
        <v>4.4100315002250014E-2</v>
      </c>
    </row>
    <row r="18935" spans="1:5" x14ac:dyDescent="0.25">
      <c r="A18935" s="2">
        <v>2915</v>
      </c>
      <c r="B18935" s="2">
        <v>2023</v>
      </c>
      <c r="C18935" s="2" t="s">
        <v>55</v>
      </c>
      <c r="D18935" s="3">
        <v>146173</v>
      </c>
      <c r="E18935" s="5">
        <f t="shared" si="295"/>
        <v>3.5649538560472864E-2</v>
      </c>
    </row>
    <row r="18936" spans="1:5" x14ac:dyDescent="0.25">
      <c r="A18936" s="2">
        <v>2915</v>
      </c>
      <c r="B18936" s="2">
        <v>2024</v>
      </c>
      <c r="C18936" s="2" t="s">
        <v>55</v>
      </c>
      <c r="D18936" s="3">
        <v>151384</v>
      </c>
      <c r="E18936" s="5">
        <f t="shared" si="295"/>
        <v>3.1885800348781905E-2</v>
      </c>
    </row>
    <row r="18937" spans="1:5" x14ac:dyDescent="0.25">
      <c r="A18937" s="2">
        <v>2915</v>
      </c>
      <c r="B18937" s="2">
        <v>2025</v>
      </c>
      <c r="C18937" s="2" t="s">
        <v>55</v>
      </c>
      <c r="D18937" s="3">
        <v>156211</v>
      </c>
      <c r="E18937" s="5">
        <f t="shared" si="295"/>
        <v>1</v>
      </c>
    </row>
    <row r="18938" spans="1:5" x14ac:dyDescent="0.25">
      <c r="A18938" s="2">
        <v>2916</v>
      </c>
      <c r="B18938" s="2">
        <v>2018</v>
      </c>
      <c r="C18938" s="2" t="s">
        <v>60</v>
      </c>
      <c r="D18938" s="3">
        <v>98022</v>
      </c>
      <c r="E18938" s="5">
        <f t="shared" si="295"/>
        <v>3.5818489726796028E-2</v>
      </c>
    </row>
    <row r="18939" spans="1:5" x14ac:dyDescent="0.25">
      <c r="A18939" s="2">
        <v>2916</v>
      </c>
      <c r="B18939" s="2">
        <v>2019</v>
      </c>
      <c r="C18939" s="2" t="s">
        <v>60</v>
      </c>
      <c r="D18939" s="3">
        <v>101533</v>
      </c>
      <c r="E18939" s="5">
        <f t="shared" si="295"/>
        <v>4.8880659490018026E-2</v>
      </c>
    </row>
    <row r="18940" spans="1:5" x14ac:dyDescent="0.25">
      <c r="A18940" s="2">
        <v>2916</v>
      </c>
      <c r="B18940" s="2">
        <v>2020</v>
      </c>
      <c r="C18940" s="2" t="s">
        <v>60</v>
      </c>
      <c r="D18940" s="3">
        <v>106496</v>
      </c>
      <c r="E18940" s="5">
        <f t="shared" si="295"/>
        <v>5.531663161057692E-2</v>
      </c>
    </row>
    <row r="18941" spans="1:5" x14ac:dyDescent="0.25">
      <c r="A18941" s="2">
        <v>2916</v>
      </c>
      <c r="B18941" s="2">
        <v>2021</v>
      </c>
      <c r="C18941" s="2" t="s">
        <v>60</v>
      </c>
      <c r="D18941" s="3">
        <v>112387</v>
      </c>
      <c r="E18941" s="5">
        <f t="shared" si="295"/>
        <v>5.4392411933764581E-2</v>
      </c>
    </row>
    <row r="18942" spans="1:5" x14ac:dyDescent="0.25">
      <c r="A18942" s="2">
        <v>2916</v>
      </c>
      <c r="B18942" s="2">
        <v>2022</v>
      </c>
      <c r="C18942" s="2" t="s">
        <v>60</v>
      </c>
      <c r="D18942" s="3">
        <v>118500</v>
      </c>
      <c r="E18942" s="5">
        <f t="shared" si="295"/>
        <v>5.2877637130801687E-2</v>
      </c>
    </row>
    <row r="18943" spans="1:5" x14ac:dyDescent="0.25">
      <c r="A18943" s="2">
        <v>2916</v>
      </c>
      <c r="B18943" s="2">
        <v>2023</v>
      </c>
      <c r="C18943" s="2" t="s">
        <v>60</v>
      </c>
      <c r="D18943" s="3">
        <v>124766</v>
      </c>
      <c r="E18943" s="5">
        <f t="shared" si="295"/>
        <v>4.9500665245339276E-2</v>
      </c>
    </row>
    <row r="18944" spans="1:5" x14ac:dyDescent="0.25">
      <c r="A18944" s="2">
        <v>2916</v>
      </c>
      <c r="B18944" s="2">
        <v>2024</v>
      </c>
      <c r="C18944" s="2" t="s">
        <v>60</v>
      </c>
      <c r="D18944" s="3">
        <v>130942</v>
      </c>
      <c r="E18944" s="5">
        <f t="shared" si="295"/>
        <v>4.7815063157733956E-2</v>
      </c>
    </row>
    <row r="18945" spans="1:5" x14ac:dyDescent="0.25">
      <c r="A18945" s="2">
        <v>2916</v>
      </c>
      <c r="B18945" s="2">
        <v>2025</v>
      </c>
      <c r="C18945" s="2" t="s">
        <v>60</v>
      </c>
      <c r="D18945" s="3">
        <v>137203</v>
      </c>
      <c r="E18945" s="5">
        <f t="shared" si="295"/>
        <v>1</v>
      </c>
    </row>
    <row r="18946" spans="1:5" x14ac:dyDescent="0.25">
      <c r="A18946" s="2">
        <v>2917</v>
      </c>
      <c r="B18946" s="2">
        <v>2020</v>
      </c>
      <c r="C18946" s="2" t="s">
        <v>60</v>
      </c>
      <c r="D18946" s="3">
        <v>78805</v>
      </c>
      <c r="E18946" s="5">
        <f t="shared" ref="E18946:E19009" si="296">IF(A18947=A18946,(D18947-D18946)/D18946,1)</f>
        <v>4.3309434680540576E-2</v>
      </c>
    </row>
    <row r="18947" spans="1:5" x14ac:dyDescent="0.25">
      <c r="A18947" s="2">
        <v>2917</v>
      </c>
      <c r="B18947" s="2">
        <v>2021</v>
      </c>
      <c r="C18947" s="2" t="s">
        <v>60</v>
      </c>
      <c r="D18947" s="3">
        <v>82218</v>
      </c>
      <c r="E18947" s="5">
        <f t="shared" si="296"/>
        <v>4.5744240920479698E-2</v>
      </c>
    </row>
    <row r="18948" spans="1:5" x14ac:dyDescent="0.25">
      <c r="A18948" s="2">
        <v>2917</v>
      </c>
      <c r="B18948" s="2">
        <v>2022</v>
      </c>
      <c r="C18948" s="2" t="s">
        <v>60</v>
      </c>
      <c r="D18948" s="3">
        <v>85979</v>
      </c>
      <c r="E18948" s="5">
        <f t="shared" si="296"/>
        <v>4.88956605682783E-2</v>
      </c>
    </row>
    <row r="18949" spans="1:5" x14ac:dyDescent="0.25">
      <c r="A18949" s="2">
        <v>2917</v>
      </c>
      <c r="B18949" s="2">
        <v>2023</v>
      </c>
      <c r="C18949" s="2" t="s">
        <v>60</v>
      </c>
      <c r="D18949" s="3">
        <v>90183</v>
      </c>
      <c r="E18949" s="5">
        <f t="shared" si="296"/>
        <v>5.3535588747324885E-2</v>
      </c>
    </row>
    <row r="18950" spans="1:5" x14ac:dyDescent="0.25">
      <c r="A18950" s="2">
        <v>2917</v>
      </c>
      <c r="B18950" s="2">
        <v>2024</v>
      </c>
      <c r="C18950" s="2" t="s">
        <v>60</v>
      </c>
      <c r="D18950" s="3">
        <v>95011</v>
      </c>
      <c r="E18950" s="5">
        <f t="shared" si="296"/>
        <v>3.3448758564797759E-2</v>
      </c>
    </row>
    <row r="18951" spans="1:5" x14ac:dyDescent="0.25">
      <c r="A18951" s="2">
        <v>2917</v>
      </c>
      <c r="B18951" s="2">
        <v>2025</v>
      </c>
      <c r="C18951" s="2" t="s">
        <v>60</v>
      </c>
      <c r="D18951" s="3">
        <v>98189</v>
      </c>
      <c r="E18951" s="5">
        <f t="shared" si="296"/>
        <v>1</v>
      </c>
    </row>
    <row r="18952" spans="1:5" x14ac:dyDescent="0.25">
      <c r="A18952" s="2">
        <v>2918</v>
      </c>
      <c r="B18952" s="2">
        <v>2017</v>
      </c>
      <c r="C18952" s="2" t="s">
        <v>55</v>
      </c>
      <c r="D18952" s="3">
        <v>66001</v>
      </c>
      <c r="E18952" s="5">
        <f t="shared" si="296"/>
        <v>3.7090347115952792E-2</v>
      </c>
    </row>
    <row r="18953" spans="1:5" x14ac:dyDescent="0.25">
      <c r="A18953" s="2">
        <v>2918</v>
      </c>
      <c r="B18953" s="2">
        <v>2018</v>
      </c>
      <c r="C18953" s="2" t="s">
        <v>55</v>
      </c>
      <c r="D18953" s="3">
        <v>68449</v>
      </c>
      <c r="E18953" s="5">
        <f t="shared" si="296"/>
        <v>3.8086750719513798E-2</v>
      </c>
    </row>
    <row r="18954" spans="1:5" x14ac:dyDescent="0.25">
      <c r="A18954" s="2">
        <v>2918</v>
      </c>
      <c r="B18954" s="2">
        <v>2019</v>
      </c>
      <c r="C18954" s="2" t="s">
        <v>55</v>
      </c>
      <c r="D18954" s="3">
        <v>71056</v>
      </c>
      <c r="E18954" s="5">
        <f t="shared" si="296"/>
        <v>9.7345755460481867E-2</v>
      </c>
    </row>
    <row r="18955" spans="1:5" x14ac:dyDescent="0.25">
      <c r="A18955" s="2">
        <v>2918</v>
      </c>
      <c r="B18955" s="2">
        <v>2020</v>
      </c>
      <c r="C18955" s="2" t="s">
        <v>60</v>
      </c>
      <c r="D18955" s="3">
        <v>77973</v>
      </c>
      <c r="E18955" s="5">
        <f t="shared" si="296"/>
        <v>3.8487681633385916E-2</v>
      </c>
    </row>
    <row r="18956" spans="1:5" x14ac:dyDescent="0.25">
      <c r="A18956" s="2">
        <v>2918</v>
      </c>
      <c r="B18956" s="2">
        <v>2021</v>
      </c>
      <c r="C18956" s="2" t="s">
        <v>60</v>
      </c>
      <c r="D18956" s="3">
        <v>80974</v>
      </c>
      <c r="E18956" s="5">
        <f t="shared" si="296"/>
        <v>3.4418455306641636E-2</v>
      </c>
    </row>
    <row r="18957" spans="1:5" x14ac:dyDescent="0.25">
      <c r="A18957" s="2">
        <v>2918</v>
      </c>
      <c r="B18957" s="2">
        <v>2022</v>
      </c>
      <c r="C18957" s="2" t="s">
        <v>60</v>
      </c>
      <c r="D18957" s="3">
        <v>83761</v>
      </c>
      <c r="E18957" s="5">
        <f t="shared" si="296"/>
        <v>8.0717756473776575E-2</v>
      </c>
    </row>
    <row r="18958" spans="1:5" x14ac:dyDescent="0.25">
      <c r="A18958" s="2">
        <v>2918</v>
      </c>
      <c r="B18958" s="2">
        <v>2023</v>
      </c>
      <c r="C18958" s="2" t="s">
        <v>64</v>
      </c>
      <c r="D18958" s="3">
        <v>90522</v>
      </c>
      <c r="E18958" s="5">
        <f t="shared" si="296"/>
        <v>3.7648306489030288E-2</v>
      </c>
    </row>
    <row r="18959" spans="1:5" x14ac:dyDescent="0.25">
      <c r="A18959" s="2">
        <v>2918</v>
      </c>
      <c r="B18959" s="2">
        <v>2024</v>
      </c>
      <c r="C18959" s="2" t="s">
        <v>64</v>
      </c>
      <c r="D18959" s="3">
        <v>93930</v>
      </c>
      <c r="E18959" s="5">
        <f t="shared" si="296"/>
        <v>2.5806451612903226E-2</v>
      </c>
    </row>
    <row r="18960" spans="1:5" x14ac:dyDescent="0.25">
      <c r="A18960" s="2">
        <v>2918</v>
      </c>
      <c r="B18960" s="2">
        <v>2025</v>
      </c>
      <c r="C18960" s="2" t="s">
        <v>64</v>
      </c>
      <c r="D18960" s="3">
        <v>96354</v>
      </c>
      <c r="E18960" s="5">
        <f t="shared" si="296"/>
        <v>1</v>
      </c>
    </row>
    <row r="18961" spans="1:5" x14ac:dyDescent="0.25">
      <c r="A18961" s="2">
        <v>2919</v>
      </c>
      <c r="B18961" s="2">
        <v>2023</v>
      </c>
      <c r="C18961" s="2" t="s">
        <v>60</v>
      </c>
      <c r="D18961" s="3">
        <v>151766</v>
      </c>
      <c r="E18961" s="5">
        <f t="shared" si="296"/>
        <v>3.9435710238129751E-2</v>
      </c>
    </row>
    <row r="18962" spans="1:5" x14ac:dyDescent="0.25">
      <c r="A18962" s="2">
        <v>2919</v>
      </c>
      <c r="B18962" s="2">
        <v>2024</v>
      </c>
      <c r="C18962" s="2" t="s">
        <v>60</v>
      </c>
      <c r="D18962" s="3">
        <v>157751</v>
      </c>
      <c r="E18962" s="5">
        <f t="shared" si="296"/>
        <v>4.5857078560516254E-2</v>
      </c>
    </row>
    <row r="18963" spans="1:5" x14ac:dyDescent="0.25">
      <c r="A18963" s="2">
        <v>2919</v>
      </c>
      <c r="B18963" s="2">
        <v>2025</v>
      </c>
      <c r="C18963" s="2" t="s">
        <v>60</v>
      </c>
      <c r="D18963" s="3">
        <v>164985</v>
      </c>
      <c r="E18963" s="5">
        <f t="shared" si="296"/>
        <v>1</v>
      </c>
    </row>
    <row r="18964" spans="1:5" x14ac:dyDescent="0.25">
      <c r="A18964" s="2">
        <v>2920</v>
      </c>
      <c r="B18964" s="2">
        <v>2017</v>
      </c>
      <c r="C18964" s="2" t="s">
        <v>55</v>
      </c>
      <c r="D18964" s="3">
        <v>54904</v>
      </c>
      <c r="E18964" s="5">
        <f t="shared" si="296"/>
        <v>3.1363835057555002E-2</v>
      </c>
    </row>
    <row r="18965" spans="1:5" x14ac:dyDescent="0.25">
      <c r="A18965" s="2">
        <v>2920</v>
      </c>
      <c r="B18965" s="2">
        <v>2018</v>
      </c>
      <c r="C18965" s="2" t="s">
        <v>55</v>
      </c>
      <c r="D18965" s="3">
        <v>56626</v>
      </c>
      <c r="E18965" s="5">
        <f t="shared" si="296"/>
        <v>2.0591247836682796E-2</v>
      </c>
    </row>
    <row r="18966" spans="1:5" x14ac:dyDescent="0.25">
      <c r="A18966" s="2">
        <v>2920</v>
      </c>
      <c r="B18966" s="2">
        <v>2019</v>
      </c>
      <c r="C18966" s="2" t="s">
        <v>55</v>
      </c>
      <c r="D18966" s="3">
        <v>57792</v>
      </c>
      <c r="E18966" s="5">
        <f t="shared" si="296"/>
        <v>2.2165697674418606E-2</v>
      </c>
    </row>
    <row r="18967" spans="1:5" x14ac:dyDescent="0.25">
      <c r="A18967" s="2">
        <v>2920</v>
      </c>
      <c r="B18967" s="2">
        <v>2020</v>
      </c>
      <c r="C18967" s="2" t="s">
        <v>55</v>
      </c>
      <c r="D18967" s="3">
        <v>59073</v>
      </c>
      <c r="E18967" s="5">
        <f t="shared" si="296"/>
        <v>4.5181385743063664E-2</v>
      </c>
    </row>
    <row r="18968" spans="1:5" x14ac:dyDescent="0.25">
      <c r="A18968" s="2">
        <v>2920</v>
      </c>
      <c r="B18968" s="2">
        <v>2021</v>
      </c>
      <c r="C18968" s="2" t="s">
        <v>55</v>
      </c>
      <c r="D18968" s="3">
        <v>61742</v>
      </c>
      <c r="E18968" s="5">
        <f t="shared" si="296"/>
        <v>2.529882413915973E-2</v>
      </c>
    </row>
    <row r="18969" spans="1:5" x14ac:dyDescent="0.25">
      <c r="A18969" s="2">
        <v>2920</v>
      </c>
      <c r="B18969" s="2">
        <v>2022</v>
      </c>
      <c r="C18969" s="2" t="s">
        <v>55</v>
      </c>
      <c r="D18969" s="3">
        <v>63304</v>
      </c>
      <c r="E18969" s="5">
        <f t="shared" si="296"/>
        <v>4.7832680399342853E-2</v>
      </c>
    </row>
    <row r="18970" spans="1:5" x14ac:dyDescent="0.25">
      <c r="A18970" s="2">
        <v>2920</v>
      </c>
      <c r="B18970" s="2">
        <v>2023</v>
      </c>
      <c r="C18970" s="2" t="s">
        <v>55</v>
      </c>
      <c r="D18970" s="3">
        <v>66332</v>
      </c>
      <c r="E18970" s="5">
        <f t="shared" si="296"/>
        <v>4.8151721642646084E-2</v>
      </c>
    </row>
    <row r="18971" spans="1:5" x14ac:dyDescent="0.25">
      <c r="A18971" s="2">
        <v>2920</v>
      </c>
      <c r="B18971" s="2">
        <v>2024</v>
      </c>
      <c r="C18971" s="2" t="s">
        <v>55</v>
      </c>
      <c r="D18971" s="3">
        <v>69526</v>
      </c>
      <c r="E18971" s="5">
        <f t="shared" si="296"/>
        <v>3.3210597474326149E-2</v>
      </c>
    </row>
    <row r="18972" spans="1:5" x14ac:dyDescent="0.25">
      <c r="A18972" s="2">
        <v>2920</v>
      </c>
      <c r="B18972" s="2">
        <v>2025</v>
      </c>
      <c r="C18972" s="2" t="s">
        <v>55</v>
      </c>
      <c r="D18972" s="3">
        <v>71835</v>
      </c>
      <c r="E18972" s="5">
        <f t="shared" si="296"/>
        <v>1</v>
      </c>
    </row>
    <row r="18973" spans="1:5" x14ac:dyDescent="0.25">
      <c r="A18973" s="2">
        <v>2921</v>
      </c>
      <c r="B18973" s="2">
        <v>2021</v>
      </c>
      <c r="C18973" s="2" t="s">
        <v>60</v>
      </c>
      <c r="D18973" s="3">
        <v>106637</v>
      </c>
      <c r="E18973" s="5">
        <f t="shared" si="296"/>
        <v>2.5103857010230969E-2</v>
      </c>
    </row>
    <row r="18974" spans="1:5" x14ac:dyDescent="0.25">
      <c r="A18974" s="2">
        <v>2921</v>
      </c>
      <c r="B18974" s="2">
        <v>2022</v>
      </c>
      <c r="C18974" s="2" t="s">
        <v>60</v>
      </c>
      <c r="D18974" s="3">
        <v>109314</v>
      </c>
      <c r="E18974" s="5">
        <f t="shared" si="296"/>
        <v>2.7928719102768174E-2</v>
      </c>
    </row>
    <row r="18975" spans="1:5" x14ac:dyDescent="0.25">
      <c r="A18975" s="2">
        <v>2921</v>
      </c>
      <c r="B18975" s="2">
        <v>2023</v>
      </c>
      <c r="C18975" s="2" t="s">
        <v>60</v>
      </c>
      <c r="D18975" s="3">
        <v>112367</v>
      </c>
      <c r="E18975" s="5">
        <f t="shared" si="296"/>
        <v>2.5060738473039239E-2</v>
      </c>
    </row>
    <row r="18976" spans="1:5" x14ac:dyDescent="0.25">
      <c r="A18976" s="2">
        <v>2921</v>
      </c>
      <c r="B18976" s="2">
        <v>2024</v>
      </c>
      <c r="C18976" s="2" t="s">
        <v>60</v>
      </c>
      <c r="D18976" s="3">
        <v>115183</v>
      </c>
      <c r="E18976" s="5">
        <f t="shared" si="296"/>
        <v>3.4970438345936466E-2</v>
      </c>
    </row>
    <row r="18977" spans="1:5" x14ac:dyDescent="0.25">
      <c r="A18977" s="2">
        <v>2921</v>
      </c>
      <c r="B18977" s="2">
        <v>2025</v>
      </c>
      <c r="C18977" s="2" t="s">
        <v>60</v>
      </c>
      <c r="D18977" s="3">
        <v>119211</v>
      </c>
      <c r="E18977" s="5">
        <f t="shared" si="296"/>
        <v>1</v>
      </c>
    </row>
    <row r="18978" spans="1:5" x14ac:dyDescent="0.25">
      <c r="A18978" s="2">
        <v>2922</v>
      </c>
      <c r="B18978" s="2">
        <v>2014</v>
      </c>
      <c r="C18978" s="2" t="s">
        <v>60</v>
      </c>
      <c r="D18978" s="3">
        <v>226881</v>
      </c>
      <c r="E18978" s="5">
        <f t="shared" si="296"/>
        <v>5.0224567063791151E-2</v>
      </c>
    </row>
    <row r="18979" spans="1:5" x14ac:dyDescent="0.25">
      <c r="A18979" s="2">
        <v>2922</v>
      </c>
      <c r="B18979" s="2">
        <v>2015</v>
      </c>
      <c r="C18979" s="2" t="s">
        <v>60</v>
      </c>
      <c r="D18979" s="3">
        <v>238276</v>
      </c>
      <c r="E18979" s="5">
        <f t="shared" si="296"/>
        <v>5.1150766338196041E-2</v>
      </c>
    </row>
    <row r="18980" spans="1:5" x14ac:dyDescent="0.25">
      <c r="A18980" s="2">
        <v>2922</v>
      </c>
      <c r="B18980" s="2">
        <v>2016</v>
      </c>
      <c r="C18980" s="2" t="s">
        <v>60</v>
      </c>
      <c r="D18980" s="3">
        <v>250464</v>
      </c>
      <c r="E18980" s="5">
        <f t="shared" si="296"/>
        <v>6.7957870192921932E-2</v>
      </c>
    </row>
    <row r="18981" spans="1:5" x14ac:dyDescent="0.25">
      <c r="A18981" s="2">
        <v>2922</v>
      </c>
      <c r="B18981" s="2">
        <v>2017</v>
      </c>
      <c r="C18981" s="2" t="s">
        <v>60</v>
      </c>
      <c r="D18981" s="3">
        <v>267485</v>
      </c>
      <c r="E18981" s="5">
        <f t="shared" si="296"/>
        <v>4.7011981980297962E-2</v>
      </c>
    </row>
    <row r="18982" spans="1:5" x14ac:dyDescent="0.25">
      <c r="A18982" s="2">
        <v>2922</v>
      </c>
      <c r="B18982" s="2">
        <v>2018</v>
      </c>
      <c r="C18982" s="2" t="s">
        <v>60</v>
      </c>
      <c r="D18982" s="3">
        <v>280060</v>
      </c>
      <c r="E18982" s="5">
        <f t="shared" si="296"/>
        <v>5.5355995143897739E-2</v>
      </c>
    </row>
    <row r="18983" spans="1:5" x14ac:dyDescent="0.25">
      <c r="A18983" s="2">
        <v>2922</v>
      </c>
      <c r="B18983" s="2">
        <v>2019</v>
      </c>
      <c r="C18983" s="2" t="s">
        <v>60</v>
      </c>
      <c r="D18983" s="3">
        <v>295563</v>
      </c>
      <c r="E18983" s="5">
        <f t="shared" si="296"/>
        <v>5.2323870037859946E-2</v>
      </c>
    </row>
    <row r="18984" spans="1:5" x14ac:dyDescent="0.25">
      <c r="A18984" s="2">
        <v>2922</v>
      </c>
      <c r="B18984" s="2">
        <v>2020</v>
      </c>
      <c r="C18984" s="2" t="s">
        <v>60</v>
      </c>
      <c r="D18984" s="3">
        <v>311028</v>
      </c>
      <c r="E18984" s="5">
        <f t="shared" si="296"/>
        <v>-8.205049063106859E-3</v>
      </c>
    </row>
    <row r="18985" spans="1:5" x14ac:dyDescent="0.25">
      <c r="A18985" s="2">
        <v>2922</v>
      </c>
      <c r="B18985" s="2">
        <v>2021</v>
      </c>
      <c r="C18985" s="2" t="s">
        <v>64</v>
      </c>
      <c r="D18985" s="3">
        <v>308476</v>
      </c>
      <c r="E18985" s="5">
        <f t="shared" si="296"/>
        <v>5.0794875452223186E-2</v>
      </c>
    </row>
    <row r="18986" spans="1:5" x14ac:dyDescent="0.25">
      <c r="A18986" s="2">
        <v>2922</v>
      </c>
      <c r="B18986" s="2">
        <v>2022</v>
      </c>
      <c r="C18986" s="2" t="s">
        <v>64</v>
      </c>
      <c r="D18986" s="3">
        <v>324145</v>
      </c>
      <c r="E18986" s="5">
        <f t="shared" si="296"/>
        <v>4.4020422958861001E-2</v>
      </c>
    </row>
    <row r="18987" spans="1:5" x14ac:dyDescent="0.25">
      <c r="A18987" s="2">
        <v>2922</v>
      </c>
      <c r="B18987" s="2">
        <v>2023</v>
      </c>
      <c r="C18987" s="2" t="s">
        <v>64</v>
      </c>
      <c r="D18987" s="3">
        <v>338414</v>
      </c>
      <c r="E18987" s="5">
        <f t="shared" si="296"/>
        <v>6.1167682188089142E-2</v>
      </c>
    </row>
    <row r="18988" spans="1:5" x14ac:dyDescent="0.25">
      <c r="A18988" s="2">
        <v>2922</v>
      </c>
      <c r="B18988" s="2">
        <v>2024</v>
      </c>
      <c r="C18988" s="2" t="s">
        <v>64</v>
      </c>
      <c r="D18988" s="3">
        <v>359114</v>
      </c>
      <c r="E18988" s="5">
        <f t="shared" si="296"/>
        <v>4.0098687324916324E-2</v>
      </c>
    </row>
    <row r="18989" spans="1:5" x14ac:dyDescent="0.25">
      <c r="A18989" s="2">
        <v>2922</v>
      </c>
      <c r="B18989" s="2">
        <v>2025</v>
      </c>
      <c r="C18989" s="2" t="s">
        <v>64</v>
      </c>
      <c r="D18989" s="3">
        <v>373514</v>
      </c>
      <c r="E18989" s="5">
        <f t="shared" si="296"/>
        <v>1</v>
      </c>
    </row>
    <row r="18990" spans="1:5" x14ac:dyDescent="0.25">
      <c r="A18990" s="2">
        <v>2923</v>
      </c>
      <c r="B18990" s="2">
        <v>2016</v>
      </c>
      <c r="C18990" s="2" t="s">
        <v>71</v>
      </c>
      <c r="D18990" s="3">
        <v>200145</v>
      </c>
      <c r="E18990" s="5">
        <f t="shared" si="296"/>
        <v>4.533713058032926E-2</v>
      </c>
    </row>
    <row r="18991" spans="1:5" x14ac:dyDescent="0.25">
      <c r="A18991" s="2">
        <v>2923</v>
      </c>
      <c r="B18991" s="2">
        <v>2017</v>
      </c>
      <c r="C18991" s="2" t="s">
        <v>3443</v>
      </c>
      <c r="D18991" s="3">
        <v>209219</v>
      </c>
      <c r="E18991" s="5">
        <f t="shared" si="296"/>
        <v>3.8815786329157484E-2</v>
      </c>
    </row>
    <row r="18992" spans="1:5" x14ac:dyDescent="0.25">
      <c r="A18992" s="2">
        <v>2923</v>
      </c>
      <c r="B18992" s="2">
        <v>2018</v>
      </c>
      <c r="C18992" s="2" t="s">
        <v>3443</v>
      </c>
      <c r="D18992" s="3">
        <v>217340</v>
      </c>
      <c r="E18992" s="5">
        <f t="shared" si="296"/>
        <v>2.5379589583141623E-2</v>
      </c>
    </row>
    <row r="18993" spans="1:5" x14ac:dyDescent="0.25">
      <c r="A18993" s="2">
        <v>2923</v>
      </c>
      <c r="B18993" s="2">
        <v>2019</v>
      </c>
      <c r="C18993" s="2" t="s">
        <v>3443</v>
      </c>
      <c r="D18993" s="3">
        <v>222856</v>
      </c>
      <c r="E18993" s="5">
        <f t="shared" si="296"/>
        <v>5.386437879168611E-2</v>
      </c>
    </row>
    <row r="18994" spans="1:5" x14ac:dyDescent="0.25">
      <c r="A18994" s="2">
        <v>2923</v>
      </c>
      <c r="B18994" s="2">
        <v>2020</v>
      </c>
      <c r="C18994" s="2" t="s">
        <v>3443</v>
      </c>
      <c r="D18994" s="3">
        <v>234860</v>
      </c>
      <c r="E18994" s="5">
        <f t="shared" si="296"/>
        <v>5.0715319764966363E-2</v>
      </c>
    </row>
    <row r="18995" spans="1:5" x14ac:dyDescent="0.25">
      <c r="A18995" s="2">
        <v>2923</v>
      </c>
      <c r="B18995" s="2">
        <v>2021</v>
      </c>
      <c r="C18995" s="2" t="s">
        <v>3443</v>
      </c>
      <c r="D18995" s="3">
        <v>246771</v>
      </c>
      <c r="E18995" s="5">
        <f t="shared" si="296"/>
        <v>5.3288271312269271E-2</v>
      </c>
    </row>
    <row r="18996" spans="1:5" x14ac:dyDescent="0.25">
      <c r="A18996" s="2">
        <v>2923</v>
      </c>
      <c r="B18996" s="2">
        <v>2022</v>
      </c>
      <c r="C18996" s="2" t="s">
        <v>3443</v>
      </c>
      <c r="D18996" s="3">
        <v>259921</v>
      </c>
      <c r="E18996" s="5">
        <f t="shared" si="296"/>
        <v>6.0141350641156353E-2</v>
      </c>
    </row>
    <row r="18997" spans="1:5" x14ac:dyDescent="0.25">
      <c r="A18997" s="2">
        <v>2923</v>
      </c>
      <c r="B18997" s="2">
        <v>2023</v>
      </c>
      <c r="C18997" s="2" t="s">
        <v>3443</v>
      </c>
      <c r="D18997" s="3">
        <v>275553</v>
      </c>
      <c r="E18997" s="5">
        <f t="shared" si="296"/>
        <v>5.1696043955246358E-2</v>
      </c>
    </row>
    <row r="18998" spans="1:5" x14ac:dyDescent="0.25">
      <c r="A18998" s="2">
        <v>2923</v>
      </c>
      <c r="B18998" s="2">
        <v>2024</v>
      </c>
      <c r="C18998" s="2" t="s">
        <v>3443</v>
      </c>
      <c r="D18998" s="3">
        <v>289798</v>
      </c>
      <c r="E18998" s="5">
        <f t="shared" si="296"/>
        <v>3.4751792627968445E-2</v>
      </c>
    </row>
    <row r="18999" spans="1:5" x14ac:dyDescent="0.25">
      <c r="A18999" s="2">
        <v>2923</v>
      </c>
      <c r="B18999" s="2">
        <v>2025</v>
      </c>
      <c r="C18999" s="2" t="s">
        <v>3443</v>
      </c>
      <c r="D18999" s="3">
        <v>299869</v>
      </c>
      <c r="E18999" s="5">
        <f t="shared" si="296"/>
        <v>1</v>
      </c>
    </row>
    <row r="19000" spans="1:5" x14ac:dyDescent="0.25">
      <c r="A19000" s="2">
        <v>2924</v>
      </c>
      <c r="B19000" s="2">
        <v>2025</v>
      </c>
      <c r="C19000" s="2" t="s">
        <v>55</v>
      </c>
      <c r="D19000" s="3">
        <v>109259</v>
      </c>
      <c r="E19000" s="5">
        <f t="shared" si="296"/>
        <v>1</v>
      </c>
    </row>
    <row r="19001" spans="1:5" x14ac:dyDescent="0.25">
      <c r="A19001" s="2">
        <v>2925</v>
      </c>
      <c r="B19001" s="2">
        <v>2023</v>
      </c>
      <c r="C19001" s="2" t="s">
        <v>66</v>
      </c>
      <c r="D19001" s="3">
        <v>49305</v>
      </c>
      <c r="E19001" s="5">
        <f t="shared" si="296"/>
        <v>3.4357570226143393E-2</v>
      </c>
    </row>
    <row r="19002" spans="1:5" x14ac:dyDescent="0.25">
      <c r="A19002" s="2">
        <v>2925</v>
      </c>
      <c r="B19002" s="2">
        <v>2024</v>
      </c>
      <c r="C19002" s="2" t="s">
        <v>66</v>
      </c>
      <c r="D19002" s="3">
        <v>50999</v>
      </c>
      <c r="E19002" s="5">
        <f t="shared" si="296"/>
        <v>5.4236357575638737E-2</v>
      </c>
    </row>
    <row r="19003" spans="1:5" x14ac:dyDescent="0.25">
      <c r="A19003" s="2">
        <v>2925</v>
      </c>
      <c r="B19003" s="2">
        <v>2025</v>
      </c>
      <c r="C19003" s="2" t="s">
        <v>66</v>
      </c>
      <c r="D19003" s="3">
        <v>53765</v>
      </c>
      <c r="E19003" s="5">
        <f t="shared" si="296"/>
        <v>1</v>
      </c>
    </row>
    <row r="19004" spans="1:5" x14ac:dyDescent="0.25">
      <c r="A19004" s="2">
        <v>2926</v>
      </c>
      <c r="B19004" s="2">
        <v>2022</v>
      </c>
      <c r="C19004" s="2" t="s">
        <v>55</v>
      </c>
      <c r="D19004" s="3">
        <v>87958</v>
      </c>
      <c r="E19004" s="5">
        <f t="shared" si="296"/>
        <v>3.333409127083381E-2</v>
      </c>
    </row>
    <row r="19005" spans="1:5" x14ac:dyDescent="0.25">
      <c r="A19005" s="2">
        <v>2926</v>
      </c>
      <c r="B19005" s="2">
        <v>2023</v>
      </c>
      <c r="C19005" s="2" t="s">
        <v>55</v>
      </c>
      <c r="D19005" s="3">
        <v>90890</v>
      </c>
      <c r="E19005" s="5">
        <f t="shared" si="296"/>
        <v>2.5613378809550006E-2</v>
      </c>
    </row>
    <row r="19006" spans="1:5" x14ac:dyDescent="0.25">
      <c r="A19006" s="2">
        <v>2926</v>
      </c>
      <c r="B19006" s="2">
        <v>2024</v>
      </c>
      <c r="C19006" s="2" t="s">
        <v>55</v>
      </c>
      <c r="D19006" s="3">
        <v>93218</v>
      </c>
      <c r="E19006" s="5">
        <f t="shared" si="296"/>
        <v>4.7469372867901052E-2</v>
      </c>
    </row>
    <row r="19007" spans="1:5" x14ac:dyDescent="0.25">
      <c r="A19007" s="2">
        <v>2926</v>
      </c>
      <c r="B19007" s="2">
        <v>2025</v>
      </c>
      <c r="C19007" s="2" t="s">
        <v>55</v>
      </c>
      <c r="D19007" s="3">
        <v>97643</v>
      </c>
      <c r="E19007" s="5">
        <f t="shared" si="296"/>
        <v>1</v>
      </c>
    </row>
    <row r="19008" spans="1:5" x14ac:dyDescent="0.25">
      <c r="A19008" s="2">
        <v>2927</v>
      </c>
      <c r="B19008" s="2">
        <v>2014</v>
      </c>
      <c r="C19008" s="2" t="s">
        <v>55</v>
      </c>
      <c r="D19008" s="3">
        <v>51931</v>
      </c>
      <c r="E19008" s="5">
        <f t="shared" si="296"/>
        <v>2.3492711482544146E-2</v>
      </c>
    </row>
    <row r="19009" spans="1:5" x14ac:dyDescent="0.25">
      <c r="A19009" s="2">
        <v>2927</v>
      </c>
      <c r="B19009" s="2">
        <v>2015</v>
      </c>
      <c r="C19009" s="2" t="s">
        <v>55</v>
      </c>
      <c r="D19009" s="3">
        <v>53151</v>
      </c>
      <c r="E19009" s="5">
        <f t="shared" si="296"/>
        <v>2.739365204793889E-2</v>
      </c>
    </row>
    <row r="19010" spans="1:5" x14ac:dyDescent="0.25">
      <c r="A19010" s="2">
        <v>2927</v>
      </c>
      <c r="B19010" s="2">
        <v>2016</v>
      </c>
      <c r="C19010" s="2" t="s">
        <v>55</v>
      </c>
      <c r="D19010" s="3">
        <v>54607</v>
      </c>
      <c r="E19010" s="5">
        <f t="shared" ref="E19010:E19073" si="297">IF(A19011=A19010,(D19011-D19010)/D19010,1)</f>
        <v>3.4702510667130586E-2</v>
      </c>
    </row>
    <row r="19011" spans="1:5" x14ac:dyDescent="0.25">
      <c r="A19011" s="2">
        <v>2927</v>
      </c>
      <c r="B19011" s="2">
        <v>2017</v>
      </c>
      <c r="C19011" s="2" t="s">
        <v>55</v>
      </c>
      <c r="D19011" s="3">
        <v>56502</v>
      </c>
      <c r="E19011" s="5">
        <f t="shared" si="297"/>
        <v>4.0157870517857776E-2</v>
      </c>
    </row>
    <row r="19012" spans="1:5" x14ac:dyDescent="0.25">
      <c r="A19012" s="2">
        <v>2927</v>
      </c>
      <c r="B19012" s="2">
        <v>2018</v>
      </c>
      <c r="C19012" s="2" t="s">
        <v>55</v>
      </c>
      <c r="D19012" s="3">
        <v>58771</v>
      </c>
      <c r="E19012" s="5">
        <f t="shared" si="297"/>
        <v>2.9164043490837319E-2</v>
      </c>
    </row>
    <row r="19013" spans="1:5" x14ac:dyDescent="0.25">
      <c r="A19013" s="2">
        <v>2927</v>
      </c>
      <c r="B19013" s="2">
        <v>2019</v>
      </c>
      <c r="C19013" s="2" t="s">
        <v>55</v>
      </c>
      <c r="D19013" s="3">
        <v>60485</v>
      </c>
      <c r="E19013" s="5">
        <f t="shared" si="297"/>
        <v>2.9213854674712738E-2</v>
      </c>
    </row>
    <row r="19014" spans="1:5" x14ac:dyDescent="0.25">
      <c r="A19014" s="2">
        <v>2927</v>
      </c>
      <c r="B19014" s="2">
        <v>2020</v>
      </c>
      <c r="C19014" s="2" t="s">
        <v>55</v>
      </c>
      <c r="D19014" s="3">
        <v>62252</v>
      </c>
      <c r="E19014" s="5">
        <f t="shared" si="297"/>
        <v>3.2529075371072413E-2</v>
      </c>
    </row>
    <row r="19015" spans="1:5" x14ac:dyDescent="0.25">
      <c r="A19015" s="2">
        <v>2927</v>
      </c>
      <c r="B19015" s="2">
        <v>2021</v>
      </c>
      <c r="C19015" s="2" t="s">
        <v>55</v>
      </c>
      <c r="D19015" s="3">
        <v>64277</v>
      </c>
      <c r="E19015" s="5">
        <f t="shared" si="297"/>
        <v>2.9123947912939308E-2</v>
      </c>
    </row>
    <row r="19016" spans="1:5" x14ac:dyDescent="0.25">
      <c r="A19016" s="2">
        <v>2927</v>
      </c>
      <c r="B19016" s="2">
        <v>2022</v>
      </c>
      <c r="C19016" s="2" t="s">
        <v>55</v>
      </c>
      <c r="D19016" s="3">
        <v>66149</v>
      </c>
      <c r="E19016" s="5">
        <f t="shared" si="297"/>
        <v>4.3356664499841269E-2</v>
      </c>
    </row>
    <row r="19017" spans="1:5" x14ac:dyDescent="0.25">
      <c r="A19017" s="2">
        <v>2927</v>
      </c>
      <c r="B19017" s="2">
        <v>2023</v>
      </c>
      <c r="C19017" s="2" t="s">
        <v>55</v>
      </c>
      <c r="D19017" s="3">
        <v>69017</v>
      </c>
      <c r="E19017" s="5">
        <f t="shared" si="297"/>
        <v>3.8816523465233205E-2</v>
      </c>
    </row>
    <row r="19018" spans="1:5" x14ac:dyDescent="0.25">
      <c r="A19018" s="2">
        <v>2927</v>
      </c>
      <c r="B19018" s="2">
        <v>2024</v>
      </c>
      <c r="C19018" s="2" t="s">
        <v>55</v>
      </c>
      <c r="D19018" s="3">
        <v>71696</v>
      </c>
      <c r="E19018" s="5">
        <f t="shared" si="297"/>
        <v>3.9067730417317564E-2</v>
      </c>
    </row>
    <row r="19019" spans="1:5" x14ac:dyDescent="0.25">
      <c r="A19019" s="2">
        <v>2927</v>
      </c>
      <c r="B19019" s="2">
        <v>2025</v>
      </c>
      <c r="C19019" s="2" t="s">
        <v>55</v>
      </c>
      <c r="D19019" s="3">
        <v>74497</v>
      </c>
      <c r="E19019" s="5">
        <f t="shared" si="297"/>
        <v>1</v>
      </c>
    </row>
    <row r="19020" spans="1:5" x14ac:dyDescent="0.25">
      <c r="A19020" s="2">
        <v>2928</v>
      </c>
      <c r="B19020" s="2">
        <v>2019</v>
      </c>
      <c r="C19020" s="2" t="s">
        <v>55</v>
      </c>
      <c r="D19020" s="3">
        <v>115202</v>
      </c>
      <c r="E19020" s="5">
        <f t="shared" si="297"/>
        <v>4.0849985243311751E-2</v>
      </c>
    </row>
    <row r="19021" spans="1:5" x14ac:dyDescent="0.25">
      <c r="A19021" s="2">
        <v>2928</v>
      </c>
      <c r="B19021" s="2">
        <v>2020</v>
      </c>
      <c r="C19021" s="2" t="s">
        <v>55</v>
      </c>
      <c r="D19021" s="3">
        <v>119908</v>
      </c>
      <c r="E19021" s="5">
        <f t="shared" si="297"/>
        <v>3.7737265236681458E-2</v>
      </c>
    </row>
    <row r="19022" spans="1:5" x14ac:dyDescent="0.25">
      <c r="A19022" s="2">
        <v>2928</v>
      </c>
      <c r="B19022" s="2">
        <v>2021</v>
      </c>
      <c r="C19022" s="2" t="s">
        <v>55</v>
      </c>
      <c r="D19022" s="3">
        <v>124433</v>
      </c>
      <c r="E19022" s="5">
        <f t="shared" si="297"/>
        <v>2.7420378838411034E-2</v>
      </c>
    </row>
    <row r="19023" spans="1:5" x14ac:dyDescent="0.25">
      <c r="A19023" s="2">
        <v>2928</v>
      </c>
      <c r="B19023" s="2">
        <v>2022</v>
      </c>
      <c r="C19023" s="2" t="s">
        <v>55</v>
      </c>
      <c r="D19023" s="3">
        <v>127845</v>
      </c>
      <c r="E19023" s="5">
        <f t="shared" si="297"/>
        <v>4.0126715945089757E-2</v>
      </c>
    </row>
    <row r="19024" spans="1:5" x14ac:dyDescent="0.25">
      <c r="A19024" s="2">
        <v>2928</v>
      </c>
      <c r="B19024" s="2">
        <v>2023</v>
      </c>
      <c r="C19024" s="2" t="s">
        <v>55</v>
      </c>
      <c r="D19024" s="3">
        <v>132975</v>
      </c>
      <c r="E19024" s="5">
        <f t="shared" si="297"/>
        <v>2.2944162436548222E-2</v>
      </c>
    </row>
    <row r="19025" spans="1:5" x14ac:dyDescent="0.25">
      <c r="A19025" s="2">
        <v>2928</v>
      </c>
      <c r="B19025" s="2">
        <v>2024</v>
      </c>
      <c r="C19025" s="2" t="s">
        <v>55</v>
      </c>
      <c r="D19025" s="3">
        <v>136026</v>
      </c>
      <c r="E19025" s="5">
        <f t="shared" si="297"/>
        <v>3.830150118359725E-2</v>
      </c>
    </row>
    <row r="19026" spans="1:5" x14ac:dyDescent="0.25">
      <c r="A19026" s="2">
        <v>2928</v>
      </c>
      <c r="B19026" s="2">
        <v>2025</v>
      </c>
      <c r="C19026" s="2" t="s">
        <v>55</v>
      </c>
      <c r="D19026" s="3">
        <v>141236</v>
      </c>
      <c r="E19026" s="5">
        <f t="shared" si="297"/>
        <v>1</v>
      </c>
    </row>
    <row r="19027" spans="1:5" x14ac:dyDescent="0.25">
      <c r="A19027" s="2">
        <v>2929</v>
      </c>
      <c r="B19027" s="2">
        <v>2017</v>
      </c>
      <c r="C19027" s="2" t="s">
        <v>64</v>
      </c>
      <c r="D19027" s="3">
        <v>113358</v>
      </c>
      <c r="E19027" s="5">
        <f t="shared" si="297"/>
        <v>3.7200726900615745E-2</v>
      </c>
    </row>
    <row r="19028" spans="1:5" x14ac:dyDescent="0.25">
      <c r="A19028" s="2">
        <v>2929</v>
      </c>
      <c r="B19028" s="2">
        <v>2018</v>
      </c>
      <c r="C19028" s="2" t="s">
        <v>64</v>
      </c>
      <c r="D19028" s="3">
        <v>117575</v>
      </c>
      <c r="E19028" s="5">
        <f t="shared" si="297"/>
        <v>3.0601743567935359E-2</v>
      </c>
    </row>
    <row r="19029" spans="1:5" x14ac:dyDescent="0.25">
      <c r="A19029" s="2">
        <v>2929</v>
      </c>
      <c r="B19029" s="2">
        <v>2019</v>
      </c>
      <c r="C19029" s="2" t="s">
        <v>64</v>
      </c>
      <c r="D19029" s="3">
        <v>121173</v>
      </c>
      <c r="E19029" s="5">
        <f t="shared" si="297"/>
        <v>3.7615640447954575E-2</v>
      </c>
    </row>
    <row r="19030" spans="1:5" x14ac:dyDescent="0.25">
      <c r="A19030" s="2">
        <v>2929</v>
      </c>
      <c r="B19030" s="2">
        <v>2020</v>
      </c>
      <c r="C19030" s="2" t="s">
        <v>64</v>
      </c>
      <c r="D19030" s="3">
        <v>125731</v>
      </c>
      <c r="E19030" s="5">
        <f t="shared" si="297"/>
        <v>2.8378045191718829E-2</v>
      </c>
    </row>
    <row r="19031" spans="1:5" x14ac:dyDescent="0.25">
      <c r="A19031" s="2">
        <v>2929</v>
      </c>
      <c r="B19031" s="2">
        <v>2021</v>
      </c>
      <c r="C19031" s="2" t="s">
        <v>64</v>
      </c>
      <c r="D19031" s="3">
        <v>129299</v>
      </c>
      <c r="E19031" s="5">
        <f t="shared" si="297"/>
        <v>4.5089289166969582E-2</v>
      </c>
    </row>
    <row r="19032" spans="1:5" x14ac:dyDescent="0.25">
      <c r="A19032" s="2">
        <v>2929</v>
      </c>
      <c r="B19032" s="2">
        <v>2022</v>
      </c>
      <c r="C19032" s="2" t="s">
        <v>64</v>
      </c>
      <c r="D19032" s="3">
        <v>135129</v>
      </c>
      <c r="E19032" s="5">
        <f t="shared" si="297"/>
        <v>3.9591797467605029E-2</v>
      </c>
    </row>
    <row r="19033" spans="1:5" x14ac:dyDescent="0.25">
      <c r="A19033" s="2">
        <v>2929</v>
      </c>
      <c r="B19033" s="2">
        <v>2023</v>
      </c>
      <c r="C19033" s="2" t="s">
        <v>64</v>
      </c>
      <c r="D19033" s="3">
        <v>140479</v>
      </c>
      <c r="E19033" s="5">
        <f t="shared" si="297"/>
        <v>2.7028950946404801E-2</v>
      </c>
    </row>
    <row r="19034" spans="1:5" x14ac:dyDescent="0.25">
      <c r="A19034" s="2">
        <v>2929</v>
      </c>
      <c r="B19034" s="2">
        <v>2024</v>
      </c>
      <c r="C19034" s="2" t="s">
        <v>64</v>
      </c>
      <c r="D19034" s="3">
        <v>144276</v>
      </c>
      <c r="E19034" s="5">
        <f t="shared" si="297"/>
        <v>3.9888824198064818E-2</v>
      </c>
    </row>
    <row r="19035" spans="1:5" x14ac:dyDescent="0.25">
      <c r="A19035" s="2">
        <v>2929</v>
      </c>
      <c r="B19035" s="2">
        <v>2025</v>
      </c>
      <c r="C19035" s="2" t="s">
        <v>64</v>
      </c>
      <c r="D19035" s="3">
        <v>150031</v>
      </c>
      <c r="E19035" s="5">
        <f t="shared" si="297"/>
        <v>1</v>
      </c>
    </row>
    <row r="19036" spans="1:5" x14ac:dyDescent="0.25">
      <c r="A19036" s="2">
        <v>2930</v>
      </c>
      <c r="B19036" s="2">
        <v>2021</v>
      </c>
      <c r="C19036" s="2" t="s">
        <v>66</v>
      </c>
      <c r="D19036" s="3">
        <v>115099</v>
      </c>
      <c r="E19036" s="5">
        <f t="shared" si="297"/>
        <v>4.5638971667868532E-2</v>
      </c>
    </row>
    <row r="19037" spans="1:5" x14ac:dyDescent="0.25">
      <c r="A19037" s="2">
        <v>2930</v>
      </c>
      <c r="B19037" s="2">
        <v>2022</v>
      </c>
      <c r="C19037" s="2" t="s">
        <v>66</v>
      </c>
      <c r="D19037" s="3">
        <v>120352</v>
      </c>
      <c r="E19037" s="5">
        <f t="shared" si="297"/>
        <v>2.8217229460249932E-2</v>
      </c>
    </row>
    <row r="19038" spans="1:5" x14ac:dyDescent="0.25">
      <c r="A19038" s="2">
        <v>2930</v>
      </c>
      <c r="B19038" s="2">
        <v>2023</v>
      </c>
      <c r="C19038" s="2" t="s">
        <v>66</v>
      </c>
      <c r="D19038" s="3">
        <v>123748</v>
      </c>
      <c r="E19038" s="5">
        <f t="shared" si="297"/>
        <v>2.6101431942334424E-3</v>
      </c>
    </row>
    <row r="19039" spans="1:5" x14ac:dyDescent="0.25">
      <c r="A19039" s="2">
        <v>2930</v>
      </c>
      <c r="B19039" s="2">
        <v>2024</v>
      </c>
      <c r="C19039" s="2" t="s">
        <v>55</v>
      </c>
      <c r="D19039" s="3">
        <v>124071</v>
      </c>
      <c r="E19039" s="5">
        <f t="shared" si="297"/>
        <v>6.0513738101570874E-2</v>
      </c>
    </row>
    <row r="19040" spans="1:5" x14ac:dyDescent="0.25">
      <c r="A19040" s="2">
        <v>2930</v>
      </c>
      <c r="B19040" s="2">
        <v>2025</v>
      </c>
      <c r="C19040" s="2" t="s">
        <v>60</v>
      </c>
      <c r="D19040" s="3">
        <v>131579</v>
      </c>
      <c r="E19040" s="5">
        <f t="shared" si="297"/>
        <v>1</v>
      </c>
    </row>
    <row r="19041" spans="1:5" x14ac:dyDescent="0.25">
      <c r="A19041" s="2">
        <v>2931</v>
      </c>
      <c r="B19041" s="2">
        <v>2019</v>
      </c>
      <c r="C19041" s="2" t="s">
        <v>60</v>
      </c>
      <c r="D19041" s="3">
        <v>54747</v>
      </c>
      <c r="E19041" s="5">
        <f t="shared" si="297"/>
        <v>2.0074159314665645E-2</v>
      </c>
    </row>
    <row r="19042" spans="1:5" x14ac:dyDescent="0.25">
      <c r="A19042" s="2">
        <v>2931</v>
      </c>
      <c r="B19042" s="2">
        <v>2020</v>
      </c>
      <c r="C19042" s="2" t="s">
        <v>60</v>
      </c>
      <c r="D19042" s="3">
        <v>55846</v>
      </c>
      <c r="E19042" s="5">
        <f t="shared" si="297"/>
        <v>3.3395408802779074E-2</v>
      </c>
    </row>
    <row r="19043" spans="1:5" x14ac:dyDescent="0.25">
      <c r="A19043" s="2">
        <v>2931</v>
      </c>
      <c r="B19043" s="2">
        <v>2021</v>
      </c>
      <c r="C19043" s="2" t="s">
        <v>60</v>
      </c>
      <c r="D19043" s="3">
        <v>57711</v>
      </c>
      <c r="E19043" s="5">
        <f t="shared" si="297"/>
        <v>3.9074006688499592E-2</v>
      </c>
    </row>
    <row r="19044" spans="1:5" x14ac:dyDescent="0.25">
      <c r="A19044" s="2">
        <v>2931</v>
      </c>
      <c r="B19044" s="2">
        <v>2022</v>
      </c>
      <c r="C19044" s="2" t="s">
        <v>60</v>
      </c>
      <c r="D19044" s="3">
        <v>59966</v>
      </c>
      <c r="E19044" s="5">
        <f t="shared" si="297"/>
        <v>4.4525230964213056E-2</v>
      </c>
    </row>
    <row r="19045" spans="1:5" x14ac:dyDescent="0.25">
      <c r="A19045" s="2">
        <v>2931</v>
      </c>
      <c r="B19045" s="2">
        <v>2023</v>
      </c>
      <c r="C19045" s="2" t="s">
        <v>60</v>
      </c>
      <c r="D19045" s="3">
        <v>62636</v>
      </c>
      <c r="E19045" s="5">
        <f t="shared" si="297"/>
        <v>9.148093748004342E-2</v>
      </c>
    </row>
    <row r="19046" spans="1:5" x14ac:dyDescent="0.25">
      <c r="A19046" s="2">
        <v>2931</v>
      </c>
      <c r="B19046" s="2">
        <v>2024</v>
      </c>
      <c r="C19046" s="2" t="s">
        <v>64</v>
      </c>
      <c r="D19046" s="3">
        <v>68366</v>
      </c>
      <c r="E19046" s="5">
        <f t="shared" si="297"/>
        <v>2.2043120849545097E-2</v>
      </c>
    </row>
    <row r="19047" spans="1:5" x14ac:dyDescent="0.25">
      <c r="A19047" s="2">
        <v>2931</v>
      </c>
      <c r="B19047" s="2">
        <v>2025</v>
      </c>
      <c r="C19047" s="2" t="s">
        <v>64</v>
      </c>
      <c r="D19047" s="3">
        <v>69873</v>
      </c>
      <c r="E19047" s="5">
        <f t="shared" si="297"/>
        <v>1</v>
      </c>
    </row>
    <row r="19048" spans="1:5" x14ac:dyDescent="0.25">
      <c r="A19048" s="2">
        <v>2932</v>
      </c>
      <c r="B19048" s="2">
        <v>2025</v>
      </c>
      <c r="C19048" s="2" t="s">
        <v>60</v>
      </c>
      <c r="D19048" s="3">
        <v>216765</v>
      </c>
      <c r="E19048" s="5">
        <f t="shared" si="297"/>
        <v>1</v>
      </c>
    </row>
    <row r="19049" spans="1:5" x14ac:dyDescent="0.25">
      <c r="A19049" s="2">
        <v>2933</v>
      </c>
      <c r="B19049" s="2">
        <v>2018</v>
      </c>
      <c r="C19049" s="2" t="s">
        <v>66</v>
      </c>
      <c r="D19049" s="3">
        <v>63686</v>
      </c>
      <c r="E19049" s="5">
        <f t="shared" si="297"/>
        <v>3.033633765662783E-2</v>
      </c>
    </row>
    <row r="19050" spans="1:5" x14ac:dyDescent="0.25">
      <c r="A19050" s="2">
        <v>2933</v>
      </c>
      <c r="B19050" s="2">
        <v>2019</v>
      </c>
      <c r="C19050" s="2" t="s">
        <v>66</v>
      </c>
      <c r="D19050" s="3">
        <v>65618</v>
      </c>
      <c r="E19050" s="5">
        <f t="shared" si="297"/>
        <v>3.6941083239355056E-2</v>
      </c>
    </row>
    <row r="19051" spans="1:5" x14ac:dyDescent="0.25">
      <c r="A19051" s="2">
        <v>2933</v>
      </c>
      <c r="B19051" s="2">
        <v>2020</v>
      </c>
      <c r="C19051" s="2" t="s">
        <v>66</v>
      </c>
      <c r="D19051" s="3">
        <v>68042</v>
      </c>
      <c r="E19051" s="5">
        <f t="shared" si="297"/>
        <v>5.5509832162487872E-2</v>
      </c>
    </row>
    <row r="19052" spans="1:5" x14ac:dyDescent="0.25">
      <c r="A19052" s="2">
        <v>2933</v>
      </c>
      <c r="B19052" s="2">
        <v>2021</v>
      </c>
      <c r="C19052" s="2" t="s">
        <v>66</v>
      </c>
      <c r="D19052" s="3">
        <v>71819</v>
      </c>
      <c r="E19052" s="5">
        <f t="shared" si="297"/>
        <v>7.1415642100279869E-2</v>
      </c>
    </row>
    <row r="19053" spans="1:5" x14ac:dyDescent="0.25">
      <c r="A19053" s="2">
        <v>2933</v>
      </c>
      <c r="B19053" s="2">
        <v>2022</v>
      </c>
      <c r="C19053" s="2" t="s">
        <v>55</v>
      </c>
      <c r="D19053" s="3">
        <v>76948</v>
      </c>
      <c r="E19053" s="5">
        <f t="shared" si="297"/>
        <v>6.5719706814991938E-2</v>
      </c>
    </row>
    <row r="19054" spans="1:5" x14ac:dyDescent="0.25">
      <c r="A19054" s="2">
        <v>2933</v>
      </c>
      <c r="B19054" s="2">
        <v>2023</v>
      </c>
      <c r="C19054" s="2" t="s">
        <v>55</v>
      </c>
      <c r="D19054" s="3">
        <v>82005</v>
      </c>
      <c r="E19054" s="5">
        <f t="shared" si="297"/>
        <v>4.0241448692152917E-2</v>
      </c>
    </row>
    <row r="19055" spans="1:5" x14ac:dyDescent="0.25">
      <c r="A19055" s="2">
        <v>2933</v>
      </c>
      <c r="B19055" s="2">
        <v>2024</v>
      </c>
      <c r="C19055" s="2" t="s">
        <v>55</v>
      </c>
      <c r="D19055" s="3">
        <v>85305</v>
      </c>
      <c r="E19055" s="5">
        <f t="shared" si="297"/>
        <v>2.9330050993493933E-2</v>
      </c>
    </row>
    <row r="19056" spans="1:5" x14ac:dyDescent="0.25">
      <c r="A19056" s="2">
        <v>2933</v>
      </c>
      <c r="B19056" s="2">
        <v>2025</v>
      </c>
      <c r="C19056" s="2" t="s">
        <v>55</v>
      </c>
      <c r="D19056" s="3">
        <v>87807</v>
      </c>
      <c r="E19056" s="5">
        <f t="shared" si="297"/>
        <v>1</v>
      </c>
    </row>
    <row r="19057" spans="1:5" x14ac:dyDescent="0.25">
      <c r="A19057" s="2">
        <v>2934</v>
      </c>
      <c r="B19057" s="2">
        <v>2022</v>
      </c>
      <c r="C19057" s="2" t="s">
        <v>66</v>
      </c>
      <c r="D19057" s="3">
        <v>44999</v>
      </c>
      <c r="E19057" s="5">
        <f t="shared" si="297"/>
        <v>4.1200915575901685E-2</v>
      </c>
    </row>
    <row r="19058" spans="1:5" x14ac:dyDescent="0.25">
      <c r="A19058" s="2">
        <v>2934</v>
      </c>
      <c r="B19058" s="2">
        <v>2023</v>
      </c>
      <c r="C19058" s="2" t="s">
        <v>66</v>
      </c>
      <c r="D19058" s="3">
        <v>46853</v>
      </c>
      <c r="E19058" s="5">
        <f t="shared" si="297"/>
        <v>4.3497748276524452E-2</v>
      </c>
    </row>
    <row r="19059" spans="1:5" x14ac:dyDescent="0.25">
      <c r="A19059" s="2">
        <v>2934</v>
      </c>
      <c r="B19059" s="2">
        <v>2024</v>
      </c>
      <c r="C19059" s="2" t="s">
        <v>66</v>
      </c>
      <c r="D19059" s="3">
        <v>48891</v>
      </c>
      <c r="E19059" s="5">
        <f t="shared" si="297"/>
        <v>4.2645885745842792E-2</v>
      </c>
    </row>
    <row r="19060" spans="1:5" x14ac:dyDescent="0.25">
      <c r="A19060" s="2">
        <v>2934</v>
      </c>
      <c r="B19060" s="2">
        <v>2025</v>
      </c>
      <c r="C19060" s="2" t="s">
        <v>66</v>
      </c>
      <c r="D19060" s="3">
        <v>50976</v>
      </c>
      <c r="E19060" s="5">
        <f t="shared" si="297"/>
        <v>1</v>
      </c>
    </row>
    <row r="19061" spans="1:5" x14ac:dyDescent="0.25">
      <c r="A19061" s="2">
        <v>2935</v>
      </c>
      <c r="B19061" s="2">
        <v>2023</v>
      </c>
      <c r="C19061" s="2" t="s">
        <v>64</v>
      </c>
      <c r="D19061" s="3">
        <v>153363</v>
      </c>
      <c r="E19061" s="5">
        <f t="shared" si="297"/>
        <v>7.2990225804137901E-2</v>
      </c>
    </row>
    <row r="19062" spans="1:5" x14ac:dyDescent="0.25">
      <c r="A19062" s="2">
        <v>2935</v>
      </c>
      <c r="B19062" s="2">
        <v>2024</v>
      </c>
      <c r="C19062" s="2" t="s">
        <v>75</v>
      </c>
      <c r="D19062" s="3">
        <v>164557</v>
      </c>
      <c r="E19062" s="5">
        <f t="shared" si="297"/>
        <v>0.11591120402049138</v>
      </c>
    </row>
    <row r="19063" spans="1:5" x14ac:dyDescent="0.25">
      <c r="A19063" s="2">
        <v>2935</v>
      </c>
      <c r="B19063" s="2">
        <v>2025</v>
      </c>
      <c r="C19063" s="2" t="s">
        <v>71</v>
      </c>
      <c r="D19063" s="3">
        <v>183631</v>
      </c>
      <c r="E19063" s="5">
        <f t="shared" si="297"/>
        <v>1</v>
      </c>
    </row>
    <row r="19064" spans="1:5" x14ac:dyDescent="0.25">
      <c r="A19064" s="2">
        <v>2936</v>
      </c>
      <c r="B19064" s="2">
        <v>2020</v>
      </c>
      <c r="C19064" s="2" t="s">
        <v>71</v>
      </c>
      <c r="D19064" s="3">
        <v>255877</v>
      </c>
      <c r="E19064" s="5">
        <f t="shared" si="297"/>
        <v>2.7571841158056411E-2</v>
      </c>
    </row>
    <row r="19065" spans="1:5" x14ac:dyDescent="0.25">
      <c r="A19065" s="2">
        <v>2936</v>
      </c>
      <c r="B19065" s="2">
        <v>2021</v>
      </c>
      <c r="C19065" s="2" t="s">
        <v>71</v>
      </c>
      <c r="D19065" s="3">
        <v>262932</v>
      </c>
      <c r="E19065" s="5">
        <f t="shared" si="297"/>
        <v>2.2640834892671869E-2</v>
      </c>
    </row>
    <row r="19066" spans="1:5" x14ac:dyDescent="0.25">
      <c r="A19066" s="2">
        <v>2936</v>
      </c>
      <c r="B19066" s="2">
        <v>2022</v>
      </c>
      <c r="C19066" s="2" t="s">
        <v>71</v>
      </c>
      <c r="D19066" s="3">
        <v>268885</v>
      </c>
      <c r="E19066" s="5">
        <f t="shared" si="297"/>
        <v>2.1812298938207783E-2</v>
      </c>
    </row>
    <row r="19067" spans="1:5" x14ac:dyDescent="0.25">
      <c r="A19067" s="2">
        <v>2936</v>
      </c>
      <c r="B19067" s="2">
        <v>2023</v>
      </c>
      <c r="C19067" s="2" t="s">
        <v>71</v>
      </c>
      <c r="D19067" s="3">
        <v>274750</v>
      </c>
      <c r="E19067" s="5">
        <f t="shared" si="297"/>
        <v>3.1093721565059143E-2</v>
      </c>
    </row>
    <row r="19068" spans="1:5" x14ac:dyDescent="0.25">
      <c r="A19068" s="2">
        <v>2936</v>
      </c>
      <c r="B19068" s="2">
        <v>2024</v>
      </c>
      <c r="C19068" s="2" t="s">
        <v>71</v>
      </c>
      <c r="D19068" s="3">
        <v>283293</v>
      </c>
      <c r="E19068" s="5">
        <f t="shared" si="297"/>
        <v>2.7582750015002135E-2</v>
      </c>
    </row>
    <row r="19069" spans="1:5" x14ac:dyDescent="0.25">
      <c r="A19069" s="2">
        <v>2936</v>
      </c>
      <c r="B19069" s="2">
        <v>2025</v>
      </c>
      <c r="C19069" s="2" t="s">
        <v>71</v>
      </c>
      <c r="D19069" s="3">
        <v>291107</v>
      </c>
      <c r="E19069" s="5">
        <f t="shared" si="297"/>
        <v>1</v>
      </c>
    </row>
    <row r="19070" spans="1:5" x14ac:dyDescent="0.25">
      <c r="A19070" s="2">
        <v>2937</v>
      </c>
      <c r="B19070" s="2">
        <v>2014</v>
      </c>
      <c r="C19070" s="2" t="s">
        <v>66</v>
      </c>
      <c r="D19070" s="3">
        <v>25669</v>
      </c>
      <c r="E19070" s="5">
        <f t="shared" si="297"/>
        <v>5.4034048852701702E-2</v>
      </c>
    </row>
    <row r="19071" spans="1:5" x14ac:dyDescent="0.25">
      <c r="A19071" s="2">
        <v>2937</v>
      </c>
      <c r="B19071" s="2">
        <v>2015</v>
      </c>
      <c r="C19071" s="2" t="s">
        <v>66</v>
      </c>
      <c r="D19071" s="3">
        <v>27056</v>
      </c>
      <c r="E19071" s="5">
        <f t="shared" si="297"/>
        <v>0.14972649319929035</v>
      </c>
    </row>
    <row r="19072" spans="1:5" x14ac:dyDescent="0.25">
      <c r="A19072" s="2">
        <v>2937</v>
      </c>
      <c r="B19072" s="2">
        <v>2016</v>
      </c>
      <c r="C19072" s="2" t="s">
        <v>55</v>
      </c>
      <c r="D19072" s="3">
        <v>31107</v>
      </c>
      <c r="E19072" s="5">
        <f t="shared" si="297"/>
        <v>4.8831452727681871E-2</v>
      </c>
    </row>
    <row r="19073" spans="1:5" x14ac:dyDescent="0.25">
      <c r="A19073" s="2">
        <v>2937</v>
      </c>
      <c r="B19073" s="2">
        <v>2017</v>
      </c>
      <c r="C19073" s="2" t="s">
        <v>55</v>
      </c>
      <c r="D19073" s="3">
        <v>32626</v>
      </c>
      <c r="E19073" s="5">
        <f t="shared" si="297"/>
        <v>4.4044626984613498E-2</v>
      </c>
    </row>
    <row r="19074" spans="1:5" x14ac:dyDescent="0.25">
      <c r="A19074" s="2">
        <v>2937</v>
      </c>
      <c r="B19074" s="2">
        <v>2018</v>
      </c>
      <c r="C19074" s="2" t="s">
        <v>55</v>
      </c>
      <c r="D19074" s="3">
        <v>34063</v>
      </c>
      <c r="E19074" s="5">
        <f t="shared" ref="E19074:E19137" si="298">IF(A19075=A19074,(D19075-D19074)/D19074,1)</f>
        <v>6.4703637377799952E-2</v>
      </c>
    </row>
    <row r="19075" spans="1:5" x14ac:dyDescent="0.25">
      <c r="A19075" s="2">
        <v>2937</v>
      </c>
      <c r="B19075" s="2">
        <v>2019</v>
      </c>
      <c r="C19075" s="2" t="s">
        <v>55</v>
      </c>
      <c r="D19075" s="3">
        <v>36267</v>
      </c>
      <c r="E19075" s="5">
        <f t="shared" si="298"/>
        <v>4.4916866572917526E-2</v>
      </c>
    </row>
    <row r="19076" spans="1:5" x14ac:dyDescent="0.25">
      <c r="A19076" s="2">
        <v>2937</v>
      </c>
      <c r="B19076" s="2">
        <v>2020</v>
      </c>
      <c r="C19076" s="2" t="s">
        <v>55</v>
      </c>
      <c r="D19076" s="3">
        <v>37896</v>
      </c>
      <c r="E19076" s="5">
        <f t="shared" si="298"/>
        <v>5.2353810428541273E-2</v>
      </c>
    </row>
    <row r="19077" spans="1:5" x14ac:dyDescent="0.25">
      <c r="A19077" s="2">
        <v>2937</v>
      </c>
      <c r="B19077" s="2">
        <v>2021</v>
      </c>
      <c r="C19077" s="2" t="s">
        <v>55</v>
      </c>
      <c r="D19077" s="3">
        <v>39880</v>
      </c>
      <c r="E19077" s="5">
        <f t="shared" si="298"/>
        <v>7.7783350050150454E-2</v>
      </c>
    </row>
    <row r="19078" spans="1:5" x14ac:dyDescent="0.25">
      <c r="A19078" s="2">
        <v>2937</v>
      </c>
      <c r="B19078" s="2">
        <v>2022</v>
      </c>
      <c r="C19078" s="2" t="s">
        <v>60</v>
      </c>
      <c r="D19078" s="3">
        <v>42982</v>
      </c>
      <c r="E19078" s="5">
        <f t="shared" si="298"/>
        <v>0.1597412870503932</v>
      </c>
    </row>
    <row r="19079" spans="1:5" x14ac:dyDescent="0.25">
      <c r="A19079" s="2">
        <v>2937</v>
      </c>
      <c r="B19079" s="2">
        <v>2023</v>
      </c>
      <c r="C19079" s="2" t="s">
        <v>64</v>
      </c>
      <c r="D19079" s="3">
        <v>49848</v>
      </c>
      <c r="E19079" s="5">
        <f t="shared" si="298"/>
        <v>4.9109292248435243E-2</v>
      </c>
    </row>
    <row r="19080" spans="1:5" x14ac:dyDescent="0.25">
      <c r="A19080" s="2">
        <v>2937</v>
      </c>
      <c r="B19080" s="2">
        <v>2024</v>
      </c>
      <c r="C19080" s="2" t="s">
        <v>64</v>
      </c>
      <c r="D19080" s="3">
        <v>52296</v>
      </c>
      <c r="E19080" s="5">
        <f t="shared" si="298"/>
        <v>3.7784916628422822E-2</v>
      </c>
    </row>
    <row r="19081" spans="1:5" x14ac:dyDescent="0.25">
      <c r="A19081" s="2">
        <v>2937</v>
      </c>
      <c r="B19081" s="2">
        <v>2025</v>
      </c>
      <c r="C19081" s="2" t="s">
        <v>64</v>
      </c>
      <c r="D19081" s="3">
        <v>54272</v>
      </c>
      <c r="E19081" s="5">
        <f t="shared" si="298"/>
        <v>1</v>
      </c>
    </row>
    <row r="19082" spans="1:5" x14ac:dyDescent="0.25">
      <c r="A19082" s="2">
        <v>2938</v>
      </c>
      <c r="B19082" s="2">
        <v>2018</v>
      </c>
      <c r="C19082" s="2" t="s">
        <v>55</v>
      </c>
      <c r="D19082" s="3">
        <v>55865</v>
      </c>
      <c r="E19082" s="5">
        <f t="shared" si="298"/>
        <v>6.6535397834064258E-2</v>
      </c>
    </row>
    <row r="19083" spans="1:5" x14ac:dyDescent="0.25">
      <c r="A19083" s="2">
        <v>2938</v>
      </c>
      <c r="B19083" s="2">
        <v>2019</v>
      </c>
      <c r="C19083" s="2" t="s">
        <v>55</v>
      </c>
      <c r="D19083" s="3">
        <v>59582</v>
      </c>
      <c r="E19083" s="5">
        <f t="shared" si="298"/>
        <v>3.4121043268101107E-2</v>
      </c>
    </row>
    <row r="19084" spans="1:5" x14ac:dyDescent="0.25">
      <c r="A19084" s="2">
        <v>2938</v>
      </c>
      <c r="B19084" s="2">
        <v>2020</v>
      </c>
      <c r="C19084" s="2" t="s">
        <v>55</v>
      </c>
      <c r="D19084" s="3">
        <v>61615</v>
      </c>
      <c r="E19084" s="5">
        <f t="shared" si="298"/>
        <v>4.5459709486326383E-2</v>
      </c>
    </row>
    <row r="19085" spans="1:5" x14ac:dyDescent="0.25">
      <c r="A19085" s="2">
        <v>2938</v>
      </c>
      <c r="B19085" s="2">
        <v>2021</v>
      </c>
      <c r="C19085" s="2" t="s">
        <v>55</v>
      </c>
      <c r="D19085" s="3">
        <v>64416</v>
      </c>
      <c r="E19085" s="5">
        <f t="shared" si="298"/>
        <v>6.9190884252359669E-2</v>
      </c>
    </row>
    <row r="19086" spans="1:5" x14ac:dyDescent="0.25">
      <c r="A19086" s="2">
        <v>2938</v>
      </c>
      <c r="B19086" s="2">
        <v>2022</v>
      </c>
      <c r="C19086" s="2" t="s">
        <v>55</v>
      </c>
      <c r="D19086" s="3">
        <v>68873</v>
      </c>
      <c r="E19086" s="5">
        <f t="shared" si="298"/>
        <v>2.4291086492529729E-2</v>
      </c>
    </row>
    <row r="19087" spans="1:5" x14ac:dyDescent="0.25">
      <c r="A19087" s="2">
        <v>2938</v>
      </c>
      <c r="B19087" s="2">
        <v>2023</v>
      </c>
      <c r="C19087" s="2" t="s">
        <v>55</v>
      </c>
      <c r="D19087" s="3">
        <v>70546</v>
      </c>
      <c r="E19087" s="5">
        <f t="shared" si="298"/>
        <v>4.1022878689082304E-2</v>
      </c>
    </row>
    <row r="19088" spans="1:5" x14ac:dyDescent="0.25">
      <c r="A19088" s="2">
        <v>2938</v>
      </c>
      <c r="B19088" s="2">
        <v>2024</v>
      </c>
      <c r="C19088" s="2" t="s">
        <v>55</v>
      </c>
      <c r="D19088" s="3">
        <v>73440</v>
      </c>
      <c r="E19088" s="5">
        <f t="shared" si="298"/>
        <v>5.1239106753812637E-2</v>
      </c>
    </row>
    <row r="19089" spans="1:5" x14ac:dyDescent="0.25">
      <c r="A19089" s="2">
        <v>2938</v>
      </c>
      <c r="B19089" s="2">
        <v>2025</v>
      </c>
      <c r="C19089" s="2" t="s">
        <v>55</v>
      </c>
      <c r="D19089" s="3">
        <v>77203</v>
      </c>
      <c r="E19089" s="5">
        <f t="shared" si="298"/>
        <v>1</v>
      </c>
    </row>
    <row r="19090" spans="1:5" x14ac:dyDescent="0.25">
      <c r="A19090" s="2">
        <v>2939</v>
      </c>
      <c r="B19090" s="2">
        <v>2015</v>
      </c>
      <c r="C19090" s="2" t="s">
        <v>55</v>
      </c>
      <c r="D19090" s="3">
        <v>60808</v>
      </c>
      <c r="E19090" s="5">
        <f t="shared" si="298"/>
        <v>4.4073148269964481E-2</v>
      </c>
    </row>
    <row r="19091" spans="1:5" x14ac:dyDescent="0.25">
      <c r="A19091" s="2">
        <v>2939</v>
      </c>
      <c r="B19091" s="2">
        <v>2016</v>
      </c>
      <c r="C19091" s="2" t="s">
        <v>55</v>
      </c>
      <c r="D19091" s="3">
        <v>63488</v>
      </c>
      <c r="E19091" s="5">
        <f t="shared" si="298"/>
        <v>4.1015625E-2</v>
      </c>
    </row>
    <row r="19092" spans="1:5" x14ac:dyDescent="0.25">
      <c r="A19092" s="2">
        <v>2939</v>
      </c>
      <c r="B19092" s="2">
        <v>2017</v>
      </c>
      <c r="C19092" s="2" t="s">
        <v>55</v>
      </c>
      <c r="D19092" s="3">
        <v>66092</v>
      </c>
      <c r="E19092" s="5">
        <f t="shared" si="298"/>
        <v>4.9839617502874779E-2</v>
      </c>
    </row>
    <row r="19093" spans="1:5" x14ac:dyDescent="0.25">
      <c r="A19093" s="2">
        <v>2939</v>
      </c>
      <c r="B19093" s="2">
        <v>2018</v>
      </c>
      <c r="C19093" s="2" t="s">
        <v>55</v>
      </c>
      <c r="D19093" s="3">
        <v>69386</v>
      </c>
      <c r="E19093" s="5">
        <f t="shared" si="298"/>
        <v>3.8062433343902226E-2</v>
      </c>
    </row>
    <row r="19094" spans="1:5" x14ac:dyDescent="0.25">
      <c r="A19094" s="2">
        <v>2939</v>
      </c>
      <c r="B19094" s="2">
        <v>2019</v>
      </c>
      <c r="C19094" s="2" t="s">
        <v>55</v>
      </c>
      <c r="D19094" s="3">
        <v>72027</v>
      </c>
      <c r="E19094" s="5">
        <f t="shared" si="298"/>
        <v>5.7700584503033586E-2</v>
      </c>
    </row>
    <row r="19095" spans="1:5" x14ac:dyDescent="0.25">
      <c r="A19095" s="2">
        <v>2939</v>
      </c>
      <c r="B19095" s="2">
        <v>2020</v>
      </c>
      <c r="C19095" s="2" t="s">
        <v>55</v>
      </c>
      <c r="D19095" s="3">
        <v>76183</v>
      </c>
      <c r="E19095" s="5">
        <f t="shared" si="298"/>
        <v>3.6937374479870839E-2</v>
      </c>
    </row>
    <row r="19096" spans="1:5" x14ac:dyDescent="0.25">
      <c r="A19096" s="2">
        <v>2939</v>
      </c>
      <c r="B19096" s="2">
        <v>2021</v>
      </c>
      <c r="C19096" s="2" t="s">
        <v>55</v>
      </c>
      <c r="D19096" s="3">
        <v>78997</v>
      </c>
      <c r="E19096" s="5">
        <f t="shared" si="298"/>
        <v>3.5229185918452602E-2</v>
      </c>
    </row>
    <row r="19097" spans="1:5" x14ac:dyDescent="0.25">
      <c r="A19097" s="2">
        <v>2939</v>
      </c>
      <c r="B19097" s="2">
        <v>2022</v>
      </c>
      <c r="C19097" s="2" t="s">
        <v>55</v>
      </c>
      <c r="D19097" s="3">
        <v>81780</v>
      </c>
      <c r="E19097" s="5">
        <f t="shared" si="298"/>
        <v>3.565663976522377E-2</v>
      </c>
    </row>
    <row r="19098" spans="1:5" x14ac:dyDescent="0.25">
      <c r="A19098" s="2">
        <v>2939</v>
      </c>
      <c r="B19098" s="2">
        <v>2023</v>
      </c>
      <c r="C19098" s="2" t="s">
        <v>55</v>
      </c>
      <c r="D19098" s="3">
        <v>84696</v>
      </c>
      <c r="E19098" s="5">
        <f t="shared" si="298"/>
        <v>2.4050722584301503E-2</v>
      </c>
    </row>
    <row r="19099" spans="1:5" x14ac:dyDescent="0.25">
      <c r="A19099" s="2">
        <v>2939</v>
      </c>
      <c r="B19099" s="2">
        <v>2024</v>
      </c>
      <c r="C19099" s="2" t="s">
        <v>55</v>
      </c>
      <c r="D19099" s="3">
        <v>86733</v>
      </c>
      <c r="E19099" s="5">
        <f t="shared" si="298"/>
        <v>7.9289313179527976E-2</v>
      </c>
    </row>
    <row r="19100" spans="1:5" x14ac:dyDescent="0.25">
      <c r="A19100" s="2">
        <v>2939</v>
      </c>
      <c r="B19100" s="2">
        <v>2025</v>
      </c>
      <c r="C19100" s="2" t="s">
        <v>60</v>
      </c>
      <c r="D19100" s="3">
        <v>93610</v>
      </c>
      <c r="E19100" s="5">
        <f t="shared" si="298"/>
        <v>1</v>
      </c>
    </row>
    <row r="19101" spans="1:5" x14ac:dyDescent="0.25">
      <c r="A19101" s="2">
        <v>2940</v>
      </c>
      <c r="B19101" s="2">
        <v>2014</v>
      </c>
      <c r="C19101" s="2" t="s">
        <v>55</v>
      </c>
      <c r="D19101" s="3">
        <v>80305</v>
      </c>
      <c r="E19101" s="5">
        <f t="shared" si="298"/>
        <v>4.3534026523877715E-2</v>
      </c>
    </row>
    <row r="19102" spans="1:5" x14ac:dyDescent="0.25">
      <c r="A19102" s="2">
        <v>2940</v>
      </c>
      <c r="B19102" s="2">
        <v>2015</v>
      </c>
      <c r="C19102" s="2" t="s">
        <v>55</v>
      </c>
      <c r="D19102" s="3">
        <v>83801</v>
      </c>
      <c r="E19102" s="5">
        <f t="shared" si="298"/>
        <v>2.7398241071108935E-2</v>
      </c>
    </row>
    <row r="19103" spans="1:5" x14ac:dyDescent="0.25">
      <c r="A19103" s="2">
        <v>2940</v>
      </c>
      <c r="B19103" s="2">
        <v>2016</v>
      </c>
      <c r="C19103" s="2" t="s">
        <v>55</v>
      </c>
      <c r="D19103" s="3">
        <v>86097</v>
      </c>
      <c r="E19103" s="5">
        <f t="shared" si="298"/>
        <v>5.0884467519193469E-2</v>
      </c>
    </row>
    <row r="19104" spans="1:5" x14ac:dyDescent="0.25">
      <c r="A19104" s="2">
        <v>2940</v>
      </c>
      <c r="B19104" s="2">
        <v>2017</v>
      </c>
      <c r="C19104" s="2" t="s">
        <v>55</v>
      </c>
      <c r="D19104" s="3">
        <v>90478</v>
      </c>
      <c r="E19104" s="5">
        <f t="shared" si="298"/>
        <v>4.2982824554035237E-2</v>
      </c>
    </row>
    <row r="19105" spans="1:5" x14ac:dyDescent="0.25">
      <c r="A19105" s="2">
        <v>2940</v>
      </c>
      <c r="B19105" s="2">
        <v>2018</v>
      </c>
      <c r="C19105" s="2" t="s">
        <v>55</v>
      </c>
      <c r="D19105" s="3">
        <v>94367</v>
      </c>
      <c r="E19105" s="5">
        <f t="shared" si="298"/>
        <v>4.5439613424184302E-2</v>
      </c>
    </row>
    <row r="19106" spans="1:5" x14ac:dyDescent="0.25">
      <c r="A19106" s="2">
        <v>2940</v>
      </c>
      <c r="B19106" s="2">
        <v>2019</v>
      </c>
      <c r="C19106" s="2" t="s">
        <v>55</v>
      </c>
      <c r="D19106" s="3">
        <v>98655</v>
      </c>
      <c r="E19106" s="5">
        <f t="shared" si="298"/>
        <v>-5.8760326389944759E-2</v>
      </c>
    </row>
    <row r="19107" spans="1:5" x14ac:dyDescent="0.25">
      <c r="A19107" s="2">
        <v>2940</v>
      </c>
      <c r="B19107" s="2">
        <v>2020</v>
      </c>
      <c r="C19107" s="2" t="s">
        <v>60</v>
      </c>
      <c r="D19107" s="3">
        <v>92858</v>
      </c>
      <c r="E19107" s="5">
        <f t="shared" si="298"/>
        <v>1.6261388356415172E-3</v>
      </c>
    </row>
    <row r="19108" spans="1:5" x14ac:dyDescent="0.25">
      <c r="A19108" s="2">
        <v>2940</v>
      </c>
      <c r="B19108" s="2">
        <v>2021</v>
      </c>
      <c r="C19108" s="2" t="s">
        <v>64</v>
      </c>
      <c r="D19108" s="3">
        <v>93009</v>
      </c>
      <c r="E19108" s="5">
        <f t="shared" si="298"/>
        <v>3.4243997892677056E-2</v>
      </c>
    </row>
    <row r="19109" spans="1:5" x14ac:dyDescent="0.25">
      <c r="A19109" s="2">
        <v>2940</v>
      </c>
      <c r="B19109" s="2">
        <v>2022</v>
      </c>
      <c r="C19109" s="2" t="s">
        <v>64</v>
      </c>
      <c r="D19109" s="3">
        <v>96194</v>
      </c>
      <c r="E19109" s="5">
        <f t="shared" si="298"/>
        <v>5.0283801484500075E-2</v>
      </c>
    </row>
    <row r="19110" spans="1:5" x14ac:dyDescent="0.25">
      <c r="A19110" s="2">
        <v>2940</v>
      </c>
      <c r="B19110" s="2">
        <v>2023</v>
      </c>
      <c r="C19110" s="2" t="s">
        <v>64</v>
      </c>
      <c r="D19110" s="3">
        <v>101031</v>
      </c>
      <c r="E19110" s="5">
        <f t="shared" si="298"/>
        <v>-1.8608149973770426E-3</v>
      </c>
    </row>
    <row r="19111" spans="1:5" x14ac:dyDescent="0.25">
      <c r="A19111" s="2">
        <v>2940</v>
      </c>
      <c r="B19111" s="2">
        <v>2024</v>
      </c>
      <c r="C19111" s="2" t="s">
        <v>75</v>
      </c>
      <c r="D19111" s="3">
        <v>100843</v>
      </c>
      <c r="E19111" s="5">
        <f t="shared" si="298"/>
        <v>3.8336820602322422E-2</v>
      </c>
    </row>
    <row r="19112" spans="1:5" x14ac:dyDescent="0.25">
      <c r="A19112" s="2">
        <v>2940</v>
      </c>
      <c r="B19112" s="2">
        <v>2025</v>
      </c>
      <c r="C19112" s="2" t="s">
        <v>75</v>
      </c>
      <c r="D19112" s="3">
        <v>104709</v>
      </c>
      <c r="E19112" s="5">
        <f t="shared" si="298"/>
        <v>1</v>
      </c>
    </row>
    <row r="19113" spans="1:5" x14ac:dyDescent="0.25">
      <c r="A19113" s="2">
        <v>2941</v>
      </c>
      <c r="B19113" s="2">
        <v>2024</v>
      </c>
      <c r="C19113" s="2" t="s">
        <v>55</v>
      </c>
      <c r="D19113" s="3">
        <v>113661</v>
      </c>
      <c r="E19113" s="5">
        <f t="shared" si="298"/>
        <v>-1.1780645955956749E-2</v>
      </c>
    </row>
    <row r="19114" spans="1:5" x14ac:dyDescent="0.25">
      <c r="A19114" s="2">
        <v>2941</v>
      </c>
      <c r="B19114" s="2">
        <v>2025</v>
      </c>
      <c r="C19114" s="2" t="s">
        <v>60</v>
      </c>
      <c r="D19114" s="3">
        <v>112322</v>
      </c>
      <c r="E19114" s="5">
        <f t="shared" si="298"/>
        <v>1</v>
      </c>
    </row>
    <row r="19115" spans="1:5" x14ac:dyDescent="0.25">
      <c r="A19115" s="2">
        <v>2942</v>
      </c>
      <c r="B19115" s="2">
        <v>2014</v>
      </c>
      <c r="C19115" s="2" t="s">
        <v>60</v>
      </c>
      <c r="D19115" s="3">
        <v>72068</v>
      </c>
      <c r="E19115" s="5">
        <f t="shared" si="298"/>
        <v>3.899095298884387E-2</v>
      </c>
    </row>
    <row r="19116" spans="1:5" x14ac:dyDescent="0.25">
      <c r="A19116" s="2">
        <v>2942</v>
      </c>
      <c r="B19116" s="2">
        <v>2015</v>
      </c>
      <c r="C19116" s="2" t="s">
        <v>60</v>
      </c>
      <c r="D19116" s="3">
        <v>74878</v>
      </c>
      <c r="E19116" s="5">
        <f t="shared" si="298"/>
        <v>4.7931301583909826E-2</v>
      </c>
    </row>
    <row r="19117" spans="1:5" x14ac:dyDescent="0.25">
      <c r="A19117" s="2">
        <v>2942</v>
      </c>
      <c r="B19117" s="2">
        <v>2016</v>
      </c>
      <c r="C19117" s="2" t="s">
        <v>60</v>
      </c>
      <c r="D19117" s="3">
        <v>78467</v>
      </c>
      <c r="E19117" s="5">
        <f t="shared" si="298"/>
        <v>2.2722928109906074E-2</v>
      </c>
    </row>
    <row r="19118" spans="1:5" x14ac:dyDescent="0.25">
      <c r="A19118" s="2">
        <v>2942</v>
      </c>
      <c r="B19118" s="2">
        <v>2017</v>
      </c>
      <c r="C19118" s="2" t="s">
        <v>60</v>
      </c>
      <c r="D19118" s="3">
        <v>80250</v>
      </c>
      <c r="E19118" s="5">
        <f t="shared" si="298"/>
        <v>3.7271028037383178E-2</v>
      </c>
    </row>
    <row r="19119" spans="1:5" x14ac:dyDescent="0.25">
      <c r="A19119" s="2">
        <v>2942</v>
      </c>
      <c r="B19119" s="2">
        <v>2018</v>
      </c>
      <c r="C19119" s="2" t="s">
        <v>60</v>
      </c>
      <c r="D19119" s="3">
        <v>83241</v>
      </c>
      <c r="E19119" s="5">
        <f t="shared" si="298"/>
        <v>4.8894174745618142E-2</v>
      </c>
    </row>
    <row r="19120" spans="1:5" x14ac:dyDescent="0.25">
      <c r="A19120" s="2">
        <v>2942</v>
      </c>
      <c r="B19120" s="2">
        <v>2019</v>
      </c>
      <c r="C19120" s="2" t="s">
        <v>60</v>
      </c>
      <c r="D19120" s="3">
        <v>87311</v>
      </c>
      <c r="E19120" s="5">
        <f t="shared" si="298"/>
        <v>4.9970794058022475E-2</v>
      </c>
    </row>
    <row r="19121" spans="1:5" x14ac:dyDescent="0.25">
      <c r="A19121" s="2">
        <v>2942</v>
      </c>
      <c r="B19121" s="2">
        <v>2020</v>
      </c>
      <c r="C19121" s="2" t="s">
        <v>60</v>
      </c>
      <c r="D19121" s="3">
        <v>91674</v>
      </c>
      <c r="E19121" s="5">
        <f t="shared" si="298"/>
        <v>4.6250845386914499E-2</v>
      </c>
    </row>
    <row r="19122" spans="1:5" x14ac:dyDescent="0.25">
      <c r="A19122" s="2">
        <v>2942</v>
      </c>
      <c r="B19122" s="2">
        <v>2021</v>
      </c>
      <c r="C19122" s="2" t="s">
        <v>60</v>
      </c>
      <c r="D19122" s="3">
        <v>95914</v>
      </c>
      <c r="E19122" s="5">
        <f t="shared" si="298"/>
        <v>3.8597076547740687E-2</v>
      </c>
    </row>
    <row r="19123" spans="1:5" x14ac:dyDescent="0.25">
      <c r="A19123" s="2">
        <v>2942</v>
      </c>
      <c r="B19123" s="2">
        <v>2022</v>
      </c>
      <c r="C19123" s="2" t="s">
        <v>60</v>
      </c>
      <c r="D19123" s="3">
        <v>99616</v>
      </c>
      <c r="E19123" s="5">
        <f t="shared" si="298"/>
        <v>3.8548024413748792E-2</v>
      </c>
    </row>
    <row r="19124" spans="1:5" x14ac:dyDescent="0.25">
      <c r="A19124" s="2">
        <v>2942</v>
      </c>
      <c r="B19124" s="2">
        <v>2023</v>
      </c>
      <c r="C19124" s="2" t="s">
        <v>60</v>
      </c>
      <c r="D19124" s="3">
        <v>103456</v>
      </c>
      <c r="E19124" s="5">
        <f t="shared" si="298"/>
        <v>2.1816037735849055E-2</v>
      </c>
    </row>
    <row r="19125" spans="1:5" x14ac:dyDescent="0.25">
      <c r="A19125" s="2">
        <v>2942</v>
      </c>
      <c r="B19125" s="2">
        <v>2024</v>
      </c>
      <c r="C19125" s="2" t="s">
        <v>60</v>
      </c>
      <c r="D19125" s="3">
        <v>105713</v>
      </c>
      <c r="E19125" s="5">
        <f t="shared" si="298"/>
        <v>3.3449055461485341E-2</v>
      </c>
    </row>
    <row r="19126" spans="1:5" x14ac:dyDescent="0.25">
      <c r="A19126" s="2">
        <v>2942</v>
      </c>
      <c r="B19126" s="2">
        <v>2025</v>
      </c>
      <c r="C19126" s="2" t="s">
        <v>60</v>
      </c>
      <c r="D19126" s="3">
        <v>109249</v>
      </c>
      <c r="E19126" s="5">
        <f t="shared" si="298"/>
        <v>1</v>
      </c>
    </row>
    <row r="19127" spans="1:5" x14ac:dyDescent="0.25">
      <c r="A19127" s="2">
        <v>2943</v>
      </c>
      <c r="B19127" s="2">
        <v>2018</v>
      </c>
      <c r="C19127" s="2" t="s">
        <v>55</v>
      </c>
      <c r="D19127" s="3">
        <v>65652</v>
      </c>
      <c r="E19127" s="5">
        <f t="shared" si="298"/>
        <v>7.9982331079022723E-2</v>
      </c>
    </row>
    <row r="19128" spans="1:5" x14ac:dyDescent="0.25">
      <c r="A19128" s="2">
        <v>2943</v>
      </c>
      <c r="B19128" s="2">
        <v>2019</v>
      </c>
      <c r="C19128" s="2" t="s">
        <v>60</v>
      </c>
      <c r="D19128" s="3">
        <v>70903</v>
      </c>
      <c r="E19128" s="5">
        <f t="shared" si="298"/>
        <v>2.7572881260313386E-2</v>
      </c>
    </row>
    <row r="19129" spans="1:5" x14ac:dyDescent="0.25">
      <c r="A19129" s="2">
        <v>2943</v>
      </c>
      <c r="B19129" s="2">
        <v>2020</v>
      </c>
      <c r="C19129" s="2" t="s">
        <v>60</v>
      </c>
      <c r="D19129" s="3">
        <v>72858</v>
      </c>
      <c r="E19129" s="5">
        <f t="shared" si="298"/>
        <v>5.4201323121688766E-2</v>
      </c>
    </row>
    <row r="19130" spans="1:5" x14ac:dyDescent="0.25">
      <c r="A19130" s="2">
        <v>2943</v>
      </c>
      <c r="B19130" s="2">
        <v>2021</v>
      </c>
      <c r="C19130" s="2" t="s">
        <v>60</v>
      </c>
      <c r="D19130" s="3">
        <v>76807</v>
      </c>
      <c r="E19130" s="5">
        <f t="shared" si="298"/>
        <v>4.9552775137682761E-2</v>
      </c>
    </row>
    <row r="19131" spans="1:5" x14ac:dyDescent="0.25">
      <c r="A19131" s="2">
        <v>2943</v>
      </c>
      <c r="B19131" s="2">
        <v>2022</v>
      </c>
      <c r="C19131" s="2" t="s">
        <v>60</v>
      </c>
      <c r="D19131" s="3">
        <v>80613</v>
      </c>
      <c r="E19131" s="5">
        <f t="shared" si="298"/>
        <v>8.0880255045712224E-2</v>
      </c>
    </row>
    <row r="19132" spans="1:5" x14ac:dyDescent="0.25">
      <c r="A19132" s="2">
        <v>2943</v>
      </c>
      <c r="B19132" s="2">
        <v>2023</v>
      </c>
      <c r="C19132" s="2" t="s">
        <v>64</v>
      </c>
      <c r="D19132" s="3">
        <v>87133</v>
      </c>
      <c r="E19132" s="5">
        <f t="shared" si="298"/>
        <v>3.4212066610813358E-2</v>
      </c>
    </row>
    <row r="19133" spans="1:5" x14ac:dyDescent="0.25">
      <c r="A19133" s="2">
        <v>2943</v>
      </c>
      <c r="B19133" s="2">
        <v>2024</v>
      </c>
      <c r="C19133" s="2" t="s">
        <v>64</v>
      </c>
      <c r="D19133" s="3">
        <v>90114</v>
      </c>
      <c r="E19133" s="5">
        <f t="shared" si="298"/>
        <v>8.2473311583105849E-2</v>
      </c>
    </row>
    <row r="19134" spans="1:5" x14ac:dyDescent="0.25">
      <c r="A19134" s="2">
        <v>2943</v>
      </c>
      <c r="B19134" s="2">
        <v>2025</v>
      </c>
      <c r="C19134" s="2" t="s">
        <v>75</v>
      </c>
      <c r="D19134" s="3">
        <v>97546</v>
      </c>
      <c r="E19134" s="5">
        <f t="shared" si="298"/>
        <v>1</v>
      </c>
    </row>
    <row r="19135" spans="1:5" x14ac:dyDescent="0.25">
      <c r="A19135" s="2">
        <v>2944</v>
      </c>
      <c r="B19135" s="2">
        <v>2020</v>
      </c>
      <c r="C19135" s="2" t="s">
        <v>55</v>
      </c>
      <c r="D19135" s="3">
        <v>50752</v>
      </c>
      <c r="E19135" s="5">
        <f t="shared" si="298"/>
        <v>0.12769940100882723</v>
      </c>
    </row>
    <row r="19136" spans="1:5" x14ac:dyDescent="0.25">
      <c r="A19136" s="2">
        <v>2944</v>
      </c>
      <c r="B19136" s="2">
        <v>2021</v>
      </c>
      <c r="C19136" s="2" t="s">
        <v>60</v>
      </c>
      <c r="D19136" s="3">
        <v>57233</v>
      </c>
      <c r="E19136" s="5">
        <f t="shared" si="298"/>
        <v>0.13104327922701939</v>
      </c>
    </row>
    <row r="19137" spans="1:5" x14ac:dyDescent="0.25">
      <c r="A19137" s="2">
        <v>2944</v>
      </c>
      <c r="B19137" s="2">
        <v>2022</v>
      </c>
      <c r="C19137" s="2" t="s">
        <v>64</v>
      </c>
      <c r="D19137" s="3">
        <v>64733</v>
      </c>
      <c r="E19137" s="5">
        <f t="shared" si="298"/>
        <v>3.012373905117946E-2</v>
      </c>
    </row>
    <row r="19138" spans="1:5" x14ac:dyDescent="0.25">
      <c r="A19138" s="2">
        <v>2944</v>
      </c>
      <c r="B19138" s="2">
        <v>2023</v>
      </c>
      <c r="C19138" s="2" t="s">
        <v>64</v>
      </c>
      <c r="D19138" s="3">
        <v>66683</v>
      </c>
      <c r="E19138" s="5">
        <f t="shared" ref="E19138:E19201" si="299">IF(A19139=A19138,(D19139-D19138)/D19138,1)</f>
        <v>0.12257996790786257</v>
      </c>
    </row>
    <row r="19139" spans="1:5" x14ac:dyDescent="0.25">
      <c r="A19139" s="2">
        <v>2944</v>
      </c>
      <c r="B19139" s="2">
        <v>2024</v>
      </c>
      <c r="C19139" s="2" t="s">
        <v>75</v>
      </c>
      <c r="D19139" s="3">
        <v>74857</v>
      </c>
      <c r="E19139" s="5">
        <f t="shared" si="299"/>
        <v>0.14251172235061518</v>
      </c>
    </row>
    <row r="19140" spans="1:5" x14ac:dyDescent="0.25">
      <c r="A19140" s="2">
        <v>2944</v>
      </c>
      <c r="B19140" s="2">
        <v>2025</v>
      </c>
      <c r="C19140" s="2" t="s">
        <v>71</v>
      </c>
      <c r="D19140" s="3">
        <v>85525</v>
      </c>
      <c r="E19140" s="5">
        <f t="shared" si="299"/>
        <v>1</v>
      </c>
    </row>
    <row r="19141" spans="1:5" x14ac:dyDescent="0.25">
      <c r="A19141" s="2">
        <v>2945</v>
      </c>
      <c r="B19141" s="2">
        <v>2017</v>
      </c>
      <c r="C19141" s="2" t="s">
        <v>55</v>
      </c>
      <c r="D19141" s="3">
        <v>91840</v>
      </c>
      <c r="E19141" s="5">
        <f t="shared" si="299"/>
        <v>3.3209930313588848E-2</v>
      </c>
    </row>
    <row r="19142" spans="1:5" x14ac:dyDescent="0.25">
      <c r="A19142" s="2">
        <v>2945</v>
      </c>
      <c r="B19142" s="2">
        <v>2018</v>
      </c>
      <c r="C19142" s="2" t="s">
        <v>55</v>
      </c>
      <c r="D19142" s="3">
        <v>94890</v>
      </c>
      <c r="E19142" s="5">
        <f t="shared" si="299"/>
        <v>2.415428390768258E-2</v>
      </c>
    </row>
    <row r="19143" spans="1:5" x14ac:dyDescent="0.25">
      <c r="A19143" s="2">
        <v>2945</v>
      </c>
      <c r="B19143" s="2">
        <v>2019</v>
      </c>
      <c r="C19143" s="2" t="s">
        <v>55</v>
      </c>
      <c r="D19143" s="3">
        <v>97182</v>
      </c>
      <c r="E19143" s="5">
        <f t="shared" si="299"/>
        <v>4.7961556666872469E-2</v>
      </c>
    </row>
    <row r="19144" spans="1:5" x14ac:dyDescent="0.25">
      <c r="A19144" s="2">
        <v>2945</v>
      </c>
      <c r="B19144" s="2">
        <v>2020</v>
      </c>
      <c r="C19144" s="2" t="s">
        <v>55</v>
      </c>
      <c r="D19144" s="3">
        <v>101843</v>
      </c>
      <c r="E19144" s="5">
        <f t="shared" si="299"/>
        <v>4.6434217373800851E-2</v>
      </c>
    </row>
    <row r="19145" spans="1:5" x14ac:dyDescent="0.25">
      <c r="A19145" s="2">
        <v>2945</v>
      </c>
      <c r="B19145" s="2">
        <v>2021</v>
      </c>
      <c r="C19145" s="2" t="s">
        <v>55</v>
      </c>
      <c r="D19145" s="3">
        <v>106572</v>
      </c>
      <c r="E19145" s="5">
        <f t="shared" si="299"/>
        <v>3.6407311488946437E-2</v>
      </c>
    </row>
    <row r="19146" spans="1:5" x14ac:dyDescent="0.25">
      <c r="A19146" s="2">
        <v>2945</v>
      </c>
      <c r="B19146" s="2">
        <v>2022</v>
      </c>
      <c r="C19146" s="2" t="s">
        <v>55</v>
      </c>
      <c r="D19146" s="3">
        <v>110452</v>
      </c>
      <c r="E19146" s="5">
        <f t="shared" si="299"/>
        <v>4.8781371093325608E-2</v>
      </c>
    </row>
    <row r="19147" spans="1:5" x14ac:dyDescent="0.25">
      <c r="A19147" s="2">
        <v>2945</v>
      </c>
      <c r="B19147" s="2">
        <v>2023</v>
      </c>
      <c r="C19147" s="2" t="s">
        <v>55</v>
      </c>
      <c r="D19147" s="3">
        <v>115840</v>
      </c>
      <c r="E19147" s="5">
        <f t="shared" si="299"/>
        <v>3.1388121546961328E-2</v>
      </c>
    </row>
    <row r="19148" spans="1:5" x14ac:dyDescent="0.25">
      <c r="A19148" s="2">
        <v>2945</v>
      </c>
      <c r="B19148" s="2">
        <v>2024</v>
      </c>
      <c r="C19148" s="2" t="s">
        <v>55</v>
      </c>
      <c r="D19148" s="3">
        <v>119476</v>
      </c>
      <c r="E19148" s="5">
        <f t="shared" si="299"/>
        <v>4.6486323613110586E-2</v>
      </c>
    </row>
    <row r="19149" spans="1:5" x14ac:dyDescent="0.25">
      <c r="A19149" s="2">
        <v>2945</v>
      </c>
      <c r="B19149" s="2">
        <v>2025</v>
      </c>
      <c r="C19149" s="2" t="s">
        <v>55</v>
      </c>
      <c r="D19149" s="3">
        <v>125030</v>
      </c>
      <c r="E19149" s="5">
        <f t="shared" si="299"/>
        <v>1</v>
      </c>
    </row>
    <row r="19150" spans="1:5" x14ac:dyDescent="0.25">
      <c r="A19150" s="2">
        <v>2946</v>
      </c>
      <c r="B19150" s="2">
        <v>2021</v>
      </c>
      <c r="C19150" s="2" t="s">
        <v>60</v>
      </c>
      <c r="D19150" s="3">
        <v>107224</v>
      </c>
      <c r="E19150" s="5">
        <f t="shared" si="299"/>
        <v>3.2931060210400653E-2</v>
      </c>
    </row>
    <row r="19151" spans="1:5" x14ac:dyDescent="0.25">
      <c r="A19151" s="2">
        <v>2946</v>
      </c>
      <c r="B19151" s="2">
        <v>2022</v>
      </c>
      <c r="C19151" s="2" t="s">
        <v>60</v>
      </c>
      <c r="D19151" s="3">
        <v>110755</v>
      </c>
      <c r="E19151" s="5">
        <f t="shared" si="299"/>
        <v>2.078461469008171E-2</v>
      </c>
    </row>
    <row r="19152" spans="1:5" x14ac:dyDescent="0.25">
      <c r="A19152" s="2">
        <v>2946</v>
      </c>
      <c r="B19152" s="2">
        <v>2023</v>
      </c>
      <c r="C19152" s="2" t="s">
        <v>60</v>
      </c>
      <c r="D19152" s="3">
        <v>113057</v>
      </c>
      <c r="E19152" s="5">
        <f t="shared" si="299"/>
        <v>3.1550456849199958E-2</v>
      </c>
    </row>
    <row r="19153" spans="1:5" x14ac:dyDescent="0.25">
      <c r="A19153" s="2">
        <v>2946</v>
      </c>
      <c r="B19153" s="2">
        <v>2024</v>
      </c>
      <c r="C19153" s="2" t="s">
        <v>60</v>
      </c>
      <c r="D19153" s="3">
        <v>116624</v>
      </c>
      <c r="E19153" s="5">
        <f t="shared" si="299"/>
        <v>2.7867334339415559E-2</v>
      </c>
    </row>
    <row r="19154" spans="1:5" x14ac:dyDescent="0.25">
      <c r="A19154" s="2">
        <v>2946</v>
      </c>
      <c r="B19154" s="2">
        <v>2025</v>
      </c>
      <c r="C19154" s="2" t="s">
        <v>60</v>
      </c>
      <c r="D19154" s="3">
        <v>119874</v>
      </c>
      <c r="E19154" s="5">
        <f t="shared" si="299"/>
        <v>1</v>
      </c>
    </row>
    <row r="19155" spans="1:5" x14ac:dyDescent="0.25">
      <c r="A19155" s="2">
        <v>2947</v>
      </c>
      <c r="B19155" s="2">
        <v>2014</v>
      </c>
      <c r="C19155" s="2" t="s">
        <v>60</v>
      </c>
      <c r="D19155" s="3">
        <v>117990</v>
      </c>
      <c r="E19155" s="5">
        <f t="shared" si="299"/>
        <v>2.4451224680057632E-2</v>
      </c>
    </row>
    <row r="19156" spans="1:5" x14ac:dyDescent="0.25">
      <c r="A19156" s="2">
        <v>2947</v>
      </c>
      <c r="B19156" s="2">
        <v>2015</v>
      </c>
      <c r="C19156" s="2" t="s">
        <v>60</v>
      </c>
      <c r="D19156" s="3">
        <v>120875</v>
      </c>
      <c r="E19156" s="5">
        <f t="shared" si="299"/>
        <v>2.874870734229576E-2</v>
      </c>
    </row>
    <row r="19157" spans="1:5" x14ac:dyDescent="0.25">
      <c r="A19157" s="2">
        <v>2947</v>
      </c>
      <c r="B19157" s="2">
        <v>2016</v>
      </c>
      <c r="C19157" s="2" t="s">
        <v>60</v>
      </c>
      <c r="D19157" s="3">
        <v>124350</v>
      </c>
      <c r="E19157" s="5">
        <f t="shared" si="299"/>
        <v>4.6344993968636915E-2</v>
      </c>
    </row>
    <row r="19158" spans="1:5" x14ac:dyDescent="0.25">
      <c r="A19158" s="2">
        <v>2947</v>
      </c>
      <c r="B19158" s="2">
        <v>2017</v>
      </c>
      <c r="C19158" s="2" t="s">
        <v>60</v>
      </c>
      <c r="D19158" s="3">
        <v>130113</v>
      </c>
      <c r="E19158" s="5">
        <f t="shared" si="299"/>
        <v>5.0948022103863566E-2</v>
      </c>
    </row>
    <row r="19159" spans="1:5" x14ac:dyDescent="0.25">
      <c r="A19159" s="2">
        <v>2947</v>
      </c>
      <c r="B19159" s="2">
        <v>2018</v>
      </c>
      <c r="C19159" s="2" t="s">
        <v>60</v>
      </c>
      <c r="D19159" s="3">
        <v>136742</v>
      </c>
      <c r="E19159" s="5">
        <f t="shared" si="299"/>
        <v>4.3900191601702478E-2</v>
      </c>
    </row>
    <row r="19160" spans="1:5" x14ac:dyDescent="0.25">
      <c r="A19160" s="2">
        <v>2947</v>
      </c>
      <c r="B19160" s="2">
        <v>2019</v>
      </c>
      <c r="C19160" s="2" t="s">
        <v>60</v>
      </c>
      <c r="D19160" s="3">
        <v>142745</v>
      </c>
      <c r="E19160" s="5">
        <f t="shared" si="299"/>
        <v>4.239728186626502E-2</v>
      </c>
    </row>
    <row r="19161" spans="1:5" x14ac:dyDescent="0.25">
      <c r="A19161" s="2">
        <v>2947</v>
      </c>
      <c r="B19161" s="2">
        <v>2020</v>
      </c>
      <c r="C19161" s="2" t="s">
        <v>60</v>
      </c>
      <c r="D19161" s="3">
        <v>148797</v>
      </c>
      <c r="E19161" s="5">
        <f t="shared" si="299"/>
        <v>3.0632338017567557E-2</v>
      </c>
    </row>
    <row r="19162" spans="1:5" x14ac:dyDescent="0.25">
      <c r="A19162" s="2">
        <v>2947</v>
      </c>
      <c r="B19162" s="2">
        <v>2021</v>
      </c>
      <c r="C19162" s="2" t="s">
        <v>60</v>
      </c>
      <c r="D19162" s="3">
        <v>153355</v>
      </c>
      <c r="E19162" s="5">
        <f t="shared" si="299"/>
        <v>3.9040135633008378E-2</v>
      </c>
    </row>
    <row r="19163" spans="1:5" x14ac:dyDescent="0.25">
      <c r="A19163" s="2">
        <v>2947</v>
      </c>
      <c r="B19163" s="2">
        <v>2022</v>
      </c>
      <c r="C19163" s="2" t="s">
        <v>60</v>
      </c>
      <c r="D19163" s="3">
        <v>159342</v>
      </c>
      <c r="E19163" s="5">
        <f t="shared" si="299"/>
        <v>2.8893825858844497E-2</v>
      </c>
    </row>
    <row r="19164" spans="1:5" x14ac:dyDescent="0.25">
      <c r="A19164" s="2">
        <v>2947</v>
      </c>
      <c r="B19164" s="2">
        <v>2023</v>
      </c>
      <c r="C19164" s="2" t="s">
        <v>60</v>
      </c>
      <c r="D19164" s="3">
        <v>163946</v>
      </c>
      <c r="E19164" s="5">
        <f t="shared" si="299"/>
        <v>3.981188928061679E-2</v>
      </c>
    </row>
    <row r="19165" spans="1:5" x14ac:dyDescent="0.25">
      <c r="A19165" s="2">
        <v>2947</v>
      </c>
      <c r="B19165" s="2">
        <v>2024</v>
      </c>
      <c r="C19165" s="2" t="s">
        <v>60</v>
      </c>
      <c r="D19165" s="3">
        <v>170473</v>
      </c>
      <c r="E19165" s="5">
        <f t="shared" si="299"/>
        <v>2.1035589213541147E-2</v>
      </c>
    </row>
    <row r="19166" spans="1:5" x14ac:dyDescent="0.25">
      <c r="A19166" s="2">
        <v>2947</v>
      </c>
      <c r="B19166" s="2">
        <v>2025</v>
      </c>
      <c r="C19166" s="2" t="s">
        <v>60</v>
      </c>
      <c r="D19166" s="3">
        <v>174059</v>
      </c>
      <c r="E19166" s="5">
        <f t="shared" si="299"/>
        <v>1</v>
      </c>
    </row>
    <row r="19167" spans="1:5" x14ac:dyDescent="0.25">
      <c r="A19167" s="2">
        <v>2948</v>
      </c>
      <c r="B19167" s="2">
        <v>2014</v>
      </c>
      <c r="C19167" s="2" t="s">
        <v>64</v>
      </c>
      <c r="D19167" s="3">
        <v>153686</v>
      </c>
      <c r="E19167" s="5">
        <f t="shared" si="299"/>
        <v>3.5351300704032897E-2</v>
      </c>
    </row>
    <row r="19168" spans="1:5" x14ac:dyDescent="0.25">
      <c r="A19168" s="2">
        <v>2948</v>
      </c>
      <c r="B19168" s="2">
        <v>2015</v>
      </c>
      <c r="C19168" s="2" t="s">
        <v>64</v>
      </c>
      <c r="D19168" s="3">
        <v>159119</v>
      </c>
      <c r="E19168" s="5">
        <f t="shared" si="299"/>
        <v>4.249649633293321E-2</v>
      </c>
    </row>
    <row r="19169" spans="1:5" x14ac:dyDescent="0.25">
      <c r="A19169" s="2">
        <v>2948</v>
      </c>
      <c r="B19169" s="2">
        <v>2016</v>
      </c>
      <c r="C19169" s="2" t="s">
        <v>64</v>
      </c>
      <c r="D19169" s="3">
        <v>165881</v>
      </c>
      <c r="E19169" s="5">
        <f t="shared" si="299"/>
        <v>2.922577028110513E-2</v>
      </c>
    </row>
    <row r="19170" spans="1:5" x14ac:dyDescent="0.25">
      <c r="A19170" s="2">
        <v>2948</v>
      </c>
      <c r="B19170" s="2">
        <v>2017</v>
      </c>
      <c r="C19170" s="2" t="s">
        <v>64</v>
      </c>
      <c r="D19170" s="3">
        <v>170729</v>
      </c>
      <c r="E19170" s="5">
        <f t="shared" si="299"/>
        <v>2.8524738035131701E-2</v>
      </c>
    </row>
    <row r="19171" spans="1:5" x14ac:dyDescent="0.25">
      <c r="A19171" s="2">
        <v>2948</v>
      </c>
      <c r="B19171" s="2">
        <v>2018</v>
      </c>
      <c r="C19171" s="2" t="s">
        <v>64</v>
      </c>
      <c r="D19171" s="3">
        <v>175599</v>
      </c>
      <c r="E19171" s="5">
        <f t="shared" si="299"/>
        <v>4.2380651370451994E-2</v>
      </c>
    </row>
    <row r="19172" spans="1:5" x14ac:dyDescent="0.25">
      <c r="A19172" s="2">
        <v>2948</v>
      </c>
      <c r="B19172" s="2">
        <v>2019</v>
      </c>
      <c r="C19172" s="2" t="s">
        <v>64</v>
      </c>
      <c r="D19172" s="3">
        <v>183041</v>
      </c>
      <c r="E19172" s="5">
        <f t="shared" si="299"/>
        <v>3.3517080872591386E-2</v>
      </c>
    </row>
    <row r="19173" spans="1:5" x14ac:dyDescent="0.25">
      <c r="A19173" s="2">
        <v>2948</v>
      </c>
      <c r="B19173" s="2">
        <v>2020</v>
      </c>
      <c r="C19173" s="2" t="s">
        <v>64</v>
      </c>
      <c r="D19173" s="3">
        <v>189176</v>
      </c>
      <c r="E19173" s="5">
        <f t="shared" si="299"/>
        <v>3.4396540787414893E-2</v>
      </c>
    </row>
    <row r="19174" spans="1:5" x14ac:dyDescent="0.25">
      <c r="A19174" s="2">
        <v>2948</v>
      </c>
      <c r="B19174" s="2">
        <v>2021</v>
      </c>
      <c r="C19174" s="2" t="s">
        <v>64</v>
      </c>
      <c r="D19174" s="3">
        <v>195683</v>
      </c>
      <c r="E19174" s="5">
        <f t="shared" si="299"/>
        <v>3.5925450856742792E-2</v>
      </c>
    </row>
    <row r="19175" spans="1:5" x14ac:dyDescent="0.25">
      <c r="A19175" s="2">
        <v>2948</v>
      </c>
      <c r="B19175" s="2">
        <v>2022</v>
      </c>
      <c r="C19175" s="2" t="s">
        <v>64</v>
      </c>
      <c r="D19175" s="3">
        <v>202713</v>
      </c>
      <c r="E19175" s="5">
        <f t="shared" si="299"/>
        <v>3.5202478380764922E-2</v>
      </c>
    </row>
    <row r="19176" spans="1:5" x14ac:dyDescent="0.25">
      <c r="A19176" s="2">
        <v>2948</v>
      </c>
      <c r="B19176" s="2">
        <v>2023</v>
      </c>
      <c r="C19176" s="2" t="s">
        <v>64</v>
      </c>
      <c r="D19176" s="3">
        <v>209849</v>
      </c>
      <c r="E19176" s="5">
        <f t="shared" si="299"/>
        <v>2.7210041506035291E-2</v>
      </c>
    </row>
    <row r="19177" spans="1:5" x14ac:dyDescent="0.25">
      <c r="A19177" s="2">
        <v>2948</v>
      </c>
      <c r="B19177" s="2">
        <v>2024</v>
      </c>
      <c r="C19177" s="2" t="s">
        <v>64</v>
      </c>
      <c r="D19177" s="3">
        <v>215559</v>
      </c>
      <c r="E19177" s="5">
        <f t="shared" si="299"/>
        <v>-7.3622534897638233E-3</v>
      </c>
    </row>
    <row r="19178" spans="1:5" x14ac:dyDescent="0.25">
      <c r="A19178" s="2">
        <v>2948</v>
      </c>
      <c r="B19178" s="2">
        <v>2025</v>
      </c>
      <c r="C19178" s="2" t="s">
        <v>75</v>
      </c>
      <c r="D19178" s="3">
        <v>213972</v>
      </c>
      <c r="E19178" s="5">
        <f t="shared" si="299"/>
        <v>1</v>
      </c>
    </row>
    <row r="19179" spans="1:5" x14ac:dyDescent="0.25">
      <c r="A19179" s="2">
        <v>2949</v>
      </c>
      <c r="B19179" s="2">
        <v>2016</v>
      </c>
      <c r="C19179" s="2" t="s">
        <v>75</v>
      </c>
      <c r="D19179" s="3">
        <v>51920</v>
      </c>
      <c r="E19179" s="5">
        <f t="shared" si="299"/>
        <v>3.7057010785824344E-2</v>
      </c>
    </row>
    <row r="19180" spans="1:5" x14ac:dyDescent="0.25">
      <c r="A19180" s="2">
        <v>2949</v>
      </c>
      <c r="B19180" s="2">
        <v>2017</v>
      </c>
      <c r="C19180" s="2" t="s">
        <v>75</v>
      </c>
      <c r="D19180" s="3">
        <v>53844</v>
      </c>
      <c r="E19180" s="5">
        <f t="shared" si="299"/>
        <v>4.8491939677587102E-2</v>
      </c>
    </row>
    <row r="19181" spans="1:5" x14ac:dyDescent="0.25">
      <c r="A19181" s="2">
        <v>2949</v>
      </c>
      <c r="B19181" s="2">
        <v>2018</v>
      </c>
      <c r="C19181" s="2" t="s">
        <v>75</v>
      </c>
      <c r="D19181" s="3">
        <v>56455</v>
      </c>
      <c r="E19181" s="5">
        <f t="shared" si="299"/>
        <v>3.2415197945266143E-2</v>
      </c>
    </row>
    <row r="19182" spans="1:5" x14ac:dyDescent="0.25">
      <c r="A19182" s="2">
        <v>2949</v>
      </c>
      <c r="B19182" s="2">
        <v>2019</v>
      </c>
      <c r="C19182" s="2" t="s">
        <v>75</v>
      </c>
      <c r="D19182" s="3">
        <v>58285</v>
      </c>
      <c r="E19182" s="5">
        <f t="shared" si="299"/>
        <v>4.6735866861113494E-2</v>
      </c>
    </row>
    <row r="19183" spans="1:5" x14ac:dyDescent="0.25">
      <c r="A19183" s="2">
        <v>2949</v>
      </c>
      <c r="B19183" s="2">
        <v>2020</v>
      </c>
      <c r="C19183" s="2" t="s">
        <v>75</v>
      </c>
      <c r="D19183" s="3">
        <v>61009</v>
      </c>
      <c r="E19183" s="5">
        <f t="shared" si="299"/>
        <v>4.4714714222491764E-2</v>
      </c>
    </row>
    <row r="19184" spans="1:5" x14ac:dyDescent="0.25">
      <c r="A19184" s="2">
        <v>2949</v>
      </c>
      <c r="B19184" s="2">
        <v>2021</v>
      </c>
      <c r="C19184" s="2" t="s">
        <v>75</v>
      </c>
      <c r="D19184" s="3">
        <v>63737</v>
      </c>
      <c r="E19184" s="5">
        <f t="shared" si="299"/>
        <v>4.2691058568806187E-2</v>
      </c>
    </row>
    <row r="19185" spans="1:5" x14ac:dyDescent="0.25">
      <c r="A19185" s="2">
        <v>2949</v>
      </c>
      <c r="B19185" s="2">
        <v>2022</v>
      </c>
      <c r="C19185" s="2" t="s">
        <v>75</v>
      </c>
      <c r="D19185" s="3">
        <v>66458</v>
      </c>
      <c r="E19185" s="5">
        <f t="shared" si="299"/>
        <v>4.4358843179150745E-2</v>
      </c>
    </row>
    <row r="19186" spans="1:5" x14ac:dyDescent="0.25">
      <c r="A19186" s="2">
        <v>2949</v>
      </c>
      <c r="B19186" s="2">
        <v>2023</v>
      </c>
      <c r="C19186" s="2" t="s">
        <v>75</v>
      </c>
      <c r="D19186" s="3">
        <v>69406</v>
      </c>
      <c r="E19186" s="5">
        <f t="shared" si="299"/>
        <v>6.4432469815289745E-2</v>
      </c>
    </row>
    <row r="19187" spans="1:5" x14ac:dyDescent="0.25">
      <c r="A19187" s="2">
        <v>2949</v>
      </c>
      <c r="B19187" s="2">
        <v>2024</v>
      </c>
      <c r="C19187" s="2" t="s">
        <v>71</v>
      </c>
      <c r="D19187" s="3">
        <v>73878</v>
      </c>
      <c r="E19187" s="5">
        <f t="shared" si="299"/>
        <v>2.0953463818728174E-2</v>
      </c>
    </row>
    <row r="19188" spans="1:5" x14ac:dyDescent="0.25">
      <c r="A19188" s="2">
        <v>2949</v>
      </c>
      <c r="B19188" s="2">
        <v>2025</v>
      </c>
      <c r="C19188" s="2" t="s">
        <v>71</v>
      </c>
      <c r="D19188" s="3">
        <v>75426</v>
      </c>
      <c r="E19188" s="5">
        <f t="shared" si="299"/>
        <v>1</v>
      </c>
    </row>
    <row r="19189" spans="1:5" x14ac:dyDescent="0.25">
      <c r="A19189" s="2">
        <v>2950</v>
      </c>
      <c r="B19189" s="2">
        <v>2016</v>
      </c>
      <c r="C19189" s="2" t="s">
        <v>55</v>
      </c>
      <c r="D19189" s="3">
        <v>75077</v>
      </c>
      <c r="E19189" s="5">
        <f t="shared" si="299"/>
        <v>4.9349334683058729E-2</v>
      </c>
    </row>
    <row r="19190" spans="1:5" x14ac:dyDescent="0.25">
      <c r="A19190" s="2">
        <v>2950</v>
      </c>
      <c r="B19190" s="2">
        <v>2017</v>
      </c>
      <c r="C19190" s="2" t="s">
        <v>55</v>
      </c>
      <c r="D19190" s="3">
        <v>78782</v>
      </c>
      <c r="E19190" s="5">
        <f t="shared" si="299"/>
        <v>4.116422533065929E-2</v>
      </c>
    </row>
    <row r="19191" spans="1:5" x14ac:dyDescent="0.25">
      <c r="A19191" s="2">
        <v>2950</v>
      </c>
      <c r="B19191" s="2">
        <v>2018</v>
      </c>
      <c r="C19191" s="2" t="s">
        <v>55</v>
      </c>
      <c r="D19191" s="3">
        <v>82025</v>
      </c>
      <c r="E19191" s="5">
        <f t="shared" si="299"/>
        <v>3.3148430356598597E-2</v>
      </c>
    </row>
    <row r="19192" spans="1:5" x14ac:dyDescent="0.25">
      <c r="A19192" s="2">
        <v>2950</v>
      </c>
      <c r="B19192" s="2">
        <v>2019</v>
      </c>
      <c r="C19192" s="2" t="s">
        <v>55</v>
      </c>
      <c r="D19192" s="3">
        <v>84744</v>
      </c>
      <c r="E19192" s="5">
        <f t="shared" si="299"/>
        <v>2.5287925988860569E-2</v>
      </c>
    </row>
    <row r="19193" spans="1:5" x14ac:dyDescent="0.25">
      <c r="A19193" s="2">
        <v>2950</v>
      </c>
      <c r="B19193" s="2">
        <v>2020</v>
      </c>
      <c r="C19193" s="2" t="s">
        <v>55</v>
      </c>
      <c r="D19193" s="3">
        <v>86887</v>
      </c>
      <c r="E19193" s="5">
        <f t="shared" si="299"/>
        <v>3.9315432688434404E-2</v>
      </c>
    </row>
    <row r="19194" spans="1:5" x14ac:dyDescent="0.25">
      <c r="A19194" s="2">
        <v>2950</v>
      </c>
      <c r="B19194" s="2">
        <v>2021</v>
      </c>
      <c r="C19194" s="2" t="s">
        <v>55</v>
      </c>
      <c r="D19194" s="3">
        <v>90303</v>
      </c>
      <c r="E19194" s="5">
        <f t="shared" si="299"/>
        <v>2.2324839706322049E-2</v>
      </c>
    </row>
    <row r="19195" spans="1:5" x14ac:dyDescent="0.25">
      <c r="A19195" s="2">
        <v>2950</v>
      </c>
      <c r="B19195" s="2">
        <v>2022</v>
      </c>
      <c r="C19195" s="2" t="s">
        <v>55</v>
      </c>
      <c r="D19195" s="3">
        <v>92319</v>
      </c>
      <c r="E19195" s="5">
        <f t="shared" si="299"/>
        <v>4.8104940478124761E-2</v>
      </c>
    </row>
    <row r="19196" spans="1:5" x14ac:dyDescent="0.25">
      <c r="A19196" s="2">
        <v>2950</v>
      </c>
      <c r="B19196" s="2">
        <v>2023</v>
      </c>
      <c r="C19196" s="2" t="s">
        <v>55</v>
      </c>
      <c r="D19196" s="3">
        <v>96760</v>
      </c>
      <c r="E19196" s="5">
        <f t="shared" si="299"/>
        <v>4.8439437784208353E-2</v>
      </c>
    </row>
    <row r="19197" spans="1:5" x14ac:dyDescent="0.25">
      <c r="A19197" s="2">
        <v>2950</v>
      </c>
      <c r="B19197" s="2">
        <v>2024</v>
      </c>
      <c r="C19197" s="2" t="s">
        <v>55</v>
      </c>
      <c r="D19197" s="3">
        <v>101447</v>
      </c>
      <c r="E19197" s="5">
        <f t="shared" si="299"/>
        <v>3.1218271609806107E-2</v>
      </c>
    </row>
    <row r="19198" spans="1:5" x14ac:dyDescent="0.25">
      <c r="A19198" s="2">
        <v>2950</v>
      </c>
      <c r="B19198" s="2">
        <v>2025</v>
      </c>
      <c r="C19198" s="2" t="s">
        <v>55</v>
      </c>
      <c r="D19198" s="3">
        <v>104614</v>
      </c>
      <c r="E19198" s="5">
        <f t="shared" si="299"/>
        <v>1</v>
      </c>
    </row>
    <row r="19199" spans="1:5" x14ac:dyDescent="0.25">
      <c r="A19199" s="2">
        <v>2951</v>
      </c>
      <c r="B19199" s="2">
        <v>2024</v>
      </c>
      <c r="C19199" s="2" t="s">
        <v>64</v>
      </c>
      <c r="D19199" s="3">
        <v>124887</v>
      </c>
      <c r="E19199" s="5">
        <f t="shared" si="299"/>
        <v>1.5173717040204345E-2</v>
      </c>
    </row>
    <row r="19200" spans="1:5" x14ac:dyDescent="0.25">
      <c r="A19200" s="2">
        <v>2951</v>
      </c>
      <c r="B19200" s="2">
        <v>2025</v>
      </c>
      <c r="C19200" s="2" t="s">
        <v>75</v>
      </c>
      <c r="D19200" s="3">
        <v>126782</v>
      </c>
      <c r="E19200" s="5">
        <f t="shared" si="299"/>
        <v>1</v>
      </c>
    </row>
    <row r="19201" spans="1:5" x14ac:dyDescent="0.25">
      <c r="A19201" s="2">
        <v>2952</v>
      </c>
      <c r="B19201" s="2">
        <v>2016</v>
      </c>
      <c r="C19201" s="2" t="s">
        <v>55</v>
      </c>
      <c r="D19201" s="3">
        <v>79323</v>
      </c>
      <c r="E19201" s="5">
        <f t="shared" si="299"/>
        <v>4.8220566544381831E-2</v>
      </c>
    </row>
    <row r="19202" spans="1:5" x14ac:dyDescent="0.25">
      <c r="A19202" s="2">
        <v>2952</v>
      </c>
      <c r="B19202" s="2">
        <v>2017</v>
      </c>
      <c r="C19202" s="2" t="s">
        <v>55</v>
      </c>
      <c r="D19202" s="3">
        <v>83148</v>
      </c>
      <c r="E19202" s="5">
        <f t="shared" ref="E19202:E19265" si="300">IF(A19203=A19202,(D19203-D19202)/D19202,1)</f>
        <v>4.8720354067446001E-2</v>
      </c>
    </row>
    <row r="19203" spans="1:5" x14ac:dyDescent="0.25">
      <c r="A19203" s="2">
        <v>2952</v>
      </c>
      <c r="B19203" s="2">
        <v>2018</v>
      </c>
      <c r="C19203" s="2" t="s">
        <v>55</v>
      </c>
      <c r="D19203" s="3">
        <v>87199</v>
      </c>
      <c r="E19203" s="5">
        <f t="shared" si="300"/>
        <v>3.3486622553010929E-2</v>
      </c>
    </row>
    <row r="19204" spans="1:5" x14ac:dyDescent="0.25">
      <c r="A19204" s="2">
        <v>2952</v>
      </c>
      <c r="B19204" s="2">
        <v>2019</v>
      </c>
      <c r="C19204" s="2" t="s">
        <v>55</v>
      </c>
      <c r="D19204" s="3">
        <v>90119</v>
      </c>
      <c r="E19204" s="5">
        <f t="shared" si="300"/>
        <v>3.5675051875853042E-2</v>
      </c>
    </row>
    <row r="19205" spans="1:5" x14ac:dyDescent="0.25">
      <c r="A19205" s="2">
        <v>2952</v>
      </c>
      <c r="B19205" s="2">
        <v>2020</v>
      </c>
      <c r="C19205" s="2" t="s">
        <v>55</v>
      </c>
      <c r="D19205" s="3">
        <v>93334</v>
      </c>
      <c r="E19205" s="5">
        <f t="shared" si="300"/>
        <v>4.3446118242012555E-2</v>
      </c>
    </row>
    <row r="19206" spans="1:5" x14ac:dyDescent="0.25">
      <c r="A19206" s="2">
        <v>2952</v>
      </c>
      <c r="B19206" s="2">
        <v>2021</v>
      </c>
      <c r="C19206" s="2" t="s">
        <v>55</v>
      </c>
      <c r="D19206" s="3">
        <v>97389</v>
      </c>
      <c r="E19206" s="5">
        <f t="shared" si="300"/>
        <v>2.2579552105473924E-2</v>
      </c>
    </row>
    <row r="19207" spans="1:5" x14ac:dyDescent="0.25">
      <c r="A19207" s="2">
        <v>2952</v>
      </c>
      <c r="B19207" s="2">
        <v>2022</v>
      </c>
      <c r="C19207" s="2" t="s">
        <v>55</v>
      </c>
      <c r="D19207" s="3">
        <v>99588</v>
      </c>
      <c r="E19207" s="5">
        <f t="shared" si="300"/>
        <v>4.4734305337992532E-2</v>
      </c>
    </row>
    <row r="19208" spans="1:5" x14ac:dyDescent="0.25">
      <c r="A19208" s="2">
        <v>2952</v>
      </c>
      <c r="B19208" s="2">
        <v>2023</v>
      </c>
      <c r="C19208" s="2" t="s">
        <v>55</v>
      </c>
      <c r="D19208" s="3">
        <v>104043</v>
      </c>
      <c r="E19208" s="5">
        <f t="shared" si="300"/>
        <v>3.9531732072316257E-2</v>
      </c>
    </row>
    <row r="19209" spans="1:5" x14ac:dyDescent="0.25">
      <c r="A19209" s="2">
        <v>2952</v>
      </c>
      <c r="B19209" s="2">
        <v>2024</v>
      </c>
      <c r="C19209" s="2" t="s">
        <v>55</v>
      </c>
      <c r="D19209" s="3">
        <v>108156</v>
      </c>
      <c r="E19209" s="5">
        <f t="shared" si="300"/>
        <v>3.7334960612448682E-2</v>
      </c>
    </row>
    <row r="19210" spans="1:5" x14ac:dyDescent="0.25">
      <c r="A19210" s="2">
        <v>2952</v>
      </c>
      <c r="B19210" s="2">
        <v>2025</v>
      </c>
      <c r="C19210" s="2" t="s">
        <v>55</v>
      </c>
      <c r="D19210" s="3">
        <v>112194</v>
      </c>
      <c r="E19210" s="5">
        <f t="shared" si="300"/>
        <v>1</v>
      </c>
    </row>
    <row r="19211" spans="1:5" x14ac:dyDescent="0.25">
      <c r="A19211" s="2">
        <v>2953</v>
      </c>
      <c r="B19211" s="2">
        <v>2015</v>
      </c>
      <c r="C19211" s="2" t="s">
        <v>75</v>
      </c>
      <c r="D19211" s="3">
        <v>158745</v>
      </c>
      <c r="E19211" s="5">
        <f t="shared" si="300"/>
        <v>5.3456801789032726E-2</v>
      </c>
    </row>
    <row r="19212" spans="1:5" x14ac:dyDescent="0.25">
      <c r="A19212" s="2">
        <v>2953</v>
      </c>
      <c r="B19212" s="2">
        <v>2016</v>
      </c>
      <c r="C19212" s="2" t="s">
        <v>75</v>
      </c>
      <c r="D19212" s="3">
        <v>167231</v>
      </c>
      <c r="E19212" s="5">
        <f t="shared" si="300"/>
        <v>3.8246497359939242E-2</v>
      </c>
    </row>
    <row r="19213" spans="1:5" x14ac:dyDescent="0.25">
      <c r="A19213" s="2">
        <v>2953</v>
      </c>
      <c r="B19213" s="2">
        <v>2017</v>
      </c>
      <c r="C19213" s="2" t="s">
        <v>75</v>
      </c>
      <c r="D19213" s="3">
        <v>173627</v>
      </c>
      <c r="E19213" s="5">
        <f t="shared" si="300"/>
        <v>6.1770346777862889E-2</v>
      </c>
    </row>
    <row r="19214" spans="1:5" x14ac:dyDescent="0.25">
      <c r="A19214" s="2">
        <v>2953</v>
      </c>
      <c r="B19214" s="2">
        <v>2018</v>
      </c>
      <c r="C19214" s="2" t="s">
        <v>75</v>
      </c>
      <c r="D19214" s="3">
        <v>184352</v>
      </c>
      <c r="E19214" s="5">
        <f t="shared" si="300"/>
        <v>5.4265752473528904E-2</v>
      </c>
    </row>
    <row r="19215" spans="1:5" x14ac:dyDescent="0.25">
      <c r="A19215" s="2">
        <v>2953</v>
      </c>
      <c r="B19215" s="2">
        <v>2019</v>
      </c>
      <c r="C19215" s="2" t="s">
        <v>75</v>
      </c>
      <c r="D19215" s="3">
        <v>194356</v>
      </c>
      <c r="E19215" s="5">
        <f t="shared" si="300"/>
        <v>-1.4303648974047624E-2</v>
      </c>
    </row>
    <row r="19216" spans="1:5" x14ac:dyDescent="0.25">
      <c r="A19216" s="2">
        <v>2953</v>
      </c>
      <c r="B19216" s="2">
        <v>2020</v>
      </c>
      <c r="C19216" s="2" t="s">
        <v>71</v>
      </c>
      <c r="D19216" s="3">
        <v>191576</v>
      </c>
      <c r="E19216" s="5">
        <f t="shared" si="300"/>
        <v>2.4836096379504739E-2</v>
      </c>
    </row>
    <row r="19217" spans="1:5" x14ac:dyDescent="0.25">
      <c r="A19217" s="2">
        <v>2953</v>
      </c>
      <c r="B19217" s="2">
        <v>2021</v>
      </c>
      <c r="C19217" s="2" t="s">
        <v>71</v>
      </c>
      <c r="D19217" s="3">
        <v>196334</v>
      </c>
      <c r="E19217" s="5">
        <f t="shared" si="300"/>
        <v>4.5366569213686883E-2</v>
      </c>
    </row>
    <row r="19218" spans="1:5" x14ac:dyDescent="0.25">
      <c r="A19218" s="2">
        <v>2953</v>
      </c>
      <c r="B19218" s="2">
        <v>2022</v>
      </c>
      <c r="C19218" s="2" t="s">
        <v>71</v>
      </c>
      <c r="D19218" s="3">
        <v>205241</v>
      </c>
      <c r="E19218" s="5">
        <f t="shared" si="300"/>
        <v>3.4452180607188625E-2</v>
      </c>
    </row>
    <row r="19219" spans="1:5" x14ac:dyDescent="0.25">
      <c r="A19219" s="2">
        <v>2953</v>
      </c>
      <c r="B19219" s="2">
        <v>2023</v>
      </c>
      <c r="C19219" s="2" t="s">
        <v>71</v>
      </c>
      <c r="D19219" s="3">
        <v>212312</v>
      </c>
      <c r="E19219" s="5">
        <f t="shared" si="300"/>
        <v>2.7139304419910321E-2</v>
      </c>
    </row>
    <row r="19220" spans="1:5" x14ac:dyDescent="0.25">
      <c r="A19220" s="2">
        <v>2953</v>
      </c>
      <c r="B19220" s="2">
        <v>2024</v>
      </c>
      <c r="C19220" s="2" t="s">
        <v>71</v>
      </c>
      <c r="D19220" s="3">
        <v>218074</v>
      </c>
      <c r="E19220" s="5">
        <f t="shared" si="300"/>
        <v>4.4108880471766462E-2</v>
      </c>
    </row>
    <row r="19221" spans="1:5" x14ac:dyDescent="0.25">
      <c r="A19221" s="2">
        <v>2953</v>
      </c>
      <c r="B19221" s="2">
        <v>2025</v>
      </c>
      <c r="C19221" s="2" t="s">
        <v>71</v>
      </c>
      <c r="D19221" s="3">
        <v>227693</v>
      </c>
      <c r="E19221" s="5">
        <f t="shared" si="300"/>
        <v>1</v>
      </c>
    </row>
    <row r="19222" spans="1:5" x14ac:dyDescent="0.25">
      <c r="A19222" s="2">
        <v>2954</v>
      </c>
      <c r="B19222" s="2">
        <v>2014</v>
      </c>
      <c r="C19222" s="2" t="s">
        <v>60</v>
      </c>
      <c r="D19222" s="3">
        <v>113148</v>
      </c>
      <c r="E19222" s="5">
        <f t="shared" si="300"/>
        <v>4.1618057765051085E-2</v>
      </c>
    </row>
    <row r="19223" spans="1:5" x14ac:dyDescent="0.25">
      <c r="A19223" s="2">
        <v>2954</v>
      </c>
      <c r="B19223" s="2">
        <v>2015</v>
      </c>
      <c r="C19223" s="2" t="s">
        <v>60</v>
      </c>
      <c r="D19223" s="3">
        <v>117857</v>
      </c>
      <c r="E19223" s="5">
        <f t="shared" si="300"/>
        <v>5.1834002223032999E-2</v>
      </c>
    </row>
    <row r="19224" spans="1:5" x14ac:dyDescent="0.25">
      <c r="A19224" s="2">
        <v>2954</v>
      </c>
      <c r="B19224" s="2">
        <v>2016</v>
      </c>
      <c r="C19224" s="2" t="s">
        <v>60</v>
      </c>
      <c r="D19224" s="3">
        <v>123966</v>
      </c>
      <c r="E19224" s="5">
        <f t="shared" si="300"/>
        <v>3.201684332800929E-2</v>
      </c>
    </row>
    <row r="19225" spans="1:5" x14ac:dyDescent="0.25">
      <c r="A19225" s="2">
        <v>2954</v>
      </c>
      <c r="B19225" s="2">
        <v>2017</v>
      </c>
      <c r="C19225" s="2" t="s">
        <v>60</v>
      </c>
      <c r="D19225" s="3">
        <v>127935</v>
      </c>
      <c r="E19225" s="5">
        <f t="shared" si="300"/>
        <v>2.9389924571071247E-2</v>
      </c>
    </row>
    <row r="19226" spans="1:5" x14ac:dyDescent="0.25">
      <c r="A19226" s="2">
        <v>2954</v>
      </c>
      <c r="B19226" s="2">
        <v>2018</v>
      </c>
      <c r="C19226" s="2" t="s">
        <v>60</v>
      </c>
      <c r="D19226" s="3">
        <v>131695</v>
      </c>
      <c r="E19226" s="5">
        <f t="shared" si="300"/>
        <v>3.3562397964994876E-2</v>
      </c>
    </row>
    <row r="19227" spans="1:5" x14ac:dyDescent="0.25">
      <c r="A19227" s="2">
        <v>2954</v>
      </c>
      <c r="B19227" s="2">
        <v>2019</v>
      </c>
      <c r="C19227" s="2" t="s">
        <v>60</v>
      </c>
      <c r="D19227" s="3">
        <v>136115</v>
      </c>
      <c r="E19227" s="5">
        <f t="shared" si="300"/>
        <v>4.0935973257906919E-2</v>
      </c>
    </row>
    <row r="19228" spans="1:5" x14ac:dyDescent="0.25">
      <c r="A19228" s="2">
        <v>2954</v>
      </c>
      <c r="B19228" s="2">
        <v>2020</v>
      </c>
      <c r="C19228" s="2" t="s">
        <v>60</v>
      </c>
      <c r="D19228" s="3">
        <v>141687</v>
      </c>
      <c r="E19228" s="5">
        <f t="shared" si="300"/>
        <v>3.8168639324708688E-2</v>
      </c>
    </row>
    <row r="19229" spans="1:5" x14ac:dyDescent="0.25">
      <c r="A19229" s="2">
        <v>2954</v>
      </c>
      <c r="B19229" s="2">
        <v>2021</v>
      </c>
      <c r="C19229" s="2" t="s">
        <v>60</v>
      </c>
      <c r="D19229" s="3">
        <v>147095</v>
      </c>
      <c r="E19229" s="5">
        <f t="shared" si="300"/>
        <v>3.7574356708249768E-2</v>
      </c>
    </row>
    <row r="19230" spans="1:5" x14ac:dyDescent="0.25">
      <c r="A19230" s="2">
        <v>2954</v>
      </c>
      <c r="B19230" s="2">
        <v>2022</v>
      </c>
      <c r="C19230" s="2" t="s">
        <v>60</v>
      </c>
      <c r="D19230" s="3">
        <v>152622</v>
      </c>
      <c r="E19230" s="5">
        <f t="shared" si="300"/>
        <v>3.936522912817287E-2</v>
      </c>
    </row>
    <row r="19231" spans="1:5" x14ac:dyDescent="0.25">
      <c r="A19231" s="2">
        <v>2954</v>
      </c>
      <c r="B19231" s="2">
        <v>2023</v>
      </c>
      <c r="C19231" s="2" t="s">
        <v>60</v>
      </c>
      <c r="D19231" s="3">
        <v>158630</v>
      </c>
      <c r="E19231" s="5">
        <f t="shared" si="300"/>
        <v>3.4539494420979637E-2</v>
      </c>
    </row>
    <row r="19232" spans="1:5" x14ac:dyDescent="0.25">
      <c r="A19232" s="2">
        <v>2954</v>
      </c>
      <c r="B19232" s="2">
        <v>2024</v>
      </c>
      <c r="C19232" s="2" t="s">
        <v>60</v>
      </c>
      <c r="D19232" s="3">
        <v>164109</v>
      </c>
      <c r="E19232" s="5">
        <f t="shared" si="300"/>
        <v>3.4117568201622095E-2</v>
      </c>
    </row>
    <row r="19233" spans="1:5" x14ac:dyDescent="0.25">
      <c r="A19233" s="2">
        <v>2954</v>
      </c>
      <c r="B19233" s="2">
        <v>2025</v>
      </c>
      <c r="C19233" s="2" t="s">
        <v>60</v>
      </c>
      <c r="D19233" s="3">
        <v>169708</v>
      </c>
      <c r="E19233" s="5">
        <f t="shared" si="300"/>
        <v>1</v>
      </c>
    </row>
    <row r="19234" spans="1:5" x14ac:dyDescent="0.25">
      <c r="A19234" s="2">
        <v>2955</v>
      </c>
      <c r="B19234" s="2">
        <v>2021</v>
      </c>
      <c r="C19234" s="2" t="s">
        <v>64</v>
      </c>
      <c r="D19234" s="3">
        <v>119769</v>
      </c>
      <c r="E19234" s="5">
        <f t="shared" si="300"/>
        <v>3.5643613956866972E-2</v>
      </c>
    </row>
    <row r="19235" spans="1:5" x14ac:dyDescent="0.25">
      <c r="A19235" s="2">
        <v>2955</v>
      </c>
      <c r="B19235" s="2">
        <v>2022</v>
      </c>
      <c r="C19235" s="2" t="s">
        <v>64</v>
      </c>
      <c r="D19235" s="3">
        <v>124038</v>
      </c>
      <c r="E19235" s="5">
        <f t="shared" si="300"/>
        <v>4.7098469823763686E-2</v>
      </c>
    </row>
    <row r="19236" spans="1:5" x14ac:dyDescent="0.25">
      <c r="A19236" s="2">
        <v>2955</v>
      </c>
      <c r="B19236" s="2">
        <v>2023</v>
      </c>
      <c r="C19236" s="2" t="s">
        <v>64</v>
      </c>
      <c r="D19236" s="3">
        <v>129880</v>
      </c>
      <c r="E19236" s="5">
        <f t="shared" si="300"/>
        <v>2.3721897135817679E-2</v>
      </c>
    </row>
    <row r="19237" spans="1:5" x14ac:dyDescent="0.25">
      <c r="A19237" s="2">
        <v>2955</v>
      </c>
      <c r="B19237" s="2">
        <v>2024</v>
      </c>
      <c r="C19237" s="2" t="s">
        <v>64</v>
      </c>
      <c r="D19237" s="3">
        <v>132961</v>
      </c>
      <c r="E19237" s="5">
        <f t="shared" si="300"/>
        <v>4.3426267852979449E-2</v>
      </c>
    </row>
    <row r="19238" spans="1:5" x14ac:dyDescent="0.25">
      <c r="A19238" s="2">
        <v>2955</v>
      </c>
      <c r="B19238" s="2">
        <v>2025</v>
      </c>
      <c r="C19238" s="2" t="s">
        <v>64</v>
      </c>
      <c r="D19238" s="3">
        <v>138735</v>
      </c>
      <c r="E19238" s="5">
        <f t="shared" si="300"/>
        <v>1</v>
      </c>
    </row>
    <row r="19239" spans="1:5" x14ac:dyDescent="0.25">
      <c r="A19239" s="2">
        <v>2956</v>
      </c>
      <c r="B19239" s="2">
        <v>2022</v>
      </c>
      <c r="C19239" s="2" t="s">
        <v>60</v>
      </c>
      <c r="D19239" s="3">
        <v>201259</v>
      </c>
      <c r="E19239" s="5">
        <f t="shared" si="300"/>
        <v>4.8678568411847423E-2</v>
      </c>
    </row>
    <row r="19240" spans="1:5" x14ac:dyDescent="0.25">
      <c r="A19240" s="2">
        <v>2956</v>
      </c>
      <c r="B19240" s="2">
        <v>2023</v>
      </c>
      <c r="C19240" s="2" t="s">
        <v>60</v>
      </c>
      <c r="D19240" s="3">
        <v>211056</v>
      </c>
      <c r="E19240" s="5">
        <f t="shared" si="300"/>
        <v>3.0323705556819042E-2</v>
      </c>
    </row>
    <row r="19241" spans="1:5" x14ac:dyDescent="0.25">
      <c r="A19241" s="2">
        <v>2956</v>
      </c>
      <c r="B19241" s="2">
        <v>2024</v>
      </c>
      <c r="C19241" s="2" t="s">
        <v>60</v>
      </c>
      <c r="D19241" s="3">
        <v>217456</v>
      </c>
      <c r="E19241" s="5">
        <f t="shared" si="300"/>
        <v>2.6639871974100508E-2</v>
      </c>
    </row>
    <row r="19242" spans="1:5" x14ac:dyDescent="0.25">
      <c r="A19242" s="2">
        <v>2956</v>
      </c>
      <c r="B19242" s="2">
        <v>2025</v>
      </c>
      <c r="C19242" s="2" t="s">
        <v>60</v>
      </c>
      <c r="D19242" s="3">
        <v>223249</v>
      </c>
      <c r="E19242" s="5">
        <f t="shared" si="300"/>
        <v>1</v>
      </c>
    </row>
    <row r="19243" spans="1:5" x14ac:dyDescent="0.25">
      <c r="A19243" s="2">
        <v>2957</v>
      </c>
      <c r="B19243" s="2">
        <v>2017</v>
      </c>
      <c r="C19243" s="2" t="s">
        <v>60</v>
      </c>
      <c r="D19243" s="3">
        <v>281455</v>
      </c>
      <c r="E19243" s="5">
        <f t="shared" si="300"/>
        <v>-4.2067115524684227E-3</v>
      </c>
    </row>
    <row r="19244" spans="1:5" x14ac:dyDescent="0.25">
      <c r="A19244" s="2">
        <v>2957</v>
      </c>
      <c r="B19244" s="2">
        <v>2018</v>
      </c>
      <c r="C19244" s="2" t="s">
        <v>64</v>
      </c>
      <c r="D19244" s="3">
        <v>280271</v>
      </c>
      <c r="E19244" s="5">
        <f t="shared" si="300"/>
        <v>5.5549807150936055E-2</v>
      </c>
    </row>
    <row r="19245" spans="1:5" x14ac:dyDescent="0.25">
      <c r="A19245" s="2">
        <v>2957</v>
      </c>
      <c r="B19245" s="2">
        <v>2019</v>
      </c>
      <c r="C19245" s="2" t="s">
        <v>64</v>
      </c>
      <c r="D19245" s="3">
        <v>295840</v>
      </c>
      <c r="E19245" s="5">
        <f t="shared" si="300"/>
        <v>3.5045970795024341E-2</v>
      </c>
    </row>
    <row r="19246" spans="1:5" x14ac:dyDescent="0.25">
      <c r="A19246" s="2">
        <v>2957</v>
      </c>
      <c r="B19246" s="2">
        <v>2020</v>
      </c>
      <c r="C19246" s="2" t="s">
        <v>64</v>
      </c>
      <c r="D19246" s="3">
        <v>306208</v>
      </c>
      <c r="E19246" s="5">
        <f t="shared" si="300"/>
        <v>4.3679459713658692E-2</v>
      </c>
    </row>
    <row r="19247" spans="1:5" x14ac:dyDescent="0.25">
      <c r="A19247" s="2">
        <v>2957</v>
      </c>
      <c r="B19247" s="2">
        <v>2021</v>
      </c>
      <c r="C19247" s="2" t="s">
        <v>64</v>
      </c>
      <c r="D19247" s="3">
        <v>319583</v>
      </c>
      <c r="E19247" s="5">
        <f t="shared" si="300"/>
        <v>4.6178926914134985E-2</v>
      </c>
    </row>
    <row r="19248" spans="1:5" x14ac:dyDescent="0.25">
      <c r="A19248" s="2">
        <v>2957</v>
      </c>
      <c r="B19248" s="2">
        <v>2022</v>
      </c>
      <c r="C19248" s="2" t="s">
        <v>64</v>
      </c>
      <c r="D19248" s="3">
        <v>334341</v>
      </c>
      <c r="E19248" s="5">
        <f t="shared" si="300"/>
        <v>3.679177845373436E-2</v>
      </c>
    </row>
    <row r="19249" spans="1:5" x14ac:dyDescent="0.25">
      <c r="A19249" s="2">
        <v>2957</v>
      </c>
      <c r="B19249" s="2">
        <v>2023</v>
      </c>
      <c r="C19249" s="2" t="s">
        <v>64</v>
      </c>
      <c r="D19249" s="3">
        <v>346642</v>
      </c>
      <c r="E19249" s="5">
        <f t="shared" si="300"/>
        <v>6.0794710392854875E-2</v>
      </c>
    </row>
    <row r="19250" spans="1:5" x14ac:dyDescent="0.25">
      <c r="A19250" s="2">
        <v>2957</v>
      </c>
      <c r="B19250" s="2">
        <v>2024</v>
      </c>
      <c r="C19250" s="2" t="s">
        <v>64</v>
      </c>
      <c r="D19250" s="3">
        <v>367716</v>
      </c>
      <c r="E19250" s="5">
        <f t="shared" si="300"/>
        <v>4.459963667613049E-2</v>
      </c>
    </row>
    <row r="19251" spans="1:5" x14ac:dyDescent="0.25">
      <c r="A19251" s="2">
        <v>2957</v>
      </c>
      <c r="B19251" s="2">
        <v>2025</v>
      </c>
      <c r="C19251" s="2" t="s">
        <v>64</v>
      </c>
      <c r="D19251" s="3">
        <v>384116</v>
      </c>
      <c r="E19251" s="5">
        <f t="shared" si="300"/>
        <v>1</v>
      </c>
    </row>
    <row r="19252" spans="1:5" x14ac:dyDescent="0.25">
      <c r="A19252" s="2">
        <v>2958</v>
      </c>
      <c r="B19252" s="2">
        <v>2025</v>
      </c>
      <c r="C19252" s="2" t="s">
        <v>60</v>
      </c>
      <c r="D19252" s="3">
        <v>220860</v>
      </c>
      <c r="E19252" s="5">
        <f t="shared" si="300"/>
        <v>1</v>
      </c>
    </row>
    <row r="19253" spans="1:5" x14ac:dyDescent="0.25">
      <c r="A19253" s="2">
        <v>2959</v>
      </c>
      <c r="B19253" s="2">
        <v>2014</v>
      </c>
      <c r="C19253" s="2" t="s">
        <v>55</v>
      </c>
      <c r="D19253" s="3">
        <v>138565</v>
      </c>
      <c r="E19253" s="5">
        <f t="shared" si="300"/>
        <v>5.2819976184462165E-2</v>
      </c>
    </row>
    <row r="19254" spans="1:5" x14ac:dyDescent="0.25">
      <c r="A19254" s="2">
        <v>2959</v>
      </c>
      <c r="B19254" s="2">
        <v>2015</v>
      </c>
      <c r="C19254" s="2" t="s">
        <v>55</v>
      </c>
      <c r="D19254" s="3">
        <v>145884</v>
      </c>
      <c r="E19254" s="5">
        <f t="shared" si="300"/>
        <v>4.1512434537029422E-2</v>
      </c>
    </row>
    <row r="19255" spans="1:5" x14ac:dyDescent="0.25">
      <c r="A19255" s="2">
        <v>2959</v>
      </c>
      <c r="B19255" s="2">
        <v>2016</v>
      </c>
      <c r="C19255" s="2" t="s">
        <v>55</v>
      </c>
      <c r="D19255" s="3">
        <v>151940</v>
      </c>
      <c r="E19255" s="5">
        <f t="shared" si="300"/>
        <v>5.0914834803211795E-2</v>
      </c>
    </row>
    <row r="19256" spans="1:5" x14ac:dyDescent="0.25">
      <c r="A19256" s="2">
        <v>2959</v>
      </c>
      <c r="B19256" s="2">
        <v>2017</v>
      </c>
      <c r="C19256" s="2" t="s">
        <v>55</v>
      </c>
      <c r="D19256" s="3">
        <v>159676</v>
      </c>
      <c r="E19256" s="5">
        <f t="shared" si="300"/>
        <v>5.4097046519201386E-2</v>
      </c>
    </row>
    <row r="19257" spans="1:5" x14ac:dyDescent="0.25">
      <c r="A19257" s="2">
        <v>2959</v>
      </c>
      <c r="B19257" s="2">
        <v>2018</v>
      </c>
      <c r="C19257" s="2" t="s">
        <v>55</v>
      </c>
      <c r="D19257" s="3">
        <v>168314</v>
      </c>
      <c r="E19257" s="5">
        <f t="shared" si="300"/>
        <v>5.2039640196299773E-2</v>
      </c>
    </row>
    <row r="19258" spans="1:5" x14ac:dyDescent="0.25">
      <c r="A19258" s="2">
        <v>2959</v>
      </c>
      <c r="B19258" s="2">
        <v>2019</v>
      </c>
      <c r="C19258" s="2" t="s">
        <v>55</v>
      </c>
      <c r="D19258" s="3">
        <v>177073</v>
      </c>
      <c r="E19258" s="5">
        <f t="shared" si="300"/>
        <v>4.008516261654798E-2</v>
      </c>
    </row>
    <row r="19259" spans="1:5" x14ac:dyDescent="0.25">
      <c r="A19259" s="2">
        <v>2959</v>
      </c>
      <c r="B19259" s="2">
        <v>2020</v>
      </c>
      <c r="C19259" s="2" t="s">
        <v>55</v>
      </c>
      <c r="D19259" s="3">
        <v>184171</v>
      </c>
      <c r="E19259" s="5">
        <f t="shared" si="300"/>
        <v>4.689663410634682E-2</v>
      </c>
    </row>
    <row r="19260" spans="1:5" x14ac:dyDescent="0.25">
      <c r="A19260" s="2">
        <v>2959</v>
      </c>
      <c r="B19260" s="2">
        <v>2021</v>
      </c>
      <c r="C19260" s="2" t="s">
        <v>55</v>
      </c>
      <c r="D19260" s="3">
        <v>192808</v>
      </c>
      <c r="E19260" s="5">
        <f t="shared" si="300"/>
        <v>3.623812289946475E-2</v>
      </c>
    </row>
    <row r="19261" spans="1:5" x14ac:dyDescent="0.25">
      <c r="A19261" s="2">
        <v>2959</v>
      </c>
      <c r="B19261" s="2">
        <v>2022</v>
      </c>
      <c r="C19261" s="2" t="s">
        <v>55</v>
      </c>
      <c r="D19261" s="3">
        <v>199795</v>
      </c>
      <c r="E19261" s="5">
        <f t="shared" si="300"/>
        <v>2.4430040791811606E-2</v>
      </c>
    </row>
    <row r="19262" spans="1:5" x14ac:dyDescent="0.25">
      <c r="A19262" s="2">
        <v>2959</v>
      </c>
      <c r="B19262" s="2">
        <v>2023</v>
      </c>
      <c r="C19262" s="2" t="s">
        <v>55</v>
      </c>
      <c r="D19262" s="3">
        <v>204676</v>
      </c>
      <c r="E19262" s="5">
        <f t="shared" si="300"/>
        <v>4.4714573276788683E-2</v>
      </c>
    </row>
    <row r="19263" spans="1:5" x14ac:dyDescent="0.25">
      <c r="A19263" s="2">
        <v>2959</v>
      </c>
      <c r="B19263" s="2">
        <v>2024</v>
      </c>
      <c r="C19263" s="2" t="s">
        <v>55</v>
      </c>
      <c r="D19263" s="3">
        <v>213828</v>
      </c>
      <c r="E19263" s="5">
        <f t="shared" si="300"/>
        <v>4.9890566249508952E-2</v>
      </c>
    </row>
    <row r="19264" spans="1:5" x14ac:dyDescent="0.25">
      <c r="A19264" s="2">
        <v>2959</v>
      </c>
      <c r="B19264" s="2">
        <v>2025</v>
      </c>
      <c r="C19264" s="2" t="s">
        <v>55</v>
      </c>
      <c r="D19264" s="3">
        <v>224496</v>
      </c>
      <c r="E19264" s="5">
        <f t="shared" si="300"/>
        <v>1</v>
      </c>
    </row>
    <row r="19265" spans="1:5" x14ac:dyDescent="0.25">
      <c r="A19265" s="2">
        <v>2960</v>
      </c>
      <c r="B19265" s="2">
        <v>2025</v>
      </c>
      <c r="C19265" s="2" t="s">
        <v>50</v>
      </c>
      <c r="D19265" s="3">
        <v>48548</v>
      </c>
      <c r="E19265" s="5">
        <f t="shared" si="300"/>
        <v>1</v>
      </c>
    </row>
    <row r="19266" spans="1:5" x14ac:dyDescent="0.25">
      <c r="A19266" s="2">
        <v>2961</v>
      </c>
      <c r="B19266" s="2">
        <v>2016</v>
      </c>
      <c r="C19266" s="2" t="s">
        <v>55</v>
      </c>
      <c r="D19266" s="3">
        <v>69133</v>
      </c>
      <c r="E19266" s="5">
        <f t="shared" ref="E19266:E19329" si="301">IF(A19267=A19266,(D19267-D19266)/D19266,1)</f>
        <v>6.6118930178062571E-2</v>
      </c>
    </row>
    <row r="19267" spans="1:5" x14ac:dyDescent="0.25">
      <c r="A19267" s="2">
        <v>2961</v>
      </c>
      <c r="B19267" s="2">
        <v>2017</v>
      </c>
      <c r="C19267" s="2" t="s">
        <v>60</v>
      </c>
      <c r="D19267" s="3">
        <v>73704</v>
      </c>
      <c r="E19267" s="5">
        <f t="shared" si="301"/>
        <v>5.1109844784543577E-2</v>
      </c>
    </row>
    <row r="19268" spans="1:5" x14ac:dyDescent="0.25">
      <c r="A19268" s="2">
        <v>2961</v>
      </c>
      <c r="B19268" s="2">
        <v>2018</v>
      </c>
      <c r="C19268" s="2" t="s">
        <v>60</v>
      </c>
      <c r="D19268" s="3">
        <v>77471</v>
      </c>
      <c r="E19268" s="5">
        <f t="shared" si="301"/>
        <v>5.345225955518839E-2</v>
      </c>
    </row>
    <row r="19269" spans="1:5" x14ac:dyDescent="0.25">
      <c r="A19269" s="2">
        <v>2961</v>
      </c>
      <c r="B19269" s="2">
        <v>2019</v>
      </c>
      <c r="C19269" s="2" t="s">
        <v>60</v>
      </c>
      <c r="D19269" s="3">
        <v>81612</v>
      </c>
      <c r="E19269" s="5">
        <f t="shared" si="301"/>
        <v>7.8542371219918639E-2</v>
      </c>
    </row>
    <row r="19270" spans="1:5" x14ac:dyDescent="0.25">
      <c r="A19270" s="2">
        <v>2961</v>
      </c>
      <c r="B19270" s="2">
        <v>2020</v>
      </c>
      <c r="C19270" s="2" t="s">
        <v>64</v>
      </c>
      <c r="D19270" s="3">
        <v>88022</v>
      </c>
      <c r="E19270" s="5">
        <f t="shared" si="301"/>
        <v>4.4352548226579719E-2</v>
      </c>
    </row>
    <row r="19271" spans="1:5" x14ac:dyDescent="0.25">
      <c r="A19271" s="2">
        <v>2961</v>
      </c>
      <c r="B19271" s="2">
        <v>2021</v>
      </c>
      <c r="C19271" s="2" t="s">
        <v>64</v>
      </c>
      <c r="D19271" s="3">
        <v>91926</v>
      </c>
      <c r="E19271" s="5">
        <f t="shared" si="301"/>
        <v>4.4938319953005679E-2</v>
      </c>
    </row>
    <row r="19272" spans="1:5" x14ac:dyDescent="0.25">
      <c r="A19272" s="2">
        <v>2961</v>
      </c>
      <c r="B19272" s="2">
        <v>2022</v>
      </c>
      <c r="C19272" s="2" t="s">
        <v>64</v>
      </c>
      <c r="D19272" s="3">
        <v>96057</v>
      </c>
      <c r="E19272" s="5">
        <f t="shared" si="301"/>
        <v>2.492270214560105E-2</v>
      </c>
    </row>
    <row r="19273" spans="1:5" x14ac:dyDescent="0.25">
      <c r="A19273" s="2">
        <v>2961</v>
      </c>
      <c r="B19273" s="2">
        <v>2023</v>
      </c>
      <c r="C19273" s="2" t="s">
        <v>64</v>
      </c>
      <c r="D19273" s="3">
        <v>98451</v>
      </c>
      <c r="E19273" s="5">
        <f t="shared" si="301"/>
        <v>6.9526972808808443E-2</v>
      </c>
    </row>
    <row r="19274" spans="1:5" x14ac:dyDescent="0.25">
      <c r="A19274" s="2">
        <v>2961</v>
      </c>
      <c r="B19274" s="2">
        <v>2024</v>
      </c>
      <c r="C19274" s="2" t="s">
        <v>75</v>
      </c>
      <c r="D19274" s="3">
        <v>105296</v>
      </c>
      <c r="E19274" s="5">
        <f t="shared" si="301"/>
        <v>7.5738869472724513E-2</v>
      </c>
    </row>
    <row r="19275" spans="1:5" x14ac:dyDescent="0.25">
      <c r="A19275" s="2">
        <v>2961</v>
      </c>
      <c r="B19275" s="2">
        <v>2025</v>
      </c>
      <c r="C19275" s="2" t="s">
        <v>71</v>
      </c>
      <c r="D19275" s="3">
        <v>113271</v>
      </c>
      <c r="E19275" s="5">
        <f t="shared" si="301"/>
        <v>1</v>
      </c>
    </row>
    <row r="19276" spans="1:5" x14ac:dyDescent="0.25">
      <c r="A19276" s="2">
        <v>2962</v>
      </c>
      <c r="B19276" s="2">
        <v>2021</v>
      </c>
      <c r="C19276" s="2" t="s">
        <v>66</v>
      </c>
      <c r="D19276" s="3">
        <v>35069</v>
      </c>
      <c r="E19276" s="5">
        <f t="shared" si="301"/>
        <v>4.3057971427756705E-2</v>
      </c>
    </row>
    <row r="19277" spans="1:5" x14ac:dyDescent="0.25">
      <c r="A19277" s="2">
        <v>2962</v>
      </c>
      <c r="B19277" s="2">
        <v>2022</v>
      </c>
      <c r="C19277" s="2" t="s">
        <v>66</v>
      </c>
      <c r="D19277" s="3">
        <v>36579</v>
      </c>
      <c r="E19277" s="5">
        <f t="shared" si="301"/>
        <v>5.1696328494491378E-2</v>
      </c>
    </row>
    <row r="19278" spans="1:5" x14ac:dyDescent="0.25">
      <c r="A19278" s="2">
        <v>2962</v>
      </c>
      <c r="B19278" s="2">
        <v>2023</v>
      </c>
      <c r="C19278" s="2" t="s">
        <v>66</v>
      </c>
      <c r="D19278" s="3">
        <v>38470</v>
      </c>
      <c r="E19278" s="5">
        <f t="shared" si="301"/>
        <v>5.604367039251365E-2</v>
      </c>
    </row>
    <row r="19279" spans="1:5" x14ac:dyDescent="0.25">
      <c r="A19279" s="2">
        <v>2962</v>
      </c>
      <c r="B19279" s="2">
        <v>2024</v>
      </c>
      <c r="C19279" s="2" t="s">
        <v>55</v>
      </c>
      <c r="D19279" s="3">
        <v>40626</v>
      </c>
      <c r="E19279" s="5">
        <f t="shared" si="301"/>
        <v>8.0908777630089107E-2</v>
      </c>
    </row>
    <row r="19280" spans="1:5" x14ac:dyDescent="0.25">
      <c r="A19280" s="2">
        <v>2962</v>
      </c>
      <c r="B19280" s="2">
        <v>2025</v>
      </c>
      <c r="C19280" s="2" t="s">
        <v>60</v>
      </c>
      <c r="D19280" s="3">
        <v>43913</v>
      </c>
      <c r="E19280" s="5">
        <f t="shared" si="301"/>
        <v>1</v>
      </c>
    </row>
    <row r="19281" spans="1:5" x14ac:dyDescent="0.25">
      <c r="A19281" s="2">
        <v>2963</v>
      </c>
      <c r="B19281" s="2">
        <v>2022</v>
      </c>
      <c r="C19281" s="2" t="s">
        <v>71</v>
      </c>
      <c r="D19281" s="3">
        <v>220467</v>
      </c>
      <c r="E19281" s="5">
        <f t="shared" si="301"/>
        <v>4.1734137081740126E-2</v>
      </c>
    </row>
    <row r="19282" spans="1:5" x14ac:dyDescent="0.25">
      <c r="A19282" s="2">
        <v>2963</v>
      </c>
      <c r="B19282" s="2">
        <v>2023</v>
      </c>
      <c r="C19282" s="2" t="s">
        <v>71</v>
      </c>
      <c r="D19282" s="3">
        <v>229668</v>
      </c>
      <c r="E19282" s="5">
        <f t="shared" si="301"/>
        <v>5.1260950589546647E-2</v>
      </c>
    </row>
    <row r="19283" spans="1:5" x14ac:dyDescent="0.25">
      <c r="A19283" s="2">
        <v>2963</v>
      </c>
      <c r="B19283" s="2">
        <v>2024</v>
      </c>
      <c r="C19283" s="2" t="s">
        <v>71</v>
      </c>
      <c r="D19283" s="3">
        <v>241441</v>
      </c>
      <c r="E19283" s="5">
        <f t="shared" si="301"/>
        <v>3.3776367725448453E-2</v>
      </c>
    </row>
    <row r="19284" spans="1:5" x14ac:dyDescent="0.25">
      <c r="A19284" s="2">
        <v>2963</v>
      </c>
      <c r="B19284" s="2">
        <v>2025</v>
      </c>
      <c r="C19284" s="2" t="s">
        <v>71</v>
      </c>
      <c r="D19284" s="3">
        <v>249596</v>
      </c>
      <c r="E19284" s="5">
        <f t="shared" si="301"/>
        <v>1</v>
      </c>
    </row>
    <row r="19285" spans="1:5" x14ac:dyDescent="0.25">
      <c r="A19285" s="2">
        <v>2964</v>
      </c>
      <c r="B19285" s="2">
        <v>2015</v>
      </c>
      <c r="C19285" s="2" t="s">
        <v>66</v>
      </c>
      <c r="D19285" s="3">
        <v>72963</v>
      </c>
      <c r="E19285" s="5">
        <f t="shared" si="301"/>
        <v>5.674108794868632E-2</v>
      </c>
    </row>
    <row r="19286" spans="1:5" x14ac:dyDescent="0.25">
      <c r="A19286" s="2">
        <v>2964</v>
      </c>
      <c r="B19286" s="2">
        <v>2016</v>
      </c>
      <c r="C19286" s="2" t="s">
        <v>55</v>
      </c>
      <c r="D19286" s="3">
        <v>77103</v>
      </c>
      <c r="E19286" s="5">
        <f t="shared" si="301"/>
        <v>6.2643476907513332E-2</v>
      </c>
    </row>
    <row r="19287" spans="1:5" x14ac:dyDescent="0.25">
      <c r="A19287" s="2">
        <v>2964</v>
      </c>
      <c r="B19287" s="2">
        <v>2017</v>
      </c>
      <c r="C19287" s="2" t="s">
        <v>55</v>
      </c>
      <c r="D19287" s="3">
        <v>81933</v>
      </c>
      <c r="E19287" s="5">
        <f t="shared" si="301"/>
        <v>2.7717769396946285E-2</v>
      </c>
    </row>
    <row r="19288" spans="1:5" x14ac:dyDescent="0.25">
      <c r="A19288" s="2">
        <v>2964</v>
      </c>
      <c r="B19288" s="2">
        <v>2018</v>
      </c>
      <c r="C19288" s="2" t="s">
        <v>55</v>
      </c>
      <c r="D19288" s="3">
        <v>84204</v>
      </c>
      <c r="E19288" s="5">
        <f t="shared" si="301"/>
        <v>8.3083939005272903E-2</v>
      </c>
    </row>
    <row r="19289" spans="1:5" x14ac:dyDescent="0.25">
      <c r="A19289" s="2">
        <v>2964</v>
      </c>
      <c r="B19289" s="2">
        <v>2019</v>
      </c>
      <c r="C19289" s="2" t="s">
        <v>60</v>
      </c>
      <c r="D19289" s="3">
        <v>91200</v>
      </c>
      <c r="E19289" s="5">
        <f t="shared" si="301"/>
        <v>0.12571271929824562</v>
      </c>
    </row>
    <row r="19290" spans="1:5" x14ac:dyDescent="0.25">
      <c r="A19290" s="2">
        <v>2964</v>
      </c>
      <c r="B19290" s="2">
        <v>2020</v>
      </c>
      <c r="C19290" s="2" t="s">
        <v>64</v>
      </c>
      <c r="D19290" s="3">
        <v>102665</v>
      </c>
      <c r="E19290" s="5">
        <f t="shared" si="301"/>
        <v>6.174450883942921E-2</v>
      </c>
    </row>
    <row r="19291" spans="1:5" x14ac:dyDescent="0.25">
      <c r="A19291" s="2">
        <v>2964</v>
      </c>
      <c r="B19291" s="2">
        <v>2021</v>
      </c>
      <c r="C19291" s="2" t="s">
        <v>64</v>
      </c>
      <c r="D19291" s="3">
        <v>109004</v>
      </c>
      <c r="E19291" s="5">
        <f t="shared" si="301"/>
        <v>3.6870206597923012E-2</v>
      </c>
    </row>
    <row r="19292" spans="1:5" x14ac:dyDescent="0.25">
      <c r="A19292" s="2">
        <v>2964</v>
      </c>
      <c r="B19292" s="2">
        <v>2022</v>
      </c>
      <c r="C19292" s="2" t="s">
        <v>64</v>
      </c>
      <c r="D19292" s="3">
        <v>113023</v>
      </c>
      <c r="E19292" s="5">
        <f t="shared" si="301"/>
        <v>3.7638356794634717E-2</v>
      </c>
    </row>
    <row r="19293" spans="1:5" x14ac:dyDescent="0.25">
      <c r="A19293" s="2">
        <v>2964</v>
      </c>
      <c r="B19293" s="2">
        <v>2023</v>
      </c>
      <c r="C19293" s="2" t="s">
        <v>64</v>
      </c>
      <c r="D19293" s="3">
        <v>117277</v>
      </c>
      <c r="E19293" s="5">
        <f t="shared" si="301"/>
        <v>5.4205001833266542E-2</v>
      </c>
    </row>
    <row r="19294" spans="1:5" x14ac:dyDescent="0.25">
      <c r="A19294" s="2">
        <v>2964</v>
      </c>
      <c r="B19294" s="2">
        <v>2024</v>
      </c>
      <c r="C19294" s="2" t="s">
        <v>64</v>
      </c>
      <c r="D19294" s="3">
        <v>123634</v>
      </c>
      <c r="E19294" s="5">
        <f t="shared" si="301"/>
        <v>4.3442742287720208E-2</v>
      </c>
    </row>
    <row r="19295" spans="1:5" x14ac:dyDescent="0.25">
      <c r="A19295" s="2">
        <v>2964</v>
      </c>
      <c r="B19295" s="2">
        <v>2025</v>
      </c>
      <c r="C19295" s="2" t="s">
        <v>64</v>
      </c>
      <c r="D19295" s="3">
        <v>129005</v>
      </c>
      <c r="E19295" s="5">
        <f t="shared" si="301"/>
        <v>1</v>
      </c>
    </row>
    <row r="19296" spans="1:5" x14ac:dyDescent="0.25">
      <c r="A19296" s="2">
        <v>2965</v>
      </c>
      <c r="B19296" s="2">
        <v>2016</v>
      </c>
      <c r="C19296" s="2" t="s">
        <v>55</v>
      </c>
      <c r="D19296" s="3">
        <v>89142</v>
      </c>
      <c r="E19296" s="5">
        <f t="shared" si="301"/>
        <v>3.8702295214377062E-2</v>
      </c>
    </row>
    <row r="19297" spans="1:5" x14ac:dyDescent="0.25">
      <c r="A19297" s="2">
        <v>2965</v>
      </c>
      <c r="B19297" s="2">
        <v>2017</v>
      </c>
      <c r="C19297" s="2" t="s">
        <v>55</v>
      </c>
      <c r="D19297" s="3">
        <v>92592</v>
      </c>
      <c r="E19297" s="5">
        <f t="shared" si="301"/>
        <v>3.6774235355106273E-2</v>
      </c>
    </row>
    <row r="19298" spans="1:5" x14ac:dyDescent="0.25">
      <c r="A19298" s="2">
        <v>2965</v>
      </c>
      <c r="B19298" s="2">
        <v>2018</v>
      </c>
      <c r="C19298" s="2" t="s">
        <v>55</v>
      </c>
      <c r="D19298" s="3">
        <v>95997</v>
      </c>
      <c r="E19298" s="5">
        <f t="shared" si="301"/>
        <v>2.6719584987030844E-2</v>
      </c>
    </row>
    <row r="19299" spans="1:5" x14ac:dyDescent="0.25">
      <c r="A19299" s="2">
        <v>2965</v>
      </c>
      <c r="B19299" s="2">
        <v>2019</v>
      </c>
      <c r="C19299" s="2" t="s">
        <v>55</v>
      </c>
      <c r="D19299" s="3">
        <v>98562</v>
      </c>
      <c r="E19299" s="5">
        <f t="shared" si="301"/>
        <v>4.5494206692234328E-2</v>
      </c>
    </row>
    <row r="19300" spans="1:5" x14ac:dyDescent="0.25">
      <c r="A19300" s="2">
        <v>2965</v>
      </c>
      <c r="B19300" s="2">
        <v>2020</v>
      </c>
      <c r="C19300" s="2" t="s">
        <v>55</v>
      </c>
      <c r="D19300" s="3">
        <v>103046</v>
      </c>
      <c r="E19300" s="5">
        <f t="shared" si="301"/>
        <v>4.0816722628728916E-2</v>
      </c>
    </row>
    <row r="19301" spans="1:5" x14ac:dyDescent="0.25">
      <c r="A19301" s="2">
        <v>2965</v>
      </c>
      <c r="B19301" s="2">
        <v>2021</v>
      </c>
      <c r="C19301" s="2" t="s">
        <v>55</v>
      </c>
      <c r="D19301" s="3">
        <v>107252</v>
      </c>
      <c r="E19301" s="5">
        <f t="shared" si="301"/>
        <v>4.1705515981053966E-2</v>
      </c>
    </row>
    <row r="19302" spans="1:5" x14ac:dyDescent="0.25">
      <c r="A19302" s="2">
        <v>2965</v>
      </c>
      <c r="B19302" s="2">
        <v>2022</v>
      </c>
      <c r="C19302" s="2" t="s">
        <v>55</v>
      </c>
      <c r="D19302" s="3">
        <v>111725</v>
      </c>
      <c r="E19302" s="5">
        <f t="shared" si="301"/>
        <v>3.5256209442828375E-2</v>
      </c>
    </row>
    <row r="19303" spans="1:5" x14ac:dyDescent="0.25">
      <c r="A19303" s="2">
        <v>2965</v>
      </c>
      <c r="B19303" s="2">
        <v>2023</v>
      </c>
      <c r="C19303" s="2" t="s">
        <v>55</v>
      </c>
      <c r="D19303" s="3">
        <v>115664</v>
      </c>
      <c r="E19303" s="5">
        <f t="shared" si="301"/>
        <v>3.9493705906764424E-2</v>
      </c>
    </row>
    <row r="19304" spans="1:5" x14ac:dyDescent="0.25">
      <c r="A19304" s="2">
        <v>2965</v>
      </c>
      <c r="B19304" s="2">
        <v>2024</v>
      </c>
      <c r="C19304" s="2" t="s">
        <v>55</v>
      </c>
      <c r="D19304" s="3">
        <v>120232</v>
      </c>
      <c r="E19304" s="5">
        <f t="shared" si="301"/>
        <v>3.9640029276731652E-2</v>
      </c>
    </row>
    <row r="19305" spans="1:5" x14ac:dyDescent="0.25">
      <c r="A19305" s="2">
        <v>2965</v>
      </c>
      <c r="B19305" s="2">
        <v>2025</v>
      </c>
      <c r="C19305" s="2" t="s">
        <v>55</v>
      </c>
      <c r="D19305" s="3">
        <v>124998</v>
      </c>
      <c r="E19305" s="5">
        <f t="shared" si="301"/>
        <v>1</v>
      </c>
    </row>
    <row r="19306" spans="1:5" x14ac:dyDescent="0.25">
      <c r="A19306" s="2">
        <v>2966</v>
      </c>
      <c r="B19306" s="2">
        <v>2021</v>
      </c>
      <c r="C19306" s="2" t="s">
        <v>55</v>
      </c>
      <c r="D19306" s="3">
        <v>117450</v>
      </c>
      <c r="E19306" s="5">
        <f t="shared" si="301"/>
        <v>5.2337164750957857E-2</v>
      </c>
    </row>
    <row r="19307" spans="1:5" x14ac:dyDescent="0.25">
      <c r="A19307" s="2">
        <v>2966</v>
      </c>
      <c r="B19307" s="2">
        <v>2022</v>
      </c>
      <c r="C19307" s="2" t="s">
        <v>55</v>
      </c>
      <c r="D19307" s="3">
        <v>123597</v>
      </c>
      <c r="E19307" s="5">
        <f t="shared" si="301"/>
        <v>3.9175708148256029E-2</v>
      </c>
    </row>
    <row r="19308" spans="1:5" x14ac:dyDescent="0.25">
      <c r="A19308" s="2">
        <v>2966</v>
      </c>
      <c r="B19308" s="2">
        <v>2023</v>
      </c>
      <c r="C19308" s="2" t="s">
        <v>55</v>
      </c>
      <c r="D19308" s="3">
        <v>128439</v>
      </c>
      <c r="E19308" s="5">
        <f t="shared" si="301"/>
        <v>-3.4724655283831234E-3</v>
      </c>
    </row>
    <row r="19309" spans="1:5" x14ac:dyDescent="0.25">
      <c r="A19309" s="2">
        <v>2966</v>
      </c>
      <c r="B19309" s="2">
        <v>2024</v>
      </c>
      <c r="C19309" s="2" t="s">
        <v>60</v>
      </c>
      <c r="D19309" s="3">
        <v>127993</v>
      </c>
      <c r="E19309" s="5">
        <f t="shared" si="301"/>
        <v>4.292422241841351E-2</v>
      </c>
    </row>
    <row r="19310" spans="1:5" x14ac:dyDescent="0.25">
      <c r="A19310" s="2">
        <v>2966</v>
      </c>
      <c r="B19310" s="2">
        <v>2025</v>
      </c>
      <c r="C19310" s="2" t="s">
        <v>60</v>
      </c>
      <c r="D19310" s="3">
        <v>133487</v>
      </c>
      <c r="E19310" s="5">
        <f t="shared" si="301"/>
        <v>1</v>
      </c>
    </row>
    <row r="19311" spans="1:5" x14ac:dyDescent="0.25">
      <c r="A19311" s="2">
        <v>2967</v>
      </c>
      <c r="B19311" s="2">
        <v>2014</v>
      </c>
      <c r="C19311" s="2" t="s">
        <v>66</v>
      </c>
      <c r="D19311" s="3">
        <v>58450</v>
      </c>
      <c r="E19311" s="5">
        <f t="shared" si="301"/>
        <v>4.5132591958939261E-2</v>
      </c>
    </row>
    <row r="19312" spans="1:5" x14ac:dyDescent="0.25">
      <c r="A19312" s="2">
        <v>2967</v>
      </c>
      <c r="B19312" s="2">
        <v>2015</v>
      </c>
      <c r="C19312" s="2" t="s">
        <v>66</v>
      </c>
      <c r="D19312" s="3">
        <v>61088</v>
      </c>
      <c r="E19312" s="5">
        <f t="shared" si="301"/>
        <v>5.1368517548454687E-2</v>
      </c>
    </row>
    <row r="19313" spans="1:5" x14ac:dyDescent="0.25">
      <c r="A19313" s="2">
        <v>2967</v>
      </c>
      <c r="B19313" s="2">
        <v>2016</v>
      </c>
      <c r="C19313" s="2" t="s">
        <v>66</v>
      </c>
      <c r="D19313" s="3">
        <v>64226</v>
      </c>
      <c r="E19313" s="5">
        <f t="shared" si="301"/>
        <v>4.4576962600815867E-2</v>
      </c>
    </row>
    <row r="19314" spans="1:5" x14ac:dyDescent="0.25">
      <c r="A19314" s="2">
        <v>2967</v>
      </c>
      <c r="B19314" s="2">
        <v>2017</v>
      </c>
      <c r="C19314" s="2" t="s">
        <v>66</v>
      </c>
      <c r="D19314" s="3">
        <v>67089</v>
      </c>
      <c r="E19314" s="5">
        <f t="shared" si="301"/>
        <v>5.7446079088971369E-2</v>
      </c>
    </row>
    <row r="19315" spans="1:5" x14ac:dyDescent="0.25">
      <c r="A19315" s="2">
        <v>2967</v>
      </c>
      <c r="B19315" s="2">
        <v>2018</v>
      </c>
      <c r="C19315" s="2" t="s">
        <v>66</v>
      </c>
      <c r="D19315" s="3">
        <v>70943</v>
      </c>
      <c r="E19315" s="5">
        <f t="shared" si="301"/>
        <v>4.6657175478905598E-2</v>
      </c>
    </row>
    <row r="19316" spans="1:5" x14ac:dyDescent="0.25">
      <c r="A19316" s="2">
        <v>2967</v>
      </c>
      <c r="B19316" s="2">
        <v>2019</v>
      </c>
      <c r="C19316" s="2" t="s">
        <v>66</v>
      </c>
      <c r="D19316" s="3">
        <v>74253</v>
      </c>
      <c r="E19316" s="5">
        <f t="shared" si="301"/>
        <v>3.5581053964149595E-2</v>
      </c>
    </row>
    <row r="19317" spans="1:5" x14ac:dyDescent="0.25">
      <c r="A19317" s="2">
        <v>2967</v>
      </c>
      <c r="B19317" s="2">
        <v>2020</v>
      </c>
      <c r="C19317" s="2" t="s">
        <v>66</v>
      </c>
      <c r="D19317" s="3">
        <v>76895</v>
      </c>
      <c r="E19317" s="5">
        <f t="shared" si="301"/>
        <v>4.3370830353078871E-2</v>
      </c>
    </row>
    <row r="19318" spans="1:5" x14ac:dyDescent="0.25">
      <c r="A19318" s="2">
        <v>2967</v>
      </c>
      <c r="B19318" s="2">
        <v>2021</v>
      </c>
      <c r="C19318" s="2" t="s">
        <v>66</v>
      </c>
      <c r="D19318" s="3">
        <v>80230</v>
      </c>
      <c r="E19318" s="5">
        <f t="shared" si="301"/>
        <v>5.7808799700860031E-2</v>
      </c>
    </row>
    <row r="19319" spans="1:5" x14ac:dyDescent="0.25">
      <c r="A19319" s="2">
        <v>2967</v>
      </c>
      <c r="B19319" s="2">
        <v>2022</v>
      </c>
      <c r="C19319" s="2" t="s">
        <v>66</v>
      </c>
      <c r="D19319" s="3">
        <v>84868</v>
      </c>
      <c r="E19319" s="5">
        <f t="shared" si="301"/>
        <v>5.8514398831125983E-2</v>
      </c>
    </row>
    <row r="19320" spans="1:5" x14ac:dyDescent="0.25">
      <c r="A19320" s="2">
        <v>2967</v>
      </c>
      <c r="B19320" s="2">
        <v>2023</v>
      </c>
      <c r="C19320" s="2" t="s">
        <v>66</v>
      </c>
      <c r="D19320" s="3">
        <v>89834</v>
      </c>
      <c r="E19320" s="5">
        <f t="shared" si="301"/>
        <v>7.3914108244094662E-3</v>
      </c>
    </row>
    <row r="19321" spans="1:5" x14ac:dyDescent="0.25">
      <c r="A19321" s="2">
        <v>2967</v>
      </c>
      <c r="B19321" s="2">
        <v>2024</v>
      </c>
      <c r="C19321" s="2" t="s">
        <v>55</v>
      </c>
      <c r="D19321" s="3">
        <v>90498</v>
      </c>
      <c r="E19321" s="5">
        <f t="shared" si="301"/>
        <v>3.5050498353554775E-2</v>
      </c>
    </row>
    <row r="19322" spans="1:5" x14ac:dyDescent="0.25">
      <c r="A19322" s="2">
        <v>2967</v>
      </c>
      <c r="B19322" s="2">
        <v>2025</v>
      </c>
      <c r="C19322" s="2" t="s">
        <v>55</v>
      </c>
      <c r="D19322" s="3">
        <v>93670</v>
      </c>
      <c r="E19322" s="5">
        <f t="shared" si="301"/>
        <v>1</v>
      </c>
    </row>
    <row r="19323" spans="1:5" x14ac:dyDescent="0.25">
      <c r="A19323" s="2">
        <v>2968</v>
      </c>
      <c r="B19323" s="2">
        <v>2015</v>
      </c>
      <c r="C19323" s="2" t="s">
        <v>66</v>
      </c>
      <c r="D19323" s="3">
        <v>35981</v>
      </c>
      <c r="E19323" s="5">
        <f t="shared" si="301"/>
        <v>2.1455768322170034E-2</v>
      </c>
    </row>
    <row r="19324" spans="1:5" x14ac:dyDescent="0.25">
      <c r="A19324" s="2">
        <v>2968</v>
      </c>
      <c r="B19324" s="2">
        <v>2016</v>
      </c>
      <c r="C19324" s="2" t="s">
        <v>66</v>
      </c>
      <c r="D19324" s="3">
        <v>36753</v>
      </c>
      <c r="E19324" s="5">
        <f t="shared" si="301"/>
        <v>2.7507958533997224E-2</v>
      </c>
    </row>
    <row r="19325" spans="1:5" x14ac:dyDescent="0.25">
      <c r="A19325" s="2">
        <v>2968</v>
      </c>
      <c r="B19325" s="2">
        <v>2017</v>
      </c>
      <c r="C19325" s="2" t="s">
        <v>66</v>
      </c>
      <c r="D19325" s="3">
        <v>37764</v>
      </c>
      <c r="E19325" s="5">
        <f t="shared" si="301"/>
        <v>2.5553437135896622E-2</v>
      </c>
    </row>
    <row r="19326" spans="1:5" x14ac:dyDescent="0.25">
      <c r="A19326" s="2">
        <v>2968</v>
      </c>
      <c r="B19326" s="2">
        <v>2018</v>
      </c>
      <c r="C19326" s="2" t="s">
        <v>66</v>
      </c>
      <c r="D19326" s="3">
        <v>38729</v>
      </c>
      <c r="E19326" s="5">
        <f t="shared" si="301"/>
        <v>3.3618218905729559E-2</v>
      </c>
    </row>
    <row r="19327" spans="1:5" x14ac:dyDescent="0.25">
      <c r="A19327" s="2">
        <v>2968</v>
      </c>
      <c r="B19327" s="2">
        <v>2019</v>
      </c>
      <c r="C19327" s="2" t="s">
        <v>66</v>
      </c>
      <c r="D19327" s="3">
        <v>40031</v>
      </c>
      <c r="E19327" s="5">
        <f t="shared" si="301"/>
        <v>3.0651245284904198E-2</v>
      </c>
    </row>
    <row r="19328" spans="1:5" x14ac:dyDescent="0.25">
      <c r="A19328" s="2">
        <v>2968</v>
      </c>
      <c r="B19328" s="2">
        <v>2020</v>
      </c>
      <c r="C19328" s="2" t="s">
        <v>66</v>
      </c>
      <c r="D19328" s="3">
        <v>41258</v>
      </c>
      <c r="E19328" s="5">
        <f t="shared" si="301"/>
        <v>4.2125163604634253E-2</v>
      </c>
    </row>
    <row r="19329" spans="1:5" x14ac:dyDescent="0.25">
      <c r="A19329" s="2">
        <v>2968</v>
      </c>
      <c r="B19329" s="2">
        <v>2021</v>
      </c>
      <c r="C19329" s="2" t="s">
        <v>66</v>
      </c>
      <c r="D19329" s="3">
        <v>42996</v>
      </c>
      <c r="E19329" s="5">
        <f t="shared" si="301"/>
        <v>4.3469159921853198E-2</v>
      </c>
    </row>
    <row r="19330" spans="1:5" x14ac:dyDescent="0.25">
      <c r="A19330" s="2">
        <v>2968</v>
      </c>
      <c r="B19330" s="2">
        <v>2022</v>
      </c>
      <c r="C19330" s="2" t="s">
        <v>66</v>
      </c>
      <c r="D19330" s="3">
        <v>44865</v>
      </c>
      <c r="E19330" s="5">
        <f t="shared" ref="E19330:E19393" si="302">IF(A19331=A19330,(D19331-D19330)/D19330,1)</f>
        <v>2.9332441769753706E-2</v>
      </c>
    </row>
    <row r="19331" spans="1:5" x14ac:dyDescent="0.25">
      <c r="A19331" s="2">
        <v>2968</v>
      </c>
      <c r="B19331" s="2">
        <v>2023</v>
      </c>
      <c r="C19331" s="2" t="s">
        <v>66</v>
      </c>
      <c r="D19331" s="3">
        <v>46181</v>
      </c>
      <c r="E19331" s="5">
        <f t="shared" si="302"/>
        <v>3.9799917715077626E-2</v>
      </c>
    </row>
    <row r="19332" spans="1:5" x14ac:dyDescent="0.25">
      <c r="A19332" s="2">
        <v>2968</v>
      </c>
      <c r="B19332" s="2">
        <v>2024</v>
      </c>
      <c r="C19332" s="2" t="s">
        <v>66</v>
      </c>
      <c r="D19332" s="3">
        <v>48019</v>
      </c>
      <c r="E19332" s="5">
        <f t="shared" si="302"/>
        <v>4.0192423832233072E-2</v>
      </c>
    </row>
    <row r="19333" spans="1:5" x14ac:dyDescent="0.25">
      <c r="A19333" s="2">
        <v>2968</v>
      </c>
      <c r="B19333" s="2">
        <v>2025</v>
      </c>
      <c r="C19333" s="2" t="s">
        <v>66</v>
      </c>
      <c r="D19333" s="3">
        <v>49949</v>
      </c>
      <c r="E19333" s="5">
        <f t="shared" si="302"/>
        <v>1</v>
      </c>
    </row>
    <row r="19334" spans="1:5" x14ac:dyDescent="0.25">
      <c r="A19334" s="2">
        <v>2969</v>
      </c>
      <c r="B19334" s="2">
        <v>2018</v>
      </c>
      <c r="C19334" s="2" t="s">
        <v>55</v>
      </c>
      <c r="D19334" s="3">
        <v>55693</v>
      </c>
      <c r="E19334" s="5">
        <f t="shared" si="302"/>
        <v>2.7615678810622518E-2</v>
      </c>
    </row>
    <row r="19335" spans="1:5" x14ac:dyDescent="0.25">
      <c r="A19335" s="2">
        <v>2969</v>
      </c>
      <c r="B19335" s="2">
        <v>2019</v>
      </c>
      <c r="C19335" s="2" t="s">
        <v>55</v>
      </c>
      <c r="D19335" s="3">
        <v>57231</v>
      </c>
      <c r="E19335" s="5">
        <f t="shared" si="302"/>
        <v>4.6600618545892959E-2</v>
      </c>
    </row>
    <row r="19336" spans="1:5" x14ac:dyDescent="0.25">
      <c r="A19336" s="2">
        <v>2969</v>
      </c>
      <c r="B19336" s="2">
        <v>2020</v>
      </c>
      <c r="C19336" s="2" t="s">
        <v>55</v>
      </c>
      <c r="D19336" s="3">
        <v>59898</v>
      </c>
      <c r="E19336" s="5">
        <f t="shared" si="302"/>
        <v>4.2756018564893652E-2</v>
      </c>
    </row>
    <row r="19337" spans="1:5" x14ac:dyDescent="0.25">
      <c r="A19337" s="2">
        <v>2969</v>
      </c>
      <c r="B19337" s="2">
        <v>2021</v>
      </c>
      <c r="C19337" s="2" t="s">
        <v>55</v>
      </c>
      <c r="D19337" s="3">
        <v>62459</v>
      </c>
      <c r="E19337" s="5">
        <f t="shared" si="302"/>
        <v>3.0307881970572697E-2</v>
      </c>
    </row>
    <row r="19338" spans="1:5" x14ac:dyDescent="0.25">
      <c r="A19338" s="2">
        <v>2969</v>
      </c>
      <c r="B19338" s="2">
        <v>2022</v>
      </c>
      <c r="C19338" s="2" t="s">
        <v>55</v>
      </c>
      <c r="D19338" s="3">
        <v>64352</v>
      </c>
      <c r="E19338" s="5">
        <f t="shared" si="302"/>
        <v>4.4256588761810045E-2</v>
      </c>
    </row>
    <row r="19339" spans="1:5" x14ac:dyDescent="0.25">
      <c r="A19339" s="2">
        <v>2969</v>
      </c>
      <c r="B19339" s="2">
        <v>2023</v>
      </c>
      <c r="C19339" s="2" t="s">
        <v>55</v>
      </c>
      <c r="D19339" s="3">
        <v>67200</v>
      </c>
      <c r="E19339" s="5">
        <f t="shared" si="302"/>
        <v>3.7797619047619045E-2</v>
      </c>
    </row>
    <row r="19340" spans="1:5" x14ac:dyDescent="0.25">
      <c r="A19340" s="2">
        <v>2969</v>
      </c>
      <c r="B19340" s="2">
        <v>2024</v>
      </c>
      <c r="C19340" s="2" t="s">
        <v>55</v>
      </c>
      <c r="D19340" s="3">
        <v>69740</v>
      </c>
      <c r="E19340" s="5">
        <f t="shared" si="302"/>
        <v>3.2707198164611415E-2</v>
      </c>
    </row>
    <row r="19341" spans="1:5" x14ac:dyDescent="0.25">
      <c r="A19341" s="2">
        <v>2969</v>
      </c>
      <c r="B19341" s="2">
        <v>2025</v>
      </c>
      <c r="C19341" s="2" t="s">
        <v>55</v>
      </c>
      <c r="D19341" s="3">
        <v>72021</v>
      </c>
      <c r="E19341" s="5">
        <f t="shared" si="302"/>
        <v>1</v>
      </c>
    </row>
    <row r="19342" spans="1:5" x14ac:dyDescent="0.25">
      <c r="A19342" s="2">
        <v>2970</v>
      </c>
      <c r="B19342" s="2">
        <v>2017</v>
      </c>
      <c r="C19342" s="2" t="s">
        <v>64</v>
      </c>
      <c r="D19342" s="3">
        <v>102059</v>
      </c>
      <c r="E19342" s="5">
        <f t="shared" si="302"/>
        <v>5.0216051499622764E-2</v>
      </c>
    </row>
    <row r="19343" spans="1:5" x14ac:dyDescent="0.25">
      <c r="A19343" s="2">
        <v>2970</v>
      </c>
      <c r="B19343" s="2">
        <v>2018</v>
      </c>
      <c r="C19343" s="2" t="s">
        <v>64</v>
      </c>
      <c r="D19343" s="3">
        <v>107184</v>
      </c>
      <c r="E19343" s="5">
        <f t="shared" si="302"/>
        <v>4.7469771607702639E-2</v>
      </c>
    </row>
    <row r="19344" spans="1:5" x14ac:dyDescent="0.25">
      <c r="A19344" s="2">
        <v>2970</v>
      </c>
      <c r="B19344" s="2">
        <v>2019</v>
      </c>
      <c r="C19344" s="2" t="s">
        <v>64</v>
      </c>
      <c r="D19344" s="3">
        <v>112272</v>
      </c>
      <c r="E19344" s="5">
        <f t="shared" si="302"/>
        <v>3.6367037195382645E-2</v>
      </c>
    </row>
    <row r="19345" spans="1:5" x14ac:dyDescent="0.25">
      <c r="A19345" s="2">
        <v>2970</v>
      </c>
      <c r="B19345" s="2">
        <v>2020</v>
      </c>
      <c r="C19345" s="2" t="s">
        <v>64</v>
      </c>
      <c r="D19345" s="3">
        <v>116355</v>
      </c>
      <c r="E19345" s="5">
        <f t="shared" si="302"/>
        <v>5.7092518585363759E-2</v>
      </c>
    </row>
    <row r="19346" spans="1:5" x14ac:dyDescent="0.25">
      <c r="A19346" s="2">
        <v>2970</v>
      </c>
      <c r="B19346" s="2">
        <v>2021</v>
      </c>
      <c r="C19346" s="2" t="s">
        <v>64</v>
      </c>
      <c r="D19346" s="3">
        <v>122998</v>
      </c>
      <c r="E19346" s="5">
        <f t="shared" si="302"/>
        <v>4.200068293793395E-2</v>
      </c>
    </row>
    <row r="19347" spans="1:5" x14ac:dyDescent="0.25">
      <c r="A19347" s="2">
        <v>2970</v>
      </c>
      <c r="B19347" s="2">
        <v>2022</v>
      </c>
      <c r="C19347" s="2" t="s">
        <v>64</v>
      </c>
      <c r="D19347" s="3">
        <v>128164</v>
      </c>
      <c r="E19347" s="5">
        <f t="shared" si="302"/>
        <v>4.1322056115601885E-2</v>
      </c>
    </row>
    <row r="19348" spans="1:5" x14ac:dyDescent="0.25">
      <c r="A19348" s="2">
        <v>2970</v>
      </c>
      <c r="B19348" s="2">
        <v>2023</v>
      </c>
      <c r="C19348" s="2" t="s">
        <v>64</v>
      </c>
      <c r="D19348" s="3">
        <v>133460</v>
      </c>
      <c r="E19348" s="5">
        <f t="shared" si="302"/>
        <v>5.4285928368050351E-2</v>
      </c>
    </row>
    <row r="19349" spans="1:5" x14ac:dyDescent="0.25">
      <c r="A19349" s="2">
        <v>2970</v>
      </c>
      <c r="B19349" s="2">
        <v>2024</v>
      </c>
      <c r="C19349" s="2" t="s">
        <v>64</v>
      </c>
      <c r="D19349" s="3">
        <v>140705</v>
      </c>
      <c r="E19349" s="5">
        <f t="shared" si="302"/>
        <v>4.1661632493514802E-2</v>
      </c>
    </row>
    <row r="19350" spans="1:5" x14ac:dyDescent="0.25">
      <c r="A19350" s="2">
        <v>2970</v>
      </c>
      <c r="B19350" s="2">
        <v>2025</v>
      </c>
      <c r="C19350" s="2" t="s">
        <v>64</v>
      </c>
      <c r="D19350" s="3">
        <v>146567</v>
      </c>
      <c r="E19350" s="5">
        <f t="shared" si="302"/>
        <v>1</v>
      </c>
    </row>
    <row r="19351" spans="1:5" x14ac:dyDescent="0.25">
      <c r="A19351" s="2">
        <v>2971</v>
      </c>
      <c r="B19351" s="2">
        <v>2017</v>
      </c>
      <c r="C19351" s="2" t="s">
        <v>66</v>
      </c>
      <c r="D19351" s="3">
        <v>59671</v>
      </c>
      <c r="E19351" s="5">
        <f t="shared" si="302"/>
        <v>4.4661560892225706E-2</v>
      </c>
    </row>
    <row r="19352" spans="1:5" x14ac:dyDescent="0.25">
      <c r="A19352" s="2">
        <v>2971</v>
      </c>
      <c r="B19352" s="2">
        <v>2018</v>
      </c>
      <c r="C19352" s="2" t="s">
        <v>66</v>
      </c>
      <c r="D19352" s="3">
        <v>62336</v>
      </c>
      <c r="E19352" s="5">
        <f t="shared" si="302"/>
        <v>7.5991401437371667E-2</v>
      </c>
    </row>
    <row r="19353" spans="1:5" x14ac:dyDescent="0.25">
      <c r="A19353" s="2">
        <v>2971</v>
      </c>
      <c r="B19353" s="2">
        <v>2019</v>
      </c>
      <c r="C19353" s="2" t="s">
        <v>55</v>
      </c>
      <c r="D19353" s="3">
        <v>67073</v>
      </c>
      <c r="E19353" s="5">
        <f t="shared" si="302"/>
        <v>9.544824295916389E-2</v>
      </c>
    </row>
    <row r="19354" spans="1:5" x14ac:dyDescent="0.25">
      <c r="A19354" s="2">
        <v>2971</v>
      </c>
      <c r="B19354" s="2">
        <v>2020</v>
      </c>
      <c r="C19354" s="2" t="s">
        <v>60</v>
      </c>
      <c r="D19354" s="3">
        <v>73475</v>
      </c>
      <c r="E19354" s="5">
        <f t="shared" si="302"/>
        <v>3.4229329703980946E-2</v>
      </c>
    </row>
    <row r="19355" spans="1:5" x14ac:dyDescent="0.25">
      <c r="A19355" s="2">
        <v>2971</v>
      </c>
      <c r="B19355" s="2">
        <v>2021</v>
      </c>
      <c r="C19355" s="2" t="s">
        <v>60</v>
      </c>
      <c r="D19355" s="3">
        <v>75990</v>
      </c>
      <c r="E19355" s="5">
        <f t="shared" si="302"/>
        <v>2.3555731017239109E-2</v>
      </c>
    </row>
    <row r="19356" spans="1:5" x14ac:dyDescent="0.25">
      <c r="A19356" s="2">
        <v>2971</v>
      </c>
      <c r="B19356" s="2">
        <v>2022</v>
      </c>
      <c r="C19356" s="2" t="s">
        <v>60</v>
      </c>
      <c r="D19356" s="3">
        <v>77780</v>
      </c>
      <c r="E19356" s="5">
        <f t="shared" si="302"/>
        <v>3.2964772435073286E-2</v>
      </c>
    </row>
    <row r="19357" spans="1:5" x14ac:dyDescent="0.25">
      <c r="A19357" s="2">
        <v>2971</v>
      </c>
      <c r="B19357" s="2">
        <v>2023</v>
      </c>
      <c r="C19357" s="2" t="s">
        <v>60</v>
      </c>
      <c r="D19357" s="3">
        <v>80344</v>
      </c>
      <c r="E19357" s="5">
        <f t="shared" si="302"/>
        <v>4.9823259982077067E-2</v>
      </c>
    </row>
    <row r="19358" spans="1:5" x14ac:dyDescent="0.25">
      <c r="A19358" s="2">
        <v>2971</v>
      </c>
      <c r="B19358" s="2">
        <v>2024</v>
      </c>
      <c r="C19358" s="2" t="s">
        <v>60</v>
      </c>
      <c r="D19358" s="3">
        <v>84347</v>
      </c>
      <c r="E19358" s="5">
        <f t="shared" si="302"/>
        <v>2.8086357546800715E-2</v>
      </c>
    </row>
    <row r="19359" spans="1:5" x14ac:dyDescent="0.25">
      <c r="A19359" s="2">
        <v>2971</v>
      </c>
      <c r="B19359" s="2">
        <v>2025</v>
      </c>
      <c r="C19359" s="2" t="s">
        <v>60</v>
      </c>
      <c r="D19359" s="3">
        <v>86716</v>
      </c>
      <c r="E19359" s="5">
        <f t="shared" si="302"/>
        <v>1</v>
      </c>
    </row>
    <row r="19360" spans="1:5" x14ac:dyDescent="0.25">
      <c r="A19360" s="2">
        <v>2972</v>
      </c>
      <c r="B19360" s="2">
        <v>2018</v>
      </c>
      <c r="C19360" s="2" t="s">
        <v>66</v>
      </c>
      <c r="D19360" s="3">
        <v>143941</v>
      </c>
      <c r="E19360" s="5">
        <f t="shared" si="302"/>
        <v>3.6945693027004123E-2</v>
      </c>
    </row>
    <row r="19361" spans="1:5" x14ac:dyDescent="0.25">
      <c r="A19361" s="2">
        <v>2972</v>
      </c>
      <c r="B19361" s="2">
        <v>2019</v>
      </c>
      <c r="C19361" s="2" t="s">
        <v>66</v>
      </c>
      <c r="D19361" s="3">
        <v>149259</v>
      </c>
      <c r="E19361" s="5">
        <f t="shared" si="302"/>
        <v>3.5957630695636442E-2</v>
      </c>
    </row>
    <row r="19362" spans="1:5" x14ac:dyDescent="0.25">
      <c r="A19362" s="2">
        <v>2972</v>
      </c>
      <c r="B19362" s="2">
        <v>2020</v>
      </c>
      <c r="C19362" s="2" t="s">
        <v>66</v>
      </c>
      <c r="D19362" s="3">
        <v>154626</v>
      </c>
      <c r="E19362" s="5">
        <f t="shared" si="302"/>
        <v>4.8103165056329465E-2</v>
      </c>
    </row>
    <row r="19363" spans="1:5" x14ac:dyDescent="0.25">
      <c r="A19363" s="2">
        <v>2972</v>
      </c>
      <c r="B19363" s="2">
        <v>2021</v>
      </c>
      <c r="C19363" s="2" t="s">
        <v>66</v>
      </c>
      <c r="D19363" s="3">
        <v>162064</v>
      </c>
      <c r="E19363" s="5">
        <f t="shared" si="302"/>
        <v>4.2125333201698097E-2</v>
      </c>
    </row>
    <row r="19364" spans="1:5" x14ac:dyDescent="0.25">
      <c r="A19364" s="2">
        <v>2972</v>
      </c>
      <c r="B19364" s="2">
        <v>2022</v>
      </c>
      <c r="C19364" s="2" t="s">
        <v>66</v>
      </c>
      <c r="D19364" s="3">
        <v>168891</v>
      </c>
      <c r="E19364" s="5">
        <f t="shared" si="302"/>
        <v>2.9948309856653109E-2</v>
      </c>
    </row>
    <row r="19365" spans="1:5" x14ac:dyDescent="0.25">
      <c r="A19365" s="2">
        <v>2972</v>
      </c>
      <c r="B19365" s="2">
        <v>2023</v>
      </c>
      <c r="C19365" s="2" t="s">
        <v>66</v>
      </c>
      <c r="D19365" s="3">
        <v>173949</v>
      </c>
      <c r="E19365" s="5">
        <f t="shared" si="302"/>
        <v>3.2636002506481784E-2</v>
      </c>
    </row>
    <row r="19366" spans="1:5" x14ac:dyDescent="0.25">
      <c r="A19366" s="2">
        <v>2972</v>
      </c>
      <c r="B19366" s="2">
        <v>2024</v>
      </c>
      <c r="C19366" s="2" t="s">
        <v>66</v>
      </c>
      <c r="D19366" s="3">
        <v>179626</v>
      </c>
      <c r="E19366" s="5">
        <f t="shared" si="302"/>
        <v>3.0702682239764845E-2</v>
      </c>
    </row>
    <row r="19367" spans="1:5" x14ac:dyDescent="0.25">
      <c r="A19367" s="2">
        <v>2972</v>
      </c>
      <c r="B19367" s="2">
        <v>2025</v>
      </c>
      <c r="C19367" s="2" t="s">
        <v>66</v>
      </c>
      <c r="D19367" s="3">
        <v>185141</v>
      </c>
      <c r="E19367" s="5">
        <f t="shared" si="302"/>
        <v>1</v>
      </c>
    </row>
    <row r="19368" spans="1:5" x14ac:dyDescent="0.25">
      <c r="A19368" s="2">
        <v>2973</v>
      </c>
      <c r="B19368" s="2">
        <v>2015</v>
      </c>
      <c r="C19368" s="2" t="s">
        <v>55</v>
      </c>
      <c r="D19368" s="3">
        <v>83909</v>
      </c>
      <c r="E19368" s="5">
        <f t="shared" si="302"/>
        <v>4.4834284760871895E-2</v>
      </c>
    </row>
    <row r="19369" spans="1:5" x14ac:dyDescent="0.25">
      <c r="A19369" s="2">
        <v>2973</v>
      </c>
      <c r="B19369" s="2">
        <v>2016</v>
      </c>
      <c r="C19369" s="2" t="s">
        <v>55</v>
      </c>
      <c r="D19369" s="3">
        <v>87671</v>
      </c>
      <c r="E19369" s="5">
        <f t="shared" si="302"/>
        <v>3.5405094044781059E-2</v>
      </c>
    </row>
    <row r="19370" spans="1:5" x14ac:dyDescent="0.25">
      <c r="A19370" s="2">
        <v>2973</v>
      </c>
      <c r="B19370" s="2">
        <v>2017</v>
      </c>
      <c r="C19370" s="2" t="s">
        <v>55</v>
      </c>
      <c r="D19370" s="3">
        <v>90775</v>
      </c>
      <c r="E19370" s="5">
        <f t="shared" si="302"/>
        <v>3.5935004131093365E-2</v>
      </c>
    </row>
    <row r="19371" spans="1:5" x14ac:dyDescent="0.25">
      <c r="A19371" s="2">
        <v>2973</v>
      </c>
      <c r="B19371" s="2">
        <v>2018</v>
      </c>
      <c r="C19371" s="2" t="s">
        <v>55</v>
      </c>
      <c r="D19371" s="3">
        <v>94037</v>
      </c>
      <c r="E19371" s="5">
        <f t="shared" si="302"/>
        <v>3.8899582079394278E-2</v>
      </c>
    </row>
    <row r="19372" spans="1:5" x14ac:dyDescent="0.25">
      <c r="A19372" s="2">
        <v>2973</v>
      </c>
      <c r="B19372" s="2">
        <v>2019</v>
      </c>
      <c r="C19372" s="2" t="s">
        <v>55</v>
      </c>
      <c r="D19372" s="3">
        <v>97695</v>
      </c>
      <c r="E19372" s="5">
        <f t="shared" si="302"/>
        <v>2.5538666257229132E-2</v>
      </c>
    </row>
    <row r="19373" spans="1:5" x14ac:dyDescent="0.25">
      <c r="A19373" s="2">
        <v>2973</v>
      </c>
      <c r="B19373" s="2">
        <v>2020</v>
      </c>
      <c r="C19373" s="2" t="s">
        <v>55</v>
      </c>
      <c r="D19373" s="3">
        <v>100190</v>
      </c>
      <c r="E19373" s="5">
        <f t="shared" si="302"/>
        <v>3.8596666333965468E-2</v>
      </c>
    </row>
    <row r="19374" spans="1:5" x14ac:dyDescent="0.25">
      <c r="A19374" s="2">
        <v>2973</v>
      </c>
      <c r="B19374" s="2">
        <v>2021</v>
      </c>
      <c r="C19374" s="2" t="s">
        <v>55</v>
      </c>
      <c r="D19374" s="3">
        <v>104057</v>
      </c>
      <c r="E19374" s="5">
        <f t="shared" si="302"/>
        <v>4.1275454798812186E-2</v>
      </c>
    </row>
    <row r="19375" spans="1:5" x14ac:dyDescent="0.25">
      <c r="A19375" s="2">
        <v>2973</v>
      </c>
      <c r="B19375" s="2">
        <v>2022</v>
      </c>
      <c r="C19375" s="2" t="s">
        <v>55</v>
      </c>
      <c r="D19375" s="3">
        <v>108352</v>
      </c>
      <c r="E19375" s="5">
        <f t="shared" si="302"/>
        <v>4.0700679267572357E-2</v>
      </c>
    </row>
    <row r="19376" spans="1:5" x14ac:dyDescent="0.25">
      <c r="A19376" s="2">
        <v>2973</v>
      </c>
      <c r="B19376" s="2">
        <v>2023</v>
      </c>
      <c r="C19376" s="2" t="s">
        <v>55</v>
      </c>
      <c r="D19376" s="3">
        <v>112762</v>
      </c>
      <c r="E19376" s="5">
        <f t="shared" si="302"/>
        <v>3.4940848867526297E-2</v>
      </c>
    </row>
    <row r="19377" spans="1:5" x14ac:dyDescent="0.25">
      <c r="A19377" s="2">
        <v>2973</v>
      </c>
      <c r="B19377" s="2">
        <v>2024</v>
      </c>
      <c r="C19377" s="2" t="s">
        <v>55</v>
      </c>
      <c r="D19377" s="3">
        <v>116702</v>
      </c>
      <c r="E19377" s="5">
        <f t="shared" si="302"/>
        <v>4.584325889873353E-2</v>
      </c>
    </row>
    <row r="19378" spans="1:5" x14ac:dyDescent="0.25">
      <c r="A19378" s="2">
        <v>2973</v>
      </c>
      <c r="B19378" s="2">
        <v>2025</v>
      </c>
      <c r="C19378" s="2" t="s">
        <v>55</v>
      </c>
      <c r="D19378" s="3">
        <v>122052</v>
      </c>
      <c r="E19378" s="5">
        <f t="shared" si="302"/>
        <v>1</v>
      </c>
    </row>
    <row r="19379" spans="1:5" x14ac:dyDescent="0.25">
      <c r="A19379" s="2">
        <v>2974</v>
      </c>
      <c r="B19379" s="2">
        <v>2016</v>
      </c>
      <c r="C19379" s="2" t="s">
        <v>66</v>
      </c>
      <c r="D19379" s="3">
        <v>81777</v>
      </c>
      <c r="E19379" s="5">
        <f t="shared" si="302"/>
        <v>3.6734045024884747E-2</v>
      </c>
    </row>
    <row r="19380" spans="1:5" x14ac:dyDescent="0.25">
      <c r="A19380" s="2">
        <v>2974</v>
      </c>
      <c r="B19380" s="2">
        <v>2017</v>
      </c>
      <c r="C19380" s="2" t="s">
        <v>66</v>
      </c>
      <c r="D19380" s="3">
        <v>84781</v>
      </c>
      <c r="E19380" s="5">
        <f t="shared" si="302"/>
        <v>3.6328894445689486E-2</v>
      </c>
    </row>
    <row r="19381" spans="1:5" x14ac:dyDescent="0.25">
      <c r="A19381" s="2">
        <v>2974</v>
      </c>
      <c r="B19381" s="2">
        <v>2018</v>
      </c>
      <c r="C19381" s="2" t="s">
        <v>66</v>
      </c>
      <c r="D19381" s="3">
        <v>87861</v>
      </c>
      <c r="E19381" s="5">
        <f t="shared" si="302"/>
        <v>4.7040211242758451E-2</v>
      </c>
    </row>
    <row r="19382" spans="1:5" x14ac:dyDescent="0.25">
      <c r="A19382" s="2">
        <v>2974</v>
      </c>
      <c r="B19382" s="2">
        <v>2019</v>
      </c>
      <c r="C19382" s="2" t="s">
        <v>66</v>
      </c>
      <c r="D19382" s="3">
        <v>91994</v>
      </c>
      <c r="E19382" s="5">
        <f t="shared" si="302"/>
        <v>4.8579255168815359E-2</v>
      </c>
    </row>
    <row r="19383" spans="1:5" x14ac:dyDescent="0.25">
      <c r="A19383" s="2">
        <v>2974</v>
      </c>
      <c r="B19383" s="2">
        <v>2020</v>
      </c>
      <c r="C19383" s="2" t="s">
        <v>66</v>
      </c>
      <c r="D19383" s="3">
        <v>96463</v>
      </c>
      <c r="E19383" s="5">
        <f t="shared" si="302"/>
        <v>4.7033577641168119E-2</v>
      </c>
    </row>
    <row r="19384" spans="1:5" x14ac:dyDescent="0.25">
      <c r="A19384" s="2">
        <v>2974</v>
      </c>
      <c r="B19384" s="2">
        <v>2021</v>
      </c>
      <c r="C19384" s="2" t="s">
        <v>55</v>
      </c>
      <c r="D19384" s="3">
        <v>101000</v>
      </c>
      <c r="E19384" s="5">
        <f t="shared" si="302"/>
        <v>2.8524752475247526E-2</v>
      </c>
    </row>
    <row r="19385" spans="1:5" x14ac:dyDescent="0.25">
      <c r="A19385" s="2">
        <v>2974</v>
      </c>
      <c r="B19385" s="2">
        <v>2022</v>
      </c>
      <c r="C19385" s="2" t="s">
        <v>55</v>
      </c>
      <c r="D19385" s="3">
        <v>103881</v>
      </c>
      <c r="E19385" s="5">
        <f t="shared" si="302"/>
        <v>6.0511546866125664E-2</v>
      </c>
    </row>
    <row r="19386" spans="1:5" x14ac:dyDescent="0.25">
      <c r="A19386" s="2">
        <v>2974</v>
      </c>
      <c r="B19386" s="2">
        <v>2023</v>
      </c>
      <c r="C19386" s="2" t="s">
        <v>60</v>
      </c>
      <c r="D19386" s="3">
        <v>110167</v>
      </c>
      <c r="E19386" s="5">
        <f t="shared" si="302"/>
        <v>0.10673795238138463</v>
      </c>
    </row>
    <row r="19387" spans="1:5" x14ac:dyDescent="0.25">
      <c r="A19387" s="2">
        <v>2974</v>
      </c>
      <c r="B19387" s="2">
        <v>2024</v>
      </c>
      <c r="C19387" s="2" t="s">
        <v>64</v>
      </c>
      <c r="D19387" s="3">
        <v>121926</v>
      </c>
      <c r="E19387" s="5">
        <f t="shared" si="302"/>
        <v>0.13514754851303248</v>
      </c>
    </row>
    <row r="19388" spans="1:5" x14ac:dyDescent="0.25">
      <c r="A19388" s="2">
        <v>2974</v>
      </c>
      <c r="B19388" s="2">
        <v>2025</v>
      </c>
      <c r="C19388" s="2" t="s">
        <v>75</v>
      </c>
      <c r="D19388" s="3">
        <v>138404</v>
      </c>
      <c r="E19388" s="5">
        <f t="shared" si="302"/>
        <v>1</v>
      </c>
    </row>
    <row r="19389" spans="1:5" x14ac:dyDescent="0.25">
      <c r="A19389" s="2">
        <v>2975</v>
      </c>
      <c r="B19389" s="2">
        <v>2014</v>
      </c>
      <c r="C19389" s="2" t="s">
        <v>55</v>
      </c>
      <c r="D19389" s="3">
        <v>76438</v>
      </c>
      <c r="E19389" s="5">
        <f t="shared" si="302"/>
        <v>3.1960543185326672E-2</v>
      </c>
    </row>
    <row r="19390" spans="1:5" x14ac:dyDescent="0.25">
      <c r="A19390" s="2">
        <v>2975</v>
      </c>
      <c r="B19390" s="2">
        <v>2015</v>
      </c>
      <c r="C19390" s="2" t="s">
        <v>55</v>
      </c>
      <c r="D19390" s="3">
        <v>78881</v>
      </c>
      <c r="E19390" s="5">
        <f t="shared" si="302"/>
        <v>3.105944397256627E-2</v>
      </c>
    </row>
    <row r="19391" spans="1:5" x14ac:dyDescent="0.25">
      <c r="A19391" s="2">
        <v>2975</v>
      </c>
      <c r="B19391" s="2">
        <v>2016</v>
      </c>
      <c r="C19391" s="2" t="s">
        <v>55</v>
      </c>
      <c r="D19391" s="3">
        <v>81331</v>
      </c>
      <c r="E19391" s="5">
        <f t="shared" si="302"/>
        <v>3.3492764136676054E-2</v>
      </c>
    </row>
    <row r="19392" spans="1:5" x14ac:dyDescent="0.25">
      <c r="A19392" s="2">
        <v>2975</v>
      </c>
      <c r="B19392" s="2">
        <v>2017</v>
      </c>
      <c r="C19392" s="2" t="s">
        <v>55</v>
      </c>
      <c r="D19392" s="3">
        <v>84055</v>
      </c>
      <c r="E19392" s="5">
        <f t="shared" si="302"/>
        <v>2.2294925941347927E-2</v>
      </c>
    </row>
    <row r="19393" spans="1:5" x14ac:dyDescent="0.25">
      <c r="A19393" s="2">
        <v>2975</v>
      </c>
      <c r="B19393" s="2">
        <v>2018</v>
      </c>
      <c r="C19393" s="2" t="s">
        <v>55</v>
      </c>
      <c r="D19393" s="3">
        <v>85929</v>
      </c>
      <c r="E19393" s="5">
        <f t="shared" si="302"/>
        <v>4.5339757241443519E-2</v>
      </c>
    </row>
    <row r="19394" spans="1:5" x14ac:dyDescent="0.25">
      <c r="A19394" s="2">
        <v>2975</v>
      </c>
      <c r="B19394" s="2">
        <v>2019</v>
      </c>
      <c r="C19394" s="2" t="s">
        <v>55</v>
      </c>
      <c r="D19394" s="3">
        <v>89825</v>
      </c>
      <c r="E19394" s="5">
        <f t="shared" ref="E19394:E19457" si="303">IF(A19395=A19394,(D19395-D19394)/D19394,1)</f>
        <v>2.1463957695519065E-2</v>
      </c>
    </row>
    <row r="19395" spans="1:5" x14ac:dyDescent="0.25">
      <c r="A19395" s="2">
        <v>2975</v>
      </c>
      <c r="B19395" s="2">
        <v>2020</v>
      </c>
      <c r="C19395" s="2" t="s">
        <v>55</v>
      </c>
      <c r="D19395" s="3">
        <v>91753</v>
      </c>
      <c r="E19395" s="5">
        <f t="shared" si="303"/>
        <v>3.5780846402842417E-2</v>
      </c>
    </row>
    <row r="19396" spans="1:5" x14ac:dyDescent="0.25">
      <c r="A19396" s="2">
        <v>2975</v>
      </c>
      <c r="B19396" s="2">
        <v>2021</v>
      </c>
      <c r="C19396" s="2" t="s">
        <v>55</v>
      </c>
      <c r="D19396" s="3">
        <v>95036</v>
      </c>
      <c r="E19396" s="5">
        <f t="shared" si="303"/>
        <v>3.398712067006187E-2</v>
      </c>
    </row>
    <row r="19397" spans="1:5" x14ac:dyDescent="0.25">
      <c r="A19397" s="2">
        <v>2975</v>
      </c>
      <c r="B19397" s="2">
        <v>2022</v>
      </c>
      <c r="C19397" s="2" t="s">
        <v>55</v>
      </c>
      <c r="D19397" s="3">
        <v>98266</v>
      </c>
      <c r="E19397" s="5">
        <f t="shared" si="303"/>
        <v>3.0763438015183279E-2</v>
      </c>
    </row>
    <row r="19398" spans="1:5" x14ac:dyDescent="0.25">
      <c r="A19398" s="2">
        <v>2975</v>
      </c>
      <c r="B19398" s="2">
        <v>2023</v>
      </c>
      <c r="C19398" s="2" t="s">
        <v>55</v>
      </c>
      <c r="D19398" s="3">
        <v>101289</v>
      </c>
      <c r="E19398" s="5">
        <f t="shared" si="303"/>
        <v>4.3696748906594002E-2</v>
      </c>
    </row>
    <row r="19399" spans="1:5" x14ac:dyDescent="0.25">
      <c r="A19399" s="2">
        <v>2975</v>
      </c>
      <c r="B19399" s="2">
        <v>2024</v>
      </c>
      <c r="C19399" s="2" t="s">
        <v>55</v>
      </c>
      <c r="D19399" s="3">
        <v>105715</v>
      </c>
      <c r="E19399" s="5">
        <f t="shared" si="303"/>
        <v>4.1432152485456182E-2</v>
      </c>
    </row>
    <row r="19400" spans="1:5" x14ac:dyDescent="0.25">
      <c r="A19400" s="2">
        <v>2975</v>
      </c>
      <c r="B19400" s="2">
        <v>2025</v>
      </c>
      <c r="C19400" s="2" t="s">
        <v>55</v>
      </c>
      <c r="D19400" s="3">
        <v>110095</v>
      </c>
      <c r="E19400" s="5">
        <f t="shared" si="303"/>
        <v>1</v>
      </c>
    </row>
    <row r="19401" spans="1:5" x14ac:dyDescent="0.25">
      <c r="A19401" s="2">
        <v>2976</v>
      </c>
      <c r="B19401" s="2">
        <v>2022</v>
      </c>
      <c r="C19401" s="2" t="s">
        <v>60</v>
      </c>
      <c r="D19401" s="3">
        <v>69375</v>
      </c>
      <c r="E19401" s="5">
        <f t="shared" si="303"/>
        <v>4.4367567567567566E-2</v>
      </c>
    </row>
    <row r="19402" spans="1:5" x14ac:dyDescent="0.25">
      <c r="A19402" s="2">
        <v>2976</v>
      </c>
      <c r="B19402" s="2">
        <v>2023</v>
      </c>
      <c r="C19402" s="2" t="s">
        <v>60</v>
      </c>
      <c r="D19402" s="3">
        <v>72453</v>
      </c>
      <c r="E19402" s="5">
        <f t="shared" si="303"/>
        <v>4.2068651401598274E-2</v>
      </c>
    </row>
    <row r="19403" spans="1:5" x14ac:dyDescent="0.25">
      <c r="A19403" s="2">
        <v>2976</v>
      </c>
      <c r="B19403" s="2">
        <v>2024</v>
      </c>
      <c r="C19403" s="2" t="s">
        <v>60</v>
      </c>
      <c r="D19403" s="3">
        <v>75501</v>
      </c>
      <c r="E19403" s="5">
        <f t="shared" si="303"/>
        <v>6.8078568495781519E-2</v>
      </c>
    </row>
    <row r="19404" spans="1:5" x14ac:dyDescent="0.25">
      <c r="A19404" s="2">
        <v>2976</v>
      </c>
      <c r="B19404" s="2">
        <v>2025</v>
      </c>
      <c r="C19404" s="2" t="s">
        <v>60</v>
      </c>
      <c r="D19404" s="3">
        <v>80641</v>
      </c>
      <c r="E19404" s="5">
        <f t="shared" si="303"/>
        <v>1</v>
      </c>
    </row>
    <row r="19405" spans="1:5" x14ac:dyDescent="0.25">
      <c r="A19405" s="2">
        <v>2977</v>
      </c>
      <c r="B19405" s="2">
        <v>2024</v>
      </c>
      <c r="C19405" s="2" t="s">
        <v>75</v>
      </c>
      <c r="D19405" s="3">
        <v>51120</v>
      </c>
      <c r="E19405" s="5">
        <f t="shared" si="303"/>
        <v>3.5230829420970264E-2</v>
      </c>
    </row>
    <row r="19406" spans="1:5" x14ac:dyDescent="0.25">
      <c r="A19406" s="2">
        <v>2977</v>
      </c>
      <c r="B19406" s="2">
        <v>2025</v>
      </c>
      <c r="C19406" s="2" t="s">
        <v>75</v>
      </c>
      <c r="D19406" s="3">
        <v>52921</v>
      </c>
      <c r="E19406" s="5">
        <f t="shared" si="303"/>
        <v>1</v>
      </c>
    </row>
    <row r="19407" spans="1:5" x14ac:dyDescent="0.25">
      <c r="A19407" s="2">
        <v>2978</v>
      </c>
      <c r="B19407" s="2">
        <v>2016</v>
      </c>
      <c r="C19407" s="2" t="s">
        <v>55</v>
      </c>
      <c r="D19407" s="3">
        <v>102468</v>
      </c>
      <c r="E19407" s="5">
        <f t="shared" si="303"/>
        <v>6.0897060545731352E-2</v>
      </c>
    </row>
    <row r="19408" spans="1:5" x14ac:dyDescent="0.25">
      <c r="A19408" s="2">
        <v>2978</v>
      </c>
      <c r="B19408" s="2">
        <v>2017</v>
      </c>
      <c r="C19408" s="2" t="s">
        <v>55</v>
      </c>
      <c r="D19408" s="3">
        <v>108708</v>
      </c>
      <c r="E19408" s="5">
        <f t="shared" si="303"/>
        <v>5.1136990837840825E-2</v>
      </c>
    </row>
    <row r="19409" spans="1:5" x14ac:dyDescent="0.25">
      <c r="A19409" s="2">
        <v>2978</v>
      </c>
      <c r="B19409" s="2">
        <v>2018</v>
      </c>
      <c r="C19409" s="2" t="s">
        <v>55</v>
      </c>
      <c r="D19409" s="3">
        <v>114267</v>
      </c>
      <c r="E19409" s="5">
        <f t="shared" si="303"/>
        <v>8.5361477942013E-2</v>
      </c>
    </row>
    <row r="19410" spans="1:5" x14ac:dyDescent="0.25">
      <c r="A19410" s="2">
        <v>2978</v>
      </c>
      <c r="B19410" s="2">
        <v>2019</v>
      </c>
      <c r="C19410" s="2" t="s">
        <v>60</v>
      </c>
      <c r="D19410" s="3">
        <v>124021</v>
      </c>
      <c r="E19410" s="5">
        <f t="shared" si="303"/>
        <v>8.8081857104845146E-2</v>
      </c>
    </row>
    <row r="19411" spans="1:5" x14ac:dyDescent="0.25">
      <c r="A19411" s="2">
        <v>2978</v>
      </c>
      <c r="B19411" s="2">
        <v>2020</v>
      </c>
      <c r="C19411" s="2" t="s">
        <v>64</v>
      </c>
      <c r="D19411" s="3">
        <v>134945</v>
      </c>
      <c r="E19411" s="5">
        <f t="shared" si="303"/>
        <v>5.4918670569491276E-2</v>
      </c>
    </row>
    <row r="19412" spans="1:5" x14ac:dyDescent="0.25">
      <c r="A19412" s="2">
        <v>2978</v>
      </c>
      <c r="B19412" s="2">
        <v>2021</v>
      </c>
      <c r="C19412" s="2" t="s">
        <v>64</v>
      </c>
      <c r="D19412" s="3">
        <v>142356</v>
      </c>
      <c r="E19412" s="5">
        <f t="shared" si="303"/>
        <v>5.8936750119418922E-2</v>
      </c>
    </row>
    <row r="19413" spans="1:5" x14ac:dyDescent="0.25">
      <c r="A19413" s="2">
        <v>2978</v>
      </c>
      <c r="B19413" s="2">
        <v>2022</v>
      </c>
      <c r="C19413" s="2" t="s">
        <v>75</v>
      </c>
      <c r="D19413" s="3">
        <v>150746</v>
      </c>
      <c r="E19413" s="5">
        <f t="shared" si="303"/>
        <v>6.6821010176057738E-2</v>
      </c>
    </row>
    <row r="19414" spans="1:5" x14ac:dyDescent="0.25">
      <c r="A19414" s="2">
        <v>2978</v>
      </c>
      <c r="B19414" s="2">
        <v>2023</v>
      </c>
      <c r="C19414" s="2" t="s">
        <v>75</v>
      </c>
      <c r="D19414" s="3">
        <v>160819</v>
      </c>
      <c r="E19414" s="5">
        <f t="shared" si="303"/>
        <v>8.2714107163954512E-2</v>
      </c>
    </row>
    <row r="19415" spans="1:5" x14ac:dyDescent="0.25">
      <c r="A19415" s="2">
        <v>2978</v>
      </c>
      <c r="B19415" s="2">
        <v>2024</v>
      </c>
      <c r="C19415" s="2" t="s">
        <v>71</v>
      </c>
      <c r="D19415" s="3">
        <v>174121</v>
      </c>
      <c r="E19415" s="5">
        <f t="shared" si="303"/>
        <v>4.8431837630153747E-2</v>
      </c>
    </row>
    <row r="19416" spans="1:5" x14ac:dyDescent="0.25">
      <c r="A19416" s="2">
        <v>2978</v>
      </c>
      <c r="B19416" s="2">
        <v>2025</v>
      </c>
      <c r="C19416" s="2" t="s">
        <v>71</v>
      </c>
      <c r="D19416" s="3">
        <v>182554</v>
      </c>
      <c r="E19416" s="5">
        <f t="shared" si="303"/>
        <v>1</v>
      </c>
    </row>
    <row r="19417" spans="1:5" x14ac:dyDescent="0.25">
      <c r="A19417" s="2">
        <v>2979</v>
      </c>
      <c r="B19417" s="2">
        <v>2017</v>
      </c>
      <c r="C19417" s="2" t="s">
        <v>55</v>
      </c>
      <c r="D19417" s="3">
        <v>46398</v>
      </c>
      <c r="E19417" s="5">
        <f t="shared" si="303"/>
        <v>4.4527781369886631E-2</v>
      </c>
    </row>
    <row r="19418" spans="1:5" x14ac:dyDescent="0.25">
      <c r="A19418" s="2">
        <v>2979</v>
      </c>
      <c r="B19418" s="2">
        <v>2018</v>
      </c>
      <c r="C19418" s="2" t="s">
        <v>55</v>
      </c>
      <c r="D19418" s="3">
        <v>48464</v>
      </c>
      <c r="E19418" s="5">
        <f t="shared" si="303"/>
        <v>3.6129910861670521E-2</v>
      </c>
    </row>
    <row r="19419" spans="1:5" x14ac:dyDescent="0.25">
      <c r="A19419" s="2">
        <v>2979</v>
      </c>
      <c r="B19419" s="2">
        <v>2019</v>
      </c>
      <c r="C19419" s="2" t="s">
        <v>55</v>
      </c>
      <c r="D19419" s="3">
        <v>50215</v>
      </c>
      <c r="E19419" s="5">
        <f t="shared" si="303"/>
        <v>2.7601314348302299E-2</v>
      </c>
    </row>
    <row r="19420" spans="1:5" x14ac:dyDescent="0.25">
      <c r="A19420" s="2">
        <v>2979</v>
      </c>
      <c r="B19420" s="2">
        <v>2020</v>
      </c>
      <c r="C19420" s="2" t="s">
        <v>55</v>
      </c>
      <c r="D19420" s="3">
        <v>51601</v>
      </c>
      <c r="E19420" s="5">
        <f t="shared" si="303"/>
        <v>3.3545861514311735E-2</v>
      </c>
    </row>
    <row r="19421" spans="1:5" x14ac:dyDescent="0.25">
      <c r="A19421" s="2">
        <v>2979</v>
      </c>
      <c r="B19421" s="2">
        <v>2021</v>
      </c>
      <c r="C19421" s="2" t="s">
        <v>55</v>
      </c>
      <c r="D19421" s="3">
        <v>53332</v>
      </c>
      <c r="E19421" s="5">
        <f t="shared" si="303"/>
        <v>3.3150828770719266E-2</v>
      </c>
    </row>
    <row r="19422" spans="1:5" x14ac:dyDescent="0.25">
      <c r="A19422" s="2">
        <v>2979</v>
      </c>
      <c r="B19422" s="2">
        <v>2022</v>
      </c>
      <c r="C19422" s="2" t="s">
        <v>55</v>
      </c>
      <c r="D19422" s="3">
        <v>55100</v>
      </c>
      <c r="E19422" s="5">
        <f t="shared" si="303"/>
        <v>3.5172413793103451E-2</v>
      </c>
    </row>
    <row r="19423" spans="1:5" x14ac:dyDescent="0.25">
      <c r="A19423" s="2">
        <v>2979</v>
      </c>
      <c r="B19423" s="2">
        <v>2023</v>
      </c>
      <c r="C19423" s="2" t="s">
        <v>55</v>
      </c>
      <c r="D19423" s="3">
        <v>57038</v>
      </c>
      <c r="E19423" s="5">
        <f t="shared" si="303"/>
        <v>3.1803359164066063E-2</v>
      </c>
    </row>
    <row r="19424" spans="1:5" x14ac:dyDescent="0.25">
      <c r="A19424" s="2">
        <v>2979</v>
      </c>
      <c r="B19424" s="2">
        <v>2024</v>
      </c>
      <c r="C19424" s="2" t="s">
        <v>55</v>
      </c>
      <c r="D19424" s="3">
        <v>58852</v>
      </c>
      <c r="E19424" s="5">
        <f t="shared" si="303"/>
        <v>3.2947053626044998E-2</v>
      </c>
    </row>
    <row r="19425" spans="1:5" x14ac:dyDescent="0.25">
      <c r="A19425" s="2">
        <v>2979</v>
      </c>
      <c r="B19425" s="2">
        <v>2025</v>
      </c>
      <c r="C19425" s="2" t="s">
        <v>55</v>
      </c>
      <c r="D19425" s="3">
        <v>60791</v>
      </c>
      <c r="E19425" s="5">
        <f t="shared" si="303"/>
        <v>1</v>
      </c>
    </row>
    <row r="19426" spans="1:5" x14ac:dyDescent="0.25">
      <c r="A19426" s="2">
        <v>2980</v>
      </c>
      <c r="B19426" s="2">
        <v>2017</v>
      </c>
      <c r="C19426" s="2" t="s">
        <v>66</v>
      </c>
      <c r="D19426" s="3">
        <v>56414</v>
      </c>
      <c r="E19426" s="5">
        <f t="shared" si="303"/>
        <v>6.4257099301591805E-2</v>
      </c>
    </row>
    <row r="19427" spans="1:5" x14ac:dyDescent="0.25">
      <c r="A19427" s="2">
        <v>2980</v>
      </c>
      <c r="B19427" s="2">
        <v>2018</v>
      </c>
      <c r="C19427" s="2" t="s">
        <v>66</v>
      </c>
      <c r="D19427" s="3">
        <v>60039</v>
      </c>
      <c r="E19427" s="5">
        <f t="shared" si="303"/>
        <v>4.0640250503839175E-2</v>
      </c>
    </row>
    <row r="19428" spans="1:5" x14ac:dyDescent="0.25">
      <c r="A19428" s="2">
        <v>2980</v>
      </c>
      <c r="B19428" s="2">
        <v>2019</v>
      </c>
      <c r="C19428" s="2" t="s">
        <v>66</v>
      </c>
      <c r="D19428" s="3">
        <v>62479</v>
      </c>
      <c r="E19428" s="5">
        <f t="shared" si="303"/>
        <v>4.9152515245122361E-2</v>
      </c>
    </row>
    <row r="19429" spans="1:5" x14ac:dyDescent="0.25">
      <c r="A19429" s="2">
        <v>2980</v>
      </c>
      <c r="B19429" s="2">
        <v>2020</v>
      </c>
      <c r="C19429" s="2" t="s">
        <v>66</v>
      </c>
      <c r="D19429" s="3">
        <v>65550</v>
      </c>
      <c r="E19429" s="5">
        <f t="shared" si="303"/>
        <v>6.8299008390541566E-2</v>
      </c>
    </row>
    <row r="19430" spans="1:5" x14ac:dyDescent="0.25">
      <c r="A19430" s="2">
        <v>2980</v>
      </c>
      <c r="B19430" s="2">
        <v>2021</v>
      </c>
      <c r="C19430" s="2" t="s">
        <v>55</v>
      </c>
      <c r="D19430" s="3">
        <v>70027</v>
      </c>
      <c r="E19430" s="5">
        <f t="shared" si="303"/>
        <v>2.894597797992203E-2</v>
      </c>
    </row>
    <row r="19431" spans="1:5" x14ac:dyDescent="0.25">
      <c r="A19431" s="2">
        <v>2980</v>
      </c>
      <c r="B19431" s="2">
        <v>2022</v>
      </c>
      <c r="C19431" s="2" t="s">
        <v>55</v>
      </c>
      <c r="D19431" s="3">
        <v>72054</v>
      </c>
      <c r="E19431" s="5">
        <f t="shared" si="303"/>
        <v>9.9952813167901847E-2</v>
      </c>
    </row>
    <row r="19432" spans="1:5" x14ac:dyDescent="0.25">
      <c r="A19432" s="2">
        <v>2980</v>
      </c>
      <c r="B19432" s="2">
        <v>2023</v>
      </c>
      <c r="C19432" s="2" t="s">
        <v>60</v>
      </c>
      <c r="D19432" s="3">
        <v>79256</v>
      </c>
      <c r="E19432" s="5">
        <f t="shared" si="303"/>
        <v>5.3623700413848792E-2</v>
      </c>
    </row>
    <row r="19433" spans="1:5" x14ac:dyDescent="0.25">
      <c r="A19433" s="2">
        <v>2980</v>
      </c>
      <c r="B19433" s="2">
        <v>2024</v>
      </c>
      <c r="C19433" s="2" t="s">
        <v>60</v>
      </c>
      <c r="D19433" s="3">
        <v>83506</v>
      </c>
      <c r="E19433" s="5">
        <f t="shared" si="303"/>
        <v>2.9458961032740164E-2</v>
      </c>
    </row>
    <row r="19434" spans="1:5" x14ac:dyDescent="0.25">
      <c r="A19434" s="2">
        <v>2980</v>
      </c>
      <c r="B19434" s="2">
        <v>2025</v>
      </c>
      <c r="C19434" s="2" t="s">
        <v>60</v>
      </c>
      <c r="D19434" s="3">
        <v>85966</v>
      </c>
      <c r="E19434" s="5">
        <f t="shared" si="303"/>
        <v>1</v>
      </c>
    </row>
    <row r="19435" spans="1:5" x14ac:dyDescent="0.25">
      <c r="A19435" s="2">
        <v>2981</v>
      </c>
      <c r="B19435" s="2">
        <v>2021</v>
      </c>
      <c r="C19435" s="2" t="s">
        <v>66</v>
      </c>
      <c r="D19435" s="3">
        <v>92050</v>
      </c>
      <c r="E19435" s="5">
        <f t="shared" si="303"/>
        <v>5.4948397609994565E-2</v>
      </c>
    </row>
    <row r="19436" spans="1:5" x14ac:dyDescent="0.25">
      <c r="A19436" s="2">
        <v>2981</v>
      </c>
      <c r="B19436" s="2">
        <v>2022</v>
      </c>
      <c r="C19436" s="2" t="s">
        <v>66</v>
      </c>
      <c r="D19436" s="3">
        <v>97108</v>
      </c>
      <c r="E19436" s="5">
        <f t="shared" si="303"/>
        <v>4.7678873007373232E-3</v>
      </c>
    </row>
    <row r="19437" spans="1:5" x14ac:dyDescent="0.25">
      <c r="A19437" s="2">
        <v>2981</v>
      </c>
      <c r="B19437" s="2">
        <v>2023</v>
      </c>
      <c r="C19437" s="2" t="s">
        <v>55</v>
      </c>
      <c r="D19437" s="3">
        <v>97571</v>
      </c>
      <c r="E19437" s="5">
        <f t="shared" si="303"/>
        <v>3.2427668057107131E-2</v>
      </c>
    </row>
    <row r="19438" spans="1:5" x14ac:dyDescent="0.25">
      <c r="A19438" s="2">
        <v>2981</v>
      </c>
      <c r="B19438" s="2">
        <v>2024</v>
      </c>
      <c r="C19438" s="2" t="s">
        <v>55</v>
      </c>
      <c r="D19438" s="3">
        <v>100735</v>
      </c>
      <c r="E19438" s="5">
        <f t="shared" si="303"/>
        <v>5.1968034943167714E-2</v>
      </c>
    </row>
    <row r="19439" spans="1:5" x14ac:dyDescent="0.25">
      <c r="A19439" s="2">
        <v>2981</v>
      </c>
      <c r="B19439" s="2">
        <v>2025</v>
      </c>
      <c r="C19439" s="2" t="s">
        <v>55</v>
      </c>
      <c r="D19439" s="3">
        <v>105970</v>
      </c>
      <c r="E19439" s="5">
        <f t="shared" si="303"/>
        <v>1</v>
      </c>
    </row>
    <row r="19440" spans="1:5" x14ac:dyDescent="0.25">
      <c r="A19440" s="2">
        <v>2982</v>
      </c>
      <c r="B19440" s="2">
        <v>2017</v>
      </c>
      <c r="C19440" s="2" t="s">
        <v>55</v>
      </c>
      <c r="D19440" s="3">
        <v>66944</v>
      </c>
      <c r="E19440" s="5">
        <f t="shared" si="303"/>
        <v>6.6817041108986619E-2</v>
      </c>
    </row>
    <row r="19441" spans="1:5" x14ac:dyDescent="0.25">
      <c r="A19441" s="2">
        <v>2982</v>
      </c>
      <c r="B19441" s="2">
        <v>2018</v>
      </c>
      <c r="C19441" s="2" t="s">
        <v>55</v>
      </c>
      <c r="D19441" s="3">
        <v>71417</v>
      </c>
      <c r="E19441" s="5">
        <f t="shared" si="303"/>
        <v>4.5661397146337705E-2</v>
      </c>
    </row>
    <row r="19442" spans="1:5" x14ac:dyDescent="0.25">
      <c r="A19442" s="2">
        <v>2982</v>
      </c>
      <c r="B19442" s="2">
        <v>2019</v>
      </c>
      <c r="C19442" s="2" t="s">
        <v>55</v>
      </c>
      <c r="D19442" s="3">
        <v>74678</v>
      </c>
      <c r="E19442" s="5">
        <f t="shared" si="303"/>
        <v>5.1434157315407486E-2</v>
      </c>
    </row>
    <row r="19443" spans="1:5" x14ac:dyDescent="0.25">
      <c r="A19443" s="2">
        <v>2982</v>
      </c>
      <c r="B19443" s="2">
        <v>2020</v>
      </c>
      <c r="C19443" s="2" t="s">
        <v>55</v>
      </c>
      <c r="D19443" s="3">
        <v>78519</v>
      </c>
      <c r="E19443" s="5">
        <f t="shared" si="303"/>
        <v>5.3630331512118087E-2</v>
      </c>
    </row>
    <row r="19444" spans="1:5" x14ac:dyDescent="0.25">
      <c r="A19444" s="2">
        <v>2982</v>
      </c>
      <c r="B19444" s="2">
        <v>2021</v>
      </c>
      <c r="C19444" s="2" t="s">
        <v>55</v>
      </c>
      <c r="D19444" s="3">
        <v>82730</v>
      </c>
      <c r="E19444" s="5">
        <f t="shared" si="303"/>
        <v>3.3216487368548292E-2</v>
      </c>
    </row>
    <row r="19445" spans="1:5" x14ac:dyDescent="0.25">
      <c r="A19445" s="2">
        <v>2982</v>
      </c>
      <c r="B19445" s="2">
        <v>2022</v>
      </c>
      <c r="C19445" s="2" t="s">
        <v>55</v>
      </c>
      <c r="D19445" s="3">
        <v>85478</v>
      </c>
      <c r="E19445" s="5">
        <f t="shared" si="303"/>
        <v>4.2935024216757531E-2</v>
      </c>
    </row>
    <row r="19446" spans="1:5" x14ac:dyDescent="0.25">
      <c r="A19446" s="2">
        <v>2982</v>
      </c>
      <c r="B19446" s="2">
        <v>2023</v>
      </c>
      <c r="C19446" s="2" t="s">
        <v>55</v>
      </c>
      <c r="D19446" s="3">
        <v>89148</v>
      </c>
      <c r="E19446" s="5">
        <f t="shared" si="303"/>
        <v>4.8312917844483334E-2</v>
      </c>
    </row>
    <row r="19447" spans="1:5" x14ac:dyDescent="0.25">
      <c r="A19447" s="2">
        <v>2982</v>
      </c>
      <c r="B19447" s="2">
        <v>2024</v>
      </c>
      <c r="C19447" s="2" t="s">
        <v>55</v>
      </c>
      <c r="D19447" s="3">
        <v>93455</v>
      </c>
      <c r="E19447" s="5">
        <f t="shared" si="303"/>
        <v>4.2212829704135681E-2</v>
      </c>
    </row>
    <row r="19448" spans="1:5" x14ac:dyDescent="0.25">
      <c r="A19448" s="2">
        <v>2982</v>
      </c>
      <c r="B19448" s="2">
        <v>2025</v>
      </c>
      <c r="C19448" s="2" t="s">
        <v>55</v>
      </c>
      <c r="D19448" s="3">
        <v>97400</v>
      </c>
      <c r="E19448" s="5">
        <f t="shared" si="303"/>
        <v>1</v>
      </c>
    </row>
    <row r="19449" spans="1:5" x14ac:dyDescent="0.25">
      <c r="A19449" s="2">
        <v>2983</v>
      </c>
      <c r="B19449" s="2">
        <v>2021</v>
      </c>
      <c r="C19449" s="2" t="s">
        <v>64</v>
      </c>
      <c r="D19449" s="3">
        <v>180361</v>
      </c>
      <c r="E19449" s="5">
        <f t="shared" si="303"/>
        <v>2.5022039132628449E-2</v>
      </c>
    </row>
    <row r="19450" spans="1:5" x14ac:dyDescent="0.25">
      <c r="A19450" s="2">
        <v>2983</v>
      </c>
      <c r="B19450" s="2">
        <v>2022</v>
      </c>
      <c r="C19450" s="2" t="s">
        <v>64</v>
      </c>
      <c r="D19450" s="3">
        <v>184874</v>
      </c>
      <c r="E19450" s="5">
        <f t="shared" si="303"/>
        <v>4.4186851585404113E-2</v>
      </c>
    </row>
    <row r="19451" spans="1:5" x14ac:dyDescent="0.25">
      <c r="A19451" s="2">
        <v>2983</v>
      </c>
      <c r="B19451" s="2">
        <v>2023</v>
      </c>
      <c r="C19451" s="2" t="s">
        <v>64</v>
      </c>
      <c r="D19451" s="3">
        <v>193043</v>
      </c>
      <c r="E19451" s="5">
        <f t="shared" si="303"/>
        <v>5.5749237216578693E-2</v>
      </c>
    </row>
    <row r="19452" spans="1:5" x14ac:dyDescent="0.25">
      <c r="A19452" s="2">
        <v>2983</v>
      </c>
      <c r="B19452" s="2">
        <v>2024</v>
      </c>
      <c r="C19452" s="2" t="s">
        <v>64</v>
      </c>
      <c r="D19452" s="3">
        <v>203805</v>
      </c>
      <c r="E19452" s="5">
        <f t="shared" si="303"/>
        <v>3.3998184539142808E-2</v>
      </c>
    </row>
    <row r="19453" spans="1:5" x14ac:dyDescent="0.25">
      <c r="A19453" s="2">
        <v>2983</v>
      </c>
      <c r="B19453" s="2">
        <v>2025</v>
      </c>
      <c r="C19453" s="2" t="s">
        <v>64</v>
      </c>
      <c r="D19453" s="3">
        <v>210734</v>
      </c>
      <c r="E19453" s="5">
        <f t="shared" si="303"/>
        <v>1</v>
      </c>
    </row>
    <row r="19454" spans="1:5" x14ac:dyDescent="0.25">
      <c r="A19454" s="2">
        <v>2984</v>
      </c>
      <c r="B19454" s="2">
        <v>2019</v>
      </c>
      <c r="C19454" s="2" t="s">
        <v>64</v>
      </c>
      <c r="D19454" s="3">
        <v>156247</v>
      </c>
      <c r="E19454" s="5">
        <f t="shared" si="303"/>
        <v>4.906974213904907E-2</v>
      </c>
    </row>
    <row r="19455" spans="1:5" x14ac:dyDescent="0.25">
      <c r="A19455" s="2">
        <v>2984</v>
      </c>
      <c r="B19455" s="2">
        <v>2020</v>
      </c>
      <c r="C19455" s="2" t="s">
        <v>64</v>
      </c>
      <c r="D19455" s="3">
        <v>163914</v>
      </c>
      <c r="E19455" s="5">
        <f t="shared" si="303"/>
        <v>3.4121551545322544E-2</v>
      </c>
    </row>
    <row r="19456" spans="1:5" x14ac:dyDescent="0.25">
      <c r="A19456" s="2">
        <v>2984</v>
      </c>
      <c r="B19456" s="2">
        <v>2021</v>
      </c>
      <c r="C19456" s="2" t="s">
        <v>64</v>
      </c>
      <c r="D19456" s="3">
        <v>169507</v>
      </c>
      <c r="E19456" s="5">
        <f t="shared" si="303"/>
        <v>3.4541346375075957E-2</v>
      </c>
    </row>
    <row r="19457" spans="1:5" x14ac:dyDescent="0.25">
      <c r="A19457" s="2">
        <v>2984</v>
      </c>
      <c r="B19457" s="2">
        <v>2022</v>
      </c>
      <c r="C19457" s="2" t="s">
        <v>64</v>
      </c>
      <c r="D19457" s="3">
        <v>175362</v>
      </c>
      <c r="E19457" s="5">
        <f t="shared" si="303"/>
        <v>2.8552365962979435E-2</v>
      </c>
    </row>
    <row r="19458" spans="1:5" x14ac:dyDescent="0.25">
      <c r="A19458" s="2">
        <v>2984</v>
      </c>
      <c r="B19458" s="2">
        <v>2023</v>
      </c>
      <c r="C19458" s="2" t="s">
        <v>64</v>
      </c>
      <c r="D19458" s="3">
        <v>180369</v>
      </c>
      <c r="E19458" s="5">
        <f t="shared" ref="E19458:E19521" si="304">IF(A19459=A19458,(D19459-D19458)/D19458,1)</f>
        <v>4.5894804539582744E-2</v>
      </c>
    </row>
    <row r="19459" spans="1:5" x14ac:dyDescent="0.25">
      <c r="A19459" s="2">
        <v>2984</v>
      </c>
      <c r="B19459" s="2">
        <v>2024</v>
      </c>
      <c r="C19459" s="2" t="s">
        <v>64</v>
      </c>
      <c r="D19459" s="3">
        <v>188647</v>
      </c>
      <c r="E19459" s="5">
        <f t="shared" si="304"/>
        <v>4.2942638896987496E-2</v>
      </c>
    </row>
    <row r="19460" spans="1:5" x14ac:dyDescent="0.25">
      <c r="A19460" s="2">
        <v>2984</v>
      </c>
      <c r="B19460" s="2">
        <v>2025</v>
      </c>
      <c r="C19460" s="2" t="s">
        <v>64</v>
      </c>
      <c r="D19460" s="3">
        <v>196748</v>
      </c>
      <c r="E19460" s="5">
        <f t="shared" si="304"/>
        <v>1</v>
      </c>
    </row>
    <row r="19461" spans="1:5" x14ac:dyDescent="0.25">
      <c r="A19461" s="2">
        <v>2985</v>
      </c>
      <c r="B19461" s="2">
        <v>2015</v>
      </c>
      <c r="C19461" s="2" t="s">
        <v>55</v>
      </c>
      <c r="D19461" s="3">
        <v>83794</v>
      </c>
      <c r="E19461" s="5">
        <f t="shared" si="304"/>
        <v>3.261570040814378E-2</v>
      </c>
    </row>
    <row r="19462" spans="1:5" x14ac:dyDescent="0.25">
      <c r="A19462" s="2">
        <v>2985</v>
      </c>
      <c r="B19462" s="2">
        <v>2016</v>
      </c>
      <c r="C19462" s="2" t="s">
        <v>55</v>
      </c>
      <c r="D19462" s="3">
        <v>86527</v>
      </c>
      <c r="E19462" s="5">
        <f t="shared" si="304"/>
        <v>5.1821974643752815E-2</v>
      </c>
    </row>
    <row r="19463" spans="1:5" x14ac:dyDescent="0.25">
      <c r="A19463" s="2">
        <v>2985</v>
      </c>
      <c r="B19463" s="2">
        <v>2017</v>
      </c>
      <c r="C19463" s="2" t="s">
        <v>55</v>
      </c>
      <c r="D19463" s="3">
        <v>91011</v>
      </c>
      <c r="E19463" s="5">
        <f t="shared" si="304"/>
        <v>5.1312478711364559E-2</v>
      </c>
    </row>
    <row r="19464" spans="1:5" x14ac:dyDescent="0.25">
      <c r="A19464" s="2">
        <v>2985</v>
      </c>
      <c r="B19464" s="2">
        <v>2018</v>
      </c>
      <c r="C19464" s="2" t="s">
        <v>55</v>
      </c>
      <c r="D19464" s="3">
        <v>95681</v>
      </c>
      <c r="E19464" s="5">
        <f t="shared" si="304"/>
        <v>5.3552951996739165E-2</v>
      </c>
    </row>
    <row r="19465" spans="1:5" x14ac:dyDescent="0.25">
      <c r="A19465" s="2">
        <v>2985</v>
      </c>
      <c r="B19465" s="2">
        <v>2019</v>
      </c>
      <c r="C19465" s="2" t="s">
        <v>55</v>
      </c>
      <c r="D19465" s="3">
        <v>100805</v>
      </c>
      <c r="E19465" s="5">
        <f t="shared" si="304"/>
        <v>5.5989286245721935E-2</v>
      </c>
    </row>
    <row r="19466" spans="1:5" x14ac:dyDescent="0.25">
      <c r="A19466" s="2">
        <v>2985</v>
      </c>
      <c r="B19466" s="2">
        <v>2020</v>
      </c>
      <c r="C19466" s="2" t="s">
        <v>55</v>
      </c>
      <c r="D19466" s="3">
        <v>106449</v>
      </c>
      <c r="E19466" s="5">
        <f t="shared" si="304"/>
        <v>5.1386109780270361E-2</v>
      </c>
    </row>
    <row r="19467" spans="1:5" x14ac:dyDescent="0.25">
      <c r="A19467" s="2">
        <v>2985</v>
      </c>
      <c r="B19467" s="2">
        <v>2021</v>
      </c>
      <c r="C19467" s="2" t="s">
        <v>55</v>
      </c>
      <c r="D19467" s="3">
        <v>111919</v>
      </c>
      <c r="E19467" s="5">
        <f t="shared" si="304"/>
        <v>4.6748094604133344E-2</v>
      </c>
    </row>
    <row r="19468" spans="1:5" x14ac:dyDescent="0.25">
      <c r="A19468" s="2">
        <v>2985</v>
      </c>
      <c r="B19468" s="2">
        <v>2022</v>
      </c>
      <c r="C19468" s="2" t="s">
        <v>55</v>
      </c>
      <c r="D19468" s="3">
        <v>117151</v>
      </c>
      <c r="E19468" s="5">
        <f t="shared" si="304"/>
        <v>3.7703476709545797E-2</v>
      </c>
    </row>
    <row r="19469" spans="1:5" x14ac:dyDescent="0.25">
      <c r="A19469" s="2">
        <v>2985</v>
      </c>
      <c r="B19469" s="2">
        <v>2023</v>
      </c>
      <c r="C19469" s="2" t="s">
        <v>55</v>
      </c>
      <c r="D19469" s="3">
        <v>121568</v>
      </c>
      <c r="E19469" s="5">
        <f t="shared" si="304"/>
        <v>-2.5269807844169517E-2</v>
      </c>
    </row>
    <row r="19470" spans="1:5" x14ac:dyDescent="0.25">
      <c r="A19470" s="2">
        <v>2985</v>
      </c>
      <c r="B19470" s="2">
        <v>2024</v>
      </c>
      <c r="C19470" s="2" t="s">
        <v>60</v>
      </c>
      <c r="D19470" s="3">
        <v>118496</v>
      </c>
      <c r="E19470" s="5">
        <f t="shared" si="304"/>
        <v>4.0305157980016201E-2</v>
      </c>
    </row>
    <row r="19471" spans="1:5" x14ac:dyDescent="0.25">
      <c r="A19471" s="2">
        <v>2985</v>
      </c>
      <c r="B19471" s="2">
        <v>2025</v>
      </c>
      <c r="C19471" s="2" t="s">
        <v>60</v>
      </c>
      <c r="D19471" s="3">
        <v>123272</v>
      </c>
      <c r="E19471" s="5">
        <f t="shared" si="304"/>
        <v>1</v>
      </c>
    </row>
    <row r="19472" spans="1:5" x14ac:dyDescent="0.25">
      <c r="A19472" s="2">
        <v>2986</v>
      </c>
      <c r="B19472" s="2">
        <v>2022</v>
      </c>
      <c r="C19472" s="2" t="s">
        <v>60</v>
      </c>
      <c r="D19472" s="3">
        <v>78993</v>
      </c>
      <c r="E19472" s="5">
        <f t="shared" si="304"/>
        <v>3.8838884458116542E-2</v>
      </c>
    </row>
    <row r="19473" spans="1:5" x14ac:dyDescent="0.25">
      <c r="A19473" s="2">
        <v>2986</v>
      </c>
      <c r="B19473" s="2">
        <v>2023</v>
      </c>
      <c r="C19473" s="2" t="s">
        <v>60</v>
      </c>
      <c r="D19473" s="3">
        <v>82061</v>
      </c>
      <c r="E19473" s="5">
        <f t="shared" si="304"/>
        <v>0.13649602125248292</v>
      </c>
    </row>
    <row r="19474" spans="1:5" x14ac:dyDescent="0.25">
      <c r="A19474" s="2">
        <v>2986</v>
      </c>
      <c r="B19474" s="2">
        <v>2024</v>
      </c>
      <c r="C19474" s="2" t="s">
        <v>64</v>
      </c>
      <c r="D19474" s="3">
        <v>93262</v>
      </c>
      <c r="E19474" s="5">
        <f t="shared" si="304"/>
        <v>3.194227016362506E-2</v>
      </c>
    </row>
    <row r="19475" spans="1:5" x14ac:dyDescent="0.25">
      <c r="A19475" s="2">
        <v>2986</v>
      </c>
      <c r="B19475" s="2">
        <v>2025</v>
      </c>
      <c r="C19475" s="2" t="s">
        <v>64</v>
      </c>
      <c r="D19475" s="3">
        <v>96241</v>
      </c>
      <c r="E19475" s="5">
        <f t="shared" si="304"/>
        <v>1</v>
      </c>
    </row>
    <row r="19476" spans="1:5" x14ac:dyDescent="0.25">
      <c r="A19476" s="2">
        <v>2987</v>
      </c>
      <c r="B19476" s="2">
        <v>2016</v>
      </c>
      <c r="C19476" s="2" t="s">
        <v>55</v>
      </c>
      <c r="D19476" s="3">
        <v>143860</v>
      </c>
      <c r="E19476" s="5">
        <f t="shared" si="304"/>
        <v>4.9819268733490893E-2</v>
      </c>
    </row>
    <row r="19477" spans="1:5" x14ac:dyDescent="0.25">
      <c r="A19477" s="2">
        <v>2987</v>
      </c>
      <c r="B19477" s="2">
        <v>2017</v>
      </c>
      <c r="C19477" s="2" t="s">
        <v>55</v>
      </c>
      <c r="D19477" s="3">
        <v>151027</v>
      </c>
      <c r="E19477" s="5">
        <f t="shared" si="304"/>
        <v>7.6052626351579514E-2</v>
      </c>
    </row>
    <row r="19478" spans="1:5" x14ac:dyDescent="0.25">
      <c r="A19478" s="2">
        <v>2987</v>
      </c>
      <c r="B19478" s="2">
        <v>2018</v>
      </c>
      <c r="C19478" s="2" t="s">
        <v>60</v>
      </c>
      <c r="D19478" s="3">
        <v>162513</v>
      </c>
      <c r="E19478" s="5">
        <f t="shared" si="304"/>
        <v>5.9509085427011991E-2</v>
      </c>
    </row>
    <row r="19479" spans="1:5" x14ac:dyDescent="0.25">
      <c r="A19479" s="2">
        <v>2987</v>
      </c>
      <c r="B19479" s="2">
        <v>2019</v>
      </c>
      <c r="C19479" s="2" t="s">
        <v>64</v>
      </c>
      <c r="D19479" s="3">
        <v>172184</v>
      </c>
      <c r="E19479" s="5">
        <f t="shared" si="304"/>
        <v>2.4061469126051203E-2</v>
      </c>
    </row>
    <row r="19480" spans="1:5" x14ac:dyDescent="0.25">
      <c r="A19480" s="2">
        <v>2987</v>
      </c>
      <c r="B19480" s="2">
        <v>2020</v>
      </c>
      <c r="C19480" s="2" t="s">
        <v>64</v>
      </c>
      <c r="D19480" s="3">
        <v>176327</v>
      </c>
      <c r="E19480" s="5">
        <f t="shared" si="304"/>
        <v>4.7298485200791711E-2</v>
      </c>
    </row>
    <row r="19481" spans="1:5" x14ac:dyDescent="0.25">
      <c r="A19481" s="2">
        <v>2987</v>
      </c>
      <c r="B19481" s="2">
        <v>2021</v>
      </c>
      <c r="C19481" s="2" t="s">
        <v>64</v>
      </c>
      <c r="D19481" s="3">
        <v>184667</v>
      </c>
      <c r="E19481" s="5">
        <f t="shared" si="304"/>
        <v>3.4261671007814062E-2</v>
      </c>
    </row>
    <row r="19482" spans="1:5" x14ac:dyDescent="0.25">
      <c r="A19482" s="2">
        <v>2987</v>
      </c>
      <c r="B19482" s="2">
        <v>2022</v>
      </c>
      <c r="C19482" s="2" t="s">
        <v>64</v>
      </c>
      <c r="D19482" s="3">
        <v>190994</v>
      </c>
      <c r="E19482" s="5">
        <f t="shared" si="304"/>
        <v>2.3738965621956709E-2</v>
      </c>
    </row>
    <row r="19483" spans="1:5" x14ac:dyDescent="0.25">
      <c r="A19483" s="2">
        <v>2987</v>
      </c>
      <c r="B19483" s="2">
        <v>2023</v>
      </c>
      <c r="C19483" s="2" t="s">
        <v>64</v>
      </c>
      <c r="D19483" s="3">
        <v>195528</v>
      </c>
      <c r="E19483" s="5">
        <f t="shared" si="304"/>
        <v>3.9262918865840185E-2</v>
      </c>
    </row>
    <row r="19484" spans="1:5" x14ac:dyDescent="0.25">
      <c r="A19484" s="2">
        <v>2987</v>
      </c>
      <c r="B19484" s="2">
        <v>2024</v>
      </c>
      <c r="C19484" s="2" t="s">
        <v>64</v>
      </c>
      <c r="D19484" s="3">
        <v>203205</v>
      </c>
      <c r="E19484" s="5">
        <f t="shared" si="304"/>
        <v>3.3301345931448539E-2</v>
      </c>
    </row>
    <row r="19485" spans="1:5" x14ac:dyDescent="0.25">
      <c r="A19485" s="2">
        <v>2987</v>
      </c>
      <c r="B19485" s="2">
        <v>2025</v>
      </c>
      <c r="C19485" s="2" t="s">
        <v>64</v>
      </c>
      <c r="D19485" s="3">
        <v>209972</v>
      </c>
      <c r="E19485" s="5">
        <f t="shared" si="304"/>
        <v>1</v>
      </c>
    </row>
    <row r="19486" spans="1:5" x14ac:dyDescent="0.25">
      <c r="A19486" s="2">
        <v>2988</v>
      </c>
      <c r="B19486" s="2">
        <v>2021</v>
      </c>
      <c r="C19486" s="2" t="s">
        <v>60</v>
      </c>
      <c r="D19486" s="3">
        <v>127350</v>
      </c>
      <c r="E19486" s="5">
        <f t="shared" si="304"/>
        <v>3.7039654495484887E-2</v>
      </c>
    </row>
    <row r="19487" spans="1:5" x14ac:dyDescent="0.25">
      <c r="A19487" s="2">
        <v>2988</v>
      </c>
      <c r="B19487" s="2">
        <v>2022</v>
      </c>
      <c r="C19487" s="2" t="s">
        <v>60</v>
      </c>
      <c r="D19487" s="3">
        <v>132067</v>
      </c>
      <c r="E19487" s="5">
        <f t="shared" si="304"/>
        <v>4.2077127518607982E-2</v>
      </c>
    </row>
    <row r="19488" spans="1:5" x14ac:dyDescent="0.25">
      <c r="A19488" s="2">
        <v>2988</v>
      </c>
      <c r="B19488" s="2">
        <v>2023</v>
      </c>
      <c r="C19488" s="2" t="s">
        <v>60</v>
      </c>
      <c r="D19488" s="3">
        <v>137624</v>
      </c>
      <c r="E19488" s="5">
        <f t="shared" si="304"/>
        <v>4.7782363541242809E-2</v>
      </c>
    </row>
    <row r="19489" spans="1:5" x14ac:dyDescent="0.25">
      <c r="A19489" s="2">
        <v>2988</v>
      </c>
      <c r="B19489" s="2">
        <v>2024</v>
      </c>
      <c r="C19489" s="2" t="s">
        <v>60</v>
      </c>
      <c r="D19489" s="3">
        <v>144200</v>
      </c>
      <c r="E19489" s="5">
        <f t="shared" si="304"/>
        <v>4.9958391123439666E-2</v>
      </c>
    </row>
    <row r="19490" spans="1:5" x14ac:dyDescent="0.25">
      <c r="A19490" s="2">
        <v>2988</v>
      </c>
      <c r="B19490" s="2">
        <v>2025</v>
      </c>
      <c r="C19490" s="2" t="s">
        <v>60</v>
      </c>
      <c r="D19490" s="3">
        <v>151404</v>
      </c>
      <c r="E19490" s="5">
        <f t="shared" si="304"/>
        <v>1</v>
      </c>
    </row>
    <row r="19491" spans="1:5" x14ac:dyDescent="0.25">
      <c r="A19491" s="2">
        <v>2989</v>
      </c>
      <c r="B19491" s="2">
        <v>2015</v>
      </c>
      <c r="C19491" s="2" t="s">
        <v>64</v>
      </c>
      <c r="D19491" s="3">
        <v>207782</v>
      </c>
      <c r="E19491" s="5">
        <f t="shared" si="304"/>
        <v>2.7004264084473151E-2</v>
      </c>
    </row>
    <row r="19492" spans="1:5" x14ac:dyDescent="0.25">
      <c r="A19492" s="2">
        <v>2989</v>
      </c>
      <c r="B19492" s="2">
        <v>2016</v>
      </c>
      <c r="C19492" s="2" t="s">
        <v>64</v>
      </c>
      <c r="D19492" s="3">
        <v>213393</v>
      </c>
      <c r="E19492" s="5">
        <f t="shared" si="304"/>
        <v>2.6331697853256668E-2</v>
      </c>
    </row>
    <row r="19493" spans="1:5" x14ac:dyDescent="0.25">
      <c r="A19493" s="2">
        <v>2989</v>
      </c>
      <c r="B19493" s="2">
        <v>2017</v>
      </c>
      <c r="C19493" s="2" t="s">
        <v>64</v>
      </c>
      <c r="D19493" s="3">
        <v>219012</v>
      </c>
      <c r="E19493" s="5">
        <f t="shared" si="304"/>
        <v>3.3724179497013861E-2</v>
      </c>
    </row>
    <row r="19494" spans="1:5" x14ac:dyDescent="0.25">
      <c r="A19494" s="2">
        <v>2989</v>
      </c>
      <c r="B19494" s="2">
        <v>2018</v>
      </c>
      <c r="C19494" s="2" t="s">
        <v>64</v>
      </c>
      <c r="D19494" s="3">
        <v>226398</v>
      </c>
      <c r="E19494" s="5">
        <f t="shared" si="304"/>
        <v>3.0499386036979124E-2</v>
      </c>
    </row>
    <row r="19495" spans="1:5" x14ac:dyDescent="0.25">
      <c r="A19495" s="2">
        <v>2989</v>
      </c>
      <c r="B19495" s="2">
        <v>2019</v>
      </c>
      <c r="C19495" s="2" t="s">
        <v>64</v>
      </c>
      <c r="D19495" s="3">
        <v>233303</v>
      </c>
      <c r="E19495" s="5">
        <f t="shared" si="304"/>
        <v>3.4650218814160125E-2</v>
      </c>
    </row>
    <row r="19496" spans="1:5" x14ac:dyDescent="0.25">
      <c r="A19496" s="2">
        <v>2989</v>
      </c>
      <c r="B19496" s="2">
        <v>2020</v>
      </c>
      <c r="C19496" s="2" t="s">
        <v>64</v>
      </c>
      <c r="D19496" s="3">
        <v>241387</v>
      </c>
      <c r="E19496" s="5">
        <f t="shared" si="304"/>
        <v>4.7164926031642136E-2</v>
      </c>
    </row>
    <row r="19497" spans="1:5" x14ac:dyDescent="0.25">
      <c r="A19497" s="2">
        <v>2989</v>
      </c>
      <c r="B19497" s="2">
        <v>2021</v>
      </c>
      <c r="C19497" s="2" t="s">
        <v>64</v>
      </c>
      <c r="D19497" s="3">
        <v>252772</v>
      </c>
      <c r="E19497" s="5">
        <f t="shared" si="304"/>
        <v>4.2552181412498218E-2</v>
      </c>
    </row>
    <row r="19498" spans="1:5" x14ac:dyDescent="0.25">
      <c r="A19498" s="2">
        <v>2989</v>
      </c>
      <c r="B19498" s="2">
        <v>2022</v>
      </c>
      <c r="C19498" s="2" t="s">
        <v>64</v>
      </c>
      <c r="D19498" s="3">
        <v>263528</v>
      </c>
      <c r="E19498" s="5">
        <f t="shared" si="304"/>
        <v>2.7837649130263199E-2</v>
      </c>
    </row>
    <row r="19499" spans="1:5" x14ac:dyDescent="0.25">
      <c r="A19499" s="2">
        <v>2989</v>
      </c>
      <c r="B19499" s="2">
        <v>2023</v>
      </c>
      <c r="C19499" s="2" t="s">
        <v>64</v>
      </c>
      <c r="D19499" s="3">
        <v>270864</v>
      </c>
      <c r="E19499" s="5">
        <f t="shared" si="304"/>
        <v>2.5603254769921438E-2</v>
      </c>
    </row>
    <row r="19500" spans="1:5" x14ac:dyDescent="0.25">
      <c r="A19500" s="2">
        <v>2989</v>
      </c>
      <c r="B19500" s="2">
        <v>2024</v>
      </c>
      <c r="C19500" s="2" t="s">
        <v>64</v>
      </c>
      <c r="D19500" s="3">
        <v>277799</v>
      </c>
      <c r="E19500" s="5">
        <f t="shared" si="304"/>
        <v>4.8985057541603823E-2</v>
      </c>
    </row>
    <row r="19501" spans="1:5" x14ac:dyDescent="0.25">
      <c r="A19501" s="2">
        <v>2989</v>
      </c>
      <c r="B19501" s="2">
        <v>2025</v>
      </c>
      <c r="C19501" s="2" t="s">
        <v>64</v>
      </c>
      <c r="D19501" s="3">
        <v>291407</v>
      </c>
      <c r="E19501" s="5">
        <f t="shared" si="304"/>
        <v>1</v>
      </c>
    </row>
    <row r="19502" spans="1:5" x14ac:dyDescent="0.25">
      <c r="A19502" s="2">
        <v>2990</v>
      </c>
      <c r="B19502" s="2">
        <v>2015</v>
      </c>
      <c r="C19502" s="2" t="s">
        <v>60</v>
      </c>
      <c r="D19502" s="3">
        <v>73502</v>
      </c>
      <c r="E19502" s="5">
        <f t="shared" si="304"/>
        <v>-2.1142281842670949E-2</v>
      </c>
    </row>
    <row r="19503" spans="1:5" x14ac:dyDescent="0.25">
      <c r="A19503" s="2">
        <v>2990</v>
      </c>
      <c r="B19503" s="2">
        <v>2016</v>
      </c>
      <c r="C19503" s="2" t="s">
        <v>64</v>
      </c>
      <c r="D19503" s="3">
        <v>71948</v>
      </c>
      <c r="E19503" s="5">
        <f t="shared" si="304"/>
        <v>4.1807972424528828E-2</v>
      </c>
    </row>
    <row r="19504" spans="1:5" x14ac:dyDescent="0.25">
      <c r="A19504" s="2">
        <v>2990</v>
      </c>
      <c r="B19504" s="2">
        <v>2017</v>
      </c>
      <c r="C19504" s="2" t="s">
        <v>64</v>
      </c>
      <c r="D19504" s="3">
        <v>74956</v>
      </c>
      <c r="E19504" s="5">
        <f t="shared" si="304"/>
        <v>4.090399701158013E-2</v>
      </c>
    </row>
    <row r="19505" spans="1:5" x14ac:dyDescent="0.25">
      <c r="A19505" s="2">
        <v>2990</v>
      </c>
      <c r="B19505" s="2">
        <v>2018</v>
      </c>
      <c r="C19505" s="2" t="s">
        <v>64</v>
      </c>
      <c r="D19505" s="3">
        <v>78022</v>
      </c>
      <c r="E19505" s="5">
        <f t="shared" si="304"/>
        <v>3.3221399092563636E-2</v>
      </c>
    </row>
    <row r="19506" spans="1:5" x14ac:dyDescent="0.25">
      <c r="A19506" s="2">
        <v>2990</v>
      </c>
      <c r="B19506" s="2">
        <v>2019</v>
      </c>
      <c r="C19506" s="2" t="s">
        <v>64</v>
      </c>
      <c r="D19506" s="3">
        <v>80614</v>
      </c>
      <c r="E19506" s="5">
        <f t="shared" si="304"/>
        <v>3.614756742005111E-2</v>
      </c>
    </row>
    <row r="19507" spans="1:5" x14ac:dyDescent="0.25">
      <c r="A19507" s="2">
        <v>2990</v>
      </c>
      <c r="B19507" s="2">
        <v>2020</v>
      </c>
      <c r="C19507" s="2" t="s">
        <v>64</v>
      </c>
      <c r="D19507" s="3">
        <v>83528</v>
      </c>
      <c r="E19507" s="5">
        <f t="shared" si="304"/>
        <v>3.5592855090508572E-2</v>
      </c>
    </row>
    <row r="19508" spans="1:5" x14ac:dyDescent="0.25">
      <c r="A19508" s="2">
        <v>2990</v>
      </c>
      <c r="B19508" s="2">
        <v>2021</v>
      </c>
      <c r="C19508" s="2" t="s">
        <v>64</v>
      </c>
      <c r="D19508" s="3">
        <v>86501</v>
      </c>
      <c r="E19508" s="5">
        <f t="shared" si="304"/>
        <v>3.75371382989792E-2</v>
      </c>
    </row>
    <row r="19509" spans="1:5" x14ac:dyDescent="0.25">
      <c r="A19509" s="2">
        <v>2990</v>
      </c>
      <c r="B19509" s="2">
        <v>2022</v>
      </c>
      <c r="C19509" s="2" t="s">
        <v>64</v>
      </c>
      <c r="D19509" s="3">
        <v>89748</v>
      </c>
      <c r="E19509" s="5">
        <f t="shared" si="304"/>
        <v>-9.2926861879930479E-3</v>
      </c>
    </row>
    <row r="19510" spans="1:5" x14ac:dyDescent="0.25">
      <c r="A19510" s="2">
        <v>2990</v>
      </c>
      <c r="B19510" s="2">
        <v>2023</v>
      </c>
      <c r="C19510" s="2" t="s">
        <v>75</v>
      </c>
      <c r="D19510" s="3">
        <v>88914</v>
      </c>
      <c r="E19510" s="5">
        <f t="shared" si="304"/>
        <v>-1.2843871606271229E-2</v>
      </c>
    </row>
    <row r="19511" spans="1:5" x14ac:dyDescent="0.25">
      <c r="A19511" s="2">
        <v>2990</v>
      </c>
      <c r="B19511" s="2">
        <v>2024</v>
      </c>
      <c r="C19511" s="2" t="s">
        <v>71</v>
      </c>
      <c r="D19511" s="3">
        <v>87772</v>
      </c>
      <c r="E19511" s="5">
        <f t="shared" si="304"/>
        <v>5.6669552932598094E-2</v>
      </c>
    </row>
    <row r="19512" spans="1:5" x14ac:dyDescent="0.25">
      <c r="A19512" s="2">
        <v>2990</v>
      </c>
      <c r="B19512" s="2">
        <v>2025</v>
      </c>
      <c r="C19512" s="2" t="s">
        <v>71</v>
      </c>
      <c r="D19512" s="3">
        <v>92746</v>
      </c>
      <c r="E19512" s="5">
        <f t="shared" si="304"/>
        <v>1</v>
      </c>
    </row>
    <row r="19513" spans="1:5" x14ac:dyDescent="0.25">
      <c r="A19513" s="2">
        <v>2991</v>
      </c>
      <c r="B19513" s="2">
        <v>2017</v>
      </c>
      <c r="C19513" s="2" t="s">
        <v>60</v>
      </c>
      <c r="D19513" s="3">
        <v>74827</v>
      </c>
      <c r="E19513" s="5">
        <f t="shared" si="304"/>
        <v>2.0099696633568098E-2</v>
      </c>
    </row>
    <row r="19514" spans="1:5" x14ac:dyDescent="0.25">
      <c r="A19514" s="2">
        <v>2991</v>
      </c>
      <c r="B19514" s="2">
        <v>2018</v>
      </c>
      <c r="C19514" s="2" t="s">
        <v>60</v>
      </c>
      <c r="D19514" s="3">
        <v>76331</v>
      </c>
      <c r="E19514" s="5">
        <f t="shared" si="304"/>
        <v>3.9341813941910886E-2</v>
      </c>
    </row>
    <row r="19515" spans="1:5" x14ac:dyDescent="0.25">
      <c r="A19515" s="2">
        <v>2991</v>
      </c>
      <c r="B19515" s="2">
        <v>2019</v>
      </c>
      <c r="C19515" s="2" t="s">
        <v>60</v>
      </c>
      <c r="D19515" s="3">
        <v>79334</v>
      </c>
      <c r="E19515" s="5">
        <f t="shared" si="304"/>
        <v>3.6213981395114329E-2</v>
      </c>
    </row>
    <row r="19516" spans="1:5" x14ac:dyDescent="0.25">
      <c r="A19516" s="2">
        <v>2991</v>
      </c>
      <c r="B19516" s="2">
        <v>2020</v>
      </c>
      <c r="C19516" s="2" t="s">
        <v>60</v>
      </c>
      <c r="D19516" s="3">
        <v>82207</v>
      </c>
      <c r="E19516" s="5">
        <f t="shared" si="304"/>
        <v>3.7794834989721068E-2</v>
      </c>
    </row>
    <row r="19517" spans="1:5" x14ac:dyDescent="0.25">
      <c r="A19517" s="2">
        <v>2991</v>
      </c>
      <c r="B19517" s="2">
        <v>2021</v>
      </c>
      <c r="C19517" s="2" t="s">
        <v>60</v>
      </c>
      <c r="D19517" s="3">
        <v>85314</v>
      </c>
      <c r="E19517" s="5">
        <f t="shared" si="304"/>
        <v>3.934875870314368E-2</v>
      </c>
    </row>
    <row r="19518" spans="1:5" x14ac:dyDescent="0.25">
      <c r="A19518" s="2">
        <v>2991</v>
      </c>
      <c r="B19518" s="2">
        <v>2022</v>
      </c>
      <c r="C19518" s="2" t="s">
        <v>60</v>
      </c>
      <c r="D19518" s="3">
        <v>88671</v>
      </c>
      <c r="E19518" s="5">
        <f t="shared" si="304"/>
        <v>2.9829369241352866E-2</v>
      </c>
    </row>
    <row r="19519" spans="1:5" x14ac:dyDescent="0.25">
      <c r="A19519" s="2">
        <v>2991</v>
      </c>
      <c r="B19519" s="2">
        <v>2023</v>
      </c>
      <c r="C19519" s="2" t="s">
        <v>60</v>
      </c>
      <c r="D19519" s="3">
        <v>91316</v>
      </c>
      <c r="E19519" s="5">
        <f t="shared" si="304"/>
        <v>4.6607385343203821E-2</v>
      </c>
    </row>
    <row r="19520" spans="1:5" x14ac:dyDescent="0.25">
      <c r="A19520" s="2">
        <v>2991</v>
      </c>
      <c r="B19520" s="2">
        <v>2024</v>
      </c>
      <c r="C19520" s="2" t="s">
        <v>60</v>
      </c>
      <c r="D19520" s="3">
        <v>95572</v>
      </c>
      <c r="E19520" s="5">
        <f t="shared" si="304"/>
        <v>3.9394383292177627E-2</v>
      </c>
    </row>
    <row r="19521" spans="1:5" x14ac:dyDescent="0.25">
      <c r="A19521" s="2">
        <v>2991</v>
      </c>
      <c r="B19521" s="2">
        <v>2025</v>
      </c>
      <c r="C19521" s="2" t="s">
        <v>60</v>
      </c>
      <c r="D19521" s="3">
        <v>99337</v>
      </c>
      <c r="E19521" s="5">
        <f t="shared" si="304"/>
        <v>1</v>
      </c>
    </row>
    <row r="19522" spans="1:5" x14ac:dyDescent="0.25">
      <c r="A19522" s="2">
        <v>2992</v>
      </c>
      <c r="B19522" s="2">
        <v>2022</v>
      </c>
      <c r="C19522" s="2" t="s">
        <v>71</v>
      </c>
      <c r="D19522" s="3">
        <v>94146</v>
      </c>
      <c r="E19522" s="5">
        <f t="shared" ref="E19522:E19585" si="305">IF(A19523=A19522,(D19523-D19522)/D19522,1)</f>
        <v>3.8939519469759737E-2</v>
      </c>
    </row>
    <row r="19523" spans="1:5" x14ac:dyDescent="0.25">
      <c r="A19523" s="2">
        <v>2992</v>
      </c>
      <c r="B19523" s="2">
        <v>2023</v>
      </c>
      <c r="C19523" s="2" t="s">
        <v>71</v>
      </c>
      <c r="D19523" s="3">
        <v>97812</v>
      </c>
      <c r="E19523" s="5">
        <f t="shared" si="305"/>
        <v>5.8336400441663598E-2</v>
      </c>
    </row>
    <row r="19524" spans="1:5" x14ac:dyDescent="0.25">
      <c r="A19524" s="2">
        <v>2992</v>
      </c>
      <c r="B19524" s="2">
        <v>2024</v>
      </c>
      <c r="C19524" s="2" t="s">
        <v>71</v>
      </c>
      <c r="D19524" s="3">
        <v>103518</v>
      </c>
      <c r="E19524" s="5">
        <f t="shared" si="305"/>
        <v>4.0456732162522463E-2</v>
      </c>
    </row>
    <row r="19525" spans="1:5" x14ac:dyDescent="0.25">
      <c r="A19525" s="2">
        <v>2992</v>
      </c>
      <c r="B19525" s="2">
        <v>2025</v>
      </c>
      <c r="C19525" s="2" t="s">
        <v>71</v>
      </c>
      <c r="D19525" s="3">
        <v>107706</v>
      </c>
      <c r="E19525" s="5">
        <f t="shared" si="305"/>
        <v>1</v>
      </c>
    </row>
    <row r="19526" spans="1:5" x14ac:dyDescent="0.25">
      <c r="A19526" s="2">
        <v>2993</v>
      </c>
      <c r="B19526" s="2">
        <v>2014</v>
      </c>
      <c r="C19526" s="2" t="s">
        <v>64</v>
      </c>
      <c r="D19526" s="3">
        <v>129195</v>
      </c>
      <c r="E19526" s="5">
        <f t="shared" si="305"/>
        <v>2.7253376678664034E-2</v>
      </c>
    </row>
    <row r="19527" spans="1:5" x14ac:dyDescent="0.25">
      <c r="A19527" s="2">
        <v>2993</v>
      </c>
      <c r="B19527" s="2">
        <v>2015</v>
      </c>
      <c r="C19527" s="2" t="s">
        <v>64</v>
      </c>
      <c r="D19527" s="3">
        <v>132716</v>
      </c>
      <c r="E19527" s="5">
        <f t="shared" si="305"/>
        <v>4.9639832424123689E-2</v>
      </c>
    </row>
    <row r="19528" spans="1:5" x14ac:dyDescent="0.25">
      <c r="A19528" s="2">
        <v>2993</v>
      </c>
      <c r="B19528" s="2">
        <v>2016</v>
      </c>
      <c r="C19528" s="2" t="s">
        <v>64</v>
      </c>
      <c r="D19528" s="3">
        <v>139304</v>
      </c>
      <c r="E19528" s="5">
        <f t="shared" si="305"/>
        <v>3.1520990064894047E-2</v>
      </c>
    </row>
    <row r="19529" spans="1:5" x14ac:dyDescent="0.25">
      <c r="A19529" s="2">
        <v>2993</v>
      </c>
      <c r="B19529" s="2">
        <v>2017</v>
      </c>
      <c r="C19529" s="2" t="s">
        <v>64</v>
      </c>
      <c r="D19529" s="3">
        <v>143695</v>
      </c>
      <c r="E19529" s="5">
        <f t="shared" si="305"/>
        <v>4.8735168238282472E-2</v>
      </c>
    </row>
    <row r="19530" spans="1:5" x14ac:dyDescent="0.25">
      <c r="A19530" s="2">
        <v>2993</v>
      </c>
      <c r="B19530" s="2">
        <v>2018</v>
      </c>
      <c r="C19530" s="2" t="s">
        <v>64</v>
      </c>
      <c r="D19530" s="3">
        <v>150698</v>
      </c>
      <c r="E19530" s="5">
        <f t="shared" si="305"/>
        <v>4.4108083717103078E-2</v>
      </c>
    </row>
    <row r="19531" spans="1:5" x14ac:dyDescent="0.25">
      <c r="A19531" s="2">
        <v>2993</v>
      </c>
      <c r="B19531" s="2">
        <v>2019</v>
      </c>
      <c r="C19531" s="2" t="s">
        <v>64</v>
      </c>
      <c r="D19531" s="3">
        <v>157345</v>
      </c>
      <c r="E19531" s="5">
        <f t="shared" si="305"/>
        <v>2.3114811401696907E-2</v>
      </c>
    </row>
    <row r="19532" spans="1:5" x14ac:dyDescent="0.25">
      <c r="A19532" s="2">
        <v>2993</v>
      </c>
      <c r="B19532" s="2">
        <v>2020</v>
      </c>
      <c r="C19532" s="2" t="s">
        <v>64</v>
      </c>
      <c r="D19532" s="3">
        <v>160982</v>
      </c>
      <c r="E19532" s="5">
        <f t="shared" si="305"/>
        <v>2.234411300642308E-2</v>
      </c>
    </row>
    <row r="19533" spans="1:5" x14ac:dyDescent="0.25">
      <c r="A19533" s="2">
        <v>2993</v>
      </c>
      <c r="B19533" s="2">
        <v>2021</v>
      </c>
      <c r="C19533" s="2" t="s">
        <v>64</v>
      </c>
      <c r="D19533" s="3">
        <v>164579</v>
      </c>
      <c r="E19533" s="5">
        <f t="shared" si="305"/>
        <v>2.8387582862941203E-2</v>
      </c>
    </row>
    <row r="19534" spans="1:5" x14ac:dyDescent="0.25">
      <c r="A19534" s="2">
        <v>2993</v>
      </c>
      <c r="B19534" s="2">
        <v>2022</v>
      </c>
      <c r="C19534" s="2" t="s">
        <v>64</v>
      </c>
      <c r="D19534" s="3">
        <v>169251</v>
      </c>
      <c r="E19534" s="5">
        <f t="shared" si="305"/>
        <v>2.8206628025831456E-2</v>
      </c>
    </row>
    <row r="19535" spans="1:5" x14ac:dyDescent="0.25">
      <c r="A19535" s="2">
        <v>2993</v>
      </c>
      <c r="B19535" s="2">
        <v>2023</v>
      </c>
      <c r="C19535" s="2" t="s">
        <v>64</v>
      </c>
      <c r="D19535" s="3">
        <v>174025</v>
      </c>
      <c r="E19535" s="5">
        <f t="shared" si="305"/>
        <v>3.3529665277977301E-2</v>
      </c>
    </row>
    <row r="19536" spans="1:5" x14ac:dyDescent="0.25">
      <c r="A19536" s="2">
        <v>2993</v>
      </c>
      <c r="B19536" s="2">
        <v>2024</v>
      </c>
      <c r="C19536" s="2" t="s">
        <v>64</v>
      </c>
      <c r="D19536" s="3">
        <v>179860</v>
      </c>
      <c r="E19536" s="5">
        <f t="shared" si="305"/>
        <v>3.1029689758701212E-2</v>
      </c>
    </row>
    <row r="19537" spans="1:5" x14ac:dyDescent="0.25">
      <c r="A19537" s="2">
        <v>2993</v>
      </c>
      <c r="B19537" s="2">
        <v>2025</v>
      </c>
      <c r="C19537" s="2" t="s">
        <v>64</v>
      </c>
      <c r="D19537" s="3">
        <v>185441</v>
      </c>
      <c r="E19537" s="5">
        <f t="shared" si="305"/>
        <v>1</v>
      </c>
    </row>
    <row r="19538" spans="1:5" x14ac:dyDescent="0.25">
      <c r="A19538" s="2">
        <v>2994</v>
      </c>
      <c r="B19538" s="2">
        <v>2025</v>
      </c>
      <c r="C19538" s="2" t="s">
        <v>71</v>
      </c>
      <c r="D19538" s="3">
        <v>149682</v>
      </c>
      <c r="E19538" s="5">
        <f t="shared" si="305"/>
        <v>1</v>
      </c>
    </row>
    <row r="19539" spans="1:5" x14ac:dyDescent="0.25">
      <c r="A19539" s="2">
        <v>2995</v>
      </c>
      <c r="B19539" s="2">
        <v>2022</v>
      </c>
      <c r="C19539" s="2" t="s">
        <v>66</v>
      </c>
      <c r="D19539" s="3">
        <v>106100</v>
      </c>
      <c r="E19539" s="5">
        <f t="shared" si="305"/>
        <v>3.3242224316682376E-2</v>
      </c>
    </row>
    <row r="19540" spans="1:5" x14ac:dyDescent="0.25">
      <c r="A19540" s="2">
        <v>2995</v>
      </c>
      <c r="B19540" s="2">
        <v>2023</v>
      </c>
      <c r="C19540" s="2" t="s">
        <v>66</v>
      </c>
      <c r="D19540" s="3">
        <v>109627</v>
      </c>
      <c r="E19540" s="5">
        <f t="shared" si="305"/>
        <v>4.6986600016419314E-2</v>
      </c>
    </row>
    <row r="19541" spans="1:5" x14ac:dyDescent="0.25">
      <c r="A19541" s="2">
        <v>2995</v>
      </c>
      <c r="B19541" s="2">
        <v>2024</v>
      </c>
      <c r="C19541" s="2" t="s">
        <v>66</v>
      </c>
      <c r="D19541" s="3">
        <v>114778</v>
      </c>
      <c r="E19541" s="5">
        <f t="shared" si="305"/>
        <v>3.1861506560490686E-2</v>
      </c>
    </row>
    <row r="19542" spans="1:5" x14ac:dyDescent="0.25">
      <c r="A19542" s="2">
        <v>2995</v>
      </c>
      <c r="B19542" s="2">
        <v>2025</v>
      </c>
      <c r="C19542" s="2" t="s">
        <v>66</v>
      </c>
      <c r="D19542" s="3">
        <v>118435</v>
      </c>
      <c r="E19542" s="5">
        <f t="shared" si="305"/>
        <v>1</v>
      </c>
    </row>
    <row r="19543" spans="1:5" x14ac:dyDescent="0.25">
      <c r="A19543" s="2">
        <v>2996</v>
      </c>
      <c r="B19543" s="2">
        <v>2021</v>
      </c>
      <c r="C19543" s="2" t="s">
        <v>3443</v>
      </c>
      <c r="D19543" s="3">
        <v>197830</v>
      </c>
      <c r="E19543" s="5">
        <f t="shared" si="305"/>
        <v>3.715816610220897E-2</v>
      </c>
    </row>
    <row r="19544" spans="1:5" x14ac:dyDescent="0.25">
      <c r="A19544" s="2">
        <v>2996</v>
      </c>
      <c r="B19544" s="2">
        <v>2022</v>
      </c>
      <c r="C19544" s="2" t="s">
        <v>3443</v>
      </c>
      <c r="D19544" s="3">
        <v>205181</v>
      </c>
      <c r="E19544" s="5">
        <f t="shared" si="305"/>
        <v>3.7020971727401659E-2</v>
      </c>
    </row>
    <row r="19545" spans="1:5" x14ac:dyDescent="0.25">
      <c r="A19545" s="2">
        <v>2996</v>
      </c>
      <c r="B19545" s="2">
        <v>2023</v>
      </c>
      <c r="C19545" s="2" t="s">
        <v>3443</v>
      </c>
      <c r="D19545" s="3">
        <v>212777</v>
      </c>
      <c r="E19545" s="5">
        <f t="shared" si="305"/>
        <v>3.0825700146162413E-2</v>
      </c>
    </row>
    <row r="19546" spans="1:5" x14ac:dyDescent="0.25">
      <c r="A19546" s="2">
        <v>2996</v>
      </c>
      <c r="B19546" s="2">
        <v>2024</v>
      </c>
      <c r="C19546" s="2" t="s">
        <v>3443</v>
      </c>
      <c r="D19546" s="3">
        <v>219336</v>
      </c>
      <c r="E19546" s="5">
        <f t="shared" si="305"/>
        <v>3.8949374475690267E-2</v>
      </c>
    </row>
    <row r="19547" spans="1:5" x14ac:dyDescent="0.25">
      <c r="A19547" s="2">
        <v>2996</v>
      </c>
      <c r="B19547" s="2">
        <v>2025</v>
      </c>
      <c r="C19547" s="2" t="s">
        <v>3443</v>
      </c>
      <c r="D19547" s="3">
        <v>227879</v>
      </c>
      <c r="E19547" s="5">
        <f t="shared" si="305"/>
        <v>1</v>
      </c>
    </row>
    <row r="19548" spans="1:5" x14ac:dyDescent="0.25">
      <c r="A19548" s="2">
        <v>2997</v>
      </c>
      <c r="B19548" s="2">
        <v>2023</v>
      </c>
      <c r="C19548" s="2" t="s">
        <v>66</v>
      </c>
      <c r="D19548" s="3">
        <v>99782</v>
      </c>
      <c r="E19548" s="5">
        <f t="shared" si="305"/>
        <v>2.9804974845162455E-2</v>
      </c>
    </row>
    <row r="19549" spans="1:5" x14ac:dyDescent="0.25">
      <c r="A19549" s="2">
        <v>2997</v>
      </c>
      <c r="B19549" s="2">
        <v>2024</v>
      </c>
      <c r="C19549" s="2" t="s">
        <v>66</v>
      </c>
      <c r="D19549" s="3">
        <v>102756</v>
      </c>
      <c r="E19549" s="5">
        <f t="shared" si="305"/>
        <v>7.829226517186344E-2</v>
      </c>
    </row>
    <row r="19550" spans="1:5" x14ac:dyDescent="0.25">
      <c r="A19550" s="2">
        <v>2997</v>
      </c>
      <c r="B19550" s="2">
        <v>2025</v>
      </c>
      <c r="C19550" s="2" t="s">
        <v>55</v>
      </c>
      <c r="D19550" s="3">
        <v>110801</v>
      </c>
      <c r="E19550" s="5">
        <f t="shared" si="305"/>
        <v>1</v>
      </c>
    </row>
    <row r="19551" spans="1:5" x14ac:dyDescent="0.25">
      <c r="A19551" s="2">
        <v>2998</v>
      </c>
      <c r="B19551" s="2">
        <v>2019</v>
      </c>
      <c r="C19551" s="2" t="s">
        <v>75</v>
      </c>
      <c r="D19551" s="3">
        <v>268898</v>
      </c>
      <c r="E19551" s="5">
        <f t="shared" si="305"/>
        <v>4.8029364294267712E-2</v>
      </c>
    </row>
    <row r="19552" spans="1:5" x14ac:dyDescent="0.25">
      <c r="A19552" s="2">
        <v>2998</v>
      </c>
      <c r="B19552" s="2">
        <v>2020</v>
      </c>
      <c r="C19552" s="2" t="s">
        <v>75</v>
      </c>
      <c r="D19552" s="3">
        <v>281813</v>
      </c>
      <c r="E19552" s="5">
        <f t="shared" si="305"/>
        <v>3.5970661396032118E-2</v>
      </c>
    </row>
    <row r="19553" spans="1:5" x14ac:dyDescent="0.25">
      <c r="A19553" s="2">
        <v>2998</v>
      </c>
      <c r="B19553" s="2">
        <v>2021</v>
      </c>
      <c r="C19553" s="2" t="s">
        <v>75</v>
      </c>
      <c r="D19553" s="3">
        <v>291950</v>
      </c>
      <c r="E19553" s="5">
        <f t="shared" si="305"/>
        <v>3.2920020551464292E-2</v>
      </c>
    </row>
    <row r="19554" spans="1:5" x14ac:dyDescent="0.25">
      <c r="A19554" s="2">
        <v>2998</v>
      </c>
      <c r="B19554" s="2">
        <v>2022</v>
      </c>
      <c r="C19554" s="2" t="s">
        <v>75</v>
      </c>
      <c r="D19554" s="3">
        <v>301561</v>
      </c>
      <c r="E19554" s="5">
        <f t="shared" si="305"/>
        <v>3.4918308401948525E-2</v>
      </c>
    </row>
    <row r="19555" spans="1:5" x14ac:dyDescent="0.25">
      <c r="A19555" s="2">
        <v>2998</v>
      </c>
      <c r="B19555" s="2">
        <v>2023</v>
      </c>
      <c r="C19555" s="2" t="s">
        <v>75</v>
      </c>
      <c r="D19555" s="3">
        <v>312091</v>
      </c>
      <c r="E19555" s="5">
        <f t="shared" si="305"/>
        <v>3.7485861495525345E-2</v>
      </c>
    </row>
    <row r="19556" spans="1:5" x14ac:dyDescent="0.25">
      <c r="A19556" s="2">
        <v>2998</v>
      </c>
      <c r="B19556" s="2">
        <v>2024</v>
      </c>
      <c r="C19556" s="2" t="s">
        <v>75</v>
      </c>
      <c r="D19556" s="3">
        <v>323790</v>
      </c>
      <c r="E19556" s="5">
        <f t="shared" si="305"/>
        <v>2.1946323234195004E-2</v>
      </c>
    </row>
    <row r="19557" spans="1:5" x14ac:dyDescent="0.25">
      <c r="A19557" s="2">
        <v>2998</v>
      </c>
      <c r="B19557" s="2">
        <v>2025</v>
      </c>
      <c r="C19557" s="2" t="s">
        <v>75</v>
      </c>
      <c r="D19557" s="3">
        <v>330896</v>
      </c>
      <c r="E19557" s="5">
        <f t="shared" si="305"/>
        <v>1</v>
      </c>
    </row>
    <row r="19558" spans="1:5" x14ac:dyDescent="0.25">
      <c r="A19558" s="2">
        <v>2999</v>
      </c>
      <c r="B19558" s="2">
        <v>2019</v>
      </c>
      <c r="C19558" s="2" t="s">
        <v>55</v>
      </c>
      <c r="D19558" s="3">
        <v>75668</v>
      </c>
      <c r="E19558" s="5">
        <f t="shared" si="305"/>
        <v>2.8730771263942485E-2</v>
      </c>
    </row>
    <row r="19559" spans="1:5" x14ac:dyDescent="0.25">
      <c r="A19559" s="2">
        <v>2999</v>
      </c>
      <c r="B19559" s="2">
        <v>2020</v>
      </c>
      <c r="C19559" s="2" t="s">
        <v>55</v>
      </c>
      <c r="D19559" s="3">
        <v>77842</v>
      </c>
      <c r="E19559" s="5">
        <f t="shared" si="305"/>
        <v>2.6952031037229259E-2</v>
      </c>
    </row>
    <row r="19560" spans="1:5" x14ac:dyDescent="0.25">
      <c r="A19560" s="2">
        <v>2999</v>
      </c>
      <c r="B19560" s="2">
        <v>2021</v>
      </c>
      <c r="C19560" s="2" t="s">
        <v>55</v>
      </c>
      <c r="D19560" s="3">
        <v>79940</v>
      </c>
      <c r="E19560" s="5">
        <f t="shared" si="305"/>
        <v>3.9279459594696024E-2</v>
      </c>
    </row>
    <row r="19561" spans="1:5" x14ac:dyDescent="0.25">
      <c r="A19561" s="2">
        <v>2999</v>
      </c>
      <c r="B19561" s="2">
        <v>2022</v>
      </c>
      <c r="C19561" s="2" t="s">
        <v>55</v>
      </c>
      <c r="D19561" s="3">
        <v>83080</v>
      </c>
      <c r="E19561" s="5">
        <f t="shared" si="305"/>
        <v>3.6868078960038519E-2</v>
      </c>
    </row>
    <row r="19562" spans="1:5" x14ac:dyDescent="0.25">
      <c r="A19562" s="2">
        <v>2999</v>
      </c>
      <c r="B19562" s="2">
        <v>2023</v>
      </c>
      <c r="C19562" s="2" t="s">
        <v>55</v>
      </c>
      <c r="D19562" s="3">
        <v>86143</v>
      </c>
      <c r="E19562" s="5">
        <f t="shared" si="305"/>
        <v>4.0397942955318483E-2</v>
      </c>
    </row>
    <row r="19563" spans="1:5" x14ac:dyDescent="0.25">
      <c r="A19563" s="2">
        <v>2999</v>
      </c>
      <c r="B19563" s="2">
        <v>2024</v>
      </c>
      <c r="C19563" s="2" t="s">
        <v>60</v>
      </c>
      <c r="D19563" s="3">
        <v>89623</v>
      </c>
      <c r="E19563" s="5">
        <f t="shared" si="305"/>
        <v>3.6452696294477983E-2</v>
      </c>
    </row>
    <row r="19564" spans="1:5" x14ac:dyDescent="0.25">
      <c r="A19564" s="2">
        <v>2999</v>
      </c>
      <c r="B19564" s="2">
        <v>2025</v>
      </c>
      <c r="C19564" s="2" t="s">
        <v>60</v>
      </c>
      <c r="D19564" s="3">
        <v>92890</v>
      </c>
      <c r="E19564" s="5">
        <f t="shared" si="305"/>
        <v>1</v>
      </c>
    </row>
    <row r="19565" spans="1:5" x14ac:dyDescent="0.25">
      <c r="A19565" s="2">
        <v>3000</v>
      </c>
      <c r="B19565" s="2">
        <v>2018</v>
      </c>
      <c r="C19565" s="2" t="s">
        <v>75</v>
      </c>
      <c r="D19565" s="3">
        <v>365004</v>
      </c>
      <c r="E19565" s="5">
        <f t="shared" si="305"/>
        <v>3.482153620234299E-2</v>
      </c>
    </row>
    <row r="19566" spans="1:5" x14ac:dyDescent="0.25">
      <c r="A19566" s="2">
        <v>3000</v>
      </c>
      <c r="B19566" s="2">
        <v>2019</v>
      </c>
      <c r="C19566" s="2" t="s">
        <v>75</v>
      </c>
      <c r="D19566" s="3">
        <v>377714</v>
      </c>
      <c r="E19566" s="5">
        <f t="shared" si="305"/>
        <v>3.7197456276441963E-2</v>
      </c>
    </row>
    <row r="19567" spans="1:5" x14ac:dyDescent="0.25">
      <c r="A19567" s="2">
        <v>3000</v>
      </c>
      <c r="B19567" s="2">
        <v>2020</v>
      </c>
      <c r="C19567" s="2" t="s">
        <v>75</v>
      </c>
      <c r="D19567" s="3">
        <v>391764</v>
      </c>
      <c r="E19567" s="5">
        <f t="shared" si="305"/>
        <v>3.7943762060832539E-2</v>
      </c>
    </row>
    <row r="19568" spans="1:5" x14ac:dyDescent="0.25">
      <c r="A19568" s="2">
        <v>3000</v>
      </c>
      <c r="B19568" s="2">
        <v>2021</v>
      </c>
      <c r="C19568" s="2" t="s">
        <v>75</v>
      </c>
      <c r="D19568" s="3">
        <v>406629</v>
      </c>
      <c r="E19568" s="5">
        <f t="shared" si="305"/>
        <v>3.2739917713689871E-2</v>
      </c>
    </row>
    <row r="19569" spans="1:5" x14ac:dyDescent="0.25">
      <c r="A19569" s="2">
        <v>3000</v>
      </c>
      <c r="B19569" s="2">
        <v>2022</v>
      </c>
      <c r="C19569" s="2" t="s">
        <v>75</v>
      </c>
      <c r="D19569" s="3">
        <v>419942</v>
      </c>
      <c r="E19569" s="5">
        <f t="shared" si="305"/>
        <v>4.6306394692600408E-2</v>
      </c>
    </row>
    <row r="19570" spans="1:5" x14ac:dyDescent="0.25">
      <c r="A19570" s="2">
        <v>3000</v>
      </c>
      <c r="B19570" s="2">
        <v>2023</v>
      </c>
      <c r="C19570" s="2" t="s">
        <v>75</v>
      </c>
      <c r="D19570" s="3">
        <v>439388</v>
      </c>
      <c r="E19570" s="5">
        <f t="shared" si="305"/>
        <v>4.4129562027183267E-2</v>
      </c>
    </row>
    <row r="19571" spans="1:5" x14ac:dyDescent="0.25">
      <c r="A19571" s="2">
        <v>3000</v>
      </c>
      <c r="B19571" s="2">
        <v>2024</v>
      </c>
      <c r="C19571" s="2" t="s">
        <v>75</v>
      </c>
      <c r="D19571" s="3">
        <v>458778</v>
      </c>
      <c r="E19571" s="5">
        <f t="shared" si="305"/>
        <v>6.6199774182720189E-2</v>
      </c>
    </row>
    <row r="19572" spans="1:5" x14ac:dyDescent="0.25">
      <c r="A19572" s="2">
        <v>3000</v>
      </c>
      <c r="B19572" s="2">
        <v>2025</v>
      </c>
      <c r="C19572" s="2" t="s">
        <v>75</v>
      </c>
      <c r="D19572" s="3">
        <v>489149</v>
      </c>
      <c r="E19572" s="5">
        <f t="shared" si="305"/>
        <v>1</v>
      </c>
    </row>
    <row r="19573" spans="1:5" x14ac:dyDescent="0.25">
      <c r="A19573" s="2">
        <v>3001</v>
      </c>
      <c r="B19573" s="2">
        <v>2020</v>
      </c>
      <c r="C19573" s="2" t="s">
        <v>75</v>
      </c>
      <c r="D19573" s="3">
        <v>101041</v>
      </c>
      <c r="E19573" s="5">
        <f t="shared" si="305"/>
        <v>0.13027384922952068</v>
      </c>
    </row>
    <row r="19574" spans="1:5" x14ac:dyDescent="0.25">
      <c r="A19574" s="2">
        <v>3001</v>
      </c>
      <c r="B19574" s="2">
        <v>2021</v>
      </c>
      <c r="C19574" s="2" t="s">
        <v>71</v>
      </c>
      <c r="D19574" s="3">
        <v>114204</v>
      </c>
      <c r="E19574" s="5">
        <f t="shared" si="305"/>
        <v>3.2293089559034711E-2</v>
      </c>
    </row>
    <row r="19575" spans="1:5" x14ac:dyDescent="0.25">
      <c r="A19575" s="2">
        <v>3001</v>
      </c>
      <c r="B19575" s="2">
        <v>2022</v>
      </c>
      <c r="C19575" s="2" t="s">
        <v>71</v>
      </c>
      <c r="D19575" s="3">
        <v>117892</v>
      </c>
      <c r="E19575" s="5">
        <f t="shared" si="305"/>
        <v>2.8746649475791402E-2</v>
      </c>
    </row>
    <row r="19576" spans="1:5" x14ac:dyDescent="0.25">
      <c r="A19576" s="2">
        <v>3001</v>
      </c>
      <c r="B19576" s="2">
        <v>2023</v>
      </c>
      <c r="C19576" s="2" t="s">
        <v>71</v>
      </c>
      <c r="D19576" s="3">
        <v>121281</v>
      </c>
      <c r="E19576" s="5">
        <f t="shared" si="305"/>
        <v>4.3263165706087514E-2</v>
      </c>
    </row>
    <row r="19577" spans="1:5" x14ac:dyDescent="0.25">
      <c r="A19577" s="2">
        <v>3001</v>
      </c>
      <c r="B19577" s="2">
        <v>2024</v>
      </c>
      <c r="C19577" s="2" t="s">
        <v>71</v>
      </c>
      <c r="D19577" s="3">
        <v>126528</v>
      </c>
      <c r="E19577" s="5">
        <f t="shared" si="305"/>
        <v>0.17717817400101163</v>
      </c>
    </row>
    <row r="19578" spans="1:5" x14ac:dyDescent="0.25">
      <c r="A19578" s="2">
        <v>3001</v>
      </c>
      <c r="B19578" s="2">
        <v>2025</v>
      </c>
      <c r="C19578" s="2" t="s">
        <v>3443</v>
      </c>
      <c r="D19578" s="3">
        <v>148946</v>
      </c>
      <c r="E19578" s="5">
        <f t="shared" si="305"/>
        <v>1</v>
      </c>
    </row>
    <row r="19579" spans="1:5" x14ac:dyDescent="0.25">
      <c r="A19579" s="2">
        <v>3002</v>
      </c>
      <c r="B19579" s="2">
        <v>2015</v>
      </c>
      <c r="C19579" s="2" t="s">
        <v>64</v>
      </c>
      <c r="D19579" s="3">
        <v>125638</v>
      </c>
      <c r="E19579" s="5">
        <f t="shared" si="305"/>
        <v>3.1145035737595313E-2</v>
      </c>
    </row>
    <row r="19580" spans="1:5" x14ac:dyDescent="0.25">
      <c r="A19580" s="2">
        <v>3002</v>
      </c>
      <c r="B19580" s="2">
        <v>2016</v>
      </c>
      <c r="C19580" s="2" t="s">
        <v>64</v>
      </c>
      <c r="D19580" s="3">
        <v>129551</v>
      </c>
      <c r="E19580" s="5">
        <f t="shared" si="305"/>
        <v>4.3318847403725172E-2</v>
      </c>
    </row>
    <row r="19581" spans="1:5" x14ac:dyDescent="0.25">
      <c r="A19581" s="2">
        <v>3002</v>
      </c>
      <c r="B19581" s="2">
        <v>2017</v>
      </c>
      <c r="C19581" s="2" t="s">
        <v>64</v>
      </c>
      <c r="D19581" s="3">
        <v>135163</v>
      </c>
      <c r="E19581" s="5">
        <f t="shared" si="305"/>
        <v>5.8085422785821565E-2</v>
      </c>
    </row>
    <row r="19582" spans="1:5" x14ac:dyDescent="0.25">
      <c r="A19582" s="2">
        <v>3002</v>
      </c>
      <c r="B19582" s="2">
        <v>2018</v>
      </c>
      <c r="C19582" s="2" t="s">
        <v>64</v>
      </c>
      <c r="D19582" s="3">
        <v>143014</v>
      </c>
      <c r="E19582" s="5">
        <f t="shared" si="305"/>
        <v>4.503754877144895E-2</v>
      </c>
    </row>
    <row r="19583" spans="1:5" x14ac:dyDescent="0.25">
      <c r="A19583" s="2">
        <v>3002</v>
      </c>
      <c r="B19583" s="2">
        <v>2019</v>
      </c>
      <c r="C19583" s="2" t="s">
        <v>64</v>
      </c>
      <c r="D19583" s="3">
        <v>149455</v>
      </c>
      <c r="E19583" s="5">
        <f t="shared" si="305"/>
        <v>4.2875782007962264E-2</v>
      </c>
    </row>
    <row r="19584" spans="1:5" x14ac:dyDescent="0.25">
      <c r="A19584" s="2">
        <v>3002</v>
      </c>
      <c r="B19584" s="2">
        <v>2020</v>
      </c>
      <c r="C19584" s="2" t="s">
        <v>64</v>
      </c>
      <c r="D19584" s="3">
        <v>155863</v>
      </c>
      <c r="E19584" s="5">
        <f t="shared" si="305"/>
        <v>6.3927936713652378E-2</v>
      </c>
    </row>
    <row r="19585" spans="1:5" x14ac:dyDescent="0.25">
      <c r="A19585" s="2">
        <v>3002</v>
      </c>
      <c r="B19585" s="2">
        <v>2021</v>
      </c>
      <c r="C19585" s="2" t="s">
        <v>64</v>
      </c>
      <c r="D19585" s="3">
        <v>165827</v>
      </c>
      <c r="E19585" s="5">
        <f t="shared" si="305"/>
        <v>2.82523352650654E-2</v>
      </c>
    </row>
    <row r="19586" spans="1:5" x14ac:dyDescent="0.25">
      <c r="A19586" s="2">
        <v>3002</v>
      </c>
      <c r="B19586" s="2">
        <v>2022</v>
      </c>
      <c r="C19586" s="2" t="s">
        <v>64</v>
      </c>
      <c r="D19586" s="3">
        <v>170512</v>
      </c>
      <c r="E19586" s="5">
        <f t="shared" ref="E19586:E19649" si="306">IF(A19587=A19586,(D19587-D19586)/D19586,1)</f>
        <v>3.8026649150792909E-2</v>
      </c>
    </row>
    <row r="19587" spans="1:5" x14ac:dyDescent="0.25">
      <c r="A19587" s="2">
        <v>3002</v>
      </c>
      <c r="B19587" s="2">
        <v>2023</v>
      </c>
      <c r="C19587" s="2" t="s">
        <v>64</v>
      </c>
      <c r="D19587" s="3">
        <v>176996</v>
      </c>
      <c r="E19587" s="5">
        <f t="shared" si="306"/>
        <v>4.4763723473976814E-2</v>
      </c>
    </row>
    <row r="19588" spans="1:5" x14ac:dyDescent="0.25">
      <c r="A19588" s="2">
        <v>3002</v>
      </c>
      <c r="B19588" s="2">
        <v>2024</v>
      </c>
      <c r="C19588" s="2" t="s">
        <v>64</v>
      </c>
      <c r="D19588" s="3">
        <v>184919</v>
      </c>
      <c r="E19588" s="5">
        <f t="shared" si="306"/>
        <v>6.8013562695017821E-2</v>
      </c>
    </row>
    <row r="19589" spans="1:5" x14ac:dyDescent="0.25">
      <c r="A19589" s="2">
        <v>3002</v>
      </c>
      <c r="B19589" s="2">
        <v>2025</v>
      </c>
      <c r="C19589" s="2" t="s">
        <v>64</v>
      </c>
      <c r="D19589" s="3">
        <v>197496</v>
      </c>
      <c r="E19589" s="5">
        <f t="shared" si="306"/>
        <v>1</v>
      </c>
    </row>
    <row r="19590" spans="1:5" x14ac:dyDescent="0.25">
      <c r="A19590" s="2">
        <v>3003</v>
      </c>
      <c r="B19590" s="2">
        <v>2025</v>
      </c>
      <c r="C19590" s="2" t="s">
        <v>60</v>
      </c>
      <c r="D19590" s="3">
        <v>86406</v>
      </c>
      <c r="E19590" s="5">
        <f t="shared" si="306"/>
        <v>1</v>
      </c>
    </row>
    <row r="19591" spans="1:5" x14ac:dyDescent="0.25">
      <c r="A19591" s="2">
        <v>3004</v>
      </c>
      <c r="B19591" s="2">
        <v>2018</v>
      </c>
      <c r="C19591" s="2" t="s">
        <v>60</v>
      </c>
      <c r="D19591" s="3">
        <v>170579</v>
      </c>
      <c r="E19591" s="5">
        <f t="shared" si="306"/>
        <v>4.3663053482550604E-2</v>
      </c>
    </row>
    <row r="19592" spans="1:5" x14ac:dyDescent="0.25">
      <c r="A19592" s="2">
        <v>3004</v>
      </c>
      <c r="B19592" s="2">
        <v>2019</v>
      </c>
      <c r="C19592" s="2" t="s">
        <v>60</v>
      </c>
      <c r="D19592" s="3">
        <v>178027</v>
      </c>
      <c r="E19592" s="5">
        <f t="shared" si="306"/>
        <v>5.0306975908148761E-2</v>
      </c>
    </row>
    <row r="19593" spans="1:5" x14ac:dyDescent="0.25">
      <c r="A19593" s="2">
        <v>3004</v>
      </c>
      <c r="B19593" s="2">
        <v>2020</v>
      </c>
      <c r="C19593" s="2" t="s">
        <v>64</v>
      </c>
      <c r="D19593" s="3">
        <v>186983</v>
      </c>
      <c r="E19593" s="5">
        <f t="shared" si="306"/>
        <v>3.4789258916585998E-2</v>
      </c>
    </row>
    <row r="19594" spans="1:5" x14ac:dyDescent="0.25">
      <c r="A19594" s="2">
        <v>3004</v>
      </c>
      <c r="B19594" s="2">
        <v>2021</v>
      </c>
      <c r="C19594" s="2" t="s">
        <v>64</v>
      </c>
      <c r="D19594" s="3">
        <v>193488</v>
      </c>
      <c r="E19594" s="5">
        <f t="shared" si="306"/>
        <v>3.2410278673612833E-2</v>
      </c>
    </row>
    <row r="19595" spans="1:5" x14ac:dyDescent="0.25">
      <c r="A19595" s="2">
        <v>3004</v>
      </c>
      <c r="B19595" s="2">
        <v>2022</v>
      </c>
      <c r="C19595" s="2" t="s">
        <v>64</v>
      </c>
      <c r="D19595" s="3">
        <v>199759</v>
      </c>
      <c r="E19595" s="5">
        <f t="shared" si="306"/>
        <v>3.345030762068292E-2</v>
      </c>
    </row>
    <row r="19596" spans="1:5" x14ac:dyDescent="0.25">
      <c r="A19596" s="2">
        <v>3004</v>
      </c>
      <c r="B19596" s="2">
        <v>2023</v>
      </c>
      <c r="C19596" s="2" t="s">
        <v>75</v>
      </c>
      <c r="D19596" s="3">
        <v>206441</v>
      </c>
      <c r="E19596" s="5">
        <f t="shared" si="306"/>
        <v>6.1005323554913997E-2</v>
      </c>
    </row>
    <row r="19597" spans="1:5" x14ac:dyDescent="0.25">
      <c r="A19597" s="2">
        <v>3004</v>
      </c>
      <c r="B19597" s="2">
        <v>2024</v>
      </c>
      <c r="C19597" s="2" t="s">
        <v>75</v>
      </c>
      <c r="D19597" s="3">
        <v>219035</v>
      </c>
      <c r="E19597" s="5">
        <f t="shared" si="306"/>
        <v>2.9803456068664826E-2</v>
      </c>
    </row>
    <row r="19598" spans="1:5" x14ac:dyDescent="0.25">
      <c r="A19598" s="2">
        <v>3004</v>
      </c>
      <c r="B19598" s="2">
        <v>2025</v>
      </c>
      <c r="C19598" s="2" t="s">
        <v>75</v>
      </c>
      <c r="D19598" s="3">
        <v>225563</v>
      </c>
      <c r="E19598" s="5">
        <f t="shared" si="306"/>
        <v>1</v>
      </c>
    </row>
    <row r="19599" spans="1:5" x14ac:dyDescent="0.25">
      <c r="A19599" s="2">
        <v>3005</v>
      </c>
      <c r="B19599" s="2">
        <v>2018</v>
      </c>
      <c r="C19599" s="2" t="s">
        <v>60</v>
      </c>
      <c r="D19599" s="3">
        <v>37514</v>
      </c>
      <c r="E19599" s="5">
        <f t="shared" si="306"/>
        <v>5.5552593698352616E-2</v>
      </c>
    </row>
    <row r="19600" spans="1:5" x14ac:dyDescent="0.25">
      <c r="A19600" s="2">
        <v>3005</v>
      </c>
      <c r="B19600" s="2">
        <v>2019</v>
      </c>
      <c r="C19600" s="2" t="s">
        <v>60</v>
      </c>
      <c r="D19600" s="3">
        <v>39598</v>
      </c>
      <c r="E19600" s="5">
        <f t="shared" si="306"/>
        <v>4.9901510177281679E-2</v>
      </c>
    </row>
    <row r="19601" spans="1:5" x14ac:dyDescent="0.25">
      <c r="A19601" s="2">
        <v>3005</v>
      </c>
      <c r="B19601" s="2">
        <v>2020</v>
      </c>
      <c r="C19601" s="2" t="s">
        <v>60</v>
      </c>
      <c r="D19601" s="3">
        <v>41574</v>
      </c>
      <c r="E19601" s="5">
        <f t="shared" si="306"/>
        <v>6.0085630442103237E-2</v>
      </c>
    </row>
    <row r="19602" spans="1:5" x14ac:dyDescent="0.25">
      <c r="A19602" s="2">
        <v>3005</v>
      </c>
      <c r="B19602" s="2">
        <v>2021</v>
      </c>
      <c r="C19602" s="2" t="s">
        <v>60</v>
      </c>
      <c r="D19602" s="3">
        <v>44072</v>
      </c>
      <c r="E19602" s="5">
        <f t="shared" si="306"/>
        <v>5.9289344708658556E-2</v>
      </c>
    </row>
    <row r="19603" spans="1:5" x14ac:dyDescent="0.25">
      <c r="A19603" s="2">
        <v>3005</v>
      </c>
      <c r="B19603" s="2">
        <v>2022</v>
      </c>
      <c r="C19603" s="2" t="s">
        <v>60</v>
      </c>
      <c r="D19603" s="3">
        <v>46685</v>
      </c>
      <c r="E19603" s="5">
        <f t="shared" si="306"/>
        <v>5.8905430009639069E-2</v>
      </c>
    </row>
    <row r="19604" spans="1:5" x14ac:dyDescent="0.25">
      <c r="A19604" s="2">
        <v>3005</v>
      </c>
      <c r="B19604" s="2">
        <v>2023</v>
      </c>
      <c r="C19604" s="2" t="s">
        <v>60</v>
      </c>
      <c r="D19604" s="3">
        <v>49435</v>
      </c>
      <c r="E19604" s="5">
        <f t="shared" si="306"/>
        <v>5.6478203701830688E-2</v>
      </c>
    </row>
    <row r="19605" spans="1:5" x14ac:dyDescent="0.25">
      <c r="A19605" s="2">
        <v>3005</v>
      </c>
      <c r="B19605" s="2">
        <v>2024</v>
      </c>
      <c r="C19605" s="2" t="s">
        <v>60</v>
      </c>
      <c r="D19605" s="3">
        <v>52227</v>
      </c>
      <c r="E19605" s="5">
        <f t="shared" si="306"/>
        <v>2.2497941677676297E-2</v>
      </c>
    </row>
    <row r="19606" spans="1:5" x14ac:dyDescent="0.25">
      <c r="A19606" s="2">
        <v>3005</v>
      </c>
      <c r="B19606" s="2">
        <v>2025</v>
      </c>
      <c r="C19606" s="2" t="s">
        <v>60</v>
      </c>
      <c r="D19606" s="3">
        <v>53402</v>
      </c>
      <c r="E19606" s="5">
        <f t="shared" si="306"/>
        <v>1</v>
      </c>
    </row>
    <row r="19607" spans="1:5" x14ac:dyDescent="0.25">
      <c r="A19607" s="2">
        <v>3006</v>
      </c>
      <c r="B19607" s="2">
        <v>2024</v>
      </c>
      <c r="C19607" s="2" t="s">
        <v>66</v>
      </c>
      <c r="D19607" s="3">
        <v>35050</v>
      </c>
      <c r="E19607" s="5">
        <f t="shared" si="306"/>
        <v>3.9087018544935806E-2</v>
      </c>
    </row>
    <row r="19608" spans="1:5" x14ac:dyDescent="0.25">
      <c r="A19608" s="2">
        <v>3006</v>
      </c>
      <c r="B19608" s="2">
        <v>2025</v>
      </c>
      <c r="C19608" s="2" t="s">
        <v>66</v>
      </c>
      <c r="D19608" s="3">
        <v>36420</v>
      </c>
      <c r="E19608" s="5">
        <f t="shared" si="306"/>
        <v>1</v>
      </c>
    </row>
    <row r="19609" spans="1:5" x14ac:dyDescent="0.25">
      <c r="A19609" s="2">
        <v>3007</v>
      </c>
      <c r="B19609" s="2">
        <v>2024</v>
      </c>
      <c r="C19609" s="2" t="s">
        <v>75</v>
      </c>
      <c r="D19609" s="3">
        <v>126075</v>
      </c>
      <c r="E19609" s="5">
        <f t="shared" si="306"/>
        <v>3.2996232401348406E-2</v>
      </c>
    </row>
    <row r="19610" spans="1:5" x14ac:dyDescent="0.25">
      <c r="A19610" s="2">
        <v>3007</v>
      </c>
      <c r="B19610" s="2">
        <v>2025</v>
      </c>
      <c r="C19610" s="2" t="s">
        <v>75</v>
      </c>
      <c r="D19610" s="3">
        <v>130235</v>
      </c>
      <c r="E19610" s="5">
        <f t="shared" si="306"/>
        <v>1</v>
      </c>
    </row>
    <row r="19611" spans="1:5" x14ac:dyDescent="0.25">
      <c r="A19611" s="2">
        <v>3008</v>
      </c>
      <c r="B19611" s="2">
        <v>2015</v>
      </c>
      <c r="C19611" s="2" t="s">
        <v>60</v>
      </c>
      <c r="D19611" s="3">
        <v>80497</v>
      </c>
      <c r="E19611" s="5">
        <f t="shared" si="306"/>
        <v>2.865945314732226E-2</v>
      </c>
    </row>
    <row r="19612" spans="1:5" x14ac:dyDescent="0.25">
      <c r="A19612" s="2">
        <v>3008</v>
      </c>
      <c r="B19612" s="2">
        <v>2016</v>
      </c>
      <c r="C19612" s="2" t="s">
        <v>60</v>
      </c>
      <c r="D19612" s="3">
        <v>82804</v>
      </c>
      <c r="E19612" s="5">
        <f t="shared" si="306"/>
        <v>4.9442055939326601E-2</v>
      </c>
    </row>
    <row r="19613" spans="1:5" x14ac:dyDescent="0.25">
      <c r="A19613" s="2">
        <v>3008</v>
      </c>
      <c r="B19613" s="2">
        <v>2017</v>
      </c>
      <c r="C19613" s="2" t="s">
        <v>60</v>
      </c>
      <c r="D19613" s="3">
        <v>86898</v>
      </c>
      <c r="E19613" s="5">
        <f t="shared" si="306"/>
        <v>3.1795898639784576E-2</v>
      </c>
    </row>
    <row r="19614" spans="1:5" x14ac:dyDescent="0.25">
      <c r="A19614" s="2">
        <v>3008</v>
      </c>
      <c r="B19614" s="2">
        <v>2018</v>
      </c>
      <c r="C19614" s="2" t="s">
        <v>60</v>
      </c>
      <c r="D19614" s="3">
        <v>89661</v>
      </c>
      <c r="E19614" s="5">
        <f t="shared" si="306"/>
        <v>4.5649725075562399E-2</v>
      </c>
    </row>
    <row r="19615" spans="1:5" x14ac:dyDescent="0.25">
      <c r="A19615" s="2">
        <v>3008</v>
      </c>
      <c r="B19615" s="2">
        <v>2019</v>
      </c>
      <c r="C19615" s="2" t="s">
        <v>60</v>
      </c>
      <c r="D19615" s="3">
        <v>93754</v>
      </c>
      <c r="E19615" s="5">
        <f t="shared" si="306"/>
        <v>4.6078034003882502E-2</v>
      </c>
    </row>
    <row r="19616" spans="1:5" x14ac:dyDescent="0.25">
      <c r="A19616" s="2">
        <v>3008</v>
      </c>
      <c r="B19616" s="2">
        <v>2020</v>
      </c>
      <c r="C19616" s="2" t="s">
        <v>60</v>
      </c>
      <c r="D19616" s="3">
        <v>98074</v>
      </c>
      <c r="E19616" s="5">
        <f t="shared" si="306"/>
        <v>4.9564614474784344E-2</v>
      </c>
    </row>
    <row r="19617" spans="1:5" x14ac:dyDescent="0.25">
      <c r="A19617" s="2">
        <v>3008</v>
      </c>
      <c r="B19617" s="2">
        <v>2021</v>
      </c>
      <c r="C19617" s="2" t="s">
        <v>60</v>
      </c>
      <c r="D19617" s="3">
        <v>102935</v>
      </c>
      <c r="E19617" s="5">
        <f t="shared" si="306"/>
        <v>3.5323262252878032E-2</v>
      </c>
    </row>
    <row r="19618" spans="1:5" x14ac:dyDescent="0.25">
      <c r="A19618" s="2">
        <v>3008</v>
      </c>
      <c r="B19618" s="2">
        <v>2022</v>
      </c>
      <c r="C19618" s="2" t="s">
        <v>60</v>
      </c>
      <c r="D19618" s="3">
        <v>106571</v>
      </c>
      <c r="E19618" s="5">
        <f t="shared" si="306"/>
        <v>2.9407624963639262E-2</v>
      </c>
    </row>
    <row r="19619" spans="1:5" x14ac:dyDescent="0.25">
      <c r="A19619" s="2">
        <v>3008</v>
      </c>
      <c r="B19619" s="2">
        <v>2023</v>
      </c>
      <c r="C19619" s="2" t="s">
        <v>60</v>
      </c>
      <c r="D19619" s="3">
        <v>109705</v>
      </c>
      <c r="E19619" s="5">
        <f t="shared" si="306"/>
        <v>2.9460826762681736E-2</v>
      </c>
    </row>
    <row r="19620" spans="1:5" x14ac:dyDescent="0.25">
      <c r="A19620" s="2">
        <v>3008</v>
      </c>
      <c r="B19620" s="2">
        <v>2024</v>
      </c>
      <c r="C19620" s="2" t="s">
        <v>60</v>
      </c>
      <c r="D19620" s="3">
        <v>112937</v>
      </c>
      <c r="E19620" s="5">
        <f t="shared" si="306"/>
        <v>5.1347211277083686E-2</v>
      </c>
    </row>
    <row r="19621" spans="1:5" x14ac:dyDescent="0.25">
      <c r="A19621" s="2">
        <v>3008</v>
      </c>
      <c r="B19621" s="2">
        <v>2025</v>
      </c>
      <c r="C19621" s="2" t="s">
        <v>60</v>
      </c>
      <c r="D19621" s="3">
        <v>118736</v>
      </c>
      <c r="E19621" s="5">
        <f t="shared" si="306"/>
        <v>1</v>
      </c>
    </row>
    <row r="19622" spans="1:5" x14ac:dyDescent="0.25">
      <c r="A19622" s="2">
        <v>3009</v>
      </c>
      <c r="B19622" s="2">
        <v>2022</v>
      </c>
      <c r="C19622" s="2" t="s">
        <v>55</v>
      </c>
      <c r="D19622" s="3">
        <v>137606</v>
      </c>
      <c r="E19622" s="5">
        <f t="shared" si="306"/>
        <v>2.9926020667703442E-2</v>
      </c>
    </row>
    <row r="19623" spans="1:5" x14ac:dyDescent="0.25">
      <c r="A19623" s="2">
        <v>3009</v>
      </c>
      <c r="B19623" s="2">
        <v>2023</v>
      </c>
      <c r="C19623" s="2" t="s">
        <v>55</v>
      </c>
      <c r="D19623" s="3">
        <v>141724</v>
      </c>
      <c r="E19623" s="5">
        <f t="shared" si="306"/>
        <v>2.9395162428381926E-2</v>
      </c>
    </row>
    <row r="19624" spans="1:5" x14ac:dyDescent="0.25">
      <c r="A19624" s="2">
        <v>3009</v>
      </c>
      <c r="B19624" s="2">
        <v>2024</v>
      </c>
      <c r="C19624" s="2" t="s">
        <v>55</v>
      </c>
      <c r="D19624" s="3">
        <v>145890</v>
      </c>
      <c r="E19624" s="5">
        <f t="shared" si="306"/>
        <v>4.9537322640345466E-2</v>
      </c>
    </row>
    <row r="19625" spans="1:5" x14ac:dyDescent="0.25">
      <c r="A19625" s="2">
        <v>3009</v>
      </c>
      <c r="B19625" s="2">
        <v>2025</v>
      </c>
      <c r="C19625" s="2" t="s">
        <v>55</v>
      </c>
      <c r="D19625" s="3">
        <v>153117</v>
      </c>
      <c r="E19625" s="5">
        <f t="shared" si="306"/>
        <v>1</v>
      </c>
    </row>
    <row r="19626" spans="1:5" x14ac:dyDescent="0.25">
      <c r="A19626" s="2">
        <v>3010</v>
      </c>
      <c r="B19626" s="2">
        <v>2024</v>
      </c>
      <c r="C19626" s="2" t="s">
        <v>64</v>
      </c>
      <c r="D19626" s="3">
        <v>109777</v>
      </c>
      <c r="E19626" s="5">
        <f t="shared" si="306"/>
        <v>3.1664191952776991E-2</v>
      </c>
    </row>
    <row r="19627" spans="1:5" x14ac:dyDescent="0.25">
      <c r="A19627" s="2">
        <v>3010</v>
      </c>
      <c r="B19627" s="2">
        <v>2025</v>
      </c>
      <c r="C19627" s="2" t="s">
        <v>64</v>
      </c>
      <c r="D19627" s="3">
        <v>113253</v>
      </c>
      <c r="E19627" s="5">
        <f t="shared" si="306"/>
        <v>1</v>
      </c>
    </row>
    <row r="19628" spans="1:5" x14ac:dyDescent="0.25">
      <c r="A19628" s="2">
        <v>3011</v>
      </c>
      <c r="B19628" s="2">
        <v>2019</v>
      </c>
      <c r="C19628" s="2" t="s">
        <v>55</v>
      </c>
      <c r="D19628" s="3">
        <v>106508</v>
      </c>
      <c r="E19628" s="5">
        <f t="shared" si="306"/>
        <v>2.1970180643707513E-2</v>
      </c>
    </row>
    <row r="19629" spans="1:5" x14ac:dyDescent="0.25">
      <c r="A19629" s="2">
        <v>3011</v>
      </c>
      <c r="B19629" s="2">
        <v>2020</v>
      </c>
      <c r="C19629" s="2" t="s">
        <v>55</v>
      </c>
      <c r="D19629" s="3">
        <v>108848</v>
      </c>
      <c r="E19629" s="5">
        <f t="shared" si="306"/>
        <v>3.6555563721887403E-2</v>
      </c>
    </row>
    <row r="19630" spans="1:5" x14ac:dyDescent="0.25">
      <c r="A19630" s="2">
        <v>3011</v>
      </c>
      <c r="B19630" s="2">
        <v>2021</v>
      </c>
      <c r="C19630" s="2" t="s">
        <v>55</v>
      </c>
      <c r="D19630" s="3">
        <v>112827</v>
      </c>
      <c r="E19630" s="5">
        <f t="shared" si="306"/>
        <v>3.8226665603091459E-2</v>
      </c>
    </row>
    <row r="19631" spans="1:5" x14ac:dyDescent="0.25">
      <c r="A19631" s="2">
        <v>3011</v>
      </c>
      <c r="B19631" s="2">
        <v>2022</v>
      </c>
      <c r="C19631" s="2" t="s">
        <v>55</v>
      </c>
      <c r="D19631" s="3">
        <v>117140</v>
      </c>
      <c r="E19631" s="5">
        <f t="shared" si="306"/>
        <v>4.2777872631039784E-2</v>
      </c>
    </row>
    <row r="19632" spans="1:5" x14ac:dyDescent="0.25">
      <c r="A19632" s="2">
        <v>3011</v>
      </c>
      <c r="B19632" s="2">
        <v>2023</v>
      </c>
      <c r="C19632" s="2" t="s">
        <v>55</v>
      </c>
      <c r="D19632" s="3">
        <v>122151</v>
      </c>
      <c r="E19632" s="5">
        <f t="shared" si="306"/>
        <v>3.4301806780132789E-2</v>
      </c>
    </row>
    <row r="19633" spans="1:5" x14ac:dyDescent="0.25">
      <c r="A19633" s="2">
        <v>3011</v>
      </c>
      <c r="B19633" s="2">
        <v>2024</v>
      </c>
      <c r="C19633" s="2" t="s">
        <v>55</v>
      </c>
      <c r="D19633" s="3">
        <v>126341</v>
      </c>
      <c r="E19633" s="5">
        <f t="shared" si="306"/>
        <v>3.986829295319809E-2</v>
      </c>
    </row>
    <row r="19634" spans="1:5" x14ac:dyDescent="0.25">
      <c r="A19634" s="2">
        <v>3011</v>
      </c>
      <c r="B19634" s="2">
        <v>2025</v>
      </c>
      <c r="C19634" s="2" t="s">
        <v>55</v>
      </c>
      <c r="D19634" s="3">
        <v>131378</v>
      </c>
      <c r="E19634" s="5">
        <f t="shared" si="306"/>
        <v>1</v>
      </c>
    </row>
    <row r="19635" spans="1:5" x14ac:dyDescent="0.25">
      <c r="A19635" s="2">
        <v>3012</v>
      </c>
      <c r="B19635" s="2">
        <v>2021</v>
      </c>
      <c r="C19635" s="2" t="s">
        <v>60</v>
      </c>
      <c r="D19635" s="3">
        <v>110130</v>
      </c>
      <c r="E19635" s="5">
        <f t="shared" si="306"/>
        <v>3.2125669663125397E-2</v>
      </c>
    </row>
    <row r="19636" spans="1:5" x14ac:dyDescent="0.25">
      <c r="A19636" s="2">
        <v>3012</v>
      </c>
      <c r="B19636" s="2">
        <v>2022</v>
      </c>
      <c r="C19636" s="2" t="s">
        <v>60</v>
      </c>
      <c r="D19636" s="3">
        <v>113668</v>
      </c>
      <c r="E19636" s="5">
        <f t="shared" si="306"/>
        <v>5.4412851462152939E-2</v>
      </c>
    </row>
    <row r="19637" spans="1:5" x14ac:dyDescent="0.25">
      <c r="A19637" s="2">
        <v>3012</v>
      </c>
      <c r="B19637" s="2">
        <v>2023</v>
      </c>
      <c r="C19637" s="2" t="s">
        <v>60</v>
      </c>
      <c r="D19637" s="3">
        <v>119853</v>
      </c>
      <c r="E19637" s="5">
        <f t="shared" si="306"/>
        <v>4.7441449108491233E-2</v>
      </c>
    </row>
    <row r="19638" spans="1:5" x14ac:dyDescent="0.25">
      <c r="A19638" s="2">
        <v>3012</v>
      </c>
      <c r="B19638" s="2">
        <v>2024</v>
      </c>
      <c r="C19638" s="2" t="s">
        <v>60</v>
      </c>
      <c r="D19638" s="3">
        <v>125539</v>
      </c>
      <c r="E19638" s="5">
        <f t="shared" si="306"/>
        <v>-6.1733803837851183E-3</v>
      </c>
    </row>
    <row r="19639" spans="1:5" x14ac:dyDescent="0.25">
      <c r="A19639" s="2">
        <v>3012</v>
      </c>
      <c r="B19639" s="2">
        <v>2025</v>
      </c>
      <c r="C19639" s="2" t="s">
        <v>64</v>
      </c>
      <c r="D19639" s="3">
        <v>124764</v>
      </c>
      <c r="E19639" s="5">
        <f t="shared" si="306"/>
        <v>1</v>
      </c>
    </row>
    <row r="19640" spans="1:5" x14ac:dyDescent="0.25">
      <c r="A19640" s="2">
        <v>3013</v>
      </c>
      <c r="B19640" s="2">
        <v>2023</v>
      </c>
      <c r="C19640" s="2" t="s">
        <v>50</v>
      </c>
      <c r="D19640" s="3">
        <v>62517</v>
      </c>
      <c r="E19640" s="5">
        <f t="shared" si="306"/>
        <v>5.1362029527968395E-2</v>
      </c>
    </row>
    <row r="19641" spans="1:5" x14ac:dyDescent="0.25">
      <c r="A19641" s="2">
        <v>3013</v>
      </c>
      <c r="B19641" s="2">
        <v>2024</v>
      </c>
      <c r="C19641" s="2" t="s">
        <v>50</v>
      </c>
      <c r="D19641" s="3">
        <v>65728</v>
      </c>
      <c r="E19641" s="5">
        <f t="shared" si="306"/>
        <v>5.4238680623174294E-2</v>
      </c>
    </row>
    <row r="19642" spans="1:5" x14ac:dyDescent="0.25">
      <c r="A19642" s="2">
        <v>3013</v>
      </c>
      <c r="B19642" s="2">
        <v>2025</v>
      </c>
      <c r="C19642" s="2" t="s">
        <v>50</v>
      </c>
      <c r="D19642" s="3">
        <v>69293</v>
      </c>
      <c r="E19642" s="5">
        <f t="shared" si="306"/>
        <v>1</v>
      </c>
    </row>
    <row r="19643" spans="1:5" x14ac:dyDescent="0.25">
      <c r="A19643" s="2">
        <v>3014</v>
      </c>
      <c r="B19643" s="2">
        <v>2021</v>
      </c>
      <c r="C19643" s="2" t="s">
        <v>50</v>
      </c>
      <c r="D19643" s="3">
        <v>38588</v>
      </c>
      <c r="E19643" s="5">
        <f t="shared" si="306"/>
        <v>5.2140561832694103E-2</v>
      </c>
    </row>
    <row r="19644" spans="1:5" x14ac:dyDescent="0.25">
      <c r="A19644" s="2">
        <v>3014</v>
      </c>
      <c r="B19644" s="2">
        <v>2022</v>
      </c>
      <c r="C19644" s="2" t="s">
        <v>50</v>
      </c>
      <c r="D19644" s="3">
        <v>40600</v>
      </c>
      <c r="E19644" s="5">
        <f t="shared" si="306"/>
        <v>3.6354679802955668E-2</v>
      </c>
    </row>
    <row r="19645" spans="1:5" x14ac:dyDescent="0.25">
      <c r="A19645" s="2">
        <v>3014</v>
      </c>
      <c r="B19645" s="2">
        <v>2023</v>
      </c>
      <c r="C19645" s="2" t="s">
        <v>50</v>
      </c>
      <c r="D19645" s="3">
        <v>42076</v>
      </c>
      <c r="E19645" s="5">
        <f t="shared" si="306"/>
        <v>2.1651297651868049E-2</v>
      </c>
    </row>
    <row r="19646" spans="1:5" x14ac:dyDescent="0.25">
      <c r="A19646" s="2">
        <v>3014</v>
      </c>
      <c r="B19646" s="2">
        <v>2024</v>
      </c>
      <c r="C19646" s="2" t="s">
        <v>50</v>
      </c>
      <c r="D19646" s="3">
        <v>42987</v>
      </c>
      <c r="E19646" s="5">
        <f t="shared" si="306"/>
        <v>4.164049596389606E-2</v>
      </c>
    </row>
    <row r="19647" spans="1:5" x14ac:dyDescent="0.25">
      <c r="A19647" s="2">
        <v>3014</v>
      </c>
      <c r="B19647" s="2">
        <v>2025</v>
      </c>
      <c r="C19647" s="2" t="s">
        <v>50</v>
      </c>
      <c r="D19647" s="3">
        <v>44777</v>
      </c>
      <c r="E19647" s="5">
        <f t="shared" si="306"/>
        <v>1</v>
      </c>
    </row>
    <row r="19648" spans="1:5" x14ac:dyDescent="0.25">
      <c r="A19648" s="2">
        <v>3015</v>
      </c>
      <c r="B19648" s="2">
        <v>2024</v>
      </c>
      <c r="C19648" s="2" t="s">
        <v>64</v>
      </c>
      <c r="D19648" s="3">
        <v>291247</v>
      </c>
      <c r="E19648" s="5">
        <f t="shared" si="306"/>
        <v>4.4419341658454854E-2</v>
      </c>
    </row>
    <row r="19649" spans="1:5" x14ac:dyDescent="0.25">
      <c r="A19649" s="2">
        <v>3015</v>
      </c>
      <c r="B19649" s="2">
        <v>2025</v>
      </c>
      <c r="C19649" s="2" t="s">
        <v>64</v>
      </c>
      <c r="D19649" s="3">
        <v>304184</v>
      </c>
      <c r="E19649" s="5">
        <f t="shared" si="306"/>
        <v>1</v>
      </c>
    </row>
    <row r="19650" spans="1:5" x14ac:dyDescent="0.25">
      <c r="A19650" s="2">
        <v>3016</v>
      </c>
      <c r="B19650" s="2">
        <v>2016</v>
      </c>
      <c r="C19650" s="2" t="s">
        <v>64</v>
      </c>
      <c r="D19650" s="3">
        <v>144564</v>
      </c>
      <c r="E19650" s="5">
        <f t="shared" ref="E19650:E19713" si="307">IF(A19651=A19650,(D19651-D19650)/D19650,1)</f>
        <v>3.2781328684873136E-2</v>
      </c>
    </row>
    <row r="19651" spans="1:5" x14ac:dyDescent="0.25">
      <c r="A19651" s="2">
        <v>3016</v>
      </c>
      <c r="B19651" s="2">
        <v>2017</v>
      </c>
      <c r="C19651" s="2" t="s">
        <v>64</v>
      </c>
      <c r="D19651" s="3">
        <v>149303</v>
      </c>
      <c r="E19651" s="5">
        <f t="shared" si="307"/>
        <v>5.2202567932325541E-2</v>
      </c>
    </row>
    <row r="19652" spans="1:5" x14ac:dyDescent="0.25">
      <c r="A19652" s="2">
        <v>3016</v>
      </c>
      <c r="B19652" s="2">
        <v>2018</v>
      </c>
      <c r="C19652" s="2" t="s">
        <v>64</v>
      </c>
      <c r="D19652" s="3">
        <v>157097</v>
      </c>
      <c r="E19652" s="5">
        <f t="shared" si="307"/>
        <v>3.9300559526916488E-2</v>
      </c>
    </row>
    <row r="19653" spans="1:5" x14ac:dyDescent="0.25">
      <c r="A19653" s="2">
        <v>3016</v>
      </c>
      <c r="B19653" s="2">
        <v>2019</v>
      </c>
      <c r="C19653" s="2" t="s">
        <v>64</v>
      </c>
      <c r="D19653" s="3">
        <v>163271</v>
      </c>
      <c r="E19653" s="5">
        <f t="shared" si="307"/>
        <v>3.9119010724500983E-2</v>
      </c>
    </row>
    <row r="19654" spans="1:5" x14ac:dyDescent="0.25">
      <c r="A19654" s="2">
        <v>3016</v>
      </c>
      <c r="B19654" s="2">
        <v>2020</v>
      </c>
      <c r="C19654" s="2" t="s">
        <v>64</v>
      </c>
      <c r="D19654" s="3">
        <v>169658</v>
      </c>
      <c r="E19654" s="5">
        <f t="shared" si="307"/>
        <v>3.269518678753728E-2</v>
      </c>
    </row>
    <row r="19655" spans="1:5" x14ac:dyDescent="0.25">
      <c r="A19655" s="2">
        <v>3016</v>
      </c>
      <c r="B19655" s="2">
        <v>2021</v>
      </c>
      <c r="C19655" s="2" t="s">
        <v>64</v>
      </c>
      <c r="D19655" s="3">
        <v>175205</v>
      </c>
      <c r="E19655" s="5">
        <f t="shared" si="307"/>
        <v>5.4416255243857195E-2</v>
      </c>
    </row>
    <row r="19656" spans="1:5" x14ac:dyDescent="0.25">
      <c r="A19656" s="2">
        <v>3016</v>
      </c>
      <c r="B19656" s="2">
        <v>2022</v>
      </c>
      <c r="C19656" s="2" t="s">
        <v>64</v>
      </c>
      <c r="D19656" s="3">
        <v>184739</v>
      </c>
      <c r="E19656" s="5">
        <f t="shared" si="307"/>
        <v>3.9959077401090184E-2</v>
      </c>
    </row>
    <row r="19657" spans="1:5" x14ac:dyDescent="0.25">
      <c r="A19657" s="2">
        <v>3016</v>
      </c>
      <c r="B19657" s="2">
        <v>2023</v>
      </c>
      <c r="C19657" s="2" t="s">
        <v>64</v>
      </c>
      <c r="D19657" s="3">
        <v>192121</v>
      </c>
      <c r="E19657" s="5">
        <f t="shared" si="307"/>
        <v>-2.8742303027779369E-2</v>
      </c>
    </row>
    <row r="19658" spans="1:5" x14ac:dyDescent="0.25">
      <c r="A19658" s="2">
        <v>3016</v>
      </c>
      <c r="B19658" s="2">
        <v>2024</v>
      </c>
      <c r="C19658" s="2" t="s">
        <v>75</v>
      </c>
      <c r="D19658" s="3">
        <v>186599</v>
      </c>
      <c r="E19658" s="5">
        <f t="shared" si="307"/>
        <v>5.2679810717099235E-2</v>
      </c>
    </row>
    <row r="19659" spans="1:5" x14ac:dyDescent="0.25">
      <c r="A19659" s="2">
        <v>3016</v>
      </c>
      <c r="B19659" s="2">
        <v>2025</v>
      </c>
      <c r="C19659" s="2" t="s">
        <v>75</v>
      </c>
      <c r="D19659" s="3">
        <v>196429</v>
      </c>
      <c r="E19659" s="5">
        <f t="shared" si="307"/>
        <v>1</v>
      </c>
    </row>
    <row r="19660" spans="1:5" x14ac:dyDescent="0.25">
      <c r="A19660" s="2">
        <v>3017</v>
      </c>
      <c r="B19660" s="2">
        <v>2020</v>
      </c>
      <c r="C19660" s="2" t="s">
        <v>55</v>
      </c>
      <c r="D19660" s="3">
        <v>87105</v>
      </c>
      <c r="E19660" s="5">
        <f t="shared" si="307"/>
        <v>2.8505826301590036E-2</v>
      </c>
    </row>
    <row r="19661" spans="1:5" x14ac:dyDescent="0.25">
      <c r="A19661" s="2">
        <v>3017</v>
      </c>
      <c r="B19661" s="2">
        <v>2021</v>
      </c>
      <c r="C19661" s="2" t="s">
        <v>55</v>
      </c>
      <c r="D19661" s="3">
        <v>89588</v>
      </c>
      <c r="E19661" s="5">
        <f t="shared" si="307"/>
        <v>2.2994151002366389E-2</v>
      </c>
    </row>
    <row r="19662" spans="1:5" x14ac:dyDescent="0.25">
      <c r="A19662" s="2">
        <v>3017</v>
      </c>
      <c r="B19662" s="2">
        <v>2022</v>
      </c>
      <c r="C19662" s="2" t="s">
        <v>60</v>
      </c>
      <c r="D19662" s="3">
        <v>91648</v>
      </c>
      <c r="E19662" s="5">
        <f t="shared" si="307"/>
        <v>3.6596543296089384E-2</v>
      </c>
    </row>
    <row r="19663" spans="1:5" x14ac:dyDescent="0.25">
      <c r="A19663" s="2">
        <v>3017</v>
      </c>
      <c r="B19663" s="2">
        <v>2023</v>
      </c>
      <c r="C19663" s="2" t="s">
        <v>60</v>
      </c>
      <c r="D19663" s="3">
        <v>95002</v>
      </c>
      <c r="E19663" s="5">
        <f t="shared" si="307"/>
        <v>2.4683690869665903E-2</v>
      </c>
    </row>
    <row r="19664" spans="1:5" x14ac:dyDescent="0.25">
      <c r="A19664" s="2">
        <v>3017</v>
      </c>
      <c r="B19664" s="2">
        <v>2024</v>
      </c>
      <c r="C19664" s="2" t="s">
        <v>60</v>
      </c>
      <c r="D19664" s="3">
        <v>97347</v>
      </c>
      <c r="E19664" s="5">
        <f t="shared" si="307"/>
        <v>3.6292849291709041E-2</v>
      </c>
    </row>
    <row r="19665" spans="1:5" x14ac:dyDescent="0.25">
      <c r="A19665" s="2">
        <v>3017</v>
      </c>
      <c r="B19665" s="2">
        <v>2025</v>
      </c>
      <c r="C19665" s="2" t="s">
        <v>60</v>
      </c>
      <c r="D19665" s="3">
        <v>100880</v>
      </c>
      <c r="E19665" s="5">
        <f t="shared" si="307"/>
        <v>1</v>
      </c>
    </row>
    <row r="19666" spans="1:5" x14ac:dyDescent="0.25">
      <c r="A19666" s="2">
        <v>3018</v>
      </c>
      <c r="B19666" s="2">
        <v>2023</v>
      </c>
      <c r="C19666" s="2" t="s">
        <v>60</v>
      </c>
      <c r="D19666" s="3">
        <v>136701</v>
      </c>
      <c r="E19666" s="5">
        <f t="shared" si="307"/>
        <v>4.8185455848896497E-2</v>
      </c>
    </row>
    <row r="19667" spans="1:5" x14ac:dyDescent="0.25">
      <c r="A19667" s="2">
        <v>3018</v>
      </c>
      <c r="B19667" s="2">
        <v>2024</v>
      </c>
      <c r="C19667" s="2" t="s">
        <v>60</v>
      </c>
      <c r="D19667" s="3">
        <v>143288</v>
      </c>
      <c r="E19667" s="5">
        <f t="shared" si="307"/>
        <v>2.1955781363407961E-2</v>
      </c>
    </row>
    <row r="19668" spans="1:5" x14ac:dyDescent="0.25">
      <c r="A19668" s="2">
        <v>3018</v>
      </c>
      <c r="B19668" s="2">
        <v>2025</v>
      </c>
      <c r="C19668" s="2" t="s">
        <v>64</v>
      </c>
      <c r="D19668" s="3">
        <v>146434</v>
      </c>
      <c r="E19668" s="5">
        <f t="shared" si="307"/>
        <v>1</v>
      </c>
    </row>
    <row r="19669" spans="1:5" x14ac:dyDescent="0.25">
      <c r="A19669" s="2">
        <v>3019</v>
      </c>
      <c r="B19669" s="2">
        <v>2025</v>
      </c>
      <c r="C19669" s="2" t="s">
        <v>3443</v>
      </c>
      <c r="D19669" s="3">
        <v>642394</v>
      </c>
      <c r="E19669" s="5">
        <f t="shared" si="307"/>
        <v>1</v>
      </c>
    </row>
    <row r="19670" spans="1:5" x14ac:dyDescent="0.25">
      <c r="A19670" s="2">
        <v>3020</v>
      </c>
      <c r="B19670" s="2">
        <v>2016</v>
      </c>
      <c r="C19670" s="2" t="s">
        <v>50</v>
      </c>
      <c r="D19670" s="3">
        <v>45295</v>
      </c>
      <c r="E19670" s="5">
        <f t="shared" si="307"/>
        <v>4.0997902638260295E-2</v>
      </c>
    </row>
    <row r="19671" spans="1:5" x14ac:dyDescent="0.25">
      <c r="A19671" s="2">
        <v>3020</v>
      </c>
      <c r="B19671" s="2">
        <v>2017</v>
      </c>
      <c r="C19671" s="2" t="s">
        <v>50</v>
      </c>
      <c r="D19671" s="3">
        <v>47152</v>
      </c>
      <c r="E19671" s="5">
        <f t="shared" si="307"/>
        <v>4.8014930437733291E-2</v>
      </c>
    </row>
    <row r="19672" spans="1:5" x14ac:dyDescent="0.25">
      <c r="A19672" s="2">
        <v>3020</v>
      </c>
      <c r="B19672" s="2">
        <v>2018</v>
      </c>
      <c r="C19672" s="2" t="s">
        <v>50</v>
      </c>
      <c r="D19672" s="3">
        <v>49416</v>
      </c>
      <c r="E19672" s="5">
        <f t="shared" si="307"/>
        <v>0.27628703254006798</v>
      </c>
    </row>
    <row r="19673" spans="1:5" x14ac:dyDescent="0.25">
      <c r="A19673" s="2">
        <v>3020</v>
      </c>
      <c r="B19673" s="2">
        <v>2019</v>
      </c>
      <c r="C19673" s="2" t="s">
        <v>66</v>
      </c>
      <c r="D19673" s="3">
        <v>63069</v>
      </c>
      <c r="E19673" s="5">
        <f t="shared" si="307"/>
        <v>4.1811349474385195E-2</v>
      </c>
    </row>
    <row r="19674" spans="1:5" x14ac:dyDescent="0.25">
      <c r="A19674" s="2">
        <v>3020</v>
      </c>
      <c r="B19674" s="2">
        <v>2020</v>
      </c>
      <c r="C19674" s="2" t="s">
        <v>66</v>
      </c>
      <c r="D19674" s="3">
        <v>65706</v>
      </c>
      <c r="E19674" s="5">
        <f t="shared" si="307"/>
        <v>3.4380421879280434E-2</v>
      </c>
    </row>
    <row r="19675" spans="1:5" x14ac:dyDescent="0.25">
      <c r="A19675" s="2">
        <v>3020</v>
      </c>
      <c r="B19675" s="2">
        <v>2021</v>
      </c>
      <c r="C19675" s="2" t="s">
        <v>66</v>
      </c>
      <c r="D19675" s="3">
        <v>67965</v>
      </c>
      <c r="E19675" s="5">
        <f t="shared" si="307"/>
        <v>2.9574045464577356E-2</v>
      </c>
    </row>
    <row r="19676" spans="1:5" x14ac:dyDescent="0.25">
      <c r="A19676" s="2">
        <v>3020</v>
      </c>
      <c r="B19676" s="2">
        <v>2022</v>
      </c>
      <c r="C19676" s="2" t="s">
        <v>66</v>
      </c>
      <c r="D19676" s="3">
        <v>69975</v>
      </c>
      <c r="E19676" s="5">
        <f t="shared" si="307"/>
        <v>4.348695962843873E-2</v>
      </c>
    </row>
    <row r="19677" spans="1:5" x14ac:dyDescent="0.25">
      <c r="A19677" s="2">
        <v>3020</v>
      </c>
      <c r="B19677" s="2">
        <v>2023</v>
      </c>
      <c r="C19677" s="2" t="s">
        <v>66</v>
      </c>
      <c r="D19677" s="3">
        <v>73018</v>
      </c>
      <c r="E19677" s="5">
        <f t="shared" si="307"/>
        <v>3.9538196061245173E-2</v>
      </c>
    </row>
    <row r="19678" spans="1:5" x14ac:dyDescent="0.25">
      <c r="A19678" s="2">
        <v>3020</v>
      </c>
      <c r="B19678" s="2">
        <v>2024</v>
      </c>
      <c r="C19678" s="2" t="s">
        <v>66</v>
      </c>
      <c r="D19678" s="3">
        <v>75905</v>
      </c>
      <c r="E19678" s="5">
        <f t="shared" si="307"/>
        <v>2.8825505566168235E-2</v>
      </c>
    </row>
    <row r="19679" spans="1:5" x14ac:dyDescent="0.25">
      <c r="A19679" s="2">
        <v>3020</v>
      </c>
      <c r="B19679" s="2">
        <v>2025</v>
      </c>
      <c r="C19679" s="2" t="s">
        <v>66</v>
      </c>
      <c r="D19679" s="3">
        <v>78093</v>
      </c>
      <c r="E19679" s="5">
        <f t="shared" si="307"/>
        <v>1</v>
      </c>
    </row>
    <row r="19680" spans="1:5" x14ac:dyDescent="0.25">
      <c r="A19680" s="2">
        <v>3021</v>
      </c>
      <c r="B19680" s="2">
        <v>2017</v>
      </c>
      <c r="C19680" s="2" t="s">
        <v>66</v>
      </c>
      <c r="D19680" s="3">
        <v>140725</v>
      </c>
      <c r="E19680" s="5">
        <f t="shared" si="307"/>
        <v>4.9493693373600996E-2</v>
      </c>
    </row>
    <row r="19681" spans="1:5" x14ac:dyDescent="0.25">
      <c r="A19681" s="2">
        <v>3021</v>
      </c>
      <c r="B19681" s="2">
        <v>2018</v>
      </c>
      <c r="C19681" s="2" t="s">
        <v>66</v>
      </c>
      <c r="D19681" s="3">
        <v>147690</v>
      </c>
      <c r="E19681" s="5">
        <f t="shared" si="307"/>
        <v>3.5581285124246735E-2</v>
      </c>
    </row>
    <row r="19682" spans="1:5" x14ac:dyDescent="0.25">
      <c r="A19682" s="2">
        <v>3021</v>
      </c>
      <c r="B19682" s="2">
        <v>2019</v>
      </c>
      <c r="C19682" s="2" t="s">
        <v>66</v>
      </c>
      <c r="D19682" s="3">
        <v>152945</v>
      </c>
      <c r="E19682" s="5">
        <f t="shared" si="307"/>
        <v>2.8833894537251954E-2</v>
      </c>
    </row>
    <row r="19683" spans="1:5" x14ac:dyDescent="0.25">
      <c r="A19683" s="2">
        <v>3021</v>
      </c>
      <c r="B19683" s="2">
        <v>2020</v>
      </c>
      <c r="C19683" s="2" t="s">
        <v>66</v>
      </c>
      <c r="D19683" s="3">
        <v>157355</v>
      </c>
      <c r="E19683" s="5">
        <f t="shared" si="307"/>
        <v>1.7590797877410951E-2</v>
      </c>
    </row>
    <row r="19684" spans="1:5" x14ac:dyDescent="0.25">
      <c r="A19684" s="2">
        <v>3021</v>
      </c>
      <c r="B19684" s="2">
        <v>2021</v>
      </c>
      <c r="C19684" s="2" t="s">
        <v>55</v>
      </c>
      <c r="D19684" s="3">
        <v>160123</v>
      </c>
      <c r="E19684" s="5">
        <f t="shared" si="307"/>
        <v>7.0389637965813781E-2</v>
      </c>
    </row>
    <row r="19685" spans="1:5" x14ac:dyDescent="0.25">
      <c r="A19685" s="2">
        <v>3021</v>
      </c>
      <c r="B19685" s="2">
        <v>2022</v>
      </c>
      <c r="C19685" s="2" t="s">
        <v>60</v>
      </c>
      <c r="D19685" s="3">
        <v>171394</v>
      </c>
      <c r="E19685" s="5">
        <f t="shared" si="307"/>
        <v>2.4469934770178652E-2</v>
      </c>
    </row>
    <row r="19686" spans="1:5" x14ac:dyDescent="0.25">
      <c r="A19686" s="2">
        <v>3021</v>
      </c>
      <c r="B19686" s="2">
        <v>2023</v>
      </c>
      <c r="C19686" s="2" t="s">
        <v>60</v>
      </c>
      <c r="D19686" s="3">
        <v>175588</v>
      </c>
      <c r="E19686" s="5">
        <f t="shared" si="307"/>
        <v>3.1796022507232839E-2</v>
      </c>
    </row>
    <row r="19687" spans="1:5" x14ac:dyDescent="0.25">
      <c r="A19687" s="2">
        <v>3021</v>
      </c>
      <c r="B19687" s="2">
        <v>2024</v>
      </c>
      <c r="C19687" s="2" t="s">
        <v>60</v>
      </c>
      <c r="D19687" s="3">
        <v>181171</v>
      </c>
      <c r="E19687" s="5">
        <f t="shared" si="307"/>
        <v>9.5881791235904207E-2</v>
      </c>
    </row>
    <row r="19688" spans="1:5" x14ac:dyDescent="0.25">
      <c r="A19688" s="2">
        <v>3021</v>
      </c>
      <c r="B19688" s="2">
        <v>2025</v>
      </c>
      <c r="C19688" s="2" t="s">
        <v>64</v>
      </c>
      <c r="D19688" s="3">
        <v>198542</v>
      </c>
      <c r="E19688" s="5">
        <f t="shared" si="307"/>
        <v>1</v>
      </c>
    </row>
    <row r="19689" spans="1:5" x14ac:dyDescent="0.25">
      <c r="A19689" s="2">
        <v>3022</v>
      </c>
      <c r="B19689" s="2">
        <v>2024</v>
      </c>
      <c r="C19689" s="2" t="s">
        <v>60</v>
      </c>
      <c r="D19689" s="3">
        <v>182065</v>
      </c>
      <c r="E19689" s="5">
        <f t="shared" si="307"/>
        <v>3.4097712355477441E-2</v>
      </c>
    </row>
    <row r="19690" spans="1:5" x14ac:dyDescent="0.25">
      <c r="A19690" s="2">
        <v>3022</v>
      </c>
      <c r="B19690" s="2">
        <v>2025</v>
      </c>
      <c r="C19690" s="2" t="s">
        <v>60</v>
      </c>
      <c r="D19690" s="3">
        <v>188273</v>
      </c>
      <c r="E19690" s="5">
        <f t="shared" si="307"/>
        <v>1</v>
      </c>
    </row>
    <row r="19691" spans="1:5" x14ac:dyDescent="0.25">
      <c r="A19691" s="2">
        <v>3023</v>
      </c>
      <c r="B19691" s="2">
        <v>2014</v>
      </c>
      <c r="C19691" s="2" t="s">
        <v>60</v>
      </c>
      <c r="D19691" s="3">
        <v>142410</v>
      </c>
      <c r="E19691" s="5">
        <f t="shared" si="307"/>
        <v>3.2855838775366901E-2</v>
      </c>
    </row>
    <row r="19692" spans="1:5" x14ac:dyDescent="0.25">
      <c r="A19692" s="2">
        <v>3023</v>
      </c>
      <c r="B19692" s="2">
        <v>2015</v>
      </c>
      <c r="C19692" s="2" t="s">
        <v>60</v>
      </c>
      <c r="D19692" s="3">
        <v>147089</v>
      </c>
      <c r="E19692" s="5">
        <f t="shared" si="307"/>
        <v>3.6896028934862567E-2</v>
      </c>
    </row>
    <row r="19693" spans="1:5" x14ac:dyDescent="0.25">
      <c r="A19693" s="2">
        <v>3023</v>
      </c>
      <c r="B19693" s="2">
        <v>2016</v>
      </c>
      <c r="C19693" s="2" t="s">
        <v>60</v>
      </c>
      <c r="D19693" s="3">
        <v>152516</v>
      </c>
      <c r="E19693" s="5">
        <f t="shared" si="307"/>
        <v>4.5254268404626402E-2</v>
      </c>
    </row>
    <row r="19694" spans="1:5" x14ac:dyDescent="0.25">
      <c r="A19694" s="2">
        <v>3023</v>
      </c>
      <c r="B19694" s="2">
        <v>2017</v>
      </c>
      <c r="C19694" s="2" t="s">
        <v>60</v>
      </c>
      <c r="D19694" s="3">
        <v>159418</v>
      </c>
      <c r="E19694" s="5">
        <f t="shared" si="307"/>
        <v>4.3131892258088798E-2</v>
      </c>
    </row>
    <row r="19695" spans="1:5" x14ac:dyDescent="0.25">
      <c r="A19695" s="2">
        <v>3023</v>
      </c>
      <c r="B19695" s="2">
        <v>2018</v>
      </c>
      <c r="C19695" s="2" t="s">
        <v>60</v>
      </c>
      <c r="D19695" s="3">
        <v>166294</v>
      </c>
      <c r="E19695" s="5">
        <f t="shared" si="307"/>
        <v>3.8540175833162951E-2</v>
      </c>
    </row>
    <row r="19696" spans="1:5" x14ac:dyDescent="0.25">
      <c r="A19696" s="2">
        <v>3023</v>
      </c>
      <c r="B19696" s="2">
        <v>2019</v>
      </c>
      <c r="C19696" s="2" t="s">
        <v>60</v>
      </c>
      <c r="D19696" s="3">
        <v>172703</v>
      </c>
      <c r="E19696" s="5">
        <f t="shared" si="307"/>
        <v>2.5627811908305008E-2</v>
      </c>
    </row>
    <row r="19697" spans="1:5" x14ac:dyDescent="0.25">
      <c r="A19697" s="2">
        <v>3023</v>
      </c>
      <c r="B19697" s="2">
        <v>2020</v>
      </c>
      <c r="C19697" s="2" t="s">
        <v>60</v>
      </c>
      <c r="D19697" s="3">
        <v>177129</v>
      </c>
      <c r="E19697" s="5">
        <f t="shared" si="307"/>
        <v>3.9378080382094408E-2</v>
      </c>
    </row>
    <row r="19698" spans="1:5" x14ac:dyDescent="0.25">
      <c r="A19698" s="2">
        <v>3023</v>
      </c>
      <c r="B19698" s="2">
        <v>2021</v>
      </c>
      <c r="C19698" s="2" t="s">
        <v>60</v>
      </c>
      <c r="D19698" s="3">
        <v>184104</v>
      </c>
      <c r="E19698" s="5">
        <f t="shared" si="307"/>
        <v>3.5393038717246771E-2</v>
      </c>
    </row>
    <row r="19699" spans="1:5" x14ac:dyDescent="0.25">
      <c r="A19699" s="2">
        <v>3023</v>
      </c>
      <c r="B19699" s="2">
        <v>2022</v>
      </c>
      <c r="C19699" s="2" t="s">
        <v>60</v>
      </c>
      <c r="D19699" s="3">
        <v>190620</v>
      </c>
      <c r="E19699" s="5">
        <f t="shared" si="307"/>
        <v>2.4462280977861715E-2</v>
      </c>
    </row>
    <row r="19700" spans="1:5" x14ac:dyDescent="0.25">
      <c r="A19700" s="2">
        <v>3023</v>
      </c>
      <c r="B19700" s="2">
        <v>2023</v>
      </c>
      <c r="C19700" s="2" t="s">
        <v>60</v>
      </c>
      <c r="D19700" s="3">
        <v>195283</v>
      </c>
      <c r="E19700" s="5">
        <f t="shared" si="307"/>
        <v>4.3075946190912678E-2</v>
      </c>
    </row>
    <row r="19701" spans="1:5" x14ac:dyDescent="0.25">
      <c r="A19701" s="2">
        <v>3023</v>
      </c>
      <c r="B19701" s="2">
        <v>2024</v>
      </c>
      <c r="C19701" s="2" t="s">
        <v>60</v>
      </c>
      <c r="D19701" s="3">
        <v>203695</v>
      </c>
      <c r="E19701" s="5">
        <f t="shared" si="307"/>
        <v>3.1787721839024029E-2</v>
      </c>
    </row>
    <row r="19702" spans="1:5" x14ac:dyDescent="0.25">
      <c r="A19702" s="2">
        <v>3023</v>
      </c>
      <c r="B19702" s="2">
        <v>2025</v>
      </c>
      <c r="C19702" s="2" t="s">
        <v>60</v>
      </c>
      <c r="D19702" s="3">
        <v>210170</v>
      </c>
      <c r="E19702" s="5">
        <f t="shared" si="307"/>
        <v>1</v>
      </c>
    </row>
    <row r="19703" spans="1:5" x14ac:dyDescent="0.25">
      <c r="A19703" s="2">
        <v>3024</v>
      </c>
      <c r="B19703" s="2">
        <v>2015</v>
      </c>
      <c r="C19703" s="2" t="s">
        <v>55</v>
      </c>
      <c r="D19703" s="3">
        <v>97552</v>
      </c>
      <c r="E19703" s="5">
        <f t="shared" si="307"/>
        <v>2.7349516155486305E-2</v>
      </c>
    </row>
    <row r="19704" spans="1:5" x14ac:dyDescent="0.25">
      <c r="A19704" s="2">
        <v>3024</v>
      </c>
      <c r="B19704" s="2">
        <v>2016</v>
      </c>
      <c r="C19704" s="2" t="s">
        <v>55</v>
      </c>
      <c r="D19704" s="3">
        <v>100220</v>
      </c>
      <c r="E19704" s="5">
        <f t="shared" si="307"/>
        <v>4.3943324685691482E-2</v>
      </c>
    </row>
    <row r="19705" spans="1:5" x14ac:dyDescent="0.25">
      <c r="A19705" s="2">
        <v>3024</v>
      </c>
      <c r="B19705" s="2">
        <v>2017</v>
      </c>
      <c r="C19705" s="2" t="s">
        <v>55</v>
      </c>
      <c r="D19705" s="3">
        <v>104624</v>
      </c>
      <c r="E19705" s="5">
        <f t="shared" si="307"/>
        <v>2.5682443798745985E-2</v>
      </c>
    </row>
    <row r="19706" spans="1:5" x14ac:dyDescent="0.25">
      <c r="A19706" s="2">
        <v>3024</v>
      </c>
      <c r="B19706" s="2">
        <v>2018</v>
      </c>
      <c r="C19706" s="2" t="s">
        <v>55</v>
      </c>
      <c r="D19706" s="3">
        <v>107311</v>
      </c>
      <c r="E19706" s="5">
        <f t="shared" si="307"/>
        <v>2.4843678653632899E-2</v>
      </c>
    </row>
    <row r="19707" spans="1:5" x14ac:dyDescent="0.25">
      <c r="A19707" s="2">
        <v>3024</v>
      </c>
      <c r="B19707" s="2">
        <v>2019</v>
      </c>
      <c r="C19707" s="2" t="s">
        <v>55</v>
      </c>
      <c r="D19707" s="3">
        <v>109977</v>
      </c>
      <c r="E19707" s="5">
        <f t="shared" si="307"/>
        <v>0.1225165261827473</v>
      </c>
    </row>
    <row r="19708" spans="1:5" x14ac:dyDescent="0.25">
      <c r="A19708" s="2">
        <v>3024</v>
      </c>
      <c r="B19708" s="2">
        <v>2020</v>
      </c>
      <c r="C19708" s="2" t="s">
        <v>60</v>
      </c>
      <c r="D19708" s="3">
        <v>123451</v>
      </c>
      <c r="E19708" s="5">
        <f t="shared" si="307"/>
        <v>2.430113972345303E-2</v>
      </c>
    </row>
    <row r="19709" spans="1:5" x14ac:dyDescent="0.25">
      <c r="A19709" s="2">
        <v>3024</v>
      </c>
      <c r="B19709" s="2">
        <v>2021</v>
      </c>
      <c r="C19709" s="2" t="s">
        <v>60</v>
      </c>
      <c r="D19709" s="3">
        <v>126451</v>
      </c>
      <c r="E19709" s="5">
        <f t="shared" si="307"/>
        <v>2.0458517528528838E-2</v>
      </c>
    </row>
    <row r="19710" spans="1:5" x14ac:dyDescent="0.25">
      <c r="A19710" s="2">
        <v>3024</v>
      </c>
      <c r="B19710" s="2">
        <v>2022</v>
      </c>
      <c r="C19710" s="2" t="s">
        <v>60</v>
      </c>
      <c r="D19710" s="3">
        <v>129038</v>
      </c>
      <c r="E19710" s="5">
        <f t="shared" si="307"/>
        <v>2.7116043336071545E-2</v>
      </c>
    </row>
    <row r="19711" spans="1:5" x14ac:dyDescent="0.25">
      <c r="A19711" s="2">
        <v>3024</v>
      </c>
      <c r="B19711" s="2">
        <v>2023</v>
      </c>
      <c r="C19711" s="2" t="s">
        <v>60</v>
      </c>
      <c r="D19711" s="3">
        <v>132537</v>
      </c>
      <c r="E19711" s="5">
        <f t="shared" si="307"/>
        <v>9.4373646604344441E-2</v>
      </c>
    </row>
    <row r="19712" spans="1:5" x14ac:dyDescent="0.25">
      <c r="A19712" s="2">
        <v>3024</v>
      </c>
      <c r="B19712" s="2">
        <v>2024</v>
      </c>
      <c r="C19712" s="2" t="s">
        <v>64</v>
      </c>
      <c r="D19712" s="3">
        <v>145045</v>
      </c>
      <c r="E19712" s="5">
        <f t="shared" si="307"/>
        <v>0.12903581647075046</v>
      </c>
    </row>
    <row r="19713" spans="1:5" x14ac:dyDescent="0.25">
      <c r="A19713" s="2">
        <v>3024</v>
      </c>
      <c r="B19713" s="2">
        <v>2025</v>
      </c>
      <c r="C19713" s="2" t="s">
        <v>75</v>
      </c>
      <c r="D19713" s="3">
        <v>163761</v>
      </c>
      <c r="E19713" s="5">
        <f t="shared" si="307"/>
        <v>1</v>
      </c>
    </row>
    <row r="19714" spans="1:5" x14ac:dyDescent="0.25">
      <c r="A19714" s="2">
        <v>3025</v>
      </c>
      <c r="B19714" s="2">
        <v>2024</v>
      </c>
      <c r="C19714" s="2" t="s">
        <v>71</v>
      </c>
      <c r="D19714" s="3">
        <v>148909</v>
      </c>
      <c r="E19714" s="5">
        <f t="shared" ref="E19714:E19777" si="308">IF(A19715=A19714,(D19715-D19714)/D19714,1)</f>
        <v>3.9937142818768506E-2</v>
      </c>
    </row>
    <row r="19715" spans="1:5" x14ac:dyDescent="0.25">
      <c r="A19715" s="2">
        <v>3025</v>
      </c>
      <c r="B19715" s="2">
        <v>2025</v>
      </c>
      <c r="C19715" s="2" t="s">
        <v>71</v>
      </c>
      <c r="D19715" s="3">
        <v>154856</v>
      </c>
      <c r="E19715" s="5">
        <f t="shared" si="308"/>
        <v>1</v>
      </c>
    </row>
    <row r="19716" spans="1:5" x14ac:dyDescent="0.25">
      <c r="A19716" s="2">
        <v>3026</v>
      </c>
      <c r="B19716" s="2">
        <v>2023</v>
      </c>
      <c r="C19716" s="2" t="s">
        <v>71</v>
      </c>
      <c r="D19716" s="3">
        <v>267496</v>
      </c>
      <c r="E19716" s="5">
        <f t="shared" si="308"/>
        <v>4.9073631007566468E-2</v>
      </c>
    </row>
    <row r="19717" spans="1:5" x14ac:dyDescent="0.25">
      <c r="A19717" s="2">
        <v>3026</v>
      </c>
      <c r="B19717" s="2">
        <v>2024</v>
      </c>
      <c r="C19717" s="2" t="s">
        <v>71</v>
      </c>
      <c r="D19717" s="3">
        <v>280623</v>
      </c>
      <c r="E19717" s="5">
        <f t="shared" si="308"/>
        <v>3.1027392622842747E-2</v>
      </c>
    </row>
    <row r="19718" spans="1:5" x14ac:dyDescent="0.25">
      <c r="A19718" s="2">
        <v>3026</v>
      </c>
      <c r="B19718" s="2">
        <v>2025</v>
      </c>
      <c r="C19718" s="2" t="s">
        <v>71</v>
      </c>
      <c r="D19718" s="3">
        <v>289330</v>
      </c>
      <c r="E19718" s="5">
        <f t="shared" si="308"/>
        <v>1</v>
      </c>
    </row>
    <row r="19719" spans="1:5" x14ac:dyDescent="0.25">
      <c r="A19719" s="2">
        <v>3027</v>
      </c>
      <c r="B19719" s="2">
        <v>2025</v>
      </c>
      <c r="C19719" s="2" t="s">
        <v>75</v>
      </c>
      <c r="D19719" s="3">
        <v>81998</v>
      </c>
      <c r="E19719" s="5">
        <f t="shared" si="308"/>
        <v>1</v>
      </c>
    </row>
    <row r="19720" spans="1:5" x14ac:dyDescent="0.25">
      <c r="A19720" s="2">
        <v>3028</v>
      </c>
      <c r="B19720" s="2">
        <v>2024</v>
      </c>
      <c r="C19720" s="2" t="s">
        <v>55</v>
      </c>
      <c r="D19720" s="3">
        <v>154470</v>
      </c>
      <c r="E19720" s="5">
        <f t="shared" si="308"/>
        <v>5.2450313976823981E-2</v>
      </c>
    </row>
    <row r="19721" spans="1:5" x14ac:dyDescent="0.25">
      <c r="A19721" s="2">
        <v>3028</v>
      </c>
      <c r="B19721" s="2">
        <v>2025</v>
      </c>
      <c r="C19721" s="2" t="s">
        <v>60</v>
      </c>
      <c r="D19721" s="3">
        <v>162572</v>
      </c>
      <c r="E19721" s="5">
        <f t="shared" si="308"/>
        <v>1</v>
      </c>
    </row>
    <row r="19722" spans="1:5" x14ac:dyDescent="0.25">
      <c r="A19722" s="2">
        <v>3029</v>
      </c>
      <c r="B19722" s="2">
        <v>2014</v>
      </c>
      <c r="C19722" s="2" t="s">
        <v>64</v>
      </c>
      <c r="D19722" s="3">
        <v>167868</v>
      </c>
      <c r="E19722" s="5">
        <f t="shared" si="308"/>
        <v>5.1474968427574049E-2</v>
      </c>
    </row>
    <row r="19723" spans="1:5" x14ac:dyDescent="0.25">
      <c r="A19723" s="2">
        <v>3029</v>
      </c>
      <c r="B19723" s="2">
        <v>2015</v>
      </c>
      <c r="C19723" s="2" t="s">
        <v>75</v>
      </c>
      <c r="D19723" s="3">
        <v>176509</v>
      </c>
      <c r="E19723" s="5">
        <f t="shared" si="308"/>
        <v>3.1788747316000884E-2</v>
      </c>
    </row>
    <row r="19724" spans="1:5" x14ac:dyDescent="0.25">
      <c r="A19724" s="2">
        <v>3029</v>
      </c>
      <c r="B19724" s="2">
        <v>2016</v>
      </c>
      <c r="C19724" s="2" t="s">
        <v>75</v>
      </c>
      <c r="D19724" s="3">
        <v>182120</v>
      </c>
      <c r="E19724" s="5">
        <f t="shared" si="308"/>
        <v>2.5076872391829562E-2</v>
      </c>
    </row>
    <row r="19725" spans="1:5" x14ac:dyDescent="0.25">
      <c r="A19725" s="2">
        <v>3029</v>
      </c>
      <c r="B19725" s="2">
        <v>2017</v>
      </c>
      <c r="C19725" s="2" t="s">
        <v>75</v>
      </c>
      <c r="D19725" s="3">
        <v>186687</v>
      </c>
      <c r="E19725" s="5">
        <f t="shared" si="308"/>
        <v>4.7437689823072844E-2</v>
      </c>
    </row>
    <row r="19726" spans="1:5" x14ac:dyDescent="0.25">
      <c r="A19726" s="2">
        <v>3029</v>
      </c>
      <c r="B19726" s="2">
        <v>2018</v>
      </c>
      <c r="C19726" s="2" t="s">
        <v>75</v>
      </c>
      <c r="D19726" s="3">
        <v>195543</v>
      </c>
      <c r="E19726" s="5">
        <f t="shared" si="308"/>
        <v>2.341684437694011E-2</v>
      </c>
    </row>
    <row r="19727" spans="1:5" x14ac:dyDescent="0.25">
      <c r="A19727" s="2">
        <v>3029</v>
      </c>
      <c r="B19727" s="2">
        <v>2019</v>
      </c>
      <c r="C19727" s="2" t="s">
        <v>75</v>
      </c>
      <c r="D19727" s="3">
        <v>200122</v>
      </c>
      <c r="E19727" s="5">
        <f t="shared" si="308"/>
        <v>5.0124424101298207E-2</v>
      </c>
    </row>
    <row r="19728" spans="1:5" x14ac:dyDescent="0.25">
      <c r="A19728" s="2">
        <v>3029</v>
      </c>
      <c r="B19728" s="2">
        <v>2020</v>
      </c>
      <c r="C19728" s="2" t="s">
        <v>75</v>
      </c>
      <c r="D19728" s="3">
        <v>210153</v>
      </c>
      <c r="E19728" s="5">
        <f t="shared" si="308"/>
        <v>5.259977254666838E-2</v>
      </c>
    </row>
    <row r="19729" spans="1:5" x14ac:dyDescent="0.25">
      <c r="A19729" s="2">
        <v>3029</v>
      </c>
      <c r="B19729" s="2">
        <v>2021</v>
      </c>
      <c r="C19729" s="2" t="s">
        <v>75</v>
      </c>
      <c r="D19729" s="3">
        <v>221207</v>
      </c>
      <c r="E19729" s="5">
        <f t="shared" si="308"/>
        <v>4.5730921715858901E-2</v>
      </c>
    </row>
    <row r="19730" spans="1:5" x14ac:dyDescent="0.25">
      <c r="A19730" s="2">
        <v>3029</v>
      </c>
      <c r="B19730" s="2">
        <v>2022</v>
      </c>
      <c r="C19730" s="2" t="s">
        <v>75</v>
      </c>
      <c r="D19730" s="3">
        <v>231323</v>
      </c>
      <c r="E19730" s="5">
        <f t="shared" si="308"/>
        <v>4.7224011447197206E-2</v>
      </c>
    </row>
    <row r="19731" spans="1:5" x14ac:dyDescent="0.25">
      <c r="A19731" s="2">
        <v>3029</v>
      </c>
      <c r="B19731" s="2">
        <v>2023</v>
      </c>
      <c r="C19731" s="2" t="s">
        <v>75</v>
      </c>
      <c r="D19731" s="3">
        <v>242247</v>
      </c>
      <c r="E19731" s="5">
        <f t="shared" si="308"/>
        <v>5.0019195284152128E-2</v>
      </c>
    </row>
    <row r="19732" spans="1:5" x14ac:dyDescent="0.25">
      <c r="A19732" s="2">
        <v>3029</v>
      </c>
      <c r="B19732" s="2">
        <v>2024</v>
      </c>
      <c r="C19732" s="2" t="s">
        <v>75</v>
      </c>
      <c r="D19732" s="3">
        <v>254364</v>
      </c>
      <c r="E19732" s="5">
        <f t="shared" si="308"/>
        <v>2.7908823575663221E-2</v>
      </c>
    </row>
    <row r="19733" spans="1:5" x14ac:dyDescent="0.25">
      <c r="A19733" s="2">
        <v>3029</v>
      </c>
      <c r="B19733" s="2">
        <v>2025</v>
      </c>
      <c r="C19733" s="2" t="s">
        <v>75</v>
      </c>
      <c r="D19733" s="3">
        <v>261463</v>
      </c>
      <c r="E19733" s="5">
        <f t="shared" si="308"/>
        <v>1</v>
      </c>
    </row>
    <row r="19734" spans="1:5" x14ac:dyDescent="0.25">
      <c r="A19734" s="2">
        <v>3030</v>
      </c>
      <c r="B19734" s="2">
        <v>2015</v>
      </c>
      <c r="C19734" s="2" t="s">
        <v>64</v>
      </c>
      <c r="D19734" s="3">
        <v>114840</v>
      </c>
      <c r="E19734" s="5">
        <f t="shared" si="308"/>
        <v>2.7359804946011843E-2</v>
      </c>
    </row>
    <row r="19735" spans="1:5" x14ac:dyDescent="0.25">
      <c r="A19735" s="2">
        <v>3030</v>
      </c>
      <c r="B19735" s="2">
        <v>2016</v>
      </c>
      <c r="C19735" s="2" t="s">
        <v>64</v>
      </c>
      <c r="D19735" s="3">
        <v>117982</v>
      </c>
      <c r="E19735" s="5">
        <f t="shared" si="308"/>
        <v>2.5198759132749063E-2</v>
      </c>
    </row>
    <row r="19736" spans="1:5" x14ac:dyDescent="0.25">
      <c r="A19736" s="2">
        <v>3030</v>
      </c>
      <c r="B19736" s="2">
        <v>2017</v>
      </c>
      <c r="C19736" s="2" t="s">
        <v>64</v>
      </c>
      <c r="D19736" s="3">
        <v>120955</v>
      </c>
      <c r="E19736" s="5">
        <f t="shared" si="308"/>
        <v>1.3980405936091934E-2</v>
      </c>
    </row>
    <row r="19737" spans="1:5" x14ac:dyDescent="0.25">
      <c r="A19737" s="2">
        <v>3030</v>
      </c>
      <c r="B19737" s="2">
        <v>2018</v>
      </c>
      <c r="C19737" s="2" t="s">
        <v>75</v>
      </c>
      <c r="D19737" s="3">
        <v>122646</v>
      </c>
      <c r="E19737" s="5">
        <f t="shared" si="308"/>
        <v>4.1012344471079369E-2</v>
      </c>
    </row>
    <row r="19738" spans="1:5" x14ac:dyDescent="0.25">
      <c r="A19738" s="2">
        <v>3030</v>
      </c>
      <c r="B19738" s="2">
        <v>2019</v>
      </c>
      <c r="C19738" s="2" t="s">
        <v>75</v>
      </c>
      <c r="D19738" s="3">
        <v>127676</v>
      </c>
      <c r="E19738" s="5">
        <f t="shared" si="308"/>
        <v>1.651054231022275E-2</v>
      </c>
    </row>
    <row r="19739" spans="1:5" x14ac:dyDescent="0.25">
      <c r="A19739" s="2">
        <v>3030</v>
      </c>
      <c r="B19739" s="2">
        <v>2020</v>
      </c>
      <c r="C19739" s="2" t="s">
        <v>71</v>
      </c>
      <c r="D19739" s="3">
        <v>129784</v>
      </c>
      <c r="E19739" s="5">
        <f t="shared" si="308"/>
        <v>4.8411206312026132E-2</v>
      </c>
    </row>
    <row r="19740" spans="1:5" x14ac:dyDescent="0.25">
      <c r="A19740" s="2">
        <v>3030</v>
      </c>
      <c r="B19740" s="2">
        <v>2021</v>
      </c>
      <c r="C19740" s="2" t="s">
        <v>71</v>
      </c>
      <c r="D19740" s="3">
        <v>136067</v>
      </c>
      <c r="E19740" s="5">
        <f t="shared" si="308"/>
        <v>4.2141004064174266E-2</v>
      </c>
    </row>
    <row r="19741" spans="1:5" x14ac:dyDescent="0.25">
      <c r="A19741" s="2">
        <v>3030</v>
      </c>
      <c r="B19741" s="2">
        <v>2022</v>
      </c>
      <c r="C19741" s="2" t="s">
        <v>71</v>
      </c>
      <c r="D19741" s="3">
        <v>141801</v>
      </c>
      <c r="E19741" s="5">
        <f t="shared" si="308"/>
        <v>2.8793873103856813E-2</v>
      </c>
    </row>
    <row r="19742" spans="1:5" x14ac:dyDescent="0.25">
      <c r="A19742" s="2">
        <v>3030</v>
      </c>
      <c r="B19742" s="2">
        <v>2023</v>
      </c>
      <c r="C19742" s="2" t="s">
        <v>71</v>
      </c>
      <c r="D19742" s="3">
        <v>145884</v>
      </c>
      <c r="E19742" s="5">
        <f t="shared" si="308"/>
        <v>3.5206054125195362E-2</v>
      </c>
    </row>
    <row r="19743" spans="1:5" x14ac:dyDescent="0.25">
      <c r="A19743" s="2">
        <v>3030</v>
      </c>
      <c r="B19743" s="2">
        <v>2024</v>
      </c>
      <c r="C19743" s="2" t="s">
        <v>71</v>
      </c>
      <c r="D19743" s="3">
        <v>151020</v>
      </c>
      <c r="E19743" s="5">
        <f t="shared" si="308"/>
        <v>3.6412395709177592E-2</v>
      </c>
    </row>
    <row r="19744" spans="1:5" x14ac:dyDescent="0.25">
      <c r="A19744" s="2">
        <v>3030</v>
      </c>
      <c r="B19744" s="2">
        <v>2025</v>
      </c>
      <c r="C19744" s="2" t="s">
        <v>3443</v>
      </c>
      <c r="D19744" s="3">
        <v>156519</v>
      </c>
      <c r="E19744" s="5">
        <f t="shared" si="308"/>
        <v>1</v>
      </c>
    </row>
    <row r="19745" spans="1:5" x14ac:dyDescent="0.25">
      <c r="A19745" s="2">
        <v>3031</v>
      </c>
      <c r="B19745" s="2">
        <v>2014</v>
      </c>
      <c r="C19745" s="2" t="s">
        <v>64</v>
      </c>
      <c r="D19745" s="3">
        <v>71800</v>
      </c>
      <c r="E19745" s="5">
        <f t="shared" si="308"/>
        <v>3.1991643454038994E-2</v>
      </c>
    </row>
    <row r="19746" spans="1:5" x14ac:dyDescent="0.25">
      <c r="A19746" s="2">
        <v>3031</v>
      </c>
      <c r="B19746" s="2">
        <v>2015</v>
      </c>
      <c r="C19746" s="2" t="s">
        <v>64</v>
      </c>
      <c r="D19746" s="3">
        <v>74097</v>
      </c>
      <c r="E19746" s="5">
        <f t="shared" si="308"/>
        <v>3.4238903059503084E-2</v>
      </c>
    </row>
    <row r="19747" spans="1:5" x14ac:dyDescent="0.25">
      <c r="A19747" s="2">
        <v>3031</v>
      </c>
      <c r="B19747" s="2">
        <v>2016</v>
      </c>
      <c r="C19747" s="2" t="s">
        <v>64</v>
      </c>
      <c r="D19747" s="3">
        <v>76634</v>
      </c>
      <c r="E19747" s="5">
        <f t="shared" si="308"/>
        <v>4.385781767883707E-2</v>
      </c>
    </row>
    <row r="19748" spans="1:5" x14ac:dyDescent="0.25">
      <c r="A19748" s="2">
        <v>3031</v>
      </c>
      <c r="B19748" s="2">
        <v>2017</v>
      </c>
      <c r="C19748" s="2" t="s">
        <v>64</v>
      </c>
      <c r="D19748" s="3">
        <v>79995</v>
      </c>
      <c r="E19748" s="5">
        <f t="shared" si="308"/>
        <v>4.4602787674229642E-2</v>
      </c>
    </row>
    <row r="19749" spans="1:5" x14ac:dyDescent="0.25">
      <c r="A19749" s="2">
        <v>3031</v>
      </c>
      <c r="B19749" s="2">
        <v>2018</v>
      </c>
      <c r="C19749" s="2" t="s">
        <v>64</v>
      </c>
      <c r="D19749" s="3">
        <v>83563</v>
      </c>
      <c r="E19749" s="5">
        <f t="shared" si="308"/>
        <v>6.4406495697856711E-2</v>
      </c>
    </row>
    <row r="19750" spans="1:5" x14ac:dyDescent="0.25">
      <c r="A19750" s="2">
        <v>3031</v>
      </c>
      <c r="B19750" s="2">
        <v>2019</v>
      </c>
      <c r="C19750" s="2" t="s">
        <v>64</v>
      </c>
      <c r="D19750" s="3">
        <v>88945</v>
      </c>
      <c r="E19750" s="5">
        <f t="shared" si="308"/>
        <v>4.707403451571196E-2</v>
      </c>
    </row>
    <row r="19751" spans="1:5" x14ac:dyDescent="0.25">
      <c r="A19751" s="2">
        <v>3031</v>
      </c>
      <c r="B19751" s="2">
        <v>2020</v>
      </c>
      <c r="C19751" s="2" t="s">
        <v>64</v>
      </c>
      <c r="D19751" s="3">
        <v>93132</v>
      </c>
      <c r="E19751" s="5">
        <f t="shared" si="308"/>
        <v>2.9914529914529916E-2</v>
      </c>
    </row>
    <row r="19752" spans="1:5" x14ac:dyDescent="0.25">
      <c r="A19752" s="2">
        <v>3031</v>
      </c>
      <c r="B19752" s="2">
        <v>2021</v>
      </c>
      <c r="C19752" s="2" t="s">
        <v>64</v>
      </c>
      <c r="D19752" s="3">
        <v>95918</v>
      </c>
      <c r="E19752" s="5">
        <f t="shared" si="308"/>
        <v>5.419212243791572E-2</v>
      </c>
    </row>
    <row r="19753" spans="1:5" x14ac:dyDescent="0.25">
      <c r="A19753" s="2">
        <v>3031</v>
      </c>
      <c r="B19753" s="2">
        <v>2022</v>
      </c>
      <c r="C19753" s="2" t="s">
        <v>64</v>
      </c>
      <c r="D19753" s="3">
        <v>101116</v>
      </c>
      <c r="E19753" s="5">
        <f t="shared" si="308"/>
        <v>3.3466513707029549E-2</v>
      </c>
    </row>
    <row r="19754" spans="1:5" x14ac:dyDescent="0.25">
      <c r="A19754" s="2">
        <v>3031</v>
      </c>
      <c r="B19754" s="2">
        <v>2023</v>
      </c>
      <c r="C19754" s="2" t="s">
        <v>64</v>
      </c>
      <c r="D19754" s="3">
        <v>104500</v>
      </c>
      <c r="E19754" s="5">
        <f t="shared" si="308"/>
        <v>3.9301435406698566E-2</v>
      </c>
    </row>
    <row r="19755" spans="1:5" x14ac:dyDescent="0.25">
      <c r="A19755" s="2">
        <v>3031</v>
      </c>
      <c r="B19755" s="2">
        <v>2024</v>
      </c>
      <c r="C19755" s="2" t="s">
        <v>64</v>
      </c>
      <c r="D19755" s="3">
        <v>108607</v>
      </c>
      <c r="E19755" s="5">
        <f t="shared" si="308"/>
        <v>4.8118445404071564E-2</v>
      </c>
    </row>
    <row r="19756" spans="1:5" x14ac:dyDescent="0.25">
      <c r="A19756" s="2">
        <v>3031</v>
      </c>
      <c r="B19756" s="2">
        <v>2025</v>
      </c>
      <c r="C19756" s="2" t="s">
        <v>64</v>
      </c>
      <c r="D19756" s="3">
        <v>113833</v>
      </c>
      <c r="E19756" s="5">
        <f t="shared" si="308"/>
        <v>1</v>
      </c>
    </row>
    <row r="19757" spans="1:5" x14ac:dyDescent="0.25">
      <c r="A19757" s="2">
        <v>3032</v>
      </c>
      <c r="B19757" s="2">
        <v>2021</v>
      </c>
      <c r="C19757" s="2" t="s">
        <v>64</v>
      </c>
      <c r="D19757" s="3">
        <v>103854</v>
      </c>
      <c r="E19757" s="5">
        <f t="shared" si="308"/>
        <v>4.6180214531939066E-2</v>
      </c>
    </row>
    <row r="19758" spans="1:5" x14ac:dyDescent="0.25">
      <c r="A19758" s="2">
        <v>3032</v>
      </c>
      <c r="B19758" s="2">
        <v>2022</v>
      </c>
      <c r="C19758" s="2" t="s">
        <v>64</v>
      </c>
      <c r="D19758" s="3">
        <v>108650</v>
      </c>
      <c r="E19758" s="5">
        <f t="shared" si="308"/>
        <v>2.9618039576622183E-2</v>
      </c>
    </row>
    <row r="19759" spans="1:5" x14ac:dyDescent="0.25">
      <c r="A19759" s="2">
        <v>3032</v>
      </c>
      <c r="B19759" s="2">
        <v>2023</v>
      </c>
      <c r="C19759" s="2" t="s">
        <v>64</v>
      </c>
      <c r="D19759" s="3">
        <v>111868</v>
      </c>
      <c r="E19759" s="5">
        <f t="shared" si="308"/>
        <v>2.9427539600243142E-2</v>
      </c>
    </row>
    <row r="19760" spans="1:5" x14ac:dyDescent="0.25">
      <c r="A19760" s="2">
        <v>3032</v>
      </c>
      <c r="B19760" s="2">
        <v>2024</v>
      </c>
      <c r="C19760" s="2" t="s">
        <v>64</v>
      </c>
      <c r="D19760" s="3">
        <v>115160</v>
      </c>
      <c r="E19760" s="5">
        <f t="shared" si="308"/>
        <v>4.529350468912817E-2</v>
      </c>
    </row>
    <row r="19761" spans="1:5" x14ac:dyDescent="0.25">
      <c r="A19761" s="2">
        <v>3032</v>
      </c>
      <c r="B19761" s="2">
        <v>2025</v>
      </c>
      <c r="C19761" s="2" t="s">
        <v>64</v>
      </c>
      <c r="D19761" s="3">
        <v>120376</v>
      </c>
      <c r="E19761" s="5">
        <f t="shared" si="308"/>
        <v>1</v>
      </c>
    </row>
    <row r="19762" spans="1:5" x14ac:dyDescent="0.25">
      <c r="A19762" s="2">
        <v>3033</v>
      </c>
      <c r="B19762" s="2">
        <v>2015</v>
      </c>
      <c r="C19762" s="2" t="s">
        <v>66</v>
      </c>
      <c r="D19762" s="3">
        <v>97112</v>
      </c>
      <c r="E19762" s="5">
        <f t="shared" si="308"/>
        <v>4.1992750638438089E-2</v>
      </c>
    </row>
    <row r="19763" spans="1:5" x14ac:dyDescent="0.25">
      <c r="A19763" s="2">
        <v>3033</v>
      </c>
      <c r="B19763" s="2">
        <v>2016</v>
      </c>
      <c r="C19763" s="2" t="s">
        <v>66</v>
      </c>
      <c r="D19763" s="3">
        <v>101190</v>
      </c>
      <c r="E19763" s="5">
        <f t="shared" si="308"/>
        <v>2.8224132819448564E-2</v>
      </c>
    </row>
    <row r="19764" spans="1:5" x14ac:dyDescent="0.25">
      <c r="A19764" s="2">
        <v>3033</v>
      </c>
      <c r="B19764" s="2">
        <v>2017</v>
      </c>
      <c r="C19764" s="2" t="s">
        <v>66</v>
      </c>
      <c r="D19764" s="3">
        <v>104046</v>
      </c>
      <c r="E19764" s="5">
        <f t="shared" si="308"/>
        <v>3.6118639832381831E-2</v>
      </c>
    </row>
    <row r="19765" spans="1:5" x14ac:dyDescent="0.25">
      <c r="A19765" s="2">
        <v>3033</v>
      </c>
      <c r="B19765" s="2">
        <v>2018</v>
      </c>
      <c r="C19765" s="2" t="s">
        <v>66</v>
      </c>
      <c r="D19765" s="3">
        <v>107804</v>
      </c>
      <c r="E19765" s="5">
        <f t="shared" si="308"/>
        <v>4.0620014099662351E-2</v>
      </c>
    </row>
    <row r="19766" spans="1:5" x14ac:dyDescent="0.25">
      <c r="A19766" s="2">
        <v>3033</v>
      </c>
      <c r="B19766" s="2">
        <v>2019</v>
      </c>
      <c r="C19766" s="2" t="s">
        <v>66</v>
      </c>
      <c r="D19766" s="3">
        <v>112183</v>
      </c>
      <c r="E19766" s="5">
        <f t="shared" si="308"/>
        <v>4.7039212714938987E-2</v>
      </c>
    </row>
    <row r="19767" spans="1:5" x14ac:dyDescent="0.25">
      <c r="A19767" s="2">
        <v>3033</v>
      </c>
      <c r="B19767" s="2">
        <v>2020</v>
      </c>
      <c r="C19767" s="2" t="s">
        <v>66</v>
      </c>
      <c r="D19767" s="3">
        <v>117460</v>
      </c>
      <c r="E19767" s="5">
        <f t="shared" si="308"/>
        <v>3.3671036948748512E-2</v>
      </c>
    </row>
    <row r="19768" spans="1:5" x14ac:dyDescent="0.25">
      <c r="A19768" s="2">
        <v>3033</v>
      </c>
      <c r="B19768" s="2">
        <v>2021</v>
      </c>
      <c r="C19768" s="2" t="s">
        <v>66</v>
      </c>
      <c r="D19768" s="3">
        <v>121415</v>
      </c>
      <c r="E19768" s="5">
        <f t="shared" si="308"/>
        <v>4.1205781822674301E-2</v>
      </c>
    </row>
    <row r="19769" spans="1:5" x14ac:dyDescent="0.25">
      <c r="A19769" s="2">
        <v>3033</v>
      </c>
      <c r="B19769" s="2">
        <v>2022</v>
      </c>
      <c r="C19769" s="2" t="s">
        <v>66</v>
      </c>
      <c r="D19769" s="3">
        <v>126418</v>
      </c>
      <c r="E19769" s="5">
        <f t="shared" si="308"/>
        <v>4.6947428372541886E-2</v>
      </c>
    </row>
    <row r="19770" spans="1:5" x14ac:dyDescent="0.25">
      <c r="A19770" s="2">
        <v>3033</v>
      </c>
      <c r="B19770" s="2">
        <v>2023</v>
      </c>
      <c r="C19770" s="2" t="s">
        <v>66</v>
      </c>
      <c r="D19770" s="3">
        <v>132353</v>
      </c>
      <c r="E19770" s="5">
        <f t="shared" si="308"/>
        <v>3.19675413477594E-2</v>
      </c>
    </row>
    <row r="19771" spans="1:5" x14ac:dyDescent="0.25">
      <c r="A19771" s="2">
        <v>3033</v>
      </c>
      <c r="B19771" s="2">
        <v>2024</v>
      </c>
      <c r="C19771" s="2" t="s">
        <v>66</v>
      </c>
      <c r="D19771" s="3">
        <v>136584</v>
      </c>
      <c r="E19771" s="5">
        <f t="shared" si="308"/>
        <v>4.9734961635330636E-2</v>
      </c>
    </row>
    <row r="19772" spans="1:5" x14ac:dyDescent="0.25">
      <c r="A19772" s="2">
        <v>3033</v>
      </c>
      <c r="B19772" s="2">
        <v>2025</v>
      </c>
      <c r="C19772" s="2" t="s">
        <v>66</v>
      </c>
      <c r="D19772" s="3">
        <v>143377</v>
      </c>
      <c r="E19772" s="5">
        <f t="shared" si="308"/>
        <v>1</v>
      </c>
    </row>
    <row r="19773" spans="1:5" x14ac:dyDescent="0.25">
      <c r="A19773" s="2">
        <v>3034</v>
      </c>
      <c r="B19773" s="2">
        <v>2024</v>
      </c>
      <c r="C19773" s="2" t="s">
        <v>71</v>
      </c>
      <c r="D19773" s="3">
        <v>288546</v>
      </c>
      <c r="E19773" s="5">
        <f t="shared" si="308"/>
        <v>2.8678269669307494E-2</v>
      </c>
    </row>
    <row r="19774" spans="1:5" x14ac:dyDescent="0.25">
      <c r="A19774" s="2">
        <v>3034</v>
      </c>
      <c r="B19774" s="2">
        <v>2025</v>
      </c>
      <c r="C19774" s="2" t="s">
        <v>71</v>
      </c>
      <c r="D19774" s="3">
        <v>296821</v>
      </c>
      <c r="E19774" s="5">
        <f t="shared" si="308"/>
        <v>1</v>
      </c>
    </row>
    <row r="19775" spans="1:5" x14ac:dyDescent="0.25">
      <c r="A19775" s="2">
        <v>3035</v>
      </c>
      <c r="B19775" s="2">
        <v>2021</v>
      </c>
      <c r="C19775" s="2" t="s">
        <v>55</v>
      </c>
      <c r="D19775" s="3">
        <v>155095</v>
      </c>
      <c r="E19775" s="5">
        <f t="shared" si="308"/>
        <v>3.8879396498920017E-3</v>
      </c>
    </row>
    <row r="19776" spans="1:5" x14ac:dyDescent="0.25">
      <c r="A19776" s="2">
        <v>3035</v>
      </c>
      <c r="B19776" s="2">
        <v>2022</v>
      </c>
      <c r="C19776" s="2" t="s">
        <v>60</v>
      </c>
      <c r="D19776" s="3">
        <v>155698</v>
      </c>
      <c r="E19776" s="5">
        <f t="shared" si="308"/>
        <v>6.5672006063019442E-2</v>
      </c>
    </row>
    <row r="19777" spans="1:5" x14ac:dyDescent="0.25">
      <c r="A19777" s="2">
        <v>3035</v>
      </c>
      <c r="B19777" s="2">
        <v>2023</v>
      </c>
      <c r="C19777" s="2" t="s">
        <v>64</v>
      </c>
      <c r="D19777" s="3">
        <v>165923</v>
      </c>
      <c r="E19777" s="5">
        <f t="shared" si="308"/>
        <v>2.489709081923543E-2</v>
      </c>
    </row>
    <row r="19778" spans="1:5" x14ac:dyDescent="0.25">
      <c r="A19778" s="2">
        <v>3035</v>
      </c>
      <c r="B19778" s="2">
        <v>2024</v>
      </c>
      <c r="C19778" s="2" t="s">
        <v>75</v>
      </c>
      <c r="D19778" s="3">
        <v>170054</v>
      </c>
      <c r="E19778" s="5">
        <f t="shared" ref="E19778:E19841" si="309">IF(A19779=A19778,(D19779-D19778)/D19778,1)</f>
        <v>9.4011314053183109E-2</v>
      </c>
    </row>
    <row r="19779" spans="1:5" x14ac:dyDescent="0.25">
      <c r="A19779" s="2">
        <v>3035</v>
      </c>
      <c r="B19779" s="2">
        <v>2025</v>
      </c>
      <c r="C19779" s="2" t="s">
        <v>71</v>
      </c>
      <c r="D19779" s="3">
        <v>186041</v>
      </c>
      <c r="E19779" s="5">
        <f t="shared" si="309"/>
        <v>1</v>
      </c>
    </row>
    <row r="19780" spans="1:5" x14ac:dyDescent="0.25">
      <c r="A19780" s="2">
        <v>3036</v>
      </c>
      <c r="B19780" s="2">
        <v>2024</v>
      </c>
      <c r="C19780" s="2" t="s">
        <v>60</v>
      </c>
      <c r="D19780" s="3">
        <v>243807</v>
      </c>
      <c r="E19780" s="5">
        <f t="shared" si="309"/>
        <v>5.3091174576611826E-2</v>
      </c>
    </row>
    <row r="19781" spans="1:5" x14ac:dyDescent="0.25">
      <c r="A19781" s="2">
        <v>3036</v>
      </c>
      <c r="B19781" s="2">
        <v>2025</v>
      </c>
      <c r="C19781" s="2" t="s">
        <v>60</v>
      </c>
      <c r="D19781" s="3">
        <v>256751</v>
      </c>
      <c r="E19781" s="5">
        <f t="shared" si="309"/>
        <v>1</v>
      </c>
    </row>
    <row r="19782" spans="1:5" x14ac:dyDescent="0.25">
      <c r="A19782" s="2">
        <v>3037</v>
      </c>
      <c r="B19782" s="2">
        <v>2016</v>
      </c>
      <c r="C19782" s="2" t="s">
        <v>71</v>
      </c>
      <c r="D19782" s="3">
        <v>300267</v>
      </c>
      <c r="E19782" s="5">
        <f t="shared" si="309"/>
        <v>3.8492408423170046E-2</v>
      </c>
    </row>
    <row r="19783" spans="1:5" x14ac:dyDescent="0.25">
      <c r="A19783" s="2">
        <v>3037</v>
      </c>
      <c r="B19783" s="2">
        <v>2017</v>
      </c>
      <c r="C19783" s="2" t="s">
        <v>71</v>
      </c>
      <c r="D19783" s="3">
        <v>311825</v>
      </c>
      <c r="E19783" s="5">
        <f t="shared" si="309"/>
        <v>5.3796199791549745E-2</v>
      </c>
    </row>
    <row r="19784" spans="1:5" x14ac:dyDescent="0.25">
      <c r="A19784" s="2">
        <v>3037</v>
      </c>
      <c r="B19784" s="2">
        <v>2018</v>
      </c>
      <c r="C19784" s="2" t="s">
        <v>71</v>
      </c>
      <c r="D19784" s="3">
        <v>328600</v>
      </c>
      <c r="E19784" s="5">
        <f t="shared" si="309"/>
        <v>4.4576993304930007E-2</v>
      </c>
    </row>
    <row r="19785" spans="1:5" x14ac:dyDescent="0.25">
      <c r="A19785" s="2">
        <v>3037</v>
      </c>
      <c r="B19785" s="2">
        <v>2019</v>
      </c>
      <c r="C19785" s="2" t="s">
        <v>71</v>
      </c>
      <c r="D19785" s="3">
        <v>343248</v>
      </c>
      <c r="E19785" s="5">
        <f t="shared" si="309"/>
        <v>4.2301775975388055E-2</v>
      </c>
    </row>
    <row r="19786" spans="1:5" x14ac:dyDescent="0.25">
      <c r="A19786" s="2">
        <v>3037</v>
      </c>
      <c r="B19786" s="2">
        <v>2020</v>
      </c>
      <c r="C19786" s="2" t="s">
        <v>71</v>
      </c>
      <c r="D19786" s="3">
        <v>357768</v>
      </c>
      <c r="E19786" s="5">
        <f t="shared" si="309"/>
        <v>6.3904541490574895E-2</v>
      </c>
    </row>
    <row r="19787" spans="1:5" x14ac:dyDescent="0.25">
      <c r="A19787" s="2">
        <v>3037</v>
      </c>
      <c r="B19787" s="2">
        <v>2021</v>
      </c>
      <c r="C19787" s="2" t="s">
        <v>71</v>
      </c>
      <c r="D19787" s="3">
        <v>380631</v>
      </c>
      <c r="E19787" s="5">
        <f t="shared" si="309"/>
        <v>5.3327238191319154E-2</v>
      </c>
    </row>
    <row r="19788" spans="1:5" x14ac:dyDescent="0.25">
      <c r="A19788" s="2">
        <v>3037</v>
      </c>
      <c r="B19788" s="2">
        <v>2022</v>
      </c>
      <c r="C19788" s="2" t="s">
        <v>71</v>
      </c>
      <c r="D19788" s="3">
        <v>400929</v>
      </c>
      <c r="E19788" s="5">
        <f t="shared" si="309"/>
        <v>3.6522676084793065E-2</v>
      </c>
    </row>
    <row r="19789" spans="1:5" x14ac:dyDescent="0.25">
      <c r="A19789" s="2">
        <v>3037</v>
      </c>
      <c r="B19789" s="2">
        <v>2023</v>
      </c>
      <c r="C19789" s="2" t="s">
        <v>71</v>
      </c>
      <c r="D19789" s="3">
        <v>415572</v>
      </c>
      <c r="E19789" s="5">
        <f t="shared" si="309"/>
        <v>5.654375174458337E-2</v>
      </c>
    </row>
    <row r="19790" spans="1:5" x14ac:dyDescent="0.25">
      <c r="A19790" s="2">
        <v>3037</v>
      </c>
      <c r="B19790" s="2">
        <v>2024</v>
      </c>
      <c r="C19790" s="2" t="s">
        <v>71</v>
      </c>
      <c r="D19790" s="3">
        <v>439070</v>
      </c>
      <c r="E19790" s="5">
        <f t="shared" si="309"/>
        <v>4.4468991277017332E-2</v>
      </c>
    </row>
    <row r="19791" spans="1:5" x14ac:dyDescent="0.25">
      <c r="A19791" s="2">
        <v>3037</v>
      </c>
      <c r="B19791" s="2">
        <v>2025</v>
      </c>
      <c r="C19791" s="2" t="s">
        <v>3443</v>
      </c>
      <c r="D19791" s="3">
        <v>458595</v>
      </c>
      <c r="E19791" s="5">
        <f t="shared" si="309"/>
        <v>1</v>
      </c>
    </row>
    <row r="19792" spans="1:5" x14ac:dyDescent="0.25">
      <c r="A19792" s="2">
        <v>3038</v>
      </c>
      <c r="B19792" s="2">
        <v>2015</v>
      </c>
      <c r="C19792" s="2" t="s">
        <v>64</v>
      </c>
      <c r="D19792" s="3">
        <v>97773</v>
      </c>
      <c r="E19792" s="5">
        <f t="shared" si="309"/>
        <v>3.2616366481543986E-2</v>
      </c>
    </row>
    <row r="19793" spans="1:5" x14ac:dyDescent="0.25">
      <c r="A19793" s="2">
        <v>3038</v>
      </c>
      <c r="B19793" s="2">
        <v>2016</v>
      </c>
      <c r="C19793" s="2" t="s">
        <v>64</v>
      </c>
      <c r="D19793" s="3">
        <v>100962</v>
      </c>
      <c r="E19793" s="5">
        <f t="shared" si="309"/>
        <v>5.6407361185396486E-2</v>
      </c>
    </row>
    <row r="19794" spans="1:5" x14ac:dyDescent="0.25">
      <c r="A19794" s="2">
        <v>3038</v>
      </c>
      <c r="B19794" s="2">
        <v>2017</v>
      </c>
      <c r="C19794" s="2" t="s">
        <v>64</v>
      </c>
      <c r="D19794" s="3">
        <v>106657</v>
      </c>
      <c r="E19794" s="5">
        <f t="shared" si="309"/>
        <v>2.4808498270155733E-2</v>
      </c>
    </row>
    <row r="19795" spans="1:5" x14ac:dyDescent="0.25">
      <c r="A19795" s="2">
        <v>3038</v>
      </c>
      <c r="B19795" s="2">
        <v>2018</v>
      </c>
      <c r="C19795" s="2" t="s">
        <v>64</v>
      </c>
      <c r="D19795" s="3">
        <v>109303</v>
      </c>
      <c r="E19795" s="5">
        <f t="shared" si="309"/>
        <v>4.359441186426722E-2</v>
      </c>
    </row>
    <row r="19796" spans="1:5" x14ac:dyDescent="0.25">
      <c r="A19796" s="2">
        <v>3038</v>
      </c>
      <c r="B19796" s="2">
        <v>2019</v>
      </c>
      <c r="C19796" s="2" t="s">
        <v>64</v>
      </c>
      <c r="D19796" s="3">
        <v>114068</v>
      </c>
      <c r="E19796" s="5">
        <f t="shared" si="309"/>
        <v>4.4543605568608195E-2</v>
      </c>
    </row>
    <row r="19797" spans="1:5" x14ac:dyDescent="0.25">
      <c r="A19797" s="2">
        <v>3038</v>
      </c>
      <c r="B19797" s="2">
        <v>2020</v>
      </c>
      <c r="C19797" s="2" t="s">
        <v>64</v>
      </c>
      <c r="D19797" s="3">
        <v>119149</v>
      </c>
      <c r="E19797" s="5">
        <f t="shared" si="309"/>
        <v>2.6689271416461741E-2</v>
      </c>
    </row>
    <row r="19798" spans="1:5" x14ac:dyDescent="0.25">
      <c r="A19798" s="2">
        <v>3038</v>
      </c>
      <c r="B19798" s="2">
        <v>2021</v>
      </c>
      <c r="C19798" s="2" t="s">
        <v>64</v>
      </c>
      <c r="D19798" s="3">
        <v>122329</v>
      </c>
      <c r="E19798" s="5">
        <f t="shared" si="309"/>
        <v>3.278045271358386E-2</v>
      </c>
    </row>
    <row r="19799" spans="1:5" x14ac:dyDescent="0.25">
      <c r="A19799" s="2">
        <v>3038</v>
      </c>
      <c r="B19799" s="2">
        <v>2022</v>
      </c>
      <c r="C19799" s="2" t="s">
        <v>64</v>
      </c>
      <c r="D19799" s="3">
        <v>126339</v>
      </c>
      <c r="E19799" s="5">
        <f t="shared" si="309"/>
        <v>3.783471453787033E-2</v>
      </c>
    </row>
    <row r="19800" spans="1:5" x14ac:dyDescent="0.25">
      <c r="A19800" s="2">
        <v>3038</v>
      </c>
      <c r="B19800" s="2">
        <v>2023</v>
      </c>
      <c r="C19800" s="2" t="s">
        <v>64</v>
      </c>
      <c r="D19800" s="3">
        <v>131119</v>
      </c>
      <c r="E19800" s="5">
        <f t="shared" si="309"/>
        <v>3.4091169090673355E-2</v>
      </c>
    </row>
    <row r="19801" spans="1:5" x14ac:dyDescent="0.25">
      <c r="A19801" s="2">
        <v>3038</v>
      </c>
      <c r="B19801" s="2">
        <v>2024</v>
      </c>
      <c r="C19801" s="2" t="s">
        <v>64</v>
      </c>
      <c r="D19801" s="3">
        <v>135589</v>
      </c>
      <c r="E19801" s="5">
        <f t="shared" si="309"/>
        <v>3.939110104802012E-2</v>
      </c>
    </row>
    <row r="19802" spans="1:5" x14ac:dyDescent="0.25">
      <c r="A19802" s="2">
        <v>3038</v>
      </c>
      <c r="B19802" s="2">
        <v>2025</v>
      </c>
      <c r="C19802" s="2" t="s">
        <v>64</v>
      </c>
      <c r="D19802" s="3">
        <v>140930</v>
      </c>
      <c r="E19802" s="5">
        <f t="shared" si="309"/>
        <v>1</v>
      </c>
    </row>
    <row r="19803" spans="1:5" x14ac:dyDescent="0.25">
      <c r="A19803" s="2">
        <v>3039</v>
      </c>
      <c r="B19803" s="2">
        <v>2014</v>
      </c>
      <c r="C19803" s="2" t="s">
        <v>75</v>
      </c>
      <c r="D19803" s="3">
        <v>265136</v>
      </c>
      <c r="E19803" s="5">
        <f t="shared" si="309"/>
        <v>3.4152284110795968E-2</v>
      </c>
    </row>
    <row r="19804" spans="1:5" x14ac:dyDescent="0.25">
      <c r="A19804" s="2">
        <v>3039</v>
      </c>
      <c r="B19804" s="2">
        <v>2015</v>
      </c>
      <c r="C19804" s="2" t="s">
        <v>75</v>
      </c>
      <c r="D19804" s="3">
        <v>274191</v>
      </c>
      <c r="E19804" s="5">
        <f t="shared" si="309"/>
        <v>4.1554974452115499E-2</v>
      </c>
    </row>
    <row r="19805" spans="1:5" x14ac:dyDescent="0.25">
      <c r="A19805" s="2">
        <v>3039</v>
      </c>
      <c r="B19805" s="2">
        <v>2016</v>
      </c>
      <c r="C19805" s="2" t="s">
        <v>75</v>
      </c>
      <c r="D19805" s="3">
        <v>285585</v>
      </c>
      <c r="E19805" s="5">
        <f t="shared" si="309"/>
        <v>2.5305950942801619E-2</v>
      </c>
    </row>
    <row r="19806" spans="1:5" x14ac:dyDescent="0.25">
      <c r="A19806" s="2">
        <v>3039</v>
      </c>
      <c r="B19806" s="2">
        <v>2017</v>
      </c>
      <c r="C19806" s="2" t="s">
        <v>75</v>
      </c>
      <c r="D19806" s="3">
        <v>292812</v>
      </c>
      <c r="E19806" s="5">
        <f t="shared" si="309"/>
        <v>4.8058139693728401E-2</v>
      </c>
    </row>
    <row r="19807" spans="1:5" x14ac:dyDescent="0.25">
      <c r="A19807" s="2">
        <v>3039</v>
      </c>
      <c r="B19807" s="2">
        <v>2018</v>
      </c>
      <c r="C19807" s="2" t="s">
        <v>75</v>
      </c>
      <c r="D19807" s="3">
        <v>306884</v>
      </c>
      <c r="E19807" s="5">
        <f t="shared" si="309"/>
        <v>2.9786499133222975E-2</v>
      </c>
    </row>
    <row r="19808" spans="1:5" x14ac:dyDescent="0.25">
      <c r="A19808" s="2">
        <v>3039</v>
      </c>
      <c r="B19808" s="2">
        <v>2019</v>
      </c>
      <c r="C19808" s="2" t="s">
        <v>75</v>
      </c>
      <c r="D19808" s="3">
        <v>316025</v>
      </c>
      <c r="E19808" s="5">
        <f t="shared" si="309"/>
        <v>2.4903093109722333E-2</v>
      </c>
    </row>
    <row r="19809" spans="1:5" x14ac:dyDescent="0.25">
      <c r="A19809" s="2">
        <v>3039</v>
      </c>
      <c r="B19809" s="2">
        <v>2020</v>
      </c>
      <c r="C19809" s="2" t="s">
        <v>75</v>
      </c>
      <c r="D19809" s="3">
        <v>323895</v>
      </c>
      <c r="E19809" s="5">
        <f t="shared" si="309"/>
        <v>3.9173188842063014E-2</v>
      </c>
    </row>
    <row r="19810" spans="1:5" x14ac:dyDescent="0.25">
      <c r="A19810" s="2">
        <v>3039</v>
      </c>
      <c r="B19810" s="2">
        <v>2021</v>
      </c>
      <c r="C19810" s="2" t="s">
        <v>75</v>
      </c>
      <c r="D19810" s="3">
        <v>336583</v>
      </c>
      <c r="E19810" s="5">
        <f t="shared" si="309"/>
        <v>3.6222863305633381E-2</v>
      </c>
    </row>
    <row r="19811" spans="1:5" x14ac:dyDescent="0.25">
      <c r="A19811" s="2">
        <v>3039</v>
      </c>
      <c r="B19811" s="2">
        <v>2022</v>
      </c>
      <c r="C19811" s="2" t="s">
        <v>75</v>
      </c>
      <c r="D19811" s="3">
        <v>348775</v>
      </c>
      <c r="E19811" s="5">
        <f t="shared" si="309"/>
        <v>3.0194251308149952E-2</v>
      </c>
    </row>
    <row r="19812" spans="1:5" x14ac:dyDescent="0.25">
      <c r="A19812" s="2">
        <v>3039</v>
      </c>
      <c r="B19812" s="2">
        <v>2023</v>
      </c>
      <c r="C19812" s="2" t="s">
        <v>75</v>
      </c>
      <c r="D19812" s="3">
        <v>359306</v>
      </c>
      <c r="E19812" s="5">
        <f t="shared" si="309"/>
        <v>2.2117637890822862E-2</v>
      </c>
    </row>
    <row r="19813" spans="1:5" x14ac:dyDescent="0.25">
      <c r="A19813" s="2">
        <v>3039</v>
      </c>
      <c r="B19813" s="2">
        <v>2024</v>
      </c>
      <c r="C19813" s="2" t="s">
        <v>75</v>
      </c>
      <c r="D19813" s="3">
        <v>367253</v>
      </c>
      <c r="E19813" s="5">
        <f t="shared" si="309"/>
        <v>4.0669511208894144E-2</v>
      </c>
    </row>
    <row r="19814" spans="1:5" x14ac:dyDescent="0.25">
      <c r="A19814" s="2">
        <v>3039</v>
      </c>
      <c r="B19814" s="2">
        <v>2025</v>
      </c>
      <c r="C19814" s="2" t="s">
        <v>75</v>
      </c>
      <c r="D19814" s="3">
        <v>382189</v>
      </c>
      <c r="E19814" s="5">
        <f t="shared" si="309"/>
        <v>1</v>
      </c>
    </row>
    <row r="19815" spans="1:5" x14ac:dyDescent="0.25">
      <c r="A19815" s="2">
        <v>3040</v>
      </c>
      <c r="B19815" s="2">
        <v>2020</v>
      </c>
      <c r="C19815" s="2" t="s">
        <v>64</v>
      </c>
      <c r="D19815" s="3">
        <v>234171</v>
      </c>
      <c r="E19815" s="5">
        <f t="shared" si="309"/>
        <v>2.3679277109462743E-2</v>
      </c>
    </row>
    <row r="19816" spans="1:5" x14ac:dyDescent="0.25">
      <c r="A19816" s="2">
        <v>3040</v>
      </c>
      <c r="B19816" s="2">
        <v>2021</v>
      </c>
      <c r="C19816" s="2" t="s">
        <v>64</v>
      </c>
      <c r="D19816" s="3">
        <v>239716</v>
      </c>
      <c r="E19816" s="5">
        <f t="shared" si="309"/>
        <v>3.3973535350164362E-2</v>
      </c>
    </row>
    <row r="19817" spans="1:5" x14ac:dyDescent="0.25">
      <c r="A19817" s="2">
        <v>3040</v>
      </c>
      <c r="B19817" s="2">
        <v>2022</v>
      </c>
      <c r="C19817" s="2" t="s">
        <v>64</v>
      </c>
      <c r="D19817" s="3">
        <v>247860</v>
      </c>
      <c r="E19817" s="5">
        <f t="shared" si="309"/>
        <v>-4.0139594932623257E-2</v>
      </c>
    </row>
    <row r="19818" spans="1:5" x14ac:dyDescent="0.25">
      <c r="A19818" s="2">
        <v>3040</v>
      </c>
      <c r="B19818" s="2">
        <v>2023</v>
      </c>
      <c r="C19818" s="2" t="s">
        <v>75</v>
      </c>
      <c r="D19818" s="3">
        <v>237911</v>
      </c>
      <c r="E19818" s="5">
        <f t="shared" si="309"/>
        <v>3.883805288532266E-2</v>
      </c>
    </row>
    <row r="19819" spans="1:5" x14ac:dyDescent="0.25">
      <c r="A19819" s="2">
        <v>3040</v>
      </c>
      <c r="B19819" s="2">
        <v>2024</v>
      </c>
      <c r="C19819" s="2" t="s">
        <v>75</v>
      </c>
      <c r="D19819" s="3">
        <v>247151</v>
      </c>
      <c r="E19819" s="5">
        <f t="shared" si="309"/>
        <v>3.2858454952640288E-2</v>
      </c>
    </row>
    <row r="19820" spans="1:5" x14ac:dyDescent="0.25">
      <c r="A19820" s="2">
        <v>3040</v>
      </c>
      <c r="B19820" s="2">
        <v>2025</v>
      </c>
      <c r="C19820" s="2" t="s">
        <v>75</v>
      </c>
      <c r="D19820" s="3">
        <v>255272</v>
      </c>
      <c r="E19820" s="5">
        <f t="shared" si="309"/>
        <v>1</v>
      </c>
    </row>
    <row r="19821" spans="1:5" x14ac:dyDescent="0.25">
      <c r="A19821" s="2">
        <v>3041</v>
      </c>
      <c r="B19821" s="2">
        <v>2014</v>
      </c>
      <c r="C19821" s="2" t="s">
        <v>55</v>
      </c>
      <c r="D19821" s="3">
        <v>49313</v>
      </c>
      <c r="E19821" s="5">
        <f t="shared" si="309"/>
        <v>2.1900918621864416E-2</v>
      </c>
    </row>
    <row r="19822" spans="1:5" x14ac:dyDescent="0.25">
      <c r="A19822" s="2">
        <v>3041</v>
      </c>
      <c r="B19822" s="2">
        <v>2015</v>
      </c>
      <c r="C19822" s="2" t="s">
        <v>55</v>
      </c>
      <c r="D19822" s="3">
        <v>50393</v>
      </c>
      <c r="E19822" s="5">
        <f t="shared" si="309"/>
        <v>3.1432937114281745E-2</v>
      </c>
    </row>
    <row r="19823" spans="1:5" x14ac:dyDescent="0.25">
      <c r="A19823" s="2">
        <v>3041</v>
      </c>
      <c r="B19823" s="2">
        <v>2016</v>
      </c>
      <c r="C19823" s="2" t="s">
        <v>55</v>
      </c>
      <c r="D19823" s="3">
        <v>51977</v>
      </c>
      <c r="E19823" s="5">
        <f t="shared" si="309"/>
        <v>3.0090232218096466E-2</v>
      </c>
    </row>
    <row r="19824" spans="1:5" x14ac:dyDescent="0.25">
      <c r="A19824" s="2">
        <v>3041</v>
      </c>
      <c r="B19824" s="2">
        <v>2017</v>
      </c>
      <c r="C19824" s="2" t="s">
        <v>55</v>
      </c>
      <c r="D19824" s="3">
        <v>53541</v>
      </c>
      <c r="E19824" s="5">
        <f t="shared" si="309"/>
        <v>2.9827608748435777E-2</v>
      </c>
    </row>
    <row r="19825" spans="1:5" x14ac:dyDescent="0.25">
      <c r="A19825" s="2">
        <v>3041</v>
      </c>
      <c r="B19825" s="2">
        <v>2018</v>
      </c>
      <c r="C19825" s="2" t="s">
        <v>55</v>
      </c>
      <c r="D19825" s="3">
        <v>55138</v>
      </c>
      <c r="E19825" s="5">
        <f t="shared" si="309"/>
        <v>2.6950560412057019E-2</v>
      </c>
    </row>
    <row r="19826" spans="1:5" x14ac:dyDescent="0.25">
      <c r="A19826" s="2">
        <v>3041</v>
      </c>
      <c r="B19826" s="2">
        <v>2019</v>
      </c>
      <c r="C19826" s="2" t="s">
        <v>55</v>
      </c>
      <c r="D19826" s="3">
        <v>56624</v>
      </c>
      <c r="E19826" s="5">
        <f t="shared" si="309"/>
        <v>2.4018084204577565E-2</v>
      </c>
    </row>
    <row r="19827" spans="1:5" x14ac:dyDescent="0.25">
      <c r="A19827" s="2">
        <v>3041</v>
      </c>
      <c r="B19827" s="2">
        <v>2020</v>
      </c>
      <c r="C19827" s="2" t="s">
        <v>55</v>
      </c>
      <c r="D19827" s="3">
        <v>57984</v>
      </c>
      <c r="E19827" s="5">
        <f t="shared" si="309"/>
        <v>3.7700055187637971E-2</v>
      </c>
    </row>
    <row r="19828" spans="1:5" x14ac:dyDescent="0.25">
      <c r="A19828" s="2">
        <v>3041</v>
      </c>
      <c r="B19828" s="2">
        <v>2021</v>
      </c>
      <c r="C19828" s="2" t="s">
        <v>55</v>
      </c>
      <c r="D19828" s="3">
        <v>60170</v>
      </c>
      <c r="E19828" s="5">
        <f t="shared" si="309"/>
        <v>2.3699518032241983E-2</v>
      </c>
    </row>
    <row r="19829" spans="1:5" x14ac:dyDescent="0.25">
      <c r="A19829" s="2">
        <v>3041</v>
      </c>
      <c r="B19829" s="2">
        <v>2022</v>
      </c>
      <c r="C19829" s="2" t="s">
        <v>55</v>
      </c>
      <c r="D19829" s="3">
        <v>61596</v>
      </c>
      <c r="E19829" s="5">
        <f t="shared" si="309"/>
        <v>3.2404701604000261E-2</v>
      </c>
    </row>
    <row r="19830" spans="1:5" x14ac:dyDescent="0.25">
      <c r="A19830" s="2">
        <v>3041</v>
      </c>
      <c r="B19830" s="2">
        <v>2023</v>
      </c>
      <c r="C19830" s="2" t="s">
        <v>55</v>
      </c>
      <c r="D19830" s="3">
        <v>63592</v>
      </c>
      <c r="E19830" s="5">
        <f t="shared" si="309"/>
        <v>2.8871556170587495E-2</v>
      </c>
    </row>
    <row r="19831" spans="1:5" x14ac:dyDescent="0.25">
      <c r="A19831" s="2">
        <v>3041</v>
      </c>
      <c r="B19831" s="2">
        <v>2024</v>
      </c>
      <c r="C19831" s="2" t="s">
        <v>55</v>
      </c>
      <c r="D19831" s="3">
        <v>65428</v>
      </c>
      <c r="E19831" s="5">
        <f t="shared" si="309"/>
        <v>4.6524423794094272E-2</v>
      </c>
    </row>
    <row r="19832" spans="1:5" x14ac:dyDescent="0.25">
      <c r="A19832" s="2">
        <v>3041</v>
      </c>
      <c r="B19832" s="2">
        <v>2025</v>
      </c>
      <c r="C19832" s="2" t="s">
        <v>55</v>
      </c>
      <c r="D19832" s="3">
        <v>68472</v>
      </c>
      <c r="E19832" s="5">
        <f t="shared" si="309"/>
        <v>1</v>
      </c>
    </row>
    <row r="19833" spans="1:5" x14ac:dyDescent="0.25">
      <c r="A19833" s="2">
        <v>3042</v>
      </c>
      <c r="B19833" s="2">
        <v>2020</v>
      </c>
      <c r="C19833" s="2" t="s">
        <v>55</v>
      </c>
      <c r="D19833" s="3">
        <v>80693</v>
      </c>
      <c r="E19833" s="5">
        <f t="shared" si="309"/>
        <v>4.3584945410382561E-2</v>
      </c>
    </row>
    <row r="19834" spans="1:5" x14ac:dyDescent="0.25">
      <c r="A19834" s="2">
        <v>3042</v>
      </c>
      <c r="B19834" s="2">
        <v>2021</v>
      </c>
      <c r="C19834" s="2" t="s">
        <v>55</v>
      </c>
      <c r="D19834" s="3">
        <v>84210</v>
      </c>
      <c r="E19834" s="5">
        <f t="shared" si="309"/>
        <v>5.4969718560741003E-2</v>
      </c>
    </row>
    <row r="19835" spans="1:5" x14ac:dyDescent="0.25">
      <c r="A19835" s="2">
        <v>3042</v>
      </c>
      <c r="B19835" s="2">
        <v>2022</v>
      </c>
      <c r="C19835" s="2" t="s">
        <v>55</v>
      </c>
      <c r="D19835" s="3">
        <v>88839</v>
      </c>
      <c r="E19835" s="5">
        <f t="shared" si="309"/>
        <v>3.8350274091333764E-2</v>
      </c>
    </row>
    <row r="19836" spans="1:5" x14ac:dyDescent="0.25">
      <c r="A19836" s="2">
        <v>3042</v>
      </c>
      <c r="B19836" s="2">
        <v>2023</v>
      </c>
      <c r="C19836" s="2" t="s">
        <v>55</v>
      </c>
      <c r="D19836" s="3">
        <v>92246</v>
      </c>
      <c r="E19836" s="5">
        <f t="shared" si="309"/>
        <v>4.1215879279318343E-2</v>
      </c>
    </row>
    <row r="19837" spans="1:5" x14ac:dyDescent="0.25">
      <c r="A19837" s="2">
        <v>3042</v>
      </c>
      <c r="B19837" s="2">
        <v>2024</v>
      </c>
      <c r="C19837" s="2" t="s">
        <v>55</v>
      </c>
      <c r="D19837" s="3">
        <v>96048</v>
      </c>
      <c r="E19837" s="5">
        <f t="shared" si="309"/>
        <v>5.3004747626186906E-2</v>
      </c>
    </row>
    <row r="19838" spans="1:5" x14ac:dyDescent="0.25">
      <c r="A19838" s="2">
        <v>3042</v>
      </c>
      <c r="B19838" s="2">
        <v>2025</v>
      </c>
      <c r="C19838" s="2" t="s">
        <v>55</v>
      </c>
      <c r="D19838" s="3">
        <v>101139</v>
      </c>
      <c r="E19838" s="5">
        <f t="shared" si="309"/>
        <v>1</v>
      </c>
    </row>
    <row r="19839" spans="1:5" x14ac:dyDescent="0.25">
      <c r="A19839" s="2">
        <v>3043</v>
      </c>
      <c r="B19839" s="2">
        <v>2015</v>
      </c>
      <c r="C19839" s="2" t="s">
        <v>64</v>
      </c>
      <c r="D19839" s="3">
        <v>221617</v>
      </c>
      <c r="E19839" s="5">
        <f t="shared" si="309"/>
        <v>5.0194705279829617E-2</v>
      </c>
    </row>
    <row r="19840" spans="1:5" x14ac:dyDescent="0.25">
      <c r="A19840" s="2">
        <v>3043</v>
      </c>
      <c r="B19840" s="2">
        <v>2016</v>
      </c>
      <c r="C19840" s="2" t="s">
        <v>64</v>
      </c>
      <c r="D19840" s="3">
        <v>232741</v>
      </c>
      <c r="E19840" s="5">
        <f t="shared" si="309"/>
        <v>2.9019382059886311E-2</v>
      </c>
    </row>
    <row r="19841" spans="1:5" x14ac:dyDescent="0.25">
      <c r="A19841" s="2">
        <v>3043</v>
      </c>
      <c r="B19841" s="2">
        <v>2017</v>
      </c>
      <c r="C19841" s="2" t="s">
        <v>64</v>
      </c>
      <c r="D19841" s="3">
        <v>239495</v>
      </c>
      <c r="E19841" s="5">
        <f t="shared" si="309"/>
        <v>4.2318211236142718E-2</v>
      </c>
    </row>
    <row r="19842" spans="1:5" x14ac:dyDescent="0.25">
      <c r="A19842" s="2">
        <v>3043</v>
      </c>
      <c r="B19842" s="2">
        <v>2018</v>
      </c>
      <c r="C19842" s="2" t="s">
        <v>64</v>
      </c>
      <c r="D19842" s="3">
        <v>249630</v>
      </c>
      <c r="E19842" s="5">
        <f t="shared" ref="E19842:E19905" si="310">IF(A19843=A19842,(D19843-D19842)/D19842,1)</f>
        <v>5.2117133357368908E-2</v>
      </c>
    </row>
    <row r="19843" spans="1:5" x14ac:dyDescent="0.25">
      <c r="A19843" s="2">
        <v>3043</v>
      </c>
      <c r="B19843" s="2">
        <v>2019</v>
      </c>
      <c r="C19843" s="2" t="s">
        <v>64</v>
      </c>
      <c r="D19843" s="3">
        <v>262640</v>
      </c>
      <c r="E19843" s="5">
        <f t="shared" si="310"/>
        <v>3.0277185501066096E-2</v>
      </c>
    </row>
    <row r="19844" spans="1:5" x14ac:dyDescent="0.25">
      <c r="A19844" s="2">
        <v>3043</v>
      </c>
      <c r="B19844" s="2">
        <v>2020</v>
      </c>
      <c r="C19844" s="2" t="s">
        <v>64</v>
      </c>
      <c r="D19844" s="3">
        <v>270592</v>
      </c>
      <c r="E19844" s="5">
        <f t="shared" si="310"/>
        <v>-4.710782284768212E-2</v>
      </c>
    </row>
    <row r="19845" spans="1:5" x14ac:dyDescent="0.25">
      <c r="A19845" s="2">
        <v>3043</v>
      </c>
      <c r="B19845" s="2">
        <v>2021</v>
      </c>
      <c r="C19845" s="2" t="s">
        <v>75</v>
      </c>
      <c r="D19845" s="3">
        <v>257845</v>
      </c>
      <c r="E19845" s="5">
        <f t="shared" si="310"/>
        <v>3.3721809614303169E-2</v>
      </c>
    </row>
    <row r="19846" spans="1:5" x14ac:dyDescent="0.25">
      <c r="A19846" s="2">
        <v>3043</v>
      </c>
      <c r="B19846" s="2">
        <v>2022</v>
      </c>
      <c r="C19846" s="2" t="s">
        <v>75</v>
      </c>
      <c r="D19846" s="3">
        <v>266540</v>
      </c>
      <c r="E19846" s="5">
        <f t="shared" si="310"/>
        <v>7.7624371576498841E-3</v>
      </c>
    </row>
    <row r="19847" spans="1:5" x14ac:dyDescent="0.25">
      <c r="A19847" s="2">
        <v>3043</v>
      </c>
      <c r="B19847" s="2">
        <v>2023</v>
      </c>
      <c r="C19847" s="2" t="s">
        <v>71</v>
      </c>
      <c r="D19847" s="3">
        <v>268609</v>
      </c>
      <c r="E19847" s="5">
        <f t="shared" si="310"/>
        <v>3.2169435871471169E-2</v>
      </c>
    </row>
    <row r="19848" spans="1:5" x14ac:dyDescent="0.25">
      <c r="A19848" s="2">
        <v>3043</v>
      </c>
      <c r="B19848" s="2">
        <v>2024</v>
      </c>
      <c r="C19848" s="2" t="s">
        <v>71</v>
      </c>
      <c r="D19848" s="3">
        <v>277250</v>
      </c>
      <c r="E19848" s="5">
        <f t="shared" si="310"/>
        <v>4.1421100090171324E-2</v>
      </c>
    </row>
    <row r="19849" spans="1:5" x14ac:dyDescent="0.25">
      <c r="A19849" s="2">
        <v>3043</v>
      </c>
      <c r="B19849" s="2">
        <v>2025</v>
      </c>
      <c r="C19849" s="2" t="s">
        <v>71</v>
      </c>
      <c r="D19849" s="3">
        <v>288734</v>
      </c>
      <c r="E19849" s="5">
        <f t="shared" si="310"/>
        <v>1</v>
      </c>
    </row>
    <row r="19850" spans="1:5" x14ac:dyDescent="0.25">
      <c r="A19850" s="2">
        <v>3044</v>
      </c>
      <c r="B19850" s="2">
        <v>2023</v>
      </c>
      <c r="C19850" s="2" t="s">
        <v>66</v>
      </c>
      <c r="D19850" s="3">
        <v>93062</v>
      </c>
      <c r="E19850" s="5">
        <f t="shared" si="310"/>
        <v>4.2520040403172081E-2</v>
      </c>
    </row>
    <row r="19851" spans="1:5" x14ac:dyDescent="0.25">
      <c r="A19851" s="2">
        <v>3044</v>
      </c>
      <c r="B19851" s="2">
        <v>2024</v>
      </c>
      <c r="C19851" s="2" t="s">
        <v>66</v>
      </c>
      <c r="D19851" s="3">
        <v>97019</v>
      </c>
      <c r="E19851" s="5">
        <f t="shared" si="310"/>
        <v>6.6203527144167634E-2</v>
      </c>
    </row>
    <row r="19852" spans="1:5" x14ac:dyDescent="0.25">
      <c r="A19852" s="2">
        <v>3044</v>
      </c>
      <c r="B19852" s="2">
        <v>2025</v>
      </c>
      <c r="C19852" s="2" t="s">
        <v>66</v>
      </c>
      <c r="D19852" s="3">
        <v>103442</v>
      </c>
      <c r="E19852" s="5">
        <f t="shared" si="310"/>
        <v>1</v>
      </c>
    </row>
    <row r="19853" spans="1:5" x14ac:dyDescent="0.25">
      <c r="A19853" s="2">
        <v>3045</v>
      </c>
      <c r="B19853" s="2">
        <v>2020</v>
      </c>
      <c r="C19853" s="2" t="s">
        <v>60</v>
      </c>
      <c r="D19853" s="3">
        <v>174883</v>
      </c>
      <c r="E19853" s="5">
        <f t="shared" si="310"/>
        <v>5.4922433855777865E-2</v>
      </c>
    </row>
    <row r="19854" spans="1:5" x14ac:dyDescent="0.25">
      <c r="A19854" s="2">
        <v>3045</v>
      </c>
      <c r="B19854" s="2">
        <v>2021</v>
      </c>
      <c r="C19854" s="2" t="s">
        <v>60</v>
      </c>
      <c r="D19854" s="3">
        <v>184488</v>
      </c>
      <c r="E19854" s="5">
        <f t="shared" si="310"/>
        <v>4.7200901955682752E-2</v>
      </c>
    </row>
    <row r="19855" spans="1:5" x14ac:dyDescent="0.25">
      <c r="A19855" s="2">
        <v>3045</v>
      </c>
      <c r="B19855" s="2">
        <v>2022</v>
      </c>
      <c r="C19855" s="2" t="s">
        <v>60</v>
      </c>
      <c r="D19855" s="3">
        <v>193196</v>
      </c>
      <c r="E19855" s="5">
        <f t="shared" si="310"/>
        <v>3.4151845793908779E-2</v>
      </c>
    </row>
    <row r="19856" spans="1:5" x14ac:dyDescent="0.25">
      <c r="A19856" s="2">
        <v>3045</v>
      </c>
      <c r="B19856" s="2">
        <v>2023</v>
      </c>
      <c r="C19856" s="2" t="s">
        <v>64</v>
      </c>
      <c r="D19856" s="3">
        <v>199794</v>
      </c>
      <c r="E19856" s="5">
        <f t="shared" si="310"/>
        <v>4.4040361572419591E-2</v>
      </c>
    </row>
    <row r="19857" spans="1:5" x14ac:dyDescent="0.25">
      <c r="A19857" s="2">
        <v>3045</v>
      </c>
      <c r="B19857" s="2">
        <v>2024</v>
      </c>
      <c r="C19857" s="2" t="s">
        <v>75</v>
      </c>
      <c r="D19857" s="3">
        <v>208593</v>
      </c>
      <c r="E19857" s="5">
        <f t="shared" si="310"/>
        <v>6.0313625097678257E-2</v>
      </c>
    </row>
    <row r="19858" spans="1:5" x14ac:dyDescent="0.25">
      <c r="A19858" s="2">
        <v>3045</v>
      </c>
      <c r="B19858" s="2">
        <v>2025</v>
      </c>
      <c r="C19858" s="2" t="s">
        <v>75</v>
      </c>
      <c r="D19858" s="3">
        <v>221174</v>
      </c>
      <c r="E19858" s="5">
        <f t="shared" si="310"/>
        <v>1</v>
      </c>
    </row>
    <row r="19859" spans="1:5" x14ac:dyDescent="0.25">
      <c r="A19859" s="2">
        <v>3046</v>
      </c>
      <c r="B19859" s="2">
        <v>2022</v>
      </c>
      <c r="C19859" s="2" t="s">
        <v>66</v>
      </c>
      <c r="D19859" s="3">
        <v>85001</v>
      </c>
      <c r="E19859" s="5">
        <f t="shared" si="310"/>
        <v>1.0646933565487465E-2</v>
      </c>
    </row>
    <row r="19860" spans="1:5" x14ac:dyDescent="0.25">
      <c r="A19860" s="2">
        <v>3046</v>
      </c>
      <c r="B19860" s="2">
        <v>2023</v>
      </c>
      <c r="C19860" s="2" t="s">
        <v>55</v>
      </c>
      <c r="D19860" s="3">
        <v>85906</v>
      </c>
      <c r="E19860" s="5">
        <f t="shared" si="310"/>
        <v>3.1918608711847832E-2</v>
      </c>
    </row>
    <row r="19861" spans="1:5" x14ac:dyDescent="0.25">
      <c r="A19861" s="2">
        <v>3046</v>
      </c>
      <c r="B19861" s="2">
        <v>2024</v>
      </c>
      <c r="C19861" s="2" t="s">
        <v>55</v>
      </c>
      <c r="D19861" s="3">
        <v>88648</v>
      </c>
      <c r="E19861" s="5">
        <f t="shared" si="310"/>
        <v>7.3797491201155127E-2</v>
      </c>
    </row>
    <row r="19862" spans="1:5" x14ac:dyDescent="0.25">
      <c r="A19862" s="2">
        <v>3046</v>
      </c>
      <c r="B19862" s="2">
        <v>2025</v>
      </c>
      <c r="C19862" s="2" t="s">
        <v>60</v>
      </c>
      <c r="D19862" s="3">
        <v>95190</v>
      </c>
      <c r="E19862" s="5">
        <f t="shared" si="310"/>
        <v>1</v>
      </c>
    </row>
    <row r="19863" spans="1:5" x14ac:dyDescent="0.25">
      <c r="A19863" s="2">
        <v>3047</v>
      </c>
      <c r="B19863" s="2">
        <v>2022</v>
      </c>
      <c r="C19863" s="2" t="s">
        <v>55</v>
      </c>
      <c r="D19863" s="3">
        <v>69285</v>
      </c>
      <c r="E19863" s="5">
        <f t="shared" si="310"/>
        <v>4.6849967525438407E-2</v>
      </c>
    </row>
    <row r="19864" spans="1:5" x14ac:dyDescent="0.25">
      <c r="A19864" s="2">
        <v>3047</v>
      </c>
      <c r="B19864" s="2">
        <v>2023</v>
      </c>
      <c r="C19864" s="2" t="s">
        <v>55</v>
      </c>
      <c r="D19864" s="3">
        <v>72531</v>
      </c>
      <c r="E19864" s="5">
        <f t="shared" si="310"/>
        <v>6.3255711351008534E-2</v>
      </c>
    </row>
    <row r="19865" spans="1:5" x14ac:dyDescent="0.25">
      <c r="A19865" s="2">
        <v>3047</v>
      </c>
      <c r="B19865" s="2">
        <v>2024</v>
      </c>
      <c r="C19865" s="2" t="s">
        <v>55</v>
      </c>
      <c r="D19865" s="3">
        <v>77119</v>
      </c>
      <c r="E19865" s="5">
        <f t="shared" si="310"/>
        <v>4.085893229943334E-2</v>
      </c>
    </row>
    <row r="19866" spans="1:5" x14ac:dyDescent="0.25">
      <c r="A19866" s="2">
        <v>3047</v>
      </c>
      <c r="B19866" s="2">
        <v>2025</v>
      </c>
      <c r="C19866" s="2" t="s">
        <v>55</v>
      </c>
      <c r="D19866" s="3">
        <v>80270</v>
      </c>
      <c r="E19866" s="5">
        <f t="shared" si="310"/>
        <v>1</v>
      </c>
    </row>
    <row r="19867" spans="1:5" x14ac:dyDescent="0.25">
      <c r="A19867" s="2">
        <v>3048</v>
      </c>
      <c r="B19867" s="2">
        <v>2017</v>
      </c>
      <c r="C19867" s="2" t="s">
        <v>75</v>
      </c>
      <c r="D19867" s="3">
        <v>216714</v>
      </c>
      <c r="E19867" s="5">
        <f t="shared" si="310"/>
        <v>3.0607159666657439E-2</v>
      </c>
    </row>
    <row r="19868" spans="1:5" x14ac:dyDescent="0.25">
      <c r="A19868" s="2">
        <v>3048</v>
      </c>
      <c r="B19868" s="2">
        <v>2018</v>
      </c>
      <c r="C19868" s="2" t="s">
        <v>75</v>
      </c>
      <c r="D19868" s="3">
        <v>223347</v>
      </c>
      <c r="E19868" s="5">
        <f t="shared" si="310"/>
        <v>3.2760681809023626E-2</v>
      </c>
    </row>
    <row r="19869" spans="1:5" x14ac:dyDescent="0.25">
      <c r="A19869" s="2">
        <v>3048</v>
      </c>
      <c r="B19869" s="2">
        <v>2019</v>
      </c>
      <c r="C19869" s="2" t="s">
        <v>75</v>
      </c>
      <c r="D19869" s="3">
        <v>230664</v>
      </c>
      <c r="E19869" s="5">
        <f t="shared" si="310"/>
        <v>2.7290777928068534E-2</v>
      </c>
    </row>
    <row r="19870" spans="1:5" x14ac:dyDescent="0.25">
      <c r="A19870" s="2">
        <v>3048</v>
      </c>
      <c r="B19870" s="2">
        <v>2020</v>
      </c>
      <c r="C19870" s="2" t="s">
        <v>75</v>
      </c>
      <c r="D19870" s="3">
        <v>236959</v>
      </c>
      <c r="E19870" s="5">
        <f t="shared" si="310"/>
        <v>2.1438307892926625E-2</v>
      </c>
    </row>
    <row r="19871" spans="1:5" x14ac:dyDescent="0.25">
      <c r="A19871" s="2">
        <v>3048</v>
      </c>
      <c r="B19871" s="2">
        <v>2021</v>
      </c>
      <c r="C19871" s="2" t="s">
        <v>75</v>
      </c>
      <c r="D19871" s="3">
        <v>242039</v>
      </c>
      <c r="E19871" s="5">
        <f t="shared" si="310"/>
        <v>4.8954920488020526E-2</v>
      </c>
    </row>
    <row r="19872" spans="1:5" x14ac:dyDescent="0.25">
      <c r="A19872" s="2">
        <v>3048</v>
      </c>
      <c r="B19872" s="2">
        <v>2022</v>
      </c>
      <c r="C19872" s="2" t="s">
        <v>75</v>
      </c>
      <c r="D19872" s="3">
        <v>253888</v>
      </c>
      <c r="E19872" s="5">
        <f t="shared" si="310"/>
        <v>2.1151058734560121E-2</v>
      </c>
    </row>
    <row r="19873" spans="1:5" x14ac:dyDescent="0.25">
      <c r="A19873" s="2">
        <v>3048</v>
      </c>
      <c r="B19873" s="2">
        <v>2023</v>
      </c>
      <c r="C19873" s="2" t="s">
        <v>75</v>
      </c>
      <c r="D19873" s="3">
        <v>259258</v>
      </c>
      <c r="E19873" s="5">
        <f t="shared" si="310"/>
        <v>3.548202948414321E-2</v>
      </c>
    </row>
    <row r="19874" spans="1:5" x14ac:dyDescent="0.25">
      <c r="A19874" s="2">
        <v>3048</v>
      </c>
      <c r="B19874" s="2">
        <v>2024</v>
      </c>
      <c r="C19874" s="2" t="s">
        <v>75</v>
      </c>
      <c r="D19874" s="3">
        <v>268457</v>
      </c>
      <c r="E19874" s="5">
        <f t="shared" si="310"/>
        <v>2.8887307837009279E-2</v>
      </c>
    </row>
    <row r="19875" spans="1:5" x14ac:dyDescent="0.25">
      <c r="A19875" s="2">
        <v>3048</v>
      </c>
      <c r="B19875" s="2">
        <v>2025</v>
      </c>
      <c r="C19875" s="2" t="s">
        <v>75</v>
      </c>
      <c r="D19875" s="3">
        <v>276212</v>
      </c>
      <c r="E19875" s="5">
        <f t="shared" si="310"/>
        <v>1</v>
      </c>
    </row>
    <row r="19876" spans="1:5" x14ac:dyDescent="0.25">
      <c r="A19876" s="2">
        <v>3049</v>
      </c>
      <c r="B19876" s="2">
        <v>2022</v>
      </c>
      <c r="C19876" s="2" t="s">
        <v>66</v>
      </c>
      <c r="D19876" s="3">
        <v>110724</v>
      </c>
      <c r="E19876" s="5">
        <f t="shared" si="310"/>
        <v>5.4053321773057335E-2</v>
      </c>
    </row>
    <row r="19877" spans="1:5" x14ac:dyDescent="0.25">
      <c r="A19877" s="2">
        <v>3049</v>
      </c>
      <c r="B19877" s="2">
        <v>2023</v>
      </c>
      <c r="C19877" s="2" t="s">
        <v>66</v>
      </c>
      <c r="D19877" s="3">
        <v>116709</v>
      </c>
      <c r="E19877" s="5">
        <f t="shared" si="310"/>
        <v>5.111002579064168E-2</v>
      </c>
    </row>
    <row r="19878" spans="1:5" x14ac:dyDescent="0.25">
      <c r="A19878" s="2">
        <v>3049</v>
      </c>
      <c r="B19878" s="2">
        <v>2024</v>
      </c>
      <c r="C19878" s="2" t="s">
        <v>66</v>
      </c>
      <c r="D19878" s="3">
        <v>122674</v>
      </c>
      <c r="E19878" s="5">
        <f t="shared" si="310"/>
        <v>2.4577335050621974E-2</v>
      </c>
    </row>
    <row r="19879" spans="1:5" x14ac:dyDescent="0.25">
      <c r="A19879" s="2">
        <v>3049</v>
      </c>
      <c r="B19879" s="2">
        <v>2025</v>
      </c>
      <c r="C19879" s="2" t="s">
        <v>66</v>
      </c>
      <c r="D19879" s="3">
        <v>125689</v>
      </c>
      <c r="E19879" s="5">
        <f t="shared" si="310"/>
        <v>1</v>
      </c>
    </row>
    <row r="19880" spans="1:5" x14ac:dyDescent="0.25">
      <c r="A19880" s="2">
        <v>3050</v>
      </c>
      <c r="B19880" s="2">
        <v>2020</v>
      </c>
      <c r="C19880" s="2" t="s">
        <v>66</v>
      </c>
      <c r="D19880" s="3">
        <v>141695</v>
      </c>
      <c r="E19880" s="5">
        <f t="shared" si="310"/>
        <v>5.1272098521472173E-2</v>
      </c>
    </row>
    <row r="19881" spans="1:5" x14ac:dyDescent="0.25">
      <c r="A19881" s="2">
        <v>3050</v>
      </c>
      <c r="B19881" s="2">
        <v>2021</v>
      </c>
      <c r="C19881" s="2" t="s">
        <v>66</v>
      </c>
      <c r="D19881" s="3">
        <v>148960</v>
      </c>
      <c r="E19881" s="5">
        <f t="shared" si="310"/>
        <v>2.5812298603651987E-2</v>
      </c>
    </row>
    <row r="19882" spans="1:5" x14ac:dyDescent="0.25">
      <c r="A19882" s="2">
        <v>3050</v>
      </c>
      <c r="B19882" s="2">
        <v>2022</v>
      </c>
      <c r="C19882" s="2" t="s">
        <v>66</v>
      </c>
      <c r="D19882" s="3">
        <v>152805</v>
      </c>
      <c r="E19882" s="5">
        <f t="shared" si="310"/>
        <v>3.702103988743824E-2</v>
      </c>
    </row>
    <row r="19883" spans="1:5" x14ac:dyDescent="0.25">
      <c r="A19883" s="2">
        <v>3050</v>
      </c>
      <c r="B19883" s="2">
        <v>2023</v>
      </c>
      <c r="C19883" s="2" t="s">
        <v>66</v>
      </c>
      <c r="D19883" s="3">
        <v>158462</v>
      </c>
      <c r="E19883" s="5">
        <f t="shared" si="310"/>
        <v>5.6310030164960688E-2</v>
      </c>
    </row>
    <row r="19884" spans="1:5" x14ac:dyDescent="0.25">
      <c r="A19884" s="2">
        <v>3050</v>
      </c>
      <c r="B19884" s="2">
        <v>2024</v>
      </c>
      <c r="C19884" s="2" t="s">
        <v>66</v>
      </c>
      <c r="D19884" s="3">
        <v>167385</v>
      </c>
      <c r="E19884" s="5">
        <f t="shared" si="310"/>
        <v>4.8122591630074381E-2</v>
      </c>
    </row>
    <row r="19885" spans="1:5" x14ac:dyDescent="0.25">
      <c r="A19885" s="2">
        <v>3050</v>
      </c>
      <c r="B19885" s="2">
        <v>2025</v>
      </c>
      <c r="C19885" s="2" t="s">
        <v>66</v>
      </c>
      <c r="D19885" s="3">
        <v>175440</v>
      </c>
      <c r="E19885" s="5">
        <f t="shared" si="310"/>
        <v>1</v>
      </c>
    </row>
    <row r="19886" spans="1:5" x14ac:dyDescent="0.25">
      <c r="A19886" s="2">
        <v>3051</v>
      </c>
      <c r="B19886" s="2">
        <v>2017</v>
      </c>
      <c r="C19886" s="2" t="s">
        <v>60</v>
      </c>
      <c r="D19886" s="3">
        <v>183864</v>
      </c>
      <c r="E19886" s="5">
        <f t="shared" si="310"/>
        <v>4.8835008484532046E-2</v>
      </c>
    </row>
    <row r="19887" spans="1:5" x14ac:dyDescent="0.25">
      <c r="A19887" s="2">
        <v>3051</v>
      </c>
      <c r="B19887" s="2">
        <v>2018</v>
      </c>
      <c r="C19887" s="2" t="s">
        <v>60</v>
      </c>
      <c r="D19887" s="3">
        <v>192843</v>
      </c>
      <c r="E19887" s="5">
        <f t="shared" si="310"/>
        <v>2.6783445600825542E-2</v>
      </c>
    </row>
    <row r="19888" spans="1:5" x14ac:dyDescent="0.25">
      <c r="A19888" s="2">
        <v>3051</v>
      </c>
      <c r="B19888" s="2">
        <v>2019</v>
      </c>
      <c r="C19888" s="2" t="s">
        <v>60</v>
      </c>
      <c r="D19888" s="3">
        <v>198008</v>
      </c>
      <c r="E19888" s="5">
        <f t="shared" si="310"/>
        <v>3.5049088925699974E-2</v>
      </c>
    </row>
    <row r="19889" spans="1:5" x14ac:dyDescent="0.25">
      <c r="A19889" s="2">
        <v>3051</v>
      </c>
      <c r="B19889" s="2">
        <v>2020</v>
      </c>
      <c r="C19889" s="2" t="s">
        <v>60</v>
      </c>
      <c r="D19889" s="3">
        <v>204948</v>
      </c>
      <c r="E19889" s="5">
        <f t="shared" si="310"/>
        <v>3.9863770322228077E-2</v>
      </c>
    </row>
    <row r="19890" spans="1:5" x14ac:dyDescent="0.25">
      <c r="A19890" s="2">
        <v>3051</v>
      </c>
      <c r="B19890" s="2">
        <v>2021</v>
      </c>
      <c r="C19890" s="2" t="s">
        <v>60</v>
      </c>
      <c r="D19890" s="3">
        <v>213118</v>
      </c>
      <c r="E19890" s="5">
        <f t="shared" si="310"/>
        <v>4.192043844255295E-2</v>
      </c>
    </row>
    <row r="19891" spans="1:5" x14ac:dyDescent="0.25">
      <c r="A19891" s="2">
        <v>3051</v>
      </c>
      <c r="B19891" s="2">
        <v>2022</v>
      </c>
      <c r="C19891" s="2" t="s">
        <v>60</v>
      </c>
      <c r="D19891" s="3">
        <v>222052</v>
      </c>
      <c r="E19891" s="5">
        <f t="shared" si="310"/>
        <v>4.0814764109307733E-2</v>
      </c>
    </row>
    <row r="19892" spans="1:5" x14ac:dyDescent="0.25">
      <c r="A19892" s="2">
        <v>3051</v>
      </c>
      <c r="B19892" s="2">
        <v>2023</v>
      </c>
      <c r="C19892" s="2" t="s">
        <v>60</v>
      </c>
      <c r="D19892" s="3">
        <v>231115</v>
      </c>
      <c r="E19892" s="5">
        <f t="shared" si="310"/>
        <v>-3.0599485104817949E-2</v>
      </c>
    </row>
    <row r="19893" spans="1:5" x14ac:dyDescent="0.25">
      <c r="A19893" s="2">
        <v>3051</v>
      </c>
      <c r="B19893" s="2">
        <v>2024</v>
      </c>
      <c r="C19893" s="2" t="s">
        <v>64</v>
      </c>
      <c r="D19893" s="3">
        <v>224043</v>
      </c>
      <c r="E19893" s="5">
        <f t="shared" si="310"/>
        <v>3.461835451230344E-2</v>
      </c>
    </row>
    <row r="19894" spans="1:5" x14ac:dyDescent="0.25">
      <c r="A19894" s="2">
        <v>3051</v>
      </c>
      <c r="B19894" s="2">
        <v>2025</v>
      </c>
      <c r="C19894" s="2" t="s">
        <v>64</v>
      </c>
      <c r="D19894" s="3">
        <v>231799</v>
      </c>
      <c r="E19894" s="5">
        <f t="shared" si="310"/>
        <v>1</v>
      </c>
    </row>
    <row r="19895" spans="1:5" x14ac:dyDescent="0.25">
      <c r="A19895" s="2">
        <v>3052</v>
      </c>
      <c r="B19895" s="2">
        <v>2017</v>
      </c>
      <c r="C19895" s="2" t="s">
        <v>55</v>
      </c>
      <c r="D19895" s="3">
        <v>179068</v>
      </c>
      <c r="E19895" s="5">
        <f t="shared" si="310"/>
        <v>5.3504813813746735E-2</v>
      </c>
    </row>
    <row r="19896" spans="1:5" x14ac:dyDescent="0.25">
      <c r="A19896" s="2">
        <v>3052</v>
      </c>
      <c r="B19896" s="2">
        <v>2018</v>
      </c>
      <c r="C19896" s="2" t="s">
        <v>60</v>
      </c>
      <c r="D19896" s="3">
        <v>188649</v>
      </c>
      <c r="E19896" s="5">
        <f t="shared" si="310"/>
        <v>4.7967389172484352E-2</v>
      </c>
    </row>
    <row r="19897" spans="1:5" x14ac:dyDescent="0.25">
      <c r="A19897" s="2">
        <v>3052</v>
      </c>
      <c r="B19897" s="2">
        <v>2019</v>
      </c>
      <c r="C19897" s="2" t="s">
        <v>60</v>
      </c>
      <c r="D19897" s="3">
        <v>197698</v>
      </c>
      <c r="E19897" s="5">
        <f t="shared" si="310"/>
        <v>5.4122955214519118E-2</v>
      </c>
    </row>
    <row r="19898" spans="1:5" x14ac:dyDescent="0.25">
      <c r="A19898" s="2">
        <v>3052</v>
      </c>
      <c r="B19898" s="2">
        <v>2020</v>
      </c>
      <c r="C19898" s="2" t="s">
        <v>60</v>
      </c>
      <c r="D19898" s="3">
        <v>208398</v>
      </c>
      <c r="E19898" s="5">
        <f t="shared" si="310"/>
        <v>6.0365262622481979E-2</v>
      </c>
    </row>
    <row r="19899" spans="1:5" x14ac:dyDescent="0.25">
      <c r="A19899" s="2">
        <v>3052</v>
      </c>
      <c r="B19899" s="2">
        <v>2021</v>
      </c>
      <c r="C19899" s="2" t="s">
        <v>60</v>
      </c>
      <c r="D19899" s="3">
        <v>220978</v>
      </c>
      <c r="E19899" s="5">
        <f t="shared" si="310"/>
        <v>2.9663586420367639E-2</v>
      </c>
    </row>
    <row r="19900" spans="1:5" x14ac:dyDescent="0.25">
      <c r="A19900" s="2">
        <v>3052</v>
      </c>
      <c r="B19900" s="2">
        <v>2022</v>
      </c>
      <c r="C19900" s="2" t="s">
        <v>60</v>
      </c>
      <c r="D19900" s="3">
        <v>227533</v>
      </c>
      <c r="E19900" s="5">
        <f t="shared" si="310"/>
        <v>3.7884614539429443E-2</v>
      </c>
    </row>
    <row r="19901" spans="1:5" x14ac:dyDescent="0.25">
      <c r="A19901" s="2">
        <v>3052</v>
      </c>
      <c r="B19901" s="2">
        <v>2023</v>
      </c>
      <c r="C19901" s="2" t="s">
        <v>64</v>
      </c>
      <c r="D19901" s="3">
        <v>236153</v>
      </c>
      <c r="E19901" s="5">
        <f t="shared" si="310"/>
        <v>8.7413668257443261E-2</v>
      </c>
    </row>
    <row r="19902" spans="1:5" x14ac:dyDescent="0.25">
      <c r="A19902" s="2">
        <v>3052</v>
      </c>
      <c r="B19902" s="2">
        <v>2024</v>
      </c>
      <c r="C19902" s="2" t="s">
        <v>75</v>
      </c>
      <c r="D19902" s="3">
        <v>256796</v>
      </c>
      <c r="E19902" s="5">
        <f t="shared" si="310"/>
        <v>8.5125936541067621E-2</v>
      </c>
    </row>
    <row r="19903" spans="1:5" x14ac:dyDescent="0.25">
      <c r="A19903" s="2">
        <v>3052</v>
      </c>
      <c r="B19903" s="2">
        <v>2025</v>
      </c>
      <c r="C19903" s="2" t="s">
        <v>71</v>
      </c>
      <c r="D19903" s="3">
        <v>278656</v>
      </c>
      <c r="E19903" s="5">
        <f t="shared" si="310"/>
        <v>1</v>
      </c>
    </row>
    <row r="19904" spans="1:5" x14ac:dyDescent="0.25">
      <c r="A19904" s="2">
        <v>3053</v>
      </c>
      <c r="B19904" s="2">
        <v>2023</v>
      </c>
      <c r="C19904" s="2" t="s">
        <v>71</v>
      </c>
      <c r="D19904" s="3">
        <v>167704</v>
      </c>
      <c r="E19904" s="5">
        <f t="shared" si="310"/>
        <v>3.8436769546343556E-2</v>
      </c>
    </row>
    <row r="19905" spans="1:5" x14ac:dyDescent="0.25">
      <c r="A19905" s="2">
        <v>3053</v>
      </c>
      <c r="B19905" s="2">
        <v>2024</v>
      </c>
      <c r="C19905" s="2" t="s">
        <v>71</v>
      </c>
      <c r="D19905" s="3">
        <v>174150</v>
      </c>
      <c r="E19905" s="5">
        <f t="shared" si="310"/>
        <v>2.0338788400803904E-2</v>
      </c>
    </row>
    <row r="19906" spans="1:5" x14ac:dyDescent="0.25">
      <c r="A19906" s="2">
        <v>3053</v>
      </c>
      <c r="B19906" s="2">
        <v>2025</v>
      </c>
      <c r="C19906" s="2" t="s">
        <v>71</v>
      </c>
      <c r="D19906" s="3">
        <v>177692</v>
      </c>
      <c r="E19906" s="5">
        <f t="shared" ref="E19906:E19969" si="311">IF(A19907=A19906,(D19907-D19906)/D19906,1)</f>
        <v>1</v>
      </c>
    </row>
    <row r="19907" spans="1:5" x14ac:dyDescent="0.25">
      <c r="A19907" s="2">
        <v>3054</v>
      </c>
      <c r="B19907" s="2">
        <v>2018</v>
      </c>
      <c r="C19907" s="2" t="s">
        <v>71</v>
      </c>
      <c r="D19907" s="3">
        <v>168132</v>
      </c>
      <c r="E19907" s="5">
        <f t="shared" si="311"/>
        <v>2.8632265125020817E-2</v>
      </c>
    </row>
    <row r="19908" spans="1:5" x14ac:dyDescent="0.25">
      <c r="A19908" s="2">
        <v>3054</v>
      </c>
      <c r="B19908" s="2">
        <v>2019</v>
      </c>
      <c r="C19908" s="2" t="s">
        <v>71</v>
      </c>
      <c r="D19908" s="3">
        <v>172946</v>
      </c>
      <c r="E19908" s="5">
        <f t="shared" si="311"/>
        <v>4.5754166040266907E-2</v>
      </c>
    </row>
    <row r="19909" spans="1:5" x14ac:dyDescent="0.25">
      <c r="A19909" s="2">
        <v>3054</v>
      </c>
      <c r="B19909" s="2">
        <v>2020</v>
      </c>
      <c r="C19909" s="2" t="s">
        <v>71</v>
      </c>
      <c r="D19909" s="3">
        <v>180859</v>
      </c>
      <c r="E19909" s="5">
        <f t="shared" si="311"/>
        <v>2.2879701867200414E-2</v>
      </c>
    </row>
    <row r="19910" spans="1:5" x14ac:dyDescent="0.25">
      <c r="A19910" s="2">
        <v>3054</v>
      </c>
      <c r="B19910" s="2">
        <v>2021</v>
      </c>
      <c r="C19910" s="2" t="s">
        <v>71</v>
      </c>
      <c r="D19910" s="3">
        <v>184997</v>
      </c>
      <c r="E19910" s="5">
        <f t="shared" si="311"/>
        <v>3.7297902128142615E-2</v>
      </c>
    </row>
    <row r="19911" spans="1:5" x14ac:dyDescent="0.25">
      <c r="A19911" s="2">
        <v>3054</v>
      </c>
      <c r="B19911" s="2">
        <v>2022</v>
      </c>
      <c r="C19911" s="2" t="s">
        <v>71</v>
      </c>
      <c r="D19911" s="3">
        <v>191897</v>
      </c>
      <c r="E19911" s="5">
        <f t="shared" si="311"/>
        <v>3.6186078990291665E-2</v>
      </c>
    </row>
    <row r="19912" spans="1:5" x14ac:dyDescent="0.25">
      <c r="A19912" s="2">
        <v>3054</v>
      </c>
      <c r="B19912" s="2">
        <v>2023</v>
      </c>
      <c r="C19912" s="2" t="s">
        <v>71</v>
      </c>
      <c r="D19912" s="3">
        <v>198841</v>
      </c>
      <c r="E19912" s="5">
        <f t="shared" si="311"/>
        <v>3.2256928902992844E-2</v>
      </c>
    </row>
    <row r="19913" spans="1:5" x14ac:dyDescent="0.25">
      <c r="A19913" s="2">
        <v>3054</v>
      </c>
      <c r="B19913" s="2">
        <v>2024</v>
      </c>
      <c r="C19913" s="2" t="s">
        <v>71</v>
      </c>
      <c r="D19913" s="3">
        <v>205255</v>
      </c>
      <c r="E19913" s="5">
        <f t="shared" si="311"/>
        <v>4.7092640861367566E-2</v>
      </c>
    </row>
    <row r="19914" spans="1:5" x14ac:dyDescent="0.25">
      <c r="A19914" s="2">
        <v>3054</v>
      </c>
      <c r="B19914" s="2">
        <v>2025</v>
      </c>
      <c r="C19914" s="2" t="s">
        <v>71</v>
      </c>
      <c r="D19914" s="3">
        <v>214921</v>
      </c>
      <c r="E19914" s="5">
        <f t="shared" si="311"/>
        <v>1</v>
      </c>
    </row>
    <row r="19915" spans="1:5" x14ac:dyDescent="0.25">
      <c r="A19915" s="2">
        <v>3055</v>
      </c>
      <c r="B19915" s="2">
        <v>2017</v>
      </c>
      <c r="C19915" s="2" t="s">
        <v>55</v>
      </c>
      <c r="D19915" s="3">
        <v>111544</v>
      </c>
      <c r="E19915" s="5">
        <f t="shared" si="311"/>
        <v>3.4381051423653448E-2</v>
      </c>
    </row>
    <row r="19916" spans="1:5" x14ac:dyDescent="0.25">
      <c r="A19916" s="2">
        <v>3055</v>
      </c>
      <c r="B19916" s="2">
        <v>2018</v>
      </c>
      <c r="C19916" s="2" t="s">
        <v>55</v>
      </c>
      <c r="D19916" s="3">
        <v>115379</v>
      </c>
      <c r="E19916" s="5">
        <f t="shared" si="311"/>
        <v>5.0043768796748107E-2</v>
      </c>
    </row>
    <row r="19917" spans="1:5" x14ac:dyDescent="0.25">
      <c r="A19917" s="2">
        <v>3055</v>
      </c>
      <c r="B19917" s="2">
        <v>2019</v>
      </c>
      <c r="C19917" s="2" t="s">
        <v>55</v>
      </c>
      <c r="D19917" s="3">
        <v>121153</v>
      </c>
      <c r="E19917" s="5">
        <f t="shared" si="311"/>
        <v>6.6329352141507023E-2</v>
      </c>
    </row>
    <row r="19918" spans="1:5" x14ac:dyDescent="0.25">
      <c r="A19918" s="2">
        <v>3055</v>
      </c>
      <c r="B19918" s="2">
        <v>2020</v>
      </c>
      <c r="C19918" s="2" t="s">
        <v>55</v>
      </c>
      <c r="D19918" s="3">
        <v>129189</v>
      </c>
      <c r="E19918" s="5">
        <f t="shared" si="311"/>
        <v>5.2837315870546256E-2</v>
      </c>
    </row>
    <row r="19919" spans="1:5" x14ac:dyDescent="0.25">
      <c r="A19919" s="2">
        <v>3055</v>
      </c>
      <c r="B19919" s="2">
        <v>2021</v>
      </c>
      <c r="C19919" s="2" t="s">
        <v>55</v>
      </c>
      <c r="D19919" s="3">
        <v>136015</v>
      </c>
      <c r="E19919" s="5">
        <f t="shared" si="311"/>
        <v>4.1149873175752673E-2</v>
      </c>
    </row>
    <row r="19920" spans="1:5" x14ac:dyDescent="0.25">
      <c r="A19920" s="2">
        <v>3055</v>
      </c>
      <c r="B19920" s="2">
        <v>2022</v>
      </c>
      <c r="C19920" s="2" t="s">
        <v>55</v>
      </c>
      <c r="D19920" s="3">
        <v>141612</v>
      </c>
      <c r="E19920" s="5">
        <f t="shared" si="311"/>
        <v>5.2961613422591307E-2</v>
      </c>
    </row>
    <row r="19921" spans="1:5" x14ac:dyDescent="0.25">
      <c r="A19921" s="2">
        <v>3055</v>
      </c>
      <c r="B19921" s="2">
        <v>2023</v>
      </c>
      <c r="C19921" s="2" t="s">
        <v>55</v>
      </c>
      <c r="D19921" s="3">
        <v>149112</v>
      </c>
      <c r="E19921" s="5">
        <f t="shared" si="311"/>
        <v>4.4872310746284672E-2</v>
      </c>
    </row>
    <row r="19922" spans="1:5" x14ac:dyDescent="0.25">
      <c r="A19922" s="2">
        <v>3055</v>
      </c>
      <c r="B19922" s="2">
        <v>2024</v>
      </c>
      <c r="C19922" s="2" t="s">
        <v>55</v>
      </c>
      <c r="D19922" s="3">
        <v>155803</v>
      </c>
      <c r="E19922" s="5">
        <f t="shared" si="311"/>
        <v>5.3458534174566599E-2</v>
      </c>
    </row>
    <row r="19923" spans="1:5" x14ac:dyDescent="0.25">
      <c r="A19923" s="2">
        <v>3055</v>
      </c>
      <c r="B19923" s="2">
        <v>2025</v>
      </c>
      <c r="C19923" s="2" t="s">
        <v>55</v>
      </c>
      <c r="D19923" s="3">
        <v>164132</v>
      </c>
      <c r="E19923" s="5">
        <f t="shared" si="311"/>
        <v>1</v>
      </c>
    </row>
    <row r="19924" spans="1:5" x14ac:dyDescent="0.25">
      <c r="A19924" s="2">
        <v>3056</v>
      </c>
      <c r="B19924" s="2">
        <v>2024</v>
      </c>
      <c r="C19924" s="2" t="s">
        <v>60</v>
      </c>
      <c r="D19924" s="3">
        <v>89126</v>
      </c>
      <c r="E19924" s="5">
        <f t="shared" si="311"/>
        <v>4.409487691582703E-2</v>
      </c>
    </row>
    <row r="19925" spans="1:5" x14ac:dyDescent="0.25">
      <c r="A19925" s="2">
        <v>3056</v>
      </c>
      <c r="B19925" s="2">
        <v>2025</v>
      </c>
      <c r="C19925" s="2" t="s">
        <v>60</v>
      </c>
      <c r="D19925" s="3">
        <v>93056</v>
      </c>
      <c r="E19925" s="5">
        <f t="shared" si="311"/>
        <v>1</v>
      </c>
    </row>
    <row r="19926" spans="1:5" x14ac:dyDescent="0.25">
      <c r="A19926" s="2">
        <v>3057</v>
      </c>
      <c r="B19926" s="2">
        <v>2019</v>
      </c>
      <c r="C19926" s="2" t="s">
        <v>55</v>
      </c>
      <c r="D19926" s="3">
        <v>55762</v>
      </c>
      <c r="E19926" s="5">
        <f t="shared" si="311"/>
        <v>4.3649797353036118E-2</v>
      </c>
    </row>
    <row r="19927" spans="1:5" x14ac:dyDescent="0.25">
      <c r="A19927" s="2">
        <v>3057</v>
      </c>
      <c r="B19927" s="2">
        <v>2020</v>
      </c>
      <c r="C19927" s="2" t="s">
        <v>55</v>
      </c>
      <c r="D19927" s="3">
        <v>58196</v>
      </c>
      <c r="E19927" s="5">
        <f t="shared" si="311"/>
        <v>3.7425252594680047E-2</v>
      </c>
    </row>
    <row r="19928" spans="1:5" x14ac:dyDescent="0.25">
      <c r="A19928" s="2">
        <v>3057</v>
      </c>
      <c r="B19928" s="2">
        <v>2021</v>
      </c>
      <c r="C19928" s="2" t="s">
        <v>55</v>
      </c>
      <c r="D19928" s="3">
        <v>60374</v>
      </c>
      <c r="E19928" s="5">
        <f t="shared" si="311"/>
        <v>3.6224202471262464E-2</v>
      </c>
    </row>
    <row r="19929" spans="1:5" x14ac:dyDescent="0.25">
      <c r="A19929" s="2">
        <v>3057</v>
      </c>
      <c r="B19929" s="2">
        <v>2022</v>
      </c>
      <c r="C19929" s="2" t="s">
        <v>55</v>
      </c>
      <c r="D19929" s="3">
        <v>62561</v>
      </c>
      <c r="E19929" s="5">
        <f t="shared" si="311"/>
        <v>5.5034286536340529E-2</v>
      </c>
    </row>
    <row r="19930" spans="1:5" x14ac:dyDescent="0.25">
      <c r="A19930" s="2">
        <v>3057</v>
      </c>
      <c r="B19930" s="2">
        <v>2023</v>
      </c>
      <c r="C19930" s="2" t="s">
        <v>55</v>
      </c>
      <c r="D19930" s="3">
        <v>66004</v>
      </c>
      <c r="E19930" s="5">
        <f t="shared" si="311"/>
        <v>5.6345069995757835E-2</v>
      </c>
    </row>
    <row r="19931" spans="1:5" x14ac:dyDescent="0.25">
      <c r="A19931" s="2">
        <v>3057</v>
      </c>
      <c r="B19931" s="2">
        <v>2024</v>
      </c>
      <c r="C19931" s="2" t="s">
        <v>55</v>
      </c>
      <c r="D19931" s="3">
        <v>69723</v>
      </c>
      <c r="E19931" s="5">
        <f t="shared" si="311"/>
        <v>5.3683863287580853E-2</v>
      </c>
    </row>
    <row r="19932" spans="1:5" x14ac:dyDescent="0.25">
      <c r="A19932" s="2">
        <v>3057</v>
      </c>
      <c r="B19932" s="2">
        <v>2025</v>
      </c>
      <c r="C19932" s="2" t="s">
        <v>55</v>
      </c>
      <c r="D19932" s="3">
        <v>73466</v>
      </c>
      <c r="E19932" s="5">
        <f t="shared" si="311"/>
        <v>1</v>
      </c>
    </row>
    <row r="19933" spans="1:5" x14ac:dyDescent="0.25">
      <c r="A19933" s="2">
        <v>3058</v>
      </c>
      <c r="B19933" s="2">
        <v>2025</v>
      </c>
      <c r="C19933" s="2" t="s">
        <v>50</v>
      </c>
      <c r="D19933" s="3">
        <v>51623</v>
      </c>
      <c r="E19933" s="5">
        <f t="shared" si="311"/>
        <v>1</v>
      </c>
    </row>
    <row r="19934" spans="1:5" x14ac:dyDescent="0.25">
      <c r="A19934" s="2">
        <v>3059</v>
      </c>
      <c r="B19934" s="2">
        <v>2019</v>
      </c>
      <c r="C19934" s="2" t="s">
        <v>55</v>
      </c>
      <c r="D19934" s="3">
        <v>46774</v>
      </c>
      <c r="E19934" s="5">
        <f t="shared" si="311"/>
        <v>3.9936716979518533E-2</v>
      </c>
    </row>
    <row r="19935" spans="1:5" x14ac:dyDescent="0.25">
      <c r="A19935" s="2">
        <v>3059</v>
      </c>
      <c r="B19935" s="2">
        <v>2020</v>
      </c>
      <c r="C19935" s="2" t="s">
        <v>55</v>
      </c>
      <c r="D19935" s="3">
        <v>48642</v>
      </c>
      <c r="E19935" s="5">
        <f t="shared" si="311"/>
        <v>9.1813658977838081E-2</v>
      </c>
    </row>
    <row r="19936" spans="1:5" x14ac:dyDescent="0.25">
      <c r="A19936" s="2">
        <v>3059</v>
      </c>
      <c r="B19936" s="2">
        <v>2021</v>
      </c>
      <c r="C19936" s="2" t="s">
        <v>60</v>
      </c>
      <c r="D19936" s="3">
        <v>53108</v>
      </c>
      <c r="E19936" s="5">
        <f t="shared" si="311"/>
        <v>3.0051969571439331E-2</v>
      </c>
    </row>
    <row r="19937" spans="1:5" x14ac:dyDescent="0.25">
      <c r="A19937" s="2">
        <v>3059</v>
      </c>
      <c r="B19937" s="2">
        <v>2022</v>
      </c>
      <c r="C19937" s="2" t="s">
        <v>60</v>
      </c>
      <c r="D19937" s="3">
        <v>54704</v>
      </c>
      <c r="E19937" s="5">
        <f t="shared" si="311"/>
        <v>4.9850102369113775E-2</v>
      </c>
    </row>
    <row r="19938" spans="1:5" x14ac:dyDescent="0.25">
      <c r="A19938" s="2">
        <v>3059</v>
      </c>
      <c r="B19938" s="2">
        <v>2023</v>
      </c>
      <c r="C19938" s="2" t="s">
        <v>60</v>
      </c>
      <c r="D19938" s="3">
        <v>57431</v>
      </c>
      <c r="E19938" s="5">
        <f t="shared" si="311"/>
        <v>4.9607354912851946E-2</v>
      </c>
    </row>
    <row r="19939" spans="1:5" x14ac:dyDescent="0.25">
      <c r="A19939" s="2">
        <v>3059</v>
      </c>
      <c r="B19939" s="2">
        <v>2024</v>
      </c>
      <c r="C19939" s="2" t="s">
        <v>60</v>
      </c>
      <c r="D19939" s="3">
        <v>60280</v>
      </c>
      <c r="E19939" s="5">
        <f t="shared" si="311"/>
        <v>2.5962176509621765E-2</v>
      </c>
    </row>
    <row r="19940" spans="1:5" x14ac:dyDescent="0.25">
      <c r="A19940" s="2">
        <v>3059</v>
      </c>
      <c r="B19940" s="2">
        <v>2025</v>
      </c>
      <c r="C19940" s="2" t="s">
        <v>60</v>
      </c>
      <c r="D19940" s="3">
        <v>61845</v>
      </c>
      <c r="E19940" s="5">
        <f t="shared" si="311"/>
        <v>1</v>
      </c>
    </row>
    <row r="19941" spans="1:5" x14ac:dyDescent="0.25">
      <c r="A19941" s="2">
        <v>3060</v>
      </c>
      <c r="B19941" s="2">
        <v>2017</v>
      </c>
      <c r="C19941" s="2" t="s">
        <v>50</v>
      </c>
      <c r="D19941" s="3">
        <v>45861</v>
      </c>
      <c r="E19941" s="5">
        <f t="shared" si="311"/>
        <v>4.86251935195482E-2</v>
      </c>
    </row>
    <row r="19942" spans="1:5" x14ac:dyDescent="0.25">
      <c r="A19942" s="2">
        <v>3060</v>
      </c>
      <c r="B19942" s="2">
        <v>2018</v>
      </c>
      <c r="C19942" s="2" t="s">
        <v>50</v>
      </c>
      <c r="D19942" s="3">
        <v>48091</v>
      </c>
      <c r="E19942" s="5">
        <f t="shared" si="311"/>
        <v>3.6389345199725517E-2</v>
      </c>
    </row>
    <row r="19943" spans="1:5" x14ac:dyDescent="0.25">
      <c r="A19943" s="2">
        <v>3060</v>
      </c>
      <c r="B19943" s="2">
        <v>2019</v>
      </c>
      <c r="C19943" s="2" t="s">
        <v>50</v>
      </c>
      <c r="D19943" s="3">
        <v>49841</v>
      </c>
      <c r="E19943" s="5">
        <f t="shared" si="311"/>
        <v>4.1190987339740373E-2</v>
      </c>
    </row>
    <row r="19944" spans="1:5" x14ac:dyDescent="0.25">
      <c r="A19944" s="2">
        <v>3060</v>
      </c>
      <c r="B19944" s="2">
        <v>2020</v>
      </c>
      <c r="C19944" s="2" t="s">
        <v>50</v>
      </c>
      <c r="D19944" s="3">
        <v>51894</v>
      </c>
      <c r="E19944" s="5">
        <f t="shared" si="311"/>
        <v>4.5361698847650983E-2</v>
      </c>
    </row>
    <row r="19945" spans="1:5" x14ac:dyDescent="0.25">
      <c r="A19945" s="2">
        <v>3060</v>
      </c>
      <c r="B19945" s="2">
        <v>2021</v>
      </c>
      <c r="C19945" s="2" t="s">
        <v>50</v>
      </c>
      <c r="D19945" s="3">
        <v>54248</v>
      </c>
      <c r="E19945" s="5">
        <f t="shared" si="311"/>
        <v>2.5844270756525588E-2</v>
      </c>
    </row>
    <row r="19946" spans="1:5" x14ac:dyDescent="0.25">
      <c r="A19946" s="2">
        <v>3060</v>
      </c>
      <c r="B19946" s="2">
        <v>2022</v>
      </c>
      <c r="C19946" s="2" t="s">
        <v>50</v>
      </c>
      <c r="D19946" s="3">
        <v>55650</v>
      </c>
      <c r="E19946" s="5">
        <f t="shared" si="311"/>
        <v>2.7367475292003594E-2</v>
      </c>
    </row>
    <row r="19947" spans="1:5" x14ac:dyDescent="0.25">
      <c r="A19947" s="2">
        <v>3060</v>
      </c>
      <c r="B19947" s="2">
        <v>2023</v>
      </c>
      <c r="C19947" s="2" t="s">
        <v>50</v>
      </c>
      <c r="D19947" s="3">
        <v>57173</v>
      </c>
      <c r="E19947" s="5">
        <f t="shared" si="311"/>
        <v>4.5196159026113722E-2</v>
      </c>
    </row>
    <row r="19948" spans="1:5" x14ac:dyDescent="0.25">
      <c r="A19948" s="2">
        <v>3060</v>
      </c>
      <c r="B19948" s="2">
        <v>2024</v>
      </c>
      <c r="C19948" s="2" t="s">
        <v>50</v>
      </c>
      <c r="D19948" s="3">
        <v>59757</v>
      </c>
      <c r="E19948" s="5">
        <f t="shared" si="311"/>
        <v>2.2507823351239187E-2</v>
      </c>
    </row>
    <row r="19949" spans="1:5" x14ac:dyDescent="0.25">
      <c r="A19949" s="2">
        <v>3060</v>
      </c>
      <c r="B19949" s="2">
        <v>2025</v>
      </c>
      <c r="C19949" s="2" t="s">
        <v>50</v>
      </c>
      <c r="D19949" s="3">
        <v>61102</v>
      </c>
      <c r="E19949" s="5">
        <f t="shared" si="311"/>
        <v>1</v>
      </c>
    </row>
    <row r="19950" spans="1:5" x14ac:dyDescent="0.25">
      <c r="A19950" s="2">
        <v>3061</v>
      </c>
      <c r="B19950" s="2">
        <v>2018</v>
      </c>
      <c r="C19950" s="2" t="s">
        <v>64</v>
      </c>
      <c r="D19950" s="3">
        <v>185530</v>
      </c>
      <c r="E19950" s="5">
        <f t="shared" si="311"/>
        <v>4.8746833396216244E-2</v>
      </c>
    </row>
    <row r="19951" spans="1:5" x14ac:dyDescent="0.25">
      <c r="A19951" s="2">
        <v>3061</v>
      </c>
      <c r="B19951" s="2">
        <v>2019</v>
      </c>
      <c r="C19951" s="2" t="s">
        <v>64</v>
      </c>
      <c r="D19951" s="3">
        <v>194574</v>
      </c>
      <c r="E19951" s="5">
        <f t="shared" si="311"/>
        <v>4.6635213337856037E-2</v>
      </c>
    </row>
    <row r="19952" spans="1:5" x14ac:dyDescent="0.25">
      <c r="A19952" s="2">
        <v>3061</v>
      </c>
      <c r="B19952" s="2">
        <v>2020</v>
      </c>
      <c r="C19952" s="2" t="s">
        <v>64</v>
      </c>
      <c r="D19952" s="3">
        <v>203648</v>
      </c>
      <c r="E19952" s="5">
        <f t="shared" si="311"/>
        <v>3.7839802011313636E-2</v>
      </c>
    </row>
    <row r="19953" spans="1:5" x14ac:dyDescent="0.25">
      <c r="A19953" s="2">
        <v>3061</v>
      </c>
      <c r="B19953" s="2">
        <v>2021</v>
      </c>
      <c r="C19953" s="2" t="s">
        <v>64</v>
      </c>
      <c r="D19953" s="3">
        <v>211354</v>
      </c>
      <c r="E19953" s="5">
        <f t="shared" si="311"/>
        <v>4.6845576615536018E-2</v>
      </c>
    </row>
    <row r="19954" spans="1:5" x14ac:dyDescent="0.25">
      <c r="A19954" s="2">
        <v>3061</v>
      </c>
      <c r="B19954" s="2">
        <v>2022</v>
      </c>
      <c r="C19954" s="2" t="s">
        <v>64</v>
      </c>
      <c r="D19954" s="3">
        <v>221255</v>
      </c>
      <c r="E19954" s="5">
        <f t="shared" si="311"/>
        <v>2.9734921244717633E-2</v>
      </c>
    </row>
    <row r="19955" spans="1:5" x14ac:dyDescent="0.25">
      <c r="A19955" s="2">
        <v>3061</v>
      </c>
      <c r="B19955" s="2">
        <v>2023</v>
      </c>
      <c r="C19955" s="2" t="s">
        <v>64</v>
      </c>
      <c r="D19955" s="3">
        <v>227834</v>
      </c>
      <c r="E19955" s="5">
        <f t="shared" si="311"/>
        <v>4.4045225910092432E-2</v>
      </c>
    </row>
    <row r="19956" spans="1:5" x14ac:dyDescent="0.25">
      <c r="A19956" s="2">
        <v>3061</v>
      </c>
      <c r="B19956" s="2">
        <v>2024</v>
      </c>
      <c r="C19956" s="2" t="s">
        <v>64</v>
      </c>
      <c r="D19956" s="3">
        <v>237869</v>
      </c>
      <c r="E19956" s="5">
        <f t="shared" si="311"/>
        <v>4.8598177988724886E-2</v>
      </c>
    </row>
    <row r="19957" spans="1:5" x14ac:dyDescent="0.25">
      <c r="A19957" s="2">
        <v>3061</v>
      </c>
      <c r="B19957" s="2">
        <v>2025</v>
      </c>
      <c r="C19957" s="2" t="s">
        <v>64</v>
      </c>
      <c r="D19957" s="3">
        <v>249429</v>
      </c>
      <c r="E19957" s="5">
        <f t="shared" si="311"/>
        <v>1</v>
      </c>
    </row>
    <row r="19958" spans="1:5" x14ac:dyDescent="0.25">
      <c r="A19958" s="2">
        <v>3062</v>
      </c>
      <c r="B19958" s="2">
        <v>2020</v>
      </c>
      <c r="C19958" s="2" t="s">
        <v>60</v>
      </c>
      <c r="D19958" s="3">
        <v>120204</v>
      </c>
      <c r="E19958" s="5">
        <f t="shared" si="311"/>
        <v>4.6612425543243151E-2</v>
      </c>
    </row>
    <row r="19959" spans="1:5" x14ac:dyDescent="0.25">
      <c r="A19959" s="2">
        <v>3062</v>
      </c>
      <c r="B19959" s="2">
        <v>2021</v>
      </c>
      <c r="C19959" s="2" t="s">
        <v>60</v>
      </c>
      <c r="D19959" s="3">
        <v>125807</v>
      </c>
      <c r="E19959" s="5">
        <f t="shared" si="311"/>
        <v>2.4442201149379606E-2</v>
      </c>
    </row>
    <row r="19960" spans="1:5" x14ac:dyDescent="0.25">
      <c r="A19960" s="2">
        <v>3062</v>
      </c>
      <c r="B19960" s="2">
        <v>2022</v>
      </c>
      <c r="C19960" s="2" t="s">
        <v>60</v>
      </c>
      <c r="D19960" s="3">
        <v>128882</v>
      </c>
      <c r="E19960" s="5">
        <f t="shared" si="311"/>
        <v>4.7462019521733061E-2</v>
      </c>
    </row>
    <row r="19961" spans="1:5" x14ac:dyDescent="0.25">
      <c r="A19961" s="2">
        <v>3062</v>
      </c>
      <c r="B19961" s="2">
        <v>2023</v>
      </c>
      <c r="C19961" s="2" t="s">
        <v>60</v>
      </c>
      <c r="D19961" s="3">
        <v>134999</v>
      </c>
      <c r="E19961" s="5">
        <f t="shared" si="311"/>
        <v>4.1141045489225848E-2</v>
      </c>
    </row>
    <row r="19962" spans="1:5" x14ac:dyDescent="0.25">
      <c r="A19962" s="2">
        <v>3062</v>
      </c>
      <c r="B19962" s="2">
        <v>2024</v>
      </c>
      <c r="C19962" s="2" t="s">
        <v>60</v>
      </c>
      <c r="D19962" s="3">
        <v>140553</v>
      </c>
      <c r="E19962" s="5">
        <f t="shared" si="311"/>
        <v>3.237924484002476E-2</v>
      </c>
    </row>
    <row r="19963" spans="1:5" x14ac:dyDescent="0.25">
      <c r="A19963" s="2">
        <v>3062</v>
      </c>
      <c r="B19963" s="2">
        <v>2025</v>
      </c>
      <c r="C19963" s="2" t="s">
        <v>60</v>
      </c>
      <c r="D19963" s="3">
        <v>145104</v>
      </c>
      <c r="E19963" s="5">
        <f t="shared" si="311"/>
        <v>1</v>
      </c>
    </row>
    <row r="19964" spans="1:5" x14ac:dyDescent="0.25">
      <c r="A19964" s="2">
        <v>3063</v>
      </c>
      <c r="B19964" s="2">
        <v>2025</v>
      </c>
      <c r="C19964" s="2" t="s">
        <v>55</v>
      </c>
      <c r="D19964" s="3">
        <v>80002</v>
      </c>
      <c r="E19964" s="5">
        <f t="shared" si="311"/>
        <v>1</v>
      </c>
    </row>
    <row r="19965" spans="1:5" x14ac:dyDescent="0.25">
      <c r="A19965" s="2">
        <v>3064</v>
      </c>
      <c r="B19965" s="2">
        <v>2025</v>
      </c>
      <c r="C19965" s="2" t="s">
        <v>64</v>
      </c>
      <c r="D19965" s="3">
        <v>162326</v>
      </c>
      <c r="E19965" s="5">
        <f t="shared" si="311"/>
        <v>1</v>
      </c>
    </row>
    <row r="19966" spans="1:5" x14ac:dyDescent="0.25">
      <c r="A19966" s="2">
        <v>3065</v>
      </c>
      <c r="B19966" s="2">
        <v>2024</v>
      </c>
      <c r="C19966" s="2" t="s">
        <v>55</v>
      </c>
      <c r="D19966" s="3">
        <v>139667</v>
      </c>
      <c r="E19966" s="5">
        <f t="shared" si="311"/>
        <v>3.179706015021444E-2</v>
      </c>
    </row>
    <row r="19967" spans="1:5" x14ac:dyDescent="0.25">
      <c r="A19967" s="2">
        <v>3065</v>
      </c>
      <c r="B19967" s="2">
        <v>2025</v>
      </c>
      <c r="C19967" s="2" t="s">
        <v>55</v>
      </c>
      <c r="D19967" s="3">
        <v>144108</v>
      </c>
      <c r="E19967" s="5">
        <f t="shared" si="311"/>
        <v>1</v>
      </c>
    </row>
    <row r="19968" spans="1:5" x14ac:dyDescent="0.25">
      <c r="A19968" s="2">
        <v>3066</v>
      </c>
      <c r="B19968" s="2">
        <v>2016</v>
      </c>
      <c r="C19968" s="2" t="s">
        <v>55</v>
      </c>
      <c r="D19968" s="3">
        <v>74433</v>
      </c>
      <c r="E19968" s="5">
        <f t="shared" si="311"/>
        <v>0.12845109024223128</v>
      </c>
    </row>
    <row r="19969" spans="1:5" x14ac:dyDescent="0.25">
      <c r="A19969" s="2">
        <v>3066</v>
      </c>
      <c r="B19969" s="2">
        <v>2017</v>
      </c>
      <c r="C19969" s="2" t="s">
        <v>60</v>
      </c>
      <c r="D19969" s="3">
        <v>83994</v>
      </c>
      <c r="E19969" s="5">
        <f t="shared" si="311"/>
        <v>5.6158773245708025E-2</v>
      </c>
    </row>
    <row r="19970" spans="1:5" x14ac:dyDescent="0.25">
      <c r="A19970" s="2">
        <v>3066</v>
      </c>
      <c r="B19970" s="2">
        <v>2018</v>
      </c>
      <c r="C19970" s="2" t="s">
        <v>60</v>
      </c>
      <c r="D19970" s="3">
        <v>88711</v>
      </c>
      <c r="E19970" s="5">
        <f t="shared" ref="E19970:E20033" si="312">IF(A19971=A19970,(D19971-D19970)/D19970,1)</f>
        <v>4.1483017889551464E-2</v>
      </c>
    </row>
    <row r="19971" spans="1:5" x14ac:dyDescent="0.25">
      <c r="A19971" s="2">
        <v>3066</v>
      </c>
      <c r="B19971" s="2">
        <v>2019</v>
      </c>
      <c r="C19971" s="2" t="s">
        <v>60</v>
      </c>
      <c r="D19971" s="3">
        <v>92391</v>
      </c>
      <c r="E19971" s="5">
        <f t="shared" si="312"/>
        <v>4.4051909818055873E-2</v>
      </c>
    </row>
    <row r="19972" spans="1:5" x14ac:dyDescent="0.25">
      <c r="A19972" s="2">
        <v>3066</v>
      </c>
      <c r="B19972" s="2">
        <v>2020</v>
      </c>
      <c r="C19972" s="2" t="s">
        <v>60</v>
      </c>
      <c r="D19972" s="3">
        <v>96461</v>
      </c>
      <c r="E19972" s="5">
        <f t="shared" si="312"/>
        <v>4.329210769119126E-2</v>
      </c>
    </row>
    <row r="19973" spans="1:5" x14ac:dyDescent="0.25">
      <c r="A19973" s="2">
        <v>3066</v>
      </c>
      <c r="B19973" s="2">
        <v>2021</v>
      </c>
      <c r="C19973" s="2" t="s">
        <v>60</v>
      </c>
      <c r="D19973" s="3">
        <v>100637</v>
      </c>
      <c r="E19973" s="5">
        <f t="shared" si="312"/>
        <v>4.9574212267853773E-2</v>
      </c>
    </row>
    <row r="19974" spans="1:5" x14ac:dyDescent="0.25">
      <c r="A19974" s="2">
        <v>3066</v>
      </c>
      <c r="B19974" s="2">
        <v>2022</v>
      </c>
      <c r="C19974" s="2" t="s">
        <v>60</v>
      </c>
      <c r="D19974" s="3">
        <v>105626</v>
      </c>
      <c r="E19974" s="5">
        <f t="shared" si="312"/>
        <v>7.2292806695321232E-2</v>
      </c>
    </row>
    <row r="19975" spans="1:5" x14ac:dyDescent="0.25">
      <c r="A19975" s="2">
        <v>3066</v>
      </c>
      <c r="B19975" s="2">
        <v>2023</v>
      </c>
      <c r="C19975" s="2" t="s">
        <v>64</v>
      </c>
      <c r="D19975" s="3">
        <v>113262</v>
      </c>
      <c r="E19975" s="5">
        <f t="shared" si="312"/>
        <v>0.11109639596687326</v>
      </c>
    </row>
    <row r="19976" spans="1:5" x14ac:dyDescent="0.25">
      <c r="A19976" s="2">
        <v>3066</v>
      </c>
      <c r="B19976" s="2">
        <v>2024</v>
      </c>
      <c r="C19976" s="2" t="s">
        <v>75</v>
      </c>
      <c r="D19976" s="3">
        <v>125845</v>
      </c>
      <c r="E19976" s="5">
        <f t="shared" si="312"/>
        <v>2.01994517064643E-2</v>
      </c>
    </row>
    <row r="19977" spans="1:5" x14ac:dyDescent="0.25">
      <c r="A19977" s="2">
        <v>3066</v>
      </c>
      <c r="B19977" s="2">
        <v>2025</v>
      </c>
      <c r="C19977" s="2" t="s">
        <v>75</v>
      </c>
      <c r="D19977" s="3">
        <v>128387</v>
      </c>
      <c r="E19977" s="5">
        <f t="shared" si="312"/>
        <v>1</v>
      </c>
    </row>
    <row r="19978" spans="1:5" x14ac:dyDescent="0.25">
      <c r="A19978" s="2">
        <v>3067</v>
      </c>
      <c r="B19978" s="2">
        <v>2016</v>
      </c>
      <c r="C19978" s="2" t="s">
        <v>64</v>
      </c>
      <c r="D19978" s="3">
        <v>62529</v>
      </c>
      <c r="E19978" s="5">
        <f t="shared" si="312"/>
        <v>3.523165251323386E-2</v>
      </c>
    </row>
    <row r="19979" spans="1:5" x14ac:dyDescent="0.25">
      <c r="A19979" s="2">
        <v>3067</v>
      </c>
      <c r="B19979" s="2">
        <v>2017</v>
      </c>
      <c r="C19979" s="2" t="s">
        <v>64</v>
      </c>
      <c r="D19979" s="3">
        <v>64732</v>
      </c>
      <c r="E19979" s="5">
        <f t="shared" si="312"/>
        <v>5.0469628622628687E-2</v>
      </c>
    </row>
    <row r="19980" spans="1:5" x14ac:dyDescent="0.25">
      <c r="A19980" s="2">
        <v>3067</v>
      </c>
      <c r="B19980" s="2">
        <v>2018</v>
      </c>
      <c r="C19980" s="2" t="s">
        <v>64</v>
      </c>
      <c r="D19980" s="3">
        <v>67999</v>
      </c>
      <c r="E19980" s="5">
        <f t="shared" si="312"/>
        <v>3.7118192914601687E-2</v>
      </c>
    </row>
    <row r="19981" spans="1:5" x14ac:dyDescent="0.25">
      <c r="A19981" s="2">
        <v>3067</v>
      </c>
      <c r="B19981" s="2">
        <v>2019</v>
      </c>
      <c r="C19981" s="2" t="s">
        <v>64</v>
      </c>
      <c r="D19981" s="3">
        <v>70523</v>
      </c>
      <c r="E19981" s="5">
        <f t="shared" si="312"/>
        <v>3.8200303447102367E-2</v>
      </c>
    </row>
    <row r="19982" spans="1:5" x14ac:dyDescent="0.25">
      <c r="A19982" s="2">
        <v>3067</v>
      </c>
      <c r="B19982" s="2">
        <v>2020</v>
      </c>
      <c r="C19982" s="2" t="s">
        <v>64</v>
      </c>
      <c r="D19982" s="3">
        <v>73217</v>
      </c>
      <c r="E19982" s="5">
        <f t="shared" si="312"/>
        <v>4.2913531010557657E-2</v>
      </c>
    </row>
    <row r="19983" spans="1:5" x14ac:dyDescent="0.25">
      <c r="A19983" s="2">
        <v>3067</v>
      </c>
      <c r="B19983" s="2">
        <v>2021</v>
      </c>
      <c r="C19983" s="2" t="s">
        <v>64</v>
      </c>
      <c r="D19983" s="3">
        <v>76359</v>
      </c>
      <c r="E19983" s="5">
        <f t="shared" si="312"/>
        <v>5.4780706923872761E-2</v>
      </c>
    </row>
    <row r="19984" spans="1:5" x14ac:dyDescent="0.25">
      <c r="A19984" s="2">
        <v>3067</v>
      </c>
      <c r="B19984" s="2">
        <v>2022</v>
      </c>
      <c r="C19984" s="2" t="s">
        <v>64</v>
      </c>
      <c r="D19984" s="3">
        <v>80542</v>
      </c>
      <c r="E19984" s="5">
        <f t="shared" si="312"/>
        <v>3.7446301308634002E-2</v>
      </c>
    </row>
    <row r="19985" spans="1:5" x14ac:dyDescent="0.25">
      <c r="A19985" s="2">
        <v>3067</v>
      </c>
      <c r="B19985" s="2">
        <v>2023</v>
      </c>
      <c r="C19985" s="2" t="s">
        <v>64</v>
      </c>
      <c r="D19985" s="3">
        <v>83558</v>
      </c>
      <c r="E19985" s="5">
        <f t="shared" si="312"/>
        <v>6.3189640728595703E-2</v>
      </c>
    </row>
    <row r="19986" spans="1:5" x14ac:dyDescent="0.25">
      <c r="A19986" s="2">
        <v>3067</v>
      </c>
      <c r="B19986" s="2">
        <v>2024</v>
      </c>
      <c r="C19986" s="2" t="s">
        <v>64</v>
      </c>
      <c r="D19986" s="3">
        <v>88838</v>
      </c>
      <c r="E19986" s="5">
        <f t="shared" si="312"/>
        <v>4.6331524797946826E-2</v>
      </c>
    </row>
    <row r="19987" spans="1:5" x14ac:dyDescent="0.25">
      <c r="A19987" s="2">
        <v>3067</v>
      </c>
      <c r="B19987" s="2">
        <v>2025</v>
      </c>
      <c r="C19987" s="2" t="s">
        <v>64</v>
      </c>
      <c r="D19987" s="3">
        <v>92954</v>
      </c>
      <c r="E19987" s="5">
        <f t="shared" si="312"/>
        <v>1</v>
      </c>
    </row>
    <row r="19988" spans="1:5" x14ac:dyDescent="0.25">
      <c r="A19988" s="2">
        <v>3068</v>
      </c>
      <c r="B19988" s="2">
        <v>2022</v>
      </c>
      <c r="C19988" s="2" t="s">
        <v>60</v>
      </c>
      <c r="D19988" s="3">
        <v>125973</v>
      </c>
      <c r="E19988" s="5">
        <f t="shared" si="312"/>
        <v>2.9919109650480658E-2</v>
      </c>
    </row>
    <row r="19989" spans="1:5" x14ac:dyDescent="0.25">
      <c r="A19989" s="2">
        <v>3068</v>
      </c>
      <c r="B19989" s="2">
        <v>2023</v>
      </c>
      <c r="C19989" s="2" t="s">
        <v>60</v>
      </c>
      <c r="D19989" s="3">
        <v>129742</v>
      </c>
      <c r="E19989" s="5">
        <f t="shared" si="312"/>
        <v>3.0915200937244685E-2</v>
      </c>
    </row>
    <row r="19990" spans="1:5" x14ac:dyDescent="0.25">
      <c r="A19990" s="2">
        <v>3068</v>
      </c>
      <c r="B19990" s="2">
        <v>2024</v>
      </c>
      <c r="C19990" s="2" t="s">
        <v>60</v>
      </c>
      <c r="D19990" s="3">
        <v>133753</v>
      </c>
      <c r="E19990" s="5">
        <f t="shared" si="312"/>
        <v>5.0511016575329151E-2</v>
      </c>
    </row>
    <row r="19991" spans="1:5" x14ac:dyDescent="0.25">
      <c r="A19991" s="2">
        <v>3068</v>
      </c>
      <c r="B19991" s="2">
        <v>2025</v>
      </c>
      <c r="C19991" s="2" t="s">
        <v>60</v>
      </c>
      <c r="D19991" s="3">
        <v>140509</v>
      </c>
      <c r="E19991" s="5">
        <f t="shared" si="312"/>
        <v>1</v>
      </c>
    </row>
    <row r="19992" spans="1:5" x14ac:dyDescent="0.25">
      <c r="A19992" s="2">
        <v>3069</v>
      </c>
      <c r="B19992" s="2">
        <v>2017</v>
      </c>
      <c r="C19992" s="2" t="s">
        <v>50</v>
      </c>
      <c r="D19992" s="3">
        <v>33553</v>
      </c>
      <c r="E19992" s="5">
        <f t="shared" si="312"/>
        <v>3.2009060292671296E-2</v>
      </c>
    </row>
    <row r="19993" spans="1:5" x14ac:dyDescent="0.25">
      <c r="A19993" s="2">
        <v>3069</v>
      </c>
      <c r="B19993" s="2">
        <v>2018</v>
      </c>
      <c r="C19993" s="2" t="s">
        <v>50</v>
      </c>
      <c r="D19993" s="3">
        <v>34627</v>
      </c>
      <c r="E19993" s="5">
        <f t="shared" si="312"/>
        <v>4.8083865191902275E-2</v>
      </c>
    </row>
    <row r="19994" spans="1:5" x14ac:dyDescent="0.25">
      <c r="A19994" s="2">
        <v>3069</v>
      </c>
      <c r="B19994" s="2">
        <v>2019</v>
      </c>
      <c r="C19994" s="2" t="s">
        <v>50</v>
      </c>
      <c r="D19994" s="3">
        <v>36292</v>
      </c>
      <c r="E19994" s="5">
        <f t="shared" si="312"/>
        <v>3.79973547889342E-2</v>
      </c>
    </row>
    <row r="19995" spans="1:5" x14ac:dyDescent="0.25">
      <c r="A19995" s="2">
        <v>3069</v>
      </c>
      <c r="B19995" s="2">
        <v>2020</v>
      </c>
      <c r="C19995" s="2" t="s">
        <v>50</v>
      </c>
      <c r="D19995" s="3">
        <v>37671</v>
      </c>
      <c r="E19995" s="5">
        <f t="shared" si="312"/>
        <v>3.7986780281914469E-2</v>
      </c>
    </row>
    <row r="19996" spans="1:5" x14ac:dyDescent="0.25">
      <c r="A19996" s="2">
        <v>3069</v>
      </c>
      <c r="B19996" s="2">
        <v>2021</v>
      </c>
      <c r="C19996" s="2" t="s">
        <v>50</v>
      </c>
      <c r="D19996" s="3">
        <v>39102</v>
      </c>
      <c r="E19996" s="5">
        <f t="shared" si="312"/>
        <v>3.2632601912945626E-2</v>
      </c>
    </row>
    <row r="19997" spans="1:5" x14ac:dyDescent="0.25">
      <c r="A19997" s="2">
        <v>3069</v>
      </c>
      <c r="B19997" s="2">
        <v>2022</v>
      </c>
      <c r="C19997" s="2" t="s">
        <v>50</v>
      </c>
      <c r="D19997" s="3">
        <v>40378</v>
      </c>
      <c r="E19997" s="5">
        <f t="shared" si="312"/>
        <v>2.8753281489920252E-2</v>
      </c>
    </row>
    <row r="19998" spans="1:5" x14ac:dyDescent="0.25">
      <c r="A19998" s="2">
        <v>3069</v>
      </c>
      <c r="B19998" s="2">
        <v>2023</v>
      </c>
      <c r="C19998" s="2" t="s">
        <v>50</v>
      </c>
      <c r="D19998" s="3">
        <v>41539</v>
      </c>
      <c r="E19998" s="5">
        <f t="shared" si="312"/>
        <v>7.9539709670430198E-2</v>
      </c>
    </row>
    <row r="19999" spans="1:5" x14ac:dyDescent="0.25">
      <c r="A19999" s="2">
        <v>3069</v>
      </c>
      <c r="B19999" s="2">
        <v>2024</v>
      </c>
      <c r="C19999" s="2" t="s">
        <v>66</v>
      </c>
      <c r="D19999" s="3">
        <v>44843</v>
      </c>
      <c r="E19999" s="5">
        <f t="shared" si="312"/>
        <v>3.3070936378030019E-2</v>
      </c>
    </row>
    <row r="20000" spans="1:5" x14ac:dyDescent="0.25">
      <c r="A20000" s="2">
        <v>3069</v>
      </c>
      <c r="B20000" s="2">
        <v>2025</v>
      </c>
      <c r="C20000" s="2" t="s">
        <v>66</v>
      </c>
      <c r="D20000" s="3">
        <v>46326</v>
      </c>
      <c r="E20000" s="5">
        <f t="shared" si="312"/>
        <v>1</v>
      </c>
    </row>
    <row r="20001" spans="1:5" x14ac:dyDescent="0.25">
      <c r="A20001" s="2">
        <v>3070</v>
      </c>
      <c r="B20001" s="2">
        <v>2025</v>
      </c>
      <c r="C20001" s="2" t="s">
        <v>66</v>
      </c>
      <c r="D20001" s="3">
        <v>28646</v>
      </c>
      <c r="E20001" s="5">
        <f t="shared" si="312"/>
        <v>1</v>
      </c>
    </row>
    <row r="20002" spans="1:5" x14ac:dyDescent="0.25">
      <c r="A20002" s="2">
        <v>3071</v>
      </c>
      <c r="B20002" s="2">
        <v>2018</v>
      </c>
      <c r="C20002" s="2" t="s">
        <v>60</v>
      </c>
      <c r="D20002" s="3">
        <v>70143</v>
      </c>
      <c r="E20002" s="5">
        <f t="shared" si="312"/>
        <v>4.0502972499037677E-2</v>
      </c>
    </row>
    <row r="20003" spans="1:5" x14ac:dyDescent="0.25">
      <c r="A20003" s="2">
        <v>3071</v>
      </c>
      <c r="B20003" s="2">
        <v>2019</v>
      </c>
      <c r="C20003" s="2" t="s">
        <v>60</v>
      </c>
      <c r="D20003" s="3">
        <v>72984</v>
      </c>
      <c r="E20003" s="5">
        <f t="shared" si="312"/>
        <v>4.7517264057875701E-2</v>
      </c>
    </row>
    <row r="20004" spans="1:5" x14ac:dyDescent="0.25">
      <c r="A20004" s="2">
        <v>3071</v>
      </c>
      <c r="B20004" s="2">
        <v>2020</v>
      </c>
      <c r="C20004" s="2" t="s">
        <v>60</v>
      </c>
      <c r="D20004" s="3">
        <v>76452</v>
      </c>
      <c r="E20004" s="5">
        <f t="shared" si="312"/>
        <v>4.7009888557526289E-2</v>
      </c>
    </row>
    <row r="20005" spans="1:5" x14ac:dyDescent="0.25">
      <c r="A20005" s="2">
        <v>3071</v>
      </c>
      <c r="B20005" s="2">
        <v>2021</v>
      </c>
      <c r="C20005" s="2" t="s">
        <v>60</v>
      </c>
      <c r="D20005" s="3">
        <v>80046</v>
      </c>
      <c r="E20005" s="5">
        <f t="shared" si="312"/>
        <v>2.9395597531419435E-2</v>
      </c>
    </row>
    <row r="20006" spans="1:5" x14ac:dyDescent="0.25">
      <c r="A20006" s="2">
        <v>3071</v>
      </c>
      <c r="B20006" s="2">
        <v>2022</v>
      </c>
      <c r="C20006" s="2" t="s">
        <v>60</v>
      </c>
      <c r="D20006" s="3">
        <v>82399</v>
      </c>
      <c r="E20006" s="5">
        <f t="shared" si="312"/>
        <v>5.0012742873093118E-2</v>
      </c>
    </row>
    <row r="20007" spans="1:5" x14ac:dyDescent="0.25">
      <c r="A20007" s="2">
        <v>3071</v>
      </c>
      <c r="B20007" s="2">
        <v>2023</v>
      </c>
      <c r="C20007" s="2" t="s">
        <v>60</v>
      </c>
      <c r="D20007" s="3">
        <v>86520</v>
      </c>
      <c r="E20007" s="5">
        <f t="shared" si="312"/>
        <v>6.3465094775774389E-2</v>
      </c>
    </row>
    <row r="20008" spans="1:5" x14ac:dyDescent="0.25">
      <c r="A20008" s="2">
        <v>3071</v>
      </c>
      <c r="B20008" s="2">
        <v>2024</v>
      </c>
      <c r="C20008" s="2" t="s">
        <v>60</v>
      </c>
      <c r="D20008" s="3">
        <v>92011</v>
      </c>
      <c r="E20008" s="5">
        <f t="shared" si="312"/>
        <v>3.8973600982491224E-2</v>
      </c>
    </row>
    <row r="20009" spans="1:5" x14ac:dyDescent="0.25">
      <c r="A20009" s="2">
        <v>3071</v>
      </c>
      <c r="B20009" s="2">
        <v>2025</v>
      </c>
      <c r="C20009" s="2" t="s">
        <v>60</v>
      </c>
      <c r="D20009" s="3">
        <v>95597</v>
      </c>
      <c r="E20009" s="5">
        <f t="shared" si="312"/>
        <v>1</v>
      </c>
    </row>
    <row r="20010" spans="1:5" x14ac:dyDescent="0.25">
      <c r="A20010" s="2">
        <v>3072</v>
      </c>
      <c r="B20010" s="2">
        <v>2018</v>
      </c>
      <c r="C20010" s="2" t="s">
        <v>64</v>
      </c>
      <c r="D20010" s="3">
        <v>125853</v>
      </c>
      <c r="E20010" s="5">
        <f t="shared" si="312"/>
        <v>4.1421340770581551E-2</v>
      </c>
    </row>
    <row r="20011" spans="1:5" x14ac:dyDescent="0.25">
      <c r="A20011" s="2">
        <v>3072</v>
      </c>
      <c r="B20011" s="2">
        <v>2019</v>
      </c>
      <c r="C20011" s="2" t="s">
        <v>64</v>
      </c>
      <c r="D20011" s="3">
        <v>131066</v>
      </c>
      <c r="E20011" s="5">
        <f t="shared" si="312"/>
        <v>4.96848915813407E-2</v>
      </c>
    </row>
    <row r="20012" spans="1:5" x14ac:dyDescent="0.25">
      <c r="A20012" s="2">
        <v>3072</v>
      </c>
      <c r="B20012" s="2">
        <v>2020</v>
      </c>
      <c r="C20012" s="2" t="s">
        <v>64</v>
      </c>
      <c r="D20012" s="3">
        <v>137578</v>
      </c>
      <c r="E20012" s="5">
        <f t="shared" si="312"/>
        <v>4.6562677172222303E-2</v>
      </c>
    </row>
    <row r="20013" spans="1:5" x14ac:dyDescent="0.25">
      <c r="A20013" s="2">
        <v>3072</v>
      </c>
      <c r="B20013" s="2">
        <v>2021</v>
      </c>
      <c r="C20013" s="2" t="s">
        <v>64</v>
      </c>
      <c r="D20013" s="3">
        <v>143984</v>
      </c>
      <c r="E20013" s="5">
        <f t="shared" si="312"/>
        <v>3.5712301366818536E-2</v>
      </c>
    </row>
    <row r="20014" spans="1:5" x14ac:dyDescent="0.25">
      <c r="A20014" s="2">
        <v>3072</v>
      </c>
      <c r="B20014" s="2">
        <v>2022</v>
      </c>
      <c r="C20014" s="2" t="s">
        <v>64</v>
      </c>
      <c r="D20014" s="3">
        <v>149126</v>
      </c>
      <c r="E20014" s="5">
        <f t="shared" si="312"/>
        <v>3.8886579134423241E-2</v>
      </c>
    </row>
    <row r="20015" spans="1:5" x14ac:dyDescent="0.25">
      <c r="A20015" s="2">
        <v>3072</v>
      </c>
      <c r="B20015" s="2">
        <v>2023</v>
      </c>
      <c r="C20015" s="2" t="s">
        <v>64</v>
      </c>
      <c r="D20015" s="3">
        <v>154925</v>
      </c>
      <c r="E20015" s="5">
        <f t="shared" si="312"/>
        <v>4.6454736162659355E-2</v>
      </c>
    </row>
    <row r="20016" spans="1:5" x14ac:dyDescent="0.25">
      <c r="A20016" s="2">
        <v>3072</v>
      </c>
      <c r="B20016" s="2">
        <v>2024</v>
      </c>
      <c r="C20016" s="2" t="s">
        <v>64</v>
      </c>
      <c r="D20016" s="3">
        <v>162122</v>
      </c>
      <c r="E20016" s="5">
        <f t="shared" si="312"/>
        <v>5.3607776859402177E-2</v>
      </c>
    </row>
    <row r="20017" spans="1:5" x14ac:dyDescent="0.25">
      <c r="A20017" s="2">
        <v>3072</v>
      </c>
      <c r="B20017" s="2">
        <v>2025</v>
      </c>
      <c r="C20017" s="2" t="s">
        <v>64</v>
      </c>
      <c r="D20017" s="3">
        <v>170813</v>
      </c>
      <c r="E20017" s="5">
        <f t="shared" si="312"/>
        <v>1</v>
      </c>
    </row>
    <row r="20018" spans="1:5" x14ac:dyDescent="0.25">
      <c r="A20018" s="2">
        <v>3073</v>
      </c>
      <c r="B20018" s="2">
        <v>2025</v>
      </c>
      <c r="C20018" s="2" t="s">
        <v>60</v>
      </c>
      <c r="D20018" s="3">
        <v>83203</v>
      </c>
      <c r="E20018" s="5">
        <f t="shared" si="312"/>
        <v>1</v>
      </c>
    </row>
    <row r="20019" spans="1:5" x14ac:dyDescent="0.25">
      <c r="A20019" s="2">
        <v>3074</v>
      </c>
      <c r="B20019" s="2">
        <v>2016</v>
      </c>
      <c r="C20019" s="2" t="s">
        <v>55</v>
      </c>
      <c r="D20019" s="3">
        <v>53673</v>
      </c>
      <c r="E20019" s="5">
        <f t="shared" si="312"/>
        <v>4.436122445177277E-2</v>
      </c>
    </row>
    <row r="20020" spans="1:5" x14ac:dyDescent="0.25">
      <c r="A20020" s="2">
        <v>3074</v>
      </c>
      <c r="B20020" s="2">
        <v>2017</v>
      </c>
      <c r="C20020" s="2" t="s">
        <v>55</v>
      </c>
      <c r="D20020" s="3">
        <v>56054</v>
      </c>
      <c r="E20020" s="5">
        <f t="shared" si="312"/>
        <v>0.12520069932565026</v>
      </c>
    </row>
    <row r="20021" spans="1:5" x14ac:dyDescent="0.25">
      <c r="A20021" s="2">
        <v>3074</v>
      </c>
      <c r="B20021" s="2">
        <v>2018</v>
      </c>
      <c r="C20021" s="2" t="s">
        <v>60</v>
      </c>
      <c r="D20021" s="3">
        <v>63072</v>
      </c>
      <c r="E20021" s="5">
        <f t="shared" si="312"/>
        <v>0.10743277524099441</v>
      </c>
    </row>
    <row r="20022" spans="1:5" x14ac:dyDescent="0.25">
      <c r="A20022" s="2">
        <v>3074</v>
      </c>
      <c r="B20022" s="2">
        <v>2019</v>
      </c>
      <c r="C20022" s="2" t="s">
        <v>64</v>
      </c>
      <c r="D20022" s="3">
        <v>69848</v>
      </c>
      <c r="E20022" s="5">
        <f t="shared" si="312"/>
        <v>3.2771160233650211E-2</v>
      </c>
    </row>
    <row r="20023" spans="1:5" x14ac:dyDescent="0.25">
      <c r="A20023" s="2">
        <v>3074</v>
      </c>
      <c r="B20023" s="2">
        <v>2020</v>
      </c>
      <c r="C20023" s="2" t="s">
        <v>64</v>
      </c>
      <c r="D20023" s="3">
        <v>72137</v>
      </c>
      <c r="E20023" s="5">
        <f t="shared" si="312"/>
        <v>5.4174695371307376E-2</v>
      </c>
    </row>
    <row r="20024" spans="1:5" x14ac:dyDescent="0.25">
      <c r="A20024" s="2">
        <v>3074</v>
      </c>
      <c r="B20024" s="2">
        <v>2021</v>
      </c>
      <c r="C20024" s="2" t="s">
        <v>64</v>
      </c>
      <c r="D20024" s="3">
        <v>76045</v>
      </c>
      <c r="E20024" s="5">
        <f t="shared" si="312"/>
        <v>0.16737458084029194</v>
      </c>
    </row>
    <row r="20025" spans="1:5" x14ac:dyDescent="0.25">
      <c r="A20025" s="2">
        <v>3074</v>
      </c>
      <c r="B20025" s="2">
        <v>2022</v>
      </c>
      <c r="C20025" s="2" t="s">
        <v>75</v>
      </c>
      <c r="D20025" s="3">
        <v>88773</v>
      </c>
      <c r="E20025" s="5">
        <f t="shared" si="312"/>
        <v>2.7035247203541616E-2</v>
      </c>
    </row>
    <row r="20026" spans="1:5" x14ac:dyDescent="0.25">
      <c r="A20026" s="2">
        <v>3074</v>
      </c>
      <c r="B20026" s="2">
        <v>2023</v>
      </c>
      <c r="C20026" s="2" t="s">
        <v>75</v>
      </c>
      <c r="D20026" s="3">
        <v>91173</v>
      </c>
      <c r="E20026" s="5">
        <f t="shared" si="312"/>
        <v>0.12277757669485484</v>
      </c>
    </row>
    <row r="20027" spans="1:5" x14ac:dyDescent="0.25">
      <c r="A20027" s="2">
        <v>3074</v>
      </c>
      <c r="B20027" s="2">
        <v>2024</v>
      </c>
      <c r="C20027" s="2" t="s">
        <v>71</v>
      </c>
      <c r="D20027" s="3">
        <v>102367</v>
      </c>
      <c r="E20027" s="5">
        <f t="shared" si="312"/>
        <v>2.4363320210614749E-2</v>
      </c>
    </row>
    <row r="20028" spans="1:5" x14ac:dyDescent="0.25">
      <c r="A20028" s="2">
        <v>3074</v>
      </c>
      <c r="B20028" s="2">
        <v>2025</v>
      </c>
      <c r="C20028" s="2" t="s">
        <v>71</v>
      </c>
      <c r="D20028" s="3">
        <v>104861</v>
      </c>
      <c r="E20028" s="5">
        <f t="shared" si="312"/>
        <v>1</v>
      </c>
    </row>
    <row r="20029" spans="1:5" x14ac:dyDescent="0.25">
      <c r="A20029" s="2">
        <v>3075</v>
      </c>
      <c r="B20029" s="2">
        <v>2015</v>
      </c>
      <c r="C20029" s="2" t="s">
        <v>71</v>
      </c>
      <c r="D20029" s="3">
        <v>217499</v>
      </c>
      <c r="E20029" s="5">
        <f t="shared" si="312"/>
        <v>5.0000229886114418E-2</v>
      </c>
    </row>
    <row r="20030" spans="1:5" x14ac:dyDescent="0.25">
      <c r="A20030" s="2">
        <v>3075</v>
      </c>
      <c r="B20030" s="2">
        <v>2016</v>
      </c>
      <c r="C20030" s="2" t="s">
        <v>71</v>
      </c>
      <c r="D20030" s="3">
        <v>228374</v>
      </c>
      <c r="E20030" s="5">
        <f t="shared" si="312"/>
        <v>2.7065252611943567E-2</v>
      </c>
    </row>
    <row r="20031" spans="1:5" x14ac:dyDescent="0.25">
      <c r="A20031" s="2">
        <v>3075</v>
      </c>
      <c r="B20031" s="2">
        <v>2017</v>
      </c>
      <c r="C20031" s="2" t="s">
        <v>71</v>
      </c>
      <c r="D20031" s="3">
        <v>234555</v>
      </c>
      <c r="E20031" s="5">
        <f t="shared" si="312"/>
        <v>4.90119588156296E-2</v>
      </c>
    </row>
    <row r="20032" spans="1:5" x14ac:dyDescent="0.25">
      <c r="A20032" s="2">
        <v>3075</v>
      </c>
      <c r="B20032" s="2">
        <v>2018</v>
      </c>
      <c r="C20032" s="2" t="s">
        <v>71</v>
      </c>
      <c r="D20032" s="3">
        <v>246051</v>
      </c>
      <c r="E20032" s="5">
        <f t="shared" si="312"/>
        <v>4.205632165689227E-2</v>
      </c>
    </row>
    <row r="20033" spans="1:5" x14ac:dyDescent="0.25">
      <c r="A20033" s="2">
        <v>3075</v>
      </c>
      <c r="B20033" s="2">
        <v>2019</v>
      </c>
      <c r="C20033" s="2" t="s">
        <v>71</v>
      </c>
      <c r="D20033" s="3">
        <v>256399</v>
      </c>
      <c r="E20033" s="5">
        <f t="shared" si="312"/>
        <v>4.350250976017847E-2</v>
      </c>
    </row>
    <row r="20034" spans="1:5" x14ac:dyDescent="0.25">
      <c r="A20034" s="2">
        <v>3075</v>
      </c>
      <c r="B20034" s="2">
        <v>2020</v>
      </c>
      <c r="C20034" s="2" t="s">
        <v>71</v>
      </c>
      <c r="D20034" s="3">
        <v>267553</v>
      </c>
      <c r="E20034" s="5">
        <f t="shared" ref="E20034:E20097" si="313">IF(A20035=A20034,(D20035-D20034)/D20034,1)</f>
        <v>4.5120032292667249E-2</v>
      </c>
    </row>
    <row r="20035" spans="1:5" x14ac:dyDescent="0.25">
      <c r="A20035" s="2">
        <v>3075</v>
      </c>
      <c r="B20035" s="2">
        <v>2021</v>
      </c>
      <c r="C20035" s="2" t="s">
        <v>71</v>
      </c>
      <c r="D20035" s="3">
        <v>279625</v>
      </c>
      <c r="E20035" s="5">
        <f t="shared" si="313"/>
        <v>4.410192221725525E-2</v>
      </c>
    </row>
    <row r="20036" spans="1:5" x14ac:dyDescent="0.25">
      <c r="A20036" s="2">
        <v>3075</v>
      </c>
      <c r="B20036" s="2">
        <v>2022</v>
      </c>
      <c r="C20036" s="2" t="s">
        <v>71</v>
      </c>
      <c r="D20036" s="3">
        <v>291957</v>
      </c>
      <c r="E20036" s="5">
        <f t="shared" si="313"/>
        <v>4.7017197738023063E-2</v>
      </c>
    </row>
    <row r="20037" spans="1:5" x14ac:dyDescent="0.25">
      <c r="A20037" s="2">
        <v>3075</v>
      </c>
      <c r="B20037" s="2">
        <v>2023</v>
      </c>
      <c r="C20037" s="2" t="s">
        <v>71</v>
      </c>
      <c r="D20037" s="3">
        <v>305684</v>
      </c>
      <c r="E20037" s="5">
        <f t="shared" si="313"/>
        <v>4.1575614032792037E-2</v>
      </c>
    </row>
    <row r="20038" spans="1:5" x14ac:dyDescent="0.25">
      <c r="A20038" s="2">
        <v>3075</v>
      </c>
      <c r="B20038" s="2">
        <v>2024</v>
      </c>
      <c r="C20038" s="2" t="s">
        <v>71</v>
      </c>
      <c r="D20038" s="3">
        <v>318393</v>
      </c>
      <c r="E20038" s="5">
        <f t="shared" si="313"/>
        <v>3.1388881036957472E-2</v>
      </c>
    </row>
    <row r="20039" spans="1:5" x14ac:dyDescent="0.25">
      <c r="A20039" s="2">
        <v>3075</v>
      </c>
      <c r="B20039" s="2">
        <v>2025</v>
      </c>
      <c r="C20039" s="2" t="s">
        <v>71</v>
      </c>
      <c r="D20039" s="3">
        <v>328387</v>
      </c>
      <c r="E20039" s="5">
        <f t="shared" si="313"/>
        <v>1</v>
      </c>
    </row>
    <row r="20040" spans="1:5" x14ac:dyDescent="0.25">
      <c r="A20040" s="2">
        <v>3076</v>
      </c>
      <c r="B20040" s="2">
        <v>2020</v>
      </c>
      <c r="C20040" s="2" t="s">
        <v>71</v>
      </c>
      <c r="D20040" s="3">
        <v>162465</v>
      </c>
      <c r="E20040" s="5">
        <f t="shared" si="313"/>
        <v>5.9711322438679097E-2</v>
      </c>
    </row>
    <row r="20041" spans="1:5" x14ac:dyDescent="0.25">
      <c r="A20041" s="2">
        <v>3076</v>
      </c>
      <c r="B20041" s="2">
        <v>2021</v>
      </c>
      <c r="C20041" s="2" t="s">
        <v>71</v>
      </c>
      <c r="D20041" s="3">
        <v>172166</v>
      </c>
      <c r="E20041" s="5">
        <f t="shared" si="313"/>
        <v>4.0948851689648361E-2</v>
      </c>
    </row>
    <row r="20042" spans="1:5" x14ac:dyDescent="0.25">
      <c r="A20042" s="2">
        <v>3076</v>
      </c>
      <c r="B20042" s="2">
        <v>2022</v>
      </c>
      <c r="C20042" s="2" t="s">
        <v>71</v>
      </c>
      <c r="D20042" s="3">
        <v>179216</v>
      </c>
      <c r="E20042" s="5">
        <f t="shared" si="313"/>
        <v>5.132912239978573E-2</v>
      </c>
    </row>
    <row r="20043" spans="1:5" x14ac:dyDescent="0.25">
      <c r="A20043" s="2">
        <v>3076</v>
      </c>
      <c r="B20043" s="2">
        <v>2023</v>
      </c>
      <c r="C20043" s="2" t="s">
        <v>71</v>
      </c>
      <c r="D20043" s="3">
        <v>188415</v>
      </c>
      <c r="E20043" s="5">
        <f t="shared" si="313"/>
        <v>1.1156224292121115E-2</v>
      </c>
    </row>
    <row r="20044" spans="1:5" x14ac:dyDescent="0.25">
      <c r="A20044" s="2">
        <v>3076</v>
      </c>
      <c r="B20044" s="2">
        <v>2024</v>
      </c>
      <c r="C20044" s="2" t="s">
        <v>3443</v>
      </c>
      <c r="D20044" s="3">
        <v>190517</v>
      </c>
      <c r="E20044" s="5">
        <f t="shared" si="313"/>
        <v>6.0057632652204263E-2</v>
      </c>
    </row>
    <row r="20045" spans="1:5" x14ac:dyDescent="0.25">
      <c r="A20045" s="2">
        <v>3076</v>
      </c>
      <c r="B20045" s="2">
        <v>2025</v>
      </c>
      <c r="C20045" s="2" t="s">
        <v>3443</v>
      </c>
      <c r="D20045" s="3">
        <v>201959</v>
      </c>
      <c r="E20045" s="5">
        <f t="shared" si="313"/>
        <v>1</v>
      </c>
    </row>
    <row r="20046" spans="1:5" x14ac:dyDescent="0.25">
      <c r="A20046" s="2">
        <v>3077</v>
      </c>
      <c r="B20046" s="2">
        <v>2014</v>
      </c>
      <c r="C20046" s="2" t="s">
        <v>60</v>
      </c>
      <c r="D20046" s="3">
        <v>105582</v>
      </c>
      <c r="E20046" s="5">
        <f t="shared" si="313"/>
        <v>4.4003712754067927E-2</v>
      </c>
    </row>
    <row r="20047" spans="1:5" x14ac:dyDescent="0.25">
      <c r="A20047" s="2">
        <v>3077</v>
      </c>
      <c r="B20047" s="2">
        <v>2015</v>
      </c>
      <c r="C20047" s="2" t="s">
        <v>60</v>
      </c>
      <c r="D20047" s="3">
        <v>110228</v>
      </c>
      <c r="E20047" s="5">
        <f t="shared" si="313"/>
        <v>4.0171281344123087E-2</v>
      </c>
    </row>
    <row r="20048" spans="1:5" x14ac:dyDescent="0.25">
      <c r="A20048" s="2">
        <v>3077</v>
      </c>
      <c r="B20048" s="2">
        <v>2016</v>
      </c>
      <c r="C20048" s="2" t="s">
        <v>60</v>
      </c>
      <c r="D20048" s="3">
        <v>114656</v>
      </c>
      <c r="E20048" s="5">
        <f t="shared" si="313"/>
        <v>3.7852358358917107E-2</v>
      </c>
    </row>
    <row r="20049" spans="1:5" x14ac:dyDescent="0.25">
      <c r="A20049" s="2">
        <v>3077</v>
      </c>
      <c r="B20049" s="2">
        <v>2017</v>
      </c>
      <c r="C20049" s="2" t="s">
        <v>60</v>
      </c>
      <c r="D20049" s="3">
        <v>118996</v>
      </c>
      <c r="E20049" s="5">
        <f t="shared" si="313"/>
        <v>3.8833238092036704E-2</v>
      </c>
    </row>
    <row r="20050" spans="1:5" x14ac:dyDescent="0.25">
      <c r="A20050" s="2">
        <v>3077</v>
      </c>
      <c r="B20050" s="2">
        <v>2018</v>
      </c>
      <c r="C20050" s="2" t="s">
        <v>60</v>
      </c>
      <c r="D20050" s="3">
        <v>123617</v>
      </c>
      <c r="E20050" s="5">
        <f t="shared" si="313"/>
        <v>4.6911023564720065E-2</v>
      </c>
    </row>
    <row r="20051" spans="1:5" x14ac:dyDescent="0.25">
      <c r="A20051" s="2">
        <v>3077</v>
      </c>
      <c r="B20051" s="2">
        <v>2019</v>
      </c>
      <c r="C20051" s="2" t="s">
        <v>60</v>
      </c>
      <c r="D20051" s="3">
        <v>129416</v>
      </c>
      <c r="E20051" s="5">
        <f t="shared" si="313"/>
        <v>3.2337578042900411E-2</v>
      </c>
    </row>
    <row r="20052" spans="1:5" x14ac:dyDescent="0.25">
      <c r="A20052" s="2">
        <v>3077</v>
      </c>
      <c r="B20052" s="2">
        <v>2020</v>
      </c>
      <c r="C20052" s="2" t="s">
        <v>60</v>
      </c>
      <c r="D20052" s="3">
        <v>133601</v>
      </c>
      <c r="E20052" s="5">
        <f t="shared" si="313"/>
        <v>4.2529621784268085E-2</v>
      </c>
    </row>
    <row r="20053" spans="1:5" x14ac:dyDescent="0.25">
      <c r="A20053" s="2">
        <v>3077</v>
      </c>
      <c r="B20053" s="2">
        <v>2021</v>
      </c>
      <c r="C20053" s="2" t="s">
        <v>60</v>
      </c>
      <c r="D20053" s="3">
        <v>139283</v>
      </c>
      <c r="E20053" s="5">
        <f t="shared" si="313"/>
        <v>2.5135874442681446E-2</v>
      </c>
    </row>
    <row r="20054" spans="1:5" x14ac:dyDescent="0.25">
      <c r="A20054" s="2">
        <v>3077</v>
      </c>
      <c r="B20054" s="2">
        <v>2022</v>
      </c>
      <c r="C20054" s="2" t="s">
        <v>60</v>
      </c>
      <c r="D20054" s="3">
        <v>142784</v>
      </c>
      <c r="E20054" s="5">
        <f t="shared" si="313"/>
        <v>4.6237673688928733E-2</v>
      </c>
    </row>
    <row r="20055" spans="1:5" x14ac:dyDescent="0.25">
      <c r="A20055" s="2">
        <v>3077</v>
      </c>
      <c r="B20055" s="2">
        <v>2023</v>
      </c>
      <c r="C20055" s="2" t="s">
        <v>60</v>
      </c>
      <c r="D20055" s="3">
        <v>149386</v>
      </c>
      <c r="E20055" s="5">
        <f t="shared" si="313"/>
        <v>4.1215374934732839E-2</v>
      </c>
    </row>
    <row r="20056" spans="1:5" x14ac:dyDescent="0.25">
      <c r="A20056" s="2">
        <v>3077</v>
      </c>
      <c r="B20056" s="2">
        <v>2024</v>
      </c>
      <c r="C20056" s="2" t="s">
        <v>60</v>
      </c>
      <c r="D20056" s="3">
        <v>155543</v>
      </c>
      <c r="E20056" s="5">
        <f t="shared" si="313"/>
        <v>3.5533582353432812E-2</v>
      </c>
    </row>
    <row r="20057" spans="1:5" x14ac:dyDescent="0.25">
      <c r="A20057" s="2">
        <v>3077</v>
      </c>
      <c r="B20057" s="2">
        <v>2025</v>
      </c>
      <c r="C20057" s="2" t="s">
        <v>60</v>
      </c>
      <c r="D20057" s="3">
        <v>161070</v>
      </c>
      <c r="E20057" s="5">
        <f t="shared" si="313"/>
        <v>1</v>
      </c>
    </row>
    <row r="20058" spans="1:5" x14ac:dyDescent="0.25">
      <c r="A20058" s="2">
        <v>3078</v>
      </c>
      <c r="B20058" s="2">
        <v>2017</v>
      </c>
      <c r="C20058" s="2" t="s">
        <v>55</v>
      </c>
      <c r="D20058" s="3">
        <v>120071</v>
      </c>
      <c r="E20058" s="5">
        <f t="shared" si="313"/>
        <v>4.8912726636739928E-2</v>
      </c>
    </row>
    <row r="20059" spans="1:5" x14ac:dyDescent="0.25">
      <c r="A20059" s="2">
        <v>3078</v>
      </c>
      <c r="B20059" s="2">
        <v>2018</v>
      </c>
      <c r="C20059" s="2" t="s">
        <v>55</v>
      </c>
      <c r="D20059" s="3">
        <v>125944</v>
      </c>
      <c r="E20059" s="5">
        <f t="shared" si="313"/>
        <v>2.4137711998983676E-2</v>
      </c>
    </row>
    <row r="20060" spans="1:5" x14ac:dyDescent="0.25">
      <c r="A20060" s="2">
        <v>3078</v>
      </c>
      <c r="B20060" s="2">
        <v>2019</v>
      </c>
      <c r="C20060" s="2" t="s">
        <v>60</v>
      </c>
      <c r="D20060" s="3">
        <v>128984</v>
      </c>
      <c r="E20060" s="5">
        <f t="shared" si="313"/>
        <v>0.10258636730137072</v>
      </c>
    </row>
    <row r="20061" spans="1:5" x14ac:dyDescent="0.25">
      <c r="A20061" s="2">
        <v>3078</v>
      </c>
      <c r="B20061" s="2">
        <v>2020</v>
      </c>
      <c r="C20061" s="2" t="s">
        <v>64</v>
      </c>
      <c r="D20061" s="3">
        <v>142216</v>
      </c>
      <c r="E20061" s="5">
        <f t="shared" si="313"/>
        <v>8.6881926084266189E-2</v>
      </c>
    </row>
    <row r="20062" spans="1:5" x14ac:dyDescent="0.25">
      <c r="A20062" s="2">
        <v>3078</v>
      </c>
      <c r="B20062" s="2">
        <v>2021</v>
      </c>
      <c r="C20062" s="2" t="s">
        <v>75</v>
      </c>
      <c r="D20062" s="3">
        <v>154572</v>
      </c>
      <c r="E20062" s="5">
        <f t="shared" si="313"/>
        <v>3.7341821287167148E-2</v>
      </c>
    </row>
    <row r="20063" spans="1:5" x14ac:dyDescent="0.25">
      <c r="A20063" s="2">
        <v>3078</v>
      </c>
      <c r="B20063" s="2">
        <v>2022</v>
      </c>
      <c r="C20063" s="2" t="s">
        <v>75</v>
      </c>
      <c r="D20063" s="3">
        <v>160344</v>
      </c>
      <c r="E20063" s="5">
        <f t="shared" si="313"/>
        <v>0.10703861697350696</v>
      </c>
    </row>
    <row r="20064" spans="1:5" x14ac:dyDescent="0.25">
      <c r="A20064" s="2">
        <v>3078</v>
      </c>
      <c r="B20064" s="2">
        <v>2023</v>
      </c>
      <c r="C20064" s="2" t="s">
        <v>71</v>
      </c>
      <c r="D20064" s="3">
        <v>177507</v>
      </c>
      <c r="E20064" s="5">
        <f t="shared" si="313"/>
        <v>2.2055468235055518E-2</v>
      </c>
    </row>
    <row r="20065" spans="1:5" x14ac:dyDescent="0.25">
      <c r="A20065" s="2">
        <v>3078</v>
      </c>
      <c r="B20065" s="2">
        <v>2024</v>
      </c>
      <c r="C20065" s="2" t="s">
        <v>71</v>
      </c>
      <c r="D20065" s="3">
        <v>181422</v>
      </c>
      <c r="E20065" s="5">
        <f t="shared" si="313"/>
        <v>4.9586047998588928E-2</v>
      </c>
    </row>
    <row r="20066" spans="1:5" x14ac:dyDescent="0.25">
      <c r="A20066" s="2">
        <v>3078</v>
      </c>
      <c r="B20066" s="2">
        <v>2025</v>
      </c>
      <c r="C20066" s="2" t="s">
        <v>71</v>
      </c>
      <c r="D20066" s="3">
        <v>190418</v>
      </c>
      <c r="E20066" s="5">
        <f t="shared" si="313"/>
        <v>1</v>
      </c>
    </row>
    <row r="20067" spans="1:5" x14ac:dyDescent="0.25">
      <c r="A20067" s="2">
        <v>3079</v>
      </c>
      <c r="B20067" s="2">
        <v>2014</v>
      </c>
      <c r="C20067" s="2" t="s">
        <v>55</v>
      </c>
      <c r="D20067" s="3">
        <v>137222</v>
      </c>
      <c r="E20067" s="5">
        <f t="shared" si="313"/>
        <v>2.4281820699304776E-2</v>
      </c>
    </row>
    <row r="20068" spans="1:5" x14ac:dyDescent="0.25">
      <c r="A20068" s="2">
        <v>3079</v>
      </c>
      <c r="B20068" s="2">
        <v>2015</v>
      </c>
      <c r="C20068" s="2" t="s">
        <v>55</v>
      </c>
      <c r="D20068" s="3">
        <v>140554</v>
      </c>
      <c r="E20068" s="5">
        <f t="shared" si="313"/>
        <v>4.0639184939596167E-2</v>
      </c>
    </row>
    <row r="20069" spans="1:5" x14ac:dyDescent="0.25">
      <c r="A20069" s="2">
        <v>3079</v>
      </c>
      <c r="B20069" s="2">
        <v>2016</v>
      </c>
      <c r="C20069" s="2" t="s">
        <v>55</v>
      </c>
      <c r="D20069" s="3">
        <v>146266</v>
      </c>
      <c r="E20069" s="5">
        <f t="shared" si="313"/>
        <v>2.7962752792856848E-3</v>
      </c>
    </row>
    <row r="20070" spans="1:5" x14ac:dyDescent="0.25">
      <c r="A20070" s="2">
        <v>3079</v>
      </c>
      <c r="B20070" s="2">
        <v>2017</v>
      </c>
      <c r="C20070" s="2" t="s">
        <v>60</v>
      </c>
      <c r="D20070" s="3">
        <v>146675</v>
      </c>
      <c r="E20070" s="5">
        <f t="shared" si="313"/>
        <v>2.4141810124424748E-2</v>
      </c>
    </row>
    <row r="20071" spans="1:5" x14ac:dyDescent="0.25">
      <c r="A20071" s="2">
        <v>3079</v>
      </c>
      <c r="B20071" s="2">
        <v>2018</v>
      </c>
      <c r="C20071" s="2" t="s">
        <v>64</v>
      </c>
      <c r="D20071" s="3">
        <v>150216</v>
      </c>
      <c r="E20071" s="5">
        <f t="shared" si="313"/>
        <v>3.3118975342173937E-2</v>
      </c>
    </row>
    <row r="20072" spans="1:5" x14ac:dyDescent="0.25">
      <c r="A20072" s="2">
        <v>3079</v>
      </c>
      <c r="B20072" s="2">
        <v>2019</v>
      </c>
      <c r="C20072" s="2" t="s">
        <v>64</v>
      </c>
      <c r="D20072" s="3">
        <v>155191</v>
      </c>
      <c r="E20072" s="5">
        <f t="shared" si="313"/>
        <v>4.6214020142920656E-2</v>
      </c>
    </row>
    <row r="20073" spans="1:5" x14ac:dyDescent="0.25">
      <c r="A20073" s="2">
        <v>3079</v>
      </c>
      <c r="B20073" s="2">
        <v>2020</v>
      </c>
      <c r="C20073" s="2" t="s">
        <v>64</v>
      </c>
      <c r="D20073" s="3">
        <v>162363</v>
      </c>
      <c r="E20073" s="5">
        <f t="shared" si="313"/>
        <v>3.5586925592653501E-2</v>
      </c>
    </row>
    <row r="20074" spans="1:5" x14ac:dyDescent="0.25">
      <c r="A20074" s="2">
        <v>3079</v>
      </c>
      <c r="B20074" s="2">
        <v>2021</v>
      </c>
      <c r="C20074" s="2" t="s">
        <v>75</v>
      </c>
      <c r="D20074" s="3">
        <v>168141</v>
      </c>
      <c r="E20074" s="5">
        <f t="shared" si="313"/>
        <v>4.2476255047846745E-2</v>
      </c>
    </row>
    <row r="20075" spans="1:5" x14ac:dyDescent="0.25">
      <c r="A20075" s="2">
        <v>3079</v>
      </c>
      <c r="B20075" s="2">
        <v>2022</v>
      </c>
      <c r="C20075" s="2" t="s">
        <v>75</v>
      </c>
      <c r="D20075" s="3">
        <v>175283</v>
      </c>
      <c r="E20075" s="5">
        <f t="shared" si="313"/>
        <v>7.4810449387561831E-2</v>
      </c>
    </row>
    <row r="20076" spans="1:5" x14ac:dyDescent="0.25">
      <c r="A20076" s="2">
        <v>3079</v>
      </c>
      <c r="B20076" s="2">
        <v>2023</v>
      </c>
      <c r="C20076" s="2" t="s">
        <v>71</v>
      </c>
      <c r="D20076" s="3">
        <v>188396</v>
      </c>
      <c r="E20076" s="5">
        <f t="shared" si="313"/>
        <v>4.0229091912779465E-2</v>
      </c>
    </row>
    <row r="20077" spans="1:5" x14ac:dyDescent="0.25">
      <c r="A20077" s="2">
        <v>3079</v>
      </c>
      <c r="B20077" s="2">
        <v>2024</v>
      </c>
      <c r="C20077" s="2" t="s">
        <v>71</v>
      </c>
      <c r="D20077" s="3">
        <v>195975</v>
      </c>
      <c r="E20077" s="5">
        <f t="shared" si="313"/>
        <v>6.3104987881107286E-2</v>
      </c>
    </row>
    <row r="20078" spans="1:5" x14ac:dyDescent="0.25">
      <c r="A20078" s="2">
        <v>3079</v>
      </c>
      <c r="B20078" s="2">
        <v>2025</v>
      </c>
      <c r="C20078" s="2" t="s">
        <v>71</v>
      </c>
      <c r="D20078" s="3">
        <v>208342</v>
      </c>
      <c r="E20078" s="5">
        <f t="shared" si="313"/>
        <v>1</v>
      </c>
    </row>
    <row r="20079" spans="1:5" x14ac:dyDescent="0.25">
      <c r="A20079" s="2">
        <v>3080</v>
      </c>
      <c r="B20079" s="2">
        <v>2022</v>
      </c>
      <c r="C20079" s="2" t="s">
        <v>66</v>
      </c>
      <c r="D20079" s="3">
        <v>35209</v>
      </c>
      <c r="E20079" s="5">
        <f t="shared" si="313"/>
        <v>4.1495072282655004E-2</v>
      </c>
    </row>
    <row r="20080" spans="1:5" x14ac:dyDescent="0.25">
      <c r="A20080" s="2">
        <v>3080</v>
      </c>
      <c r="B20080" s="2">
        <v>2023</v>
      </c>
      <c r="C20080" s="2" t="s">
        <v>66</v>
      </c>
      <c r="D20080" s="3">
        <v>36670</v>
      </c>
      <c r="E20080" s="5">
        <f t="shared" si="313"/>
        <v>4.3632397054813199E-2</v>
      </c>
    </row>
    <row r="20081" spans="1:5" x14ac:dyDescent="0.25">
      <c r="A20081" s="2">
        <v>3080</v>
      </c>
      <c r="B20081" s="2">
        <v>2024</v>
      </c>
      <c r="C20081" s="2" t="s">
        <v>66</v>
      </c>
      <c r="D20081" s="3">
        <v>38270</v>
      </c>
      <c r="E20081" s="5">
        <f t="shared" si="313"/>
        <v>4.4421217663966554E-2</v>
      </c>
    </row>
    <row r="20082" spans="1:5" x14ac:dyDescent="0.25">
      <c r="A20082" s="2">
        <v>3080</v>
      </c>
      <c r="B20082" s="2">
        <v>2025</v>
      </c>
      <c r="C20082" s="2" t="s">
        <v>66</v>
      </c>
      <c r="D20082" s="3">
        <v>39970</v>
      </c>
      <c r="E20082" s="5">
        <f t="shared" si="313"/>
        <v>1</v>
      </c>
    </row>
    <row r="20083" spans="1:5" x14ac:dyDescent="0.25">
      <c r="A20083" s="2">
        <v>3081</v>
      </c>
      <c r="B20083" s="2">
        <v>2020</v>
      </c>
      <c r="C20083" s="2" t="s">
        <v>75</v>
      </c>
      <c r="D20083" s="3">
        <v>299840</v>
      </c>
      <c r="E20083" s="5">
        <f t="shared" si="313"/>
        <v>3.4578441835645679E-2</v>
      </c>
    </row>
    <row r="20084" spans="1:5" x14ac:dyDescent="0.25">
      <c r="A20084" s="2">
        <v>3081</v>
      </c>
      <c r="B20084" s="2">
        <v>2021</v>
      </c>
      <c r="C20084" s="2" t="s">
        <v>75</v>
      </c>
      <c r="D20084" s="3">
        <v>310208</v>
      </c>
      <c r="E20084" s="5">
        <f t="shared" si="313"/>
        <v>5.8196435939756548E-2</v>
      </c>
    </row>
    <row r="20085" spans="1:5" x14ac:dyDescent="0.25">
      <c r="A20085" s="2">
        <v>3081</v>
      </c>
      <c r="B20085" s="2">
        <v>2022</v>
      </c>
      <c r="C20085" s="2" t="s">
        <v>75</v>
      </c>
      <c r="D20085" s="3">
        <v>328261</v>
      </c>
      <c r="E20085" s="5">
        <f t="shared" si="313"/>
        <v>4.0394685935886382E-2</v>
      </c>
    </row>
    <row r="20086" spans="1:5" x14ac:dyDescent="0.25">
      <c r="A20086" s="2">
        <v>3081</v>
      </c>
      <c r="B20086" s="2">
        <v>2023</v>
      </c>
      <c r="C20086" s="2" t="s">
        <v>75</v>
      </c>
      <c r="D20086" s="3">
        <v>341521</v>
      </c>
      <c r="E20086" s="5">
        <f t="shared" si="313"/>
        <v>4.8755420603711047E-2</v>
      </c>
    </row>
    <row r="20087" spans="1:5" x14ac:dyDescent="0.25">
      <c r="A20087" s="2">
        <v>3081</v>
      </c>
      <c r="B20087" s="2">
        <v>2024</v>
      </c>
      <c r="C20087" s="2" t="s">
        <v>75</v>
      </c>
      <c r="D20087" s="3">
        <v>358172</v>
      </c>
      <c r="E20087" s="5">
        <f t="shared" si="313"/>
        <v>-3.1342483499547706E-2</v>
      </c>
    </row>
    <row r="20088" spans="1:5" x14ac:dyDescent="0.25">
      <c r="A20088" s="2">
        <v>3081</v>
      </c>
      <c r="B20088" s="2">
        <v>2025</v>
      </c>
      <c r="C20088" s="2" t="s">
        <v>71</v>
      </c>
      <c r="D20088" s="3">
        <v>346946</v>
      </c>
      <c r="E20088" s="5">
        <f t="shared" si="313"/>
        <v>1</v>
      </c>
    </row>
    <row r="20089" spans="1:5" x14ac:dyDescent="0.25">
      <c r="A20089" s="2">
        <v>3082</v>
      </c>
      <c r="B20089" s="2">
        <v>2023</v>
      </c>
      <c r="C20089" s="2" t="s">
        <v>60</v>
      </c>
      <c r="D20089" s="3">
        <v>142580</v>
      </c>
      <c r="E20089" s="5">
        <f t="shared" si="313"/>
        <v>1.0345069434703324E-2</v>
      </c>
    </row>
    <row r="20090" spans="1:5" x14ac:dyDescent="0.25">
      <c r="A20090" s="2">
        <v>3082</v>
      </c>
      <c r="B20090" s="2">
        <v>2024</v>
      </c>
      <c r="C20090" s="2" t="s">
        <v>64</v>
      </c>
      <c r="D20090" s="3">
        <v>144055</v>
      </c>
      <c r="E20090" s="5">
        <f t="shared" si="313"/>
        <v>3.3764881468883415E-2</v>
      </c>
    </row>
    <row r="20091" spans="1:5" x14ac:dyDescent="0.25">
      <c r="A20091" s="2">
        <v>3082</v>
      </c>
      <c r="B20091" s="2">
        <v>2025</v>
      </c>
      <c r="C20091" s="2" t="s">
        <v>64</v>
      </c>
      <c r="D20091" s="3">
        <v>148919</v>
      </c>
      <c r="E20091" s="5">
        <f t="shared" si="313"/>
        <v>1</v>
      </c>
    </row>
    <row r="20092" spans="1:5" x14ac:dyDescent="0.25">
      <c r="A20092" s="2">
        <v>3083</v>
      </c>
      <c r="B20092" s="2">
        <v>2016</v>
      </c>
      <c r="C20092" s="2" t="s">
        <v>55</v>
      </c>
      <c r="D20092" s="3">
        <v>117095</v>
      </c>
      <c r="E20092" s="5">
        <f t="shared" si="313"/>
        <v>4.7414492506084802E-2</v>
      </c>
    </row>
    <row r="20093" spans="1:5" x14ac:dyDescent="0.25">
      <c r="A20093" s="2">
        <v>3083</v>
      </c>
      <c r="B20093" s="2">
        <v>2017</v>
      </c>
      <c r="C20093" s="2" t="s">
        <v>55</v>
      </c>
      <c r="D20093" s="3">
        <v>122647</v>
      </c>
      <c r="E20093" s="5">
        <f t="shared" si="313"/>
        <v>0.11003938131385195</v>
      </c>
    </row>
    <row r="20094" spans="1:5" x14ac:dyDescent="0.25">
      <c r="A20094" s="2">
        <v>3083</v>
      </c>
      <c r="B20094" s="2">
        <v>2018</v>
      </c>
      <c r="C20094" s="2" t="s">
        <v>60</v>
      </c>
      <c r="D20094" s="3">
        <v>136143</v>
      </c>
      <c r="E20094" s="5">
        <f t="shared" si="313"/>
        <v>6.6231829767230049E-2</v>
      </c>
    </row>
    <row r="20095" spans="1:5" x14ac:dyDescent="0.25">
      <c r="A20095" s="2">
        <v>3083</v>
      </c>
      <c r="B20095" s="2">
        <v>2019</v>
      </c>
      <c r="C20095" s="2" t="s">
        <v>60</v>
      </c>
      <c r="D20095" s="3">
        <v>145160</v>
      </c>
      <c r="E20095" s="5">
        <f t="shared" si="313"/>
        <v>5.7274731330945162E-2</v>
      </c>
    </row>
    <row r="20096" spans="1:5" x14ac:dyDescent="0.25">
      <c r="A20096" s="2">
        <v>3083</v>
      </c>
      <c r="B20096" s="2">
        <v>2020</v>
      </c>
      <c r="C20096" s="2" t="s">
        <v>60</v>
      </c>
      <c r="D20096" s="3">
        <v>153474</v>
      </c>
      <c r="E20096" s="5">
        <f t="shared" si="313"/>
        <v>4.7148051135697248E-2</v>
      </c>
    </row>
    <row r="20097" spans="1:5" x14ac:dyDescent="0.25">
      <c r="A20097" s="2">
        <v>3083</v>
      </c>
      <c r="B20097" s="2">
        <v>2021</v>
      </c>
      <c r="C20097" s="2" t="s">
        <v>60</v>
      </c>
      <c r="D20097" s="3">
        <v>160710</v>
      </c>
      <c r="E20097" s="5">
        <f t="shared" si="313"/>
        <v>4.6083006657955325E-2</v>
      </c>
    </row>
    <row r="20098" spans="1:5" x14ac:dyDescent="0.25">
      <c r="A20098" s="2">
        <v>3083</v>
      </c>
      <c r="B20098" s="2">
        <v>2022</v>
      </c>
      <c r="C20098" s="2" t="s">
        <v>60</v>
      </c>
      <c r="D20098" s="3">
        <v>168116</v>
      </c>
      <c r="E20098" s="5">
        <f t="shared" ref="E20098:E20161" si="314">IF(A20099=A20098,(D20099-D20098)/D20098,1)</f>
        <v>3.6522401199172001E-2</v>
      </c>
    </row>
    <row r="20099" spans="1:5" x14ac:dyDescent="0.25">
      <c r="A20099" s="2">
        <v>3083</v>
      </c>
      <c r="B20099" s="2">
        <v>2023</v>
      </c>
      <c r="C20099" s="2" t="s">
        <v>60</v>
      </c>
      <c r="D20099" s="3">
        <v>174256</v>
      </c>
      <c r="E20099" s="5">
        <f t="shared" si="314"/>
        <v>7.8797860618859614E-2</v>
      </c>
    </row>
    <row r="20100" spans="1:5" x14ac:dyDescent="0.25">
      <c r="A20100" s="2">
        <v>3083</v>
      </c>
      <c r="B20100" s="2">
        <v>2024</v>
      </c>
      <c r="C20100" s="2" t="s">
        <v>64</v>
      </c>
      <c r="D20100" s="3">
        <v>187987</v>
      </c>
      <c r="E20100" s="5">
        <f t="shared" si="314"/>
        <v>6.8579210264539572E-2</v>
      </c>
    </row>
    <row r="20101" spans="1:5" x14ac:dyDescent="0.25">
      <c r="A20101" s="2">
        <v>3083</v>
      </c>
      <c r="B20101" s="2">
        <v>2025</v>
      </c>
      <c r="C20101" s="2" t="s">
        <v>64</v>
      </c>
      <c r="D20101" s="3">
        <v>200879</v>
      </c>
      <c r="E20101" s="5">
        <f t="shared" si="314"/>
        <v>1</v>
      </c>
    </row>
    <row r="20102" spans="1:5" x14ac:dyDescent="0.25">
      <c r="A20102" s="2">
        <v>3084</v>
      </c>
      <c r="B20102" s="2">
        <v>2017</v>
      </c>
      <c r="C20102" s="2" t="s">
        <v>66</v>
      </c>
      <c r="D20102" s="3">
        <v>33478</v>
      </c>
      <c r="E20102" s="5">
        <f t="shared" si="314"/>
        <v>4.806141346555947E-2</v>
      </c>
    </row>
    <row r="20103" spans="1:5" x14ac:dyDescent="0.25">
      <c r="A20103" s="2">
        <v>3084</v>
      </c>
      <c r="B20103" s="2">
        <v>2018</v>
      </c>
      <c r="C20103" s="2" t="s">
        <v>66</v>
      </c>
      <c r="D20103" s="3">
        <v>35087</v>
      </c>
      <c r="E20103" s="5">
        <f t="shared" si="314"/>
        <v>4.7937982728645939E-2</v>
      </c>
    </row>
    <row r="20104" spans="1:5" x14ac:dyDescent="0.25">
      <c r="A20104" s="2">
        <v>3084</v>
      </c>
      <c r="B20104" s="2">
        <v>2019</v>
      </c>
      <c r="C20104" s="2" t="s">
        <v>66</v>
      </c>
      <c r="D20104" s="3">
        <v>36769</v>
      </c>
      <c r="E20104" s="5">
        <f t="shared" si="314"/>
        <v>4.8682313905735811E-2</v>
      </c>
    </row>
    <row r="20105" spans="1:5" x14ac:dyDescent="0.25">
      <c r="A20105" s="2">
        <v>3084</v>
      </c>
      <c r="B20105" s="2">
        <v>2020</v>
      </c>
      <c r="C20105" s="2" t="s">
        <v>66</v>
      </c>
      <c r="D20105" s="3">
        <v>38559</v>
      </c>
      <c r="E20105" s="5">
        <f t="shared" si="314"/>
        <v>4.1079903524468997E-2</v>
      </c>
    </row>
    <row r="20106" spans="1:5" x14ac:dyDescent="0.25">
      <c r="A20106" s="2">
        <v>3084</v>
      </c>
      <c r="B20106" s="2">
        <v>2021</v>
      </c>
      <c r="C20106" s="2" t="s">
        <v>66</v>
      </c>
      <c r="D20106" s="3">
        <v>40143</v>
      </c>
      <c r="E20106" s="5">
        <f t="shared" si="314"/>
        <v>6.8804025608449795E-2</v>
      </c>
    </row>
    <row r="20107" spans="1:5" x14ac:dyDescent="0.25">
      <c r="A20107" s="2">
        <v>3084</v>
      </c>
      <c r="B20107" s="2">
        <v>2022</v>
      </c>
      <c r="C20107" s="2" t="s">
        <v>55</v>
      </c>
      <c r="D20107" s="3">
        <v>42905</v>
      </c>
      <c r="E20107" s="5">
        <f t="shared" si="314"/>
        <v>0.10651439226197412</v>
      </c>
    </row>
    <row r="20108" spans="1:5" x14ac:dyDescent="0.25">
      <c r="A20108" s="2">
        <v>3084</v>
      </c>
      <c r="B20108" s="2">
        <v>2023</v>
      </c>
      <c r="C20108" s="2" t="s">
        <v>60</v>
      </c>
      <c r="D20108" s="3">
        <v>47475</v>
      </c>
      <c r="E20108" s="5">
        <f t="shared" si="314"/>
        <v>0.16598209583991574</v>
      </c>
    </row>
    <row r="20109" spans="1:5" x14ac:dyDescent="0.25">
      <c r="A20109" s="2">
        <v>3084</v>
      </c>
      <c r="B20109" s="2">
        <v>2024</v>
      </c>
      <c r="C20109" s="2" t="s">
        <v>64</v>
      </c>
      <c r="D20109" s="3">
        <v>55355</v>
      </c>
      <c r="E20109" s="5">
        <f t="shared" si="314"/>
        <v>5.5387950501309728E-2</v>
      </c>
    </row>
    <row r="20110" spans="1:5" x14ac:dyDescent="0.25">
      <c r="A20110" s="2">
        <v>3084</v>
      </c>
      <c r="B20110" s="2">
        <v>2025</v>
      </c>
      <c r="C20110" s="2" t="s">
        <v>64</v>
      </c>
      <c r="D20110" s="3">
        <v>58421</v>
      </c>
      <c r="E20110" s="5">
        <f t="shared" si="314"/>
        <v>1</v>
      </c>
    </row>
    <row r="20111" spans="1:5" x14ac:dyDescent="0.25">
      <c r="A20111" s="2">
        <v>3085</v>
      </c>
      <c r="B20111" s="2">
        <v>2020</v>
      </c>
      <c r="C20111" s="2" t="s">
        <v>60</v>
      </c>
      <c r="D20111" s="3">
        <v>88899</v>
      </c>
      <c r="E20111" s="5">
        <f t="shared" si="314"/>
        <v>2.4364728512131745E-2</v>
      </c>
    </row>
    <row r="20112" spans="1:5" x14ac:dyDescent="0.25">
      <c r="A20112" s="2">
        <v>3085</v>
      </c>
      <c r="B20112" s="2">
        <v>2021</v>
      </c>
      <c r="C20112" s="2" t="s">
        <v>60</v>
      </c>
      <c r="D20112" s="3">
        <v>91065</v>
      </c>
      <c r="E20112" s="5">
        <f t="shared" si="314"/>
        <v>5.1699335639378466E-2</v>
      </c>
    </row>
    <row r="20113" spans="1:5" x14ac:dyDescent="0.25">
      <c r="A20113" s="2">
        <v>3085</v>
      </c>
      <c r="B20113" s="2">
        <v>2022</v>
      </c>
      <c r="C20113" s="2" t="s">
        <v>60</v>
      </c>
      <c r="D20113" s="3">
        <v>95773</v>
      </c>
      <c r="E20113" s="5">
        <f t="shared" si="314"/>
        <v>2.3179810593799921E-2</v>
      </c>
    </row>
    <row r="20114" spans="1:5" x14ac:dyDescent="0.25">
      <c r="A20114" s="2">
        <v>3085</v>
      </c>
      <c r="B20114" s="2">
        <v>2023</v>
      </c>
      <c r="C20114" s="2" t="s">
        <v>60</v>
      </c>
      <c r="D20114" s="3">
        <v>97993</v>
      </c>
      <c r="E20114" s="5">
        <f t="shared" si="314"/>
        <v>5.7667384405008522E-2</v>
      </c>
    </row>
    <row r="20115" spans="1:5" x14ac:dyDescent="0.25">
      <c r="A20115" s="2">
        <v>3085</v>
      </c>
      <c r="B20115" s="2">
        <v>2024</v>
      </c>
      <c r="C20115" s="2" t="s">
        <v>60</v>
      </c>
      <c r="D20115" s="3">
        <v>103644</v>
      </c>
      <c r="E20115" s="5">
        <f t="shared" si="314"/>
        <v>3.431940102659102E-2</v>
      </c>
    </row>
    <row r="20116" spans="1:5" x14ac:dyDescent="0.25">
      <c r="A20116" s="2">
        <v>3085</v>
      </c>
      <c r="B20116" s="2">
        <v>2025</v>
      </c>
      <c r="C20116" s="2" t="s">
        <v>60</v>
      </c>
      <c r="D20116" s="3">
        <v>107201</v>
      </c>
      <c r="E20116" s="5">
        <f t="shared" si="314"/>
        <v>1</v>
      </c>
    </row>
    <row r="20117" spans="1:5" x14ac:dyDescent="0.25">
      <c r="A20117" s="2">
        <v>3086</v>
      </c>
      <c r="B20117" s="2">
        <v>2020</v>
      </c>
      <c r="C20117" s="2" t="s">
        <v>60</v>
      </c>
      <c r="D20117" s="3">
        <v>152880</v>
      </c>
      <c r="E20117" s="5">
        <f t="shared" si="314"/>
        <v>4.7671376242804812E-2</v>
      </c>
    </row>
    <row r="20118" spans="1:5" x14ac:dyDescent="0.25">
      <c r="A20118" s="2">
        <v>3086</v>
      </c>
      <c r="B20118" s="2">
        <v>2021</v>
      </c>
      <c r="C20118" s="2" t="s">
        <v>60</v>
      </c>
      <c r="D20118" s="3">
        <v>160168</v>
      </c>
      <c r="E20118" s="5">
        <f t="shared" si="314"/>
        <v>3.6542879976025171E-2</v>
      </c>
    </row>
    <row r="20119" spans="1:5" x14ac:dyDescent="0.25">
      <c r="A20119" s="2">
        <v>3086</v>
      </c>
      <c r="B20119" s="2">
        <v>2022</v>
      </c>
      <c r="C20119" s="2" t="s">
        <v>60</v>
      </c>
      <c r="D20119" s="3">
        <v>166021</v>
      </c>
      <c r="E20119" s="5">
        <f t="shared" si="314"/>
        <v>3.5477439601014328E-2</v>
      </c>
    </row>
    <row r="20120" spans="1:5" x14ac:dyDescent="0.25">
      <c r="A20120" s="2">
        <v>3086</v>
      </c>
      <c r="B20120" s="2">
        <v>2023</v>
      </c>
      <c r="C20120" s="2" t="s">
        <v>60</v>
      </c>
      <c r="D20120" s="3">
        <v>171911</v>
      </c>
      <c r="E20120" s="5">
        <f t="shared" si="314"/>
        <v>3.571033848910192E-2</v>
      </c>
    </row>
    <row r="20121" spans="1:5" x14ac:dyDescent="0.25">
      <c r="A20121" s="2">
        <v>3086</v>
      </c>
      <c r="B20121" s="2">
        <v>2024</v>
      </c>
      <c r="C20121" s="2" t="s">
        <v>60</v>
      </c>
      <c r="D20121" s="3">
        <v>178050</v>
      </c>
      <c r="E20121" s="5">
        <f t="shared" si="314"/>
        <v>2.2353271552934571E-2</v>
      </c>
    </row>
    <row r="20122" spans="1:5" x14ac:dyDescent="0.25">
      <c r="A20122" s="2">
        <v>3086</v>
      </c>
      <c r="B20122" s="2">
        <v>2025</v>
      </c>
      <c r="C20122" s="2" t="s">
        <v>60</v>
      </c>
      <c r="D20122" s="3">
        <v>182030</v>
      </c>
      <c r="E20122" s="5">
        <f t="shared" si="314"/>
        <v>1</v>
      </c>
    </row>
    <row r="20123" spans="1:5" x14ac:dyDescent="0.25">
      <c r="A20123" s="2">
        <v>3087</v>
      </c>
      <c r="B20123" s="2">
        <v>2014</v>
      </c>
      <c r="C20123" s="2" t="s">
        <v>55</v>
      </c>
      <c r="D20123" s="3">
        <v>54031</v>
      </c>
      <c r="E20123" s="5">
        <f t="shared" si="314"/>
        <v>4.0032573892765266E-2</v>
      </c>
    </row>
    <row r="20124" spans="1:5" x14ac:dyDescent="0.25">
      <c r="A20124" s="2">
        <v>3087</v>
      </c>
      <c r="B20124" s="2">
        <v>2015</v>
      </c>
      <c r="C20124" s="2" t="s">
        <v>55</v>
      </c>
      <c r="D20124" s="3">
        <v>56194</v>
      </c>
      <c r="E20124" s="5">
        <f t="shared" si="314"/>
        <v>6.5594191550699357E-2</v>
      </c>
    </row>
    <row r="20125" spans="1:5" x14ac:dyDescent="0.25">
      <c r="A20125" s="2">
        <v>3087</v>
      </c>
      <c r="B20125" s="2">
        <v>2016</v>
      </c>
      <c r="C20125" s="2" t="s">
        <v>55</v>
      </c>
      <c r="D20125" s="3">
        <v>59880</v>
      </c>
      <c r="E20125" s="5">
        <f t="shared" si="314"/>
        <v>5.1503006012024045E-2</v>
      </c>
    </row>
    <row r="20126" spans="1:5" x14ac:dyDescent="0.25">
      <c r="A20126" s="2">
        <v>3087</v>
      </c>
      <c r="B20126" s="2">
        <v>2017</v>
      </c>
      <c r="C20126" s="2" t="s">
        <v>55</v>
      </c>
      <c r="D20126" s="3">
        <v>62964</v>
      </c>
      <c r="E20126" s="5">
        <f t="shared" si="314"/>
        <v>5.6032018296169238E-2</v>
      </c>
    </row>
    <row r="20127" spans="1:5" x14ac:dyDescent="0.25">
      <c r="A20127" s="2">
        <v>3087</v>
      </c>
      <c r="B20127" s="2">
        <v>2018</v>
      </c>
      <c r="C20127" s="2" t="s">
        <v>55</v>
      </c>
      <c r="D20127" s="3">
        <v>66492</v>
      </c>
      <c r="E20127" s="5">
        <f t="shared" si="314"/>
        <v>2.3897611742766046E-2</v>
      </c>
    </row>
    <row r="20128" spans="1:5" x14ac:dyDescent="0.25">
      <c r="A20128" s="2">
        <v>3087</v>
      </c>
      <c r="B20128" s="2">
        <v>2019</v>
      </c>
      <c r="C20128" s="2" t="s">
        <v>55</v>
      </c>
      <c r="D20128" s="3">
        <v>68081</v>
      </c>
      <c r="E20128" s="5">
        <f t="shared" si="314"/>
        <v>6.5157679822564304E-2</v>
      </c>
    </row>
    <row r="20129" spans="1:5" x14ac:dyDescent="0.25">
      <c r="A20129" s="2">
        <v>3087</v>
      </c>
      <c r="B20129" s="2">
        <v>2020</v>
      </c>
      <c r="C20129" s="2" t="s">
        <v>55</v>
      </c>
      <c r="D20129" s="3">
        <v>72517</v>
      </c>
      <c r="E20129" s="5">
        <f t="shared" si="314"/>
        <v>5.7048692030834146E-2</v>
      </c>
    </row>
    <row r="20130" spans="1:5" x14ac:dyDescent="0.25">
      <c r="A20130" s="2">
        <v>3087</v>
      </c>
      <c r="B20130" s="2">
        <v>2021</v>
      </c>
      <c r="C20130" s="2" t="s">
        <v>55</v>
      </c>
      <c r="D20130" s="3">
        <v>76654</v>
      </c>
      <c r="E20130" s="5">
        <f t="shared" si="314"/>
        <v>5.3160957027682837E-2</v>
      </c>
    </row>
    <row r="20131" spans="1:5" x14ac:dyDescent="0.25">
      <c r="A20131" s="2">
        <v>3087</v>
      </c>
      <c r="B20131" s="2">
        <v>2022</v>
      </c>
      <c r="C20131" s="2" t="s">
        <v>55</v>
      </c>
      <c r="D20131" s="3">
        <v>80729</v>
      </c>
      <c r="E20131" s="5">
        <f t="shared" si="314"/>
        <v>5.2806302567850461E-2</v>
      </c>
    </row>
    <row r="20132" spans="1:5" x14ac:dyDescent="0.25">
      <c r="A20132" s="2">
        <v>3087</v>
      </c>
      <c r="B20132" s="2">
        <v>2023</v>
      </c>
      <c r="C20132" s="2" t="s">
        <v>55</v>
      </c>
      <c r="D20132" s="3">
        <v>84992</v>
      </c>
      <c r="E20132" s="5">
        <f t="shared" si="314"/>
        <v>2.5578878012048192E-2</v>
      </c>
    </row>
    <row r="20133" spans="1:5" x14ac:dyDescent="0.25">
      <c r="A20133" s="2">
        <v>3087</v>
      </c>
      <c r="B20133" s="2">
        <v>2024</v>
      </c>
      <c r="C20133" s="2" t="s">
        <v>55</v>
      </c>
      <c r="D20133" s="3">
        <v>87166</v>
      </c>
      <c r="E20133" s="5">
        <f t="shared" si="314"/>
        <v>4.5637060321685061E-2</v>
      </c>
    </row>
    <row r="20134" spans="1:5" x14ac:dyDescent="0.25">
      <c r="A20134" s="2">
        <v>3087</v>
      </c>
      <c r="B20134" s="2">
        <v>2025</v>
      </c>
      <c r="C20134" s="2" t="s">
        <v>55</v>
      </c>
      <c r="D20134" s="3">
        <v>91144</v>
      </c>
      <c r="E20134" s="5">
        <f t="shared" si="314"/>
        <v>1</v>
      </c>
    </row>
    <row r="20135" spans="1:5" x14ac:dyDescent="0.25">
      <c r="A20135" s="2">
        <v>3088</v>
      </c>
      <c r="B20135" s="2">
        <v>2024</v>
      </c>
      <c r="C20135" s="2" t="s">
        <v>60</v>
      </c>
      <c r="D20135" s="3">
        <v>157632</v>
      </c>
      <c r="E20135" s="5">
        <f t="shared" si="314"/>
        <v>2.5032988225740967E-2</v>
      </c>
    </row>
    <row r="20136" spans="1:5" x14ac:dyDescent="0.25">
      <c r="A20136" s="2">
        <v>3088</v>
      </c>
      <c r="B20136" s="2">
        <v>2025</v>
      </c>
      <c r="C20136" s="2" t="s">
        <v>60</v>
      </c>
      <c r="D20136" s="3">
        <v>161578</v>
      </c>
      <c r="E20136" s="5">
        <f t="shared" si="314"/>
        <v>1</v>
      </c>
    </row>
    <row r="20137" spans="1:5" x14ac:dyDescent="0.25">
      <c r="A20137" s="2">
        <v>3089</v>
      </c>
      <c r="B20137" s="2">
        <v>2016</v>
      </c>
      <c r="C20137" s="2" t="s">
        <v>55</v>
      </c>
      <c r="D20137" s="3">
        <v>115658</v>
      </c>
      <c r="E20137" s="5">
        <f t="shared" si="314"/>
        <v>4.3922599387850383E-2</v>
      </c>
    </row>
    <row r="20138" spans="1:5" x14ac:dyDescent="0.25">
      <c r="A20138" s="2">
        <v>3089</v>
      </c>
      <c r="B20138" s="2">
        <v>2017</v>
      </c>
      <c r="C20138" s="2" t="s">
        <v>55</v>
      </c>
      <c r="D20138" s="3">
        <v>120738</v>
      </c>
      <c r="E20138" s="5">
        <f t="shared" si="314"/>
        <v>8.5333532110851595E-2</v>
      </c>
    </row>
    <row r="20139" spans="1:5" x14ac:dyDescent="0.25">
      <c r="A20139" s="2">
        <v>3089</v>
      </c>
      <c r="B20139" s="2">
        <v>2018</v>
      </c>
      <c r="C20139" s="2" t="s">
        <v>60</v>
      </c>
      <c r="D20139" s="3">
        <v>131041</v>
      </c>
      <c r="E20139" s="5">
        <f t="shared" si="314"/>
        <v>5.0961149563876956E-2</v>
      </c>
    </row>
    <row r="20140" spans="1:5" x14ac:dyDescent="0.25">
      <c r="A20140" s="2">
        <v>3089</v>
      </c>
      <c r="B20140" s="2">
        <v>2019</v>
      </c>
      <c r="C20140" s="2" t="s">
        <v>60</v>
      </c>
      <c r="D20140" s="3">
        <v>137719</v>
      </c>
      <c r="E20140" s="5">
        <f t="shared" si="314"/>
        <v>3.0191912517517554E-2</v>
      </c>
    </row>
    <row r="20141" spans="1:5" x14ac:dyDescent="0.25">
      <c r="A20141" s="2">
        <v>3089</v>
      </c>
      <c r="B20141" s="2">
        <v>2020</v>
      </c>
      <c r="C20141" s="2" t="s">
        <v>60</v>
      </c>
      <c r="D20141" s="3">
        <v>141877</v>
      </c>
      <c r="E20141" s="5">
        <f t="shared" si="314"/>
        <v>3.9590631321496789E-2</v>
      </c>
    </row>
    <row r="20142" spans="1:5" x14ac:dyDescent="0.25">
      <c r="A20142" s="2">
        <v>3089</v>
      </c>
      <c r="B20142" s="2">
        <v>2021</v>
      </c>
      <c r="C20142" s="2" t="s">
        <v>60</v>
      </c>
      <c r="D20142" s="3">
        <v>147494</v>
      </c>
      <c r="E20142" s="5">
        <f t="shared" si="314"/>
        <v>4.7710415338929044E-2</v>
      </c>
    </row>
    <row r="20143" spans="1:5" x14ac:dyDescent="0.25">
      <c r="A20143" s="2">
        <v>3089</v>
      </c>
      <c r="B20143" s="2">
        <v>2022</v>
      </c>
      <c r="C20143" s="2" t="s">
        <v>60</v>
      </c>
      <c r="D20143" s="3">
        <v>154531</v>
      </c>
      <c r="E20143" s="5">
        <f t="shared" si="314"/>
        <v>2.2286790352744758E-2</v>
      </c>
    </row>
    <row r="20144" spans="1:5" x14ac:dyDescent="0.25">
      <c r="A20144" s="2">
        <v>3089</v>
      </c>
      <c r="B20144" s="2">
        <v>2023</v>
      </c>
      <c r="C20144" s="2" t="s">
        <v>60</v>
      </c>
      <c r="D20144" s="3">
        <v>157975</v>
      </c>
      <c r="E20144" s="5">
        <f t="shared" si="314"/>
        <v>5.1084032283589174E-2</v>
      </c>
    </row>
    <row r="20145" spans="1:5" x14ac:dyDescent="0.25">
      <c r="A20145" s="2">
        <v>3089</v>
      </c>
      <c r="B20145" s="2">
        <v>2024</v>
      </c>
      <c r="C20145" s="2" t="s">
        <v>60</v>
      </c>
      <c r="D20145" s="3">
        <v>166045</v>
      </c>
      <c r="E20145" s="5">
        <f t="shared" si="314"/>
        <v>4.1362281309283627E-2</v>
      </c>
    </row>
    <row r="20146" spans="1:5" x14ac:dyDescent="0.25">
      <c r="A20146" s="2">
        <v>3089</v>
      </c>
      <c r="B20146" s="2">
        <v>2025</v>
      </c>
      <c r="C20146" s="2" t="s">
        <v>60</v>
      </c>
      <c r="D20146" s="3">
        <v>172913</v>
      </c>
      <c r="E20146" s="5">
        <f t="shared" si="314"/>
        <v>1</v>
      </c>
    </row>
    <row r="20147" spans="1:5" x14ac:dyDescent="0.25">
      <c r="A20147" s="2">
        <v>3090</v>
      </c>
      <c r="B20147" s="2">
        <v>2020</v>
      </c>
      <c r="C20147" s="2" t="s">
        <v>71</v>
      </c>
      <c r="D20147" s="3">
        <v>326212</v>
      </c>
      <c r="E20147" s="5">
        <f t="shared" si="314"/>
        <v>3.2417568942896033E-2</v>
      </c>
    </row>
    <row r="20148" spans="1:5" x14ac:dyDescent="0.25">
      <c r="A20148" s="2">
        <v>3090</v>
      </c>
      <c r="B20148" s="2">
        <v>2021</v>
      </c>
      <c r="C20148" s="2" t="s">
        <v>71</v>
      </c>
      <c r="D20148" s="3">
        <v>336787</v>
      </c>
      <c r="E20148" s="5">
        <f t="shared" si="314"/>
        <v>5.5581123974500206E-2</v>
      </c>
    </row>
    <row r="20149" spans="1:5" x14ac:dyDescent="0.25">
      <c r="A20149" s="2">
        <v>3090</v>
      </c>
      <c r="B20149" s="2">
        <v>2022</v>
      </c>
      <c r="C20149" s="2" t="s">
        <v>71</v>
      </c>
      <c r="D20149" s="3">
        <v>355506</v>
      </c>
      <c r="E20149" s="5">
        <f t="shared" si="314"/>
        <v>5.7450507164436046E-2</v>
      </c>
    </row>
    <row r="20150" spans="1:5" x14ac:dyDescent="0.25">
      <c r="A20150" s="2">
        <v>3090</v>
      </c>
      <c r="B20150" s="2">
        <v>2023</v>
      </c>
      <c r="C20150" s="2" t="s">
        <v>71</v>
      </c>
      <c r="D20150" s="3">
        <v>375930</v>
      </c>
      <c r="E20150" s="5">
        <f t="shared" si="314"/>
        <v>5.663820392094273E-2</v>
      </c>
    </row>
    <row r="20151" spans="1:5" x14ac:dyDescent="0.25">
      <c r="A20151" s="2">
        <v>3090</v>
      </c>
      <c r="B20151" s="2">
        <v>2024</v>
      </c>
      <c r="C20151" s="2" t="s">
        <v>71</v>
      </c>
      <c r="D20151" s="3">
        <v>397222</v>
      </c>
      <c r="E20151" s="5">
        <f t="shared" si="314"/>
        <v>2.9341275155958128E-2</v>
      </c>
    </row>
    <row r="20152" spans="1:5" x14ac:dyDescent="0.25">
      <c r="A20152" s="2">
        <v>3090</v>
      </c>
      <c r="B20152" s="2">
        <v>2025</v>
      </c>
      <c r="C20152" s="2" t="s">
        <v>71</v>
      </c>
      <c r="D20152" s="3">
        <v>408877</v>
      </c>
      <c r="E20152" s="5">
        <f t="shared" si="314"/>
        <v>1</v>
      </c>
    </row>
    <row r="20153" spans="1:5" x14ac:dyDescent="0.25">
      <c r="A20153" s="2">
        <v>3091</v>
      </c>
      <c r="B20153" s="2">
        <v>2023</v>
      </c>
      <c r="C20153" s="2" t="s">
        <v>71</v>
      </c>
      <c r="D20153" s="3">
        <v>252522</v>
      </c>
      <c r="E20153" s="5">
        <f t="shared" si="314"/>
        <v>4.4380291618156043E-2</v>
      </c>
    </row>
    <row r="20154" spans="1:5" x14ac:dyDescent="0.25">
      <c r="A20154" s="2">
        <v>3091</v>
      </c>
      <c r="B20154" s="2">
        <v>2024</v>
      </c>
      <c r="C20154" s="2" t="s">
        <v>71</v>
      </c>
      <c r="D20154" s="3">
        <v>263729</v>
      </c>
      <c r="E20154" s="5">
        <f t="shared" si="314"/>
        <v>2.6762320412241355E-2</v>
      </c>
    </row>
    <row r="20155" spans="1:5" x14ac:dyDescent="0.25">
      <c r="A20155" s="2">
        <v>3091</v>
      </c>
      <c r="B20155" s="2">
        <v>2025</v>
      </c>
      <c r="C20155" s="2" t="s">
        <v>71</v>
      </c>
      <c r="D20155" s="3">
        <v>270787</v>
      </c>
      <c r="E20155" s="5">
        <f t="shared" si="314"/>
        <v>1</v>
      </c>
    </row>
    <row r="20156" spans="1:5" x14ac:dyDescent="0.25">
      <c r="A20156" s="2">
        <v>3092</v>
      </c>
      <c r="B20156" s="2">
        <v>2022</v>
      </c>
      <c r="C20156" s="2" t="s">
        <v>64</v>
      </c>
      <c r="D20156" s="3">
        <v>140957</v>
      </c>
      <c r="E20156" s="5">
        <f t="shared" si="314"/>
        <v>5.630085770837915E-2</v>
      </c>
    </row>
    <row r="20157" spans="1:5" x14ac:dyDescent="0.25">
      <c r="A20157" s="2">
        <v>3092</v>
      </c>
      <c r="B20157" s="2">
        <v>2023</v>
      </c>
      <c r="C20157" s="2" t="s">
        <v>64</v>
      </c>
      <c r="D20157" s="3">
        <v>148893</v>
      </c>
      <c r="E20157" s="5">
        <f t="shared" si="314"/>
        <v>4.0969018019651693E-2</v>
      </c>
    </row>
    <row r="20158" spans="1:5" x14ac:dyDescent="0.25">
      <c r="A20158" s="2">
        <v>3092</v>
      </c>
      <c r="B20158" s="2">
        <v>2024</v>
      </c>
      <c r="C20158" s="2" t="s">
        <v>64</v>
      </c>
      <c r="D20158" s="3">
        <v>154993</v>
      </c>
      <c r="E20158" s="5">
        <f t="shared" si="314"/>
        <v>3.3130528475479537E-2</v>
      </c>
    </row>
    <row r="20159" spans="1:5" x14ac:dyDescent="0.25">
      <c r="A20159" s="2">
        <v>3092</v>
      </c>
      <c r="B20159" s="2">
        <v>2025</v>
      </c>
      <c r="C20159" s="2" t="s">
        <v>64</v>
      </c>
      <c r="D20159" s="3">
        <v>160128</v>
      </c>
      <c r="E20159" s="5">
        <f t="shared" si="314"/>
        <v>1</v>
      </c>
    </row>
    <row r="20160" spans="1:5" x14ac:dyDescent="0.25">
      <c r="A20160" s="2">
        <v>3093</v>
      </c>
      <c r="B20160" s="2">
        <v>2017</v>
      </c>
      <c r="C20160" s="2" t="s">
        <v>60</v>
      </c>
      <c r="D20160" s="3">
        <v>176338</v>
      </c>
      <c r="E20160" s="5">
        <f t="shared" si="314"/>
        <v>4.3382594789551886E-2</v>
      </c>
    </row>
    <row r="20161" spans="1:5" x14ac:dyDescent="0.25">
      <c r="A20161" s="2">
        <v>3093</v>
      </c>
      <c r="B20161" s="2">
        <v>2018</v>
      </c>
      <c r="C20161" s="2" t="s">
        <v>60</v>
      </c>
      <c r="D20161" s="3">
        <v>183988</v>
      </c>
      <c r="E20161" s="5">
        <f t="shared" si="314"/>
        <v>3.5562101876209319E-2</v>
      </c>
    </row>
    <row r="20162" spans="1:5" x14ac:dyDescent="0.25">
      <c r="A20162" s="2">
        <v>3093</v>
      </c>
      <c r="B20162" s="2">
        <v>2019</v>
      </c>
      <c r="C20162" s="2" t="s">
        <v>60</v>
      </c>
      <c r="D20162" s="3">
        <v>190531</v>
      </c>
      <c r="E20162" s="5">
        <f t="shared" ref="E20162:E20225" si="315">IF(A20163=A20162,(D20163-D20162)/D20162,1)</f>
        <v>3.7941332381607192E-2</v>
      </c>
    </row>
    <row r="20163" spans="1:5" x14ac:dyDescent="0.25">
      <c r="A20163" s="2">
        <v>3093</v>
      </c>
      <c r="B20163" s="2">
        <v>2020</v>
      </c>
      <c r="C20163" s="2" t="s">
        <v>60</v>
      </c>
      <c r="D20163" s="3">
        <v>197760</v>
      </c>
      <c r="E20163" s="5">
        <f t="shared" si="315"/>
        <v>4.7805420711974113E-2</v>
      </c>
    </row>
    <row r="20164" spans="1:5" x14ac:dyDescent="0.25">
      <c r="A20164" s="2">
        <v>3093</v>
      </c>
      <c r="B20164" s="2">
        <v>2021</v>
      </c>
      <c r="C20164" s="2" t="s">
        <v>60</v>
      </c>
      <c r="D20164" s="3">
        <v>207214</v>
      </c>
      <c r="E20164" s="5">
        <f t="shared" si="315"/>
        <v>2.6108274537434729E-2</v>
      </c>
    </row>
    <row r="20165" spans="1:5" x14ac:dyDescent="0.25">
      <c r="A20165" s="2">
        <v>3093</v>
      </c>
      <c r="B20165" s="2">
        <v>2022</v>
      </c>
      <c r="C20165" s="2" t="s">
        <v>60</v>
      </c>
      <c r="D20165" s="3">
        <v>212624</v>
      </c>
      <c r="E20165" s="5">
        <f t="shared" si="315"/>
        <v>4.9114869440890961E-2</v>
      </c>
    </row>
    <row r="20166" spans="1:5" x14ac:dyDescent="0.25">
      <c r="A20166" s="2">
        <v>3093</v>
      </c>
      <c r="B20166" s="2">
        <v>2023</v>
      </c>
      <c r="C20166" s="2" t="s">
        <v>60</v>
      </c>
      <c r="D20166" s="3">
        <v>223067</v>
      </c>
      <c r="E20166" s="5">
        <f t="shared" si="315"/>
        <v>2.5225604863112875E-2</v>
      </c>
    </row>
    <row r="20167" spans="1:5" x14ac:dyDescent="0.25">
      <c r="A20167" s="2">
        <v>3093</v>
      </c>
      <c r="B20167" s="2">
        <v>2024</v>
      </c>
      <c r="C20167" s="2" t="s">
        <v>60</v>
      </c>
      <c r="D20167" s="3">
        <v>228694</v>
      </c>
      <c r="E20167" s="5">
        <f t="shared" si="315"/>
        <v>3.0556114283715359E-2</v>
      </c>
    </row>
    <row r="20168" spans="1:5" x14ac:dyDescent="0.25">
      <c r="A20168" s="2">
        <v>3093</v>
      </c>
      <c r="B20168" s="2">
        <v>2025</v>
      </c>
      <c r="C20168" s="2" t="s">
        <v>60</v>
      </c>
      <c r="D20168" s="3">
        <v>235682</v>
      </c>
      <c r="E20168" s="5">
        <f t="shared" si="315"/>
        <v>1</v>
      </c>
    </row>
    <row r="20169" spans="1:5" x14ac:dyDescent="0.25">
      <c r="A20169" s="2">
        <v>3094</v>
      </c>
      <c r="B20169" s="2">
        <v>2014</v>
      </c>
      <c r="C20169" s="2" t="s">
        <v>64</v>
      </c>
      <c r="D20169" s="3">
        <v>244538</v>
      </c>
      <c r="E20169" s="5">
        <f t="shared" si="315"/>
        <v>5.1456215393926509E-2</v>
      </c>
    </row>
    <row r="20170" spans="1:5" x14ac:dyDescent="0.25">
      <c r="A20170" s="2">
        <v>3094</v>
      </c>
      <c r="B20170" s="2">
        <v>2015</v>
      </c>
      <c r="C20170" s="2" t="s">
        <v>64</v>
      </c>
      <c r="D20170" s="3">
        <v>257121</v>
      </c>
      <c r="E20170" s="5">
        <f t="shared" si="315"/>
        <v>3.7900443759941817E-2</v>
      </c>
    </row>
    <row r="20171" spans="1:5" x14ac:dyDescent="0.25">
      <c r="A20171" s="2">
        <v>3094</v>
      </c>
      <c r="B20171" s="2">
        <v>2016</v>
      </c>
      <c r="C20171" s="2" t="s">
        <v>64</v>
      </c>
      <c r="D20171" s="3">
        <v>266866</v>
      </c>
      <c r="E20171" s="5">
        <f t="shared" si="315"/>
        <v>3.5838210937324352E-2</v>
      </c>
    </row>
    <row r="20172" spans="1:5" x14ac:dyDescent="0.25">
      <c r="A20172" s="2">
        <v>3094</v>
      </c>
      <c r="B20172" s="2">
        <v>2017</v>
      </c>
      <c r="C20172" s="2" t="s">
        <v>64</v>
      </c>
      <c r="D20172" s="3">
        <v>276430</v>
      </c>
      <c r="E20172" s="5">
        <f t="shared" si="315"/>
        <v>4.8326882031617405E-2</v>
      </c>
    </row>
    <row r="20173" spans="1:5" x14ac:dyDescent="0.25">
      <c r="A20173" s="2">
        <v>3094</v>
      </c>
      <c r="B20173" s="2">
        <v>2018</v>
      </c>
      <c r="C20173" s="2" t="s">
        <v>64</v>
      </c>
      <c r="D20173" s="3">
        <v>289789</v>
      </c>
      <c r="E20173" s="5">
        <f t="shared" si="315"/>
        <v>4.5081076231326928E-2</v>
      </c>
    </row>
    <row r="20174" spans="1:5" x14ac:dyDescent="0.25">
      <c r="A20174" s="2">
        <v>3094</v>
      </c>
      <c r="B20174" s="2">
        <v>2019</v>
      </c>
      <c r="C20174" s="2" t="s">
        <v>64</v>
      </c>
      <c r="D20174" s="3">
        <v>302853</v>
      </c>
      <c r="E20174" s="5">
        <f t="shared" si="315"/>
        <v>3.3980181804373739E-2</v>
      </c>
    </row>
    <row r="20175" spans="1:5" x14ac:dyDescent="0.25">
      <c r="A20175" s="2">
        <v>3094</v>
      </c>
      <c r="B20175" s="2">
        <v>2020</v>
      </c>
      <c r="C20175" s="2" t="s">
        <v>64</v>
      </c>
      <c r="D20175" s="3">
        <v>313144</v>
      </c>
      <c r="E20175" s="5">
        <f t="shared" si="315"/>
        <v>3.9205605089032522E-2</v>
      </c>
    </row>
    <row r="20176" spans="1:5" x14ac:dyDescent="0.25">
      <c r="A20176" s="2">
        <v>3094</v>
      </c>
      <c r="B20176" s="2">
        <v>2021</v>
      </c>
      <c r="C20176" s="2" t="s">
        <v>64</v>
      </c>
      <c r="D20176" s="3">
        <v>325421</v>
      </c>
      <c r="E20176" s="5">
        <f t="shared" si="315"/>
        <v>2.6338189606694099E-2</v>
      </c>
    </row>
    <row r="20177" spans="1:5" x14ac:dyDescent="0.25">
      <c r="A20177" s="2">
        <v>3094</v>
      </c>
      <c r="B20177" s="2">
        <v>2022</v>
      </c>
      <c r="C20177" s="2" t="s">
        <v>64</v>
      </c>
      <c r="D20177" s="3">
        <v>333992</v>
      </c>
      <c r="E20177" s="5">
        <f t="shared" si="315"/>
        <v>2.8255167788450022E-2</v>
      </c>
    </row>
    <row r="20178" spans="1:5" x14ac:dyDescent="0.25">
      <c r="A20178" s="2">
        <v>3094</v>
      </c>
      <c r="B20178" s="2">
        <v>2023</v>
      </c>
      <c r="C20178" s="2" t="s">
        <v>64</v>
      </c>
      <c r="D20178" s="3">
        <v>343429</v>
      </c>
      <c r="E20178" s="5">
        <f t="shared" si="315"/>
        <v>4.5945450151268531E-2</v>
      </c>
    </row>
    <row r="20179" spans="1:5" x14ac:dyDescent="0.25">
      <c r="A20179" s="2">
        <v>3094</v>
      </c>
      <c r="B20179" s="2">
        <v>2024</v>
      </c>
      <c r="C20179" s="2" t="s">
        <v>64</v>
      </c>
      <c r="D20179" s="3">
        <v>359208</v>
      </c>
      <c r="E20179" s="5">
        <f t="shared" si="315"/>
        <v>3.2000957662412864E-2</v>
      </c>
    </row>
    <row r="20180" spans="1:5" x14ac:dyDescent="0.25">
      <c r="A20180" s="2">
        <v>3094</v>
      </c>
      <c r="B20180" s="2">
        <v>2025</v>
      </c>
      <c r="C20180" s="2" t="s">
        <v>64</v>
      </c>
      <c r="D20180" s="3">
        <v>370703</v>
      </c>
      <c r="E20180" s="5">
        <f t="shared" si="315"/>
        <v>1</v>
      </c>
    </row>
    <row r="20181" spans="1:5" x14ac:dyDescent="0.25">
      <c r="A20181" s="2">
        <v>3095</v>
      </c>
      <c r="B20181" s="2">
        <v>2018</v>
      </c>
      <c r="C20181" s="2" t="s">
        <v>60</v>
      </c>
      <c r="D20181" s="3">
        <v>106708</v>
      </c>
      <c r="E20181" s="5">
        <f t="shared" si="315"/>
        <v>3.3043445664804889E-2</v>
      </c>
    </row>
    <row r="20182" spans="1:5" x14ac:dyDescent="0.25">
      <c r="A20182" s="2">
        <v>3095</v>
      </c>
      <c r="B20182" s="2">
        <v>2019</v>
      </c>
      <c r="C20182" s="2" t="s">
        <v>60</v>
      </c>
      <c r="D20182" s="3">
        <v>110234</v>
      </c>
      <c r="E20182" s="5">
        <f t="shared" si="315"/>
        <v>2.6734038499918355E-2</v>
      </c>
    </row>
    <row r="20183" spans="1:5" x14ac:dyDescent="0.25">
      <c r="A20183" s="2">
        <v>3095</v>
      </c>
      <c r="B20183" s="2">
        <v>2020</v>
      </c>
      <c r="C20183" s="2" t="s">
        <v>60</v>
      </c>
      <c r="D20183" s="3">
        <v>113181</v>
      </c>
      <c r="E20183" s="5">
        <f t="shared" si="315"/>
        <v>3.0261262932824416E-2</v>
      </c>
    </row>
    <row r="20184" spans="1:5" x14ac:dyDescent="0.25">
      <c r="A20184" s="2">
        <v>3095</v>
      </c>
      <c r="B20184" s="2">
        <v>2021</v>
      </c>
      <c r="C20184" s="2" t="s">
        <v>60</v>
      </c>
      <c r="D20184" s="3">
        <v>116606</v>
      </c>
      <c r="E20184" s="5">
        <f t="shared" si="315"/>
        <v>4.999742723359004E-2</v>
      </c>
    </row>
    <row r="20185" spans="1:5" x14ac:dyDescent="0.25">
      <c r="A20185" s="2">
        <v>3095</v>
      </c>
      <c r="B20185" s="2">
        <v>2022</v>
      </c>
      <c r="C20185" s="2" t="s">
        <v>60</v>
      </c>
      <c r="D20185" s="3">
        <v>122436</v>
      </c>
      <c r="E20185" s="5">
        <f t="shared" si="315"/>
        <v>5.41180698487373E-2</v>
      </c>
    </row>
    <row r="20186" spans="1:5" x14ac:dyDescent="0.25">
      <c r="A20186" s="2">
        <v>3095</v>
      </c>
      <c r="B20186" s="2">
        <v>2023</v>
      </c>
      <c r="C20186" s="2" t="s">
        <v>60</v>
      </c>
      <c r="D20186" s="3">
        <v>129062</v>
      </c>
      <c r="E20186" s="5">
        <f t="shared" si="315"/>
        <v>4.9960484108413014E-2</v>
      </c>
    </row>
    <row r="20187" spans="1:5" x14ac:dyDescent="0.25">
      <c r="A20187" s="2">
        <v>3095</v>
      </c>
      <c r="B20187" s="2">
        <v>2024</v>
      </c>
      <c r="C20187" s="2" t="s">
        <v>60</v>
      </c>
      <c r="D20187" s="3">
        <v>135510</v>
      </c>
      <c r="E20187" s="5">
        <f t="shared" si="315"/>
        <v>3.6358940299608886E-2</v>
      </c>
    </row>
    <row r="20188" spans="1:5" x14ac:dyDescent="0.25">
      <c r="A20188" s="2">
        <v>3095</v>
      </c>
      <c r="B20188" s="2">
        <v>2025</v>
      </c>
      <c r="C20188" s="2" t="s">
        <v>60</v>
      </c>
      <c r="D20188" s="3">
        <v>140437</v>
      </c>
      <c r="E20188" s="5">
        <f t="shared" si="315"/>
        <v>1</v>
      </c>
    </row>
    <row r="20189" spans="1:5" x14ac:dyDescent="0.25">
      <c r="A20189" s="2">
        <v>3096</v>
      </c>
      <c r="B20189" s="2">
        <v>2015</v>
      </c>
      <c r="C20189" s="2" t="s">
        <v>55</v>
      </c>
      <c r="D20189" s="3">
        <v>61644</v>
      </c>
      <c r="E20189" s="5">
        <f t="shared" si="315"/>
        <v>-1.8785283239244697E-2</v>
      </c>
    </row>
    <row r="20190" spans="1:5" x14ac:dyDescent="0.25">
      <c r="A20190" s="2">
        <v>3096</v>
      </c>
      <c r="B20190" s="2">
        <v>2016</v>
      </c>
      <c r="C20190" s="2" t="s">
        <v>60</v>
      </c>
      <c r="D20190" s="3">
        <v>60486</v>
      </c>
      <c r="E20190" s="5">
        <f t="shared" si="315"/>
        <v>2.7493965545746124E-2</v>
      </c>
    </row>
    <row r="20191" spans="1:5" x14ac:dyDescent="0.25">
      <c r="A20191" s="2">
        <v>3096</v>
      </c>
      <c r="B20191" s="2">
        <v>2017</v>
      </c>
      <c r="C20191" s="2" t="s">
        <v>60</v>
      </c>
      <c r="D20191" s="3">
        <v>62149</v>
      </c>
      <c r="E20191" s="5">
        <f t="shared" si="315"/>
        <v>1.0056477175819402E-2</v>
      </c>
    </row>
    <row r="20192" spans="1:5" x14ac:dyDescent="0.25">
      <c r="A20192" s="2">
        <v>3096</v>
      </c>
      <c r="B20192" s="2">
        <v>2018</v>
      </c>
      <c r="C20192" s="2" t="s">
        <v>64</v>
      </c>
      <c r="D20192" s="3">
        <v>62774</v>
      </c>
      <c r="E20192" s="5">
        <f t="shared" si="315"/>
        <v>2.5822792876031477E-2</v>
      </c>
    </row>
    <row r="20193" spans="1:5" x14ac:dyDescent="0.25">
      <c r="A20193" s="2">
        <v>3096</v>
      </c>
      <c r="B20193" s="2">
        <v>2019</v>
      </c>
      <c r="C20193" s="2" t="s">
        <v>64</v>
      </c>
      <c r="D20193" s="3">
        <v>64395</v>
      </c>
      <c r="E20193" s="5">
        <f t="shared" si="315"/>
        <v>4.4646323472319283E-2</v>
      </c>
    </row>
    <row r="20194" spans="1:5" x14ac:dyDescent="0.25">
      <c r="A20194" s="2">
        <v>3096</v>
      </c>
      <c r="B20194" s="2">
        <v>2020</v>
      </c>
      <c r="C20194" s="2" t="s">
        <v>64</v>
      </c>
      <c r="D20194" s="3">
        <v>67270</v>
      </c>
      <c r="E20194" s="5">
        <f t="shared" si="315"/>
        <v>3.6702839304296117E-2</v>
      </c>
    </row>
    <row r="20195" spans="1:5" x14ac:dyDescent="0.25">
      <c r="A20195" s="2">
        <v>3096</v>
      </c>
      <c r="B20195" s="2">
        <v>2021</v>
      </c>
      <c r="C20195" s="2" t="s">
        <v>64</v>
      </c>
      <c r="D20195" s="3">
        <v>69739</v>
      </c>
      <c r="E20195" s="5">
        <f t="shared" si="315"/>
        <v>3.2220135075065603E-2</v>
      </c>
    </row>
    <row r="20196" spans="1:5" x14ac:dyDescent="0.25">
      <c r="A20196" s="2">
        <v>3096</v>
      </c>
      <c r="B20196" s="2">
        <v>2022</v>
      </c>
      <c r="C20196" s="2" t="s">
        <v>64</v>
      </c>
      <c r="D20196" s="3">
        <v>71986</v>
      </c>
      <c r="E20196" s="5">
        <f t="shared" si="315"/>
        <v>3.224238046286778E-2</v>
      </c>
    </row>
    <row r="20197" spans="1:5" x14ac:dyDescent="0.25">
      <c r="A20197" s="2">
        <v>3096</v>
      </c>
      <c r="B20197" s="2">
        <v>2023</v>
      </c>
      <c r="C20197" s="2" t="s">
        <v>64</v>
      </c>
      <c r="D20197" s="3">
        <v>74307</v>
      </c>
      <c r="E20197" s="5">
        <f t="shared" si="315"/>
        <v>2.8974390030548938E-2</v>
      </c>
    </row>
    <row r="20198" spans="1:5" x14ac:dyDescent="0.25">
      <c r="A20198" s="2">
        <v>3096</v>
      </c>
      <c r="B20198" s="2">
        <v>2024</v>
      </c>
      <c r="C20198" s="2" t="s">
        <v>64</v>
      </c>
      <c r="D20198" s="3">
        <v>76460</v>
      </c>
      <c r="E20198" s="5">
        <f t="shared" si="315"/>
        <v>2.076902955793879E-2</v>
      </c>
    </row>
    <row r="20199" spans="1:5" x14ac:dyDescent="0.25">
      <c r="A20199" s="2">
        <v>3096</v>
      </c>
      <c r="B20199" s="2">
        <v>2025</v>
      </c>
      <c r="C20199" s="2" t="s">
        <v>75</v>
      </c>
      <c r="D20199" s="3">
        <v>78048</v>
      </c>
      <c r="E20199" s="5">
        <f t="shared" si="315"/>
        <v>1</v>
      </c>
    </row>
    <row r="20200" spans="1:5" x14ac:dyDescent="0.25">
      <c r="A20200" s="2">
        <v>3097</v>
      </c>
      <c r="B20200" s="2">
        <v>2016</v>
      </c>
      <c r="C20200" s="2" t="s">
        <v>60</v>
      </c>
      <c r="D20200" s="3">
        <v>87690</v>
      </c>
      <c r="E20200" s="5">
        <f t="shared" si="315"/>
        <v>2.427870908883567E-2</v>
      </c>
    </row>
    <row r="20201" spans="1:5" x14ac:dyDescent="0.25">
      <c r="A20201" s="2">
        <v>3097</v>
      </c>
      <c r="B20201" s="2">
        <v>2017</v>
      </c>
      <c r="C20201" s="2" t="s">
        <v>60</v>
      </c>
      <c r="D20201" s="3">
        <v>89819</v>
      </c>
      <c r="E20201" s="5">
        <f t="shared" si="315"/>
        <v>4.0882218684242758E-2</v>
      </c>
    </row>
    <row r="20202" spans="1:5" x14ac:dyDescent="0.25">
      <c r="A20202" s="2">
        <v>3097</v>
      </c>
      <c r="B20202" s="2">
        <v>2018</v>
      </c>
      <c r="C20202" s="2" t="s">
        <v>60</v>
      </c>
      <c r="D20202" s="3">
        <v>93491</v>
      </c>
      <c r="E20202" s="5">
        <f t="shared" si="315"/>
        <v>2.836636681605716E-2</v>
      </c>
    </row>
    <row r="20203" spans="1:5" x14ac:dyDescent="0.25">
      <c r="A20203" s="2">
        <v>3097</v>
      </c>
      <c r="B20203" s="2">
        <v>2019</v>
      </c>
      <c r="C20203" s="2" t="s">
        <v>60</v>
      </c>
      <c r="D20203" s="3">
        <v>96143</v>
      </c>
      <c r="E20203" s="5">
        <f t="shared" si="315"/>
        <v>4.0190133447052828E-2</v>
      </c>
    </row>
    <row r="20204" spans="1:5" x14ac:dyDescent="0.25">
      <c r="A20204" s="2">
        <v>3097</v>
      </c>
      <c r="B20204" s="2">
        <v>2020</v>
      </c>
      <c r="C20204" s="2" t="s">
        <v>60</v>
      </c>
      <c r="D20204" s="3">
        <v>100007</v>
      </c>
      <c r="E20204" s="5">
        <f t="shared" si="315"/>
        <v>2.6308158428909975E-2</v>
      </c>
    </row>
    <row r="20205" spans="1:5" x14ac:dyDescent="0.25">
      <c r="A20205" s="2">
        <v>3097</v>
      </c>
      <c r="B20205" s="2">
        <v>2021</v>
      </c>
      <c r="C20205" s="2" t="s">
        <v>60</v>
      </c>
      <c r="D20205" s="3">
        <v>102638</v>
      </c>
      <c r="E20205" s="5">
        <f t="shared" si="315"/>
        <v>4.9971745357469941E-2</v>
      </c>
    </row>
    <row r="20206" spans="1:5" x14ac:dyDescent="0.25">
      <c r="A20206" s="2">
        <v>3097</v>
      </c>
      <c r="B20206" s="2">
        <v>2022</v>
      </c>
      <c r="C20206" s="2" t="s">
        <v>60</v>
      </c>
      <c r="D20206" s="3">
        <v>107767</v>
      </c>
      <c r="E20206" s="5">
        <f t="shared" si="315"/>
        <v>2.5415943656221292E-2</v>
      </c>
    </row>
    <row r="20207" spans="1:5" x14ac:dyDescent="0.25">
      <c r="A20207" s="2">
        <v>3097</v>
      </c>
      <c r="B20207" s="2">
        <v>2023</v>
      </c>
      <c r="C20207" s="2" t="s">
        <v>60</v>
      </c>
      <c r="D20207" s="3">
        <v>110506</v>
      </c>
      <c r="E20207" s="5">
        <f t="shared" si="315"/>
        <v>5.2884006298300548E-2</v>
      </c>
    </row>
    <row r="20208" spans="1:5" x14ac:dyDescent="0.25">
      <c r="A20208" s="2">
        <v>3097</v>
      </c>
      <c r="B20208" s="2">
        <v>2024</v>
      </c>
      <c r="C20208" s="2" t="s">
        <v>60</v>
      </c>
      <c r="D20208" s="3">
        <v>116350</v>
      </c>
      <c r="E20208" s="5">
        <f t="shared" si="315"/>
        <v>3.8796733992264722E-2</v>
      </c>
    </row>
    <row r="20209" spans="1:5" x14ac:dyDescent="0.25">
      <c r="A20209" s="2">
        <v>3097</v>
      </c>
      <c r="B20209" s="2">
        <v>2025</v>
      </c>
      <c r="C20209" s="2" t="s">
        <v>60</v>
      </c>
      <c r="D20209" s="3">
        <v>120864</v>
      </c>
      <c r="E20209" s="5">
        <f t="shared" si="315"/>
        <v>1</v>
      </c>
    </row>
    <row r="20210" spans="1:5" x14ac:dyDescent="0.25">
      <c r="A20210" s="2">
        <v>3098</v>
      </c>
      <c r="B20210" s="2">
        <v>2014</v>
      </c>
      <c r="C20210" s="2" t="s">
        <v>64</v>
      </c>
      <c r="D20210" s="3">
        <v>99099</v>
      </c>
      <c r="E20210" s="5">
        <f t="shared" si="315"/>
        <v>2.5792389428753067E-2</v>
      </c>
    </row>
    <row r="20211" spans="1:5" x14ac:dyDescent="0.25">
      <c r="A20211" s="2">
        <v>3098</v>
      </c>
      <c r="B20211" s="2">
        <v>2015</v>
      </c>
      <c r="C20211" s="2" t="s">
        <v>64</v>
      </c>
      <c r="D20211" s="3">
        <v>101655</v>
      </c>
      <c r="E20211" s="5">
        <f t="shared" si="315"/>
        <v>3.3515321430328072E-2</v>
      </c>
    </row>
    <row r="20212" spans="1:5" x14ac:dyDescent="0.25">
      <c r="A20212" s="2">
        <v>3098</v>
      </c>
      <c r="B20212" s="2">
        <v>2016</v>
      </c>
      <c r="C20212" s="2" t="s">
        <v>64</v>
      </c>
      <c r="D20212" s="3">
        <v>105062</v>
      </c>
      <c r="E20212" s="5">
        <f t="shared" si="315"/>
        <v>3.888180312577335E-2</v>
      </c>
    </row>
    <row r="20213" spans="1:5" x14ac:dyDescent="0.25">
      <c r="A20213" s="2">
        <v>3098</v>
      </c>
      <c r="B20213" s="2">
        <v>2017</v>
      </c>
      <c r="C20213" s="2" t="s">
        <v>64</v>
      </c>
      <c r="D20213" s="3">
        <v>109147</v>
      </c>
      <c r="E20213" s="5">
        <f t="shared" si="315"/>
        <v>4.9905173756493539E-2</v>
      </c>
    </row>
    <row r="20214" spans="1:5" x14ac:dyDescent="0.25">
      <c r="A20214" s="2">
        <v>3098</v>
      </c>
      <c r="B20214" s="2">
        <v>2018</v>
      </c>
      <c r="C20214" s="2" t="s">
        <v>64</v>
      </c>
      <c r="D20214" s="3">
        <v>114594</v>
      </c>
      <c r="E20214" s="5">
        <f t="shared" si="315"/>
        <v>2.831736391085048E-2</v>
      </c>
    </row>
    <row r="20215" spans="1:5" x14ac:dyDescent="0.25">
      <c r="A20215" s="2">
        <v>3098</v>
      </c>
      <c r="B20215" s="2">
        <v>2019</v>
      </c>
      <c r="C20215" s="2" t="s">
        <v>64</v>
      </c>
      <c r="D20215" s="3">
        <v>117839</v>
      </c>
      <c r="E20215" s="5">
        <f t="shared" si="315"/>
        <v>4.432318672086491E-2</v>
      </c>
    </row>
    <row r="20216" spans="1:5" x14ac:dyDescent="0.25">
      <c r="A20216" s="2">
        <v>3098</v>
      </c>
      <c r="B20216" s="2">
        <v>2020</v>
      </c>
      <c r="C20216" s="2" t="s">
        <v>64</v>
      </c>
      <c r="D20216" s="3">
        <v>123062</v>
      </c>
      <c r="E20216" s="5">
        <f t="shared" si="315"/>
        <v>2.4516097576831191E-2</v>
      </c>
    </row>
    <row r="20217" spans="1:5" x14ac:dyDescent="0.25">
      <c r="A20217" s="2">
        <v>3098</v>
      </c>
      <c r="B20217" s="2">
        <v>2021</v>
      </c>
      <c r="C20217" s="2" t="s">
        <v>64</v>
      </c>
      <c r="D20217" s="3">
        <v>126079</v>
      </c>
      <c r="E20217" s="5">
        <f t="shared" si="315"/>
        <v>3.1163000975578805E-2</v>
      </c>
    </row>
    <row r="20218" spans="1:5" x14ac:dyDescent="0.25">
      <c r="A20218" s="2">
        <v>3098</v>
      </c>
      <c r="B20218" s="2">
        <v>2022</v>
      </c>
      <c r="C20218" s="2" t="s">
        <v>64</v>
      </c>
      <c r="D20218" s="3">
        <v>130008</v>
      </c>
      <c r="E20218" s="5">
        <f t="shared" si="315"/>
        <v>4.1274383114885238E-2</v>
      </c>
    </row>
    <row r="20219" spans="1:5" x14ac:dyDescent="0.25">
      <c r="A20219" s="2">
        <v>3098</v>
      </c>
      <c r="B20219" s="2">
        <v>2023</v>
      </c>
      <c r="C20219" s="2" t="s">
        <v>64</v>
      </c>
      <c r="D20219" s="3">
        <v>135374</v>
      </c>
      <c r="E20219" s="5">
        <f t="shared" si="315"/>
        <v>-1.2210616514249413E-2</v>
      </c>
    </row>
    <row r="20220" spans="1:5" x14ac:dyDescent="0.25">
      <c r="A20220" s="2">
        <v>3098</v>
      </c>
      <c r="B20220" s="2">
        <v>2024</v>
      </c>
      <c r="C20220" s="2" t="s">
        <v>75</v>
      </c>
      <c r="D20220" s="3">
        <v>133721</v>
      </c>
      <c r="E20220" s="5">
        <f t="shared" si="315"/>
        <v>4.5826758699082419E-2</v>
      </c>
    </row>
    <row r="20221" spans="1:5" x14ac:dyDescent="0.25">
      <c r="A20221" s="2">
        <v>3098</v>
      </c>
      <c r="B20221" s="2">
        <v>2025</v>
      </c>
      <c r="C20221" s="2" t="s">
        <v>75</v>
      </c>
      <c r="D20221" s="3">
        <v>139849</v>
      </c>
      <c r="E20221" s="5">
        <f t="shared" si="315"/>
        <v>1</v>
      </c>
    </row>
    <row r="20222" spans="1:5" x14ac:dyDescent="0.25">
      <c r="A20222" s="2">
        <v>3099</v>
      </c>
      <c r="B20222" s="2">
        <v>2023</v>
      </c>
      <c r="C20222" s="2" t="s">
        <v>55</v>
      </c>
      <c r="D20222" s="3">
        <v>79373</v>
      </c>
      <c r="E20222" s="5">
        <f t="shared" si="315"/>
        <v>2.65833469819712E-2</v>
      </c>
    </row>
    <row r="20223" spans="1:5" x14ac:dyDescent="0.25">
      <c r="A20223" s="2">
        <v>3099</v>
      </c>
      <c r="B20223" s="2">
        <v>2024</v>
      </c>
      <c r="C20223" s="2" t="s">
        <v>55</v>
      </c>
      <c r="D20223" s="3">
        <v>81483</v>
      </c>
      <c r="E20223" s="5">
        <f t="shared" si="315"/>
        <v>4.7801381883337629E-2</v>
      </c>
    </row>
    <row r="20224" spans="1:5" x14ac:dyDescent="0.25">
      <c r="A20224" s="2">
        <v>3099</v>
      </c>
      <c r="B20224" s="2">
        <v>2025</v>
      </c>
      <c r="C20224" s="2" t="s">
        <v>55</v>
      </c>
      <c r="D20224" s="3">
        <v>85378</v>
      </c>
      <c r="E20224" s="5">
        <f t="shared" si="315"/>
        <v>1</v>
      </c>
    </row>
    <row r="20225" spans="1:5" x14ac:dyDescent="0.25">
      <c r="A20225" s="2">
        <v>3100</v>
      </c>
      <c r="B20225" s="2">
        <v>2023</v>
      </c>
      <c r="C20225" s="2" t="s">
        <v>55</v>
      </c>
      <c r="D20225" s="3">
        <v>128247</v>
      </c>
      <c r="E20225" s="5">
        <f t="shared" si="315"/>
        <v>4.6207708562383529E-2</v>
      </c>
    </row>
    <row r="20226" spans="1:5" x14ac:dyDescent="0.25">
      <c r="A20226" s="2">
        <v>3100</v>
      </c>
      <c r="B20226" s="2">
        <v>2024</v>
      </c>
      <c r="C20226" s="2" t="s">
        <v>55</v>
      </c>
      <c r="D20226" s="3">
        <v>134173</v>
      </c>
      <c r="E20226" s="5">
        <f t="shared" ref="E20226:E20289" si="316">IF(A20227=A20226,(D20227-D20226)/D20226,1)</f>
        <v>5.91102531805952E-2</v>
      </c>
    </row>
    <row r="20227" spans="1:5" x14ac:dyDescent="0.25">
      <c r="A20227" s="2">
        <v>3100</v>
      </c>
      <c r="B20227" s="2">
        <v>2025</v>
      </c>
      <c r="C20227" s="2" t="s">
        <v>55</v>
      </c>
      <c r="D20227" s="3">
        <v>142104</v>
      </c>
      <c r="E20227" s="5">
        <f t="shared" si="316"/>
        <v>1</v>
      </c>
    </row>
    <row r="20228" spans="1:5" x14ac:dyDescent="0.25">
      <c r="A20228" s="2">
        <v>3101</v>
      </c>
      <c r="B20228" s="2">
        <v>2024</v>
      </c>
      <c r="C20228" s="2" t="s">
        <v>75</v>
      </c>
      <c r="D20228" s="3">
        <v>229554</v>
      </c>
      <c r="E20228" s="5">
        <f t="shared" si="316"/>
        <v>5.9040574331094206E-2</v>
      </c>
    </row>
    <row r="20229" spans="1:5" x14ac:dyDescent="0.25">
      <c r="A20229" s="2">
        <v>3101</v>
      </c>
      <c r="B20229" s="2">
        <v>2025</v>
      </c>
      <c r="C20229" s="2" t="s">
        <v>75</v>
      </c>
      <c r="D20229" s="3">
        <v>243107</v>
      </c>
      <c r="E20229" s="5">
        <f t="shared" si="316"/>
        <v>1</v>
      </c>
    </row>
    <row r="20230" spans="1:5" x14ac:dyDescent="0.25">
      <c r="A20230" s="2">
        <v>3102</v>
      </c>
      <c r="B20230" s="2">
        <v>2020</v>
      </c>
      <c r="C20230" s="2" t="s">
        <v>60</v>
      </c>
      <c r="D20230" s="3">
        <v>81748</v>
      </c>
      <c r="E20230" s="5">
        <f t="shared" si="316"/>
        <v>3.5413710427166414E-2</v>
      </c>
    </row>
    <row r="20231" spans="1:5" x14ac:dyDescent="0.25">
      <c r="A20231" s="2">
        <v>3102</v>
      </c>
      <c r="B20231" s="2">
        <v>2021</v>
      </c>
      <c r="C20231" s="2" t="s">
        <v>60</v>
      </c>
      <c r="D20231" s="3">
        <v>84643</v>
      </c>
      <c r="E20231" s="5">
        <f t="shared" si="316"/>
        <v>3.7876729321975826E-2</v>
      </c>
    </row>
    <row r="20232" spans="1:5" x14ac:dyDescent="0.25">
      <c r="A20232" s="2">
        <v>3102</v>
      </c>
      <c r="B20232" s="2">
        <v>2022</v>
      </c>
      <c r="C20232" s="2" t="s">
        <v>60</v>
      </c>
      <c r="D20232" s="3">
        <v>87849</v>
      </c>
      <c r="E20232" s="5">
        <f t="shared" si="316"/>
        <v>2.5475531878564356E-2</v>
      </c>
    </row>
    <row r="20233" spans="1:5" x14ac:dyDescent="0.25">
      <c r="A20233" s="2">
        <v>3102</v>
      </c>
      <c r="B20233" s="2">
        <v>2023</v>
      </c>
      <c r="C20233" s="2" t="s">
        <v>60</v>
      </c>
      <c r="D20233" s="3">
        <v>90087</v>
      </c>
      <c r="E20233" s="5">
        <f t="shared" si="316"/>
        <v>3.5732125611908486E-2</v>
      </c>
    </row>
    <row r="20234" spans="1:5" x14ac:dyDescent="0.25">
      <c r="A20234" s="2">
        <v>3102</v>
      </c>
      <c r="B20234" s="2">
        <v>2024</v>
      </c>
      <c r="C20234" s="2" t="s">
        <v>60</v>
      </c>
      <c r="D20234" s="3">
        <v>93306</v>
      </c>
      <c r="E20234" s="5">
        <f t="shared" si="316"/>
        <v>4.7006623368272139E-2</v>
      </c>
    </row>
    <row r="20235" spans="1:5" x14ac:dyDescent="0.25">
      <c r="A20235" s="2">
        <v>3102</v>
      </c>
      <c r="B20235" s="2">
        <v>2025</v>
      </c>
      <c r="C20235" s="2" t="s">
        <v>60</v>
      </c>
      <c r="D20235" s="3">
        <v>97692</v>
      </c>
      <c r="E20235" s="5">
        <f t="shared" si="316"/>
        <v>1</v>
      </c>
    </row>
    <row r="20236" spans="1:5" x14ac:dyDescent="0.25">
      <c r="A20236" s="2">
        <v>3103</v>
      </c>
      <c r="B20236" s="2">
        <v>2024</v>
      </c>
      <c r="C20236" s="2" t="s">
        <v>55</v>
      </c>
      <c r="D20236" s="3">
        <v>115217</v>
      </c>
      <c r="E20236" s="5">
        <f t="shared" si="316"/>
        <v>5.4523204041070326E-2</v>
      </c>
    </row>
    <row r="20237" spans="1:5" x14ac:dyDescent="0.25">
      <c r="A20237" s="2">
        <v>3103</v>
      </c>
      <c r="B20237" s="2">
        <v>2025</v>
      </c>
      <c r="C20237" s="2" t="s">
        <v>55</v>
      </c>
      <c r="D20237" s="3">
        <v>121499</v>
      </c>
      <c r="E20237" s="5">
        <f t="shared" si="316"/>
        <v>1</v>
      </c>
    </row>
    <row r="20238" spans="1:5" x14ac:dyDescent="0.25">
      <c r="A20238" s="2">
        <v>3104</v>
      </c>
      <c r="B20238" s="2">
        <v>2025</v>
      </c>
      <c r="C20238" s="2" t="s">
        <v>64</v>
      </c>
      <c r="D20238" s="3">
        <v>137167</v>
      </c>
      <c r="E20238" s="5">
        <f t="shared" si="316"/>
        <v>1</v>
      </c>
    </row>
    <row r="20239" spans="1:5" x14ac:dyDescent="0.25">
      <c r="A20239" s="2">
        <v>3105</v>
      </c>
      <c r="B20239" s="2">
        <v>2020</v>
      </c>
      <c r="C20239" s="2" t="s">
        <v>55</v>
      </c>
      <c r="D20239" s="3">
        <v>145143</v>
      </c>
      <c r="E20239" s="5">
        <f t="shared" si="316"/>
        <v>7.2535361677793619E-2</v>
      </c>
    </row>
    <row r="20240" spans="1:5" x14ac:dyDescent="0.25">
      <c r="A20240" s="2">
        <v>3105</v>
      </c>
      <c r="B20240" s="2">
        <v>2021</v>
      </c>
      <c r="C20240" s="2" t="s">
        <v>60</v>
      </c>
      <c r="D20240" s="3">
        <v>155671</v>
      </c>
      <c r="E20240" s="5">
        <f t="shared" si="316"/>
        <v>2.8964932453700434E-2</v>
      </c>
    </row>
    <row r="20241" spans="1:5" x14ac:dyDescent="0.25">
      <c r="A20241" s="2">
        <v>3105</v>
      </c>
      <c r="B20241" s="2">
        <v>2022</v>
      </c>
      <c r="C20241" s="2" t="s">
        <v>60</v>
      </c>
      <c r="D20241" s="3">
        <v>160180</v>
      </c>
      <c r="E20241" s="5">
        <f t="shared" si="316"/>
        <v>5.1298539143463606E-2</v>
      </c>
    </row>
    <row r="20242" spans="1:5" x14ac:dyDescent="0.25">
      <c r="A20242" s="2">
        <v>3105</v>
      </c>
      <c r="B20242" s="2">
        <v>2023</v>
      </c>
      <c r="C20242" s="2" t="s">
        <v>60</v>
      </c>
      <c r="D20242" s="3">
        <v>168397</v>
      </c>
      <c r="E20242" s="5">
        <f t="shared" si="316"/>
        <v>4.6521018782994944E-2</v>
      </c>
    </row>
    <row r="20243" spans="1:5" x14ac:dyDescent="0.25">
      <c r="A20243" s="2">
        <v>3105</v>
      </c>
      <c r="B20243" s="2">
        <v>2024</v>
      </c>
      <c r="C20243" s="2" t="s">
        <v>60</v>
      </c>
      <c r="D20243" s="3">
        <v>176231</v>
      </c>
      <c r="E20243" s="5">
        <f t="shared" si="316"/>
        <v>5.1965885684130485E-2</v>
      </c>
    </row>
    <row r="20244" spans="1:5" x14ac:dyDescent="0.25">
      <c r="A20244" s="2">
        <v>3105</v>
      </c>
      <c r="B20244" s="2">
        <v>2025</v>
      </c>
      <c r="C20244" s="2" t="s">
        <v>60</v>
      </c>
      <c r="D20244" s="3">
        <v>185389</v>
      </c>
      <c r="E20244" s="5">
        <f t="shared" si="316"/>
        <v>1</v>
      </c>
    </row>
    <row r="20245" spans="1:5" x14ac:dyDescent="0.25">
      <c r="A20245" s="2">
        <v>3106</v>
      </c>
      <c r="B20245" s="2">
        <v>2024</v>
      </c>
      <c r="C20245" s="2" t="s">
        <v>66</v>
      </c>
      <c r="D20245" s="3">
        <v>77965</v>
      </c>
      <c r="E20245" s="5">
        <f t="shared" si="316"/>
        <v>3.5708330661194124E-2</v>
      </c>
    </row>
    <row r="20246" spans="1:5" x14ac:dyDescent="0.25">
      <c r="A20246" s="2">
        <v>3106</v>
      </c>
      <c r="B20246" s="2">
        <v>2025</v>
      </c>
      <c r="C20246" s="2" t="s">
        <v>66</v>
      </c>
      <c r="D20246" s="3">
        <v>80749</v>
      </c>
      <c r="E20246" s="5">
        <f t="shared" si="316"/>
        <v>1</v>
      </c>
    </row>
    <row r="20247" spans="1:5" x14ac:dyDescent="0.25">
      <c r="A20247" s="2">
        <v>3107</v>
      </c>
      <c r="B20247" s="2">
        <v>2020</v>
      </c>
      <c r="C20247" s="2" t="s">
        <v>60</v>
      </c>
      <c r="D20247" s="3">
        <v>107634</v>
      </c>
      <c r="E20247" s="5">
        <f t="shared" si="316"/>
        <v>2.1573108868944757E-2</v>
      </c>
    </row>
    <row r="20248" spans="1:5" x14ac:dyDescent="0.25">
      <c r="A20248" s="2">
        <v>3107</v>
      </c>
      <c r="B20248" s="2">
        <v>2021</v>
      </c>
      <c r="C20248" s="2" t="s">
        <v>64</v>
      </c>
      <c r="D20248" s="3">
        <v>109956</v>
      </c>
      <c r="E20248" s="5">
        <f t="shared" si="316"/>
        <v>5.3694204954709154E-2</v>
      </c>
    </row>
    <row r="20249" spans="1:5" x14ac:dyDescent="0.25">
      <c r="A20249" s="2">
        <v>3107</v>
      </c>
      <c r="B20249" s="2">
        <v>2022</v>
      </c>
      <c r="C20249" s="2" t="s">
        <v>64</v>
      </c>
      <c r="D20249" s="3">
        <v>115860</v>
      </c>
      <c r="E20249" s="5">
        <f t="shared" si="316"/>
        <v>5.7500431555325394E-2</v>
      </c>
    </row>
    <row r="20250" spans="1:5" x14ac:dyDescent="0.25">
      <c r="A20250" s="2">
        <v>3107</v>
      </c>
      <c r="B20250" s="2">
        <v>2023</v>
      </c>
      <c r="C20250" s="2" t="s">
        <v>64</v>
      </c>
      <c r="D20250" s="3">
        <v>122522</v>
      </c>
      <c r="E20250" s="5">
        <f t="shared" si="316"/>
        <v>6.0225918610535251E-2</v>
      </c>
    </row>
    <row r="20251" spans="1:5" x14ac:dyDescent="0.25">
      <c r="A20251" s="2">
        <v>3107</v>
      </c>
      <c r="B20251" s="2">
        <v>2024</v>
      </c>
      <c r="C20251" s="2" t="s">
        <v>64</v>
      </c>
      <c r="D20251" s="3">
        <v>129901</v>
      </c>
      <c r="E20251" s="5">
        <f t="shared" si="316"/>
        <v>6.1108074610665045E-2</v>
      </c>
    </row>
    <row r="20252" spans="1:5" x14ac:dyDescent="0.25">
      <c r="A20252" s="2">
        <v>3107</v>
      </c>
      <c r="B20252" s="2">
        <v>2025</v>
      </c>
      <c r="C20252" s="2" t="s">
        <v>64</v>
      </c>
      <c r="D20252" s="3">
        <v>137839</v>
      </c>
      <c r="E20252" s="5">
        <f t="shared" si="316"/>
        <v>1</v>
      </c>
    </row>
    <row r="20253" spans="1:5" x14ac:dyDescent="0.25">
      <c r="A20253" s="2">
        <v>3108</v>
      </c>
      <c r="B20253" s="2">
        <v>2022</v>
      </c>
      <c r="C20253" s="2" t="s">
        <v>60</v>
      </c>
      <c r="D20253" s="3">
        <v>118265</v>
      </c>
      <c r="E20253" s="5">
        <f t="shared" si="316"/>
        <v>3.3112078806071109E-2</v>
      </c>
    </row>
    <row r="20254" spans="1:5" x14ac:dyDescent="0.25">
      <c r="A20254" s="2">
        <v>3108</v>
      </c>
      <c r="B20254" s="2">
        <v>2023</v>
      </c>
      <c r="C20254" s="2" t="s">
        <v>60</v>
      </c>
      <c r="D20254" s="3">
        <v>122181</v>
      </c>
      <c r="E20254" s="5">
        <f t="shared" si="316"/>
        <v>3.7043402820405788E-2</v>
      </c>
    </row>
    <row r="20255" spans="1:5" x14ac:dyDescent="0.25">
      <c r="A20255" s="2">
        <v>3108</v>
      </c>
      <c r="B20255" s="2">
        <v>2024</v>
      </c>
      <c r="C20255" s="2" t="s">
        <v>60</v>
      </c>
      <c r="D20255" s="3">
        <v>126707</v>
      </c>
      <c r="E20255" s="5">
        <f t="shared" si="316"/>
        <v>3.6896146227122416E-2</v>
      </c>
    </row>
    <row r="20256" spans="1:5" x14ac:dyDescent="0.25">
      <c r="A20256" s="2">
        <v>3108</v>
      </c>
      <c r="B20256" s="2">
        <v>2025</v>
      </c>
      <c r="C20256" s="2" t="s">
        <v>60</v>
      </c>
      <c r="D20256" s="3">
        <v>131382</v>
      </c>
      <c r="E20256" s="5">
        <f t="shared" si="316"/>
        <v>1</v>
      </c>
    </row>
    <row r="20257" spans="1:5" x14ac:dyDescent="0.25">
      <c r="A20257" s="2">
        <v>3109</v>
      </c>
      <c r="B20257" s="2">
        <v>2023</v>
      </c>
      <c r="C20257" s="2" t="s">
        <v>66</v>
      </c>
      <c r="D20257" s="3">
        <v>69913</v>
      </c>
      <c r="E20257" s="5">
        <f t="shared" si="316"/>
        <v>3.0666685737988642E-2</v>
      </c>
    </row>
    <row r="20258" spans="1:5" x14ac:dyDescent="0.25">
      <c r="A20258" s="2">
        <v>3109</v>
      </c>
      <c r="B20258" s="2">
        <v>2024</v>
      </c>
      <c r="C20258" s="2" t="s">
        <v>66</v>
      </c>
      <c r="D20258" s="3">
        <v>72057</v>
      </c>
      <c r="E20258" s="5">
        <f t="shared" si="316"/>
        <v>3.9801823556351222E-2</v>
      </c>
    </row>
    <row r="20259" spans="1:5" x14ac:dyDescent="0.25">
      <c r="A20259" s="2">
        <v>3109</v>
      </c>
      <c r="B20259" s="2">
        <v>2025</v>
      </c>
      <c r="C20259" s="2" t="s">
        <v>66</v>
      </c>
      <c r="D20259" s="3">
        <v>74925</v>
      </c>
      <c r="E20259" s="5">
        <f t="shared" si="316"/>
        <v>1</v>
      </c>
    </row>
    <row r="20260" spans="1:5" x14ac:dyDescent="0.25">
      <c r="A20260" s="2">
        <v>3110</v>
      </c>
      <c r="B20260" s="2">
        <v>2025</v>
      </c>
      <c r="C20260" s="2" t="s">
        <v>60</v>
      </c>
      <c r="D20260" s="3">
        <v>80557</v>
      </c>
      <c r="E20260" s="5">
        <f t="shared" si="316"/>
        <v>1</v>
      </c>
    </row>
    <row r="20261" spans="1:5" x14ac:dyDescent="0.25">
      <c r="A20261" s="2">
        <v>3111</v>
      </c>
      <c r="B20261" s="2">
        <v>2023</v>
      </c>
      <c r="C20261" s="2" t="s">
        <v>60</v>
      </c>
      <c r="D20261" s="3">
        <v>54629</v>
      </c>
      <c r="E20261" s="5">
        <f t="shared" si="316"/>
        <v>3.7141445020044302E-2</v>
      </c>
    </row>
    <row r="20262" spans="1:5" x14ac:dyDescent="0.25">
      <c r="A20262" s="2">
        <v>3111</v>
      </c>
      <c r="B20262" s="2">
        <v>2024</v>
      </c>
      <c r="C20262" s="2" t="s">
        <v>64</v>
      </c>
      <c r="D20262" s="3">
        <v>56658</v>
      </c>
      <c r="E20262" s="5">
        <f t="shared" si="316"/>
        <v>3.9659006671608599E-2</v>
      </c>
    </row>
    <row r="20263" spans="1:5" x14ac:dyDescent="0.25">
      <c r="A20263" s="2">
        <v>3111</v>
      </c>
      <c r="B20263" s="2">
        <v>2025</v>
      </c>
      <c r="C20263" s="2" t="s">
        <v>75</v>
      </c>
      <c r="D20263" s="3">
        <v>58905</v>
      </c>
      <c r="E20263" s="5">
        <f t="shared" si="316"/>
        <v>1</v>
      </c>
    </row>
    <row r="20264" spans="1:5" x14ac:dyDescent="0.25">
      <c r="A20264" s="2">
        <v>3112</v>
      </c>
      <c r="B20264" s="2">
        <v>2024</v>
      </c>
      <c r="C20264" s="2" t="s">
        <v>66</v>
      </c>
      <c r="D20264" s="3">
        <v>107728</v>
      </c>
      <c r="E20264" s="5">
        <f t="shared" si="316"/>
        <v>2.1693524431902568E-2</v>
      </c>
    </row>
    <row r="20265" spans="1:5" x14ac:dyDescent="0.25">
      <c r="A20265" s="2">
        <v>3112</v>
      </c>
      <c r="B20265" s="2">
        <v>2025</v>
      </c>
      <c r="C20265" s="2" t="s">
        <v>66</v>
      </c>
      <c r="D20265" s="3">
        <v>110065</v>
      </c>
      <c r="E20265" s="5">
        <f t="shared" si="316"/>
        <v>1</v>
      </c>
    </row>
    <row r="20266" spans="1:5" x14ac:dyDescent="0.25">
      <c r="A20266" s="2">
        <v>3113</v>
      </c>
      <c r="B20266" s="2">
        <v>2015</v>
      </c>
      <c r="C20266" s="2" t="s">
        <v>66</v>
      </c>
      <c r="D20266" s="3">
        <v>56573</v>
      </c>
      <c r="E20266" s="5">
        <f t="shared" si="316"/>
        <v>5.1526346490375269E-2</v>
      </c>
    </row>
    <row r="20267" spans="1:5" x14ac:dyDescent="0.25">
      <c r="A20267" s="2">
        <v>3113</v>
      </c>
      <c r="B20267" s="2">
        <v>2016</v>
      </c>
      <c r="C20267" s="2" t="s">
        <v>66</v>
      </c>
      <c r="D20267" s="3">
        <v>59488</v>
      </c>
      <c r="E20267" s="5">
        <f t="shared" si="316"/>
        <v>4.3538192576654117E-2</v>
      </c>
    </row>
    <row r="20268" spans="1:5" x14ac:dyDescent="0.25">
      <c r="A20268" s="2">
        <v>3113</v>
      </c>
      <c r="B20268" s="2">
        <v>2017</v>
      </c>
      <c r="C20268" s="2" t="s">
        <v>66</v>
      </c>
      <c r="D20268" s="3">
        <v>62078</v>
      </c>
      <c r="E20268" s="5">
        <f t="shared" si="316"/>
        <v>4.3509778021199139E-2</v>
      </c>
    </row>
    <row r="20269" spans="1:5" x14ac:dyDescent="0.25">
      <c r="A20269" s="2">
        <v>3113</v>
      </c>
      <c r="B20269" s="2">
        <v>2018</v>
      </c>
      <c r="C20269" s="2" t="s">
        <v>66</v>
      </c>
      <c r="D20269" s="3">
        <v>64779</v>
      </c>
      <c r="E20269" s="5">
        <f t="shared" si="316"/>
        <v>4.5431389802250727E-2</v>
      </c>
    </row>
    <row r="20270" spans="1:5" x14ac:dyDescent="0.25">
      <c r="A20270" s="2">
        <v>3113</v>
      </c>
      <c r="B20270" s="2">
        <v>2019</v>
      </c>
      <c r="C20270" s="2" t="s">
        <v>66</v>
      </c>
      <c r="D20270" s="3">
        <v>67722</v>
      </c>
      <c r="E20270" s="5">
        <f t="shared" si="316"/>
        <v>6.1811523581701659E-2</v>
      </c>
    </row>
    <row r="20271" spans="1:5" x14ac:dyDescent="0.25">
      <c r="A20271" s="2">
        <v>3113</v>
      </c>
      <c r="B20271" s="2">
        <v>2020</v>
      </c>
      <c r="C20271" s="2" t="s">
        <v>66</v>
      </c>
      <c r="D20271" s="3">
        <v>71908</v>
      </c>
      <c r="E20271" s="5">
        <f t="shared" si="316"/>
        <v>2.7674250431106415E-2</v>
      </c>
    </row>
    <row r="20272" spans="1:5" x14ac:dyDescent="0.25">
      <c r="A20272" s="2">
        <v>3113</v>
      </c>
      <c r="B20272" s="2">
        <v>2021</v>
      </c>
      <c r="C20272" s="2" t="s">
        <v>66</v>
      </c>
      <c r="D20272" s="3">
        <v>73898</v>
      </c>
      <c r="E20272" s="5">
        <f t="shared" si="316"/>
        <v>3.3018484938699286E-2</v>
      </c>
    </row>
    <row r="20273" spans="1:5" x14ac:dyDescent="0.25">
      <c r="A20273" s="2">
        <v>3113</v>
      </c>
      <c r="B20273" s="2">
        <v>2022</v>
      </c>
      <c r="C20273" s="2" t="s">
        <v>66</v>
      </c>
      <c r="D20273" s="3">
        <v>76338</v>
      </c>
      <c r="E20273" s="5">
        <f t="shared" si="316"/>
        <v>4.7394482433388355E-2</v>
      </c>
    </row>
    <row r="20274" spans="1:5" x14ac:dyDescent="0.25">
      <c r="A20274" s="2">
        <v>3113</v>
      </c>
      <c r="B20274" s="2">
        <v>2023</v>
      </c>
      <c r="C20274" s="2" t="s">
        <v>66</v>
      </c>
      <c r="D20274" s="3">
        <v>79956</v>
      </c>
      <c r="E20274" s="5">
        <f t="shared" si="316"/>
        <v>4.5800190104557506E-2</v>
      </c>
    </row>
    <row r="20275" spans="1:5" x14ac:dyDescent="0.25">
      <c r="A20275" s="2">
        <v>3113</v>
      </c>
      <c r="B20275" s="2">
        <v>2024</v>
      </c>
      <c r="C20275" s="2" t="s">
        <v>66</v>
      </c>
      <c r="D20275" s="3">
        <v>83618</v>
      </c>
      <c r="E20275" s="5">
        <f t="shared" si="316"/>
        <v>3.2170106914779117E-2</v>
      </c>
    </row>
    <row r="20276" spans="1:5" x14ac:dyDescent="0.25">
      <c r="A20276" s="2">
        <v>3113</v>
      </c>
      <c r="B20276" s="2">
        <v>2025</v>
      </c>
      <c r="C20276" s="2" t="s">
        <v>66</v>
      </c>
      <c r="D20276" s="3">
        <v>86308</v>
      </c>
      <c r="E20276" s="5">
        <f t="shared" si="316"/>
        <v>1</v>
      </c>
    </row>
    <row r="20277" spans="1:5" x14ac:dyDescent="0.25">
      <c r="A20277" s="2">
        <v>3114</v>
      </c>
      <c r="B20277" s="2">
        <v>2014</v>
      </c>
      <c r="C20277" s="2" t="s">
        <v>55</v>
      </c>
      <c r="D20277" s="3">
        <v>103368</v>
      </c>
      <c r="E20277" s="5">
        <f t="shared" si="316"/>
        <v>2.9148285736398112E-2</v>
      </c>
    </row>
    <row r="20278" spans="1:5" x14ac:dyDescent="0.25">
      <c r="A20278" s="2">
        <v>3114</v>
      </c>
      <c r="B20278" s="2">
        <v>2015</v>
      </c>
      <c r="C20278" s="2" t="s">
        <v>55</v>
      </c>
      <c r="D20278" s="3">
        <v>106381</v>
      </c>
      <c r="E20278" s="5">
        <f t="shared" si="316"/>
        <v>4.7207678062811967E-2</v>
      </c>
    </row>
    <row r="20279" spans="1:5" x14ac:dyDescent="0.25">
      <c r="A20279" s="2">
        <v>3114</v>
      </c>
      <c r="B20279" s="2">
        <v>2016</v>
      </c>
      <c r="C20279" s="2" t="s">
        <v>55</v>
      </c>
      <c r="D20279" s="3">
        <v>111403</v>
      </c>
      <c r="E20279" s="5">
        <f t="shared" si="316"/>
        <v>5.250307442348949E-2</v>
      </c>
    </row>
    <row r="20280" spans="1:5" x14ac:dyDescent="0.25">
      <c r="A20280" s="2">
        <v>3114</v>
      </c>
      <c r="B20280" s="2">
        <v>2017</v>
      </c>
      <c r="C20280" s="2" t="s">
        <v>55</v>
      </c>
      <c r="D20280" s="3">
        <v>117252</v>
      </c>
      <c r="E20280" s="5">
        <f t="shared" si="316"/>
        <v>5.3551325350527069E-2</v>
      </c>
    </row>
    <row r="20281" spans="1:5" x14ac:dyDescent="0.25">
      <c r="A20281" s="2">
        <v>3114</v>
      </c>
      <c r="B20281" s="2">
        <v>2018</v>
      </c>
      <c r="C20281" s="2" t="s">
        <v>55</v>
      </c>
      <c r="D20281" s="3">
        <v>123531</v>
      </c>
      <c r="E20281" s="5">
        <f t="shared" si="316"/>
        <v>3.9261399972476546E-2</v>
      </c>
    </row>
    <row r="20282" spans="1:5" x14ac:dyDescent="0.25">
      <c r="A20282" s="2">
        <v>3114</v>
      </c>
      <c r="B20282" s="2">
        <v>2019</v>
      </c>
      <c r="C20282" s="2" t="s">
        <v>55</v>
      </c>
      <c r="D20282" s="3">
        <v>128381</v>
      </c>
      <c r="E20282" s="5">
        <f t="shared" si="316"/>
        <v>4.8223646801317951E-2</v>
      </c>
    </row>
    <row r="20283" spans="1:5" x14ac:dyDescent="0.25">
      <c r="A20283" s="2">
        <v>3114</v>
      </c>
      <c r="B20283" s="2">
        <v>2020</v>
      </c>
      <c r="C20283" s="2" t="s">
        <v>55</v>
      </c>
      <c r="D20283" s="3">
        <v>134572</v>
      </c>
      <c r="E20283" s="5">
        <f t="shared" si="316"/>
        <v>4.3582617483577564E-2</v>
      </c>
    </row>
    <row r="20284" spans="1:5" x14ac:dyDescent="0.25">
      <c r="A20284" s="2">
        <v>3114</v>
      </c>
      <c r="B20284" s="2">
        <v>2021</v>
      </c>
      <c r="C20284" s="2" t="s">
        <v>55</v>
      </c>
      <c r="D20284" s="3">
        <v>140437</v>
      </c>
      <c r="E20284" s="5">
        <f t="shared" si="316"/>
        <v>2.5855009719660774E-2</v>
      </c>
    </row>
    <row r="20285" spans="1:5" x14ac:dyDescent="0.25">
      <c r="A20285" s="2">
        <v>3114</v>
      </c>
      <c r="B20285" s="2">
        <v>2022</v>
      </c>
      <c r="C20285" s="2" t="s">
        <v>55</v>
      </c>
      <c r="D20285" s="3">
        <v>144068</v>
      </c>
      <c r="E20285" s="5">
        <f t="shared" si="316"/>
        <v>2.895854735263903E-2</v>
      </c>
    </row>
    <row r="20286" spans="1:5" x14ac:dyDescent="0.25">
      <c r="A20286" s="2">
        <v>3114</v>
      </c>
      <c r="B20286" s="2">
        <v>2023</v>
      </c>
      <c r="C20286" s="2" t="s">
        <v>55</v>
      </c>
      <c r="D20286" s="3">
        <v>148240</v>
      </c>
      <c r="E20286" s="5">
        <f t="shared" si="316"/>
        <v>2.1377495952509443E-2</v>
      </c>
    </row>
    <row r="20287" spans="1:5" x14ac:dyDescent="0.25">
      <c r="A20287" s="2">
        <v>3114</v>
      </c>
      <c r="B20287" s="2">
        <v>2024</v>
      </c>
      <c r="C20287" s="2" t="s">
        <v>55</v>
      </c>
      <c r="D20287" s="3">
        <v>151409</v>
      </c>
      <c r="E20287" s="5">
        <f t="shared" si="316"/>
        <v>3.5717823907429544E-2</v>
      </c>
    </row>
    <row r="20288" spans="1:5" x14ac:dyDescent="0.25">
      <c r="A20288" s="2">
        <v>3114</v>
      </c>
      <c r="B20288" s="2">
        <v>2025</v>
      </c>
      <c r="C20288" s="2" t="s">
        <v>55</v>
      </c>
      <c r="D20288" s="3">
        <v>156817</v>
      </c>
      <c r="E20288" s="5">
        <f t="shared" si="316"/>
        <v>1</v>
      </c>
    </row>
    <row r="20289" spans="1:5" x14ac:dyDescent="0.25">
      <c r="A20289" s="2">
        <v>3115</v>
      </c>
      <c r="B20289" s="2">
        <v>2016</v>
      </c>
      <c r="C20289" s="2" t="s">
        <v>60</v>
      </c>
      <c r="D20289" s="3">
        <v>193970</v>
      </c>
      <c r="E20289" s="5">
        <f t="shared" si="316"/>
        <v>4.5269887095942672E-2</v>
      </c>
    </row>
    <row r="20290" spans="1:5" x14ac:dyDescent="0.25">
      <c r="A20290" s="2">
        <v>3115</v>
      </c>
      <c r="B20290" s="2">
        <v>2017</v>
      </c>
      <c r="C20290" s="2" t="s">
        <v>60</v>
      </c>
      <c r="D20290" s="3">
        <v>202751</v>
      </c>
      <c r="E20290" s="5">
        <f t="shared" ref="E20290:E20353" si="317">IF(A20291=A20290,(D20291-D20290)/D20290,1)</f>
        <v>-3.156581225246731E-4</v>
      </c>
    </row>
    <row r="20291" spans="1:5" x14ac:dyDescent="0.25">
      <c r="A20291" s="2">
        <v>3115</v>
      </c>
      <c r="B20291" s="2">
        <v>2018</v>
      </c>
      <c r="C20291" s="2" t="s">
        <v>64</v>
      </c>
      <c r="D20291" s="3">
        <v>202687</v>
      </c>
      <c r="E20291" s="5">
        <f t="shared" si="317"/>
        <v>4.2168466650549866E-2</v>
      </c>
    </row>
    <row r="20292" spans="1:5" x14ac:dyDescent="0.25">
      <c r="A20292" s="2">
        <v>3115</v>
      </c>
      <c r="B20292" s="2">
        <v>2019</v>
      </c>
      <c r="C20292" s="2" t="s">
        <v>64</v>
      </c>
      <c r="D20292" s="3">
        <v>211234</v>
      </c>
      <c r="E20292" s="5">
        <f t="shared" si="317"/>
        <v>5.0957705672382288E-2</v>
      </c>
    </row>
    <row r="20293" spans="1:5" x14ac:dyDescent="0.25">
      <c r="A20293" s="2">
        <v>3115</v>
      </c>
      <c r="B20293" s="2">
        <v>2020</v>
      </c>
      <c r="C20293" s="2" t="s">
        <v>64</v>
      </c>
      <c r="D20293" s="3">
        <v>221998</v>
      </c>
      <c r="E20293" s="5">
        <f t="shared" si="317"/>
        <v>3.4054360850097748E-2</v>
      </c>
    </row>
    <row r="20294" spans="1:5" x14ac:dyDescent="0.25">
      <c r="A20294" s="2">
        <v>3115</v>
      </c>
      <c r="B20294" s="2">
        <v>2021</v>
      </c>
      <c r="C20294" s="2" t="s">
        <v>64</v>
      </c>
      <c r="D20294" s="3">
        <v>229558</v>
      </c>
      <c r="E20294" s="5">
        <f t="shared" si="317"/>
        <v>1.5146498924019203E-2</v>
      </c>
    </row>
    <row r="20295" spans="1:5" x14ac:dyDescent="0.25">
      <c r="A20295" s="2">
        <v>3115</v>
      </c>
      <c r="B20295" s="2">
        <v>2022</v>
      </c>
      <c r="C20295" s="2" t="s">
        <v>75</v>
      </c>
      <c r="D20295" s="3">
        <v>233035</v>
      </c>
      <c r="E20295" s="5">
        <f t="shared" si="317"/>
        <v>2.9218786877507671E-2</v>
      </c>
    </row>
    <row r="20296" spans="1:5" x14ac:dyDescent="0.25">
      <c r="A20296" s="2">
        <v>3115</v>
      </c>
      <c r="B20296" s="2">
        <v>2023</v>
      </c>
      <c r="C20296" s="2" t="s">
        <v>75</v>
      </c>
      <c r="D20296" s="3">
        <v>239844</v>
      </c>
      <c r="E20296" s="5">
        <f t="shared" si="317"/>
        <v>4.9073564483580995E-2</v>
      </c>
    </row>
    <row r="20297" spans="1:5" x14ac:dyDescent="0.25">
      <c r="A20297" s="2">
        <v>3115</v>
      </c>
      <c r="B20297" s="2">
        <v>2024</v>
      </c>
      <c r="C20297" s="2" t="s">
        <v>75</v>
      </c>
      <c r="D20297" s="3">
        <v>251614</v>
      </c>
      <c r="E20297" s="5">
        <f t="shared" si="317"/>
        <v>4.3034171389509331E-2</v>
      </c>
    </row>
    <row r="20298" spans="1:5" x14ac:dyDescent="0.25">
      <c r="A20298" s="2">
        <v>3115</v>
      </c>
      <c r="B20298" s="2">
        <v>2025</v>
      </c>
      <c r="C20298" s="2" t="s">
        <v>75</v>
      </c>
      <c r="D20298" s="3">
        <v>262442</v>
      </c>
      <c r="E20298" s="5">
        <f t="shared" si="317"/>
        <v>1</v>
      </c>
    </row>
    <row r="20299" spans="1:5" x14ac:dyDescent="0.25">
      <c r="A20299" s="2">
        <v>3116</v>
      </c>
      <c r="B20299" s="2">
        <v>2024</v>
      </c>
      <c r="C20299" s="2" t="s">
        <v>66</v>
      </c>
      <c r="D20299" s="3">
        <v>26965</v>
      </c>
      <c r="E20299" s="5">
        <f t="shared" si="317"/>
        <v>0.13246801409234193</v>
      </c>
    </row>
    <row r="20300" spans="1:5" x14ac:dyDescent="0.25">
      <c r="A20300" s="2">
        <v>3116</v>
      </c>
      <c r="B20300" s="2">
        <v>2025</v>
      </c>
      <c r="C20300" s="2" t="s">
        <v>55</v>
      </c>
      <c r="D20300" s="3">
        <v>30537</v>
      </c>
      <c r="E20300" s="5">
        <f t="shared" si="317"/>
        <v>1</v>
      </c>
    </row>
    <row r="20301" spans="1:5" x14ac:dyDescent="0.25">
      <c r="A20301" s="2">
        <v>3117</v>
      </c>
      <c r="B20301" s="2">
        <v>2023</v>
      </c>
      <c r="C20301" s="2" t="s">
        <v>75</v>
      </c>
      <c r="D20301" s="3">
        <v>133494</v>
      </c>
      <c r="E20301" s="5">
        <f t="shared" si="317"/>
        <v>4.5657482733306366E-2</v>
      </c>
    </row>
    <row r="20302" spans="1:5" x14ac:dyDescent="0.25">
      <c r="A20302" s="2">
        <v>3117</v>
      </c>
      <c r="B20302" s="2">
        <v>2024</v>
      </c>
      <c r="C20302" s="2" t="s">
        <v>75</v>
      </c>
      <c r="D20302" s="3">
        <v>139589</v>
      </c>
      <c r="E20302" s="5">
        <f t="shared" si="317"/>
        <v>5.7382745058708069E-3</v>
      </c>
    </row>
    <row r="20303" spans="1:5" x14ac:dyDescent="0.25">
      <c r="A20303" s="2">
        <v>3117</v>
      </c>
      <c r="B20303" s="2">
        <v>2025</v>
      </c>
      <c r="C20303" s="2" t="s">
        <v>71</v>
      </c>
      <c r="D20303" s="3">
        <v>140390</v>
      </c>
      <c r="E20303" s="5">
        <f t="shared" si="317"/>
        <v>1</v>
      </c>
    </row>
    <row r="20304" spans="1:5" x14ac:dyDescent="0.25">
      <c r="A20304" s="2">
        <v>3118</v>
      </c>
      <c r="B20304" s="2">
        <v>2015</v>
      </c>
      <c r="C20304" s="2" t="s">
        <v>60</v>
      </c>
      <c r="D20304" s="3">
        <v>44058</v>
      </c>
      <c r="E20304" s="5">
        <f t="shared" si="317"/>
        <v>4.2012801307367564E-2</v>
      </c>
    </row>
    <row r="20305" spans="1:5" x14ac:dyDescent="0.25">
      <c r="A20305" s="2">
        <v>3118</v>
      </c>
      <c r="B20305" s="2">
        <v>2016</v>
      </c>
      <c r="C20305" s="2" t="s">
        <v>60</v>
      </c>
      <c r="D20305" s="3">
        <v>45909</v>
      </c>
      <c r="E20305" s="5">
        <f t="shared" si="317"/>
        <v>4.5045633753730205E-2</v>
      </c>
    </row>
    <row r="20306" spans="1:5" x14ac:dyDescent="0.25">
      <c r="A20306" s="2">
        <v>3118</v>
      </c>
      <c r="B20306" s="2">
        <v>2017</v>
      </c>
      <c r="C20306" s="2" t="s">
        <v>60</v>
      </c>
      <c r="D20306" s="3">
        <v>47977</v>
      </c>
      <c r="E20306" s="5">
        <f t="shared" si="317"/>
        <v>4.8898430497946933E-2</v>
      </c>
    </row>
    <row r="20307" spans="1:5" x14ac:dyDescent="0.25">
      <c r="A20307" s="2">
        <v>3118</v>
      </c>
      <c r="B20307" s="2">
        <v>2018</v>
      </c>
      <c r="C20307" s="2" t="s">
        <v>60</v>
      </c>
      <c r="D20307" s="3">
        <v>50323</v>
      </c>
      <c r="E20307" s="5">
        <f t="shared" si="317"/>
        <v>4.3101563897223936E-2</v>
      </c>
    </row>
    <row r="20308" spans="1:5" x14ac:dyDescent="0.25">
      <c r="A20308" s="2">
        <v>3118</v>
      </c>
      <c r="B20308" s="2">
        <v>2019</v>
      </c>
      <c r="C20308" s="2" t="s">
        <v>60</v>
      </c>
      <c r="D20308" s="3">
        <v>52492</v>
      </c>
      <c r="E20308" s="5">
        <f t="shared" si="317"/>
        <v>6.0313952602301303E-2</v>
      </c>
    </row>
    <row r="20309" spans="1:5" x14ac:dyDescent="0.25">
      <c r="A20309" s="2">
        <v>3118</v>
      </c>
      <c r="B20309" s="2">
        <v>2020</v>
      </c>
      <c r="C20309" s="2" t="s">
        <v>60</v>
      </c>
      <c r="D20309" s="3">
        <v>55658</v>
      </c>
      <c r="E20309" s="5">
        <f t="shared" si="317"/>
        <v>9.7326529878903306E-2</v>
      </c>
    </row>
    <row r="20310" spans="1:5" x14ac:dyDescent="0.25">
      <c r="A20310" s="2">
        <v>3118</v>
      </c>
      <c r="B20310" s="2">
        <v>2021</v>
      </c>
      <c r="C20310" s="2" t="s">
        <v>64</v>
      </c>
      <c r="D20310" s="3">
        <v>61075</v>
      </c>
      <c r="E20310" s="5">
        <f t="shared" si="317"/>
        <v>3.7265656979124026E-2</v>
      </c>
    </row>
    <row r="20311" spans="1:5" x14ac:dyDescent="0.25">
      <c r="A20311" s="2">
        <v>3118</v>
      </c>
      <c r="B20311" s="2">
        <v>2022</v>
      </c>
      <c r="C20311" s="2" t="s">
        <v>64</v>
      </c>
      <c r="D20311" s="3">
        <v>63351</v>
      </c>
      <c r="E20311" s="5">
        <f t="shared" si="317"/>
        <v>4.6692238480844819E-2</v>
      </c>
    </row>
    <row r="20312" spans="1:5" x14ac:dyDescent="0.25">
      <c r="A20312" s="2">
        <v>3118</v>
      </c>
      <c r="B20312" s="2">
        <v>2023</v>
      </c>
      <c r="C20312" s="2" t="s">
        <v>64</v>
      </c>
      <c r="D20312" s="3">
        <v>66309</v>
      </c>
      <c r="E20312" s="5">
        <f t="shared" si="317"/>
        <v>0.11874707807386629</v>
      </c>
    </row>
    <row r="20313" spans="1:5" x14ac:dyDescent="0.25">
      <c r="A20313" s="2">
        <v>3118</v>
      </c>
      <c r="B20313" s="2">
        <v>2024</v>
      </c>
      <c r="C20313" s="2" t="s">
        <v>75</v>
      </c>
      <c r="D20313" s="3">
        <v>74183</v>
      </c>
      <c r="E20313" s="5">
        <f t="shared" si="317"/>
        <v>6.5190137902214798E-2</v>
      </c>
    </row>
    <row r="20314" spans="1:5" x14ac:dyDescent="0.25">
      <c r="A20314" s="2">
        <v>3118</v>
      </c>
      <c r="B20314" s="2">
        <v>2025</v>
      </c>
      <c r="C20314" s="2" t="s">
        <v>75</v>
      </c>
      <c r="D20314" s="3">
        <v>79019</v>
      </c>
      <c r="E20314" s="5">
        <f t="shared" si="317"/>
        <v>1</v>
      </c>
    </row>
    <row r="20315" spans="1:5" x14ac:dyDescent="0.25">
      <c r="A20315" s="2">
        <v>3119</v>
      </c>
      <c r="B20315" s="2">
        <v>2023</v>
      </c>
      <c r="C20315" s="2" t="s">
        <v>3443</v>
      </c>
      <c r="D20315" s="3">
        <v>265953</v>
      </c>
      <c r="E20315" s="5">
        <f t="shared" si="317"/>
        <v>3.629212680436017E-2</v>
      </c>
    </row>
    <row r="20316" spans="1:5" x14ac:dyDescent="0.25">
      <c r="A20316" s="2">
        <v>3119</v>
      </c>
      <c r="B20316" s="2">
        <v>2024</v>
      </c>
      <c r="C20316" s="2" t="s">
        <v>3443</v>
      </c>
      <c r="D20316" s="3">
        <v>275605</v>
      </c>
      <c r="E20316" s="5">
        <f t="shared" si="317"/>
        <v>3.1737450336532358E-2</v>
      </c>
    </row>
    <row r="20317" spans="1:5" x14ac:dyDescent="0.25">
      <c r="A20317" s="2">
        <v>3119</v>
      </c>
      <c r="B20317" s="2">
        <v>2025</v>
      </c>
      <c r="C20317" s="2" t="s">
        <v>3443</v>
      </c>
      <c r="D20317" s="3">
        <v>284352</v>
      </c>
      <c r="E20317" s="5">
        <f t="shared" si="317"/>
        <v>1</v>
      </c>
    </row>
    <row r="20318" spans="1:5" x14ac:dyDescent="0.25">
      <c r="A20318" s="2">
        <v>3120</v>
      </c>
      <c r="B20318" s="2">
        <v>2020</v>
      </c>
      <c r="C20318" s="2" t="s">
        <v>64</v>
      </c>
      <c r="D20318" s="3">
        <v>55933</v>
      </c>
      <c r="E20318" s="5">
        <f t="shared" si="317"/>
        <v>3.5864337689735931E-2</v>
      </c>
    </row>
    <row r="20319" spans="1:5" x14ac:dyDescent="0.25">
      <c r="A20319" s="2">
        <v>3120</v>
      </c>
      <c r="B20319" s="2">
        <v>2021</v>
      </c>
      <c r="C20319" s="2" t="s">
        <v>64</v>
      </c>
      <c r="D20319" s="3">
        <v>57939</v>
      </c>
      <c r="E20319" s="5">
        <f t="shared" si="317"/>
        <v>4.5996651650874194E-2</v>
      </c>
    </row>
    <row r="20320" spans="1:5" x14ac:dyDescent="0.25">
      <c r="A20320" s="2">
        <v>3120</v>
      </c>
      <c r="B20320" s="2">
        <v>2022</v>
      </c>
      <c r="C20320" s="2" t="s">
        <v>75</v>
      </c>
      <c r="D20320" s="3">
        <v>60604</v>
      </c>
      <c r="E20320" s="5">
        <f t="shared" si="317"/>
        <v>3.1235562009108309E-2</v>
      </c>
    </row>
    <row r="20321" spans="1:5" x14ac:dyDescent="0.25">
      <c r="A20321" s="2">
        <v>3120</v>
      </c>
      <c r="B20321" s="2">
        <v>2023</v>
      </c>
      <c r="C20321" s="2" t="s">
        <v>75</v>
      </c>
      <c r="D20321" s="3">
        <v>62497</v>
      </c>
      <c r="E20321" s="5">
        <f t="shared" si="317"/>
        <v>4.2098020704993841E-2</v>
      </c>
    </row>
    <row r="20322" spans="1:5" x14ac:dyDescent="0.25">
      <c r="A20322" s="2">
        <v>3120</v>
      </c>
      <c r="B20322" s="2">
        <v>2024</v>
      </c>
      <c r="C20322" s="2" t="s">
        <v>75</v>
      </c>
      <c r="D20322" s="3">
        <v>65128</v>
      </c>
      <c r="E20322" s="5">
        <f t="shared" si="317"/>
        <v>2.6424886377594891E-2</v>
      </c>
    </row>
    <row r="20323" spans="1:5" x14ac:dyDescent="0.25">
      <c r="A20323" s="2">
        <v>3120</v>
      </c>
      <c r="B20323" s="2">
        <v>2025</v>
      </c>
      <c r="C20323" s="2" t="s">
        <v>75</v>
      </c>
      <c r="D20323" s="3">
        <v>66849</v>
      </c>
      <c r="E20323" s="5">
        <f t="shared" si="317"/>
        <v>1</v>
      </c>
    </row>
    <row r="20324" spans="1:5" x14ac:dyDescent="0.25">
      <c r="A20324" s="2">
        <v>3121</v>
      </c>
      <c r="B20324" s="2">
        <v>2015</v>
      </c>
      <c r="C20324" s="2" t="s">
        <v>75</v>
      </c>
      <c r="D20324" s="3">
        <v>134141</v>
      </c>
      <c r="E20324" s="5">
        <f t="shared" si="317"/>
        <v>4.2097494427505384E-2</v>
      </c>
    </row>
    <row r="20325" spans="1:5" x14ac:dyDescent="0.25">
      <c r="A20325" s="2">
        <v>3121</v>
      </c>
      <c r="B20325" s="2">
        <v>2016</v>
      </c>
      <c r="C20325" s="2" t="s">
        <v>75</v>
      </c>
      <c r="D20325" s="3">
        <v>139788</v>
      </c>
      <c r="E20325" s="5">
        <f t="shared" si="317"/>
        <v>3.2391907746015393E-2</v>
      </c>
    </row>
    <row r="20326" spans="1:5" x14ac:dyDescent="0.25">
      <c r="A20326" s="2">
        <v>3121</v>
      </c>
      <c r="B20326" s="2">
        <v>2017</v>
      </c>
      <c r="C20326" s="2" t="s">
        <v>75</v>
      </c>
      <c r="D20326" s="3">
        <v>144316</v>
      </c>
      <c r="E20326" s="5">
        <f t="shared" si="317"/>
        <v>6.0187366612156658E-2</v>
      </c>
    </row>
    <row r="20327" spans="1:5" x14ac:dyDescent="0.25">
      <c r="A20327" s="2">
        <v>3121</v>
      </c>
      <c r="B20327" s="2">
        <v>2018</v>
      </c>
      <c r="C20327" s="2" t="s">
        <v>75</v>
      </c>
      <c r="D20327" s="3">
        <v>153002</v>
      </c>
      <c r="E20327" s="5">
        <f t="shared" si="317"/>
        <v>4.1966771676187238E-2</v>
      </c>
    </row>
    <row r="20328" spans="1:5" x14ac:dyDescent="0.25">
      <c r="A20328" s="2">
        <v>3121</v>
      </c>
      <c r="B20328" s="2">
        <v>2019</v>
      </c>
      <c r="C20328" s="2" t="s">
        <v>75</v>
      </c>
      <c r="D20328" s="3">
        <v>159423</v>
      </c>
      <c r="E20328" s="5">
        <f t="shared" si="317"/>
        <v>6.686613600296068E-2</v>
      </c>
    </row>
    <row r="20329" spans="1:5" x14ac:dyDescent="0.25">
      <c r="A20329" s="2">
        <v>3121</v>
      </c>
      <c r="B20329" s="2">
        <v>2020</v>
      </c>
      <c r="C20329" s="2" t="s">
        <v>75</v>
      </c>
      <c r="D20329" s="3">
        <v>170083</v>
      </c>
      <c r="E20329" s="5">
        <f t="shared" si="317"/>
        <v>2.8885896885638189E-2</v>
      </c>
    </row>
    <row r="20330" spans="1:5" x14ac:dyDescent="0.25">
      <c r="A20330" s="2">
        <v>3121</v>
      </c>
      <c r="B20330" s="2">
        <v>2021</v>
      </c>
      <c r="C20330" s="2" t="s">
        <v>75</v>
      </c>
      <c r="D20330" s="3">
        <v>174996</v>
      </c>
      <c r="E20330" s="5">
        <f t="shared" si="317"/>
        <v>3.4206496148483395E-2</v>
      </c>
    </row>
    <row r="20331" spans="1:5" x14ac:dyDescent="0.25">
      <c r="A20331" s="2">
        <v>3121</v>
      </c>
      <c r="B20331" s="2">
        <v>2022</v>
      </c>
      <c r="C20331" s="2" t="s">
        <v>75</v>
      </c>
      <c r="D20331" s="3">
        <v>180982</v>
      </c>
      <c r="E20331" s="5">
        <f t="shared" si="317"/>
        <v>4.7170436839022667E-2</v>
      </c>
    </row>
    <row r="20332" spans="1:5" x14ac:dyDescent="0.25">
      <c r="A20332" s="2">
        <v>3121</v>
      </c>
      <c r="B20332" s="2">
        <v>2023</v>
      </c>
      <c r="C20332" s="2" t="s">
        <v>75</v>
      </c>
      <c r="D20332" s="3">
        <v>189519</v>
      </c>
      <c r="E20332" s="5">
        <f t="shared" si="317"/>
        <v>4.8971343242630028E-2</v>
      </c>
    </row>
    <row r="20333" spans="1:5" x14ac:dyDescent="0.25">
      <c r="A20333" s="2">
        <v>3121</v>
      </c>
      <c r="B20333" s="2">
        <v>2024</v>
      </c>
      <c r="C20333" s="2" t="s">
        <v>75</v>
      </c>
      <c r="D20333" s="3">
        <v>198800</v>
      </c>
      <c r="E20333" s="5">
        <f t="shared" si="317"/>
        <v>4.8732394366197182E-2</v>
      </c>
    </row>
    <row r="20334" spans="1:5" x14ac:dyDescent="0.25">
      <c r="A20334" s="2">
        <v>3121</v>
      </c>
      <c r="B20334" s="2">
        <v>2025</v>
      </c>
      <c r="C20334" s="2" t="s">
        <v>75</v>
      </c>
      <c r="D20334" s="3">
        <v>208488</v>
      </c>
      <c r="E20334" s="5">
        <f t="shared" si="317"/>
        <v>1</v>
      </c>
    </row>
    <row r="20335" spans="1:5" x14ac:dyDescent="0.25">
      <c r="A20335" s="2">
        <v>3122</v>
      </c>
      <c r="B20335" s="2">
        <v>2016</v>
      </c>
      <c r="C20335" s="2" t="s">
        <v>55</v>
      </c>
      <c r="D20335" s="3">
        <v>77597</v>
      </c>
      <c r="E20335" s="5">
        <f t="shared" si="317"/>
        <v>2.2707063417400156E-2</v>
      </c>
    </row>
    <row r="20336" spans="1:5" x14ac:dyDescent="0.25">
      <c r="A20336" s="2">
        <v>3122</v>
      </c>
      <c r="B20336" s="2">
        <v>2017</v>
      </c>
      <c r="C20336" s="2" t="s">
        <v>55</v>
      </c>
      <c r="D20336" s="3">
        <v>79359</v>
      </c>
      <c r="E20336" s="5">
        <f t="shared" si="317"/>
        <v>3.9050391259970514E-2</v>
      </c>
    </row>
    <row r="20337" spans="1:5" x14ac:dyDescent="0.25">
      <c r="A20337" s="2">
        <v>3122</v>
      </c>
      <c r="B20337" s="2">
        <v>2018</v>
      </c>
      <c r="C20337" s="2" t="s">
        <v>55</v>
      </c>
      <c r="D20337" s="3">
        <v>82458</v>
      </c>
      <c r="E20337" s="5">
        <f t="shared" si="317"/>
        <v>4.2118411797521162E-2</v>
      </c>
    </row>
    <row r="20338" spans="1:5" x14ac:dyDescent="0.25">
      <c r="A20338" s="2">
        <v>3122</v>
      </c>
      <c r="B20338" s="2">
        <v>2019</v>
      </c>
      <c r="C20338" s="2" t="s">
        <v>55</v>
      </c>
      <c r="D20338" s="3">
        <v>85931</v>
      </c>
      <c r="E20338" s="5">
        <f t="shared" si="317"/>
        <v>4.1742793636755073E-2</v>
      </c>
    </row>
    <row r="20339" spans="1:5" x14ac:dyDescent="0.25">
      <c r="A20339" s="2">
        <v>3122</v>
      </c>
      <c r="B20339" s="2">
        <v>2020</v>
      </c>
      <c r="C20339" s="2" t="s">
        <v>55</v>
      </c>
      <c r="D20339" s="3">
        <v>89518</v>
      </c>
      <c r="E20339" s="5">
        <f t="shared" si="317"/>
        <v>2.5603789182063942E-2</v>
      </c>
    </row>
    <row r="20340" spans="1:5" x14ac:dyDescent="0.25">
      <c r="A20340" s="2">
        <v>3122</v>
      </c>
      <c r="B20340" s="2">
        <v>2021</v>
      </c>
      <c r="C20340" s="2" t="s">
        <v>55</v>
      </c>
      <c r="D20340" s="3">
        <v>91810</v>
      </c>
      <c r="E20340" s="5">
        <f t="shared" si="317"/>
        <v>4.70863740333297E-2</v>
      </c>
    </row>
    <row r="20341" spans="1:5" x14ac:dyDescent="0.25">
      <c r="A20341" s="2">
        <v>3122</v>
      </c>
      <c r="B20341" s="2">
        <v>2022</v>
      </c>
      <c r="C20341" s="2" t="s">
        <v>55</v>
      </c>
      <c r="D20341" s="3">
        <v>96133</v>
      </c>
      <c r="E20341" s="5">
        <f t="shared" si="317"/>
        <v>4.0537588549197465E-2</v>
      </c>
    </row>
    <row r="20342" spans="1:5" x14ac:dyDescent="0.25">
      <c r="A20342" s="2">
        <v>3122</v>
      </c>
      <c r="B20342" s="2">
        <v>2023</v>
      </c>
      <c r="C20342" s="2" t="s">
        <v>55</v>
      </c>
      <c r="D20342" s="3">
        <v>100030</v>
      </c>
      <c r="E20342" s="5">
        <f t="shared" si="317"/>
        <v>3.8718384484654603E-2</v>
      </c>
    </row>
    <row r="20343" spans="1:5" x14ac:dyDescent="0.25">
      <c r="A20343" s="2">
        <v>3122</v>
      </c>
      <c r="B20343" s="2">
        <v>2024</v>
      </c>
      <c r="C20343" s="2" t="s">
        <v>55</v>
      </c>
      <c r="D20343" s="3">
        <v>103903</v>
      </c>
      <c r="E20343" s="5">
        <f t="shared" si="317"/>
        <v>2.2318893583438398E-2</v>
      </c>
    </row>
    <row r="20344" spans="1:5" x14ac:dyDescent="0.25">
      <c r="A20344" s="2">
        <v>3122</v>
      </c>
      <c r="B20344" s="2">
        <v>2025</v>
      </c>
      <c r="C20344" s="2" t="s">
        <v>55</v>
      </c>
      <c r="D20344" s="3">
        <v>106222</v>
      </c>
      <c r="E20344" s="5">
        <f t="shared" si="317"/>
        <v>1</v>
      </c>
    </row>
    <row r="20345" spans="1:5" x14ac:dyDescent="0.25">
      <c r="A20345" s="2">
        <v>3123</v>
      </c>
      <c r="B20345" s="2">
        <v>2014</v>
      </c>
      <c r="C20345" s="2" t="s">
        <v>66</v>
      </c>
      <c r="D20345" s="3">
        <v>111733</v>
      </c>
      <c r="E20345" s="5">
        <f t="shared" si="317"/>
        <v>2.5838382572740373E-2</v>
      </c>
    </row>
    <row r="20346" spans="1:5" x14ac:dyDescent="0.25">
      <c r="A20346" s="2">
        <v>3123</v>
      </c>
      <c r="B20346" s="2">
        <v>2015</v>
      </c>
      <c r="C20346" s="2" t="s">
        <v>66</v>
      </c>
      <c r="D20346" s="3">
        <v>114620</v>
      </c>
      <c r="E20346" s="5">
        <f t="shared" si="317"/>
        <v>4.1240621183039609E-2</v>
      </c>
    </row>
    <row r="20347" spans="1:5" x14ac:dyDescent="0.25">
      <c r="A20347" s="2">
        <v>3123</v>
      </c>
      <c r="B20347" s="2">
        <v>2016</v>
      </c>
      <c r="C20347" s="2" t="s">
        <v>66</v>
      </c>
      <c r="D20347" s="3">
        <v>119347</v>
      </c>
      <c r="E20347" s="5">
        <f t="shared" si="317"/>
        <v>4.6360612332107219E-2</v>
      </c>
    </row>
    <row r="20348" spans="1:5" x14ac:dyDescent="0.25">
      <c r="A20348" s="2">
        <v>3123</v>
      </c>
      <c r="B20348" s="2">
        <v>2017</v>
      </c>
      <c r="C20348" s="2" t="s">
        <v>66</v>
      </c>
      <c r="D20348" s="3">
        <v>124880</v>
      </c>
      <c r="E20348" s="5">
        <f t="shared" si="317"/>
        <v>4.8862908392056377E-2</v>
      </c>
    </row>
    <row r="20349" spans="1:5" x14ac:dyDescent="0.25">
      <c r="A20349" s="2">
        <v>3123</v>
      </c>
      <c r="B20349" s="2">
        <v>2018</v>
      </c>
      <c r="C20349" s="2" t="s">
        <v>66</v>
      </c>
      <c r="D20349" s="3">
        <v>130982</v>
      </c>
      <c r="E20349" s="5">
        <f t="shared" si="317"/>
        <v>2.9378082484616208E-2</v>
      </c>
    </row>
    <row r="20350" spans="1:5" x14ac:dyDescent="0.25">
      <c r="A20350" s="2">
        <v>3123</v>
      </c>
      <c r="B20350" s="2">
        <v>2019</v>
      </c>
      <c r="C20350" s="2" t="s">
        <v>66</v>
      </c>
      <c r="D20350" s="3">
        <v>134830</v>
      </c>
      <c r="E20350" s="5">
        <f t="shared" si="317"/>
        <v>4.283913075724987E-2</v>
      </c>
    </row>
    <row r="20351" spans="1:5" x14ac:dyDescent="0.25">
      <c r="A20351" s="2">
        <v>3123</v>
      </c>
      <c r="B20351" s="2">
        <v>2020</v>
      </c>
      <c r="C20351" s="2" t="s">
        <v>66</v>
      </c>
      <c r="D20351" s="3">
        <v>140606</v>
      </c>
      <c r="E20351" s="5">
        <f t="shared" si="317"/>
        <v>3.8006912934014196E-2</v>
      </c>
    </row>
    <row r="20352" spans="1:5" x14ac:dyDescent="0.25">
      <c r="A20352" s="2">
        <v>3123</v>
      </c>
      <c r="B20352" s="2">
        <v>2021</v>
      </c>
      <c r="C20352" s="2" t="s">
        <v>66</v>
      </c>
      <c r="D20352" s="3">
        <v>145950</v>
      </c>
      <c r="E20352" s="5">
        <f t="shared" si="317"/>
        <v>4.0198698184309697E-2</v>
      </c>
    </row>
    <row r="20353" spans="1:5" x14ac:dyDescent="0.25">
      <c r="A20353" s="2">
        <v>3123</v>
      </c>
      <c r="B20353" s="2">
        <v>2022</v>
      </c>
      <c r="C20353" s="2" t="s">
        <v>66</v>
      </c>
      <c r="D20353" s="3">
        <v>151817</v>
      </c>
      <c r="E20353" s="5">
        <f t="shared" si="317"/>
        <v>4.948721157709611E-2</v>
      </c>
    </row>
    <row r="20354" spans="1:5" x14ac:dyDescent="0.25">
      <c r="A20354" s="2">
        <v>3123</v>
      </c>
      <c r="B20354" s="2">
        <v>2023</v>
      </c>
      <c r="C20354" s="2" t="s">
        <v>66</v>
      </c>
      <c r="D20354" s="3">
        <v>159330</v>
      </c>
      <c r="E20354" s="5">
        <f t="shared" ref="E20354:E20417" si="318">IF(A20355=A20354,(D20355-D20354)/D20354,1)</f>
        <v>4.2396284441097096E-2</v>
      </c>
    </row>
    <row r="20355" spans="1:5" x14ac:dyDescent="0.25">
      <c r="A20355" s="2">
        <v>3123</v>
      </c>
      <c r="B20355" s="2">
        <v>2024</v>
      </c>
      <c r="C20355" s="2" t="s">
        <v>66</v>
      </c>
      <c r="D20355" s="3">
        <v>166085</v>
      </c>
      <c r="E20355" s="5">
        <f t="shared" si="318"/>
        <v>4.5801848451094321E-2</v>
      </c>
    </row>
    <row r="20356" spans="1:5" x14ac:dyDescent="0.25">
      <c r="A20356" s="2">
        <v>3123</v>
      </c>
      <c r="B20356" s="2">
        <v>2025</v>
      </c>
      <c r="C20356" s="2" t="s">
        <v>66</v>
      </c>
      <c r="D20356" s="3">
        <v>173692</v>
      </c>
      <c r="E20356" s="5">
        <f t="shared" si="318"/>
        <v>1</v>
      </c>
    </row>
    <row r="20357" spans="1:5" x14ac:dyDescent="0.25">
      <c r="A20357" s="2">
        <v>3124</v>
      </c>
      <c r="B20357" s="2">
        <v>2016</v>
      </c>
      <c r="C20357" s="2" t="s">
        <v>66</v>
      </c>
      <c r="D20357" s="3">
        <v>80958</v>
      </c>
      <c r="E20357" s="5">
        <f t="shared" si="318"/>
        <v>4.0737172360977299E-2</v>
      </c>
    </row>
    <row r="20358" spans="1:5" x14ac:dyDescent="0.25">
      <c r="A20358" s="2">
        <v>3124</v>
      </c>
      <c r="B20358" s="2">
        <v>2017</v>
      </c>
      <c r="C20358" s="2" t="s">
        <v>66</v>
      </c>
      <c r="D20358" s="3">
        <v>84256</v>
      </c>
      <c r="E20358" s="5">
        <f t="shared" si="318"/>
        <v>6.2784846183061141E-2</v>
      </c>
    </row>
    <row r="20359" spans="1:5" x14ac:dyDescent="0.25">
      <c r="A20359" s="2">
        <v>3124</v>
      </c>
      <c r="B20359" s="2">
        <v>2018</v>
      </c>
      <c r="C20359" s="2" t="s">
        <v>66</v>
      </c>
      <c r="D20359" s="3">
        <v>89546</v>
      </c>
      <c r="E20359" s="5">
        <f t="shared" si="318"/>
        <v>4.4055569204654588E-2</v>
      </c>
    </row>
    <row r="20360" spans="1:5" x14ac:dyDescent="0.25">
      <c r="A20360" s="2">
        <v>3124</v>
      </c>
      <c r="B20360" s="2">
        <v>2019</v>
      </c>
      <c r="C20360" s="2" t="s">
        <v>66</v>
      </c>
      <c r="D20360" s="3">
        <v>93491</v>
      </c>
      <c r="E20360" s="5">
        <f t="shared" si="318"/>
        <v>5.2989057770266655E-2</v>
      </c>
    </row>
    <row r="20361" spans="1:5" x14ac:dyDescent="0.25">
      <c r="A20361" s="2">
        <v>3124</v>
      </c>
      <c r="B20361" s="2">
        <v>2020</v>
      </c>
      <c r="C20361" s="2" t="s">
        <v>66</v>
      </c>
      <c r="D20361" s="3">
        <v>98445</v>
      </c>
      <c r="E20361" s="5">
        <f t="shared" si="318"/>
        <v>4.8362029559652596E-2</v>
      </c>
    </row>
    <row r="20362" spans="1:5" x14ac:dyDescent="0.25">
      <c r="A20362" s="2">
        <v>3124</v>
      </c>
      <c r="B20362" s="2">
        <v>2021</v>
      </c>
      <c r="C20362" s="2" t="s">
        <v>66</v>
      </c>
      <c r="D20362" s="3">
        <v>103206</v>
      </c>
      <c r="E20362" s="5">
        <f t="shared" si="318"/>
        <v>-3.836017285816716E-2</v>
      </c>
    </row>
    <row r="20363" spans="1:5" x14ac:dyDescent="0.25">
      <c r="A20363" s="2">
        <v>3124</v>
      </c>
      <c r="B20363" s="2">
        <v>2022</v>
      </c>
      <c r="C20363" s="2" t="s">
        <v>55</v>
      </c>
      <c r="D20363" s="3">
        <v>99247</v>
      </c>
      <c r="E20363" s="5">
        <f t="shared" si="318"/>
        <v>6.1442663254304919E-2</v>
      </c>
    </row>
    <row r="20364" spans="1:5" x14ac:dyDescent="0.25">
      <c r="A20364" s="2">
        <v>3124</v>
      </c>
      <c r="B20364" s="2">
        <v>2023</v>
      </c>
      <c r="C20364" s="2" t="s">
        <v>55</v>
      </c>
      <c r="D20364" s="3">
        <v>105345</v>
      </c>
      <c r="E20364" s="5">
        <f t="shared" si="318"/>
        <v>4.685556979448479E-2</v>
      </c>
    </row>
    <row r="20365" spans="1:5" x14ac:dyDescent="0.25">
      <c r="A20365" s="2">
        <v>3124</v>
      </c>
      <c r="B20365" s="2">
        <v>2024</v>
      </c>
      <c r="C20365" s="2" t="s">
        <v>60</v>
      </c>
      <c r="D20365" s="3">
        <v>110281</v>
      </c>
      <c r="E20365" s="5">
        <f t="shared" si="318"/>
        <v>3.7096145301547867E-2</v>
      </c>
    </row>
    <row r="20366" spans="1:5" x14ac:dyDescent="0.25">
      <c r="A20366" s="2">
        <v>3124</v>
      </c>
      <c r="B20366" s="2">
        <v>2025</v>
      </c>
      <c r="C20366" s="2" t="s">
        <v>60</v>
      </c>
      <c r="D20366" s="3">
        <v>114372</v>
      </c>
      <c r="E20366" s="5">
        <f t="shared" si="318"/>
        <v>1</v>
      </c>
    </row>
    <row r="20367" spans="1:5" x14ac:dyDescent="0.25">
      <c r="A20367" s="2">
        <v>3125</v>
      </c>
      <c r="B20367" s="2">
        <v>2016</v>
      </c>
      <c r="C20367" s="2" t="s">
        <v>55</v>
      </c>
      <c r="D20367" s="3">
        <v>80057</v>
      </c>
      <c r="E20367" s="5">
        <f t="shared" si="318"/>
        <v>4.0533619795895426E-2</v>
      </c>
    </row>
    <row r="20368" spans="1:5" x14ac:dyDescent="0.25">
      <c r="A20368" s="2">
        <v>3125</v>
      </c>
      <c r="B20368" s="2">
        <v>2017</v>
      </c>
      <c r="C20368" s="2" t="s">
        <v>55</v>
      </c>
      <c r="D20368" s="3">
        <v>83302</v>
      </c>
      <c r="E20368" s="5">
        <f t="shared" si="318"/>
        <v>3.3168471345225804E-2</v>
      </c>
    </row>
    <row r="20369" spans="1:5" x14ac:dyDescent="0.25">
      <c r="A20369" s="2">
        <v>3125</v>
      </c>
      <c r="B20369" s="2">
        <v>2018</v>
      </c>
      <c r="C20369" s="2" t="s">
        <v>55</v>
      </c>
      <c r="D20369" s="3">
        <v>86065</v>
      </c>
      <c r="E20369" s="5">
        <f t="shared" si="318"/>
        <v>6.1360599546854119E-2</v>
      </c>
    </row>
    <row r="20370" spans="1:5" x14ac:dyDescent="0.25">
      <c r="A20370" s="2">
        <v>3125</v>
      </c>
      <c r="B20370" s="2">
        <v>2019</v>
      </c>
      <c r="C20370" s="2" t="s">
        <v>60</v>
      </c>
      <c r="D20370" s="3">
        <v>91346</v>
      </c>
      <c r="E20370" s="5">
        <f t="shared" si="318"/>
        <v>0.14232697655069734</v>
      </c>
    </row>
    <row r="20371" spans="1:5" x14ac:dyDescent="0.25">
      <c r="A20371" s="2">
        <v>3125</v>
      </c>
      <c r="B20371" s="2">
        <v>2020</v>
      </c>
      <c r="C20371" s="2" t="s">
        <v>64</v>
      </c>
      <c r="D20371" s="3">
        <v>104347</v>
      </c>
      <c r="E20371" s="5">
        <f t="shared" si="318"/>
        <v>3.7729882028232721E-2</v>
      </c>
    </row>
    <row r="20372" spans="1:5" x14ac:dyDescent="0.25">
      <c r="A20372" s="2">
        <v>3125</v>
      </c>
      <c r="B20372" s="2">
        <v>2021</v>
      </c>
      <c r="C20372" s="2" t="s">
        <v>64</v>
      </c>
      <c r="D20372" s="3">
        <v>108284</v>
      </c>
      <c r="E20372" s="5">
        <f t="shared" si="318"/>
        <v>2.880388607735215E-2</v>
      </c>
    </row>
    <row r="20373" spans="1:5" x14ac:dyDescent="0.25">
      <c r="A20373" s="2">
        <v>3125</v>
      </c>
      <c r="B20373" s="2">
        <v>2022</v>
      </c>
      <c r="C20373" s="2" t="s">
        <v>64</v>
      </c>
      <c r="D20373" s="3">
        <v>111403</v>
      </c>
      <c r="E20373" s="5">
        <f t="shared" si="318"/>
        <v>2.2162778381192606E-2</v>
      </c>
    </row>
    <row r="20374" spans="1:5" x14ac:dyDescent="0.25">
      <c r="A20374" s="2">
        <v>3125</v>
      </c>
      <c r="B20374" s="2">
        <v>2023</v>
      </c>
      <c r="C20374" s="2" t="s">
        <v>64</v>
      </c>
      <c r="D20374" s="3">
        <v>113872</v>
      </c>
      <c r="E20374" s="5">
        <f t="shared" si="318"/>
        <v>7.0359702121680481E-2</v>
      </c>
    </row>
    <row r="20375" spans="1:5" x14ac:dyDescent="0.25">
      <c r="A20375" s="2">
        <v>3125</v>
      </c>
      <c r="B20375" s="2">
        <v>2024</v>
      </c>
      <c r="C20375" s="2" t="s">
        <v>75</v>
      </c>
      <c r="D20375" s="3">
        <v>121884</v>
      </c>
      <c r="E20375" s="5">
        <f t="shared" si="318"/>
        <v>2.0453874175445506E-2</v>
      </c>
    </row>
    <row r="20376" spans="1:5" x14ac:dyDescent="0.25">
      <c r="A20376" s="2">
        <v>3125</v>
      </c>
      <c r="B20376" s="2">
        <v>2025</v>
      </c>
      <c r="C20376" s="2" t="s">
        <v>75</v>
      </c>
      <c r="D20376" s="3">
        <v>124377</v>
      </c>
      <c r="E20376" s="5">
        <f t="shared" si="318"/>
        <v>1</v>
      </c>
    </row>
    <row r="20377" spans="1:5" x14ac:dyDescent="0.25">
      <c r="A20377" s="2">
        <v>3126</v>
      </c>
      <c r="B20377" s="2">
        <v>2025</v>
      </c>
      <c r="C20377" s="2" t="s">
        <v>75</v>
      </c>
      <c r="D20377" s="3">
        <v>104069</v>
      </c>
      <c r="E20377" s="5">
        <f t="shared" si="318"/>
        <v>1</v>
      </c>
    </row>
    <row r="20378" spans="1:5" x14ac:dyDescent="0.25">
      <c r="A20378" s="2">
        <v>3127</v>
      </c>
      <c r="B20378" s="2">
        <v>2022</v>
      </c>
      <c r="C20378" s="2" t="s">
        <v>55</v>
      </c>
      <c r="D20378" s="3">
        <v>166496</v>
      </c>
      <c r="E20378" s="5">
        <f t="shared" si="318"/>
        <v>3.3514318662310208E-2</v>
      </c>
    </row>
    <row r="20379" spans="1:5" x14ac:dyDescent="0.25">
      <c r="A20379" s="2">
        <v>3127</v>
      </c>
      <c r="B20379" s="2">
        <v>2023</v>
      </c>
      <c r="C20379" s="2" t="s">
        <v>55</v>
      </c>
      <c r="D20379" s="3">
        <v>172076</v>
      </c>
      <c r="E20379" s="5">
        <f t="shared" si="318"/>
        <v>4.641553732071875E-2</v>
      </c>
    </row>
    <row r="20380" spans="1:5" x14ac:dyDescent="0.25">
      <c r="A20380" s="2">
        <v>3127</v>
      </c>
      <c r="B20380" s="2">
        <v>2024</v>
      </c>
      <c r="C20380" s="2" t="s">
        <v>55</v>
      </c>
      <c r="D20380" s="3">
        <v>180063</v>
      </c>
      <c r="E20380" s="5">
        <f t="shared" si="318"/>
        <v>-1.6571977585622809E-2</v>
      </c>
    </row>
    <row r="20381" spans="1:5" x14ac:dyDescent="0.25">
      <c r="A20381" s="2">
        <v>3127</v>
      </c>
      <c r="B20381" s="2">
        <v>2025</v>
      </c>
      <c r="C20381" s="2" t="s">
        <v>60</v>
      </c>
      <c r="D20381" s="3">
        <v>177079</v>
      </c>
      <c r="E20381" s="5">
        <f t="shared" si="318"/>
        <v>1</v>
      </c>
    </row>
    <row r="20382" spans="1:5" x14ac:dyDescent="0.25">
      <c r="A20382" s="2">
        <v>3128</v>
      </c>
      <c r="B20382" s="2">
        <v>2014</v>
      </c>
      <c r="C20382" s="2" t="s">
        <v>64</v>
      </c>
      <c r="D20382" s="3">
        <v>154499</v>
      </c>
      <c r="E20382" s="5">
        <f t="shared" si="318"/>
        <v>5.350843694781196E-2</v>
      </c>
    </row>
    <row r="20383" spans="1:5" x14ac:dyDescent="0.25">
      <c r="A20383" s="2">
        <v>3128</v>
      </c>
      <c r="B20383" s="2">
        <v>2015</v>
      </c>
      <c r="C20383" s="2" t="s">
        <v>64</v>
      </c>
      <c r="D20383" s="3">
        <v>162766</v>
      </c>
      <c r="E20383" s="5">
        <f t="shared" si="318"/>
        <v>3.3035154762051044E-2</v>
      </c>
    </row>
    <row r="20384" spans="1:5" x14ac:dyDescent="0.25">
      <c r="A20384" s="2">
        <v>3128</v>
      </c>
      <c r="B20384" s="2">
        <v>2016</v>
      </c>
      <c r="C20384" s="2" t="s">
        <v>64</v>
      </c>
      <c r="D20384" s="3">
        <v>168143</v>
      </c>
      <c r="E20384" s="5">
        <f t="shared" si="318"/>
        <v>4.9903950803780114E-2</v>
      </c>
    </row>
    <row r="20385" spans="1:5" x14ac:dyDescent="0.25">
      <c r="A20385" s="2">
        <v>3128</v>
      </c>
      <c r="B20385" s="2">
        <v>2017</v>
      </c>
      <c r="C20385" s="2" t="s">
        <v>64</v>
      </c>
      <c r="D20385" s="3">
        <v>176534</v>
      </c>
      <c r="E20385" s="5">
        <f t="shared" si="318"/>
        <v>4.5566293178651136E-2</v>
      </c>
    </row>
    <row r="20386" spans="1:5" x14ac:dyDescent="0.25">
      <c r="A20386" s="2">
        <v>3128</v>
      </c>
      <c r="B20386" s="2">
        <v>2018</v>
      </c>
      <c r="C20386" s="2" t="s">
        <v>64</v>
      </c>
      <c r="D20386" s="3">
        <v>184578</v>
      </c>
      <c r="E20386" s="5">
        <f t="shared" si="318"/>
        <v>4.683656773830034E-2</v>
      </c>
    </row>
    <row r="20387" spans="1:5" x14ac:dyDescent="0.25">
      <c r="A20387" s="2">
        <v>3128</v>
      </c>
      <c r="B20387" s="2">
        <v>2019</v>
      </c>
      <c r="C20387" s="2" t="s">
        <v>64</v>
      </c>
      <c r="D20387" s="3">
        <v>193223</v>
      </c>
      <c r="E20387" s="5">
        <f t="shared" si="318"/>
        <v>-5.1494904850871792E-3</v>
      </c>
    </row>
    <row r="20388" spans="1:5" x14ac:dyDescent="0.25">
      <c r="A20388" s="2">
        <v>3128</v>
      </c>
      <c r="B20388" s="2">
        <v>2020</v>
      </c>
      <c r="C20388" s="2" t="s">
        <v>75</v>
      </c>
      <c r="D20388" s="3">
        <v>192228</v>
      </c>
      <c r="E20388" s="5">
        <f t="shared" si="318"/>
        <v>3.5447489439623781E-2</v>
      </c>
    </row>
    <row r="20389" spans="1:5" x14ac:dyDescent="0.25">
      <c r="A20389" s="2">
        <v>3128</v>
      </c>
      <c r="B20389" s="2">
        <v>2021</v>
      </c>
      <c r="C20389" s="2" t="s">
        <v>75</v>
      </c>
      <c r="D20389" s="3">
        <v>199042</v>
      </c>
      <c r="E20389" s="5">
        <f t="shared" si="318"/>
        <v>5.6726720993559146E-2</v>
      </c>
    </row>
    <row r="20390" spans="1:5" x14ac:dyDescent="0.25">
      <c r="A20390" s="2">
        <v>3128</v>
      </c>
      <c r="B20390" s="2">
        <v>2022</v>
      </c>
      <c r="C20390" s="2" t="s">
        <v>75</v>
      </c>
      <c r="D20390" s="3">
        <v>210333</v>
      </c>
      <c r="E20390" s="5">
        <f t="shared" si="318"/>
        <v>5.5744937789124864E-2</v>
      </c>
    </row>
    <row r="20391" spans="1:5" x14ac:dyDescent="0.25">
      <c r="A20391" s="2">
        <v>3128</v>
      </c>
      <c r="B20391" s="2">
        <v>2023</v>
      </c>
      <c r="C20391" s="2" t="s">
        <v>75</v>
      </c>
      <c r="D20391" s="3">
        <v>222058</v>
      </c>
      <c r="E20391" s="5">
        <f t="shared" si="318"/>
        <v>3.8809680353781448E-2</v>
      </c>
    </row>
    <row r="20392" spans="1:5" x14ac:dyDescent="0.25">
      <c r="A20392" s="2">
        <v>3128</v>
      </c>
      <c r="B20392" s="2">
        <v>2024</v>
      </c>
      <c r="C20392" s="2" t="s">
        <v>75</v>
      </c>
      <c r="D20392" s="3">
        <v>230676</v>
      </c>
      <c r="E20392" s="5">
        <f t="shared" si="318"/>
        <v>6.179663250619917E-2</v>
      </c>
    </row>
    <row r="20393" spans="1:5" x14ac:dyDescent="0.25">
      <c r="A20393" s="2">
        <v>3128</v>
      </c>
      <c r="B20393" s="2">
        <v>2025</v>
      </c>
      <c r="C20393" s="2" t="s">
        <v>75</v>
      </c>
      <c r="D20393" s="3">
        <v>244931</v>
      </c>
      <c r="E20393" s="5">
        <f t="shared" si="318"/>
        <v>1</v>
      </c>
    </row>
    <row r="20394" spans="1:5" x14ac:dyDescent="0.25">
      <c r="A20394" s="2">
        <v>3129</v>
      </c>
      <c r="B20394" s="2">
        <v>2017</v>
      </c>
      <c r="C20394" s="2" t="s">
        <v>60</v>
      </c>
      <c r="D20394" s="3">
        <v>117295</v>
      </c>
      <c r="E20394" s="5">
        <f t="shared" si="318"/>
        <v>5.1204228654247834E-2</v>
      </c>
    </row>
    <row r="20395" spans="1:5" x14ac:dyDescent="0.25">
      <c r="A20395" s="2">
        <v>3129</v>
      </c>
      <c r="B20395" s="2">
        <v>2018</v>
      </c>
      <c r="C20395" s="2" t="s">
        <v>60</v>
      </c>
      <c r="D20395" s="3">
        <v>123301</v>
      </c>
      <c r="E20395" s="5">
        <f t="shared" si="318"/>
        <v>4.72907762305253E-2</v>
      </c>
    </row>
    <row r="20396" spans="1:5" x14ac:dyDescent="0.25">
      <c r="A20396" s="2">
        <v>3129</v>
      </c>
      <c r="B20396" s="2">
        <v>2019</v>
      </c>
      <c r="C20396" s="2" t="s">
        <v>60</v>
      </c>
      <c r="D20396" s="3">
        <v>129132</v>
      </c>
      <c r="E20396" s="5">
        <f t="shared" si="318"/>
        <v>4.7571477248087225E-2</v>
      </c>
    </row>
    <row r="20397" spans="1:5" x14ac:dyDescent="0.25">
      <c r="A20397" s="2">
        <v>3129</v>
      </c>
      <c r="B20397" s="2">
        <v>2020</v>
      </c>
      <c r="C20397" s="2" t="s">
        <v>60</v>
      </c>
      <c r="D20397" s="3">
        <v>135275</v>
      </c>
      <c r="E20397" s="5">
        <f t="shared" si="318"/>
        <v>5.9907595638514138E-2</v>
      </c>
    </row>
    <row r="20398" spans="1:5" x14ac:dyDescent="0.25">
      <c r="A20398" s="2">
        <v>3129</v>
      </c>
      <c r="B20398" s="2">
        <v>2021</v>
      </c>
      <c r="C20398" s="2" t="s">
        <v>60</v>
      </c>
      <c r="D20398" s="3">
        <v>143379</v>
      </c>
      <c r="E20398" s="5">
        <f t="shared" si="318"/>
        <v>6.4625921508728618E-2</v>
      </c>
    </row>
    <row r="20399" spans="1:5" x14ac:dyDescent="0.25">
      <c r="A20399" s="2">
        <v>3129</v>
      </c>
      <c r="B20399" s="2">
        <v>2022</v>
      </c>
      <c r="C20399" s="2" t="s">
        <v>60</v>
      </c>
      <c r="D20399" s="3">
        <v>152645</v>
      </c>
      <c r="E20399" s="5">
        <f t="shared" si="318"/>
        <v>4.057126011333486E-2</v>
      </c>
    </row>
    <row r="20400" spans="1:5" x14ac:dyDescent="0.25">
      <c r="A20400" s="2">
        <v>3129</v>
      </c>
      <c r="B20400" s="2">
        <v>2023</v>
      </c>
      <c r="C20400" s="2" t="s">
        <v>60</v>
      </c>
      <c r="D20400" s="3">
        <v>158838</v>
      </c>
      <c r="E20400" s="5">
        <f t="shared" si="318"/>
        <v>4.1551769727647035E-2</v>
      </c>
    </row>
    <row r="20401" spans="1:5" x14ac:dyDescent="0.25">
      <c r="A20401" s="2">
        <v>3129</v>
      </c>
      <c r="B20401" s="2">
        <v>2024</v>
      </c>
      <c r="C20401" s="2" t="s">
        <v>60</v>
      </c>
      <c r="D20401" s="3">
        <v>165438</v>
      </c>
      <c r="E20401" s="5">
        <f t="shared" si="318"/>
        <v>-3.2036170650032038E-2</v>
      </c>
    </row>
    <row r="20402" spans="1:5" x14ac:dyDescent="0.25">
      <c r="A20402" s="2">
        <v>3129</v>
      </c>
      <c r="B20402" s="2">
        <v>2025</v>
      </c>
      <c r="C20402" s="2" t="s">
        <v>64</v>
      </c>
      <c r="D20402" s="3">
        <v>160138</v>
      </c>
      <c r="E20402" s="5">
        <f t="shared" si="318"/>
        <v>1</v>
      </c>
    </row>
    <row r="20403" spans="1:5" x14ac:dyDescent="0.25">
      <c r="A20403" s="2">
        <v>3130</v>
      </c>
      <c r="B20403" s="2">
        <v>2021</v>
      </c>
      <c r="C20403" s="2" t="s">
        <v>55</v>
      </c>
      <c r="D20403" s="3">
        <v>119340</v>
      </c>
      <c r="E20403" s="5">
        <f t="shared" si="318"/>
        <v>5.379587732528909E-3</v>
      </c>
    </row>
    <row r="20404" spans="1:5" x14ac:dyDescent="0.25">
      <c r="A20404" s="2">
        <v>3130</v>
      </c>
      <c r="B20404" s="2">
        <v>2022</v>
      </c>
      <c r="C20404" s="2" t="s">
        <v>60</v>
      </c>
      <c r="D20404" s="3">
        <v>119982</v>
      </c>
      <c r="E20404" s="5">
        <f t="shared" si="318"/>
        <v>6.8543614875564665E-2</v>
      </c>
    </row>
    <row r="20405" spans="1:5" x14ac:dyDescent="0.25">
      <c r="A20405" s="2">
        <v>3130</v>
      </c>
      <c r="B20405" s="2">
        <v>2023</v>
      </c>
      <c r="C20405" s="2" t="s">
        <v>64</v>
      </c>
      <c r="D20405" s="3">
        <v>128206</v>
      </c>
      <c r="E20405" s="5">
        <f t="shared" si="318"/>
        <v>3.6597351138012262E-2</v>
      </c>
    </row>
    <row r="20406" spans="1:5" x14ac:dyDescent="0.25">
      <c r="A20406" s="2">
        <v>3130</v>
      </c>
      <c r="B20406" s="2">
        <v>2024</v>
      </c>
      <c r="C20406" s="2" t="s">
        <v>64</v>
      </c>
      <c r="D20406" s="3">
        <v>132898</v>
      </c>
      <c r="E20406" s="5">
        <f t="shared" si="318"/>
        <v>4.2762118316302729E-2</v>
      </c>
    </row>
    <row r="20407" spans="1:5" x14ac:dyDescent="0.25">
      <c r="A20407" s="2">
        <v>3130</v>
      </c>
      <c r="B20407" s="2">
        <v>2025</v>
      </c>
      <c r="C20407" s="2" t="s">
        <v>64</v>
      </c>
      <c r="D20407" s="3">
        <v>138581</v>
      </c>
      <c r="E20407" s="5">
        <f t="shared" si="318"/>
        <v>1</v>
      </c>
    </row>
    <row r="20408" spans="1:5" x14ac:dyDescent="0.25">
      <c r="A20408" s="2">
        <v>3131</v>
      </c>
      <c r="B20408" s="2">
        <v>2020</v>
      </c>
      <c r="C20408" s="2" t="s">
        <v>75</v>
      </c>
      <c r="D20408" s="3">
        <v>123069</v>
      </c>
      <c r="E20408" s="5">
        <f t="shared" si="318"/>
        <v>5.3352184546880205E-2</v>
      </c>
    </row>
    <row r="20409" spans="1:5" x14ac:dyDescent="0.25">
      <c r="A20409" s="2">
        <v>3131</v>
      </c>
      <c r="B20409" s="2">
        <v>2021</v>
      </c>
      <c r="C20409" s="2" t="s">
        <v>75</v>
      </c>
      <c r="D20409" s="3">
        <v>129635</v>
      </c>
      <c r="E20409" s="5">
        <f t="shared" si="318"/>
        <v>3.7960427353723916E-2</v>
      </c>
    </row>
    <row r="20410" spans="1:5" x14ac:dyDescent="0.25">
      <c r="A20410" s="2">
        <v>3131</v>
      </c>
      <c r="B20410" s="2">
        <v>2022</v>
      </c>
      <c r="C20410" s="2" t="s">
        <v>75</v>
      </c>
      <c r="D20410" s="3">
        <v>134556</v>
      </c>
      <c r="E20410" s="5">
        <f t="shared" si="318"/>
        <v>5.1918903653497425E-2</v>
      </c>
    </row>
    <row r="20411" spans="1:5" x14ac:dyDescent="0.25">
      <c r="A20411" s="2">
        <v>3131</v>
      </c>
      <c r="B20411" s="2">
        <v>2023</v>
      </c>
      <c r="C20411" s="2" t="s">
        <v>75</v>
      </c>
      <c r="D20411" s="3">
        <v>141542</v>
      </c>
      <c r="E20411" s="5">
        <f t="shared" si="318"/>
        <v>-1.9329951533820351E-2</v>
      </c>
    </row>
    <row r="20412" spans="1:5" x14ac:dyDescent="0.25">
      <c r="A20412" s="2">
        <v>3131</v>
      </c>
      <c r="B20412" s="2">
        <v>2024</v>
      </c>
      <c r="C20412" s="2" t="s">
        <v>71</v>
      </c>
      <c r="D20412" s="3">
        <v>138806</v>
      </c>
      <c r="E20412" s="5">
        <f t="shared" si="318"/>
        <v>4.3679668025877846E-2</v>
      </c>
    </row>
    <row r="20413" spans="1:5" x14ac:dyDescent="0.25">
      <c r="A20413" s="2">
        <v>3131</v>
      </c>
      <c r="B20413" s="2">
        <v>2025</v>
      </c>
      <c r="C20413" s="2" t="s">
        <v>71</v>
      </c>
      <c r="D20413" s="3">
        <v>144869</v>
      </c>
      <c r="E20413" s="5">
        <f t="shared" si="318"/>
        <v>1</v>
      </c>
    </row>
    <row r="20414" spans="1:5" x14ac:dyDescent="0.25">
      <c r="A20414" s="2">
        <v>3132</v>
      </c>
      <c r="B20414" s="2">
        <v>2016</v>
      </c>
      <c r="C20414" s="2" t="s">
        <v>60</v>
      </c>
      <c r="D20414" s="3">
        <v>140709</v>
      </c>
      <c r="E20414" s="5">
        <f t="shared" si="318"/>
        <v>6.1737344448471669E-2</v>
      </c>
    </row>
    <row r="20415" spans="1:5" x14ac:dyDescent="0.25">
      <c r="A20415" s="2">
        <v>3132</v>
      </c>
      <c r="B20415" s="2">
        <v>2017</v>
      </c>
      <c r="C20415" s="2" t="s">
        <v>60</v>
      </c>
      <c r="D20415" s="3">
        <v>149396</v>
      </c>
      <c r="E20415" s="5">
        <f t="shared" si="318"/>
        <v>3.8033146804465984E-2</v>
      </c>
    </row>
    <row r="20416" spans="1:5" x14ac:dyDescent="0.25">
      <c r="A20416" s="2">
        <v>3132</v>
      </c>
      <c r="B20416" s="2">
        <v>2018</v>
      </c>
      <c r="C20416" s="2" t="s">
        <v>60</v>
      </c>
      <c r="D20416" s="3">
        <v>155078</v>
      </c>
      <c r="E20416" s="5">
        <f t="shared" si="318"/>
        <v>2.8991862159687382E-2</v>
      </c>
    </row>
    <row r="20417" spans="1:5" x14ac:dyDescent="0.25">
      <c r="A20417" s="2">
        <v>3132</v>
      </c>
      <c r="B20417" s="2">
        <v>2019</v>
      </c>
      <c r="C20417" s="2" t="s">
        <v>60</v>
      </c>
      <c r="D20417" s="3">
        <v>159574</v>
      </c>
      <c r="E20417" s="5">
        <f t="shared" si="318"/>
        <v>5.519696191108827E-2</v>
      </c>
    </row>
    <row r="20418" spans="1:5" x14ac:dyDescent="0.25">
      <c r="A20418" s="2">
        <v>3132</v>
      </c>
      <c r="B20418" s="2">
        <v>2020</v>
      </c>
      <c r="C20418" s="2" t="s">
        <v>60</v>
      </c>
      <c r="D20418" s="3">
        <v>168382</v>
      </c>
      <c r="E20418" s="5">
        <f t="shared" ref="E20418:E20481" si="319">IF(A20419=A20418,(D20419-D20418)/D20418,1)</f>
        <v>4.5438348517062396E-2</v>
      </c>
    </row>
    <row r="20419" spans="1:5" x14ac:dyDescent="0.25">
      <c r="A20419" s="2">
        <v>3132</v>
      </c>
      <c r="B20419" s="2">
        <v>2021</v>
      </c>
      <c r="C20419" s="2" t="s">
        <v>60</v>
      </c>
      <c r="D20419" s="3">
        <v>176033</v>
      </c>
      <c r="E20419" s="5">
        <f t="shared" si="319"/>
        <v>4.9945180733157984E-2</v>
      </c>
    </row>
    <row r="20420" spans="1:5" x14ac:dyDescent="0.25">
      <c r="A20420" s="2">
        <v>3132</v>
      </c>
      <c r="B20420" s="2">
        <v>2022</v>
      </c>
      <c r="C20420" s="2" t="s">
        <v>60</v>
      </c>
      <c r="D20420" s="3">
        <v>184825</v>
      </c>
      <c r="E20420" s="5">
        <f t="shared" si="319"/>
        <v>6.3497903422156096E-2</v>
      </c>
    </row>
    <row r="20421" spans="1:5" x14ac:dyDescent="0.25">
      <c r="A20421" s="2">
        <v>3132</v>
      </c>
      <c r="B20421" s="2">
        <v>2023</v>
      </c>
      <c r="C20421" s="2" t="s">
        <v>60</v>
      </c>
      <c r="D20421" s="3">
        <v>196561</v>
      </c>
      <c r="E20421" s="5">
        <f t="shared" si="319"/>
        <v>5.3952716968269393E-2</v>
      </c>
    </row>
    <row r="20422" spans="1:5" x14ac:dyDescent="0.25">
      <c r="A20422" s="2">
        <v>3132</v>
      </c>
      <c r="B20422" s="2">
        <v>2024</v>
      </c>
      <c r="C20422" s="2" t="s">
        <v>60</v>
      </c>
      <c r="D20422" s="3">
        <v>207166</v>
      </c>
      <c r="E20422" s="5">
        <f t="shared" si="319"/>
        <v>6.4315573018738595E-2</v>
      </c>
    </row>
    <row r="20423" spans="1:5" x14ac:dyDescent="0.25">
      <c r="A20423" s="2">
        <v>3132</v>
      </c>
      <c r="B20423" s="2">
        <v>2025</v>
      </c>
      <c r="C20423" s="2" t="s">
        <v>60</v>
      </c>
      <c r="D20423" s="3">
        <v>220490</v>
      </c>
      <c r="E20423" s="5">
        <f t="shared" si="319"/>
        <v>1</v>
      </c>
    </row>
    <row r="20424" spans="1:5" x14ac:dyDescent="0.25">
      <c r="A20424" s="2">
        <v>3133</v>
      </c>
      <c r="B20424" s="2">
        <v>2018</v>
      </c>
      <c r="C20424" s="2" t="s">
        <v>75</v>
      </c>
      <c r="D20424" s="3">
        <v>309101</v>
      </c>
      <c r="E20424" s="5">
        <f t="shared" si="319"/>
        <v>3.8547270956742298E-2</v>
      </c>
    </row>
    <row r="20425" spans="1:5" x14ac:dyDescent="0.25">
      <c r="A20425" s="2">
        <v>3133</v>
      </c>
      <c r="B20425" s="2">
        <v>2019</v>
      </c>
      <c r="C20425" s="2" t="s">
        <v>75</v>
      </c>
      <c r="D20425" s="3">
        <v>321016</v>
      </c>
      <c r="E20425" s="5">
        <f t="shared" si="319"/>
        <v>3.1574750168215912E-2</v>
      </c>
    </row>
    <row r="20426" spans="1:5" x14ac:dyDescent="0.25">
      <c r="A20426" s="2">
        <v>3133</v>
      </c>
      <c r="B20426" s="2">
        <v>2020</v>
      </c>
      <c r="C20426" s="2" t="s">
        <v>75</v>
      </c>
      <c r="D20426" s="3">
        <v>331152</v>
      </c>
      <c r="E20426" s="5">
        <f t="shared" si="319"/>
        <v>2.5160651302121081E-2</v>
      </c>
    </row>
    <row r="20427" spans="1:5" x14ac:dyDescent="0.25">
      <c r="A20427" s="2">
        <v>3133</v>
      </c>
      <c r="B20427" s="2">
        <v>2021</v>
      </c>
      <c r="C20427" s="2" t="s">
        <v>75</v>
      </c>
      <c r="D20427" s="3">
        <v>339484</v>
      </c>
      <c r="E20427" s="5">
        <f t="shared" si="319"/>
        <v>5.0815355068280096E-2</v>
      </c>
    </row>
    <row r="20428" spans="1:5" x14ac:dyDescent="0.25">
      <c r="A20428" s="2">
        <v>3133</v>
      </c>
      <c r="B20428" s="2">
        <v>2022</v>
      </c>
      <c r="C20428" s="2" t="s">
        <v>75</v>
      </c>
      <c r="D20428" s="3">
        <v>356735</v>
      </c>
      <c r="E20428" s="5">
        <f t="shared" si="319"/>
        <v>2.6610789521633704E-2</v>
      </c>
    </row>
    <row r="20429" spans="1:5" x14ac:dyDescent="0.25">
      <c r="A20429" s="2">
        <v>3133</v>
      </c>
      <c r="B20429" s="2">
        <v>2023</v>
      </c>
      <c r="C20429" s="2" t="s">
        <v>75</v>
      </c>
      <c r="D20429" s="3">
        <v>366228</v>
      </c>
      <c r="E20429" s="5">
        <f t="shared" si="319"/>
        <v>2.7461035202114528E-2</v>
      </c>
    </row>
    <row r="20430" spans="1:5" x14ac:dyDescent="0.25">
      <c r="A20430" s="2">
        <v>3133</v>
      </c>
      <c r="B20430" s="2">
        <v>2024</v>
      </c>
      <c r="C20430" s="2" t="s">
        <v>75</v>
      </c>
      <c r="D20430" s="3">
        <v>376285</v>
      </c>
      <c r="E20430" s="5">
        <f t="shared" si="319"/>
        <v>5.0778000717541225E-2</v>
      </c>
    </row>
    <row r="20431" spans="1:5" x14ac:dyDescent="0.25">
      <c r="A20431" s="2">
        <v>3133</v>
      </c>
      <c r="B20431" s="2">
        <v>2025</v>
      </c>
      <c r="C20431" s="2" t="s">
        <v>75</v>
      </c>
      <c r="D20431" s="3">
        <v>395392</v>
      </c>
      <c r="E20431" s="5">
        <f t="shared" si="319"/>
        <v>1</v>
      </c>
    </row>
    <row r="20432" spans="1:5" x14ac:dyDescent="0.25">
      <c r="A20432" s="2">
        <v>3134</v>
      </c>
      <c r="B20432" s="2">
        <v>2020</v>
      </c>
      <c r="C20432" s="2" t="s">
        <v>66</v>
      </c>
      <c r="D20432" s="3">
        <v>45516</v>
      </c>
      <c r="E20432" s="5">
        <f t="shared" si="319"/>
        <v>4.2095087441778714E-2</v>
      </c>
    </row>
    <row r="20433" spans="1:5" x14ac:dyDescent="0.25">
      <c r="A20433" s="2">
        <v>3134</v>
      </c>
      <c r="B20433" s="2">
        <v>2021</v>
      </c>
      <c r="C20433" s="2" t="s">
        <v>66</v>
      </c>
      <c r="D20433" s="3">
        <v>47432</v>
      </c>
      <c r="E20433" s="5">
        <f t="shared" si="319"/>
        <v>3.8033395176252316E-2</v>
      </c>
    </row>
    <row r="20434" spans="1:5" x14ac:dyDescent="0.25">
      <c r="A20434" s="2">
        <v>3134</v>
      </c>
      <c r="B20434" s="2">
        <v>2022</v>
      </c>
      <c r="C20434" s="2" t="s">
        <v>66</v>
      </c>
      <c r="D20434" s="3">
        <v>49236</v>
      </c>
      <c r="E20434" s="5">
        <f t="shared" si="319"/>
        <v>3.798033958891868E-2</v>
      </c>
    </row>
    <row r="20435" spans="1:5" x14ac:dyDescent="0.25">
      <c r="A20435" s="2">
        <v>3134</v>
      </c>
      <c r="B20435" s="2">
        <v>2023</v>
      </c>
      <c r="C20435" s="2" t="s">
        <v>66</v>
      </c>
      <c r="D20435" s="3">
        <v>51106</v>
      </c>
      <c r="E20435" s="5">
        <f t="shared" si="319"/>
        <v>6.6606660666066603E-2</v>
      </c>
    </row>
    <row r="20436" spans="1:5" x14ac:dyDescent="0.25">
      <c r="A20436" s="2">
        <v>3134</v>
      </c>
      <c r="B20436" s="2">
        <v>2024</v>
      </c>
      <c r="C20436" s="2" t="s">
        <v>55</v>
      </c>
      <c r="D20436" s="3">
        <v>54510</v>
      </c>
      <c r="E20436" s="5">
        <f t="shared" si="319"/>
        <v>4.4230416437350942E-2</v>
      </c>
    </row>
    <row r="20437" spans="1:5" x14ac:dyDescent="0.25">
      <c r="A20437" s="2">
        <v>3134</v>
      </c>
      <c r="B20437" s="2">
        <v>2025</v>
      </c>
      <c r="C20437" s="2" t="s">
        <v>55</v>
      </c>
      <c r="D20437" s="3">
        <v>56921</v>
      </c>
      <c r="E20437" s="5">
        <f t="shared" si="319"/>
        <v>1</v>
      </c>
    </row>
    <row r="20438" spans="1:5" x14ac:dyDescent="0.25">
      <c r="A20438" s="2">
        <v>3135</v>
      </c>
      <c r="B20438" s="2">
        <v>2016</v>
      </c>
      <c r="C20438" s="2" t="s">
        <v>55</v>
      </c>
      <c r="D20438" s="3">
        <v>137709</v>
      </c>
      <c r="E20438" s="5">
        <f t="shared" si="319"/>
        <v>2.6062203632297089E-2</v>
      </c>
    </row>
    <row r="20439" spans="1:5" x14ac:dyDescent="0.25">
      <c r="A20439" s="2">
        <v>3135</v>
      </c>
      <c r="B20439" s="2">
        <v>2017</v>
      </c>
      <c r="C20439" s="2" t="s">
        <v>55</v>
      </c>
      <c r="D20439" s="3">
        <v>141298</v>
      </c>
      <c r="E20439" s="5">
        <f t="shared" si="319"/>
        <v>4.1918498492547668E-2</v>
      </c>
    </row>
    <row r="20440" spans="1:5" x14ac:dyDescent="0.25">
      <c r="A20440" s="2">
        <v>3135</v>
      </c>
      <c r="B20440" s="2">
        <v>2018</v>
      </c>
      <c r="C20440" s="2" t="s">
        <v>55</v>
      </c>
      <c r="D20440" s="3">
        <v>147221</v>
      </c>
      <c r="E20440" s="5">
        <f t="shared" si="319"/>
        <v>3.348707045869815E-2</v>
      </c>
    </row>
    <row r="20441" spans="1:5" x14ac:dyDescent="0.25">
      <c r="A20441" s="2">
        <v>3135</v>
      </c>
      <c r="B20441" s="2">
        <v>2019</v>
      </c>
      <c r="C20441" s="2" t="s">
        <v>55</v>
      </c>
      <c r="D20441" s="3">
        <v>152151</v>
      </c>
      <c r="E20441" s="5">
        <f t="shared" si="319"/>
        <v>5.289482159170824E-2</v>
      </c>
    </row>
    <row r="20442" spans="1:5" x14ac:dyDescent="0.25">
      <c r="A20442" s="2">
        <v>3135</v>
      </c>
      <c r="B20442" s="2">
        <v>2020</v>
      </c>
      <c r="C20442" s="2" t="s">
        <v>55</v>
      </c>
      <c r="D20442" s="3">
        <v>160199</v>
      </c>
      <c r="E20442" s="5">
        <f t="shared" si="319"/>
        <v>5.2784349465352466E-2</v>
      </c>
    </row>
    <row r="20443" spans="1:5" x14ac:dyDescent="0.25">
      <c r="A20443" s="2">
        <v>3135</v>
      </c>
      <c r="B20443" s="2">
        <v>2021</v>
      </c>
      <c r="C20443" s="2" t="s">
        <v>55</v>
      </c>
      <c r="D20443" s="3">
        <v>168655</v>
      </c>
      <c r="E20443" s="5">
        <f t="shared" si="319"/>
        <v>3.7893925469153003E-2</v>
      </c>
    </row>
    <row r="20444" spans="1:5" x14ac:dyDescent="0.25">
      <c r="A20444" s="2">
        <v>3135</v>
      </c>
      <c r="B20444" s="2">
        <v>2022</v>
      </c>
      <c r="C20444" s="2" t="s">
        <v>55</v>
      </c>
      <c r="D20444" s="3">
        <v>175046</v>
      </c>
      <c r="E20444" s="5">
        <f t="shared" si="319"/>
        <v>2.6444477451641284E-2</v>
      </c>
    </row>
    <row r="20445" spans="1:5" x14ac:dyDescent="0.25">
      <c r="A20445" s="2">
        <v>3135</v>
      </c>
      <c r="B20445" s="2">
        <v>2023</v>
      </c>
      <c r="C20445" s="2" t="s">
        <v>55</v>
      </c>
      <c r="D20445" s="3">
        <v>179675</v>
      </c>
      <c r="E20445" s="5">
        <f t="shared" si="319"/>
        <v>2.384304995130096E-2</v>
      </c>
    </row>
    <row r="20446" spans="1:5" x14ac:dyDescent="0.25">
      <c r="A20446" s="2">
        <v>3135</v>
      </c>
      <c r="B20446" s="2">
        <v>2024</v>
      </c>
      <c r="C20446" s="2" t="s">
        <v>55</v>
      </c>
      <c r="D20446" s="3">
        <v>183959</v>
      </c>
      <c r="E20446" s="5">
        <f t="shared" si="319"/>
        <v>5.0989622687664098E-2</v>
      </c>
    </row>
    <row r="20447" spans="1:5" x14ac:dyDescent="0.25">
      <c r="A20447" s="2">
        <v>3135</v>
      </c>
      <c r="B20447" s="2">
        <v>2025</v>
      </c>
      <c r="C20447" s="2" t="s">
        <v>55</v>
      </c>
      <c r="D20447" s="3">
        <v>193339</v>
      </c>
      <c r="E20447" s="5">
        <f t="shared" si="319"/>
        <v>1</v>
      </c>
    </row>
    <row r="20448" spans="1:5" x14ac:dyDescent="0.25">
      <c r="A20448" s="2">
        <v>3136</v>
      </c>
      <c r="B20448" s="2">
        <v>2018</v>
      </c>
      <c r="C20448" s="2" t="s">
        <v>75</v>
      </c>
      <c r="D20448" s="3">
        <v>196861</v>
      </c>
      <c r="E20448" s="5">
        <f t="shared" si="319"/>
        <v>3.3201091125210171E-2</v>
      </c>
    </row>
    <row r="20449" spans="1:5" x14ac:dyDescent="0.25">
      <c r="A20449" s="2">
        <v>3136</v>
      </c>
      <c r="B20449" s="2">
        <v>2019</v>
      </c>
      <c r="C20449" s="2" t="s">
        <v>75</v>
      </c>
      <c r="D20449" s="3">
        <v>203397</v>
      </c>
      <c r="E20449" s="5">
        <f t="shared" si="319"/>
        <v>3.852072547776024E-2</v>
      </c>
    </row>
    <row r="20450" spans="1:5" x14ac:dyDescent="0.25">
      <c r="A20450" s="2">
        <v>3136</v>
      </c>
      <c r="B20450" s="2">
        <v>2020</v>
      </c>
      <c r="C20450" s="2" t="s">
        <v>75</v>
      </c>
      <c r="D20450" s="3">
        <v>211232</v>
      </c>
      <c r="E20450" s="5">
        <f t="shared" si="319"/>
        <v>-8.7202696561127103E-3</v>
      </c>
    </row>
    <row r="20451" spans="1:5" x14ac:dyDescent="0.25">
      <c r="A20451" s="2">
        <v>3136</v>
      </c>
      <c r="B20451" s="2">
        <v>2021</v>
      </c>
      <c r="C20451" s="2" t="s">
        <v>71</v>
      </c>
      <c r="D20451" s="3">
        <v>209390</v>
      </c>
      <c r="E20451" s="5">
        <f t="shared" si="319"/>
        <v>3.6281579827116862E-2</v>
      </c>
    </row>
    <row r="20452" spans="1:5" x14ac:dyDescent="0.25">
      <c r="A20452" s="2">
        <v>3136</v>
      </c>
      <c r="B20452" s="2">
        <v>2022</v>
      </c>
      <c r="C20452" s="2" t="s">
        <v>71</v>
      </c>
      <c r="D20452" s="3">
        <v>216987</v>
      </c>
      <c r="E20452" s="5">
        <f t="shared" si="319"/>
        <v>5.9229354753971439E-2</v>
      </c>
    </row>
    <row r="20453" spans="1:5" x14ac:dyDescent="0.25">
      <c r="A20453" s="2">
        <v>3136</v>
      </c>
      <c r="B20453" s="2">
        <v>2023</v>
      </c>
      <c r="C20453" s="2" t="s">
        <v>71</v>
      </c>
      <c r="D20453" s="3">
        <v>229839</v>
      </c>
      <c r="E20453" s="5">
        <f t="shared" si="319"/>
        <v>5.0987865418836667E-2</v>
      </c>
    </row>
    <row r="20454" spans="1:5" x14ac:dyDescent="0.25">
      <c r="A20454" s="2">
        <v>3136</v>
      </c>
      <c r="B20454" s="2">
        <v>2024</v>
      </c>
      <c r="C20454" s="2" t="s">
        <v>71</v>
      </c>
      <c r="D20454" s="3">
        <v>241558</v>
      </c>
      <c r="E20454" s="5">
        <f t="shared" si="319"/>
        <v>5.4384454251152931E-2</v>
      </c>
    </row>
    <row r="20455" spans="1:5" x14ac:dyDescent="0.25">
      <c r="A20455" s="2">
        <v>3136</v>
      </c>
      <c r="B20455" s="2">
        <v>2025</v>
      </c>
      <c r="C20455" s="2" t="s">
        <v>71</v>
      </c>
      <c r="D20455" s="3">
        <v>254695</v>
      </c>
      <c r="E20455" s="5">
        <f t="shared" si="319"/>
        <v>1</v>
      </c>
    </row>
    <row r="20456" spans="1:5" x14ac:dyDescent="0.25">
      <c r="A20456" s="2">
        <v>3137</v>
      </c>
      <c r="B20456" s="2">
        <v>2015</v>
      </c>
      <c r="C20456" s="2" t="s">
        <v>60</v>
      </c>
      <c r="D20456" s="3">
        <v>74013</v>
      </c>
      <c r="E20456" s="5">
        <f t="shared" si="319"/>
        <v>4.4505694945482552E-2</v>
      </c>
    </row>
    <row r="20457" spans="1:5" x14ac:dyDescent="0.25">
      <c r="A20457" s="2">
        <v>3137</v>
      </c>
      <c r="B20457" s="2">
        <v>2016</v>
      </c>
      <c r="C20457" s="2" t="s">
        <v>60</v>
      </c>
      <c r="D20457" s="3">
        <v>77307</v>
      </c>
      <c r="E20457" s="5">
        <f t="shared" si="319"/>
        <v>4.1794404128992199E-2</v>
      </c>
    </row>
    <row r="20458" spans="1:5" x14ac:dyDescent="0.25">
      <c r="A20458" s="2">
        <v>3137</v>
      </c>
      <c r="B20458" s="2">
        <v>2017</v>
      </c>
      <c r="C20458" s="2" t="s">
        <v>60</v>
      </c>
      <c r="D20458" s="3">
        <v>80538</v>
      </c>
      <c r="E20458" s="5">
        <f t="shared" si="319"/>
        <v>3.0954332116516426E-2</v>
      </c>
    </row>
    <row r="20459" spans="1:5" x14ac:dyDescent="0.25">
      <c r="A20459" s="2">
        <v>3137</v>
      </c>
      <c r="B20459" s="2">
        <v>2018</v>
      </c>
      <c r="C20459" s="2" t="s">
        <v>60</v>
      </c>
      <c r="D20459" s="3">
        <v>83031</v>
      </c>
      <c r="E20459" s="5">
        <f t="shared" si="319"/>
        <v>4.823499656754706E-2</v>
      </c>
    </row>
    <row r="20460" spans="1:5" x14ac:dyDescent="0.25">
      <c r="A20460" s="2">
        <v>3137</v>
      </c>
      <c r="B20460" s="2">
        <v>2019</v>
      </c>
      <c r="C20460" s="2" t="s">
        <v>60</v>
      </c>
      <c r="D20460" s="3">
        <v>87036</v>
      </c>
      <c r="E20460" s="5">
        <f t="shared" si="319"/>
        <v>4.1752837906153778E-2</v>
      </c>
    </row>
    <row r="20461" spans="1:5" x14ac:dyDescent="0.25">
      <c r="A20461" s="2">
        <v>3137</v>
      </c>
      <c r="B20461" s="2">
        <v>2020</v>
      </c>
      <c r="C20461" s="2" t="s">
        <v>60</v>
      </c>
      <c r="D20461" s="3">
        <v>90670</v>
      </c>
      <c r="E20461" s="5">
        <f t="shared" si="319"/>
        <v>3.3506121098489029E-2</v>
      </c>
    </row>
    <row r="20462" spans="1:5" x14ac:dyDescent="0.25">
      <c r="A20462" s="2">
        <v>3137</v>
      </c>
      <c r="B20462" s="2">
        <v>2021</v>
      </c>
      <c r="C20462" s="2" t="s">
        <v>60</v>
      </c>
      <c r="D20462" s="3">
        <v>93708</v>
      </c>
      <c r="E20462" s="5">
        <f t="shared" si="319"/>
        <v>4.9035301148247751E-2</v>
      </c>
    </row>
    <row r="20463" spans="1:5" x14ac:dyDescent="0.25">
      <c r="A20463" s="2">
        <v>3137</v>
      </c>
      <c r="B20463" s="2">
        <v>2022</v>
      </c>
      <c r="C20463" s="2" t="s">
        <v>60</v>
      </c>
      <c r="D20463" s="3">
        <v>98303</v>
      </c>
      <c r="E20463" s="5">
        <f t="shared" si="319"/>
        <v>3.566523910765694E-2</v>
      </c>
    </row>
    <row r="20464" spans="1:5" x14ac:dyDescent="0.25">
      <c r="A20464" s="2">
        <v>3137</v>
      </c>
      <c r="B20464" s="2">
        <v>2023</v>
      </c>
      <c r="C20464" s="2" t="s">
        <v>60</v>
      </c>
      <c r="D20464" s="3">
        <v>101809</v>
      </c>
      <c r="E20464" s="5">
        <f t="shared" si="319"/>
        <v>2.3711066801559783E-2</v>
      </c>
    </row>
    <row r="20465" spans="1:5" x14ac:dyDescent="0.25">
      <c r="A20465" s="2">
        <v>3137</v>
      </c>
      <c r="B20465" s="2">
        <v>2024</v>
      </c>
      <c r="C20465" s="2" t="s">
        <v>60</v>
      </c>
      <c r="D20465" s="3">
        <v>104223</v>
      </c>
      <c r="E20465" s="5">
        <f t="shared" si="319"/>
        <v>4.4107346746879286E-2</v>
      </c>
    </row>
    <row r="20466" spans="1:5" x14ac:dyDescent="0.25">
      <c r="A20466" s="2">
        <v>3137</v>
      </c>
      <c r="B20466" s="2">
        <v>2025</v>
      </c>
      <c r="C20466" s="2" t="s">
        <v>60</v>
      </c>
      <c r="D20466" s="3">
        <v>108820</v>
      </c>
      <c r="E20466" s="5">
        <f t="shared" si="319"/>
        <v>1</v>
      </c>
    </row>
    <row r="20467" spans="1:5" x14ac:dyDescent="0.25">
      <c r="A20467" s="2">
        <v>3138</v>
      </c>
      <c r="B20467" s="2">
        <v>2023</v>
      </c>
      <c r="C20467" s="2" t="s">
        <v>60</v>
      </c>
      <c r="D20467" s="3">
        <v>55331</v>
      </c>
      <c r="E20467" s="5">
        <f t="shared" si="319"/>
        <v>2.3458820552673908E-2</v>
      </c>
    </row>
    <row r="20468" spans="1:5" x14ac:dyDescent="0.25">
      <c r="A20468" s="2">
        <v>3138</v>
      </c>
      <c r="B20468" s="2">
        <v>2024</v>
      </c>
      <c r="C20468" s="2" t="s">
        <v>60</v>
      </c>
      <c r="D20468" s="3">
        <v>56629</v>
      </c>
      <c r="E20468" s="5">
        <f t="shared" si="319"/>
        <v>0.16611630083526108</v>
      </c>
    </row>
    <row r="20469" spans="1:5" x14ac:dyDescent="0.25">
      <c r="A20469" s="2">
        <v>3138</v>
      </c>
      <c r="B20469" s="2">
        <v>2025</v>
      </c>
      <c r="C20469" s="2" t="s">
        <v>64</v>
      </c>
      <c r="D20469" s="3">
        <v>66036</v>
      </c>
      <c r="E20469" s="5">
        <f t="shared" si="319"/>
        <v>1</v>
      </c>
    </row>
    <row r="20470" spans="1:5" x14ac:dyDescent="0.25">
      <c r="A20470" s="2">
        <v>3139</v>
      </c>
      <c r="B20470" s="2">
        <v>2023</v>
      </c>
      <c r="C20470" s="2" t="s">
        <v>66</v>
      </c>
      <c r="D20470" s="3">
        <v>109678</v>
      </c>
      <c r="E20470" s="5">
        <f t="shared" si="319"/>
        <v>1.5390506756140702E-2</v>
      </c>
    </row>
    <row r="20471" spans="1:5" x14ac:dyDescent="0.25">
      <c r="A20471" s="2">
        <v>3139</v>
      </c>
      <c r="B20471" s="2">
        <v>2024</v>
      </c>
      <c r="C20471" s="2" t="s">
        <v>55</v>
      </c>
      <c r="D20471" s="3">
        <v>111366</v>
      </c>
      <c r="E20471" s="5">
        <f t="shared" si="319"/>
        <v>7.7644882639225615E-2</v>
      </c>
    </row>
    <row r="20472" spans="1:5" x14ac:dyDescent="0.25">
      <c r="A20472" s="2">
        <v>3139</v>
      </c>
      <c r="B20472" s="2">
        <v>2025</v>
      </c>
      <c r="C20472" s="2" t="s">
        <v>60</v>
      </c>
      <c r="D20472" s="3">
        <v>120013</v>
      </c>
      <c r="E20472" s="5">
        <f t="shared" si="319"/>
        <v>1</v>
      </c>
    </row>
    <row r="20473" spans="1:5" x14ac:dyDescent="0.25">
      <c r="A20473" s="2">
        <v>3140</v>
      </c>
      <c r="B20473" s="2">
        <v>2024</v>
      </c>
      <c r="C20473" s="2" t="s">
        <v>55</v>
      </c>
      <c r="D20473" s="3">
        <v>30378</v>
      </c>
      <c r="E20473" s="5">
        <f t="shared" si="319"/>
        <v>5.026664033181908E-2</v>
      </c>
    </row>
    <row r="20474" spans="1:5" x14ac:dyDescent="0.25">
      <c r="A20474" s="2">
        <v>3140</v>
      </c>
      <c r="B20474" s="2">
        <v>2025</v>
      </c>
      <c r="C20474" s="2" t="s">
        <v>55</v>
      </c>
      <c r="D20474" s="3">
        <v>31905</v>
      </c>
      <c r="E20474" s="5">
        <f t="shared" si="319"/>
        <v>1</v>
      </c>
    </row>
    <row r="20475" spans="1:5" x14ac:dyDescent="0.25">
      <c r="A20475" s="2">
        <v>3141</v>
      </c>
      <c r="B20475" s="2">
        <v>2018</v>
      </c>
      <c r="C20475" s="2" t="s">
        <v>60</v>
      </c>
      <c r="D20475" s="3">
        <v>314347</v>
      </c>
      <c r="E20475" s="5">
        <f t="shared" si="319"/>
        <v>3.6615587233216798E-2</v>
      </c>
    </row>
    <row r="20476" spans="1:5" x14ac:dyDescent="0.25">
      <c r="A20476" s="2">
        <v>3141</v>
      </c>
      <c r="B20476" s="2">
        <v>2019</v>
      </c>
      <c r="C20476" s="2" t="s">
        <v>60</v>
      </c>
      <c r="D20476" s="3">
        <v>325857</v>
      </c>
      <c r="E20476" s="5">
        <f t="shared" si="319"/>
        <v>-3.1397207977732565E-2</v>
      </c>
    </row>
    <row r="20477" spans="1:5" x14ac:dyDescent="0.25">
      <c r="A20477" s="2">
        <v>3141</v>
      </c>
      <c r="B20477" s="2">
        <v>2020</v>
      </c>
      <c r="C20477" s="2" t="s">
        <v>64</v>
      </c>
      <c r="D20477" s="3">
        <v>315626</v>
      </c>
      <c r="E20477" s="5">
        <f t="shared" si="319"/>
        <v>2.8128227712545861E-2</v>
      </c>
    </row>
    <row r="20478" spans="1:5" x14ac:dyDescent="0.25">
      <c r="A20478" s="2">
        <v>3141</v>
      </c>
      <c r="B20478" s="2">
        <v>2021</v>
      </c>
      <c r="C20478" s="2" t="s">
        <v>64</v>
      </c>
      <c r="D20478" s="3">
        <v>324504</v>
      </c>
      <c r="E20478" s="5">
        <f t="shared" si="319"/>
        <v>-1.6163128959889556E-2</v>
      </c>
    </row>
    <row r="20479" spans="1:5" x14ac:dyDescent="0.25">
      <c r="A20479" s="2">
        <v>3141</v>
      </c>
      <c r="B20479" s="2">
        <v>2022</v>
      </c>
      <c r="C20479" s="2" t="s">
        <v>75</v>
      </c>
      <c r="D20479" s="3">
        <v>319259</v>
      </c>
      <c r="E20479" s="5">
        <f t="shared" si="319"/>
        <v>2.5521598451414055E-2</v>
      </c>
    </row>
    <row r="20480" spans="1:5" x14ac:dyDescent="0.25">
      <c r="A20480" s="2">
        <v>3141</v>
      </c>
      <c r="B20480" s="2">
        <v>2023</v>
      </c>
      <c r="C20480" s="2" t="s">
        <v>75</v>
      </c>
      <c r="D20480" s="3">
        <v>327407</v>
      </c>
      <c r="E20480" s="5">
        <f t="shared" si="319"/>
        <v>3.3866105489497783E-2</v>
      </c>
    </row>
    <row r="20481" spans="1:5" x14ac:dyDescent="0.25">
      <c r="A20481" s="2">
        <v>3141</v>
      </c>
      <c r="B20481" s="2">
        <v>2024</v>
      </c>
      <c r="C20481" s="2" t="s">
        <v>75</v>
      </c>
      <c r="D20481" s="3">
        <v>338495</v>
      </c>
      <c r="E20481" s="5">
        <f t="shared" si="319"/>
        <v>2.482754545857398E-2</v>
      </c>
    </row>
    <row r="20482" spans="1:5" x14ac:dyDescent="0.25">
      <c r="A20482" s="2">
        <v>3141</v>
      </c>
      <c r="B20482" s="2">
        <v>2025</v>
      </c>
      <c r="C20482" s="2" t="s">
        <v>75</v>
      </c>
      <c r="D20482" s="3">
        <v>346899</v>
      </c>
      <c r="E20482" s="5">
        <f t="shared" ref="E20482:E20545" si="320">IF(A20483=A20482,(D20483-D20482)/D20482,1)</f>
        <v>1</v>
      </c>
    </row>
    <row r="20483" spans="1:5" x14ac:dyDescent="0.25">
      <c r="A20483" s="2">
        <v>3142</v>
      </c>
      <c r="B20483" s="2">
        <v>2023</v>
      </c>
      <c r="C20483" s="2" t="s">
        <v>55</v>
      </c>
      <c r="D20483" s="3">
        <v>38558</v>
      </c>
      <c r="E20483" s="5">
        <f t="shared" si="320"/>
        <v>4.1366253436381555E-2</v>
      </c>
    </row>
    <row r="20484" spans="1:5" x14ac:dyDescent="0.25">
      <c r="A20484" s="2">
        <v>3142</v>
      </c>
      <c r="B20484" s="2">
        <v>2024</v>
      </c>
      <c r="C20484" s="2" t="s">
        <v>55</v>
      </c>
      <c r="D20484" s="3">
        <v>40153</v>
      </c>
      <c r="E20484" s="5">
        <f t="shared" si="320"/>
        <v>6.4777227106318336E-2</v>
      </c>
    </row>
    <row r="20485" spans="1:5" x14ac:dyDescent="0.25">
      <c r="A20485" s="2">
        <v>3142</v>
      </c>
      <c r="B20485" s="2">
        <v>2025</v>
      </c>
      <c r="C20485" s="2" t="s">
        <v>55</v>
      </c>
      <c r="D20485" s="3">
        <v>42754</v>
      </c>
      <c r="E20485" s="5">
        <f t="shared" si="320"/>
        <v>1</v>
      </c>
    </row>
    <row r="20486" spans="1:5" x14ac:dyDescent="0.25">
      <c r="A20486" s="2">
        <v>3143</v>
      </c>
      <c r="B20486" s="2">
        <v>2018</v>
      </c>
      <c r="C20486" s="2" t="s">
        <v>55</v>
      </c>
      <c r="D20486" s="3">
        <v>99667</v>
      </c>
      <c r="E20486" s="5">
        <f t="shared" si="320"/>
        <v>4.2361062337584153E-2</v>
      </c>
    </row>
    <row r="20487" spans="1:5" x14ac:dyDescent="0.25">
      <c r="A20487" s="2">
        <v>3143</v>
      </c>
      <c r="B20487" s="2">
        <v>2019</v>
      </c>
      <c r="C20487" s="2" t="s">
        <v>60</v>
      </c>
      <c r="D20487" s="3">
        <v>103889</v>
      </c>
      <c r="E20487" s="5">
        <f t="shared" si="320"/>
        <v>0.130966704848444</v>
      </c>
    </row>
    <row r="20488" spans="1:5" x14ac:dyDescent="0.25">
      <c r="A20488" s="2">
        <v>3143</v>
      </c>
      <c r="B20488" s="2">
        <v>2020</v>
      </c>
      <c r="C20488" s="2" t="s">
        <v>64</v>
      </c>
      <c r="D20488" s="3">
        <v>117495</v>
      </c>
      <c r="E20488" s="5">
        <f t="shared" si="320"/>
        <v>0.10741733690795353</v>
      </c>
    </row>
    <row r="20489" spans="1:5" x14ac:dyDescent="0.25">
      <c r="A20489" s="2">
        <v>3143</v>
      </c>
      <c r="B20489" s="2">
        <v>2021</v>
      </c>
      <c r="C20489" s="2" t="s">
        <v>75</v>
      </c>
      <c r="D20489" s="3">
        <v>130116</v>
      </c>
      <c r="E20489" s="5">
        <f t="shared" si="320"/>
        <v>0.14016723538995973</v>
      </c>
    </row>
    <row r="20490" spans="1:5" x14ac:dyDescent="0.25">
      <c r="A20490" s="2">
        <v>3143</v>
      </c>
      <c r="B20490" s="2">
        <v>2022</v>
      </c>
      <c r="C20490" s="2" t="s">
        <v>71</v>
      </c>
      <c r="D20490" s="3">
        <v>148354</v>
      </c>
      <c r="E20490" s="5">
        <f t="shared" si="320"/>
        <v>5.2361244051390594E-2</v>
      </c>
    </row>
    <row r="20491" spans="1:5" x14ac:dyDescent="0.25">
      <c r="A20491" s="2">
        <v>3143</v>
      </c>
      <c r="B20491" s="2">
        <v>2023</v>
      </c>
      <c r="C20491" s="2" t="s">
        <v>71</v>
      </c>
      <c r="D20491" s="3">
        <v>156122</v>
      </c>
      <c r="E20491" s="5">
        <f t="shared" si="320"/>
        <v>3.4319314382342016E-2</v>
      </c>
    </row>
    <row r="20492" spans="1:5" x14ac:dyDescent="0.25">
      <c r="A20492" s="2">
        <v>3143</v>
      </c>
      <c r="B20492" s="2">
        <v>2024</v>
      </c>
      <c r="C20492" s="2" t="s">
        <v>71</v>
      </c>
      <c r="D20492" s="3">
        <v>161480</v>
      </c>
      <c r="E20492" s="5">
        <f t="shared" si="320"/>
        <v>3.6982908100074312E-2</v>
      </c>
    </row>
    <row r="20493" spans="1:5" x14ac:dyDescent="0.25">
      <c r="A20493" s="2">
        <v>3143</v>
      </c>
      <c r="B20493" s="2">
        <v>2025</v>
      </c>
      <c r="C20493" s="2" t="s">
        <v>71</v>
      </c>
      <c r="D20493" s="3">
        <v>167452</v>
      </c>
      <c r="E20493" s="5">
        <f t="shared" si="320"/>
        <v>1</v>
      </c>
    </row>
    <row r="20494" spans="1:5" x14ac:dyDescent="0.25">
      <c r="A20494" s="2">
        <v>3144</v>
      </c>
      <c r="B20494" s="2">
        <v>2023</v>
      </c>
      <c r="C20494" s="2" t="s">
        <v>55</v>
      </c>
      <c r="D20494" s="3">
        <v>99367</v>
      </c>
      <c r="E20494" s="5">
        <f t="shared" si="320"/>
        <v>5.287469683093985E-2</v>
      </c>
    </row>
    <row r="20495" spans="1:5" x14ac:dyDescent="0.25">
      <c r="A20495" s="2">
        <v>3144</v>
      </c>
      <c r="B20495" s="2">
        <v>2024</v>
      </c>
      <c r="C20495" s="2" t="s">
        <v>55</v>
      </c>
      <c r="D20495" s="3">
        <v>104621</v>
      </c>
      <c r="E20495" s="5">
        <f t="shared" si="320"/>
        <v>6.8418386366025943E-2</v>
      </c>
    </row>
    <row r="20496" spans="1:5" x14ac:dyDescent="0.25">
      <c r="A20496" s="2">
        <v>3144</v>
      </c>
      <c r="B20496" s="2">
        <v>2025</v>
      </c>
      <c r="C20496" s="2" t="s">
        <v>60</v>
      </c>
      <c r="D20496" s="3">
        <v>111779</v>
      </c>
      <c r="E20496" s="5">
        <f t="shared" si="320"/>
        <v>1</v>
      </c>
    </row>
    <row r="20497" spans="1:5" x14ac:dyDescent="0.25">
      <c r="A20497" s="2">
        <v>3145</v>
      </c>
      <c r="B20497" s="2">
        <v>2025</v>
      </c>
      <c r="C20497" s="2" t="s">
        <v>66</v>
      </c>
      <c r="D20497" s="3">
        <v>36127</v>
      </c>
      <c r="E20497" s="5">
        <f t="shared" si="320"/>
        <v>1</v>
      </c>
    </row>
    <row r="20498" spans="1:5" x14ac:dyDescent="0.25">
      <c r="A20498" s="2">
        <v>3146</v>
      </c>
      <c r="B20498" s="2">
        <v>2019</v>
      </c>
      <c r="C20498" s="2" t="s">
        <v>66</v>
      </c>
      <c r="D20498" s="3">
        <v>93575</v>
      </c>
      <c r="E20498" s="5">
        <f t="shared" si="320"/>
        <v>2.7347047822602191E-2</v>
      </c>
    </row>
    <row r="20499" spans="1:5" x14ac:dyDescent="0.25">
      <c r="A20499" s="2">
        <v>3146</v>
      </c>
      <c r="B20499" s="2">
        <v>2020</v>
      </c>
      <c r="C20499" s="2" t="s">
        <v>66</v>
      </c>
      <c r="D20499" s="3">
        <v>96134</v>
      </c>
      <c r="E20499" s="5">
        <f t="shared" si="320"/>
        <v>4.9888697027066387E-2</v>
      </c>
    </row>
    <row r="20500" spans="1:5" x14ac:dyDescent="0.25">
      <c r="A20500" s="2">
        <v>3146</v>
      </c>
      <c r="B20500" s="2">
        <v>2021</v>
      </c>
      <c r="C20500" s="2" t="s">
        <v>66</v>
      </c>
      <c r="D20500" s="3">
        <v>100930</v>
      </c>
      <c r="E20500" s="5">
        <f t="shared" si="320"/>
        <v>3.8085802041018531E-2</v>
      </c>
    </row>
    <row r="20501" spans="1:5" x14ac:dyDescent="0.25">
      <c r="A20501" s="2">
        <v>3146</v>
      </c>
      <c r="B20501" s="2">
        <v>2022</v>
      </c>
      <c r="C20501" s="2" t="s">
        <v>66</v>
      </c>
      <c r="D20501" s="3">
        <v>104774</v>
      </c>
      <c r="E20501" s="5">
        <f t="shared" si="320"/>
        <v>3.9189111802546431E-2</v>
      </c>
    </row>
    <row r="20502" spans="1:5" x14ac:dyDescent="0.25">
      <c r="A20502" s="2">
        <v>3146</v>
      </c>
      <c r="B20502" s="2">
        <v>2023</v>
      </c>
      <c r="C20502" s="2" t="s">
        <v>66</v>
      </c>
      <c r="D20502" s="3">
        <v>108880</v>
      </c>
      <c r="E20502" s="5">
        <f t="shared" si="320"/>
        <v>3.8115356355620869E-2</v>
      </c>
    </row>
    <row r="20503" spans="1:5" x14ac:dyDescent="0.25">
      <c r="A20503" s="2">
        <v>3146</v>
      </c>
      <c r="B20503" s="2">
        <v>2024</v>
      </c>
      <c r="C20503" s="2" t="s">
        <v>66</v>
      </c>
      <c r="D20503" s="3">
        <v>113030</v>
      </c>
      <c r="E20503" s="5">
        <f t="shared" si="320"/>
        <v>2.6692028664956208E-2</v>
      </c>
    </row>
    <row r="20504" spans="1:5" x14ac:dyDescent="0.25">
      <c r="A20504" s="2">
        <v>3146</v>
      </c>
      <c r="B20504" s="2">
        <v>2025</v>
      </c>
      <c r="C20504" s="2" t="s">
        <v>66</v>
      </c>
      <c r="D20504" s="3">
        <v>116047</v>
      </c>
      <c r="E20504" s="5">
        <f t="shared" si="320"/>
        <v>1</v>
      </c>
    </row>
    <row r="20505" spans="1:5" x14ac:dyDescent="0.25">
      <c r="A20505" s="2">
        <v>3147</v>
      </c>
      <c r="B20505" s="2">
        <v>2017</v>
      </c>
      <c r="C20505" s="2" t="s">
        <v>66</v>
      </c>
      <c r="D20505" s="3">
        <v>87222</v>
      </c>
      <c r="E20505" s="5">
        <f t="shared" si="320"/>
        <v>2.8215358510467543E-2</v>
      </c>
    </row>
    <row r="20506" spans="1:5" x14ac:dyDescent="0.25">
      <c r="A20506" s="2">
        <v>3147</v>
      </c>
      <c r="B20506" s="2">
        <v>2018</v>
      </c>
      <c r="C20506" s="2" t="s">
        <v>66</v>
      </c>
      <c r="D20506" s="3">
        <v>89683</v>
      </c>
      <c r="E20506" s="5">
        <f t="shared" si="320"/>
        <v>5.5606971220855679E-2</v>
      </c>
    </row>
    <row r="20507" spans="1:5" x14ac:dyDescent="0.25">
      <c r="A20507" s="2">
        <v>3147</v>
      </c>
      <c r="B20507" s="2">
        <v>2019</v>
      </c>
      <c r="C20507" s="2" t="s">
        <v>55</v>
      </c>
      <c r="D20507" s="3">
        <v>94670</v>
      </c>
      <c r="E20507" s="5">
        <f t="shared" si="320"/>
        <v>4.3688602513995985E-2</v>
      </c>
    </row>
    <row r="20508" spans="1:5" x14ac:dyDescent="0.25">
      <c r="A20508" s="2">
        <v>3147</v>
      </c>
      <c r="B20508" s="2">
        <v>2020</v>
      </c>
      <c r="C20508" s="2" t="s">
        <v>55</v>
      </c>
      <c r="D20508" s="3">
        <v>98806</v>
      </c>
      <c r="E20508" s="5">
        <f t="shared" si="320"/>
        <v>3.4420986579762364E-2</v>
      </c>
    </row>
    <row r="20509" spans="1:5" x14ac:dyDescent="0.25">
      <c r="A20509" s="2">
        <v>3147</v>
      </c>
      <c r="B20509" s="2">
        <v>2021</v>
      </c>
      <c r="C20509" s="2" t="s">
        <v>55</v>
      </c>
      <c r="D20509" s="3">
        <v>102207</v>
      </c>
      <c r="E20509" s="5">
        <f t="shared" si="320"/>
        <v>8.3096069740820094E-2</v>
      </c>
    </row>
    <row r="20510" spans="1:5" x14ac:dyDescent="0.25">
      <c r="A20510" s="2">
        <v>3147</v>
      </c>
      <c r="B20510" s="2">
        <v>2022</v>
      </c>
      <c r="C20510" s="2" t="s">
        <v>60</v>
      </c>
      <c r="D20510" s="3">
        <v>110700</v>
      </c>
      <c r="E20510" s="5">
        <f t="shared" si="320"/>
        <v>2.3152664859981933E-2</v>
      </c>
    </row>
    <row r="20511" spans="1:5" x14ac:dyDescent="0.25">
      <c r="A20511" s="2">
        <v>3147</v>
      </c>
      <c r="B20511" s="2">
        <v>2023</v>
      </c>
      <c r="C20511" s="2" t="s">
        <v>60</v>
      </c>
      <c r="D20511" s="3">
        <v>113263</v>
      </c>
      <c r="E20511" s="5">
        <f t="shared" si="320"/>
        <v>4.2079054942920462E-2</v>
      </c>
    </row>
    <row r="20512" spans="1:5" x14ac:dyDescent="0.25">
      <c r="A20512" s="2">
        <v>3147</v>
      </c>
      <c r="B20512" s="2">
        <v>2024</v>
      </c>
      <c r="C20512" s="2" t="s">
        <v>60</v>
      </c>
      <c r="D20512" s="3">
        <v>118029</v>
      </c>
      <c r="E20512" s="5">
        <f t="shared" si="320"/>
        <v>2.0876225334451704E-2</v>
      </c>
    </row>
    <row r="20513" spans="1:5" x14ac:dyDescent="0.25">
      <c r="A20513" s="2">
        <v>3147</v>
      </c>
      <c r="B20513" s="2">
        <v>2025</v>
      </c>
      <c r="C20513" s="2" t="s">
        <v>60</v>
      </c>
      <c r="D20513" s="3">
        <v>120493</v>
      </c>
      <c r="E20513" s="5">
        <f t="shared" si="320"/>
        <v>1</v>
      </c>
    </row>
    <row r="20514" spans="1:5" x14ac:dyDescent="0.25">
      <c r="A20514" s="2">
        <v>3148</v>
      </c>
      <c r="B20514" s="2">
        <v>2016</v>
      </c>
      <c r="C20514" s="2" t="s">
        <v>55</v>
      </c>
      <c r="D20514" s="3">
        <v>50045</v>
      </c>
      <c r="E20514" s="5">
        <f t="shared" si="320"/>
        <v>2.551703466879808E-2</v>
      </c>
    </row>
    <row r="20515" spans="1:5" x14ac:dyDescent="0.25">
      <c r="A20515" s="2">
        <v>3148</v>
      </c>
      <c r="B20515" s="2">
        <v>2017</v>
      </c>
      <c r="C20515" s="2" t="s">
        <v>55</v>
      </c>
      <c r="D20515" s="3">
        <v>51322</v>
      </c>
      <c r="E20515" s="5">
        <f t="shared" si="320"/>
        <v>2.9655898055414832E-2</v>
      </c>
    </row>
    <row r="20516" spans="1:5" x14ac:dyDescent="0.25">
      <c r="A20516" s="2">
        <v>3148</v>
      </c>
      <c r="B20516" s="2">
        <v>2018</v>
      </c>
      <c r="C20516" s="2" t="s">
        <v>55</v>
      </c>
      <c r="D20516" s="3">
        <v>52844</v>
      </c>
      <c r="E20516" s="5">
        <f t="shared" si="320"/>
        <v>4.1007493755203996E-2</v>
      </c>
    </row>
    <row r="20517" spans="1:5" x14ac:dyDescent="0.25">
      <c r="A20517" s="2">
        <v>3148</v>
      </c>
      <c r="B20517" s="2">
        <v>2019</v>
      </c>
      <c r="C20517" s="2" t="s">
        <v>55</v>
      </c>
      <c r="D20517" s="3">
        <v>55011</v>
      </c>
      <c r="E20517" s="5">
        <f t="shared" si="320"/>
        <v>2.5267673737979678E-2</v>
      </c>
    </row>
    <row r="20518" spans="1:5" x14ac:dyDescent="0.25">
      <c r="A20518" s="2">
        <v>3148</v>
      </c>
      <c r="B20518" s="2">
        <v>2020</v>
      </c>
      <c r="C20518" s="2" t="s">
        <v>55</v>
      </c>
      <c r="D20518" s="3">
        <v>56401</v>
      </c>
      <c r="E20518" s="5">
        <f t="shared" si="320"/>
        <v>4.8509778195422064E-2</v>
      </c>
    </row>
    <row r="20519" spans="1:5" x14ac:dyDescent="0.25">
      <c r="A20519" s="2">
        <v>3148</v>
      </c>
      <c r="B20519" s="2">
        <v>2021</v>
      </c>
      <c r="C20519" s="2" t="s">
        <v>55</v>
      </c>
      <c r="D20519" s="3">
        <v>59137</v>
      </c>
      <c r="E20519" s="5">
        <f t="shared" si="320"/>
        <v>2.4789894651402675E-2</v>
      </c>
    </row>
    <row r="20520" spans="1:5" x14ac:dyDescent="0.25">
      <c r="A20520" s="2">
        <v>3148</v>
      </c>
      <c r="B20520" s="2">
        <v>2022</v>
      </c>
      <c r="C20520" s="2" t="s">
        <v>55</v>
      </c>
      <c r="D20520" s="3">
        <v>60603</v>
      </c>
      <c r="E20520" s="5">
        <f t="shared" si="320"/>
        <v>2.1566589112750195E-2</v>
      </c>
    </row>
    <row r="20521" spans="1:5" x14ac:dyDescent="0.25">
      <c r="A20521" s="2">
        <v>3148</v>
      </c>
      <c r="B20521" s="2">
        <v>2023</v>
      </c>
      <c r="C20521" s="2" t="s">
        <v>55</v>
      </c>
      <c r="D20521" s="3">
        <v>61910</v>
      </c>
      <c r="E20521" s="5">
        <f t="shared" si="320"/>
        <v>4.6583750605717976E-2</v>
      </c>
    </row>
    <row r="20522" spans="1:5" x14ac:dyDescent="0.25">
      <c r="A20522" s="2">
        <v>3148</v>
      </c>
      <c r="B20522" s="2">
        <v>2024</v>
      </c>
      <c r="C20522" s="2" t="s">
        <v>60</v>
      </c>
      <c r="D20522" s="3">
        <v>64794</v>
      </c>
      <c r="E20522" s="5">
        <f t="shared" si="320"/>
        <v>7.9328332870327506E-2</v>
      </c>
    </row>
    <row r="20523" spans="1:5" x14ac:dyDescent="0.25">
      <c r="A20523" s="2">
        <v>3148</v>
      </c>
      <c r="B20523" s="2">
        <v>2025</v>
      </c>
      <c r="C20523" s="2" t="s">
        <v>64</v>
      </c>
      <c r="D20523" s="3">
        <v>69934</v>
      </c>
      <c r="E20523" s="5">
        <f t="shared" si="320"/>
        <v>1</v>
      </c>
    </row>
    <row r="20524" spans="1:5" x14ac:dyDescent="0.25">
      <c r="A20524" s="2">
        <v>3149</v>
      </c>
      <c r="B20524" s="2">
        <v>2015</v>
      </c>
      <c r="C20524" s="2" t="s">
        <v>64</v>
      </c>
      <c r="D20524" s="3">
        <v>209142</v>
      </c>
      <c r="E20524" s="5">
        <f t="shared" si="320"/>
        <v>4.6523414713448279E-2</v>
      </c>
    </row>
    <row r="20525" spans="1:5" x14ac:dyDescent="0.25">
      <c r="A20525" s="2">
        <v>3149</v>
      </c>
      <c r="B20525" s="2">
        <v>2016</v>
      </c>
      <c r="C20525" s="2" t="s">
        <v>64</v>
      </c>
      <c r="D20525" s="3">
        <v>218872</v>
      </c>
      <c r="E20525" s="5">
        <f t="shared" si="320"/>
        <v>4.666654482985489E-2</v>
      </c>
    </row>
    <row r="20526" spans="1:5" x14ac:dyDescent="0.25">
      <c r="A20526" s="2">
        <v>3149</v>
      </c>
      <c r="B20526" s="2">
        <v>2017</v>
      </c>
      <c r="C20526" s="2" t="s">
        <v>64</v>
      </c>
      <c r="D20526" s="3">
        <v>229086</v>
      </c>
      <c r="E20526" s="5">
        <f t="shared" si="320"/>
        <v>3.8941707481033323E-2</v>
      </c>
    </row>
    <row r="20527" spans="1:5" x14ac:dyDescent="0.25">
      <c r="A20527" s="2">
        <v>3149</v>
      </c>
      <c r="B20527" s="2">
        <v>2018</v>
      </c>
      <c r="C20527" s="2" t="s">
        <v>64</v>
      </c>
      <c r="D20527" s="3">
        <v>238007</v>
      </c>
      <c r="E20527" s="5">
        <f t="shared" si="320"/>
        <v>2.4700954173616743E-2</v>
      </c>
    </row>
    <row r="20528" spans="1:5" x14ac:dyDescent="0.25">
      <c r="A20528" s="2">
        <v>3149</v>
      </c>
      <c r="B20528" s="2">
        <v>2019</v>
      </c>
      <c r="C20528" s="2" t="s">
        <v>64</v>
      </c>
      <c r="D20528" s="3">
        <v>243886</v>
      </c>
      <c r="E20528" s="5">
        <f t="shared" si="320"/>
        <v>4.6894860713612097E-2</v>
      </c>
    </row>
    <row r="20529" spans="1:5" x14ac:dyDescent="0.25">
      <c r="A20529" s="2">
        <v>3149</v>
      </c>
      <c r="B20529" s="2">
        <v>2020</v>
      </c>
      <c r="C20529" s="2" t="s">
        <v>64</v>
      </c>
      <c r="D20529" s="3">
        <v>255323</v>
      </c>
      <c r="E20529" s="5">
        <f t="shared" si="320"/>
        <v>3.0388958299878976E-2</v>
      </c>
    </row>
    <row r="20530" spans="1:5" x14ac:dyDescent="0.25">
      <c r="A20530" s="2">
        <v>3149</v>
      </c>
      <c r="B20530" s="2">
        <v>2021</v>
      </c>
      <c r="C20530" s="2" t="s">
        <v>64</v>
      </c>
      <c r="D20530" s="3">
        <v>263082</v>
      </c>
      <c r="E20530" s="5">
        <f t="shared" si="320"/>
        <v>2.6930766833154682E-2</v>
      </c>
    </row>
    <row r="20531" spans="1:5" x14ac:dyDescent="0.25">
      <c r="A20531" s="2">
        <v>3149</v>
      </c>
      <c r="B20531" s="2">
        <v>2022</v>
      </c>
      <c r="C20531" s="2" t="s">
        <v>64</v>
      </c>
      <c r="D20531" s="3">
        <v>270167</v>
      </c>
      <c r="E20531" s="5">
        <f t="shared" si="320"/>
        <v>2.6579856163039896E-2</v>
      </c>
    </row>
    <row r="20532" spans="1:5" x14ac:dyDescent="0.25">
      <c r="A20532" s="2">
        <v>3149</v>
      </c>
      <c r="B20532" s="2">
        <v>2023</v>
      </c>
      <c r="C20532" s="2" t="s">
        <v>64</v>
      </c>
      <c r="D20532" s="3">
        <v>277348</v>
      </c>
      <c r="E20532" s="5">
        <f t="shared" si="320"/>
        <v>3.0499588964045171E-2</v>
      </c>
    </row>
    <row r="20533" spans="1:5" x14ac:dyDescent="0.25">
      <c r="A20533" s="2">
        <v>3149</v>
      </c>
      <c r="B20533" s="2">
        <v>2024</v>
      </c>
      <c r="C20533" s="2" t="s">
        <v>64</v>
      </c>
      <c r="D20533" s="3">
        <v>285807</v>
      </c>
      <c r="E20533" s="5">
        <f t="shared" si="320"/>
        <v>2.5968573197997249E-2</v>
      </c>
    </row>
    <row r="20534" spans="1:5" x14ac:dyDescent="0.25">
      <c r="A20534" s="2">
        <v>3149</v>
      </c>
      <c r="B20534" s="2">
        <v>2025</v>
      </c>
      <c r="C20534" s="2" t="s">
        <v>64</v>
      </c>
      <c r="D20534" s="3">
        <v>293229</v>
      </c>
      <c r="E20534" s="5">
        <f t="shared" si="320"/>
        <v>1</v>
      </c>
    </row>
    <row r="20535" spans="1:5" x14ac:dyDescent="0.25">
      <c r="A20535" s="2">
        <v>3150</v>
      </c>
      <c r="B20535" s="2">
        <v>2017</v>
      </c>
      <c r="C20535" s="2" t="s">
        <v>60</v>
      </c>
      <c r="D20535" s="3">
        <v>53212</v>
      </c>
      <c r="E20535" s="5">
        <f t="shared" si="320"/>
        <v>3.3732992558069608E-2</v>
      </c>
    </row>
    <row r="20536" spans="1:5" x14ac:dyDescent="0.25">
      <c r="A20536" s="2">
        <v>3150</v>
      </c>
      <c r="B20536" s="2">
        <v>2018</v>
      </c>
      <c r="C20536" s="2" t="s">
        <v>60</v>
      </c>
      <c r="D20536" s="3">
        <v>55007</v>
      </c>
      <c r="E20536" s="5">
        <f t="shared" si="320"/>
        <v>3.7777010198701985E-2</v>
      </c>
    </row>
    <row r="20537" spans="1:5" x14ac:dyDescent="0.25">
      <c r="A20537" s="2">
        <v>3150</v>
      </c>
      <c r="B20537" s="2">
        <v>2019</v>
      </c>
      <c r="C20537" s="2" t="s">
        <v>60</v>
      </c>
      <c r="D20537" s="3">
        <v>57085</v>
      </c>
      <c r="E20537" s="5">
        <f t="shared" si="320"/>
        <v>3.1899798546027855E-2</v>
      </c>
    </row>
    <row r="20538" spans="1:5" x14ac:dyDescent="0.25">
      <c r="A20538" s="2">
        <v>3150</v>
      </c>
      <c r="B20538" s="2">
        <v>2020</v>
      </c>
      <c r="C20538" s="2" t="s">
        <v>60</v>
      </c>
      <c r="D20538" s="3">
        <v>58906</v>
      </c>
      <c r="E20538" s="5">
        <f t="shared" si="320"/>
        <v>4.9655383152819747E-2</v>
      </c>
    </row>
    <row r="20539" spans="1:5" x14ac:dyDescent="0.25">
      <c r="A20539" s="2">
        <v>3150</v>
      </c>
      <c r="B20539" s="2">
        <v>2021</v>
      </c>
      <c r="C20539" s="2" t="s">
        <v>60</v>
      </c>
      <c r="D20539" s="3">
        <v>61831</v>
      </c>
      <c r="E20539" s="5">
        <f t="shared" si="320"/>
        <v>4.9683815561773217E-2</v>
      </c>
    </row>
    <row r="20540" spans="1:5" x14ac:dyDescent="0.25">
      <c r="A20540" s="2">
        <v>3150</v>
      </c>
      <c r="B20540" s="2">
        <v>2022</v>
      </c>
      <c r="C20540" s="2" t="s">
        <v>60</v>
      </c>
      <c r="D20540" s="3">
        <v>64903</v>
      </c>
      <c r="E20540" s="5">
        <f t="shared" si="320"/>
        <v>4.2401737978213644E-2</v>
      </c>
    </row>
    <row r="20541" spans="1:5" x14ac:dyDescent="0.25">
      <c r="A20541" s="2">
        <v>3150</v>
      </c>
      <c r="B20541" s="2">
        <v>2023</v>
      </c>
      <c r="C20541" s="2" t="s">
        <v>60</v>
      </c>
      <c r="D20541" s="3">
        <v>67655</v>
      </c>
      <c r="E20541" s="5">
        <f t="shared" si="320"/>
        <v>4.010050994013746E-2</v>
      </c>
    </row>
    <row r="20542" spans="1:5" x14ac:dyDescent="0.25">
      <c r="A20542" s="2">
        <v>3150</v>
      </c>
      <c r="B20542" s="2">
        <v>2024</v>
      </c>
      <c r="C20542" s="2" t="s">
        <v>60</v>
      </c>
      <c r="D20542" s="3">
        <v>70368</v>
      </c>
      <c r="E20542" s="5">
        <f t="shared" si="320"/>
        <v>5.1870168258299224E-2</v>
      </c>
    </row>
    <row r="20543" spans="1:5" x14ac:dyDescent="0.25">
      <c r="A20543" s="2">
        <v>3150</v>
      </c>
      <c r="B20543" s="2">
        <v>2025</v>
      </c>
      <c r="C20543" s="2" t="s">
        <v>60</v>
      </c>
      <c r="D20543" s="3">
        <v>74018</v>
      </c>
      <c r="E20543" s="5">
        <f t="shared" si="320"/>
        <v>1</v>
      </c>
    </row>
    <row r="20544" spans="1:5" x14ac:dyDescent="0.25">
      <c r="A20544" s="2">
        <v>3151</v>
      </c>
      <c r="B20544" s="2">
        <v>2016</v>
      </c>
      <c r="C20544" s="2" t="s">
        <v>60</v>
      </c>
      <c r="D20544" s="3">
        <v>97484</v>
      </c>
      <c r="E20544" s="5">
        <f t="shared" si="320"/>
        <v>3.7698494111854254E-2</v>
      </c>
    </row>
    <row r="20545" spans="1:5" x14ac:dyDescent="0.25">
      <c r="A20545" s="2">
        <v>3151</v>
      </c>
      <c r="B20545" s="2">
        <v>2017</v>
      </c>
      <c r="C20545" s="2" t="s">
        <v>60</v>
      </c>
      <c r="D20545" s="3">
        <v>101159</v>
      </c>
      <c r="E20545" s="5">
        <f t="shared" si="320"/>
        <v>3.21671823564883E-2</v>
      </c>
    </row>
    <row r="20546" spans="1:5" x14ac:dyDescent="0.25">
      <c r="A20546" s="2">
        <v>3151</v>
      </c>
      <c r="B20546" s="2">
        <v>2018</v>
      </c>
      <c r="C20546" s="2" t="s">
        <v>60</v>
      </c>
      <c r="D20546" s="3">
        <v>104413</v>
      </c>
      <c r="E20546" s="5">
        <f t="shared" ref="E20546:E20609" si="321">IF(A20547=A20546,(D20547-D20546)/D20546,1)</f>
        <v>3.4430578567802857E-2</v>
      </c>
    </row>
    <row r="20547" spans="1:5" x14ac:dyDescent="0.25">
      <c r="A20547" s="2">
        <v>3151</v>
      </c>
      <c r="B20547" s="2">
        <v>2019</v>
      </c>
      <c r="C20547" s="2" t="s">
        <v>60</v>
      </c>
      <c r="D20547" s="3">
        <v>108008</v>
      </c>
      <c r="E20547" s="5">
        <f t="shared" si="321"/>
        <v>2.8636767646840974E-2</v>
      </c>
    </row>
    <row r="20548" spans="1:5" x14ac:dyDescent="0.25">
      <c r="A20548" s="2">
        <v>3151</v>
      </c>
      <c r="B20548" s="2">
        <v>2020</v>
      </c>
      <c r="C20548" s="2" t="s">
        <v>60</v>
      </c>
      <c r="D20548" s="3">
        <v>111101</v>
      </c>
      <c r="E20548" s="5">
        <f t="shared" si="321"/>
        <v>1.2979181105480599E-2</v>
      </c>
    </row>
    <row r="20549" spans="1:5" x14ac:dyDescent="0.25">
      <c r="A20549" s="2">
        <v>3151</v>
      </c>
      <c r="B20549" s="2">
        <v>2021</v>
      </c>
      <c r="C20549" s="2" t="s">
        <v>64</v>
      </c>
      <c r="D20549" s="3">
        <v>112543</v>
      </c>
      <c r="E20549" s="5">
        <f t="shared" si="321"/>
        <v>3.6048443705961275E-2</v>
      </c>
    </row>
    <row r="20550" spans="1:5" x14ac:dyDescent="0.25">
      <c r="A20550" s="2">
        <v>3151</v>
      </c>
      <c r="B20550" s="2">
        <v>2022</v>
      </c>
      <c r="C20550" s="2" t="s">
        <v>64</v>
      </c>
      <c r="D20550" s="3">
        <v>116600</v>
      </c>
      <c r="E20550" s="5">
        <f t="shared" si="321"/>
        <v>3.3301886792452828E-2</v>
      </c>
    </row>
    <row r="20551" spans="1:5" x14ac:dyDescent="0.25">
      <c r="A20551" s="2">
        <v>3151</v>
      </c>
      <c r="B20551" s="2">
        <v>2023</v>
      </c>
      <c r="C20551" s="2" t="s">
        <v>64</v>
      </c>
      <c r="D20551" s="3">
        <v>120483</v>
      </c>
      <c r="E20551" s="5">
        <f t="shared" si="321"/>
        <v>2.1413809417096186E-2</v>
      </c>
    </row>
    <row r="20552" spans="1:5" x14ac:dyDescent="0.25">
      <c r="A20552" s="2">
        <v>3151</v>
      </c>
      <c r="B20552" s="2">
        <v>2024</v>
      </c>
      <c r="C20552" s="2" t="s">
        <v>64</v>
      </c>
      <c r="D20552" s="3">
        <v>123063</v>
      </c>
      <c r="E20552" s="5">
        <f t="shared" si="321"/>
        <v>4.2197898637283342E-2</v>
      </c>
    </row>
    <row r="20553" spans="1:5" x14ac:dyDescent="0.25">
      <c r="A20553" s="2">
        <v>3151</v>
      </c>
      <c r="B20553" s="2">
        <v>2025</v>
      </c>
      <c r="C20553" s="2" t="s">
        <v>64</v>
      </c>
      <c r="D20553" s="3">
        <v>128256</v>
      </c>
      <c r="E20553" s="5">
        <f t="shared" si="321"/>
        <v>1</v>
      </c>
    </row>
    <row r="20554" spans="1:5" x14ac:dyDescent="0.25">
      <c r="A20554" s="2">
        <v>3152</v>
      </c>
      <c r="B20554" s="2">
        <v>2018</v>
      </c>
      <c r="C20554" s="2" t="s">
        <v>55</v>
      </c>
      <c r="D20554" s="3">
        <v>72387</v>
      </c>
      <c r="E20554" s="5">
        <f t="shared" si="321"/>
        <v>4.2245154516694985E-2</v>
      </c>
    </row>
    <row r="20555" spans="1:5" x14ac:dyDescent="0.25">
      <c r="A20555" s="2">
        <v>3152</v>
      </c>
      <c r="B20555" s="2">
        <v>2019</v>
      </c>
      <c r="C20555" s="2" t="s">
        <v>55</v>
      </c>
      <c r="D20555" s="3">
        <v>75445</v>
      </c>
      <c r="E20555" s="5">
        <f t="shared" si="321"/>
        <v>7.2158526078600307E-2</v>
      </c>
    </row>
    <row r="20556" spans="1:5" x14ac:dyDescent="0.25">
      <c r="A20556" s="2">
        <v>3152</v>
      </c>
      <c r="B20556" s="2">
        <v>2020</v>
      </c>
      <c r="C20556" s="2" t="s">
        <v>60</v>
      </c>
      <c r="D20556" s="3">
        <v>80889</v>
      </c>
      <c r="E20556" s="5">
        <f t="shared" si="321"/>
        <v>0.11499709478421045</v>
      </c>
    </row>
    <row r="20557" spans="1:5" x14ac:dyDescent="0.25">
      <c r="A20557" s="2">
        <v>3152</v>
      </c>
      <c r="B20557" s="2">
        <v>2021</v>
      </c>
      <c r="C20557" s="2" t="s">
        <v>64</v>
      </c>
      <c r="D20557" s="3">
        <v>90191</v>
      </c>
      <c r="E20557" s="5">
        <f t="shared" si="321"/>
        <v>0.14086771407346632</v>
      </c>
    </row>
    <row r="20558" spans="1:5" x14ac:dyDescent="0.25">
      <c r="A20558" s="2">
        <v>3152</v>
      </c>
      <c r="B20558" s="2">
        <v>2022</v>
      </c>
      <c r="C20558" s="2" t="s">
        <v>75</v>
      </c>
      <c r="D20558" s="3">
        <v>102896</v>
      </c>
      <c r="E20558" s="5">
        <f t="shared" si="321"/>
        <v>2.9437490281449229E-2</v>
      </c>
    </row>
    <row r="20559" spans="1:5" x14ac:dyDescent="0.25">
      <c r="A20559" s="2">
        <v>3152</v>
      </c>
      <c r="B20559" s="2">
        <v>2023</v>
      </c>
      <c r="C20559" s="2" t="s">
        <v>75</v>
      </c>
      <c r="D20559" s="3">
        <v>105925</v>
      </c>
      <c r="E20559" s="5">
        <f t="shared" si="321"/>
        <v>0.10261977814491385</v>
      </c>
    </row>
    <row r="20560" spans="1:5" x14ac:dyDescent="0.25">
      <c r="A20560" s="2">
        <v>3152</v>
      </c>
      <c r="B20560" s="2">
        <v>2024</v>
      </c>
      <c r="C20560" s="2" t="s">
        <v>71</v>
      </c>
      <c r="D20560" s="3">
        <v>116795</v>
      </c>
      <c r="E20560" s="5">
        <f t="shared" si="321"/>
        <v>5.1731666595316583E-2</v>
      </c>
    </row>
    <row r="20561" spans="1:5" x14ac:dyDescent="0.25">
      <c r="A20561" s="2">
        <v>3152</v>
      </c>
      <c r="B20561" s="2">
        <v>2025</v>
      </c>
      <c r="C20561" s="2" t="s">
        <v>71</v>
      </c>
      <c r="D20561" s="3">
        <v>122837</v>
      </c>
      <c r="E20561" s="5">
        <f t="shared" si="321"/>
        <v>1</v>
      </c>
    </row>
    <row r="20562" spans="1:5" x14ac:dyDescent="0.25">
      <c r="A20562" s="2">
        <v>3153</v>
      </c>
      <c r="B20562" s="2">
        <v>2022</v>
      </c>
      <c r="C20562" s="2" t="s">
        <v>55</v>
      </c>
      <c r="D20562" s="3">
        <v>80990</v>
      </c>
      <c r="E20562" s="5">
        <f t="shared" si="321"/>
        <v>2.6892208914680825E-2</v>
      </c>
    </row>
    <row r="20563" spans="1:5" x14ac:dyDescent="0.25">
      <c r="A20563" s="2">
        <v>3153</v>
      </c>
      <c r="B20563" s="2">
        <v>2023</v>
      </c>
      <c r="C20563" s="2" t="s">
        <v>55</v>
      </c>
      <c r="D20563" s="3">
        <v>83168</v>
      </c>
      <c r="E20563" s="5">
        <f t="shared" si="321"/>
        <v>8.9565698345517503E-2</v>
      </c>
    </row>
    <row r="20564" spans="1:5" x14ac:dyDescent="0.25">
      <c r="A20564" s="2">
        <v>3153</v>
      </c>
      <c r="B20564" s="2">
        <v>2024</v>
      </c>
      <c r="C20564" s="2" t="s">
        <v>60</v>
      </c>
      <c r="D20564" s="3">
        <v>90617</v>
      </c>
      <c r="E20564" s="5">
        <f t="shared" si="321"/>
        <v>4.3126565655450963E-2</v>
      </c>
    </row>
    <row r="20565" spans="1:5" x14ac:dyDescent="0.25">
      <c r="A20565" s="2">
        <v>3153</v>
      </c>
      <c r="B20565" s="2">
        <v>2025</v>
      </c>
      <c r="C20565" s="2" t="s">
        <v>60</v>
      </c>
      <c r="D20565" s="3">
        <v>94525</v>
      </c>
      <c r="E20565" s="5">
        <f t="shared" si="321"/>
        <v>1</v>
      </c>
    </row>
    <row r="20566" spans="1:5" x14ac:dyDescent="0.25">
      <c r="A20566" s="2">
        <v>3154</v>
      </c>
      <c r="B20566" s="2">
        <v>2025</v>
      </c>
      <c r="C20566" s="2" t="s">
        <v>55</v>
      </c>
      <c r="D20566" s="3">
        <v>82149</v>
      </c>
      <c r="E20566" s="5">
        <f t="shared" si="321"/>
        <v>1</v>
      </c>
    </row>
    <row r="20567" spans="1:5" x14ac:dyDescent="0.25">
      <c r="A20567" s="2">
        <v>3155</v>
      </c>
      <c r="B20567" s="2">
        <v>2023</v>
      </c>
      <c r="C20567" s="2" t="s">
        <v>64</v>
      </c>
      <c r="D20567" s="3">
        <v>130958</v>
      </c>
      <c r="E20567" s="5">
        <f t="shared" si="321"/>
        <v>5.1856320346981476E-2</v>
      </c>
    </row>
    <row r="20568" spans="1:5" x14ac:dyDescent="0.25">
      <c r="A20568" s="2">
        <v>3155</v>
      </c>
      <c r="B20568" s="2">
        <v>2024</v>
      </c>
      <c r="C20568" s="2" t="s">
        <v>75</v>
      </c>
      <c r="D20568" s="3">
        <v>137749</v>
      </c>
      <c r="E20568" s="5">
        <f t="shared" si="321"/>
        <v>5.2748114323878936E-2</v>
      </c>
    </row>
    <row r="20569" spans="1:5" x14ac:dyDescent="0.25">
      <c r="A20569" s="2">
        <v>3155</v>
      </c>
      <c r="B20569" s="2">
        <v>2025</v>
      </c>
      <c r="C20569" s="2" t="s">
        <v>75</v>
      </c>
      <c r="D20569" s="3">
        <v>145015</v>
      </c>
      <c r="E20569" s="5">
        <f t="shared" si="321"/>
        <v>1</v>
      </c>
    </row>
    <row r="20570" spans="1:5" x14ac:dyDescent="0.25">
      <c r="A20570" s="2">
        <v>3156</v>
      </c>
      <c r="B20570" s="2">
        <v>2017</v>
      </c>
      <c r="C20570" s="2" t="s">
        <v>55</v>
      </c>
      <c r="D20570" s="3">
        <v>115113</v>
      </c>
      <c r="E20570" s="5">
        <f t="shared" si="321"/>
        <v>5.9906352888031762E-2</v>
      </c>
    </row>
    <row r="20571" spans="1:5" x14ac:dyDescent="0.25">
      <c r="A20571" s="2">
        <v>3156</v>
      </c>
      <c r="B20571" s="2">
        <v>2018</v>
      </c>
      <c r="C20571" s="2" t="s">
        <v>55</v>
      </c>
      <c r="D20571" s="3">
        <v>122009</v>
      </c>
      <c r="E20571" s="5">
        <f t="shared" si="321"/>
        <v>4.5947430107615012E-2</v>
      </c>
    </row>
    <row r="20572" spans="1:5" x14ac:dyDescent="0.25">
      <c r="A20572" s="2">
        <v>3156</v>
      </c>
      <c r="B20572" s="2">
        <v>2019</v>
      </c>
      <c r="C20572" s="2" t="s">
        <v>55</v>
      </c>
      <c r="D20572" s="3">
        <v>127615</v>
      </c>
      <c r="E20572" s="5">
        <f t="shared" si="321"/>
        <v>5.9467930885867652E-2</v>
      </c>
    </row>
    <row r="20573" spans="1:5" x14ac:dyDescent="0.25">
      <c r="A20573" s="2">
        <v>3156</v>
      </c>
      <c r="B20573" s="2">
        <v>2020</v>
      </c>
      <c r="C20573" s="2" t="s">
        <v>55</v>
      </c>
      <c r="D20573" s="3">
        <v>135204</v>
      </c>
      <c r="E20573" s="5">
        <f t="shared" si="321"/>
        <v>3.9739948522233073E-2</v>
      </c>
    </row>
    <row r="20574" spans="1:5" x14ac:dyDescent="0.25">
      <c r="A20574" s="2">
        <v>3156</v>
      </c>
      <c r="B20574" s="2">
        <v>2021</v>
      </c>
      <c r="C20574" s="2" t="s">
        <v>55</v>
      </c>
      <c r="D20574" s="3">
        <v>140577</v>
      </c>
      <c r="E20574" s="5">
        <f t="shared" si="321"/>
        <v>2.7202173897579264E-2</v>
      </c>
    </row>
    <row r="20575" spans="1:5" x14ac:dyDescent="0.25">
      <c r="A20575" s="2">
        <v>3156</v>
      </c>
      <c r="B20575" s="2">
        <v>2022</v>
      </c>
      <c r="C20575" s="2" t="s">
        <v>55</v>
      </c>
      <c r="D20575" s="3">
        <v>144401</v>
      </c>
      <c r="E20575" s="5">
        <f t="shared" si="321"/>
        <v>2.9244949827217263E-2</v>
      </c>
    </row>
    <row r="20576" spans="1:5" x14ac:dyDescent="0.25">
      <c r="A20576" s="2">
        <v>3156</v>
      </c>
      <c r="B20576" s="2">
        <v>2023</v>
      </c>
      <c r="C20576" s="2" t="s">
        <v>55</v>
      </c>
      <c r="D20576" s="3">
        <v>148624</v>
      </c>
      <c r="E20576" s="5">
        <f t="shared" si="321"/>
        <v>6.0158520831090537E-2</v>
      </c>
    </row>
    <row r="20577" spans="1:5" x14ac:dyDescent="0.25">
      <c r="A20577" s="2">
        <v>3156</v>
      </c>
      <c r="B20577" s="2">
        <v>2024</v>
      </c>
      <c r="C20577" s="2" t="s">
        <v>55</v>
      </c>
      <c r="D20577" s="3">
        <v>157565</v>
      </c>
      <c r="E20577" s="5">
        <f t="shared" si="321"/>
        <v>4.5378097927839305E-2</v>
      </c>
    </row>
    <row r="20578" spans="1:5" x14ac:dyDescent="0.25">
      <c r="A20578" s="2">
        <v>3156</v>
      </c>
      <c r="B20578" s="2">
        <v>2025</v>
      </c>
      <c r="C20578" s="2" t="s">
        <v>55</v>
      </c>
      <c r="D20578" s="3">
        <v>164715</v>
      </c>
      <c r="E20578" s="5">
        <f t="shared" si="321"/>
        <v>1</v>
      </c>
    </row>
    <row r="20579" spans="1:5" x14ac:dyDescent="0.25">
      <c r="A20579" s="2">
        <v>3157</v>
      </c>
      <c r="B20579" s="2">
        <v>2015</v>
      </c>
      <c r="C20579" s="2" t="s">
        <v>55</v>
      </c>
      <c r="D20579" s="3">
        <v>115439</v>
      </c>
      <c r="E20579" s="5">
        <f t="shared" si="321"/>
        <v>4.8111989882102232E-2</v>
      </c>
    </row>
    <row r="20580" spans="1:5" x14ac:dyDescent="0.25">
      <c r="A20580" s="2">
        <v>3157</v>
      </c>
      <c r="B20580" s="2">
        <v>2016</v>
      </c>
      <c r="C20580" s="2" t="s">
        <v>55</v>
      </c>
      <c r="D20580" s="3">
        <v>120993</v>
      </c>
      <c r="E20580" s="5">
        <f t="shared" si="321"/>
        <v>0.12071772747183722</v>
      </c>
    </row>
    <row r="20581" spans="1:5" x14ac:dyDescent="0.25">
      <c r="A20581" s="2">
        <v>3157</v>
      </c>
      <c r="B20581" s="2">
        <v>2017</v>
      </c>
      <c r="C20581" s="2" t="s">
        <v>60</v>
      </c>
      <c r="D20581" s="3">
        <v>135599</v>
      </c>
      <c r="E20581" s="5">
        <f t="shared" si="321"/>
        <v>2.5177176822837925E-2</v>
      </c>
    </row>
    <row r="20582" spans="1:5" x14ac:dyDescent="0.25">
      <c r="A20582" s="2">
        <v>3157</v>
      </c>
      <c r="B20582" s="2">
        <v>2018</v>
      </c>
      <c r="C20582" s="2" t="s">
        <v>60</v>
      </c>
      <c r="D20582" s="3">
        <v>139013</v>
      </c>
      <c r="E20582" s="5">
        <f t="shared" si="321"/>
        <v>3.6658442016214314E-2</v>
      </c>
    </row>
    <row r="20583" spans="1:5" x14ac:dyDescent="0.25">
      <c r="A20583" s="2">
        <v>3157</v>
      </c>
      <c r="B20583" s="2">
        <v>2019</v>
      </c>
      <c r="C20583" s="2" t="s">
        <v>60</v>
      </c>
      <c r="D20583" s="3">
        <v>144109</v>
      </c>
      <c r="E20583" s="5">
        <f t="shared" si="321"/>
        <v>3.0782255098571222E-2</v>
      </c>
    </row>
    <row r="20584" spans="1:5" x14ac:dyDescent="0.25">
      <c r="A20584" s="2">
        <v>3157</v>
      </c>
      <c r="B20584" s="2">
        <v>2020</v>
      </c>
      <c r="C20584" s="2" t="s">
        <v>60</v>
      </c>
      <c r="D20584" s="3">
        <v>148545</v>
      </c>
      <c r="E20584" s="5">
        <f t="shared" si="321"/>
        <v>4.481470261536908E-2</v>
      </c>
    </row>
    <row r="20585" spans="1:5" x14ac:dyDescent="0.25">
      <c r="A20585" s="2">
        <v>3157</v>
      </c>
      <c r="B20585" s="2">
        <v>2021</v>
      </c>
      <c r="C20585" s="2" t="s">
        <v>60</v>
      </c>
      <c r="D20585" s="3">
        <v>155202</v>
      </c>
      <c r="E20585" s="5">
        <f t="shared" si="321"/>
        <v>0.12443782940941482</v>
      </c>
    </row>
    <row r="20586" spans="1:5" x14ac:dyDescent="0.25">
      <c r="A20586" s="2">
        <v>3157</v>
      </c>
      <c r="B20586" s="2">
        <v>2022</v>
      </c>
      <c r="C20586" s="2" t="s">
        <v>64</v>
      </c>
      <c r="D20586" s="3">
        <v>174515</v>
      </c>
      <c r="E20586" s="5">
        <f t="shared" si="321"/>
        <v>5.1233418330802513E-2</v>
      </c>
    </row>
    <row r="20587" spans="1:5" x14ac:dyDescent="0.25">
      <c r="A20587" s="2">
        <v>3157</v>
      </c>
      <c r="B20587" s="2">
        <v>2023</v>
      </c>
      <c r="C20587" s="2" t="s">
        <v>64</v>
      </c>
      <c r="D20587" s="3">
        <v>183456</v>
      </c>
      <c r="E20587" s="5">
        <f t="shared" si="321"/>
        <v>0.12042124542124542</v>
      </c>
    </row>
    <row r="20588" spans="1:5" x14ac:dyDescent="0.25">
      <c r="A20588" s="2">
        <v>3157</v>
      </c>
      <c r="B20588" s="2">
        <v>2024</v>
      </c>
      <c r="C20588" s="2" t="s">
        <v>75</v>
      </c>
      <c r="D20588" s="3">
        <v>205548</v>
      </c>
      <c r="E20588" s="5">
        <f t="shared" si="321"/>
        <v>3.8579796446572091E-2</v>
      </c>
    </row>
    <row r="20589" spans="1:5" x14ac:dyDescent="0.25">
      <c r="A20589" s="2">
        <v>3157</v>
      </c>
      <c r="B20589" s="2">
        <v>2025</v>
      </c>
      <c r="C20589" s="2" t="s">
        <v>75</v>
      </c>
      <c r="D20589" s="3">
        <v>213478</v>
      </c>
      <c r="E20589" s="5">
        <f t="shared" si="321"/>
        <v>1</v>
      </c>
    </row>
    <row r="20590" spans="1:5" x14ac:dyDescent="0.25">
      <c r="A20590" s="2">
        <v>3158</v>
      </c>
      <c r="B20590" s="2">
        <v>2015</v>
      </c>
      <c r="C20590" s="2" t="s">
        <v>55</v>
      </c>
      <c r="D20590" s="3">
        <v>103071</v>
      </c>
      <c r="E20590" s="5">
        <f t="shared" si="321"/>
        <v>2.7078421670498978E-2</v>
      </c>
    </row>
    <row r="20591" spans="1:5" x14ac:dyDescent="0.25">
      <c r="A20591" s="2">
        <v>3158</v>
      </c>
      <c r="B20591" s="2">
        <v>2016</v>
      </c>
      <c r="C20591" s="2" t="s">
        <v>55</v>
      </c>
      <c r="D20591" s="3">
        <v>105862</v>
      </c>
      <c r="E20591" s="5">
        <f t="shared" si="321"/>
        <v>4.731631746991366E-2</v>
      </c>
    </row>
    <row r="20592" spans="1:5" x14ac:dyDescent="0.25">
      <c r="A20592" s="2">
        <v>3158</v>
      </c>
      <c r="B20592" s="2">
        <v>2017</v>
      </c>
      <c r="C20592" s="2" t="s">
        <v>55</v>
      </c>
      <c r="D20592" s="3">
        <v>110871</v>
      </c>
      <c r="E20592" s="5">
        <f t="shared" si="321"/>
        <v>2.3658125208575732E-2</v>
      </c>
    </row>
    <row r="20593" spans="1:5" x14ac:dyDescent="0.25">
      <c r="A20593" s="2">
        <v>3158</v>
      </c>
      <c r="B20593" s="2">
        <v>2018</v>
      </c>
      <c r="C20593" s="2" t="s">
        <v>55</v>
      </c>
      <c r="D20593" s="3">
        <v>113494</v>
      </c>
      <c r="E20593" s="5">
        <f t="shared" si="321"/>
        <v>4.2425150228205893E-2</v>
      </c>
    </row>
    <row r="20594" spans="1:5" x14ac:dyDescent="0.25">
      <c r="A20594" s="2">
        <v>3158</v>
      </c>
      <c r="B20594" s="2">
        <v>2019</v>
      </c>
      <c r="C20594" s="2" t="s">
        <v>55</v>
      </c>
      <c r="D20594" s="3">
        <v>118309</v>
      </c>
      <c r="E20594" s="5">
        <f t="shared" si="321"/>
        <v>5.2143116753585947E-2</v>
      </c>
    </row>
    <row r="20595" spans="1:5" x14ac:dyDescent="0.25">
      <c r="A20595" s="2">
        <v>3158</v>
      </c>
      <c r="B20595" s="2">
        <v>2020</v>
      </c>
      <c r="C20595" s="2" t="s">
        <v>55</v>
      </c>
      <c r="D20595" s="3">
        <v>124478</v>
      </c>
      <c r="E20595" s="5">
        <f t="shared" si="321"/>
        <v>3.7982615401918413E-2</v>
      </c>
    </row>
    <row r="20596" spans="1:5" x14ac:dyDescent="0.25">
      <c r="A20596" s="2">
        <v>3158</v>
      </c>
      <c r="B20596" s="2">
        <v>2021</v>
      </c>
      <c r="C20596" s="2" t="s">
        <v>55</v>
      </c>
      <c r="D20596" s="3">
        <v>129206</v>
      </c>
      <c r="E20596" s="5">
        <f t="shared" si="321"/>
        <v>2.2909152825720168E-2</v>
      </c>
    </row>
    <row r="20597" spans="1:5" x14ac:dyDescent="0.25">
      <c r="A20597" s="2">
        <v>3158</v>
      </c>
      <c r="B20597" s="2">
        <v>2022</v>
      </c>
      <c r="C20597" s="2" t="s">
        <v>55</v>
      </c>
      <c r="D20597" s="3">
        <v>132166</v>
      </c>
      <c r="E20597" s="5">
        <f t="shared" si="321"/>
        <v>-1.0638136888458454E-2</v>
      </c>
    </row>
    <row r="20598" spans="1:5" x14ac:dyDescent="0.25">
      <c r="A20598" s="2">
        <v>3158</v>
      </c>
      <c r="B20598" s="2">
        <v>2023</v>
      </c>
      <c r="C20598" s="2" t="s">
        <v>60</v>
      </c>
      <c r="D20598" s="3">
        <v>130760</v>
      </c>
      <c r="E20598" s="5">
        <f t="shared" si="321"/>
        <v>3.842918323646375E-2</v>
      </c>
    </row>
    <row r="20599" spans="1:5" x14ac:dyDescent="0.25">
      <c r="A20599" s="2">
        <v>3158</v>
      </c>
      <c r="B20599" s="2">
        <v>2024</v>
      </c>
      <c r="C20599" s="2" t="s">
        <v>60</v>
      </c>
      <c r="D20599" s="3">
        <v>135785</v>
      </c>
      <c r="E20599" s="5">
        <f t="shared" si="321"/>
        <v>5.6817763375925173E-2</v>
      </c>
    </row>
    <row r="20600" spans="1:5" x14ac:dyDescent="0.25">
      <c r="A20600" s="2">
        <v>3158</v>
      </c>
      <c r="B20600" s="2">
        <v>2025</v>
      </c>
      <c r="C20600" s="2" t="s">
        <v>60</v>
      </c>
      <c r="D20600" s="3">
        <v>143500</v>
      </c>
      <c r="E20600" s="5">
        <f t="shared" si="321"/>
        <v>1</v>
      </c>
    </row>
    <row r="20601" spans="1:5" x14ac:dyDescent="0.25">
      <c r="A20601" s="2">
        <v>3159</v>
      </c>
      <c r="B20601" s="2">
        <v>2022</v>
      </c>
      <c r="C20601" s="2" t="s">
        <v>66</v>
      </c>
      <c r="D20601" s="3">
        <v>28256</v>
      </c>
      <c r="E20601" s="5">
        <f t="shared" si="321"/>
        <v>4.5583238958097398E-2</v>
      </c>
    </row>
    <row r="20602" spans="1:5" x14ac:dyDescent="0.25">
      <c r="A20602" s="2">
        <v>3159</v>
      </c>
      <c r="B20602" s="2">
        <v>2023</v>
      </c>
      <c r="C20602" s="2" t="s">
        <v>66</v>
      </c>
      <c r="D20602" s="3">
        <v>29544</v>
      </c>
      <c r="E20602" s="5">
        <f t="shared" si="321"/>
        <v>3.4017059301380992E-2</v>
      </c>
    </row>
    <row r="20603" spans="1:5" x14ac:dyDescent="0.25">
      <c r="A20603" s="2">
        <v>3159</v>
      </c>
      <c r="B20603" s="2">
        <v>2024</v>
      </c>
      <c r="C20603" s="2" t="s">
        <v>66</v>
      </c>
      <c r="D20603" s="3">
        <v>30549</v>
      </c>
      <c r="E20603" s="5">
        <f t="shared" si="321"/>
        <v>6.7890929326655539E-2</v>
      </c>
    </row>
    <row r="20604" spans="1:5" x14ac:dyDescent="0.25">
      <c r="A20604" s="2">
        <v>3159</v>
      </c>
      <c r="B20604" s="2">
        <v>2025</v>
      </c>
      <c r="C20604" s="2" t="s">
        <v>55</v>
      </c>
      <c r="D20604" s="3">
        <v>32623</v>
      </c>
      <c r="E20604" s="5">
        <f t="shared" si="321"/>
        <v>1</v>
      </c>
    </row>
    <row r="20605" spans="1:5" x14ac:dyDescent="0.25">
      <c r="A20605" s="2">
        <v>3160</v>
      </c>
      <c r="B20605" s="2">
        <v>2019</v>
      </c>
      <c r="C20605" s="2" t="s">
        <v>75</v>
      </c>
      <c r="D20605" s="3">
        <v>160353</v>
      </c>
      <c r="E20605" s="5">
        <f t="shared" si="321"/>
        <v>4.6933951968469563E-2</v>
      </c>
    </row>
    <row r="20606" spans="1:5" x14ac:dyDescent="0.25">
      <c r="A20606" s="2">
        <v>3160</v>
      </c>
      <c r="B20606" s="2">
        <v>2020</v>
      </c>
      <c r="C20606" s="2" t="s">
        <v>75</v>
      </c>
      <c r="D20606" s="3">
        <v>167879</v>
      </c>
      <c r="E20606" s="5">
        <f t="shared" si="321"/>
        <v>2.9694005801797724E-2</v>
      </c>
    </row>
    <row r="20607" spans="1:5" x14ac:dyDescent="0.25">
      <c r="A20607" s="2">
        <v>3160</v>
      </c>
      <c r="B20607" s="2">
        <v>2021</v>
      </c>
      <c r="C20607" s="2" t="s">
        <v>75</v>
      </c>
      <c r="D20607" s="3">
        <v>172864</v>
      </c>
      <c r="E20607" s="5">
        <f t="shared" si="321"/>
        <v>2.4383330248056275E-2</v>
      </c>
    </row>
    <row r="20608" spans="1:5" x14ac:dyDescent="0.25">
      <c r="A20608" s="2">
        <v>3160</v>
      </c>
      <c r="B20608" s="2">
        <v>2022</v>
      </c>
      <c r="C20608" s="2" t="s">
        <v>75</v>
      </c>
      <c r="D20608" s="3">
        <v>177079</v>
      </c>
      <c r="E20608" s="5">
        <f t="shared" si="321"/>
        <v>4.9068494852579921E-2</v>
      </c>
    </row>
    <row r="20609" spans="1:5" x14ac:dyDescent="0.25">
      <c r="A20609" s="2">
        <v>3160</v>
      </c>
      <c r="B20609" s="2">
        <v>2023</v>
      </c>
      <c r="C20609" s="2" t="s">
        <v>75</v>
      </c>
      <c r="D20609" s="3">
        <v>185768</v>
      </c>
      <c r="E20609" s="5">
        <f t="shared" si="321"/>
        <v>2.1220016364497652E-2</v>
      </c>
    </row>
    <row r="20610" spans="1:5" x14ac:dyDescent="0.25">
      <c r="A20610" s="2">
        <v>3160</v>
      </c>
      <c r="B20610" s="2">
        <v>2024</v>
      </c>
      <c r="C20610" s="2" t="s">
        <v>75</v>
      </c>
      <c r="D20610" s="3">
        <v>189710</v>
      </c>
      <c r="E20610" s="5">
        <f t="shared" ref="E20610:E20673" si="322">IF(A20611=A20610,(D20611-D20610)/D20610,1)</f>
        <v>2.0489167676980655E-2</v>
      </c>
    </row>
    <row r="20611" spans="1:5" x14ac:dyDescent="0.25">
      <c r="A20611" s="2">
        <v>3160</v>
      </c>
      <c r="B20611" s="2">
        <v>2025</v>
      </c>
      <c r="C20611" s="2" t="s">
        <v>71</v>
      </c>
      <c r="D20611" s="3">
        <v>193597</v>
      </c>
      <c r="E20611" s="5">
        <f t="shared" si="322"/>
        <v>1</v>
      </c>
    </row>
    <row r="20612" spans="1:5" x14ac:dyDescent="0.25">
      <c r="A20612" s="2">
        <v>3161</v>
      </c>
      <c r="B20612" s="2">
        <v>2020</v>
      </c>
      <c r="C20612" s="2" t="s">
        <v>55</v>
      </c>
      <c r="D20612" s="3">
        <v>109844</v>
      </c>
      <c r="E20612" s="5">
        <f t="shared" si="322"/>
        <v>2.6246312952915043E-2</v>
      </c>
    </row>
    <row r="20613" spans="1:5" x14ac:dyDescent="0.25">
      <c r="A20613" s="2">
        <v>3161</v>
      </c>
      <c r="B20613" s="2">
        <v>2021</v>
      </c>
      <c r="C20613" s="2" t="s">
        <v>55</v>
      </c>
      <c r="D20613" s="3">
        <v>112727</v>
      </c>
      <c r="E20613" s="5">
        <f t="shared" si="322"/>
        <v>3.7311380592049817E-2</v>
      </c>
    </row>
    <row r="20614" spans="1:5" x14ac:dyDescent="0.25">
      <c r="A20614" s="2">
        <v>3161</v>
      </c>
      <c r="B20614" s="2">
        <v>2022</v>
      </c>
      <c r="C20614" s="2" t="s">
        <v>55</v>
      </c>
      <c r="D20614" s="3">
        <v>116933</v>
      </c>
      <c r="E20614" s="5">
        <f t="shared" si="322"/>
        <v>6.4566888731153738E-3</v>
      </c>
    </row>
    <row r="20615" spans="1:5" x14ac:dyDescent="0.25">
      <c r="A20615" s="2">
        <v>3161</v>
      </c>
      <c r="B20615" s="2">
        <v>2023</v>
      </c>
      <c r="C20615" s="2" t="s">
        <v>60</v>
      </c>
      <c r="D20615" s="3">
        <v>117688</v>
      </c>
      <c r="E20615" s="5">
        <f t="shared" si="322"/>
        <v>4.4736931547821358E-2</v>
      </c>
    </row>
    <row r="20616" spans="1:5" x14ac:dyDescent="0.25">
      <c r="A20616" s="2">
        <v>3161</v>
      </c>
      <c r="B20616" s="2">
        <v>2024</v>
      </c>
      <c r="C20616" s="2" t="s">
        <v>60</v>
      </c>
      <c r="D20616" s="3">
        <v>122953</v>
      </c>
      <c r="E20616" s="5">
        <f t="shared" si="322"/>
        <v>2.7644709767146797E-2</v>
      </c>
    </row>
    <row r="20617" spans="1:5" x14ac:dyDescent="0.25">
      <c r="A20617" s="2">
        <v>3161</v>
      </c>
      <c r="B20617" s="2">
        <v>2025</v>
      </c>
      <c r="C20617" s="2" t="s">
        <v>60</v>
      </c>
      <c r="D20617" s="3">
        <v>126352</v>
      </c>
      <c r="E20617" s="5">
        <f t="shared" si="322"/>
        <v>1</v>
      </c>
    </row>
    <row r="20618" spans="1:5" x14ac:dyDescent="0.25">
      <c r="A20618" s="2">
        <v>3162</v>
      </c>
      <c r="B20618" s="2">
        <v>2018</v>
      </c>
      <c r="C20618" s="2" t="s">
        <v>66</v>
      </c>
      <c r="D20618" s="3">
        <v>67820</v>
      </c>
      <c r="E20618" s="5">
        <f t="shared" si="322"/>
        <v>4.5561781185491007E-2</v>
      </c>
    </row>
    <row r="20619" spans="1:5" x14ac:dyDescent="0.25">
      <c r="A20619" s="2">
        <v>3162</v>
      </c>
      <c r="B20619" s="2">
        <v>2019</v>
      </c>
      <c r="C20619" s="2" t="s">
        <v>66</v>
      </c>
      <c r="D20619" s="3">
        <v>70910</v>
      </c>
      <c r="E20619" s="5">
        <f t="shared" si="322"/>
        <v>3.6271329854745453E-2</v>
      </c>
    </row>
    <row r="20620" spans="1:5" x14ac:dyDescent="0.25">
      <c r="A20620" s="2">
        <v>3162</v>
      </c>
      <c r="B20620" s="2">
        <v>2020</v>
      </c>
      <c r="C20620" s="2" t="s">
        <v>66</v>
      </c>
      <c r="D20620" s="3">
        <v>73482</v>
      </c>
      <c r="E20620" s="5">
        <f t="shared" si="322"/>
        <v>4.5017827495168881E-2</v>
      </c>
    </row>
    <row r="20621" spans="1:5" x14ac:dyDescent="0.25">
      <c r="A20621" s="2">
        <v>3162</v>
      </c>
      <c r="B20621" s="2">
        <v>2021</v>
      </c>
      <c r="C20621" s="2" t="s">
        <v>66</v>
      </c>
      <c r="D20621" s="3">
        <v>76790</v>
      </c>
      <c r="E20621" s="5">
        <f t="shared" si="322"/>
        <v>2.3088943872900117E-2</v>
      </c>
    </row>
    <row r="20622" spans="1:5" x14ac:dyDescent="0.25">
      <c r="A20622" s="2">
        <v>3162</v>
      </c>
      <c r="B20622" s="2">
        <v>2022</v>
      </c>
      <c r="C20622" s="2" t="s">
        <v>66</v>
      </c>
      <c r="D20622" s="3">
        <v>78563</v>
      </c>
      <c r="E20622" s="5">
        <f t="shared" si="322"/>
        <v>2.4668100759899697E-2</v>
      </c>
    </row>
    <row r="20623" spans="1:5" x14ac:dyDescent="0.25">
      <c r="A20623" s="2">
        <v>3162</v>
      </c>
      <c r="B20623" s="2">
        <v>2023</v>
      </c>
      <c r="C20623" s="2" t="s">
        <v>66</v>
      </c>
      <c r="D20623" s="3">
        <v>80501</v>
      </c>
      <c r="E20623" s="5">
        <f t="shared" si="322"/>
        <v>2.0881728177289723E-2</v>
      </c>
    </row>
    <row r="20624" spans="1:5" x14ac:dyDescent="0.25">
      <c r="A20624" s="2">
        <v>3162</v>
      </c>
      <c r="B20624" s="2">
        <v>2024</v>
      </c>
      <c r="C20624" s="2" t="s">
        <v>66</v>
      </c>
      <c r="D20624" s="3">
        <v>82182</v>
      </c>
      <c r="E20624" s="5">
        <f t="shared" si="322"/>
        <v>2.65994986736755E-2</v>
      </c>
    </row>
    <row r="20625" spans="1:5" x14ac:dyDescent="0.25">
      <c r="A20625" s="2">
        <v>3162</v>
      </c>
      <c r="B20625" s="2">
        <v>2025</v>
      </c>
      <c r="C20625" s="2" t="s">
        <v>66</v>
      </c>
      <c r="D20625" s="3">
        <v>84368</v>
      </c>
      <c r="E20625" s="5">
        <f t="shared" si="322"/>
        <v>1</v>
      </c>
    </row>
    <row r="20626" spans="1:5" x14ac:dyDescent="0.25">
      <c r="A20626" s="2">
        <v>3163</v>
      </c>
      <c r="B20626" s="2">
        <v>2019</v>
      </c>
      <c r="C20626" s="2" t="s">
        <v>71</v>
      </c>
      <c r="D20626" s="3">
        <v>158006</v>
      </c>
      <c r="E20626" s="5">
        <f t="shared" si="322"/>
        <v>2.3043428730554535E-2</v>
      </c>
    </row>
    <row r="20627" spans="1:5" x14ac:dyDescent="0.25">
      <c r="A20627" s="2">
        <v>3163</v>
      </c>
      <c r="B20627" s="2">
        <v>2020</v>
      </c>
      <c r="C20627" s="2" t="s">
        <v>71</v>
      </c>
      <c r="D20627" s="3">
        <v>161647</v>
      </c>
      <c r="E20627" s="5">
        <f t="shared" si="322"/>
        <v>5.3684881253595801E-2</v>
      </c>
    </row>
    <row r="20628" spans="1:5" x14ac:dyDescent="0.25">
      <c r="A20628" s="2">
        <v>3163</v>
      </c>
      <c r="B20628" s="2">
        <v>2021</v>
      </c>
      <c r="C20628" s="2" t="s">
        <v>71</v>
      </c>
      <c r="D20628" s="3">
        <v>170325</v>
      </c>
      <c r="E20628" s="5">
        <f t="shared" si="322"/>
        <v>9.0227506238074268E-2</v>
      </c>
    </row>
    <row r="20629" spans="1:5" x14ac:dyDescent="0.25">
      <c r="A20629" s="2">
        <v>3163</v>
      </c>
      <c r="B20629" s="2">
        <v>2022</v>
      </c>
      <c r="C20629" s="2" t="s">
        <v>3443</v>
      </c>
      <c r="D20629" s="3">
        <v>185693</v>
      </c>
      <c r="E20629" s="5">
        <f t="shared" si="322"/>
        <v>5.1315881589505258E-2</v>
      </c>
    </row>
    <row r="20630" spans="1:5" x14ac:dyDescent="0.25">
      <c r="A20630" s="2">
        <v>3163</v>
      </c>
      <c r="B20630" s="2">
        <v>2023</v>
      </c>
      <c r="C20630" s="2" t="s">
        <v>3443</v>
      </c>
      <c r="D20630" s="3">
        <v>195222</v>
      </c>
      <c r="E20630" s="5">
        <f t="shared" si="322"/>
        <v>3.2788312792615584E-2</v>
      </c>
    </row>
    <row r="20631" spans="1:5" x14ac:dyDescent="0.25">
      <c r="A20631" s="2">
        <v>3163</v>
      </c>
      <c r="B20631" s="2">
        <v>2024</v>
      </c>
      <c r="C20631" s="2" t="s">
        <v>3443</v>
      </c>
      <c r="D20631" s="3">
        <v>201623</v>
      </c>
      <c r="E20631" s="5">
        <f t="shared" si="322"/>
        <v>5.8698660371088618E-2</v>
      </c>
    </row>
    <row r="20632" spans="1:5" x14ac:dyDescent="0.25">
      <c r="A20632" s="2">
        <v>3163</v>
      </c>
      <c r="B20632" s="2">
        <v>2025</v>
      </c>
      <c r="C20632" s="2" t="s">
        <v>3443</v>
      </c>
      <c r="D20632" s="3">
        <v>213458</v>
      </c>
      <c r="E20632" s="5">
        <f t="shared" si="322"/>
        <v>1</v>
      </c>
    </row>
    <row r="20633" spans="1:5" x14ac:dyDescent="0.25">
      <c r="A20633" s="2">
        <v>3164</v>
      </c>
      <c r="B20633" s="2">
        <v>2025</v>
      </c>
      <c r="C20633" s="2" t="s">
        <v>55</v>
      </c>
      <c r="D20633" s="3">
        <v>43619</v>
      </c>
      <c r="E20633" s="5">
        <f t="shared" si="322"/>
        <v>1</v>
      </c>
    </row>
    <row r="20634" spans="1:5" x14ac:dyDescent="0.25">
      <c r="A20634" s="2">
        <v>3165</v>
      </c>
      <c r="B20634" s="2">
        <v>2022</v>
      </c>
      <c r="C20634" s="2" t="s">
        <v>64</v>
      </c>
      <c r="D20634" s="3">
        <v>78271</v>
      </c>
      <c r="E20634" s="5">
        <f t="shared" si="322"/>
        <v>5.0197391115483388E-2</v>
      </c>
    </row>
    <row r="20635" spans="1:5" x14ac:dyDescent="0.25">
      <c r="A20635" s="2">
        <v>3165</v>
      </c>
      <c r="B20635" s="2">
        <v>2023</v>
      </c>
      <c r="C20635" s="2" t="s">
        <v>64</v>
      </c>
      <c r="D20635" s="3">
        <v>82200</v>
      </c>
      <c r="E20635" s="5">
        <f t="shared" si="322"/>
        <v>4.9902676399026763E-2</v>
      </c>
    </row>
    <row r="20636" spans="1:5" x14ac:dyDescent="0.25">
      <c r="A20636" s="2">
        <v>3165</v>
      </c>
      <c r="B20636" s="2">
        <v>2024</v>
      </c>
      <c r="C20636" s="2" t="s">
        <v>64</v>
      </c>
      <c r="D20636" s="3">
        <v>86302</v>
      </c>
      <c r="E20636" s="5">
        <f t="shared" si="322"/>
        <v>4.1899376607726357E-2</v>
      </c>
    </row>
    <row r="20637" spans="1:5" x14ac:dyDescent="0.25">
      <c r="A20637" s="2">
        <v>3165</v>
      </c>
      <c r="B20637" s="2">
        <v>2025</v>
      </c>
      <c r="C20637" s="2" t="s">
        <v>64</v>
      </c>
      <c r="D20637" s="3">
        <v>89918</v>
      </c>
      <c r="E20637" s="5">
        <f t="shared" si="322"/>
        <v>1</v>
      </c>
    </row>
    <row r="20638" spans="1:5" x14ac:dyDescent="0.25">
      <c r="A20638" s="2">
        <v>3166</v>
      </c>
      <c r="B20638" s="2">
        <v>2023</v>
      </c>
      <c r="C20638" s="2" t="s">
        <v>55</v>
      </c>
      <c r="D20638" s="3">
        <v>198277</v>
      </c>
      <c r="E20638" s="5">
        <f t="shared" si="322"/>
        <v>2.9519308845705756E-2</v>
      </c>
    </row>
    <row r="20639" spans="1:5" x14ac:dyDescent="0.25">
      <c r="A20639" s="2">
        <v>3166</v>
      </c>
      <c r="B20639" s="2">
        <v>2024</v>
      </c>
      <c r="C20639" s="2" t="s">
        <v>55</v>
      </c>
      <c r="D20639" s="3">
        <v>204130</v>
      </c>
      <c r="E20639" s="5">
        <f t="shared" si="322"/>
        <v>2.6860334100818107E-2</v>
      </c>
    </row>
    <row r="20640" spans="1:5" x14ac:dyDescent="0.25">
      <c r="A20640" s="2">
        <v>3166</v>
      </c>
      <c r="B20640" s="2">
        <v>2025</v>
      </c>
      <c r="C20640" s="2" t="s">
        <v>55</v>
      </c>
      <c r="D20640" s="3">
        <v>209613</v>
      </c>
      <c r="E20640" s="5">
        <f t="shared" si="322"/>
        <v>1</v>
      </c>
    </row>
    <row r="20641" spans="1:5" x14ac:dyDescent="0.25">
      <c r="A20641" s="2">
        <v>3167</v>
      </c>
      <c r="B20641" s="2">
        <v>2021</v>
      </c>
      <c r="C20641" s="2" t="s">
        <v>55</v>
      </c>
      <c r="D20641" s="3">
        <v>106555</v>
      </c>
      <c r="E20641" s="5">
        <f t="shared" si="322"/>
        <v>4.6633194125099711E-2</v>
      </c>
    </row>
    <row r="20642" spans="1:5" x14ac:dyDescent="0.25">
      <c r="A20642" s="2">
        <v>3167</v>
      </c>
      <c r="B20642" s="2">
        <v>2022</v>
      </c>
      <c r="C20642" s="2" t="s">
        <v>55</v>
      </c>
      <c r="D20642" s="3">
        <v>111524</v>
      </c>
      <c r="E20642" s="5">
        <f t="shared" si="322"/>
        <v>3.0764678454861735E-2</v>
      </c>
    </row>
    <row r="20643" spans="1:5" x14ac:dyDescent="0.25">
      <c r="A20643" s="2">
        <v>3167</v>
      </c>
      <c r="B20643" s="2">
        <v>2023</v>
      </c>
      <c r="C20643" s="2" t="s">
        <v>55</v>
      </c>
      <c r="D20643" s="3">
        <v>114955</v>
      </c>
      <c r="E20643" s="5">
        <f t="shared" si="322"/>
        <v>3.6683919794702272E-2</v>
      </c>
    </row>
    <row r="20644" spans="1:5" x14ac:dyDescent="0.25">
      <c r="A20644" s="2">
        <v>3167</v>
      </c>
      <c r="B20644" s="2">
        <v>2024</v>
      </c>
      <c r="C20644" s="2" t="s">
        <v>60</v>
      </c>
      <c r="D20644" s="3">
        <v>119172</v>
      </c>
      <c r="E20644" s="5">
        <f t="shared" si="322"/>
        <v>4.7301379518678882E-2</v>
      </c>
    </row>
    <row r="20645" spans="1:5" x14ac:dyDescent="0.25">
      <c r="A20645" s="2">
        <v>3167</v>
      </c>
      <c r="B20645" s="2">
        <v>2025</v>
      </c>
      <c r="C20645" s="2" t="s">
        <v>60</v>
      </c>
      <c r="D20645" s="3">
        <v>124809</v>
      </c>
      <c r="E20645" s="5">
        <f t="shared" si="322"/>
        <v>1</v>
      </c>
    </row>
    <row r="20646" spans="1:5" x14ac:dyDescent="0.25">
      <c r="A20646" s="2">
        <v>3168</v>
      </c>
      <c r="B20646" s="2">
        <v>2022</v>
      </c>
      <c r="C20646" s="2" t="s">
        <v>71</v>
      </c>
      <c r="D20646" s="3">
        <v>192539</v>
      </c>
      <c r="E20646" s="5">
        <f t="shared" si="322"/>
        <v>2.6124577358353374E-2</v>
      </c>
    </row>
    <row r="20647" spans="1:5" x14ac:dyDescent="0.25">
      <c r="A20647" s="2">
        <v>3168</v>
      </c>
      <c r="B20647" s="2">
        <v>2023</v>
      </c>
      <c r="C20647" s="2" t="s">
        <v>71</v>
      </c>
      <c r="D20647" s="3">
        <v>197569</v>
      </c>
      <c r="E20647" s="5">
        <f t="shared" si="322"/>
        <v>3.9834184512752509E-2</v>
      </c>
    </row>
    <row r="20648" spans="1:5" x14ac:dyDescent="0.25">
      <c r="A20648" s="2">
        <v>3168</v>
      </c>
      <c r="B20648" s="2">
        <v>2024</v>
      </c>
      <c r="C20648" s="2" t="s">
        <v>71</v>
      </c>
      <c r="D20648" s="3">
        <v>205439</v>
      </c>
      <c r="E20648" s="5">
        <f t="shared" si="322"/>
        <v>4.133100336352883E-2</v>
      </c>
    </row>
    <row r="20649" spans="1:5" x14ac:dyDescent="0.25">
      <c r="A20649" s="2">
        <v>3168</v>
      </c>
      <c r="B20649" s="2">
        <v>2025</v>
      </c>
      <c r="C20649" s="2" t="s">
        <v>71</v>
      </c>
      <c r="D20649" s="3">
        <v>213930</v>
      </c>
      <c r="E20649" s="5">
        <f t="shared" si="322"/>
        <v>1</v>
      </c>
    </row>
    <row r="20650" spans="1:5" x14ac:dyDescent="0.25">
      <c r="A20650" s="2">
        <v>3169</v>
      </c>
      <c r="B20650" s="2">
        <v>2024</v>
      </c>
      <c r="C20650" s="2" t="s">
        <v>75</v>
      </c>
      <c r="D20650" s="3">
        <v>108618</v>
      </c>
      <c r="E20650" s="5">
        <f t="shared" si="322"/>
        <v>4.3482664015172437E-2</v>
      </c>
    </row>
    <row r="20651" spans="1:5" x14ac:dyDescent="0.25">
      <c r="A20651" s="2">
        <v>3169</v>
      </c>
      <c r="B20651" s="2">
        <v>2025</v>
      </c>
      <c r="C20651" s="2" t="s">
        <v>75</v>
      </c>
      <c r="D20651" s="3">
        <v>113341</v>
      </c>
      <c r="E20651" s="5">
        <f t="shared" si="322"/>
        <v>1</v>
      </c>
    </row>
    <row r="20652" spans="1:5" x14ac:dyDescent="0.25">
      <c r="A20652" s="2">
        <v>3170</v>
      </c>
      <c r="B20652" s="2">
        <v>2024</v>
      </c>
      <c r="C20652" s="2" t="s">
        <v>75</v>
      </c>
      <c r="D20652" s="3">
        <v>150700</v>
      </c>
      <c r="E20652" s="5">
        <f t="shared" si="322"/>
        <v>2.714664897146649E-2</v>
      </c>
    </row>
    <row r="20653" spans="1:5" x14ac:dyDescent="0.25">
      <c r="A20653" s="2">
        <v>3170</v>
      </c>
      <c r="B20653" s="2">
        <v>2025</v>
      </c>
      <c r="C20653" s="2" t="s">
        <v>75</v>
      </c>
      <c r="D20653" s="3">
        <v>154791</v>
      </c>
      <c r="E20653" s="5">
        <f t="shared" si="322"/>
        <v>1</v>
      </c>
    </row>
    <row r="20654" spans="1:5" x14ac:dyDescent="0.25">
      <c r="A20654" s="2">
        <v>3171</v>
      </c>
      <c r="B20654" s="2">
        <v>2018</v>
      </c>
      <c r="C20654" s="2" t="s">
        <v>50</v>
      </c>
      <c r="D20654" s="3">
        <v>22495</v>
      </c>
      <c r="E20654" s="5">
        <f t="shared" si="322"/>
        <v>0.15590131140253391</v>
      </c>
    </row>
    <row r="20655" spans="1:5" x14ac:dyDescent="0.25">
      <c r="A20655" s="2">
        <v>3171</v>
      </c>
      <c r="B20655" s="2">
        <v>2019</v>
      </c>
      <c r="C20655" s="2" t="s">
        <v>66</v>
      </c>
      <c r="D20655" s="3">
        <v>26002</v>
      </c>
      <c r="E20655" s="5">
        <f t="shared" si="322"/>
        <v>3.342050611491424E-2</v>
      </c>
    </row>
    <row r="20656" spans="1:5" x14ac:dyDescent="0.25">
      <c r="A20656" s="2">
        <v>3171</v>
      </c>
      <c r="B20656" s="2">
        <v>2020</v>
      </c>
      <c r="C20656" s="2" t="s">
        <v>66</v>
      </c>
      <c r="D20656" s="3">
        <v>26871</v>
      </c>
      <c r="E20656" s="5">
        <f t="shared" si="322"/>
        <v>3.4200439135127089E-2</v>
      </c>
    </row>
    <row r="20657" spans="1:5" x14ac:dyDescent="0.25">
      <c r="A20657" s="2">
        <v>3171</v>
      </c>
      <c r="B20657" s="2">
        <v>2021</v>
      </c>
      <c r="C20657" s="2" t="s">
        <v>66</v>
      </c>
      <c r="D20657" s="3">
        <v>27790</v>
      </c>
      <c r="E20657" s="5">
        <f t="shared" si="322"/>
        <v>4.6779417056495146E-2</v>
      </c>
    </row>
    <row r="20658" spans="1:5" x14ac:dyDescent="0.25">
      <c r="A20658" s="2">
        <v>3171</v>
      </c>
      <c r="B20658" s="2">
        <v>2022</v>
      </c>
      <c r="C20658" s="2" t="s">
        <v>66</v>
      </c>
      <c r="D20658" s="3">
        <v>29090</v>
      </c>
      <c r="E20658" s="5">
        <f t="shared" si="322"/>
        <v>2.9254039188724646E-2</v>
      </c>
    </row>
    <row r="20659" spans="1:5" x14ac:dyDescent="0.25">
      <c r="A20659" s="2">
        <v>3171</v>
      </c>
      <c r="B20659" s="2">
        <v>2023</v>
      </c>
      <c r="C20659" s="2" t="s">
        <v>66</v>
      </c>
      <c r="D20659" s="3">
        <v>29941</v>
      </c>
      <c r="E20659" s="5">
        <f t="shared" si="322"/>
        <v>3.7874486490097191E-2</v>
      </c>
    </row>
    <row r="20660" spans="1:5" x14ac:dyDescent="0.25">
      <c r="A20660" s="2">
        <v>3171</v>
      </c>
      <c r="B20660" s="2">
        <v>2024</v>
      </c>
      <c r="C20660" s="2" t="s">
        <v>66</v>
      </c>
      <c r="D20660" s="3">
        <v>31075</v>
      </c>
      <c r="E20660" s="5">
        <f t="shared" si="322"/>
        <v>0.16704746580852775</v>
      </c>
    </row>
    <row r="20661" spans="1:5" x14ac:dyDescent="0.25">
      <c r="A20661" s="2">
        <v>3171</v>
      </c>
      <c r="B20661" s="2">
        <v>2025</v>
      </c>
      <c r="C20661" s="2" t="s">
        <v>55</v>
      </c>
      <c r="D20661" s="3">
        <v>36266</v>
      </c>
      <c r="E20661" s="5">
        <f t="shared" si="322"/>
        <v>1</v>
      </c>
    </row>
    <row r="20662" spans="1:5" x14ac:dyDescent="0.25">
      <c r="A20662" s="2">
        <v>3172</v>
      </c>
      <c r="B20662" s="2">
        <v>2018</v>
      </c>
      <c r="C20662" s="2" t="s">
        <v>55</v>
      </c>
      <c r="D20662" s="3">
        <v>157792</v>
      </c>
      <c r="E20662" s="5">
        <f t="shared" si="322"/>
        <v>8.5378219428107888E-2</v>
      </c>
    </row>
    <row r="20663" spans="1:5" x14ac:dyDescent="0.25">
      <c r="A20663" s="2">
        <v>3172</v>
      </c>
      <c r="B20663" s="2">
        <v>2019</v>
      </c>
      <c r="C20663" s="2" t="s">
        <v>60</v>
      </c>
      <c r="D20663" s="3">
        <v>171264</v>
      </c>
      <c r="E20663" s="5">
        <f t="shared" si="322"/>
        <v>4.1100289611360238E-2</v>
      </c>
    </row>
    <row r="20664" spans="1:5" x14ac:dyDescent="0.25">
      <c r="A20664" s="2">
        <v>3172</v>
      </c>
      <c r="B20664" s="2">
        <v>2020</v>
      </c>
      <c r="C20664" s="2" t="s">
        <v>60</v>
      </c>
      <c r="D20664" s="3">
        <v>178303</v>
      </c>
      <c r="E20664" s="5">
        <f t="shared" si="322"/>
        <v>0.11635810951021576</v>
      </c>
    </row>
    <row r="20665" spans="1:5" x14ac:dyDescent="0.25">
      <c r="A20665" s="2">
        <v>3172</v>
      </c>
      <c r="B20665" s="2">
        <v>2021</v>
      </c>
      <c r="C20665" s="2" t="s">
        <v>64</v>
      </c>
      <c r="D20665" s="3">
        <v>199050</v>
      </c>
      <c r="E20665" s="5">
        <f t="shared" si="322"/>
        <v>4.0748555639286609E-2</v>
      </c>
    </row>
    <row r="20666" spans="1:5" x14ac:dyDescent="0.25">
      <c r="A20666" s="2">
        <v>3172</v>
      </c>
      <c r="B20666" s="2">
        <v>2022</v>
      </c>
      <c r="C20666" s="2" t="s">
        <v>64</v>
      </c>
      <c r="D20666" s="3">
        <v>207161</v>
      </c>
      <c r="E20666" s="5">
        <f t="shared" si="322"/>
        <v>4.4154063747520046E-2</v>
      </c>
    </row>
    <row r="20667" spans="1:5" x14ac:dyDescent="0.25">
      <c r="A20667" s="2">
        <v>3172</v>
      </c>
      <c r="B20667" s="2">
        <v>2023</v>
      </c>
      <c r="C20667" s="2" t="s">
        <v>64</v>
      </c>
      <c r="D20667" s="3">
        <v>216308</v>
      </c>
      <c r="E20667" s="5">
        <f t="shared" si="322"/>
        <v>3.9628677626347614E-2</v>
      </c>
    </row>
    <row r="20668" spans="1:5" x14ac:dyDescent="0.25">
      <c r="A20668" s="2">
        <v>3172</v>
      </c>
      <c r="B20668" s="2">
        <v>2024</v>
      </c>
      <c r="C20668" s="2" t="s">
        <v>75</v>
      </c>
      <c r="D20668" s="3">
        <v>224880</v>
      </c>
      <c r="E20668" s="5">
        <f t="shared" si="322"/>
        <v>4.0861792956243329E-2</v>
      </c>
    </row>
    <row r="20669" spans="1:5" x14ac:dyDescent="0.25">
      <c r="A20669" s="2">
        <v>3172</v>
      </c>
      <c r="B20669" s="2">
        <v>2025</v>
      </c>
      <c r="C20669" s="2" t="s">
        <v>75</v>
      </c>
      <c r="D20669" s="3">
        <v>234069</v>
      </c>
      <c r="E20669" s="5">
        <f t="shared" si="322"/>
        <v>1</v>
      </c>
    </row>
    <row r="20670" spans="1:5" x14ac:dyDescent="0.25">
      <c r="A20670" s="2">
        <v>3173</v>
      </c>
      <c r="B20670" s="2">
        <v>2014</v>
      </c>
      <c r="C20670" s="2" t="s">
        <v>55</v>
      </c>
      <c r="D20670" s="3">
        <v>62270</v>
      </c>
      <c r="E20670" s="5">
        <f t="shared" si="322"/>
        <v>4.7888228681548094E-2</v>
      </c>
    </row>
    <row r="20671" spans="1:5" x14ac:dyDescent="0.25">
      <c r="A20671" s="2">
        <v>3173</v>
      </c>
      <c r="B20671" s="2">
        <v>2015</v>
      </c>
      <c r="C20671" s="2" t="s">
        <v>55</v>
      </c>
      <c r="D20671" s="3">
        <v>65252</v>
      </c>
      <c r="E20671" s="5">
        <f t="shared" si="322"/>
        <v>5.1753202966958865E-2</v>
      </c>
    </row>
    <row r="20672" spans="1:5" x14ac:dyDescent="0.25">
      <c r="A20672" s="2">
        <v>3173</v>
      </c>
      <c r="B20672" s="2">
        <v>2016</v>
      </c>
      <c r="C20672" s="2" t="s">
        <v>55</v>
      </c>
      <c r="D20672" s="3">
        <v>68629</v>
      </c>
      <c r="E20672" s="5">
        <f t="shared" si="322"/>
        <v>2.4800011656879745E-2</v>
      </c>
    </row>
    <row r="20673" spans="1:5" x14ac:dyDescent="0.25">
      <c r="A20673" s="2">
        <v>3173</v>
      </c>
      <c r="B20673" s="2">
        <v>2017</v>
      </c>
      <c r="C20673" s="2" t="s">
        <v>55</v>
      </c>
      <c r="D20673" s="3">
        <v>70331</v>
      </c>
      <c r="E20673" s="5">
        <f t="shared" si="322"/>
        <v>3.5560421435782232E-2</v>
      </c>
    </row>
    <row r="20674" spans="1:5" x14ac:dyDescent="0.25">
      <c r="A20674" s="2">
        <v>3173</v>
      </c>
      <c r="B20674" s="2">
        <v>2018</v>
      </c>
      <c r="C20674" s="2" t="s">
        <v>55</v>
      </c>
      <c r="D20674" s="3">
        <v>72832</v>
      </c>
      <c r="E20674" s="5">
        <f t="shared" ref="E20674:E20737" si="323">IF(A20675=A20674,(D20675-D20674)/D20674,1)</f>
        <v>4.337379173989455E-2</v>
      </c>
    </row>
    <row r="20675" spans="1:5" x14ac:dyDescent="0.25">
      <c r="A20675" s="2">
        <v>3173</v>
      </c>
      <c r="B20675" s="2">
        <v>2019</v>
      </c>
      <c r="C20675" s="2" t="s">
        <v>55</v>
      </c>
      <c r="D20675" s="3">
        <v>75991</v>
      </c>
      <c r="E20675" s="5">
        <f t="shared" si="323"/>
        <v>3.8557197562869287E-2</v>
      </c>
    </row>
    <row r="20676" spans="1:5" x14ac:dyDescent="0.25">
      <c r="A20676" s="2">
        <v>3173</v>
      </c>
      <c r="B20676" s="2">
        <v>2020</v>
      </c>
      <c r="C20676" s="2" t="s">
        <v>55</v>
      </c>
      <c r="D20676" s="3">
        <v>78921</v>
      </c>
      <c r="E20676" s="5">
        <f t="shared" si="323"/>
        <v>2.4201416606479897E-2</v>
      </c>
    </row>
    <row r="20677" spans="1:5" x14ac:dyDescent="0.25">
      <c r="A20677" s="2">
        <v>3173</v>
      </c>
      <c r="B20677" s="2">
        <v>2021</v>
      </c>
      <c r="C20677" s="2" t="s">
        <v>55</v>
      </c>
      <c r="D20677" s="3">
        <v>80831</v>
      </c>
      <c r="E20677" s="5">
        <f t="shared" si="323"/>
        <v>3.9663000581460085E-2</v>
      </c>
    </row>
    <row r="20678" spans="1:5" x14ac:dyDescent="0.25">
      <c r="A20678" s="2">
        <v>3173</v>
      </c>
      <c r="B20678" s="2">
        <v>2022</v>
      </c>
      <c r="C20678" s="2" t="s">
        <v>55</v>
      </c>
      <c r="D20678" s="3">
        <v>84037</v>
      </c>
      <c r="E20678" s="5">
        <f t="shared" si="323"/>
        <v>4.2005307186120402E-2</v>
      </c>
    </row>
    <row r="20679" spans="1:5" x14ac:dyDescent="0.25">
      <c r="A20679" s="2">
        <v>3173</v>
      </c>
      <c r="B20679" s="2">
        <v>2023</v>
      </c>
      <c r="C20679" s="2" t="s">
        <v>55</v>
      </c>
      <c r="D20679" s="3">
        <v>87567</v>
      </c>
      <c r="E20679" s="5">
        <f t="shared" si="323"/>
        <v>3.8165062180958581E-2</v>
      </c>
    </row>
    <row r="20680" spans="1:5" x14ac:dyDescent="0.25">
      <c r="A20680" s="2">
        <v>3173</v>
      </c>
      <c r="B20680" s="2">
        <v>2024</v>
      </c>
      <c r="C20680" s="2" t="s">
        <v>55</v>
      </c>
      <c r="D20680" s="3">
        <v>90909</v>
      </c>
      <c r="E20680" s="5">
        <f t="shared" si="323"/>
        <v>2.935902935902936E-2</v>
      </c>
    </row>
    <row r="20681" spans="1:5" x14ac:dyDescent="0.25">
      <c r="A20681" s="2">
        <v>3173</v>
      </c>
      <c r="B20681" s="2">
        <v>2025</v>
      </c>
      <c r="C20681" s="2" t="s">
        <v>55</v>
      </c>
      <c r="D20681" s="3">
        <v>93578</v>
      </c>
      <c r="E20681" s="5">
        <f t="shared" si="323"/>
        <v>1</v>
      </c>
    </row>
    <row r="20682" spans="1:5" x14ac:dyDescent="0.25">
      <c r="A20682" s="2">
        <v>3174</v>
      </c>
      <c r="B20682" s="2">
        <v>2022</v>
      </c>
      <c r="C20682" s="2" t="s">
        <v>66</v>
      </c>
      <c r="D20682" s="3">
        <v>38031</v>
      </c>
      <c r="E20682" s="5">
        <f t="shared" si="323"/>
        <v>2.2902369119928479E-2</v>
      </c>
    </row>
    <row r="20683" spans="1:5" x14ac:dyDescent="0.25">
      <c r="A20683" s="2">
        <v>3174</v>
      </c>
      <c r="B20683" s="2">
        <v>2023</v>
      </c>
      <c r="C20683" s="2" t="s">
        <v>66</v>
      </c>
      <c r="D20683" s="3">
        <v>38902</v>
      </c>
      <c r="E20683" s="5">
        <f t="shared" si="323"/>
        <v>2.9638578993367949E-2</v>
      </c>
    </row>
    <row r="20684" spans="1:5" x14ac:dyDescent="0.25">
      <c r="A20684" s="2">
        <v>3174</v>
      </c>
      <c r="B20684" s="2">
        <v>2024</v>
      </c>
      <c r="C20684" s="2" t="s">
        <v>66</v>
      </c>
      <c r="D20684" s="3">
        <v>40055</v>
      </c>
      <c r="E20684" s="5">
        <f t="shared" si="323"/>
        <v>9.2647609536886777E-2</v>
      </c>
    </row>
    <row r="20685" spans="1:5" x14ac:dyDescent="0.25">
      <c r="A20685" s="2">
        <v>3174</v>
      </c>
      <c r="B20685" s="2">
        <v>2025</v>
      </c>
      <c r="C20685" s="2" t="s">
        <v>55</v>
      </c>
      <c r="D20685" s="3">
        <v>43766</v>
      </c>
      <c r="E20685" s="5">
        <f t="shared" si="323"/>
        <v>1</v>
      </c>
    </row>
    <row r="20686" spans="1:5" x14ac:dyDescent="0.25">
      <c r="A20686" s="2">
        <v>3175</v>
      </c>
      <c r="B20686" s="2">
        <v>2017</v>
      </c>
      <c r="C20686" s="2" t="s">
        <v>55</v>
      </c>
      <c r="D20686" s="3">
        <v>38980</v>
      </c>
      <c r="E20686" s="5">
        <f t="shared" si="323"/>
        <v>3.9122626988199079E-2</v>
      </c>
    </row>
    <row r="20687" spans="1:5" x14ac:dyDescent="0.25">
      <c r="A20687" s="2">
        <v>3175</v>
      </c>
      <c r="B20687" s="2">
        <v>2018</v>
      </c>
      <c r="C20687" s="2" t="s">
        <v>55</v>
      </c>
      <c r="D20687" s="3">
        <v>40505</v>
      </c>
      <c r="E20687" s="5">
        <f t="shared" si="323"/>
        <v>3.6094309344525365E-2</v>
      </c>
    </row>
    <row r="20688" spans="1:5" x14ac:dyDescent="0.25">
      <c r="A20688" s="2">
        <v>3175</v>
      </c>
      <c r="B20688" s="2">
        <v>2019</v>
      </c>
      <c r="C20688" s="2" t="s">
        <v>55</v>
      </c>
      <c r="D20688" s="3">
        <v>41967</v>
      </c>
      <c r="E20688" s="5">
        <f t="shared" si="323"/>
        <v>3.1167345771677745E-2</v>
      </c>
    </row>
    <row r="20689" spans="1:5" x14ac:dyDescent="0.25">
      <c r="A20689" s="2">
        <v>3175</v>
      </c>
      <c r="B20689" s="2">
        <v>2020</v>
      </c>
      <c r="C20689" s="2" t="s">
        <v>55</v>
      </c>
      <c r="D20689" s="3">
        <v>43275</v>
      </c>
      <c r="E20689" s="5">
        <f t="shared" si="323"/>
        <v>4.6100519930675911E-2</v>
      </c>
    </row>
    <row r="20690" spans="1:5" x14ac:dyDescent="0.25">
      <c r="A20690" s="2">
        <v>3175</v>
      </c>
      <c r="B20690" s="2">
        <v>2021</v>
      </c>
      <c r="C20690" s="2" t="s">
        <v>55</v>
      </c>
      <c r="D20690" s="3">
        <v>45270</v>
      </c>
      <c r="E20690" s="5">
        <f t="shared" si="323"/>
        <v>4.9878506737353653E-2</v>
      </c>
    </row>
    <row r="20691" spans="1:5" x14ac:dyDescent="0.25">
      <c r="A20691" s="2">
        <v>3175</v>
      </c>
      <c r="B20691" s="2">
        <v>2022</v>
      </c>
      <c r="C20691" s="2" t="s">
        <v>55</v>
      </c>
      <c r="D20691" s="3">
        <v>47528</v>
      </c>
      <c r="E20691" s="5">
        <f t="shared" si="323"/>
        <v>3.513718229254334E-2</v>
      </c>
    </row>
    <row r="20692" spans="1:5" x14ac:dyDescent="0.25">
      <c r="A20692" s="2">
        <v>3175</v>
      </c>
      <c r="B20692" s="2">
        <v>2023</v>
      </c>
      <c r="C20692" s="2" t="s">
        <v>55</v>
      </c>
      <c r="D20692" s="3">
        <v>49198</v>
      </c>
      <c r="E20692" s="5">
        <f t="shared" si="323"/>
        <v>4.3538355217691775E-2</v>
      </c>
    </row>
    <row r="20693" spans="1:5" x14ac:dyDescent="0.25">
      <c r="A20693" s="2">
        <v>3175</v>
      </c>
      <c r="B20693" s="2">
        <v>2024</v>
      </c>
      <c r="C20693" s="2" t="s">
        <v>55</v>
      </c>
      <c r="D20693" s="3">
        <v>51340</v>
      </c>
      <c r="E20693" s="5">
        <f t="shared" si="323"/>
        <v>3.8702765874561743E-2</v>
      </c>
    </row>
    <row r="20694" spans="1:5" x14ac:dyDescent="0.25">
      <c r="A20694" s="2">
        <v>3175</v>
      </c>
      <c r="B20694" s="2">
        <v>2025</v>
      </c>
      <c r="C20694" s="2" t="s">
        <v>55</v>
      </c>
      <c r="D20694" s="3">
        <v>53327</v>
      </c>
      <c r="E20694" s="5">
        <f t="shared" si="323"/>
        <v>1</v>
      </c>
    </row>
    <row r="20695" spans="1:5" x14ac:dyDescent="0.25">
      <c r="A20695" s="2">
        <v>3176</v>
      </c>
      <c r="B20695" s="2">
        <v>2017</v>
      </c>
      <c r="C20695" s="2" t="s">
        <v>64</v>
      </c>
      <c r="D20695" s="3">
        <v>163557</v>
      </c>
      <c r="E20695" s="5">
        <f t="shared" si="323"/>
        <v>3.1768741172802144E-2</v>
      </c>
    </row>
    <row r="20696" spans="1:5" x14ac:dyDescent="0.25">
      <c r="A20696" s="2">
        <v>3176</v>
      </c>
      <c r="B20696" s="2">
        <v>2018</v>
      </c>
      <c r="C20696" s="2" t="s">
        <v>64</v>
      </c>
      <c r="D20696" s="3">
        <v>168753</v>
      </c>
      <c r="E20696" s="5">
        <f t="shared" si="323"/>
        <v>4.8413954122297084E-2</v>
      </c>
    </row>
    <row r="20697" spans="1:5" x14ac:dyDescent="0.25">
      <c r="A20697" s="2">
        <v>3176</v>
      </c>
      <c r="B20697" s="2">
        <v>2019</v>
      </c>
      <c r="C20697" s="2" t="s">
        <v>64</v>
      </c>
      <c r="D20697" s="3">
        <v>176923</v>
      </c>
      <c r="E20697" s="5">
        <f t="shared" si="323"/>
        <v>4.1927844316454049E-2</v>
      </c>
    </row>
    <row r="20698" spans="1:5" x14ac:dyDescent="0.25">
      <c r="A20698" s="2">
        <v>3176</v>
      </c>
      <c r="B20698" s="2">
        <v>2020</v>
      </c>
      <c r="C20698" s="2" t="s">
        <v>64</v>
      </c>
      <c r="D20698" s="3">
        <v>184341</v>
      </c>
      <c r="E20698" s="5">
        <f t="shared" si="323"/>
        <v>3.3752664898204957E-2</v>
      </c>
    </row>
    <row r="20699" spans="1:5" x14ac:dyDescent="0.25">
      <c r="A20699" s="2">
        <v>3176</v>
      </c>
      <c r="B20699" s="2">
        <v>2021</v>
      </c>
      <c r="C20699" s="2" t="s">
        <v>64</v>
      </c>
      <c r="D20699" s="3">
        <v>190563</v>
      </c>
      <c r="E20699" s="5">
        <f t="shared" si="323"/>
        <v>4.7196989971820341E-2</v>
      </c>
    </row>
    <row r="20700" spans="1:5" x14ac:dyDescent="0.25">
      <c r="A20700" s="2">
        <v>3176</v>
      </c>
      <c r="B20700" s="2">
        <v>2022</v>
      </c>
      <c r="C20700" s="2" t="s">
        <v>64</v>
      </c>
      <c r="D20700" s="3">
        <v>199557</v>
      </c>
      <c r="E20700" s="5">
        <f t="shared" si="323"/>
        <v>-3.2191303737779182E-2</v>
      </c>
    </row>
    <row r="20701" spans="1:5" x14ac:dyDescent="0.25">
      <c r="A20701" s="2">
        <v>3176</v>
      </c>
      <c r="B20701" s="2">
        <v>2023</v>
      </c>
      <c r="C20701" s="2" t="s">
        <v>75</v>
      </c>
      <c r="D20701" s="3">
        <v>193133</v>
      </c>
      <c r="E20701" s="5">
        <f t="shared" si="323"/>
        <v>2.6442917574935408E-2</v>
      </c>
    </row>
    <row r="20702" spans="1:5" x14ac:dyDescent="0.25">
      <c r="A20702" s="2">
        <v>3176</v>
      </c>
      <c r="B20702" s="2">
        <v>2024</v>
      </c>
      <c r="C20702" s="2" t="s">
        <v>75</v>
      </c>
      <c r="D20702" s="3">
        <v>198240</v>
      </c>
      <c r="E20702" s="5">
        <f t="shared" si="323"/>
        <v>1.9082929782082324E-2</v>
      </c>
    </row>
    <row r="20703" spans="1:5" x14ac:dyDescent="0.25">
      <c r="A20703" s="2">
        <v>3176</v>
      </c>
      <c r="B20703" s="2">
        <v>2025</v>
      </c>
      <c r="C20703" s="2" t="s">
        <v>71</v>
      </c>
      <c r="D20703" s="3">
        <v>202023</v>
      </c>
      <c r="E20703" s="5">
        <f t="shared" si="323"/>
        <v>1</v>
      </c>
    </row>
    <row r="20704" spans="1:5" x14ac:dyDescent="0.25">
      <c r="A20704" s="2">
        <v>3177</v>
      </c>
      <c r="B20704" s="2">
        <v>2014</v>
      </c>
      <c r="C20704" s="2" t="s">
        <v>75</v>
      </c>
      <c r="D20704" s="3">
        <v>184569</v>
      </c>
      <c r="E20704" s="5">
        <f t="shared" si="323"/>
        <v>5.3210452459513786E-2</v>
      </c>
    </row>
    <row r="20705" spans="1:5" x14ac:dyDescent="0.25">
      <c r="A20705" s="2">
        <v>3177</v>
      </c>
      <c r="B20705" s="2">
        <v>2015</v>
      </c>
      <c r="C20705" s="2" t="s">
        <v>75</v>
      </c>
      <c r="D20705" s="3">
        <v>194390</v>
      </c>
      <c r="E20705" s="5">
        <f t="shared" si="323"/>
        <v>2.8417099645043468E-2</v>
      </c>
    </row>
    <row r="20706" spans="1:5" x14ac:dyDescent="0.25">
      <c r="A20706" s="2">
        <v>3177</v>
      </c>
      <c r="B20706" s="2">
        <v>2016</v>
      </c>
      <c r="C20706" s="2" t="s">
        <v>75</v>
      </c>
      <c r="D20706" s="3">
        <v>199914</v>
      </c>
      <c r="E20706" s="5">
        <f t="shared" si="323"/>
        <v>5.252758686235081E-2</v>
      </c>
    </row>
    <row r="20707" spans="1:5" x14ac:dyDescent="0.25">
      <c r="A20707" s="2">
        <v>3177</v>
      </c>
      <c r="B20707" s="2">
        <v>2017</v>
      </c>
      <c r="C20707" s="2" t="s">
        <v>75</v>
      </c>
      <c r="D20707" s="3">
        <v>210415</v>
      </c>
      <c r="E20707" s="5">
        <f t="shared" si="323"/>
        <v>4.848038400304161E-2</v>
      </c>
    </row>
    <row r="20708" spans="1:5" x14ac:dyDescent="0.25">
      <c r="A20708" s="2">
        <v>3177</v>
      </c>
      <c r="B20708" s="2">
        <v>2018</v>
      </c>
      <c r="C20708" s="2" t="s">
        <v>75</v>
      </c>
      <c r="D20708" s="3">
        <v>220616</v>
      </c>
      <c r="E20708" s="5">
        <f t="shared" si="323"/>
        <v>3.3750951880190012E-2</v>
      </c>
    </row>
    <row r="20709" spans="1:5" x14ac:dyDescent="0.25">
      <c r="A20709" s="2">
        <v>3177</v>
      </c>
      <c r="B20709" s="2">
        <v>2019</v>
      </c>
      <c r="C20709" s="2" t="s">
        <v>75</v>
      </c>
      <c r="D20709" s="3">
        <v>228062</v>
      </c>
      <c r="E20709" s="5">
        <f t="shared" si="323"/>
        <v>4.3014618831721196E-2</v>
      </c>
    </row>
    <row r="20710" spans="1:5" x14ac:dyDescent="0.25">
      <c r="A20710" s="2">
        <v>3177</v>
      </c>
      <c r="B20710" s="2">
        <v>2020</v>
      </c>
      <c r="C20710" s="2" t="s">
        <v>75</v>
      </c>
      <c r="D20710" s="3">
        <v>237872</v>
      </c>
      <c r="E20710" s="5">
        <f t="shared" si="323"/>
        <v>4.1631633819869507E-2</v>
      </c>
    </row>
    <row r="20711" spans="1:5" x14ac:dyDescent="0.25">
      <c r="A20711" s="2">
        <v>3177</v>
      </c>
      <c r="B20711" s="2">
        <v>2021</v>
      </c>
      <c r="C20711" s="2" t="s">
        <v>75</v>
      </c>
      <c r="D20711" s="3">
        <v>247775</v>
      </c>
      <c r="E20711" s="5">
        <f t="shared" si="323"/>
        <v>-5.3031984663505193E-3</v>
      </c>
    </row>
    <row r="20712" spans="1:5" x14ac:dyDescent="0.25">
      <c r="A20712" s="2">
        <v>3177</v>
      </c>
      <c r="B20712" s="2">
        <v>2022</v>
      </c>
      <c r="C20712" s="2" t="s">
        <v>71</v>
      </c>
      <c r="D20712" s="3">
        <v>246461</v>
      </c>
      <c r="E20712" s="5">
        <f t="shared" si="323"/>
        <v>4.9727948843833303E-2</v>
      </c>
    </row>
    <row r="20713" spans="1:5" x14ac:dyDescent="0.25">
      <c r="A20713" s="2">
        <v>3177</v>
      </c>
      <c r="B20713" s="2">
        <v>2023</v>
      </c>
      <c r="C20713" s="2" t="s">
        <v>71</v>
      </c>
      <c r="D20713" s="3">
        <v>258717</v>
      </c>
      <c r="E20713" s="5">
        <f t="shared" si="323"/>
        <v>6.5020852901046311E-2</v>
      </c>
    </row>
    <row r="20714" spans="1:5" x14ac:dyDescent="0.25">
      <c r="A20714" s="2">
        <v>3177</v>
      </c>
      <c r="B20714" s="2">
        <v>2024</v>
      </c>
      <c r="C20714" s="2" t="s">
        <v>71</v>
      </c>
      <c r="D20714" s="3">
        <v>275539</v>
      </c>
      <c r="E20714" s="5">
        <f t="shared" si="323"/>
        <v>4.0513321163247309E-2</v>
      </c>
    </row>
    <row r="20715" spans="1:5" x14ac:dyDescent="0.25">
      <c r="A20715" s="2">
        <v>3177</v>
      </c>
      <c r="B20715" s="2">
        <v>2025</v>
      </c>
      <c r="C20715" s="2" t="s">
        <v>71</v>
      </c>
      <c r="D20715" s="3">
        <v>286702</v>
      </c>
      <c r="E20715" s="5">
        <f t="shared" si="323"/>
        <v>1</v>
      </c>
    </row>
    <row r="20716" spans="1:5" x14ac:dyDescent="0.25">
      <c r="A20716" s="2">
        <v>3178</v>
      </c>
      <c r="B20716" s="2">
        <v>2019</v>
      </c>
      <c r="C20716" s="2" t="s">
        <v>50</v>
      </c>
      <c r="D20716" s="3">
        <v>21327</v>
      </c>
      <c r="E20716" s="5">
        <f t="shared" si="323"/>
        <v>2.4335349556899706E-2</v>
      </c>
    </row>
    <row r="20717" spans="1:5" x14ac:dyDescent="0.25">
      <c r="A20717" s="2">
        <v>3178</v>
      </c>
      <c r="B20717" s="2">
        <v>2020</v>
      </c>
      <c r="C20717" s="2" t="s">
        <v>50</v>
      </c>
      <c r="D20717" s="3">
        <v>21846</v>
      </c>
      <c r="E20717" s="5">
        <f t="shared" si="323"/>
        <v>0.19074430101620435</v>
      </c>
    </row>
    <row r="20718" spans="1:5" x14ac:dyDescent="0.25">
      <c r="A20718" s="2">
        <v>3178</v>
      </c>
      <c r="B20718" s="2">
        <v>2021</v>
      </c>
      <c r="C20718" s="2" t="s">
        <v>66</v>
      </c>
      <c r="D20718" s="3">
        <v>26013</v>
      </c>
      <c r="E20718" s="5">
        <f t="shared" si="323"/>
        <v>0.23826548264329372</v>
      </c>
    </row>
    <row r="20719" spans="1:5" x14ac:dyDescent="0.25">
      <c r="A20719" s="2">
        <v>3178</v>
      </c>
      <c r="B20719" s="2">
        <v>2022</v>
      </c>
      <c r="C20719" s="2" t="s">
        <v>55</v>
      </c>
      <c r="D20719" s="3">
        <v>32211</v>
      </c>
      <c r="E20719" s="5">
        <f t="shared" si="323"/>
        <v>6.9510415696501196E-2</v>
      </c>
    </row>
    <row r="20720" spans="1:5" x14ac:dyDescent="0.25">
      <c r="A20720" s="2">
        <v>3178</v>
      </c>
      <c r="B20720" s="2">
        <v>2023</v>
      </c>
      <c r="C20720" s="2" t="s">
        <v>55</v>
      </c>
      <c r="D20720" s="3">
        <v>34450</v>
      </c>
      <c r="E20720" s="5">
        <f t="shared" si="323"/>
        <v>5.9680696661828736E-2</v>
      </c>
    </row>
    <row r="20721" spans="1:5" x14ac:dyDescent="0.25">
      <c r="A20721" s="2">
        <v>3178</v>
      </c>
      <c r="B20721" s="2">
        <v>2024</v>
      </c>
      <c r="C20721" s="2" t="s">
        <v>55</v>
      </c>
      <c r="D20721" s="3">
        <v>36506</v>
      </c>
      <c r="E20721" s="5">
        <f t="shared" si="323"/>
        <v>5.0320495261052978E-2</v>
      </c>
    </row>
    <row r="20722" spans="1:5" x14ac:dyDescent="0.25">
      <c r="A20722" s="2">
        <v>3178</v>
      </c>
      <c r="B20722" s="2">
        <v>2025</v>
      </c>
      <c r="C20722" s="2" t="s">
        <v>55</v>
      </c>
      <c r="D20722" s="3">
        <v>38343</v>
      </c>
      <c r="E20722" s="5">
        <f t="shared" si="323"/>
        <v>1</v>
      </c>
    </row>
    <row r="20723" spans="1:5" x14ac:dyDescent="0.25">
      <c r="A20723" s="2">
        <v>3179</v>
      </c>
      <c r="B20723" s="2">
        <v>2025</v>
      </c>
      <c r="C20723" s="2" t="s">
        <v>55</v>
      </c>
      <c r="D20723" s="3">
        <v>125667</v>
      </c>
      <c r="E20723" s="5">
        <f t="shared" si="323"/>
        <v>1</v>
      </c>
    </row>
    <row r="20724" spans="1:5" x14ac:dyDescent="0.25">
      <c r="A20724" s="2">
        <v>3180</v>
      </c>
      <c r="B20724" s="2">
        <v>2025</v>
      </c>
      <c r="C20724" s="2" t="s">
        <v>55</v>
      </c>
      <c r="D20724" s="3">
        <v>73614</v>
      </c>
      <c r="E20724" s="5">
        <f t="shared" si="323"/>
        <v>1</v>
      </c>
    </row>
    <row r="20725" spans="1:5" x14ac:dyDescent="0.25">
      <c r="A20725" s="2">
        <v>3181</v>
      </c>
      <c r="B20725" s="2">
        <v>2017</v>
      </c>
      <c r="C20725" s="2" t="s">
        <v>55</v>
      </c>
      <c r="D20725" s="3">
        <v>37366</v>
      </c>
      <c r="E20725" s="5">
        <f t="shared" si="323"/>
        <v>2.7645453085692877E-2</v>
      </c>
    </row>
    <row r="20726" spans="1:5" x14ac:dyDescent="0.25">
      <c r="A20726" s="2">
        <v>3181</v>
      </c>
      <c r="B20726" s="2">
        <v>2018</v>
      </c>
      <c r="C20726" s="2" t="s">
        <v>55</v>
      </c>
      <c r="D20726" s="3">
        <v>38399</v>
      </c>
      <c r="E20726" s="5">
        <f t="shared" si="323"/>
        <v>4.3126123076121771E-2</v>
      </c>
    </row>
    <row r="20727" spans="1:5" x14ac:dyDescent="0.25">
      <c r="A20727" s="2">
        <v>3181</v>
      </c>
      <c r="B20727" s="2">
        <v>2019</v>
      </c>
      <c r="C20727" s="2" t="s">
        <v>55</v>
      </c>
      <c r="D20727" s="3">
        <v>40055</v>
      </c>
      <c r="E20727" s="5">
        <f t="shared" si="323"/>
        <v>2.9234802147047809E-2</v>
      </c>
    </row>
    <row r="20728" spans="1:5" x14ac:dyDescent="0.25">
      <c r="A20728" s="2">
        <v>3181</v>
      </c>
      <c r="B20728" s="2">
        <v>2020</v>
      </c>
      <c r="C20728" s="2" t="s">
        <v>55</v>
      </c>
      <c r="D20728" s="3">
        <v>41226</v>
      </c>
      <c r="E20728" s="5">
        <f t="shared" si="323"/>
        <v>3.8252559064667929E-2</v>
      </c>
    </row>
    <row r="20729" spans="1:5" x14ac:dyDescent="0.25">
      <c r="A20729" s="2">
        <v>3181</v>
      </c>
      <c r="B20729" s="2">
        <v>2021</v>
      </c>
      <c r="C20729" s="2" t="s">
        <v>55</v>
      </c>
      <c r="D20729" s="3">
        <v>42803</v>
      </c>
      <c r="E20729" s="5">
        <f t="shared" si="323"/>
        <v>0.10452538373478494</v>
      </c>
    </row>
    <row r="20730" spans="1:5" x14ac:dyDescent="0.25">
      <c r="A20730" s="2">
        <v>3181</v>
      </c>
      <c r="B20730" s="2">
        <v>2022</v>
      </c>
      <c r="C20730" s="2" t="s">
        <v>60</v>
      </c>
      <c r="D20730" s="3">
        <v>47277</v>
      </c>
      <c r="E20730" s="5">
        <f t="shared" si="323"/>
        <v>4.6914990375869874E-2</v>
      </c>
    </row>
    <row r="20731" spans="1:5" x14ac:dyDescent="0.25">
      <c r="A20731" s="2">
        <v>3181</v>
      </c>
      <c r="B20731" s="2">
        <v>2023</v>
      </c>
      <c r="C20731" s="2" t="s">
        <v>60</v>
      </c>
      <c r="D20731" s="3">
        <v>49495</v>
      </c>
      <c r="E20731" s="5">
        <f t="shared" si="323"/>
        <v>2.4305485402565916E-2</v>
      </c>
    </row>
    <row r="20732" spans="1:5" x14ac:dyDescent="0.25">
      <c r="A20732" s="2">
        <v>3181</v>
      </c>
      <c r="B20732" s="2">
        <v>2024</v>
      </c>
      <c r="C20732" s="2" t="s">
        <v>60</v>
      </c>
      <c r="D20732" s="3">
        <v>50698</v>
      </c>
      <c r="E20732" s="5">
        <f t="shared" si="323"/>
        <v>0.14789538048838219</v>
      </c>
    </row>
    <row r="20733" spans="1:5" x14ac:dyDescent="0.25">
      <c r="A20733" s="2">
        <v>3181</v>
      </c>
      <c r="B20733" s="2">
        <v>2025</v>
      </c>
      <c r="C20733" s="2" t="s">
        <v>64</v>
      </c>
      <c r="D20733" s="3">
        <v>58196</v>
      </c>
      <c r="E20733" s="5">
        <f t="shared" si="323"/>
        <v>1</v>
      </c>
    </row>
    <row r="20734" spans="1:5" x14ac:dyDescent="0.25">
      <c r="A20734" s="2">
        <v>3182</v>
      </c>
      <c r="B20734" s="2">
        <v>2018</v>
      </c>
      <c r="C20734" s="2" t="s">
        <v>66</v>
      </c>
      <c r="D20734" s="3">
        <v>125963</v>
      </c>
      <c r="E20734" s="5">
        <f t="shared" si="323"/>
        <v>3.6693314703524049E-2</v>
      </c>
    </row>
    <row r="20735" spans="1:5" x14ac:dyDescent="0.25">
      <c r="A20735" s="2">
        <v>3182</v>
      </c>
      <c r="B20735" s="2">
        <v>2019</v>
      </c>
      <c r="C20735" s="2" t="s">
        <v>66</v>
      </c>
      <c r="D20735" s="3">
        <v>130585</v>
      </c>
      <c r="E20735" s="5">
        <f t="shared" si="323"/>
        <v>-3.5072940996285942E-3</v>
      </c>
    </row>
    <row r="20736" spans="1:5" x14ac:dyDescent="0.25">
      <c r="A20736" s="2">
        <v>3182</v>
      </c>
      <c r="B20736" s="2">
        <v>2020</v>
      </c>
      <c r="C20736" s="2" t="s">
        <v>55</v>
      </c>
      <c r="D20736" s="3">
        <v>130127</v>
      </c>
      <c r="E20736" s="5">
        <f t="shared" si="323"/>
        <v>3.6948519523234996E-2</v>
      </c>
    </row>
    <row r="20737" spans="1:5" x14ac:dyDescent="0.25">
      <c r="A20737" s="2">
        <v>3182</v>
      </c>
      <c r="B20737" s="2">
        <v>2021</v>
      </c>
      <c r="C20737" s="2" t="s">
        <v>55</v>
      </c>
      <c r="D20737" s="3">
        <v>134935</v>
      </c>
      <c r="E20737" s="5">
        <f t="shared" si="323"/>
        <v>3.4527735576388628E-2</v>
      </c>
    </row>
    <row r="20738" spans="1:5" x14ac:dyDescent="0.25">
      <c r="A20738" s="2">
        <v>3182</v>
      </c>
      <c r="B20738" s="2">
        <v>2022</v>
      </c>
      <c r="C20738" s="2" t="s">
        <v>55</v>
      </c>
      <c r="D20738" s="3">
        <v>139594</v>
      </c>
      <c r="E20738" s="5">
        <f t="shared" ref="E20738:E20801" si="324">IF(A20739=A20738,(D20739-D20738)/D20738,1)</f>
        <v>3.0846597991317677E-2</v>
      </c>
    </row>
    <row r="20739" spans="1:5" x14ac:dyDescent="0.25">
      <c r="A20739" s="2">
        <v>3182</v>
      </c>
      <c r="B20739" s="2">
        <v>2023</v>
      </c>
      <c r="C20739" s="2" t="s">
        <v>55</v>
      </c>
      <c r="D20739" s="3">
        <v>143900</v>
      </c>
      <c r="E20739" s="5">
        <f t="shared" si="324"/>
        <v>4.412786657400973E-2</v>
      </c>
    </row>
    <row r="20740" spans="1:5" x14ac:dyDescent="0.25">
      <c r="A20740" s="2">
        <v>3182</v>
      </c>
      <c r="B20740" s="2">
        <v>2024</v>
      </c>
      <c r="C20740" s="2" t="s">
        <v>55</v>
      </c>
      <c r="D20740" s="3">
        <v>150250</v>
      </c>
      <c r="E20740" s="5">
        <f t="shared" si="324"/>
        <v>3.2951747088186358E-2</v>
      </c>
    </row>
    <row r="20741" spans="1:5" x14ac:dyDescent="0.25">
      <c r="A20741" s="2">
        <v>3182</v>
      </c>
      <c r="B20741" s="2">
        <v>2025</v>
      </c>
      <c r="C20741" s="2" t="s">
        <v>55</v>
      </c>
      <c r="D20741" s="3">
        <v>155201</v>
      </c>
      <c r="E20741" s="5">
        <f t="shared" si="324"/>
        <v>1</v>
      </c>
    </row>
    <row r="20742" spans="1:5" x14ac:dyDescent="0.25">
      <c r="A20742" s="2">
        <v>3183</v>
      </c>
      <c r="B20742" s="2">
        <v>2014</v>
      </c>
      <c r="C20742" s="2" t="s">
        <v>66</v>
      </c>
      <c r="D20742" s="3">
        <v>121621</v>
      </c>
      <c r="E20742" s="5">
        <f t="shared" si="324"/>
        <v>4.8889583213425312E-2</v>
      </c>
    </row>
    <row r="20743" spans="1:5" x14ac:dyDescent="0.25">
      <c r="A20743" s="2">
        <v>3183</v>
      </c>
      <c r="B20743" s="2">
        <v>2015</v>
      </c>
      <c r="C20743" s="2" t="s">
        <v>66</v>
      </c>
      <c r="D20743" s="3">
        <v>127567</v>
      </c>
      <c r="E20743" s="5">
        <f t="shared" si="324"/>
        <v>3.1700988500160697E-2</v>
      </c>
    </row>
    <row r="20744" spans="1:5" x14ac:dyDescent="0.25">
      <c r="A20744" s="2">
        <v>3183</v>
      </c>
      <c r="B20744" s="2">
        <v>2016</v>
      </c>
      <c r="C20744" s="2" t="s">
        <v>66</v>
      </c>
      <c r="D20744" s="3">
        <v>131611</v>
      </c>
      <c r="E20744" s="5">
        <f t="shared" si="324"/>
        <v>3.3143126334424934E-2</v>
      </c>
    </row>
    <row r="20745" spans="1:5" x14ac:dyDescent="0.25">
      <c r="A20745" s="2">
        <v>3183</v>
      </c>
      <c r="B20745" s="2">
        <v>2017</v>
      </c>
      <c r="C20745" s="2" t="s">
        <v>66</v>
      </c>
      <c r="D20745" s="3">
        <v>135973</v>
      </c>
      <c r="E20745" s="5">
        <f t="shared" si="324"/>
        <v>4.0243283593066267E-2</v>
      </c>
    </row>
    <row r="20746" spans="1:5" x14ac:dyDescent="0.25">
      <c r="A20746" s="2">
        <v>3183</v>
      </c>
      <c r="B20746" s="2">
        <v>2018</v>
      </c>
      <c r="C20746" s="2" t="s">
        <v>66</v>
      </c>
      <c r="D20746" s="3">
        <v>141445</v>
      </c>
      <c r="E20746" s="5">
        <f t="shared" si="324"/>
        <v>2.8088656368199655E-2</v>
      </c>
    </row>
    <row r="20747" spans="1:5" x14ac:dyDescent="0.25">
      <c r="A20747" s="2">
        <v>3183</v>
      </c>
      <c r="B20747" s="2">
        <v>2019</v>
      </c>
      <c r="C20747" s="2" t="s">
        <v>66</v>
      </c>
      <c r="D20747" s="3">
        <v>145418</v>
      </c>
      <c r="E20747" s="5">
        <f t="shared" si="324"/>
        <v>5.0598962989451102E-2</v>
      </c>
    </row>
    <row r="20748" spans="1:5" x14ac:dyDescent="0.25">
      <c r="A20748" s="2">
        <v>3183</v>
      </c>
      <c r="B20748" s="2">
        <v>2020</v>
      </c>
      <c r="C20748" s="2" t="s">
        <v>66</v>
      </c>
      <c r="D20748" s="3">
        <v>152776</v>
      </c>
      <c r="E20748" s="5">
        <f t="shared" si="324"/>
        <v>2.4362465308687228E-2</v>
      </c>
    </row>
    <row r="20749" spans="1:5" x14ac:dyDescent="0.25">
      <c r="A20749" s="2">
        <v>3183</v>
      </c>
      <c r="B20749" s="2">
        <v>2021</v>
      </c>
      <c r="C20749" s="2" t="s">
        <v>66</v>
      </c>
      <c r="D20749" s="3">
        <v>156498</v>
      </c>
      <c r="E20749" s="5">
        <f t="shared" si="324"/>
        <v>4.8026172858439083E-2</v>
      </c>
    </row>
    <row r="20750" spans="1:5" x14ac:dyDescent="0.25">
      <c r="A20750" s="2">
        <v>3183</v>
      </c>
      <c r="B20750" s="2">
        <v>2022</v>
      </c>
      <c r="C20750" s="2" t="s">
        <v>66</v>
      </c>
      <c r="D20750" s="3">
        <v>164014</v>
      </c>
      <c r="E20750" s="5">
        <f t="shared" si="324"/>
        <v>4.6648456839050327E-2</v>
      </c>
    </row>
    <row r="20751" spans="1:5" x14ac:dyDescent="0.25">
      <c r="A20751" s="2">
        <v>3183</v>
      </c>
      <c r="B20751" s="2">
        <v>2023</v>
      </c>
      <c r="C20751" s="2" t="s">
        <v>66</v>
      </c>
      <c r="D20751" s="3">
        <v>171665</v>
      </c>
      <c r="E20751" s="5">
        <f t="shared" si="324"/>
        <v>4.6048990766900652E-2</v>
      </c>
    </row>
    <row r="20752" spans="1:5" x14ac:dyDescent="0.25">
      <c r="A20752" s="2">
        <v>3183</v>
      </c>
      <c r="B20752" s="2">
        <v>2024</v>
      </c>
      <c r="C20752" s="2" t="s">
        <v>66</v>
      </c>
      <c r="D20752" s="3">
        <v>179570</v>
      </c>
      <c r="E20752" s="5">
        <f t="shared" si="324"/>
        <v>3.4153811883944979E-2</v>
      </c>
    </row>
    <row r="20753" spans="1:5" x14ac:dyDescent="0.25">
      <c r="A20753" s="2">
        <v>3183</v>
      </c>
      <c r="B20753" s="2">
        <v>2025</v>
      </c>
      <c r="C20753" s="2" t="s">
        <v>66</v>
      </c>
      <c r="D20753" s="3">
        <v>185703</v>
      </c>
      <c r="E20753" s="5">
        <f t="shared" si="324"/>
        <v>1</v>
      </c>
    </row>
    <row r="20754" spans="1:5" x14ac:dyDescent="0.25">
      <c r="A20754" s="2">
        <v>3184</v>
      </c>
      <c r="B20754" s="2">
        <v>2022</v>
      </c>
      <c r="C20754" s="2" t="s">
        <v>55</v>
      </c>
      <c r="D20754" s="3">
        <v>121962</v>
      </c>
      <c r="E20754" s="5">
        <f t="shared" si="324"/>
        <v>4.126695200144307E-2</v>
      </c>
    </row>
    <row r="20755" spans="1:5" x14ac:dyDescent="0.25">
      <c r="A20755" s="2">
        <v>3184</v>
      </c>
      <c r="B20755" s="2">
        <v>2023</v>
      </c>
      <c r="C20755" s="2" t="s">
        <v>55</v>
      </c>
      <c r="D20755" s="3">
        <v>126995</v>
      </c>
      <c r="E20755" s="5">
        <f t="shared" si="324"/>
        <v>4.5639592109925589E-2</v>
      </c>
    </row>
    <row r="20756" spans="1:5" x14ac:dyDescent="0.25">
      <c r="A20756" s="2">
        <v>3184</v>
      </c>
      <c r="B20756" s="2">
        <v>2024</v>
      </c>
      <c r="C20756" s="2" t="s">
        <v>55</v>
      </c>
      <c r="D20756" s="3">
        <v>132791</v>
      </c>
      <c r="E20756" s="5">
        <f t="shared" si="324"/>
        <v>3.1026199064695649E-2</v>
      </c>
    </row>
    <row r="20757" spans="1:5" x14ac:dyDescent="0.25">
      <c r="A20757" s="2">
        <v>3184</v>
      </c>
      <c r="B20757" s="2">
        <v>2025</v>
      </c>
      <c r="C20757" s="2" t="s">
        <v>55</v>
      </c>
      <c r="D20757" s="3">
        <v>136911</v>
      </c>
      <c r="E20757" s="5">
        <f t="shared" si="324"/>
        <v>1</v>
      </c>
    </row>
    <row r="20758" spans="1:5" x14ac:dyDescent="0.25">
      <c r="A20758" s="2">
        <v>3185</v>
      </c>
      <c r="B20758" s="2">
        <v>2017</v>
      </c>
      <c r="C20758" s="2" t="s">
        <v>60</v>
      </c>
      <c r="D20758" s="3">
        <v>86193</v>
      </c>
      <c r="E20758" s="5">
        <f t="shared" si="324"/>
        <v>3.8680635318413328E-2</v>
      </c>
    </row>
    <row r="20759" spans="1:5" x14ac:dyDescent="0.25">
      <c r="A20759" s="2">
        <v>3185</v>
      </c>
      <c r="B20759" s="2">
        <v>2018</v>
      </c>
      <c r="C20759" s="2" t="s">
        <v>60</v>
      </c>
      <c r="D20759" s="3">
        <v>89527</v>
      </c>
      <c r="E20759" s="5">
        <f t="shared" si="324"/>
        <v>4.4489371921319826E-2</v>
      </c>
    </row>
    <row r="20760" spans="1:5" x14ac:dyDescent="0.25">
      <c r="A20760" s="2">
        <v>3185</v>
      </c>
      <c r="B20760" s="2">
        <v>2019</v>
      </c>
      <c r="C20760" s="2" t="s">
        <v>60</v>
      </c>
      <c r="D20760" s="3">
        <v>93510</v>
      </c>
      <c r="E20760" s="5">
        <f t="shared" si="324"/>
        <v>4.193134424125762E-2</v>
      </c>
    </row>
    <row r="20761" spans="1:5" x14ac:dyDescent="0.25">
      <c r="A20761" s="2">
        <v>3185</v>
      </c>
      <c r="B20761" s="2">
        <v>2020</v>
      </c>
      <c r="C20761" s="2" t="s">
        <v>60</v>
      </c>
      <c r="D20761" s="3">
        <v>97431</v>
      </c>
      <c r="E20761" s="5">
        <f t="shared" si="324"/>
        <v>2.1902679845223798E-2</v>
      </c>
    </row>
    <row r="20762" spans="1:5" x14ac:dyDescent="0.25">
      <c r="A20762" s="2">
        <v>3185</v>
      </c>
      <c r="B20762" s="2">
        <v>2021</v>
      </c>
      <c r="C20762" s="2" t="s">
        <v>60</v>
      </c>
      <c r="D20762" s="3">
        <v>99565</v>
      </c>
      <c r="E20762" s="5">
        <f t="shared" si="324"/>
        <v>4.9816702656556015E-2</v>
      </c>
    </row>
    <row r="20763" spans="1:5" x14ac:dyDescent="0.25">
      <c r="A20763" s="2">
        <v>3185</v>
      </c>
      <c r="B20763" s="2">
        <v>2022</v>
      </c>
      <c r="C20763" s="2" t="s">
        <v>60</v>
      </c>
      <c r="D20763" s="3">
        <v>104525</v>
      </c>
      <c r="E20763" s="5">
        <f t="shared" si="324"/>
        <v>3.0863429801482899E-2</v>
      </c>
    </row>
    <row r="20764" spans="1:5" x14ac:dyDescent="0.25">
      <c r="A20764" s="2">
        <v>3185</v>
      </c>
      <c r="B20764" s="2">
        <v>2023</v>
      </c>
      <c r="C20764" s="2" t="s">
        <v>60</v>
      </c>
      <c r="D20764" s="3">
        <v>107751</v>
      </c>
      <c r="E20764" s="5">
        <f t="shared" si="324"/>
        <v>4.7489118430455404E-2</v>
      </c>
    </row>
    <row r="20765" spans="1:5" x14ac:dyDescent="0.25">
      <c r="A20765" s="2">
        <v>3185</v>
      </c>
      <c r="B20765" s="2">
        <v>2024</v>
      </c>
      <c r="C20765" s="2" t="s">
        <v>60</v>
      </c>
      <c r="D20765" s="3">
        <v>112868</v>
      </c>
      <c r="E20765" s="5">
        <f t="shared" si="324"/>
        <v>2.4205266328808876E-2</v>
      </c>
    </row>
    <row r="20766" spans="1:5" x14ac:dyDescent="0.25">
      <c r="A20766" s="2">
        <v>3185</v>
      </c>
      <c r="B20766" s="2">
        <v>2025</v>
      </c>
      <c r="C20766" s="2" t="s">
        <v>60</v>
      </c>
      <c r="D20766" s="3">
        <v>115600</v>
      </c>
      <c r="E20766" s="5">
        <f t="shared" si="324"/>
        <v>1</v>
      </c>
    </row>
    <row r="20767" spans="1:5" x14ac:dyDescent="0.25">
      <c r="A20767" s="2">
        <v>3186</v>
      </c>
      <c r="B20767" s="2">
        <v>2025</v>
      </c>
      <c r="C20767" s="2" t="s">
        <v>71</v>
      </c>
      <c r="D20767" s="3">
        <v>114600</v>
      </c>
      <c r="E20767" s="5">
        <f t="shared" si="324"/>
        <v>1</v>
      </c>
    </row>
    <row r="20768" spans="1:5" x14ac:dyDescent="0.25">
      <c r="A20768" s="2">
        <v>3187</v>
      </c>
      <c r="B20768" s="2">
        <v>2023</v>
      </c>
      <c r="C20768" s="2" t="s">
        <v>55</v>
      </c>
      <c r="D20768" s="3">
        <v>164411</v>
      </c>
      <c r="E20768" s="5">
        <f t="shared" si="324"/>
        <v>2.8392260858458376E-2</v>
      </c>
    </row>
    <row r="20769" spans="1:5" x14ac:dyDescent="0.25">
      <c r="A20769" s="2">
        <v>3187</v>
      </c>
      <c r="B20769" s="2">
        <v>2024</v>
      </c>
      <c r="C20769" s="2" t="s">
        <v>55</v>
      </c>
      <c r="D20769" s="3">
        <v>169079</v>
      </c>
      <c r="E20769" s="5">
        <f t="shared" si="324"/>
        <v>4.6433915506952368E-2</v>
      </c>
    </row>
    <row r="20770" spans="1:5" x14ac:dyDescent="0.25">
      <c r="A20770" s="2">
        <v>3187</v>
      </c>
      <c r="B20770" s="2">
        <v>2025</v>
      </c>
      <c r="C20770" s="2" t="s">
        <v>55</v>
      </c>
      <c r="D20770" s="3">
        <v>176930</v>
      </c>
      <c r="E20770" s="5">
        <f t="shared" si="324"/>
        <v>1</v>
      </c>
    </row>
    <row r="20771" spans="1:5" x14ac:dyDescent="0.25">
      <c r="A20771" s="2">
        <v>3188</v>
      </c>
      <c r="B20771" s="2">
        <v>2017</v>
      </c>
      <c r="C20771" s="2" t="s">
        <v>66</v>
      </c>
      <c r="D20771" s="3">
        <v>109942</v>
      </c>
      <c r="E20771" s="5">
        <f t="shared" si="324"/>
        <v>5.8658201597205799E-2</v>
      </c>
    </row>
    <row r="20772" spans="1:5" x14ac:dyDescent="0.25">
      <c r="A20772" s="2">
        <v>3188</v>
      </c>
      <c r="B20772" s="2">
        <v>2018</v>
      </c>
      <c r="C20772" s="2" t="s">
        <v>66</v>
      </c>
      <c r="D20772" s="3">
        <v>116391</v>
      </c>
      <c r="E20772" s="5">
        <f t="shared" si="324"/>
        <v>4.5304190186526448E-2</v>
      </c>
    </row>
    <row r="20773" spans="1:5" x14ac:dyDescent="0.25">
      <c r="A20773" s="2">
        <v>3188</v>
      </c>
      <c r="B20773" s="2">
        <v>2019</v>
      </c>
      <c r="C20773" s="2" t="s">
        <v>66</v>
      </c>
      <c r="D20773" s="3">
        <v>121664</v>
      </c>
      <c r="E20773" s="5">
        <f t="shared" si="324"/>
        <v>5.3466925302472386E-2</v>
      </c>
    </row>
    <row r="20774" spans="1:5" x14ac:dyDescent="0.25">
      <c r="A20774" s="2">
        <v>3188</v>
      </c>
      <c r="B20774" s="2">
        <v>2020</v>
      </c>
      <c r="C20774" s="2" t="s">
        <v>66</v>
      </c>
      <c r="D20774" s="3">
        <v>128169</v>
      </c>
      <c r="E20774" s="5">
        <f t="shared" si="324"/>
        <v>4.856088445724005E-2</v>
      </c>
    </row>
    <row r="20775" spans="1:5" x14ac:dyDescent="0.25">
      <c r="A20775" s="2">
        <v>3188</v>
      </c>
      <c r="B20775" s="2">
        <v>2021</v>
      </c>
      <c r="C20775" s="2" t="s">
        <v>66</v>
      </c>
      <c r="D20775" s="3">
        <v>134393</v>
      </c>
      <c r="E20775" s="5">
        <f t="shared" si="324"/>
        <v>4.8179592687119119E-2</v>
      </c>
    </row>
    <row r="20776" spans="1:5" x14ac:dyDescent="0.25">
      <c r="A20776" s="2">
        <v>3188</v>
      </c>
      <c r="B20776" s="2">
        <v>2022</v>
      </c>
      <c r="C20776" s="2" t="s">
        <v>66</v>
      </c>
      <c r="D20776" s="3">
        <v>140868</v>
      </c>
      <c r="E20776" s="5">
        <f t="shared" si="324"/>
        <v>5.0160433881364111E-2</v>
      </c>
    </row>
    <row r="20777" spans="1:5" x14ac:dyDescent="0.25">
      <c r="A20777" s="2">
        <v>3188</v>
      </c>
      <c r="B20777" s="2">
        <v>2023</v>
      </c>
      <c r="C20777" s="2" t="s">
        <v>66</v>
      </c>
      <c r="D20777" s="3">
        <v>147934</v>
      </c>
      <c r="E20777" s="5">
        <f t="shared" si="324"/>
        <v>4.8724431165249368E-2</v>
      </c>
    </row>
    <row r="20778" spans="1:5" x14ac:dyDescent="0.25">
      <c r="A20778" s="2">
        <v>3188</v>
      </c>
      <c r="B20778" s="2">
        <v>2024</v>
      </c>
      <c r="C20778" s="2" t="s">
        <v>66</v>
      </c>
      <c r="D20778" s="3">
        <v>155142</v>
      </c>
      <c r="E20778" s="5">
        <f t="shared" si="324"/>
        <v>5.172680512047028E-2</v>
      </c>
    </row>
    <row r="20779" spans="1:5" x14ac:dyDescent="0.25">
      <c r="A20779" s="2">
        <v>3188</v>
      </c>
      <c r="B20779" s="2">
        <v>2025</v>
      </c>
      <c r="C20779" s="2" t="s">
        <v>66</v>
      </c>
      <c r="D20779" s="3">
        <v>163167</v>
      </c>
      <c r="E20779" s="5">
        <f t="shared" si="324"/>
        <v>1</v>
      </c>
    </row>
    <row r="20780" spans="1:5" x14ac:dyDescent="0.25">
      <c r="A20780" s="2">
        <v>3189</v>
      </c>
      <c r="B20780" s="2">
        <v>2018</v>
      </c>
      <c r="C20780" s="2" t="s">
        <v>75</v>
      </c>
      <c r="D20780" s="3">
        <v>250672</v>
      </c>
      <c r="E20780" s="5">
        <f t="shared" si="324"/>
        <v>5.0927107933873748E-2</v>
      </c>
    </row>
    <row r="20781" spans="1:5" x14ac:dyDescent="0.25">
      <c r="A20781" s="2">
        <v>3189</v>
      </c>
      <c r="B20781" s="2">
        <v>2019</v>
      </c>
      <c r="C20781" s="2" t="s">
        <v>75</v>
      </c>
      <c r="D20781" s="3">
        <v>263438</v>
      </c>
      <c r="E20781" s="5">
        <f t="shared" si="324"/>
        <v>3.9428632163924719E-2</v>
      </c>
    </row>
    <row r="20782" spans="1:5" x14ac:dyDescent="0.25">
      <c r="A20782" s="2">
        <v>3189</v>
      </c>
      <c r="B20782" s="2">
        <v>2020</v>
      </c>
      <c r="C20782" s="2" t="s">
        <v>75</v>
      </c>
      <c r="D20782" s="3">
        <v>273825</v>
      </c>
      <c r="E20782" s="5">
        <f t="shared" si="324"/>
        <v>6.4490094038163054E-2</v>
      </c>
    </row>
    <row r="20783" spans="1:5" x14ac:dyDescent="0.25">
      <c r="A20783" s="2">
        <v>3189</v>
      </c>
      <c r="B20783" s="2">
        <v>2021</v>
      </c>
      <c r="C20783" s="2" t="s">
        <v>75</v>
      </c>
      <c r="D20783" s="3">
        <v>291484</v>
      </c>
      <c r="E20783" s="5">
        <f t="shared" si="324"/>
        <v>6.7482263177395668E-2</v>
      </c>
    </row>
    <row r="20784" spans="1:5" x14ac:dyDescent="0.25">
      <c r="A20784" s="2">
        <v>3189</v>
      </c>
      <c r="B20784" s="2">
        <v>2022</v>
      </c>
      <c r="C20784" s="2" t="s">
        <v>75</v>
      </c>
      <c r="D20784" s="3">
        <v>311154</v>
      </c>
      <c r="E20784" s="5">
        <f t="shared" si="324"/>
        <v>3.8820005527809377E-2</v>
      </c>
    </row>
    <row r="20785" spans="1:5" x14ac:dyDescent="0.25">
      <c r="A20785" s="2">
        <v>3189</v>
      </c>
      <c r="B20785" s="2">
        <v>2023</v>
      </c>
      <c r="C20785" s="2" t="s">
        <v>75</v>
      </c>
      <c r="D20785" s="3">
        <v>323233</v>
      </c>
      <c r="E20785" s="5">
        <f t="shared" si="324"/>
        <v>4.3467096490766723E-2</v>
      </c>
    </row>
    <row r="20786" spans="1:5" x14ac:dyDescent="0.25">
      <c r="A20786" s="2">
        <v>3189</v>
      </c>
      <c r="B20786" s="2">
        <v>2024</v>
      </c>
      <c r="C20786" s="2" t="s">
        <v>75</v>
      </c>
      <c r="D20786" s="3">
        <v>337283</v>
      </c>
      <c r="E20786" s="5">
        <f t="shared" si="324"/>
        <v>4.7633589596866727E-2</v>
      </c>
    </row>
    <row r="20787" spans="1:5" x14ac:dyDescent="0.25">
      <c r="A20787" s="2">
        <v>3189</v>
      </c>
      <c r="B20787" s="2">
        <v>2025</v>
      </c>
      <c r="C20787" s="2" t="s">
        <v>75</v>
      </c>
      <c r="D20787" s="3">
        <v>353349</v>
      </c>
      <c r="E20787" s="5">
        <f t="shared" si="324"/>
        <v>1</v>
      </c>
    </row>
    <row r="20788" spans="1:5" x14ac:dyDescent="0.25">
      <c r="A20788" s="2">
        <v>3190</v>
      </c>
      <c r="B20788" s="2">
        <v>2018</v>
      </c>
      <c r="C20788" s="2" t="s">
        <v>55</v>
      </c>
      <c r="D20788" s="3">
        <v>73751</v>
      </c>
      <c r="E20788" s="5">
        <f t="shared" si="324"/>
        <v>3.0291114696749874E-2</v>
      </c>
    </row>
    <row r="20789" spans="1:5" x14ac:dyDescent="0.25">
      <c r="A20789" s="2">
        <v>3190</v>
      </c>
      <c r="B20789" s="2">
        <v>2019</v>
      </c>
      <c r="C20789" s="2" t="s">
        <v>55</v>
      </c>
      <c r="D20789" s="3">
        <v>75985</v>
      </c>
      <c r="E20789" s="5">
        <f t="shared" si="324"/>
        <v>4.4732512995986053E-2</v>
      </c>
    </row>
    <row r="20790" spans="1:5" x14ac:dyDescent="0.25">
      <c r="A20790" s="2">
        <v>3190</v>
      </c>
      <c r="B20790" s="2">
        <v>2020</v>
      </c>
      <c r="C20790" s="2" t="s">
        <v>55</v>
      </c>
      <c r="D20790" s="3">
        <v>79384</v>
      </c>
      <c r="E20790" s="5">
        <f t="shared" si="324"/>
        <v>4.2590446437569283E-2</v>
      </c>
    </row>
    <row r="20791" spans="1:5" x14ac:dyDescent="0.25">
      <c r="A20791" s="2">
        <v>3190</v>
      </c>
      <c r="B20791" s="2">
        <v>2021</v>
      </c>
      <c r="C20791" s="2" t="s">
        <v>55</v>
      </c>
      <c r="D20791" s="3">
        <v>82765</v>
      </c>
      <c r="E20791" s="5">
        <f t="shared" si="324"/>
        <v>0.16014015586298555</v>
      </c>
    </row>
    <row r="20792" spans="1:5" x14ac:dyDescent="0.25">
      <c r="A20792" s="2">
        <v>3190</v>
      </c>
      <c r="B20792" s="2">
        <v>2022</v>
      </c>
      <c r="C20792" s="2" t="s">
        <v>60</v>
      </c>
      <c r="D20792" s="3">
        <v>96019</v>
      </c>
      <c r="E20792" s="5">
        <f t="shared" si="324"/>
        <v>3.515970797446339E-2</v>
      </c>
    </row>
    <row r="20793" spans="1:5" x14ac:dyDescent="0.25">
      <c r="A20793" s="2">
        <v>3190</v>
      </c>
      <c r="B20793" s="2">
        <v>2023</v>
      </c>
      <c r="C20793" s="2" t="s">
        <v>60</v>
      </c>
      <c r="D20793" s="3">
        <v>99395</v>
      </c>
      <c r="E20793" s="5">
        <f t="shared" si="324"/>
        <v>9.5870013582172148E-2</v>
      </c>
    </row>
    <row r="20794" spans="1:5" x14ac:dyDescent="0.25">
      <c r="A20794" s="2">
        <v>3190</v>
      </c>
      <c r="B20794" s="2">
        <v>2024</v>
      </c>
      <c r="C20794" s="2" t="s">
        <v>64</v>
      </c>
      <c r="D20794" s="3">
        <v>108924</v>
      </c>
      <c r="E20794" s="5">
        <f t="shared" si="324"/>
        <v>2.2456024383974146E-2</v>
      </c>
    </row>
    <row r="20795" spans="1:5" x14ac:dyDescent="0.25">
      <c r="A20795" s="2">
        <v>3190</v>
      </c>
      <c r="B20795" s="2">
        <v>2025</v>
      </c>
      <c r="C20795" s="2" t="s">
        <v>64</v>
      </c>
      <c r="D20795" s="3">
        <v>111370</v>
      </c>
      <c r="E20795" s="5">
        <f t="shared" si="324"/>
        <v>1</v>
      </c>
    </row>
    <row r="20796" spans="1:5" x14ac:dyDescent="0.25">
      <c r="A20796" s="2">
        <v>3191</v>
      </c>
      <c r="B20796" s="2">
        <v>2019</v>
      </c>
      <c r="C20796" s="2" t="s">
        <v>55</v>
      </c>
      <c r="D20796" s="3">
        <v>61647</v>
      </c>
      <c r="E20796" s="5">
        <f t="shared" si="324"/>
        <v>1.5734747838499845E-3</v>
      </c>
    </row>
    <row r="20797" spans="1:5" x14ac:dyDescent="0.25">
      <c r="A20797" s="2">
        <v>3191</v>
      </c>
      <c r="B20797" s="2">
        <v>2020</v>
      </c>
      <c r="C20797" s="2" t="s">
        <v>60</v>
      </c>
      <c r="D20797" s="3">
        <v>61744</v>
      </c>
      <c r="E20797" s="5">
        <f t="shared" si="324"/>
        <v>2.7614019175952319E-2</v>
      </c>
    </row>
    <row r="20798" spans="1:5" x14ac:dyDescent="0.25">
      <c r="A20798" s="2">
        <v>3191</v>
      </c>
      <c r="B20798" s="2">
        <v>2021</v>
      </c>
      <c r="C20798" s="2" t="s">
        <v>60</v>
      </c>
      <c r="D20798" s="3">
        <v>63449</v>
      </c>
      <c r="E20798" s="5">
        <f t="shared" si="324"/>
        <v>4.3846238711406013E-2</v>
      </c>
    </row>
    <row r="20799" spans="1:5" x14ac:dyDescent="0.25">
      <c r="A20799" s="2">
        <v>3191</v>
      </c>
      <c r="B20799" s="2">
        <v>2022</v>
      </c>
      <c r="C20799" s="2" t="s">
        <v>64</v>
      </c>
      <c r="D20799" s="3">
        <v>66231</v>
      </c>
      <c r="E20799" s="5">
        <f t="shared" si="324"/>
        <v>4.2714136884540475E-2</v>
      </c>
    </row>
    <row r="20800" spans="1:5" x14ac:dyDescent="0.25">
      <c r="A20800" s="2">
        <v>3191</v>
      </c>
      <c r="B20800" s="2">
        <v>2023</v>
      </c>
      <c r="C20800" s="2" t="s">
        <v>64</v>
      </c>
      <c r="D20800" s="3">
        <v>69060</v>
      </c>
      <c r="E20800" s="5">
        <f t="shared" si="324"/>
        <v>7.6165653055314225E-2</v>
      </c>
    </row>
    <row r="20801" spans="1:5" x14ac:dyDescent="0.25">
      <c r="A20801" s="2">
        <v>3191</v>
      </c>
      <c r="B20801" s="2">
        <v>2024</v>
      </c>
      <c r="C20801" s="2" t="s">
        <v>75</v>
      </c>
      <c r="D20801" s="3">
        <v>74320</v>
      </c>
      <c r="E20801" s="5">
        <f t="shared" si="324"/>
        <v>2.3318083961248653E-2</v>
      </c>
    </row>
    <row r="20802" spans="1:5" x14ac:dyDescent="0.25">
      <c r="A20802" s="2">
        <v>3191</v>
      </c>
      <c r="B20802" s="2">
        <v>2025</v>
      </c>
      <c r="C20802" s="2" t="s">
        <v>75</v>
      </c>
      <c r="D20802" s="3">
        <v>76053</v>
      </c>
      <c r="E20802" s="5">
        <f t="shared" ref="E20802:E20865" si="325">IF(A20803=A20802,(D20803-D20802)/D20802,1)</f>
        <v>1</v>
      </c>
    </row>
    <row r="20803" spans="1:5" x14ac:dyDescent="0.25">
      <c r="A20803" s="2">
        <v>3192</v>
      </c>
      <c r="B20803" s="2">
        <v>2024</v>
      </c>
      <c r="C20803" s="2" t="s">
        <v>60</v>
      </c>
      <c r="D20803" s="3">
        <v>111144</v>
      </c>
      <c r="E20803" s="5">
        <f t="shared" si="325"/>
        <v>2.8674512344346075E-2</v>
      </c>
    </row>
    <row r="20804" spans="1:5" x14ac:dyDescent="0.25">
      <c r="A20804" s="2">
        <v>3192</v>
      </c>
      <c r="B20804" s="2">
        <v>2025</v>
      </c>
      <c r="C20804" s="2" t="s">
        <v>60</v>
      </c>
      <c r="D20804" s="3">
        <v>114331</v>
      </c>
      <c r="E20804" s="5">
        <f t="shared" si="325"/>
        <v>1</v>
      </c>
    </row>
    <row r="20805" spans="1:5" x14ac:dyDescent="0.25">
      <c r="A20805" s="2">
        <v>3193</v>
      </c>
      <c r="B20805" s="2">
        <v>2020</v>
      </c>
      <c r="C20805" s="2" t="s">
        <v>66</v>
      </c>
      <c r="D20805" s="3">
        <v>51609</v>
      </c>
      <c r="E20805" s="5">
        <f t="shared" si="325"/>
        <v>3.828789552209886E-2</v>
      </c>
    </row>
    <row r="20806" spans="1:5" x14ac:dyDescent="0.25">
      <c r="A20806" s="2">
        <v>3193</v>
      </c>
      <c r="B20806" s="2">
        <v>2021</v>
      </c>
      <c r="C20806" s="2" t="s">
        <v>66</v>
      </c>
      <c r="D20806" s="3">
        <v>53585</v>
      </c>
      <c r="E20806" s="5">
        <f t="shared" si="325"/>
        <v>3.6764019781655312E-2</v>
      </c>
    </row>
    <row r="20807" spans="1:5" x14ac:dyDescent="0.25">
      <c r="A20807" s="2">
        <v>3193</v>
      </c>
      <c r="B20807" s="2">
        <v>2022</v>
      </c>
      <c r="C20807" s="2" t="s">
        <v>66</v>
      </c>
      <c r="D20807" s="3">
        <v>55555</v>
      </c>
      <c r="E20807" s="5">
        <f t="shared" si="325"/>
        <v>3.9492394923949237E-2</v>
      </c>
    </row>
    <row r="20808" spans="1:5" x14ac:dyDescent="0.25">
      <c r="A20808" s="2">
        <v>3193</v>
      </c>
      <c r="B20808" s="2">
        <v>2023</v>
      </c>
      <c r="C20808" s="2" t="s">
        <v>66</v>
      </c>
      <c r="D20808" s="3">
        <v>57749</v>
      </c>
      <c r="E20808" s="5">
        <f t="shared" si="325"/>
        <v>4.1957436492406797E-2</v>
      </c>
    </row>
    <row r="20809" spans="1:5" x14ac:dyDescent="0.25">
      <c r="A20809" s="2">
        <v>3193</v>
      </c>
      <c r="B20809" s="2">
        <v>2024</v>
      </c>
      <c r="C20809" s="2" t="s">
        <v>66</v>
      </c>
      <c r="D20809" s="3">
        <v>60172</v>
      </c>
      <c r="E20809" s="5">
        <f t="shared" si="325"/>
        <v>5.2050787741806818E-2</v>
      </c>
    </row>
    <row r="20810" spans="1:5" x14ac:dyDescent="0.25">
      <c r="A20810" s="2">
        <v>3193</v>
      </c>
      <c r="B20810" s="2">
        <v>2025</v>
      </c>
      <c r="C20810" s="2" t="s">
        <v>66</v>
      </c>
      <c r="D20810" s="3">
        <v>63304</v>
      </c>
      <c r="E20810" s="5">
        <f t="shared" si="325"/>
        <v>1</v>
      </c>
    </row>
    <row r="20811" spans="1:5" x14ac:dyDescent="0.25">
      <c r="A20811" s="2">
        <v>3194</v>
      </c>
      <c r="B20811" s="2">
        <v>2021</v>
      </c>
      <c r="C20811" s="2" t="s">
        <v>64</v>
      </c>
      <c r="D20811" s="3">
        <v>62877</v>
      </c>
      <c r="E20811" s="5">
        <f t="shared" si="325"/>
        <v>4.9334414809866882E-2</v>
      </c>
    </row>
    <row r="20812" spans="1:5" x14ac:dyDescent="0.25">
      <c r="A20812" s="2">
        <v>3194</v>
      </c>
      <c r="B20812" s="2">
        <v>2022</v>
      </c>
      <c r="C20812" s="2" t="s">
        <v>64</v>
      </c>
      <c r="D20812" s="3">
        <v>65979</v>
      </c>
      <c r="E20812" s="5">
        <f t="shared" si="325"/>
        <v>5.4956880219463766E-2</v>
      </c>
    </row>
    <row r="20813" spans="1:5" x14ac:dyDescent="0.25">
      <c r="A20813" s="2">
        <v>3194</v>
      </c>
      <c r="B20813" s="2">
        <v>2023</v>
      </c>
      <c r="C20813" s="2" t="s">
        <v>75</v>
      </c>
      <c r="D20813" s="3">
        <v>69605</v>
      </c>
      <c r="E20813" s="5">
        <f t="shared" si="325"/>
        <v>4.4493930033761946E-2</v>
      </c>
    </row>
    <row r="20814" spans="1:5" x14ac:dyDescent="0.25">
      <c r="A20814" s="2">
        <v>3194</v>
      </c>
      <c r="B20814" s="2">
        <v>2024</v>
      </c>
      <c r="C20814" s="2" t="s">
        <v>75</v>
      </c>
      <c r="D20814" s="3">
        <v>72702</v>
      </c>
      <c r="E20814" s="5">
        <f t="shared" si="325"/>
        <v>3.9861351819757362E-2</v>
      </c>
    </row>
    <row r="20815" spans="1:5" x14ac:dyDescent="0.25">
      <c r="A20815" s="2">
        <v>3194</v>
      </c>
      <c r="B20815" s="2">
        <v>2025</v>
      </c>
      <c r="C20815" s="2" t="s">
        <v>75</v>
      </c>
      <c r="D20815" s="3">
        <v>75600</v>
      </c>
      <c r="E20815" s="5">
        <f t="shared" si="325"/>
        <v>1</v>
      </c>
    </row>
    <row r="20816" spans="1:5" x14ac:dyDescent="0.25">
      <c r="A20816" s="2">
        <v>3195</v>
      </c>
      <c r="B20816" s="2">
        <v>2019</v>
      </c>
      <c r="C20816" s="2" t="s">
        <v>55</v>
      </c>
      <c r="D20816" s="3">
        <v>75482</v>
      </c>
      <c r="E20816" s="5">
        <f t="shared" si="325"/>
        <v>0.15566625155666253</v>
      </c>
    </row>
    <row r="20817" spans="1:5" x14ac:dyDescent="0.25">
      <c r="A20817" s="2">
        <v>3195</v>
      </c>
      <c r="B20817" s="2">
        <v>2020</v>
      </c>
      <c r="C20817" s="2" t="s">
        <v>60</v>
      </c>
      <c r="D20817" s="3">
        <v>87232</v>
      </c>
      <c r="E20817" s="5">
        <f t="shared" si="325"/>
        <v>0.11747982391782832</v>
      </c>
    </row>
    <row r="20818" spans="1:5" x14ac:dyDescent="0.25">
      <c r="A20818" s="2">
        <v>3195</v>
      </c>
      <c r="B20818" s="2">
        <v>2021</v>
      </c>
      <c r="C20818" s="2" t="s">
        <v>64</v>
      </c>
      <c r="D20818" s="3">
        <v>97480</v>
      </c>
      <c r="E20818" s="5">
        <f t="shared" si="325"/>
        <v>0.13122691834222405</v>
      </c>
    </row>
    <row r="20819" spans="1:5" x14ac:dyDescent="0.25">
      <c r="A20819" s="2">
        <v>3195</v>
      </c>
      <c r="B20819" s="2">
        <v>2022</v>
      </c>
      <c r="C20819" s="2" t="s">
        <v>75</v>
      </c>
      <c r="D20819" s="3">
        <v>110272</v>
      </c>
      <c r="E20819" s="5">
        <f t="shared" si="325"/>
        <v>0.21692723447475334</v>
      </c>
    </row>
    <row r="20820" spans="1:5" x14ac:dyDescent="0.25">
      <c r="A20820" s="2">
        <v>3195</v>
      </c>
      <c r="B20820" s="2">
        <v>2023</v>
      </c>
      <c r="C20820" s="2" t="s">
        <v>71</v>
      </c>
      <c r="D20820" s="3">
        <v>134193</v>
      </c>
      <c r="E20820" s="5">
        <f t="shared" si="325"/>
        <v>3.6745582854545322E-2</v>
      </c>
    </row>
    <row r="20821" spans="1:5" x14ac:dyDescent="0.25">
      <c r="A20821" s="2">
        <v>3195</v>
      </c>
      <c r="B20821" s="2">
        <v>2024</v>
      </c>
      <c r="C20821" s="2" t="s">
        <v>71</v>
      </c>
      <c r="D20821" s="3">
        <v>139124</v>
      </c>
      <c r="E20821" s="5">
        <f t="shared" si="325"/>
        <v>5.96518213967396E-2</v>
      </c>
    </row>
    <row r="20822" spans="1:5" x14ac:dyDescent="0.25">
      <c r="A20822" s="2">
        <v>3195</v>
      </c>
      <c r="B20822" s="2">
        <v>2025</v>
      </c>
      <c r="C20822" s="2" t="s">
        <v>71</v>
      </c>
      <c r="D20822" s="3">
        <v>147423</v>
      </c>
      <c r="E20822" s="5">
        <f t="shared" si="325"/>
        <v>1</v>
      </c>
    </row>
    <row r="20823" spans="1:5" x14ac:dyDescent="0.25">
      <c r="A20823" s="2">
        <v>3196</v>
      </c>
      <c r="B20823" s="2">
        <v>2016</v>
      </c>
      <c r="C20823" s="2" t="s">
        <v>64</v>
      </c>
      <c r="D20823" s="3">
        <v>214552</v>
      </c>
      <c r="E20823" s="5">
        <f t="shared" si="325"/>
        <v>4.8090905701181998E-2</v>
      </c>
    </row>
    <row r="20824" spans="1:5" x14ac:dyDescent="0.25">
      <c r="A20824" s="2">
        <v>3196</v>
      </c>
      <c r="B20824" s="2">
        <v>2017</v>
      </c>
      <c r="C20824" s="2" t="s">
        <v>64</v>
      </c>
      <c r="D20824" s="3">
        <v>224870</v>
      </c>
      <c r="E20824" s="5">
        <f t="shared" si="325"/>
        <v>2.7220171654733845E-2</v>
      </c>
    </row>
    <row r="20825" spans="1:5" x14ac:dyDescent="0.25">
      <c r="A20825" s="2">
        <v>3196</v>
      </c>
      <c r="B20825" s="2">
        <v>2018</v>
      </c>
      <c r="C20825" s="2" t="s">
        <v>64</v>
      </c>
      <c r="D20825" s="3">
        <v>230991</v>
      </c>
      <c r="E20825" s="5">
        <f t="shared" si="325"/>
        <v>4.9802806169937354E-2</v>
      </c>
    </row>
    <row r="20826" spans="1:5" x14ac:dyDescent="0.25">
      <c r="A20826" s="2">
        <v>3196</v>
      </c>
      <c r="B20826" s="2">
        <v>2019</v>
      </c>
      <c r="C20826" s="2" t="s">
        <v>64</v>
      </c>
      <c r="D20826" s="3">
        <v>242495</v>
      </c>
      <c r="E20826" s="5">
        <f t="shared" si="325"/>
        <v>3.1072805624858243E-2</v>
      </c>
    </row>
    <row r="20827" spans="1:5" x14ac:dyDescent="0.25">
      <c r="A20827" s="2">
        <v>3196</v>
      </c>
      <c r="B20827" s="2">
        <v>2020</v>
      </c>
      <c r="C20827" s="2" t="s">
        <v>64</v>
      </c>
      <c r="D20827" s="3">
        <v>250030</v>
      </c>
      <c r="E20827" s="5">
        <f t="shared" si="325"/>
        <v>4.3642762868455788E-2</v>
      </c>
    </row>
    <row r="20828" spans="1:5" x14ac:dyDescent="0.25">
      <c r="A20828" s="2">
        <v>3196</v>
      </c>
      <c r="B20828" s="2">
        <v>2021</v>
      </c>
      <c r="C20828" s="2" t="s">
        <v>64</v>
      </c>
      <c r="D20828" s="3">
        <v>260942</v>
      </c>
      <c r="E20828" s="5">
        <f t="shared" si="325"/>
        <v>2.3522468594553578E-2</v>
      </c>
    </row>
    <row r="20829" spans="1:5" x14ac:dyDescent="0.25">
      <c r="A20829" s="2">
        <v>3196</v>
      </c>
      <c r="B20829" s="2">
        <v>2022</v>
      </c>
      <c r="C20829" s="2" t="s">
        <v>64</v>
      </c>
      <c r="D20829" s="3">
        <v>267080</v>
      </c>
      <c r="E20829" s="5">
        <f t="shared" si="325"/>
        <v>3.6955219409914634E-2</v>
      </c>
    </row>
    <row r="20830" spans="1:5" x14ac:dyDescent="0.25">
      <c r="A20830" s="2">
        <v>3196</v>
      </c>
      <c r="B20830" s="2">
        <v>2023</v>
      </c>
      <c r="C20830" s="2" t="s">
        <v>64</v>
      </c>
      <c r="D20830" s="3">
        <v>276950</v>
      </c>
      <c r="E20830" s="5">
        <f t="shared" si="325"/>
        <v>4.9261599566708794E-2</v>
      </c>
    </row>
    <row r="20831" spans="1:5" x14ac:dyDescent="0.25">
      <c r="A20831" s="2">
        <v>3196</v>
      </c>
      <c r="B20831" s="2">
        <v>2024</v>
      </c>
      <c r="C20831" s="2" t="s">
        <v>64</v>
      </c>
      <c r="D20831" s="3">
        <v>290593</v>
      </c>
      <c r="E20831" s="5">
        <f t="shared" si="325"/>
        <v>-7.2500025809293406E-2</v>
      </c>
    </row>
    <row r="20832" spans="1:5" x14ac:dyDescent="0.25">
      <c r="A20832" s="2">
        <v>3196</v>
      </c>
      <c r="B20832" s="2">
        <v>2025</v>
      </c>
      <c r="C20832" s="2" t="s">
        <v>75</v>
      </c>
      <c r="D20832" s="3">
        <v>269525</v>
      </c>
      <c r="E20832" s="5">
        <f t="shared" si="325"/>
        <v>1</v>
      </c>
    </row>
    <row r="20833" spans="1:5" x14ac:dyDescent="0.25">
      <c r="A20833" s="2">
        <v>3197</v>
      </c>
      <c r="B20833" s="2">
        <v>2017</v>
      </c>
      <c r="C20833" s="2" t="s">
        <v>55</v>
      </c>
      <c r="D20833" s="3">
        <v>105893</v>
      </c>
      <c r="E20833" s="5">
        <f t="shared" si="325"/>
        <v>0.13737451956219957</v>
      </c>
    </row>
    <row r="20834" spans="1:5" x14ac:dyDescent="0.25">
      <c r="A20834" s="2">
        <v>3197</v>
      </c>
      <c r="B20834" s="2">
        <v>2018</v>
      </c>
      <c r="C20834" s="2" t="s">
        <v>60</v>
      </c>
      <c r="D20834" s="3">
        <v>120440</v>
      </c>
      <c r="E20834" s="5">
        <f t="shared" si="325"/>
        <v>3.9156426436399869E-2</v>
      </c>
    </row>
    <row r="20835" spans="1:5" x14ac:dyDescent="0.25">
      <c r="A20835" s="2">
        <v>3197</v>
      </c>
      <c r="B20835" s="2">
        <v>2019</v>
      </c>
      <c r="C20835" s="2" t="s">
        <v>60</v>
      </c>
      <c r="D20835" s="3">
        <v>125156</v>
      </c>
      <c r="E20835" s="5">
        <f t="shared" si="325"/>
        <v>2.0981814695260316E-2</v>
      </c>
    </row>
    <row r="20836" spans="1:5" x14ac:dyDescent="0.25">
      <c r="A20836" s="2">
        <v>3197</v>
      </c>
      <c r="B20836" s="2">
        <v>2020</v>
      </c>
      <c r="C20836" s="2" t="s">
        <v>60</v>
      </c>
      <c r="D20836" s="3">
        <v>127782</v>
      </c>
      <c r="E20836" s="5">
        <f t="shared" si="325"/>
        <v>0.1222707423580786</v>
      </c>
    </row>
    <row r="20837" spans="1:5" x14ac:dyDescent="0.25">
      <c r="A20837" s="2">
        <v>3197</v>
      </c>
      <c r="B20837" s="2">
        <v>2021</v>
      </c>
      <c r="C20837" s="2" t="s">
        <v>64</v>
      </c>
      <c r="D20837" s="3">
        <v>143406</v>
      </c>
      <c r="E20837" s="5">
        <f t="shared" si="325"/>
        <v>4.0214495906726357E-2</v>
      </c>
    </row>
    <row r="20838" spans="1:5" x14ac:dyDescent="0.25">
      <c r="A20838" s="2">
        <v>3197</v>
      </c>
      <c r="B20838" s="2">
        <v>2022</v>
      </c>
      <c r="C20838" s="2" t="s">
        <v>64</v>
      </c>
      <c r="D20838" s="3">
        <v>149173</v>
      </c>
      <c r="E20838" s="5">
        <f t="shared" si="325"/>
        <v>4.0918933050887223E-2</v>
      </c>
    </row>
    <row r="20839" spans="1:5" x14ac:dyDescent="0.25">
      <c r="A20839" s="2">
        <v>3197</v>
      </c>
      <c r="B20839" s="2">
        <v>2023</v>
      </c>
      <c r="C20839" s="2" t="s">
        <v>64</v>
      </c>
      <c r="D20839" s="3">
        <v>155277</v>
      </c>
      <c r="E20839" s="5">
        <f t="shared" si="325"/>
        <v>4.9511518125672185E-2</v>
      </c>
    </row>
    <row r="20840" spans="1:5" x14ac:dyDescent="0.25">
      <c r="A20840" s="2">
        <v>3197</v>
      </c>
      <c r="B20840" s="2">
        <v>2024</v>
      </c>
      <c r="C20840" s="2" t="s">
        <v>64</v>
      </c>
      <c r="D20840" s="3">
        <v>162965</v>
      </c>
      <c r="E20840" s="5">
        <f t="shared" si="325"/>
        <v>3.6664314423342434E-2</v>
      </c>
    </row>
    <row r="20841" spans="1:5" x14ac:dyDescent="0.25">
      <c r="A20841" s="2">
        <v>3197</v>
      </c>
      <c r="B20841" s="2">
        <v>2025</v>
      </c>
      <c r="C20841" s="2" t="s">
        <v>64</v>
      </c>
      <c r="D20841" s="3">
        <v>168940</v>
      </c>
      <c r="E20841" s="5">
        <f t="shared" si="325"/>
        <v>1</v>
      </c>
    </row>
    <row r="20842" spans="1:5" x14ac:dyDescent="0.25">
      <c r="A20842" s="2">
        <v>3198</v>
      </c>
      <c r="B20842" s="2">
        <v>2020</v>
      </c>
      <c r="C20842" s="2" t="s">
        <v>60</v>
      </c>
      <c r="D20842" s="3">
        <v>155106</v>
      </c>
      <c r="E20842" s="5">
        <f t="shared" si="325"/>
        <v>2.3074542570887008E-2</v>
      </c>
    </row>
    <row r="20843" spans="1:5" x14ac:dyDescent="0.25">
      <c r="A20843" s="2">
        <v>3198</v>
      </c>
      <c r="B20843" s="2">
        <v>2021</v>
      </c>
      <c r="C20843" s="2" t="s">
        <v>64</v>
      </c>
      <c r="D20843" s="3">
        <v>158685</v>
      </c>
      <c r="E20843" s="5">
        <f t="shared" si="325"/>
        <v>5.0237892680467591E-2</v>
      </c>
    </row>
    <row r="20844" spans="1:5" x14ac:dyDescent="0.25">
      <c r="A20844" s="2">
        <v>3198</v>
      </c>
      <c r="B20844" s="2">
        <v>2022</v>
      </c>
      <c r="C20844" s="2" t="s">
        <v>75</v>
      </c>
      <c r="D20844" s="3">
        <v>166657</v>
      </c>
      <c r="E20844" s="5">
        <f t="shared" si="325"/>
        <v>9.9659780267255499E-2</v>
      </c>
    </row>
    <row r="20845" spans="1:5" x14ac:dyDescent="0.25">
      <c r="A20845" s="2">
        <v>3198</v>
      </c>
      <c r="B20845" s="2">
        <v>2023</v>
      </c>
      <c r="C20845" s="2" t="s">
        <v>71</v>
      </c>
      <c r="D20845" s="3">
        <v>183266</v>
      </c>
      <c r="E20845" s="5">
        <f t="shared" si="325"/>
        <v>2.4674516822542097E-2</v>
      </c>
    </row>
    <row r="20846" spans="1:5" x14ac:dyDescent="0.25">
      <c r="A20846" s="2">
        <v>3198</v>
      </c>
      <c r="B20846" s="2">
        <v>2024</v>
      </c>
      <c r="C20846" s="2" t="s">
        <v>71</v>
      </c>
      <c r="D20846" s="3">
        <v>187788</v>
      </c>
      <c r="E20846" s="5">
        <f t="shared" si="325"/>
        <v>0.13931135109804674</v>
      </c>
    </row>
    <row r="20847" spans="1:5" x14ac:dyDescent="0.25">
      <c r="A20847" s="2">
        <v>3198</v>
      </c>
      <c r="B20847" s="2">
        <v>2025</v>
      </c>
      <c r="C20847" s="2" t="s">
        <v>3443</v>
      </c>
      <c r="D20847" s="3">
        <v>213949</v>
      </c>
      <c r="E20847" s="5">
        <f t="shared" si="325"/>
        <v>1</v>
      </c>
    </row>
    <row r="20848" spans="1:5" x14ac:dyDescent="0.25">
      <c r="A20848" s="2">
        <v>3199</v>
      </c>
      <c r="B20848" s="2">
        <v>2021</v>
      </c>
      <c r="C20848" s="2" t="s">
        <v>3443</v>
      </c>
      <c r="D20848" s="3">
        <v>336194</v>
      </c>
      <c r="E20848" s="5">
        <f t="shared" si="325"/>
        <v>4.7222734492584642E-2</v>
      </c>
    </row>
    <row r="20849" spans="1:5" x14ac:dyDescent="0.25">
      <c r="A20849" s="2">
        <v>3199</v>
      </c>
      <c r="B20849" s="2">
        <v>2022</v>
      </c>
      <c r="C20849" s="2" t="s">
        <v>3443</v>
      </c>
      <c r="D20849" s="3">
        <v>352070</v>
      </c>
      <c r="E20849" s="5">
        <f t="shared" si="325"/>
        <v>2.8289828727241742E-2</v>
      </c>
    </row>
    <row r="20850" spans="1:5" x14ac:dyDescent="0.25">
      <c r="A20850" s="2">
        <v>3199</v>
      </c>
      <c r="B20850" s="2">
        <v>2023</v>
      </c>
      <c r="C20850" s="2" t="s">
        <v>3443</v>
      </c>
      <c r="D20850" s="3">
        <v>362030</v>
      </c>
      <c r="E20850" s="5">
        <f t="shared" si="325"/>
        <v>4.1245200673977293E-2</v>
      </c>
    </row>
    <row r="20851" spans="1:5" x14ac:dyDescent="0.25">
      <c r="A20851" s="2">
        <v>3199</v>
      </c>
      <c r="B20851" s="2">
        <v>2024</v>
      </c>
      <c r="C20851" s="2" t="s">
        <v>3443</v>
      </c>
      <c r="D20851" s="3">
        <v>376962</v>
      </c>
      <c r="E20851" s="5">
        <f t="shared" si="325"/>
        <v>4.0348894583538922E-2</v>
      </c>
    </row>
    <row r="20852" spans="1:5" x14ac:dyDescent="0.25">
      <c r="A20852" s="2">
        <v>3199</v>
      </c>
      <c r="B20852" s="2">
        <v>2025</v>
      </c>
      <c r="C20852" s="2" t="s">
        <v>3443</v>
      </c>
      <c r="D20852" s="3">
        <v>392172</v>
      </c>
      <c r="E20852" s="5">
        <f t="shared" si="325"/>
        <v>1</v>
      </c>
    </row>
    <row r="20853" spans="1:5" x14ac:dyDescent="0.25">
      <c r="A20853" s="2">
        <v>3200</v>
      </c>
      <c r="B20853" s="2">
        <v>2025</v>
      </c>
      <c r="C20853" s="2" t="s">
        <v>55</v>
      </c>
      <c r="D20853" s="3">
        <v>73602</v>
      </c>
      <c r="E20853" s="5">
        <f t="shared" si="325"/>
        <v>1</v>
      </c>
    </row>
    <row r="20854" spans="1:5" x14ac:dyDescent="0.25">
      <c r="A20854" s="2">
        <v>3201</v>
      </c>
      <c r="B20854" s="2">
        <v>2022</v>
      </c>
      <c r="C20854" s="2" t="s">
        <v>75</v>
      </c>
      <c r="D20854" s="3">
        <v>129273</v>
      </c>
      <c r="E20854" s="5">
        <f t="shared" si="325"/>
        <v>4.9453482165649439E-2</v>
      </c>
    </row>
    <row r="20855" spans="1:5" x14ac:dyDescent="0.25">
      <c r="A20855" s="2">
        <v>3201</v>
      </c>
      <c r="B20855" s="2">
        <v>2023</v>
      </c>
      <c r="C20855" s="2" t="s">
        <v>75</v>
      </c>
      <c r="D20855" s="3">
        <v>135666</v>
      </c>
      <c r="E20855" s="5">
        <f t="shared" si="325"/>
        <v>2.7597187209765159E-2</v>
      </c>
    </row>
    <row r="20856" spans="1:5" x14ac:dyDescent="0.25">
      <c r="A20856" s="2">
        <v>3201</v>
      </c>
      <c r="B20856" s="2">
        <v>2024</v>
      </c>
      <c r="C20856" s="2" t="s">
        <v>75</v>
      </c>
      <c r="D20856" s="3">
        <v>139410</v>
      </c>
      <c r="E20856" s="5">
        <f t="shared" si="325"/>
        <v>4.7916218348755472E-2</v>
      </c>
    </row>
    <row r="20857" spans="1:5" x14ac:dyDescent="0.25">
      <c r="A20857" s="2">
        <v>3201</v>
      </c>
      <c r="B20857" s="2">
        <v>2025</v>
      </c>
      <c r="C20857" s="2" t="s">
        <v>75</v>
      </c>
      <c r="D20857" s="3">
        <v>146090</v>
      </c>
      <c r="E20857" s="5">
        <f t="shared" si="325"/>
        <v>1</v>
      </c>
    </row>
    <row r="20858" spans="1:5" x14ac:dyDescent="0.25">
      <c r="A20858" s="2">
        <v>3202</v>
      </c>
      <c r="B20858" s="2">
        <v>2025</v>
      </c>
      <c r="C20858" s="2" t="s">
        <v>75</v>
      </c>
      <c r="D20858" s="3">
        <v>152034</v>
      </c>
      <c r="E20858" s="5">
        <f t="shared" si="325"/>
        <v>1</v>
      </c>
    </row>
    <row r="20859" spans="1:5" x14ac:dyDescent="0.25">
      <c r="A20859" s="2">
        <v>3203</v>
      </c>
      <c r="B20859" s="2">
        <v>2015</v>
      </c>
      <c r="C20859" s="2" t="s">
        <v>71</v>
      </c>
      <c r="D20859" s="3">
        <v>185361</v>
      </c>
      <c r="E20859" s="5">
        <f t="shared" si="325"/>
        <v>5.3716801268875326E-2</v>
      </c>
    </row>
    <row r="20860" spans="1:5" x14ac:dyDescent="0.25">
      <c r="A20860" s="2">
        <v>3203</v>
      </c>
      <c r="B20860" s="2">
        <v>2016</v>
      </c>
      <c r="C20860" s="2" t="s">
        <v>71</v>
      </c>
      <c r="D20860" s="3">
        <v>195318</v>
      </c>
      <c r="E20860" s="5">
        <f t="shared" si="325"/>
        <v>3.0790812930707873E-2</v>
      </c>
    </row>
    <row r="20861" spans="1:5" x14ac:dyDescent="0.25">
      <c r="A20861" s="2">
        <v>3203</v>
      </c>
      <c r="B20861" s="2">
        <v>2017</v>
      </c>
      <c r="C20861" s="2" t="s">
        <v>71</v>
      </c>
      <c r="D20861" s="3">
        <v>201332</v>
      </c>
      <c r="E20861" s="5">
        <f t="shared" si="325"/>
        <v>4.886952893727773E-2</v>
      </c>
    </row>
    <row r="20862" spans="1:5" x14ac:dyDescent="0.25">
      <c r="A20862" s="2">
        <v>3203</v>
      </c>
      <c r="B20862" s="2">
        <v>2018</v>
      </c>
      <c r="C20862" s="2" t="s">
        <v>71</v>
      </c>
      <c r="D20862" s="3">
        <v>211171</v>
      </c>
      <c r="E20862" s="5">
        <f t="shared" si="325"/>
        <v>4.5342400234880738E-2</v>
      </c>
    </row>
    <row r="20863" spans="1:5" x14ac:dyDescent="0.25">
      <c r="A20863" s="2">
        <v>3203</v>
      </c>
      <c r="B20863" s="2">
        <v>2019</v>
      </c>
      <c r="C20863" s="2" t="s">
        <v>71</v>
      </c>
      <c r="D20863" s="3">
        <v>220746</v>
      </c>
      <c r="E20863" s="5">
        <f t="shared" si="325"/>
        <v>2.9835195201725059E-2</v>
      </c>
    </row>
    <row r="20864" spans="1:5" x14ac:dyDescent="0.25">
      <c r="A20864" s="2">
        <v>3203</v>
      </c>
      <c r="B20864" s="2">
        <v>2020</v>
      </c>
      <c r="C20864" s="2" t="s">
        <v>71</v>
      </c>
      <c r="D20864" s="3">
        <v>227332</v>
      </c>
      <c r="E20864" s="5">
        <f t="shared" si="325"/>
        <v>9.9106153115267534E-3</v>
      </c>
    </row>
    <row r="20865" spans="1:5" x14ac:dyDescent="0.25">
      <c r="A20865" s="2">
        <v>3203</v>
      </c>
      <c r="B20865" s="2">
        <v>2021</v>
      </c>
      <c r="C20865" s="2" t="s">
        <v>3443</v>
      </c>
      <c r="D20865" s="3">
        <v>229585</v>
      </c>
      <c r="E20865" s="5">
        <f t="shared" si="325"/>
        <v>5.4925191105690704E-2</v>
      </c>
    </row>
    <row r="20866" spans="1:5" x14ac:dyDescent="0.25">
      <c r="A20866" s="2">
        <v>3203</v>
      </c>
      <c r="B20866" s="2">
        <v>2022</v>
      </c>
      <c r="C20866" s="2" t="s">
        <v>3443</v>
      </c>
      <c r="D20866" s="3">
        <v>242195</v>
      </c>
      <c r="E20866" s="5">
        <f t="shared" ref="E20866:E20929" si="326">IF(A20867=A20866,(D20867-D20866)/D20866,1)</f>
        <v>4.632217840995892E-2</v>
      </c>
    </row>
    <row r="20867" spans="1:5" x14ac:dyDescent="0.25">
      <c r="A20867" s="2">
        <v>3203</v>
      </c>
      <c r="B20867" s="2">
        <v>2023</v>
      </c>
      <c r="C20867" s="2" t="s">
        <v>3443</v>
      </c>
      <c r="D20867" s="3">
        <v>253414</v>
      </c>
      <c r="E20867" s="5">
        <f t="shared" si="326"/>
        <v>4.9563165413118455E-2</v>
      </c>
    </row>
    <row r="20868" spans="1:5" x14ac:dyDescent="0.25">
      <c r="A20868" s="2">
        <v>3203</v>
      </c>
      <c r="B20868" s="2">
        <v>2024</v>
      </c>
      <c r="C20868" s="2" t="s">
        <v>3443</v>
      </c>
      <c r="D20868" s="3">
        <v>265974</v>
      </c>
      <c r="E20868" s="5">
        <f t="shared" si="326"/>
        <v>3.8932376848864927E-2</v>
      </c>
    </row>
    <row r="20869" spans="1:5" x14ac:dyDescent="0.25">
      <c r="A20869" s="2">
        <v>3203</v>
      </c>
      <c r="B20869" s="2">
        <v>2025</v>
      </c>
      <c r="C20869" s="2" t="s">
        <v>3443</v>
      </c>
      <c r="D20869" s="3">
        <v>276329</v>
      </c>
      <c r="E20869" s="5">
        <f t="shared" si="326"/>
        <v>1</v>
      </c>
    </row>
    <row r="20870" spans="1:5" x14ac:dyDescent="0.25">
      <c r="A20870" s="2">
        <v>3204</v>
      </c>
      <c r="B20870" s="2">
        <v>2021</v>
      </c>
      <c r="C20870" s="2" t="s">
        <v>66</v>
      </c>
      <c r="D20870" s="3">
        <v>34643</v>
      </c>
      <c r="E20870" s="5">
        <f t="shared" si="326"/>
        <v>2.5604018127760298E-2</v>
      </c>
    </row>
    <row r="20871" spans="1:5" x14ac:dyDescent="0.25">
      <c r="A20871" s="2">
        <v>3204</v>
      </c>
      <c r="B20871" s="2">
        <v>2022</v>
      </c>
      <c r="C20871" s="2" t="s">
        <v>66</v>
      </c>
      <c r="D20871" s="3">
        <v>35530</v>
      </c>
      <c r="E20871" s="5">
        <f t="shared" si="326"/>
        <v>4.8212777934140166E-2</v>
      </c>
    </row>
    <row r="20872" spans="1:5" x14ac:dyDescent="0.25">
      <c r="A20872" s="2">
        <v>3204</v>
      </c>
      <c r="B20872" s="2">
        <v>2023</v>
      </c>
      <c r="C20872" s="2" t="s">
        <v>66</v>
      </c>
      <c r="D20872" s="3">
        <v>37243</v>
      </c>
      <c r="E20872" s="5">
        <f t="shared" si="326"/>
        <v>3.5872512955454718E-2</v>
      </c>
    </row>
    <row r="20873" spans="1:5" x14ac:dyDescent="0.25">
      <c r="A20873" s="2">
        <v>3204</v>
      </c>
      <c r="B20873" s="2">
        <v>2024</v>
      </c>
      <c r="C20873" s="2" t="s">
        <v>66</v>
      </c>
      <c r="D20873" s="3">
        <v>38579</v>
      </c>
      <c r="E20873" s="5">
        <f t="shared" si="326"/>
        <v>2.8331475673293759E-2</v>
      </c>
    </row>
    <row r="20874" spans="1:5" x14ac:dyDescent="0.25">
      <c r="A20874" s="2">
        <v>3204</v>
      </c>
      <c r="B20874" s="2">
        <v>2025</v>
      </c>
      <c r="C20874" s="2" t="s">
        <v>66</v>
      </c>
      <c r="D20874" s="3">
        <v>39672</v>
      </c>
      <c r="E20874" s="5">
        <f t="shared" si="326"/>
        <v>1</v>
      </c>
    </row>
    <row r="20875" spans="1:5" x14ac:dyDescent="0.25">
      <c r="A20875" s="2">
        <v>3205</v>
      </c>
      <c r="B20875" s="2">
        <v>2022</v>
      </c>
      <c r="C20875" s="2" t="s">
        <v>60</v>
      </c>
      <c r="D20875" s="3">
        <v>70015</v>
      </c>
      <c r="E20875" s="5">
        <f t="shared" si="326"/>
        <v>8.1368278226094409E-2</v>
      </c>
    </row>
    <row r="20876" spans="1:5" x14ac:dyDescent="0.25">
      <c r="A20876" s="2">
        <v>3205</v>
      </c>
      <c r="B20876" s="2">
        <v>2023</v>
      </c>
      <c r="C20876" s="2" t="s">
        <v>64</v>
      </c>
      <c r="D20876" s="3">
        <v>75712</v>
      </c>
      <c r="E20876" s="5">
        <f t="shared" si="326"/>
        <v>8.7832840236686388E-2</v>
      </c>
    </row>
    <row r="20877" spans="1:5" x14ac:dyDescent="0.25">
      <c r="A20877" s="2">
        <v>3205</v>
      </c>
      <c r="B20877" s="2">
        <v>2024</v>
      </c>
      <c r="C20877" s="2" t="s">
        <v>75</v>
      </c>
      <c r="D20877" s="3">
        <v>82362</v>
      </c>
      <c r="E20877" s="5">
        <f t="shared" si="326"/>
        <v>2.9783152424661858E-2</v>
      </c>
    </row>
    <row r="20878" spans="1:5" x14ac:dyDescent="0.25">
      <c r="A20878" s="2">
        <v>3205</v>
      </c>
      <c r="B20878" s="2">
        <v>2025</v>
      </c>
      <c r="C20878" s="2" t="s">
        <v>75</v>
      </c>
      <c r="D20878" s="3">
        <v>84815</v>
      </c>
      <c r="E20878" s="5">
        <f t="shared" si="326"/>
        <v>1</v>
      </c>
    </row>
    <row r="20879" spans="1:5" x14ac:dyDescent="0.25">
      <c r="A20879" s="2">
        <v>3206</v>
      </c>
      <c r="B20879" s="2">
        <v>2022</v>
      </c>
      <c r="C20879" s="2" t="s">
        <v>60</v>
      </c>
      <c r="D20879" s="3">
        <v>101216</v>
      </c>
      <c r="E20879" s="5">
        <f t="shared" si="326"/>
        <v>5.4141637685741387E-2</v>
      </c>
    </row>
    <row r="20880" spans="1:5" x14ac:dyDescent="0.25">
      <c r="A20880" s="2">
        <v>3206</v>
      </c>
      <c r="B20880" s="2">
        <v>2023</v>
      </c>
      <c r="C20880" s="2" t="s">
        <v>64</v>
      </c>
      <c r="D20880" s="3">
        <v>106696</v>
      </c>
      <c r="E20880" s="5">
        <f t="shared" si="326"/>
        <v>3.527779860538352E-2</v>
      </c>
    </row>
    <row r="20881" spans="1:5" x14ac:dyDescent="0.25">
      <c r="A20881" s="2">
        <v>3206</v>
      </c>
      <c r="B20881" s="2">
        <v>2024</v>
      </c>
      <c r="C20881" s="2" t="s">
        <v>64</v>
      </c>
      <c r="D20881" s="3">
        <v>110460</v>
      </c>
      <c r="E20881" s="5">
        <f t="shared" si="326"/>
        <v>4.280282455187398E-2</v>
      </c>
    </row>
    <row r="20882" spans="1:5" x14ac:dyDescent="0.25">
      <c r="A20882" s="2">
        <v>3206</v>
      </c>
      <c r="B20882" s="2">
        <v>2025</v>
      </c>
      <c r="C20882" s="2" t="s">
        <v>64</v>
      </c>
      <c r="D20882" s="3">
        <v>115188</v>
      </c>
      <c r="E20882" s="5">
        <f t="shared" si="326"/>
        <v>1</v>
      </c>
    </row>
    <row r="20883" spans="1:5" x14ac:dyDescent="0.25">
      <c r="A20883" s="2">
        <v>3207</v>
      </c>
      <c r="B20883" s="2">
        <v>2015</v>
      </c>
      <c r="C20883" s="2" t="s">
        <v>64</v>
      </c>
      <c r="D20883" s="3">
        <v>298217</v>
      </c>
      <c r="E20883" s="5">
        <f t="shared" si="326"/>
        <v>4.6912147865480508E-2</v>
      </c>
    </row>
    <row r="20884" spans="1:5" x14ac:dyDescent="0.25">
      <c r="A20884" s="2">
        <v>3207</v>
      </c>
      <c r="B20884" s="2">
        <v>2016</v>
      </c>
      <c r="C20884" s="2" t="s">
        <v>64</v>
      </c>
      <c r="D20884" s="3">
        <v>312207</v>
      </c>
      <c r="E20884" s="5">
        <f t="shared" si="326"/>
        <v>4.9313436277854117E-2</v>
      </c>
    </row>
    <row r="20885" spans="1:5" x14ac:dyDescent="0.25">
      <c r="A20885" s="2">
        <v>3207</v>
      </c>
      <c r="B20885" s="2">
        <v>2017</v>
      </c>
      <c r="C20885" s="2" t="s">
        <v>64</v>
      </c>
      <c r="D20885" s="3">
        <v>327603</v>
      </c>
      <c r="E20885" s="5">
        <f t="shared" si="326"/>
        <v>2.8195712493475335E-2</v>
      </c>
    </row>
    <row r="20886" spans="1:5" x14ac:dyDescent="0.25">
      <c r="A20886" s="2">
        <v>3207</v>
      </c>
      <c r="B20886" s="2">
        <v>2018</v>
      </c>
      <c r="C20886" s="2" t="s">
        <v>64</v>
      </c>
      <c r="D20886" s="3">
        <v>336840</v>
      </c>
      <c r="E20886" s="5">
        <f t="shared" si="326"/>
        <v>4.3982306139413369E-2</v>
      </c>
    </row>
    <row r="20887" spans="1:5" x14ac:dyDescent="0.25">
      <c r="A20887" s="2">
        <v>3207</v>
      </c>
      <c r="B20887" s="2">
        <v>2019</v>
      </c>
      <c r="C20887" s="2" t="s">
        <v>64</v>
      </c>
      <c r="D20887" s="3">
        <v>351655</v>
      </c>
      <c r="E20887" s="5">
        <f t="shared" si="326"/>
        <v>4.4489627617977846E-2</v>
      </c>
    </row>
    <row r="20888" spans="1:5" x14ac:dyDescent="0.25">
      <c r="A20888" s="2">
        <v>3207</v>
      </c>
      <c r="B20888" s="2">
        <v>2020</v>
      </c>
      <c r="C20888" s="2" t="s">
        <v>64</v>
      </c>
      <c r="D20888" s="3">
        <v>367300</v>
      </c>
      <c r="E20888" s="5">
        <f t="shared" si="326"/>
        <v>4.0876667574190034E-2</v>
      </c>
    </row>
    <row r="20889" spans="1:5" x14ac:dyDescent="0.25">
      <c r="A20889" s="2">
        <v>3207</v>
      </c>
      <c r="B20889" s="2">
        <v>2021</v>
      </c>
      <c r="C20889" s="2" t="s">
        <v>64</v>
      </c>
      <c r="D20889" s="3">
        <v>382314</v>
      </c>
      <c r="E20889" s="5">
        <f t="shared" si="326"/>
        <v>2.6336990013444445E-2</v>
      </c>
    </row>
    <row r="20890" spans="1:5" x14ac:dyDescent="0.25">
      <c r="A20890" s="2">
        <v>3207</v>
      </c>
      <c r="B20890" s="2">
        <v>2022</v>
      </c>
      <c r="C20890" s="2" t="s">
        <v>64</v>
      </c>
      <c r="D20890" s="3">
        <v>392383</v>
      </c>
      <c r="E20890" s="5">
        <f t="shared" si="326"/>
        <v>2.1257291982578246E-2</v>
      </c>
    </row>
    <row r="20891" spans="1:5" x14ac:dyDescent="0.25">
      <c r="A20891" s="2">
        <v>3207</v>
      </c>
      <c r="B20891" s="2">
        <v>2023</v>
      </c>
      <c r="C20891" s="2" t="s">
        <v>64</v>
      </c>
      <c r="D20891" s="3">
        <v>400724</v>
      </c>
      <c r="E20891" s="5">
        <f t="shared" si="326"/>
        <v>2.7709845180223795E-2</v>
      </c>
    </row>
    <row r="20892" spans="1:5" x14ac:dyDescent="0.25">
      <c r="A20892" s="2">
        <v>3207</v>
      </c>
      <c r="B20892" s="2">
        <v>2024</v>
      </c>
      <c r="C20892" s="2" t="s">
        <v>64</v>
      </c>
      <c r="D20892" s="3">
        <v>411828</v>
      </c>
      <c r="E20892" s="5">
        <f t="shared" si="326"/>
        <v>2.859446176559146E-2</v>
      </c>
    </row>
    <row r="20893" spans="1:5" x14ac:dyDescent="0.25">
      <c r="A20893" s="2">
        <v>3207</v>
      </c>
      <c r="B20893" s="2">
        <v>2025</v>
      </c>
      <c r="C20893" s="2" t="s">
        <v>64</v>
      </c>
      <c r="D20893" s="3">
        <v>423604</v>
      </c>
      <c r="E20893" s="5">
        <f t="shared" si="326"/>
        <v>1</v>
      </c>
    </row>
    <row r="20894" spans="1:5" x14ac:dyDescent="0.25">
      <c r="A20894" s="2">
        <v>3208</v>
      </c>
      <c r="B20894" s="2">
        <v>2014</v>
      </c>
      <c r="C20894" s="2" t="s">
        <v>66</v>
      </c>
      <c r="D20894" s="3">
        <v>38933</v>
      </c>
      <c r="E20894" s="5">
        <f t="shared" si="326"/>
        <v>0.21341792309865668</v>
      </c>
    </row>
    <row r="20895" spans="1:5" x14ac:dyDescent="0.25">
      <c r="A20895" s="2">
        <v>3208</v>
      </c>
      <c r="B20895" s="2">
        <v>2015</v>
      </c>
      <c r="C20895" s="2" t="s">
        <v>55</v>
      </c>
      <c r="D20895" s="3">
        <v>47242</v>
      </c>
      <c r="E20895" s="5">
        <f t="shared" si="326"/>
        <v>2.8110579569027561E-2</v>
      </c>
    </row>
    <row r="20896" spans="1:5" x14ac:dyDescent="0.25">
      <c r="A20896" s="2">
        <v>3208</v>
      </c>
      <c r="B20896" s="2">
        <v>2016</v>
      </c>
      <c r="C20896" s="2" t="s">
        <v>55</v>
      </c>
      <c r="D20896" s="3">
        <v>48570</v>
      </c>
      <c r="E20896" s="5">
        <f t="shared" si="326"/>
        <v>3.1850936792258595E-2</v>
      </c>
    </row>
    <row r="20897" spans="1:5" x14ac:dyDescent="0.25">
      <c r="A20897" s="2">
        <v>3208</v>
      </c>
      <c r="B20897" s="2">
        <v>2017</v>
      </c>
      <c r="C20897" s="2" t="s">
        <v>55</v>
      </c>
      <c r="D20897" s="3">
        <v>50117</v>
      </c>
      <c r="E20897" s="5">
        <f t="shared" si="326"/>
        <v>0.25943292695093484</v>
      </c>
    </row>
    <row r="20898" spans="1:5" x14ac:dyDescent="0.25">
      <c r="A20898" s="2">
        <v>3208</v>
      </c>
      <c r="B20898" s="2">
        <v>2018</v>
      </c>
      <c r="C20898" s="2" t="s">
        <v>60</v>
      </c>
      <c r="D20898" s="3">
        <v>63119</v>
      </c>
      <c r="E20898" s="5">
        <f t="shared" si="326"/>
        <v>2.1578288629414282E-2</v>
      </c>
    </row>
    <row r="20899" spans="1:5" x14ac:dyDescent="0.25">
      <c r="A20899" s="2">
        <v>3208</v>
      </c>
      <c r="B20899" s="2">
        <v>2019</v>
      </c>
      <c r="C20899" s="2" t="s">
        <v>60</v>
      </c>
      <c r="D20899" s="3">
        <v>64481</v>
      </c>
      <c r="E20899" s="5">
        <f t="shared" si="326"/>
        <v>3.4800949116794093E-2</v>
      </c>
    </row>
    <row r="20900" spans="1:5" x14ac:dyDescent="0.25">
      <c r="A20900" s="2">
        <v>3208</v>
      </c>
      <c r="B20900" s="2">
        <v>2020</v>
      </c>
      <c r="C20900" s="2" t="s">
        <v>60</v>
      </c>
      <c r="D20900" s="3">
        <v>66725</v>
      </c>
      <c r="E20900" s="5">
        <f t="shared" si="326"/>
        <v>4.3581865867366051E-2</v>
      </c>
    </row>
    <row r="20901" spans="1:5" x14ac:dyDescent="0.25">
      <c r="A20901" s="2">
        <v>3208</v>
      </c>
      <c r="B20901" s="2">
        <v>2021</v>
      </c>
      <c r="C20901" s="2" t="s">
        <v>60</v>
      </c>
      <c r="D20901" s="3">
        <v>69633</v>
      </c>
      <c r="E20901" s="5">
        <f t="shared" si="326"/>
        <v>0.12959372711214509</v>
      </c>
    </row>
    <row r="20902" spans="1:5" x14ac:dyDescent="0.25">
      <c r="A20902" s="2">
        <v>3208</v>
      </c>
      <c r="B20902" s="2">
        <v>2022</v>
      </c>
      <c r="C20902" s="2" t="s">
        <v>64</v>
      </c>
      <c r="D20902" s="3">
        <v>78657</v>
      </c>
      <c r="E20902" s="5">
        <f t="shared" si="326"/>
        <v>4.8946692602057029E-2</v>
      </c>
    </row>
    <row r="20903" spans="1:5" x14ac:dyDescent="0.25">
      <c r="A20903" s="2">
        <v>3208</v>
      </c>
      <c r="B20903" s="2">
        <v>2023</v>
      </c>
      <c r="C20903" s="2" t="s">
        <v>64</v>
      </c>
      <c r="D20903" s="3">
        <v>82507</v>
      </c>
      <c r="E20903" s="5">
        <f t="shared" si="326"/>
        <v>0.15859260426388064</v>
      </c>
    </row>
    <row r="20904" spans="1:5" x14ac:dyDescent="0.25">
      <c r="A20904" s="2">
        <v>3208</v>
      </c>
      <c r="B20904" s="2">
        <v>2024</v>
      </c>
      <c r="C20904" s="2" t="s">
        <v>75</v>
      </c>
      <c r="D20904" s="3">
        <v>95592</v>
      </c>
      <c r="E20904" s="5">
        <f t="shared" si="326"/>
        <v>2.1602226127709432E-2</v>
      </c>
    </row>
    <row r="20905" spans="1:5" x14ac:dyDescent="0.25">
      <c r="A20905" s="2">
        <v>3208</v>
      </c>
      <c r="B20905" s="2">
        <v>2025</v>
      </c>
      <c r="C20905" s="2" t="s">
        <v>75</v>
      </c>
      <c r="D20905" s="3">
        <v>97657</v>
      </c>
      <c r="E20905" s="5">
        <f t="shared" si="326"/>
        <v>1</v>
      </c>
    </row>
    <row r="20906" spans="1:5" x14ac:dyDescent="0.25">
      <c r="A20906" s="2">
        <v>3209</v>
      </c>
      <c r="B20906" s="2">
        <v>2024</v>
      </c>
      <c r="C20906" s="2" t="s">
        <v>66</v>
      </c>
      <c r="D20906" s="3">
        <v>167732</v>
      </c>
      <c r="E20906" s="5">
        <f t="shared" si="326"/>
        <v>2.9982352800896669E-2</v>
      </c>
    </row>
    <row r="20907" spans="1:5" x14ac:dyDescent="0.25">
      <c r="A20907" s="2">
        <v>3209</v>
      </c>
      <c r="B20907" s="2">
        <v>2025</v>
      </c>
      <c r="C20907" s="2" t="s">
        <v>66</v>
      </c>
      <c r="D20907" s="3">
        <v>172761</v>
      </c>
      <c r="E20907" s="5">
        <f t="shared" si="326"/>
        <v>1</v>
      </c>
    </row>
    <row r="20908" spans="1:5" x14ac:dyDescent="0.25">
      <c r="A20908" s="2">
        <v>3210</v>
      </c>
      <c r="B20908" s="2">
        <v>2017</v>
      </c>
      <c r="C20908" s="2" t="s">
        <v>66</v>
      </c>
      <c r="D20908" s="3">
        <v>70445</v>
      </c>
      <c r="E20908" s="5">
        <f t="shared" si="326"/>
        <v>6.4120945418411526E-2</v>
      </c>
    </row>
    <row r="20909" spans="1:5" x14ac:dyDescent="0.25">
      <c r="A20909" s="2">
        <v>3210</v>
      </c>
      <c r="B20909" s="2">
        <v>2018</v>
      </c>
      <c r="C20909" s="2" t="s">
        <v>66</v>
      </c>
      <c r="D20909" s="3">
        <v>74962</v>
      </c>
      <c r="E20909" s="5">
        <f t="shared" si="326"/>
        <v>3.8045943277927485E-2</v>
      </c>
    </row>
    <row r="20910" spans="1:5" x14ac:dyDescent="0.25">
      <c r="A20910" s="2">
        <v>3210</v>
      </c>
      <c r="B20910" s="2">
        <v>2019</v>
      </c>
      <c r="C20910" s="2" t="s">
        <v>66</v>
      </c>
      <c r="D20910" s="3">
        <v>77814</v>
      </c>
      <c r="E20910" s="5">
        <f t="shared" si="326"/>
        <v>5.1186161873184775E-2</v>
      </c>
    </row>
    <row r="20911" spans="1:5" x14ac:dyDescent="0.25">
      <c r="A20911" s="2">
        <v>3210</v>
      </c>
      <c r="B20911" s="2">
        <v>2020</v>
      </c>
      <c r="C20911" s="2" t="s">
        <v>66</v>
      </c>
      <c r="D20911" s="3">
        <v>81797</v>
      </c>
      <c r="E20911" s="5">
        <f t="shared" si="326"/>
        <v>9.1103585706077239E-2</v>
      </c>
    </row>
    <row r="20912" spans="1:5" x14ac:dyDescent="0.25">
      <c r="A20912" s="2">
        <v>3210</v>
      </c>
      <c r="B20912" s="2">
        <v>2021</v>
      </c>
      <c r="C20912" s="2" t="s">
        <v>55</v>
      </c>
      <c r="D20912" s="3">
        <v>89249</v>
      </c>
      <c r="E20912" s="5">
        <f t="shared" si="326"/>
        <v>0.14490918665755359</v>
      </c>
    </row>
    <row r="20913" spans="1:5" x14ac:dyDescent="0.25">
      <c r="A20913" s="2">
        <v>3210</v>
      </c>
      <c r="B20913" s="2">
        <v>2022</v>
      </c>
      <c r="C20913" s="2" t="s">
        <v>60</v>
      </c>
      <c r="D20913" s="3">
        <v>102182</v>
      </c>
      <c r="E20913" s="5">
        <f t="shared" si="326"/>
        <v>0.14412518838934452</v>
      </c>
    </row>
    <row r="20914" spans="1:5" x14ac:dyDescent="0.25">
      <c r="A20914" s="2">
        <v>3210</v>
      </c>
      <c r="B20914" s="2">
        <v>2023</v>
      </c>
      <c r="C20914" s="2" t="s">
        <v>64</v>
      </c>
      <c r="D20914" s="3">
        <v>116909</v>
      </c>
      <c r="E20914" s="5">
        <f t="shared" si="326"/>
        <v>5.4580913359963734E-2</v>
      </c>
    </row>
    <row r="20915" spans="1:5" x14ac:dyDescent="0.25">
      <c r="A20915" s="2">
        <v>3210</v>
      </c>
      <c r="B20915" s="2">
        <v>2024</v>
      </c>
      <c r="C20915" s="2" t="s">
        <v>64</v>
      </c>
      <c r="D20915" s="3">
        <v>123290</v>
      </c>
      <c r="E20915" s="5">
        <f t="shared" si="326"/>
        <v>0.1517803552599562</v>
      </c>
    </row>
    <row r="20916" spans="1:5" x14ac:dyDescent="0.25">
      <c r="A20916" s="2">
        <v>3210</v>
      </c>
      <c r="B20916" s="2">
        <v>2025</v>
      </c>
      <c r="C20916" s="2" t="s">
        <v>75</v>
      </c>
      <c r="D20916" s="3">
        <v>142003</v>
      </c>
      <c r="E20916" s="5">
        <f t="shared" si="326"/>
        <v>1</v>
      </c>
    </row>
    <row r="20917" spans="1:5" x14ac:dyDescent="0.25">
      <c r="A20917" s="2">
        <v>3211</v>
      </c>
      <c r="B20917" s="2">
        <v>2022</v>
      </c>
      <c r="C20917" s="2" t="s">
        <v>55</v>
      </c>
      <c r="D20917" s="3">
        <v>91577</v>
      </c>
      <c r="E20917" s="5">
        <f t="shared" si="326"/>
        <v>8.1527020976882844E-2</v>
      </c>
    </row>
    <row r="20918" spans="1:5" x14ac:dyDescent="0.25">
      <c r="A20918" s="2">
        <v>3211</v>
      </c>
      <c r="B20918" s="2">
        <v>2023</v>
      </c>
      <c r="C20918" s="2" t="s">
        <v>60</v>
      </c>
      <c r="D20918" s="3">
        <v>99043</v>
      </c>
      <c r="E20918" s="5">
        <f t="shared" si="326"/>
        <v>3.6670940904455641E-2</v>
      </c>
    </row>
    <row r="20919" spans="1:5" x14ac:dyDescent="0.25">
      <c r="A20919" s="2">
        <v>3211</v>
      </c>
      <c r="B20919" s="2">
        <v>2024</v>
      </c>
      <c r="C20919" s="2" t="s">
        <v>60</v>
      </c>
      <c r="D20919" s="3">
        <v>102675</v>
      </c>
      <c r="E20919" s="5">
        <f t="shared" si="326"/>
        <v>5.2700267835402971E-2</v>
      </c>
    </row>
    <row r="20920" spans="1:5" x14ac:dyDescent="0.25">
      <c r="A20920" s="2">
        <v>3211</v>
      </c>
      <c r="B20920" s="2">
        <v>2025</v>
      </c>
      <c r="C20920" s="2" t="s">
        <v>60</v>
      </c>
      <c r="D20920" s="3">
        <v>108086</v>
      </c>
      <c r="E20920" s="5">
        <f t="shared" si="326"/>
        <v>1</v>
      </c>
    </row>
    <row r="20921" spans="1:5" x14ac:dyDescent="0.25">
      <c r="A20921" s="2">
        <v>3212</v>
      </c>
      <c r="B20921" s="2">
        <v>2020</v>
      </c>
      <c r="C20921" s="2" t="s">
        <v>55</v>
      </c>
      <c r="D20921" s="3">
        <v>80705</v>
      </c>
      <c r="E20921" s="5">
        <f t="shared" si="326"/>
        <v>3.1076141503004771E-2</v>
      </c>
    </row>
    <row r="20922" spans="1:5" x14ac:dyDescent="0.25">
      <c r="A20922" s="2">
        <v>3212</v>
      </c>
      <c r="B20922" s="2">
        <v>2021</v>
      </c>
      <c r="C20922" s="2" t="s">
        <v>55</v>
      </c>
      <c r="D20922" s="3">
        <v>83213</v>
      </c>
      <c r="E20922" s="5">
        <f t="shared" si="326"/>
        <v>4.176030187590881E-2</v>
      </c>
    </row>
    <row r="20923" spans="1:5" x14ac:dyDescent="0.25">
      <c r="A20923" s="2">
        <v>3212</v>
      </c>
      <c r="B20923" s="2">
        <v>2022</v>
      </c>
      <c r="C20923" s="2" t="s">
        <v>55</v>
      </c>
      <c r="D20923" s="3">
        <v>86688</v>
      </c>
      <c r="E20923" s="5">
        <f t="shared" si="326"/>
        <v>2.870062753783684E-2</v>
      </c>
    </row>
    <row r="20924" spans="1:5" x14ac:dyDescent="0.25">
      <c r="A20924" s="2">
        <v>3212</v>
      </c>
      <c r="B20924" s="2">
        <v>2023</v>
      </c>
      <c r="C20924" s="2" t="s">
        <v>55</v>
      </c>
      <c r="D20924" s="3">
        <v>89176</v>
      </c>
      <c r="E20924" s="5">
        <f t="shared" si="326"/>
        <v>3.8878173499596304E-2</v>
      </c>
    </row>
    <row r="20925" spans="1:5" x14ac:dyDescent="0.25">
      <c r="A20925" s="2">
        <v>3212</v>
      </c>
      <c r="B20925" s="2">
        <v>2024</v>
      </c>
      <c r="C20925" s="2" t="s">
        <v>55</v>
      </c>
      <c r="D20925" s="3">
        <v>92643</v>
      </c>
      <c r="E20925" s="5">
        <f t="shared" si="326"/>
        <v>2.7265956413328584E-2</v>
      </c>
    </row>
    <row r="20926" spans="1:5" x14ac:dyDescent="0.25">
      <c r="A20926" s="2">
        <v>3212</v>
      </c>
      <c r="B20926" s="2">
        <v>2025</v>
      </c>
      <c r="C20926" s="2" t="s">
        <v>55</v>
      </c>
      <c r="D20926" s="3">
        <v>95169</v>
      </c>
      <c r="E20926" s="5">
        <f t="shared" si="326"/>
        <v>1</v>
      </c>
    </row>
    <row r="20927" spans="1:5" x14ac:dyDescent="0.25">
      <c r="A20927" s="2">
        <v>3213</v>
      </c>
      <c r="B20927" s="2">
        <v>2021</v>
      </c>
      <c r="C20927" s="2" t="s">
        <v>66</v>
      </c>
      <c r="D20927" s="3">
        <v>48972</v>
      </c>
      <c r="E20927" s="5">
        <f t="shared" si="326"/>
        <v>3.8613901821448991E-2</v>
      </c>
    </row>
    <row r="20928" spans="1:5" x14ac:dyDescent="0.25">
      <c r="A20928" s="2">
        <v>3213</v>
      </c>
      <c r="B20928" s="2">
        <v>2022</v>
      </c>
      <c r="C20928" s="2" t="s">
        <v>66</v>
      </c>
      <c r="D20928" s="3">
        <v>50863</v>
      </c>
      <c r="E20928" s="5">
        <f t="shared" si="326"/>
        <v>3.4111239997640722E-2</v>
      </c>
    </row>
    <row r="20929" spans="1:5" x14ac:dyDescent="0.25">
      <c r="A20929" s="2">
        <v>3213</v>
      </c>
      <c r="B20929" s="2">
        <v>2023</v>
      </c>
      <c r="C20929" s="2" t="s">
        <v>66</v>
      </c>
      <c r="D20929" s="3">
        <v>52598</v>
      </c>
      <c r="E20929" s="5">
        <f t="shared" si="326"/>
        <v>4.6845887676337503E-2</v>
      </c>
    </row>
    <row r="20930" spans="1:5" x14ac:dyDescent="0.25">
      <c r="A20930" s="2">
        <v>3213</v>
      </c>
      <c r="B20930" s="2">
        <v>2024</v>
      </c>
      <c r="C20930" s="2" t="s">
        <v>66</v>
      </c>
      <c r="D20930" s="3">
        <v>55062</v>
      </c>
      <c r="E20930" s="5">
        <f t="shared" ref="E20930:E20993" si="327">IF(A20931=A20930,(D20931-D20930)/D20930,1)</f>
        <v>5.0543024227234751E-2</v>
      </c>
    </row>
    <row r="20931" spans="1:5" x14ac:dyDescent="0.25">
      <c r="A20931" s="2">
        <v>3213</v>
      </c>
      <c r="B20931" s="2">
        <v>2025</v>
      </c>
      <c r="C20931" s="2" t="s">
        <v>66</v>
      </c>
      <c r="D20931" s="3">
        <v>57845</v>
      </c>
      <c r="E20931" s="5">
        <f t="shared" si="327"/>
        <v>1</v>
      </c>
    </row>
    <row r="20932" spans="1:5" x14ac:dyDescent="0.25">
      <c r="A20932" s="2">
        <v>3214</v>
      </c>
      <c r="B20932" s="2">
        <v>2023</v>
      </c>
      <c r="C20932" s="2" t="s">
        <v>60</v>
      </c>
      <c r="D20932" s="3">
        <v>69617</v>
      </c>
      <c r="E20932" s="5">
        <f t="shared" si="327"/>
        <v>3.5709668615424392E-2</v>
      </c>
    </row>
    <row r="20933" spans="1:5" x14ac:dyDescent="0.25">
      <c r="A20933" s="2">
        <v>3214</v>
      </c>
      <c r="B20933" s="2">
        <v>2024</v>
      </c>
      <c r="C20933" s="2" t="s">
        <v>60</v>
      </c>
      <c r="D20933" s="3">
        <v>72103</v>
      </c>
      <c r="E20933" s="5">
        <f t="shared" si="327"/>
        <v>4.5337919365352343E-2</v>
      </c>
    </row>
    <row r="20934" spans="1:5" x14ac:dyDescent="0.25">
      <c r="A20934" s="2">
        <v>3214</v>
      </c>
      <c r="B20934" s="2">
        <v>2025</v>
      </c>
      <c r="C20934" s="2" t="s">
        <v>60</v>
      </c>
      <c r="D20934" s="3">
        <v>75372</v>
      </c>
      <c r="E20934" s="5">
        <f t="shared" si="327"/>
        <v>1</v>
      </c>
    </row>
    <row r="20935" spans="1:5" x14ac:dyDescent="0.25">
      <c r="A20935" s="2">
        <v>3215</v>
      </c>
      <c r="B20935" s="2">
        <v>2018</v>
      </c>
      <c r="C20935" s="2" t="s">
        <v>60</v>
      </c>
      <c r="D20935" s="3">
        <v>65598</v>
      </c>
      <c r="E20935" s="5">
        <f t="shared" si="327"/>
        <v>2.7638037745053204E-2</v>
      </c>
    </row>
    <row r="20936" spans="1:5" x14ac:dyDescent="0.25">
      <c r="A20936" s="2">
        <v>3215</v>
      </c>
      <c r="B20936" s="2">
        <v>2019</v>
      </c>
      <c r="C20936" s="2" t="s">
        <v>60</v>
      </c>
      <c r="D20936" s="3">
        <v>67411</v>
      </c>
      <c r="E20936" s="5">
        <f t="shared" si="327"/>
        <v>4.9309459880434947E-2</v>
      </c>
    </row>
    <row r="20937" spans="1:5" x14ac:dyDescent="0.25">
      <c r="A20937" s="2">
        <v>3215</v>
      </c>
      <c r="B20937" s="2">
        <v>2020</v>
      </c>
      <c r="C20937" s="2" t="s">
        <v>60</v>
      </c>
      <c r="D20937" s="3">
        <v>70735</v>
      </c>
      <c r="E20937" s="5">
        <f t="shared" si="327"/>
        <v>3.3887043189368769E-2</v>
      </c>
    </row>
    <row r="20938" spans="1:5" x14ac:dyDescent="0.25">
      <c r="A20938" s="2">
        <v>3215</v>
      </c>
      <c r="B20938" s="2">
        <v>2021</v>
      </c>
      <c r="C20938" s="2" t="s">
        <v>60</v>
      </c>
      <c r="D20938" s="3">
        <v>73132</v>
      </c>
      <c r="E20938" s="5">
        <f t="shared" si="327"/>
        <v>4.1281518350380138E-2</v>
      </c>
    </row>
    <row r="20939" spans="1:5" x14ac:dyDescent="0.25">
      <c r="A20939" s="2">
        <v>3215</v>
      </c>
      <c r="B20939" s="2">
        <v>2022</v>
      </c>
      <c r="C20939" s="2" t="s">
        <v>60</v>
      </c>
      <c r="D20939" s="3">
        <v>76151</v>
      </c>
      <c r="E20939" s="5">
        <f t="shared" si="327"/>
        <v>5.5022258407637456E-2</v>
      </c>
    </row>
    <row r="20940" spans="1:5" x14ac:dyDescent="0.25">
      <c r="A20940" s="2">
        <v>3215</v>
      </c>
      <c r="B20940" s="2">
        <v>2023</v>
      </c>
      <c r="C20940" s="2" t="s">
        <v>60</v>
      </c>
      <c r="D20940" s="3">
        <v>80341</v>
      </c>
      <c r="E20940" s="5">
        <f t="shared" si="327"/>
        <v>2.4358671164162755E-2</v>
      </c>
    </row>
    <row r="20941" spans="1:5" x14ac:dyDescent="0.25">
      <c r="A20941" s="2">
        <v>3215</v>
      </c>
      <c r="B20941" s="2">
        <v>2024</v>
      </c>
      <c r="C20941" s="2" t="s">
        <v>60</v>
      </c>
      <c r="D20941" s="3">
        <v>82298</v>
      </c>
      <c r="E20941" s="5">
        <f t="shared" si="327"/>
        <v>3.5553719409949211E-2</v>
      </c>
    </row>
    <row r="20942" spans="1:5" x14ac:dyDescent="0.25">
      <c r="A20942" s="2">
        <v>3215</v>
      </c>
      <c r="B20942" s="2">
        <v>2025</v>
      </c>
      <c r="C20942" s="2" t="s">
        <v>60</v>
      </c>
      <c r="D20942" s="3">
        <v>85224</v>
      </c>
      <c r="E20942" s="5">
        <f t="shared" si="327"/>
        <v>1</v>
      </c>
    </row>
    <row r="20943" spans="1:5" x14ac:dyDescent="0.25">
      <c r="A20943" s="2">
        <v>3216</v>
      </c>
      <c r="B20943" s="2">
        <v>2014</v>
      </c>
      <c r="C20943" s="2" t="s">
        <v>66</v>
      </c>
      <c r="D20943" s="3">
        <v>76764</v>
      </c>
      <c r="E20943" s="5">
        <f t="shared" si="327"/>
        <v>5.0648741597623885E-2</v>
      </c>
    </row>
    <row r="20944" spans="1:5" x14ac:dyDescent="0.25">
      <c r="A20944" s="2">
        <v>3216</v>
      </c>
      <c r="B20944" s="2">
        <v>2015</v>
      </c>
      <c r="C20944" s="2" t="s">
        <v>66</v>
      </c>
      <c r="D20944" s="3">
        <v>80652</v>
      </c>
      <c r="E20944" s="5">
        <f t="shared" si="327"/>
        <v>2.9658284977433915E-2</v>
      </c>
    </row>
    <row r="20945" spans="1:5" x14ac:dyDescent="0.25">
      <c r="A20945" s="2">
        <v>3216</v>
      </c>
      <c r="B20945" s="2">
        <v>2016</v>
      </c>
      <c r="C20945" s="2" t="s">
        <v>66</v>
      </c>
      <c r="D20945" s="3">
        <v>83044</v>
      </c>
      <c r="E20945" s="5">
        <f t="shared" si="327"/>
        <v>3.2247964934251722E-2</v>
      </c>
    </row>
    <row r="20946" spans="1:5" x14ac:dyDescent="0.25">
      <c r="A20946" s="2">
        <v>3216</v>
      </c>
      <c r="B20946" s="2">
        <v>2017</v>
      </c>
      <c r="C20946" s="2" t="s">
        <v>66</v>
      </c>
      <c r="D20946" s="3">
        <v>85722</v>
      </c>
      <c r="E20946" s="5">
        <f t="shared" si="327"/>
        <v>4.5040946314831666E-2</v>
      </c>
    </row>
    <row r="20947" spans="1:5" x14ac:dyDescent="0.25">
      <c r="A20947" s="2">
        <v>3216</v>
      </c>
      <c r="B20947" s="2">
        <v>2018</v>
      </c>
      <c r="C20947" s="2" t="s">
        <v>66</v>
      </c>
      <c r="D20947" s="3">
        <v>89583</v>
      </c>
      <c r="E20947" s="5">
        <f t="shared" si="327"/>
        <v>3.6580601230144109E-2</v>
      </c>
    </row>
    <row r="20948" spans="1:5" x14ac:dyDescent="0.25">
      <c r="A20948" s="2">
        <v>3216</v>
      </c>
      <c r="B20948" s="2">
        <v>2019</v>
      </c>
      <c r="C20948" s="2" t="s">
        <v>66</v>
      </c>
      <c r="D20948" s="3">
        <v>92860</v>
      </c>
      <c r="E20948" s="5">
        <f t="shared" si="327"/>
        <v>3.2037475769976308E-2</v>
      </c>
    </row>
    <row r="20949" spans="1:5" x14ac:dyDescent="0.25">
      <c r="A20949" s="2">
        <v>3216</v>
      </c>
      <c r="B20949" s="2">
        <v>2020</v>
      </c>
      <c r="C20949" s="2" t="s">
        <v>66</v>
      </c>
      <c r="D20949" s="3">
        <v>95835</v>
      </c>
      <c r="E20949" s="5">
        <f t="shared" si="327"/>
        <v>3.8576720404862527E-2</v>
      </c>
    </row>
    <row r="20950" spans="1:5" x14ac:dyDescent="0.25">
      <c r="A20950" s="2">
        <v>3216</v>
      </c>
      <c r="B20950" s="2">
        <v>2021</v>
      </c>
      <c r="C20950" s="2" t="s">
        <v>66</v>
      </c>
      <c r="D20950" s="3">
        <v>99532</v>
      </c>
      <c r="E20950" s="5">
        <f t="shared" si="327"/>
        <v>4.3915524655387214E-2</v>
      </c>
    </row>
    <row r="20951" spans="1:5" x14ac:dyDescent="0.25">
      <c r="A20951" s="2">
        <v>3216</v>
      </c>
      <c r="B20951" s="2">
        <v>2022</v>
      </c>
      <c r="C20951" s="2" t="s">
        <v>66</v>
      </c>
      <c r="D20951" s="3">
        <v>103903</v>
      </c>
      <c r="E20951" s="5">
        <f t="shared" si="327"/>
        <v>-3.6832430247442323E-2</v>
      </c>
    </row>
    <row r="20952" spans="1:5" x14ac:dyDescent="0.25">
      <c r="A20952" s="2">
        <v>3216</v>
      </c>
      <c r="B20952" s="2">
        <v>2023</v>
      </c>
      <c r="C20952" s="2" t="s">
        <v>55</v>
      </c>
      <c r="D20952" s="3">
        <v>100076</v>
      </c>
      <c r="E20952" s="5">
        <f t="shared" si="327"/>
        <v>3.763140013589672E-2</v>
      </c>
    </row>
    <row r="20953" spans="1:5" x14ac:dyDescent="0.25">
      <c r="A20953" s="2">
        <v>3216</v>
      </c>
      <c r="B20953" s="2">
        <v>2024</v>
      </c>
      <c r="C20953" s="2" t="s">
        <v>55</v>
      </c>
      <c r="D20953" s="3">
        <v>103842</v>
      </c>
      <c r="E20953" s="5">
        <f t="shared" si="327"/>
        <v>2.720479189537952E-2</v>
      </c>
    </row>
    <row r="20954" spans="1:5" x14ac:dyDescent="0.25">
      <c r="A20954" s="2">
        <v>3216</v>
      </c>
      <c r="B20954" s="2">
        <v>2025</v>
      </c>
      <c r="C20954" s="2" t="s">
        <v>60</v>
      </c>
      <c r="D20954" s="3">
        <v>106667</v>
      </c>
      <c r="E20954" s="5">
        <f t="shared" si="327"/>
        <v>1</v>
      </c>
    </row>
    <row r="20955" spans="1:5" x14ac:dyDescent="0.25">
      <c r="A20955" s="2">
        <v>3217</v>
      </c>
      <c r="B20955" s="2">
        <v>2023</v>
      </c>
      <c r="C20955" s="2" t="s">
        <v>64</v>
      </c>
      <c r="D20955" s="3">
        <v>61629</v>
      </c>
      <c r="E20955" s="5">
        <f t="shared" si="327"/>
        <v>4.1652468805270244E-2</v>
      </c>
    </row>
    <row r="20956" spans="1:5" x14ac:dyDescent="0.25">
      <c r="A20956" s="2">
        <v>3217</v>
      </c>
      <c r="B20956" s="2">
        <v>2024</v>
      </c>
      <c r="C20956" s="2" t="s">
        <v>64</v>
      </c>
      <c r="D20956" s="3">
        <v>64196</v>
      </c>
      <c r="E20956" s="5">
        <f t="shared" si="327"/>
        <v>3.9317091407564335E-2</v>
      </c>
    </row>
    <row r="20957" spans="1:5" x14ac:dyDescent="0.25">
      <c r="A20957" s="2">
        <v>3217</v>
      </c>
      <c r="B20957" s="2">
        <v>2025</v>
      </c>
      <c r="C20957" s="2" t="s">
        <v>64</v>
      </c>
      <c r="D20957" s="3">
        <v>66720</v>
      </c>
      <c r="E20957" s="5">
        <f t="shared" si="327"/>
        <v>1</v>
      </c>
    </row>
    <row r="20958" spans="1:5" x14ac:dyDescent="0.25">
      <c r="A20958" s="2">
        <v>3218</v>
      </c>
      <c r="B20958" s="2">
        <v>2024</v>
      </c>
      <c r="C20958" s="2" t="s">
        <v>50</v>
      </c>
      <c r="D20958" s="3">
        <v>20149</v>
      </c>
      <c r="E20958" s="5">
        <f t="shared" si="327"/>
        <v>0.10055089582609558</v>
      </c>
    </row>
    <row r="20959" spans="1:5" x14ac:dyDescent="0.25">
      <c r="A20959" s="2">
        <v>3218</v>
      </c>
      <c r="B20959" s="2">
        <v>2025</v>
      </c>
      <c r="C20959" s="2" t="s">
        <v>66</v>
      </c>
      <c r="D20959" s="3">
        <v>22175</v>
      </c>
      <c r="E20959" s="5">
        <f t="shared" si="327"/>
        <v>1</v>
      </c>
    </row>
    <row r="20960" spans="1:5" x14ac:dyDescent="0.25">
      <c r="A20960" s="2">
        <v>3219</v>
      </c>
      <c r="B20960" s="2">
        <v>2020</v>
      </c>
      <c r="C20960" s="2" t="s">
        <v>64</v>
      </c>
      <c r="D20960" s="3">
        <v>88054</v>
      </c>
      <c r="E20960" s="5">
        <f t="shared" si="327"/>
        <v>3.7045449383332957E-2</v>
      </c>
    </row>
    <row r="20961" spans="1:5" x14ac:dyDescent="0.25">
      <c r="A20961" s="2">
        <v>3219</v>
      </c>
      <c r="B20961" s="2">
        <v>2021</v>
      </c>
      <c r="C20961" s="2" t="s">
        <v>64</v>
      </c>
      <c r="D20961" s="3">
        <v>91316</v>
      </c>
      <c r="E20961" s="5">
        <f t="shared" si="327"/>
        <v>4.9542248893950674E-2</v>
      </c>
    </row>
    <row r="20962" spans="1:5" x14ac:dyDescent="0.25">
      <c r="A20962" s="2">
        <v>3219</v>
      </c>
      <c r="B20962" s="2">
        <v>2022</v>
      </c>
      <c r="C20962" s="2" t="s">
        <v>64</v>
      </c>
      <c r="D20962" s="3">
        <v>95840</v>
      </c>
      <c r="E20962" s="5">
        <f t="shared" si="327"/>
        <v>5.0406928213689479E-2</v>
      </c>
    </row>
    <row r="20963" spans="1:5" x14ac:dyDescent="0.25">
      <c r="A20963" s="2">
        <v>3219</v>
      </c>
      <c r="B20963" s="2">
        <v>2023</v>
      </c>
      <c r="C20963" s="2" t="s">
        <v>75</v>
      </c>
      <c r="D20963" s="3">
        <v>100671</v>
      </c>
      <c r="E20963" s="5">
        <f t="shared" si="327"/>
        <v>5.1524272133980989E-2</v>
      </c>
    </row>
    <row r="20964" spans="1:5" x14ac:dyDescent="0.25">
      <c r="A20964" s="2">
        <v>3219</v>
      </c>
      <c r="B20964" s="2">
        <v>2024</v>
      </c>
      <c r="C20964" s="2" t="s">
        <v>75</v>
      </c>
      <c r="D20964" s="3">
        <v>105858</v>
      </c>
      <c r="E20964" s="5">
        <f t="shared" si="327"/>
        <v>8.6927771165145759E-2</v>
      </c>
    </row>
    <row r="20965" spans="1:5" x14ac:dyDescent="0.25">
      <c r="A20965" s="2">
        <v>3219</v>
      </c>
      <c r="B20965" s="2">
        <v>2025</v>
      </c>
      <c r="C20965" s="2" t="s">
        <v>71</v>
      </c>
      <c r="D20965" s="3">
        <v>115060</v>
      </c>
      <c r="E20965" s="5">
        <f t="shared" si="327"/>
        <v>1</v>
      </c>
    </row>
    <row r="20966" spans="1:5" x14ac:dyDescent="0.25">
      <c r="A20966" s="2">
        <v>3220</v>
      </c>
      <c r="B20966" s="2">
        <v>2021</v>
      </c>
      <c r="C20966" s="2" t="s">
        <v>60</v>
      </c>
      <c r="D20966" s="3">
        <v>177542</v>
      </c>
      <c r="E20966" s="5">
        <f t="shared" si="327"/>
        <v>4.884478038999223E-2</v>
      </c>
    </row>
    <row r="20967" spans="1:5" x14ac:dyDescent="0.25">
      <c r="A20967" s="2">
        <v>3220</v>
      </c>
      <c r="B20967" s="2">
        <v>2022</v>
      </c>
      <c r="C20967" s="2" t="s">
        <v>60</v>
      </c>
      <c r="D20967" s="3">
        <v>186214</v>
      </c>
      <c r="E20967" s="5">
        <f t="shared" si="327"/>
        <v>3.8079843620780394E-2</v>
      </c>
    </row>
    <row r="20968" spans="1:5" x14ac:dyDescent="0.25">
      <c r="A20968" s="2">
        <v>3220</v>
      </c>
      <c r="B20968" s="2">
        <v>2023</v>
      </c>
      <c r="C20968" s="2" t="s">
        <v>60</v>
      </c>
      <c r="D20968" s="3">
        <v>193305</v>
      </c>
      <c r="E20968" s="5">
        <f t="shared" si="327"/>
        <v>-1.2420785804816223E-2</v>
      </c>
    </row>
    <row r="20969" spans="1:5" x14ac:dyDescent="0.25">
      <c r="A20969" s="2">
        <v>3220</v>
      </c>
      <c r="B20969" s="2">
        <v>2024</v>
      </c>
      <c r="C20969" s="2" t="s">
        <v>64</v>
      </c>
      <c r="D20969" s="3">
        <v>190904</v>
      </c>
      <c r="E20969" s="5">
        <f t="shared" si="327"/>
        <v>3.7930059087289948E-2</v>
      </c>
    </row>
    <row r="20970" spans="1:5" x14ac:dyDescent="0.25">
      <c r="A20970" s="2">
        <v>3220</v>
      </c>
      <c r="B20970" s="2">
        <v>2025</v>
      </c>
      <c r="C20970" s="2" t="s">
        <v>64</v>
      </c>
      <c r="D20970" s="3">
        <v>198145</v>
      </c>
      <c r="E20970" s="5">
        <f t="shared" si="327"/>
        <v>1</v>
      </c>
    </row>
    <row r="20971" spans="1:5" x14ac:dyDescent="0.25">
      <c r="A20971" s="2">
        <v>3221</v>
      </c>
      <c r="B20971" s="2">
        <v>2024</v>
      </c>
      <c r="C20971" s="2" t="s">
        <v>66</v>
      </c>
      <c r="D20971" s="3">
        <v>49489</v>
      </c>
      <c r="E20971" s="5">
        <f t="shared" si="327"/>
        <v>3.3825698640101841E-2</v>
      </c>
    </row>
    <row r="20972" spans="1:5" x14ac:dyDescent="0.25">
      <c r="A20972" s="2">
        <v>3221</v>
      </c>
      <c r="B20972" s="2">
        <v>2025</v>
      </c>
      <c r="C20972" s="2" t="s">
        <v>66</v>
      </c>
      <c r="D20972" s="3">
        <v>51163</v>
      </c>
      <c r="E20972" s="5">
        <f t="shared" si="327"/>
        <v>1</v>
      </c>
    </row>
    <row r="20973" spans="1:5" x14ac:dyDescent="0.25">
      <c r="A20973" s="2">
        <v>3222</v>
      </c>
      <c r="B20973" s="2">
        <v>2021</v>
      </c>
      <c r="C20973" s="2" t="s">
        <v>64</v>
      </c>
      <c r="D20973" s="3">
        <v>166432</v>
      </c>
      <c r="E20973" s="5">
        <f t="shared" si="327"/>
        <v>3.2427658142664871E-2</v>
      </c>
    </row>
    <row r="20974" spans="1:5" x14ac:dyDescent="0.25">
      <c r="A20974" s="2">
        <v>3222</v>
      </c>
      <c r="B20974" s="2">
        <v>2022</v>
      </c>
      <c r="C20974" s="2" t="s">
        <v>64</v>
      </c>
      <c r="D20974" s="3">
        <v>171829</v>
      </c>
      <c r="E20974" s="5">
        <f t="shared" si="327"/>
        <v>4.2164011895547318E-2</v>
      </c>
    </row>
    <row r="20975" spans="1:5" x14ac:dyDescent="0.25">
      <c r="A20975" s="2">
        <v>3222</v>
      </c>
      <c r="B20975" s="2">
        <v>2023</v>
      </c>
      <c r="C20975" s="2" t="s">
        <v>64</v>
      </c>
      <c r="D20975" s="3">
        <v>179074</v>
      </c>
      <c r="E20975" s="5">
        <f t="shared" si="327"/>
        <v>4.4925561499715203E-2</v>
      </c>
    </row>
    <row r="20976" spans="1:5" x14ac:dyDescent="0.25">
      <c r="A20976" s="2">
        <v>3222</v>
      </c>
      <c r="B20976" s="2">
        <v>2024</v>
      </c>
      <c r="C20976" s="2" t="s">
        <v>64</v>
      </c>
      <c r="D20976" s="3">
        <v>187119</v>
      </c>
      <c r="E20976" s="5">
        <f t="shared" si="327"/>
        <v>3.6591687642623147E-2</v>
      </c>
    </row>
    <row r="20977" spans="1:5" x14ac:dyDescent="0.25">
      <c r="A20977" s="2">
        <v>3222</v>
      </c>
      <c r="B20977" s="2">
        <v>2025</v>
      </c>
      <c r="C20977" s="2" t="s">
        <v>64</v>
      </c>
      <c r="D20977" s="3">
        <v>193966</v>
      </c>
      <c r="E20977" s="5">
        <f t="shared" si="327"/>
        <v>1</v>
      </c>
    </row>
    <row r="20978" spans="1:5" x14ac:dyDescent="0.25">
      <c r="A20978" s="2">
        <v>3223</v>
      </c>
      <c r="B20978" s="2">
        <v>2015</v>
      </c>
      <c r="C20978" s="2" t="s">
        <v>64</v>
      </c>
      <c r="D20978" s="3">
        <v>100443</v>
      </c>
      <c r="E20978" s="5">
        <f t="shared" si="327"/>
        <v>3.4716207202094722E-2</v>
      </c>
    </row>
    <row r="20979" spans="1:5" x14ac:dyDescent="0.25">
      <c r="A20979" s="2">
        <v>3223</v>
      </c>
      <c r="B20979" s="2">
        <v>2016</v>
      </c>
      <c r="C20979" s="2" t="s">
        <v>64</v>
      </c>
      <c r="D20979" s="3">
        <v>103930</v>
      </c>
      <c r="E20979" s="5">
        <f t="shared" si="327"/>
        <v>4.8686615991532761E-2</v>
      </c>
    </row>
    <row r="20980" spans="1:5" x14ac:dyDescent="0.25">
      <c r="A20980" s="2">
        <v>3223</v>
      </c>
      <c r="B20980" s="2">
        <v>2017</v>
      </c>
      <c r="C20980" s="2" t="s">
        <v>64</v>
      </c>
      <c r="D20980" s="3">
        <v>108990</v>
      </c>
      <c r="E20980" s="5">
        <f t="shared" si="327"/>
        <v>3.7544728874208642E-2</v>
      </c>
    </row>
    <row r="20981" spans="1:5" x14ac:dyDescent="0.25">
      <c r="A20981" s="2">
        <v>3223</v>
      </c>
      <c r="B20981" s="2">
        <v>2018</v>
      </c>
      <c r="C20981" s="2" t="s">
        <v>64</v>
      </c>
      <c r="D20981" s="3">
        <v>113082</v>
      </c>
      <c r="E20981" s="5">
        <f t="shared" si="327"/>
        <v>3.6230346120514317E-2</v>
      </c>
    </row>
    <row r="20982" spans="1:5" x14ac:dyDescent="0.25">
      <c r="A20982" s="2">
        <v>3223</v>
      </c>
      <c r="B20982" s="2">
        <v>2019</v>
      </c>
      <c r="C20982" s="2" t="s">
        <v>64</v>
      </c>
      <c r="D20982" s="3">
        <v>117179</v>
      </c>
      <c r="E20982" s="5">
        <f t="shared" si="327"/>
        <v>2.591761322421253E-2</v>
      </c>
    </row>
    <row r="20983" spans="1:5" x14ac:dyDescent="0.25">
      <c r="A20983" s="2">
        <v>3223</v>
      </c>
      <c r="B20983" s="2">
        <v>2020</v>
      </c>
      <c r="C20983" s="2" t="s">
        <v>64</v>
      </c>
      <c r="D20983" s="3">
        <v>120216</v>
      </c>
      <c r="E20983" s="5">
        <f t="shared" si="327"/>
        <v>2.8116057762693818E-2</v>
      </c>
    </row>
    <row r="20984" spans="1:5" x14ac:dyDescent="0.25">
      <c r="A20984" s="2">
        <v>3223</v>
      </c>
      <c r="B20984" s="2">
        <v>2021</v>
      </c>
      <c r="C20984" s="2" t="s">
        <v>64</v>
      </c>
      <c r="D20984" s="3">
        <v>123596</v>
      </c>
      <c r="E20984" s="5">
        <f t="shared" si="327"/>
        <v>4.8100262144405971E-2</v>
      </c>
    </row>
    <row r="20985" spans="1:5" x14ac:dyDescent="0.25">
      <c r="A20985" s="2">
        <v>3223</v>
      </c>
      <c r="B20985" s="2">
        <v>2022</v>
      </c>
      <c r="C20985" s="2" t="s">
        <v>64</v>
      </c>
      <c r="D20985" s="3">
        <v>129541</v>
      </c>
      <c r="E20985" s="5">
        <f t="shared" si="327"/>
        <v>2.4324345188009973E-2</v>
      </c>
    </row>
    <row r="20986" spans="1:5" x14ac:dyDescent="0.25">
      <c r="A20986" s="2">
        <v>3223</v>
      </c>
      <c r="B20986" s="2">
        <v>2023</v>
      </c>
      <c r="C20986" s="2" t="s">
        <v>64</v>
      </c>
      <c r="D20986" s="3">
        <v>132692</v>
      </c>
      <c r="E20986" s="5">
        <f t="shared" si="327"/>
        <v>2.6753685225936755E-2</v>
      </c>
    </row>
    <row r="20987" spans="1:5" x14ac:dyDescent="0.25">
      <c r="A20987" s="2">
        <v>3223</v>
      </c>
      <c r="B20987" s="2">
        <v>2024</v>
      </c>
      <c r="C20987" s="2" t="s">
        <v>64</v>
      </c>
      <c r="D20987" s="3">
        <v>136242</v>
      </c>
      <c r="E20987" s="5">
        <f t="shared" si="327"/>
        <v>2.535194727029844E-2</v>
      </c>
    </row>
    <row r="20988" spans="1:5" x14ac:dyDescent="0.25">
      <c r="A20988" s="2">
        <v>3223</v>
      </c>
      <c r="B20988" s="2">
        <v>2025</v>
      </c>
      <c r="C20988" s="2" t="s">
        <v>64</v>
      </c>
      <c r="D20988" s="3">
        <v>139696</v>
      </c>
      <c r="E20988" s="5">
        <f t="shared" si="327"/>
        <v>1</v>
      </c>
    </row>
    <row r="20989" spans="1:5" x14ac:dyDescent="0.25">
      <c r="A20989" s="2">
        <v>3224</v>
      </c>
      <c r="B20989" s="2">
        <v>2023</v>
      </c>
      <c r="C20989" s="2" t="s">
        <v>55</v>
      </c>
      <c r="D20989" s="3">
        <v>191762</v>
      </c>
      <c r="E20989" s="5">
        <f t="shared" si="327"/>
        <v>7.926492214307318E-4</v>
      </c>
    </row>
    <row r="20990" spans="1:5" x14ac:dyDescent="0.25">
      <c r="A20990" s="2">
        <v>3224</v>
      </c>
      <c r="B20990" s="2">
        <v>2024</v>
      </c>
      <c r="C20990" s="2" t="s">
        <v>60</v>
      </c>
      <c r="D20990" s="3">
        <v>191914</v>
      </c>
      <c r="E20990" s="5">
        <f t="shared" si="327"/>
        <v>5.1637712725491627E-2</v>
      </c>
    </row>
    <row r="20991" spans="1:5" x14ac:dyDescent="0.25">
      <c r="A20991" s="2">
        <v>3224</v>
      </c>
      <c r="B20991" s="2">
        <v>2025</v>
      </c>
      <c r="C20991" s="2" t="s">
        <v>60</v>
      </c>
      <c r="D20991" s="3">
        <v>201824</v>
      </c>
      <c r="E20991" s="5">
        <f t="shared" si="327"/>
        <v>1</v>
      </c>
    </row>
    <row r="20992" spans="1:5" x14ac:dyDescent="0.25">
      <c r="A20992" s="2">
        <v>3225</v>
      </c>
      <c r="B20992" s="2">
        <v>2019</v>
      </c>
      <c r="C20992" s="2" t="s">
        <v>66</v>
      </c>
      <c r="D20992" s="3">
        <v>80376</v>
      </c>
      <c r="E20992" s="5">
        <f t="shared" si="327"/>
        <v>4.4577983477655021E-2</v>
      </c>
    </row>
    <row r="20993" spans="1:5" x14ac:dyDescent="0.25">
      <c r="A20993" s="2">
        <v>3225</v>
      </c>
      <c r="B20993" s="2">
        <v>2020</v>
      </c>
      <c r="C20993" s="2" t="s">
        <v>66</v>
      </c>
      <c r="D20993" s="3">
        <v>83959</v>
      </c>
      <c r="E20993" s="5">
        <f t="shared" si="327"/>
        <v>2.1129360759418288E-2</v>
      </c>
    </row>
    <row r="20994" spans="1:5" x14ac:dyDescent="0.25">
      <c r="A20994" s="2">
        <v>3225</v>
      </c>
      <c r="B20994" s="2">
        <v>2021</v>
      </c>
      <c r="C20994" s="2" t="s">
        <v>66</v>
      </c>
      <c r="D20994" s="3">
        <v>85733</v>
      </c>
      <c r="E20994" s="5">
        <f t="shared" ref="E20994:E21057" si="328">IF(A20995=A20994,(D20995-D20994)/D20994,1)</f>
        <v>2.4296361960971853E-2</v>
      </c>
    </row>
    <row r="20995" spans="1:5" x14ac:dyDescent="0.25">
      <c r="A20995" s="2">
        <v>3225</v>
      </c>
      <c r="B20995" s="2">
        <v>2022</v>
      </c>
      <c r="C20995" s="2" t="s">
        <v>66</v>
      </c>
      <c r="D20995" s="3">
        <v>87816</v>
      </c>
      <c r="E20995" s="5">
        <f t="shared" si="328"/>
        <v>3.8421244420151227E-2</v>
      </c>
    </row>
    <row r="20996" spans="1:5" x14ac:dyDescent="0.25">
      <c r="A20996" s="2">
        <v>3225</v>
      </c>
      <c r="B20996" s="2">
        <v>2023</v>
      </c>
      <c r="C20996" s="2" t="s">
        <v>66</v>
      </c>
      <c r="D20996" s="3">
        <v>91190</v>
      </c>
      <c r="E20996" s="5">
        <f t="shared" si="328"/>
        <v>4.5059765325145301E-2</v>
      </c>
    </row>
    <row r="20997" spans="1:5" x14ac:dyDescent="0.25">
      <c r="A20997" s="2">
        <v>3225</v>
      </c>
      <c r="B20997" s="2">
        <v>2024</v>
      </c>
      <c r="C20997" s="2" t="s">
        <v>66</v>
      </c>
      <c r="D20997" s="3">
        <v>95299</v>
      </c>
      <c r="E20997" s="5">
        <f t="shared" si="328"/>
        <v>3.8730731697079718E-2</v>
      </c>
    </row>
    <row r="20998" spans="1:5" x14ac:dyDescent="0.25">
      <c r="A20998" s="2">
        <v>3225</v>
      </c>
      <c r="B20998" s="2">
        <v>2025</v>
      </c>
      <c r="C20998" s="2" t="s">
        <v>66</v>
      </c>
      <c r="D20998" s="3">
        <v>98990</v>
      </c>
      <c r="E20998" s="5">
        <f t="shared" si="328"/>
        <v>1</v>
      </c>
    </row>
    <row r="20999" spans="1:5" x14ac:dyDescent="0.25">
      <c r="A20999" s="2">
        <v>3226</v>
      </c>
      <c r="B20999" s="2">
        <v>2020</v>
      </c>
      <c r="C20999" s="2" t="s">
        <v>75</v>
      </c>
      <c r="D20999" s="3">
        <v>280179</v>
      </c>
      <c r="E20999" s="5">
        <f t="shared" si="328"/>
        <v>4.8690301557218776E-2</v>
      </c>
    </row>
    <row r="21000" spans="1:5" x14ac:dyDescent="0.25">
      <c r="A21000" s="2">
        <v>3226</v>
      </c>
      <c r="B21000" s="2">
        <v>2021</v>
      </c>
      <c r="C21000" s="2" t="s">
        <v>75</v>
      </c>
      <c r="D21000" s="3">
        <v>293821</v>
      </c>
      <c r="E21000" s="5">
        <f t="shared" si="328"/>
        <v>5.5193468131957892E-2</v>
      </c>
    </row>
    <row r="21001" spans="1:5" x14ac:dyDescent="0.25">
      <c r="A21001" s="2">
        <v>3226</v>
      </c>
      <c r="B21001" s="2">
        <v>2022</v>
      </c>
      <c r="C21001" s="2" t="s">
        <v>75</v>
      </c>
      <c r="D21001" s="3">
        <v>310038</v>
      </c>
      <c r="E21001" s="5">
        <f t="shared" si="328"/>
        <v>4.9890658564434039E-2</v>
      </c>
    </row>
    <row r="21002" spans="1:5" x14ac:dyDescent="0.25">
      <c r="A21002" s="2">
        <v>3226</v>
      </c>
      <c r="B21002" s="2">
        <v>2023</v>
      </c>
      <c r="C21002" s="2" t="s">
        <v>75</v>
      </c>
      <c r="D21002" s="3">
        <v>325506</v>
      </c>
      <c r="E21002" s="5">
        <f t="shared" si="328"/>
        <v>5.625088324024749E-2</v>
      </c>
    </row>
    <row r="21003" spans="1:5" x14ac:dyDescent="0.25">
      <c r="A21003" s="2">
        <v>3226</v>
      </c>
      <c r="B21003" s="2">
        <v>2024</v>
      </c>
      <c r="C21003" s="2" t="s">
        <v>75</v>
      </c>
      <c r="D21003" s="3">
        <v>343816</v>
      </c>
      <c r="E21003" s="5">
        <f t="shared" si="328"/>
        <v>-2.9003885799381065E-2</v>
      </c>
    </row>
    <row r="21004" spans="1:5" x14ac:dyDescent="0.25">
      <c r="A21004" s="2">
        <v>3226</v>
      </c>
      <c r="B21004" s="2">
        <v>2025</v>
      </c>
      <c r="C21004" s="2" t="s">
        <v>71</v>
      </c>
      <c r="D21004" s="3">
        <v>333844</v>
      </c>
      <c r="E21004" s="5">
        <f t="shared" si="328"/>
        <v>1</v>
      </c>
    </row>
    <row r="21005" spans="1:5" x14ac:dyDescent="0.25">
      <c r="A21005" s="2">
        <v>3227</v>
      </c>
      <c r="B21005" s="2">
        <v>2024</v>
      </c>
      <c r="C21005" s="2" t="s">
        <v>60</v>
      </c>
      <c r="D21005" s="3">
        <v>164615</v>
      </c>
      <c r="E21005" s="5">
        <f t="shared" si="328"/>
        <v>2.5635573914892323E-2</v>
      </c>
    </row>
    <row r="21006" spans="1:5" x14ac:dyDescent="0.25">
      <c r="A21006" s="2">
        <v>3227</v>
      </c>
      <c r="B21006" s="2">
        <v>2025</v>
      </c>
      <c r="C21006" s="2" t="s">
        <v>60</v>
      </c>
      <c r="D21006" s="3">
        <v>168835</v>
      </c>
      <c r="E21006" s="5">
        <f t="shared" si="328"/>
        <v>1</v>
      </c>
    </row>
    <row r="21007" spans="1:5" x14ac:dyDescent="0.25">
      <c r="A21007" s="2">
        <v>3228</v>
      </c>
      <c r="B21007" s="2">
        <v>2025</v>
      </c>
      <c r="C21007" s="2" t="s">
        <v>55</v>
      </c>
      <c r="D21007" s="3">
        <v>130625</v>
      </c>
      <c r="E21007" s="5">
        <f t="shared" si="328"/>
        <v>1</v>
      </c>
    </row>
    <row r="21008" spans="1:5" x14ac:dyDescent="0.25">
      <c r="A21008" s="2">
        <v>3229</v>
      </c>
      <c r="B21008" s="2">
        <v>2024</v>
      </c>
      <c r="C21008" s="2" t="s">
        <v>55</v>
      </c>
      <c r="D21008" s="3">
        <v>64888</v>
      </c>
      <c r="E21008" s="5">
        <f t="shared" si="328"/>
        <v>4.1949204783627174E-2</v>
      </c>
    </row>
    <row r="21009" spans="1:5" x14ac:dyDescent="0.25">
      <c r="A21009" s="2">
        <v>3229</v>
      </c>
      <c r="B21009" s="2">
        <v>2025</v>
      </c>
      <c r="C21009" s="2" t="s">
        <v>55</v>
      </c>
      <c r="D21009" s="3">
        <v>67610</v>
      </c>
      <c r="E21009" s="5">
        <f t="shared" si="328"/>
        <v>1</v>
      </c>
    </row>
    <row r="21010" spans="1:5" x14ac:dyDescent="0.25">
      <c r="A21010" s="2">
        <v>3230</v>
      </c>
      <c r="B21010" s="2">
        <v>2016</v>
      </c>
      <c r="C21010" s="2" t="s">
        <v>66</v>
      </c>
      <c r="D21010" s="3">
        <v>92429</v>
      </c>
      <c r="E21010" s="5">
        <f t="shared" si="328"/>
        <v>4.4618031137413583E-2</v>
      </c>
    </row>
    <row r="21011" spans="1:5" x14ac:dyDescent="0.25">
      <c r="A21011" s="2">
        <v>3230</v>
      </c>
      <c r="B21011" s="2">
        <v>2017</v>
      </c>
      <c r="C21011" s="2" t="s">
        <v>66</v>
      </c>
      <c r="D21011" s="3">
        <v>96553</v>
      </c>
      <c r="E21011" s="5">
        <f t="shared" si="328"/>
        <v>3.1930649487846054E-2</v>
      </c>
    </row>
    <row r="21012" spans="1:5" x14ac:dyDescent="0.25">
      <c r="A21012" s="2">
        <v>3230</v>
      </c>
      <c r="B21012" s="2">
        <v>2018</v>
      </c>
      <c r="C21012" s="2" t="s">
        <v>66</v>
      </c>
      <c r="D21012" s="3">
        <v>99636</v>
      </c>
      <c r="E21012" s="5">
        <f t="shared" si="328"/>
        <v>4.6308563169938574E-2</v>
      </c>
    </row>
    <row r="21013" spans="1:5" x14ac:dyDescent="0.25">
      <c r="A21013" s="2">
        <v>3230</v>
      </c>
      <c r="B21013" s="2">
        <v>2019</v>
      </c>
      <c r="C21013" s="2" t="s">
        <v>66</v>
      </c>
      <c r="D21013" s="3">
        <v>104250</v>
      </c>
      <c r="E21013" s="5">
        <f t="shared" si="328"/>
        <v>3.2556354916067148E-2</v>
      </c>
    </row>
    <row r="21014" spans="1:5" x14ac:dyDescent="0.25">
      <c r="A21014" s="2">
        <v>3230</v>
      </c>
      <c r="B21014" s="2">
        <v>2020</v>
      </c>
      <c r="C21014" s="2" t="s">
        <v>66</v>
      </c>
      <c r="D21014" s="3">
        <v>107644</v>
      </c>
      <c r="E21014" s="5">
        <f t="shared" si="328"/>
        <v>4.2538367210434393E-2</v>
      </c>
    </row>
    <row r="21015" spans="1:5" x14ac:dyDescent="0.25">
      <c r="A21015" s="2">
        <v>3230</v>
      </c>
      <c r="B21015" s="2">
        <v>2021</v>
      </c>
      <c r="C21015" s="2" t="s">
        <v>66</v>
      </c>
      <c r="D21015" s="3">
        <v>112223</v>
      </c>
      <c r="E21015" s="5">
        <f t="shared" si="328"/>
        <v>5.0096682498240112E-2</v>
      </c>
    </row>
    <row r="21016" spans="1:5" x14ac:dyDescent="0.25">
      <c r="A21016" s="2">
        <v>3230</v>
      </c>
      <c r="B21016" s="2">
        <v>2022</v>
      </c>
      <c r="C21016" s="2" t="s">
        <v>66</v>
      </c>
      <c r="D21016" s="3">
        <v>117845</v>
      </c>
      <c r="E21016" s="5">
        <f t="shared" si="328"/>
        <v>5.9230344944630656E-2</v>
      </c>
    </row>
    <row r="21017" spans="1:5" x14ac:dyDescent="0.25">
      <c r="A21017" s="2">
        <v>3230</v>
      </c>
      <c r="B21017" s="2">
        <v>2023</v>
      </c>
      <c r="C21017" s="2" t="s">
        <v>66</v>
      </c>
      <c r="D21017" s="3">
        <v>124825</v>
      </c>
      <c r="E21017" s="5">
        <f t="shared" si="328"/>
        <v>3.388744241938714E-2</v>
      </c>
    </row>
    <row r="21018" spans="1:5" x14ac:dyDescent="0.25">
      <c r="A21018" s="2">
        <v>3230</v>
      </c>
      <c r="B21018" s="2">
        <v>2024</v>
      </c>
      <c r="C21018" s="2" t="s">
        <v>66</v>
      </c>
      <c r="D21018" s="3">
        <v>129055</v>
      </c>
      <c r="E21018" s="5">
        <f t="shared" si="328"/>
        <v>4.2904188136840882E-2</v>
      </c>
    </row>
    <row r="21019" spans="1:5" x14ac:dyDescent="0.25">
      <c r="A21019" s="2">
        <v>3230</v>
      </c>
      <c r="B21019" s="2">
        <v>2025</v>
      </c>
      <c r="C21019" s="2" t="s">
        <v>66</v>
      </c>
      <c r="D21019" s="3">
        <v>134592</v>
      </c>
      <c r="E21019" s="5">
        <f t="shared" si="328"/>
        <v>1</v>
      </c>
    </row>
    <row r="21020" spans="1:5" x14ac:dyDescent="0.25">
      <c r="A21020" s="2">
        <v>3231</v>
      </c>
      <c r="B21020" s="2">
        <v>2022</v>
      </c>
      <c r="C21020" s="2" t="s">
        <v>66</v>
      </c>
      <c r="D21020" s="3">
        <v>48273</v>
      </c>
      <c r="E21020" s="5">
        <f t="shared" si="328"/>
        <v>7.7993909638928591E-2</v>
      </c>
    </row>
    <row r="21021" spans="1:5" x14ac:dyDescent="0.25">
      <c r="A21021" s="2">
        <v>3231</v>
      </c>
      <c r="B21021" s="2">
        <v>2023</v>
      </c>
      <c r="C21021" s="2" t="s">
        <v>55</v>
      </c>
      <c r="D21021" s="3">
        <v>52038</v>
      </c>
      <c r="E21021" s="5">
        <f t="shared" si="328"/>
        <v>3.8356585572081943E-2</v>
      </c>
    </row>
    <row r="21022" spans="1:5" x14ac:dyDescent="0.25">
      <c r="A21022" s="2">
        <v>3231</v>
      </c>
      <c r="B21022" s="2">
        <v>2024</v>
      </c>
      <c r="C21022" s="2" t="s">
        <v>55</v>
      </c>
      <c r="D21022" s="3">
        <v>54034</v>
      </c>
      <c r="E21022" s="5">
        <f t="shared" si="328"/>
        <v>2.7390161750009252E-2</v>
      </c>
    </row>
    <row r="21023" spans="1:5" x14ac:dyDescent="0.25">
      <c r="A21023" s="2">
        <v>3231</v>
      </c>
      <c r="B21023" s="2">
        <v>2025</v>
      </c>
      <c r="C21023" s="2" t="s">
        <v>55</v>
      </c>
      <c r="D21023" s="3">
        <v>55514</v>
      </c>
      <c r="E21023" s="5">
        <f t="shared" si="328"/>
        <v>1</v>
      </c>
    </row>
    <row r="21024" spans="1:5" x14ac:dyDescent="0.25">
      <c r="A21024" s="2">
        <v>3232</v>
      </c>
      <c r="B21024" s="2">
        <v>2018</v>
      </c>
      <c r="C21024" s="2" t="s">
        <v>60</v>
      </c>
      <c r="D21024" s="3">
        <v>234187</v>
      </c>
      <c r="E21024" s="5">
        <f t="shared" si="328"/>
        <v>3.8443636922630205E-2</v>
      </c>
    </row>
    <row r="21025" spans="1:5" x14ac:dyDescent="0.25">
      <c r="A21025" s="2">
        <v>3232</v>
      </c>
      <c r="B21025" s="2">
        <v>2019</v>
      </c>
      <c r="C21025" s="2" t="s">
        <v>60</v>
      </c>
      <c r="D21025" s="3">
        <v>243190</v>
      </c>
      <c r="E21025" s="5">
        <f t="shared" si="328"/>
        <v>2.2089724084049508E-2</v>
      </c>
    </row>
    <row r="21026" spans="1:5" x14ac:dyDescent="0.25">
      <c r="A21026" s="2">
        <v>3232</v>
      </c>
      <c r="B21026" s="2">
        <v>2020</v>
      </c>
      <c r="C21026" s="2" t="s">
        <v>60</v>
      </c>
      <c r="D21026" s="3">
        <v>248562</v>
      </c>
      <c r="E21026" s="5">
        <f t="shared" si="328"/>
        <v>3.8199724817148235E-2</v>
      </c>
    </row>
    <row r="21027" spans="1:5" x14ac:dyDescent="0.25">
      <c r="A21027" s="2">
        <v>3232</v>
      </c>
      <c r="B21027" s="2">
        <v>2021</v>
      </c>
      <c r="C21027" s="2" t="s">
        <v>60</v>
      </c>
      <c r="D21027" s="3">
        <v>258057</v>
      </c>
      <c r="E21027" s="5">
        <f t="shared" si="328"/>
        <v>7.9827324970839775E-3</v>
      </c>
    </row>
    <row r="21028" spans="1:5" x14ac:dyDescent="0.25">
      <c r="A21028" s="2">
        <v>3232</v>
      </c>
      <c r="B21028" s="2">
        <v>2022</v>
      </c>
      <c r="C21028" s="2" t="s">
        <v>64</v>
      </c>
      <c r="D21028" s="3">
        <v>260117</v>
      </c>
      <c r="E21028" s="5">
        <f t="shared" si="328"/>
        <v>2.8037383177570093E-2</v>
      </c>
    </row>
    <row r="21029" spans="1:5" x14ac:dyDescent="0.25">
      <c r="A21029" s="2">
        <v>3232</v>
      </c>
      <c r="B21029" s="2">
        <v>2023</v>
      </c>
      <c r="C21029" s="2" t="s">
        <v>64</v>
      </c>
      <c r="D21029" s="3">
        <v>267410</v>
      </c>
      <c r="E21029" s="5">
        <f t="shared" si="328"/>
        <v>3.1326427583112076E-2</v>
      </c>
    </row>
    <row r="21030" spans="1:5" x14ac:dyDescent="0.25">
      <c r="A21030" s="2">
        <v>3232</v>
      </c>
      <c r="B21030" s="2">
        <v>2024</v>
      </c>
      <c r="C21030" s="2" t="s">
        <v>64</v>
      </c>
      <c r="D21030" s="3">
        <v>275787</v>
      </c>
      <c r="E21030" s="5">
        <f t="shared" si="328"/>
        <v>2.9392248365586484E-2</v>
      </c>
    </row>
    <row r="21031" spans="1:5" x14ac:dyDescent="0.25">
      <c r="A21031" s="2">
        <v>3232</v>
      </c>
      <c r="B21031" s="2">
        <v>2025</v>
      </c>
      <c r="C21031" s="2" t="s">
        <v>64</v>
      </c>
      <c r="D21031" s="3">
        <v>283893</v>
      </c>
      <c r="E21031" s="5">
        <f t="shared" si="328"/>
        <v>1</v>
      </c>
    </row>
    <row r="21032" spans="1:5" x14ac:dyDescent="0.25">
      <c r="A21032" s="2">
        <v>3233</v>
      </c>
      <c r="B21032" s="2">
        <v>2023</v>
      </c>
      <c r="C21032" s="2" t="s">
        <v>55</v>
      </c>
      <c r="D21032" s="3">
        <v>97793</v>
      </c>
      <c r="E21032" s="5">
        <f t="shared" si="328"/>
        <v>3.6198909942429421E-2</v>
      </c>
    </row>
    <row r="21033" spans="1:5" x14ac:dyDescent="0.25">
      <c r="A21033" s="2">
        <v>3233</v>
      </c>
      <c r="B21033" s="2">
        <v>2024</v>
      </c>
      <c r="C21033" s="2" t="s">
        <v>55</v>
      </c>
      <c r="D21033" s="3">
        <v>101333</v>
      </c>
      <c r="E21033" s="5">
        <f t="shared" si="328"/>
        <v>4.5513307609564506E-2</v>
      </c>
    </row>
    <row r="21034" spans="1:5" x14ac:dyDescent="0.25">
      <c r="A21034" s="2">
        <v>3233</v>
      </c>
      <c r="B21034" s="2">
        <v>2025</v>
      </c>
      <c r="C21034" s="2" t="s">
        <v>55</v>
      </c>
      <c r="D21034" s="3">
        <v>105945</v>
      </c>
      <c r="E21034" s="5">
        <f t="shared" si="328"/>
        <v>1</v>
      </c>
    </row>
    <row r="21035" spans="1:5" x14ac:dyDescent="0.25">
      <c r="A21035" s="2">
        <v>3234</v>
      </c>
      <c r="B21035" s="2">
        <v>2015</v>
      </c>
      <c r="C21035" s="2" t="s">
        <v>55</v>
      </c>
      <c r="D21035" s="3">
        <v>66932</v>
      </c>
      <c r="E21035" s="5">
        <f t="shared" si="328"/>
        <v>4.7137393175162849E-2</v>
      </c>
    </row>
    <row r="21036" spans="1:5" x14ac:dyDescent="0.25">
      <c r="A21036" s="2">
        <v>3234</v>
      </c>
      <c r="B21036" s="2">
        <v>2016</v>
      </c>
      <c r="C21036" s="2" t="s">
        <v>55</v>
      </c>
      <c r="D21036" s="3">
        <v>70087</v>
      </c>
      <c r="E21036" s="5">
        <f t="shared" si="328"/>
        <v>3.2716480945111079E-2</v>
      </c>
    </row>
    <row r="21037" spans="1:5" x14ac:dyDescent="0.25">
      <c r="A21037" s="2">
        <v>3234</v>
      </c>
      <c r="B21037" s="2">
        <v>2017</v>
      </c>
      <c r="C21037" s="2" t="s">
        <v>55</v>
      </c>
      <c r="D21037" s="3">
        <v>72380</v>
      </c>
      <c r="E21037" s="5">
        <f t="shared" si="328"/>
        <v>7.3528599060513955E-2</v>
      </c>
    </row>
    <row r="21038" spans="1:5" x14ac:dyDescent="0.25">
      <c r="A21038" s="2">
        <v>3234</v>
      </c>
      <c r="B21038" s="2">
        <v>2018</v>
      </c>
      <c r="C21038" s="2" t="s">
        <v>60</v>
      </c>
      <c r="D21038" s="3">
        <v>77702</v>
      </c>
      <c r="E21038" s="5">
        <f t="shared" si="328"/>
        <v>4.1813595531646548E-2</v>
      </c>
    </row>
    <row r="21039" spans="1:5" x14ac:dyDescent="0.25">
      <c r="A21039" s="2">
        <v>3234</v>
      </c>
      <c r="B21039" s="2">
        <v>2019</v>
      </c>
      <c r="C21039" s="2" t="s">
        <v>60</v>
      </c>
      <c r="D21039" s="3">
        <v>80951</v>
      </c>
      <c r="E21039" s="5">
        <f t="shared" si="328"/>
        <v>3.0808760855332237E-2</v>
      </c>
    </row>
    <row r="21040" spans="1:5" x14ac:dyDescent="0.25">
      <c r="A21040" s="2">
        <v>3234</v>
      </c>
      <c r="B21040" s="2">
        <v>2020</v>
      </c>
      <c r="C21040" s="2" t="s">
        <v>60</v>
      </c>
      <c r="D21040" s="3">
        <v>83445</v>
      </c>
      <c r="E21040" s="5">
        <f t="shared" si="328"/>
        <v>3.5256755947030975E-2</v>
      </c>
    </row>
    <row r="21041" spans="1:5" x14ac:dyDescent="0.25">
      <c r="A21041" s="2">
        <v>3234</v>
      </c>
      <c r="B21041" s="2">
        <v>2021</v>
      </c>
      <c r="C21041" s="2" t="s">
        <v>60</v>
      </c>
      <c r="D21041" s="3">
        <v>86387</v>
      </c>
      <c r="E21041" s="5">
        <f t="shared" si="328"/>
        <v>6.4349960063435477E-2</v>
      </c>
    </row>
    <row r="21042" spans="1:5" x14ac:dyDescent="0.25">
      <c r="A21042" s="2">
        <v>3234</v>
      </c>
      <c r="B21042" s="2">
        <v>2022</v>
      </c>
      <c r="C21042" s="2" t="s">
        <v>64</v>
      </c>
      <c r="D21042" s="3">
        <v>91946</v>
      </c>
      <c r="E21042" s="5">
        <f t="shared" si="328"/>
        <v>4.681008417984469E-2</v>
      </c>
    </row>
    <row r="21043" spans="1:5" x14ac:dyDescent="0.25">
      <c r="A21043" s="2">
        <v>3234</v>
      </c>
      <c r="B21043" s="2">
        <v>2023</v>
      </c>
      <c r="C21043" s="2" t="s">
        <v>64</v>
      </c>
      <c r="D21043" s="3">
        <v>96250</v>
      </c>
      <c r="E21043" s="5">
        <f t="shared" si="328"/>
        <v>3.7236363636363637E-2</v>
      </c>
    </row>
    <row r="21044" spans="1:5" x14ac:dyDescent="0.25">
      <c r="A21044" s="2">
        <v>3234</v>
      </c>
      <c r="B21044" s="2">
        <v>2024</v>
      </c>
      <c r="C21044" s="2" t="s">
        <v>64</v>
      </c>
      <c r="D21044" s="3">
        <v>99834</v>
      </c>
      <c r="E21044" s="5">
        <f t="shared" si="328"/>
        <v>5.1946230743033436E-2</v>
      </c>
    </row>
    <row r="21045" spans="1:5" x14ac:dyDescent="0.25">
      <c r="A21045" s="2">
        <v>3234</v>
      </c>
      <c r="B21045" s="2">
        <v>2025</v>
      </c>
      <c r="C21045" s="2" t="s">
        <v>64</v>
      </c>
      <c r="D21045" s="3">
        <v>105020</v>
      </c>
      <c r="E21045" s="5">
        <f t="shared" si="328"/>
        <v>1</v>
      </c>
    </row>
    <row r="21046" spans="1:5" x14ac:dyDescent="0.25">
      <c r="A21046" s="2">
        <v>3235</v>
      </c>
      <c r="B21046" s="2">
        <v>2015</v>
      </c>
      <c r="C21046" s="2" t="s">
        <v>66</v>
      </c>
      <c r="D21046" s="3">
        <v>49865</v>
      </c>
      <c r="E21046" s="5">
        <f t="shared" si="328"/>
        <v>4.369798455830743E-2</v>
      </c>
    </row>
    <row r="21047" spans="1:5" x14ac:dyDescent="0.25">
      <c r="A21047" s="2">
        <v>3235</v>
      </c>
      <c r="B21047" s="2">
        <v>2016</v>
      </c>
      <c r="C21047" s="2" t="s">
        <v>66</v>
      </c>
      <c r="D21047" s="3">
        <v>52044</v>
      </c>
      <c r="E21047" s="5">
        <f t="shared" si="328"/>
        <v>2.3787564368611173E-2</v>
      </c>
    </row>
    <row r="21048" spans="1:5" x14ac:dyDescent="0.25">
      <c r="A21048" s="2">
        <v>3235</v>
      </c>
      <c r="B21048" s="2">
        <v>2017</v>
      </c>
      <c r="C21048" s="2" t="s">
        <v>66</v>
      </c>
      <c r="D21048" s="3">
        <v>53282</v>
      </c>
      <c r="E21048" s="5">
        <f t="shared" si="328"/>
        <v>4.3072707480950413E-2</v>
      </c>
    </row>
    <row r="21049" spans="1:5" x14ac:dyDescent="0.25">
      <c r="A21049" s="2">
        <v>3235</v>
      </c>
      <c r="B21049" s="2">
        <v>2018</v>
      </c>
      <c r="C21049" s="2" t="s">
        <v>66</v>
      </c>
      <c r="D21049" s="3">
        <v>55577</v>
      </c>
      <c r="E21049" s="5">
        <f t="shared" si="328"/>
        <v>2.4488547420695613E-2</v>
      </c>
    </row>
    <row r="21050" spans="1:5" x14ac:dyDescent="0.25">
      <c r="A21050" s="2">
        <v>3235</v>
      </c>
      <c r="B21050" s="2">
        <v>2019</v>
      </c>
      <c r="C21050" s="2" t="s">
        <v>66</v>
      </c>
      <c r="D21050" s="3">
        <v>56938</v>
      </c>
      <c r="E21050" s="5">
        <f t="shared" si="328"/>
        <v>4.8877726650040393E-2</v>
      </c>
    </row>
    <row r="21051" spans="1:5" x14ac:dyDescent="0.25">
      <c r="A21051" s="2">
        <v>3235</v>
      </c>
      <c r="B21051" s="2">
        <v>2020</v>
      </c>
      <c r="C21051" s="2" t="s">
        <v>66</v>
      </c>
      <c r="D21051" s="3">
        <v>59721</v>
      </c>
      <c r="E21051" s="5">
        <f t="shared" si="328"/>
        <v>2.5970764052845732E-2</v>
      </c>
    </row>
    <row r="21052" spans="1:5" x14ac:dyDescent="0.25">
      <c r="A21052" s="2">
        <v>3235</v>
      </c>
      <c r="B21052" s="2">
        <v>2021</v>
      </c>
      <c r="C21052" s="2" t="s">
        <v>66</v>
      </c>
      <c r="D21052" s="3">
        <v>61272</v>
      </c>
      <c r="E21052" s="5">
        <f t="shared" si="328"/>
        <v>4.0344692518605563E-2</v>
      </c>
    </row>
    <row r="21053" spans="1:5" x14ac:dyDescent="0.25">
      <c r="A21053" s="2">
        <v>3235</v>
      </c>
      <c r="B21053" s="2">
        <v>2022</v>
      </c>
      <c r="C21053" s="2" t="s">
        <v>66</v>
      </c>
      <c r="D21053" s="3">
        <v>63744</v>
      </c>
      <c r="E21053" s="5">
        <f t="shared" si="328"/>
        <v>5.2381400602409638E-2</v>
      </c>
    </row>
    <row r="21054" spans="1:5" x14ac:dyDescent="0.25">
      <c r="A21054" s="2">
        <v>3235</v>
      </c>
      <c r="B21054" s="2">
        <v>2023</v>
      </c>
      <c r="C21054" s="2" t="s">
        <v>66</v>
      </c>
      <c r="D21054" s="3">
        <v>67083</v>
      </c>
      <c r="E21054" s="5">
        <f t="shared" si="328"/>
        <v>4.7657379663998328E-2</v>
      </c>
    </row>
    <row r="21055" spans="1:5" x14ac:dyDescent="0.25">
      <c r="A21055" s="2">
        <v>3235</v>
      </c>
      <c r="B21055" s="2">
        <v>2024</v>
      </c>
      <c r="C21055" s="2" t="s">
        <v>66</v>
      </c>
      <c r="D21055" s="3">
        <v>70280</v>
      </c>
      <c r="E21055" s="5">
        <f t="shared" si="328"/>
        <v>3.414911781445646E-2</v>
      </c>
    </row>
    <row r="21056" spans="1:5" x14ac:dyDescent="0.25">
      <c r="A21056" s="2">
        <v>3235</v>
      </c>
      <c r="B21056" s="2">
        <v>2025</v>
      </c>
      <c r="C21056" s="2" t="s">
        <v>66</v>
      </c>
      <c r="D21056" s="3">
        <v>72680</v>
      </c>
      <c r="E21056" s="5">
        <f t="shared" si="328"/>
        <v>1</v>
      </c>
    </row>
    <row r="21057" spans="1:5" x14ac:dyDescent="0.25">
      <c r="A21057" s="2">
        <v>3236</v>
      </c>
      <c r="B21057" s="2">
        <v>2019</v>
      </c>
      <c r="C21057" s="2" t="s">
        <v>66</v>
      </c>
      <c r="D21057" s="3">
        <v>65618</v>
      </c>
      <c r="E21057" s="5">
        <f t="shared" si="328"/>
        <v>3.715443933067146E-2</v>
      </c>
    </row>
    <row r="21058" spans="1:5" x14ac:dyDescent="0.25">
      <c r="A21058" s="2">
        <v>3236</v>
      </c>
      <c r="B21058" s="2">
        <v>2020</v>
      </c>
      <c r="C21058" s="2" t="s">
        <v>66</v>
      </c>
      <c r="D21058" s="3">
        <v>68056</v>
      </c>
      <c r="E21058" s="5">
        <f t="shared" ref="E21058:E21121" si="329">IF(A21059=A21058,(D21059-D21058)/D21058,1)</f>
        <v>2.7374515105207477E-2</v>
      </c>
    </row>
    <row r="21059" spans="1:5" x14ac:dyDescent="0.25">
      <c r="A21059" s="2">
        <v>3236</v>
      </c>
      <c r="B21059" s="2">
        <v>2021</v>
      </c>
      <c r="C21059" s="2" t="s">
        <v>66</v>
      </c>
      <c r="D21059" s="3">
        <v>69919</v>
      </c>
      <c r="E21059" s="5">
        <f t="shared" si="329"/>
        <v>7.577339492841717E-2</v>
      </c>
    </row>
    <row r="21060" spans="1:5" x14ac:dyDescent="0.25">
      <c r="A21060" s="2">
        <v>3236</v>
      </c>
      <c r="B21060" s="2">
        <v>2022</v>
      </c>
      <c r="C21060" s="2" t="s">
        <v>55</v>
      </c>
      <c r="D21060" s="3">
        <v>75217</v>
      </c>
      <c r="E21060" s="5">
        <f t="shared" si="329"/>
        <v>2.5499554621960459E-2</v>
      </c>
    </row>
    <row r="21061" spans="1:5" x14ac:dyDescent="0.25">
      <c r="A21061" s="2">
        <v>3236</v>
      </c>
      <c r="B21061" s="2">
        <v>2023</v>
      </c>
      <c r="C21061" s="2" t="s">
        <v>55</v>
      </c>
      <c r="D21061" s="3">
        <v>77135</v>
      </c>
      <c r="E21061" s="5">
        <f t="shared" si="329"/>
        <v>3.6559279185843001E-2</v>
      </c>
    </row>
    <row r="21062" spans="1:5" x14ac:dyDescent="0.25">
      <c r="A21062" s="2">
        <v>3236</v>
      </c>
      <c r="B21062" s="2">
        <v>2024</v>
      </c>
      <c r="C21062" s="2" t="s">
        <v>55</v>
      </c>
      <c r="D21062" s="3">
        <v>79955</v>
      </c>
      <c r="E21062" s="5">
        <f t="shared" si="329"/>
        <v>4.1085610655993997E-2</v>
      </c>
    </row>
    <row r="21063" spans="1:5" x14ac:dyDescent="0.25">
      <c r="A21063" s="2">
        <v>3236</v>
      </c>
      <c r="B21063" s="2">
        <v>2025</v>
      </c>
      <c r="C21063" s="2" t="s">
        <v>55</v>
      </c>
      <c r="D21063" s="3">
        <v>83240</v>
      </c>
      <c r="E21063" s="5">
        <f t="shared" si="329"/>
        <v>1</v>
      </c>
    </row>
    <row r="21064" spans="1:5" x14ac:dyDescent="0.25">
      <c r="A21064" s="2">
        <v>3237</v>
      </c>
      <c r="B21064" s="2">
        <v>2014</v>
      </c>
      <c r="C21064" s="2" t="s">
        <v>55</v>
      </c>
      <c r="D21064" s="3">
        <v>46099</v>
      </c>
      <c r="E21064" s="5">
        <f t="shared" si="329"/>
        <v>4.9306926397535741E-2</v>
      </c>
    </row>
    <row r="21065" spans="1:5" x14ac:dyDescent="0.25">
      <c r="A21065" s="2">
        <v>3237</v>
      </c>
      <c r="B21065" s="2">
        <v>2015</v>
      </c>
      <c r="C21065" s="2" t="s">
        <v>55</v>
      </c>
      <c r="D21065" s="3">
        <v>48372</v>
      </c>
      <c r="E21065" s="5">
        <f t="shared" si="329"/>
        <v>3.1133713718680227E-2</v>
      </c>
    </row>
    <row r="21066" spans="1:5" x14ac:dyDescent="0.25">
      <c r="A21066" s="2">
        <v>3237</v>
      </c>
      <c r="B21066" s="2">
        <v>2016</v>
      </c>
      <c r="C21066" s="2" t="s">
        <v>55</v>
      </c>
      <c r="D21066" s="3">
        <v>49878</v>
      </c>
      <c r="E21066" s="5">
        <f t="shared" si="329"/>
        <v>6.0307149444644936E-2</v>
      </c>
    </row>
    <row r="21067" spans="1:5" x14ac:dyDescent="0.25">
      <c r="A21067" s="2">
        <v>3237</v>
      </c>
      <c r="B21067" s="2">
        <v>2017</v>
      </c>
      <c r="C21067" s="2" t="s">
        <v>60</v>
      </c>
      <c r="D21067" s="3">
        <v>52886</v>
      </c>
      <c r="E21067" s="5">
        <f t="shared" si="329"/>
        <v>2.4959346518927505E-2</v>
      </c>
    </row>
    <row r="21068" spans="1:5" x14ac:dyDescent="0.25">
      <c r="A21068" s="2">
        <v>3237</v>
      </c>
      <c r="B21068" s="2">
        <v>2018</v>
      </c>
      <c r="C21068" s="2" t="s">
        <v>60</v>
      </c>
      <c r="D21068" s="3">
        <v>54206</v>
      </c>
      <c r="E21068" s="5">
        <f t="shared" si="329"/>
        <v>0.12614839685643656</v>
      </c>
    </row>
    <row r="21069" spans="1:5" x14ac:dyDescent="0.25">
      <c r="A21069" s="2">
        <v>3237</v>
      </c>
      <c r="B21069" s="2">
        <v>2019</v>
      </c>
      <c r="C21069" s="2" t="s">
        <v>64</v>
      </c>
      <c r="D21069" s="3">
        <v>61044</v>
      </c>
      <c r="E21069" s="5">
        <f t="shared" si="329"/>
        <v>8.9476443221283009E-2</v>
      </c>
    </row>
    <row r="21070" spans="1:5" x14ac:dyDescent="0.25">
      <c r="A21070" s="2">
        <v>3237</v>
      </c>
      <c r="B21070" s="2">
        <v>2020</v>
      </c>
      <c r="C21070" s="2" t="s">
        <v>75</v>
      </c>
      <c r="D21070" s="3">
        <v>66506</v>
      </c>
      <c r="E21070" s="5">
        <f t="shared" si="329"/>
        <v>3.8838601028478636E-2</v>
      </c>
    </row>
    <row r="21071" spans="1:5" x14ac:dyDescent="0.25">
      <c r="A21071" s="2">
        <v>3237</v>
      </c>
      <c r="B21071" s="2">
        <v>2021</v>
      </c>
      <c r="C21071" s="2" t="s">
        <v>75</v>
      </c>
      <c r="D21071" s="3">
        <v>69089</v>
      </c>
      <c r="E21071" s="5">
        <f t="shared" si="329"/>
        <v>0.14828699214057231</v>
      </c>
    </row>
    <row r="21072" spans="1:5" x14ac:dyDescent="0.25">
      <c r="A21072" s="2">
        <v>3237</v>
      </c>
      <c r="B21072" s="2">
        <v>2022</v>
      </c>
      <c r="C21072" s="2" t="s">
        <v>71</v>
      </c>
      <c r="D21072" s="3">
        <v>79334</v>
      </c>
      <c r="E21072" s="5">
        <f t="shared" si="329"/>
        <v>4.5818942697960524E-2</v>
      </c>
    </row>
    <row r="21073" spans="1:5" x14ac:dyDescent="0.25">
      <c r="A21073" s="2">
        <v>3237</v>
      </c>
      <c r="B21073" s="2">
        <v>2023</v>
      </c>
      <c r="C21073" s="2" t="s">
        <v>71</v>
      </c>
      <c r="D21073" s="3">
        <v>82969</v>
      </c>
      <c r="E21073" s="5">
        <f t="shared" si="329"/>
        <v>2.7468090491629404E-2</v>
      </c>
    </row>
    <row r="21074" spans="1:5" x14ac:dyDescent="0.25">
      <c r="A21074" s="2">
        <v>3237</v>
      </c>
      <c r="B21074" s="2">
        <v>2024</v>
      </c>
      <c r="C21074" s="2" t="s">
        <v>71</v>
      </c>
      <c r="D21074" s="3">
        <v>85248</v>
      </c>
      <c r="E21074" s="5">
        <f t="shared" si="329"/>
        <v>3.5625469219219219E-2</v>
      </c>
    </row>
    <row r="21075" spans="1:5" x14ac:dyDescent="0.25">
      <c r="A21075" s="2">
        <v>3237</v>
      </c>
      <c r="B21075" s="2">
        <v>2025</v>
      </c>
      <c r="C21075" s="2" t="s">
        <v>71</v>
      </c>
      <c r="D21075" s="3">
        <v>88285</v>
      </c>
      <c r="E21075" s="5">
        <f t="shared" si="329"/>
        <v>1</v>
      </c>
    </row>
    <row r="21076" spans="1:5" x14ac:dyDescent="0.25">
      <c r="A21076" s="2">
        <v>3238</v>
      </c>
      <c r="B21076" s="2">
        <v>2016</v>
      </c>
      <c r="C21076" s="2" t="s">
        <v>55</v>
      </c>
      <c r="D21076" s="3">
        <v>146539</v>
      </c>
      <c r="E21076" s="5">
        <f t="shared" si="329"/>
        <v>3.3915885873385239E-2</v>
      </c>
    </row>
    <row r="21077" spans="1:5" x14ac:dyDescent="0.25">
      <c r="A21077" s="2">
        <v>3238</v>
      </c>
      <c r="B21077" s="2">
        <v>2017</v>
      </c>
      <c r="C21077" s="2" t="s">
        <v>55</v>
      </c>
      <c r="D21077" s="3">
        <v>151509</v>
      </c>
      <c r="E21077" s="5">
        <f t="shared" si="329"/>
        <v>4.2815938327096077E-2</v>
      </c>
    </row>
    <row r="21078" spans="1:5" x14ac:dyDescent="0.25">
      <c r="A21078" s="2">
        <v>3238</v>
      </c>
      <c r="B21078" s="2">
        <v>2018</v>
      </c>
      <c r="C21078" s="2" t="s">
        <v>55</v>
      </c>
      <c r="D21078" s="3">
        <v>157996</v>
      </c>
      <c r="E21078" s="5">
        <f t="shared" si="329"/>
        <v>3.7722473986683207E-2</v>
      </c>
    </row>
    <row r="21079" spans="1:5" x14ac:dyDescent="0.25">
      <c r="A21079" s="2">
        <v>3238</v>
      </c>
      <c r="B21079" s="2">
        <v>2019</v>
      </c>
      <c r="C21079" s="2" t="s">
        <v>55</v>
      </c>
      <c r="D21079" s="3">
        <v>163956</v>
      </c>
      <c r="E21079" s="5">
        <f t="shared" si="329"/>
        <v>3.5533923735636387E-2</v>
      </c>
    </row>
    <row r="21080" spans="1:5" x14ac:dyDescent="0.25">
      <c r="A21080" s="2">
        <v>3238</v>
      </c>
      <c r="B21080" s="2">
        <v>2020</v>
      </c>
      <c r="C21080" s="2" t="s">
        <v>55</v>
      </c>
      <c r="D21080" s="3">
        <v>169782</v>
      </c>
      <c r="E21080" s="5">
        <f t="shared" si="329"/>
        <v>-3.78249755568906E-2</v>
      </c>
    </row>
    <row r="21081" spans="1:5" x14ac:dyDescent="0.25">
      <c r="A21081" s="2">
        <v>3238</v>
      </c>
      <c r="B21081" s="2">
        <v>2021</v>
      </c>
      <c r="C21081" s="2" t="s">
        <v>60</v>
      </c>
      <c r="D21081" s="3">
        <v>163360</v>
      </c>
      <c r="E21081" s="5">
        <f t="shared" si="329"/>
        <v>3.1764201762977472E-2</v>
      </c>
    </row>
    <row r="21082" spans="1:5" x14ac:dyDescent="0.25">
      <c r="A21082" s="2">
        <v>3238</v>
      </c>
      <c r="B21082" s="2">
        <v>2022</v>
      </c>
      <c r="C21082" s="2" t="s">
        <v>60</v>
      </c>
      <c r="D21082" s="3">
        <v>168549</v>
      </c>
      <c r="E21082" s="5">
        <f t="shared" si="329"/>
        <v>4.4912755341176752E-2</v>
      </c>
    </row>
    <row r="21083" spans="1:5" x14ac:dyDescent="0.25">
      <c r="A21083" s="2">
        <v>3238</v>
      </c>
      <c r="B21083" s="2">
        <v>2023</v>
      </c>
      <c r="C21083" s="2" t="s">
        <v>60</v>
      </c>
      <c r="D21083" s="3">
        <v>176119</v>
      </c>
      <c r="E21083" s="5">
        <f t="shared" si="329"/>
        <v>3.880898710530948E-2</v>
      </c>
    </row>
    <row r="21084" spans="1:5" x14ac:dyDescent="0.25">
      <c r="A21084" s="2">
        <v>3238</v>
      </c>
      <c r="B21084" s="2">
        <v>2024</v>
      </c>
      <c r="C21084" s="2" t="s">
        <v>60</v>
      </c>
      <c r="D21084" s="3">
        <v>182954</v>
      </c>
      <c r="E21084" s="5">
        <f t="shared" si="329"/>
        <v>2.7504181378925852E-2</v>
      </c>
    </row>
    <row r="21085" spans="1:5" x14ac:dyDescent="0.25">
      <c r="A21085" s="2">
        <v>3238</v>
      </c>
      <c r="B21085" s="2">
        <v>2025</v>
      </c>
      <c r="C21085" s="2" t="s">
        <v>60</v>
      </c>
      <c r="D21085" s="3">
        <v>187986</v>
      </c>
      <c r="E21085" s="5">
        <f t="shared" si="329"/>
        <v>1</v>
      </c>
    </row>
    <row r="21086" spans="1:5" x14ac:dyDescent="0.25">
      <c r="A21086" s="2">
        <v>3239</v>
      </c>
      <c r="B21086" s="2">
        <v>2019</v>
      </c>
      <c r="C21086" s="2" t="s">
        <v>71</v>
      </c>
      <c r="D21086" s="3">
        <v>102344</v>
      </c>
      <c r="E21086" s="5">
        <f t="shared" si="329"/>
        <v>4.3002032361447666E-2</v>
      </c>
    </row>
    <row r="21087" spans="1:5" x14ac:dyDescent="0.25">
      <c r="A21087" s="2">
        <v>3239</v>
      </c>
      <c r="B21087" s="2">
        <v>2020</v>
      </c>
      <c r="C21087" s="2" t="s">
        <v>71</v>
      </c>
      <c r="D21087" s="3">
        <v>106745</v>
      </c>
      <c r="E21087" s="5">
        <f t="shared" si="329"/>
        <v>4.6793760831889082E-2</v>
      </c>
    </row>
    <row r="21088" spans="1:5" x14ac:dyDescent="0.25">
      <c r="A21088" s="2">
        <v>3239</v>
      </c>
      <c r="B21088" s="2">
        <v>2021</v>
      </c>
      <c r="C21088" s="2" t="s">
        <v>71</v>
      </c>
      <c r="D21088" s="3">
        <v>111740</v>
      </c>
      <c r="E21088" s="5">
        <f t="shared" si="329"/>
        <v>4.5417934490782172E-2</v>
      </c>
    </row>
    <row r="21089" spans="1:5" x14ac:dyDescent="0.25">
      <c r="A21089" s="2">
        <v>3239</v>
      </c>
      <c r="B21089" s="2">
        <v>2022</v>
      </c>
      <c r="C21089" s="2" t="s">
        <v>71</v>
      </c>
      <c r="D21089" s="3">
        <v>116815</v>
      </c>
      <c r="E21089" s="5">
        <f t="shared" si="329"/>
        <v>5.0344561914137741E-2</v>
      </c>
    </row>
    <row r="21090" spans="1:5" x14ac:dyDescent="0.25">
      <c r="A21090" s="2">
        <v>3239</v>
      </c>
      <c r="B21090" s="2">
        <v>2023</v>
      </c>
      <c r="C21090" s="2" t="s">
        <v>71</v>
      </c>
      <c r="D21090" s="3">
        <v>122696</v>
      </c>
      <c r="E21090" s="5">
        <f t="shared" si="329"/>
        <v>5.1884332007563407E-2</v>
      </c>
    </row>
    <row r="21091" spans="1:5" x14ac:dyDescent="0.25">
      <c r="A21091" s="2">
        <v>3239</v>
      </c>
      <c r="B21091" s="2">
        <v>2024</v>
      </c>
      <c r="C21091" s="2" t="s">
        <v>71</v>
      </c>
      <c r="D21091" s="3">
        <v>129062</v>
      </c>
      <c r="E21091" s="5">
        <f t="shared" si="329"/>
        <v>5.6693682106274505E-2</v>
      </c>
    </row>
    <row r="21092" spans="1:5" x14ac:dyDescent="0.25">
      <c r="A21092" s="2">
        <v>3239</v>
      </c>
      <c r="B21092" s="2">
        <v>2025</v>
      </c>
      <c r="C21092" s="2" t="s">
        <v>71</v>
      </c>
      <c r="D21092" s="3">
        <v>136379</v>
      </c>
      <c r="E21092" s="5">
        <f t="shared" si="329"/>
        <v>1</v>
      </c>
    </row>
    <row r="21093" spans="1:5" x14ac:dyDescent="0.25">
      <c r="A21093" s="2">
        <v>3240</v>
      </c>
      <c r="B21093" s="2">
        <v>2024</v>
      </c>
      <c r="C21093" s="2" t="s">
        <v>60</v>
      </c>
      <c r="D21093" s="3">
        <v>223256</v>
      </c>
      <c r="E21093" s="5">
        <f t="shared" si="329"/>
        <v>2.9902891747590209E-2</v>
      </c>
    </row>
    <row r="21094" spans="1:5" x14ac:dyDescent="0.25">
      <c r="A21094" s="2">
        <v>3240</v>
      </c>
      <c r="B21094" s="2">
        <v>2025</v>
      </c>
      <c r="C21094" s="2" t="s">
        <v>60</v>
      </c>
      <c r="D21094" s="3">
        <v>229932</v>
      </c>
      <c r="E21094" s="5">
        <f t="shared" si="329"/>
        <v>1</v>
      </c>
    </row>
    <row r="21095" spans="1:5" x14ac:dyDescent="0.25">
      <c r="A21095" s="2">
        <v>3241</v>
      </c>
      <c r="B21095" s="2">
        <v>2016</v>
      </c>
      <c r="C21095" s="2" t="s">
        <v>55</v>
      </c>
      <c r="D21095" s="3">
        <v>40335</v>
      </c>
      <c r="E21095" s="5">
        <f t="shared" si="329"/>
        <v>4.6584851865625387E-2</v>
      </c>
    </row>
    <row r="21096" spans="1:5" x14ac:dyDescent="0.25">
      <c r="A21096" s="2">
        <v>3241</v>
      </c>
      <c r="B21096" s="2">
        <v>2017</v>
      </c>
      <c r="C21096" s="2" t="s">
        <v>55</v>
      </c>
      <c r="D21096" s="3">
        <v>42214</v>
      </c>
      <c r="E21096" s="5">
        <f t="shared" si="329"/>
        <v>3.124555834557256E-2</v>
      </c>
    </row>
    <row r="21097" spans="1:5" x14ac:dyDescent="0.25">
      <c r="A21097" s="2">
        <v>3241</v>
      </c>
      <c r="B21097" s="2">
        <v>2018</v>
      </c>
      <c r="C21097" s="2" t="s">
        <v>55</v>
      </c>
      <c r="D21097" s="3">
        <v>43533</v>
      </c>
      <c r="E21097" s="5">
        <f t="shared" si="329"/>
        <v>4.9043254542530952E-2</v>
      </c>
    </row>
    <row r="21098" spans="1:5" x14ac:dyDescent="0.25">
      <c r="A21098" s="2">
        <v>3241</v>
      </c>
      <c r="B21098" s="2">
        <v>2019</v>
      </c>
      <c r="C21098" s="2" t="s">
        <v>55</v>
      </c>
      <c r="D21098" s="3">
        <v>45668</v>
      </c>
      <c r="E21098" s="5">
        <f t="shared" si="329"/>
        <v>6.6961548567925022E-2</v>
      </c>
    </row>
    <row r="21099" spans="1:5" x14ac:dyDescent="0.25">
      <c r="A21099" s="2">
        <v>3241</v>
      </c>
      <c r="B21099" s="2">
        <v>2020</v>
      </c>
      <c r="C21099" s="2" t="s">
        <v>60</v>
      </c>
      <c r="D21099" s="3">
        <v>48726</v>
      </c>
      <c r="E21099" s="5">
        <f t="shared" si="329"/>
        <v>5.2066658457497021E-2</v>
      </c>
    </row>
    <row r="21100" spans="1:5" x14ac:dyDescent="0.25">
      <c r="A21100" s="2">
        <v>3241</v>
      </c>
      <c r="B21100" s="2">
        <v>2021</v>
      </c>
      <c r="C21100" s="2" t="s">
        <v>60</v>
      </c>
      <c r="D21100" s="3">
        <v>51263</v>
      </c>
      <c r="E21100" s="5">
        <f t="shared" si="329"/>
        <v>5.1889276866355853E-2</v>
      </c>
    </row>
    <row r="21101" spans="1:5" x14ac:dyDescent="0.25">
      <c r="A21101" s="2">
        <v>3241</v>
      </c>
      <c r="B21101" s="2">
        <v>2022</v>
      </c>
      <c r="C21101" s="2" t="s">
        <v>60</v>
      </c>
      <c r="D21101" s="3">
        <v>53923</v>
      </c>
      <c r="E21101" s="5">
        <f t="shared" si="329"/>
        <v>4.0242568106373902E-2</v>
      </c>
    </row>
    <row r="21102" spans="1:5" x14ac:dyDescent="0.25">
      <c r="A21102" s="2">
        <v>3241</v>
      </c>
      <c r="B21102" s="2">
        <v>2023</v>
      </c>
      <c r="C21102" s="2" t="s">
        <v>60</v>
      </c>
      <c r="D21102" s="3">
        <v>56093</v>
      </c>
      <c r="E21102" s="5">
        <f t="shared" si="329"/>
        <v>4.8615691797550493E-2</v>
      </c>
    </row>
    <row r="21103" spans="1:5" x14ac:dyDescent="0.25">
      <c r="A21103" s="2">
        <v>3241</v>
      </c>
      <c r="B21103" s="2">
        <v>2024</v>
      </c>
      <c r="C21103" s="2" t="s">
        <v>60</v>
      </c>
      <c r="D21103" s="3">
        <v>58820</v>
      </c>
      <c r="E21103" s="5">
        <f t="shared" si="329"/>
        <v>4.2553553213192791E-2</v>
      </c>
    </row>
    <row r="21104" spans="1:5" x14ac:dyDescent="0.25">
      <c r="A21104" s="2">
        <v>3241</v>
      </c>
      <c r="B21104" s="2">
        <v>2025</v>
      </c>
      <c r="C21104" s="2" t="s">
        <v>60</v>
      </c>
      <c r="D21104" s="3">
        <v>61323</v>
      </c>
      <c r="E21104" s="5">
        <f t="shared" si="329"/>
        <v>1</v>
      </c>
    </row>
    <row r="21105" spans="1:5" x14ac:dyDescent="0.25">
      <c r="A21105" s="2">
        <v>3242</v>
      </c>
      <c r="B21105" s="2">
        <v>2020</v>
      </c>
      <c r="C21105" s="2" t="s">
        <v>71</v>
      </c>
      <c r="D21105" s="3">
        <v>155014</v>
      </c>
      <c r="E21105" s="5">
        <f t="shared" si="329"/>
        <v>2.6500832182899611E-2</v>
      </c>
    </row>
    <row r="21106" spans="1:5" x14ac:dyDescent="0.25">
      <c r="A21106" s="2">
        <v>3242</v>
      </c>
      <c r="B21106" s="2">
        <v>2021</v>
      </c>
      <c r="C21106" s="2" t="s">
        <v>71</v>
      </c>
      <c r="D21106" s="3">
        <v>159122</v>
      </c>
      <c r="E21106" s="5">
        <f t="shared" si="329"/>
        <v>5.2670278151355561E-2</v>
      </c>
    </row>
    <row r="21107" spans="1:5" x14ac:dyDescent="0.25">
      <c r="A21107" s="2">
        <v>3242</v>
      </c>
      <c r="B21107" s="2">
        <v>2022</v>
      </c>
      <c r="C21107" s="2" t="s">
        <v>71</v>
      </c>
      <c r="D21107" s="3">
        <v>167503</v>
      </c>
      <c r="E21107" s="5">
        <f t="shared" si="329"/>
        <v>6.1795908132988665E-2</v>
      </c>
    </row>
    <row r="21108" spans="1:5" x14ac:dyDescent="0.25">
      <c r="A21108" s="2">
        <v>3242</v>
      </c>
      <c r="B21108" s="2">
        <v>2023</v>
      </c>
      <c r="C21108" s="2" t="s">
        <v>71</v>
      </c>
      <c r="D21108" s="3">
        <v>177854</v>
      </c>
      <c r="E21108" s="5">
        <f t="shared" si="329"/>
        <v>3.5815893935475164E-2</v>
      </c>
    </row>
    <row r="21109" spans="1:5" x14ac:dyDescent="0.25">
      <c r="A21109" s="2">
        <v>3242</v>
      </c>
      <c r="B21109" s="2">
        <v>2024</v>
      </c>
      <c r="C21109" s="2" t="s">
        <v>71</v>
      </c>
      <c r="D21109" s="3">
        <v>184224</v>
      </c>
      <c r="E21109" s="5">
        <f t="shared" si="329"/>
        <v>5.7994615250998784E-2</v>
      </c>
    </row>
    <row r="21110" spans="1:5" x14ac:dyDescent="0.25">
      <c r="A21110" s="2">
        <v>3242</v>
      </c>
      <c r="B21110" s="2">
        <v>2025</v>
      </c>
      <c r="C21110" s="2" t="s">
        <v>71</v>
      </c>
      <c r="D21110" s="3">
        <v>194908</v>
      </c>
      <c r="E21110" s="5">
        <f t="shared" si="329"/>
        <v>1</v>
      </c>
    </row>
    <row r="21111" spans="1:5" x14ac:dyDescent="0.25">
      <c r="A21111" s="2">
        <v>3243</v>
      </c>
      <c r="B21111" s="2">
        <v>2022</v>
      </c>
      <c r="C21111" s="2" t="s">
        <v>55</v>
      </c>
      <c r="D21111" s="3">
        <v>84182</v>
      </c>
      <c r="E21111" s="5">
        <f t="shared" si="329"/>
        <v>3.941460169632463E-2</v>
      </c>
    </row>
    <row r="21112" spans="1:5" x14ac:dyDescent="0.25">
      <c r="A21112" s="2">
        <v>3243</v>
      </c>
      <c r="B21112" s="2">
        <v>2023</v>
      </c>
      <c r="C21112" s="2" t="s">
        <v>55</v>
      </c>
      <c r="D21112" s="3">
        <v>87500</v>
      </c>
      <c r="E21112" s="5">
        <f t="shared" si="329"/>
        <v>5.7462857142857142E-2</v>
      </c>
    </row>
    <row r="21113" spans="1:5" x14ac:dyDescent="0.25">
      <c r="A21113" s="2">
        <v>3243</v>
      </c>
      <c r="B21113" s="2">
        <v>2024</v>
      </c>
      <c r="C21113" s="2" t="s">
        <v>55</v>
      </c>
      <c r="D21113" s="3">
        <v>92528</v>
      </c>
      <c r="E21113" s="5">
        <f t="shared" si="329"/>
        <v>3.362225488500778E-2</v>
      </c>
    </row>
    <row r="21114" spans="1:5" x14ac:dyDescent="0.25">
      <c r="A21114" s="2">
        <v>3243</v>
      </c>
      <c r="B21114" s="2">
        <v>2025</v>
      </c>
      <c r="C21114" s="2" t="s">
        <v>60</v>
      </c>
      <c r="D21114" s="3">
        <v>95639</v>
      </c>
      <c r="E21114" s="5">
        <f t="shared" si="329"/>
        <v>1</v>
      </c>
    </row>
    <row r="21115" spans="1:5" x14ac:dyDescent="0.25">
      <c r="A21115" s="2">
        <v>3244</v>
      </c>
      <c r="B21115" s="2">
        <v>2017</v>
      </c>
      <c r="C21115" s="2" t="s">
        <v>71</v>
      </c>
      <c r="D21115" s="3">
        <v>270159</v>
      </c>
      <c r="E21115" s="5">
        <f t="shared" si="329"/>
        <v>5.9983195081415017E-2</v>
      </c>
    </row>
    <row r="21116" spans="1:5" x14ac:dyDescent="0.25">
      <c r="A21116" s="2">
        <v>3244</v>
      </c>
      <c r="B21116" s="2">
        <v>2018</v>
      </c>
      <c r="C21116" s="2" t="s">
        <v>71</v>
      </c>
      <c r="D21116" s="3">
        <v>286364</v>
      </c>
      <c r="E21116" s="5">
        <f t="shared" si="329"/>
        <v>3.1023452668631532E-2</v>
      </c>
    </row>
    <row r="21117" spans="1:5" x14ac:dyDescent="0.25">
      <c r="A21117" s="2">
        <v>3244</v>
      </c>
      <c r="B21117" s="2">
        <v>2019</v>
      </c>
      <c r="C21117" s="2" t="s">
        <v>71</v>
      </c>
      <c r="D21117" s="3">
        <v>295248</v>
      </c>
      <c r="E21117" s="5">
        <f t="shared" si="329"/>
        <v>4.2452446756624941E-2</v>
      </c>
    </row>
    <row r="21118" spans="1:5" x14ac:dyDescent="0.25">
      <c r="A21118" s="2">
        <v>3244</v>
      </c>
      <c r="B21118" s="2">
        <v>2020</v>
      </c>
      <c r="C21118" s="2" t="s">
        <v>71</v>
      </c>
      <c r="D21118" s="3">
        <v>307782</v>
      </c>
      <c r="E21118" s="5">
        <f t="shared" si="329"/>
        <v>5.3892040470202934E-2</v>
      </c>
    </row>
    <row r="21119" spans="1:5" x14ac:dyDescent="0.25">
      <c r="A21119" s="2">
        <v>3244</v>
      </c>
      <c r="B21119" s="2">
        <v>2021</v>
      </c>
      <c r="C21119" s="2" t="s">
        <v>71</v>
      </c>
      <c r="D21119" s="3">
        <v>324369</v>
      </c>
      <c r="E21119" s="5">
        <f t="shared" si="329"/>
        <v>4.4766916690559211E-2</v>
      </c>
    </row>
    <row r="21120" spans="1:5" x14ac:dyDescent="0.25">
      <c r="A21120" s="2">
        <v>3244</v>
      </c>
      <c r="B21120" s="2">
        <v>2022</v>
      </c>
      <c r="C21120" s="2" t="s">
        <v>71</v>
      </c>
      <c r="D21120" s="3">
        <v>338890</v>
      </c>
      <c r="E21120" s="5">
        <f t="shared" si="329"/>
        <v>2.9068429283838414E-2</v>
      </c>
    </row>
    <row r="21121" spans="1:5" x14ac:dyDescent="0.25">
      <c r="A21121" s="2">
        <v>3244</v>
      </c>
      <c r="B21121" s="2">
        <v>2023</v>
      </c>
      <c r="C21121" s="2" t="s">
        <v>3443</v>
      </c>
      <c r="D21121" s="3">
        <v>348741</v>
      </c>
      <c r="E21121" s="5">
        <f t="shared" si="329"/>
        <v>3.2181475650984538E-2</v>
      </c>
    </row>
    <row r="21122" spans="1:5" x14ac:dyDescent="0.25">
      <c r="A21122" s="2">
        <v>3244</v>
      </c>
      <c r="B21122" s="2">
        <v>2024</v>
      </c>
      <c r="C21122" s="2" t="s">
        <v>3443</v>
      </c>
      <c r="D21122" s="3">
        <v>359964</v>
      </c>
      <c r="E21122" s="5">
        <f t="shared" ref="E21122:E21185" si="330">IF(A21123=A21122,(D21123-D21122)/D21122,1)</f>
        <v>3.0100232245446768E-2</v>
      </c>
    </row>
    <row r="21123" spans="1:5" x14ac:dyDescent="0.25">
      <c r="A21123" s="2">
        <v>3244</v>
      </c>
      <c r="B21123" s="2">
        <v>2025</v>
      </c>
      <c r="C21123" s="2" t="s">
        <v>3443</v>
      </c>
      <c r="D21123" s="3">
        <v>370799</v>
      </c>
      <c r="E21123" s="5">
        <f t="shared" si="330"/>
        <v>1</v>
      </c>
    </row>
    <row r="21124" spans="1:5" x14ac:dyDescent="0.25">
      <c r="A21124" s="2">
        <v>3245</v>
      </c>
      <c r="B21124" s="2">
        <v>2025</v>
      </c>
      <c r="C21124" s="2" t="s">
        <v>64</v>
      </c>
      <c r="D21124" s="3">
        <v>165534</v>
      </c>
      <c r="E21124" s="5">
        <f t="shared" si="330"/>
        <v>1</v>
      </c>
    </row>
    <row r="21125" spans="1:5" x14ac:dyDescent="0.25">
      <c r="A21125" s="2">
        <v>3246</v>
      </c>
      <c r="B21125" s="2">
        <v>2019</v>
      </c>
      <c r="C21125" s="2" t="s">
        <v>60</v>
      </c>
      <c r="D21125" s="3">
        <v>109050</v>
      </c>
      <c r="E21125" s="5">
        <f t="shared" si="330"/>
        <v>2.9912883998165978E-2</v>
      </c>
    </row>
    <row r="21126" spans="1:5" x14ac:dyDescent="0.25">
      <c r="A21126" s="2">
        <v>3246</v>
      </c>
      <c r="B21126" s="2">
        <v>2020</v>
      </c>
      <c r="C21126" s="2" t="s">
        <v>60</v>
      </c>
      <c r="D21126" s="3">
        <v>112312</v>
      </c>
      <c r="E21126" s="5">
        <f t="shared" si="330"/>
        <v>3.4884963316475531E-2</v>
      </c>
    </row>
    <row r="21127" spans="1:5" x14ac:dyDescent="0.25">
      <c r="A21127" s="2">
        <v>3246</v>
      </c>
      <c r="B21127" s="2">
        <v>2021</v>
      </c>
      <c r="C21127" s="2" t="s">
        <v>60</v>
      </c>
      <c r="D21127" s="3">
        <v>116230</v>
      </c>
      <c r="E21127" s="5">
        <f t="shared" si="330"/>
        <v>4.3276262582809949E-2</v>
      </c>
    </row>
    <row r="21128" spans="1:5" x14ac:dyDescent="0.25">
      <c r="A21128" s="2">
        <v>3246</v>
      </c>
      <c r="B21128" s="2">
        <v>2022</v>
      </c>
      <c r="C21128" s="2" t="s">
        <v>60</v>
      </c>
      <c r="D21128" s="3">
        <v>121260</v>
      </c>
      <c r="E21128" s="5">
        <f t="shared" si="330"/>
        <v>3.9287481444829291E-2</v>
      </c>
    </row>
    <row r="21129" spans="1:5" x14ac:dyDescent="0.25">
      <c r="A21129" s="2">
        <v>3246</v>
      </c>
      <c r="B21129" s="2">
        <v>2023</v>
      </c>
      <c r="C21129" s="2" t="s">
        <v>60</v>
      </c>
      <c r="D21129" s="3">
        <v>126024</v>
      </c>
      <c r="E21129" s="5">
        <f t="shared" si="330"/>
        <v>5.0680822700438014E-2</v>
      </c>
    </row>
    <row r="21130" spans="1:5" x14ac:dyDescent="0.25">
      <c r="A21130" s="2">
        <v>3246</v>
      </c>
      <c r="B21130" s="2">
        <v>2024</v>
      </c>
      <c r="C21130" s="2" t="s">
        <v>60</v>
      </c>
      <c r="D21130" s="3">
        <v>132411</v>
      </c>
      <c r="E21130" s="5">
        <f t="shared" si="330"/>
        <v>2.9212074525530356E-2</v>
      </c>
    </row>
    <row r="21131" spans="1:5" x14ac:dyDescent="0.25">
      <c r="A21131" s="2">
        <v>3246</v>
      </c>
      <c r="B21131" s="2">
        <v>2025</v>
      </c>
      <c r="C21131" s="2" t="s">
        <v>60</v>
      </c>
      <c r="D21131" s="3">
        <v>136279</v>
      </c>
      <c r="E21131" s="5">
        <f t="shared" si="330"/>
        <v>1</v>
      </c>
    </row>
    <row r="21132" spans="1:5" x14ac:dyDescent="0.25">
      <c r="A21132" s="2">
        <v>3247</v>
      </c>
      <c r="B21132" s="2">
        <v>2020</v>
      </c>
      <c r="C21132" s="2" t="s">
        <v>64</v>
      </c>
      <c r="D21132" s="3">
        <v>233339</v>
      </c>
      <c r="E21132" s="5">
        <f t="shared" si="330"/>
        <v>3.5831986937460092E-2</v>
      </c>
    </row>
    <row r="21133" spans="1:5" x14ac:dyDescent="0.25">
      <c r="A21133" s="2">
        <v>3247</v>
      </c>
      <c r="B21133" s="2">
        <v>2021</v>
      </c>
      <c r="C21133" s="2" t="s">
        <v>64</v>
      </c>
      <c r="D21133" s="3">
        <v>241700</v>
      </c>
      <c r="E21133" s="5">
        <f t="shared" si="330"/>
        <v>2.1969383533305752E-2</v>
      </c>
    </row>
    <row r="21134" spans="1:5" x14ac:dyDescent="0.25">
      <c r="A21134" s="2">
        <v>3247</v>
      </c>
      <c r="B21134" s="2">
        <v>2022</v>
      </c>
      <c r="C21134" s="2" t="s">
        <v>64</v>
      </c>
      <c r="D21134" s="3">
        <v>247010</v>
      </c>
      <c r="E21134" s="5">
        <f t="shared" si="330"/>
        <v>4.3330229545362538E-2</v>
      </c>
    </row>
    <row r="21135" spans="1:5" x14ac:dyDescent="0.25">
      <c r="A21135" s="2">
        <v>3247</v>
      </c>
      <c r="B21135" s="2">
        <v>2023</v>
      </c>
      <c r="C21135" s="2" t="s">
        <v>64</v>
      </c>
      <c r="D21135" s="3">
        <v>257713</v>
      </c>
      <c r="E21135" s="5">
        <f t="shared" si="330"/>
        <v>4.5236367587199712E-2</v>
      </c>
    </row>
    <row r="21136" spans="1:5" x14ac:dyDescent="0.25">
      <c r="A21136" s="2">
        <v>3247</v>
      </c>
      <c r="B21136" s="2">
        <v>2024</v>
      </c>
      <c r="C21136" s="2" t="s">
        <v>64</v>
      </c>
      <c r="D21136" s="3">
        <v>269371</v>
      </c>
      <c r="E21136" s="5">
        <f t="shared" si="330"/>
        <v>4.8501880306343295E-2</v>
      </c>
    </row>
    <row r="21137" spans="1:5" x14ac:dyDescent="0.25">
      <c r="A21137" s="2">
        <v>3247</v>
      </c>
      <c r="B21137" s="2">
        <v>2025</v>
      </c>
      <c r="C21137" s="2" t="s">
        <v>64</v>
      </c>
      <c r="D21137" s="3">
        <v>282436</v>
      </c>
      <c r="E21137" s="5">
        <f t="shared" si="330"/>
        <v>1</v>
      </c>
    </row>
    <row r="21138" spans="1:5" x14ac:dyDescent="0.25">
      <c r="A21138" s="2">
        <v>3248</v>
      </c>
      <c r="B21138" s="2">
        <v>2016</v>
      </c>
      <c r="C21138" s="2" t="s">
        <v>60</v>
      </c>
      <c r="D21138" s="3">
        <v>115694</v>
      </c>
      <c r="E21138" s="5">
        <f t="shared" si="330"/>
        <v>4.2180234065725103E-2</v>
      </c>
    </row>
    <row r="21139" spans="1:5" x14ac:dyDescent="0.25">
      <c r="A21139" s="2">
        <v>3248</v>
      </c>
      <c r="B21139" s="2">
        <v>2017</v>
      </c>
      <c r="C21139" s="2" t="s">
        <v>60</v>
      </c>
      <c r="D21139" s="3">
        <v>120574</v>
      </c>
      <c r="E21139" s="5">
        <f t="shared" si="330"/>
        <v>4.9604392323386468E-2</v>
      </c>
    </row>
    <row r="21140" spans="1:5" x14ac:dyDescent="0.25">
      <c r="A21140" s="2">
        <v>3248</v>
      </c>
      <c r="B21140" s="2">
        <v>2018</v>
      </c>
      <c r="C21140" s="2" t="s">
        <v>60</v>
      </c>
      <c r="D21140" s="3">
        <v>126555</v>
      </c>
      <c r="E21140" s="5">
        <f t="shared" si="330"/>
        <v>9.1612342459800086E-2</v>
      </c>
    </row>
    <row r="21141" spans="1:5" x14ac:dyDescent="0.25">
      <c r="A21141" s="2">
        <v>3248</v>
      </c>
      <c r="B21141" s="2">
        <v>2019</v>
      </c>
      <c r="C21141" s="2" t="s">
        <v>64</v>
      </c>
      <c r="D21141" s="3">
        <v>138149</v>
      </c>
      <c r="E21141" s="5">
        <f t="shared" si="330"/>
        <v>5.6287052385467863E-2</v>
      </c>
    </row>
    <row r="21142" spans="1:5" x14ac:dyDescent="0.25">
      <c r="A21142" s="2">
        <v>3248</v>
      </c>
      <c r="B21142" s="2">
        <v>2020</v>
      </c>
      <c r="C21142" s="2" t="s">
        <v>64</v>
      </c>
      <c r="D21142" s="3">
        <v>145925</v>
      </c>
      <c r="E21142" s="5">
        <f t="shared" si="330"/>
        <v>3.2989549426075036E-2</v>
      </c>
    </row>
    <row r="21143" spans="1:5" x14ac:dyDescent="0.25">
      <c r="A21143" s="2">
        <v>3248</v>
      </c>
      <c r="B21143" s="2">
        <v>2021</v>
      </c>
      <c r="C21143" s="2" t="s">
        <v>64</v>
      </c>
      <c r="D21143" s="3">
        <v>150739</v>
      </c>
      <c r="E21143" s="5">
        <f t="shared" si="330"/>
        <v>5.3450002985292462E-2</v>
      </c>
    </row>
    <row r="21144" spans="1:5" x14ac:dyDescent="0.25">
      <c r="A21144" s="2">
        <v>3248</v>
      </c>
      <c r="B21144" s="2">
        <v>2022</v>
      </c>
      <c r="C21144" s="2" t="s">
        <v>64</v>
      </c>
      <c r="D21144" s="3">
        <v>158796</v>
      </c>
      <c r="E21144" s="5">
        <f t="shared" si="330"/>
        <v>2.9666994130834529E-2</v>
      </c>
    </row>
    <row r="21145" spans="1:5" x14ac:dyDescent="0.25">
      <c r="A21145" s="2">
        <v>3248</v>
      </c>
      <c r="B21145" s="2">
        <v>2023</v>
      </c>
      <c r="C21145" s="2" t="s">
        <v>75</v>
      </c>
      <c r="D21145" s="3">
        <v>163507</v>
      </c>
      <c r="E21145" s="5">
        <f t="shared" si="330"/>
        <v>4.0242925379341557E-2</v>
      </c>
    </row>
    <row r="21146" spans="1:5" x14ac:dyDescent="0.25">
      <c r="A21146" s="2">
        <v>3248</v>
      </c>
      <c r="B21146" s="2">
        <v>2024</v>
      </c>
      <c r="C21146" s="2" t="s">
        <v>75</v>
      </c>
      <c r="D21146" s="3">
        <v>170087</v>
      </c>
      <c r="E21146" s="5">
        <f t="shared" si="330"/>
        <v>4.3942217806181544E-2</v>
      </c>
    </row>
    <row r="21147" spans="1:5" x14ac:dyDescent="0.25">
      <c r="A21147" s="2">
        <v>3248</v>
      </c>
      <c r="B21147" s="2">
        <v>2025</v>
      </c>
      <c r="C21147" s="2" t="s">
        <v>75</v>
      </c>
      <c r="D21147" s="3">
        <v>177561</v>
      </c>
      <c r="E21147" s="5">
        <f t="shared" si="330"/>
        <v>1</v>
      </c>
    </row>
    <row r="21148" spans="1:5" x14ac:dyDescent="0.25">
      <c r="A21148" s="2">
        <v>3249</v>
      </c>
      <c r="B21148" s="2">
        <v>2021</v>
      </c>
      <c r="C21148" s="2" t="s">
        <v>75</v>
      </c>
      <c r="D21148" s="3">
        <v>142927</v>
      </c>
      <c r="E21148" s="5">
        <f t="shared" si="330"/>
        <v>4.8857108873760734E-2</v>
      </c>
    </row>
    <row r="21149" spans="1:5" x14ac:dyDescent="0.25">
      <c r="A21149" s="2">
        <v>3249</v>
      </c>
      <c r="B21149" s="2">
        <v>2022</v>
      </c>
      <c r="C21149" s="2" t="s">
        <v>75</v>
      </c>
      <c r="D21149" s="3">
        <v>149910</v>
      </c>
      <c r="E21149" s="5">
        <f t="shared" si="330"/>
        <v>3.3813621506237075E-2</v>
      </c>
    </row>
    <row r="21150" spans="1:5" x14ac:dyDescent="0.25">
      <c r="A21150" s="2">
        <v>3249</v>
      </c>
      <c r="B21150" s="2">
        <v>2023</v>
      </c>
      <c r="C21150" s="2" t="s">
        <v>75</v>
      </c>
      <c r="D21150" s="3">
        <v>154979</v>
      </c>
      <c r="E21150" s="5">
        <f t="shared" si="330"/>
        <v>4.9316358990572913E-2</v>
      </c>
    </row>
    <row r="21151" spans="1:5" x14ac:dyDescent="0.25">
      <c r="A21151" s="2">
        <v>3249</v>
      </c>
      <c r="B21151" s="2">
        <v>2024</v>
      </c>
      <c r="C21151" s="2" t="s">
        <v>75</v>
      </c>
      <c r="D21151" s="3">
        <v>162622</v>
      </c>
      <c r="E21151" s="5">
        <f t="shared" si="330"/>
        <v>2.2106480058048727E-2</v>
      </c>
    </row>
    <row r="21152" spans="1:5" x14ac:dyDescent="0.25">
      <c r="A21152" s="2">
        <v>3249</v>
      </c>
      <c r="B21152" s="2">
        <v>2025</v>
      </c>
      <c r="C21152" s="2" t="s">
        <v>75</v>
      </c>
      <c r="D21152" s="3">
        <v>166217</v>
      </c>
      <c r="E21152" s="5">
        <f t="shared" si="330"/>
        <v>1</v>
      </c>
    </row>
    <row r="21153" spans="1:5" x14ac:dyDescent="0.25">
      <c r="A21153" s="2">
        <v>3250</v>
      </c>
      <c r="B21153" s="2">
        <v>2022</v>
      </c>
      <c r="C21153" s="2" t="s">
        <v>64</v>
      </c>
      <c r="D21153" s="3">
        <v>112943</v>
      </c>
      <c r="E21153" s="5">
        <f t="shared" si="330"/>
        <v>4.2525875884295621E-2</v>
      </c>
    </row>
    <row r="21154" spans="1:5" x14ac:dyDescent="0.25">
      <c r="A21154" s="2">
        <v>3250</v>
      </c>
      <c r="B21154" s="2">
        <v>2023</v>
      </c>
      <c r="C21154" s="2" t="s">
        <v>64</v>
      </c>
      <c r="D21154" s="3">
        <v>117746</v>
      </c>
      <c r="E21154" s="5">
        <f t="shared" si="330"/>
        <v>4.0536408880131811E-2</v>
      </c>
    </row>
    <row r="21155" spans="1:5" x14ac:dyDescent="0.25">
      <c r="A21155" s="2">
        <v>3250</v>
      </c>
      <c r="B21155" s="2">
        <v>2024</v>
      </c>
      <c r="C21155" s="2" t="s">
        <v>64</v>
      </c>
      <c r="D21155" s="3">
        <v>122519</v>
      </c>
      <c r="E21155" s="5">
        <f t="shared" si="330"/>
        <v>3.4157967335678545E-2</v>
      </c>
    </row>
    <row r="21156" spans="1:5" x14ac:dyDescent="0.25">
      <c r="A21156" s="2">
        <v>3250</v>
      </c>
      <c r="B21156" s="2">
        <v>2025</v>
      </c>
      <c r="C21156" s="2" t="s">
        <v>64</v>
      </c>
      <c r="D21156" s="3">
        <v>126704</v>
      </c>
      <c r="E21156" s="5">
        <f t="shared" si="330"/>
        <v>1</v>
      </c>
    </row>
    <row r="21157" spans="1:5" x14ac:dyDescent="0.25">
      <c r="A21157" s="2">
        <v>3251</v>
      </c>
      <c r="B21157" s="2">
        <v>2015</v>
      </c>
      <c r="C21157" s="2" t="s">
        <v>75</v>
      </c>
      <c r="D21157" s="3">
        <v>92792</v>
      </c>
      <c r="E21157" s="5">
        <f t="shared" si="330"/>
        <v>2.0766876454866801E-2</v>
      </c>
    </row>
    <row r="21158" spans="1:5" x14ac:dyDescent="0.25">
      <c r="A21158" s="2">
        <v>3251</v>
      </c>
      <c r="B21158" s="2">
        <v>2016</v>
      </c>
      <c r="C21158" s="2" t="s">
        <v>75</v>
      </c>
      <c r="D21158" s="3">
        <v>94719</v>
      </c>
      <c r="E21158" s="5">
        <f t="shared" si="330"/>
        <v>2.37122435836527E-2</v>
      </c>
    </row>
    <row r="21159" spans="1:5" x14ac:dyDescent="0.25">
      <c r="A21159" s="2">
        <v>3251</v>
      </c>
      <c r="B21159" s="2">
        <v>2017</v>
      </c>
      <c r="C21159" s="2" t="s">
        <v>75</v>
      </c>
      <c r="D21159" s="3">
        <v>96965</v>
      </c>
      <c r="E21159" s="5">
        <f t="shared" si="330"/>
        <v>3.78280822977363E-2</v>
      </c>
    </row>
    <row r="21160" spans="1:5" x14ac:dyDescent="0.25">
      <c r="A21160" s="2">
        <v>3251</v>
      </c>
      <c r="B21160" s="2">
        <v>2018</v>
      </c>
      <c r="C21160" s="2" t="s">
        <v>75</v>
      </c>
      <c r="D21160" s="3">
        <v>100633</v>
      </c>
      <c r="E21160" s="5">
        <f t="shared" si="330"/>
        <v>3.552512595271929E-2</v>
      </c>
    </row>
    <row r="21161" spans="1:5" x14ac:dyDescent="0.25">
      <c r="A21161" s="2">
        <v>3251</v>
      </c>
      <c r="B21161" s="2">
        <v>2019</v>
      </c>
      <c r="C21161" s="2" t="s">
        <v>75</v>
      </c>
      <c r="D21161" s="3">
        <v>104208</v>
      </c>
      <c r="E21161" s="5">
        <f t="shared" si="330"/>
        <v>3.3711423307231689E-2</v>
      </c>
    </row>
    <row r="21162" spans="1:5" x14ac:dyDescent="0.25">
      <c r="A21162" s="2">
        <v>3251</v>
      </c>
      <c r="B21162" s="2">
        <v>2020</v>
      </c>
      <c r="C21162" s="2" t="s">
        <v>75</v>
      </c>
      <c r="D21162" s="3">
        <v>107721</v>
      </c>
      <c r="E21162" s="5">
        <f t="shared" si="330"/>
        <v>4.1718884897095271E-2</v>
      </c>
    </row>
    <row r="21163" spans="1:5" x14ac:dyDescent="0.25">
      <c r="A21163" s="2">
        <v>3251</v>
      </c>
      <c r="B21163" s="2">
        <v>2021</v>
      </c>
      <c r="C21163" s="2" t="s">
        <v>75</v>
      </c>
      <c r="D21163" s="3">
        <v>112215</v>
      </c>
      <c r="E21163" s="5">
        <f t="shared" si="330"/>
        <v>4.6063360513300358E-2</v>
      </c>
    </row>
    <row r="21164" spans="1:5" x14ac:dyDescent="0.25">
      <c r="A21164" s="2">
        <v>3251</v>
      </c>
      <c r="B21164" s="2">
        <v>2022</v>
      </c>
      <c r="C21164" s="2" t="s">
        <v>75</v>
      </c>
      <c r="D21164" s="3">
        <v>117384</v>
      </c>
      <c r="E21164" s="5">
        <f t="shared" si="330"/>
        <v>4.0908471341920535E-2</v>
      </c>
    </row>
    <row r="21165" spans="1:5" x14ac:dyDescent="0.25">
      <c r="A21165" s="2">
        <v>3251</v>
      </c>
      <c r="B21165" s="2">
        <v>2023</v>
      </c>
      <c r="C21165" s="2" t="s">
        <v>75</v>
      </c>
      <c r="D21165" s="3">
        <v>122186</v>
      </c>
      <c r="E21165" s="5">
        <f t="shared" si="330"/>
        <v>4.0381058386394511E-2</v>
      </c>
    </row>
    <row r="21166" spans="1:5" x14ac:dyDescent="0.25">
      <c r="A21166" s="2">
        <v>3251</v>
      </c>
      <c r="B21166" s="2">
        <v>2024</v>
      </c>
      <c r="C21166" s="2" t="s">
        <v>75</v>
      </c>
      <c r="D21166" s="3">
        <v>127120</v>
      </c>
      <c r="E21166" s="5">
        <f t="shared" si="330"/>
        <v>4.7710824417872874E-2</v>
      </c>
    </row>
    <row r="21167" spans="1:5" x14ac:dyDescent="0.25">
      <c r="A21167" s="2">
        <v>3251</v>
      </c>
      <c r="B21167" s="2">
        <v>2025</v>
      </c>
      <c r="C21167" s="2" t="s">
        <v>75</v>
      </c>
      <c r="D21167" s="3">
        <v>133185</v>
      </c>
      <c r="E21167" s="5">
        <f t="shared" si="330"/>
        <v>1</v>
      </c>
    </row>
    <row r="21168" spans="1:5" x14ac:dyDescent="0.25">
      <c r="A21168" s="2">
        <v>3252</v>
      </c>
      <c r="B21168" s="2">
        <v>2020</v>
      </c>
      <c r="C21168" s="2" t="s">
        <v>60</v>
      </c>
      <c r="D21168" s="3">
        <v>115459</v>
      </c>
      <c r="E21168" s="5">
        <f t="shared" si="330"/>
        <v>3.169090326436224E-2</v>
      </c>
    </row>
    <row r="21169" spans="1:5" x14ac:dyDescent="0.25">
      <c r="A21169" s="2">
        <v>3252</v>
      </c>
      <c r="B21169" s="2">
        <v>2021</v>
      </c>
      <c r="C21169" s="2" t="s">
        <v>60</v>
      </c>
      <c r="D21169" s="3">
        <v>119118</v>
      </c>
      <c r="E21169" s="5">
        <f t="shared" si="330"/>
        <v>3.2715458620863343E-2</v>
      </c>
    </row>
    <row r="21170" spans="1:5" x14ac:dyDescent="0.25">
      <c r="A21170" s="2">
        <v>3252</v>
      </c>
      <c r="B21170" s="2">
        <v>2022</v>
      </c>
      <c r="C21170" s="2" t="s">
        <v>60</v>
      </c>
      <c r="D21170" s="3">
        <v>123015</v>
      </c>
      <c r="E21170" s="5">
        <f t="shared" si="330"/>
        <v>4.3100434906312241E-2</v>
      </c>
    </row>
    <row r="21171" spans="1:5" x14ac:dyDescent="0.25">
      <c r="A21171" s="2">
        <v>3252</v>
      </c>
      <c r="B21171" s="2">
        <v>2023</v>
      </c>
      <c r="C21171" s="2" t="s">
        <v>60</v>
      </c>
      <c r="D21171" s="3">
        <v>128317</v>
      </c>
      <c r="E21171" s="5">
        <f t="shared" si="330"/>
        <v>3.4983673246724911E-2</v>
      </c>
    </row>
    <row r="21172" spans="1:5" x14ac:dyDescent="0.25">
      <c r="A21172" s="2">
        <v>3252</v>
      </c>
      <c r="B21172" s="2">
        <v>2024</v>
      </c>
      <c r="C21172" s="2" t="s">
        <v>60</v>
      </c>
      <c r="D21172" s="3">
        <v>132806</v>
      </c>
      <c r="E21172" s="5">
        <f t="shared" si="330"/>
        <v>4.2618556390524524E-2</v>
      </c>
    </row>
    <row r="21173" spans="1:5" x14ac:dyDescent="0.25">
      <c r="A21173" s="2">
        <v>3252</v>
      </c>
      <c r="B21173" s="2">
        <v>2025</v>
      </c>
      <c r="C21173" s="2" t="s">
        <v>60</v>
      </c>
      <c r="D21173" s="3">
        <v>138466</v>
      </c>
      <c r="E21173" s="5">
        <f t="shared" si="330"/>
        <v>1</v>
      </c>
    </row>
    <row r="21174" spans="1:5" x14ac:dyDescent="0.25">
      <c r="A21174" s="2">
        <v>3253</v>
      </c>
      <c r="B21174" s="2">
        <v>2023</v>
      </c>
      <c r="C21174" s="2" t="s">
        <v>66</v>
      </c>
      <c r="D21174" s="3">
        <v>47545</v>
      </c>
      <c r="E21174" s="5">
        <f t="shared" si="330"/>
        <v>3.350510043117047E-2</v>
      </c>
    </row>
    <row r="21175" spans="1:5" x14ac:dyDescent="0.25">
      <c r="A21175" s="2">
        <v>3253</v>
      </c>
      <c r="B21175" s="2">
        <v>2024</v>
      </c>
      <c r="C21175" s="2" t="s">
        <v>66</v>
      </c>
      <c r="D21175" s="3">
        <v>49138</v>
      </c>
      <c r="E21175" s="5">
        <f t="shared" si="330"/>
        <v>4.8679229923887825E-2</v>
      </c>
    </row>
    <row r="21176" spans="1:5" x14ac:dyDescent="0.25">
      <c r="A21176" s="2">
        <v>3253</v>
      </c>
      <c r="B21176" s="2">
        <v>2025</v>
      </c>
      <c r="C21176" s="2" t="s">
        <v>66</v>
      </c>
      <c r="D21176" s="3">
        <v>51530</v>
      </c>
      <c r="E21176" s="5">
        <f t="shared" si="330"/>
        <v>1</v>
      </c>
    </row>
    <row r="21177" spans="1:5" x14ac:dyDescent="0.25">
      <c r="A21177" s="2">
        <v>3254</v>
      </c>
      <c r="B21177" s="2">
        <v>2022</v>
      </c>
      <c r="C21177" s="2" t="s">
        <v>66</v>
      </c>
      <c r="D21177" s="3">
        <v>69137</v>
      </c>
      <c r="E21177" s="5">
        <f t="shared" si="330"/>
        <v>3.8561117780638442E-2</v>
      </c>
    </row>
    <row r="21178" spans="1:5" x14ac:dyDescent="0.25">
      <c r="A21178" s="2">
        <v>3254</v>
      </c>
      <c r="B21178" s="2">
        <v>2023</v>
      </c>
      <c r="C21178" s="2" t="s">
        <v>66</v>
      </c>
      <c r="D21178" s="3">
        <v>71803</v>
      </c>
      <c r="E21178" s="5">
        <f t="shared" si="330"/>
        <v>5.6836065345459104E-2</v>
      </c>
    </row>
    <row r="21179" spans="1:5" x14ac:dyDescent="0.25">
      <c r="A21179" s="2">
        <v>3254</v>
      </c>
      <c r="B21179" s="2">
        <v>2024</v>
      </c>
      <c r="C21179" s="2" t="s">
        <v>66</v>
      </c>
      <c r="D21179" s="3">
        <v>75884</v>
      </c>
      <c r="E21179" s="5">
        <f t="shared" si="330"/>
        <v>2.883348268409678E-2</v>
      </c>
    </row>
    <row r="21180" spans="1:5" x14ac:dyDescent="0.25">
      <c r="A21180" s="2">
        <v>3254</v>
      </c>
      <c r="B21180" s="2">
        <v>2025</v>
      </c>
      <c r="C21180" s="2" t="s">
        <v>55</v>
      </c>
      <c r="D21180" s="3">
        <v>78072</v>
      </c>
      <c r="E21180" s="5">
        <f t="shared" si="330"/>
        <v>1</v>
      </c>
    </row>
    <row r="21181" spans="1:5" x14ac:dyDescent="0.25">
      <c r="A21181" s="2">
        <v>3255</v>
      </c>
      <c r="B21181" s="2">
        <v>2022</v>
      </c>
      <c r="C21181" s="2" t="s">
        <v>60</v>
      </c>
      <c r="D21181" s="3">
        <v>82570</v>
      </c>
      <c r="E21181" s="5">
        <f t="shared" si="330"/>
        <v>5.0623713213031364E-2</v>
      </c>
    </row>
    <row r="21182" spans="1:5" x14ac:dyDescent="0.25">
      <c r="A21182" s="2">
        <v>3255</v>
      </c>
      <c r="B21182" s="2">
        <v>2023</v>
      </c>
      <c r="C21182" s="2" t="s">
        <v>60</v>
      </c>
      <c r="D21182" s="3">
        <v>86750</v>
      </c>
      <c r="E21182" s="5">
        <f t="shared" si="330"/>
        <v>2.7827089337175794E-2</v>
      </c>
    </row>
    <row r="21183" spans="1:5" x14ac:dyDescent="0.25">
      <c r="A21183" s="2">
        <v>3255</v>
      </c>
      <c r="B21183" s="2">
        <v>2024</v>
      </c>
      <c r="C21183" s="2" t="s">
        <v>60</v>
      </c>
      <c r="D21183" s="3">
        <v>89164</v>
      </c>
      <c r="E21183" s="5">
        <f t="shared" si="330"/>
        <v>5.4169844331793102E-2</v>
      </c>
    </row>
    <row r="21184" spans="1:5" x14ac:dyDescent="0.25">
      <c r="A21184" s="2">
        <v>3255</v>
      </c>
      <c r="B21184" s="2">
        <v>2025</v>
      </c>
      <c r="C21184" s="2" t="s">
        <v>60</v>
      </c>
      <c r="D21184" s="3">
        <v>93994</v>
      </c>
      <c r="E21184" s="5">
        <f t="shared" si="330"/>
        <v>1</v>
      </c>
    </row>
    <row r="21185" spans="1:5" x14ac:dyDescent="0.25">
      <c r="A21185" s="2">
        <v>3256</v>
      </c>
      <c r="B21185" s="2">
        <v>2023</v>
      </c>
      <c r="C21185" s="2" t="s">
        <v>66</v>
      </c>
      <c r="D21185" s="3">
        <v>47490</v>
      </c>
      <c r="E21185" s="5">
        <f t="shared" si="330"/>
        <v>4.0598020635923354E-2</v>
      </c>
    </row>
    <row r="21186" spans="1:5" x14ac:dyDescent="0.25">
      <c r="A21186" s="2">
        <v>3256</v>
      </c>
      <c r="B21186" s="2">
        <v>2024</v>
      </c>
      <c r="C21186" s="2" t="s">
        <v>66</v>
      </c>
      <c r="D21186" s="3">
        <v>49418</v>
      </c>
      <c r="E21186" s="5">
        <f t="shared" ref="E21186:E21249" si="331">IF(A21187=A21186,(D21187-D21186)/D21186,1)</f>
        <v>2.9523655348253672E-2</v>
      </c>
    </row>
    <row r="21187" spans="1:5" x14ac:dyDescent="0.25">
      <c r="A21187" s="2">
        <v>3256</v>
      </c>
      <c r="B21187" s="2">
        <v>2025</v>
      </c>
      <c r="C21187" s="2" t="s">
        <v>66</v>
      </c>
      <c r="D21187" s="3">
        <v>50877</v>
      </c>
      <c r="E21187" s="5">
        <f t="shared" si="331"/>
        <v>1</v>
      </c>
    </row>
    <row r="21188" spans="1:5" x14ac:dyDescent="0.25">
      <c r="A21188" s="2">
        <v>3257</v>
      </c>
      <c r="B21188" s="2">
        <v>2015</v>
      </c>
      <c r="C21188" s="2" t="s">
        <v>64</v>
      </c>
      <c r="D21188" s="3">
        <v>254956</v>
      </c>
      <c r="E21188" s="5">
        <f t="shared" si="331"/>
        <v>3.9791179654528622E-2</v>
      </c>
    </row>
    <row r="21189" spans="1:5" x14ac:dyDescent="0.25">
      <c r="A21189" s="2">
        <v>3257</v>
      </c>
      <c r="B21189" s="2">
        <v>2016</v>
      </c>
      <c r="C21189" s="2" t="s">
        <v>64</v>
      </c>
      <c r="D21189" s="3">
        <v>265101</v>
      </c>
      <c r="E21189" s="5">
        <f t="shared" si="331"/>
        <v>3.600514520880721E-2</v>
      </c>
    </row>
    <row r="21190" spans="1:5" x14ac:dyDescent="0.25">
      <c r="A21190" s="2">
        <v>3257</v>
      </c>
      <c r="B21190" s="2">
        <v>2017</v>
      </c>
      <c r="C21190" s="2" t="s">
        <v>64</v>
      </c>
      <c r="D21190" s="3">
        <v>274646</v>
      </c>
      <c r="E21190" s="5">
        <f t="shared" si="331"/>
        <v>-2.6514130917617586E-2</v>
      </c>
    </row>
    <row r="21191" spans="1:5" x14ac:dyDescent="0.25">
      <c r="A21191" s="2">
        <v>3257</v>
      </c>
      <c r="B21191" s="2">
        <v>2018</v>
      </c>
      <c r="C21191" s="2" t="s">
        <v>75</v>
      </c>
      <c r="D21191" s="3">
        <v>267364</v>
      </c>
      <c r="E21191" s="5">
        <f t="shared" si="331"/>
        <v>4.5974775960862344E-2</v>
      </c>
    </row>
    <row r="21192" spans="1:5" x14ac:dyDescent="0.25">
      <c r="A21192" s="2">
        <v>3257</v>
      </c>
      <c r="B21192" s="2">
        <v>2019</v>
      </c>
      <c r="C21192" s="2" t="s">
        <v>75</v>
      </c>
      <c r="D21192" s="3">
        <v>279656</v>
      </c>
      <c r="E21192" s="5">
        <f t="shared" si="331"/>
        <v>4.1197042080270044E-2</v>
      </c>
    </row>
    <row r="21193" spans="1:5" x14ac:dyDescent="0.25">
      <c r="A21193" s="2">
        <v>3257</v>
      </c>
      <c r="B21193" s="2">
        <v>2020</v>
      </c>
      <c r="C21193" s="2" t="s">
        <v>75</v>
      </c>
      <c r="D21193" s="3">
        <v>291177</v>
      </c>
      <c r="E21193" s="5">
        <f t="shared" si="331"/>
        <v>4.7225570700982565E-2</v>
      </c>
    </row>
    <row r="21194" spans="1:5" x14ac:dyDescent="0.25">
      <c r="A21194" s="2">
        <v>3257</v>
      </c>
      <c r="B21194" s="2">
        <v>2021</v>
      </c>
      <c r="C21194" s="2" t="s">
        <v>75</v>
      </c>
      <c r="D21194" s="3">
        <v>304928</v>
      </c>
      <c r="E21194" s="5">
        <f t="shared" si="331"/>
        <v>-4.8568842480847937E-3</v>
      </c>
    </row>
    <row r="21195" spans="1:5" x14ac:dyDescent="0.25">
      <c r="A21195" s="2">
        <v>3257</v>
      </c>
      <c r="B21195" s="2">
        <v>2022</v>
      </c>
      <c r="C21195" s="2" t="s">
        <v>71</v>
      </c>
      <c r="D21195" s="3">
        <v>303447</v>
      </c>
      <c r="E21195" s="5">
        <f t="shared" si="331"/>
        <v>4.8901455608392902E-2</v>
      </c>
    </row>
    <row r="21196" spans="1:5" x14ac:dyDescent="0.25">
      <c r="A21196" s="2">
        <v>3257</v>
      </c>
      <c r="B21196" s="2">
        <v>2023</v>
      </c>
      <c r="C21196" s="2" t="s">
        <v>3443</v>
      </c>
      <c r="D21196" s="3">
        <v>318286</v>
      </c>
      <c r="E21196" s="5">
        <f t="shared" si="331"/>
        <v>3.996091565447428E-2</v>
      </c>
    </row>
    <row r="21197" spans="1:5" x14ac:dyDescent="0.25">
      <c r="A21197" s="2">
        <v>3257</v>
      </c>
      <c r="B21197" s="2">
        <v>2024</v>
      </c>
      <c r="C21197" s="2" t="s">
        <v>3443</v>
      </c>
      <c r="D21197" s="3">
        <v>331005</v>
      </c>
      <c r="E21197" s="5">
        <f t="shared" si="331"/>
        <v>4.6343710820078245E-2</v>
      </c>
    </row>
    <row r="21198" spans="1:5" x14ac:dyDescent="0.25">
      <c r="A21198" s="2">
        <v>3257</v>
      </c>
      <c r="B21198" s="2">
        <v>2025</v>
      </c>
      <c r="C21198" s="2" t="s">
        <v>3443</v>
      </c>
      <c r="D21198" s="3">
        <v>346345</v>
      </c>
      <c r="E21198" s="5">
        <f t="shared" si="331"/>
        <v>1</v>
      </c>
    </row>
    <row r="21199" spans="1:5" x14ac:dyDescent="0.25">
      <c r="A21199" s="2">
        <v>3258</v>
      </c>
      <c r="B21199" s="2">
        <v>2022</v>
      </c>
      <c r="C21199" s="2" t="s">
        <v>66</v>
      </c>
      <c r="D21199" s="3">
        <v>83006</v>
      </c>
      <c r="E21199" s="5">
        <f t="shared" si="331"/>
        <v>0.10053490109148737</v>
      </c>
    </row>
    <row r="21200" spans="1:5" x14ac:dyDescent="0.25">
      <c r="A21200" s="2">
        <v>3258</v>
      </c>
      <c r="B21200" s="2">
        <v>2023</v>
      </c>
      <c r="C21200" s="2" t="s">
        <v>55</v>
      </c>
      <c r="D21200" s="3">
        <v>91351</v>
      </c>
      <c r="E21200" s="5">
        <f t="shared" si="331"/>
        <v>4.6600475090584667E-2</v>
      </c>
    </row>
    <row r="21201" spans="1:5" x14ac:dyDescent="0.25">
      <c r="A21201" s="2">
        <v>3258</v>
      </c>
      <c r="B21201" s="2">
        <v>2024</v>
      </c>
      <c r="C21201" s="2" t="s">
        <v>55</v>
      </c>
      <c r="D21201" s="3">
        <v>95608</v>
      </c>
      <c r="E21201" s="5">
        <f t="shared" si="331"/>
        <v>5.6815329261149697E-2</v>
      </c>
    </row>
    <row r="21202" spans="1:5" x14ac:dyDescent="0.25">
      <c r="A21202" s="2">
        <v>3258</v>
      </c>
      <c r="B21202" s="2">
        <v>2025</v>
      </c>
      <c r="C21202" s="2" t="s">
        <v>55</v>
      </c>
      <c r="D21202" s="3">
        <v>101040</v>
      </c>
      <c r="E21202" s="5">
        <f t="shared" si="331"/>
        <v>1</v>
      </c>
    </row>
    <row r="21203" spans="1:5" x14ac:dyDescent="0.25">
      <c r="A21203" s="2">
        <v>3259</v>
      </c>
      <c r="B21203" s="2">
        <v>2022</v>
      </c>
      <c r="C21203" s="2" t="s">
        <v>64</v>
      </c>
      <c r="D21203" s="3">
        <v>155936</v>
      </c>
      <c r="E21203" s="5">
        <f t="shared" si="331"/>
        <v>4.7179612148573774E-2</v>
      </c>
    </row>
    <row r="21204" spans="1:5" x14ac:dyDescent="0.25">
      <c r="A21204" s="2">
        <v>3259</v>
      </c>
      <c r="B21204" s="2">
        <v>2023</v>
      </c>
      <c r="C21204" s="2" t="s">
        <v>64</v>
      </c>
      <c r="D21204" s="3">
        <v>163293</v>
      </c>
      <c r="E21204" s="5">
        <f t="shared" si="331"/>
        <v>4.665846055862774E-2</v>
      </c>
    </row>
    <row r="21205" spans="1:5" x14ac:dyDescent="0.25">
      <c r="A21205" s="2">
        <v>3259</v>
      </c>
      <c r="B21205" s="2">
        <v>2024</v>
      </c>
      <c r="C21205" s="2" t="s">
        <v>64</v>
      </c>
      <c r="D21205" s="3">
        <v>170912</v>
      </c>
      <c r="E21205" s="5">
        <f t="shared" si="331"/>
        <v>4.2343428196966862E-2</v>
      </c>
    </row>
    <row r="21206" spans="1:5" x14ac:dyDescent="0.25">
      <c r="A21206" s="2">
        <v>3259</v>
      </c>
      <c r="B21206" s="2">
        <v>2025</v>
      </c>
      <c r="C21206" s="2" t="s">
        <v>64</v>
      </c>
      <c r="D21206" s="3">
        <v>178149</v>
      </c>
      <c r="E21206" s="5">
        <f t="shared" si="331"/>
        <v>1</v>
      </c>
    </row>
    <row r="21207" spans="1:5" x14ac:dyDescent="0.25">
      <c r="A21207" s="2">
        <v>3260</v>
      </c>
      <c r="B21207" s="2">
        <v>2021</v>
      </c>
      <c r="C21207" s="2" t="s">
        <v>55</v>
      </c>
      <c r="D21207" s="3">
        <v>119087</v>
      </c>
      <c r="E21207" s="5">
        <f t="shared" si="331"/>
        <v>2.5661911039828025E-2</v>
      </c>
    </row>
    <row r="21208" spans="1:5" x14ac:dyDescent="0.25">
      <c r="A21208" s="2">
        <v>3260</v>
      </c>
      <c r="B21208" s="2">
        <v>2022</v>
      </c>
      <c r="C21208" s="2" t="s">
        <v>55</v>
      </c>
      <c r="D21208" s="3">
        <v>122143</v>
      </c>
      <c r="E21208" s="5">
        <f t="shared" si="331"/>
        <v>4.0870127637277619E-2</v>
      </c>
    </row>
    <row r="21209" spans="1:5" x14ac:dyDescent="0.25">
      <c r="A21209" s="2">
        <v>3260</v>
      </c>
      <c r="B21209" s="2">
        <v>2023</v>
      </c>
      <c r="C21209" s="2" t="s">
        <v>55</v>
      </c>
      <c r="D21209" s="3">
        <v>127135</v>
      </c>
      <c r="E21209" s="5">
        <f t="shared" si="331"/>
        <v>1.8956227632044677E-3</v>
      </c>
    </row>
    <row r="21210" spans="1:5" x14ac:dyDescent="0.25">
      <c r="A21210" s="2">
        <v>3260</v>
      </c>
      <c r="B21210" s="2">
        <v>2024</v>
      </c>
      <c r="C21210" s="2" t="s">
        <v>60</v>
      </c>
      <c r="D21210" s="3">
        <v>127376</v>
      </c>
      <c r="E21210" s="5">
        <f t="shared" si="331"/>
        <v>8.4921806305740491E-2</v>
      </c>
    </row>
    <row r="21211" spans="1:5" x14ac:dyDescent="0.25">
      <c r="A21211" s="2">
        <v>3260</v>
      </c>
      <c r="B21211" s="2">
        <v>2025</v>
      </c>
      <c r="C21211" s="2" t="s">
        <v>64</v>
      </c>
      <c r="D21211" s="3">
        <v>138193</v>
      </c>
      <c r="E21211" s="5">
        <f t="shared" si="331"/>
        <v>1</v>
      </c>
    </row>
    <row r="21212" spans="1:5" x14ac:dyDescent="0.25">
      <c r="A21212" s="2">
        <v>3261</v>
      </c>
      <c r="B21212" s="2">
        <v>2014</v>
      </c>
      <c r="C21212" s="2" t="s">
        <v>75</v>
      </c>
      <c r="D21212" s="3">
        <v>226749</v>
      </c>
      <c r="E21212" s="5">
        <f t="shared" si="331"/>
        <v>5.0412570727985571E-2</v>
      </c>
    </row>
    <row r="21213" spans="1:5" x14ac:dyDescent="0.25">
      <c r="A21213" s="2">
        <v>3261</v>
      </c>
      <c r="B21213" s="2">
        <v>2015</v>
      </c>
      <c r="C21213" s="2" t="s">
        <v>75</v>
      </c>
      <c r="D21213" s="3">
        <v>238180</v>
      </c>
      <c r="E21213" s="5">
        <f t="shared" si="331"/>
        <v>6.4627592577042578E-2</v>
      </c>
    </row>
    <row r="21214" spans="1:5" x14ac:dyDescent="0.25">
      <c r="A21214" s="2">
        <v>3261</v>
      </c>
      <c r="B21214" s="2">
        <v>2016</v>
      </c>
      <c r="C21214" s="2" t="s">
        <v>75</v>
      </c>
      <c r="D21214" s="3">
        <v>253573</v>
      </c>
      <c r="E21214" s="5">
        <f t="shared" si="331"/>
        <v>3.2586276930114802E-2</v>
      </c>
    </row>
    <row r="21215" spans="1:5" x14ac:dyDescent="0.25">
      <c r="A21215" s="2">
        <v>3261</v>
      </c>
      <c r="B21215" s="2">
        <v>2017</v>
      </c>
      <c r="C21215" s="2" t="s">
        <v>75</v>
      </c>
      <c r="D21215" s="3">
        <v>261836</v>
      </c>
      <c r="E21215" s="5">
        <f t="shared" si="331"/>
        <v>4.8045341358713085E-2</v>
      </c>
    </row>
    <row r="21216" spans="1:5" x14ac:dyDescent="0.25">
      <c r="A21216" s="2">
        <v>3261</v>
      </c>
      <c r="B21216" s="2">
        <v>2018</v>
      </c>
      <c r="C21216" s="2" t="s">
        <v>75</v>
      </c>
      <c r="D21216" s="3">
        <v>274416</v>
      </c>
      <c r="E21216" s="5">
        <f t="shared" si="331"/>
        <v>6.1581686199055449E-2</v>
      </c>
    </row>
    <row r="21217" spans="1:5" x14ac:dyDescent="0.25">
      <c r="A21217" s="2">
        <v>3261</v>
      </c>
      <c r="B21217" s="2">
        <v>2019</v>
      </c>
      <c r="C21217" s="2" t="s">
        <v>75</v>
      </c>
      <c r="D21217" s="3">
        <v>291315</v>
      </c>
      <c r="E21217" s="5">
        <f t="shared" si="331"/>
        <v>-1.016082247738702E-2</v>
      </c>
    </row>
    <row r="21218" spans="1:5" x14ac:dyDescent="0.25">
      <c r="A21218" s="2">
        <v>3261</v>
      </c>
      <c r="B21218" s="2">
        <v>2020</v>
      </c>
      <c r="C21218" s="2" t="s">
        <v>71</v>
      </c>
      <c r="D21218" s="3">
        <v>288355</v>
      </c>
      <c r="E21218" s="5">
        <f t="shared" si="331"/>
        <v>4.9366232595238507E-2</v>
      </c>
    </row>
    <row r="21219" spans="1:5" x14ac:dyDescent="0.25">
      <c r="A21219" s="2">
        <v>3261</v>
      </c>
      <c r="B21219" s="2">
        <v>2021</v>
      </c>
      <c r="C21219" s="2" t="s">
        <v>71</v>
      </c>
      <c r="D21219" s="3">
        <v>302590</v>
      </c>
      <c r="E21219" s="5">
        <f t="shared" si="331"/>
        <v>2.8659241878449388E-2</v>
      </c>
    </row>
    <row r="21220" spans="1:5" x14ac:dyDescent="0.25">
      <c r="A21220" s="2">
        <v>3261</v>
      </c>
      <c r="B21220" s="2">
        <v>2022</v>
      </c>
      <c r="C21220" s="2" t="s">
        <v>71</v>
      </c>
      <c r="D21220" s="3">
        <v>311262</v>
      </c>
      <c r="E21220" s="5">
        <f t="shared" si="331"/>
        <v>5.0295249661057244E-2</v>
      </c>
    </row>
    <row r="21221" spans="1:5" x14ac:dyDescent="0.25">
      <c r="A21221" s="2">
        <v>3261</v>
      </c>
      <c r="B21221" s="2">
        <v>2023</v>
      </c>
      <c r="C21221" s="2" t="s">
        <v>71</v>
      </c>
      <c r="D21221" s="3">
        <v>326917</v>
      </c>
      <c r="E21221" s="5">
        <f t="shared" si="331"/>
        <v>5.676058449086465E-2</v>
      </c>
    </row>
    <row r="21222" spans="1:5" x14ac:dyDescent="0.25">
      <c r="A21222" s="2">
        <v>3261</v>
      </c>
      <c r="B21222" s="2">
        <v>2024</v>
      </c>
      <c r="C21222" s="2" t="s">
        <v>71</v>
      </c>
      <c r="D21222" s="3">
        <v>345473</v>
      </c>
      <c r="E21222" s="5">
        <f t="shared" si="331"/>
        <v>4.8938701432528736E-2</v>
      </c>
    </row>
    <row r="21223" spans="1:5" x14ac:dyDescent="0.25">
      <c r="A21223" s="2">
        <v>3261</v>
      </c>
      <c r="B21223" s="2">
        <v>2025</v>
      </c>
      <c r="C21223" s="2" t="s">
        <v>71</v>
      </c>
      <c r="D21223" s="3">
        <v>362380</v>
      </c>
      <c r="E21223" s="5">
        <f t="shared" si="331"/>
        <v>1</v>
      </c>
    </row>
    <row r="21224" spans="1:5" x14ac:dyDescent="0.25">
      <c r="A21224" s="2">
        <v>3262</v>
      </c>
      <c r="B21224" s="2">
        <v>2021</v>
      </c>
      <c r="C21224" s="2" t="s">
        <v>66</v>
      </c>
      <c r="D21224" s="3">
        <v>41214</v>
      </c>
      <c r="E21224" s="5">
        <f t="shared" si="331"/>
        <v>5.5102635026932599E-2</v>
      </c>
    </row>
    <row r="21225" spans="1:5" x14ac:dyDescent="0.25">
      <c r="A21225" s="2">
        <v>3262</v>
      </c>
      <c r="B21225" s="2">
        <v>2022</v>
      </c>
      <c r="C21225" s="2" t="s">
        <v>55</v>
      </c>
      <c r="D21225" s="3">
        <v>43485</v>
      </c>
      <c r="E21225" s="5">
        <f t="shared" si="331"/>
        <v>5.6870185121306198E-2</v>
      </c>
    </row>
    <row r="21226" spans="1:5" x14ac:dyDescent="0.25">
      <c r="A21226" s="2">
        <v>3262</v>
      </c>
      <c r="B21226" s="2">
        <v>2023</v>
      </c>
      <c r="C21226" s="2" t="s">
        <v>55</v>
      </c>
      <c r="D21226" s="3">
        <v>45958</v>
      </c>
      <c r="E21226" s="5">
        <f t="shared" si="331"/>
        <v>4.8761913051046608E-2</v>
      </c>
    </row>
    <row r="21227" spans="1:5" x14ac:dyDescent="0.25">
      <c r="A21227" s="2">
        <v>3262</v>
      </c>
      <c r="B21227" s="2">
        <v>2024</v>
      </c>
      <c r="C21227" s="2" t="s">
        <v>55</v>
      </c>
      <c r="D21227" s="3">
        <v>48199</v>
      </c>
      <c r="E21227" s="5">
        <f t="shared" si="331"/>
        <v>5.6391211435921906E-2</v>
      </c>
    </row>
    <row r="21228" spans="1:5" x14ac:dyDescent="0.25">
      <c r="A21228" s="2">
        <v>3262</v>
      </c>
      <c r="B21228" s="2">
        <v>2025</v>
      </c>
      <c r="C21228" s="2" t="s">
        <v>60</v>
      </c>
      <c r="D21228" s="3">
        <v>50917</v>
      </c>
      <c r="E21228" s="5">
        <f t="shared" si="331"/>
        <v>1</v>
      </c>
    </row>
    <row r="21229" spans="1:5" x14ac:dyDescent="0.25">
      <c r="A21229" s="2">
        <v>3263</v>
      </c>
      <c r="B21229" s="2">
        <v>2014</v>
      </c>
      <c r="C21229" s="2" t="s">
        <v>71</v>
      </c>
      <c r="D21229" s="3">
        <v>400595</v>
      </c>
      <c r="E21229" s="5">
        <f t="shared" si="331"/>
        <v>3.7474257042649062E-2</v>
      </c>
    </row>
    <row r="21230" spans="1:5" x14ac:dyDescent="0.25">
      <c r="A21230" s="2">
        <v>3263</v>
      </c>
      <c r="B21230" s="2">
        <v>2015</v>
      </c>
      <c r="C21230" s="2" t="s">
        <v>71</v>
      </c>
      <c r="D21230" s="3">
        <v>415607</v>
      </c>
      <c r="E21230" s="5">
        <f t="shared" si="331"/>
        <v>4.0235125972372936E-2</v>
      </c>
    </row>
    <row r="21231" spans="1:5" x14ac:dyDescent="0.25">
      <c r="A21231" s="2">
        <v>3263</v>
      </c>
      <c r="B21231" s="2">
        <v>2016</v>
      </c>
      <c r="C21231" s="2" t="s">
        <v>71</v>
      </c>
      <c r="D21231" s="3">
        <v>432329</v>
      </c>
      <c r="E21231" s="5">
        <f t="shared" si="331"/>
        <v>2.8853026283224118E-2</v>
      </c>
    </row>
    <row r="21232" spans="1:5" x14ac:dyDescent="0.25">
      <c r="A21232" s="2">
        <v>3263</v>
      </c>
      <c r="B21232" s="2">
        <v>2017</v>
      </c>
      <c r="C21232" s="2" t="s">
        <v>71</v>
      </c>
      <c r="D21232" s="3">
        <v>444803</v>
      </c>
      <c r="E21232" s="5">
        <f t="shared" si="331"/>
        <v>5.3484351499427839E-2</v>
      </c>
    </row>
    <row r="21233" spans="1:5" x14ac:dyDescent="0.25">
      <c r="A21233" s="2">
        <v>3263</v>
      </c>
      <c r="B21233" s="2">
        <v>2018</v>
      </c>
      <c r="C21233" s="2" t="s">
        <v>71</v>
      </c>
      <c r="D21233" s="3">
        <v>468593</v>
      </c>
      <c r="E21233" s="5">
        <f t="shared" si="331"/>
        <v>3.9018935408766241E-2</v>
      </c>
    </row>
    <row r="21234" spans="1:5" x14ac:dyDescent="0.25">
      <c r="A21234" s="2">
        <v>3263</v>
      </c>
      <c r="B21234" s="2">
        <v>2019</v>
      </c>
      <c r="C21234" s="2" t="s">
        <v>71</v>
      </c>
      <c r="D21234" s="3">
        <v>486877</v>
      </c>
      <c r="E21234" s="5">
        <f t="shared" si="331"/>
        <v>2.8191925270653572E-2</v>
      </c>
    </row>
    <row r="21235" spans="1:5" x14ac:dyDescent="0.25">
      <c r="A21235" s="2">
        <v>3263</v>
      </c>
      <c r="B21235" s="2">
        <v>2020</v>
      </c>
      <c r="C21235" s="2" t="s">
        <v>71</v>
      </c>
      <c r="D21235" s="3">
        <v>500603</v>
      </c>
      <c r="E21235" s="5">
        <f t="shared" si="331"/>
        <v>2.7932313629762506E-2</v>
      </c>
    </row>
    <row r="21236" spans="1:5" x14ac:dyDescent="0.25">
      <c r="A21236" s="2">
        <v>3263</v>
      </c>
      <c r="B21236" s="2">
        <v>2021</v>
      </c>
      <c r="C21236" s="2" t="s">
        <v>71</v>
      </c>
      <c r="D21236" s="3">
        <v>514586</v>
      </c>
      <c r="E21236" s="5">
        <f t="shared" si="331"/>
        <v>4.6431500274006679E-2</v>
      </c>
    </row>
    <row r="21237" spans="1:5" x14ac:dyDescent="0.25">
      <c r="A21237" s="2">
        <v>3263</v>
      </c>
      <c r="B21237" s="2">
        <v>2022</v>
      </c>
      <c r="C21237" s="2" t="s">
        <v>71</v>
      </c>
      <c r="D21237" s="3">
        <v>538479</v>
      </c>
      <c r="E21237" s="5">
        <f t="shared" si="331"/>
        <v>2.9119055710621955E-2</v>
      </c>
    </row>
    <row r="21238" spans="1:5" x14ac:dyDescent="0.25">
      <c r="A21238" s="2">
        <v>3263</v>
      </c>
      <c r="B21238" s="2">
        <v>2023</v>
      </c>
      <c r="C21238" s="2" t="s">
        <v>71</v>
      </c>
      <c r="D21238" s="3">
        <v>554159</v>
      </c>
      <c r="E21238" s="5">
        <f t="shared" si="331"/>
        <v>3.095681925223627E-2</v>
      </c>
    </row>
    <row r="21239" spans="1:5" x14ac:dyDescent="0.25">
      <c r="A21239" s="2">
        <v>3263</v>
      </c>
      <c r="B21239" s="2">
        <v>2024</v>
      </c>
      <c r="C21239" s="2" t="s">
        <v>71</v>
      </c>
      <c r="D21239" s="3">
        <v>571314</v>
      </c>
      <c r="E21239" s="5">
        <f t="shared" si="331"/>
        <v>3.9627945403053311E-2</v>
      </c>
    </row>
    <row r="21240" spans="1:5" x14ac:dyDescent="0.25">
      <c r="A21240" s="2">
        <v>3263</v>
      </c>
      <c r="B21240" s="2">
        <v>2025</v>
      </c>
      <c r="C21240" s="2" t="s">
        <v>71</v>
      </c>
      <c r="D21240" s="3">
        <v>593954</v>
      </c>
      <c r="E21240" s="5">
        <f t="shared" si="331"/>
        <v>1</v>
      </c>
    </row>
    <row r="21241" spans="1:5" x14ac:dyDescent="0.25">
      <c r="A21241" s="2">
        <v>3264</v>
      </c>
      <c r="B21241" s="2">
        <v>2018</v>
      </c>
      <c r="C21241" s="2" t="s">
        <v>60</v>
      </c>
      <c r="D21241" s="3">
        <v>147529</v>
      </c>
      <c r="E21241" s="5">
        <f t="shared" si="331"/>
        <v>4.2832256708850464E-2</v>
      </c>
    </row>
    <row r="21242" spans="1:5" x14ac:dyDescent="0.25">
      <c r="A21242" s="2">
        <v>3264</v>
      </c>
      <c r="B21242" s="2">
        <v>2019</v>
      </c>
      <c r="C21242" s="2" t="s">
        <v>60</v>
      </c>
      <c r="D21242" s="3">
        <v>153848</v>
      </c>
      <c r="E21242" s="5">
        <f t="shared" si="331"/>
        <v>2.7533669595964847E-2</v>
      </c>
    </row>
    <row r="21243" spans="1:5" x14ac:dyDescent="0.25">
      <c r="A21243" s="2">
        <v>3264</v>
      </c>
      <c r="B21243" s="2">
        <v>2020</v>
      </c>
      <c r="C21243" s="2" t="s">
        <v>60</v>
      </c>
      <c r="D21243" s="3">
        <v>158084</v>
      </c>
      <c r="E21243" s="5">
        <f t="shared" si="331"/>
        <v>4.8309759368437032E-2</v>
      </c>
    </row>
    <row r="21244" spans="1:5" x14ac:dyDescent="0.25">
      <c r="A21244" s="2">
        <v>3264</v>
      </c>
      <c r="B21244" s="2">
        <v>2021</v>
      </c>
      <c r="C21244" s="2" t="s">
        <v>60</v>
      </c>
      <c r="D21244" s="3">
        <v>165721</v>
      </c>
      <c r="E21244" s="5">
        <f t="shared" si="331"/>
        <v>6.7806735416754665E-2</v>
      </c>
    </row>
    <row r="21245" spans="1:5" x14ac:dyDescent="0.25">
      <c r="A21245" s="2">
        <v>3264</v>
      </c>
      <c r="B21245" s="2">
        <v>2022</v>
      </c>
      <c r="C21245" s="2" t="s">
        <v>64</v>
      </c>
      <c r="D21245" s="3">
        <v>176958</v>
      </c>
      <c r="E21245" s="5">
        <f t="shared" si="331"/>
        <v>3.5528204432690245E-2</v>
      </c>
    </row>
    <row r="21246" spans="1:5" x14ac:dyDescent="0.25">
      <c r="A21246" s="2">
        <v>3264</v>
      </c>
      <c r="B21246" s="2">
        <v>2023</v>
      </c>
      <c r="C21246" s="2" t="s">
        <v>64</v>
      </c>
      <c r="D21246" s="3">
        <v>183245</v>
      </c>
      <c r="E21246" s="5">
        <f t="shared" si="331"/>
        <v>4.1905645447351904E-2</v>
      </c>
    </row>
    <row r="21247" spans="1:5" x14ac:dyDescent="0.25">
      <c r="A21247" s="2">
        <v>3264</v>
      </c>
      <c r="B21247" s="2">
        <v>2024</v>
      </c>
      <c r="C21247" s="2" t="s">
        <v>64</v>
      </c>
      <c r="D21247" s="3">
        <v>190924</v>
      </c>
      <c r="E21247" s="5">
        <f t="shared" si="331"/>
        <v>3.647524669502001E-2</v>
      </c>
    </row>
    <row r="21248" spans="1:5" x14ac:dyDescent="0.25">
      <c r="A21248" s="2">
        <v>3264</v>
      </c>
      <c r="B21248" s="2">
        <v>2025</v>
      </c>
      <c r="C21248" s="2" t="s">
        <v>64</v>
      </c>
      <c r="D21248" s="3">
        <v>197888</v>
      </c>
      <c r="E21248" s="5">
        <f t="shared" si="331"/>
        <v>1</v>
      </c>
    </row>
    <row r="21249" spans="1:5" x14ac:dyDescent="0.25">
      <c r="A21249" s="2">
        <v>3265</v>
      </c>
      <c r="B21249" s="2">
        <v>2018</v>
      </c>
      <c r="C21249" s="2" t="s">
        <v>66</v>
      </c>
      <c r="D21249" s="3">
        <v>63240</v>
      </c>
      <c r="E21249" s="5">
        <f t="shared" si="331"/>
        <v>2.8368121442125239E-2</v>
      </c>
    </row>
    <row r="21250" spans="1:5" x14ac:dyDescent="0.25">
      <c r="A21250" s="2">
        <v>3265</v>
      </c>
      <c r="B21250" s="2">
        <v>2019</v>
      </c>
      <c r="C21250" s="2" t="s">
        <v>66</v>
      </c>
      <c r="D21250" s="3">
        <v>65034</v>
      </c>
      <c r="E21250" s="5">
        <f t="shared" ref="E21250:E21313" si="332">IF(A21251=A21250,(D21251-D21250)/D21250,1)</f>
        <v>3.5812036780760829E-2</v>
      </c>
    </row>
    <row r="21251" spans="1:5" x14ac:dyDescent="0.25">
      <c r="A21251" s="2">
        <v>3265</v>
      </c>
      <c r="B21251" s="2">
        <v>2020</v>
      </c>
      <c r="C21251" s="2" t="s">
        <v>66</v>
      </c>
      <c r="D21251" s="3">
        <v>67363</v>
      </c>
      <c r="E21251" s="5">
        <f t="shared" si="332"/>
        <v>3.5820851209120735E-2</v>
      </c>
    </row>
    <row r="21252" spans="1:5" x14ac:dyDescent="0.25">
      <c r="A21252" s="2">
        <v>3265</v>
      </c>
      <c r="B21252" s="2">
        <v>2021</v>
      </c>
      <c r="C21252" s="2" t="s">
        <v>66</v>
      </c>
      <c r="D21252" s="3">
        <v>69776</v>
      </c>
      <c r="E21252" s="5">
        <f t="shared" si="332"/>
        <v>3.3163265306122451E-2</v>
      </c>
    </row>
    <row r="21253" spans="1:5" x14ac:dyDescent="0.25">
      <c r="A21253" s="2">
        <v>3265</v>
      </c>
      <c r="B21253" s="2">
        <v>2022</v>
      </c>
      <c r="C21253" s="2" t="s">
        <v>55</v>
      </c>
      <c r="D21253" s="3">
        <v>72090</v>
      </c>
      <c r="E21253" s="5">
        <f t="shared" si="332"/>
        <v>4.1212373422111252E-2</v>
      </c>
    </row>
    <row r="21254" spans="1:5" x14ac:dyDescent="0.25">
      <c r="A21254" s="2">
        <v>3265</v>
      </c>
      <c r="B21254" s="2">
        <v>2023</v>
      </c>
      <c r="C21254" s="2" t="s">
        <v>55</v>
      </c>
      <c r="D21254" s="3">
        <v>75061</v>
      </c>
      <c r="E21254" s="5">
        <f t="shared" si="332"/>
        <v>5.0785361239525185E-2</v>
      </c>
    </row>
    <row r="21255" spans="1:5" x14ac:dyDescent="0.25">
      <c r="A21255" s="2">
        <v>3265</v>
      </c>
      <c r="B21255" s="2">
        <v>2024</v>
      </c>
      <c r="C21255" s="2" t="s">
        <v>55</v>
      </c>
      <c r="D21255" s="3">
        <v>78873</v>
      </c>
      <c r="E21255" s="5">
        <f t="shared" si="332"/>
        <v>2.7525262130260037E-2</v>
      </c>
    </row>
    <row r="21256" spans="1:5" x14ac:dyDescent="0.25">
      <c r="A21256" s="2">
        <v>3265</v>
      </c>
      <c r="B21256" s="2">
        <v>2025</v>
      </c>
      <c r="C21256" s="2" t="s">
        <v>55</v>
      </c>
      <c r="D21256" s="3">
        <v>81044</v>
      </c>
      <c r="E21256" s="5">
        <f t="shared" si="332"/>
        <v>1</v>
      </c>
    </row>
    <row r="21257" spans="1:5" x14ac:dyDescent="0.25">
      <c r="A21257" s="2">
        <v>3266</v>
      </c>
      <c r="B21257" s="2">
        <v>2017</v>
      </c>
      <c r="C21257" s="2" t="s">
        <v>60</v>
      </c>
      <c r="D21257" s="3">
        <v>119586</v>
      </c>
      <c r="E21257" s="5">
        <f t="shared" si="332"/>
        <v>2.5696987941732311E-2</v>
      </c>
    </row>
    <row r="21258" spans="1:5" x14ac:dyDescent="0.25">
      <c r="A21258" s="2">
        <v>3266</v>
      </c>
      <c r="B21258" s="2">
        <v>2018</v>
      </c>
      <c r="C21258" s="2" t="s">
        <v>60</v>
      </c>
      <c r="D21258" s="3">
        <v>122659</v>
      </c>
      <c r="E21258" s="5">
        <f t="shared" si="332"/>
        <v>3.036059318924824E-2</v>
      </c>
    </row>
    <row r="21259" spans="1:5" x14ac:dyDescent="0.25">
      <c r="A21259" s="2">
        <v>3266</v>
      </c>
      <c r="B21259" s="2">
        <v>2019</v>
      </c>
      <c r="C21259" s="2" t="s">
        <v>60</v>
      </c>
      <c r="D21259" s="3">
        <v>126383</v>
      </c>
      <c r="E21259" s="5">
        <f t="shared" si="332"/>
        <v>2.6301005673231369E-2</v>
      </c>
    </row>
    <row r="21260" spans="1:5" x14ac:dyDescent="0.25">
      <c r="A21260" s="2">
        <v>3266</v>
      </c>
      <c r="B21260" s="2">
        <v>2020</v>
      </c>
      <c r="C21260" s="2" t="s">
        <v>60</v>
      </c>
      <c r="D21260" s="3">
        <v>129707</v>
      </c>
      <c r="E21260" s="5">
        <f t="shared" si="332"/>
        <v>2.0114565906234821E-2</v>
      </c>
    </row>
    <row r="21261" spans="1:5" x14ac:dyDescent="0.25">
      <c r="A21261" s="2">
        <v>3266</v>
      </c>
      <c r="B21261" s="2">
        <v>2021</v>
      </c>
      <c r="C21261" s="2" t="s">
        <v>60</v>
      </c>
      <c r="D21261" s="3">
        <v>132316</v>
      </c>
      <c r="E21261" s="5">
        <f t="shared" si="332"/>
        <v>3.5914024003143988E-2</v>
      </c>
    </row>
    <row r="21262" spans="1:5" x14ac:dyDescent="0.25">
      <c r="A21262" s="2">
        <v>3266</v>
      </c>
      <c r="B21262" s="2">
        <v>2022</v>
      </c>
      <c r="C21262" s="2" t="s">
        <v>60</v>
      </c>
      <c r="D21262" s="3">
        <v>137068</v>
      </c>
      <c r="E21262" s="5">
        <f t="shared" si="332"/>
        <v>4.8399334636822597E-2</v>
      </c>
    </row>
    <row r="21263" spans="1:5" x14ac:dyDescent="0.25">
      <c r="A21263" s="2">
        <v>3266</v>
      </c>
      <c r="B21263" s="2">
        <v>2023</v>
      </c>
      <c r="C21263" s="2" t="s">
        <v>60</v>
      </c>
      <c r="D21263" s="3">
        <v>143702</v>
      </c>
      <c r="E21263" s="5">
        <f t="shared" si="332"/>
        <v>2.784929924426939E-2</v>
      </c>
    </row>
    <row r="21264" spans="1:5" x14ac:dyDescent="0.25">
      <c r="A21264" s="2">
        <v>3266</v>
      </c>
      <c r="B21264" s="2">
        <v>2024</v>
      </c>
      <c r="C21264" s="2" t="s">
        <v>60</v>
      </c>
      <c r="D21264" s="3">
        <v>147704</v>
      </c>
      <c r="E21264" s="5">
        <f t="shared" si="332"/>
        <v>4.5652115040892595E-2</v>
      </c>
    </row>
    <row r="21265" spans="1:5" x14ac:dyDescent="0.25">
      <c r="A21265" s="2">
        <v>3266</v>
      </c>
      <c r="B21265" s="2">
        <v>2025</v>
      </c>
      <c r="C21265" s="2" t="s">
        <v>60</v>
      </c>
      <c r="D21265" s="3">
        <v>154447</v>
      </c>
      <c r="E21265" s="5">
        <f t="shared" si="332"/>
        <v>1</v>
      </c>
    </row>
    <row r="21266" spans="1:5" x14ac:dyDescent="0.25">
      <c r="A21266" s="2">
        <v>3267</v>
      </c>
      <c r="B21266" s="2">
        <v>2020</v>
      </c>
      <c r="C21266" s="2" t="s">
        <v>60</v>
      </c>
      <c r="D21266" s="3">
        <v>249807</v>
      </c>
      <c r="E21266" s="5">
        <f t="shared" si="332"/>
        <v>3.1656438770731002E-2</v>
      </c>
    </row>
    <row r="21267" spans="1:5" x14ac:dyDescent="0.25">
      <c r="A21267" s="2">
        <v>3267</v>
      </c>
      <c r="B21267" s="2">
        <v>2021</v>
      </c>
      <c r="C21267" s="2" t="s">
        <v>60</v>
      </c>
      <c r="D21267" s="3">
        <v>257715</v>
      </c>
      <c r="E21267" s="5">
        <f t="shared" si="332"/>
        <v>4.2015404613623575E-2</v>
      </c>
    </row>
    <row r="21268" spans="1:5" x14ac:dyDescent="0.25">
      <c r="A21268" s="2">
        <v>3267</v>
      </c>
      <c r="B21268" s="2">
        <v>2022</v>
      </c>
      <c r="C21268" s="2" t="s">
        <v>60</v>
      </c>
      <c r="D21268" s="3">
        <v>268543</v>
      </c>
      <c r="E21268" s="5">
        <f t="shared" si="332"/>
        <v>5.1824102657674932E-2</v>
      </c>
    </row>
    <row r="21269" spans="1:5" x14ac:dyDescent="0.25">
      <c r="A21269" s="2">
        <v>3267</v>
      </c>
      <c r="B21269" s="2">
        <v>2023</v>
      </c>
      <c r="C21269" s="2" t="s">
        <v>60</v>
      </c>
      <c r="D21269" s="3">
        <v>282460</v>
      </c>
      <c r="E21269" s="5">
        <f t="shared" si="332"/>
        <v>5.4336897259788998E-2</v>
      </c>
    </row>
    <row r="21270" spans="1:5" x14ac:dyDescent="0.25">
      <c r="A21270" s="2">
        <v>3267</v>
      </c>
      <c r="B21270" s="2">
        <v>2024</v>
      </c>
      <c r="C21270" s="2" t="s">
        <v>60</v>
      </c>
      <c r="D21270" s="3">
        <v>297808</v>
      </c>
      <c r="E21270" s="5">
        <f t="shared" si="332"/>
        <v>5.9561865362918388E-2</v>
      </c>
    </row>
    <row r="21271" spans="1:5" x14ac:dyDescent="0.25">
      <c r="A21271" s="2">
        <v>3267</v>
      </c>
      <c r="B21271" s="2">
        <v>2025</v>
      </c>
      <c r="C21271" s="2" t="s">
        <v>60</v>
      </c>
      <c r="D21271" s="3">
        <v>315546</v>
      </c>
      <c r="E21271" s="5">
        <f t="shared" si="332"/>
        <v>1</v>
      </c>
    </row>
    <row r="21272" spans="1:5" x14ac:dyDescent="0.25">
      <c r="A21272" s="2">
        <v>3268</v>
      </c>
      <c r="B21272" s="2">
        <v>2016</v>
      </c>
      <c r="C21272" s="2" t="s">
        <v>60</v>
      </c>
      <c r="D21272" s="3">
        <v>170624</v>
      </c>
      <c r="E21272" s="5">
        <f t="shared" si="332"/>
        <v>3.7175309452363088E-2</v>
      </c>
    </row>
    <row r="21273" spans="1:5" x14ac:dyDescent="0.25">
      <c r="A21273" s="2">
        <v>3268</v>
      </c>
      <c r="B21273" s="2">
        <v>2017</v>
      </c>
      <c r="C21273" s="2" t="s">
        <v>60</v>
      </c>
      <c r="D21273" s="3">
        <v>176967</v>
      </c>
      <c r="E21273" s="5">
        <f t="shared" si="332"/>
        <v>7.4025100724993922E-2</v>
      </c>
    </row>
    <row r="21274" spans="1:5" x14ac:dyDescent="0.25">
      <c r="A21274" s="2">
        <v>3268</v>
      </c>
      <c r="B21274" s="2">
        <v>2018</v>
      </c>
      <c r="C21274" s="2" t="s">
        <v>64</v>
      </c>
      <c r="D21274" s="3">
        <v>190067</v>
      </c>
      <c r="E21274" s="5">
        <f t="shared" si="332"/>
        <v>3.5008707455791904E-2</v>
      </c>
    </row>
    <row r="21275" spans="1:5" x14ac:dyDescent="0.25">
      <c r="A21275" s="2">
        <v>3268</v>
      </c>
      <c r="B21275" s="2">
        <v>2019</v>
      </c>
      <c r="C21275" s="2" t="s">
        <v>64</v>
      </c>
      <c r="D21275" s="3">
        <v>196721</v>
      </c>
      <c r="E21275" s="5">
        <f t="shared" si="332"/>
        <v>5.0711413626404911E-2</v>
      </c>
    </row>
    <row r="21276" spans="1:5" x14ac:dyDescent="0.25">
      <c r="A21276" s="2">
        <v>3268</v>
      </c>
      <c r="B21276" s="2">
        <v>2020</v>
      </c>
      <c r="C21276" s="2" t="s">
        <v>75</v>
      </c>
      <c r="D21276" s="3">
        <v>206697</v>
      </c>
      <c r="E21276" s="5">
        <f t="shared" si="332"/>
        <v>0.10768419473915926</v>
      </c>
    </row>
    <row r="21277" spans="1:5" x14ac:dyDescent="0.25">
      <c r="A21277" s="2">
        <v>3268</v>
      </c>
      <c r="B21277" s="2">
        <v>2021</v>
      </c>
      <c r="C21277" s="2" t="s">
        <v>71</v>
      </c>
      <c r="D21277" s="3">
        <v>228955</v>
      </c>
      <c r="E21277" s="5">
        <f t="shared" si="332"/>
        <v>3.8710663667532924E-2</v>
      </c>
    </row>
    <row r="21278" spans="1:5" x14ac:dyDescent="0.25">
      <c r="A21278" s="2">
        <v>3268</v>
      </c>
      <c r="B21278" s="2">
        <v>2022</v>
      </c>
      <c r="C21278" s="2" t="s">
        <v>71</v>
      </c>
      <c r="D21278" s="3">
        <v>237818</v>
      </c>
      <c r="E21278" s="5">
        <f t="shared" si="332"/>
        <v>3.5640700031116232E-2</v>
      </c>
    </row>
    <row r="21279" spans="1:5" x14ac:dyDescent="0.25">
      <c r="A21279" s="2">
        <v>3268</v>
      </c>
      <c r="B21279" s="2">
        <v>2023</v>
      </c>
      <c r="C21279" s="2" t="s">
        <v>71</v>
      </c>
      <c r="D21279" s="3">
        <v>246294</v>
      </c>
      <c r="E21279" s="5">
        <f t="shared" si="332"/>
        <v>3.6659439531616683E-2</v>
      </c>
    </row>
    <row r="21280" spans="1:5" x14ac:dyDescent="0.25">
      <c r="A21280" s="2">
        <v>3268</v>
      </c>
      <c r="B21280" s="2">
        <v>2024</v>
      </c>
      <c r="C21280" s="2" t="s">
        <v>71</v>
      </c>
      <c r="D21280" s="3">
        <v>255323</v>
      </c>
      <c r="E21280" s="5">
        <f t="shared" si="332"/>
        <v>4.3740673578173531E-2</v>
      </c>
    </row>
    <row r="21281" spans="1:5" x14ac:dyDescent="0.25">
      <c r="A21281" s="2">
        <v>3268</v>
      </c>
      <c r="B21281" s="2">
        <v>2025</v>
      </c>
      <c r="C21281" s="2" t="s">
        <v>71</v>
      </c>
      <c r="D21281" s="3">
        <v>266491</v>
      </c>
      <c r="E21281" s="5">
        <f t="shared" si="332"/>
        <v>1</v>
      </c>
    </row>
    <row r="21282" spans="1:5" x14ac:dyDescent="0.25">
      <c r="A21282" s="2">
        <v>3269</v>
      </c>
      <c r="B21282" s="2">
        <v>2023</v>
      </c>
      <c r="C21282" s="2" t="s">
        <v>66</v>
      </c>
      <c r="D21282" s="3">
        <v>71559</v>
      </c>
      <c r="E21282" s="5">
        <f t="shared" si="332"/>
        <v>3.8918934026467671E-2</v>
      </c>
    </row>
    <row r="21283" spans="1:5" x14ac:dyDescent="0.25">
      <c r="A21283" s="2">
        <v>3269</v>
      </c>
      <c r="B21283" s="2">
        <v>2024</v>
      </c>
      <c r="C21283" s="2" t="s">
        <v>55</v>
      </c>
      <c r="D21283" s="3">
        <v>74344</v>
      </c>
      <c r="E21283" s="5">
        <f t="shared" si="332"/>
        <v>0.13616431722802108</v>
      </c>
    </row>
    <row r="21284" spans="1:5" x14ac:dyDescent="0.25">
      <c r="A21284" s="2">
        <v>3269</v>
      </c>
      <c r="B21284" s="2">
        <v>2025</v>
      </c>
      <c r="C21284" s="2" t="s">
        <v>60</v>
      </c>
      <c r="D21284" s="3">
        <v>84467</v>
      </c>
      <c r="E21284" s="5">
        <f t="shared" si="332"/>
        <v>1</v>
      </c>
    </row>
    <row r="21285" spans="1:5" x14ac:dyDescent="0.25">
      <c r="A21285" s="2">
        <v>3270</v>
      </c>
      <c r="B21285" s="2">
        <v>2015</v>
      </c>
      <c r="C21285" s="2" t="s">
        <v>55</v>
      </c>
      <c r="D21285" s="3">
        <v>95421</v>
      </c>
      <c r="E21285" s="5">
        <f t="shared" si="332"/>
        <v>5.593108435250102E-2</v>
      </c>
    </row>
    <row r="21286" spans="1:5" x14ac:dyDescent="0.25">
      <c r="A21286" s="2">
        <v>3270</v>
      </c>
      <c r="B21286" s="2">
        <v>2016</v>
      </c>
      <c r="C21286" s="2" t="s">
        <v>55</v>
      </c>
      <c r="D21286" s="3">
        <v>100758</v>
      </c>
      <c r="E21286" s="5">
        <f t="shared" si="332"/>
        <v>5.5638261974235298E-2</v>
      </c>
    </row>
    <row r="21287" spans="1:5" x14ac:dyDescent="0.25">
      <c r="A21287" s="2">
        <v>3270</v>
      </c>
      <c r="B21287" s="2">
        <v>2017</v>
      </c>
      <c r="C21287" s="2" t="s">
        <v>55</v>
      </c>
      <c r="D21287" s="3">
        <v>106364</v>
      </c>
      <c r="E21287" s="5">
        <f t="shared" si="332"/>
        <v>3.4034071678387422E-2</v>
      </c>
    </row>
    <row r="21288" spans="1:5" x14ac:dyDescent="0.25">
      <c r="A21288" s="2">
        <v>3270</v>
      </c>
      <c r="B21288" s="2">
        <v>2018</v>
      </c>
      <c r="C21288" s="2" t="s">
        <v>55</v>
      </c>
      <c r="D21288" s="3">
        <v>109984</v>
      </c>
      <c r="E21288" s="5">
        <f t="shared" si="332"/>
        <v>9.6777713121908637E-2</v>
      </c>
    </row>
    <row r="21289" spans="1:5" x14ac:dyDescent="0.25">
      <c r="A21289" s="2">
        <v>3270</v>
      </c>
      <c r="B21289" s="2">
        <v>2019</v>
      </c>
      <c r="C21289" s="2" t="s">
        <v>60</v>
      </c>
      <c r="D21289" s="3">
        <v>120628</v>
      </c>
      <c r="E21289" s="5">
        <f t="shared" si="332"/>
        <v>4.440096826607421E-2</v>
      </c>
    </row>
    <row r="21290" spans="1:5" x14ac:dyDescent="0.25">
      <c r="A21290" s="2">
        <v>3270</v>
      </c>
      <c r="B21290" s="2">
        <v>2020</v>
      </c>
      <c r="C21290" s="2" t="s">
        <v>60</v>
      </c>
      <c r="D21290" s="3">
        <v>125984</v>
      </c>
      <c r="E21290" s="5">
        <f t="shared" si="332"/>
        <v>5.1054102108204213E-2</v>
      </c>
    </row>
    <row r="21291" spans="1:5" x14ac:dyDescent="0.25">
      <c r="A21291" s="2">
        <v>3270</v>
      </c>
      <c r="B21291" s="2">
        <v>2021</v>
      </c>
      <c r="C21291" s="2" t="s">
        <v>60</v>
      </c>
      <c r="D21291" s="3">
        <v>132416</v>
      </c>
      <c r="E21291" s="5">
        <f t="shared" si="332"/>
        <v>5.7764922667955534E-2</v>
      </c>
    </row>
    <row r="21292" spans="1:5" x14ac:dyDescent="0.25">
      <c r="A21292" s="2">
        <v>3270</v>
      </c>
      <c r="B21292" s="2">
        <v>2022</v>
      </c>
      <c r="C21292" s="2" t="s">
        <v>64</v>
      </c>
      <c r="D21292" s="3">
        <v>140065</v>
      </c>
      <c r="E21292" s="5">
        <f t="shared" si="332"/>
        <v>6.3627601470745726E-2</v>
      </c>
    </row>
    <row r="21293" spans="1:5" x14ac:dyDescent="0.25">
      <c r="A21293" s="2">
        <v>3270</v>
      </c>
      <c r="B21293" s="2">
        <v>2023</v>
      </c>
      <c r="C21293" s="2" t="s">
        <v>64</v>
      </c>
      <c r="D21293" s="3">
        <v>148977</v>
      </c>
      <c r="E21293" s="5">
        <f t="shared" si="332"/>
        <v>3.4139498043322121E-2</v>
      </c>
    </row>
    <row r="21294" spans="1:5" x14ac:dyDescent="0.25">
      <c r="A21294" s="2">
        <v>3270</v>
      </c>
      <c r="B21294" s="2">
        <v>2024</v>
      </c>
      <c r="C21294" s="2" t="s">
        <v>64</v>
      </c>
      <c r="D21294" s="3">
        <v>154063</v>
      </c>
      <c r="E21294" s="5">
        <f t="shared" si="332"/>
        <v>5.8735712013916384E-2</v>
      </c>
    </row>
    <row r="21295" spans="1:5" x14ac:dyDescent="0.25">
      <c r="A21295" s="2">
        <v>3270</v>
      </c>
      <c r="B21295" s="2">
        <v>2025</v>
      </c>
      <c r="C21295" s="2" t="s">
        <v>64</v>
      </c>
      <c r="D21295" s="3">
        <v>163112</v>
      </c>
      <c r="E21295" s="5">
        <f t="shared" si="332"/>
        <v>1</v>
      </c>
    </row>
    <row r="21296" spans="1:5" x14ac:dyDescent="0.25">
      <c r="A21296" s="2">
        <v>3271</v>
      </c>
      <c r="B21296" s="2">
        <v>2020</v>
      </c>
      <c r="C21296" s="2" t="s">
        <v>55</v>
      </c>
      <c r="D21296" s="3">
        <v>133696</v>
      </c>
      <c r="E21296" s="5">
        <f t="shared" si="332"/>
        <v>5.0106211105792248E-2</v>
      </c>
    </row>
    <row r="21297" spans="1:5" x14ac:dyDescent="0.25">
      <c r="A21297" s="2">
        <v>3271</v>
      </c>
      <c r="B21297" s="2">
        <v>2021</v>
      </c>
      <c r="C21297" s="2" t="s">
        <v>55</v>
      </c>
      <c r="D21297" s="3">
        <v>140395</v>
      </c>
      <c r="E21297" s="5">
        <f t="shared" si="332"/>
        <v>4.3534313900067664E-2</v>
      </c>
    </row>
    <row r="21298" spans="1:5" x14ac:dyDescent="0.25">
      <c r="A21298" s="2">
        <v>3271</v>
      </c>
      <c r="B21298" s="2">
        <v>2022</v>
      </c>
      <c r="C21298" s="2" t="s">
        <v>55</v>
      </c>
      <c r="D21298" s="3">
        <v>146507</v>
      </c>
      <c r="E21298" s="5">
        <f t="shared" si="332"/>
        <v>4.6926085443016373E-2</v>
      </c>
    </row>
    <row r="21299" spans="1:5" x14ac:dyDescent="0.25">
      <c r="A21299" s="2">
        <v>3271</v>
      </c>
      <c r="B21299" s="2">
        <v>2023</v>
      </c>
      <c r="C21299" s="2" t="s">
        <v>55</v>
      </c>
      <c r="D21299" s="3">
        <v>153382</v>
      </c>
      <c r="E21299" s="5">
        <f t="shared" si="332"/>
        <v>2.5061610880025037E-2</v>
      </c>
    </row>
    <row r="21300" spans="1:5" x14ac:dyDescent="0.25">
      <c r="A21300" s="2">
        <v>3271</v>
      </c>
      <c r="B21300" s="2">
        <v>2024</v>
      </c>
      <c r="C21300" s="2" t="s">
        <v>55</v>
      </c>
      <c r="D21300" s="3">
        <v>157226</v>
      </c>
      <c r="E21300" s="5">
        <f t="shared" si="332"/>
        <v>4.0845661659013141E-2</v>
      </c>
    </row>
    <row r="21301" spans="1:5" x14ac:dyDescent="0.25">
      <c r="A21301" s="2">
        <v>3271</v>
      </c>
      <c r="B21301" s="2">
        <v>2025</v>
      </c>
      <c r="C21301" s="2" t="s">
        <v>55</v>
      </c>
      <c r="D21301" s="3">
        <v>163648</v>
      </c>
      <c r="E21301" s="5">
        <f t="shared" si="332"/>
        <v>1</v>
      </c>
    </row>
    <row r="21302" spans="1:5" x14ac:dyDescent="0.25">
      <c r="A21302" s="2">
        <v>3272</v>
      </c>
      <c r="B21302" s="2">
        <v>2021</v>
      </c>
      <c r="C21302" s="2" t="s">
        <v>55</v>
      </c>
      <c r="D21302" s="3">
        <v>67925</v>
      </c>
      <c r="E21302" s="5">
        <f t="shared" si="332"/>
        <v>5.3927125506072877E-2</v>
      </c>
    </row>
    <row r="21303" spans="1:5" x14ac:dyDescent="0.25">
      <c r="A21303" s="2">
        <v>3272</v>
      </c>
      <c r="B21303" s="2">
        <v>2022</v>
      </c>
      <c r="C21303" s="2" t="s">
        <v>60</v>
      </c>
      <c r="D21303" s="3">
        <v>71588</v>
      </c>
      <c r="E21303" s="5">
        <f t="shared" si="332"/>
        <v>3.6151310275465164E-2</v>
      </c>
    </row>
    <row r="21304" spans="1:5" x14ac:dyDescent="0.25">
      <c r="A21304" s="2">
        <v>3272</v>
      </c>
      <c r="B21304" s="2">
        <v>2023</v>
      </c>
      <c r="C21304" s="2" t="s">
        <v>60</v>
      </c>
      <c r="D21304" s="3">
        <v>74176</v>
      </c>
      <c r="E21304" s="5">
        <f t="shared" si="332"/>
        <v>2.1260245901639344E-2</v>
      </c>
    </row>
    <row r="21305" spans="1:5" x14ac:dyDescent="0.25">
      <c r="A21305" s="2">
        <v>3272</v>
      </c>
      <c r="B21305" s="2">
        <v>2024</v>
      </c>
      <c r="C21305" s="2" t="s">
        <v>60</v>
      </c>
      <c r="D21305" s="3">
        <v>75753</v>
      </c>
      <c r="E21305" s="5">
        <f t="shared" si="332"/>
        <v>2.269217060710467E-2</v>
      </c>
    </row>
    <row r="21306" spans="1:5" x14ac:dyDescent="0.25">
      <c r="A21306" s="2">
        <v>3272</v>
      </c>
      <c r="B21306" s="2">
        <v>2025</v>
      </c>
      <c r="C21306" s="2" t="s">
        <v>60</v>
      </c>
      <c r="D21306" s="3">
        <v>77472</v>
      </c>
      <c r="E21306" s="5">
        <f t="shared" si="332"/>
        <v>1</v>
      </c>
    </row>
    <row r="21307" spans="1:5" x14ac:dyDescent="0.25">
      <c r="A21307" s="2">
        <v>3273</v>
      </c>
      <c r="B21307" s="2">
        <v>2020</v>
      </c>
      <c r="C21307" s="2" t="s">
        <v>55</v>
      </c>
      <c r="D21307" s="3">
        <v>85713</v>
      </c>
      <c r="E21307" s="5">
        <f t="shared" si="332"/>
        <v>3.4860522907843618E-2</v>
      </c>
    </row>
    <row r="21308" spans="1:5" x14ac:dyDescent="0.25">
      <c r="A21308" s="2">
        <v>3273</v>
      </c>
      <c r="B21308" s="2">
        <v>2021</v>
      </c>
      <c r="C21308" s="2" t="s">
        <v>55</v>
      </c>
      <c r="D21308" s="3">
        <v>88701</v>
      </c>
      <c r="E21308" s="5">
        <f t="shared" si="332"/>
        <v>5.5185398135308511E-2</v>
      </c>
    </row>
    <row r="21309" spans="1:5" x14ac:dyDescent="0.25">
      <c r="A21309" s="2">
        <v>3273</v>
      </c>
      <c r="B21309" s="2">
        <v>2022</v>
      </c>
      <c r="C21309" s="2" t="s">
        <v>55</v>
      </c>
      <c r="D21309" s="3">
        <v>93596</v>
      </c>
      <c r="E21309" s="5">
        <f t="shared" si="332"/>
        <v>4.4873712551818455E-2</v>
      </c>
    </row>
    <row r="21310" spans="1:5" x14ac:dyDescent="0.25">
      <c r="A21310" s="2">
        <v>3273</v>
      </c>
      <c r="B21310" s="2">
        <v>2023</v>
      </c>
      <c r="C21310" s="2" t="s">
        <v>60</v>
      </c>
      <c r="D21310" s="3">
        <v>97796</v>
      </c>
      <c r="E21310" s="5">
        <f t="shared" si="332"/>
        <v>4.2936316413759251E-2</v>
      </c>
    </row>
    <row r="21311" spans="1:5" x14ac:dyDescent="0.25">
      <c r="A21311" s="2">
        <v>3273</v>
      </c>
      <c r="B21311" s="2">
        <v>2024</v>
      </c>
      <c r="C21311" s="2" t="s">
        <v>60</v>
      </c>
      <c r="D21311" s="3">
        <v>101995</v>
      </c>
      <c r="E21311" s="5">
        <f t="shared" si="332"/>
        <v>4.8845531643708022E-2</v>
      </c>
    </row>
    <row r="21312" spans="1:5" x14ac:dyDescent="0.25">
      <c r="A21312" s="2">
        <v>3273</v>
      </c>
      <c r="B21312" s="2">
        <v>2025</v>
      </c>
      <c r="C21312" s="2" t="s">
        <v>60</v>
      </c>
      <c r="D21312" s="3">
        <v>106977</v>
      </c>
      <c r="E21312" s="5">
        <f t="shared" si="332"/>
        <v>1</v>
      </c>
    </row>
    <row r="21313" spans="1:5" x14ac:dyDescent="0.25">
      <c r="A21313" s="2">
        <v>3274</v>
      </c>
      <c r="B21313" s="2">
        <v>2019</v>
      </c>
      <c r="C21313" s="2" t="s">
        <v>66</v>
      </c>
      <c r="D21313" s="3">
        <v>44215</v>
      </c>
      <c r="E21313" s="5">
        <f t="shared" si="332"/>
        <v>3.078140902408685E-2</v>
      </c>
    </row>
    <row r="21314" spans="1:5" x14ac:dyDescent="0.25">
      <c r="A21314" s="2">
        <v>3274</v>
      </c>
      <c r="B21314" s="2">
        <v>2020</v>
      </c>
      <c r="C21314" s="2" t="s">
        <v>66</v>
      </c>
      <c r="D21314" s="3">
        <v>45576</v>
      </c>
      <c r="E21314" s="5">
        <f t="shared" ref="E21314:E21377" si="333">IF(A21315=A21314,(D21315-D21314)/D21314,1)</f>
        <v>0.14922327540810953</v>
      </c>
    </row>
    <row r="21315" spans="1:5" x14ac:dyDescent="0.25">
      <c r="A21315" s="2">
        <v>3274</v>
      </c>
      <c r="B21315" s="2">
        <v>2021</v>
      </c>
      <c r="C21315" s="2" t="s">
        <v>55</v>
      </c>
      <c r="D21315" s="3">
        <v>52377</v>
      </c>
      <c r="E21315" s="5">
        <f t="shared" si="333"/>
        <v>6.7567825572293183E-2</v>
      </c>
    </row>
    <row r="21316" spans="1:5" x14ac:dyDescent="0.25">
      <c r="A21316" s="2">
        <v>3274</v>
      </c>
      <c r="B21316" s="2">
        <v>2022</v>
      </c>
      <c r="C21316" s="2" t="s">
        <v>55</v>
      </c>
      <c r="D21316" s="3">
        <v>55916</v>
      </c>
      <c r="E21316" s="5">
        <f t="shared" si="333"/>
        <v>2.861435009657343E-2</v>
      </c>
    </row>
    <row r="21317" spans="1:5" x14ac:dyDescent="0.25">
      <c r="A21317" s="2">
        <v>3274</v>
      </c>
      <c r="B21317" s="2">
        <v>2023</v>
      </c>
      <c r="C21317" s="2" t="s">
        <v>55</v>
      </c>
      <c r="D21317" s="3">
        <v>57516</v>
      </c>
      <c r="E21317" s="5">
        <f t="shared" si="333"/>
        <v>4.5083107309270461E-2</v>
      </c>
    </row>
    <row r="21318" spans="1:5" x14ac:dyDescent="0.25">
      <c r="A21318" s="2">
        <v>3274</v>
      </c>
      <c r="B21318" s="2">
        <v>2024</v>
      </c>
      <c r="C21318" s="2" t="s">
        <v>55</v>
      </c>
      <c r="D21318" s="3">
        <v>60109</v>
      </c>
      <c r="E21318" s="5">
        <f t="shared" si="333"/>
        <v>6.2802575321499271E-2</v>
      </c>
    </row>
    <row r="21319" spans="1:5" x14ac:dyDescent="0.25">
      <c r="A21319" s="2">
        <v>3274</v>
      </c>
      <c r="B21319" s="2">
        <v>2025</v>
      </c>
      <c r="C21319" s="2" t="s">
        <v>55</v>
      </c>
      <c r="D21319" s="3">
        <v>63884</v>
      </c>
      <c r="E21319" s="5">
        <f t="shared" si="333"/>
        <v>1</v>
      </c>
    </row>
    <row r="21320" spans="1:5" x14ac:dyDescent="0.25">
      <c r="A21320" s="2">
        <v>3275</v>
      </c>
      <c r="B21320" s="2">
        <v>2021</v>
      </c>
      <c r="C21320" s="2" t="s">
        <v>64</v>
      </c>
      <c r="D21320" s="3">
        <v>81107</v>
      </c>
      <c r="E21320" s="5">
        <f t="shared" si="333"/>
        <v>5.3657514147977363E-2</v>
      </c>
    </row>
    <row r="21321" spans="1:5" x14ac:dyDescent="0.25">
      <c r="A21321" s="2">
        <v>3275</v>
      </c>
      <c r="B21321" s="2">
        <v>2022</v>
      </c>
      <c r="C21321" s="2" t="s">
        <v>64</v>
      </c>
      <c r="D21321" s="3">
        <v>85459</v>
      </c>
      <c r="E21321" s="5">
        <f t="shared" si="333"/>
        <v>-4.5226365859652E-2</v>
      </c>
    </row>
    <row r="21322" spans="1:5" x14ac:dyDescent="0.25">
      <c r="A21322" s="2">
        <v>3275</v>
      </c>
      <c r="B21322" s="2">
        <v>2023</v>
      </c>
      <c r="C21322" s="2" t="s">
        <v>75</v>
      </c>
      <c r="D21322" s="3">
        <v>81594</v>
      </c>
      <c r="E21322" s="5">
        <f t="shared" si="333"/>
        <v>4.4316984091967548E-2</v>
      </c>
    </row>
    <row r="21323" spans="1:5" x14ac:dyDescent="0.25">
      <c r="A21323" s="2">
        <v>3275</v>
      </c>
      <c r="B21323" s="2">
        <v>2024</v>
      </c>
      <c r="C21323" s="2" t="s">
        <v>75</v>
      </c>
      <c r="D21323" s="3">
        <v>85210</v>
      </c>
      <c r="E21323" s="5">
        <f t="shared" si="333"/>
        <v>-1.4880882525525174E-2</v>
      </c>
    </row>
    <row r="21324" spans="1:5" x14ac:dyDescent="0.25">
      <c r="A21324" s="2">
        <v>3275</v>
      </c>
      <c r="B21324" s="2">
        <v>2025</v>
      </c>
      <c r="C21324" s="2" t="s">
        <v>71</v>
      </c>
      <c r="D21324" s="3">
        <v>83942</v>
      </c>
      <c r="E21324" s="5">
        <f t="shared" si="333"/>
        <v>1</v>
      </c>
    </row>
    <row r="21325" spans="1:5" x14ac:dyDescent="0.25">
      <c r="A21325" s="2">
        <v>3276</v>
      </c>
      <c r="B21325" s="2">
        <v>2022</v>
      </c>
      <c r="C21325" s="2" t="s">
        <v>60</v>
      </c>
      <c r="D21325" s="3">
        <v>181683</v>
      </c>
      <c r="E21325" s="5">
        <f t="shared" si="333"/>
        <v>3.9150608477402947E-2</v>
      </c>
    </row>
    <row r="21326" spans="1:5" x14ac:dyDescent="0.25">
      <c r="A21326" s="2">
        <v>3276</v>
      </c>
      <c r="B21326" s="2">
        <v>2023</v>
      </c>
      <c r="C21326" s="2" t="s">
        <v>60</v>
      </c>
      <c r="D21326" s="3">
        <v>188796</v>
      </c>
      <c r="E21326" s="5">
        <f t="shared" si="333"/>
        <v>-2.2802389881141548E-2</v>
      </c>
    </row>
    <row r="21327" spans="1:5" x14ac:dyDescent="0.25">
      <c r="A21327" s="2">
        <v>3276</v>
      </c>
      <c r="B21327" s="2">
        <v>2024</v>
      </c>
      <c r="C21327" s="2" t="s">
        <v>64</v>
      </c>
      <c r="D21327" s="3">
        <v>184491</v>
      </c>
      <c r="E21327" s="5">
        <f t="shared" si="333"/>
        <v>1.1995165075803156E-2</v>
      </c>
    </row>
    <row r="21328" spans="1:5" x14ac:dyDescent="0.25">
      <c r="A21328" s="2">
        <v>3276</v>
      </c>
      <c r="B21328" s="2">
        <v>2025</v>
      </c>
      <c r="C21328" s="2" t="s">
        <v>75</v>
      </c>
      <c r="D21328" s="3">
        <v>186704</v>
      </c>
      <c r="E21328" s="5">
        <f t="shared" si="333"/>
        <v>1</v>
      </c>
    </row>
    <row r="21329" spans="1:5" x14ac:dyDescent="0.25">
      <c r="A21329" s="2">
        <v>3277</v>
      </c>
      <c r="B21329" s="2">
        <v>2022</v>
      </c>
      <c r="C21329" s="2" t="s">
        <v>64</v>
      </c>
      <c r="D21329" s="3">
        <v>158301</v>
      </c>
      <c r="E21329" s="5">
        <f t="shared" si="333"/>
        <v>3.1547494962129108E-2</v>
      </c>
    </row>
    <row r="21330" spans="1:5" x14ac:dyDescent="0.25">
      <c r="A21330" s="2">
        <v>3277</v>
      </c>
      <c r="B21330" s="2">
        <v>2023</v>
      </c>
      <c r="C21330" s="2" t="s">
        <v>64</v>
      </c>
      <c r="D21330" s="3">
        <v>163295</v>
      </c>
      <c r="E21330" s="5">
        <f t="shared" si="333"/>
        <v>2.2039866499280445E-2</v>
      </c>
    </row>
    <row r="21331" spans="1:5" x14ac:dyDescent="0.25">
      <c r="A21331" s="2">
        <v>3277</v>
      </c>
      <c r="B21331" s="2">
        <v>2024</v>
      </c>
      <c r="C21331" s="2" t="s">
        <v>64</v>
      </c>
      <c r="D21331" s="3">
        <v>166894</v>
      </c>
      <c r="E21331" s="5">
        <f t="shared" si="333"/>
        <v>3.4219324840916991E-2</v>
      </c>
    </row>
    <row r="21332" spans="1:5" x14ac:dyDescent="0.25">
      <c r="A21332" s="2">
        <v>3277</v>
      </c>
      <c r="B21332" s="2">
        <v>2025</v>
      </c>
      <c r="C21332" s="2" t="s">
        <v>64</v>
      </c>
      <c r="D21332" s="3">
        <v>172605</v>
      </c>
      <c r="E21332" s="5">
        <f t="shared" si="333"/>
        <v>1</v>
      </c>
    </row>
    <row r="21333" spans="1:5" x14ac:dyDescent="0.25">
      <c r="A21333" s="2">
        <v>3278</v>
      </c>
      <c r="B21333" s="2">
        <v>2023</v>
      </c>
      <c r="C21333" s="2" t="s">
        <v>60</v>
      </c>
      <c r="D21333" s="3">
        <v>44519</v>
      </c>
      <c r="E21333" s="5">
        <f t="shared" si="333"/>
        <v>4.3150115680945213E-2</v>
      </c>
    </row>
    <row r="21334" spans="1:5" x14ac:dyDescent="0.25">
      <c r="A21334" s="2">
        <v>3278</v>
      </c>
      <c r="B21334" s="2">
        <v>2024</v>
      </c>
      <c r="C21334" s="2" t="s">
        <v>60</v>
      </c>
      <c r="D21334" s="3">
        <v>46440</v>
      </c>
      <c r="E21334" s="5">
        <f t="shared" si="333"/>
        <v>5.9043927648578812E-2</v>
      </c>
    </row>
    <row r="21335" spans="1:5" x14ac:dyDescent="0.25">
      <c r="A21335" s="2">
        <v>3278</v>
      </c>
      <c r="B21335" s="2">
        <v>2025</v>
      </c>
      <c r="C21335" s="2" t="s">
        <v>60</v>
      </c>
      <c r="D21335" s="3">
        <v>49182</v>
      </c>
      <c r="E21335" s="5">
        <f t="shared" si="333"/>
        <v>1</v>
      </c>
    </row>
    <row r="21336" spans="1:5" x14ac:dyDescent="0.25">
      <c r="A21336" s="2">
        <v>3279</v>
      </c>
      <c r="B21336" s="2">
        <v>2016</v>
      </c>
      <c r="C21336" s="2" t="s">
        <v>60</v>
      </c>
      <c r="D21336" s="3">
        <v>141411</v>
      </c>
      <c r="E21336" s="5">
        <f t="shared" si="333"/>
        <v>4.297402606586475E-2</v>
      </c>
    </row>
    <row r="21337" spans="1:5" x14ac:dyDescent="0.25">
      <c r="A21337" s="2">
        <v>3279</v>
      </c>
      <c r="B21337" s="2">
        <v>2017</v>
      </c>
      <c r="C21337" s="2" t="s">
        <v>60</v>
      </c>
      <c r="D21337" s="3">
        <v>147488</v>
      </c>
      <c r="E21337" s="5">
        <f t="shared" si="333"/>
        <v>3.1358483402039485E-2</v>
      </c>
    </row>
    <row r="21338" spans="1:5" x14ac:dyDescent="0.25">
      <c r="A21338" s="2">
        <v>3279</v>
      </c>
      <c r="B21338" s="2">
        <v>2018</v>
      </c>
      <c r="C21338" s="2" t="s">
        <v>60</v>
      </c>
      <c r="D21338" s="3">
        <v>152113</v>
      </c>
      <c r="E21338" s="5">
        <f t="shared" si="333"/>
        <v>5.6655249715671901E-2</v>
      </c>
    </row>
    <row r="21339" spans="1:5" x14ac:dyDescent="0.25">
      <c r="A21339" s="2">
        <v>3279</v>
      </c>
      <c r="B21339" s="2">
        <v>2019</v>
      </c>
      <c r="C21339" s="2" t="s">
        <v>60</v>
      </c>
      <c r="D21339" s="3">
        <v>160731</v>
      </c>
      <c r="E21339" s="5">
        <f t="shared" si="333"/>
        <v>4.0813533170328063E-2</v>
      </c>
    </row>
    <row r="21340" spans="1:5" x14ac:dyDescent="0.25">
      <c r="A21340" s="2">
        <v>3279</v>
      </c>
      <c r="B21340" s="2">
        <v>2020</v>
      </c>
      <c r="C21340" s="2" t="s">
        <v>60</v>
      </c>
      <c r="D21340" s="3">
        <v>167291</v>
      </c>
      <c r="E21340" s="5">
        <f t="shared" si="333"/>
        <v>5.0205928591496252E-2</v>
      </c>
    </row>
    <row r="21341" spans="1:5" x14ac:dyDescent="0.25">
      <c r="A21341" s="2">
        <v>3279</v>
      </c>
      <c r="B21341" s="2">
        <v>2021</v>
      </c>
      <c r="C21341" s="2" t="s">
        <v>60</v>
      </c>
      <c r="D21341" s="3">
        <v>175690</v>
      </c>
      <c r="E21341" s="5">
        <f t="shared" si="333"/>
        <v>4.2705902441800898E-2</v>
      </c>
    </row>
    <row r="21342" spans="1:5" x14ac:dyDescent="0.25">
      <c r="A21342" s="2">
        <v>3279</v>
      </c>
      <c r="B21342" s="2">
        <v>2022</v>
      </c>
      <c r="C21342" s="2" t="s">
        <v>60</v>
      </c>
      <c r="D21342" s="3">
        <v>183193</v>
      </c>
      <c r="E21342" s="5">
        <f t="shared" si="333"/>
        <v>5.7076416675309646E-2</v>
      </c>
    </row>
    <row r="21343" spans="1:5" x14ac:dyDescent="0.25">
      <c r="A21343" s="2">
        <v>3279</v>
      </c>
      <c r="B21343" s="2">
        <v>2023</v>
      </c>
      <c r="C21343" s="2" t="s">
        <v>60</v>
      </c>
      <c r="D21343" s="3">
        <v>193649</v>
      </c>
      <c r="E21343" s="5">
        <f t="shared" si="333"/>
        <v>4.0971035223522974E-2</v>
      </c>
    </row>
    <row r="21344" spans="1:5" x14ac:dyDescent="0.25">
      <c r="A21344" s="2">
        <v>3279</v>
      </c>
      <c r="B21344" s="2">
        <v>2024</v>
      </c>
      <c r="C21344" s="2" t="s">
        <v>60</v>
      </c>
      <c r="D21344" s="3">
        <v>201583</v>
      </c>
      <c r="E21344" s="5">
        <f t="shared" si="333"/>
        <v>3.9338634706299641E-2</v>
      </c>
    </row>
    <row r="21345" spans="1:5" x14ac:dyDescent="0.25">
      <c r="A21345" s="2">
        <v>3279</v>
      </c>
      <c r="B21345" s="2">
        <v>2025</v>
      </c>
      <c r="C21345" s="2" t="s">
        <v>60</v>
      </c>
      <c r="D21345" s="3">
        <v>209513</v>
      </c>
      <c r="E21345" s="5">
        <f t="shared" si="333"/>
        <v>1</v>
      </c>
    </row>
    <row r="21346" spans="1:5" x14ac:dyDescent="0.25">
      <c r="A21346" s="2">
        <v>3280</v>
      </c>
      <c r="B21346" s="2">
        <v>2018</v>
      </c>
      <c r="C21346" s="2" t="s">
        <v>75</v>
      </c>
      <c r="D21346" s="3">
        <v>149041</v>
      </c>
      <c r="E21346" s="5">
        <f t="shared" si="333"/>
        <v>3.7835226548399437E-2</v>
      </c>
    </row>
    <row r="21347" spans="1:5" x14ac:dyDescent="0.25">
      <c r="A21347" s="2">
        <v>3280</v>
      </c>
      <c r="B21347" s="2">
        <v>2019</v>
      </c>
      <c r="C21347" s="2" t="s">
        <v>75</v>
      </c>
      <c r="D21347" s="3">
        <v>154680</v>
      </c>
      <c r="E21347" s="5">
        <f t="shared" si="333"/>
        <v>5.8753555727954487E-2</v>
      </c>
    </row>
    <row r="21348" spans="1:5" x14ac:dyDescent="0.25">
      <c r="A21348" s="2">
        <v>3280</v>
      </c>
      <c r="B21348" s="2">
        <v>2020</v>
      </c>
      <c r="C21348" s="2" t="s">
        <v>75</v>
      </c>
      <c r="D21348" s="3">
        <v>163768</v>
      </c>
      <c r="E21348" s="5">
        <f t="shared" si="333"/>
        <v>3.6710468467588298E-2</v>
      </c>
    </row>
    <row r="21349" spans="1:5" x14ac:dyDescent="0.25">
      <c r="A21349" s="2">
        <v>3280</v>
      </c>
      <c r="B21349" s="2">
        <v>2021</v>
      </c>
      <c r="C21349" s="2" t="s">
        <v>75</v>
      </c>
      <c r="D21349" s="3">
        <v>169780</v>
      </c>
      <c r="E21349" s="5">
        <f t="shared" si="333"/>
        <v>3.6447166921898928E-2</v>
      </c>
    </row>
    <row r="21350" spans="1:5" x14ac:dyDescent="0.25">
      <c r="A21350" s="2">
        <v>3280</v>
      </c>
      <c r="B21350" s="2">
        <v>2022</v>
      </c>
      <c r="C21350" s="2" t="s">
        <v>75</v>
      </c>
      <c r="D21350" s="3">
        <v>175968</v>
      </c>
      <c r="E21350" s="5">
        <f t="shared" si="333"/>
        <v>5.2140161847608654E-2</v>
      </c>
    </row>
    <row r="21351" spans="1:5" x14ac:dyDescent="0.25">
      <c r="A21351" s="2">
        <v>3280</v>
      </c>
      <c r="B21351" s="2">
        <v>2023</v>
      </c>
      <c r="C21351" s="2" t="s">
        <v>75</v>
      </c>
      <c r="D21351" s="3">
        <v>185143</v>
      </c>
      <c r="E21351" s="5">
        <f t="shared" si="333"/>
        <v>4.1476048243789934E-2</v>
      </c>
    </row>
    <row r="21352" spans="1:5" x14ac:dyDescent="0.25">
      <c r="A21352" s="2">
        <v>3280</v>
      </c>
      <c r="B21352" s="2">
        <v>2024</v>
      </c>
      <c r="C21352" s="2" t="s">
        <v>75</v>
      </c>
      <c r="D21352" s="3">
        <v>192822</v>
      </c>
      <c r="E21352" s="5">
        <f t="shared" si="333"/>
        <v>3.5680575867898891E-2</v>
      </c>
    </row>
    <row r="21353" spans="1:5" x14ac:dyDescent="0.25">
      <c r="A21353" s="2">
        <v>3280</v>
      </c>
      <c r="B21353" s="2">
        <v>2025</v>
      </c>
      <c r="C21353" s="2" t="s">
        <v>75</v>
      </c>
      <c r="D21353" s="3">
        <v>199702</v>
      </c>
      <c r="E21353" s="5">
        <f t="shared" si="333"/>
        <v>1</v>
      </c>
    </row>
    <row r="21354" spans="1:5" x14ac:dyDescent="0.25">
      <c r="A21354" s="2">
        <v>3281</v>
      </c>
      <c r="B21354" s="2">
        <v>2014</v>
      </c>
      <c r="C21354" s="2" t="s">
        <v>60</v>
      </c>
      <c r="D21354" s="3">
        <v>137030</v>
      </c>
      <c r="E21354" s="5">
        <f t="shared" si="333"/>
        <v>5.1076406626286215E-2</v>
      </c>
    </row>
    <row r="21355" spans="1:5" x14ac:dyDescent="0.25">
      <c r="A21355" s="2">
        <v>3281</v>
      </c>
      <c r="B21355" s="2">
        <v>2015</v>
      </c>
      <c r="C21355" s="2" t="s">
        <v>60</v>
      </c>
      <c r="D21355" s="3">
        <v>144029</v>
      </c>
      <c r="E21355" s="5">
        <f t="shared" si="333"/>
        <v>4.0797339424699194E-2</v>
      </c>
    </row>
    <row r="21356" spans="1:5" x14ac:dyDescent="0.25">
      <c r="A21356" s="2">
        <v>3281</v>
      </c>
      <c r="B21356" s="2">
        <v>2016</v>
      </c>
      <c r="C21356" s="2" t="s">
        <v>60</v>
      </c>
      <c r="D21356" s="3">
        <v>149905</v>
      </c>
      <c r="E21356" s="5">
        <f t="shared" si="333"/>
        <v>3.7490410593375802E-2</v>
      </c>
    </row>
    <row r="21357" spans="1:5" x14ac:dyDescent="0.25">
      <c r="A21357" s="2">
        <v>3281</v>
      </c>
      <c r="B21357" s="2">
        <v>2017</v>
      </c>
      <c r="C21357" s="2" t="s">
        <v>60</v>
      </c>
      <c r="D21357" s="3">
        <v>155525</v>
      </c>
      <c r="E21357" s="5">
        <f t="shared" si="333"/>
        <v>3.4232438514708245E-2</v>
      </c>
    </row>
    <row r="21358" spans="1:5" x14ac:dyDescent="0.25">
      <c r="A21358" s="2">
        <v>3281</v>
      </c>
      <c r="B21358" s="2">
        <v>2018</v>
      </c>
      <c r="C21358" s="2" t="s">
        <v>60</v>
      </c>
      <c r="D21358" s="3">
        <v>160849</v>
      </c>
      <c r="E21358" s="5">
        <f t="shared" si="333"/>
        <v>6.120647315183806E-2</v>
      </c>
    </row>
    <row r="21359" spans="1:5" x14ac:dyDescent="0.25">
      <c r="A21359" s="2">
        <v>3281</v>
      </c>
      <c r="B21359" s="2">
        <v>2019</v>
      </c>
      <c r="C21359" s="2" t="s">
        <v>60</v>
      </c>
      <c r="D21359" s="3">
        <v>170694</v>
      </c>
      <c r="E21359" s="5">
        <f t="shared" si="333"/>
        <v>6.8028167363820641E-2</v>
      </c>
    </row>
    <row r="21360" spans="1:5" x14ac:dyDescent="0.25">
      <c r="A21360" s="2">
        <v>3281</v>
      </c>
      <c r="B21360" s="2">
        <v>2020</v>
      </c>
      <c r="C21360" s="2" t="s">
        <v>60</v>
      </c>
      <c r="D21360" s="3">
        <v>182306</v>
      </c>
      <c r="E21360" s="5">
        <f t="shared" si="333"/>
        <v>-4.0624005792458832E-2</v>
      </c>
    </row>
    <row r="21361" spans="1:5" x14ac:dyDescent="0.25">
      <c r="A21361" s="2">
        <v>3281</v>
      </c>
      <c r="B21361" s="2">
        <v>2021</v>
      </c>
      <c r="C21361" s="2" t="s">
        <v>64</v>
      </c>
      <c r="D21361" s="3">
        <v>174900</v>
      </c>
      <c r="E21361" s="5">
        <f t="shared" si="333"/>
        <v>1.4025157232704403E-2</v>
      </c>
    </row>
    <row r="21362" spans="1:5" x14ac:dyDescent="0.25">
      <c r="A21362" s="2">
        <v>3281</v>
      </c>
      <c r="B21362" s="2">
        <v>2022</v>
      </c>
      <c r="C21362" s="2" t="s">
        <v>75</v>
      </c>
      <c r="D21362" s="3">
        <v>177353</v>
      </c>
      <c r="E21362" s="5">
        <f t="shared" si="333"/>
        <v>4.2288543187879543E-2</v>
      </c>
    </row>
    <row r="21363" spans="1:5" x14ac:dyDescent="0.25">
      <c r="A21363" s="2">
        <v>3281</v>
      </c>
      <c r="B21363" s="2">
        <v>2023</v>
      </c>
      <c r="C21363" s="2" t="s">
        <v>75</v>
      </c>
      <c r="D21363" s="3">
        <v>184853</v>
      </c>
      <c r="E21363" s="5">
        <f t="shared" si="333"/>
        <v>6.4251053539839759E-2</v>
      </c>
    </row>
    <row r="21364" spans="1:5" x14ac:dyDescent="0.25">
      <c r="A21364" s="2">
        <v>3281</v>
      </c>
      <c r="B21364" s="2">
        <v>2024</v>
      </c>
      <c r="C21364" s="2" t="s">
        <v>75</v>
      </c>
      <c r="D21364" s="3">
        <v>196730</v>
      </c>
      <c r="E21364" s="5">
        <f t="shared" si="333"/>
        <v>5.6061607279011841E-2</v>
      </c>
    </row>
    <row r="21365" spans="1:5" x14ac:dyDescent="0.25">
      <c r="A21365" s="2">
        <v>3281</v>
      </c>
      <c r="B21365" s="2">
        <v>2025</v>
      </c>
      <c r="C21365" s="2" t="s">
        <v>75</v>
      </c>
      <c r="D21365" s="3">
        <v>207759</v>
      </c>
      <c r="E21365" s="5">
        <f t="shared" si="333"/>
        <v>1</v>
      </c>
    </row>
    <row r="21366" spans="1:5" x14ac:dyDescent="0.25">
      <c r="A21366" s="2">
        <v>3282</v>
      </c>
      <c r="B21366" s="2">
        <v>2019</v>
      </c>
      <c r="C21366" s="2" t="s">
        <v>66</v>
      </c>
      <c r="D21366" s="3">
        <v>31979</v>
      </c>
      <c r="E21366" s="5">
        <f t="shared" si="333"/>
        <v>5.3941649207292289E-2</v>
      </c>
    </row>
    <row r="21367" spans="1:5" x14ac:dyDescent="0.25">
      <c r="A21367" s="2">
        <v>3282</v>
      </c>
      <c r="B21367" s="2">
        <v>2020</v>
      </c>
      <c r="C21367" s="2" t="s">
        <v>66</v>
      </c>
      <c r="D21367" s="3">
        <v>33704</v>
      </c>
      <c r="E21367" s="5">
        <f t="shared" si="333"/>
        <v>4.2991929741277003E-2</v>
      </c>
    </row>
    <row r="21368" spans="1:5" x14ac:dyDescent="0.25">
      <c r="A21368" s="2">
        <v>3282</v>
      </c>
      <c r="B21368" s="2">
        <v>2021</v>
      </c>
      <c r="C21368" s="2" t="s">
        <v>66</v>
      </c>
      <c r="D21368" s="3">
        <v>35153</v>
      </c>
      <c r="E21368" s="5">
        <f t="shared" si="333"/>
        <v>3.0637498933234718E-2</v>
      </c>
    </row>
    <row r="21369" spans="1:5" x14ac:dyDescent="0.25">
      <c r="A21369" s="2">
        <v>3282</v>
      </c>
      <c r="B21369" s="2">
        <v>2022</v>
      </c>
      <c r="C21369" s="2" t="s">
        <v>66</v>
      </c>
      <c r="D21369" s="3">
        <v>36230</v>
      </c>
      <c r="E21369" s="5">
        <f t="shared" si="333"/>
        <v>2.8622688379795751E-2</v>
      </c>
    </row>
    <row r="21370" spans="1:5" x14ac:dyDescent="0.25">
      <c r="A21370" s="2">
        <v>3282</v>
      </c>
      <c r="B21370" s="2">
        <v>2023</v>
      </c>
      <c r="C21370" s="2" t="s">
        <v>66</v>
      </c>
      <c r="D21370" s="3">
        <v>37267</v>
      </c>
      <c r="E21370" s="5">
        <f t="shared" si="333"/>
        <v>2.9892398100195883E-2</v>
      </c>
    </row>
    <row r="21371" spans="1:5" x14ac:dyDescent="0.25">
      <c r="A21371" s="2">
        <v>3282</v>
      </c>
      <c r="B21371" s="2">
        <v>2024</v>
      </c>
      <c r="C21371" s="2" t="s">
        <v>66</v>
      </c>
      <c r="D21371" s="3">
        <v>38381</v>
      </c>
      <c r="E21371" s="5">
        <f t="shared" si="333"/>
        <v>4.4944112972564551E-2</v>
      </c>
    </row>
    <row r="21372" spans="1:5" x14ac:dyDescent="0.25">
      <c r="A21372" s="2">
        <v>3282</v>
      </c>
      <c r="B21372" s="2">
        <v>2025</v>
      </c>
      <c r="C21372" s="2" t="s">
        <v>66</v>
      </c>
      <c r="D21372" s="3">
        <v>40106</v>
      </c>
      <c r="E21372" s="5">
        <f t="shared" si="333"/>
        <v>1</v>
      </c>
    </row>
    <row r="21373" spans="1:5" x14ac:dyDescent="0.25">
      <c r="A21373" s="2">
        <v>3283</v>
      </c>
      <c r="B21373" s="2">
        <v>2025</v>
      </c>
      <c r="C21373" s="2" t="s">
        <v>71</v>
      </c>
      <c r="D21373" s="3">
        <v>188499</v>
      </c>
      <c r="E21373" s="5">
        <f t="shared" si="333"/>
        <v>1</v>
      </c>
    </row>
    <row r="21374" spans="1:5" x14ac:dyDescent="0.25">
      <c r="A21374" s="2">
        <v>3284</v>
      </c>
      <c r="B21374" s="2">
        <v>2016</v>
      </c>
      <c r="C21374" s="2" t="s">
        <v>55</v>
      </c>
      <c r="D21374" s="3">
        <v>77142</v>
      </c>
      <c r="E21374" s="5">
        <f t="shared" si="333"/>
        <v>4.0717119079100882E-2</v>
      </c>
    </row>
    <row r="21375" spans="1:5" x14ac:dyDescent="0.25">
      <c r="A21375" s="2">
        <v>3284</v>
      </c>
      <c r="B21375" s="2">
        <v>2017</v>
      </c>
      <c r="C21375" s="2" t="s">
        <v>55</v>
      </c>
      <c r="D21375" s="3">
        <v>80283</v>
      </c>
      <c r="E21375" s="5">
        <f t="shared" si="333"/>
        <v>4.2424921838994559E-2</v>
      </c>
    </row>
    <row r="21376" spans="1:5" x14ac:dyDescent="0.25">
      <c r="A21376" s="2">
        <v>3284</v>
      </c>
      <c r="B21376" s="2">
        <v>2018</v>
      </c>
      <c r="C21376" s="2" t="s">
        <v>55</v>
      </c>
      <c r="D21376" s="3">
        <v>83689</v>
      </c>
      <c r="E21376" s="5">
        <f t="shared" si="333"/>
        <v>7.8469093907204052E-2</v>
      </c>
    </row>
    <row r="21377" spans="1:5" x14ac:dyDescent="0.25">
      <c r="A21377" s="2">
        <v>3284</v>
      </c>
      <c r="B21377" s="2">
        <v>2019</v>
      </c>
      <c r="C21377" s="2" t="s">
        <v>60</v>
      </c>
      <c r="D21377" s="3">
        <v>90256</v>
      </c>
      <c r="E21377" s="5">
        <f t="shared" si="333"/>
        <v>5.9896294983159015E-2</v>
      </c>
    </row>
    <row r="21378" spans="1:5" x14ac:dyDescent="0.25">
      <c r="A21378" s="2">
        <v>3284</v>
      </c>
      <c r="B21378" s="2">
        <v>2020</v>
      </c>
      <c r="C21378" s="2" t="s">
        <v>60</v>
      </c>
      <c r="D21378" s="3">
        <v>95662</v>
      </c>
      <c r="E21378" s="5">
        <f t="shared" ref="E21378:E21441" si="334">IF(A21379=A21378,(D21379-D21378)/D21378,1)</f>
        <v>4.2462001630741569E-2</v>
      </c>
    </row>
    <row r="21379" spans="1:5" x14ac:dyDescent="0.25">
      <c r="A21379" s="2">
        <v>3284</v>
      </c>
      <c r="B21379" s="2">
        <v>2021</v>
      </c>
      <c r="C21379" s="2" t="s">
        <v>60</v>
      </c>
      <c r="D21379" s="3">
        <v>99724</v>
      </c>
      <c r="E21379" s="5">
        <f t="shared" si="334"/>
        <v>4.7781877983233724E-2</v>
      </c>
    </row>
    <row r="21380" spans="1:5" x14ac:dyDescent="0.25">
      <c r="A21380" s="2">
        <v>3284</v>
      </c>
      <c r="B21380" s="2">
        <v>2022</v>
      </c>
      <c r="C21380" s="2" t="s">
        <v>60</v>
      </c>
      <c r="D21380" s="3">
        <v>104489</v>
      </c>
      <c r="E21380" s="5">
        <f t="shared" si="334"/>
        <v>6.5796399621012733E-2</v>
      </c>
    </row>
    <row r="21381" spans="1:5" x14ac:dyDescent="0.25">
      <c r="A21381" s="2">
        <v>3284</v>
      </c>
      <c r="B21381" s="2">
        <v>2023</v>
      </c>
      <c r="C21381" s="2" t="s">
        <v>60</v>
      </c>
      <c r="D21381" s="3">
        <v>111364</v>
      </c>
      <c r="E21381" s="5">
        <f t="shared" si="334"/>
        <v>2.6453791171294136E-2</v>
      </c>
    </row>
    <row r="21382" spans="1:5" x14ac:dyDescent="0.25">
      <c r="A21382" s="2">
        <v>3284</v>
      </c>
      <c r="B21382" s="2">
        <v>2024</v>
      </c>
      <c r="C21382" s="2" t="s">
        <v>60</v>
      </c>
      <c r="D21382" s="3">
        <v>114310</v>
      </c>
      <c r="E21382" s="5">
        <f t="shared" si="334"/>
        <v>6.0939550345551569E-2</v>
      </c>
    </row>
    <row r="21383" spans="1:5" x14ac:dyDescent="0.25">
      <c r="A21383" s="2">
        <v>3284</v>
      </c>
      <c r="B21383" s="2">
        <v>2025</v>
      </c>
      <c r="C21383" s="2" t="s">
        <v>64</v>
      </c>
      <c r="D21383" s="3">
        <v>121276</v>
      </c>
      <c r="E21383" s="5">
        <f t="shared" si="334"/>
        <v>1</v>
      </c>
    </row>
    <row r="21384" spans="1:5" x14ac:dyDescent="0.25">
      <c r="A21384" s="2">
        <v>3285</v>
      </c>
      <c r="B21384" s="2">
        <v>2021</v>
      </c>
      <c r="C21384" s="2" t="s">
        <v>60</v>
      </c>
      <c r="D21384" s="3">
        <v>160109</v>
      </c>
      <c r="E21384" s="5">
        <f t="shared" si="334"/>
        <v>5.8828672966541547E-2</v>
      </c>
    </row>
    <row r="21385" spans="1:5" x14ac:dyDescent="0.25">
      <c r="A21385" s="2">
        <v>3285</v>
      </c>
      <c r="B21385" s="2">
        <v>2022</v>
      </c>
      <c r="C21385" s="2" t="s">
        <v>60</v>
      </c>
      <c r="D21385" s="3">
        <v>169528</v>
      </c>
      <c r="E21385" s="5">
        <f t="shared" si="334"/>
        <v>4.6552781841347743E-2</v>
      </c>
    </row>
    <row r="21386" spans="1:5" x14ac:dyDescent="0.25">
      <c r="A21386" s="2">
        <v>3285</v>
      </c>
      <c r="B21386" s="2">
        <v>2023</v>
      </c>
      <c r="C21386" s="2" t="s">
        <v>60</v>
      </c>
      <c r="D21386" s="3">
        <v>177420</v>
      </c>
      <c r="E21386" s="5">
        <f t="shared" si="334"/>
        <v>5.9987600045090746E-2</v>
      </c>
    </row>
    <row r="21387" spans="1:5" x14ac:dyDescent="0.25">
      <c r="A21387" s="2">
        <v>3285</v>
      </c>
      <c r="B21387" s="2">
        <v>2024</v>
      </c>
      <c r="C21387" s="2" t="s">
        <v>60</v>
      </c>
      <c r="D21387" s="3">
        <v>188063</v>
      </c>
      <c r="E21387" s="5">
        <f t="shared" si="334"/>
        <v>4.8377405443920392E-2</v>
      </c>
    </row>
    <row r="21388" spans="1:5" x14ac:dyDescent="0.25">
      <c r="A21388" s="2">
        <v>3285</v>
      </c>
      <c r="B21388" s="2">
        <v>2025</v>
      </c>
      <c r="C21388" s="2" t="s">
        <v>60</v>
      </c>
      <c r="D21388" s="3">
        <v>197161</v>
      </c>
      <c r="E21388" s="5">
        <f t="shared" si="334"/>
        <v>1</v>
      </c>
    </row>
    <row r="21389" spans="1:5" x14ac:dyDescent="0.25">
      <c r="A21389" s="2">
        <v>3286</v>
      </c>
      <c r="B21389" s="2">
        <v>2015</v>
      </c>
      <c r="C21389" s="2" t="s">
        <v>66</v>
      </c>
      <c r="D21389" s="3">
        <v>77859</v>
      </c>
      <c r="E21389" s="5">
        <f t="shared" si="334"/>
        <v>4.8587831849882482E-2</v>
      </c>
    </row>
    <row r="21390" spans="1:5" x14ac:dyDescent="0.25">
      <c r="A21390" s="2">
        <v>3286</v>
      </c>
      <c r="B21390" s="2">
        <v>2016</v>
      </c>
      <c r="C21390" s="2" t="s">
        <v>66</v>
      </c>
      <c r="D21390" s="3">
        <v>81642</v>
      </c>
      <c r="E21390" s="5">
        <f t="shared" si="334"/>
        <v>8.5054261287082628E-2</v>
      </c>
    </row>
    <row r="21391" spans="1:5" x14ac:dyDescent="0.25">
      <c r="A21391" s="2">
        <v>3286</v>
      </c>
      <c r="B21391" s="2">
        <v>2017</v>
      </c>
      <c r="C21391" s="2" t="s">
        <v>55</v>
      </c>
      <c r="D21391" s="3">
        <v>88586</v>
      </c>
      <c r="E21391" s="5">
        <f t="shared" si="334"/>
        <v>4.3246111123653848E-2</v>
      </c>
    </row>
    <row r="21392" spans="1:5" x14ac:dyDescent="0.25">
      <c r="A21392" s="2">
        <v>3286</v>
      </c>
      <c r="B21392" s="2">
        <v>2018</v>
      </c>
      <c r="C21392" s="2" t="s">
        <v>55</v>
      </c>
      <c r="D21392" s="3">
        <v>92417</v>
      </c>
      <c r="E21392" s="5">
        <f t="shared" si="334"/>
        <v>0.12165510674443014</v>
      </c>
    </row>
    <row r="21393" spans="1:5" x14ac:dyDescent="0.25">
      <c r="A21393" s="2">
        <v>3286</v>
      </c>
      <c r="B21393" s="2">
        <v>2019</v>
      </c>
      <c r="C21393" s="2" t="s">
        <v>60</v>
      </c>
      <c r="D21393" s="3">
        <v>103660</v>
      </c>
      <c r="E21393" s="5">
        <f t="shared" si="334"/>
        <v>4.878448774840826E-2</v>
      </c>
    </row>
    <row r="21394" spans="1:5" x14ac:dyDescent="0.25">
      <c r="A21394" s="2">
        <v>3286</v>
      </c>
      <c r="B21394" s="2">
        <v>2020</v>
      </c>
      <c r="C21394" s="2" t="s">
        <v>60</v>
      </c>
      <c r="D21394" s="3">
        <v>108717</v>
      </c>
      <c r="E21394" s="5">
        <f t="shared" si="334"/>
        <v>4.5567850474166872E-2</v>
      </c>
    </row>
    <row r="21395" spans="1:5" x14ac:dyDescent="0.25">
      <c r="A21395" s="2">
        <v>3286</v>
      </c>
      <c r="B21395" s="2">
        <v>2021</v>
      </c>
      <c r="C21395" s="2" t="s">
        <v>60</v>
      </c>
      <c r="D21395" s="3">
        <v>113671</v>
      </c>
      <c r="E21395" s="5">
        <f t="shared" si="334"/>
        <v>7.0026655875289209E-2</v>
      </c>
    </row>
    <row r="21396" spans="1:5" x14ac:dyDescent="0.25">
      <c r="A21396" s="2">
        <v>3286</v>
      </c>
      <c r="B21396" s="2">
        <v>2022</v>
      </c>
      <c r="C21396" s="2" t="s">
        <v>64</v>
      </c>
      <c r="D21396" s="3">
        <v>121631</v>
      </c>
      <c r="E21396" s="5">
        <f t="shared" si="334"/>
        <v>3.1299586454111204E-2</v>
      </c>
    </row>
    <row r="21397" spans="1:5" x14ac:dyDescent="0.25">
      <c r="A21397" s="2">
        <v>3286</v>
      </c>
      <c r="B21397" s="2">
        <v>2023</v>
      </c>
      <c r="C21397" s="2" t="s">
        <v>64</v>
      </c>
      <c r="D21397" s="3">
        <v>125438</v>
      </c>
      <c r="E21397" s="5">
        <f t="shared" si="334"/>
        <v>4.9737719032510085E-2</v>
      </c>
    </row>
    <row r="21398" spans="1:5" x14ac:dyDescent="0.25">
      <c r="A21398" s="2">
        <v>3286</v>
      </c>
      <c r="B21398" s="2">
        <v>2024</v>
      </c>
      <c r="C21398" s="2" t="s">
        <v>64</v>
      </c>
      <c r="D21398" s="3">
        <v>131677</v>
      </c>
      <c r="E21398" s="5">
        <f t="shared" si="334"/>
        <v>2.5319531884839416E-2</v>
      </c>
    </row>
    <row r="21399" spans="1:5" x14ac:dyDescent="0.25">
      <c r="A21399" s="2">
        <v>3286</v>
      </c>
      <c r="B21399" s="2">
        <v>2025</v>
      </c>
      <c r="C21399" s="2" t="s">
        <v>64</v>
      </c>
      <c r="D21399" s="3">
        <v>135011</v>
      </c>
      <c r="E21399" s="5">
        <f t="shared" si="334"/>
        <v>1</v>
      </c>
    </row>
    <row r="21400" spans="1:5" x14ac:dyDescent="0.25">
      <c r="A21400" s="2">
        <v>3287</v>
      </c>
      <c r="B21400" s="2">
        <v>2019</v>
      </c>
      <c r="C21400" s="2" t="s">
        <v>75</v>
      </c>
      <c r="D21400" s="3">
        <v>70338</v>
      </c>
      <c r="E21400" s="5">
        <f t="shared" si="334"/>
        <v>2.8192442207626036E-2</v>
      </c>
    </row>
    <row r="21401" spans="1:5" x14ac:dyDescent="0.25">
      <c r="A21401" s="2">
        <v>3287</v>
      </c>
      <c r="B21401" s="2">
        <v>2020</v>
      </c>
      <c r="C21401" s="2" t="s">
        <v>75</v>
      </c>
      <c r="D21401" s="3">
        <v>72321</v>
      </c>
      <c r="E21401" s="5">
        <f t="shared" si="334"/>
        <v>4.8326212303480318E-2</v>
      </c>
    </row>
    <row r="21402" spans="1:5" x14ac:dyDescent="0.25">
      <c r="A21402" s="2">
        <v>3287</v>
      </c>
      <c r="B21402" s="2">
        <v>2021</v>
      </c>
      <c r="C21402" s="2" t="s">
        <v>75</v>
      </c>
      <c r="D21402" s="3">
        <v>75816</v>
      </c>
      <c r="E21402" s="5">
        <f t="shared" si="334"/>
        <v>4.8419858605043789E-2</v>
      </c>
    </row>
    <row r="21403" spans="1:5" x14ac:dyDescent="0.25">
      <c r="A21403" s="2">
        <v>3287</v>
      </c>
      <c r="B21403" s="2">
        <v>2022</v>
      </c>
      <c r="C21403" s="2" t="s">
        <v>75</v>
      </c>
      <c r="D21403" s="3">
        <v>79487</v>
      </c>
      <c r="E21403" s="5">
        <f t="shared" si="334"/>
        <v>6.2135946758589453E-2</v>
      </c>
    </row>
    <row r="21404" spans="1:5" x14ac:dyDescent="0.25">
      <c r="A21404" s="2">
        <v>3287</v>
      </c>
      <c r="B21404" s="2">
        <v>2023</v>
      </c>
      <c r="C21404" s="2" t="s">
        <v>75</v>
      </c>
      <c r="D21404" s="3">
        <v>84426</v>
      </c>
      <c r="E21404" s="5">
        <f t="shared" si="334"/>
        <v>3.6860682728069555E-2</v>
      </c>
    </row>
    <row r="21405" spans="1:5" x14ac:dyDescent="0.25">
      <c r="A21405" s="2">
        <v>3287</v>
      </c>
      <c r="B21405" s="2">
        <v>2024</v>
      </c>
      <c r="C21405" s="2" t="s">
        <v>75</v>
      </c>
      <c r="D21405" s="3">
        <v>87538</v>
      </c>
      <c r="E21405" s="5">
        <f t="shared" si="334"/>
        <v>4.9532774338001781E-2</v>
      </c>
    </row>
    <row r="21406" spans="1:5" x14ac:dyDescent="0.25">
      <c r="A21406" s="2">
        <v>3287</v>
      </c>
      <c r="B21406" s="2">
        <v>2025</v>
      </c>
      <c r="C21406" s="2" t="s">
        <v>75</v>
      </c>
      <c r="D21406" s="3">
        <v>91874</v>
      </c>
      <c r="E21406" s="5">
        <f t="shared" si="334"/>
        <v>1</v>
      </c>
    </row>
    <row r="21407" spans="1:5" x14ac:dyDescent="0.25">
      <c r="A21407" s="2">
        <v>3288</v>
      </c>
      <c r="B21407" s="2">
        <v>2016</v>
      </c>
      <c r="C21407" s="2" t="s">
        <v>60</v>
      </c>
      <c r="D21407" s="3">
        <v>95291</v>
      </c>
      <c r="E21407" s="5">
        <f t="shared" si="334"/>
        <v>5.5755527804304705E-2</v>
      </c>
    </row>
    <row r="21408" spans="1:5" x14ac:dyDescent="0.25">
      <c r="A21408" s="2">
        <v>3288</v>
      </c>
      <c r="B21408" s="2">
        <v>2017</v>
      </c>
      <c r="C21408" s="2" t="s">
        <v>60</v>
      </c>
      <c r="D21408" s="3">
        <v>100604</v>
      </c>
      <c r="E21408" s="5">
        <f t="shared" si="334"/>
        <v>3.7841437716194186E-2</v>
      </c>
    </row>
    <row r="21409" spans="1:5" x14ac:dyDescent="0.25">
      <c r="A21409" s="2">
        <v>3288</v>
      </c>
      <c r="B21409" s="2">
        <v>2018</v>
      </c>
      <c r="C21409" s="2" t="s">
        <v>60</v>
      </c>
      <c r="D21409" s="3">
        <v>104411</v>
      </c>
      <c r="E21409" s="5">
        <f t="shared" si="334"/>
        <v>4.77631667161506E-2</v>
      </c>
    </row>
    <row r="21410" spans="1:5" x14ac:dyDescent="0.25">
      <c r="A21410" s="2">
        <v>3288</v>
      </c>
      <c r="B21410" s="2">
        <v>2019</v>
      </c>
      <c r="C21410" s="2" t="s">
        <v>60</v>
      </c>
      <c r="D21410" s="3">
        <v>109398</v>
      </c>
      <c r="E21410" s="5">
        <f t="shared" si="334"/>
        <v>3.5201740434011593E-2</v>
      </c>
    </row>
    <row r="21411" spans="1:5" x14ac:dyDescent="0.25">
      <c r="A21411" s="2">
        <v>3288</v>
      </c>
      <c r="B21411" s="2">
        <v>2020</v>
      </c>
      <c r="C21411" s="2" t="s">
        <v>60</v>
      </c>
      <c r="D21411" s="3">
        <v>113249</v>
      </c>
      <c r="E21411" s="5">
        <f t="shared" si="334"/>
        <v>3.7245361989951348E-2</v>
      </c>
    </row>
    <row r="21412" spans="1:5" x14ac:dyDescent="0.25">
      <c r="A21412" s="2">
        <v>3288</v>
      </c>
      <c r="B21412" s="2">
        <v>2021</v>
      </c>
      <c r="C21412" s="2" t="s">
        <v>60</v>
      </c>
      <c r="D21412" s="3">
        <v>117467</v>
      </c>
      <c r="E21412" s="5">
        <f t="shared" si="334"/>
        <v>5.5487924268092313E-2</v>
      </c>
    </row>
    <row r="21413" spans="1:5" x14ac:dyDescent="0.25">
      <c r="A21413" s="2">
        <v>3288</v>
      </c>
      <c r="B21413" s="2">
        <v>2022</v>
      </c>
      <c r="C21413" s="2" t="s">
        <v>60</v>
      </c>
      <c r="D21413" s="3">
        <v>123985</v>
      </c>
      <c r="E21413" s="5">
        <f t="shared" si="334"/>
        <v>4.0545227245231276E-2</v>
      </c>
    </row>
    <row r="21414" spans="1:5" x14ac:dyDescent="0.25">
      <c r="A21414" s="2">
        <v>3288</v>
      </c>
      <c r="B21414" s="2">
        <v>2023</v>
      </c>
      <c r="C21414" s="2" t="s">
        <v>60</v>
      </c>
      <c r="D21414" s="3">
        <v>129012</v>
      </c>
      <c r="E21414" s="5">
        <f t="shared" si="334"/>
        <v>5.7924844200539484E-2</v>
      </c>
    </row>
    <row r="21415" spans="1:5" x14ac:dyDescent="0.25">
      <c r="A21415" s="2">
        <v>3288</v>
      </c>
      <c r="B21415" s="2">
        <v>2024</v>
      </c>
      <c r="C21415" s="2" t="s">
        <v>60</v>
      </c>
      <c r="D21415" s="3">
        <v>136485</v>
      </c>
      <c r="E21415" s="5">
        <f t="shared" si="334"/>
        <v>3.1578561746712093E-2</v>
      </c>
    </row>
    <row r="21416" spans="1:5" x14ac:dyDescent="0.25">
      <c r="A21416" s="2">
        <v>3288</v>
      </c>
      <c r="B21416" s="2">
        <v>2025</v>
      </c>
      <c r="C21416" s="2" t="s">
        <v>60</v>
      </c>
      <c r="D21416" s="3">
        <v>140795</v>
      </c>
      <c r="E21416" s="5">
        <f t="shared" si="334"/>
        <v>1</v>
      </c>
    </row>
    <row r="21417" spans="1:5" x14ac:dyDescent="0.25">
      <c r="A21417" s="2">
        <v>3289</v>
      </c>
      <c r="B21417" s="2">
        <v>2016</v>
      </c>
      <c r="C21417" s="2" t="s">
        <v>55</v>
      </c>
      <c r="D21417" s="3">
        <v>53758</v>
      </c>
      <c r="E21417" s="5">
        <f t="shared" si="334"/>
        <v>5.0690129841139922E-2</v>
      </c>
    </row>
    <row r="21418" spans="1:5" x14ac:dyDescent="0.25">
      <c r="A21418" s="2">
        <v>3289</v>
      </c>
      <c r="B21418" s="2">
        <v>2017</v>
      </c>
      <c r="C21418" s="2" t="s">
        <v>55</v>
      </c>
      <c r="D21418" s="3">
        <v>56483</v>
      </c>
      <c r="E21418" s="5">
        <f t="shared" si="334"/>
        <v>2.9265442699573322E-2</v>
      </c>
    </row>
    <row r="21419" spans="1:5" x14ac:dyDescent="0.25">
      <c r="A21419" s="2">
        <v>3289</v>
      </c>
      <c r="B21419" s="2">
        <v>2018</v>
      </c>
      <c r="C21419" s="2" t="s">
        <v>55</v>
      </c>
      <c r="D21419" s="3">
        <v>58136</v>
      </c>
      <c r="E21419" s="5">
        <f t="shared" si="334"/>
        <v>4.4051878354203933E-2</v>
      </c>
    </row>
    <row r="21420" spans="1:5" x14ac:dyDescent="0.25">
      <c r="A21420" s="2">
        <v>3289</v>
      </c>
      <c r="B21420" s="2">
        <v>2019</v>
      </c>
      <c r="C21420" s="2" t="s">
        <v>55</v>
      </c>
      <c r="D21420" s="3">
        <v>60697</v>
      </c>
      <c r="E21420" s="5">
        <f t="shared" si="334"/>
        <v>5.4846203271990378E-2</v>
      </c>
    </row>
    <row r="21421" spans="1:5" x14ac:dyDescent="0.25">
      <c r="A21421" s="2">
        <v>3289</v>
      </c>
      <c r="B21421" s="2">
        <v>2020</v>
      </c>
      <c r="C21421" s="2" t="s">
        <v>55</v>
      </c>
      <c r="D21421" s="3">
        <v>64026</v>
      </c>
      <c r="E21421" s="5">
        <f t="shared" si="334"/>
        <v>3.2564895511198573E-2</v>
      </c>
    </row>
    <row r="21422" spans="1:5" x14ac:dyDescent="0.25">
      <c r="A21422" s="2">
        <v>3289</v>
      </c>
      <c r="B21422" s="2">
        <v>2021</v>
      </c>
      <c r="C21422" s="2" t="s">
        <v>55</v>
      </c>
      <c r="D21422" s="3">
        <v>66111</v>
      </c>
      <c r="E21422" s="5">
        <f t="shared" si="334"/>
        <v>4.4364780445009154E-2</v>
      </c>
    </row>
    <row r="21423" spans="1:5" x14ac:dyDescent="0.25">
      <c r="A21423" s="2">
        <v>3289</v>
      </c>
      <c r="B21423" s="2">
        <v>2022</v>
      </c>
      <c r="C21423" s="2" t="s">
        <v>55</v>
      </c>
      <c r="D21423" s="3">
        <v>69044</v>
      </c>
      <c r="E21423" s="5">
        <f t="shared" si="334"/>
        <v>5.3980070679566651E-2</v>
      </c>
    </row>
    <row r="21424" spans="1:5" x14ac:dyDescent="0.25">
      <c r="A21424" s="2">
        <v>3289</v>
      </c>
      <c r="B21424" s="2">
        <v>2023</v>
      </c>
      <c r="C21424" s="2" t="s">
        <v>55</v>
      </c>
      <c r="D21424" s="3">
        <v>72771</v>
      </c>
      <c r="E21424" s="5">
        <f t="shared" si="334"/>
        <v>5.1133006279974164E-2</v>
      </c>
    </row>
    <row r="21425" spans="1:5" x14ac:dyDescent="0.25">
      <c r="A21425" s="2">
        <v>3289</v>
      </c>
      <c r="B21425" s="2">
        <v>2024</v>
      </c>
      <c r="C21425" s="2" t="s">
        <v>55</v>
      </c>
      <c r="D21425" s="3">
        <v>76492</v>
      </c>
      <c r="E21425" s="5">
        <f t="shared" si="334"/>
        <v>3.7324164618522199E-2</v>
      </c>
    </row>
    <row r="21426" spans="1:5" x14ac:dyDescent="0.25">
      <c r="A21426" s="2">
        <v>3289</v>
      </c>
      <c r="B21426" s="2">
        <v>2025</v>
      </c>
      <c r="C21426" s="2" t="s">
        <v>55</v>
      </c>
      <c r="D21426" s="3">
        <v>79347</v>
      </c>
      <c r="E21426" s="5">
        <f t="shared" si="334"/>
        <v>1</v>
      </c>
    </row>
    <row r="21427" spans="1:5" x14ac:dyDescent="0.25">
      <c r="A21427" s="2">
        <v>3290</v>
      </c>
      <c r="B21427" s="2">
        <v>2021</v>
      </c>
      <c r="C21427" s="2" t="s">
        <v>66</v>
      </c>
      <c r="D21427" s="3">
        <v>62522</v>
      </c>
      <c r="E21427" s="5">
        <f t="shared" si="334"/>
        <v>6.3273727647867956E-2</v>
      </c>
    </row>
    <row r="21428" spans="1:5" x14ac:dyDescent="0.25">
      <c r="A21428" s="2">
        <v>3290</v>
      </c>
      <c r="B21428" s="2">
        <v>2022</v>
      </c>
      <c r="C21428" s="2" t="s">
        <v>55</v>
      </c>
      <c r="D21428" s="3">
        <v>66478</v>
      </c>
      <c r="E21428" s="5">
        <f t="shared" si="334"/>
        <v>4.3713709798730405E-2</v>
      </c>
    </row>
    <row r="21429" spans="1:5" x14ac:dyDescent="0.25">
      <c r="A21429" s="2">
        <v>3290</v>
      </c>
      <c r="B21429" s="2">
        <v>2023</v>
      </c>
      <c r="C21429" s="2" t="s">
        <v>55</v>
      </c>
      <c r="D21429" s="3">
        <v>69384</v>
      </c>
      <c r="E21429" s="5">
        <f t="shared" si="334"/>
        <v>3.4546869595295744E-2</v>
      </c>
    </row>
    <row r="21430" spans="1:5" x14ac:dyDescent="0.25">
      <c r="A21430" s="2">
        <v>3290</v>
      </c>
      <c r="B21430" s="2">
        <v>2024</v>
      </c>
      <c r="C21430" s="2" t="s">
        <v>55</v>
      </c>
      <c r="D21430" s="3">
        <v>71781</v>
      </c>
      <c r="E21430" s="5">
        <f t="shared" si="334"/>
        <v>4.4176035441133445E-2</v>
      </c>
    </row>
    <row r="21431" spans="1:5" x14ac:dyDescent="0.25">
      <c r="A21431" s="2">
        <v>3290</v>
      </c>
      <c r="B21431" s="2">
        <v>2025</v>
      </c>
      <c r="C21431" s="2" t="s">
        <v>55</v>
      </c>
      <c r="D21431" s="3">
        <v>74952</v>
      </c>
      <c r="E21431" s="5">
        <f t="shared" si="334"/>
        <v>1</v>
      </c>
    </row>
    <row r="21432" spans="1:5" x14ac:dyDescent="0.25">
      <c r="A21432" s="2">
        <v>3291</v>
      </c>
      <c r="B21432" s="2">
        <v>2014</v>
      </c>
      <c r="C21432" s="2" t="s">
        <v>55</v>
      </c>
      <c r="D21432" s="3">
        <v>100843</v>
      </c>
      <c r="E21432" s="5">
        <f t="shared" si="334"/>
        <v>5.5531866366530153E-2</v>
      </c>
    </row>
    <row r="21433" spans="1:5" x14ac:dyDescent="0.25">
      <c r="A21433" s="2">
        <v>3291</v>
      </c>
      <c r="B21433" s="2">
        <v>2015</v>
      </c>
      <c r="C21433" s="2" t="s">
        <v>60</v>
      </c>
      <c r="D21433" s="3">
        <v>106443</v>
      </c>
      <c r="E21433" s="5">
        <f t="shared" si="334"/>
        <v>0.14752496641394924</v>
      </c>
    </row>
    <row r="21434" spans="1:5" x14ac:dyDescent="0.25">
      <c r="A21434" s="2">
        <v>3291</v>
      </c>
      <c r="B21434" s="2">
        <v>2016</v>
      </c>
      <c r="C21434" s="2" t="s">
        <v>64</v>
      </c>
      <c r="D21434" s="3">
        <v>122146</v>
      </c>
      <c r="E21434" s="5">
        <f t="shared" si="334"/>
        <v>2.9415617375927169E-2</v>
      </c>
    </row>
    <row r="21435" spans="1:5" x14ac:dyDescent="0.25">
      <c r="A21435" s="2">
        <v>3291</v>
      </c>
      <c r="B21435" s="2">
        <v>2017</v>
      </c>
      <c r="C21435" s="2" t="s">
        <v>64</v>
      </c>
      <c r="D21435" s="3">
        <v>125739</v>
      </c>
      <c r="E21435" s="5">
        <f t="shared" si="334"/>
        <v>5.0684354098569258E-2</v>
      </c>
    </row>
    <row r="21436" spans="1:5" x14ac:dyDescent="0.25">
      <c r="A21436" s="2">
        <v>3291</v>
      </c>
      <c r="B21436" s="2">
        <v>2018</v>
      </c>
      <c r="C21436" s="2" t="s">
        <v>64</v>
      </c>
      <c r="D21436" s="3">
        <v>132112</v>
      </c>
      <c r="E21436" s="5">
        <f t="shared" si="334"/>
        <v>3.1435448710185297E-2</v>
      </c>
    </row>
    <row r="21437" spans="1:5" x14ac:dyDescent="0.25">
      <c r="A21437" s="2">
        <v>3291</v>
      </c>
      <c r="B21437" s="2">
        <v>2019</v>
      </c>
      <c r="C21437" s="2" t="s">
        <v>64</v>
      </c>
      <c r="D21437" s="3">
        <v>136265</v>
      </c>
      <c r="E21437" s="5">
        <f t="shared" si="334"/>
        <v>3.3632994532711992E-2</v>
      </c>
    </row>
    <row r="21438" spans="1:5" x14ac:dyDescent="0.25">
      <c r="A21438" s="2">
        <v>3291</v>
      </c>
      <c r="B21438" s="2">
        <v>2020</v>
      </c>
      <c r="C21438" s="2" t="s">
        <v>64</v>
      </c>
      <c r="D21438" s="3">
        <v>140848</v>
      </c>
      <c r="E21438" s="5">
        <f t="shared" si="334"/>
        <v>4.7526411450641827E-2</v>
      </c>
    </row>
    <row r="21439" spans="1:5" x14ac:dyDescent="0.25">
      <c r="A21439" s="2">
        <v>3291</v>
      </c>
      <c r="B21439" s="2">
        <v>2021</v>
      </c>
      <c r="C21439" s="2" t="s">
        <v>64</v>
      </c>
      <c r="D21439" s="3">
        <v>147542</v>
      </c>
      <c r="E21439" s="5">
        <f t="shared" si="334"/>
        <v>6.2158571796505399E-2</v>
      </c>
    </row>
    <row r="21440" spans="1:5" x14ac:dyDescent="0.25">
      <c r="A21440" s="2">
        <v>3291</v>
      </c>
      <c r="B21440" s="2">
        <v>2022</v>
      </c>
      <c r="C21440" s="2" t="s">
        <v>75</v>
      </c>
      <c r="D21440" s="3">
        <v>156713</v>
      </c>
      <c r="E21440" s="5">
        <f t="shared" si="334"/>
        <v>3.6512605846356079E-2</v>
      </c>
    </row>
    <row r="21441" spans="1:5" x14ac:dyDescent="0.25">
      <c r="A21441" s="2">
        <v>3291</v>
      </c>
      <c r="B21441" s="2">
        <v>2023</v>
      </c>
      <c r="C21441" s="2" t="s">
        <v>75</v>
      </c>
      <c r="D21441" s="3">
        <v>162435</v>
      </c>
      <c r="E21441" s="5">
        <f t="shared" si="334"/>
        <v>0.10127743405054329</v>
      </c>
    </row>
    <row r="21442" spans="1:5" x14ac:dyDescent="0.25">
      <c r="A21442" s="2">
        <v>3291</v>
      </c>
      <c r="B21442" s="2">
        <v>2024</v>
      </c>
      <c r="C21442" s="2" t="s">
        <v>71</v>
      </c>
      <c r="D21442" s="3">
        <v>178886</v>
      </c>
      <c r="E21442" s="5">
        <f t="shared" ref="E21442:E21505" si="335">IF(A21443=A21442,(D21443-D21442)/D21442,1)</f>
        <v>2.9862594054313921E-2</v>
      </c>
    </row>
    <row r="21443" spans="1:5" x14ac:dyDescent="0.25">
      <c r="A21443" s="2">
        <v>3291</v>
      </c>
      <c r="B21443" s="2">
        <v>2025</v>
      </c>
      <c r="C21443" s="2" t="s">
        <v>71</v>
      </c>
      <c r="D21443" s="3">
        <v>184228</v>
      </c>
      <c r="E21443" s="5">
        <f t="shared" si="335"/>
        <v>1</v>
      </c>
    </row>
    <row r="21444" spans="1:5" x14ac:dyDescent="0.25">
      <c r="A21444" s="2">
        <v>3292</v>
      </c>
      <c r="B21444" s="2">
        <v>2014</v>
      </c>
      <c r="C21444" s="2" t="s">
        <v>64</v>
      </c>
      <c r="D21444" s="3">
        <v>107426</v>
      </c>
      <c r="E21444" s="5">
        <f t="shared" si="335"/>
        <v>3.5345260923798708E-2</v>
      </c>
    </row>
    <row r="21445" spans="1:5" x14ac:dyDescent="0.25">
      <c r="A21445" s="2">
        <v>3292</v>
      </c>
      <c r="B21445" s="2">
        <v>2015</v>
      </c>
      <c r="C21445" s="2" t="s">
        <v>64</v>
      </c>
      <c r="D21445" s="3">
        <v>111223</v>
      </c>
      <c r="E21445" s="5">
        <f t="shared" si="335"/>
        <v>5.1608030713071934E-2</v>
      </c>
    </row>
    <row r="21446" spans="1:5" x14ac:dyDescent="0.25">
      <c r="A21446" s="2">
        <v>3292</v>
      </c>
      <c r="B21446" s="2">
        <v>2016</v>
      </c>
      <c r="C21446" s="2" t="s">
        <v>64</v>
      </c>
      <c r="D21446" s="3">
        <v>116963</v>
      </c>
      <c r="E21446" s="5">
        <f t="shared" si="335"/>
        <v>4.5330574626163828E-2</v>
      </c>
    </row>
    <row r="21447" spans="1:5" x14ac:dyDescent="0.25">
      <c r="A21447" s="2">
        <v>3292</v>
      </c>
      <c r="B21447" s="2">
        <v>2017</v>
      </c>
      <c r="C21447" s="2" t="s">
        <v>64</v>
      </c>
      <c r="D21447" s="3">
        <v>122265</v>
      </c>
      <c r="E21447" s="5">
        <f t="shared" si="335"/>
        <v>2.7186848239479817E-2</v>
      </c>
    </row>
    <row r="21448" spans="1:5" x14ac:dyDescent="0.25">
      <c r="A21448" s="2">
        <v>3292</v>
      </c>
      <c r="B21448" s="2">
        <v>2018</v>
      </c>
      <c r="C21448" s="2" t="s">
        <v>64</v>
      </c>
      <c r="D21448" s="3">
        <v>125589</v>
      </c>
      <c r="E21448" s="5">
        <f t="shared" si="335"/>
        <v>3.055203879320641E-2</v>
      </c>
    </row>
    <row r="21449" spans="1:5" x14ac:dyDescent="0.25">
      <c r="A21449" s="2">
        <v>3292</v>
      </c>
      <c r="B21449" s="2">
        <v>2019</v>
      </c>
      <c r="C21449" s="2" t="s">
        <v>64</v>
      </c>
      <c r="D21449" s="3">
        <v>129426</v>
      </c>
      <c r="E21449" s="5">
        <f t="shared" si="335"/>
        <v>-5.7129170336717508E-2</v>
      </c>
    </row>
    <row r="21450" spans="1:5" x14ac:dyDescent="0.25">
      <c r="A21450" s="2">
        <v>3292</v>
      </c>
      <c r="B21450" s="2">
        <v>2020</v>
      </c>
      <c r="C21450" s="2" t="s">
        <v>75</v>
      </c>
      <c r="D21450" s="3">
        <v>122032</v>
      </c>
      <c r="E21450" s="5">
        <f t="shared" si="335"/>
        <v>3.08279795463485E-2</v>
      </c>
    </row>
    <row r="21451" spans="1:5" x14ac:dyDescent="0.25">
      <c r="A21451" s="2">
        <v>3292</v>
      </c>
      <c r="B21451" s="2">
        <v>2021</v>
      </c>
      <c r="C21451" s="2" t="s">
        <v>75</v>
      </c>
      <c r="D21451" s="3">
        <v>125794</v>
      </c>
      <c r="E21451" s="5">
        <f t="shared" si="335"/>
        <v>-3.048635070035137E-2</v>
      </c>
    </row>
    <row r="21452" spans="1:5" x14ac:dyDescent="0.25">
      <c r="A21452" s="2">
        <v>3292</v>
      </c>
      <c r="B21452" s="2">
        <v>2022</v>
      </c>
      <c r="C21452" s="2" t="s">
        <v>71</v>
      </c>
      <c r="D21452" s="3">
        <v>121959</v>
      </c>
      <c r="E21452" s="5">
        <f t="shared" si="335"/>
        <v>4.0251231971400223E-2</v>
      </c>
    </row>
    <row r="21453" spans="1:5" x14ac:dyDescent="0.25">
      <c r="A21453" s="2">
        <v>3292</v>
      </c>
      <c r="B21453" s="2">
        <v>2023</v>
      </c>
      <c r="C21453" s="2" t="s">
        <v>71</v>
      </c>
      <c r="D21453" s="3">
        <v>126868</v>
      </c>
      <c r="E21453" s="5">
        <f t="shared" si="335"/>
        <v>2.5096951161837501E-2</v>
      </c>
    </row>
    <row r="21454" spans="1:5" x14ac:dyDescent="0.25">
      <c r="A21454" s="2">
        <v>3292</v>
      </c>
      <c r="B21454" s="2">
        <v>2024</v>
      </c>
      <c r="C21454" s="2" t="s">
        <v>71</v>
      </c>
      <c r="D21454" s="3">
        <v>130052</v>
      </c>
      <c r="E21454" s="5">
        <f t="shared" si="335"/>
        <v>4.421308399717036E-2</v>
      </c>
    </row>
    <row r="21455" spans="1:5" x14ac:dyDescent="0.25">
      <c r="A21455" s="2">
        <v>3292</v>
      </c>
      <c r="B21455" s="2">
        <v>2025</v>
      </c>
      <c r="C21455" s="2" t="s">
        <v>71</v>
      </c>
      <c r="D21455" s="3">
        <v>135802</v>
      </c>
      <c r="E21455" s="5">
        <f t="shared" si="335"/>
        <v>1</v>
      </c>
    </row>
    <row r="21456" spans="1:5" x14ac:dyDescent="0.25">
      <c r="A21456" s="2">
        <v>3293</v>
      </c>
      <c r="B21456" s="2">
        <v>2018</v>
      </c>
      <c r="C21456" s="2" t="s">
        <v>50</v>
      </c>
      <c r="D21456" s="3">
        <v>26133</v>
      </c>
      <c r="E21456" s="5">
        <f t="shared" si="335"/>
        <v>0.14150690697585427</v>
      </c>
    </row>
    <row r="21457" spans="1:5" x14ac:dyDescent="0.25">
      <c r="A21457" s="2">
        <v>3293</v>
      </c>
      <c r="B21457" s="2">
        <v>2019</v>
      </c>
      <c r="C21457" s="2" t="s">
        <v>66</v>
      </c>
      <c r="D21457" s="3">
        <v>29831</v>
      </c>
      <c r="E21457" s="5">
        <f t="shared" si="335"/>
        <v>3.0505179176024941E-2</v>
      </c>
    </row>
    <row r="21458" spans="1:5" x14ac:dyDescent="0.25">
      <c r="A21458" s="2">
        <v>3293</v>
      </c>
      <c r="B21458" s="2">
        <v>2020</v>
      </c>
      <c r="C21458" s="2" t="s">
        <v>66</v>
      </c>
      <c r="D21458" s="3">
        <v>30741</v>
      </c>
      <c r="E21458" s="5">
        <f t="shared" si="335"/>
        <v>0.18115871311928694</v>
      </c>
    </row>
    <row r="21459" spans="1:5" x14ac:dyDescent="0.25">
      <c r="A21459" s="2">
        <v>3293</v>
      </c>
      <c r="B21459" s="2">
        <v>2021</v>
      </c>
      <c r="C21459" s="2" t="s">
        <v>55</v>
      </c>
      <c r="D21459" s="3">
        <v>36310</v>
      </c>
      <c r="E21459" s="5">
        <f t="shared" si="335"/>
        <v>3.9796199394106307E-2</v>
      </c>
    </row>
    <row r="21460" spans="1:5" x14ac:dyDescent="0.25">
      <c r="A21460" s="2">
        <v>3293</v>
      </c>
      <c r="B21460" s="2">
        <v>2022</v>
      </c>
      <c r="C21460" s="2" t="s">
        <v>55</v>
      </c>
      <c r="D21460" s="3">
        <v>37755</v>
      </c>
      <c r="E21460" s="5">
        <f t="shared" si="335"/>
        <v>2.8552509601377302E-2</v>
      </c>
    </row>
    <row r="21461" spans="1:5" x14ac:dyDescent="0.25">
      <c r="A21461" s="2">
        <v>3293</v>
      </c>
      <c r="B21461" s="2">
        <v>2023</v>
      </c>
      <c r="C21461" s="2" t="s">
        <v>55</v>
      </c>
      <c r="D21461" s="3">
        <v>38833</v>
      </c>
      <c r="E21461" s="5">
        <f t="shared" si="335"/>
        <v>3.9734246645893957E-2</v>
      </c>
    </row>
    <row r="21462" spans="1:5" x14ac:dyDescent="0.25">
      <c r="A21462" s="2">
        <v>3293</v>
      </c>
      <c r="B21462" s="2">
        <v>2024</v>
      </c>
      <c r="C21462" s="2" t="s">
        <v>55</v>
      </c>
      <c r="D21462" s="3">
        <v>40376</v>
      </c>
      <c r="E21462" s="5">
        <f t="shared" si="335"/>
        <v>3.7447988904299581E-2</v>
      </c>
    </row>
    <row r="21463" spans="1:5" x14ac:dyDescent="0.25">
      <c r="A21463" s="2">
        <v>3293</v>
      </c>
      <c r="B21463" s="2">
        <v>2025</v>
      </c>
      <c r="C21463" s="2" t="s">
        <v>55</v>
      </c>
      <c r="D21463" s="3">
        <v>41888</v>
      </c>
      <c r="E21463" s="5">
        <f t="shared" si="335"/>
        <v>1</v>
      </c>
    </row>
    <row r="21464" spans="1:5" x14ac:dyDescent="0.25">
      <c r="A21464" s="2">
        <v>3294</v>
      </c>
      <c r="B21464" s="2">
        <v>2025</v>
      </c>
      <c r="C21464" s="2" t="s">
        <v>60</v>
      </c>
      <c r="D21464" s="3">
        <v>136850</v>
      </c>
      <c r="E21464" s="5">
        <f t="shared" si="335"/>
        <v>1</v>
      </c>
    </row>
    <row r="21465" spans="1:5" x14ac:dyDescent="0.25">
      <c r="A21465" s="2">
        <v>3295</v>
      </c>
      <c r="B21465" s="2">
        <v>2022</v>
      </c>
      <c r="C21465" s="2" t="s">
        <v>66</v>
      </c>
      <c r="D21465" s="3">
        <v>88599</v>
      </c>
      <c r="E21465" s="5">
        <f t="shared" si="335"/>
        <v>6.579081028002573E-2</v>
      </c>
    </row>
    <row r="21466" spans="1:5" x14ac:dyDescent="0.25">
      <c r="A21466" s="2">
        <v>3295</v>
      </c>
      <c r="B21466" s="2">
        <v>2023</v>
      </c>
      <c r="C21466" s="2" t="s">
        <v>55</v>
      </c>
      <c r="D21466" s="3">
        <v>94428</v>
      </c>
      <c r="E21466" s="5">
        <f t="shared" si="335"/>
        <v>3.5593256237556659E-2</v>
      </c>
    </row>
    <row r="21467" spans="1:5" x14ac:dyDescent="0.25">
      <c r="A21467" s="2">
        <v>3295</v>
      </c>
      <c r="B21467" s="2">
        <v>2024</v>
      </c>
      <c r="C21467" s="2" t="s">
        <v>55</v>
      </c>
      <c r="D21467" s="3">
        <v>97789</v>
      </c>
      <c r="E21467" s="5">
        <f t="shared" si="335"/>
        <v>8.0111259957663952E-2</v>
      </c>
    </row>
    <row r="21468" spans="1:5" x14ac:dyDescent="0.25">
      <c r="A21468" s="2">
        <v>3295</v>
      </c>
      <c r="B21468" s="2">
        <v>2025</v>
      </c>
      <c r="C21468" s="2" t="s">
        <v>60</v>
      </c>
      <c r="D21468" s="3">
        <v>105623</v>
      </c>
      <c r="E21468" s="5">
        <f t="shared" si="335"/>
        <v>1</v>
      </c>
    </row>
    <row r="21469" spans="1:5" x14ac:dyDescent="0.25">
      <c r="A21469" s="2">
        <v>3296</v>
      </c>
      <c r="B21469" s="2">
        <v>2016</v>
      </c>
      <c r="C21469" s="2" t="s">
        <v>55</v>
      </c>
      <c r="D21469" s="3">
        <v>165629</v>
      </c>
      <c r="E21469" s="5">
        <f t="shared" si="335"/>
        <v>4.0156011326518908E-2</v>
      </c>
    </row>
    <row r="21470" spans="1:5" x14ac:dyDescent="0.25">
      <c r="A21470" s="2">
        <v>3296</v>
      </c>
      <c r="B21470" s="2">
        <v>2017</v>
      </c>
      <c r="C21470" s="2" t="s">
        <v>55</v>
      </c>
      <c r="D21470" s="3">
        <v>172280</v>
      </c>
      <c r="E21470" s="5">
        <f t="shared" si="335"/>
        <v>2.7757139540283259E-2</v>
      </c>
    </row>
    <row r="21471" spans="1:5" x14ac:dyDescent="0.25">
      <c r="A21471" s="2">
        <v>3296</v>
      </c>
      <c r="B21471" s="2">
        <v>2018</v>
      </c>
      <c r="C21471" s="2" t="s">
        <v>55</v>
      </c>
      <c r="D21471" s="3">
        <v>177062</v>
      </c>
      <c r="E21471" s="5">
        <f t="shared" si="335"/>
        <v>4.9643627655849364E-2</v>
      </c>
    </row>
    <row r="21472" spans="1:5" x14ac:dyDescent="0.25">
      <c r="A21472" s="2">
        <v>3296</v>
      </c>
      <c r="B21472" s="2">
        <v>2019</v>
      </c>
      <c r="C21472" s="2" t="s">
        <v>55</v>
      </c>
      <c r="D21472" s="3">
        <v>185852</v>
      </c>
      <c r="E21472" s="5">
        <f t="shared" si="335"/>
        <v>3.2240707659858384E-2</v>
      </c>
    </row>
    <row r="21473" spans="1:5" x14ac:dyDescent="0.25">
      <c r="A21473" s="2">
        <v>3296</v>
      </c>
      <c r="B21473" s="2">
        <v>2020</v>
      </c>
      <c r="C21473" s="2" t="s">
        <v>55</v>
      </c>
      <c r="D21473" s="3">
        <v>191844</v>
      </c>
      <c r="E21473" s="5">
        <f t="shared" si="335"/>
        <v>4.6777590125310145E-2</v>
      </c>
    </row>
    <row r="21474" spans="1:5" x14ac:dyDescent="0.25">
      <c r="A21474" s="2">
        <v>3296</v>
      </c>
      <c r="B21474" s="2">
        <v>2021</v>
      </c>
      <c r="C21474" s="2" t="s">
        <v>55</v>
      </c>
      <c r="D21474" s="3">
        <v>200818</v>
      </c>
      <c r="E21474" s="5">
        <f t="shared" si="335"/>
        <v>2.8229541176587755E-2</v>
      </c>
    </row>
    <row r="21475" spans="1:5" x14ac:dyDescent="0.25">
      <c r="A21475" s="2">
        <v>3296</v>
      </c>
      <c r="B21475" s="2">
        <v>2022</v>
      </c>
      <c r="C21475" s="2" t="s">
        <v>55</v>
      </c>
      <c r="D21475" s="3">
        <v>206487</v>
      </c>
      <c r="E21475" s="5">
        <f t="shared" si="335"/>
        <v>2.885895964394853E-2</v>
      </c>
    </row>
    <row r="21476" spans="1:5" x14ac:dyDescent="0.25">
      <c r="A21476" s="2">
        <v>3296</v>
      </c>
      <c r="B21476" s="2">
        <v>2023</v>
      </c>
      <c r="C21476" s="2" t="s">
        <v>55</v>
      </c>
      <c r="D21476" s="3">
        <v>212446</v>
      </c>
      <c r="E21476" s="5">
        <f t="shared" si="335"/>
        <v>3.0506575788671005E-2</v>
      </c>
    </row>
    <row r="21477" spans="1:5" x14ac:dyDescent="0.25">
      <c r="A21477" s="2">
        <v>3296</v>
      </c>
      <c r="B21477" s="2">
        <v>2024</v>
      </c>
      <c r="C21477" s="2" t="s">
        <v>55</v>
      </c>
      <c r="D21477" s="3">
        <v>218927</v>
      </c>
      <c r="E21477" s="5">
        <f t="shared" si="335"/>
        <v>7.673790806981322E-4</v>
      </c>
    </row>
    <row r="21478" spans="1:5" x14ac:dyDescent="0.25">
      <c r="A21478" s="2">
        <v>3296</v>
      </c>
      <c r="B21478" s="2">
        <v>2025</v>
      </c>
      <c r="C21478" s="2" t="s">
        <v>60</v>
      </c>
      <c r="D21478" s="3">
        <v>219095</v>
      </c>
      <c r="E21478" s="5">
        <f t="shared" si="335"/>
        <v>1</v>
      </c>
    </row>
    <row r="21479" spans="1:5" x14ac:dyDescent="0.25">
      <c r="A21479" s="2">
        <v>3297</v>
      </c>
      <c r="B21479" s="2">
        <v>2017</v>
      </c>
      <c r="C21479" s="2" t="s">
        <v>71</v>
      </c>
      <c r="D21479" s="3">
        <v>180954</v>
      </c>
      <c r="E21479" s="5">
        <f t="shared" si="335"/>
        <v>3.8490445085491341E-2</v>
      </c>
    </row>
    <row r="21480" spans="1:5" x14ac:dyDescent="0.25">
      <c r="A21480" s="2">
        <v>3297</v>
      </c>
      <c r="B21480" s="2">
        <v>2018</v>
      </c>
      <c r="C21480" s="2" t="s">
        <v>71</v>
      </c>
      <c r="D21480" s="3">
        <v>187919</v>
      </c>
      <c r="E21480" s="5">
        <f t="shared" si="335"/>
        <v>6.751845209904267E-2</v>
      </c>
    </row>
    <row r="21481" spans="1:5" x14ac:dyDescent="0.25">
      <c r="A21481" s="2">
        <v>3297</v>
      </c>
      <c r="B21481" s="2">
        <v>2019</v>
      </c>
      <c r="C21481" s="2" t="s">
        <v>71</v>
      </c>
      <c r="D21481" s="3">
        <v>200607</v>
      </c>
      <c r="E21481" s="5">
        <f t="shared" si="335"/>
        <v>5.1503686312042947E-2</v>
      </c>
    </row>
    <row r="21482" spans="1:5" x14ac:dyDescent="0.25">
      <c r="A21482" s="2">
        <v>3297</v>
      </c>
      <c r="B21482" s="2">
        <v>2020</v>
      </c>
      <c r="C21482" s="2" t="s">
        <v>71</v>
      </c>
      <c r="D21482" s="3">
        <v>210939</v>
      </c>
      <c r="E21482" s="5">
        <f t="shared" si="335"/>
        <v>4.1320002465167656E-2</v>
      </c>
    </row>
    <row r="21483" spans="1:5" x14ac:dyDescent="0.25">
      <c r="A21483" s="2">
        <v>3297</v>
      </c>
      <c r="B21483" s="2">
        <v>2021</v>
      </c>
      <c r="C21483" s="2" t="s">
        <v>71</v>
      </c>
      <c r="D21483" s="3">
        <v>219655</v>
      </c>
      <c r="E21483" s="5">
        <f t="shared" si="335"/>
        <v>4.153331360542669E-2</v>
      </c>
    </row>
    <row r="21484" spans="1:5" x14ac:dyDescent="0.25">
      <c r="A21484" s="2">
        <v>3297</v>
      </c>
      <c r="B21484" s="2">
        <v>2022</v>
      </c>
      <c r="C21484" s="2" t="s">
        <v>71</v>
      </c>
      <c r="D21484" s="3">
        <v>228778</v>
      </c>
      <c r="E21484" s="5">
        <f t="shared" si="335"/>
        <v>6.1487555621606974E-2</v>
      </c>
    </row>
    <row r="21485" spans="1:5" x14ac:dyDescent="0.25">
      <c r="A21485" s="2">
        <v>3297</v>
      </c>
      <c r="B21485" s="2">
        <v>2023</v>
      </c>
      <c r="C21485" s="2" t="s">
        <v>71</v>
      </c>
      <c r="D21485" s="3">
        <v>242845</v>
      </c>
      <c r="E21485" s="5">
        <f t="shared" si="335"/>
        <v>2.2841730321810208E-2</v>
      </c>
    </row>
    <row r="21486" spans="1:5" x14ac:dyDescent="0.25">
      <c r="A21486" s="2">
        <v>3297</v>
      </c>
      <c r="B21486" s="2">
        <v>2024</v>
      </c>
      <c r="C21486" s="2" t="s">
        <v>3443</v>
      </c>
      <c r="D21486" s="3">
        <v>248392</v>
      </c>
      <c r="E21486" s="5">
        <f t="shared" si="335"/>
        <v>3.5673451640954618E-2</v>
      </c>
    </row>
    <row r="21487" spans="1:5" x14ac:dyDescent="0.25">
      <c r="A21487" s="2">
        <v>3297</v>
      </c>
      <c r="B21487" s="2">
        <v>2025</v>
      </c>
      <c r="C21487" s="2" t="s">
        <v>3443</v>
      </c>
      <c r="D21487" s="3">
        <v>257253</v>
      </c>
      <c r="E21487" s="5">
        <f t="shared" si="335"/>
        <v>1</v>
      </c>
    </row>
    <row r="21488" spans="1:5" x14ac:dyDescent="0.25">
      <c r="A21488" s="2">
        <v>3298</v>
      </c>
      <c r="B21488" s="2">
        <v>2018</v>
      </c>
      <c r="C21488" s="2" t="s">
        <v>55</v>
      </c>
      <c r="D21488" s="3">
        <v>72966</v>
      </c>
      <c r="E21488" s="5">
        <f t="shared" si="335"/>
        <v>4.1868815612751145E-2</v>
      </c>
    </row>
    <row r="21489" spans="1:5" x14ac:dyDescent="0.25">
      <c r="A21489" s="2">
        <v>3298</v>
      </c>
      <c r="B21489" s="2">
        <v>2019</v>
      </c>
      <c r="C21489" s="2" t="s">
        <v>55</v>
      </c>
      <c r="D21489" s="3">
        <v>76021</v>
      </c>
      <c r="E21489" s="5">
        <f t="shared" si="335"/>
        <v>7.1651254258691677E-2</v>
      </c>
    </row>
    <row r="21490" spans="1:5" x14ac:dyDescent="0.25">
      <c r="A21490" s="2">
        <v>3298</v>
      </c>
      <c r="B21490" s="2">
        <v>2020</v>
      </c>
      <c r="C21490" s="2" t="s">
        <v>60</v>
      </c>
      <c r="D21490" s="3">
        <v>81468</v>
      </c>
      <c r="E21490" s="5">
        <f t="shared" si="335"/>
        <v>3.5388127853881277E-2</v>
      </c>
    </row>
    <row r="21491" spans="1:5" x14ac:dyDescent="0.25">
      <c r="A21491" s="2">
        <v>3298</v>
      </c>
      <c r="B21491" s="2">
        <v>2021</v>
      </c>
      <c r="C21491" s="2" t="s">
        <v>60</v>
      </c>
      <c r="D21491" s="3">
        <v>84351</v>
      </c>
      <c r="E21491" s="5">
        <f t="shared" si="335"/>
        <v>2.9602494339130536E-2</v>
      </c>
    </row>
    <row r="21492" spans="1:5" x14ac:dyDescent="0.25">
      <c r="A21492" s="2">
        <v>3298</v>
      </c>
      <c r="B21492" s="2">
        <v>2022</v>
      </c>
      <c r="C21492" s="2" t="s">
        <v>60</v>
      </c>
      <c r="D21492" s="3">
        <v>86848</v>
      </c>
      <c r="E21492" s="5">
        <f t="shared" si="335"/>
        <v>4.695560058953574E-2</v>
      </c>
    </row>
    <row r="21493" spans="1:5" x14ac:dyDescent="0.25">
      <c r="A21493" s="2">
        <v>3298</v>
      </c>
      <c r="B21493" s="2">
        <v>2023</v>
      </c>
      <c r="C21493" s="2" t="s">
        <v>60</v>
      </c>
      <c r="D21493" s="3">
        <v>90926</v>
      </c>
      <c r="E21493" s="5">
        <f t="shared" si="335"/>
        <v>4.9413809031520137E-2</v>
      </c>
    </row>
    <row r="21494" spans="1:5" x14ac:dyDescent="0.25">
      <c r="A21494" s="2">
        <v>3298</v>
      </c>
      <c r="B21494" s="2">
        <v>2024</v>
      </c>
      <c r="C21494" s="2" t="s">
        <v>60</v>
      </c>
      <c r="D21494" s="3">
        <v>95419</v>
      </c>
      <c r="E21494" s="5">
        <f t="shared" si="335"/>
        <v>0.10844800301826681</v>
      </c>
    </row>
    <row r="21495" spans="1:5" x14ac:dyDescent="0.25">
      <c r="A21495" s="2">
        <v>3298</v>
      </c>
      <c r="B21495" s="2">
        <v>2025</v>
      </c>
      <c r="C21495" s="2" t="s">
        <v>64</v>
      </c>
      <c r="D21495" s="3">
        <v>105767</v>
      </c>
      <c r="E21495" s="5">
        <f t="shared" si="335"/>
        <v>1</v>
      </c>
    </row>
    <row r="21496" spans="1:5" x14ac:dyDescent="0.25">
      <c r="A21496" s="2">
        <v>3299</v>
      </c>
      <c r="B21496" s="2">
        <v>2024</v>
      </c>
      <c r="C21496" s="2" t="s">
        <v>55</v>
      </c>
      <c r="D21496" s="3">
        <v>120502</v>
      </c>
      <c r="E21496" s="5">
        <f t="shared" si="335"/>
        <v>6.4156611508522685E-2</v>
      </c>
    </row>
    <row r="21497" spans="1:5" x14ac:dyDescent="0.25">
      <c r="A21497" s="2">
        <v>3299</v>
      </c>
      <c r="B21497" s="2">
        <v>2025</v>
      </c>
      <c r="C21497" s="2" t="s">
        <v>55</v>
      </c>
      <c r="D21497" s="3">
        <v>128233</v>
      </c>
      <c r="E21497" s="5">
        <f t="shared" si="335"/>
        <v>1</v>
      </c>
    </row>
    <row r="21498" spans="1:5" x14ac:dyDescent="0.25">
      <c r="A21498" s="2">
        <v>3300</v>
      </c>
      <c r="B21498" s="2">
        <v>2019</v>
      </c>
      <c r="C21498" s="2" t="s">
        <v>55</v>
      </c>
      <c r="D21498" s="3">
        <v>69864</v>
      </c>
      <c r="E21498" s="5">
        <f t="shared" si="335"/>
        <v>3.7315355547921675E-2</v>
      </c>
    </row>
    <row r="21499" spans="1:5" x14ac:dyDescent="0.25">
      <c r="A21499" s="2">
        <v>3300</v>
      </c>
      <c r="B21499" s="2">
        <v>2020</v>
      </c>
      <c r="C21499" s="2" t="s">
        <v>55</v>
      </c>
      <c r="D21499" s="3">
        <v>72471</v>
      </c>
      <c r="E21499" s="5">
        <f t="shared" si="335"/>
        <v>4.9509458955996191E-2</v>
      </c>
    </row>
    <row r="21500" spans="1:5" x14ac:dyDescent="0.25">
      <c r="A21500" s="2">
        <v>3300</v>
      </c>
      <c r="B21500" s="2">
        <v>2021</v>
      </c>
      <c r="C21500" s="2" t="s">
        <v>55</v>
      </c>
      <c r="D21500" s="3">
        <v>76059</v>
      </c>
      <c r="E21500" s="5">
        <f t="shared" si="335"/>
        <v>3.0463193047502595E-2</v>
      </c>
    </row>
    <row r="21501" spans="1:5" x14ac:dyDescent="0.25">
      <c r="A21501" s="2">
        <v>3300</v>
      </c>
      <c r="B21501" s="2">
        <v>2022</v>
      </c>
      <c r="C21501" s="2" t="s">
        <v>55</v>
      </c>
      <c r="D21501" s="3">
        <v>78376</v>
      </c>
      <c r="E21501" s="5">
        <f t="shared" si="335"/>
        <v>5.1725017862611002E-2</v>
      </c>
    </row>
    <row r="21502" spans="1:5" x14ac:dyDescent="0.25">
      <c r="A21502" s="2">
        <v>3300</v>
      </c>
      <c r="B21502" s="2">
        <v>2023</v>
      </c>
      <c r="C21502" s="2" t="s">
        <v>60</v>
      </c>
      <c r="D21502" s="3">
        <v>82430</v>
      </c>
      <c r="E21502" s="5">
        <f t="shared" si="335"/>
        <v>3.0850418536940434E-2</v>
      </c>
    </row>
    <row r="21503" spans="1:5" x14ac:dyDescent="0.25">
      <c r="A21503" s="2">
        <v>3300</v>
      </c>
      <c r="B21503" s="2">
        <v>2024</v>
      </c>
      <c r="C21503" s="2" t="s">
        <v>60</v>
      </c>
      <c r="D21503" s="3">
        <v>84973</v>
      </c>
      <c r="E21503" s="5">
        <f t="shared" si="335"/>
        <v>1.2698151177432832E-2</v>
      </c>
    </row>
    <row r="21504" spans="1:5" x14ac:dyDescent="0.25">
      <c r="A21504" s="2">
        <v>3300</v>
      </c>
      <c r="B21504" s="2">
        <v>2025</v>
      </c>
      <c r="C21504" s="2" t="s">
        <v>64</v>
      </c>
      <c r="D21504" s="3">
        <v>86052</v>
      </c>
      <c r="E21504" s="5">
        <f t="shared" si="335"/>
        <v>1</v>
      </c>
    </row>
    <row r="21505" spans="1:5" x14ac:dyDescent="0.25">
      <c r="A21505" s="2">
        <v>3301</v>
      </c>
      <c r="B21505" s="2">
        <v>2020</v>
      </c>
      <c r="C21505" s="2" t="s">
        <v>71</v>
      </c>
      <c r="D21505" s="3">
        <v>137731</v>
      </c>
      <c r="E21505" s="5">
        <f t="shared" si="335"/>
        <v>3.3289528138182402E-2</v>
      </c>
    </row>
    <row r="21506" spans="1:5" x14ac:dyDescent="0.25">
      <c r="A21506" s="2">
        <v>3301</v>
      </c>
      <c r="B21506" s="2">
        <v>2021</v>
      </c>
      <c r="C21506" s="2" t="s">
        <v>71</v>
      </c>
      <c r="D21506" s="3">
        <v>142316</v>
      </c>
      <c r="E21506" s="5">
        <f t="shared" ref="E21506:E21569" si="336">IF(A21507=A21506,(D21507-D21506)/D21506,1)</f>
        <v>4.507574692936845E-2</v>
      </c>
    </row>
    <row r="21507" spans="1:5" x14ac:dyDescent="0.25">
      <c r="A21507" s="2">
        <v>3301</v>
      </c>
      <c r="B21507" s="2">
        <v>2022</v>
      </c>
      <c r="C21507" s="2" t="s">
        <v>71</v>
      </c>
      <c r="D21507" s="3">
        <v>148731</v>
      </c>
      <c r="E21507" s="5">
        <f t="shared" si="336"/>
        <v>4.8436438940099913E-2</v>
      </c>
    </row>
    <row r="21508" spans="1:5" x14ac:dyDescent="0.25">
      <c r="A21508" s="2">
        <v>3301</v>
      </c>
      <c r="B21508" s="2">
        <v>2023</v>
      </c>
      <c r="C21508" s="2" t="s">
        <v>71</v>
      </c>
      <c r="D21508" s="3">
        <v>155935</v>
      </c>
      <c r="E21508" s="5">
        <f t="shared" si="336"/>
        <v>3.7355308301535897E-2</v>
      </c>
    </row>
    <row r="21509" spans="1:5" x14ac:dyDescent="0.25">
      <c r="A21509" s="2">
        <v>3301</v>
      </c>
      <c r="B21509" s="2">
        <v>2024</v>
      </c>
      <c r="C21509" s="2" t="s">
        <v>71</v>
      </c>
      <c r="D21509" s="3">
        <v>161760</v>
      </c>
      <c r="E21509" s="5">
        <f t="shared" si="336"/>
        <v>2.3219584569732939E-2</v>
      </c>
    </row>
    <row r="21510" spans="1:5" x14ac:dyDescent="0.25">
      <c r="A21510" s="2">
        <v>3301</v>
      </c>
      <c r="B21510" s="2">
        <v>2025</v>
      </c>
      <c r="C21510" s="2" t="s">
        <v>71</v>
      </c>
      <c r="D21510" s="3">
        <v>165516</v>
      </c>
      <c r="E21510" s="5">
        <f t="shared" si="336"/>
        <v>1</v>
      </c>
    </row>
    <row r="21511" spans="1:5" x14ac:dyDescent="0.25">
      <c r="A21511" s="2">
        <v>3302</v>
      </c>
      <c r="B21511" s="2">
        <v>2025</v>
      </c>
      <c r="C21511" s="2" t="s">
        <v>60</v>
      </c>
      <c r="D21511" s="3">
        <v>116575</v>
      </c>
      <c r="E21511" s="5">
        <f t="shared" si="336"/>
        <v>1</v>
      </c>
    </row>
    <row r="21512" spans="1:5" x14ac:dyDescent="0.25">
      <c r="A21512" s="2">
        <v>3303</v>
      </c>
      <c r="B21512" s="2">
        <v>2015</v>
      </c>
      <c r="C21512" s="2" t="s">
        <v>64</v>
      </c>
      <c r="D21512" s="3">
        <v>81705</v>
      </c>
      <c r="E21512" s="5">
        <f t="shared" si="336"/>
        <v>2.1920323113640536E-2</v>
      </c>
    </row>
    <row r="21513" spans="1:5" x14ac:dyDescent="0.25">
      <c r="A21513" s="2">
        <v>3303</v>
      </c>
      <c r="B21513" s="2">
        <v>2016</v>
      </c>
      <c r="C21513" s="2" t="s">
        <v>75</v>
      </c>
      <c r="D21513" s="3">
        <v>83496</v>
      </c>
      <c r="E21513" s="5">
        <f t="shared" si="336"/>
        <v>5.0529366676247967E-2</v>
      </c>
    </row>
    <row r="21514" spans="1:5" x14ac:dyDescent="0.25">
      <c r="A21514" s="2">
        <v>3303</v>
      </c>
      <c r="B21514" s="2">
        <v>2017</v>
      </c>
      <c r="C21514" s="2" t="s">
        <v>75</v>
      </c>
      <c r="D21514" s="3">
        <v>87715</v>
      </c>
      <c r="E21514" s="5">
        <f t="shared" si="336"/>
        <v>3.0781508293906402E-2</v>
      </c>
    </row>
    <row r="21515" spans="1:5" x14ac:dyDescent="0.25">
      <c r="A21515" s="2">
        <v>3303</v>
      </c>
      <c r="B21515" s="2">
        <v>2018</v>
      </c>
      <c r="C21515" s="2" t="s">
        <v>75</v>
      </c>
      <c r="D21515" s="3">
        <v>90415</v>
      </c>
      <c r="E21515" s="5">
        <f t="shared" si="336"/>
        <v>5.6152187137090082E-2</v>
      </c>
    </row>
    <row r="21516" spans="1:5" x14ac:dyDescent="0.25">
      <c r="A21516" s="2">
        <v>3303</v>
      </c>
      <c r="B21516" s="2">
        <v>2019</v>
      </c>
      <c r="C21516" s="2" t="s">
        <v>75</v>
      </c>
      <c r="D21516" s="3">
        <v>95492</v>
      </c>
      <c r="E21516" s="5">
        <f t="shared" si="336"/>
        <v>3.7678548988396933E-2</v>
      </c>
    </row>
    <row r="21517" spans="1:5" x14ac:dyDescent="0.25">
      <c r="A21517" s="2">
        <v>3303</v>
      </c>
      <c r="B21517" s="2">
        <v>2020</v>
      </c>
      <c r="C21517" s="2" t="s">
        <v>75</v>
      </c>
      <c r="D21517" s="3">
        <v>99090</v>
      </c>
      <c r="E21517" s="5">
        <f t="shared" si="336"/>
        <v>3.2112221213038653E-2</v>
      </c>
    </row>
    <row r="21518" spans="1:5" x14ac:dyDescent="0.25">
      <c r="A21518" s="2">
        <v>3303</v>
      </c>
      <c r="B21518" s="2">
        <v>2021</v>
      </c>
      <c r="C21518" s="2" t="s">
        <v>71</v>
      </c>
      <c r="D21518" s="3">
        <v>102272</v>
      </c>
      <c r="E21518" s="5">
        <f t="shared" si="336"/>
        <v>6.8757822277847311E-2</v>
      </c>
    </row>
    <row r="21519" spans="1:5" x14ac:dyDescent="0.25">
      <c r="A21519" s="2">
        <v>3303</v>
      </c>
      <c r="B21519" s="2">
        <v>2022</v>
      </c>
      <c r="C21519" s="2" t="s">
        <v>3443</v>
      </c>
      <c r="D21519" s="3">
        <v>109304</v>
      </c>
      <c r="E21519" s="5">
        <f t="shared" si="336"/>
        <v>4.7756715216277536E-2</v>
      </c>
    </row>
    <row r="21520" spans="1:5" x14ac:dyDescent="0.25">
      <c r="A21520" s="2">
        <v>3303</v>
      </c>
      <c r="B21520" s="2">
        <v>2023</v>
      </c>
      <c r="C21520" s="2" t="s">
        <v>3443</v>
      </c>
      <c r="D21520" s="3">
        <v>114524</v>
      </c>
      <c r="E21520" s="5">
        <f t="shared" si="336"/>
        <v>5.2355838077608186E-2</v>
      </c>
    </row>
    <row r="21521" spans="1:5" x14ac:dyDescent="0.25">
      <c r="A21521" s="2">
        <v>3303</v>
      </c>
      <c r="B21521" s="2">
        <v>2024</v>
      </c>
      <c r="C21521" s="2" t="s">
        <v>3443</v>
      </c>
      <c r="D21521" s="3">
        <v>120520</v>
      </c>
      <c r="E21521" s="5">
        <f t="shared" si="336"/>
        <v>4.6257882509127116E-2</v>
      </c>
    </row>
    <row r="21522" spans="1:5" x14ac:dyDescent="0.25">
      <c r="A21522" s="2">
        <v>3303</v>
      </c>
      <c r="B21522" s="2">
        <v>2025</v>
      </c>
      <c r="C21522" s="2" t="s">
        <v>3443</v>
      </c>
      <c r="D21522" s="3">
        <v>126095</v>
      </c>
      <c r="E21522" s="5">
        <f t="shared" si="336"/>
        <v>1</v>
      </c>
    </row>
    <row r="21523" spans="1:5" x14ac:dyDescent="0.25">
      <c r="A21523" s="2">
        <v>3304</v>
      </c>
      <c r="B21523" s="2">
        <v>2018</v>
      </c>
      <c r="C21523" s="2" t="s">
        <v>50</v>
      </c>
      <c r="D21523" s="3">
        <v>23856</v>
      </c>
      <c r="E21523" s="5">
        <f t="shared" si="336"/>
        <v>3.8858148893360159E-2</v>
      </c>
    </row>
    <row r="21524" spans="1:5" x14ac:dyDescent="0.25">
      <c r="A21524" s="2">
        <v>3304</v>
      </c>
      <c r="B21524" s="2">
        <v>2019</v>
      </c>
      <c r="C21524" s="2" t="s">
        <v>50</v>
      </c>
      <c r="D21524" s="3">
        <v>24783</v>
      </c>
      <c r="E21524" s="5">
        <f t="shared" si="336"/>
        <v>3.579066295444458E-2</v>
      </c>
    </row>
    <row r="21525" spans="1:5" x14ac:dyDescent="0.25">
      <c r="A21525" s="2">
        <v>3304</v>
      </c>
      <c r="B21525" s="2">
        <v>2020</v>
      </c>
      <c r="C21525" s="2" t="s">
        <v>50</v>
      </c>
      <c r="D21525" s="3">
        <v>25670</v>
      </c>
      <c r="E21525" s="5">
        <f t="shared" si="336"/>
        <v>3.443708609271523E-2</v>
      </c>
    </row>
    <row r="21526" spans="1:5" x14ac:dyDescent="0.25">
      <c r="A21526" s="2">
        <v>3304</v>
      </c>
      <c r="B21526" s="2">
        <v>2021</v>
      </c>
      <c r="C21526" s="2" t="s">
        <v>50</v>
      </c>
      <c r="D21526" s="3">
        <v>26554</v>
      </c>
      <c r="E21526" s="5">
        <f t="shared" si="336"/>
        <v>2.4553739549597046E-2</v>
      </c>
    </row>
    <row r="21527" spans="1:5" x14ac:dyDescent="0.25">
      <c r="A21527" s="2">
        <v>3304</v>
      </c>
      <c r="B21527" s="2">
        <v>2022</v>
      </c>
      <c r="C21527" s="2" t="s">
        <v>50</v>
      </c>
      <c r="D21527" s="3">
        <v>27206</v>
      </c>
      <c r="E21527" s="5">
        <f t="shared" si="336"/>
        <v>2.2825847239579505E-2</v>
      </c>
    </row>
    <row r="21528" spans="1:5" x14ac:dyDescent="0.25">
      <c r="A21528" s="2">
        <v>3304</v>
      </c>
      <c r="B21528" s="2">
        <v>2023</v>
      </c>
      <c r="C21528" s="2" t="s">
        <v>50</v>
      </c>
      <c r="D21528" s="3">
        <v>27827</v>
      </c>
      <c r="E21528" s="5">
        <f t="shared" si="336"/>
        <v>3.9170589715024975E-2</v>
      </c>
    </row>
    <row r="21529" spans="1:5" x14ac:dyDescent="0.25">
      <c r="A21529" s="2">
        <v>3304</v>
      </c>
      <c r="B21529" s="2">
        <v>2024</v>
      </c>
      <c r="C21529" s="2" t="s">
        <v>50</v>
      </c>
      <c r="D21529" s="3">
        <v>28917</v>
      </c>
      <c r="E21529" s="5">
        <f t="shared" si="336"/>
        <v>2.9394473838918283E-2</v>
      </c>
    </row>
    <row r="21530" spans="1:5" x14ac:dyDescent="0.25">
      <c r="A21530" s="2">
        <v>3304</v>
      </c>
      <c r="B21530" s="2">
        <v>2025</v>
      </c>
      <c r="C21530" s="2" t="s">
        <v>50</v>
      </c>
      <c r="D21530" s="3">
        <v>29767</v>
      </c>
      <c r="E21530" s="5">
        <f t="shared" si="336"/>
        <v>1</v>
      </c>
    </row>
    <row r="21531" spans="1:5" x14ac:dyDescent="0.25">
      <c r="A21531" s="2">
        <v>3305</v>
      </c>
      <c r="B21531" s="2">
        <v>2023</v>
      </c>
      <c r="C21531" s="2" t="s">
        <v>55</v>
      </c>
      <c r="D21531" s="3">
        <v>33326</v>
      </c>
      <c r="E21531" s="5">
        <f t="shared" si="336"/>
        <v>3.6578047170377485E-2</v>
      </c>
    </row>
    <row r="21532" spans="1:5" x14ac:dyDescent="0.25">
      <c r="A21532" s="2">
        <v>3305</v>
      </c>
      <c r="B21532" s="2">
        <v>2024</v>
      </c>
      <c r="C21532" s="2" t="s">
        <v>55</v>
      </c>
      <c r="D21532" s="3">
        <v>34545</v>
      </c>
      <c r="E21532" s="5">
        <f t="shared" si="336"/>
        <v>3.6126791141988711E-2</v>
      </c>
    </row>
    <row r="21533" spans="1:5" x14ac:dyDescent="0.25">
      <c r="A21533" s="2">
        <v>3305</v>
      </c>
      <c r="B21533" s="2">
        <v>2025</v>
      </c>
      <c r="C21533" s="2" t="s">
        <v>55</v>
      </c>
      <c r="D21533" s="3">
        <v>35793</v>
      </c>
      <c r="E21533" s="5">
        <f t="shared" si="336"/>
        <v>1</v>
      </c>
    </row>
    <row r="21534" spans="1:5" x14ac:dyDescent="0.25">
      <c r="A21534" s="2">
        <v>3306</v>
      </c>
      <c r="B21534" s="2">
        <v>2019</v>
      </c>
      <c r="C21534" s="2" t="s">
        <v>60</v>
      </c>
      <c r="D21534" s="3">
        <v>34371</v>
      </c>
      <c r="E21534" s="5">
        <f t="shared" si="336"/>
        <v>4.6376305606470568E-2</v>
      </c>
    </row>
    <row r="21535" spans="1:5" x14ac:dyDescent="0.25">
      <c r="A21535" s="2">
        <v>3306</v>
      </c>
      <c r="B21535" s="2">
        <v>2020</v>
      </c>
      <c r="C21535" s="2" t="s">
        <v>60</v>
      </c>
      <c r="D21535" s="3">
        <v>35965</v>
      </c>
      <c r="E21535" s="5">
        <f t="shared" si="336"/>
        <v>0.20736827471152508</v>
      </c>
    </row>
    <row r="21536" spans="1:5" x14ac:dyDescent="0.25">
      <c r="A21536" s="2">
        <v>3306</v>
      </c>
      <c r="B21536" s="2">
        <v>2021</v>
      </c>
      <c r="C21536" s="2" t="s">
        <v>64</v>
      </c>
      <c r="D21536" s="3">
        <v>43423</v>
      </c>
      <c r="E21536" s="5">
        <f t="shared" si="336"/>
        <v>3.3599705225341406E-2</v>
      </c>
    </row>
    <row r="21537" spans="1:5" x14ac:dyDescent="0.25">
      <c r="A21537" s="2">
        <v>3306</v>
      </c>
      <c r="B21537" s="2">
        <v>2022</v>
      </c>
      <c r="C21537" s="2" t="s">
        <v>64</v>
      </c>
      <c r="D21537" s="3">
        <v>44882</v>
      </c>
      <c r="E21537" s="5">
        <f t="shared" si="336"/>
        <v>0.16396328149369457</v>
      </c>
    </row>
    <row r="21538" spans="1:5" x14ac:dyDescent="0.25">
      <c r="A21538" s="2">
        <v>3306</v>
      </c>
      <c r="B21538" s="2">
        <v>2023</v>
      </c>
      <c r="C21538" s="2" t="s">
        <v>75</v>
      </c>
      <c r="D21538" s="3">
        <v>52241</v>
      </c>
      <c r="E21538" s="5">
        <f t="shared" si="336"/>
        <v>2.9957313221416128E-2</v>
      </c>
    </row>
    <row r="21539" spans="1:5" x14ac:dyDescent="0.25">
      <c r="A21539" s="2">
        <v>3306</v>
      </c>
      <c r="B21539" s="2">
        <v>2024</v>
      </c>
      <c r="C21539" s="2" t="s">
        <v>75</v>
      </c>
      <c r="D21539" s="3">
        <v>53806</v>
      </c>
      <c r="E21539" s="5">
        <f t="shared" si="336"/>
        <v>0.15654387986469911</v>
      </c>
    </row>
    <row r="21540" spans="1:5" x14ac:dyDescent="0.25">
      <c r="A21540" s="2">
        <v>3306</v>
      </c>
      <c r="B21540" s="2">
        <v>2025</v>
      </c>
      <c r="C21540" s="2" t="s">
        <v>71</v>
      </c>
      <c r="D21540" s="3">
        <v>62229</v>
      </c>
      <c r="E21540" s="5">
        <f t="shared" si="336"/>
        <v>1</v>
      </c>
    </row>
    <row r="21541" spans="1:5" x14ac:dyDescent="0.25">
      <c r="A21541" s="2">
        <v>3307</v>
      </c>
      <c r="B21541" s="2">
        <v>2016</v>
      </c>
      <c r="C21541" s="2" t="s">
        <v>64</v>
      </c>
      <c r="D21541" s="3">
        <v>186135</v>
      </c>
      <c r="E21541" s="5">
        <f t="shared" si="336"/>
        <v>3.3094259542804955E-2</v>
      </c>
    </row>
    <row r="21542" spans="1:5" x14ac:dyDescent="0.25">
      <c r="A21542" s="2">
        <v>3307</v>
      </c>
      <c r="B21542" s="2">
        <v>2017</v>
      </c>
      <c r="C21542" s="2" t="s">
        <v>64</v>
      </c>
      <c r="D21542" s="3">
        <v>192295</v>
      </c>
      <c r="E21542" s="5">
        <f t="shared" si="336"/>
        <v>3.8966171767336646E-2</v>
      </c>
    </row>
    <row r="21543" spans="1:5" x14ac:dyDescent="0.25">
      <c r="A21543" s="2">
        <v>3307</v>
      </c>
      <c r="B21543" s="2">
        <v>2018</v>
      </c>
      <c r="C21543" s="2" t="s">
        <v>64</v>
      </c>
      <c r="D21543" s="3">
        <v>199788</v>
      </c>
      <c r="E21543" s="5">
        <f t="shared" si="336"/>
        <v>5.3807035457585042E-2</v>
      </c>
    </row>
    <row r="21544" spans="1:5" x14ac:dyDescent="0.25">
      <c r="A21544" s="2">
        <v>3307</v>
      </c>
      <c r="B21544" s="2">
        <v>2019</v>
      </c>
      <c r="C21544" s="2" t="s">
        <v>64</v>
      </c>
      <c r="D21544" s="3">
        <v>210538</v>
      </c>
      <c r="E21544" s="5">
        <f t="shared" si="336"/>
        <v>4.5730461959361257E-2</v>
      </c>
    </row>
    <row r="21545" spans="1:5" x14ac:dyDescent="0.25">
      <c r="A21545" s="2">
        <v>3307</v>
      </c>
      <c r="B21545" s="2">
        <v>2020</v>
      </c>
      <c r="C21545" s="2" t="s">
        <v>64</v>
      </c>
      <c r="D21545" s="3">
        <v>220166</v>
      </c>
      <c r="E21545" s="5">
        <f t="shared" si="336"/>
        <v>3.0853991987863701E-2</v>
      </c>
    </row>
    <row r="21546" spans="1:5" x14ac:dyDescent="0.25">
      <c r="A21546" s="2">
        <v>3307</v>
      </c>
      <c r="B21546" s="2">
        <v>2021</v>
      </c>
      <c r="C21546" s="2" t="s">
        <v>64</v>
      </c>
      <c r="D21546" s="3">
        <v>226959</v>
      </c>
      <c r="E21546" s="5">
        <f t="shared" si="336"/>
        <v>4.640926334712437E-2</v>
      </c>
    </row>
    <row r="21547" spans="1:5" x14ac:dyDescent="0.25">
      <c r="A21547" s="2">
        <v>3307</v>
      </c>
      <c r="B21547" s="2">
        <v>2022</v>
      </c>
      <c r="C21547" s="2" t="s">
        <v>64</v>
      </c>
      <c r="D21547" s="3">
        <v>237492</v>
      </c>
      <c r="E21547" s="5">
        <f t="shared" si="336"/>
        <v>3.4906438953733181E-2</v>
      </c>
    </row>
    <row r="21548" spans="1:5" x14ac:dyDescent="0.25">
      <c r="A21548" s="2">
        <v>3307</v>
      </c>
      <c r="B21548" s="2">
        <v>2023</v>
      </c>
      <c r="C21548" s="2" t="s">
        <v>64</v>
      </c>
      <c r="D21548" s="3">
        <v>245782</v>
      </c>
      <c r="E21548" s="5">
        <f t="shared" si="336"/>
        <v>3.5462320267554172E-2</v>
      </c>
    </row>
    <row r="21549" spans="1:5" x14ac:dyDescent="0.25">
      <c r="A21549" s="2">
        <v>3307</v>
      </c>
      <c r="B21549" s="2">
        <v>2024</v>
      </c>
      <c r="C21549" s="2" t="s">
        <v>64</v>
      </c>
      <c r="D21549" s="3">
        <v>254498</v>
      </c>
      <c r="E21549" s="5">
        <f t="shared" si="336"/>
        <v>4.4102507681789249E-2</v>
      </c>
    </row>
    <row r="21550" spans="1:5" x14ac:dyDescent="0.25">
      <c r="A21550" s="2">
        <v>3307</v>
      </c>
      <c r="B21550" s="2">
        <v>2025</v>
      </c>
      <c r="C21550" s="2" t="s">
        <v>64</v>
      </c>
      <c r="D21550" s="3">
        <v>265722</v>
      </c>
      <c r="E21550" s="5">
        <f t="shared" si="336"/>
        <v>1</v>
      </c>
    </row>
    <row r="21551" spans="1:5" x14ac:dyDescent="0.25">
      <c r="A21551" s="2">
        <v>3308</v>
      </c>
      <c r="B21551" s="2">
        <v>2022</v>
      </c>
      <c r="C21551" s="2" t="s">
        <v>55</v>
      </c>
      <c r="D21551" s="3">
        <v>80937</v>
      </c>
      <c r="E21551" s="5">
        <f t="shared" si="336"/>
        <v>3.9957003595389007E-2</v>
      </c>
    </row>
    <row r="21552" spans="1:5" x14ac:dyDescent="0.25">
      <c r="A21552" s="2">
        <v>3308</v>
      </c>
      <c r="B21552" s="2">
        <v>2023</v>
      </c>
      <c r="C21552" s="2" t="s">
        <v>55</v>
      </c>
      <c r="D21552" s="3">
        <v>84171</v>
      </c>
      <c r="E21552" s="5">
        <f t="shared" si="336"/>
        <v>3.8552470565871855E-2</v>
      </c>
    </row>
    <row r="21553" spans="1:5" x14ac:dyDescent="0.25">
      <c r="A21553" s="2">
        <v>3308</v>
      </c>
      <c r="B21553" s="2">
        <v>2024</v>
      </c>
      <c r="C21553" s="2" t="s">
        <v>55</v>
      </c>
      <c r="D21553" s="3">
        <v>87416</v>
      </c>
      <c r="E21553" s="5">
        <f t="shared" si="336"/>
        <v>4.9121442298892648E-2</v>
      </c>
    </row>
    <row r="21554" spans="1:5" x14ac:dyDescent="0.25">
      <c r="A21554" s="2">
        <v>3308</v>
      </c>
      <c r="B21554" s="2">
        <v>2025</v>
      </c>
      <c r="C21554" s="2" t="s">
        <v>55</v>
      </c>
      <c r="D21554" s="3">
        <v>91710</v>
      </c>
      <c r="E21554" s="5">
        <f t="shared" si="336"/>
        <v>1</v>
      </c>
    </row>
    <row r="21555" spans="1:5" x14ac:dyDescent="0.25">
      <c r="A21555" s="2">
        <v>3309</v>
      </c>
      <c r="B21555" s="2">
        <v>2019</v>
      </c>
      <c r="C21555" s="2" t="s">
        <v>75</v>
      </c>
      <c r="D21555" s="3">
        <v>129112</v>
      </c>
      <c r="E21555" s="5">
        <f t="shared" si="336"/>
        <v>0.1004012020571287</v>
      </c>
    </row>
    <row r="21556" spans="1:5" x14ac:dyDescent="0.25">
      <c r="A21556" s="2">
        <v>3309</v>
      </c>
      <c r="B21556" s="2">
        <v>2020</v>
      </c>
      <c r="C21556" s="2" t="s">
        <v>71</v>
      </c>
      <c r="D21556" s="3">
        <v>142075</v>
      </c>
      <c r="E21556" s="5">
        <f t="shared" si="336"/>
        <v>0.11609361252859406</v>
      </c>
    </row>
    <row r="21557" spans="1:5" x14ac:dyDescent="0.25">
      <c r="A21557" s="2">
        <v>3309</v>
      </c>
      <c r="B21557" s="2">
        <v>2021</v>
      </c>
      <c r="C21557" s="2" t="s">
        <v>3443</v>
      </c>
      <c r="D21557" s="3">
        <v>158569</v>
      </c>
      <c r="E21557" s="5">
        <f t="shared" si="336"/>
        <v>4.2889846060705436E-2</v>
      </c>
    </row>
    <row r="21558" spans="1:5" x14ac:dyDescent="0.25">
      <c r="A21558" s="2">
        <v>3309</v>
      </c>
      <c r="B21558" s="2">
        <v>2022</v>
      </c>
      <c r="C21558" s="2" t="s">
        <v>3443</v>
      </c>
      <c r="D21558" s="3">
        <v>165370</v>
      </c>
      <c r="E21558" s="5">
        <f t="shared" si="336"/>
        <v>4.823123903972909E-2</v>
      </c>
    </row>
    <row r="21559" spans="1:5" x14ac:dyDescent="0.25">
      <c r="A21559" s="2">
        <v>3309</v>
      </c>
      <c r="B21559" s="2">
        <v>2023</v>
      </c>
      <c r="C21559" s="2" t="s">
        <v>3443</v>
      </c>
      <c r="D21559" s="3">
        <v>173346</v>
      </c>
      <c r="E21559" s="5">
        <f t="shared" si="336"/>
        <v>5.2323099465808265E-2</v>
      </c>
    </row>
    <row r="21560" spans="1:5" x14ac:dyDescent="0.25">
      <c r="A21560" s="2">
        <v>3309</v>
      </c>
      <c r="B21560" s="2">
        <v>2024</v>
      </c>
      <c r="C21560" s="2" t="s">
        <v>3443</v>
      </c>
      <c r="D21560" s="3">
        <v>182416</v>
      </c>
      <c r="E21560" s="5">
        <f t="shared" si="336"/>
        <v>5.346570476274011E-2</v>
      </c>
    </row>
    <row r="21561" spans="1:5" x14ac:dyDescent="0.25">
      <c r="A21561" s="2">
        <v>3309</v>
      </c>
      <c r="B21561" s="2">
        <v>2025</v>
      </c>
      <c r="C21561" s="2" t="s">
        <v>3443</v>
      </c>
      <c r="D21561" s="3">
        <v>192169</v>
      </c>
      <c r="E21561" s="5">
        <f t="shared" si="336"/>
        <v>1</v>
      </c>
    </row>
    <row r="21562" spans="1:5" x14ac:dyDescent="0.25">
      <c r="A21562" s="2">
        <v>3310</v>
      </c>
      <c r="B21562" s="2">
        <v>2020</v>
      </c>
      <c r="C21562" s="2" t="s">
        <v>60</v>
      </c>
      <c r="D21562" s="3">
        <v>42128</v>
      </c>
      <c r="E21562" s="5">
        <f t="shared" si="336"/>
        <v>5.7562666160273453E-2</v>
      </c>
    </row>
    <row r="21563" spans="1:5" x14ac:dyDescent="0.25">
      <c r="A21563" s="2">
        <v>3310</v>
      </c>
      <c r="B21563" s="2">
        <v>2021</v>
      </c>
      <c r="C21563" s="2" t="s">
        <v>60</v>
      </c>
      <c r="D21563" s="3">
        <v>44553</v>
      </c>
      <c r="E21563" s="5">
        <f t="shared" si="336"/>
        <v>3.443090252059345E-2</v>
      </c>
    </row>
    <row r="21564" spans="1:5" x14ac:dyDescent="0.25">
      <c r="A21564" s="2">
        <v>3310</v>
      </c>
      <c r="B21564" s="2">
        <v>2022</v>
      </c>
      <c r="C21564" s="2" t="s">
        <v>60</v>
      </c>
      <c r="D21564" s="3">
        <v>46087</v>
      </c>
      <c r="E21564" s="5">
        <f t="shared" si="336"/>
        <v>6.0798055850890709E-2</v>
      </c>
    </row>
    <row r="21565" spans="1:5" x14ac:dyDescent="0.25">
      <c r="A21565" s="2">
        <v>3310</v>
      </c>
      <c r="B21565" s="2">
        <v>2023</v>
      </c>
      <c r="C21565" s="2" t="s">
        <v>60</v>
      </c>
      <c r="D21565" s="3">
        <v>48889</v>
      </c>
      <c r="E21565" s="5">
        <f t="shared" si="336"/>
        <v>4.4672625744032399E-2</v>
      </c>
    </row>
    <row r="21566" spans="1:5" x14ac:dyDescent="0.25">
      <c r="A21566" s="2">
        <v>3310</v>
      </c>
      <c r="B21566" s="2">
        <v>2024</v>
      </c>
      <c r="C21566" s="2" t="s">
        <v>60</v>
      </c>
      <c r="D21566" s="3">
        <v>51073</v>
      </c>
      <c r="E21566" s="5">
        <f t="shared" si="336"/>
        <v>4.8597106103028996E-2</v>
      </c>
    </row>
    <row r="21567" spans="1:5" x14ac:dyDescent="0.25">
      <c r="A21567" s="2">
        <v>3310</v>
      </c>
      <c r="B21567" s="2">
        <v>2025</v>
      </c>
      <c r="C21567" s="2" t="s">
        <v>60</v>
      </c>
      <c r="D21567" s="3">
        <v>53555</v>
      </c>
      <c r="E21567" s="5">
        <f t="shared" si="336"/>
        <v>1</v>
      </c>
    </row>
    <row r="21568" spans="1:5" x14ac:dyDescent="0.25">
      <c r="A21568" s="2">
        <v>3311</v>
      </c>
      <c r="B21568" s="2">
        <v>2017</v>
      </c>
      <c r="C21568" s="2" t="s">
        <v>64</v>
      </c>
      <c r="D21568" s="3">
        <v>161478</v>
      </c>
      <c r="E21568" s="5">
        <f t="shared" si="336"/>
        <v>4.830998649970894E-2</v>
      </c>
    </row>
    <row r="21569" spans="1:5" x14ac:dyDescent="0.25">
      <c r="A21569" s="2">
        <v>3311</v>
      </c>
      <c r="B21569" s="2">
        <v>2018</v>
      </c>
      <c r="C21569" s="2" t="s">
        <v>64</v>
      </c>
      <c r="D21569" s="3">
        <v>169279</v>
      </c>
      <c r="E21569" s="5">
        <f t="shared" si="336"/>
        <v>3.0594462396398844E-2</v>
      </c>
    </row>
    <row r="21570" spans="1:5" x14ac:dyDescent="0.25">
      <c r="A21570" s="2">
        <v>3311</v>
      </c>
      <c r="B21570" s="2">
        <v>2019</v>
      </c>
      <c r="C21570" s="2" t="s">
        <v>64</v>
      </c>
      <c r="D21570" s="3">
        <v>174458</v>
      </c>
      <c r="E21570" s="5">
        <f t="shared" ref="E21570:E21633" si="337">IF(A21571=A21570,(D21571-D21570)/D21570,1)</f>
        <v>4.5632759747331733E-2</v>
      </c>
    </row>
    <row r="21571" spans="1:5" x14ac:dyDescent="0.25">
      <c r="A21571" s="2">
        <v>3311</v>
      </c>
      <c r="B21571" s="2">
        <v>2020</v>
      </c>
      <c r="C21571" s="2" t="s">
        <v>64</v>
      </c>
      <c r="D21571" s="3">
        <v>182419</v>
      </c>
      <c r="E21571" s="5">
        <f t="shared" si="337"/>
        <v>3.9760112707557874E-2</v>
      </c>
    </row>
    <row r="21572" spans="1:5" x14ac:dyDescent="0.25">
      <c r="A21572" s="2">
        <v>3311</v>
      </c>
      <c r="B21572" s="2">
        <v>2021</v>
      </c>
      <c r="C21572" s="2" t="s">
        <v>64</v>
      </c>
      <c r="D21572" s="3">
        <v>189672</v>
      </c>
      <c r="E21572" s="5">
        <f t="shared" si="337"/>
        <v>3.4860179678603061E-2</v>
      </c>
    </row>
    <row r="21573" spans="1:5" x14ac:dyDescent="0.25">
      <c r="A21573" s="2">
        <v>3311</v>
      </c>
      <c r="B21573" s="2">
        <v>2022</v>
      </c>
      <c r="C21573" s="2" t="s">
        <v>64</v>
      </c>
      <c r="D21573" s="3">
        <v>196284</v>
      </c>
      <c r="E21573" s="5">
        <f t="shared" si="337"/>
        <v>3.789407185506715E-2</v>
      </c>
    </row>
    <row r="21574" spans="1:5" x14ac:dyDescent="0.25">
      <c r="A21574" s="2">
        <v>3311</v>
      </c>
      <c r="B21574" s="2">
        <v>2023</v>
      </c>
      <c r="C21574" s="2" t="s">
        <v>64</v>
      </c>
      <c r="D21574" s="3">
        <v>203722</v>
      </c>
      <c r="E21574" s="5">
        <f t="shared" si="337"/>
        <v>5.5045601358714329E-2</v>
      </c>
    </row>
    <row r="21575" spans="1:5" x14ac:dyDescent="0.25">
      <c r="A21575" s="2">
        <v>3311</v>
      </c>
      <c r="B21575" s="2">
        <v>2024</v>
      </c>
      <c r="C21575" s="2" t="s">
        <v>64</v>
      </c>
      <c r="D21575" s="3">
        <v>214936</v>
      </c>
      <c r="E21575" s="5">
        <f t="shared" si="337"/>
        <v>5.0577846428704359E-2</v>
      </c>
    </row>
    <row r="21576" spans="1:5" x14ac:dyDescent="0.25">
      <c r="A21576" s="2">
        <v>3311</v>
      </c>
      <c r="B21576" s="2">
        <v>2025</v>
      </c>
      <c r="C21576" s="2" t="s">
        <v>64</v>
      </c>
      <c r="D21576" s="3">
        <v>225807</v>
      </c>
      <c r="E21576" s="5">
        <f t="shared" si="337"/>
        <v>1</v>
      </c>
    </row>
    <row r="21577" spans="1:5" x14ac:dyDescent="0.25">
      <c r="A21577" s="2">
        <v>3312</v>
      </c>
      <c r="B21577" s="2">
        <v>2014</v>
      </c>
      <c r="C21577" s="2" t="s">
        <v>64</v>
      </c>
      <c r="D21577" s="3">
        <v>186899</v>
      </c>
      <c r="E21577" s="5">
        <f t="shared" si="337"/>
        <v>3.7431981979571857E-2</v>
      </c>
    </row>
    <row r="21578" spans="1:5" x14ac:dyDescent="0.25">
      <c r="A21578" s="2">
        <v>3312</v>
      </c>
      <c r="B21578" s="2">
        <v>2015</v>
      </c>
      <c r="C21578" s="2" t="s">
        <v>64</v>
      </c>
      <c r="D21578" s="3">
        <v>193895</v>
      </c>
      <c r="E21578" s="5">
        <f t="shared" si="337"/>
        <v>4.8191031228242087E-2</v>
      </c>
    </row>
    <row r="21579" spans="1:5" x14ac:dyDescent="0.25">
      <c r="A21579" s="2">
        <v>3312</v>
      </c>
      <c r="B21579" s="2">
        <v>2016</v>
      </c>
      <c r="C21579" s="2" t="s">
        <v>64</v>
      </c>
      <c r="D21579" s="3">
        <v>203239</v>
      </c>
      <c r="E21579" s="5">
        <f t="shared" si="337"/>
        <v>3.4786630518748862E-2</v>
      </c>
    </row>
    <row r="21580" spans="1:5" x14ac:dyDescent="0.25">
      <c r="A21580" s="2">
        <v>3312</v>
      </c>
      <c r="B21580" s="2">
        <v>2017</v>
      </c>
      <c r="C21580" s="2" t="s">
        <v>64</v>
      </c>
      <c r="D21580" s="3">
        <v>210309</v>
      </c>
      <c r="E21580" s="5">
        <f t="shared" si="337"/>
        <v>4.4453637267068934E-2</v>
      </c>
    </row>
    <row r="21581" spans="1:5" x14ac:dyDescent="0.25">
      <c r="A21581" s="2">
        <v>3312</v>
      </c>
      <c r="B21581" s="2">
        <v>2018</v>
      </c>
      <c r="C21581" s="2" t="s">
        <v>64</v>
      </c>
      <c r="D21581" s="3">
        <v>219658</v>
      </c>
      <c r="E21581" s="5">
        <f t="shared" si="337"/>
        <v>2.8202933651403545E-2</v>
      </c>
    </row>
    <row r="21582" spans="1:5" x14ac:dyDescent="0.25">
      <c r="A21582" s="2">
        <v>3312</v>
      </c>
      <c r="B21582" s="2">
        <v>2019</v>
      </c>
      <c r="C21582" s="2" t="s">
        <v>64</v>
      </c>
      <c r="D21582" s="3">
        <v>225853</v>
      </c>
      <c r="E21582" s="5">
        <f t="shared" si="337"/>
        <v>2.4790461052100261E-2</v>
      </c>
    </row>
    <row r="21583" spans="1:5" x14ac:dyDescent="0.25">
      <c r="A21583" s="2">
        <v>3312</v>
      </c>
      <c r="B21583" s="2">
        <v>2020</v>
      </c>
      <c r="C21583" s="2" t="s">
        <v>64</v>
      </c>
      <c r="D21583" s="3">
        <v>231452</v>
      </c>
      <c r="E21583" s="5">
        <f t="shared" si="337"/>
        <v>4.3499300070857026E-2</v>
      </c>
    </row>
    <row r="21584" spans="1:5" x14ac:dyDescent="0.25">
      <c r="A21584" s="2">
        <v>3312</v>
      </c>
      <c r="B21584" s="2">
        <v>2021</v>
      </c>
      <c r="C21584" s="2" t="s">
        <v>64</v>
      </c>
      <c r="D21584" s="3">
        <v>241520</v>
      </c>
      <c r="E21584" s="5">
        <f t="shared" si="337"/>
        <v>3.4340841338191451E-2</v>
      </c>
    </row>
    <row r="21585" spans="1:5" x14ac:dyDescent="0.25">
      <c r="A21585" s="2">
        <v>3312</v>
      </c>
      <c r="B21585" s="2">
        <v>2022</v>
      </c>
      <c r="C21585" s="2" t="s">
        <v>64</v>
      </c>
      <c r="D21585" s="3">
        <v>249814</v>
      </c>
      <c r="E21585" s="5">
        <f t="shared" si="337"/>
        <v>2.1011632654695092E-2</v>
      </c>
    </row>
    <row r="21586" spans="1:5" x14ac:dyDescent="0.25">
      <c r="A21586" s="2">
        <v>3312</v>
      </c>
      <c r="B21586" s="2">
        <v>2023</v>
      </c>
      <c r="C21586" s="2" t="s">
        <v>64</v>
      </c>
      <c r="D21586" s="3">
        <v>255063</v>
      </c>
      <c r="E21586" s="5">
        <f t="shared" si="337"/>
        <v>3.236063247119339E-2</v>
      </c>
    </row>
    <row r="21587" spans="1:5" x14ac:dyDescent="0.25">
      <c r="A21587" s="2">
        <v>3312</v>
      </c>
      <c r="B21587" s="2">
        <v>2024</v>
      </c>
      <c r="C21587" s="2" t="s">
        <v>64</v>
      </c>
      <c r="D21587" s="3">
        <v>263317</v>
      </c>
      <c r="E21587" s="5">
        <f t="shared" si="337"/>
        <v>3.6298453954738963E-2</v>
      </c>
    </row>
    <row r="21588" spans="1:5" x14ac:dyDescent="0.25">
      <c r="A21588" s="2">
        <v>3312</v>
      </c>
      <c r="B21588" s="2">
        <v>2025</v>
      </c>
      <c r="C21588" s="2" t="s">
        <v>64</v>
      </c>
      <c r="D21588" s="3">
        <v>272875</v>
      </c>
      <c r="E21588" s="5">
        <f t="shared" si="337"/>
        <v>1</v>
      </c>
    </row>
    <row r="21589" spans="1:5" x14ac:dyDescent="0.25">
      <c r="A21589" s="2">
        <v>3313</v>
      </c>
      <c r="B21589" s="2">
        <v>2017</v>
      </c>
      <c r="C21589" s="2" t="s">
        <v>55</v>
      </c>
      <c r="D21589" s="3">
        <v>59111</v>
      </c>
      <c r="E21589" s="5">
        <f t="shared" si="337"/>
        <v>5.0988817648153474E-2</v>
      </c>
    </row>
    <row r="21590" spans="1:5" x14ac:dyDescent="0.25">
      <c r="A21590" s="2">
        <v>3313</v>
      </c>
      <c r="B21590" s="2">
        <v>2018</v>
      </c>
      <c r="C21590" s="2" t="s">
        <v>55</v>
      </c>
      <c r="D21590" s="3">
        <v>62125</v>
      </c>
      <c r="E21590" s="5">
        <f t="shared" si="337"/>
        <v>8.8820925553319913E-2</v>
      </c>
    </row>
    <row r="21591" spans="1:5" x14ac:dyDescent="0.25">
      <c r="A21591" s="2">
        <v>3313</v>
      </c>
      <c r="B21591" s="2">
        <v>2019</v>
      </c>
      <c r="C21591" s="2" t="s">
        <v>60</v>
      </c>
      <c r="D21591" s="3">
        <v>67643</v>
      </c>
      <c r="E21591" s="5">
        <f t="shared" si="337"/>
        <v>2.5811983501618792E-2</v>
      </c>
    </row>
    <row r="21592" spans="1:5" x14ac:dyDescent="0.25">
      <c r="A21592" s="2">
        <v>3313</v>
      </c>
      <c r="B21592" s="2">
        <v>2020</v>
      </c>
      <c r="C21592" s="2" t="s">
        <v>60</v>
      </c>
      <c r="D21592" s="3">
        <v>69389</v>
      </c>
      <c r="E21592" s="5">
        <f t="shared" si="337"/>
        <v>4.2211301503120094E-2</v>
      </c>
    </row>
    <row r="21593" spans="1:5" x14ac:dyDescent="0.25">
      <c r="A21593" s="2">
        <v>3313</v>
      </c>
      <c r="B21593" s="2">
        <v>2021</v>
      </c>
      <c r="C21593" s="2" t="s">
        <v>60</v>
      </c>
      <c r="D21593" s="3">
        <v>72318</v>
      </c>
      <c r="E21593" s="5">
        <f t="shared" si="337"/>
        <v>6.027545009541193E-2</v>
      </c>
    </row>
    <row r="21594" spans="1:5" x14ac:dyDescent="0.25">
      <c r="A21594" s="2">
        <v>3313</v>
      </c>
      <c r="B21594" s="2">
        <v>2022</v>
      </c>
      <c r="C21594" s="2" t="s">
        <v>60</v>
      </c>
      <c r="D21594" s="3">
        <v>76677</v>
      </c>
      <c r="E21594" s="5">
        <f t="shared" si="337"/>
        <v>7.1520795023279474E-2</v>
      </c>
    </row>
    <row r="21595" spans="1:5" x14ac:dyDescent="0.25">
      <c r="A21595" s="2">
        <v>3313</v>
      </c>
      <c r="B21595" s="2">
        <v>2023</v>
      </c>
      <c r="C21595" s="2" t="s">
        <v>60</v>
      </c>
      <c r="D21595" s="3">
        <v>82161</v>
      </c>
      <c r="E21595" s="5">
        <f t="shared" si="337"/>
        <v>4.5629921739024595E-2</v>
      </c>
    </row>
    <row r="21596" spans="1:5" x14ac:dyDescent="0.25">
      <c r="A21596" s="2">
        <v>3313</v>
      </c>
      <c r="B21596" s="2">
        <v>2024</v>
      </c>
      <c r="C21596" s="2" t="s">
        <v>64</v>
      </c>
      <c r="D21596" s="3">
        <v>85910</v>
      </c>
      <c r="E21596" s="5">
        <f t="shared" si="337"/>
        <v>5.7956000465603535E-2</v>
      </c>
    </row>
    <row r="21597" spans="1:5" x14ac:dyDescent="0.25">
      <c r="A21597" s="2">
        <v>3313</v>
      </c>
      <c r="B21597" s="2">
        <v>2025</v>
      </c>
      <c r="C21597" s="2" t="s">
        <v>64</v>
      </c>
      <c r="D21597" s="3">
        <v>90889</v>
      </c>
      <c r="E21597" s="5">
        <f t="shared" si="337"/>
        <v>1</v>
      </c>
    </row>
    <row r="21598" spans="1:5" x14ac:dyDescent="0.25">
      <c r="A21598" s="2">
        <v>3314</v>
      </c>
      <c r="B21598" s="2">
        <v>2014</v>
      </c>
      <c r="C21598" s="2" t="s">
        <v>55</v>
      </c>
      <c r="D21598" s="3">
        <v>51476</v>
      </c>
      <c r="E21598" s="5">
        <f t="shared" si="337"/>
        <v>3.7143523195275467E-2</v>
      </c>
    </row>
    <row r="21599" spans="1:5" x14ac:dyDescent="0.25">
      <c r="A21599" s="2">
        <v>3314</v>
      </c>
      <c r="B21599" s="2">
        <v>2015</v>
      </c>
      <c r="C21599" s="2" t="s">
        <v>55</v>
      </c>
      <c r="D21599" s="3">
        <v>53388</v>
      </c>
      <c r="E21599" s="5">
        <f t="shared" si="337"/>
        <v>2.4012886791039186E-2</v>
      </c>
    </row>
    <row r="21600" spans="1:5" x14ac:dyDescent="0.25">
      <c r="A21600" s="2">
        <v>3314</v>
      </c>
      <c r="B21600" s="2">
        <v>2016</v>
      </c>
      <c r="C21600" s="2" t="s">
        <v>55</v>
      </c>
      <c r="D21600" s="3">
        <v>54670</v>
      </c>
      <c r="E21600" s="5">
        <f t="shared" si="337"/>
        <v>4.7466617889153101E-2</v>
      </c>
    </row>
    <row r="21601" spans="1:5" x14ac:dyDescent="0.25">
      <c r="A21601" s="2">
        <v>3314</v>
      </c>
      <c r="B21601" s="2">
        <v>2017</v>
      </c>
      <c r="C21601" s="2" t="s">
        <v>55</v>
      </c>
      <c r="D21601" s="3">
        <v>57265</v>
      </c>
      <c r="E21601" s="5">
        <f t="shared" si="337"/>
        <v>2.9581768968829129E-2</v>
      </c>
    </row>
    <row r="21602" spans="1:5" x14ac:dyDescent="0.25">
      <c r="A21602" s="2">
        <v>3314</v>
      </c>
      <c r="B21602" s="2">
        <v>2018</v>
      </c>
      <c r="C21602" s="2" t="s">
        <v>55</v>
      </c>
      <c r="D21602" s="3">
        <v>58959</v>
      </c>
      <c r="E21602" s="5">
        <f t="shared" si="337"/>
        <v>4.2792448989976084E-2</v>
      </c>
    </row>
    <row r="21603" spans="1:5" x14ac:dyDescent="0.25">
      <c r="A21603" s="2">
        <v>3314</v>
      </c>
      <c r="B21603" s="2">
        <v>2019</v>
      </c>
      <c r="C21603" s="2" t="s">
        <v>55</v>
      </c>
      <c r="D21603" s="3">
        <v>61482</v>
      </c>
      <c r="E21603" s="5">
        <f t="shared" si="337"/>
        <v>3.6726196285091571E-2</v>
      </c>
    </row>
    <row r="21604" spans="1:5" x14ac:dyDescent="0.25">
      <c r="A21604" s="2">
        <v>3314</v>
      </c>
      <c r="B21604" s="2">
        <v>2020</v>
      </c>
      <c r="C21604" s="2" t="s">
        <v>55</v>
      </c>
      <c r="D21604" s="3">
        <v>63740</v>
      </c>
      <c r="E21604" s="5">
        <f t="shared" si="337"/>
        <v>4.3096956385315341E-2</v>
      </c>
    </row>
    <row r="21605" spans="1:5" x14ac:dyDescent="0.25">
      <c r="A21605" s="2">
        <v>3314</v>
      </c>
      <c r="B21605" s="2">
        <v>2021</v>
      </c>
      <c r="C21605" s="2" t="s">
        <v>55</v>
      </c>
      <c r="D21605" s="3">
        <v>66487</v>
      </c>
      <c r="E21605" s="5">
        <f t="shared" si="337"/>
        <v>2.3102260592296239E-2</v>
      </c>
    </row>
    <row r="21606" spans="1:5" x14ac:dyDescent="0.25">
      <c r="A21606" s="2">
        <v>3314</v>
      </c>
      <c r="B21606" s="2">
        <v>2022</v>
      </c>
      <c r="C21606" s="2" t="s">
        <v>55</v>
      </c>
      <c r="D21606" s="3">
        <v>68023</v>
      </c>
      <c r="E21606" s="5">
        <f t="shared" si="337"/>
        <v>2.4873939696867235E-2</v>
      </c>
    </row>
    <row r="21607" spans="1:5" x14ac:dyDescent="0.25">
      <c r="A21607" s="2">
        <v>3314</v>
      </c>
      <c r="B21607" s="2">
        <v>2023</v>
      </c>
      <c r="C21607" s="2" t="s">
        <v>55</v>
      </c>
      <c r="D21607" s="3">
        <v>69715</v>
      </c>
      <c r="E21607" s="5">
        <f t="shared" si="337"/>
        <v>3.0682062683783977E-2</v>
      </c>
    </row>
    <row r="21608" spans="1:5" x14ac:dyDescent="0.25">
      <c r="A21608" s="2">
        <v>3314</v>
      </c>
      <c r="B21608" s="2">
        <v>2024</v>
      </c>
      <c r="C21608" s="2" t="s">
        <v>55</v>
      </c>
      <c r="D21608" s="3">
        <v>71854</v>
      </c>
      <c r="E21608" s="5">
        <f t="shared" si="337"/>
        <v>3.1911932529852201E-2</v>
      </c>
    </row>
    <row r="21609" spans="1:5" x14ac:dyDescent="0.25">
      <c r="A21609" s="2">
        <v>3314</v>
      </c>
      <c r="B21609" s="2">
        <v>2025</v>
      </c>
      <c r="C21609" s="2" t="s">
        <v>55</v>
      </c>
      <c r="D21609" s="3">
        <v>74147</v>
      </c>
      <c r="E21609" s="5">
        <f t="shared" si="337"/>
        <v>1</v>
      </c>
    </row>
    <row r="21610" spans="1:5" x14ac:dyDescent="0.25">
      <c r="A21610" s="2">
        <v>3315</v>
      </c>
      <c r="B21610" s="2">
        <v>2022</v>
      </c>
      <c r="C21610" s="2" t="s">
        <v>64</v>
      </c>
      <c r="D21610" s="3">
        <v>150774</v>
      </c>
      <c r="E21610" s="5">
        <f t="shared" si="337"/>
        <v>4.3548622441535012E-2</v>
      </c>
    </row>
    <row r="21611" spans="1:5" x14ac:dyDescent="0.25">
      <c r="A21611" s="2">
        <v>3315</v>
      </c>
      <c r="B21611" s="2">
        <v>2023</v>
      </c>
      <c r="C21611" s="2" t="s">
        <v>64</v>
      </c>
      <c r="D21611" s="3">
        <v>157340</v>
      </c>
      <c r="E21611" s="5">
        <f t="shared" si="337"/>
        <v>2.7411974068895385E-2</v>
      </c>
    </row>
    <row r="21612" spans="1:5" x14ac:dyDescent="0.25">
      <c r="A21612" s="2">
        <v>3315</v>
      </c>
      <c r="B21612" s="2">
        <v>2024</v>
      </c>
      <c r="C21612" s="2" t="s">
        <v>64</v>
      </c>
      <c r="D21612" s="3">
        <v>161653</v>
      </c>
      <c r="E21612" s="5">
        <f t="shared" si="337"/>
        <v>3.5211224041620012E-2</v>
      </c>
    </row>
    <row r="21613" spans="1:5" x14ac:dyDescent="0.25">
      <c r="A21613" s="2">
        <v>3315</v>
      </c>
      <c r="B21613" s="2">
        <v>2025</v>
      </c>
      <c r="C21613" s="2" t="s">
        <v>64</v>
      </c>
      <c r="D21613" s="3">
        <v>167345</v>
      </c>
      <c r="E21613" s="5">
        <f t="shared" si="337"/>
        <v>1</v>
      </c>
    </row>
    <row r="21614" spans="1:5" x14ac:dyDescent="0.25">
      <c r="A21614" s="2">
        <v>3316</v>
      </c>
      <c r="B21614" s="2">
        <v>2023</v>
      </c>
      <c r="C21614" s="2" t="s">
        <v>66</v>
      </c>
      <c r="D21614" s="3">
        <v>52090</v>
      </c>
      <c r="E21614" s="5">
        <f t="shared" si="337"/>
        <v>0.14751391821846804</v>
      </c>
    </row>
    <row r="21615" spans="1:5" x14ac:dyDescent="0.25">
      <c r="A21615" s="2">
        <v>3316</v>
      </c>
      <c r="B21615" s="2">
        <v>2024</v>
      </c>
      <c r="C21615" s="2" t="s">
        <v>55</v>
      </c>
      <c r="D21615" s="3">
        <v>59774</v>
      </c>
      <c r="E21615" s="5">
        <f t="shared" si="337"/>
        <v>4.4634791046274297E-2</v>
      </c>
    </row>
    <row r="21616" spans="1:5" x14ac:dyDescent="0.25">
      <c r="A21616" s="2">
        <v>3316</v>
      </c>
      <c r="B21616" s="2">
        <v>2025</v>
      </c>
      <c r="C21616" s="2" t="s">
        <v>55</v>
      </c>
      <c r="D21616" s="3">
        <v>62442</v>
      </c>
      <c r="E21616" s="5">
        <f t="shared" si="337"/>
        <v>1</v>
      </c>
    </row>
    <row r="21617" spans="1:5" x14ac:dyDescent="0.25">
      <c r="A21617" s="2">
        <v>3317</v>
      </c>
      <c r="B21617" s="2">
        <v>2017</v>
      </c>
      <c r="C21617" s="2" t="s">
        <v>64</v>
      </c>
      <c r="D21617" s="3">
        <v>179957</v>
      </c>
      <c r="E21617" s="5">
        <f t="shared" si="337"/>
        <v>2.9056941380440883E-2</v>
      </c>
    </row>
    <row r="21618" spans="1:5" x14ac:dyDescent="0.25">
      <c r="A21618" s="2">
        <v>3317</v>
      </c>
      <c r="B21618" s="2">
        <v>2018</v>
      </c>
      <c r="C21618" s="2" t="s">
        <v>64</v>
      </c>
      <c r="D21618" s="3">
        <v>185186</v>
      </c>
      <c r="E21618" s="5">
        <f t="shared" si="337"/>
        <v>3.7265236032961453E-2</v>
      </c>
    </row>
    <row r="21619" spans="1:5" x14ac:dyDescent="0.25">
      <c r="A21619" s="2">
        <v>3317</v>
      </c>
      <c r="B21619" s="2">
        <v>2019</v>
      </c>
      <c r="C21619" s="2" t="s">
        <v>64</v>
      </c>
      <c r="D21619" s="3">
        <v>192087</v>
      </c>
      <c r="E21619" s="5">
        <f t="shared" si="337"/>
        <v>3.7108185353511687E-2</v>
      </c>
    </row>
    <row r="21620" spans="1:5" x14ac:dyDescent="0.25">
      <c r="A21620" s="2">
        <v>3317</v>
      </c>
      <c r="B21620" s="2">
        <v>2020</v>
      </c>
      <c r="C21620" s="2" t="s">
        <v>64</v>
      </c>
      <c r="D21620" s="3">
        <v>199215</v>
      </c>
      <c r="E21620" s="5">
        <f t="shared" si="337"/>
        <v>5.1958938834927089E-2</v>
      </c>
    </row>
    <row r="21621" spans="1:5" x14ac:dyDescent="0.25">
      <c r="A21621" s="2">
        <v>3317</v>
      </c>
      <c r="B21621" s="2">
        <v>2021</v>
      </c>
      <c r="C21621" s="2" t="s">
        <v>64</v>
      </c>
      <c r="D21621" s="3">
        <v>209566</v>
      </c>
      <c r="E21621" s="5">
        <f t="shared" si="337"/>
        <v>4.2296937480316467E-2</v>
      </c>
    </row>
    <row r="21622" spans="1:5" x14ac:dyDescent="0.25">
      <c r="A21622" s="2">
        <v>3317</v>
      </c>
      <c r="B21622" s="2">
        <v>2022</v>
      </c>
      <c r="C21622" s="2" t="s">
        <v>64</v>
      </c>
      <c r="D21622" s="3">
        <v>218430</v>
      </c>
      <c r="E21622" s="5">
        <f t="shared" si="337"/>
        <v>4.4064460010071874E-2</v>
      </c>
    </row>
    <row r="21623" spans="1:5" x14ac:dyDescent="0.25">
      <c r="A21623" s="2">
        <v>3317</v>
      </c>
      <c r="B21623" s="2">
        <v>2023</v>
      </c>
      <c r="C21623" s="2" t="s">
        <v>64</v>
      </c>
      <c r="D21623" s="3">
        <v>228055</v>
      </c>
      <c r="E21623" s="5">
        <f t="shared" si="337"/>
        <v>3.1505557869812108E-2</v>
      </c>
    </row>
    <row r="21624" spans="1:5" x14ac:dyDescent="0.25">
      <c r="A21624" s="2">
        <v>3317</v>
      </c>
      <c r="B21624" s="2">
        <v>2024</v>
      </c>
      <c r="C21624" s="2" t="s">
        <v>64</v>
      </c>
      <c r="D21624" s="3">
        <v>235240</v>
      </c>
      <c r="E21624" s="5">
        <f t="shared" si="337"/>
        <v>4.1481040639347051E-2</v>
      </c>
    </row>
    <row r="21625" spans="1:5" x14ac:dyDescent="0.25">
      <c r="A21625" s="2">
        <v>3317</v>
      </c>
      <c r="B21625" s="2">
        <v>2025</v>
      </c>
      <c r="C21625" s="2" t="s">
        <v>64</v>
      </c>
      <c r="D21625" s="3">
        <v>244998</v>
      </c>
      <c r="E21625" s="5">
        <f t="shared" si="337"/>
        <v>1</v>
      </c>
    </row>
    <row r="21626" spans="1:5" x14ac:dyDescent="0.25">
      <c r="A21626" s="2">
        <v>3318</v>
      </c>
      <c r="B21626" s="2">
        <v>2018</v>
      </c>
      <c r="C21626" s="2" t="s">
        <v>55</v>
      </c>
      <c r="D21626" s="3">
        <v>39038</v>
      </c>
      <c r="E21626" s="5">
        <f t="shared" si="337"/>
        <v>2.7972744505353756E-2</v>
      </c>
    </row>
    <row r="21627" spans="1:5" x14ac:dyDescent="0.25">
      <c r="A21627" s="2">
        <v>3318</v>
      </c>
      <c r="B21627" s="2">
        <v>2019</v>
      </c>
      <c r="C21627" s="2" t="s">
        <v>55</v>
      </c>
      <c r="D21627" s="3">
        <v>40130</v>
      </c>
      <c r="E21627" s="5">
        <f t="shared" si="337"/>
        <v>3.3815100922003488E-2</v>
      </c>
    </row>
    <row r="21628" spans="1:5" x14ac:dyDescent="0.25">
      <c r="A21628" s="2">
        <v>3318</v>
      </c>
      <c r="B21628" s="2">
        <v>2020</v>
      </c>
      <c r="C21628" s="2" t="s">
        <v>55</v>
      </c>
      <c r="D21628" s="3">
        <v>41487</v>
      </c>
      <c r="E21628" s="5">
        <f t="shared" si="337"/>
        <v>4.2567551281124209E-2</v>
      </c>
    </row>
    <row r="21629" spans="1:5" x14ac:dyDescent="0.25">
      <c r="A21629" s="2">
        <v>3318</v>
      </c>
      <c r="B21629" s="2">
        <v>2021</v>
      </c>
      <c r="C21629" s="2" t="s">
        <v>55</v>
      </c>
      <c r="D21629" s="3">
        <v>43253</v>
      </c>
      <c r="E21629" s="5">
        <f t="shared" si="337"/>
        <v>0.10727579589855039</v>
      </c>
    </row>
    <row r="21630" spans="1:5" x14ac:dyDescent="0.25">
      <c r="A21630" s="2">
        <v>3318</v>
      </c>
      <c r="B21630" s="2">
        <v>2022</v>
      </c>
      <c r="C21630" s="2" t="s">
        <v>60</v>
      </c>
      <c r="D21630" s="3">
        <v>47893</v>
      </c>
      <c r="E21630" s="5">
        <f t="shared" si="337"/>
        <v>4.5539014052157933E-2</v>
      </c>
    </row>
    <row r="21631" spans="1:5" x14ac:dyDescent="0.25">
      <c r="A21631" s="2">
        <v>3318</v>
      </c>
      <c r="B21631" s="2">
        <v>2023</v>
      </c>
      <c r="C21631" s="2" t="s">
        <v>60</v>
      </c>
      <c r="D21631" s="3">
        <v>50074</v>
      </c>
      <c r="E21631" s="5">
        <f t="shared" si="337"/>
        <v>3.1952709989215962E-2</v>
      </c>
    </row>
    <row r="21632" spans="1:5" x14ac:dyDescent="0.25">
      <c r="A21632" s="2">
        <v>3318</v>
      </c>
      <c r="B21632" s="2">
        <v>2024</v>
      </c>
      <c r="C21632" s="2" t="s">
        <v>60</v>
      </c>
      <c r="D21632" s="3">
        <v>51674</v>
      </c>
      <c r="E21632" s="5">
        <f t="shared" si="337"/>
        <v>2.6551070170685451E-2</v>
      </c>
    </row>
    <row r="21633" spans="1:5" x14ac:dyDescent="0.25">
      <c r="A21633" s="2">
        <v>3318</v>
      </c>
      <c r="B21633" s="2">
        <v>2025</v>
      </c>
      <c r="C21633" s="2" t="s">
        <v>60</v>
      </c>
      <c r="D21633" s="3">
        <v>53046</v>
      </c>
      <c r="E21633" s="5">
        <f t="shared" si="337"/>
        <v>1</v>
      </c>
    </row>
    <row r="21634" spans="1:5" x14ac:dyDescent="0.25">
      <c r="A21634" s="2">
        <v>3319</v>
      </c>
      <c r="B21634" s="2">
        <v>2017</v>
      </c>
      <c r="C21634" s="2" t="s">
        <v>71</v>
      </c>
      <c r="D21634" s="3">
        <v>131021</v>
      </c>
      <c r="E21634" s="5">
        <f t="shared" ref="E21634:E21697" si="338">IF(A21635=A21634,(D21635-D21634)/D21634,1)</f>
        <v>0.10198365147571763</v>
      </c>
    </row>
    <row r="21635" spans="1:5" x14ac:dyDescent="0.25">
      <c r="A21635" s="2">
        <v>3319</v>
      </c>
      <c r="B21635" s="2">
        <v>2018</v>
      </c>
      <c r="C21635" s="2" t="s">
        <v>3443</v>
      </c>
      <c r="D21635" s="3">
        <v>144383</v>
      </c>
      <c r="E21635" s="5">
        <f t="shared" si="338"/>
        <v>5.0324484184426144E-2</v>
      </c>
    </row>
    <row r="21636" spans="1:5" x14ac:dyDescent="0.25">
      <c r="A21636" s="2">
        <v>3319</v>
      </c>
      <c r="B21636" s="2">
        <v>2019</v>
      </c>
      <c r="C21636" s="2" t="s">
        <v>3443</v>
      </c>
      <c r="D21636" s="3">
        <v>151649</v>
      </c>
      <c r="E21636" s="5">
        <f t="shared" si="338"/>
        <v>3.2126819167947032E-2</v>
      </c>
    </row>
    <row r="21637" spans="1:5" x14ac:dyDescent="0.25">
      <c r="A21637" s="2">
        <v>3319</v>
      </c>
      <c r="B21637" s="2">
        <v>2020</v>
      </c>
      <c r="C21637" s="2" t="s">
        <v>3443</v>
      </c>
      <c r="D21637" s="3">
        <v>156521</v>
      </c>
      <c r="E21637" s="5">
        <f t="shared" si="338"/>
        <v>3.6832118373892324E-2</v>
      </c>
    </row>
    <row r="21638" spans="1:5" x14ac:dyDescent="0.25">
      <c r="A21638" s="2">
        <v>3319</v>
      </c>
      <c r="B21638" s="2">
        <v>2021</v>
      </c>
      <c r="C21638" s="2" t="s">
        <v>3443</v>
      </c>
      <c r="D21638" s="3">
        <v>162286</v>
      </c>
      <c r="E21638" s="5">
        <f t="shared" si="338"/>
        <v>3.6657505884672738E-2</v>
      </c>
    </row>
    <row r="21639" spans="1:5" x14ac:dyDescent="0.25">
      <c r="A21639" s="2">
        <v>3319</v>
      </c>
      <c r="B21639" s="2">
        <v>2022</v>
      </c>
      <c r="C21639" s="2" t="s">
        <v>3443</v>
      </c>
      <c r="D21639" s="3">
        <v>168235</v>
      </c>
      <c r="E21639" s="5">
        <f t="shared" si="338"/>
        <v>4.559098879543496E-2</v>
      </c>
    </row>
    <row r="21640" spans="1:5" x14ac:dyDescent="0.25">
      <c r="A21640" s="2">
        <v>3319</v>
      </c>
      <c r="B21640" s="2">
        <v>2023</v>
      </c>
      <c r="C21640" s="2" t="s">
        <v>3443</v>
      </c>
      <c r="D21640" s="3">
        <v>175905</v>
      </c>
      <c r="E21640" s="5">
        <f t="shared" si="338"/>
        <v>4.6036212728461388E-2</v>
      </c>
    </row>
    <row r="21641" spans="1:5" x14ac:dyDescent="0.25">
      <c r="A21641" s="2">
        <v>3319</v>
      </c>
      <c r="B21641" s="2">
        <v>2024</v>
      </c>
      <c r="C21641" s="2" t="s">
        <v>3443</v>
      </c>
      <c r="D21641" s="3">
        <v>184003</v>
      </c>
      <c r="E21641" s="5">
        <f t="shared" si="338"/>
        <v>4.9520931723939281E-2</v>
      </c>
    </row>
    <row r="21642" spans="1:5" x14ac:dyDescent="0.25">
      <c r="A21642" s="2">
        <v>3319</v>
      </c>
      <c r="B21642" s="2">
        <v>2025</v>
      </c>
      <c r="C21642" s="2" t="s">
        <v>3443</v>
      </c>
      <c r="D21642" s="3">
        <v>193115</v>
      </c>
      <c r="E21642" s="5">
        <f t="shared" si="338"/>
        <v>1</v>
      </c>
    </row>
    <row r="21643" spans="1:5" x14ac:dyDescent="0.25">
      <c r="A21643" s="2">
        <v>3320</v>
      </c>
      <c r="B21643" s="2">
        <v>2015</v>
      </c>
      <c r="C21643" s="2" t="s">
        <v>55</v>
      </c>
      <c r="D21643" s="3">
        <v>73016</v>
      </c>
      <c r="E21643" s="5">
        <f t="shared" si="338"/>
        <v>3.4745809137723238E-2</v>
      </c>
    </row>
    <row r="21644" spans="1:5" x14ac:dyDescent="0.25">
      <c r="A21644" s="2">
        <v>3320</v>
      </c>
      <c r="B21644" s="2">
        <v>2016</v>
      </c>
      <c r="C21644" s="2" t="s">
        <v>55</v>
      </c>
      <c r="D21644" s="3">
        <v>75553</v>
      </c>
      <c r="E21644" s="5">
        <f t="shared" si="338"/>
        <v>3.8304236760949267E-2</v>
      </c>
    </row>
    <row r="21645" spans="1:5" x14ac:dyDescent="0.25">
      <c r="A21645" s="2">
        <v>3320</v>
      </c>
      <c r="B21645" s="2">
        <v>2017</v>
      </c>
      <c r="C21645" s="2" t="s">
        <v>55</v>
      </c>
      <c r="D21645" s="3">
        <v>78447</v>
      </c>
      <c r="E21645" s="5">
        <f t="shared" si="338"/>
        <v>2.2308055120017337E-2</v>
      </c>
    </row>
    <row r="21646" spans="1:5" x14ac:dyDescent="0.25">
      <c r="A21646" s="2">
        <v>3320</v>
      </c>
      <c r="B21646" s="2">
        <v>2018</v>
      </c>
      <c r="C21646" s="2" t="s">
        <v>55</v>
      </c>
      <c r="D21646" s="3">
        <v>80197</v>
      </c>
      <c r="E21646" s="5">
        <f t="shared" si="338"/>
        <v>3.7507637442797115E-2</v>
      </c>
    </row>
    <row r="21647" spans="1:5" x14ac:dyDescent="0.25">
      <c r="A21647" s="2">
        <v>3320</v>
      </c>
      <c r="B21647" s="2">
        <v>2019</v>
      </c>
      <c r="C21647" s="2" t="s">
        <v>55</v>
      </c>
      <c r="D21647" s="3">
        <v>83205</v>
      </c>
      <c r="E21647" s="5">
        <f t="shared" si="338"/>
        <v>2.1933778018147949E-2</v>
      </c>
    </row>
    <row r="21648" spans="1:5" x14ac:dyDescent="0.25">
      <c r="A21648" s="2">
        <v>3320</v>
      </c>
      <c r="B21648" s="2">
        <v>2020</v>
      </c>
      <c r="C21648" s="2" t="s">
        <v>55</v>
      </c>
      <c r="D21648" s="3">
        <v>85030</v>
      </c>
      <c r="E21648" s="5">
        <f t="shared" si="338"/>
        <v>3.8068916852875459E-2</v>
      </c>
    </row>
    <row r="21649" spans="1:5" x14ac:dyDescent="0.25">
      <c r="A21649" s="2">
        <v>3320</v>
      </c>
      <c r="B21649" s="2">
        <v>2021</v>
      </c>
      <c r="C21649" s="2" t="s">
        <v>55</v>
      </c>
      <c r="D21649" s="3">
        <v>88267</v>
      </c>
      <c r="E21649" s="5">
        <f t="shared" si="338"/>
        <v>3.3432653199950153E-2</v>
      </c>
    </row>
    <row r="21650" spans="1:5" x14ac:dyDescent="0.25">
      <c r="A21650" s="2">
        <v>3320</v>
      </c>
      <c r="B21650" s="2">
        <v>2022</v>
      </c>
      <c r="C21650" s="2" t="s">
        <v>55</v>
      </c>
      <c r="D21650" s="3">
        <v>91218</v>
      </c>
      <c r="E21650" s="5">
        <f t="shared" si="338"/>
        <v>4.8367646736389748E-2</v>
      </c>
    </row>
    <row r="21651" spans="1:5" x14ac:dyDescent="0.25">
      <c r="A21651" s="2">
        <v>3320</v>
      </c>
      <c r="B21651" s="2">
        <v>2023</v>
      </c>
      <c r="C21651" s="2" t="s">
        <v>55</v>
      </c>
      <c r="D21651" s="3">
        <v>95630</v>
      </c>
      <c r="E21651" s="5">
        <f t="shared" si="338"/>
        <v>5.0580361811147133E-2</v>
      </c>
    </row>
    <row r="21652" spans="1:5" x14ac:dyDescent="0.25">
      <c r="A21652" s="2">
        <v>3320</v>
      </c>
      <c r="B21652" s="2">
        <v>2024</v>
      </c>
      <c r="C21652" s="2" t="s">
        <v>55</v>
      </c>
      <c r="D21652" s="3">
        <v>100467</v>
      </c>
      <c r="E21652" s="5">
        <f t="shared" si="338"/>
        <v>2.2275971214428619E-2</v>
      </c>
    </row>
    <row r="21653" spans="1:5" x14ac:dyDescent="0.25">
      <c r="A21653" s="2">
        <v>3320</v>
      </c>
      <c r="B21653" s="2">
        <v>2025</v>
      </c>
      <c r="C21653" s="2" t="s">
        <v>55</v>
      </c>
      <c r="D21653" s="3">
        <v>102705</v>
      </c>
      <c r="E21653" s="5">
        <f t="shared" si="338"/>
        <v>1</v>
      </c>
    </row>
    <row r="21654" spans="1:5" x14ac:dyDescent="0.25">
      <c r="A21654" s="2">
        <v>3321</v>
      </c>
      <c r="B21654" s="2">
        <v>2015</v>
      </c>
      <c r="C21654" s="2" t="s">
        <v>75</v>
      </c>
      <c r="D21654" s="3">
        <v>366899</v>
      </c>
      <c r="E21654" s="5">
        <f t="shared" si="338"/>
        <v>3.9918342650157125E-2</v>
      </c>
    </row>
    <row r="21655" spans="1:5" x14ac:dyDescent="0.25">
      <c r="A21655" s="2">
        <v>3321</v>
      </c>
      <c r="B21655" s="2">
        <v>2016</v>
      </c>
      <c r="C21655" s="2" t="s">
        <v>75</v>
      </c>
      <c r="D21655" s="3">
        <v>381545</v>
      </c>
      <c r="E21655" s="5">
        <f t="shared" si="338"/>
        <v>5.2693653435374598E-2</v>
      </c>
    </row>
    <row r="21656" spans="1:5" x14ac:dyDescent="0.25">
      <c r="A21656" s="2">
        <v>3321</v>
      </c>
      <c r="B21656" s="2">
        <v>2017</v>
      </c>
      <c r="C21656" s="2" t="s">
        <v>75</v>
      </c>
      <c r="D21656" s="3">
        <v>401650</v>
      </c>
      <c r="E21656" s="5">
        <f t="shared" si="338"/>
        <v>2.2390140669737334E-2</v>
      </c>
    </row>
    <row r="21657" spans="1:5" x14ac:dyDescent="0.25">
      <c r="A21657" s="2">
        <v>3321</v>
      </c>
      <c r="B21657" s="2">
        <v>2018</v>
      </c>
      <c r="C21657" s="2" t="s">
        <v>75</v>
      </c>
      <c r="D21657" s="3">
        <v>410643</v>
      </c>
      <c r="E21657" s="5">
        <f t="shared" si="338"/>
        <v>3.237605413948369E-2</v>
      </c>
    </row>
    <row r="21658" spans="1:5" x14ac:dyDescent="0.25">
      <c r="A21658" s="2">
        <v>3321</v>
      </c>
      <c r="B21658" s="2">
        <v>2019</v>
      </c>
      <c r="C21658" s="2" t="s">
        <v>75</v>
      </c>
      <c r="D21658" s="3">
        <v>423938</v>
      </c>
      <c r="E21658" s="5">
        <f t="shared" si="338"/>
        <v>3.4858870872627602E-2</v>
      </c>
    </row>
    <row r="21659" spans="1:5" x14ac:dyDescent="0.25">
      <c r="A21659" s="2">
        <v>3321</v>
      </c>
      <c r="B21659" s="2">
        <v>2020</v>
      </c>
      <c r="C21659" s="2" t="s">
        <v>75</v>
      </c>
      <c r="D21659" s="3">
        <v>438716</v>
      </c>
      <c r="E21659" s="5">
        <f t="shared" si="338"/>
        <v>4.9736047921662307E-2</v>
      </c>
    </row>
    <row r="21660" spans="1:5" x14ac:dyDescent="0.25">
      <c r="A21660" s="2">
        <v>3321</v>
      </c>
      <c r="B21660" s="2">
        <v>2021</v>
      </c>
      <c r="C21660" s="2" t="s">
        <v>75</v>
      </c>
      <c r="D21660" s="3">
        <v>460536</v>
      </c>
      <c r="E21660" s="5">
        <f t="shared" si="338"/>
        <v>4.376205117515243E-2</v>
      </c>
    </row>
    <row r="21661" spans="1:5" x14ac:dyDescent="0.25">
      <c r="A21661" s="2">
        <v>3321</v>
      </c>
      <c r="B21661" s="2">
        <v>2022</v>
      </c>
      <c r="C21661" s="2" t="s">
        <v>75</v>
      </c>
      <c r="D21661" s="3">
        <v>480690</v>
      </c>
      <c r="E21661" s="5">
        <f t="shared" si="338"/>
        <v>4.2274646861802823E-2</v>
      </c>
    </row>
    <row r="21662" spans="1:5" x14ac:dyDescent="0.25">
      <c r="A21662" s="2">
        <v>3321</v>
      </c>
      <c r="B21662" s="2">
        <v>2023</v>
      </c>
      <c r="C21662" s="2" t="s">
        <v>75</v>
      </c>
      <c r="D21662" s="3">
        <v>501011</v>
      </c>
      <c r="E21662" s="5">
        <f t="shared" si="338"/>
        <v>4.4539940240833034E-2</v>
      </c>
    </row>
    <row r="21663" spans="1:5" x14ac:dyDescent="0.25">
      <c r="A21663" s="2">
        <v>3321</v>
      </c>
      <c r="B21663" s="2">
        <v>2024</v>
      </c>
      <c r="C21663" s="2" t="s">
        <v>75</v>
      </c>
      <c r="D21663" s="3">
        <v>523326</v>
      </c>
      <c r="E21663" s="5">
        <f t="shared" si="338"/>
        <v>3.7200521281189926E-2</v>
      </c>
    </row>
    <row r="21664" spans="1:5" x14ac:dyDescent="0.25">
      <c r="A21664" s="2">
        <v>3321</v>
      </c>
      <c r="B21664" s="2">
        <v>2025</v>
      </c>
      <c r="C21664" s="2" t="s">
        <v>75</v>
      </c>
      <c r="D21664" s="3">
        <v>542794</v>
      </c>
      <c r="E21664" s="5">
        <f t="shared" si="338"/>
        <v>1</v>
      </c>
    </row>
    <row r="21665" spans="1:5" x14ac:dyDescent="0.25">
      <c r="A21665" s="2">
        <v>3322</v>
      </c>
      <c r="B21665" s="2">
        <v>2021</v>
      </c>
      <c r="C21665" s="2" t="s">
        <v>55</v>
      </c>
      <c r="D21665" s="3">
        <v>119607</v>
      </c>
      <c r="E21665" s="5">
        <f t="shared" si="338"/>
        <v>3.837568035315659E-2</v>
      </c>
    </row>
    <row r="21666" spans="1:5" x14ac:dyDescent="0.25">
      <c r="A21666" s="2">
        <v>3322</v>
      </c>
      <c r="B21666" s="2">
        <v>2022</v>
      </c>
      <c r="C21666" s="2" t="s">
        <v>55</v>
      </c>
      <c r="D21666" s="3">
        <v>124197</v>
      </c>
      <c r="E21666" s="5">
        <f t="shared" si="338"/>
        <v>5.6176880278911726E-2</v>
      </c>
    </row>
    <row r="21667" spans="1:5" x14ac:dyDescent="0.25">
      <c r="A21667" s="2">
        <v>3322</v>
      </c>
      <c r="B21667" s="2">
        <v>2023</v>
      </c>
      <c r="C21667" s="2" t="s">
        <v>55</v>
      </c>
      <c r="D21667" s="3">
        <v>131174</v>
      </c>
      <c r="E21667" s="5">
        <f t="shared" si="338"/>
        <v>5.5369204263039928E-2</v>
      </c>
    </row>
    <row r="21668" spans="1:5" x14ac:dyDescent="0.25">
      <c r="A21668" s="2">
        <v>3322</v>
      </c>
      <c r="B21668" s="2">
        <v>2024</v>
      </c>
      <c r="C21668" s="2" t="s">
        <v>55</v>
      </c>
      <c r="D21668" s="3">
        <v>138437</v>
      </c>
      <c r="E21668" s="5">
        <f t="shared" si="338"/>
        <v>3.7591106423860675E-2</v>
      </c>
    </row>
    <row r="21669" spans="1:5" x14ac:dyDescent="0.25">
      <c r="A21669" s="2">
        <v>3322</v>
      </c>
      <c r="B21669" s="2">
        <v>2025</v>
      </c>
      <c r="C21669" s="2" t="s">
        <v>55</v>
      </c>
      <c r="D21669" s="3">
        <v>143641</v>
      </c>
      <c r="E21669" s="5">
        <f t="shared" si="338"/>
        <v>1</v>
      </c>
    </row>
    <row r="21670" spans="1:5" x14ac:dyDescent="0.25">
      <c r="A21670" s="2">
        <v>3323</v>
      </c>
      <c r="B21670" s="2">
        <v>2021</v>
      </c>
      <c r="C21670" s="2" t="s">
        <v>66</v>
      </c>
      <c r="D21670" s="3">
        <v>68274</v>
      </c>
      <c r="E21670" s="5">
        <f t="shared" si="338"/>
        <v>4.4775463573248971E-2</v>
      </c>
    </row>
    <row r="21671" spans="1:5" x14ac:dyDescent="0.25">
      <c r="A21671" s="2">
        <v>3323</v>
      </c>
      <c r="B21671" s="2">
        <v>2022</v>
      </c>
      <c r="C21671" s="2" t="s">
        <v>66</v>
      </c>
      <c r="D21671" s="3">
        <v>71331</v>
      </c>
      <c r="E21671" s="5">
        <f t="shared" si="338"/>
        <v>4.5534199716813169E-2</v>
      </c>
    </row>
    <row r="21672" spans="1:5" x14ac:dyDescent="0.25">
      <c r="A21672" s="2">
        <v>3323</v>
      </c>
      <c r="B21672" s="2">
        <v>2023</v>
      </c>
      <c r="C21672" s="2" t="s">
        <v>55</v>
      </c>
      <c r="D21672" s="3">
        <v>74579</v>
      </c>
      <c r="E21672" s="5">
        <f t="shared" si="338"/>
        <v>4.9155928612612129E-2</v>
      </c>
    </row>
    <row r="21673" spans="1:5" x14ac:dyDescent="0.25">
      <c r="A21673" s="2">
        <v>3323</v>
      </c>
      <c r="B21673" s="2">
        <v>2024</v>
      </c>
      <c r="C21673" s="2" t="s">
        <v>55</v>
      </c>
      <c r="D21673" s="3">
        <v>78245</v>
      </c>
      <c r="E21673" s="5">
        <f t="shared" si="338"/>
        <v>5.2834046903955524E-2</v>
      </c>
    </row>
    <row r="21674" spans="1:5" x14ac:dyDescent="0.25">
      <c r="A21674" s="2">
        <v>3323</v>
      </c>
      <c r="B21674" s="2">
        <v>2025</v>
      </c>
      <c r="C21674" s="2" t="s">
        <v>55</v>
      </c>
      <c r="D21674" s="3">
        <v>82379</v>
      </c>
      <c r="E21674" s="5">
        <f t="shared" si="338"/>
        <v>1</v>
      </c>
    </row>
    <row r="21675" spans="1:5" x14ac:dyDescent="0.25">
      <c r="A21675" s="2">
        <v>3324</v>
      </c>
      <c r="B21675" s="2">
        <v>2015</v>
      </c>
      <c r="C21675" s="2" t="s">
        <v>60</v>
      </c>
      <c r="D21675" s="3">
        <v>141417</v>
      </c>
      <c r="E21675" s="5">
        <f t="shared" si="338"/>
        <v>3.5999915144572438E-2</v>
      </c>
    </row>
    <row r="21676" spans="1:5" x14ac:dyDescent="0.25">
      <c r="A21676" s="2">
        <v>3324</v>
      </c>
      <c r="B21676" s="2">
        <v>2016</v>
      </c>
      <c r="C21676" s="2" t="s">
        <v>60</v>
      </c>
      <c r="D21676" s="3">
        <v>146508</v>
      </c>
      <c r="E21676" s="5">
        <f t="shared" si="338"/>
        <v>3.5943429710322987E-2</v>
      </c>
    </row>
    <row r="21677" spans="1:5" x14ac:dyDescent="0.25">
      <c r="A21677" s="2">
        <v>3324</v>
      </c>
      <c r="B21677" s="2">
        <v>2017</v>
      </c>
      <c r="C21677" s="2" t="s">
        <v>60</v>
      </c>
      <c r="D21677" s="3">
        <v>151774</v>
      </c>
      <c r="E21677" s="5">
        <f t="shared" si="338"/>
        <v>4.0869977730045991E-2</v>
      </c>
    </row>
    <row r="21678" spans="1:5" x14ac:dyDescent="0.25">
      <c r="A21678" s="2">
        <v>3324</v>
      </c>
      <c r="B21678" s="2">
        <v>2018</v>
      </c>
      <c r="C21678" s="2" t="s">
        <v>60</v>
      </c>
      <c r="D21678" s="3">
        <v>157977</v>
      </c>
      <c r="E21678" s="5">
        <f t="shared" si="338"/>
        <v>2.738373307506789E-2</v>
      </c>
    </row>
    <row r="21679" spans="1:5" x14ac:dyDescent="0.25">
      <c r="A21679" s="2">
        <v>3324</v>
      </c>
      <c r="B21679" s="2">
        <v>2019</v>
      </c>
      <c r="C21679" s="2" t="s">
        <v>64</v>
      </c>
      <c r="D21679" s="3">
        <v>162303</v>
      </c>
      <c r="E21679" s="5">
        <f t="shared" si="338"/>
        <v>2.7879952927549089E-2</v>
      </c>
    </row>
    <row r="21680" spans="1:5" x14ac:dyDescent="0.25">
      <c r="A21680" s="2">
        <v>3324</v>
      </c>
      <c r="B21680" s="2">
        <v>2020</v>
      </c>
      <c r="C21680" s="2" t="s">
        <v>64</v>
      </c>
      <c r="D21680" s="3">
        <v>166828</v>
      </c>
      <c r="E21680" s="5">
        <f t="shared" si="338"/>
        <v>2.7009854460881867E-2</v>
      </c>
    </row>
    <row r="21681" spans="1:5" x14ac:dyDescent="0.25">
      <c r="A21681" s="2">
        <v>3324</v>
      </c>
      <c r="B21681" s="2">
        <v>2021</v>
      </c>
      <c r="C21681" s="2" t="s">
        <v>64</v>
      </c>
      <c r="D21681" s="3">
        <v>171334</v>
      </c>
      <c r="E21681" s="5">
        <f t="shared" si="338"/>
        <v>3.506601141629799E-2</v>
      </c>
    </row>
    <row r="21682" spans="1:5" x14ac:dyDescent="0.25">
      <c r="A21682" s="2">
        <v>3324</v>
      </c>
      <c r="B21682" s="2">
        <v>2022</v>
      </c>
      <c r="C21682" s="2" t="s">
        <v>64</v>
      </c>
      <c r="D21682" s="3">
        <v>177342</v>
      </c>
      <c r="E21682" s="5">
        <f t="shared" si="338"/>
        <v>4.2866326081808029E-2</v>
      </c>
    </row>
    <row r="21683" spans="1:5" x14ac:dyDescent="0.25">
      <c r="A21683" s="2">
        <v>3324</v>
      </c>
      <c r="B21683" s="2">
        <v>2023</v>
      </c>
      <c r="C21683" s="2" t="s">
        <v>64</v>
      </c>
      <c r="D21683" s="3">
        <v>184944</v>
      </c>
      <c r="E21683" s="5">
        <f t="shared" si="338"/>
        <v>3.9806644173371396E-2</v>
      </c>
    </row>
    <row r="21684" spans="1:5" x14ac:dyDescent="0.25">
      <c r="A21684" s="2">
        <v>3324</v>
      </c>
      <c r="B21684" s="2">
        <v>2024</v>
      </c>
      <c r="C21684" s="2" t="s">
        <v>64</v>
      </c>
      <c r="D21684" s="3">
        <v>192306</v>
      </c>
      <c r="E21684" s="5">
        <f t="shared" si="338"/>
        <v>5.3446070325418864E-2</v>
      </c>
    </row>
    <row r="21685" spans="1:5" x14ac:dyDescent="0.25">
      <c r="A21685" s="2">
        <v>3324</v>
      </c>
      <c r="B21685" s="2">
        <v>2025</v>
      </c>
      <c r="C21685" s="2" t="s">
        <v>64</v>
      </c>
      <c r="D21685" s="3">
        <v>202584</v>
      </c>
      <c r="E21685" s="5">
        <f t="shared" si="338"/>
        <v>1</v>
      </c>
    </row>
    <row r="21686" spans="1:5" x14ac:dyDescent="0.25">
      <c r="A21686" s="2">
        <v>3325</v>
      </c>
      <c r="B21686" s="2">
        <v>2016</v>
      </c>
      <c r="C21686" s="2" t="s">
        <v>60</v>
      </c>
      <c r="D21686" s="3">
        <v>93514</v>
      </c>
      <c r="E21686" s="5">
        <f t="shared" si="338"/>
        <v>3.9673204012233461E-2</v>
      </c>
    </row>
    <row r="21687" spans="1:5" x14ac:dyDescent="0.25">
      <c r="A21687" s="2">
        <v>3325</v>
      </c>
      <c r="B21687" s="2">
        <v>2017</v>
      </c>
      <c r="C21687" s="2" t="s">
        <v>60</v>
      </c>
      <c r="D21687" s="3">
        <v>97224</v>
      </c>
      <c r="E21687" s="5">
        <f t="shared" si="338"/>
        <v>5.0872212622397765E-2</v>
      </c>
    </row>
    <row r="21688" spans="1:5" x14ac:dyDescent="0.25">
      <c r="A21688" s="2">
        <v>3325</v>
      </c>
      <c r="B21688" s="2">
        <v>2018</v>
      </c>
      <c r="C21688" s="2" t="s">
        <v>60</v>
      </c>
      <c r="D21688" s="3">
        <v>102170</v>
      </c>
      <c r="E21688" s="5">
        <f t="shared" si="338"/>
        <v>3.4687285896055596E-2</v>
      </c>
    </row>
    <row r="21689" spans="1:5" x14ac:dyDescent="0.25">
      <c r="A21689" s="2">
        <v>3325</v>
      </c>
      <c r="B21689" s="2">
        <v>2019</v>
      </c>
      <c r="C21689" s="2" t="s">
        <v>60</v>
      </c>
      <c r="D21689" s="3">
        <v>105714</v>
      </c>
      <c r="E21689" s="5">
        <f t="shared" si="338"/>
        <v>2.9248727699264052E-2</v>
      </c>
    </row>
    <row r="21690" spans="1:5" x14ac:dyDescent="0.25">
      <c r="A21690" s="2">
        <v>3325</v>
      </c>
      <c r="B21690" s="2">
        <v>2020</v>
      </c>
      <c r="C21690" s="2" t="s">
        <v>60</v>
      </c>
      <c r="D21690" s="3">
        <v>108806</v>
      </c>
      <c r="E21690" s="5">
        <f t="shared" si="338"/>
        <v>4.7074609856074111E-2</v>
      </c>
    </row>
    <row r="21691" spans="1:5" x14ac:dyDescent="0.25">
      <c r="A21691" s="2">
        <v>3325</v>
      </c>
      <c r="B21691" s="2">
        <v>2021</v>
      </c>
      <c r="C21691" s="2" t="s">
        <v>60</v>
      </c>
      <c r="D21691" s="3">
        <v>113928</v>
      </c>
      <c r="E21691" s="5">
        <f t="shared" si="338"/>
        <v>2.9781967558457974E-2</v>
      </c>
    </row>
    <row r="21692" spans="1:5" x14ac:dyDescent="0.25">
      <c r="A21692" s="2">
        <v>3325</v>
      </c>
      <c r="B21692" s="2">
        <v>2022</v>
      </c>
      <c r="C21692" s="2" t="s">
        <v>60</v>
      </c>
      <c r="D21692" s="3">
        <v>117321</v>
      </c>
      <c r="E21692" s="5">
        <f t="shared" si="338"/>
        <v>3.1750496501052668E-2</v>
      </c>
    </row>
    <row r="21693" spans="1:5" x14ac:dyDescent="0.25">
      <c r="A21693" s="2">
        <v>3325</v>
      </c>
      <c r="B21693" s="2">
        <v>2023</v>
      </c>
      <c r="C21693" s="2" t="s">
        <v>60</v>
      </c>
      <c r="D21693" s="3">
        <v>121046</v>
      </c>
      <c r="E21693" s="5">
        <f t="shared" si="338"/>
        <v>3.8629942335971446E-2</v>
      </c>
    </row>
    <row r="21694" spans="1:5" x14ac:dyDescent="0.25">
      <c r="A21694" s="2">
        <v>3325</v>
      </c>
      <c r="B21694" s="2">
        <v>2024</v>
      </c>
      <c r="C21694" s="2" t="s">
        <v>60</v>
      </c>
      <c r="D21694" s="3">
        <v>125722</v>
      </c>
      <c r="E21694" s="5">
        <f t="shared" si="338"/>
        <v>3.4854679371947632E-2</v>
      </c>
    </row>
    <row r="21695" spans="1:5" x14ac:dyDescent="0.25">
      <c r="A21695" s="2">
        <v>3325</v>
      </c>
      <c r="B21695" s="2">
        <v>2025</v>
      </c>
      <c r="C21695" s="2" t="s">
        <v>60</v>
      </c>
      <c r="D21695" s="3">
        <v>130104</v>
      </c>
      <c r="E21695" s="5">
        <f t="shared" si="338"/>
        <v>1</v>
      </c>
    </row>
    <row r="21696" spans="1:5" x14ac:dyDescent="0.25">
      <c r="A21696" s="2">
        <v>3326</v>
      </c>
      <c r="B21696" s="2">
        <v>2021</v>
      </c>
      <c r="C21696" s="2" t="s">
        <v>60</v>
      </c>
      <c r="D21696" s="3">
        <v>81740</v>
      </c>
      <c r="E21696" s="5">
        <f t="shared" si="338"/>
        <v>4.4519207242476141E-2</v>
      </c>
    </row>
    <row r="21697" spans="1:5" x14ac:dyDescent="0.25">
      <c r="A21697" s="2">
        <v>3326</v>
      </c>
      <c r="B21697" s="2">
        <v>2022</v>
      </c>
      <c r="C21697" s="2" t="s">
        <v>60</v>
      </c>
      <c r="D21697" s="3">
        <v>85379</v>
      </c>
      <c r="E21697" s="5">
        <f t="shared" si="338"/>
        <v>2.369435106993523E-2</v>
      </c>
    </row>
    <row r="21698" spans="1:5" x14ac:dyDescent="0.25">
      <c r="A21698" s="2">
        <v>3326</v>
      </c>
      <c r="B21698" s="2">
        <v>2023</v>
      </c>
      <c r="C21698" s="2" t="s">
        <v>60</v>
      </c>
      <c r="D21698" s="3">
        <v>87402</v>
      </c>
      <c r="E21698" s="5">
        <f t="shared" ref="E21698:E21761" si="339">IF(A21699=A21698,(D21699-D21698)/D21698,1)</f>
        <v>2.7493650030891742E-2</v>
      </c>
    </row>
    <row r="21699" spans="1:5" x14ac:dyDescent="0.25">
      <c r="A21699" s="2">
        <v>3326</v>
      </c>
      <c r="B21699" s="2">
        <v>2024</v>
      </c>
      <c r="C21699" s="2" t="s">
        <v>60</v>
      </c>
      <c r="D21699" s="3">
        <v>89805</v>
      </c>
      <c r="E21699" s="5">
        <f t="shared" si="339"/>
        <v>2.5176771894660655E-2</v>
      </c>
    </row>
    <row r="21700" spans="1:5" x14ac:dyDescent="0.25">
      <c r="A21700" s="2">
        <v>3326</v>
      </c>
      <c r="B21700" s="2">
        <v>2025</v>
      </c>
      <c r="C21700" s="2" t="s">
        <v>60</v>
      </c>
      <c r="D21700" s="3">
        <v>92066</v>
      </c>
      <c r="E21700" s="5">
        <f t="shared" si="339"/>
        <v>1</v>
      </c>
    </row>
    <row r="21701" spans="1:5" x14ac:dyDescent="0.25">
      <c r="A21701" s="2">
        <v>3327</v>
      </c>
      <c r="B21701" s="2">
        <v>2025</v>
      </c>
      <c r="C21701" s="2" t="s">
        <v>75</v>
      </c>
      <c r="D21701" s="3">
        <v>172781</v>
      </c>
      <c r="E21701" s="5">
        <f t="shared" si="339"/>
        <v>1</v>
      </c>
    </row>
    <row r="21702" spans="1:5" x14ac:dyDescent="0.25">
      <c r="A21702" s="2">
        <v>3328</v>
      </c>
      <c r="B21702" s="2">
        <v>2025</v>
      </c>
      <c r="C21702" s="2" t="s">
        <v>64</v>
      </c>
      <c r="D21702" s="3">
        <v>136449</v>
      </c>
      <c r="E21702" s="5">
        <f t="shared" si="339"/>
        <v>1</v>
      </c>
    </row>
    <row r="21703" spans="1:5" x14ac:dyDescent="0.25">
      <c r="A21703" s="2">
        <v>3329</v>
      </c>
      <c r="B21703" s="2">
        <v>2019</v>
      </c>
      <c r="C21703" s="2" t="s">
        <v>55</v>
      </c>
      <c r="D21703" s="3">
        <v>88257</v>
      </c>
      <c r="E21703" s="5">
        <f t="shared" si="339"/>
        <v>5.2721030626465888E-2</v>
      </c>
    </row>
    <row r="21704" spans="1:5" x14ac:dyDescent="0.25">
      <c r="A21704" s="2">
        <v>3329</v>
      </c>
      <c r="B21704" s="2">
        <v>2020</v>
      </c>
      <c r="C21704" s="2" t="s">
        <v>60</v>
      </c>
      <c r="D21704" s="3">
        <v>92910</v>
      </c>
      <c r="E21704" s="5">
        <f t="shared" si="339"/>
        <v>2.429232590679152E-2</v>
      </c>
    </row>
    <row r="21705" spans="1:5" x14ac:dyDescent="0.25">
      <c r="A21705" s="2">
        <v>3329</v>
      </c>
      <c r="B21705" s="2">
        <v>2021</v>
      </c>
      <c r="C21705" s="2" t="s">
        <v>60</v>
      </c>
      <c r="D21705" s="3">
        <v>95167</v>
      </c>
      <c r="E21705" s="5">
        <f t="shared" si="339"/>
        <v>4.3176731430012508E-2</v>
      </c>
    </row>
    <row r="21706" spans="1:5" x14ac:dyDescent="0.25">
      <c r="A21706" s="2">
        <v>3329</v>
      </c>
      <c r="B21706" s="2">
        <v>2022</v>
      </c>
      <c r="C21706" s="2" t="s">
        <v>60</v>
      </c>
      <c r="D21706" s="3">
        <v>99276</v>
      </c>
      <c r="E21706" s="5">
        <f t="shared" si="339"/>
        <v>6.1162818808171156E-2</v>
      </c>
    </row>
    <row r="21707" spans="1:5" x14ac:dyDescent="0.25">
      <c r="A21707" s="2">
        <v>3329</v>
      </c>
      <c r="B21707" s="2">
        <v>2023</v>
      </c>
      <c r="C21707" s="2" t="s">
        <v>64</v>
      </c>
      <c r="D21707" s="3">
        <v>105348</v>
      </c>
      <c r="E21707" s="5">
        <f t="shared" si="339"/>
        <v>0.11543645821467897</v>
      </c>
    </row>
    <row r="21708" spans="1:5" x14ac:dyDescent="0.25">
      <c r="A21708" s="2">
        <v>3329</v>
      </c>
      <c r="B21708" s="2">
        <v>2024</v>
      </c>
      <c r="C21708" s="2" t="s">
        <v>75</v>
      </c>
      <c r="D21708" s="3">
        <v>117509</v>
      </c>
      <c r="E21708" s="5">
        <f t="shared" si="339"/>
        <v>2.3751372235318147E-2</v>
      </c>
    </row>
    <row r="21709" spans="1:5" x14ac:dyDescent="0.25">
      <c r="A21709" s="2">
        <v>3329</v>
      </c>
      <c r="B21709" s="2">
        <v>2025</v>
      </c>
      <c r="C21709" s="2" t="s">
        <v>75</v>
      </c>
      <c r="D21709" s="3">
        <v>120300</v>
      </c>
      <c r="E21709" s="5">
        <f t="shared" si="339"/>
        <v>1</v>
      </c>
    </row>
    <row r="21710" spans="1:5" x14ac:dyDescent="0.25">
      <c r="A21710" s="2">
        <v>3330</v>
      </c>
      <c r="B21710" s="2">
        <v>2015</v>
      </c>
      <c r="C21710" s="2" t="s">
        <v>55</v>
      </c>
      <c r="D21710" s="3">
        <v>53613</v>
      </c>
      <c r="E21710" s="5">
        <f t="shared" si="339"/>
        <v>5.5658142614664355E-2</v>
      </c>
    </row>
    <row r="21711" spans="1:5" x14ac:dyDescent="0.25">
      <c r="A21711" s="2">
        <v>3330</v>
      </c>
      <c r="B21711" s="2">
        <v>2016</v>
      </c>
      <c r="C21711" s="2" t="s">
        <v>55</v>
      </c>
      <c r="D21711" s="3">
        <v>56597</v>
      </c>
      <c r="E21711" s="5">
        <f t="shared" si="339"/>
        <v>2.93125077300917E-2</v>
      </c>
    </row>
    <row r="21712" spans="1:5" x14ac:dyDescent="0.25">
      <c r="A21712" s="2">
        <v>3330</v>
      </c>
      <c r="B21712" s="2">
        <v>2017</v>
      </c>
      <c r="C21712" s="2" t="s">
        <v>60</v>
      </c>
      <c r="D21712" s="3">
        <v>58256</v>
      </c>
      <c r="E21712" s="5">
        <f t="shared" si="339"/>
        <v>4.2896868992035153E-2</v>
      </c>
    </row>
    <row r="21713" spans="1:5" x14ac:dyDescent="0.25">
      <c r="A21713" s="2">
        <v>3330</v>
      </c>
      <c r="B21713" s="2">
        <v>2018</v>
      </c>
      <c r="C21713" s="2" t="s">
        <v>60</v>
      </c>
      <c r="D21713" s="3">
        <v>60755</v>
      </c>
      <c r="E21713" s="5">
        <f t="shared" si="339"/>
        <v>5.6242284585630811E-2</v>
      </c>
    </row>
    <row r="21714" spans="1:5" x14ac:dyDescent="0.25">
      <c r="A21714" s="2">
        <v>3330</v>
      </c>
      <c r="B21714" s="2">
        <v>2019</v>
      </c>
      <c r="C21714" s="2" t="s">
        <v>60</v>
      </c>
      <c r="D21714" s="3">
        <v>64172</v>
      </c>
      <c r="E21714" s="5">
        <f t="shared" si="339"/>
        <v>6.1085831826965031E-2</v>
      </c>
    </row>
    <row r="21715" spans="1:5" x14ac:dyDescent="0.25">
      <c r="A21715" s="2">
        <v>3330</v>
      </c>
      <c r="B21715" s="2">
        <v>2020</v>
      </c>
      <c r="C21715" s="2" t="s">
        <v>64</v>
      </c>
      <c r="D21715" s="3">
        <v>68092</v>
      </c>
      <c r="E21715" s="5">
        <f t="shared" si="339"/>
        <v>5.4088586030664396E-2</v>
      </c>
    </row>
    <row r="21716" spans="1:5" x14ac:dyDescent="0.25">
      <c r="A21716" s="2">
        <v>3330</v>
      </c>
      <c r="B21716" s="2">
        <v>2021</v>
      </c>
      <c r="C21716" s="2" t="s">
        <v>64</v>
      </c>
      <c r="D21716" s="3">
        <v>71775</v>
      </c>
      <c r="E21716" s="5">
        <f t="shared" si="339"/>
        <v>6.0675722744688264E-2</v>
      </c>
    </row>
    <row r="21717" spans="1:5" x14ac:dyDescent="0.25">
      <c r="A21717" s="2">
        <v>3330</v>
      </c>
      <c r="B21717" s="2">
        <v>2022</v>
      </c>
      <c r="C21717" s="2" t="s">
        <v>64</v>
      </c>
      <c r="D21717" s="3">
        <v>76130</v>
      </c>
      <c r="E21717" s="5">
        <f t="shared" si="339"/>
        <v>4.5619335347432025E-2</v>
      </c>
    </row>
    <row r="21718" spans="1:5" x14ac:dyDescent="0.25">
      <c r="A21718" s="2">
        <v>3330</v>
      </c>
      <c r="B21718" s="2">
        <v>2023</v>
      </c>
      <c r="C21718" s="2" t="s">
        <v>64</v>
      </c>
      <c r="D21718" s="3">
        <v>79603</v>
      </c>
      <c r="E21718" s="5">
        <f t="shared" si="339"/>
        <v>5.3452759318116154E-2</v>
      </c>
    </row>
    <row r="21719" spans="1:5" x14ac:dyDescent="0.25">
      <c r="A21719" s="2">
        <v>3330</v>
      </c>
      <c r="B21719" s="2">
        <v>2024</v>
      </c>
      <c r="C21719" s="2" t="s">
        <v>64</v>
      </c>
      <c r="D21719" s="3">
        <v>83858</v>
      </c>
      <c r="E21719" s="5">
        <f t="shared" si="339"/>
        <v>3.5047341935176134E-2</v>
      </c>
    </row>
    <row r="21720" spans="1:5" x14ac:dyDescent="0.25">
      <c r="A21720" s="2">
        <v>3330</v>
      </c>
      <c r="B21720" s="2">
        <v>2025</v>
      </c>
      <c r="C21720" s="2" t="s">
        <v>64</v>
      </c>
      <c r="D21720" s="3">
        <v>86797</v>
      </c>
      <c r="E21720" s="5">
        <f t="shared" si="339"/>
        <v>1</v>
      </c>
    </row>
    <row r="21721" spans="1:5" x14ac:dyDescent="0.25">
      <c r="A21721" s="2">
        <v>3331</v>
      </c>
      <c r="B21721" s="2">
        <v>2015</v>
      </c>
      <c r="C21721" s="2" t="s">
        <v>55</v>
      </c>
      <c r="D21721" s="3">
        <v>117677</v>
      </c>
      <c r="E21721" s="5">
        <f t="shared" si="339"/>
        <v>5.0128742235101165E-2</v>
      </c>
    </row>
    <row r="21722" spans="1:5" x14ac:dyDescent="0.25">
      <c r="A21722" s="2">
        <v>3331</v>
      </c>
      <c r="B21722" s="2">
        <v>2016</v>
      </c>
      <c r="C21722" s="2" t="s">
        <v>55</v>
      </c>
      <c r="D21722" s="3">
        <v>123576</v>
      </c>
      <c r="E21722" s="5">
        <f t="shared" si="339"/>
        <v>5.7381692237975013E-2</v>
      </c>
    </row>
    <row r="21723" spans="1:5" x14ac:dyDescent="0.25">
      <c r="A21723" s="2">
        <v>3331</v>
      </c>
      <c r="B21723" s="2">
        <v>2017</v>
      </c>
      <c r="C21723" s="2" t="s">
        <v>55</v>
      </c>
      <c r="D21723" s="3">
        <v>130667</v>
      </c>
      <c r="E21723" s="5">
        <f t="shared" si="339"/>
        <v>5.0839156022561165E-2</v>
      </c>
    </row>
    <row r="21724" spans="1:5" x14ac:dyDescent="0.25">
      <c r="A21724" s="2">
        <v>3331</v>
      </c>
      <c r="B21724" s="2">
        <v>2018</v>
      </c>
      <c r="C21724" s="2" t="s">
        <v>55</v>
      </c>
      <c r="D21724" s="3">
        <v>137310</v>
      </c>
      <c r="E21724" s="5">
        <f t="shared" si="339"/>
        <v>5.9529531716553785E-2</v>
      </c>
    </row>
    <row r="21725" spans="1:5" x14ac:dyDescent="0.25">
      <c r="A21725" s="2">
        <v>3331</v>
      </c>
      <c r="B21725" s="2">
        <v>2019</v>
      </c>
      <c r="C21725" s="2" t="s">
        <v>55</v>
      </c>
      <c r="D21725" s="3">
        <v>145484</v>
      </c>
      <c r="E21725" s="5">
        <f t="shared" si="339"/>
        <v>5.893431580105029E-2</v>
      </c>
    </row>
    <row r="21726" spans="1:5" x14ac:dyDescent="0.25">
      <c r="A21726" s="2">
        <v>3331</v>
      </c>
      <c r="B21726" s="2">
        <v>2020</v>
      </c>
      <c r="C21726" s="2" t="s">
        <v>55</v>
      </c>
      <c r="D21726" s="3">
        <v>154058</v>
      </c>
      <c r="E21726" s="5">
        <f t="shared" si="339"/>
        <v>4.4314478962468679E-2</v>
      </c>
    </row>
    <row r="21727" spans="1:5" x14ac:dyDescent="0.25">
      <c r="A21727" s="2">
        <v>3331</v>
      </c>
      <c r="B21727" s="2">
        <v>2021</v>
      </c>
      <c r="C21727" s="2" t="s">
        <v>55</v>
      </c>
      <c r="D21727" s="3">
        <v>160885</v>
      </c>
      <c r="E21727" s="5">
        <f t="shared" si="339"/>
        <v>3.7871771762439006E-2</v>
      </c>
    </row>
    <row r="21728" spans="1:5" x14ac:dyDescent="0.25">
      <c r="A21728" s="2">
        <v>3331</v>
      </c>
      <c r="B21728" s="2">
        <v>2022</v>
      </c>
      <c r="C21728" s="2" t="s">
        <v>55</v>
      </c>
      <c r="D21728" s="3">
        <v>166978</v>
      </c>
      <c r="E21728" s="5">
        <f t="shared" si="339"/>
        <v>3.6477859358717918E-2</v>
      </c>
    </row>
    <row r="21729" spans="1:5" x14ac:dyDescent="0.25">
      <c r="A21729" s="2">
        <v>3331</v>
      </c>
      <c r="B21729" s="2">
        <v>2023</v>
      </c>
      <c r="C21729" s="2" t="s">
        <v>55</v>
      </c>
      <c r="D21729" s="3">
        <v>173069</v>
      </c>
      <c r="E21729" s="5">
        <f t="shared" si="339"/>
        <v>3.5633186763660736E-2</v>
      </c>
    </row>
    <row r="21730" spans="1:5" x14ac:dyDescent="0.25">
      <c r="A21730" s="2">
        <v>3331</v>
      </c>
      <c r="B21730" s="2">
        <v>2024</v>
      </c>
      <c r="C21730" s="2" t="s">
        <v>55</v>
      </c>
      <c r="D21730" s="3">
        <v>179236</v>
      </c>
      <c r="E21730" s="5">
        <f t="shared" si="339"/>
        <v>3.8301457296525253E-2</v>
      </c>
    </row>
    <row r="21731" spans="1:5" x14ac:dyDescent="0.25">
      <c r="A21731" s="2">
        <v>3331</v>
      </c>
      <c r="B21731" s="2">
        <v>2025</v>
      </c>
      <c r="C21731" s="2" t="s">
        <v>55</v>
      </c>
      <c r="D21731" s="3">
        <v>186101</v>
      </c>
      <c r="E21731" s="5">
        <f t="shared" si="339"/>
        <v>1</v>
      </c>
    </row>
    <row r="21732" spans="1:5" x14ac:dyDescent="0.25">
      <c r="A21732" s="2">
        <v>3332</v>
      </c>
      <c r="B21732" s="2">
        <v>2017</v>
      </c>
      <c r="C21732" s="2" t="s">
        <v>50</v>
      </c>
      <c r="D21732" s="3">
        <v>13812</v>
      </c>
      <c r="E21732" s="5">
        <f t="shared" si="339"/>
        <v>4.5974514914567041E-2</v>
      </c>
    </row>
    <row r="21733" spans="1:5" x14ac:dyDescent="0.25">
      <c r="A21733" s="2">
        <v>3332</v>
      </c>
      <c r="B21733" s="2">
        <v>2018</v>
      </c>
      <c r="C21733" s="2" t="s">
        <v>50</v>
      </c>
      <c r="D21733" s="3">
        <v>14447</v>
      </c>
      <c r="E21733" s="5">
        <f t="shared" si="339"/>
        <v>4.7553125216307883E-2</v>
      </c>
    </row>
    <row r="21734" spans="1:5" x14ac:dyDescent="0.25">
      <c r="A21734" s="2">
        <v>3332</v>
      </c>
      <c r="B21734" s="2">
        <v>2019</v>
      </c>
      <c r="C21734" s="2" t="s">
        <v>50</v>
      </c>
      <c r="D21734" s="3">
        <v>15134</v>
      </c>
      <c r="E21734" s="5">
        <f t="shared" si="339"/>
        <v>2.2532047046385621E-2</v>
      </c>
    </row>
    <row r="21735" spans="1:5" x14ac:dyDescent="0.25">
      <c r="A21735" s="2">
        <v>3332</v>
      </c>
      <c r="B21735" s="2">
        <v>2020</v>
      </c>
      <c r="C21735" s="2" t="s">
        <v>50</v>
      </c>
      <c r="D21735" s="3">
        <v>15475</v>
      </c>
      <c r="E21735" s="5">
        <f t="shared" si="339"/>
        <v>3.0759289176090467E-2</v>
      </c>
    </row>
    <row r="21736" spans="1:5" x14ac:dyDescent="0.25">
      <c r="A21736" s="2">
        <v>3332</v>
      </c>
      <c r="B21736" s="2">
        <v>2021</v>
      </c>
      <c r="C21736" s="2" t="s">
        <v>50</v>
      </c>
      <c r="D21736" s="3">
        <v>15951</v>
      </c>
      <c r="E21736" s="5">
        <f t="shared" si="339"/>
        <v>3.0217541219986207E-2</v>
      </c>
    </row>
    <row r="21737" spans="1:5" x14ac:dyDescent="0.25">
      <c r="A21737" s="2">
        <v>3332</v>
      </c>
      <c r="B21737" s="2">
        <v>2022</v>
      </c>
      <c r="C21737" s="2" t="s">
        <v>50</v>
      </c>
      <c r="D21737" s="3">
        <v>16433</v>
      </c>
      <c r="E21737" s="5">
        <f t="shared" si="339"/>
        <v>4.4057688796933003E-2</v>
      </c>
    </row>
    <row r="21738" spans="1:5" x14ac:dyDescent="0.25">
      <c r="A21738" s="2">
        <v>3332</v>
      </c>
      <c r="B21738" s="2">
        <v>2023</v>
      </c>
      <c r="C21738" s="2" t="s">
        <v>50</v>
      </c>
      <c r="D21738" s="3">
        <v>17157</v>
      </c>
      <c r="E21738" s="5">
        <f t="shared" si="339"/>
        <v>4.4821355714868567E-2</v>
      </c>
    </row>
    <row r="21739" spans="1:5" x14ac:dyDescent="0.25">
      <c r="A21739" s="2">
        <v>3332</v>
      </c>
      <c r="B21739" s="2">
        <v>2024</v>
      </c>
      <c r="C21739" s="2" t="s">
        <v>50</v>
      </c>
      <c r="D21739" s="3">
        <v>17926</v>
      </c>
      <c r="E21739" s="5">
        <f t="shared" si="339"/>
        <v>2.7446167577819928E-2</v>
      </c>
    </row>
    <row r="21740" spans="1:5" x14ac:dyDescent="0.25">
      <c r="A21740" s="2">
        <v>3332</v>
      </c>
      <c r="B21740" s="2">
        <v>2025</v>
      </c>
      <c r="C21740" s="2" t="s">
        <v>50</v>
      </c>
      <c r="D21740" s="3">
        <v>18418</v>
      </c>
      <c r="E21740" s="5">
        <f t="shared" si="339"/>
        <v>1</v>
      </c>
    </row>
    <row r="21741" spans="1:5" x14ac:dyDescent="0.25">
      <c r="A21741" s="2">
        <v>3333</v>
      </c>
      <c r="B21741" s="2">
        <v>2015</v>
      </c>
      <c r="C21741" s="2" t="s">
        <v>55</v>
      </c>
      <c r="D21741" s="3">
        <v>111851</v>
      </c>
      <c r="E21741" s="5">
        <f t="shared" si="339"/>
        <v>4.3039400631196857E-2</v>
      </c>
    </row>
    <row r="21742" spans="1:5" x14ac:dyDescent="0.25">
      <c r="A21742" s="2">
        <v>3333</v>
      </c>
      <c r="B21742" s="2">
        <v>2016</v>
      </c>
      <c r="C21742" s="2" t="s">
        <v>55</v>
      </c>
      <c r="D21742" s="3">
        <v>116665</v>
      </c>
      <c r="E21742" s="5">
        <f t="shared" si="339"/>
        <v>4.7957827968970988E-2</v>
      </c>
    </row>
    <row r="21743" spans="1:5" x14ac:dyDescent="0.25">
      <c r="A21743" s="2">
        <v>3333</v>
      </c>
      <c r="B21743" s="2">
        <v>2017</v>
      </c>
      <c r="C21743" s="2" t="s">
        <v>55</v>
      </c>
      <c r="D21743" s="3">
        <v>122260</v>
      </c>
      <c r="E21743" s="5">
        <f t="shared" si="339"/>
        <v>3.2087354817601832E-2</v>
      </c>
    </row>
    <row r="21744" spans="1:5" x14ac:dyDescent="0.25">
      <c r="A21744" s="2">
        <v>3333</v>
      </c>
      <c r="B21744" s="2">
        <v>2018</v>
      </c>
      <c r="C21744" s="2" t="s">
        <v>55</v>
      </c>
      <c r="D21744" s="3">
        <v>126183</v>
      </c>
      <c r="E21744" s="5">
        <f t="shared" si="339"/>
        <v>4.4593962736660248E-2</v>
      </c>
    </row>
    <row r="21745" spans="1:5" x14ac:dyDescent="0.25">
      <c r="A21745" s="2">
        <v>3333</v>
      </c>
      <c r="B21745" s="2">
        <v>2019</v>
      </c>
      <c r="C21745" s="2" t="s">
        <v>55</v>
      </c>
      <c r="D21745" s="3">
        <v>131810</v>
      </c>
      <c r="E21745" s="5">
        <f t="shared" si="339"/>
        <v>4.154464759881648E-2</v>
      </c>
    </row>
    <row r="21746" spans="1:5" x14ac:dyDescent="0.25">
      <c r="A21746" s="2">
        <v>3333</v>
      </c>
      <c r="B21746" s="2">
        <v>2020</v>
      </c>
      <c r="C21746" s="2" t="s">
        <v>55</v>
      </c>
      <c r="D21746" s="3">
        <v>137286</v>
      </c>
      <c r="E21746" s="5">
        <f t="shared" si="339"/>
        <v>0.13959908512157101</v>
      </c>
    </row>
    <row r="21747" spans="1:5" x14ac:dyDescent="0.25">
      <c r="A21747" s="2">
        <v>3333</v>
      </c>
      <c r="B21747" s="2">
        <v>2021</v>
      </c>
      <c r="C21747" s="2" t="s">
        <v>60</v>
      </c>
      <c r="D21747" s="3">
        <v>156451</v>
      </c>
      <c r="E21747" s="5">
        <f t="shared" si="339"/>
        <v>5.9686419390096578E-2</v>
      </c>
    </row>
    <row r="21748" spans="1:5" x14ac:dyDescent="0.25">
      <c r="A21748" s="2">
        <v>3333</v>
      </c>
      <c r="B21748" s="2">
        <v>2022</v>
      </c>
      <c r="C21748" s="2" t="s">
        <v>60</v>
      </c>
      <c r="D21748" s="3">
        <v>165789</v>
      </c>
      <c r="E21748" s="5">
        <f t="shared" si="339"/>
        <v>3.6546453624788137E-2</v>
      </c>
    </row>
    <row r="21749" spans="1:5" x14ac:dyDescent="0.25">
      <c r="A21749" s="2">
        <v>3333</v>
      </c>
      <c r="B21749" s="2">
        <v>2023</v>
      </c>
      <c r="C21749" s="2" t="s">
        <v>60</v>
      </c>
      <c r="D21749" s="3">
        <v>171848</v>
      </c>
      <c r="E21749" s="5">
        <f t="shared" si="339"/>
        <v>6.1001582794097106E-2</v>
      </c>
    </row>
    <row r="21750" spans="1:5" x14ac:dyDescent="0.25">
      <c r="A21750" s="2">
        <v>3333</v>
      </c>
      <c r="B21750" s="2">
        <v>2024</v>
      </c>
      <c r="C21750" s="2" t="s">
        <v>60</v>
      </c>
      <c r="D21750" s="3">
        <v>182331</v>
      </c>
      <c r="E21750" s="5">
        <f t="shared" si="339"/>
        <v>4.3360701142427779E-2</v>
      </c>
    </row>
    <row r="21751" spans="1:5" x14ac:dyDescent="0.25">
      <c r="A21751" s="2">
        <v>3333</v>
      </c>
      <c r="B21751" s="2">
        <v>2025</v>
      </c>
      <c r="C21751" s="2" t="s">
        <v>60</v>
      </c>
      <c r="D21751" s="3">
        <v>190237</v>
      </c>
      <c r="E21751" s="5">
        <f t="shared" si="339"/>
        <v>1</v>
      </c>
    </row>
    <row r="21752" spans="1:5" x14ac:dyDescent="0.25">
      <c r="A21752" s="2">
        <v>3334</v>
      </c>
      <c r="B21752" s="2">
        <v>2022</v>
      </c>
      <c r="C21752" s="2" t="s">
        <v>55</v>
      </c>
      <c r="D21752" s="3">
        <v>136485</v>
      </c>
      <c r="E21752" s="5">
        <f t="shared" si="339"/>
        <v>4.0627175147452101E-2</v>
      </c>
    </row>
    <row r="21753" spans="1:5" x14ac:dyDescent="0.25">
      <c r="A21753" s="2">
        <v>3334</v>
      </c>
      <c r="B21753" s="2">
        <v>2023</v>
      </c>
      <c r="C21753" s="2" t="s">
        <v>55</v>
      </c>
      <c r="D21753" s="3">
        <v>142030</v>
      </c>
      <c r="E21753" s="5">
        <f t="shared" si="339"/>
        <v>-3.2950785045412941E-2</v>
      </c>
    </row>
    <row r="21754" spans="1:5" x14ac:dyDescent="0.25">
      <c r="A21754" s="2">
        <v>3334</v>
      </c>
      <c r="B21754" s="2">
        <v>2024</v>
      </c>
      <c r="C21754" s="2" t="s">
        <v>60</v>
      </c>
      <c r="D21754" s="3">
        <v>137350</v>
      </c>
      <c r="E21754" s="5">
        <f t="shared" si="339"/>
        <v>-3.5966508918820533E-3</v>
      </c>
    </row>
    <row r="21755" spans="1:5" x14ac:dyDescent="0.25">
      <c r="A21755" s="2">
        <v>3334</v>
      </c>
      <c r="B21755" s="2">
        <v>2025</v>
      </c>
      <c r="C21755" s="2" t="s">
        <v>64</v>
      </c>
      <c r="D21755" s="3">
        <v>136856</v>
      </c>
      <c r="E21755" s="5">
        <f t="shared" si="339"/>
        <v>1</v>
      </c>
    </row>
    <row r="21756" spans="1:5" x14ac:dyDescent="0.25">
      <c r="A21756" s="2">
        <v>3335</v>
      </c>
      <c r="B21756" s="2">
        <v>2022</v>
      </c>
      <c r="C21756" s="2" t="s">
        <v>55</v>
      </c>
      <c r="D21756" s="3">
        <v>74519</v>
      </c>
      <c r="E21756" s="5">
        <f t="shared" si="339"/>
        <v>2.910667078194823E-2</v>
      </c>
    </row>
    <row r="21757" spans="1:5" x14ac:dyDescent="0.25">
      <c r="A21757" s="2">
        <v>3335</v>
      </c>
      <c r="B21757" s="2">
        <v>2023</v>
      </c>
      <c r="C21757" s="2" t="s">
        <v>55</v>
      </c>
      <c r="D21757" s="3">
        <v>76688</v>
      </c>
      <c r="E21757" s="5">
        <f t="shared" si="339"/>
        <v>2.3328291258084707E-2</v>
      </c>
    </row>
    <row r="21758" spans="1:5" x14ac:dyDescent="0.25">
      <c r="A21758" s="2">
        <v>3335</v>
      </c>
      <c r="B21758" s="2">
        <v>2024</v>
      </c>
      <c r="C21758" s="2" t="s">
        <v>55</v>
      </c>
      <c r="D21758" s="3">
        <v>78477</v>
      </c>
      <c r="E21758" s="5">
        <f t="shared" si="339"/>
        <v>5.1123259044051121E-2</v>
      </c>
    </row>
    <row r="21759" spans="1:5" x14ac:dyDescent="0.25">
      <c r="A21759" s="2">
        <v>3335</v>
      </c>
      <c r="B21759" s="2">
        <v>2025</v>
      </c>
      <c r="C21759" s="2" t="s">
        <v>55</v>
      </c>
      <c r="D21759" s="3">
        <v>82489</v>
      </c>
      <c r="E21759" s="5">
        <f t="shared" si="339"/>
        <v>1</v>
      </c>
    </row>
    <row r="21760" spans="1:5" x14ac:dyDescent="0.25">
      <c r="A21760" s="2">
        <v>3336</v>
      </c>
      <c r="B21760" s="2">
        <v>2014</v>
      </c>
      <c r="C21760" s="2" t="s">
        <v>66</v>
      </c>
      <c r="D21760" s="3">
        <v>52626</v>
      </c>
      <c r="E21760" s="5">
        <f t="shared" si="339"/>
        <v>2.2213354615589251E-2</v>
      </c>
    </row>
    <row r="21761" spans="1:5" x14ac:dyDescent="0.25">
      <c r="A21761" s="2">
        <v>3336</v>
      </c>
      <c r="B21761" s="2">
        <v>2015</v>
      </c>
      <c r="C21761" s="2" t="s">
        <v>66</v>
      </c>
      <c r="D21761" s="3">
        <v>53795</v>
      </c>
      <c r="E21761" s="5">
        <f t="shared" si="339"/>
        <v>4.2178641137652198E-2</v>
      </c>
    </row>
    <row r="21762" spans="1:5" x14ac:dyDescent="0.25">
      <c r="A21762" s="2">
        <v>3336</v>
      </c>
      <c r="B21762" s="2">
        <v>2016</v>
      </c>
      <c r="C21762" s="2" t="s">
        <v>66</v>
      </c>
      <c r="D21762" s="3">
        <v>56064</v>
      </c>
      <c r="E21762" s="5">
        <f t="shared" ref="E21762:E21825" si="340">IF(A21763=A21762,(D21763-D21762)/D21762,1)</f>
        <v>2.4543378995433789E-2</v>
      </c>
    </row>
    <row r="21763" spans="1:5" x14ac:dyDescent="0.25">
      <c r="A21763" s="2">
        <v>3336</v>
      </c>
      <c r="B21763" s="2">
        <v>2017</v>
      </c>
      <c r="C21763" s="2" t="s">
        <v>66</v>
      </c>
      <c r="D21763" s="3">
        <v>57440</v>
      </c>
      <c r="E21763" s="5">
        <f t="shared" si="340"/>
        <v>2.4286211699164346E-2</v>
      </c>
    </row>
    <row r="21764" spans="1:5" x14ac:dyDescent="0.25">
      <c r="A21764" s="2">
        <v>3336</v>
      </c>
      <c r="B21764" s="2">
        <v>2018</v>
      </c>
      <c r="C21764" s="2" t="s">
        <v>66</v>
      </c>
      <c r="D21764" s="3">
        <v>58835</v>
      </c>
      <c r="E21764" s="5">
        <f t="shared" si="340"/>
        <v>3.8157559275941194E-2</v>
      </c>
    </row>
    <row r="21765" spans="1:5" x14ac:dyDescent="0.25">
      <c r="A21765" s="2">
        <v>3336</v>
      </c>
      <c r="B21765" s="2">
        <v>2019</v>
      </c>
      <c r="C21765" s="2" t="s">
        <v>66</v>
      </c>
      <c r="D21765" s="3">
        <v>61080</v>
      </c>
      <c r="E21765" s="5">
        <f t="shared" si="340"/>
        <v>4.4040602488539624E-2</v>
      </c>
    </row>
    <row r="21766" spans="1:5" x14ac:dyDescent="0.25">
      <c r="A21766" s="2">
        <v>3336</v>
      </c>
      <c r="B21766" s="2">
        <v>2020</v>
      </c>
      <c r="C21766" s="2" t="s">
        <v>66</v>
      </c>
      <c r="D21766" s="3">
        <v>63770</v>
      </c>
      <c r="E21766" s="5">
        <f t="shared" si="340"/>
        <v>4.7075427316920181E-2</v>
      </c>
    </row>
    <row r="21767" spans="1:5" x14ac:dyDescent="0.25">
      <c r="A21767" s="2">
        <v>3336</v>
      </c>
      <c r="B21767" s="2">
        <v>2021</v>
      </c>
      <c r="C21767" s="2" t="s">
        <v>66</v>
      </c>
      <c r="D21767" s="3">
        <v>66772</v>
      </c>
      <c r="E21767" s="5">
        <f t="shared" si="340"/>
        <v>4.1080093452345291E-2</v>
      </c>
    </row>
    <row r="21768" spans="1:5" x14ac:dyDescent="0.25">
      <c r="A21768" s="2">
        <v>3336</v>
      </c>
      <c r="B21768" s="2">
        <v>2022</v>
      </c>
      <c r="C21768" s="2" t="s">
        <v>66</v>
      </c>
      <c r="D21768" s="3">
        <v>69515</v>
      </c>
      <c r="E21768" s="5">
        <f t="shared" si="340"/>
        <v>2.3160468963533052E-2</v>
      </c>
    </row>
    <row r="21769" spans="1:5" x14ac:dyDescent="0.25">
      <c r="A21769" s="2">
        <v>3336</v>
      </c>
      <c r="B21769" s="2">
        <v>2023</v>
      </c>
      <c r="C21769" s="2" t="s">
        <v>66</v>
      </c>
      <c r="D21769" s="3">
        <v>71125</v>
      </c>
      <c r="E21769" s="5">
        <f t="shared" si="340"/>
        <v>4.8759226713532514E-2</v>
      </c>
    </row>
    <row r="21770" spans="1:5" x14ac:dyDescent="0.25">
      <c r="A21770" s="2">
        <v>3336</v>
      </c>
      <c r="B21770" s="2">
        <v>2024</v>
      </c>
      <c r="C21770" s="2" t="s">
        <v>66</v>
      </c>
      <c r="D21770" s="3">
        <v>74593</v>
      </c>
      <c r="E21770" s="5">
        <f t="shared" si="340"/>
        <v>3.602214685024064E-2</v>
      </c>
    </row>
    <row r="21771" spans="1:5" x14ac:dyDescent="0.25">
      <c r="A21771" s="2">
        <v>3336</v>
      </c>
      <c r="B21771" s="2">
        <v>2025</v>
      </c>
      <c r="C21771" s="2" t="s">
        <v>66</v>
      </c>
      <c r="D21771" s="3">
        <v>77280</v>
      </c>
      <c r="E21771" s="5">
        <f t="shared" si="340"/>
        <v>1</v>
      </c>
    </row>
    <row r="21772" spans="1:5" x14ac:dyDescent="0.25">
      <c r="A21772" s="2">
        <v>3337</v>
      </c>
      <c r="B21772" s="2">
        <v>2014</v>
      </c>
      <c r="C21772" s="2" t="s">
        <v>60</v>
      </c>
      <c r="D21772" s="3">
        <v>168724</v>
      </c>
      <c r="E21772" s="5">
        <f t="shared" si="340"/>
        <v>2.9112633650221664E-2</v>
      </c>
    </row>
    <row r="21773" spans="1:5" x14ac:dyDescent="0.25">
      <c r="A21773" s="2">
        <v>3337</v>
      </c>
      <c r="B21773" s="2">
        <v>2015</v>
      </c>
      <c r="C21773" s="2" t="s">
        <v>60</v>
      </c>
      <c r="D21773" s="3">
        <v>173636</v>
      </c>
      <c r="E21773" s="5">
        <f t="shared" si="340"/>
        <v>5.14755004722523E-2</v>
      </c>
    </row>
    <row r="21774" spans="1:5" x14ac:dyDescent="0.25">
      <c r="A21774" s="2">
        <v>3337</v>
      </c>
      <c r="B21774" s="2">
        <v>2016</v>
      </c>
      <c r="C21774" s="2" t="s">
        <v>60</v>
      </c>
      <c r="D21774" s="3">
        <v>182574</v>
      </c>
      <c r="E21774" s="5">
        <f t="shared" si="340"/>
        <v>3.1647441585329783E-2</v>
      </c>
    </row>
    <row r="21775" spans="1:5" x14ac:dyDescent="0.25">
      <c r="A21775" s="2">
        <v>3337</v>
      </c>
      <c r="B21775" s="2">
        <v>2017</v>
      </c>
      <c r="C21775" s="2" t="s">
        <v>60</v>
      </c>
      <c r="D21775" s="3">
        <v>188352</v>
      </c>
      <c r="E21775" s="5">
        <f t="shared" si="340"/>
        <v>4.5483987427794768E-2</v>
      </c>
    </row>
    <row r="21776" spans="1:5" x14ac:dyDescent="0.25">
      <c r="A21776" s="2">
        <v>3337</v>
      </c>
      <c r="B21776" s="2">
        <v>2018</v>
      </c>
      <c r="C21776" s="2" t="s">
        <v>60</v>
      </c>
      <c r="D21776" s="3">
        <v>196919</v>
      </c>
      <c r="E21776" s="5">
        <f t="shared" si="340"/>
        <v>2.8001360965676243E-2</v>
      </c>
    </row>
    <row r="21777" spans="1:5" x14ac:dyDescent="0.25">
      <c r="A21777" s="2">
        <v>3337</v>
      </c>
      <c r="B21777" s="2">
        <v>2019</v>
      </c>
      <c r="C21777" s="2" t="s">
        <v>60</v>
      </c>
      <c r="D21777" s="3">
        <v>202433</v>
      </c>
      <c r="E21777" s="5">
        <f t="shared" si="340"/>
        <v>3.820523333646194E-2</v>
      </c>
    </row>
    <row r="21778" spans="1:5" x14ac:dyDescent="0.25">
      <c r="A21778" s="2">
        <v>3337</v>
      </c>
      <c r="B21778" s="2">
        <v>2020</v>
      </c>
      <c r="C21778" s="2" t="s">
        <v>60</v>
      </c>
      <c r="D21778" s="3">
        <v>210167</v>
      </c>
      <c r="E21778" s="5">
        <f t="shared" si="340"/>
        <v>3.0171244772014636E-2</v>
      </c>
    </row>
    <row r="21779" spans="1:5" x14ac:dyDescent="0.25">
      <c r="A21779" s="2">
        <v>3337</v>
      </c>
      <c r="B21779" s="2">
        <v>2021</v>
      </c>
      <c r="C21779" s="2" t="s">
        <v>60</v>
      </c>
      <c r="D21779" s="3">
        <v>216508</v>
      </c>
      <c r="E21779" s="5">
        <f t="shared" si="340"/>
        <v>5.2293679679272821E-2</v>
      </c>
    </row>
    <row r="21780" spans="1:5" x14ac:dyDescent="0.25">
      <c r="A21780" s="2">
        <v>3337</v>
      </c>
      <c r="B21780" s="2">
        <v>2022</v>
      </c>
      <c r="C21780" s="2" t="s">
        <v>60</v>
      </c>
      <c r="D21780" s="3">
        <v>227830</v>
      </c>
      <c r="E21780" s="5">
        <f t="shared" si="340"/>
        <v>5.0704472633103632E-2</v>
      </c>
    </row>
    <row r="21781" spans="1:5" x14ac:dyDescent="0.25">
      <c r="A21781" s="2">
        <v>3337</v>
      </c>
      <c r="B21781" s="2">
        <v>2023</v>
      </c>
      <c r="C21781" s="2" t="s">
        <v>60</v>
      </c>
      <c r="D21781" s="3">
        <v>239382</v>
      </c>
      <c r="E21781" s="5">
        <f t="shared" si="340"/>
        <v>2.7362124136317684E-2</v>
      </c>
    </row>
    <row r="21782" spans="1:5" x14ac:dyDescent="0.25">
      <c r="A21782" s="2">
        <v>3337</v>
      </c>
      <c r="B21782" s="2">
        <v>2024</v>
      </c>
      <c r="C21782" s="2" t="s">
        <v>60</v>
      </c>
      <c r="D21782" s="3">
        <v>245932</v>
      </c>
      <c r="E21782" s="5">
        <f t="shared" si="340"/>
        <v>4.8476814729274759E-2</v>
      </c>
    </row>
    <row r="21783" spans="1:5" x14ac:dyDescent="0.25">
      <c r="A21783" s="2">
        <v>3337</v>
      </c>
      <c r="B21783" s="2">
        <v>2025</v>
      </c>
      <c r="C21783" s="2" t="s">
        <v>60</v>
      </c>
      <c r="D21783" s="3">
        <v>257854</v>
      </c>
      <c r="E21783" s="5">
        <f t="shared" si="340"/>
        <v>1</v>
      </c>
    </row>
    <row r="21784" spans="1:5" x14ac:dyDescent="0.25">
      <c r="A21784" s="2">
        <v>3338</v>
      </c>
      <c r="B21784" s="2">
        <v>2016</v>
      </c>
      <c r="C21784" s="2" t="s">
        <v>66</v>
      </c>
      <c r="D21784" s="3">
        <v>53843</v>
      </c>
      <c r="E21784" s="5">
        <f t="shared" si="340"/>
        <v>0.13604368255854984</v>
      </c>
    </row>
    <row r="21785" spans="1:5" x14ac:dyDescent="0.25">
      <c r="A21785" s="2">
        <v>3338</v>
      </c>
      <c r="B21785" s="2">
        <v>2017</v>
      </c>
      <c r="C21785" s="2" t="s">
        <v>55</v>
      </c>
      <c r="D21785" s="3">
        <v>61168</v>
      </c>
      <c r="E21785" s="5">
        <f t="shared" si="340"/>
        <v>3.8010070625163483E-2</v>
      </c>
    </row>
    <row r="21786" spans="1:5" x14ac:dyDescent="0.25">
      <c r="A21786" s="2">
        <v>3338</v>
      </c>
      <c r="B21786" s="2">
        <v>2018</v>
      </c>
      <c r="C21786" s="2" t="s">
        <v>55</v>
      </c>
      <c r="D21786" s="3">
        <v>63493</v>
      </c>
      <c r="E21786" s="5">
        <f t="shared" si="340"/>
        <v>0.13798371474020757</v>
      </c>
    </row>
    <row r="21787" spans="1:5" x14ac:dyDescent="0.25">
      <c r="A21787" s="2">
        <v>3338</v>
      </c>
      <c r="B21787" s="2">
        <v>2019</v>
      </c>
      <c r="C21787" s="2" t="s">
        <v>60</v>
      </c>
      <c r="D21787" s="3">
        <v>72254</v>
      </c>
      <c r="E21787" s="5">
        <f t="shared" si="340"/>
        <v>2.3016026794364326E-2</v>
      </c>
    </row>
    <row r="21788" spans="1:5" x14ac:dyDescent="0.25">
      <c r="A21788" s="2">
        <v>3338</v>
      </c>
      <c r="B21788" s="2">
        <v>2020</v>
      </c>
      <c r="C21788" s="2" t="s">
        <v>60</v>
      </c>
      <c r="D21788" s="3">
        <v>73917</v>
      </c>
      <c r="E21788" s="5">
        <f t="shared" si="340"/>
        <v>0.15016843216039613</v>
      </c>
    </row>
    <row r="21789" spans="1:5" x14ac:dyDescent="0.25">
      <c r="A21789" s="2">
        <v>3338</v>
      </c>
      <c r="B21789" s="2">
        <v>2021</v>
      </c>
      <c r="C21789" s="2" t="s">
        <v>64</v>
      </c>
      <c r="D21789" s="3">
        <v>85017</v>
      </c>
      <c r="E21789" s="5">
        <f t="shared" si="340"/>
        <v>3.254643189009257E-2</v>
      </c>
    </row>
    <row r="21790" spans="1:5" x14ac:dyDescent="0.25">
      <c r="A21790" s="2">
        <v>3338</v>
      </c>
      <c r="B21790" s="2">
        <v>2022</v>
      </c>
      <c r="C21790" s="2" t="s">
        <v>64</v>
      </c>
      <c r="D21790" s="3">
        <v>87784</v>
      </c>
      <c r="E21790" s="5">
        <f t="shared" si="340"/>
        <v>0.16788936480452019</v>
      </c>
    </row>
    <row r="21791" spans="1:5" x14ac:dyDescent="0.25">
      <c r="A21791" s="2">
        <v>3338</v>
      </c>
      <c r="B21791" s="2">
        <v>2023</v>
      </c>
      <c r="C21791" s="2" t="s">
        <v>75</v>
      </c>
      <c r="D21791" s="3">
        <v>102522</v>
      </c>
      <c r="E21791" s="5">
        <f t="shared" si="340"/>
        <v>5.0096564639784631E-2</v>
      </c>
    </row>
    <row r="21792" spans="1:5" x14ac:dyDescent="0.25">
      <c r="A21792" s="2">
        <v>3338</v>
      </c>
      <c r="B21792" s="2">
        <v>2024</v>
      </c>
      <c r="C21792" s="2" t="s">
        <v>75</v>
      </c>
      <c r="D21792" s="3">
        <v>107658</v>
      </c>
      <c r="E21792" s="5">
        <f t="shared" si="340"/>
        <v>3.2324583402998382E-2</v>
      </c>
    </row>
    <row r="21793" spans="1:5" x14ac:dyDescent="0.25">
      <c r="A21793" s="2">
        <v>3338</v>
      </c>
      <c r="B21793" s="2">
        <v>2025</v>
      </c>
      <c r="C21793" s="2" t="s">
        <v>75</v>
      </c>
      <c r="D21793" s="3">
        <v>111138</v>
      </c>
      <c r="E21793" s="5">
        <f t="shared" si="340"/>
        <v>1</v>
      </c>
    </row>
    <row r="21794" spans="1:5" x14ac:dyDescent="0.25">
      <c r="A21794" s="2">
        <v>3339</v>
      </c>
      <c r="B21794" s="2">
        <v>2015</v>
      </c>
      <c r="C21794" s="2" t="s">
        <v>60</v>
      </c>
      <c r="D21794" s="3">
        <v>207575</v>
      </c>
      <c r="E21794" s="5">
        <f t="shared" si="340"/>
        <v>4.3266289293026616E-2</v>
      </c>
    </row>
    <row r="21795" spans="1:5" x14ac:dyDescent="0.25">
      <c r="A21795" s="2">
        <v>3339</v>
      </c>
      <c r="B21795" s="2">
        <v>2016</v>
      </c>
      <c r="C21795" s="2" t="s">
        <v>60</v>
      </c>
      <c r="D21795" s="3">
        <v>216556</v>
      </c>
      <c r="E21795" s="5">
        <f t="shared" si="340"/>
        <v>4.0386782171816987E-2</v>
      </c>
    </row>
    <row r="21796" spans="1:5" x14ac:dyDescent="0.25">
      <c r="A21796" s="2">
        <v>3339</v>
      </c>
      <c r="B21796" s="2">
        <v>2017</v>
      </c>
      <c r="C21796" s="2" t="s">
        <v>60</v>
      </c>
      <c r="D21796" s="3">
        <v>225302</v>
      </c>
      <c r="E21796" s="5">
        <f t="shared" si="340"/>
        <v>2.9396099457616887E-2</v>
      </c>
    </row>
    <row r="21797" spans="1:5" x14ac:dyDescent="0.25">
      <c r="A21797" s="2">
        <v>3339</v>
      </c>
      <c r="B21797" s="2">
        <v>2018</v>
      </c>
      <c r="C21797" s="2" t="s">
        <v>60</v>
      </c>
      <c r="D21797" s="3">
        <v>231925</v>
      </c>
      <c r="E21797" s="5">
        <f t="shared" si="340"/>
        <v>4.4639430850490464E-2</v>
      </c>
    </row>
    <row r="21798" spans="1:5" x14ac:dyDescent="0.25">
      <c r="A21798" s="2">
        <v>3339</v>
      </c>
      <c r="B21798" s="2">
        <v>2019</v>
      </c>
      <c r="C21798" s="2" t="s">
        <v>60</v>
      </c>
      <c r="D21798" s="3">
        <v>242278</v>
      </c>
      <c r="E21798" s="5">
        <f t="shared" si="340"/>
        <v>3.9301958906710475E-2</v>
      </c>
    </row>
    <row r="21799" spans="1:5" x14ac:dyDescent="0.25">
      <c r="A21799" s="2">
        <v>3339</v>
      </c>
      <c r="B21799" s="2">
        <v>2020</v>
      </c>
      <c r="C21799" s="2" t="s">
        <v>60</v>
      </c>
      <c r="D21799" s="3">
        <v>251800</v>
      </c>
      <c r="E21799" s="5">
        <f t="shared" si="340"/>
        <v>3.6056393963463065E-2</v>
      </c>
    </row>
    <row r="21800" spans="1:5" x14ac:dyDescent="0.25">
      <c r="A21800" s="2">
        <v>3339</v>
      </c>
      <c r="B21800" s="2">
        <v>2021</v>
      </c>
      <c r="C21800" s="2" t="s">
        <v>60</v>
      </c>
      <c r="D21800" s="3">
        <v>260879</v>
      </c>
      <c r="E21800" s="5">
        <f t="shared" si="340"/>
        <v>4.5189532311914721E-2</v>
      </c>
    </row>
    <row r="21801" spans="1:5" x14ac:dyDescent="0.25">
      <c r="A21801" s="2">
        <v>3339</v>
      </c>
      <c r="B21801" s="2">
        <v>2022</v>
      </c>
      <c r="C21801" s="2" t="s">
        <v>60</v>
      </c>
      <c r="D21801" s="3">
        <v>272668</v>
      </c>
      <c r="E21801" s="5">
        <f t="shared" si="340"/>
        <v>2.7384951662828054E-2</v>
      </c>
    </row>
    <row r="21802" spans="1:5" x14ac:dyDescent="0.25">
      <c r="A21802" s="2">
        <v>3339</v>
      </c>
      <c r="B21802" s="2">
        <v>2023</v>
      </c>
      <c r="C21802" s="2" t="s">
        <v>60</v>
      </c>
      <c r="D21802" s="3">
        <v>280135</v>
      </c>
      <c r="E21802" s="5">
        <f t="shared" si="340"/>
        <v>4.0805326003534009E-2</v>
      </c>
    </row>
    <row r="21803" spans="1:5" x14ac:dyDescent="0.25">
      <c r="A21803" s="2">
        <v>3339</v>
      </c>
      <c r="B21803" s="2">
        <v>2024</v>
      </c>
      <c r="C21803" s="2" t="s">
        <v>60</v>
      </c>
      <c r="D21803" s="3">
        <v>291566</v>
      </c>
      <c r="E21803" s="5">
        <f t="shared" si="340"/>
        <v>2.7366016613734112E-2</v>
      </c>
    </row>
    <row r="21804" spans="1:5" x14ac:dyDescent="0.25">
      <c r="A21804" s="2">
        <v>3339</v>
      </c>
      <c r="B21804" s="2">
        <v>2025</v>
      </c>
      <c r="C21804" s="2" t="s">
        <v>60</v>
      </c>
      <c r="D21804" s="3">
        <v>299545</v>
      </c>
      <c r="E21804" s="5">
        <f t="shared" si="340"/>
        <v>1</v>
      </c>
    </row>
    <row r="21805" spans="1:5" x14ac:dyDescent="0.25">
      <c r="A21805" s="2">
        <v>3340</v>
      </c>
      <c r="B21805" s="2">
        <v>2022</v>
      </c>
      <c r="C21805" s="2" t="s">
        <v>60</v>
      </c>
      <c r="D21805" s="3">
        <v>77944</v>
      </c>
      <c r="E21805" s="5">
        <f t="shared" si="340"/>
        <v>3.2125628656471311E-2</v>
      </c>
    </row>
    <row r="21806" spans="1:5" x14ac:dyDescent="0.25">
      <c r="A21806" s="2">
        <v>3340</v>
      </c>
      <c r="B21806" s="2">
        <v>2023</v>
      </c>
      <c r="C21806" s="2" t="s">
        <v>60</v>
      </c>
      <c r="D21806" s="3">
        <v>80448</v>
      </c>
      <c r="E21806" s="5">
        <f t="shared" si="340"/>
        <v>3.2990254574383454E-2</v>
      </c>
    </row>
    <row r="21807" spans="1:5" x14ac:dyDescent="0.25">
      <c r="A21807" s="2">
        <v>3340</v>
      </c>
      <c r="B21807" s="2">
        <v>2024</v>
      </c>
      <c r="C21807" s="2" t="s">
        <v>60</v>
      </c>
      <c r="D21807" s="3">
        <v>83102</v>
      </c>
      <c r="E21807" s="5">
        <f t="shared" si="340"/>
        <v>3.4403504127457823E-2</v>
      </c>
    </row>
    <row r="21808" spans="1:5" x14ac:dyDescent="0.25">
      <c r="A21808" s="2">
        <v>3340</v>
      </c>
      <c r="B21808" s="2">
        <v>2025</v>
      </c>
      <c r="C21808" s="2" t="s">
        <v>60</v>
      </c>
      <c r="D21808" s="3">
        <v>85961</v>
      </c>
      <c r="E21808" s="5">
        <f t="shared" si="340"/>
        <v>1</v>
      </c>
    </row>
    <row r="21809" spans="1:5" x14ac:dyDescent="0.25">
      <c r="A21809" s="2">
        <v>3341</v>
      </c>
      <c r="B21809" s="2">
        <v>2022</v>
      </c>
      <c r="C21809" s="2" t="s">
        <v>66</v>
      </c>
      <c r="D21809" s="3">
        <v>50834</v>
      </c>
      <c r="E21809" s="5">
        <f t="shared" si="340"/>
        <v>0.11242475508517921</v>
      </c>
    </row>
    <row r="21810" spans="1:5" x14ac:dyDescent="0.25">
      <c r="A21810" s="2">
        <v>3341</v>
      </c>
      <c r="B21810" s="2">
        <v>2023</v>
      </c>
      <c r="C21810" s="2" t="s">
        <v>55</v>
      </c>
      <c r="D21810" s="3">
        <v>56549</v>
      </c>
      <c r="E21810" s="5">
        <f t="shared" si="340"/>
        <v>0.19819979133141169</v>
      </c>
    </row>
    <row r="21811" spans="1:5" x14ac:dyDescent="0.25">
      <c r="A21811" s="2">
        <v>3341</v>
      </c>
      <c r="B21811" s="2">
        <v>2024</v>
      </c>
      <c r="C21811" s="2" t="s">
        <v>60</v>
      </c>
      <c r="D21811" s="3">
        <v>67757</v>
      </c>
      <c r="E21811" s="5">
        <f t="shared" si="340"/>
        <v>0.14702539958971028</v>
      </c>
    </row>
    <row r="21812" spans="1:5" x14ac:dyDescent="0.25">
      <c r="A21812" s="2">
        <v>3341</v>
      </c>
      <c r="B21812" s="2">
        <v>2025</v>
      </c>
      <c r="C21812" s="2" t="s">
        <v>64</v>
      </c>
      <c r="D21812" s="3">
        <v>77719</v>
      </c>
      <c r="E21812" s="5">
        <f t="shared" si="340"/>
        <v>1</v>
      </c>
    </row>
    <row r="21813" spans="1:5" x14ac:dyDescent="0.25">
      <c r="A21813" s="2">
        <v>3342</v>
      </c>
      <c r="B21813" s="2">
        <v>2025</v>
      </c>
      <c r="C21813" s="2" t="s">
        <v>66</v>
      </c>
      <c r="D21813" s="3">
        <v>63996</v>
      </c>
      <c r="E21813" s="5">
        <f t="shared" si="340"/>
        <v>1</v>
      </c>
    </row>
    <row r="21814" spans="1:5" x14ac:dyDescent="0.25">
      <c r="A21814" s="2">
        <v>3343</v>
      </c>
      <c r="B21814" s="2">
        <v>2018</v>
      </c>
      <c r="C21814" s="2" t="s">
        <v>50</v>
      </c>
      <c r="D21814" s="3">
        <v>43929</v>
      </c>
      <c r="E21814" s="5">
        <f t="shared" si="340"/>
        <v>4.6484099342120243E-2</v>
      </c>
    </row>
    <row r="21815" spans="1:5" x14ac:dyDescent="0.25">
      <c r="A21815" s="2">
        <v>3343</v>
      </c>
      <c r="B21815" s="2">
        <v>2019</v>
      </c>
      <c r="C21815" s="2" t="s">
        <v>50</v>
      </c>
      <c r="D21815" s="3">
        <v>45971</v>
      </c>
      <c r="E21815" s="5">
        <f t="shared" si="340"/>
        <v>4.2940114419960408E-2</v>
      </c>
    </row>
    <row r="21816" spans="1:5" x14ac:dyDescent="0.25">
      <c r="A21816" s="2">
        <v>3343</v>
      </c>
      <c r="B21816" s="2">
        <v>2020</v>
      </c>
      <c r="C21816" s="2" t="s">
        <v>50</v>
      </c>
      <c r="D21816" s="3">
        <v>47945</v>
      </c>
      <c r="E21816" s="5">
        <f t="shared" si="340"/>
        <v>4.7158202106580456E-2</v>
      </c>
    </row>
    <row r="21817" spans="1:5" x14ac:dyDescent="0.25">
      <c r="A21817" s="2">
        <v>3343</v>
      </c>
      <c r="B21817" s="2">
        <v>2021</v>
      </c>
      <c r="C21817" s="2" t="s">
        <v>50</v>
      </c>
      <c r="D21817" s="3">
        <v>50206</v>
      </c>
      <c r="E21817" s="5">
        <f t="shared" si="340"/>
        <v>2.4120623033103614E-2</v>
      </c>
    </row>
    <row r="21818" spans="1:5" x14ac:dyDescent="0.25">
      <c r="A21818" s="2">
        <v>3343</v>
      </c>
      <c r="B21818" s="2">
        <v>2022</v>
      </c>
      <c r="C21818" s="2" t="s">
        <v>50</v>
      </c>
      <c r="D21818" s="3">
        <v>51417</v>
      </c>
      <c r="E21818" s="5">
        <f t="shared" si="340"/>
        <v>3.5863624871151564E-2</v>
      </c>
    </row>
    <row r="21819" spans="1:5" x14ac:dyDescent="0.25">
      <c r="A21819" s="2">
        <v>3343</v>
      </c>
      <c r="B21819" s="2">
        <v>2023</v>
      </c>
      <c r="C21819" s="2" t="s">
        <v>50</v>
      </c>
      <c r="D21819" s="3">
        <v>53261</v>
      </c>
      <c r="E21819" s="5">
        <f t="shared" si="340"/>
        <v>5.7790878879480298E-2</v>
      </c>
    </row>
    <row r="21820" spans="1:5" x14ac:dyDescent="0.25">
      <c r="A21820" s="2">
        <v>3343</v>
      </c>
      <c r="B21820" s="2">
        <v>2024</v>
      </c>
      <c r="C21820" s="2" t="s">
        <v>66</v>
      </c>
      <c r="D21820" s="3">
        <v>56339</v>
      </c>
      <c r="E21820" s="5">
        <f t="shared" si="340"/>
        <v>7.9749374323292918E-2</v>
      </c>
    </row>
    <row r="21821" spans="1:5" x14ac:dyDescent="0.25">
      <c r="A21821" s="2">
        <v>3343</v>
      </c>
      <c r="B21821" s="2">
        <v>2025</v>
      </c>
      <c r="C21821" s="2" t="s">
        <v>55</v>
      </c>
      <c r="D21821" s="3">
        <v>60832</v>
      </c>
      <c r="E21821" s="5">
        <f t="shared" si="340"/>
        <v>1</v>
      </c>
    </row>
    <row r="21822" spans="1:5" x14ac:dyDescent="0.25">
      <c r="A21822" s="2">
        <v>3344</v>
      </c>
      <c r="B21822" s="2">
        <v>2023</v>
      </c>
      <c r="C21822" s="2" t="s">
        <v>66</v>
      </c>
      <c r="D21822" s="3">
        <v>27073</v>
      </c>
      <c r="E21822" s="5">
        <f t="shared" si="340"/>
        <v>3.708491855354043E-2</v>
      </c>
    </row>
    <row r="21823" spans="1:5" x14ac:dyDescent="0.25">
      <c r="A21823" s="2">
        <v>3344</v>
      </c>
      <c r="B21823" s="2">
        <v>2024</v>
      </c>
      <c r="C21823" s="2" t="s">
        <v>66</v>
      </c>
      <c r="D21823" s="3">
        <v>28077</v>
      </c>
      <c r="E21823" s="5">
        <f t="shared" si="340"/>
        <v>4.8082060049150548E-2</v>
      </c>
    </row>
    <row r="21824" spans="1:5" x14ac:dyDescent="0.25">
      <c r="A21824" s="2">
        <v>3344</v>
      </c>
      <c r="B21824" s="2">
        <v>2025</v>
      </c>
      <c r="C21824" s="2" t="s">
        <v>66</v>
      </c>
      <c r="D21824" s="3">
        <v>29427</v>
      </c>
      <c r="E21824" s="5">
        <f t="shared" si="340"/>
        <v>1</v>
      </c>
    </row>
    <row r="21825" spans="1:5" x14ac:dyDescent="0.25">
      <c r="A21825" s="2">
        <v>3345</v>
      </c>
      <c r="B21825" s="2">
        <v>2021</v>
      </c>
      <c r="C21825" s="2" t="s">
        <v>66</v>
      </c>
      <c r="D21825" s="3">
        <v>32060</v>
      </c>
      <c r="E21825" s="5">
        <f t="shared" si="340"/>
        <v>3.7866500311915158E-2</v>
      </c>
    </row>
    <row r="21826" spans="1:5" x14ac:dyDescent="0.25">
      <c r="A21826" s="2">
        <v>3345</v>
      </c>
      <c r="B21826" s="2">
        <v>2022</v>
      </c>
      <c r="C21826" s="2" t="s">
        <v>66</v>
      </c>
      <c r="D21826" s="3">
        <v>33274</v>
      </c>
      <c r="E21826" s="5">
        <f t="shared" ref="E21826:E21889" si="341">IF(A21827=A21826,(D21827-D21826)/D21826,1)</f>
        <v>2.1788784035583337E-2</v>
      </c>
    </row>
    <row r="21827" spans="1:5" x14ac:dyDescent="0.25">
      <c r="A21827" s="2">
        <v>3345</v>
      </c>
      <c r="B21827" s="2">
        <v>2023</v>
      </c>
      <c r="C21827" s="2" t="s">
        <v>66</v>
      </c>
      <c r="D21827" s="3">
        <v>33999</v>
      </c>
      <c r="E21827" s="5">
        <f t="shared" si="341"/>
        <v>4.4942498308773789E-2</v>
      </c>
    </row>
    <row r="21828" spans="1:5" x14ac:dyDescent="0.25">
      <c r="A21828" s="2">
        <v>3345</v>
      </c>
      <c r="B21828" s="2">
        <v>2024</v>
      </c>
      <c r="C21828" s="2" t="s">
        <v>66</v>
      </c>
      <c r="D21828" s="3">
        <v>35527</v>
      </c>
      <c r="E21828" s="5">
        <f t="shared" si="341"/>
        <v>2.0435161989472796E-2</v>
      </c>
    </row>
    <row r="21829" spans="1:5" x14ac:dyDescent="0.25">
      <c r="A21829" s="2">
        <v>3345</v>
      </c>
      <c r="B21829" s="2">
        <v>2025</v>
      </c>
      <c r="C21829" s="2" t="s">
        <v>66</v>
      </c>
      <c r="D21829" s="3">
        <v>36253</v>
      </c>
      <c r="E21829" s="5">
        <f t="shared" si="341"/>
        <v>1</v>
      </c>
    </row>
    <row r="21830" spans="1:5" x14ac:dyDescent="0.25">
      <c r="A21830" s="2">
        <v>3346</v>
      </c>
      <c r="B21830" s="2">
        <v>2018</v>
      </c>
      <c r="C21830" s="2" t="s">
        <v>55</v>
      </c>
      <c r="D21830" s="3">
        <v>47801</v>
      </c>
      <c r="E21830" s="5">
        <f t="shared" si="341"/>
        <v>4.3325453442396605E-2</v>
      </c>
    </row>
    <row r="21831" spans="1:5" x14ac:dyDescent="0.25">
      <c r="A21831" s="2">
        <v>3346</v>
      </c>
      <c r="B21831" s="2">
        <v>2019</v>
      </c>
      <c r="C21831" s="2" t="s">
        <v>55</v>
      </c>
      <c r="D21831" s="3">
        <v>49872</v>
      </c>
      <c r="E21831" s="5">
        <f t="shared" si="341"/>
        <v>4.3030157202438239E-2</v>
      </c>
    </row>
    <row r="21832" spans="1:5" x14ac:dyDescent="0.25">
      <c r="A21832" s="2">
        <v>3346</v>
      </c>
      <c r="B21832" s="2">
        <v>2020</v>
      </c>
      <c r="C21832" s="2" t="s">
        <v>55</v>
      </c>
      <c r="D21832" s="3">
        <v>52018</v>
      </c>
      <c r="E21832" s="5">
        <f t="shared" si="341"/>
        <v>6.9610519435579998E-2</v>
      </c>
    </row>
    <row r="21833" spans="1:5" x14ac:dyDescent="0.25">
      <c r="A21833" s="2">
        <v>3346</v>
      </c>
      <c r="B21833" s="2">
        <v>2021</v>
      </c>
      <c r="C21833" s="2" t="s">
        <v>60</v>
      </c>
      <c r="D21833" s="3">
        <v>55639</v>
      </c>
      <c r="E21833" s="5">
        <f t="shared" si="341"/>
        <v>4.4465213249698952E-2</v>
      </c>
    </row>
    <row r="21834" spans="1:5" x14ac:dyDescent="0.25">
      <c r="A21834" s="2">
        <v>3346</v>
      </c>
      <c r="B21834" s="2">
        <v>2022</v>
      </c>
      <c r="C21834" s="2" t="s">
        <v>60</v>
      </c>
      <c r="D21834" s="3">
        <v>58113</v>
      </c>
      <c r="E21834" s="5">
        <f t="shared" si="341"/>
        <v>3.4192005231187511E-2</v>
      </c>
    </row>
    <row r="21835" spans="1:5" x14ac:dyDescent="0.25">
      <c r="A21835" s="2">
        <v>3346</v>
      </c>
      <c r="B21835" s="2">
        <v>2023</v>
      </c>
      <c r="C21835" s="2" t="s">
        <v>60</v>
      </c>
      <c r="D21835" s="3">
        <v>60100</v>
      </c>
      <c r="E21835" s="5">
        <f t="shared" si="341"/>
        <v>3.901830282861897E-2</v>
      </c>
    </row>
    <row r="21836" spans="1:5" x14ac:dyDescent="0.25">
      <c r="A21836" s="2">
        <v>3346</v>
      </c>
      <c r="B21836" s="2">
        <v>2024</v>
      </c>
      <c r="C21836" s="2" t="s">
        <v>60</v>
      </c>
      <c r="D21836" s="3">
        <v>62445</v>
      </c>
      <c r="E21836" s="5">
        <f t="shared" si="341"/>
        <v>4.5976459284170067E-2</v>
      </c>
    </row>
    <row r="21837" spans="1:5" x14ac:dyDescent="0.25">
      <c r="A21837" s="2">
        <v>3346</v>
      </c>
      <c r="B21837" s="2">
        <v>2025</v>
      </c>
      <c r="C21837" s="2" t="s">
        <v>60</v>
      </c>
      <c r="D21837" s="3">
        <v>65316</v>
      </c>
      <c r="E21837" s="5">
        <f t="shared" si="341"/>
        <v>1</v>
      </c>
    </row>
    <row r="21838" spans="1:5" x14ac:dyDescent="0.25">
      <c r="A21838" s="2">
        <v>3347</v>
      </c>
      <c r="B21838" s="2">
        <v>2021</v>
      </c>
      <c r="C21838" s="2" t="s">
        <v>60</v>
      </c>
      <c r="D21838" s="3">
        <v>112255</v>
      </c>
      <c r="E21838" s="5">
        <f t="shared" si="341"/>
        <v>3.9472629281546476E-2</v>
      </c>
    </row>
    <row r="21839" spans="1:5" x14ac:dyDescent="0.25">
      <c r="A21839" s="2">
        <v>3347</v>
      </c>
      <c r="B21839" s="2">
        <v>2022</v>
      </c>
      <c r="C21839" s="2" t="s">
        <v>60</v>
      </c>
      <c r="D21839" s="3">
        <v>116686</v>
      </c>
      <c r="E21839" s="5">
        <f t="shared" si="341"/>
        <v>4.717789623433831E-2</v>
      </c>
    </row>
    <row r="21840" spans="1:5" x14ac:dyDescent="0.25">
      <c r="A21840" s="2">
        <v>3347</v>
      </c>
      <c r="B21840" s="2">
        <v>2023</v>
      </c>
      <c r="C21840" s="2" t="s">
        <v>60</v>
      </c>
      <c r="D21840" s="3">
        <v>122191</v>
      </c>
      <c r="E21840" s="5">
        <f t="shared" si="341"/>
        <v>2.6777749588758584E-2</v>
      </c>
    </row>
    <row r="21841" spans="1:5" x14ac:dyDescent="0.25">
      <c r="A21841" s="2">
        <v>3347</v>
      </c>
      <c r="B21841" s="2">
        <v>2024</v>
      </c>
      <c r="C21841" s="2" t="s">
        <v>64</v>
      </c>
      <c r="D21841" s="3">
        <v>125463</v>
      </c>
      <c r="E21841" s="5">
        <f t="shared" si="341"/>
        <v>5.6510684424890205E-2</v>
      </c>
    </row>
    <row r="21842" spans="1:5" x14ac:dyDescent="0.25">
      <c r="A21842" s="2">
        <v>3347</v>
      </c>
      <c r="B21842" s="2">
        <v>2025</v>
      </c>
      <c r="C21842" s="2" t="s">
        <v>64</v>
      </c>
      <c r="D21842" s="3">
        <v>132553</v>
      </c>
      <c r="E21842" s="5">
        <f t="shared" si="341"/>
        <v>1</v>
      </c>
    </row>
    <row r="21843" spans="1:5" x14ac:dyDescent="0.25">
      <c r="A21843" s="2">
        <v>3348</v>
      </c>
      <c r="B21843" s="2">
        <v>2024</v>
      </c>
      <c r="C21843" s="2" t="s">
        <v>60</v>
      </c>
      <c r="D21843" s="3">
        <v>221876</v>
      </c>
      <c r="E21843" s="5">
        <f t="shared" si="341"/>
        <v>2.6771710324685862E-2</v>
      </c>
    </row>
    <row r="21844" spans="1:5" x14ac:dyDescent="0.25">
      <c r="A21844" s="2">
        <v>3348</v>
      </c>
      <c r="B21844" s="2">
        <v>2025</v>
      </c>
      <c r="C21844" s="2" t="s">
        <v>60</v>
      </c>
      <c r="D21844" s="3">
        <v>227816</v>
      </c>
      <c r="E21844" s="5">
        <f t="shared" si="341"/>
        <v>1</v>
      </c>
    </row>
    <row r="21845" spans="1:5" x14ac:dyDescent="0.25">
      <c r="A21845" s="2">
        <v>3349</v>
      </c>
      <c r="B21845" s="2">
        <v>2014</v>
      </c>
      <c r="C21845" s="2" t="s">
        <v>55</v>
      </c>
      <c r="D21845" s="3">
        <v>113651</v>
      </c>
      <c r="E21845" s="5">
        <f t="shared" si="341"/>
        <v>3.4843512155634353E-2</v>
      </c>
    </row>
    <row r="21846" spans="1:5" x14ac:dyDescent="0.25">
      <c r="A21846" s="2">
        <v>3349</v>
      </c>
      <c r="B21846" s="2">
        <v>2015</v>
      </c>
      <c r="C21846" s="2" t="s">
        <v>55</v>
      </c>
      <c r="D21846" s="3">
        <v>117611</v>
      </c>
      <c r="E21846" s="5">
        <f t="shared" si="341"/>
        <v>3.2403431651801276E-2</v>
      </c>
    </row>
    <row r="21847" spans="1:5" x14ac:dyDescent="0.25">
      <c r="A21847" s="2">
        <v>3349</v>
      </c>
      <c r="B21847" s="2">
        <v>2016</v>
      </c>
      <c r="C21847" s="2" t="s">
        <v>55</v>
      </c>
      <c r="D21847" s="3">
        <v>121422</v>
      </c>
      <c r="E21847" s="5">
        <f t="shared" si="341"/>
        <v>3.7802045757770422E-2</v>
      </c>
    </row>
    <row r="21848" spans="1:5" x14ac:dyDescent="0.25">
      <c r="A21848" s="2">
        <v>3349</v>
      </c>
      <c r="B21848" s="2">
        <v>2017</v>
      </c>
      <c r="C21848" s="2" t="s">
        <v>55</v>
      </c>
      <c r="D21848" s="3">
        <v>126012</v>
      </c>
      <c r="E21848" s="5">
        <f t="shared" si="341"/>
        <v>4.6130527251372885E-2</v>
      </c>
    </row>
    <row r="21849" spans="1:5" x14ac:dyDescent="0.25">
      <c r="A21849" s="2">
        <v>3349</v>
      </c>
      <c r="B21849" s="2">
        <v>2018</v>
      </c>
      <c r="C21849" s="2" t="s">
        <v>55</v>
      </c>
      <c r="D21849" s="3">
        <v>131825</v>
      </c>
      <c r="E21849" s="5">
        <f t="shared" si="341"/>
        <v>4.6045894177887348E-2</v>
      </c>
    </row>
    <row r="21850" spans="1:5" x14ac:dyDescent="0.25">
      <c r="A21850" s="2">
        <v>3349</v>
      </c>
      <c r="B21850" s="2">
        <v>2019</v>
      </c>
      <c r="C21850" s="2" t="s">
        <v>55</v>
      </c>
      <c r="D21850" s="3">
        <v>137895</v>
      </c>
      <c r="E21850" s="5">
        <f t="shared" si="341"/>
        <v>2.9877805576706915E-2</v>
      </c>
    </row>
    <row r="21851" spans="1:5" x14ac:dyDescent="0.25">
      <c r="A21851" s="2">
        <v>3349</v>
      </c>
      <c r="B21851" s="2">
        <v>2020</v>
      </c>
      <c r="C21851" s="2" t="s">
        <v>55</v>
      </c>
      <c r="D21851" s="3">
        <v>142015</v>
      </c>
      <c r="E21851" s="5">
        <f t="shared" si="341"/>
        <v>4.3777065802908147E-2</v>
      </c>
    </row>
    <row r="21852" spans="1:5" x14ac:dyDescent="0.25">
      <c r="A21852" s="2">
        <v>3349</v>
      </c>
      <c r="B21852" s="2">
        <v>2021</v>
      </c>
      <c r="C21852" s="2" t="s">
        <v>55</v>
      </c>
      <c r="D21852" s="3">
        <v>148232</v>
      </c>
      <c r="E21852" s="5">
        <f t="shared" si="341"/>
        <v>4.2170381564034756E-2</v>
      </c>
    </row>
    <row r="21853" spans="1:5" x14ac:dyDescent="0.25">
      <c r="A21853" s="2">
        <v>3349</v>
      </c>
      <c r="B21853" s="2">
        <v>2022</v>
      </c>
      <c r="C21853" s="2" t="s">
        <v>55</v>
      </c>
      <c r="D21853" s="3">
        <v>154483</v>
      </c>
      <c r="E21853" s="5">
        <f t="shared" si="341"/>
        <v>4.4237877306888135E-2</v>
      </c>
    </row>
    <row r="21854" spans="1:5" x14ac:dyDescent="0.25">
      <c r="A21854" s="2">
        <v>3349</v>
      </c>
      <c r="B21854" s="2">
        <v>2023</v>
      </c>
      <c r="C21854" s="2" t="s">
        <v>55</v>
      </c>
      <c r="D21854" s="3">
        <v>161317</v>
      </c>
      <c r="E21854" s="5">
        <f t="shared" si="341"/>
        <v>2.138646267907288E-2</v>
      </c>
    </row>
    <row r="21855" spans="1:5" x14ac:dyDescent="0.25">
      <c r="A21855" s="2">
        <v>3349</v>
      </c>
      <c r="B21855" s="2">
        <v>2024</v>
      </c>
      <c r="C21855" s="2" t="s">
        <v>55</v>
      </c>
      <c r="D21855" s="3">
        <v>164767</v>
      </c>
      <c r="E21855" s="5">
        <f t="shared" si="341"/>
        <v>4.9566964258619749E-2</v>
      </c>
    </row>
    <row r="21856" spans="1:5" x14ac:dyDescent="0.25">
      <c r="A21856" s="2">
        <v>3349</v>
      </c>
      <c r="B21856" s="2">
        <v>2025</v>
      </c>
      <c r="C21856" s="2" t="s">
        <v>55</v>
      </c>
      <c r="D21856" s="3">
        <v>172934</v>
      </c>
      <c r="E21856" s="5">
        <f t="shared" si="341"/>
        <v>1</v>
      </c>
    </row>
    <row r="21857" spans="1:5" x14ac:dyDescent="0.25">
      <c r="A21857" s="2">
        <v>3350</v>
      </c>
      <c r="B21857" s="2">
        <v>2019</v>
      </c>
      <c r="C21857" s="2" t="s">
        <v>75</v>
      </c>
      <c r="D21857" s="3">
        <v>86752</v>
      </c>
      <c r="E21857" s="5">
        <f t="shared" si="341"/>
        <v>5.4407967539653261E-2</v>
      </c>
    </row>
    <row r="21858" spans="1:5" x14ac:dyDescent="0.25">
      <c r="A21858" s="2">
        <v>3350</v>
      </c>
      <c r="B21858" s="2">
        <v>2020</v>
      </c>
      <c r="C21858" s="2" t="s">
        <v>75</v>
      </c>
      <c r="D21858" s="3">
        <v>91472</v>
      </c>
      <c r="E21858" s="5">
        <f t="shared" si="341"/>
        <v>5.4814588070666435E-2</v>
      </c>
    </row>
    <row r="21859" spans="1:5" x14ac:dyDescent="0.25">
      <c r="A21859" s="2">
        <v>3350</v>
      </c>
      <c r="B21859" s="2">
        <v>2021</v>
      </c>
      <c r="C21859" s="2" t="s">
        <v>75</v>
      </c>
      <c r="D21859" s="3">
        <v>96486</v>
      </c>
      <c r="E21859" s="5">
        <f t="shared" si="341"/>
        <v>3.4264038306075495E-2</v>
      </c>
    </row>
    <row r="21860" spans="1:5" x14ac:dyDescent="0.25">
      <c r="A21860" s="2">
        <v>3350</v>
      </c>
      <c r="B21860" s="2">
        <v>2022</v>
      </c>
      <c r="C21860" s="2" t="s">
        <v>75</v>
      </c>
      <c r="D21860" s="3">
        <v>99792</v>
      </c>
      <c r="E21860" s="5">
        <f t="shared" si="341"/>
        <v>3.187630270963604E-2</v>
      </c>
    </row>
    <row r="21861" spans="1:5" x14ac:dyDescent="0.25">
      <c r="A21861" s="2">
        <v>3350</v>
      </c>
      <c r="B21861" s="2">
        <v>2023</v>
      </c>
      <c r="C21861" s="2" t="s">
        <v>75</v>
      </c>
      <c r="D21861" s="3">
        <v>102973</v>
      </c>
      <c r="E21861" s="5">
        <f t="shared" si="341"/>
        <v>3.6689229215425403E-2</v>
      </c>
    </row>
    <row r="21862" spans="1:5" x14ac:dyDescent="0.25">
      <c r="A21862" s="2">
        <v>3350</v>
      </c>
      <c r="B21862" s="2">
        <v>2024</v>
      </c>
      <c r="C21862" s="2" t="s">
        <v>75</v>
      </c>
      <c r="D21862" s="3">
        <v>106751</v>
      </c>
      <c r="E21862" s="5">
        <f t="shared" si="341"/>
        <v>2.4308905771374508E-2</v>
      </c>
    </row>
    <row r="21863" spans="1:5" x14ac:dyDescent="0.25">
      <c r="A21863" s="2">
        <v>3350</v>
      </c>
      <c r="B21863" s="2">
        <v>2025</v>
      </c>
      <c r="C21863" s="2" t="s">
        <v>75</v>
      </c>
      <c r="D21863" s="3">
        <v>109346</v>
      </c>
      <c r="E21863" s="5">
        <f t="shared" si="341"/>
        <v>1</v>
      </c>
    </row>
    <row r="21864" spans="1:5" x14ac:dyDescent="0.25">
      <c r="A21864" s="2">
        <v>3351</v>
      </c>
      <c r="B21864" s="2">
        <v>2016</v>
      </c>
      <c r="C21864" s="2" t="s">
        <v>60</v>
      </c>
      <c r="D21864" s="3">
        <v>55563</v>
      </c>
      <c r="E21864" s="5">
        <f t="shared" si="341"/>
        <v>5.4766661267390167E-2</v>
      </c>
    </row>
    <row r="21865" spans="1:5" x14ac:dyDescent="0.25">
      <c r="A21865" s="2">
        <v>3351</v>
      </c>
      <c r="B21865" s="2">
        <v>2017</v>
      </c>
      <c r="C21865" s="2" t="s">
        <v>60</v>
      </c>
      <c r="D21865" s="3">
        <v>58606</v>
      </c>
      <c r="E21865" s="5">
        <f t="shared" si="341"/>
        <v>5.2093642289185407E-2</v>
      </c>
    </row>
    <row r="21866" spans="1:5" x14ac:dyDescent="0.25">
      <c r="A21866" s="2">
        <v>3351</v>
      </c>
      <c r="B21866" s="2">
        <v>2018</v>
      </c>
      <c r="C21866" s="2" t="s">
        <v>60</v>
      </c>
      <c r="D21866" s="3">
        <v>61659</v>
      </c>
      <c r="E21866" s="5">
        <f t="shared" si="341"/>
        <v>4.7876222449277479E-2</v>
      </c>
    </row>
    <row r="21867" spans="1:5" x14ac:dyDescent="0.25">
      <c r="A21867" s="2">
        <v>3351</v>
      </c>
      <c r="B21867" s="2">
        <v>2019</v>
      </c>
      <c r="C21867" s="2" t="s">
        <v>60</v>
      </c>
      <c r="D21867" s="3">
        <v>64611</v>
      </c>
      <c r="E21867" s="5">
        <f t="shared" si="341"/>
        <v>6.76200646948662E-2</v>
      </c>
    </row>
    <row r="21868" spans="1:5" x14ac:dyDescent="0.25">
      <c r="A21868" s="2">
        <v>3351</v>
      </c>
      <c r="B21868" s="2">
        <v>2020</v>
      </c>
      <c r="C21868" s="2" t="s">
        <v>60</v>
      </c>
      <c r="D21868" s="3">
        <v>68980</v>
      </c>
      <c r="E21868" s="5">
        <f t="shared" si="341"/>
        <v>4.550594375181212E-2</v>
      </c>
    </row>
    <row r="21869" spans="1:5" x14ac:dyDescent="0.25">
      <c r="A21869" s="2">
        <v>3351</v>
      </c>
      <c r="B21869" s="2">
        <v>2021</v>
      </c>
      <c r="C21869" s="2" t="s">
        <v>60</v>
      </c>
      <c r="D21869" s="3">
        <v>72119</v>
      </c>
      <c r="E21869" s="5">
        <f t="shared" si="341"/>
        <v>-4.7158169137120592E-2</v>
      </c>
    </row>
    <row r="21870" spans="1:5" x14ac:dyDescent="0.25">
      <c r="A21870" s="2">
        <v>3351</v>
      </c>
      <c r="B21870" s="2">
        <v>2022</v>
      </c>
      <c r="C21870" s="2" t="s">
        <v>64</v>
      </c>
      <c r="D21870" s="3">
        <v>68718</v>
      </c>
      <c r="E21870" s="5">
        <f t="shared" si="341"/>
        <v>-4.3947728397217617E-3</v>
      </c>
    </row>
    <row r="21871" spans="1:5" x14ac:dyDescent="0.25">
      <c r="A21871" s="2">
        <v>3351</v>
      </c>
      <c r="B21871" s="2">
        <v>2023</v>
      </c>
      <c r="C21871" s="2" t="s">
        <v>75</v>
      </c>
      <c r="D21871" s="3">
        <v>68416</v>
      </c>
      <c r="E21871" s="5">
        <f t="shared" si="341"/>
        <v>2.7011225444340505E-2</v>
      </c>
    </row>
    <row r="21872" spans="1:5" x14ac:dyDescent="0.25">
      <c r="A21872" s="2">
        <v>3351</v>
      </c>
      <c r="B21872" s="2">
        <v>2024</v>
      </c>
      <c r="C21872" s="2" t="s">
        <v>75</v>
      </c>
      <c r="D21872" s="3">
        <v>70264</v>
      </c>
      <c r="E21872" s="5">
        <f t="shared" si="341"/>
        <v>4.8445861323010361E-2</v>
      </c>
    </row>
    <row r="21873" spans="1:5" x14ac:dyDescent="0.25">
      <c r="A21873" s="2">
        <v>3351</v>
      </c>
      <c r="B21873" s="2">
        <v>2025</v>
      </c>
      <c r="C21873" s="2" t="s">
        <v>75</v>
      </c>
      <c r="D21873" s="3">
        <v>73668</v>
      </c>
      <c r="E21873" s="5">
        <f t="shared" si="341"/>
        <v>1</v>
      </c>
    </row>
    <row r="21874" spans="1:5" x14ac:dyDescent="0.25">
      <c r="A21874" s="2">
        <v>3352</v>
      </c>
      <c r="B21874" s="2">
        <v>2018</v>
      </c>
      <c r="C21874" s="2" t="s">
        <v>60</v>
      </c>
      <c r="D21874" s="3">
        <v>147465</v>
      </c>
      <c r="E21874" s="5">
        <f t="shared" si="341"/>
        <v>3.1126029905401281E-2</v>
      </c>
    </row>
    <row r="21875" spans="1:5" x14ac:dyDescent="0.25">
      <c r="A21875" s="2">
        <v>3352</v>
      </c>
      <c r="B21875" s="2">
        <v>2019</v>
      </c>
      <c r="C21875" s="2" t="s">
        <v>60</v>
      </c>
      <c r="D21875" s="3">
        <v>152055</v>
      </c>
      <c r="E21875" s="5">
        <f t="shared" si="341"/>
        <v>3.6388149025023839E-2</v>
      </c>
    </row>
    <row r="21876" spans="1:5" x14ac:dyDescent="0.25">
      <c r="A21876" s="2">
        <v>3352</v>
      </c>
      <c r="B21876" s="2">
        <v>2020</v>
      </c>
      <c r="C21876" s="2" t="s">
        <v>60</v>
      </c>
      <c r="D21876" s="3">
        <v>157588</v>
      </c>
      <c r="E21876" s="5">
        <f t="shared" si="341"/>
        <v>5.4699596415970761E-2</v>
      </c>
    </row>
    <row r="21877" spans="1:5" x14ac:dyDescent="0.25">
      <c r="A21877" s="2">
        <v>3352</v>
      </c>
      <c r="B21877" s="2">
        <v>2021</v>
      </c>
      <c r="C21877" s="2" t="s">
        <v>60</v>
      </c>
      <c r="D21877" s="3">
        <v>166208</v>
      </c>
      <c r="E21877" s="5">
        <f t="shared" si="341"/>
        <v>6.357696380438968E-2</v>
      </c>
    </row>
    <row r="21878" spans="1:5" x14ac:dyDescent="0.25">
      <c r="A21878" s="2">
        <v>3352</v>
      </c>
      <c r="B21878" s="2">
        <v>2022</v>
      </c>
      <c r="C21878" s="2" t="s">
        <v>60</v>
      </c>
      <c r="D21878" s="3">
        <v>176775</v>
      </c>
      <c r="E21878" s="5">
        <f t="shared" si="341"/>
        <v>3.5508414651393011E-2</v>
      </c>
    </row>
    <row r="21879" spans="1:5" x14ac:dyDescent="0.25">
      <c r="A21879" s="2">
        <v>3352</v>
      </c>
      <c r="B21879" s="2">
        <v>2023</v>
      </c>
      <c r="C21879" s="2" t="s">
        <v>60</v>
      </c>
      <c r="D21879" s="3">
        <v>183052</v>
      </c>
      <c r="E21879" s="5">
        <f t="shared" si="341"/>
        <v>3.184887354412954E-2</v>
      </c>
    </row>
    <row r="21880" spans="1:5" x14ac:dyDescent="0.25">
      <c r="A21880" s="2">
        <v>3352</v>
      </c>
      <c r="B21880" s="2">
        <v>2024</v>
      </c>
      <c r="C21880" s="2" t="s">
        <v>60</v>
      </c>
      <c r="D21880" s="3">
        <v>188882</v>
      </c>
      <c r="E21880" s="5">
        <f t="shared" si="341"/>
        <v>6.4272932306942962E-2</v>
      </c>
    </row>
    <row r="21881" spans="1:5" x14ac:dyDescent="0.25">
      <c r="A21881" s="2">
        <v>3352</v>
      </c>
      <c r="B21881" s="2">
        <v>2025</v>
      </c>
      <c r="C21881" s="2" t="s">
        <v>60</v>
      </c>
      <c r="D21881" s="3">
        <v>201022</v>
      </c>
      <c r="E21881" s="5">
        <f t="shared" si="341"/>
        <v>1</v>
      </c>
    </row>
    <row r="21882" spans="1:5" x14ac:dyDescent="0.25">
      <c r="A21882" s="2">
        <v>3353</v>
      </c>
      <c r="B21882" s="2">
        <v>2023</v>
      </c>
      <c r="C21882" s="2" t="s">
        <v>64</v>
      </c>
      <c r="D21882" s="3">
        <v>87573</v>
      </c>
      <c r="E21882" s="5">
        <f t="shared" si="341"/>
        <v>2.21643657291631E-2</v>
      </c>
    </row>
    <row r="21883" spans="1:5" x14ac:dyDescent="0.25">
      <c r="A21883" s="2">
        <v>3353</v>
      </c>
      <c r="B21883" s="2">
        <v>2024</v>
      </c>
      <c r="C21883" s="2" t="s">
        <v>64</v>
      </c>
      <c r="D21883" s="3">
        <v>89514</v>
      </c>
      <c r="E21883" s="5">
        <f t="shared" si="341"/>
        <v>3.3056281698952118E-2</v>
      </c>
    </row>
    <row r="21884" spans="1:5" x14ac:dyDescent="0.25">
      <c r="A21884" s="2">
        <v>3353</v>
      </c>
      <c r="B21884" s="2">
        <v>2025</v>
      </c>
      <c r="C21884" s="2" t="s">
        <v>64</v>
      </c>
      <c r="D21884" s="3">
        <v>92473</v>
      </c>
      <c r="E21884" s="5">
        <f t="shared" si="341"/>
        <v>1</v>
      </c>
    </row>
    <row r="21885" spans="1:5" x14ac:dyDescent="0.25">
      <c r="A21885" s="2">
        <v>3354</v>
      </c>
      <c r="B21885" s="2">
        <v>2021</v>
      </c>
      <c r="C21885" s="2" t="s">
        <v>55</v>
      </c>
      <c r="D21885" s="3">
        <v>128186</v>
      </c>
      <c r="E21885" s="5">
        <f t="shared" si="341"/>
        <v>0.17100931458973678</v>
      </c>
    </row>
    <row r="21886" spans="1:5" x14ac:dyDescent="0.25">
      <c r="A21886" s="2">
        <v>3354</v>
      </c>
      <c r="B21886" s="2">
        <v>2022</v>
      </c>
      <c r="C21886" s="2" t="s">
        <v>60</v>
      </c>
      <c r="D21886" s="3">
        <v>150107</v>
      </c>
      <c r="E21886" s="5">
        <f t="shared" si="341"/>
        <v>5.1469951434643287E-2</v>
      </c>
    </row>
    <row r="21887" spans="1:5" x14ac:dyDescent="0.25">
      <c r="A21887" s="2">
        <v>3354</v>
      </c>
      <c r="B21887" s="2">
        <v>2023</v>
      </c>
      <c r="C21887" s="2" t="s">
        <v>60</v>
      </c>
      <c r="D21887" s="3">
        <v>157833</v>
      </c>
      <c r="E21887" s="5">
        <f t="shared" si="341"/>
        <v>5.095258912901611E-2</v>
      </c>
    </row>
    <row r="21888" spans="1:5" x14ac:dyDescent="0.25">
      <c r="A21888" s="2">
        <v>3354</v>
      </c>
      <c r="B21888" s="2">
        <v>2024</v>
      </c>
      <c r="C21888" s="2" t="s">
        <v>60</v>
      </c>
      <c r="D21888" s="3">
        <v>165875</v>
      </c>
      <c r="E21888" s="5">
        <f t="shared" si="341"/>
        <v>3.0872645064054259E-2</v>
      </c>
    </row>
    <row r="21889" spans="1:5" x14ac:dyDescent="0.25">
      <c r="A21889" s="2">
        <v>3354</v>
      </c>
      <c r="B21889" s="2">
        <v>2025</v>
      </c>
      <c r="C21889" s="2" t="s">
        <v>60</v>
      </c>
      <c r="D21889" s="3">
        <v>170996</v>
      </c>
      <c r="E21889" s="5">
        <f t="shared" si="341"/>
        <v>1</v>
      </c>
    </row>
    <row r="21890" spans="1:5" x14ac:dyDescent="0.25">
      <c r="A21890" s="2">
        <v>3355</v>
      </c>
      <c r="B21890" s="2">
        <v>2015</v>
      </c>
      <c r="C21890" s="2" t="s">
        <v>60</v>
      </c>
      <c r="D21890" s="3">
        <v>117397</v>
      </c>
      <c r="E21890" s="5">
        <f t="shared" ref="E21890:E21953" si="342">IF(A21891=A21890,(D21891-D21890)/D21890,1)</f>
        <v>3.058851589052531E-2</v>
      </c>
    </row>
    <row r="21891" spans="1:5" x14ac:dyDescent="0.25">
      <c r="A21891" s="2">
        <v>3355</v>
      </c>
      <c r="B21891" s="2">
        <v>2016</v>
      </c>
      <c r="C21891" s="2" t="s">
        <v>60</v>
      </c>
      <c r="D21891" s="3">
        <v>120988</v>
      </c>
      <c r="E21891" s="5">
        <f t="shared" si="342"/>
        <v>2.9077263860878763E-2</v>
      </c>
    </row>
    <row r="21892" spans="1:5" x14ac:dyDescent="0.25">
      <c r="A21892" s="2">
        <v>3355</v>
      </c>
      <c r="B21892" s="2">
        <v>2017</v>
      </c>
      <c r="C21892" s="2" t="s">
        <v>60</v>
      </c>
      <c r="D21892" s="3">
        <v>124506</v>
      </c>
      <c r="E21892" s="5">
        <f t="shared" si="342"/>
        <v>4.5764862737538756E-2</v>
      </c>
    </row>
    <row r="21893" spans="1:5" x14ac:dyDescent="0.25">
      <c r="A21893" s="2">
        <v>3355</v>
      </c>
      <c r="B21893" s="2">
        <v>2018</v>
      </c>
      <c r="C21893" s="2" t="s">
        <v>60</v>
      </c>
      <c r="D21893" s="3">
        <v>130204</v>
      </c>
      <c r="E21893" s="5">
        <f t="shared" si="342"/>
        <v>3.545974010015053E-2</v>
      </c>
    </row>
    <row r="21894" spans="1:5" x14ac:dyDescent="0.25">
      <c r="A21894" s="2">
        <v>3355</v>
      </c>
      <c r="B21894" s="2">
        <v>2019</v>
      </c>
      <c r="C21894" s="2" t="s">
        <v>60</v>
      </c>
      <c r="D21894" s="3">
        <v>134821</v>
      </c>
      <c r="E21894" s="5">
        <f t="shared" si="342"/>
        <v>2.7532802753280277E-2</v>
      </c>
    </row>
    <row r="21895" spans="1:5" x14ac:dyDescent="0.25">
      <c r="A21895" s="2">
        <v>3355</v>
      </c>
      <c r="B21895" s="2">
        <v>2020</v>
      </c>
      <c r="C21895" s="2" t="s">
        <v>60</v>
      </c>
      <c r="D21895" s="3">
        <v>138533</v>
      </c>
      <c r="E21895" s="5">
        <f t="shared" si="342"/>
        <v>4.2141583593800755E-2</v>
      </c>
    </row>
    <row r="21896" spans="1:5" x14ac:dyDescent="0.25">
      <c r="A21896" s="2">
        <v>3355</v>
      </c>
      <c r="B21896" s="2">
        <v>2021</v>
      </c>
      <c r="C21896" s="2" t="s">
        <v>60</v>
      </c>
      <c r="D21896" s="3">
        <v>144371</v>
      </c>
      <c r="E21896" s="5">
        <f t="shared" si="342"/>
        <v>4.2411564649410198E-2</v>
      </c>
    </row>
    <row r="21897" spans="1:5" x14ac:dyDescent="0.25">
      <c r="A21897" s="2">
        <v>3355</v>
      </c>
      <c r="B21897" s="2">
        <v>2022</v>
      </c>
      <c r="C21897" s="2" t="s">
        <v>60</v>
      </c>
      <c r="D21897" s="3">
        <v>150494</v>
      </c>
      <c r="E21897" s="5">
        <f t="shared" si="342"/>
        <v>4.3696094196446371E-2</v>
      </c>
    </row>
    <row r="21898" spans="1:5" x14ac:dyDescent="0.25">
      <c r="A21898" s="2">
        <v>3355</v>
      </c>
      <c r="B21898" s="2">
        <v>2023</v>
      </c>
      <c r="C21898" s="2" t="s">
        <v>60</v>
      </c>
      <c r="D21898" s="3">
        <v>157070</v>
      </c>
      <c r="E21898" s="5">
        <f t="shared" si="342"/>
        <v>3.3265423059782265E-2</v>
      </c>
    </row>
    <row r="21899" spans="1:5" x14ac:dyDescent="0.25">
      <c r="A21899" s="2">
        <v>3355</v>
      </c>
      <c r="B21899" s="2">
        <v>2024</v>
      </c>
      <c r="C21899" s="2" t="s">
        <v>60</v>
      </c>
      <c r="D21899" s="3">
        <v>162295</v>
      </c>
      <c r="E21899" s="5">
        <f t="shared" si="342"/>
        <v>4.3710527126528849E-2</v>
      </c>
    </row>
    <row r="21900" spans="1:5" x14ac:dyDescent="0.25">
      <c r="A21900" s="2">
        <v>3355</v>
      </c>
      <c r="B21900" s="2">
        <v>2025</v>
      </c>
      <c r="C21900" s="2" t="s">
        <v>60</v>
      </c>
      <c r="D21900" s="3">
        <v>169389</v>
      </c>
      <c r="E21900" s="5">
        <f t="shared" si="342"/>
        <v>1</v>
      </c>
    </row>
    <row r="21901" spans="1:5" x14ac:dyDescent="0.25">
      <c r="A21901" s="2">
        <v>3356</v>
      </c>
      <c r="B21901" s="2">
        <v>2017</v>
      </c>
      <c r="C21901" s="2" t="s">
        <v>55</v>
      </c>
      <c r="D21901" s="3">
        <v>41005</v>
      </c>
      <c r="E21901" s="5">
        <f t="shared" si="342"/>
        <v>4.0824289720765759E-2</v>
      </c>
    </row>
    <row r="21902" spans="1:5" x14ac:dyDescent="0.25">
      <c r="A21902" s="2">
        <v>3356</v>
      </c>
      <c r="B21902" s="2">
        <v>2018</v>
      </c>
      <c r="C21902" s="2" t="s">
        <v>55</v>
      </c>
      <c r="D21902" s="3">
        <v>42679</v>
      </c>
      <c r="E21902" s="5">
        <f t="shared" si="342"/>
        <v>5.5530823121441461E-2</v>
      </c>
    </row>
    <row r="21903" spans="1:5" x14ac:dyDescent="0.25">
      <c r="A21903" s="2">
        <v>3356</v>
      </c>
      <c r="B21903" s="2">
        <v>2019</v>
      </c>
      <c r="C21903" s="2" t="s">
        <v>55</v>
      </c>
      <c r="D21903" s="3">
        <v>45049</v>
      </c>
      <c r="E21903" s="5">
        <f t="shared" si="342"/>
        <v>4.0333858687207264E-2</v>
      </c>
    </row>
    <row r="21904" spans="1:5" x14ac:dyDescent="0.25">
      <c r="A21904" s="2">
        <v>3356</v>
      </c>
      <c r="B21904" s="2">
        <v>2020</v>
      </c>
      <c r="C21904" s="2" t="s">
        <v>55</v>
      </c>
      <c r="D21904" s="3">
        <v>46866</v>
      </c>
      <c r="E21904" s="5">
        <f t="shared" si="342"/>
        <v>2.4858106089702556E-2</v>
      </c>
    </row>
    <row r="21905" spans="1:5" x14ac:dyDescent="0.25">
      <c r="A21905" s="2">
        <v>3356</v>
      </c>
      <c r="B21905" s="2">
        <v>2021</v>
      </c>
      <c r="C21905" s="2" t="s">
        <v>55</v>
      </c>
      <c r="D21905" s="3">
        <v>48031</v>
      </c>
      <c r="E21905" s="5">
        <f t="shared" si="342"/>
        <v>5.6484353854802105E-2</v>
      </c>
    </row>
    <row r="21906" spans="1:5" x14ac:dyDescent="0.25">
      <c r="A21906" s="2">
        <v>3356</v>
      </c>
      <c r="B21906" s="2">
        <v>2022</v>
      </c>
      <c r="C21906" s="2" t="s">
        <v>55</v>
      </c>
      <c r="D21906" s="3">
        <v>50744</v>
      </c>
      <c r="E21906" s="5">
        <f t="shared" si="342"/>
        <v>4.9089547532713225E-2</v>
      </c>
    </row>
    <row r="21907" spans="1:5" x14ac:dyDescent="0.25">
      <c r="A21907" s="2">
        <v>3356</v>
      </c>
      <c r="B21907" s="2">
        <v>2023</v>
      </c>
      <c r="C21907" s="2" t="s">
        <v>55</v>
      </c>
      <c r="D21907" s="3">
        <v>53235</v>
      </c>
      <c r="E21907" s="5">
        <f t="shared" si="342"/>
        <v>2.5415610030994646E-2</v>
      </c>
    </row>
    <row r="21908" spans="1:5" x14ac:dyDescent="0.25">
      <c r="A21908" s="2">
        <v>3356</v>
      </c>
      <c r="B21908" s="2">
        <v>2024</v>
      </c>
      <c r="C21908" s="2" t="s">
        <v>60</v>
      </c>
      <c r="D21908" s="3">
        <v>54588</v>
      </c>
      <c r="E21908" s="5">
        <f t="shared" si="342"/>
        <v>2.6599252582985271E-2</v>
      </c>
    </row>
    <row r="21909" spans="1:5" x14ac:dyDescent="0.25">
      <c r="A21909" s="2">
        <v>3356</v>
      </c>
      <c r="B21909" s="2">
        <v>2025</v>
      </c>
      <c r="C21909" s="2" t="s">
        <v>60</v>
      </c>
      <c r="D21909" s="3">
        <v>56040</v>
      </c>
      <c r="E21909" s="5">
        <f t="shared" si="342"/>
        <v>1</v>
      </c>
    </row>
    <row r="21910" spans="1:5" x14ac:dyDescent="0.25">
      <c r="A21910" s="2">
        <v>3357</v>
      </c>
      <c r="B21910" s="2">
        <v>2021</v>
      </c>
      <c r="C21910" s="2" t="s">
        <v>60</v>
      </c>
      <c r="D21910" s="3">
        <v>43185</v>
      </c>
      <c r="E21910" s="5">
        <f t="shared" si="342"/>
        <v>4.6613407433136508E-2</v>
      </c>
    </row>
    <row r="21911" spans="1:5" x14ac:dyDescent="0.25">
      <c r="A21911" s="2">
        <v>3357</v>
      </c>
      <c r="B21911" s="2">
        <v>2022</v>
      </c>
      <c r="C21911" s="2" t="s">
        <v>60</v>
      </c>
      <c r="D21911" s="3">
        <v>45198</v>
      </c>
      <c r="E21911" s="5">
        <f t="shared" si="342"/>
        <v>4.4094871454489135E-2</v>
      </c>
    </row>
    <row r="21912" spans="1:5" x14ac:dyDescent="0.25">
      <c r="A21912" s="2">
        <v>3357</v>
      </c>
      <c r="B21912" s="2">
        <v>2023</v>
      </c>
      <c r="C21912" s="2" t="s">
        <v>60</v>
      </c>
      <c r="D21912" s="3">
        <v>47191</v>
      </c>
      <c r="E21912" s="5">
        <f t="shared" si="342"/>
        <v>3.6786675425398908E-2</v>
      </c>
    </row>
    <row r="21913" spans="1:5" x14ac:dyDescent="0.25">
      <c r="A21913" s="2">
        <v>3357</v>
      </c>
      <c r="B21913" s="2">
        <v>2024</v>
      </c>
      <c r="C21913" s="2" t="s">
        <v>60</v>
      </c>
      <c r="D21913" s="3">
        <v>48927</v>
      </c>
      <c r="E21913" s="5">
        <f t="shared" si="342"/>
        <v>4.1613015308520858E-2</v>
      </c>
    </row>
    <row r="21914" spans="1:5" x14ac:dyDescent="0.25">
      <c r="A21914" s="2">
        <v>3357</v>
      </c>
      <c r="B21914" s="2">
        <v>2025</v>
      </c>
      <c r="C21914" s="2" t="s">
        <v>60</v>
      </c>
      <c r="D21914" s="3">
        <v>50963</v>
      </c>
      <c r="E21914" s="5">
        <f t="shared" si="342"/>
        <v>1</v>
      </c>
    </row>
    <row r="21915" spans="1:5" x14ac:dyDescent="0.25">
      <c r="A21915" s="2">
        <v>3358</v>
      </c>
      <c r="B21915" s="2">
        <v>2023</v>
      </c>
      <c r="C21915" s="2" t="s">
        <v>55</v>
      </c>
      <c r="D21915" s="3">
        <v>96512</v>
      </c>
      <c r="E21915" s="5">
        <f t="shared" si="342"/>
        <v>3.9570208885941642E-2</v>
      </c>
    </row>
    <row r="21916" spans="1:5" x14ac:dyDescent="0.25">
      <c r="A21916" s="2">
        <v>3358</v>
      </c>
      <c r="B21916" s="2">
        <v>2024</v>
      </c>
      <c r="C21916" s="2" t="s">
        <v>55</v>
      </c>
      <c r="D21916" s="3">
        <v>100331</v>
      </c>
      <c r="E21916" s="5">
        <f t="shared" si="342"/>
        <v>5.2396567362031674E-2</v>
      </c>
    </row>
    <row r="21917" spans="1:5" x14ac:dyDescent="0.25">
      <c r="A21917" s="2">
        <v>3358</v>
      </c>
      <c r="B21917" s="2">
        <v>2025</v>
      </c>
      <c r="C21917" s="2" t="s">
        <v>55</v>
      </c>
      <c r="D21917" s="3">
        <v>105588</v>
      </c>
      <c r="E21917" s="5">
        <f t="shared" si="342"/>
        <v>1</v>
      </c>
    </row>
    <row r="21918" spans="1:5" x14ac:dyDescent="0.25">
      <c r="A21918" s="2">
        <v>3359</v>
      </c>
      <c r="B21918" s="2">
        <v>2014</v>
      </c>
      <c r="C21918" s="2" t="s">
        <v>60</v>
      </c>
      <c r="D21918" s="3">
        <v>136763</v>
      </c>
      <c r="E21918" s="5">
        <f t="shared" si="342"/>
        <v>3.639873357560159E-2</v>
      </c>
    </row>
    <row r="21919" spans="1:5" x14ac:dyDescent="0.25">
      <c r="A21919" s="2">
        <v>3359</v>
      </c>
      <c r="B21919" s="2">
        <v>2015</v>
      </c>
      <c r="C21919" s="2" t="s">
        <v>60</v>
      </c>
      <c r="D21919" s="3">
        <v>141741</v>
      </c>
      <c r="E21919" s="5">
        <f t="shared" si="342"/>
        <v>5.8543399580925776E-2</v>
      </c>
    </row>
    <row r="21920" spans="1:5" x14ac:dyDescent="0.25">
      <c r="A21920" s="2">
        <v>3359</v>
      </c>
      <c r="B21920" s="2">
        <v>2016</v>
      </c>
      <c r="C21920" s="2" t="s">
        <v>60</v>
      </c>
      <c r="D21920" s="3">
        <v>150039</v>
      </c>
      <c r="E21920" s="5">
        <f t="shared" si="342"/>
        <v>5.2906244376462117E-2</v>
      </c>
    </row>
    <row r="21921" spans="1:5" x14ac:dyDescent="0.25">
      <c r="A21921" s="2">
        <v>3359</v>
      </c>
      <c r="B21921" s="2">
        <v>2017</v>
      </c>
      <c r="C21921" s="2" t="s">
        <v>60</v>
      </c>
      <c r="D21921" s="3">
        <v>157977</v>
      </c>
      <c r="E21921" s="5">
        <f t="shared" si="342"/>
        <v>4.9583167169904477E-2</v>
      </c>
    </row>
    <row r="21922" spans="1:5" x14ac:dyDescent="0.25">
      <c r="A21922" s="2">
        <v>3359</v>
      </c>
      <c r="B21922" s="2">
        <v>2018</v>
      </c>
      <c r="C21922" s="2" t="s">
        <v>60</v>
      </c>
      <c r="D21922" s="3">
        <v>165810</v>
      </c>
      <c r="E21922" s="5">
        <f t="shared" si="342"/>
        <v>5.6986912731439597E-2</v>
      </c>
    </row>
    <row r="21923" spans="1:5" x14ac:dyDescent="0.25">
      <c r="A21923" s="2">
        <v>3359</v>
      </c>
      <c r="B21923" s="2">
        <v>2019</v>
      </c>
      <c r="C21923" s="2" t="s">
        <v>60</v>
      </c>
      <c r="D21923" s="3">
        <v>175259</v>
      </c>
      <c r="E21923" s="5">
        <f t="shared" si="342"/>
        <v>4.1355936071756659E-2</v>
      </c>
    </row>
    <row r="21924" spans="1:5" x14ac:dyDescent="0.25">
      <c r="A21924" s="2">
        <v>3359</v>
      </c>
      <c r="B21924" s="2">
        <v>2020</v>
      </c>
      <c r="C21924" s="2" t="s">
        <v>60</v>
      </c>
      <c r="D21924" s="3">
        <v>182507</v>
      </c>
      <c r="E21924" s="5">
        <f t="shared" si="342"/>
        <v>6.0638770019780061E-2</v>
      </c>
    </row>
    <row r="21925" spans="1:5" x14ac:dyDescent="0.25">
      <c r="A21925" s="2">
        <v>3359</v>
      </c>
      <c r="B21925" s="2">
        <v>2021</v>
      </c>
      <c r="C21925" s="2" t="s">
        <v>60</v>
      </c>
      <c r="D21925" s="3">
        <v>193574</v>
      </c>
      <c r="E21925" s="5">
        <f t="shared" si="342"/>
        <v>5.0895264859950197E-2</v>
      </c>
    </row>
    <row r="21926" spans="1:5" x14ac:dyDescent="0.25">
      <c r="A21926" s="2">
        <v>3359</v>
      </c>
      <c r="B21926" s="2">
        <v>2022</v>
      </c>
      <c r="C21926" s="2" t="s">
        <v>60</v>
      </c>
      <c r="D21926" s="3">
        <v>203426</v>
      </c>
      <c r="E21926" s="5">
        <f t="shared" si="342"/>
        <v>5.8325877714746392E-2</v>
      </c>
    </row>
    <row r="21927" spans="1:5" x14ac:dyDescent="0.25">
      <c r="A21927" s="2">
        <v>3359</v>
      </c>
      <c r="B21927" s="2">
        <v>2023</v>
      </c>
      <c r="C21927" s="2" t="s">
        <v>60</v>
      </c>
      <c r="D21927" s="3">
        <v>215291</v>
      </c>
      <c r="E21927" s="5">
        <f t="shared" si="342"/>
        <v>3.4831925161757808E-2</v>
      </c>
    </row>
    <row r="21928" spans="1:5" x14ac:dyDescent="0.25">
      <c r="A21928" s="2">
        <v>3359</v>
      </c>
      <c r="B21928" s="2">
        <v>2024</v>
      </c>
      <c r="C21928" s="2" t="s">
        <v>60</v>
      </c>
      <c r="D21928" s="3">
        <v>222790</v>
      </c>
      <c r="E21928" s="5">
        <f t="shared" si="342"/>
        <v>6.9181740652632523E-2</v>
      </c>
    </row>
    <row r="21929" spans="1:5" x14ac:dyDescent="0.25">
      <c r="A21929" s="2">
        <v>3359</v>
      </c>
      <c r="B21929" s="2">
        <v>2025</v>
      </c>
      <c r="C21929" s="2" t="s">
        <v>60</v>
      </c>
      <c r="D21929" s="3">
        <v>238203</v>
      </c>
      <c r="E21929" s="5">
        <f t="shared" si="342"/>
        <v>1</v>
      </c>
    </row>
    <row r="21930" spans="1:5" x14ac:dyDescent="0.25">
      <c r="A21930" s="2">
        <v>3360</v>
      </c>
      <c r="B21930" s="2">
        <v>2021</v>
      </c>
      <c r="C21930" s="2" t="s">
        <v>60</v>
      </c>
      <c r="D21930" s="3">
        <v>230013</v>
      </c>
      <c r="E21930" s="5">
        <f t="shared" si="342"/>
        <v>2.3216079091181802E-2</v>
      </c>
    </row>
    <row r="21931" spans="1:5" x14ac:dyDescent="0.25">
      <c r="A21931" s="2">
        <v>3360</v>
      </c>
      <c r="B21931" s="2">
        <v>2022</v>
      </c>
      <c r="C21931" s="2" t="s">
        <v>60</v>
      </c>
      <c r="D21931" s="3">
        <v>235353</v>
      </c>
      <c r="E21931" s="5">
        <f t="shared" si="342"/>
        <v>4.3156450098362886E-2</v>
      </c>
    </row>
    <row r="21932" spans="1:5" x14ac:dyDescent="0.25">
      <c r="A21932" s="2">
        <v>3360</v>
      </c>
      <c r="B21932" s="2">
        <v>2023</v>
      </c>
      <c r="C21932" s="2" t="s">
        <v>60</v>
      </c>
      <c r="D21932" s="3">
        <v>245510</v>
      </c>
      <c r="E21932" s="5">
        <f t="shared" si="342"/>
        <v>2.0736426214818134E-2</v>
      </c>
    </row>
    <row r="21933" spans="1:5" x14ac:dyDescent="0.25">
      <c r="A21933" s="2">
        <v>3360</v>
      </c>
      <c r="B21933" s="2">
        <v>2024</v>
      </c>
      <c r="C21933" s="2" t="s">
        <v>60</v>
      </c>
      <c r="D21933" s="3">
        <v>250601</v>
      </c>
      <c r="E21933" s="5">
        <f t="shared" si="342"/>
        <v>2.7749290705144831E-2</v>
      </c>
    </row>
    <row r="21934" spans="1:5" x14ac:dyDescent="0.25">
      <c r="A21934" s="2">
        <v>3360</v>
      </c>
      <c r="B21934" s="2">
        <v>2025</v>
      </c>
      <c r="C21934" s="2" t="s">
        <v>60</v>
      </c>
      <c r="D21934" s="3">
        <v>257555</v>
      </c>
      <c r="E21934" s="5">
        <f t="shared" si="342"/>
        <v>1</v>
      </c>
    </row>
    <row r="21935" spans="1:5" x14ac:dyDescent="0.25">
      <c r="A21935" s="2">
        <v>3361</v>
      </c>
      <c r="B21935" s="2">
        <v>2021</v>
      </c>
      <c r="C21935" s="2" t="s">
        <v>60</v>
      </c>
      <c r="D21935" s="3">
        <v>58210</v>
      </c>
      <c r="E21935" s="5">
        <f t="shared" si="342"/>
        <v>5.4045696615701772E-2</v>
      </c>
    </row>
    <row r="21936" spans="1:5" x14ac:dyDescent="0.25">
      <c r="A21936" s="2">
        <v>3361</v>
      </c>
      <c r="B21936" s="2">
        <v>2022</v>
      </c>
      <c r="C21936" s="2" t="s">
        <v>64</v>
      </c>
      <c r="D21936" s="3">
        <v>61356</v>
      </c>
      <c r="E21936" s="5">
        <f t="shared" si="342"/>
        <v>2.8489471282352175E-2</v>
      </c>
    </row>
    <row r="21937" spans="1:5" x14ac:dyDescent="0.25">
      <c r="A21937" s="2">
        <v>3361</v>
      </c>
      <c r="B21937" s="2">
        <v>2023</v>
      </c>
      <c r="C21937" s="2" t="s">
        <v>64</v>
      </c>
      <c r="D21937" s="3">
        <v>63104</v>
      </c>
      <c r="E21937" s="5">
        <f t="shared" si="342"/>
        <v>4.8903397565922921E-2</v>
      </c>
    </row>
    <row r="21938" spans="1:5" x14ac:dyDescent="0.25">
      <c r="A21938" s="2">
        <v>3361</v>
      </c>
      <c r="B21938" s="2">
        <v>2024</v>
      </c>
      <c r="C21938" s="2" t="s">
        <v>64</v>
      </c>
      <c r="D21938" s="3">
        <v>66190</v>
      </c>
      <c r="E21938" s="5">
        <f t="shared" si="342"/>
        <v>3.6727602356851491E-2</v>
      </c>
    </row>
    <row r="21939" spans="1:5" x14ac:dyDescent="0.25">
      <c r="A21939" s="2">
        <v>3361</v>
      </c>
      <c r="B21939" s="2">
        <v>2025</v>
      </c>
      <c r="C21939" s="2" t="s">
        <v>64</v>
      </c>
      <c r="D21939" s="3">
        <v>68621</v>
      </c>
      <c r="E21939" s="5">
        <f t="shared" si="342"/>
        <v>1</v>
      </c>
    </row>
    <row r="21940" spans="1:5" x14ac:dyDescent="0.25">
      <c r="A21940" s="2">
        <v>3362</v>
      </c>
      <c r="B21940" s="2">
        <v>2022</v>
      </c>
      <c r="C21940" s="2" t="s">
        <v>66</v>
      </c>
      <c r="D21940" s="3">
        <v>68700</v>
      </c>
      <c r="E21940" s="5">
        <f t="shared" si="342"/>
        <v>3.2518195050946143E-2</v>
      </c>
    </row>
    <row r="21941" spans="1:5" x14ac:dyDescent="0.25">
      <c r="A21941" s="2">
        <v>3362</v>
      </c>
      <c r="B21941" s="2">
        <v>2023</v>
      </c>
      <c r="C21941" s="2" t="s">
        <v>66</v>
      </c>
      <c r="D21941" s="3">
        <v>70934</v>
      </c>
      <c r="E21941" s="5">
        <f t="shared" si="342"/>
        <v>4.4393379761468406E-2</v>
      </c>
    </row>
    <row r="21942" spans="1:5" x14ac:dyDescent="0.25">
      <c r="A21942" s="2">
        <v>3362</v>
      </c>
      <c r="B21942" s="2">
        <v>2024</v>
      </c>
      <c r="C21942" s="2" t="s">
        <v>66</v>
      </c>
      <c r="D21942" s="3">
        <v>74083</v>
      </c>
      <c r="E21942" s="5">
        <f t="shared" si="342"/>
        <v>4.4747107973489193E-2</v>
      </c>
    </row>
    <row r="21943" spans="1:5" x14ac:dyDescent="0.25">
      <c r="A21943" s="2">
        <v>3362</v>
      </c>
      <c r="B21943" s="2">
        <v>2025</v>
      </c>
      <c r="C21943" s="2" t="s">
        <v>66</v>
      </c>
      <c r="D21943" s="3">
        <v>77398</v>
      </c>
      <c r="E21943" s="5">
        <f t="shared" si="342"/>
        <v>1</v>
      </c>
    </row>
    <row r="21944" spans="1:5" x14ac:dyDescent="0.25">
      <c r="A21944" s="2">
        <v>3363</v>
      </c>
      <c r="B21944" s="2">
        <v>2022</v>
      </c>
      <c r="C21944" s="2" t="s">
        <v>60</v>
      </c>
      <c r="D21944" s="3">
        <v>102860</v>
      </c>
      <c r="E21944" s="5">
        <f t="shared" si="342"/>
        <v>2.8825588178106164E-2</v>
      </c>
    </row>
    <row r="21945" spans="1:5" x14ac:dyDescent="0.25">
      <c r="A21945" s="2">
        <v>3363</v>
      </c>
      <c r="B21945" s="2">
        <v>2023</v>
      </c>
      <c r="C21945" s="2" t="s">
        <v>60</v>
      </c>
      <c r="D21945" s="3">
        <v>105825</v>
      </c>
      <c r="E21945" s="5">
        <f t="shared" si="342"/>
        <v>3.7514764942121429E-2</v>
      </c>
    </row>
    <row r="21946" spans="1:5" x14ac:dyDescent="0.25">
      <c r="A21946" s="2">
        <v>3363</v>
      </c>
      <c r="B21946" s="2">
        <v>2024</v>
      </c>
      <c r="C21946" s="2" t="s">
        <v>60</v>
      </c>
      <c r="D21946" s="3">
        <v>109795</v>
      </c>
      <c r="E21946" s="5">
        <f t="shared" si="342"/>
        <v>4.6222505578578259E-2</v>
      </c>
    </row>
    <row r="21947" spans="1:5" x14ac:dyDescent="0.25">
      <c r="A21947" s="2">
        <v>3363</v>
      </c>
      <c r="B21947" s="2">
        <v>2025</v>
      </c>
      <c r="C21947" s="2" t="s">
        <v>60</v>
      </c>
      <c r="D21947" s="3">
        <v>114870</v>
      </c>
      <c r="E21947" s="5">
        <f t="shared" si="342"/>
        <v>1</v>
      </c>
    </row>
    <row r="21948" spans="1:5" x14ac:dyDescent="0.25">
      <c r="A21948" s="2">
        <v>3364</v>
      </c>
      <c r="B21948" s="2">
        <v>2021</v>
      </c>
      <c r="C21948" s="2" t="s">
        <v>64</v>
      </c>
      <c r="D21948" s="3">
        <v>325187</v>
      </c>
      <c r="E21948" s="5">
        <f t="shared" si="342"/>
        <v>-1.5409595094514849E-2</v>
      </c>
    </row>
    <row r="21949" spans="1:5" x14ac:dyDescent="0.25">
      <c r="A21949" s="2">
        <v>3364</v>
      </c>
      <c r="B21949" s="2">
        <v>2022</v>
      </c>
      <c r="C21949" s="2" t="s">
        <v>75</v>
      </c>
      <c r="D21949" s="3">
        <v>320176</v>
      </c>
      <c r="E21949" s="5">
        <f t="shared" si="342"/>
        <v>4.7430163410124432E-2</v>
      </c>
    </row>
    <row r="21950" spans="1:5" x14ac:dyDescent="0.25">
      <c r="A21950" s="2">
        <v>3364</v>
      </c>
      <c r="B21950" s="2">
        <v>2023</v>
      </c>
      <c r="C21950" s="2" t="s">
        <v>75</v>
      </c>
      <c r="D21950" s="3">
        <v>335362</v>
      </c>
      <c r="E21950" s="5">
        <f t="shared" si="342"/>
        <v>5.0098102945473844E-2</v>
      </c>
    </row>
    <row r="21951" spans="1:5" x14ac:dyDescent="0.25">
      <c r="A21951" s="2">
        <v>3364</v>
      </c>
      <c r="B21951" s="2">
        <v>2024</v>
      </c>
      <c r="C21951" s="2" t="s">
        <v>75</v>
      </c>
      <c r="D21951" s="3">
        <v>352163</v>
      </c>
      <c r="E21951" s="5">
        <f t="shared" si="342"/>
        <v>5.746770671535624E-2</v>
      </c>
    </row>
    <row r="21952" spans="1:5" x14ac:dyDescent="0.25">
      <c r="A21952" s="2">
        <v>3364</v>
      </c>
      <c r="B21952" s="2">
        <v>2025</v>
      </c>
      <c r="C21952" s="2" t="s">
        <v>75</v>
      </c>
      <c r="D21952" s="3">
        <v>372401</v>
      </c>
      <c r="E21952" s="5">
        <f t="shared" si="342"/>
        <v>1</v>
      </c>
    </row>
    <row r="21953" spans="1:5" x14ac:dyDescent="0.25">
      <c r="A21953" s="2">
        <v>3365</v>
      </c>
      <c r="B21953" s="2">
        <v>2021</v>
      </c>
      <c r="C21953" s="2" t="s">
        <v>66</v>
      </c>
      <c r="D21953" s="3">
        <v>22897</v>
      </c>
      <c r="E21953" s="5">
        <f t="shared" si="342"/>
        <v>4.742979429619601E-2</v>
      </c>
    </row>
    <row r="21954" spans="1:5" x14ac:dyDescent="0.25">
      <c r="A21954" s="2">
        <v>3365</v>
      </c>
      <c r="B21954" s="2">
        <v>2022</v>
      </c>
      <c r="C21954" s="2" t="s">
        <v>66</v>
      </c>
      <c r="D21954" s="3">
        <v>23983</v>
      </c>
      <c r="E21954" s="5">
        <f t="shared" ref="E21954:E22017" si="343">IF(A21955=A21954,(D21955-D21954)/D21954,1)</f>
        <v>3.585873326939916E-2</v>
      </c>
    </row>
    <row r="21955" spans="1:5" x14ac:dyDescent="0.25">
      <c r="A21955" s="2">
        <v>3365</v>
      </c>
      <c r="B21955" s="2">
        <v>2023</v>
      </c>
      <c r="C21955" s="2" t="s">
        <v>66</v>
      </c>
      <c r="D21955" s="3">
        <v>24843</v>
      </c>
      <c r="E21955" s="5">
        <f t="shared" si="343"/>
        <v>2.4554200378376204E-2</v>
      </c>
    </row>
    <row r="21956" spans="1:5" x14ac:dyDescent="0.25">
      <c r="A21956" s="2">
        <v>3365</v>
      </c>
      <c r="B21956" s="2">
        <v>2024</v>
      </c>
      <c r="C21956" s="2" t="s">
        <v>66</v>
      </c>
      <c r="D21956" s="3">
        <v>25453</v>
      </c>
      <c r="E21956" s="5">
        <f t="shared" si="343"/>
        <v>0.1087101716889954</v>
      </c>
    </row>
    <row r="21957" spans="1:5" x14ac:dyDescent="0.25">
      <c r="A21957" s="2">
        <v>3365</v>
      </c>
      <c r="B21957" s="2">
        <v>2025</v>
      </c>
      <c r="C21957" s="2" t="s">
        <v>55</v>
      </c>
      <c r="D21957" s="3">
        <v>28220</v>
      </c>
      <c r="E21957" s="5">
        <f t="shared" si="343"/>
        <v>1</v>
      </c>
    </row>
    <row r="21958" spans="1:5" x14ac:dyDescent="0.25">
      <c r="A21958" s="2">
        <v>3366</v>
      </c>
      <c r="B21958" s="2">
        <v>2015</v>
      </c>
      <c r="C21958" s="2" t="s">
        <v>55</v>
      </c>
      <c r="D21958" s="3">
        <v>128947</v>
      </c>
      <c r="E21958" s="5">
        <f t="shared" si="343"/>
        <v>5.9629149960836625E-2</v>
      </c>
    </row>
    <row r="21959" spans="1:5" x14ac:dyDescent="0.25">
      <c r="A21959" s="2">
        <v>3366</v>
      </c>
      <c r="B21959" s="2">
        <v>2016</v>
      </c>
      <c r="C21959" s="2" t="s">
        <v>60</v>
      </c>
      <c r="D21959" s="3">
        <v>136636</v>
      </c>
      <c r="E21959" s="5">
        <f t="shared" si="343"/>
        <v>3.5129834011534293E-2</v>
      </c>
    </row>
    <row r="21960" spans="1:5" x14ac:dyDescent="0.25">
      <c r="A21960" s="2">
        <v>3366</v>
      </c>
      <c r="B21960" s="2">
        <v>2017</v>
      </c>
      <c r="C21960" s="2" t="s">
        <v>60</v>
      </c>
      <c r="D21960" s="3">
        <v>141436</v>
      </c>
      <c r="E21960" s="5">
        <f t="shared" si="343"/>
        <v>4.0364546508668234E-2</v>
      </c>
    </row>
    <row r="21961" spans="1:5" x14ac:dyDescent="0.25">
      <c r="A21961" s="2">
        <v>3366</v>
      </c>
      <c r="B21961" s="2">
        <v>2018</v>
      </c>
      <c r="C21961" s="2" t="s">
        <v>60</v>
      </c>
      <c r="D21961" s="3">
        <v>147145</v>
      </c>
      <c r="E21961" s="5">
        <f t="shared" si="343"/>
        <v>3.5495599578646911E-2</v>
      </c>
    </row>
    <row r="21962" spans="1:5" x14ac:dyDescent="0.25">
      <c r="A21962" s="2">
        <v>3366</v>
      </c>
      <c r="B21962" s="2">
        <v>2019</v>
      </c>
      <c r="C21962" s="2" t="s">
        <v>60</v>
      </c>
      <c r="D21962" s="3">
        <v>152368</v>
      </c>
      <c r="E21962" s="5">
        <f t="shared" si="343"/>
        <v>6.861676992544366E-2</v>
      </c>
    </row>
    <row r="21963" spans="1:5" x14ac:dyDescent="0.25">
      <c r="A21963" s="2">
        <v>3366</v>
      </c>
      <c r="B21963" s="2">
        <v>2020</v>
      </c>
      <c r="C21963" s="2" t="s">
        <v>64</v>
      </c>
      <c r="D21963" s="3">
        <v>162823</v>
      </c>
      <c r="E21963" s="5">
        <f t="shared" si="343"/>
        <v>8.7426223567923456E-2</v>
      </c>
    </row>
    <row r="21964" spans="1:5" x14ac:dyDescent="0.25">
      <c r="A21964" s="2">
        <v>3366</v>
      </c>
      <c r="B21964" s="2">
        <v>2021</v>
      </c>
      <c r="C21964" s="2" t="s">
        <v>75</v>
      </c>
      <c r="D21964" s="3">
        <v>177058</v>
      </c>
      <c r="E21964" s="5">
        <f t="shared" si="343"/>
        <v>0.12853980051734459</v>
      </c>
    </row>
    <row r="21965" spans="1:5" x14ac:dyDescent="0.25">
      <c r="A21965" s="2">
        <v>3366</v>
      </c>
      <c r="B21965" s="2">
        <v>2022</v>
      </c>
      <c r="C21965" s="2" t="s">
        <v>71</v>
      </c>
      <c r="D21965" s="3">
        <v>199817</v>
      </c>
      <c r="E21965" s="5">
        <f t="shared" si="343"/>
        <v>2.8165771681088195E-2</v>
      </c>
    </row>
    <row r="21966" spans="1:5" x14ac:dyDescent="0.25">
      <c r="A21966" s="2">
        <v>3366</v>
      </c>
      <c r="B21966" s="2">
        <v>2023</v>
      </c>
      <c r="C21966" s="2" t="s">
        <v>71</v>
      </c>
      <c r="D21966" s="3">
        <v>205445</v>
      </c>
      <c r="E21966" s="5">
        <f t="shared" si="343"/>
        <v>3.4116186813989147E-2</v>
      </c>
    </row>
    <row r="21967" spans="1:5" x14ac:dyDescent="0.25">
      <c r="A21967" s="2">
        <v>3366</v>
      </c>
      <c r="B21967" s="2">
        <v>2024</v>
      </c>
      <c r="C21967" s="2" t="s">
        <v>71</v>
      </c>
      <c r="D21967" s="3">
        <v>212454</v>
      </c>
      <c r="E21967" s="5">
        <f t="shared" si="343"/>
        <v>4.7440857785685374E-2</v>
      </c>
    </row>
    <row r="21968" spans="1:5" x14ac:dyDescent="0.25">
      <c r="A21968" s="2">
        <v>3366</v>
      </c>
      <c r="B21968" s="2">
        <v>2025</v>
      </c>
      <c r="C21968" s="2" t="s">
        <v>71</v>
      </c>
      <c r="D21968" s="3">
        <v>222533</v>
      </c>
      <c r="E21968" s="5">
        <f t="shared" si="343"/>
        <v>1</v>
      </c>
    </row>
    <row r="21969" spans="1:5" x14ac:dyDescent="0.25">
      <c r="A21969" s="2">
        <v>3367</v>
      </c>
      <c r="B21969" s="2">
        <v>2017</v>
      </c>
      <c r="C21969" s="2" t="s">
        <v>55</v>
      </c>
      <c r="D21969" s="3">
        <v>85473</v>
      </c>
      <c r="E21969" s="5">
        <f t="shared" si="343"/>
        <v>4.3639511892644464E-2</v>
      </c>
    </row>
    <row r="21970" spans="1:5" x14ac:dyDescent="0.25">
      <c r="A21970" s="2">
        <v>3367</v>
      </c>
      <c r="B21970" s="2">
        <v>2018</v>
      </c>
      <c r="C21970" s="2" t="s">
        <v>55</v>
      </c>
      <c r="D21970" s="3">
        <v>89203</v>
      </c>
      <c r="E21970" s="5">
        <f t="shared" si="343"/>
        <v>0.10054594576415592</v>
      </c>
    </row>
    <row r="21971" spans="1:5" x14ac:dyDescent="0.25">
      <c r="A21971" s="2">
        <v>3367</v>
      </c>
      <c r="B21971" s="2">
        <v>2019</v>
      </c>
      <c r="C21971" s="2" t="s">
        <v>60</v>
      </c>
      <c r="D21971" s="3">
        <v>98172</v>
      </c>
      <c r="E21971" s="5">
        <f t="shared" si="343"/>
        <v>8.2335085360387888E-2</v>
      </c>
    </row>
    <row r="21972" spans="1:5" x14ac:dyDescent="0.25">
      <c r="A21972" s="2">
        <v>3367</v>
      </c>
      <c r="B21972" s="2">
        <v>2020</v>
      </c>
      <c r="C21972" s="2" t="s">
        <v>64</v>
      </c>
      <c r="D21972" s="3">
        <v>106255</v>
      </c>
      <c r="E21972" s="5">
        <f t="shared" si="343"/>
        <v>0.12417298009505436</v>
      </c>
    </row>
    <row r="21973" spans="1:5" x14ac:dyDescent="0.25">
      <c r="A21973" s="2">
        <v>3367</v>
      </c>
      <c r="B21973" s="2">
        <v>2021</v>
      </c>
      <c r="C21973" s="2" t="s">
        <v>75</v>
      </c>
      <c r="D21973" s="3">
        <v>119449</v>
      </c>
      <c r="E21973" s="5">
        <f t="shared" si="343"/>
        <v>4.6036383728620581E-2</v>
      </c>
    </row>
    <row r="21974" spans="1:5" x14ac:dyDescent="0.25">
      <c r="A21974" s="2">
        <v>3367</v>
      </c>
      <c r="B21974" s="2">
        <v>2022</v>
      </c>
      <c r="C21974" s="2" t="s">
        <v>75</v>
      </c>
      <c r="D21974" s="3">
        <v>124948</v>
      </c>
      <c r="E21974" s="5">
        <f t="shared" si="343"/>
        <v>3.8720107564746933E-2</v>
      </c>
    </row>
    <row r="21975" spans="1:5" x14ac:dyDescent="0.25">
      <c r="A21975" s="2">
        <v>3367</v>
      </c>
      <c r="B21975" s="2">
        <v>2023</v>
      </c>
      <c r="C21975" s="2" t="s">
        <v>75</v>
      </c>
      <c r="D21975" s="3">
        <v>129786</v>
      </c>
      <c r="E21975" s="5">
        <f t="shared" si="343"/>
        <v>8.366079546330113E-2</v>
      </c>
    </row>
    <row r="21976" spans="1:5" x14ac:dyDescent="0.25">
      <c r="A21976" s="2">
        <v>3367</v>
      </c>
      <c r="B21976" s="2">
        <v>2024</v>
      </c>
      <c r="C21976" s="2" t="s">
        <v>71</v>
      </c>
      <c r="D21976" s="3">
        <v>140644</v>
      </c>
      <c r="E21976" s="5">
        <f t="shared" si="343"/>
        <v>5.0858906174454654E-2</v>
      </c>
    </row>
    <row r="21977" spans="1:5" x14ac:dyDescent="0.25">
      <c r="A21977" s="2">
        <v>3367</v>
      </c>
      <c r="B21977" s="2">
        <v>2025</v>
      </c>
      <c r="C21977" s="2" t="s">
        <v>71</v>
      </c>
      <c r="D21977" s="3">
        <v>147797</v>
      </c>
      <c r="E21977" s="5">
        <f t="shared" si="343"/>
        <v>1</v>
      </c>
    </row>
    <row r="21978" spans="1:5" x14ac:dyDescent="0.25">
      <c r="A21978" s="2">
        <v>3368</v>
      </c>
      <c r="B21978" s="2">
        <v>2020</v>
      </c>
      <c r="C21978" s="2" t="s">
        <v>75</v>
      </c>
      <c r="D21978" s="3">
        <v>203196</v>
      </c>
      <c r="E21978" s="5">
        <f t="shared" si="343"/>
        <v>3.9631685663103607E-2</v>
      </c>
    </row>
    <row r="21979" spans="1:5" x14ac:dyDescent="0.25">
      <c r="A21979" s="2">
        <v>3368</v>
      </c>
      <c r="B21979" s="2">
        <v>2021</v>
      </c>
      <c r="C21979" s="2" t="s">
        <v>75</v>
      </c>
      <c r="D21979" s="3">
        <v>211249</v>
      </c>
      <c r="E21979" s="5">
        <f t="shared" si="343"/>
        <v>3.6085377918948731E-2</v>
      </c>
    </row>
    <row r="21980" spans="1:5" x14ac:dyDescent="0.25">
      <c r="A21980" s="2">
        <v>3368</v>
      </c>
      <c r="B21980" s="2">
        <v>2022</v>
      </c>
      <c r="C21980" s="2" t="s">
        <v>75</v>
      </c>
      <c r="D21980" s="3">
        <v>218872</v>
      </c>
      <c r="E21980" s="5">
        <f t="shared" si="343"/>
        <v>3.354472020176176E-2</v>
      </c>
    </row>
    <row r="21981" spans="1:5" x14ac:dyDescent="0.25">
      <c r="A21981" s="2">
        <v>3368</v>
      </c>
      <c r="B21981" s="2">
        <v>2023</v>
      </c>
      <c r="C21981" s="2" t="s">
        <v>75</v>
      </c>
      <c r="D21981" s="3">
        <v>226214</v>
      </c>
      <c r="E21981" s="5">
        <f t="shared" si="343"/>
        <v>4.7786609140017859E-2</v>
      </c>
    </row>
    <row r="21982" spans="1:5" x14ac:dyDescent="0.25">
      <c r="A21982" s="2">
        <v>3368</v>
      </c>
      <c r="B21982" s="2">
        <v>2024</v>
      </c>
      <c r="C21982" s="2" t="s">
        <v>75</v>
      </c>
      <c r="D21982" s="3">
        <v>237024</v>
      </c>
      <c r="E21982" s="5">
        <f t="shared" si="343"/>
        <v>4.0050796543809906E-2</v>
      </c>
    </row>
    <row r="21983" spans="1:5" x14ac:dyDescent="0.25">
      <c r="A21983" s="2">
        <v>3368</v>
      </c>
      <c r="B21983" s="2">
        <v>2025</v>
      </c>
      <c r="C21983" s="2" t="s">
        <v>75</v>
      </c>
      <c r="D21983" s="3">
        <v>246517</v>
      </c>
      <c r="E21983" s="5">
        <f t="shared" si="343"/>
        <v>1</v>
      </c>
    </row>
    <row r="21984" spans="1:5" x14ac:dyDescent="0.25">
      <c r="A21984" s="2">
        <v>3369</v>
      </c>
      <c r="B21984" s="2">
        <v>2023</v>
      </c>
      <c r="C21984" s="2" t="s">
        <v>55</v>
      </c>
      <c r="D21984" s="3">
        <v>71638</v>
      </c>
      <c r="E21984" s="5">
        <f t="shared" si="343"/>
        <v>3.6544850498338874E-2</v>
      </c>
    </row>
    <row r="21985" spans="1:5" x14ac:dyDescent="0.25">
      <c r="A21985" s="2">
        <v>3369</v>
      </c>
      <c r="B21985" s="2">
        <v>2024</v>
      </c>
      <c r="C21985" s="2" t="s">
        <v>55</v>
      </c>
      <c r="D21985" s="3">
        <v>74256</v>
      </c>
      <c r="E21985" s="5">
        <f t="shared" si="343"/>
        <v>6.2930941607412194E-2</v>
      </c>
    </row>
    <row r="21986" spans="1:5" x14ac:dyDescent="0.25">
      <c r="A21986" s="2">
        <v>3369</v>
      </c>
      <c r="B21986" s="2">
        <v>2025</v>
      </c>
      <c r="C21986" s="2" t="s">
        <v>55</v>
      </c>
      <c r="D21986" s="3">
        <v>78929</v>
      </c>
      <c r="E21986" s="5">
        <f t="shared" si="343"/>
        <v>1</v>
      </c>
    </row>
    <row r="21987" spans="1:5" x14ac:dyDescent="0.25">
      <c r="A21987" s="2">
        <v>3370</v>
      </c>
      <c r="B21987" s="2">
        <v>2019</v>
      </c>
      <c r="C21987" s="2" t="s">
        <v>55</v>
      </c>
      <c r="D21987" s="3">
        <v>61633</v>
      </c>
      <c r="E21987" s="5">
        <f t="shared" si="343"/>
        <v>3.1866045787159479E-2</v>
      </c>
    </row>
    <row r="21988" spans="1:5" x14ac:dyDescent="0.25">
      <c r="A21988" s="2">
        <v>3370</v>
      </c>
      <c r="B21988" s="2">
        <v>2020</v>
      </c>
      <c r="C21988" s="2" t="s">
        <v>55</v>
      </c>
      <c r="D21988" s="3">
        <v>63597</v>
      </c>
      <c r="E21988" s="5">
        <f t="shared" si="343"/>
        <v>2.8743494189977514E-2</v>
      </c>
    </row>
    <row r="21989" spans="1:5" x14ac:dyDescent="0.25">
      <c r="A21989" s="2">
        <v>3370</v>
      </c>
      <c r="B21989" s="2">
        <v>2021</v>
      </c>
      <c r="C21989" s="2" t="s">
        <v>55</v>
      </c>
      <c r="D21989" s="3">
        <v>65425</v>
      </c>
      <c r="E21989" s="5">
        <f t="shared" si="343"/>
        <v>0.12755063049293083</v>
      </c>
    </row>
    <row r="21990" spans="1:5" x14ac:dyDescent="0.25">
      <c r="A21990" s="2">
        <v>3370</v>
      </c>
      <c r="B21990" s="2">
        <v>2022</v>
      </c>
      <c r="C21990" s="2" t="s">
        <v>60</v>
      </c>
      <c r="D21990" s="3">
        <v>73770</v>
      </c>
      <c r="E21990" s="5">
        <f t="shared" si="343"/>
        <v>0.18979259861732412</v>
      </c>
    </row>
    <row r="21991" spans="1:5" x14ac:dyDescent="0.25">
      <c r="A21991" s="2">
        <v>3370</v>
      </c>
      <c r="B21991" s="2">
        <v>2023</v>
      </c>
      <c r="C21991" s="2" t="s">
        <v>64</v>
      </c>
      <c r="D21991" s="3">
        <v>87771</v>
      </c>
      <c r="E21991" s="5">
        <f t="shared" si="343"/>
        <v>4.0218295336728535E-2</v>
      </c>
    </row>
    <row r="21992" spans="1:5" x14ac:dyDescent="0.25">
      <c r="A21992" s="2">
        <v>3370</v>
      </c>
      <c r="B21992" s="2">
        <v>2024</v>
      </c>
      <c r="C21992" s="2" t="s">
        <v>64</v>
      </c>
      <c r="D21992" s="3">
        <v>91301</v>
      </c>
      <c r="E21992" s="5">
        <f t="shared" si="343"/>
        <v>4.5563575426337058E-2</v>
      </c>
    </row>
    <row r="21993" spans="1:5" x14ac:dyDescent="0.25">
      <c r="A21993" s="2">
        <v>3370</v>
      </c>
      <c r="B21993" s="2">
        <v>2025</v>
      </c>
      <c r="C21993" s="2" t="s">
        <v>64</v>
      </c>
      <c r="D21993" s="3">
        <v>95461</v>
      </c>
      <c r="E21993" s="5">
        <f t="shared" si="343"/>
        <v>1</v>
      </c>
    </row>
    <row r="21994" spans="1:5" x14ac:dyDescent="0.25">
      <c r="A21994" s="2">
        <v>3371</v>
      </c>
      <c r="B21994" s="2">
        <v>2024</v>
      </c>
      <c r="C21994" s="2" t="s">
        <v>55</v>
      </c>
      <c r="D21994" s="3">
        <v>61476</v>
      </c>
      <c r="E21994" s="5">
        <f t="shared" si="343"/>
        <v>3.1817294553972281E-2</v>
      </c>
    </row>
    <row r="21995" spans="1:5" x14ac:dyDescent="0.25">
      <c r="A21995" s="2">
        <v>3371</v>
      </c>
      <c r="B21995" s="2">
        <v>2025</v>
      </c>
      <c r="C21995" s="2" t="s">
        <v>55</v>
      </c>
      <c r="D21995" s="3">
        <v>63432</v>
      </c>
      <c r="E21995" s="5">
        <f t="shared" si="343"/>
        <v>1</v>
      </c>
    </row>
    <row r="21996" spans="1:5" x14ac:dyDescent="0.25">
      <c r="A21996" s="2">
        <v>3372</v>
      </c>
      <c r="B21996" s="2">
        <v>2018</v>
      </c>
      <c r="C21996" s="2" t="s">
        <v>66</v>
      </c>
      <c r="D21996" s="3">
        <v>43010</v>
      </c>
      <c r="E21996" s="5">
        <f t="shared" si="343"/>
        <v>2.9411764705882353E-2</v>
      </c>
    </row>
    <row r="21997" spans="1:5" x14ac:dyDescent="0.25">
      <c r="A21997" s="2">
        <v>3372</v>
      </c>
      <c r="B21997" s="2">
        <v>2019</v>
      </c>
      <c r="C21997" s="2" t="s">
        <v>66</v>
      </c>
      <c r="D21997" s="3">
        <v>44275</v>
      </c>
      <c r="E21997" s="5">
        <f t="shared" si="343"/>
        <v>8.0022586109542632E-2</v>
      </c>
    </row>
    <row r="21998" spans="1:5" x14ac:dyDescent="0.25">
      <c r="A21998" s="2">
        <v>3372</v>
      </c>
      <c r="B21998" s="2">
        <v>2020</v>
      </c>
      <c r="C21998" s="2" t="s">
        <v>55</v>
      </c>
      <c r="D21998" s="3">
        <v>47818</v>
      </c>
      <c r="E21998" s="5">
        <f t="shared" si="343"/>
        <v>5.8325316826299718E-2</v>
      </c>
    </row>
    <row r="21999" spans="1:5" x14ac:dyDescent="0.25">
      <c r="A21999" s="2">
        <v>3372</v>
      </c>
      <c r="B21999" s="2">
        <v>2021</v>
      </c>
      <c r="C21999" s="2" t="s">
        <v>55</v>
      </c>
      <c r="D21999" s="3">
        <v>50607</v>
      </c>
      <c r="E21999" s="5">
        <f t="shared" si="343"/>
        <v>3.7801094710217954E-2</v>
      </c>
    </row>
    <row r="22000" spans="1:5" x14ac:dyDescent="0.25">
      <c r="A22000" s="2">
        <v>3372</v>
      </c>
      <c r="B22000" s="2">
        <v>2022</v>
      </c>
      <c r="C22000" s="2" t="s">
        <v>55</v>
      </c>
      <c r="D22000" s="3">
        <v>52520</v>
      </c>
      <c r="E22000" s="5">
        <f t="shared" si="343"/>
        <v>0.10192307692307692</v>
      </c>
    </row>
    <row r="22001" spans="1:5" x14ac:dyDescent="0.25">
      <c r="A22001" s="2">
        <v>3372</v>
      </c>
      <c r="B22001" s="2">
        <v>2023</v>
      </c>
      <c r="C22001" s="2" t="s">
        <v>60</v>
      </c>
      <c r="D22001" s="3">
        <v>57873</v>
      </c>
      <c r="E22001" s="5">
        <f t="shared" si="343"/>
        <v>0.15255818775594837</v>
      </c>
    </row>
    <row r="22002" spans="1:5" x14ac:dyDescent="0.25">
      <c r="A22002" s="2">
        <v>3372</v>
      </c>
      <c r="B22002" s="2">
        <v>2024</v>
      </c>
      <c r="C22002" s="2" t="s">
        <v>64</v>
      </c>
      <c r="D22002" s="3">
        <v>66702</v>
      </c>
      <c r="E22002" s="5">
        <f t="shared" si="343"/>
        <v>5.6879853677550898E-2</v>
      </c>
    </row>
    <row r="22003" spans="1:5" x14ac:dyDescent="0.25">
      <c r="A22003" s="2">
        <v>3372</v>
      </c>
      <c r="B22003" s="2">
        <v>2025</v>
      </c>
      <c r="C22003" s="2" t="s">
        <v>64</v>
      </c>
      <c r="D22003" s="3">
        <v>70496</v>
      </c>
      <c r="E22003" s="5">
        <f t="shared" si="343"/>
        <v>1</v>
      </c>
    </row>
    <row r="22004" spans="1:5" x14ac:dyDescent="0.25">
      <c r="A22004" s="2">
        <v>3373</v>
      </c>
      <c r="B22004" s="2">
        <v>2023</v>
      </c>
      <c r="C22004" s="2" t="s">
        <v>64</v>
      </c>
      <c r="D22004" s="3">
        <v>240550</v>
      </c>
      <c r="E22004" s="5">
        <f t="shared" si="343"/>
        <v>4.1982955726460193E-2</v>
      </c>
    </row>
    <row r="22005" spans="1:5" x14ac:dyDescent="0.25">
      <c r="A22005" s="2">
        <v>3373</v>
      </c>
      <c r="B22005" s="2">
        <v>2024</v>
      </c>
      <c r="C22005" s="2" t="s">
        <v>64</v>
      </c>
      <c r="D22005" s="3">
        <v>250649</v>
      </c>
      <c r="E22005" s="5">
        <f t="shared" si="343"/>
        <v>3.9529381725041793E-2</v>
      </c>
    </row>
    <row r="22006" spans="1:5" x14ac:dyDescent="0.25">
      <c r="A22006" s="2">
        <v>3373</v>
      </c>
      <c r="B22006" s="2">
        <v>2025</v>
      </c>
      <c r="C22006" s="2" t="s">
        <v>64</v>
      </c>
      <c r="D22006" s="3">
        <v>260557</v>
      </c>
      <c r="E22006" s="5">
        <f t="shared" si="343"/>
        <v>1</v>
      </c>
    </row>
    <row r="22007" spans="1:5" x14ac:dyDescent="0.25">
      <c r="A22007" s="2">
        <v>3374</v>
      </c>
      <c r="B22007" s="2">
        <v>2016</v>
      </c>
      <c r="C22007" s="2" t="s">
        <v>60</v>
      </c>
      <c r="D22007" s="3">
        <v>224515</v>
      </c>
      <c r="E22007" s="5">
        <f t="shared" si="343"/>
        <v>4.4446918914103732E-2</v>
      </c>
    </row>
    <row r="22008" spans="1:5" x14ac:dyDescent="0.25">
      <c r="A22008" s="2">
        <v>3374</v>
      </c>
      <c r="B22008" s="2">
        <v>2017</v>
      </c>
      <c r="C22008" s="2" t="s">
        <v>60</v>
      </c>
      <c r="D22008" s="3">
        <v>234494</v>
      </c>
      <c r="E22008" s="5">
        <f t="shared" si="343"/>
        <v>2.3672247477547401E-2</v>
      </c>
    </row>
    <row r="22009" spans="1:5" x14ac:dyDescent="0.25">
      <c r="A22009" s="2">
        <v>3374</v>
      </c>
      <c r="B22009" s="2">
        <v>2018</v>
      </c>
      <c r="C22009" s="2" t="s">
        <v>60</v>
      </c>
      <c r="D22009" s="3">
        <v>240045</v>
      </c>
      <c r="E22009" s="5">
        <f t="shared" si="343"/>
        <v>2.9340332021079382E-2</v>
      </c>
    </row>
    <row r="22010" spans="1:5" x14ac:dyDescent="0.25">
      <c r="A22010" s="2">
        <v>3374</v>
      </c>
      <c r="B22010" s="2">
        <v>2019</v>
      </c>
      <c r="C22010" s="2" t="s">
        <v>60</v>
      </c>
      <c r="D22010" s="3">
        <v>247088</v>
      </c>
      <c r="E22010" s="5">
        <f t="shared" si="343"/>
        <v>3.7678883636599103E-2</v>
      </c>
    </row>
    <row r="22011" spans="1:5" x14ac:dyDescent="0.25">
      <c r="A22011" s="2">
        <v>3374</v>
      </c>
      <c r="B22011" s="2">
        <v>2020</v>
      </c>
      <c r="C22011" s="2" t="s">
        <v>60</v>
      </c>
      <c r="D22011" s="3">
        <v>256398</v>
      </c>
      <c r="E22011" s="5">
        <f t="shared" si="343"/>
        <v>-1.5074220547742182E-2</v>
      </c>
    </row>
    <row r="22012" spans="1:5" x14ac:dyDescent="0.25">
      <c r="A22012" s="2">
        <v>3374</v>
      </c>
      <c r="B22012" s="2">
        <v>2021</v>
      </c>
      <c r="C22012" s="2" t="s">
        <v>64</v>
      </c>
      <c r="D22012" s="3">
        <v>252533</v>
      </c>
      <c r="E22012" s="5">
        <f t="shared" si="343"/>
        <v>-1.8730225356686055E-2</v>
      </c>
    </row>
    <row r="22013" spans="1:5" x14ac:dyDescent="0.25">
      <c r="A22013" s="2">
        <v>3374</v>
      </c>
      <c r="B22013" s="2">
        <v>2022</v>
      </c>
      <c r="C22013" s="2" t="s">
        <v>75</v>
      </c>
      <c r="D22013" s="3">
        <v>247803</v>
      </c>
      <c r="E22013" s="5">
        <f t="shared" si="343"/>
        <v>2.5984350471947474E-2</v>
      </c>
    </row>
    <row r="22014" spans="1:5" x14ac:dyDescent="0.25">
      <c r="A22014" s="2">
        <v>3374</v>
      </c>
      <c r="B22014" s="2">
        <v>2023</v>
      </c>
      <c r="C22014" s="2" t="s">
        <v>75</v>
      </c>
      <c r="D22014" s="3">
        <v>254242</v>
      </c>
      <c r="E22014" s="5">
        <f t="shared" si="343"/>
        <v>4.4280645998694156E-2</v>
      </c>
    </row>
    <row r="22015" spans="1:5" x14ac:dyDescent="0.25">
      <c r="A22015" s="2">
        <v>3374</v>
      </c>
      <c r="B22015" s="2">
        <v>2024</v>
      </c>
      <c r="C22015" s="2" t="s">
        <v>75</v>
      </c>
      <c r="D22015" s="3">
        <v>265500</v>
      </c>
      <c r="E22015" s="5">
        <f t="shared" si="343"/>
        <v>3.2666666666666663E-2</v>
      </c>
    </row>
    <row r="22016" spans="1:5" x14ac:dyDescent="0.25">
      <c r="A22016" s="2">
        <v>3374</v>
      </c>
      <c r="B22016" s="2">
        <v>2025</v>
      </c>
      <c r="C22016" s="2" t="s">
        <v>75</v>
      </c>
      <c r="D22016" s="3">
        <v>274173</v>
      </c>
      <c r="E22016" s="5">
        <f t="shared" si="343"/>
        <v>1</v>
      </c>
    </row>
    <row r="22017" spans="1:5" x14ac:dyDescent="0.25">
      <c r="A22017" s="2">
        <v>3375</v>
      </c>
      <c r="B22017" s="2">
        <v>2014</v>
      </c>
      <c r="C22017" s="2" t="s">
        <v>55</v>
      </c>
      <c r="D22017" s="3">
        <v>66934</v>
      </c>
      <c r="E22017" s="5">
        <f t="shared" si="343"/>
        <v>0.1186243164908716</v>
      </c>
    </row>
    <row r="22018" spans="1:5" x14ac:dyDescent="0.25">
      <c r="A22018" s="2">
        <v>3375</v>
      </c>
      <c r="B22018" s="2">
        <v>2015</v>
      </c>
      <c r="C22018" s="2" t="s">
        <v>60</v>
      </c>
      <c r="D22018" s="3">
        <v>74874</v>
      </c>
      <c r="E22018" s="5">
        <f t="shared" ref="E22018:E22081" si="344">IF(A22019=A22018,(D22019-D22018)/D22018,1)</f>
        <v>5.6534978764324062E-2</v>
      </c>
    </row>
    <row r="22019" spans="1:5" x14ac:dyDescent="0.25">
      <c r="A22019" s="2">
        <v>3375</v>
      </c>
      <c r="B22019" s="2">
        <v>2016</v>
      </c>
      <c r="C22019" s="2" t="s">
        <v>60</v>
      </c>
      <c r="D22019" s="3">
        <v>79107</v>
      </c>
      <c r="E22019" s="5">
        <f t="shared" si="344"/>
        <v>0.13547473674896027</v>
      </c>
    </row>
    <row r="22020" spans="1:5" x14ac:dyDescent="0.25">
      <c r="A22020" s="2">
        <v>3375</v>
      </c>
      <c r="B22020" s="2">
        <v>2017</v>
      </c>
      <c r="C22020" s="2" t="s">
        <v>64</v>
      </c>
      <c r="D22020" s="3">
        <v>89824</v>
      </c>
      <c r="E22020" s="5">
        <f t="shared" si="344"/>
        <v>2.4904257214107588E-2</v>
      </c>
    </row>
    <row r="22021" spans="1:5" x14ac:dyDescent="0.25">
      <c r="A22021" s="2">
        <v>3375</v>
      </c>
      <c r="B22021" s="2">
        <v>2018</v>
      </c>
      <c r="C22021" s="2" t="s">
        <v>64</v>
      </c>
      <c r="D22021" s="3">
        <v>92061</v>
      </c>
      <c r="E22021" s="5">
        <f t="shared" si="344"/>
        <v>8.9180000217247257E-2</v>
      </c>
    </row>
    <row r="22022" spans="1:5" x14ac:dyDescent="0.25">
      <c r="A22022" s="2">
        <v>3375</v>
      </c>
      <c r="B22022" s="2">
        <v>2019</v>
      </c>
      <c r="C22022" s="2" t="s">
        <v>75</v>
      </c>
      <c r="D22022" s="3">
        <v>100271</v>
      </c>
      <c r="E22022" s="5">
        <f t="shared" si="344"/>
        <v>5.5469677174856138E-2</v>
      </c>
    </row>
    <row r="22023" spans="1:5" x14ac:dyDescent="0.25">
      <c r="A22023" s="2">
        <v>3375</v>
      </c>
      <c r="B22023" s="2">
        <v>2020</v>
      </c>
      <c r="C22023" s="2" t="s">
        <v>75</v>
      </c>
      <c r="D22023" s="3">
        <v>105833</v>
      </c>
      <c r="E22023" s="5">
        <f t="shared" si="344"/>
        <v>4.9710392788638702E-2</v>
      </c>
    </row>
    <row r="22024" spans="1:5" x14ac:dyDescent="0.25">
      <c r="A22024" s="2">
        <v>3375</v>
      </c>
      <c r="B22024" s="2">
        <v>2021</v>
      </c>
      <c r="C22024" s="2" t="s">
        <v>75</v>
      </c>
      <c r="D22024" s="3">
        <v>111094</v>
      </c>
      <c r="E22024" s="5">
        <f t="shared" si="344"/>
        <v>4.1640412623544024E-2</v>
      </c>
    </row>
    <row r="22025" spans="1:5" x14ac:dyDescent="0.25">
      <c r="A22025" s="2">
        <v>3375</v>
      </c>
      <c r="B22025" s="2">
        <v>2022</v>
      </c>
      <c r="C22025" s="2" t="s">
        <v>75</v>
      </c>
      <c r="D22025" s="3">
        <v>115720</v>
      </c>
      <c r="E22025" s="5">
        <f t="shared" si="344"/>
        <v>3.7452471482889736E-2</v>
      </c>
    </row>
    <row r="22026" spans="1:5" x14ac:dyDescent="0.25">
      <c r="A22026" s="2">
        <v>3375</v>
      </c>
      <c r="B22026" s="2">
        <v>2023</v>
      </c>
      <c r="C22026" s="2" t="s">
        <v>75</v>
      </c>
      <c r="D22026" s="3">
        <v>120054</v>
      </c>
      <c r="E22026" s="5">
        <f t="shared" si="344"/>
        <v>2.7887450647208756E-2</v>
      </c>
    </row>
    <row r="22027" spans="1:5" x14ac:dyDescent="0.25">
      <c r="A22027" s="2">
        <v>3375</v>
      </c>
      <c r="B22027" s="2">
        <v>2024</v>
      </c>
      <c r="C22027" s="2" t="s">
        <v>75</v>
      </c>
      <c r="D22027" s="3">
        <v>123402</v>
      </c>
      <c r="E22027" s="5">
        <f t="shared" si="344"/>
        <v>7.2243561692679217E-2</v>
      </c>
    </row>
    <row r="22028" spans="1:5" x14ac:dyDescent="0.25">
      <c r="A22028" s="2">
        <v>3375</v>
      </c>
      <c r="B22028" s="2">
        <v>2025</v>
      </c>
      <c r="C22028" s="2" t="s">
        <v>75</v>
      </c>
      <c r="D22028" s="3">
        <v>132317</v>
      </c>
      <c r="E22028" s="5">
        <f t="shared" si="344"/>
        <v>1</v>
      </c>
    </row>
    <row r="22029" spans="1:5" x14ac:dyDescent="0.25">
      <c r="A22029" s="2">
        <v>3376</v>
      </c>
      <c r="B22029" s="2">
        <v>2023</v>
      </c>
      <c r="C22029" s="2" t="s">
        <v>55</v>
      </c>
      <c r="D22029" s="3">
        <v>122192</v>
      </c>
      <c r="E22029" s="5">
        <f t="shared" si="344"/>
        <v>3.0435707738640828E-2</v>
      </c>
    </row>
    <row r="22030" spans="1:5" x14ac:dyDescent="0.25">
      <c r="A22030" s="2">
        <v>3376</v>
      </c>
      <c r="B22030" s="2">
        <v>2024</v>
      </c>
      <c r="C22030" s="2" t="s">
        <v>55</v>
      </c>
      <c r="D22030" s="3">
        <v>125911</v>
      </c>
      <c r="E22030" s="5">
        <f t="shared" si="344"/>
        <v>0.12070430701050743</v>
      </c>
    </row>
    <row r="22031" spans="1:5" x14ac:dyDescent="0.25">
      <c r="A22031" s="2">
        <v>3376</v>
      </c>
      <c r="B22031" s="2">
        <v>2025</v>
      </c>
      <c r="C22031" s="2" t="s">
        <v>60</v>
      </c>
      <c r="D22031" s="3">
        <v>141109</v>
      </c>
      <c r="E22031" s="5">
        <f t="shared" si="344"/>
        <v>1</v>
      </c>
    </row>
    <row r="22032" spans="1:5" x14ac:dyDescent="0.25">
      <c r="A22032" s="2">
        <v>3377</v>
      </c>
      <c r="B22032" s="2">
        <v>2021</v>
      </c>
      <c r="C22032" s="2" t="s">
        <v>50</v>
      </c>
      <c r="D22032" s="3">
        <v>37587</v>
      </c>
      <c r="E22032" s="5">
        <f t="shared" si="344"/>
        <v>5.2571367760129835E-2</v>
      </c>
    </row>
    <row r="22033" spans="1:5" x14ac:dyDescent="0.25">
      <c r="A22033" s="2">
        <v>3377</v>
      </c>
      <c r="B22033" s="2">
        <v>2022</v>
      </c>
      <c r="C22033" s="2" t="s">
        <v>50</v>
      </c>
      <c r="D22033" s="3">
        <v>39563</v>
      </c>
      <c r="E22033" s="5">
        <f t="shared" si="344"/>
        <v>5.641634860854839E-2</v>
      </c>
    </row>
    <row r="22034" spans="1:5" x14ac:dyDescent="0.25">
      <c r="A22034" s="2">
        <v>3377</v>
      </c>
      <c r="B22034" s="2">
        <v>2023</v>
      </c>
      <c r="C22034" s="2" t="s">
        <v>50</v>
      </c>
      <c r="D22034" s="3">
        <v>41795</v>
      </c>
      <c r="E22034" s="5">
        <f t="shared" si="344"/>
        <v>4.6393109223591342E-2</v>
      </c>
    </row>
    <row r="22035" spans="1:5" x14ac:dyDescent="0.25">
      <c r="A22035" s="2">
        <v>3377</v>
      </c>
      <c r="B22035" s="2">
        <v>2024</v>
      </c>
      <c r="C22035" s="2" t="s">
        <v>50</v>
      </c>
      <c r="D22035" s="3">
        <v>43734</v>
      </c>
      <c r="E22035" s="5">
        <f t="shared" si="344"/>
        <v>6.0982302099053365E-2</v>
      </c>
    </row>
    <row r="22036" spans="1:5" x14ac:dyDescent="0.25">
      <c r="A22036" s="2">
        <v>3377</v>
      </c>
      <c r="B22036" s="2">
        <v>2025</v>
      </c>
      <c r="C22036" s="2" t="s">
        <v>66</v>
      </c>
      <c r="D22036" s="3">
        <v>46401</v>
      </c>
      <c r="E22036" s="5">
        <f t="shared" si="344"/>
        <v>1</v>
      </c>
    </row>
    <row r="22037" spans="1:5" x14ac:dyDescent="0.25">
      <c r="A22037" s="2">
        <v>3378</v>
      </c>
      <c r="B22037" s="2">
        <v>2019</v>
      </c>
      <c r="C22037" s="2" t="s">
        <v>55</v>
      </c>
      <c r="D22037" s="3">
        <v>66392</v>
      </c>
      <c r="E22037" s="5">
        <f t="shared" si="344"/>
        <v>4.6255572960597666E-2</v>
      </c>
    </row>
    <row r="22038" spans="1:5" x14ac:dyDescent="0.25">
      <c r="A22038" s="2">
        <v>3378</v>
      </c>
      <c r="B22038" s="2">
        <v>2020</v>
      </c>
      <c r="C22038" s="2" t="s">
        <v>55</v>
      </c>
      <c r="D22038" s="3">
        <v>69463</v>
      </c>
      <c r="E22038" s="5">
        <f t="shared" si="344"/>
        <v>4.3447590803737245E-2</v>
      </c>
    </row>
    <row r="22039" spans="1:5" x14ac:dyDescent="0.25">
      <c r="A22039" s="2">
        <v>3378</v>
      </c>
      <c r="B22039" s="2">
        <v>2021</v>
      </c>
      <c r="C22039" s="2" t="s">
        <v>55</v>
      </c>
      <c r="D22039" s="3">
        <v>72481</v>
      </c>
      <c r="E22039" s="5">
        <f t="shared" si="344"/>
        <v>-2.2695602985610023E-2</v>
      </c>
    </row>
    <row r="22040" spans="1:5" x14ac:dyDescent="0.25">
      <c r="A22040" s="2">
        <v>3378</v>
      </c>
      <c r="B22040" s="2">
        <v>2022</v>
      </c>
      <c r="C22040" s="2" t="s">
        <v>60</v>
      </c>
      <c r="D22040" s="3">
        <v>70836</v>
      </c>
      <c r="E22040" s="5">
        <f t="shared" si="344"/>
        <v>-1.4032412897396804E-2</v>
      </c>
    </row>
    <row r="22041" spans="1:5" x14ac:dyDescent="0.25">
      <c r="A22041" s="2">
        <v>3378</v>
      </c>
      <c r="B22041" s="2">
        <v>2023</v>
      </c>
      <c r="C22041" s="2" t="s">
        <v>64</v>
      </c>
      <c r="D22041" s="3">
        <v>69842</v>
      </c>
      <c r="E22041" s="5">
        <f t="shared" si="344"/>
        <v>2.2779989118295582E-2</v>
      </c>
    </row>
    <row r="22042" spans="1:5" x14ac:dyDescent="0.25">
      <c r="A22042" s="2">
        <v>3378</v>
      </c>
      <c r="B22042" s="2">
        <v>2024</v>
      </c>
      <c r="C22042" s="2" t="s">
        <v>75</v>
      </c>
      <c r="D22042" s="3">
        <v>71433</v>
      </c>
      <c r="E22042" s="5">
        <f t="shared" si="344"/>
        <v>0.10528747217672504</v>
      </c>
    </row>
    <row r="22043" spans="1:5" x14ac:dyDescent="0.25">
      <c r="A22043" s="2">
        <v>3378</v>
      </c>
      <c r="B22043" s="2">
        <v>2025</v>
      </c>
      <c r="C22043" s="2" t="s">
        <v>71</v>
      </c>
      <c r="D22043" s="3">
        <v>78954</v>
      </c>
      <c r="E22043" s="5">
        <f t="shared" si="344"/>
        <v>1</v>
      </c>
    </row>
    <row r="22044" spans="1:5" x14ac:dyDescent="0.25">
      <c r="A22044" s="2">
        <v>3379</v>
      </c>
      <c r="B22044" s="2">
        <v>2017</v>
      </c>
      <c r="C22044" s="2" t="s">
        <v>55</v>
      </c>
      <c r="D22044" s="3">
        <v>41031</v>
      </c>
      <c r="E22044" s="5">
        <f t="shared" si="344"/>
        <v>4.7500670224951864E-2</v>
      </c>
    </row>
    <row r="22045" spans="1:5" x14ac:dyDescent="0.25">
      <c r="A22045" s="2">
        <v>3379</v>
      </c>
      <c r="B22045" s="2">
        <v>2018</v>
      </c>
      <c r="C22045" s="2" t="s">
        <v>55</v>
      </c>
      <c r="D22045" s="3">
        <v>42980</v>
      </c>
      <c r="E22045" s="5">
        <f t="shared" si="344"/>
        <v>2.7105630525825965E-2</v>
      </c>
    </row>
    <row r="22046" spans="1:5" x14ac:dyDescent="0.25">
      <c r="A22046" s="2">
        <v>3379</v>
      </c>
      <c r="B22046" s="2">
        <v>2019</v>
      </c>
      <c r="C22046" s="2" t="s">
        <v>55</v>
      </c>
      <c r="D22046" s="3">
        <v>44145</v>
      </c>
      <c r="E22046" s="5">
        <f t="shared" si="344"/>
        <v>5.0628610261637785E-2</v>
      </c>
    </row>
    <row r="22047" spans="1:5" x14ac:dyDescent="0.25">
      <c r="A22047" s="2">
        <v>3379</v>
      </c>
      <c r="B22047" s="2">
        <v>2020</v>
      </c>
      <c r="C22047" s="2" t="s">
        <v>55</v>
      </c>
      <c r="D22047" s="3">
        <v>46380</v>
      </c>
      <c r="E22047" s="5">
        <f t="shared" si="344"/>
        <v>4.2259594652867619E-2</v>
      </c>
    </row>
    <row r="22048" spans="1:5" x14ac:dyDescent="0.25">
      <c r="A22048" s="2">
        <v>3379</v>
      </c>
      <c r="B22048" s="2">
        <v>2021</v>
      </c>
      <c r="C22048" s="2" t="s">
        <v>55</v>
      </c>
      <c r="D22048" s="3">
        <v>48340</v>
      </c>
      <c r="E22048" s="5">
        <f t="shared" si="344"/>
        <v>0.14935870914356641</v>
      </c>
    </row>
    <row r="22049" spans="1:5" x14ac:dyDescent="0.25">
      <c r="A22049" s="2">
        <v>3379</v>
      </c>
      <c r="B22049" s="2">
        <v>2022</v>
      </c>
      <c r="C22049" s="2" t="s">
        <v>60</v>
      </c>
      <c r="D22049" s="3">
        <v>55560</v>
      </c>
      <c r="E22049" s="5">
        <f t="shared" si="344"/>
        <v>2.4766018718502519E-2</v>
      </c>
    </row>
    <row r="22050" spans="1:5" x14ac:dyDescent="0.25">
      <c r="A22050" s="2">
        <v>3379</v>
      </c>
      <c r="B22050" s="2">
        <v>2023</v>
      </c>
      <c r="C22050" s="2" t="s">
        <v>60</v>
      </c>
      <c r="D22050" s="3">
        <v>56936</v>
      </c>
      <c r="E22050" s="5">
        <f t="shared" si="344"/>
        <v>3.1034846143037798E-2</v>
      </c>
    </row>
    <row r="22051" spans="1:5" x14ac:dyDescent="0.25">
      <c r="A22051" s="2">
        <v>3379</v>
      </c>
      <c r="B22051" s="2">
        <v>2024</v>
      </c>
      <c r="C22051" s="2" t="s">
        <v>60</v>
      </c>
      <c r="D22051" s="3">
        <v>58703</v>
      </c>
      <c r="E22051" s="5">
        <f t="shared" si="344"/>
        <v>0.16142275522545696</v>
      </c>
    </row>
    <row r="22052" spans="1:5" x14ac:dyDescent="0.25">
      <c r="A22052" s="2">
        <v>3379</v>
      </c>
      <c r="B22052" s="2">
        <v>2025</v>
      </c>
      <c r="C22052" s="2" t="s">
        <v>64</v>
      </c>
      <c r="D22052" s="3">
        <v>68179</v>
      </c>
      <c r="E22052" s="5">
        <f t="shared" si="344"/>
        <v>1</v>
      </c>
    </row>
    <row r="22053" spans="1:5" x14ac:dyDescent="0.25">
      <c r="A22053" s="2">
        <v>3380</v>
      </c>
      <c r="B22053" s="2">
        <v>2015</v>
      </c>
      <c r="C22053" s="2" t="s">
        <v>60</v>
      </c>
      <c r="D22053" s="3">
        <v>126946</v>
      </c>
      <c r="E22053" s="5">
        <f t="shared" si="344"/>
        <v>2.5877144612669954E-2</v>
      </c>
    </row>
    <row r="22054" spans="1:5" x14ac:dyDescent="0.25">
      <c r="A22054" s="2">
        <v>3380</v>
      </c>
      <c r="B22054" s="2">
        <v>2016</v>
      </c>
      <c r="C22054" s="2" t="s">
        <v>60</v>
      </c>
      <c r="D22054" s="3">
        <v>130231</v>
      </c>
      <c r="E22054" s="5">
        <f t="shared" si="344"/>
        <v>4.2846941204475124E-2</v>
      </c>
    </row>
    <row r="22055" spans="1:5" x14ac:dyDescent="0.25">
      <c r="A22055" s="2">
        <v>3380</v>
      </c>
      <c r="B22055" s="2">
        <v>2017</v>
      </c>
      <c r="C22055" s="2" t="s">
        <v>60</v>
      </c>
      <c r="D22055" s="3">
        <v>135811</v>
      </c>
      <c r="E22055" s="5">
        <f t="shared" si="344"/>
        <v>2.7604538660344156E-2</v>
      </c>
    </row>
    <row r="22056" spans="1:5" x14ac:dyDescent="0.25">
      <c r="A22056" s="2">
        <v>3380</v>
      </c>
      <c r="B22056" s="2">
        <v>2018</v>
      </c>
      <c r="C22056" s="2" t="s">
        <v>64</v>
      </c>
      <c r="D22056" s="3">
        <v>139560</v>
      </c>
      <c r="E22056" s="5">
        <f t="shared" si="344"/>
        <v>4.5449985669246205E-2</v>
      </c>
    </row>
    <row r="22057" spans="1:5" x14ac:dyDescent="0.25">
      <c r="A22057" s="2">
        <v>3380</v>
      </c>
      <c r="B22057" s="2">
        <v>2019</v>
      </c>
      <c r="C22057" s="2" t="s">
        <v>64</v>
      </c>
      <c r="D22057" s="3">
        <v>145903</v>
      </c>
      <c r="E22057" s="5">
        <f t="shared" si="344"/>
        <v>3.7483807735276174E-2</v>
      </c>
    </row>
    <row r="22058" spans="1:5" x14ac:dyDescent="0.25">
      <c r="A22058" s="2">
        <v>3380</v>
      </c>
      <c r="B22058" s="2">
        <v>2020</v>
      </c>
      <c r="C22058" s="2" t="s">
        <v>64</v>
      </c>
      <c r="D22058" s="3">
        <v>151372</v>
      </c>
      <c r="E22058" s="5">
        <f t="shared" si="344"/>
        <v>3.4458156065851016E-2</v>
      </c>
    </row>
    <row r="22059" spans="1:5" x14ac:dyDescent="0.25">
      <c r="A22059" s="2">
        <v>3380</v>
      </c>
      <c r="B22059" s="2">
        <v>2021</v>
      </c>
      <c r="C22059" s="2" t="s">
        <v>64</v>
      </c>
      <c r="D22059" s="3">
        <v>156588</v>
      </c>
      <c r="E22059" s="5">
        <f t="shared" si="344"/>
        <v>5.1204434567144352E-2</v>
      </c>
    </row>
    <row r="22060" spans="1:5" x14ac:dyDescent="0.25">
      <c r="A22060" s="2">
        <v>3380</v>
      </c>
      <c r="B22060" s="2">
        <v>2022</v>
      </c>
      <c r="C22060" s="2" t="s">
        <v>64</v>
      </c>
      <c r="D22060" s="3">
        <v>164606</v>
      </c>
      <c r="E22060" s="5">
        <f t="shared" si="344"/>
        <v>1.434941618167017E-2</v>
      </c>
    </row>
    <row r="22061" spans="1:5" x14ac:dyDescent="0.25">
      <c r="A22061" s="2">
        <v>3380</v>
      </c>
      <c r="B22061" s="2">
        <v>2023</v>
      </c>
      <c r="C22061" s="2" t="s">
        <v>75</v>
      </c>
      <c r="D22061" s="3">
        <v>166968</v>
      </c>
      <c r="E22061" s="5">
        <f t="shared" si="344"/>
        <v>3.6444109050836088E-2</v>
      </c>
    </row>
    <row r="22062" spans="1:5" x14ac:dyDescent="0.25">
      <c r="A22062" s="2">
        <v>3380</v>
      </c>
      <c r="B22062" s="2">
        <v>2024</v>
      </c>
      <c r="C22062" s="2" t="s">
        <v>75</v>
      </c>
      <c r="D22062" s="3">
        <v>173053</v>
      </c>
      <c r="E22062" s="5">
        <f t="shared" si="344"/>
        <v>3.4908380669505877E-2</v>
      </c>
    </row>
    <row r="22063" spans="1:5" x14ac:dyDescent="0.25">
      <c r="A22063" s="2">
        <v>3380</v>
      </c>
      <c r="B22063" s="2">
        <v>2025</v>
      </c>
      <c r="C22063" s="2" t="s">
        <v>75</v>
      </c>
      <c r="D22063" s="3">
        <v>179094</v>
      </c>
      <c r="E22063" s="5">
        <f t="shared" si="344"/>
        <v>1</v>
      </c>
    </row>
    <row r="22064" spans="1:5" x14ac:dyDescent="0.25">
      <c r="A22064" s="2">
        <v>3381</v>
      </c>
      <c r="B22064" s="2">
        <v>2025</v>
      </c>
      <c r="C22064" s="2" t="s">
        <v>55</v>
      </c>
      <c r="D22064" s="3">
        <v>78173</v>
      </c>
      <c r="E22064" s="5">
        <f t="shared" si="344"/>
        <v>1</v>
      </c>
    </row>
    <row r="22065" spans="1:5" x14ac:dyDescent="0.25">
      <c r="A22065" s="2">
        <v>3382</v>
      </c>
      <c r="B22065" s="2">
        <v>2014</v>
      </c>
      <c r="C22065" s="2" t="s">
        <v>60</v>
      </c>
      <c r="D22065" s="3">
        <v>137635</v>
      </c>
      <c r="E22065" s="5">
        <f t="shared" si="344"/>
        <v>4.7088313292403823E-2</v>
      </c>
    </row>
    <row r="22066" spans="1:5" x14ac:dyDescent="0.25">
      <c r="A22066" s="2">
        <v>3382</v>
      </c>
      <c r="B22066" s="2">
        <v>2015</v>
      </c>
      <c r="C22066" s="2" t="s">
        <v>60</v>
      </c>
      <c r="D22066" s="3">
        <v>144116</v>
      </c>
      <c r="E22066" s="5">
        <f t="shared" si="344"/>
        <v>5.2749174276277441E-2</v>
      </c>
    </row>
    <row r="22067" spans="1:5" x14ac:dyDescent="0.25">
      <c r="A22067" s="2">
        <v>3382</v>
      </c>
      <c r="B22067" s="2">
        <v>2016</v>
      </c>
      <c r="C22067" s="2" t="s">
        <v>60</v>
      </c>
      <c r="D22067" s="3">
        <v>151718</v>
      </c>
      <c r="E22067" s="5">
        <f t="shared" si="344"/>
        <v>4.6329374233775818E-2</v>
      </c>
    </row>
    <row r="22068" spans="1:5" x14ac:dyDescent="0.25">
      <c r="A22068" s="2">
        <v>3382</v>
      </c>
      <c r="B22068" s="2">
        <v>2017</v>
      </c>
      <c r="C22068" s="2" t="s">
        <v>60</v>
      </c>
      <c r="D22068" s="3">
        <v>158747</v>
      </c>
      <c r="E22068" s="5">
        <f t="shared" si="344"/>
        <v>2.5493395150774503E-2</v>
      </c>
    </row>
    <row r="22069" spans="1:5" x14ac:dyDescent="0.25">
      <c r="A22069" s="2">
        <v>3382</v>
      </c>
      <c r="B22069" s="2">
        <v>2018</v>
      </c>
      <c r="C22069" s="2" t="s">
        <v>60</v>
      </c>
      <c r="D22069" s="3">
        <v>162794</v>
      </c>
      <c r="E22069" s="5">
        <f t="shared" si="344"/>
        <v>3.6033269039399483E-2</v>
      </c>
    </row>
    <row r="22070" spans="1:5" x14ac:dyDescent="0.25">
      <c r="A22070" s="2">
        <v>3382</v>
      </c>
      <c r="B22070" s="2">
        <v>2019</v>
      </c>
      <c r="C22070" s="2" t="s">
        <v>60</v>
      </c>
      <c r="D22070" s="3">
        <v>168660</v>
      </c>
      <c r="E22070" s="5">
        <f t="shared" si="344"/>
        <v>4.7563144788331554E-2</v>
      </c>
    </row>
    <row r="22071" spans="1:5" x14ac:dyDescent="0.25">
      <c r="A22071" s="2">
        <v>3382</v>
      </c>
      <c r="B22071" s="2">
        <v>2020</v>
      </c>
      <c r="C22071" s="2" t="s">
        <v>60</v>
      </c>
      <c r="D22071" s="3">
        <v>176682</v>
      </c>
      <c r="E22071" s="5">
        <f t="shared" si="344"/>
        <v>3.1989676367711481E-2</v>
      </c>
    </row>
    <row r="22072" spans="1:5" x14ac:dyDescent="0.25">
      <c r="A22072" s="2">
        <v>3382</v>
      </c>
      <c r="B22072" s="2">
        <v>2021</v>
      </c>
      <c r="C22072" s="2" t="s">
        <v>60</v>
      </c>
      <c r="D22072" s="3">
        <v>182334</v>
      </c>
      <c r="E22072" s="5">
        <f t="shared" si="344"/>
        <v>5.2645145721587856E-2</v>
      </c>
    </row>
    <row r="22073" spans="1:5" x14ac:dyDescent="0.25">
      <c r="A22073" s="2">
        <v>3382</v>
      </c>
      <c r="B22073" s="2">
        <v>2022</v>
      </c>
      <c r="C22073" s="2" t="s">
        <v>60</v>
      </c>
      <c r="D22073" s="3">
        <v>191933</v>
      </c>
      <c r="E22073" s="5">
        <f t="shared" si="344"/>
        <v>3.4063970239614869E-2</v>
      </c>
    </row>
    <row r="22074" spans="1:5" x14ac:dyDescent="0.25">
      <c r="A22074" s="2">
        <v>3382</v>
      </c>
      <c r="B22074" s="2">
        <v>2023</v>
      </c>
      <c r="C22074" s="2" t="s">
        <v>60</v>
      </c>
      <c r="D22074" s="3">
        <v>198471</v>
      </c>
      <c r="E22074" s="5">
        <f t="shared" si="344"/>
        <v>4.0509696630742026E-2</v>
      </c>
    </row>
    <row r="22075" spans="1:5" x14ac:dyDescent="0.25">
      <c r="A22075" s="2">
        <v>3382</v>
      </c>
      <c r="B22075" s="2">
        <v>2024</v>
      </c>
      <c r="C22075" s="2" t="s">
        <v>60</v>
      </c>
      <c r="D22075" s="3">
        <v>206511</v>
      </c>
      <c r="E22075" s="5">
        <f t="shared" si="344"/>
        <v>5.2525047091922461E-2</v>
      </c>
    </row>
    <row r="22076" spans="1:5" x14ac:dyDescent="0.25">
      <c r="A22076" s="2">
        <v>3382</v>
      </c>
      <c r="B22076" s="2">
        <v>2025</v>
      </c>
      <c r="C22076" s="2" t="s">
        <v>60</v>
      </c>
      <c r="D22076" s="3">
        <v>217358</v>
      </c>
      <c r="E22076" s="5">
        <f t="shared" si="344"/>
        <v>1</v>
      </c>
    </row>
    <row r="22077" spans="1:5" x14ac:dyDescent="0.25">
      <c r="A22077" s="2">
        <v>3383</v>
      </c>
      <c r="B22077" s="2">
        <v>2022</v>
      </c>
      <c r="C22077" s="2" t="s">
        <v>55</v>
      </c>
      <c r="D22077" s="3">
        <v>63344</v>
      </c>
      <c r="E22077" s="5">
        <f t="shared" si="344"/>
        <v>9.1879262440010101E-2</v>
      </c>
    </row>
    <row r="22078" spans="1:5" x14ac:dyDescent="0.25">
      <c r="A22078" s="2">
        <v>3383</v>
      </c>
      <c r="B22078" s="2">
        <v>2023</v>
      </c>
      <c r="C22078" s="2" t="s">
        <v>60</v>
      </c>
      <c r="D22078" s="3">
        <v>69164</v>
      </c>
      <c r="E22078" s="5">
        <f t="shared" si="344"/>
        <v>3.9254525475680993E-2</v>
      </c>
    </row>
    <row r="22079" spans="1:5" x14ac:dyDescent="0.25">
      <c r="A22079" s="2">
        <v>3383</v>
      </c>
      <c r="B22079" s="2">
        <v>2024</v>
      </c>
      <c r="C22079" s="2" t="s">
        <v>60</v>
      </c>
      <c r="D22079" s="3">
        <v>71879</v>
      </c>
      <c r="E22079" s="5">
        <f t="shared" si="344"/>
        <v>5.2490991805673425E-2</v>
      </c>
    </row>
    <row r="22080" spans="1:5" x14ac:dyDescent="0.25">
      <c r="A22080" s="2">
        <v>3383</v>
      </c>
      <c r="B22080" s="2">
        <v>2025</v>
      </c>
      <c r="C22080" s="2" t="s">
        <v>60</v>
      </c>
      <c r="D22080" s="3">
        <v>75652</v>
      </c>
      <c r="E22080" s="5">
        <f t="shared" si="344"/>
        <v>1</v>
      </c>
    </row>
    <row r="22081" spans="1:5" x14ac:dyDescent="0.25">
      <c r="A22081" s="2">
        <v>3384</v>
      </c>
      <c r="B22081" s="2">
        <v>2024</v>
      </c>
      <c r="C22081" s="2" t="s">
        <v>75</v>
      </c>
      <c r="D22081" s="3">
        <v>255266</v>
      </c>
      <c r="E22081" s="5">
        <f t="shared" si="344"/>
        <v>4.6813911762631923E-2</v>
      </c>
    </row>
    <row r="22082" spans="1:5" x14ac:dyDescent="0.25">
      <c r="A22082" s="2">
        <v>3384</v>
      </c>
      <c r="B22082" s="2">
        <v>2025</v>
      </c>
      <c r="C22082" s="2" t="s">
        <v>75</v>
      </c>
      <c r="D22082" s="3">
        <v>267216</v>
      </c>
      <c r="E22082" s="5">
        <f t="shared" ref="E22082:E22145" si="345">IF(A22083=A22082,(D22083-D22082)/D22082,1)</f>
        <v>1</v>
      </c>
    </row>
    <row r="22083" spans="1:5" x14ac:dyDescent="0.25">
      <c r="A22083" s="2">
        <v>3385</v>
      </c>
      <c r="B22083" s="2">
        <v>2020</v>
      </c>
      <c r="C22083" s="2" t="s">
        <v>66</v>
      </c>
      <c r="D22083" s="3">
        <v>28391</v>
      </c>
      <c r="E22083" s="5">
        <f t="shared" si="345"/>
        <v>6.7803177063153822E-2</v>
      </c>
    </row>
    <row r="22084" spans="1:5" x14ac:dyDescent="0.25">
      <c r="A22084" s="2">
        <v>3385</v>
      </c>
      <c r="B22084" s="2">
        <v>2021</v>
      </c>
      <c r="C22084" s="2" t="s">
        <v>55</v>
      </c>
      <c r="D22084" s="3">
        <v>30316</v>
      </c>
      <c r="E22084" s="5">
        <f t="shared" si="345"/>
        <v>5.0303470114790867E-2</v>
      </c>
    </row>
    <row r="22085" spans="1:5" x14ac:dyDescent="0.25">
      <c r="A22085" s="2">
        <v>3385</v>
      </c>
      <c r="B22085" s="2">
        <v>2022</v>
      </c>
      <c r="C22085" s="2" t="s">
        <v>55</v>
      </c>
      <c r="D22085" s="3">
        <v>31841</v>
      </c>
      <c r="E22085" s="5">
        <f t="shared" si="345"/>
        <v>8.6398040262554571E-2</v>
      </c>
    </row>
    <row r="22086" spans="1:5" x14ac:dyDescent="0.25">
      <c r="A22086" s="2">
        <v>3385</v>
      </c>
      <c r="B22086" s="2">
        <v>2023</v>
      </c>
      <c r="C22086" s="2" t="s">
        <v>60</v>
      </c>
      <c r="D22086" s="3">
        <v>34592</v>
      </c>
      <c r="E22086" s="5">
        <f t="shared" si="345"/>
        <v>3.1163274745605922E-2</v>
      </c>
    </row>
    <row r="22087" spans="1:5" x14ac:dyDescent="0.25">
      <c r="A22087" s="2">
        <v>3385</v>
      </c>
      <c r="B22087" s="2">
        <v>2024</v>
      </c>
      <c r="C22087" s="2" t="s">
        <v>60</v>
      </c>
      <c r="D22087" s="3">
        <v>35670</v>
      </c>
      <c r="E22087" s="5">
        <f t="shared" si="345"/>
        <v>2.8763666947014297E-2</v>
      </c>
    </row>
    <row r="22088" spans="1:5" x14ac:dyDescent="0.25">
      <c r="A22088" s="2">
        <v>3385</v>
      </c>
      <c r="B22088" s="2">
        <v>2025</v>
      </c>
      <c r="C22088" s="2" t="s">
        <v>60</v>
      </c>
      <c r="D22088" s="3">
        <v>36696</v>
      </c>
      <c r="E22088" s="5">
        <f t="shared" si="345"/>
        <v>1</v>
      </c>
    </row>
    <row r="22089" spans="1:5" x14ac:dyDescent="0.25">
      <c r="A22089" s="2">
        <v>3386</v>
      </c>
      <c r="B22089" s="2">
        <v>2016</v>
      </c>
      <c r="C22089" s="2" t="s">
        <v>60</v>
      </c>
      <c r="D22089" s="3">
        <v>129562</v>
      </c>
      <c r="E22089" s="5">
        <f t="shared" si="345"/>
        <v>4.9389481483768385E-2</v>
      </c>
    </row>
    <row r="22090" spans="1:5" x14ac:dyDescent="0.25">
      <c r="A22090" s="2">
        <v>3386</v>
      </c>
      <c r="B22090" s="2">
        <v>2017</v>
      </c>
      <c r="C22090" s="2" t="s">
        <v>60</v>
      </c>
      <c r="D22090" s="3">
        <v>135961</v>
      </c>
      <c r="E22090" s="5">
        <f t="shared" si="345"/>
        <v>4.7042902008664247E-2</v>
      </c>
    </row>
    <row r="22091" spans="1:5" x14ac:dyDescent="0.25">
      <c r="A22091" s="2">
        <v>3386</v>
      </c>
      <c r="B22091" s="2">
        <v>2018</v>
      </c>
      <c r="C22091" s="2" t="s">
        <v>60</v>
      </c>
      <c r="D22091" s="3">
        <v>142357</v>
      </c>
      <c r="E22091" s="5">
        <f t="shared" si="345"/>
        <v>4.9080831992806814E-2</v>
      </c>
    </row>
    <row r="22092" spans="1:5" x14ac:dyDescent="0.25">
      <c r="A22092" s="2">
        <v>3386</v>
      </c>
      <c r="B22092" s="2">
        <v>2019</v>
      </c>
      <c r="C22092" s="2" t="s">
        <v>60</v>
      </c>
      <c r="D22092" s="3">
        <v>149344</v>
      </c>
      <c r="E22092" s="5">
        <f t="shared" si="345"/>
        <v>-1.2943271909149347E-2</v>
      </c>
    </row>
    <row r="22093" spans="1:5" x14ac:dyDescent="0.25">
      <c r="A22093" s="2">
        <v>3386</v>
      </c>
      <c r="B22093" s="2">
        <v>2020</v>
      </c>
      <c r="C22093" s="2" t="s">
        <v>64</v>
      </c>
      <c r="D22093" s="3">
        <v>147411</v>
      </c>
      <c r="E22093" s="5">
        <f t="shared" si="345"/>
        <v>4.9562108662175822E-2</v>
      </c>
    </row>
    <row r="22094" spans="1:5" x14ac:dyDescent="0.25">
      <c r="A22094" s="2">
        <v>3386</v>
      </c>
      <c r="B22094" s="2">
        <v>2021</v>
      </c>
      <c r="C22094" s="2" t="s">
        <v>64</v>
      </c>
      <c r="D22094" s="3">
        <v>154717</v>
      </c>
      <c r="E22094" s="5">
        <f t="shared" si="345"/>
        <v>4.9509750059786577E-2</v>
      </c>
    </row>
    <row r="22095" spans="1:5" x14ac:dyDescent="0.25">
      <c r="A22095" s="2">
        <v>3386</v>
      </c>
      <c r="B22095" s="2">
        <v>2022</v>
      </c>
      <c r="C22095" s="2" t="s">
        <v>64</v>
      </c>
      <c r="D22095" s="3">
        <v>162377</v>
      </c>
      <c r="E22095" s="5">
        <f t="shared" si="345"/>
        <v>4.8984770010531045E-2</v>
      </c>
    </row>
    <row r="22096" spans="1:5" x14ac:dyDescent="0.25">
      <c r="A22096" s="2">
        <v>3386</v>
      </c>
      <c r="B22096" s="2">
        <v>2023</v>
      </c>
      <c r="C22096" s="2" t="s">
        <v>64</v>
      </c>
      <c r="D22096" s="3">
        <v>170331</v>
      </c>
      <c r="E22096" s="5">
        <f t="shared" si="345"/>
        <v>-8.0431630178886995E-4</v>
      </c>
    </row>
    <row r="22097" spans="1:5" x14ac:dyDescent="0.25">
      <c r="A22097" s="2">
        <v>3386</v>
      </c>
      <c r="B22097" s="2">
        <v>2024</v>
      </c>
      <c r="C22097" s="2" t="s">
        <v>75</v>
      </c>
      <c r="D22097" s="3">
        <v>170194</v>
      </c>
      <c r="E22097" s="5">
        <f t="shared" si="345"/>
        <v>6.1729555683514105E-2</v>
      </c>
    </row>
    <row r="22098" spans="1:5" x14ac:dyDescent="0.25">
      <c r="A22098" s="2">
        <v>3386</v>
      </c>
      <c r="B22098" s="2">
        <v>2025</v>
      </c>
      <c r="C22098" s="2" t="s">
        <v>75</v>
      </c>
      <c r="D22098" s="3">
        <v>180700</v>
      </c>
      <c r="E22098" s="5">
        <f t="shared" si="345"/>
        <v>1</v>
      </c>
    </row>
    <row r="22099" spans="1:5" x14ac:dyDescent="0.25">
      <c r="A22099" s="2">
        <v>3387</v>
      </c>
      <c r="B22099" s="2">
        <v>2014</v>
      </c>
      <c r="C22099" s="2" t="s">
        <v>60</v>
      </c>
      <c r="D22099" s="3">
        <v>84142</v>
      </c>
      <c r="E22099" s="5">
        <f t="shared" si="345"/>
        <v>4.0289035202395948E-2</v>
      </c>
    </row>
    <row r="22100" spans="1:5" x14ac:dyDescent="0.25">
      <c r="A22100" s="2">
        <v>3387</v>
      </c>
      <c r="B22100" s="2">
        <v>2015</v>
      </c>
      <c r="C22100" s="2" t="s">
        <v>60</v>
      </c>
      <c r="D22100" s="3">
        <v>87532</v>
      </c>
      <c r="E22100" s="5">
        <f t="shared" si="345"/>
        <v>3.5312799890325826E-2</v>
      </c>
    </row>
    <row r="22101" spans="1:5" x14ac:dyDescent="0.25">
      <c r="A22101" s="2">
        <v>3387</v>
      </c>
      <c r="B22101" s="2">
        <v>2016</v>
      </c>
      <c r="C22101" s="2" t="s">
        <v>60</v>
      </c>
      <c r="D22101" s="3">
        <v>90623</v>
      </c>
      <c r="E22101" s="5">
        <f t="shared" si="345"/>
        <v>3.004755967028238E-2</v>
      </c>
    </row>
    <row r="22102" spans="1:5" x14ac:dyDescent="0.25">
      <c r="A22102" s="2">
        <v>3387</v>
      </c>
      <c r="B22102" s="2">
        <v>2017</v>
      </c>
      <c r="C22102" s="2" t="s">
        <v>60</v>
      </c>
      <c r="D22102" s="3">
        <v>93346</v>
      </c>
      <c r="E22102" s="5">
        <f t="shared" si="345"/>
        <v>3.3745420264392686E-2</v>
      </c>
    </row>
    <row r="22103" spans="1:5" x14ac:dyDescent="0.25">
      <c r="A22103" s="2">
        <v>3387</v>
      </c>
      <c r="B22103" s="2">
        <v>2018</v>
      </c>
      <c r="C22103" s="2" t="s">
        <v>60</v>
      </c>
      <c r="D22103" s="3">
        <v>96496</v>
      </c>
      <c r="E22103" s="5">
        <f t="shared" si="345"/>
        <v>2.7037390150887082E-2</v>
      </c>
    </row>
    <row r="22104" spans="1:5" x14ac:dyDescent="0.25">
      <c r="A22104" s="2">
        <v>3387</v>
      </c>
      <c r="B22104" s="2">
        <v>2019</v>
      </c>
      <c r="C22104" s="2" t="s">
        <v>60</v>
      </c>
      <c r="D22104" s="3">
        <v>99105</v>
      </c>
      <c r="E22104" s="5">
        <f t="shared" si="345"/>
        <v>2.7849250794611775E-2</v>
      </c>
    </row>
    <row r="22105" spans="1:5" x14ac:dyDescent="0.25">
      <c r="A22105" s="2">
        <v>3387</v>
      </c>
      <c r="B22105" s="2">
        <v>2020</v>
      </c>
      <c r="C22105" s="2" t="s">
        <v>60</v>
      </c>
      <c r="D22105" s="3">
        <v>101865</v>
      </c>
      <c r="E22105" s="5">
        <f t="shared" si="345"/>
        <v>3.0402984342021301E-2</v>
      </c>
    </row>
    <row r="22106" spans="1:5" x14ac:dyDescent="0.25">
      <c r="A22106" s="2">
        <v>3387</v>
      </c>
      <c r="B22106" s="2">
        <v>2021</v>
      </c>
      <c r="C22106" s="2" t="s">
        <v>60</v>
      </c>
      <c r="D22106" s="3">
        <v>104962</v>
      </c>
      <c r="E22106" s="5">
        <f t="shared" si="345"/>
        <v>3.5184161887159164E-2</v>
      </c>
    </row>
    <row r="22107" spans="1:5" x14ac:dyDescent="0.25">
      <c r="A22107" s="2">
        <v>3387</v>
      </c>
      <c r="B22107" s="2">
        <v>2022</v>
      </c>
      <c r="C22107" s="2" t="s">
        <v>60</v>
      </c>
      <c r="D22107" s="3">
        <v>108655</v>
      </c>
      <c r="E22107" s="5">
        <f t="shared" si="345"/>
        <v>4.2510699001426532E-2</v>
      </c>
    </row>
    <row r="22108" spans="1:5" x14ac:dyDescent="0.25">
      <c r="A22108" s="2">
        <v>3387</v>
      </c>
      <c r="B22108" s="2">
        <v>2023</v>
      </c>
      <c r="C22108" s="2" t="s">
        <v>60</v>
      </c>
      <c r="D22108" s="3">
        <v>113274</v>
      </c>
      <c r="E22108" s="5">
        <f t="shared" si="345"/>
        <v>3.4006038455426664E-2</v>
      </c>
    </row>
    <row r="22109" spans="1:5" x14ac:dyDescent="0.25">
      <c r="A22109" s="2">
        <v>3387</v>
      </c>
      <c r="B22109" s="2">
        <v>2024</v>
      </c>
      <c r="C22109" s="2" t="s">
        <v>60</v>
      </c>
      <c r="D22109" s="3">
        <v>117126</v>
      </c>
      <c r="E22109" s="5">
        <f t="shared" si="345"/>
        <v>3.5389238939261991E-2</v>
      </c>
    </row>
    <row r="22110" spans="1:5" x14ac:dyDescent="0.25">
      <c r="A22110" s="2">
        <v>3387</v>
      </c>
      <c r="B22110" s="2">
        <v>2025</v>
      </c>
      <c r="C22110" s="2" t="s">
        <v>60</v>
      </c>
      <c r="D22110" s="3">
        <v>121271</v>
      </c>
      <c r="E22110" s="5">
        <f t="shared" si="345"/>
        <v>1</v>
      </c>
    </row>
    <row r="22111" spans="1:5" x14ac:dyDescent="0.25">
      <c r="A22111" s="2">
        <v>3388</v>
      </c>
      <c r="B22111" s="2">
        <v>2014</v>
      </c>
      <c r="C22111" s="2" t="s">
        <v>55</v>
      </c>
      <c r="D22111" s="3">
        <v>86488</v>
      </c>
      <c r="E22111" s="5">
        <f t="shared" si="345"/>
        <v>3.4432522430857461E-2</v>
      </c>
    </row>
    <row r="22112" spans="1:5" x14ac:dyDescent="0.25">
      <c r="A22112" s="2">
        <v>3388</v>
      </c>
      <c r="B22112" s="2">
        <v>2015</v>
      </c>
      <c r="C22112" s="2" t="s">
        <v>55</v>
      </c>
      <c r="D22112" s="3">
        <v>89466</v>
      </c>
      <c r="E22112" s="5">
        <f t="shared" si="345"/>
        <v>4.6889321082869473E-2</v>
      </c>
    </row>
    <row r="22113" spans="1:5" x14ac:dyDescent="0.25">
      <c r="A22113" s="2">
        <v>3388</v>
      </c>
      <c r="B22113" s="2">
        <v>2016</v>
      </c>
      <c r="C22113" s="2" t="s">
        <v>55</v>
      </c>
      <c r="D22113" s="3">
        <v>93661</v>
      </c>
      <c r="E22113" s="5">
        <f t="shared" si="345"/>
        <v>2.956406615346836E-2</v>
      </c>
    </row>
    <row r="22114" spans="1:5" x14ac:dyDescent="0.25">
      <c r="A22114" s="2">
        <v>3388</v>
      </c>
      <c r="B22114" s="2">
        <v>2017</v>
      </c>
      <c r="C22114" s="2" t="s">
        <v>55</v>
      </c>
      <c r="D22114" s="3">
        <v>96430</v>
      </c>
      <c r="E22114" s="5">
        <f t="shared" si="345"/>
        <v>3.8660167997511145E-2</v>
      </c>
    </row>
    <row r="22115" spans="1:5" x14ac:dyDescent="0.25">
      <c r="A22115" s="2">
        <v>3388</v>
      </c>
      <c r="B22115" s="2">
        <v>2018</v>
      </c>
      <c r="C22115" s="2" t="s">
        <v>55</v>
      </c>
      <c r="D22115" s="3">
        <v>100158</v>
      </c>
      <c r="E22115" s="5">
        <f t="shared" si="345"/>
        <v>3.510453483496076E-2</v>
      </c>
    </row>
    <row r="22116" spans="1:5" x14ac:dyDescent="0.25">
      <c r="A22116" s="2">
        <v>3388</v>
      </c>
      <c r="B22116" s="2">
        <v>2019</v>
      </c>
      <c r="C22116" s="2" t="s">
        <v>55</v>
      </c>
      <c r="D22116" s="3">
        <v>103674</v>
      </c>
      <c r="E22116" s="5">
        <f t="shared" si="345"/>
        <v>3.9768890946621137E-2</v>
      </c>
    </row>
    <row r="22117" spans="1:5" x14ac:dyDescent="0.25">
      <c r="A22117" s="2">
        <v>3388</v>
      </c>
      <c r="B22117" s="2">
        <v>2020</v>
      </c>
      <c r="C22117" s="2" t="s">
        <v>55</v>
      </c>
      <c r="D22117" s="3">
        <v>107797</v>
      </c>
      <c r="E22117" s="5">
        <f t="shared" si="345"/>
        <v>2.4082302847018008E-2</v>
      </c>
    </row>
    <row r="22118" spans="1:5" x14ac:dyDescent="0.25">
      <c r="A22118" s="2">
        <v>3388</v>
      </c>
      <c r="B22118" s="2">
        <v>2021</v>
      </c>
      <c r="C22118" s="2" t="s">
        <v>55</v>
      </c>
      <c r="D22118" s="3">
        <v>110393</v>
      </c>
      <c r="E22118" s="5">
        <f t="shared" si="345"/>
        <v>3.5908073881496111E-2</v>
      </c>
    </row>
    <row r="22119" spans="1:5" x14ac:dyDescent="0.25">
      <c r="A22119" s="2">
        <v>3388</v>
      </c>
      <c r="B22119" s="2">
        <v>2022</v>
      </c>
      <c r="C22119" s="2" t="s">
        <v>55</v>
      </c>
      <c r="D22119" s="3">
        <v>114357</v>
      </c>
      <c r="E22119" s="5">
        <f t="shared" si="345"/>
        <v>3.648224420018014E-2</v>
      </c>
    </row>
    <row r="22120" spans="1:5" x14ac:dyDescent="0.25">
      <c r="A22120" s="2">
        <v>3388</v>
      </c>
      <c r="B22120" s="2">
        <v>2023</v>
      </c>
      <c r="C22120" s="2" t="s">
        <v>55</v>
      </c>
      <c r="D22120" s="3">
        <v>118529</v>
      </c>
      <c r="E22120" s="5">
        <f t="shared" si="345"/>
        <v>1.1237756160939517E-2</v>
      </c>
    </row>
    <row r="22121" spans="1:5" x14ac:dyDescent="0.25">
      <c r="A22121" s="2">
        <v>3388</v>
      </c>
      <c r="B22121" s="2">
        <v>2024</v>
      </c>
      <c r="C22121" s="2" t="s">
        <v>60</v>
      </c>
      <c r="D22121" s="3">
        <v>119861</v>
      </c>
      <c r="E22121" s="5">
        <f t="shared" si="345"/>
        <v>3.3472105188510022E-2</v>
      </c>
    </row>
    <row r="22122" spans="1:5" x14ac:dyDescent="0.25">
      <c r="A22122" s="2">
        <v>3388</v>
      </c>
      <c r="B22122" s="2">
        <v>2025</v>
      </c>
      <c r="C22122" s="2" t="s">
        <v>60</v>
      </c>
      <c r="D22122" s="3">
        <v>123873</v>
      </c>
      <c r="E22122" s="5">
        <f t="shared" si="345"/>
        <v>1</v>
      </c>
    </row>
    <row r="22123" spans="1:5" x14ac:dyDescent="0.25">
      <c r="A22123" s="2">
        <v>3389</v>
      </c>
      <c r="B22123" s="2">
        <v>2023</v>
      </c>
      <c r="C22123" s="2" t="s">
        <v>60</v>
      </c>
      <c r="D22123" s="3">
        <v>65450</v>
      </c>
      <c r="E22123" s="5">
        <f t="shared" si="345"/>
        <v>2.0993124522536287E-2</v>
      </c>
    </row>
    <row r="22124" spans="1:5" x14ac:dyDescent="0.25">
      <c r="A22124" s="2">
        <v>3389</v>
      </c>
      <c r="B22124" s="2">
        <v>2024</v>
      </c>
      <c r="C22124" s="2" t="s">
        <v>60</v>
      </c>
      <c r="D22124" s="3">
        <v>66824</v>
      </c>
      <c r="E22124" s="5">
        <f t="shared" si="345"/>
        <v>2.0322039985633904E-2</v>
      </c>
    </row>
    <row r="22125" spans="1:5" x14ac:dyDescent="0.25">
      <c r="A22125" s="2">
        <v>3389</v>
      </c>
      <c r="B22125" s="2">
        <v>2025</v>
      </c>
      <c r="C22125" s="2" t="s">
        <v>60</v>
      </c>
      <c r="D22125" s="3">
        <v>68182</v>
      </c>
      <c r="E22125" s="5">
        <f t="shared" si="345"/>
        <v>1</v>
      </c>
    </row>
    <row r="22126" spans="1:5" x14ac:dyDescent="0.25">
      <c r="A22126" s="2">
        <v>3390</v>
      </c>
      <c r="B22126" s="2">
        <v>2014</v>
      </c>
      <c r="C22126" s="2" t="s">
        <v>55</v>
      </c>
      <c r="D22126" s="3">
        <v>140078</v>
      </c>
      <c r="E22126" s="5">
        <f t="shared" si="345"/>
        <v>4.6152857693570727E-2</v>
      </c>
    </row>
    <row r="22127" spans="1:5" x14ac:dyDescent="0.25">
      <c r="A22127" s="2">
        <v>3390</v>
      </c>
      <c r="B22127" s="2">
        <v>2015</v>
      </c>
      <c r="C22127" s="2" t="s">
        <v>55</v>
      </c>
      <c r="D22127" s="3">
        <v>146543</v>
      </c>
      <c r="E22127" s="5">
        <f t="shared" si="345"/>
        <v>6.1845328674859937E-2</v>
      </c>
    </row>
    <row r="22128" spans="1:5" x14ac:dyDescent="0.25">
      <c r="A22128" s="2">
        <v>3390</v>
      </c>
      <c r="B22128" s="2">
        <v>2016</v>
      </c>
      <c r="C22128" s="2" t="s">
        <v>55</v>
      </c>
      <c r="D22128" s="3">
        <v>155606</v>
      </c>
      <c r="E22128" s="5">
        <f t="shared" si="345"/>
        <v>5.9875583203732506E-2</v>
      </c>
    </row>
    <row r="22129" spans="1:5" x14ac:dyDescent="0.25">
      <c r="A22129" s="2">
        <v>3390</v>
      </c>
      <c r="B22129" s="2">
        <v>2017</v>
      </c>
      <c r="C22129" s="2" t="s">
        <v>55</v>
      </c>
      <c r="D22129" s="3">
        <v>164923</v>
      </c>
      <c r="E22129" s="5">
        <f t="shared" si="345"/>
        <v>3.6259345270217014E-2</v>
      </c>
    </row>
    <row r="22130" spans="1:5" x14ac:dyDescent="0.25">
      <c r="A22130" s="2">
        <v>3390</v>
      </c>
      <c r="B22130" s="2">
        <v>2018</v>
      </c>
      <c r="C22130" s="2" t="s">
        <v>55</v>
      </c>
      <c r="D22130" s="3">
        <v>170903</v>
      </c>
      <c r="E22130" s="5">
        <f t="shared" si="345"/>
        <v>5.1245443321650291E-2</v>
      </c>
    </row>
    <row r="22131" spans="1:5" x14ac:dyDescent="0.25">
      <c r="A22131" s="2">
        <v>3390</v>
      </c>
      <c r="B22131" s="2">
        <v>2019</v>
      </c>
      <c r="C22131" s="2" t="s">
        <v>55</v>
      </c>
      <c r="D22131" s="3">
        <v>179661</v>
      </c>
      <c r="E22131" s="5">
        <f t="shared" si="345"/>
        <v>4.5708306198896813E-2</v>
      </c>
    </row>
    <row r="22132" spans="1:5" x14ac:dyDescent="0.25">
      <c r="A22132" s="2">
        <v>3390</v>
      </c>
      <c r="B22132" s="2">
        <v>2020</v>
      </c>
      <c r="C22132" s="2" t="s">
        <v>55</v>
      </c>
      <c r="D22132" s="3">
        <v>187873</v>
      </c>
      <c r="E22132" s="5">
        <f t="shared" si="345"/>
        <v>3.7067593533929834E-2</v>
      </c>
    </row>
    <row r="22133" spans="1:5" x14ac:dyDescent="0.25">
      <c r="A22133" s="2">
        <v>3390</v>
      </c>
      <c r="B22133" s="2">
        <v>2021</v>
      </c>
      <c r="C22133" s="2" t="s">
        <v>55</v>
      </c>
      <c r="D22133" s="3">
        <v>194837</v>
      </c>
      <c r="E22133" s="5">
        <f t="shared" si="345"/>
        <v>4.3497898243146836E-2</v>
      </c>
    </row>
    <row r="22134" spans="1:5" x14ac:dyDescent="0.25">
      <c r="A22134" s="2">
        <v>3390</v>
      </c>
      <c r="B22134" s="2">
        <v>2022</v>
      </c>
      <c r="C22134" s="2" t="s">
        <v>55</v>
      </c>
      <c r="D22134" s="3">
        <v>203312</v>
      </c>
      <c r="E22134" s="5">
        <f t="shared" si="345"/>
        <v>4.4306287872825999E-2</v>
      </c>
    </row>
    <row r="22135" spans="1:5" x14ac:dyDescent="0.25">
      <c r="A22135" s="2">
        <v>3390</v>
      </c>
      <c r="B22135" s="2">
        <v>2023</v>
      </c>
      <c r="C22135" s="2" t="s">
        <v>55</v>
      </c>
      <c r="D22135" s="3">
        <v>212320</v>
      </c>
      <c r="E22135" s="5">
        <f t="shared" si="345"/>
        <v>6.4544084400904297E-2</v>
      </c>
    </row>
    <row r="22136" spans="1:5" x14ac:dyDescent="0.25">
      <c r="A22136" s="2">
        <v>3390</v>
      </c>
      <c r="B22136" s="2">
        <v>2024</v>
      </c>
      <c r="C22136" s="2" t="s">
        <v>55</v>
      </c>
      <c r="D22136" s="3">
        <v>226024</v>
      </c>
      <c r="E22136" s="5">
        <f t="shared" si="345"/>
        <v>5.1698049764626768E-2</v>
      </c>
    </row>
    <row r="22137" spans="1:5" x14ac:dyDescent="0.25">
      <c r="A22137" s="2">
        <v>3390</v>
      </c>
      <c r="B22137" s="2">
        <v>2025</v>
      </c>
      <c r="C22137" s="2" t="s">
        <v>55</v>
      </c>
      <c r="D22137" s="3">
        <v>237709</v>
      </c>
      <c r="E22137" s="5">
        <f t="shared" si="345"/>
        <v>1</v>
      </c>
    </row>
    <row r="22138" spans="1:5" x14ac:dyDescent="0.25">
      <c r="A22138" s="2">
        <v>3391</v>
      </c>
      <c r="B22138" s="2">
        <v>2016</v>
      </c>
      <c r="C22138" s="2" t="s">
        <v>66</v>
      </c>
      <c r="D22138" s="3">
        <v>57204</v>
      </c>
      <c r="E22138" s="5">
        <f t="shared" si="345"/>
        <v>5.0101391511083143E-2</v>
      </c>
    </row>
    <row r="22139" spans="1:5" x14ac:dyDescent="0.25">
      <c r="A22139" s="2">
        <v>3391</v>
      </c>
      <c r="B22139" s="2">
        <v>2017</v>
      </c>
      <c r="C22139" s="2" t="s">
        <v>66</v>
      </c>
      <c r="D22139" s="3">
        <v>60070</v>
      </c>
      <c r="E22139" s="5">
        <f t="shared" si="345"/>
        <v>3.0497752621941068E-2</v>
      </c>
    </row>
    <row r="22140" spans="1:5" x14ac:dyDescent="0.25">
      <c r="A22140" s="2">
        <v>3391</v>
      </c>
      <c r="B22140" s="2">
        <v>2018</v>
      </c>
      <c r="C22140" s="2" t="s">
        <v>66</v>
      </c>
      <c r="D22140" s="3">
        <v>61902</v>
      </c>
      <c r="E22140" s="5">
        <f t="shared" si="345"/>
        <v>3.0596749701140513E-2</v>
      </c>
    </row>
    <row r="22141" spans="1:5" x14ac:dyDescent="0.25">
      <c r="A22141" s="2">
        <v>3391</v>
      </c>
      <c r="B22141" s="2">
        <v>2019</v>
      </c>
      <c r="C22141" s="2" t="s">
        <v>66</v>
      </c>
      <c r="D22141" s="3">
        <v>63796</v>
      </c>
      <c r="E22141" s="5">
        <f t="shared" si="345"/>
        <v>3.075427926515769E-2</v>
      </c>
    </row>
    <row r="22142" spans="1:5" x14ac:dyDescent="0.25">
      <c r="A22142" s="2">
        <v>3391</v>
      </c>
      <c r="B22142" s="2">
        <v>2020</v>
      </c>
      <c r="C22142" s="2" t="s">
        <v>66</v>
      </c>
      <c r="D22142" s="3">
        <v>65758</v>
      </c>
      <c r="E22142" s="5">
        <f t="shared" si="345"/>
        <v>5.3529608564737367E-2</v>
      </c>
    </row>
    <row r="22143" spans="1:5" x14ac:dyDescent="0.25">
      <c r="A22143" s="2">
        <v>3391</v>
      </c>
      <c r="B22143" s="2">
        <v>2021</v>
      </c>
      <c r="C22143" s="2" t="s">
        <v>66</v>
      </c>
      <c r="D22143" s="3">
        <v>69278</v>
      </c>
      <c r="E22143" s="5">
        <f t="shared" si="345"/>
        <v>3.4484251854845695E-2</v>
      </c>
    </row>
    <row r="22144" spans="1:5" x14ac:dyDescent="0.25">
      <c r="A22144" s="2">
        <v>3391</v>
      </c>
      <c r="B22144" s="2">
        <v>2022</v>
      </c>
      <c r="C22144" s="2" t="s">
        <v>66</v>
      </c>
      <c r="D22144" s="3">
        <v>71667</v>
      </c>
      <c r="E22144" s="5">
        <f t="shared" si="345"/>
        <v>5.2157896940014235E-2</v>
      </c>
    </row>
    <row r="22145" spans="1:5" x14ac:dyDescent="0.25">
      <c r="A22145" s="2">
        <v>3391</v>
      </c>
      <c r="B22145" s="2">
        <v>2023</v>
      </c>
      <c r="C22145" s="2" t="s">
        <v>66</v>
      </c>
      <c r="D22145" s="3">
        <v>75405</v>
      </c>
      <c r="E22145" s="5">
        <f t="shared" si="345"/>
        <v>3.6788011405079236E-2</v>
      </c>
    </row>
    <row r="22146" spans="1:5" x14ac:dyDescent="0.25">
      <c r="A22146" s="2">
        <v>3391</v>
      </c>
      <c r="B22146" s="2">
        <v>2024</v>
      </c>
      <c r="C22146" s="2" t="s">
        <v>66</v>
      </c>
      <c r="D22146" s="3">
        <v>78179</v>
      </c>
      <c r="E22146" s="5">
        <f t="shared" ref="E22146:E22209" si="346">IF(A22147=A22146,(D22147-D22146)/D22146,1)</f>
        <v>2.9023139206180687E-2</v>
      </c>
    </row>
    <row r="22147" spans="1:5" x14ac:dyDescent="0.25">
      <c r="A22147" s="2">
        <v>3391</v>
      </c>
      <c r="B22147" s="2">
        <v>2025</v>
      </c>
      <c r="C22147" s="2" t="s">
        <v>66</v>
      </c>
      <c r="D22147" s="3">
        <v>80448</v>
      </c>
      <c r="E22147" s="5">
        <f t="shared" si="346"/>
        <v>1</v>
      </c>
    </row>
    <row r="22148" spans="1:5" x14ac:dyDescent="0.25">
      <c r="A22148" s="2">
        <v>3392</v>
      </c>
      <c r="B22148" s="2">
        <v>2019</v>
      </c>
      <c r="C22148" s="2" t="s">
        <v>60</v>
      </c>
      <c r="D22148" s="3">
        <v>136644</v>
      </c>
      <c r="E22148" s="5">
        <f t="shared" si="346"/>
        <v>3.7074441614706827E-2</v>
      </c>
    </row>
    <row r="22149" spans="1:5" x14ac:dyDescent="0.25">
      <c r="A22149" s="2">
        <v>3392</v>
      </c>
      <c r="B22149" s="2">
        <v>2020</v>
      </c>
      <c r="C22149" s="2" t="s">
        <v>60</v>
      </c>
      <c r="D22149" s="3">
        <v>141710</v>
      </c>
      <c r="E22149" s="5">
        <f t="shared" si="346"/>
        <v>2.1642791616681957E-2</v>
      </c>
    </row>
    <row r="22150" spans="1:5" x14ac:dyDescent="0.25">
      <c r="A22150" s="2">
        <v>3392</v>
      </c>
      <c r="B22150" s="2">
        <v>2021</v>
      </c>
      <c r="C22150" s="2" t="s">
        <v>60</v>
      </c>
      <c r="D22150" s="3">
        <v>144777</v>
      </c>
      <c r="E22150" s="5">
        <f t="shared" si="346"/>
        <v>4.2879739185091553E-2</v>
      </c>
    </row>
    <row r="22151" spans="1:5" x14ac:dyDescent="0.25">
      <c r="A22151" s="2">
        <v>3392</v>
      </c>
      <c r="B22151" s="2">
        <v>2022</v>
      </c>
      <c r="C22151" s="2" t="s">
        <v>60</v>
      </c>
      <c r="D22151" s="3">
        <v>150985</v>
      </c>
      <c r="E22151" s="5">
        <f t="shared" si="346"/>
        <v>5.1548167036460577E-2</v>
      </c>
    </row>
    <row r="22152" spans="1:5" x14ac:dyDescent="0.25">
      <c r="A22152" s="2">
        <v>3392</v>
      </c>
      <c r="B22152" s="2">
        <v>2023</v>
      </c>
      <c r="C22152" s="2" t="s">
        <v>60</v>
      </c>
      <c r="D22152" s="3">
        <v>158768</v>
      </c>
      <c r="E22152" s="5">
        <f t="shared" si="346"/>
        <v>3.591403809331855E-2</v>
      </c>
    </row>
    <row r="22153" spans="1:5" x14ac:dyDescent="0.25">
      <c r="A22153" s="2">
        <v>3392</v>
      </c>
      <c r="B22153" s="2">
        <v>2024</v>
      </c>
      <c r="C22153" s="2" t="s">
        <v>60</v>
      </c>
      <c r="D22153" s="3">
        <v>164470</v>
      </c>
      <c r="E22153" s="5">
        <f t="shared" si="346"/>
        <v>8.2507448166838932E-3</v>
      </c>
    </row>
    <row r="22154" spans="1:5" x14ac:dyDescent="0.25">
      <c r="A22154" s="2">
        <v>3392</v>
      </c>
      <c r="B22154" s="2">
        <v>2025</v>
      </c>
      <c r="C22154" s="2" t="s">
        <v>64</v>
      </c>
      <c r="D22154" s="3">
        <v>165827</v>
      </c>
      <c r="E22154" s="5">
        <f t="shared" si="346"/>
        <v>1</v>
      </c>
    </row>
    <row r="22155" spans="1:5" x14ac:dyDescent="0.25">
      <c r="A22155" s="2">
        <v>3393</v>
      </c>
      <c r="B22155" s="2">
        <v>2019</v>
      </c>
      <c r="C22155" s="2" t="s">
        <v>66</v>
      </c>
      <c r="D22155" s="3">
        <v>81891</v>
      </c>
      <c r="E22155" s="5">
        <f t="shared" si="346"/>
        <v>4.6378722936586438E-2</v>
      </c>
    </row>
    <row r="22156" spans="1:5" x14ac:dyDescent="0.25">
      <c r="A22156" s="2">
        <v>3393</v>
      </c>
      <c r="B22156" s="2">
        <v>2020</v>
      </c>
      <c r="C22156" s="2" t="s">
        <v>66</v>
      </c>
      <c r="D22156" s="3">
        <v>85689</v>
      </c>
      <c r="E22156" s="5">
        <f t="shared" si="346"/>
        <v>-1.867217495827936E-3</v>
      </c>
    </row>
    <row r="22157" spans="1:5" x14ac:dyDescent="0.25">
      <c r="A22157" s="2">
        <v>3393</v>
      </c>
      <c r="B22157" s="2">
        <v>2021</v>
      </c>
      <c r="C22157" s="2" t="s">
        <v>55</v>
      </c>
      <c r="D22157" s="3">
        <v>85529</v>
      </c>
      <c r="E22157" s="5">
        <f t="shared" si="346"/>
        <v>3.0738112219247275E-2</v>
      </c>
    </row>
    <row r="22158" spans="1:5" x14ac:dyDescent="0.25">
      <c r="A22158" s="2">
        <v>3393</v>
      </c>
      <c r="B22158" s="2">
        <v>2022</v>
      </c>
      <c r="C22158" s="2" t="s">
        <v>55</v>
      </c>
      <c r="D22158" s="3">
        <v>88158</v>
      </c>
      <c r="E22158" s="5">
        <f t="shared" si="346"/>
        <v>2.7915787563238731E-2</v>
      </c>
    </row>
    <row r="22159" spans="1:5" x14ac:dyDescent="0.25">
      <c r="A22159" s="2">
        <v>3393</v>
      </c>
      <c r="B22159" s="2">
        <v>2023</v>
      </c>
      <c r="C22159" s="2" t="s">
        <v>55</v>
      </c>
      <c r="D22159" s="3">
        <v>90619</v>
      </c>
      <c r="E22159" s="5">
        <f t="shared" si="346"/>
        <v>2.8106688442821041E-2</v>
      </c>
    </row>
    <row r="22160" spans="1:5" x14ac:dyDescent="0.25">
      <c r="A22160" s="2">
        <v>3393</v>
      </c>
      <c r="B22160" s="2">
        <v>2024</v>
      </c>
      <c r="C22160" s="2" t="s">
        <v>60</v>
      </c>
      <c r="D22160" s="3">
        <v>93166</v>
      </c>
      <c r="E22160" s="5">
        <f t="shared" si="346"/>
        <v>8.8186677543309791E-2</v>
      </c>
    </row>
    <row r="22161" spans="1:5" x14ac:dyDescent="0.25">
      <c r="A22161" s="2">
        <v>3393</v>
      </c>
      <c r="B22161" s="2">
        <v>2025</v>
      </c>
      <c r="C22161" s="2" t="s">
        <v>64</v>
      </c>
      <c r="D22161" s="3">
        <v>101382</v>
      </c>
      <c r="E22161" s="5">
        <f t="shared" si="346"/>
        <v>1</v>
      </c>
    </row>
    <row r="22162" spans="1:5" x14ac:dyDescent="0.25">
      <c r="A22162" s="2">
        <v>3394</v>
      </c>
      <c r="B22162" s="2">
        <v>2025</v>
      </c>
      <c r="C22162" s="2" t="s">
        <v>55</v>
      </c>
      <c r="D22162" s="3">
        <v>26235</v>
      </c>
      <c r="E22162" s="5">
        <f t="shared" si="346"/>
        <v>1</v>
      </c>
    </row>
    <row r="22163" spans="1:5" x14ac:dyDescent="0.25">
      <c r="A22163" s="2">
        <v>3395</v>
      </c>
      <c r="B22163" s="2">
        <v>2022</v>
      </c>
      <c r="C22163" s="2" t="s">
        <v>60</v>
      </c>
      <c r="D22163" s="3">
        <v>156794</v>
      </c>
      <c r="E22163" s="5">
        <f t="shared" si="346"/>
        <v>4.3726162990930774E-2</v>
      </c>
    </row>
    <row r="22164" spans="1:5" x14ac:dyDescent="0.25">
      <c r="A22164" s="2">
        <v>3395</v>
      </c>
      <c r="B22164" s="2">
        <v>2023</v>
      </c>
      <c r="C22164" s="2" t="s">
        <v>60</v>
      </c>
      <c r="D22164" s="3">
        <v>163650</v>
      </c>
      <c r="E22164" s="5">
        <f t="shared" si="346"/>
        <v>4.7497708524289639E-2</v>
      </c>
    </row>
    <row r="22165" spans="1:5" x14ac:dyDescent="0.25">
      <c r="A22165" s="2">
        <v>3395</v>
      </c>
      <c r="B22165" s="2">
        <v>2024</v>
      </c>
      <c r="C22165" s="2" t="s">
        <v>60</v>
      </c>
      <c r="D22165" s="3">
        <v>171423</v>
      </c>
      <c r="E22165" s="5">
        <f t="shared" si="346"/>
        <v>-1.85972710779767E-2</v>
      </c>
    </row>
    <row r="22166" spans="1:5" x14ac:dyDescent="0.25">
      <c r="A22166" s="2">
        <v>3395</v>
      </c>
      <c r="B22166" s="2">
        <v>2025</v>
      </c>
      <c r="C22166" s="2" t="s">
        <v>64</v>
      </c>
      <c r="D22166" s="3">
        <v>168235</v>
      </c>
      <c r="E22166" s="5">
        <f t="shared" si="346"/>
        <v>1</v>
      </c>
    </row>
    <row r="22167" spans="1:5" x14ac:dyDescent="0.25">
      <c r="A22167" s="2">
        <v>3396</v>
      </c>
      <c r="B22167" s="2">
        <v>2016</v>
      </c>
      <c r="C22167" s="2" t="s">
        <v>66</v>
      </c>
      <c r="D22167" s="3">
        <v>53041</v>
      </c>
      <c r="E22167" s="5">
        <f t="shared" si="346"/>
        <v>3.5670519032446599E-2</v>
      </c>
    </row>
    <row r="22168" spans="1:5" x14ac:dyDescent="0.25">
      <c r="A22168" s="2">
        <v>3396</v>
      </c>
      <c r="B22168" s="2">
        <v>2017</v>
      </c>
      <c r="C22168" s="2" t="s">
        <v>66</v>
      </c>
      <c r="D22168" s="3">
        <v>54933</v>
      </c>
      <c r="E22168" s="5">
        <f t="shared" si="346"/>
        <v>4.3270893634063314E-2</v>
      </c>
    </row>
    <row r="22169" spans="1:5" x14ac:dyDescent="0.25">
      <c r="A22169" s="2">
        <v>3396</v>
      </c>
      <c r="B22169" s="2">
        <v>2018</v>
      </c>
      <c r="C22169" s="2" t="s">
        <v>66</v>
      </c>
      <c r="D22169" s="3">
        <v>57310</v>
      </c>
      <c r="E22169" s="5">
        <f t="shared" si="346"/>
        <v>5.1491886232769152E-2</v>
      </c>
    </row>
    <row r="22170" spans="1:5" x14ac:dyDescent="0.25">
      <c r="A22170" s="2">
        <v>3396</v>
      </c>
      <c r="B22170" s="2">
        <v>2019</v>
      </c>
      <c r="C22170" s="2" t="s">
        <v>66</v>
      </c>
      <c r="D22170" s="3">
        <v>60261</v>
      </c>
      <c r="E22170" s="5">
        <f t="shared" si="346"/>
        <v>-1.7374421267486433E-2</v>
      </c>
    </row>
    <row r="22171" spans="1:5" x14ac:dyDescent="0.25">
      <c r="A22171" s="2">
        <v>3396</v>
      </c>
      <c r="B22171" s="2">
        <v>2020</v>
      </c>
      <c r="C22171" s="2" t="s">
        <v>55</v>
      </c>
      <c r="D22171" s="3">
        <v>59214</v>
      </c>
      <c r="E22171" s="5">
        <f t="shared" si="346"/>
        <v>5.5476745364271961E-2</v>
      </c>
    </row>
    <row r="22172" spans="1:5" x14ac:dyDescent="0.25">
      <c r="A22172" s="2">
        <v>3396</v>
      </c>
      <c r="B22172" s="2">
        <v>2021</v>
      </c>
      <c r="C22172" s="2" t="s">
        <v>55</v>
      </c>
      <c r="D22172" s="3">
        <v>62499</v>
      </c>
      <c r="E22172" s="5">
        <f t="shared" si="346"/>
        <v>3.2576521224339593E-2</v>
      </c>
    </row>
    <row r="22173" spans="1:5" x14ac:dyDescent="0.25">
      <c r="A22173" s="2">
        <v>3396</v>
      </c>
      <c r="B22173" s="2">
        <v>2022</v>
      </c>
      <c r="C22173" s="2" t="s">
        <v>55</v>
      </c>
      <c r="D22173" s="3">
        <v>64535</v>
      </c>
      <c r="E22173" s="5">
        <f t="shared" si="346"/>
        <v>8.3675524908964124E-3</v>
      </c>
    </row>
    <row r="22174" spans="1:5" x14ac:dyDescent="0.25">
      <c r="A22174" s="2">
        <v>3396</v>
      </c>
      <c r="B22174" s="2">
        <v>2023</v>
      </c>
      <c r="C22174" s="2" t="s">
        <v>60</v>
      </c>
      <c r="D22174" s="3">
        <v>65075</v>
      </c>
      <c r="E22174" s="5">
        <f t="shared" si="346"/>
        <v>5.084902036112178E-2</v>
      </c>
    </row>
    <row r="22175" spans="1:5" x14ac:dyDescent="0.25">
      <c r="A22175" s="2">
        <v>3396</v>
      </c>
      <c r="B22175" s="2">
        <v>2024</v>
      </c>
      <c r="C22175" s="2" t="s">
        <v>64</v>
      </c>
      <c r="D22175" s="3">
        <v>68384</v>
      </c>
      <c r="E22175" s="5">
        <f t="shared" si="346"/>
        <v>7.7986078614880674E-2</v>
      </c>
    </row>
    <row r="22176" spans="1:5" x14ac:dyDescent="0.25">
      <c r="A22176" s="2">
        <v>3396</v>
      </c>
      <c r="B22176" s="2">
        <v>2025</v>
      </c>
      <c r="C22176" s="2" t="s">
        <v>75</v>
      </c>
      <c r="D22176" s="3">
        <v>73717</v>
      </c>
      <c r="E22176" s="5">
        <f t="shared" si="346"/>
        <v>1</v>
      </c>
    </row>
    <row r="22177" spans="1:5" x14ac:dyDescent="0.25">
      <c r="A22177" s="2">
        <v>3397</v>
      </c>
      <c r="B22177" s="2">
        <v>2018</v>
      </c>
      <c r="C22177" s="2" t="s">
        <v>55</v>
      </c>
      <c r="D22177" s="3">
        <v>42784</v>
      </c>
      <c r="E22177" s="5">
        <f t="shared" si="346"/>
        <v>5.4295998504113686E-2</v>
      </c>
    </row>
    <row r="22178" spans="1:5" x14ac:dyDescent="0.25">
      <c r="A22178" s="2">
        <v>3397</v>
      </c>
      <c r="B22178" s="2">
        <v>2019</v>
      </c>
      <c r="C22178" s="2" t="s">
        <v>55</v>
      </c>
      <c r="D22178" s="3">
        <v>45107</v>
      </c>
      <c r="E22178" s="5">
        <f t="shared" si="346"/>
        <v>4.7176713148735228E-2</v>
      </c>
    </row>
    <row r="22179" spans="1:5" x14ac:dyDescent="0.25">
      <c r="A22179" s="2">
        <v>3397</v>
      </c>
      <c r="B22179" s="2">
        <v>2020</v>
      </c>
      <c r="C22179" s="2" t="s">
        <v>55</v>
      </c>
      <c r="D22179" s="3">
        <v>47235</v>
      </c>
      <c r="E22179" s="5">
        <f t="shared" si="346"/>
        <v>2.2398645072509792E-2</v>
      </c>
    </row>
    <row r="22180" spans="1:5" x14ac:dyDescent="0.25">
      <c r="A22180" s="2">
        <v>3397</v>
      </c>
      <c r="B22180" s="2">
        <v>2021</v>
      </c>
      <c r="C22180" s="2" t="s">
        <v>55</v>
      </c>
      <c r="D22180" s="3">
        <v>48293</v>
      </c>
      <c r="E22180" s="5">
        <f t="shared" si="346"/>
        <v>5.1808750750626388E-2</v>
      </c>
    </row>
    <row r="22181" spans="1:5" x14ac:dyDescent="0.25">
      <c r="A22181" s="2">
        <v>3397</v>
      </c>
      <c r="B22181" s="2">
        <v>2022</v>
      </c>
      <c r="C22181" s="2" t="s">
        <v>55</v>
      </c>
      <c r="D22181" s="3">
        <v>50795</v>
      </c>
      <c r="E22181" s="5">
        <f t="shared" si="346"/>
        <v>2.8880795353873414E-2</v>
      </c>
    </row>
    <row r="22182" spans="1:5" x14ac:dyDescent="0.25">
      <c r="A22182" s="2">
        <v>3397</v>
      </c>
      <c r="B22182" s="2">
        <v>2023</v>
      </c>
      <c r="C22182" s="2" t="s">
        <v>55</v>
      </c>
      <c r="D22182" s="3">
        <v>52262</v>
      </c>
      <c r="E22182" s="5">
        <f t="shared" si="346"/>
        <v>3.1667368259921169E-2</v>
      </c>
    </row>
    <row r="22183" spans="1:5" x14ac:dyDescent="0.25">
      <c r="A22183" s="2">
        <v>3397</v>
      </c>
      <c r="B22183" s="2">
        <v>2024</v>
      </c>
      <c r="C22183" s="2" t="s">
        <v>55</v>
      </c>
      <c r="D22183" s="3">
        <v>53917</v>
      </c>
      <c r="E22183" s="5">
        <f t="shared" si="346"/>
        <v>2.9879258860841664E-2</v>
      </c>
    </row>
    <row r="22184" spans="1:5" x14ac:dyDescent="0.25">
      <c r="A22184" s="2">
        <v>3397</v>
      </c>
      <c r="B22184" s="2">
        <v>2025</v>
      </c>
      <c r="C22184" s="2" t="s">
        <v>55</v>
      </c>
      <c r="D22184" s="3">
        <v>55528</v>
      </c>
      <c r="E22184" s="5">
        <f t="shared" si="346"/>
        <v>1</v>
      </c>
    </row>
    <row r="22185" spans="1:5" x14ac:dyDescent="0.25">
      <c r="A22185" s="2">
        <v>3398</v>
      </c>
      <c r="B22185" s="2">
        <v>2016</v>
      </c>
      <c r="C22185" s="2" t="s">
        <v>60</v>
      </c>
      <c r="D22185" s="3">
        <v>113075</v>
      </c>
      <c r="E22185" s="5">
        <f t="shared" si="346"/>
        <v>2.912226398408136E-2</v>
      </c>
    </row>
    <row r="22186" spans="1:5" x14ac:dyDescent="0.25">
      <c r="A22186" s="2">
        <v>3398</v>
      </c>
      <c r="B22186" s="2">
        <v>2017</v>
      </c>
      <c r="C22186" s="2" t="s">
        <v>60</v>
      </c>
      <c r="D22186" s="3">
        <v>116368</v>
      </c>
      <c r="E22186" s="5">
        <f t="shared" si="346"/>
        <v>2.6098240065997525E-2</v>
      </c>
    </row>
    <row r="22187" spans="1:5" x14ac:dyDescent="0.25">
      <c r="A22187" s="2">
        <v>3398</v>
      </c>
      <c r="B22187" s="2">
        <v>2018</v>
      </c>
      <c r="C22187" s="2" t="s">
        <v>60</v>
      </c>
      <c r="D22187" s="3">
        <v>119405</v>
      </c>
      <c r="E22187" s="5">
        <f t="shared" si="346"/>
        <v>4.6145471295171894E-2</v>
      </c>
    </row>
    <row r="22188" spans="1:5" x14ac:dyDescent="0.25">
      <c r="A22188" s="2">
        <v>3398</v>
      </c>
      <c r="B22188" s="2">
        <v>2019</v>
      </c>
      <c r="C22188" s="2" t="s">
        <v>60</v>
      </c>
      <c r="D22188" s="3">
        <v>124915</v>
      </c>
      <c r="E22188" s="5">
        <f t="shared" si="346"/>
        <v>4.8080694872513312E-2</v>
      </c>
    </row>
    <row r="22189" spans="1:5" x14ac:dyDescent="0.25">
      <c r="A22189" s="2">
        <v>3398</v>
      </c>
      <c r="B22189" s="2">
        <v>2020</v>
      </c>
      <c r="C22189" s="2" t="s">
        <v>60</v>
      </c>
      <c r="D22189" s="3">
        <v>130921</v>
      </c>
      <c r="E22189" s="5">
        <f t="shared" si="346"/>
        <v>4.521810863039543E-2</v>
      </c>
    </row>
    <row r="22190" spans="1:5" x14ac:dyDescent="0.25">
      <c r="A22190" s="2">
        <v>3398</v>
      </c>
      <c r="B22190" s="2">
        <v>2021</v>
      </c>
      <c r="C22190" s="2" t="s">
        <v>60</v>
      </c>
      <c r="D22190" s="3">
        <v>136841</v>
      </c>
      <c r="E22190" s="5">
        <f t="shared" si="346"/>
        <v>2.5818285455382523E-2</v>
      </c>
    </row>
    <row r="22191" spans="1:5" x14ac:dyDescent="0.25">
      <c r="A22191" s="2">
        <v>3398</v>
      </c>
      <c r="B22191" s="2">
        <v>2022</v>
      </c>
      <c r="C22191" s="2" t="s">
        <v>60</v>
      </c>
      <c r="D22191" s="3">
        <v>140374</v>
      </c>
      <c r="E22191" s="5">
        <f t="shared" si="346"/>
        <v>2.5139983187769815E-2</v>
      </c>
    </row>
    <row r="22192" spans="1:5" x14ac:dyDescent="0.25">
      <c r="A22192" s="2">
        <v>3398</v>
      </c>
      <c r="B22192" s="2">
        <v>2023</v>
      </c>
      <c r="C22192" s="2" t="s">
        <v>60</v>
      </c>
      <c r="D22192" s="3">
        <v>143903</v>
      </c>
      <c r="E22192" s="5">
        <f t="shared" si="346"/>
        <v>4.9630653982196342E-2</v>
      </c>
    </row>
    <row r="22193" spans="1:5" x14ac:dyDescent="0.25">
      <c r="A22193" s="2">
        <v>3398</v>
      </c>
      <c r="B22193" s="2">
        <v>2024</v>
      </c>
      <c r="C22193" s="2" t="s">
        <v>60</v>
      </c>
      <c r="D22193" s="3">
        <v>151045</v>
      </c>
      <c r="E22193" s="5">
        <f t="shared" si="346"/>
        <v>3.1546889999668974E-2</v>
      </c>
    </row>
    <row r="22194" spans="1:5" x14ac:dyDescent="0.25">
      <c r="A22194" s="2">
        <v>3398</v>
      </c>
      <c r="B22194" s="2">
        <v>2025</v>
      </c>
      <c r="C22194" s="2" t="s">
        <v>60</v>
      </c>
      <c r="D22194" s="3">
        <v>155810</v>
      </c>
      <c r="E22194" s="5">
        <f t="shared" si="346"/>
        <v>1</v>
      </c>
    </row>
    <row r="22195" spans="1:5" x14ac:dyDescent="0.25">
      <c r="A22195" s="2">
        <v>3399</v>
      </c>
      <c r="B22195" s="2">
        <v>2020</v>
      </c>
      <c r="C22195" s="2" t="s">
        <v>55</v>
      </c>
      <c r="D22195" s="3">
        <v>54902</v>
      </c>
      <c r="E22195" s="5">
        <f t="shared" si="346"/>
        <v>3.4315689774507302E-2</v>
      </c>
    </row>
    <row r="22196" spans="1:5" x14ac:dyDescent="0.25">
      <c r="A22196" s="2">
        <v>3399</v>
      </c>
      <c r="B22196" s="2">
        <v>2021</v>
      </c>
      <c r="C22196" s="2" t="s">
        <v>55</v>
      </c>
      <c r="D22196" s="3">
        <v>56786</v>
      </c>
      <c r="E22196" s="5">
        <f t="shared" si="346"/>
        <v>2.8140738914521186E-2</v>
      </c>
    </row>
    <row r="22197" spans="1:5" x14ac:dyDescent="0.25">
      <c r="A22197" s="2">
        <v>3399</v>
      </c>
      <c r="B22197" s="2">
        <v>2022</v>
      </c>
      <c r="C22197" s="2" t="s">
        <v>55</v>
      </c>
      <c r="D22197" s="3">
        <v>58384</v>
      </c>
      <c r="E22197" s="5">
        <f t="shared" si="346"/>
        <v>3.0145245272677444E-2</v>
      </c>
    </row>
    <row r="22198" spans="1:5" x14ac:dyDescent="0.25">
      <c r="A22198" s="2">
        <v>3399</v>
      </c>
      <c r="B22198" s="2">
        <v>2023</v>
      </c>
      <c r="C22198" s="2" t="s">
        <v>55</v>
      </c>
      <c r="D22198" s="3">
        <v>60144</v>
      </c>
      <c r="E22198" s="5">
        <f t="shared" si="346"/>
        <v>6.7222000532056403E-2</v>
      </c>
    </row>
    <row r="22199" spans="1:5" x14ac:dyDescent="0.25">
      <c r="A22199" s="2">
        <v>3399</v>
      </c>
      <c r="B22199" s="2">
        <v>2024</v>
      </c>
      <c r="C22199" s="2" t="s">
        <v>60</v>
      </c>
      <c r="D22199" s="3">
        <v>64187</v>
      </c>
      <c r="E22199" s="5">
        <f t="shared" si="346"/>
        <v>4.9823172916634212E-2</v>
      </c>
    </row>
    <row r="22200" spans="1:5" x14ac:dyDescent="0.25">
      <c r="A22200" s="2">
        <v>3399</v>
      </c>
      <c r="B22200" s="2">
        <v>2025</v>
      </c>
      <c r="C22200" s="2" t="s">
        <v>60</v>
      </c>
      <c r="D22200" s="3">
        <v>67385</v>
      </c>
      <c r="E22200" s="5">
        <f t="shared" si="346"/>
        <v>1</v>
      </c>
    </row>
    <row r="22201" spans="1:5" x14ac:dyDescent="0.25">
      <c r="A22201" s="2">
        <v>3400</v>
      </c>
      <c r="B22201" s="2">
        <v>2022</v>
      </c>
      <c r="C22201" s="2" t="s">
        <v>60</v>
      </c>
      <c r="D22201" s="3">
        <v>131359</v>
      </c>
      <c r="E22201" s="5">
        <f t="shared" si="346"/>
        <v>2.9407958343166438E-2</v>
      </c>
    </row>
    <row r="22202" spans="1:5" x14ac:dyDescent="0.25">
      <c r="A22202" s="2">
        <v>3400</v>
      </c>
      <c r="B22202" s="2">
        <v>2023</v>
      </c>
      <c r="C22202" s="2" t="s">
        <v>60</v>
      </c>
      <c r="D22202" s="3">
        <v>135222</v>
      </c>
      <c r="E22202" s="5">
        <f t="shared" si="346"/>
        <v>4.7654967386963662E-2</v>
      </c>
    </row>
    <row r="22203" spans="1:5" x14ac:dyDescent="0.25">
      <c r="A22203" s="2">
        <v>3400</v>
      </c>
      <c r="B22203" s="2">
        <v>2024</v>
      </c>
      <c r="C22203" s="2" t="s">
        <v>60</v>
      </c>
      <c r="D22203" s="3">
        <v>141666</v>
      </c>
      <c r="E22203" s="5">
        <f t="shared" si="346"/>
        <v>9.2160433696158575E-2</v>
      </c>
    </row>
    <row r="22204" spans="1:5" x14ac:dyDescent="0.25">
      <c r="A22204" s="2">
        <v>3400</v>
      </c>
      <c r="B22204" s="2">
        <v>2025</v>
      </c>
      <c r="C22204" s="2" t="s">
        <v>64</v>
      </c>
      <c r="D22204" s="3">
        <v>154722</v>
      </c>
      <c r="E22204" s="5">
        <f t="shared" si="346"/>
        <v>1</v>
      </c>
    </row>
    <row r="22205" spans="1:5" x14ac:dyDescent="0.25">
      <c r="A22205" s="2">
        <v>3401</v>
      </c>
      <c r="B22205" s="2">
        <v>2023</v>
      </c>
      <c r="C22205" s="2" t="s">
        <v>66</v>
      </c>
      <c r="D22205" s="3">
        <v>76750</v>
      </c>
      <c r="E22205" s="5">
        <f t="shared" si="346"/>
        <v>4.2788273615635176E-2</v>
      </c>
    </row>
    <row r="22206" spans="1:5" x14ac:dyDescent="0.25">
      <c r="A22206" s="2">
        <v>3401</v>
      </c>
      <c r="B22206" s="2">
        <v>2024</v>
      </c>
      <c r="C22206" s="2" t="s">
        <v>66</v>
      </c>
      <c r="D22206" s="3">
        <v>80034</v>
      </c>
      <c r="E22206" s="5">
        <f t="shared" si="346"/>
        <v>3.7459079891046305E-2</v>
      </c>
    </row>
    <row r="22207" spans="1:5" x14ac:dyDescent="0.25">
      <c r="A22207" s="2">
        <v>3401</v>
      </c>
      <c r="B22207" s="2">
        <v>2025</v>
      </c>
      <c r="C22207" s="2" t="s">
        <v>66</v>
      </c>
      <c r="D22207" s="3">
        <v>83032</v>
      </c>
      <c r="E22207" s="5">
        <f t="shared" si="346"/>
        <v>1</v>
      </c>
    </row>
    <row r="22208" spans="1:5" x14ac:dyDescent="0.25">
      <c r="A22208" s="2">
        <v>3402</v>
      </c>
      <c r="B22208" s="2">
        <v>2021</v>
      </c>
      <c r="C22208" s="2" t="s">
        <v>60</v>
      </c>
      <c r="D22208" s="3">
        <v>68864</v>
      </c>
      <c r="E22208" s="5">
        <f t="shared" si="346"/>
        <v>5.1391147769516726E-2</v>
      </c>
    </row>
    <row r="22209" spans="1:5" x14ac:dyDescent="0.25">
      <c r="A22209" s="2">
        <v>3402</v>
      </c>
      <c r="B22209" s="2">
        <v>2022</v>
      </c>
      <c r="C22209" s="2" t="s">
        <v>60</v>
      </c>
      <c r="D22209" s="3">
        <v>72403</v>
      </c>
      <c r="E22209" s="5">
        <f t="shared" si="346"/>
        <v>5.6848473129566451E-2</v>
      </c>
    </row>
    <row r="22210" spans="1:5" x14ac:dyDescent="0.25">
      <c r="A22210" s="2">
        <v>3402</v>
      </c>
      <c r="B22210" s="2">
        <v>2023</v>
      </c>
      <c r="C22210" s="2" t="s">
        <v>60</v>
      </c>
      <c r="D22210" s="3">
        <v>76519</v>
      </c>
      <c r="E22210" s="5">
        <f t="shared" ref="E22210:E22273" si="347">IF(A22211=A22210,(D22211-D22210)/D22210,1)</f>
        <v>6.3957971222833546E-2</v>
      </c>
    </row>
    <row r="22211" spans="1:5" x14ac:dyDescent="0.25">
      <c r="A22211" s="2">
        <v>3402</v>
      </c>
      <c r="B22211" s="2">
        <v>2024</v>
      </c>
      <c r="C22211" s="2" t="s">
        <v>60</v>
      </c>
      <c r="D22211" s="3">
        <v>81413</v>
      </c>
      <c r="E22211" s="5">
        <f t="shared" si="347"/>
        <v>4.1995750064486019E-2</v>
      </c>
    </row>
    <row r="22212" spans="1:5" x14ac:dyDescent="0.25">
      <c r="A22212" s="2">
        <v>3402</v>
      </c>
      <c r="B22212" s="2">
        <v>2025</v>
      </c>
      <c r="C22212" s="2" t="s">
        <v>60</v>
      </c>
      <c r="D22212" s="3">
        <v>84832</v>
      </c>
      <c r="E22212" s="5">
        <f t="shared" si="347"/>
        <v>1</v>
      </c>
    </row>
    <row r="22213" spans="1:5" x14ac:dyDescent="0.25">
      <c r="A22213" s="2">
        <v>3403</v>
      </c>
      <c r="B22213" s="2">
        <v>2014</v>
      </c>
      <c r="C22213" s="2" t="s">
        <v>75</v>
      </c>
      <c r="D22213" s="3">
        <v>189098</v>
      </c>
      <c r="E22213" s="5">
        <f t="shared" si="347"/>
        <v>3.7863964716707742E-2</v>
      </c>
    </row>
    <row r="22214" spans="1:5" x14ac:dyDescent="0.25">
      <c r="A22214" s="2">
        <v>3403</v>
      </c>
      <c r="B22214" s="2">
        <v>2015</v>
      </c>
      <c r="C22214" s="2" t="s">
        <v>75</v>
      </c>
      <c r="D22214" s="3">
        <v>196258</v>
      </c>
      <c r="E22214" s="5">
        <f t="shared" si="347"/>
        <v>3.8627724729692545E-2</v>
      </c>
    </row>
    <row r="22215" spans="1:5" x14ac:dyDescent="0.25">
      <c r="A22215" s="2">
        <v>3403</v>
      </c>
      <c r="B22215" s="2">
        <v>2016</v>
      </c>
      <c r="C22215" s="2" t="s">
        <v>75</v>
      </c>
      <c r="D22215" s="3">
        <v>203839</v>
      </c>
      <c r="E22215" s="5">
        <f t="shared" si="347"/>
        <v>4.4186833726617573E-2</v>
      </c>
    </row>
    <row r="22216" spans="1:5" x14ac:dyDescent="0.25">
      <c r="A22216" s="2">
        <v>3403</v>
      </c>
      <c r="B22216" s="2">
        <v>2017</v>
      </c>
      <c r="C22216" s="2" t="s">
        <v>75</v>
      </c>
      <c r="D22216" s="3">
        <v>212846</v>
      </c>
      <c r="E22216" s="5">
        <f t="shared" si="347"/>
        <v>3.1929188239384343E-2</v>
      </c>
    </row>
    <row r="22217" spans="1:5" x14ac:dyDescent="0.25">
      <c r="A22217" s="2">
        <v>3403</v>
      </c>
      <c r="B22217" s="2">
        <v>2018</v>
      </c>
      <c r="C22217" s="2" t="s">
        <v>75</v>
      </c>
      <c r="D22217" s="3">
        <v>219642</v>
      </c>
      <c r="E22217" s="5">
        <f t="shared" si="347"/>
        <v>4.1121461287003398E-2</v>
      </c>
    </row>
    <row r="22218" spans="1:5" x14ac:dyDescent="0.25">
      <c r="A22218" s="2">
        <v>3403</v>
      </c>
      <c r="B22218" s="2">
        <v>2019</v>
      </c>
      <c r="C22218" s="2" t="s">
        <v>75</v>
      </c>
      <c r="D22218" s="3">
        <v>228674</v>
      </c>
      <c r="E22218" s="5">
        <f t="shared" si="347"/>
        <v>4.4740547679228949E-2</v>
      </c>
    </row>
    <row r="22219" spans="1:5" x14ac:dyDescent="0.25">
      <c r="A22219" s="2">
        <v>3403</v>
      </c>
      <c r="B22219" s="2">
        <v>2020</v>
      </c>
      <c r="C22219" s="2" t="s">
        <v>75</v>
      </c>
      <c r="D22219" s="3">
        <v>238905</v>
      </c>
      <c r="E22219" s="5">
        <f t="shared" si="347"/>
        <v>4.7876771101483855E-2</v>
      </c>
    </row>
    <row r="22220" spans="1:5" x14ac:dyDescent="0.25">
      <c r="A22220" s="2">
        <v>3403</v>
      </c>
      <c r="B22220" s="2">
        <v>2021</v>
      </c>
      <c r="C22220" s="2" t="s">
        <v>75</v>
      </c>
      <c r="D22220" s="3">
        <v>250343</v>
      </c>
      <c r="E22220" s="5">
        <f t="shared" si="347"/>
        <v>4.875311073207559E-2</v>
      </c>
    </row>
    <row r="22221" spans="1:5" x14ac:dyDescent="0.25">
      <c r="A22221" s="2">
        <v>3403</v>
      </c>
      <c r="B22221" s="2">
        <v>2022</v>
      </c>
      <c r="C22221" s="2" t="s">
        <v>75</v>
      </c>
      <c r="D22221" s="3">
        <v>262548</v>
      </c>
      <c r="E22221" s="5">
        <f t="shared" si="347"/>
        <v>-7.3434191081249902E-3</v>
      </c>
    </row>
    <row r="22222" spans="1:5" x14ac:dyDescent="0.25">
      <c r="A22222" s="2">
        <v>3403</v>
      </c>
      <c r="B22222" s="2">
        <v>2023</v>
      </c>
      <c r="C22222" s="2" t="s">
        <v>71</v>
      </c>
      <c r="D22222" s="3">
        <v>260620</v>
      </c>
      <c r="E22222" s="5">
        <f t="shared" si="347"/>
        <v>4.1781137288005525E-2</v>
      </c>
    </row>
    <row r="22223" spans="1:5" x14ac:dyDescent="0.25">
      <c r="A22223" s="2">
        <v>3403</v>
      </c>
      <c r="B22223" s="2">
        <v>2024</v>
      </c>
      <c r="C22223" s="2" t="s">
        <v>71</v>
      </c>
      <c r="D22223" s="3">
        <v>271509</v>
      </c>
      <c r="E22223" s="5">
        <f t="shared" si="347"/>
        <v>3.7431540022614354E-2</v>
      </c>
    </row>
    <row r="22224" spans="1:5" x14ac:dyDescent="0.25">
      <c r="A22224" s="2">
        <v>3403</v>
      </c>
      <c r="B22224" s="2">
        <v>2025</v>
      </c>
      <c r="C22224" s="2" t="s">
        <v>71</v>
      </c>
      <c r="D22224" s="3">
        <v>281672</v>
      </c>
      <c r="E22224" s="5">
        <f t="shared" si="347"/>
        <v>1</v>
      </c>
    </row>
    <row r="22225" spans="1:5" x14ac:dyDescent="0.25">
      <c r="A22225" s="2">
        <v>3404</v>
      </c>
      <c r="B22225" s="2">
        <v>2020</v>
      </c>
      <c r="C22225" s="2" t="s">
        <v>60</v>
      </c>
      <c r="D22225" s="3">
        <v>253669</v>
      </c>
      <c r="E22225" s="5">
        <f t="shared" si="347"/>
        <v>4.9044226925639318E-2</v>
      </c>
    </row>
    <row r="22226" spans="1:5" x14ac:dyDescent="0.25">
      <c r="A22226" s="2">
        <v>3404</v>
      </c>
      <c r="B22226" s="2">
        <v>2021</v>
      </c>
      <c r="C22226" s="2" t="s">
        <v>60</v>
      </c>
      <c r="D22226" s="3">
        <v>266110</v>
      </c>
      <c r="E22226" s="5">
        <f t="shared" si="347"/>
        <v>3.8818533689075944E-2</v>
      </c>
    </row>
    <row r="22227" spans="1:5" x14ac:dyDescent="0.25">
      <c r="A22227" s="2">
        <v>3404</v>
      </c>
      <c r="B22227" s="2">
        <v>2022</v>
      </c>
      <c r="C22227" s="2" t="s">
        <v>60</v>
      </c>
      <c r="D22227" s="3">
        <v>276440</v>
      </c>
      <c r="E22227" s="5">
        <f t="shared" si="347"/>
        <v>4.0837071335552019E-2</v>
      </c>
    </row>
    <row r="22228" spans="1:5" x14ac:dyDescent="0.25">
      <c r="A22228" s="2">
        <v>3404</v>
      </c>
      <c r="B22228" s="2">
        <v>2023</v>
      </c>
      <c r="C22228" s="2" t="s">
        <v>60</v>
      </c>
      <c r="D22228" s="3">
        <v>287729</v>
      </c>
      <c r="E22228" s="5">
        <f t="shared" si="347"/>
        <v>2.4161624306204797E-2</v>
      </c>
    </row>
    <row r="22229" spans="1:5" x14ac:dyDescent="0.25">
      <c r="A22229" s="2">
        <v>3404</v>
      </c>
      <c r="B22229" s="2">
        <v>2024</v>
      </c>
      <c r="C22229" s="2" t="s">
        <v>60</v>
      </c>
      <c r="D22229" s="3">
        <v>294681</v>
      </c>
      <c r="E22229" s="5">
        <f t="shared" si="347"/>
        <v>4.8618675788394905E-2</v>
      </c>
    </row>
    <row r="22230" spans="1:5" x14ac:dyDescent="0.25">
      <c r="A22230" s="2">
        <v>3404</v>
      </c>
      <c r="B22230" s="2">
        <v>2025</v>
      </c>
      <c r="C22230" s="2" t="s">
        <v>60</v>
      </c>
      <c r="D22230" s="3">
        <v>309008</v>
      </c>
      <c r="E22230" s="5">
        <f t="shared" si="347"/>
        <v>1</v>
      </c>
    </row>
    <row r="22231" spans="1:5" x14ac:dyDescent="0.25">
      <c r="A22231" s="2">
        <v>3405</v>
      </c>
      <c r="B22231" s="2">
        <v>2014</v>
      </c>
      <c r="C22231" s="2" t="s">
        <v>60</v>
      </c>
      <c r="D22231" s="3">
        <v>198781</v>
      </c>
      <c r="E22231" s="5">
        <f t="shared" si="347"/>
        <v>4.77812265759806E-2</v>
      </c>
    </row>
    <row r="22232" spans="1:5" x14ac:dyDescent="0.25">
      <c r="A22232" s="2">
        <v>3405</v>
      </c>
      <c r="B22232" s="2">
        <v>2015</v>
      </c>
      <c r="C22232" s="2" t="s">
        <v>60</v>
      </c>
      <c r="D22232" s="3">
        <v>208279</v>
      </c>
      <c r="E22232" s="5">
        <f t="shared" si="347"/>
        <v>5.3154662736041559E-2</v>
      </c>
    </row>
    <row r="22233" spans="1:5" x14ac:dyDescent="0.25">
      <c r="A22233" s="2">
        <v>3405</v>
      </c>
      <c r="B22233" s="2">
        <v>2016</v>
      </c>
      <c r="C22233" s="2" t="s">
        <v>60</v>
      </c>
      <c r="D22233" s="3">
        <v>219350</v>
      </c>
      <c r="E22233" s="5">
        <f t="shared" si="347"/>
        <v>4.9309322999772053E-2</v>
      </c>
    </row>
    <row r="22234" spans="1:5" x14ac:dyDescent="0.25">
      <c r="A22234" s="2">
        <v>3405</v>
      </c>
      <c r="B22234" s="2">
        <v>2017</v>
      </c>
      <c r="C22234" s="2" t="s">
        <v>60</v>
      </c>
      <c r="D22234" s="3">
        <v>230166</v>
      </c>
      <c r="E22234" s="5">
        <f t="shared" si="347"/>
        <v>5.6541800265895052E-2</v>
      </c>
    </row>
    <row r="22235" spans="1:5" x14ac:dyDescent="0.25">
      <c r="A22235" s="2">
        <v>3405</v>
      </c>
      <c r="B22235" s="2">
        <v>2018</v>
      </c>
      <c r="C22235" s="2" t="s">
        <v>60</v>
      </c>
      <c r="D22235" s="3">
        <v>243180</v>
      </c>
      <c r="E22235" s="5">
        <f t="shared" si="347"/>
        <v>3.3596512871124272E-2</v>
      </c>
    </row>
    <row r="22236" spans="1:5" x14ac:dyDescent="0.25">
      <c r="A22236" s="2">
        <v>3405</v>
      </c>
      <c r="B22236" s="2">
        <v>2019</v>
      </c>
      <c r="C22236" s="2" t="s">
        <v>60</v>
      </c>
      <c r="D22236" s="3">
        <v>251350</v>
      </c>
      <c r="E22236" s="5">
        <f t="shared" si="347"/>
        <v>5.2934155559976132E-2</v>
      </c>
    </row>
    <row r="22237" spans="1:5" x14ac:dyDescent="0.25">
      <c r="A22237" s="2">
        <v>3405</v>
      </c>
      <c r="B22237" s="2">
        <v>2020</v>
      </c>
      <c r="C22237" s="2" t="s">
        <v>60</v>
      </c>
      <c r="D22237" s="3">
        <v>264655</v>
      </c>
      <c r="E22237" s="5">
        <f t="shared" si="347"/>
        <v>4.4586348264721999E-2</v>
      </c>
    </row>
    <row r="22238" spans="1:5" x14ac:dyDescent="0.25">
      <c r="A22238" s="2">
        <v>3405</v>
      </c>
      <c r="B22238" s="2">
        <v>2021</v>
      </c>
      <c r="C22238" s="2" t="s">
        <v>60</v>
      </c>
      <c r="D22238" s="3">
        <v>276455</v>
      </c>
      <c r="E22238" s="5">
        <f t="shared" si="347"/>
        <v>4.7743755764952704E-2</v>
      </c>
    </row>
    <row r="22239" spans="1:5" x14ac:dyDescent="0.25">
      <c r="A22239" s="2">
        <v>3405</v>
      </c>
      <c r="B22239" s="2">
        <v>2022</v>
      </c>
      <c r="C22239" s="2" t="s">
        <v>60</v>
      </c>
      <c r="D22239" s="3">
        <v>289654</v>
      </c>
      <c r="E22239" s="5">
        <f t="shared" si="347"/>
        <v>5.8366188625049199E-2</v>
      </c>
    </row>
    <row r="22240" spans="1:5" x14ac:dyDescent="0.25">
      <c r="A22240" s="2">
        <v>3405</v>
      </c>
      <c r="B22240" s="2">
        <v>2023</v>
      </c>
      <c r="C22240" s="2" t="s">
        <v>60</v>
      </c>
      <c r="D22240" s="3">
        <v>306560</v>
      </c>
      <c r="E22240" s="5">
        <f t="shared" si="347"/>
        <v>4.2993215031315243E-2</v>
      </c>
    </row>
    <row r="22241" spans="1:5" x14ac:dyDescent="0.25">
      <c r="A22241" s="2">
        <v>3405</v>
      </c>
      <c r="B22241" s="2">
        <v>2024</v>
      </c>
      <c r="C22241" s="2" t="s">
        <v>60</v>
      </c>
      <c r="D22241" s="3">
        <v>319740</v>
      </c>
      <c r="E22241" s="5">
        <f t="shared" si="347"/>
        <v>3.7711890911365481E-2</v>
      </c>
    </row>
    <row r="22242" spans="1:5" x14ac:dyDescent="0.25">
      <c r="A22242" s="2">
        <v>3405</v>
      </c>
      <c r="B22242" s="2">
        <v>2025</v>
      </c>
      <c r="C22242" s="2" t="s">
        <v>60</v>
      </c>
      <c r="D22242" s="3">
        <v>331798</v>
      </c>
      <c r="E22242" s="5">
        <f t="shared" si="347"/>
        <v>1</v>
      </c>
    </row>
    <row r="22243" spans="1:5" x14ac:dyDescent="0.25">
      <c r="A22243" s="2">
        <v>3406</v>
      </c>
      <c r="B22243" s="2">
        <v>2015</v>
      </c>
      <c r="C22243" s="2" t="s">
        <v>64</v>
      </c>
      <c r="D22243" s="3">
        <v>110246</v>
      </c>
      <c r="E22243" s="5">
        <f t="shared" si="347"/>
        <v>2.12343304972516E-2</v>
      </c>
    </row>
    <row r="22244" spans="1:5" x14ac:dyDescent="0.25">
      <c r="A22244" s="2">
        <v>3406</v>
      </c>
      <c r="B22244" s="2">
        <v>2016</v>
      </c>
      <c r="C22244" s="2" t="s">
        <v>64</v>
      </c>
      <c r="D22244" s="3">
        <v>112587</v>
      </c>
      <c r="E22244" s="5">
        <f t="shared" si="347"/>
        <v>4.8984340998516701E-2</v>
      </c>
    </row>
    <row r="22245" spans="1:5" x14ac:dyDescent="0.25">
      <c r="A22245" s="2">
        <v>3406</v>
      </c>
      <c r="B22245" s="2">
        <v>2017</v>
      </c>
      <c r="C22245" s="2" t="s">
        <v>64</v>
      </c>
      <c r="D22245" s="3">
        <v>118102</v>
      </c>
      <c r="E22245" s="5">
        <f t="shared" si="347"/>
        <v>2.6214628033394863E-2</v>
      </c>
    </row>
    <row r="22246" spans="1:5" x14ac:dyDescent="0.25">
      <c r="A22246" s="2">
        <v>3406</v>
      </c>
      <c r="B22246" s="2">
        <v>2018</v>
      </c>
      <c r="C22246" s="2" t="s">
        <v>64</v>
      </c>
      <c r="D22246" s="3">
        <v>121198</v>
      </c>
      <c r="E22246" s="5">
        <f t="shared" si="347"/>
        <v>4.1370319642238321E-2</v>
      </c>
    </row>
    <row r="22247" spans="1:5" x14ac:dyDescent="0.25">
      <c r="A22247" s="2">
        <v>3406</v>
      </c>
      <c r="B22247" s="2">
        <v>2019</v>
      </c>
      <c r="C22247" s="2" t="s">
        <v>64</v>
      </c>
      <c r="D22247" s="3">
        <v>126212</v>
      </c>
      <c r="E22247" s="5">
        <f t="shared" si="347"/>
        <v>4.700028523436757E-2</v>
      </c>
    </row>
    <row r="22248" spans="1:5" x14ac:dyDescent="0.25">
      <c r="A22248" s="2">
        <v>3406</v>
      </c>
      <c r="B22248" s="2">
        <v>2020</v>
      </c>
      <c r="C22248" s="2" t="s">
        <v>64</v>
      </c>
      <c r="D22248" s="3">
        <v>132144</v>
      </c>
      <c r="E22248" s="5">
        <f t="shared" si="347"/>
        <v>2.0099285627799977E-2</v>
      </c>
    </row>
    <row r="22249" spans="1:5" x14ac:dyDescent="0.25">
      <c r="A22249" s="2">
        <v>3406</v>
      </c>
      <c r="B22249" s="2">
        <v>2021</v>
      </c>
      <c r="C22249" s="2" t="s">
        <v>64</v>
      </c>
      <c r="D22249" s="3">
        <v>134800</v>
      </c>
      <c r="E22249" s="5">
        <f t="shared" si="347"/>
        <v>5.083827893175074E-2</v>
      </c>
    </row>
    <row r="22250" spans="1:5" x14ac:dyDescent="0.25">
      <c r="A22250" s="2">
        <v>3406</v>
      </c>
      <c r="B22250" s="2">
        <v>2022</v>
      </c>
      <c r="C22250" s="2" t="s">
        <v>64</v>
      </c>
      <c r="D22250" s="3">
        <v>141653</v>
      </c>
      <c r="E22250" s="5">
        <f t="shared" si="347"/>
        <v>5.0277791504592211E-2</v>
      </c>
    </row>
    <row r="22251" spans="1:5" x14ac:dyDescent="0.25">
      <c r="A22251" s="2">
        <v>3406</v>
      </c>
      <c r="B22251" s="2">
        <v>2023</v>
      </c>
      <c r="C22251" s="2" t="s">
        <v>64</v>
      </c>
      <c r="D22251" s="3">
        <v>148775</v>
      </c>
      <c r="E22251" s="5">
        <f t="shared" si="347"/>
        <v>2.996471181314065E-2</v>
      </c>
    </row>
    <row r="22252" spans="1:5" x14ac:dyDescent="0.25">
      <c r="A22252" s="2">
        <v>3406</v>
      </c>
      <c r="B22252" s="2">
        <v>2024</v>
      </c>
      <c r="C22252" s="2" t="s">
        <v>64</v>
      </c>
      <c r="D22252" s="3">
        <v>153233</v>
      </c>
      <c r="E22252" s="5">
        <f t="shared" si="347"/>
        <v>2.4452957261164372E-2</v>
      </c>
    </row>
    <row r="22253" spans="1:5" x14ac:dyDescent="0.25">
      <c r="A22253" s="2">
        <v>3406</v>
      </c>
      <c r="B22253" s="2">
        <v>2025</v>
      </c>
      <c r="C22253" s="2" t="s">
        <v>64</v>
      </c>
      <c r="D22253" s="3">
        <v>156980</v>
      </c>
      <c r="E22253" s="5">
        <f t="shared" si="347"/>
        <v>1</v>
      </c>
    </row>
    <row r="22254" spans="1:5" x14ac:dyDescent="0.25">
      <c r="A22254" s="2">
        <v>3407</v>
      </c>
      <c r="B22254" s="2">
        <v>2015</v>
      </c>
      <c r="C22254" s="2" t="s">
        <v>66</v>
      </c>
      <c r="D22254" s="3">
        <v>112523</v>
      </c>
      <c r="E22254" s="5">
        <f t="shared" si="347"/>
        <v>2.9958319632430702E-2</v>
      </c>
    </row>
    <row r="22255" spans="1:5" x14ac:dyDescent="0.25">
      <c r="A22255" s="2">
        <v>3407</v>
      </c>
      <c r="B22255" s="2">
        <v>2016</v>
      </c>
      <c r="C22255" s="2" t="s">
        <v>66</v>
      </c>
      <c r="D22255" s="3">
        <v>115894</v>
      </c>
      <c r="E22255" s="5">
        <f t="shared" si="347"/>
        <v>5.0442645866050011E-2</v>
      </c>
    </row>
    <row r="22256" spans="1:5" x14ac:dyDescent="0.25">
      <c r="A22256" s="2">
        <v>3407</v>
      </c>
      <c r="B22256" s="2">
        <v>2017</v>
      </c>
      <c r="C22256" s="2" t="s">
        <v>66</v>
      </c>
      <c r="D22256" s="3">
        <v>121740</v>
      </c>
      <c r="E22256" s="5">
        <f t="shared" si="347"/>
        <v>3.1041563988828652E-2</v>
      </c>
    </row>
    <row r="22257" spans="1:5" x14ac:dyDescent="0.25">
      <c r="A22257" s="2">
        <v>3407</v>
      </c>
      <c r="B22257" s="2">
        <v>2018</v>
      </c>
      <c r="C22257" s="2" t="s">
        <v>66</v>
      </c>
      <c r="D22257" s="3">
        <v>125519</v>
      </c>
      <c r="E22257" s="5">
        <f t="shared" si="347"/>
        <v>4.7801528055513506E-2</v>
      </c>
    </row>
    <row r="22258" spans="1:5" x14ac:dyDescent="0.25">
      <c r="A22258" s="2">
        <v>3407</v>
      </c>
      <c r="B22258" s="2">
        <v>2019</v>
      </c>
      <c r="C22258" s="2" t="s">
        <v>66</v>
      </c>
      <c r="D22258" s="3">
        <v>131519</v>
      </c>
      <c r="E22258" s="5">
        <f t="shared" si="347"/>
        <v>2.4772086162455614E-2</v>
      </c>
    </row>
    <row r="22259" spans="1:5" x14ac:dyDescent="0.25">
      <c r="A22259" s="2">
        <v>3407</v>
      </c>
      <c r="B22259" s="2">
        <v>2020</v>
      </c>
      <c r="C22259" s="2" t="s">
        <v>66</v>
      </c>
      <c r="D22259" s="3">
        <v>134777</v>
      </c>
      <c r="E22259" s="5">
        <f t="shared" si="347"/>
        <v>3.7179934261780574E-2</v>
      </c>
    </row>
    <row r="22260" spans="1:5" x14ac:dyDescent="0.25">
      <c r="A22260" s="2">
        <v>3407</v>
      </c>
      <c r="B22260" s="2">
        <v>2021</v>
      </c>
      <c r="C22260" s="2" t="s">
        <v>55</v>
      </c>
      <c r="D22260" s="3">
        <v>139788</v>
      </c>
      <c r="E22260" s="5">
        <f t="shared" si="347"/>
        <v>2.4644461613300139E-2</v>
      </c>
    </row>
    <row r="22261" spans="1:5" x14ac:dyDescent="0.25">
      <c r="A22261" s="2">
        <v>3407</v>
      </c>
      <c r="B22261" s="2">
        <v>2022</v>
      </c>
      <c r="C22261" s="2" t="s">
        <v>55</v>
      </c>
      <c r="D22261" s="3">
        <v>143233</v>
      </c>
      <c r="E22261" s="5">
        <f t="shared" si="347"/>
        <v>8.2823092443780416E-2</v>
      </c>
    </row>
    <row r="22262" spans="1:5" x14ac:dyDescent="0.25">
      <c r="A22262" s="2">
        <v>3407</v>
      </c>
      <c r="B22262" s="2">
        <v>2023</v>
      </c>
      <c r="C22262" s="2" t="s">
        <v>60</v>
      </c>
      <c r="D22262" s="3">
        <v>155096</v>
      </c>
      <c r="E22262" s="5">
        <f t="shared" si="347"/>
        <v>4.5307422499613142E-2</v>
      </c>
    </row>
    <row r="22263" spans="1:5" x14ac:dyDescent="0.25">
      <c r="A22263" s="2">
        <v>3407</v>
      </c>
      <c r="B22263" s="2">
        <v>2024</v>
      </c>
      <c r="C22263" s="2" t="s">
        <v>60</v>
      </c>
      <c r="D22263" s="3">
        <v>162123</v>
      </c>
      <c r="E22263" s="5">
        <f t="shared" si="347"/>
        <v>3.921096944912196E-2</v>
      </c>
    </row>
    <row r="22264" spans="1:5" x14ac:dyDescent="0.25">
      <c r="A22264" s="2">
        <v>3407</v>
      </c>
      <c r="B22264" s="2">
        <v>2025</v>
      </c>
      <c r="C22264" s="2" t="s">
        <v>60</v>
      </c>
      <c r="D22264" s="3">
        <v>168480</v>
      </c>
      <c r="E22264" s="5">
        <f t="shared" si="347"/>
        <v>1</v>
      </c>
    </row>
    <row r="22265" spans="1:5" x14ac:dyDescent="0.25">
      <c r="A22265" s="2">
        <v>3408</v>
      </c>
      <c r="B22265" s="2">
        <v>2024</v>
      </c>
      <c r="C22265" s="2" t="s">
        <v>60</v>
      </c>
      <c r="D22265" s="3">
        <v>159891</v>
      </c>
      <c r="E22265" s="5">
        <f t="shared" si="347"/>
        <v>2.6211606657035105E-2</v>
      </c>
    </row>
    <row r="22266" spans="1:5" x14ac:dyDescent="0.25">
      <c r="A22266" s="2">
        <v>3408</v>
      </c>
      <c r="B22266" s="2">
        <v>2025</v>
      </c>
      <c r="C22266" s="2" t="s">
        <v>60</v>
      </c>
      <c r="D22266" s="3">
        <v>164082</v>
      </c>
      <c r="E22266" s="5">
        <f t="shared" si="347"/>
        <v>1</v>
      </c>
    </row>
    <row r="22267" spans="1:5" x14ac:dyDescent="0.25">
      <c r="A22267" s="2">
        <v>3409</v>
      </c>
      <c r="B22267" s="2">
        <v>2018</v>
      </c>
      <c r="C22267" s="2" t="s">
        <v>66</v>
      </c>
      <c r="D22267" s="3">
        <v>95864</v>
      </c>
      <c r="E22267" s="5">
        <f t="shared" si="347"/>
        <v>3.9326545940081781E-2</v>
      </c>
    </row>
    <row r="22268" spans="1:5" x14ac:dyDescent="0.25">
      <c r="A22268" s="2">
        <v>3409</v>
      </c>
      <c r="B22268" s="2">
        <v>2019</v>
      </c>
      <c r="C22268" s="2" t="s">
        <v>66</v>
      </c>
      <c r="D22268" s="3">
        <v>99634</v>
      </c>
      <c r="E22268" s="5">
        <f t="shared" si="347"/>
        <v>2.3345444326234015E-2</v>
      </c>
    </row>
    <row r="22269" spans="1:5" x14ac:dyDescent="0.25">
      <c r="A22269" s="2">
        <v>3409</v>
      </c>
      <c r="B22269" s="2">
        <v>2020</v>
      </c>
      <c r="C22269" s="2" t="s">
        <v>66</v>
      </c>
      <c r="D22269" s="3">
        <v>101960</v>
      </c>
      <c r="E22269" s="5">
        <f t="shared" si="347"/>
        <v>2.6412318556296586E-2</v>
      </c>
    </row>
    <row r="22270" spans="1:5" x14ac:dyDescent="0.25">
      <c r="A22270" s="2">
        <v>3409</v>
      </c>
      <c r="B22270" s="2">
        <v>2021</v>
      </c>
      <c r="C22270" s="2" t="s">
        <v>66</v>
      </c>
      <c r="D22270" s="3">
        <v>104653</v>
      </c>
      <c r="E22270" s="5">
        <f t="shared" si="347"/>
        <v>2.373558330864858E-2</v>
      </c>
    </row>
    <row r="22271" spans="1:5" x14ac:dyDescent="0.25">
      <c r="A22271" s="2">
        <v>3409</v>
      </c>
      <c r="B22271" s="2">
        <v>2022</v>
      </c>
      <c r="C22271" s="2" t="s">
        <v>66</v>
      </c>
      <c r="D22271" s="3">
        <v>107137</v>
      </c>
      <c r="E22271" s="5">
        <f t="shared" si="347"/>
        <v>8.708476063358131E-3</v>
      </c>
    </row>
    <row r="22272" spans="1:5" x14ac:dyDescent="0.25">
      <c r="A22272" s="2">
        <v>3409</v>
      </c>
      <c r="B22272" s="2">
        <v>2023</v>
      </c>
      <c r="C22272" s="2" t="s">
        <v>55</v>
      </c>
      <c r="D22272" s="3">
        <v>108070</v>
      </c>
      <c r="E22272" s="5">
        <f t="shared" si="347"/>
        <v>5.2169889886184879E-2</v>
      </c>
    </row>
    <row r="22273" spans="1:5" x14ac:dyDescent="0.25">
      <c r="A22273" s="2">
        <v>3409</v>
      </c>
      <c r="B22273" s="2">
        <v>2024</v>
      </c>
      <c r="C22273" s="2" t="s">
        <v>60</v>
      </c>
      <c r="D22273" s="3">
        <v>113708</v>
      </c>
      <c r="E22273" s="5">
        <f t="shared" si="347"/>
        <v>3.9487107327540717E-2</v>
      </c>
    </row>
    <row r="22274" spans="1:5" x14ac:dyDescent="0.25">
      <c r="A22274" s="2">
        <v>3409</v>
      </c>
      <c r="B22274" s="2">
        <v>2025</v>
      </c>
      <c r="C22274" s="2" t="s">
        <v>60</v>
      </c>
      <c r="D22274" s="3">
        <v>118198</v>
      </c>
      <c r="E22274" s="5">
        <f t="shared" ref="E22274:E22337" si="348">IF(A22275=A22274,(D22275-D22274)/D22274,1)</f>
        <v>1</v>
      </c>
    </row>
    <row r="22275" spans="1:5" x14ac:dyDescent="0.25">
      <c r="A22275" s="2">
        <v>3410</v>
      </c>
      <c r="B22275" s="2">
        <v>2019</v>
      </c>
      <c r="C22275" s="2" t="s">
        <v>55</v>
      </c>
      <c r="D22275" s="3">
        <v>105918</v>
      </c>
      <c r="E22275" s="5">
        <f t="shared" si="348"/>
        <v>5.7563398100417301E-2</v>
      </c>
    </row>
    <row r="22276" spans="1:5" x14ac:dyDescent="0.25">
      <c r="A22276" s="2">
        <v>3410</v>
      </c>
      <c r="B22276" s="2">
        <v>2020</v>
      </c>
      <c r="C22276" s="2" t="s">
        <v>55</v>
      </c>
      <c r="D22276" s="3">
        <v>112015</v>
      </c>
      <c r="E22276" s="5">
        <f t="shared" si="348"/>
        <v>4.7029415703254029E-2</v>
      </c>
    </row>
    <row r="22277" spans="1:5" x14ac:dyDescent="0.25">
      <c r="A22277" s="2">
        <v>3410</v>
      </c>
      <c r="B22277" s="2">
        <v>2021</v>
      </c>
      <c r="C22277" s="2" t="s">
        <v>55</v>
      </c>
      <c r="D22277" s="3">
        <v>117283</v>
      </c>
      <c r="E22277" s="5">
        <f t="shared" si="348"/>
        <v>3.5861974881270089E-2</v>
      </c>
    </row>
    <row r="22278" spans="1:5" x14ac:dyDescent="0.25">
      <c r="A22278" s="2">
        <v>3410</v>
      </c>
      <c r="B22278" s="2">
        <v>2022</v>
      </c>
      <c r="C22278" s="2" t="s">
        <v>55</v>
      </c>
      <c r="D22278" s="3">
        <v>121489</v>
      </c>
      <c r="E22278" s="5">
        <f t="shared" si="348"/>
        <v>4.623463852694483E-2</v>
      </c>
    </row>
    <row r="22279" spans="1:5" x14ac:dyDescent="0.25">
      <c r="A22279" s="2">
        <v>3410</v>
      </c>
      <c r="B22279" s="2">
        <v>2023</v>
      </c>
      <c r="C22279" s="2" t="s">
        <v>60</v>
      </c>
      <c r="D22279" s="3">
        <v>127106</v>
      </c>
      <c r="E22279" s="5">
        <f t="shared" si="348"/>
        <v>6.6739571696064703E-2</v>
      </c>
    </row>
    <row r="22280" spans="1:5" x14ac:dyDescent="0.25">
      <c r="A22280" s="2">
        <v>3410</v>
      </c>
      <c r="B22280" s="2">
        <v>2024</v>
      </c>
      <c r="C22280" s="2" t="s">
        <v>64</v>
      </c>
      <c r="D22280" s="3">
        <v>135589</v>
      </c>
      <c r="E22280" s="5">
        <f t="shared" si="348"/>
        <v>4.2968087381719755E-2</v>
      </c>
    </row>
    <row r="22281" spans="1:5" x14ac:dyDescent="0.25">
      <c r="A22281" s="2">
        <v>3410</v>
      </c>
      <c r="B22281" s="2">
        <v>2025</v>
      </c>
      <c r="C22281" s="2" t="s">
        <v>75</v>
      </c>
      <c r="D22281" s="3">
        <v>141415</v>
      </c>
      <c r="E22281" s="5">
        <f t="shared" si="348"/>
        <v>1</v>
      </c>
    </row>
    <row r="22282" spans="1:5" x14ac:dyDescent="0.25">
      <c r="A22282" s="2">
        <v>3411</v>
      </c>
      <c r="B22282" s="2">
        <v>2020</v>
      </c>
      <c r="C22282" s="2" t="s">
        <v>66</v>
      </c>
      <c r="D22282" s="3">
        <v>95530</v>
      </c>
      <c r="E22282" s="5">
        <f t="shared" si="348"/>
        <v>4.0249136396943372E-2</v>
      </c>
    </row>
    <row r="22283" spans="1:5" x14ac:dyDescent="0.25">
      <c r="A22283" s="2">
        <v>3411</v>
      </c>
      <c r="B22283" s="2">
        <v>2021</v>
      </c>
      <c r="C22283" s="2" t="s">
        <v>66</v>
      </c>
      <c r="D22283" s="3">
        <v>99375</v>
      </c>
      <c r="E22283" s="5">
        <f t="shared" si="348"/>
        <v>4.3562264150943393E-2</v>
      </c>
    </row>
    <row r="22284" spans="1:5" x14ac:dyDescent="0.25">
      <c r="A22284" s="2">
        <v>3411</v>
      </c>
      <c r="B22284" s="2">
        <v>2022</v>
      </c>
      <c r="C22284" s="2" t="s">
        <v>66</v>
      </c>
      <c r="D22284" s="3">
        <v>103704</v>
      </c>
      <c r="E22284" s="5">
        <f t="shared" si="348"/>
        <v>2.9699915143099592E-2</v>
      </c>
    </row>
    <row r="22285" spans="1:5" x14ac:dyDescent="0.25">
      <c r="A22285" s="2">
        <v>3411</v>
      </c>
      <c r="B22285" s="2">
        <v>2023</v>
      </c>
      <c r="C22285" s="2" t="s">
        <v>66</v>
      </c>
      <c r="D22285" s="3">
        <v>106784</v>
      </c>
      <c r="E22285" s="5">
        <f t="shared" si="348"/>
        <v>4.7263635001498355E-2</v>
      </c>
    </row>
    <row r="22286" spans="1:5" x14ac:dyDescent="0.25">
      <c r="A22286" s="2">
        <v>3411</v>
      </c>
      <c r="B22286" s="2">
        <v>2024</v>
      </c>
      <c r="C22286" s="2" t="s">
        <v>66</v>
      </c>
      <c r="D22286" s="3">
        <v>111831</v>
      </c>
      <c r="E22286" s="5">
        <f t="shared" si="348"/>
        <v>2.8918636156343054E-2</v>
      </c>
    </row>
    <row r="22287" spans="1:5" x14ac:dyDescent="0.25">
      <c r="A22287" s="2">
        <v>3411</v>
      </c>
      <c r="B22287" s="2">
        <v>2025</v>
      </c>
      <c r="C22287" s="2" t="s">
        <v>66</v>
      </c>
      <c r="D22287" s="3">
        <v>115065</v>
      </c>
      <c r="E22287" s="5">
        <f t="shared" si="348"/>
        <v>1</v>
      </c>
    </row>
    <row r="22288" spans="1:5" x14ac:dyDescent="0.25">
      <c r="A22288" s="2">
        <v>3412</v>
      </c>
      <c r="B22288" s="2">
        <v>2025</v>
      </c>
      <c r="C22288" s="2" t="s">
        <v>55</v>
      </c>
      <c r="D22288" s="3">
        <v>101255</v>
      </c>
      <c r="E22288" s="5">
        <f t="shared" si="348"/>
        <v>1</v>
      </c>
    </row>
    <row r="22289" spans="1:5" x14ac:dyDescent="0.25">
      <c r="A22289" s="2">
        <v>3413</v>
      </c>
      <c r="B22289" s="2">
        <v>2019</v>
      </c>
      <c r="C22289" s="2" t="s">
        <v>64</v>
      </c>
      <c r="D22289" s="3">
        <v>239193</v>
      </c>
      <c r="E22289" s="5">
        <f t="shared" si="348"/>
        <v>4.0394158691934967E-2</v>
      </c>
    </row>
    <row r="22290" spans="1:5" x14ac:dyDescent="0.25">
      <c r="A22290" s="2">
        <v>3413</v>
      </c>
      <c r="B22290" s="2">
        <v>2020</v>
      </c>
      <c r="C22290" s="2" t="s">
        <v>64</v>
      </c>
      <c r="D22290" s="3">
        <v>248855</v>
      </c>
      <c r="E22290" s="5">
        <f t="shared" si="348"/>
        <v>3.7889534066022384E-2</v>
      </c>
    </row>
    <row r="22291" spans="1:5" x14ac:dyDescent="0.25">
      <c r="A22291" s="2">
        <v>3413</v>
      </c>
      <c r="B22291" s="2">
        <v>2021</v>
      </c>
      <c r="C22291" s="2" t="s">
        <v>64</v>
      </c>
      <c r="D22291" s="3">
        <v>258284</v>
      </c>
      <c r="E22291" s="5">
        <f t="shared" si="348"/>
        <v>2.8809372628579393E-2</v>
      </c>
    </row>
    <row r="22292" spans="1:5" x14ac:dyDescent="0.25">
      <c r="A22292" s="2">
        <v>3413</v>
      </c>
      <c r="B22292" s="2">
        <v>2022</v>
      </c>
      <c r="C22292" s="2" t="s">
        <v>64</v>
      </c>
      <c r="D22292" s="3">
        <v>265725</v>
      </c>
      <c r="E22292" s="5">
        <f t="shared" si="348"/>
        <v>2.5740897544453852E-2</v>
      </c>
    </row>
    <row r="22293" spans="1:5" x14ac:dyDescent="0.25">
      <c r="A22293" s="2">
        <v>3413</v>
      </c>
      <c r="B22293" s="2">
        <v>2023</v>
      </c>
      <c r="C22293" s="2" t="s">
        <v>64</v>
      </c>
      <c r="D22293" s="3">
        <v>272565</v>
      </c>
      <c r="E22293" s="5">
        <f t="shared" si="348"/>
        <v>3.3214095720286906E-2</v>
      </c>
    </row>
    <row r="22294" spans="1:5" x14ac:dyDescent="0.25">
      <c r="A22294" s="2">
        <v>3413</v>
      </c>
      <c r="B22294" s="2">
        <v>2024</v>
      </c>
      <c r="C22294" s="2" t="s">
        <v>64</v>
      </c>
      <c r="D22294" s="3">
        <v>281618</v>
      </c>
      <c r="E22294" s="5">
        <f t="shared" si="348"/>
        <v>4.1726736217145212E-2</v>
      </c>
    </row>
    <row r="22295" spans="1:5" x14ac:dyDescent="0.25">
      <c r="A22295" s="2">
        <v>3413</v>
      </c>
      <c r="B22295" s="2">
        <v>2025</v>
      </c>
      <c r="C22295" s="2" t="s">
        <v>64</v>
      </c>
      <c r="D22295" s="3">
        <v>293369</v>
      </c>
      <c r="E22295" s="5">
        <f t="shared" si="348"/>
        <v>1</v>
      </c>
    </row>
    <row r="22296" spans="1:5" x14ac:dyDescent="0.25">
      <c r="A22296" s="2">
        <v>3414</v>
      </c>
      <c r="B22296" s="2">
        <v>2017</v>
      </c>
      <c r="C22296" s="2" t="s">
        <v>60</v>
      </c>
      <c r="D22296" s="3">
        <v>82548</v>
      </c>
      <c r="E22296" s="5">
        <f t="shared" si="348"/>
        <v>3.211464844696419E-2</v>
      </c>
    </row>
    <row r="22297" spans="1:5" x14ac:dyDescent="0.25">
      <c r="A22297" s="2">
        <v>3414</v>
      </c>
      <c r="B22297" s="2">
        <v>2018</v>
      </c>
      <c r="C22297" s="2" t="s">
        <v>60</v>
      </c>
      <c r="D22297" s="3">
        <v>85199</v>
      </c>
      <c r="E22297" s="5">
        <f t="shared" si="348"/>
        <v>1.3462599326283173E-2</v>
      </c>
    </row>
    <row r="22298" spans="1:5" x14ac:dyDescent="0.25">
      <c r="A22298" s="2">
        <v>3414</v>
      </c>
      <c r="B22298" s="2">
        <v>2019</v>
      </c>
      <c r="C22298" s="2" t="s">
        <v>64</v>
      </c>
      <c r="D22298" s="3">
        <v>86346</v>
      </c>
      <c r="E22298" s="5">
        <f t="shared" si="348"/>
        <v>1.9780881569499455E-2</v>
      </c>
    </row>
    <row r="22299" spans="1:5" x14ac:dyDescent="0.25">
      <c r="A22299" s="2">
        <v>3414</v>
      </c>
      <c r="B22299" s="2">
        <v>2020</v>
      </c>
      <c r="C22299" s="2" t="s">
        <v>75</v>
      </c>
      <c r="D22299" s="3">
        <v>88054</v>
      </c>
      <c r="E22299" s="5">
        <f t="shared" si="348"/>
        <v>3.706816271833193E-2</v>
      </c>
    </row>
    <row r="22300" spans="1:5" x14ac:dyDescent="0.25">
      <c r="A22300" s="2">
        <v>3414</v>
      </c>
      <c r="B22300" s="2">
        <v>2021</v>
      </c>
      <c r="C22300" s="2" t="s">
        <v>75</v>
      </c>
      <c r="D22300" s="3">
        <v>91318</v>
      </c>
      <c r="E22300" s="5">
        <f t="shared" si="348"/>
        <v>2.9238485293151404E-2</v>
      </c>
    </row>
    <row r="22301" spans="1:5" x14ac:dyDescent="0.25">
      <c r="A22301" s="2">
        <v>3414</v>
      </c>
      <c r="B22301" s="2">
        <v>2022</v>
      </c>
      <c r="C22301" s="2" t="s">
        <v>75</v>
      </c>
      <c r="D22301" s="3">
        <v>93988</v>
      </c>
      <c r="E22301" s="5">
        <f t="shared" si="348"/>
        <v>6.1656807251989618E-2</v>
      </c>
    </row>
    <row r="22302" spans="1:5" x14ac:dyDescent="0.25">
      <c r="A22302" s="2">
        <v>3414</v>
      </c>
      <c r="B22302" s="2">
        <v>2023</v>
      </c>
      <c r="C22302" s="2" t="s">
        <v>71</v>
      </c>
      <c r="D22302" s="3">
        <v>99783</v>
      </c>
      <c r="E22302" s="5">
        <f t="shared" si="348"/>
        <v>3.962598839481675E-2</v>
      </c>
    </row>
    <row r="22303" spans="1:5" x14ac:dyDescent="0.25">
      <c r="A22303" s="2">
        <v>3414</v>
      </c>
      <c r="B22303" s="2">
        <v>2024</v>
      </c>
      <c r="C22303" s="2" t="s">
        <v>71</v>
      </c>
      <c r="D22303" s="3">
        <v>103737</v>
      </c>
      <c r="E22303" s="5">
        <f t="shared" si="348"/>
        <v>2.231604923990476E-2</v>
      </c>
    </row>
    <row r="22304" spans="1:5" x14ac:dyDescent="0.25">
      <c r="A22304" s="2">
        <v>3414</v>
      </c>
      <c r="B22304" s="2">
        <v>2025</v>
      </c>
      <c r="C22304" s="2" t="s">
        <v>71</v>
      </c>
      <c r="D22304" s="3">
        <v>106052</v>
      </c>
      <c r="E22304" s="5">
        <f t="shared" si="348"/>
        <v>1</v>
      </c>
    </row>
    <row r="22305" spans="1:5" x14ac:dyDescent="0.25">
      <c r="A22305" s="2">
        <v>3415</v>
      </c>
      <c r="B22305" s="2">
        <v>2024</v>
      </c>
      <c r="C22305" s="2" t="s">
        <v>60</v>
      </c>
      <c r="D22305" s="3">
        <v>200762</v>
      </c>
      <c r="E22305" s="5">
        <f t="shared" si="348"/>
        <v>3.0967015670296173E-2</v>
      </c>
    </row>
    <row r="22306" spans="1:5" x14ac:dyDescent="0.25">
      <c r="A22306" s="2">
        <v>3415</v>
      </c>
      <c r="B22306" s="2">
        <v>2025</v>
      </c>
      <c r="C22306" s="2" t="s">
        <v>60</v>
      </c>
      <c r="D22306" s="3">
        <v>206979</v>
      </c>
      <c r="E22306" s="5">
        <f t="shared" si="348"/>
        <v>1</v>
      </c>
    </row>
    <row r="22307" spans="1:5" x14ac:dyDescent="0.25">
      <c r="A22307" s="2">
        <v>3416</v>
      </c>
      <c r="B22307" s="2">
        <v>2023</v>
      </c>
      <c r="C22307" s="2" t="s">
        <v>60</v>
      </c>
      <c r="D22307" s="3">
        <v>128438</v>
      </c>
      <c r="E22307" s="5">
        <f t="shared" si="348"/>
        <v>6.289415904950249E-2</v>
      </c>
    </row>
    <row r="22308" spans="1:5" x14ac:dyDescent="0.25">
      <c r="A22308" s="2">
        <v>3416</v>
      </c>
      <c r="B22308" s="2">
        <v>2024</v>
      </c>
      <c r="C22308" s="2" t="s">
        <v>60</v>
      </c>
      <c r="D22308" s="3">
        <v>136516</v>
      </c>
      <c r="E22308" s="5">
        <f t="shared" si="348"/>
        <v>5.077060564329456E-2</v>
      </c>
    </row>
    <row r="22309" spans="1:5" x14ac:dyDescent="0.25">
      <c r="A22309" s="2">
        <v>3416</v>
      </c>
      <c r="B22309" s="2">
        <v>2025</v>
      </c>
      <c r="C22309" s="2" t="s">
        <v>60</v>
      </c>
      <c r="D22309" s="3">
        <v>143447</v>
      </c>
      <c r="E22309" s="5">
        <f t="shared" si="348"/>
        <v>1</v>
      </c>
    </row>
    <row r="22310" spans="1:5" x14ac:dyDescent="0.25">
      <c r="A22310" s="2">
        <v>3417</v>
      </c>
      <c r="B22310" s="2">
        <v>2017</v>
      </c>
      <c r="C22310" s="2" t="s">
        <v>55</v>
      </c>
      <c r="D22310" s="3">
        <v>115227</v>
      </c>
      <c r="E22310" s="5">
        <f t="shared" si="348"/>
        <v>4.1908580454233818E-2</v>
      </c>
    </row>
    <row r="22311" spans="1:5" x14ac:dyDescent="0.25">
      <c r="A22311" s="2">
        <v>3417</v>
      </c>
      <c r="B22311" s="2">
        <v>2018</v>
      </c>
      <c r="C22311" s="2" t="s">
        <v>55</v>
      </c>
      <c r="D22311" s="3">
        <v>120056</v>
      </c>
      <c r="E22311" s="5">
        <f t="shared" si="348"/>
        <v>2.4788432065036316E-2</v>
      </c>
    </row>
    <row r="22312" spans="1:5" x14ac:dyDescent="0.25">
      <c r="A22312" s="2">
        <v>3417</v>
      </c>
      <c r="B22312" s="2">
        <v>2019</v>
      </c>
      <c r="C22312" s="2" t="s">
        <v>60</v>
      </c>
      <c r="D22312" s="3">
        <v>123032</v>
      </c>
      <c r="E22312" s="5">
        <f t="shared" si="348"/>
        <v>4.8962871448078552E-2</v>
      </c>
    </row>
    <row r="22313" spans="1:5" x14ac:dyDescent="0.25">
      <c r="A22313" s="2">
        <v>3417</v>
      </c>
      <c r="B22313" s="2">
        <v>2020</v>
      </c>
      <c r="C22313" s="2" t="s">
        <v>60</v>
      </c>
      <c r="D22313" s="3">
        <v>129056</v>
      </c>
      <c r="E22313" s="5">
        <f t="shared" si="348"/>
        <v>3.7518596578229604E-2</v>
      </c>
    </row>
    <row r="22314" spans="1:5" x14ac:dyDescent="0.25">
      <c r="A22314" s="2">
        <v>3417</v>
      </c>
      <c r="B22314" s="2">
        <v>2021</v>
      </c>
      <c r="C22314" s="2" t="s">
        <v>60</v>
      </c>
      <c r="D22314" s="3">
        <v>133898</v>
      </c>
      <c r="E22314" s="5">
        <f t="shared" si="348"/>
        <v>4.0344142556274179E-2</v>
      </c>
    </row>
    <row r="22315" spans="1:5" x14ac:dyDescent="0.25">
      <c r="A22315" s="2">
        <v>3417</v>
      </c>
      <c r="B22315" s="2">
        <v>2022</v>
      </c>
      <c r="C22315" s="2" t="s">
        <v>64</v>
      </c>
      <c r="D22315" s="3">
        <v>139300</v>
      </c>
      <c r="E22315" s="5">
        <f t="shared" si="348"/>
        <v>5.8772433596554201E-2</v>
      </c>
    </row>
    <row r="22316" spans="1:5" x14ac:dyDescent="0.25">
      <c r="A22316" s="2">
        <v>3417</v>
      </c>
      <c r="B22316" s="2">
        <v>2023</v>
      </c>
      <c r="C22316" s="2" t="s">
        <v>75</v>
      </c>
      <c r="D22316" s="3">
        <v>147487</v>
      </c>
      <c r="E22316" s="5">
        <f t="shared" si="348"/>
        <v>7.4982879847037359E-2</v>
      </c>
    </row>
    <row r="22317" spans="1:5" x14ac:dyDescent="0.25">
      <c r="A22317" s="2">
        <v>3417</v>
      </c>
      <c r="B22317" s="2">
        <v>2024</v>
      </c>
      <c r="C22317" s="2" t="s">
        <v>71</v>
      </c>
      <c r="D22317" s="3">
        <v>158546</v>
      </c>
      <c r="E22317" s="5">
        <f t="shared" si="348"/>
        <v>3.5421896484301087E-2</v>
      </c>
    </row>
    <row r="22318" spans="1:5" x14ac:dyDescent="0.25">
      <c r="A22318" s="2">
        <v>3417</v>
      </c>
      <c r="B22318" s="2">
        <v>2025</v>
      </c>
      <c r="C22318" s="2" t="s">
        <v>71</v>
      </c>
      <c r="D22318" s="3">
        <v>164162</v>
      </c>
      <c r="E22318" s="5">
        <f t="shared" si="348"/>
        <v>1</v>
      </c>
    </row>
    <row r="22319" spans="1:5" x14ac:dyDescent="0.25">
      <c r="A22319" s="2">
        <v>3418</v>
      </c>
      <c r="B22319" s="2">
        <v>2020</v>
      </c>
      <c r="C22319" s="2" t="s">
        <v>66</v>
      </c>
      <c r="D22319" s="3">
        <v>100724</v>
      </c>
      <c r="E22319" s="5">
        <f t="shared" si="348"/>
        <v>3.3705968785989436E-2</v>
      </c>
    </row>
    <row r="22320" spans="1:5" x14ac:dyDescent="0.25">
      <c r="A22320" s="2">
        <v>3418</v>
      </c>
      <c r="B22320" s="2">
        <v>2021</v>
      </c>
      <c r="C22320" s="2" t="s">
        <v>66</v>
      </c>
      <c r="D22320" s="3">
        <v>104119</v>
      </c>
      <c r="E22320" s="5">
        <f t="shared" si="348"/>
        <v>2.5586108203113744E-2</v>
      </c>
    </row>
    <row r="22321" spans="1:5" x14ac:dyDescent="0.25">
      <c r="A22321" s="2">
        <v>3418</v>
      </c>
      <c r="B22321" s="2">
        <v>2022</v>
      </c>
      <c r="C22321" s="2" t="s">
        <v>66</v>
      </c>
      <c r="D22321" s="3">
        <v>106783</v>
      </c>
      <c r="E22321" s="5">
        <f t="shared" si="348"/>
        <v>3.2655010629032713E-2</v>
      </c>
    </row>
    <row r="22322" spans="1:5" x14ac:dyDescent="0.25">
      <c r="A22322" s="2">
        <v>3418</v>
      </c>
      <c r="B22322" s="2">
        <v>2023</v>
      </c>
      <c r="C22322" s="2" t="s">
        <v>66</v>
      </c>
      <c r="D22322" s="3">
        <v>110270</v>
      </c>
      <c r="E22322" s="5">
        <f t="shared" si="348"/>
        <v>4.8218010338260633E-2</v>
      </c>
    </row>
    <row r="22323" spans="1:5" x14ac:dyDescent="0.25">
      <c r="A22323" s="2">
        <v>3418</v>
      </c>
      <c r="B22323" s="2">
        <v>2024</v>
      </c>
      <c r="C22323" s="2" t="s">
        <v>66</v>
      </c>
      <c r="D22323" s="3">
        <v>115587</v>
      </c>
      <c r="E22323" s="5">
        <f t="shared" si="348"/>
        <v>4.0021801759713461E-2</v>
      </c>
    </row>
    <row r="22324" spans="1:5" x14ac:dyDescent="0.25">
      <c r="A22324" s="2">
        <v>3418</v>
      </c>
      <c r="B22324" s="2">
        <v>2025</v>
      </c>
      <c r="C22324" s="2" t="s">
        <v>66</v>
      </c>
      <c r="D22324" s="3">
        <v>120213</v>
      </c>
      <c r="E22324" s="5">
        <f t="shared" si="348"/>
        <v>1</v>
      </c>
    </row>
    <row r="22325" spans="1:5" x14ac:dyDescent="0.25">
      <c r="A22325" s="2">
        <v>3419</v>
      </c>
      <c r="B22325" s="2">
        <v>2025</v>
      </c>
      <c r="C22325" s="2" t="s">
        <v>55</v>
      </c>
      <c r="D22325" s="3">
        <v>64266</v>
      </c>
      <c r="E22325" s="5">
        <f t="shared" si="348"/>
        <v>1</v>
      </c>
    </row>
    <row r="22326" spans="1:5" x14ac:dyDescent="0.25">
      <c r="A22326" s="2">
        <v>3420</v>
      </c>
      <c r="B22326" s="2">
        <v>2016</v>
      </c>
      <c r="C22326" s="2" t="s">
        <v>60</v>
      </c>
      <c r="D22326" s="3">
        <v>161863</v>
      </c>
      <c r="E22326" s="5">
        <f t="shared" si="348"/>
        <v>3.8112477836194807E-2</v>
      </c>
    </row>
    <row r="22327" spans="1:5" x14ac:dyDescent="0.25">
      <c r="A22327" s="2">
        <v>3420</v>
      </c>
      <c r="B22327" s="2">
        <v>2017</v>
      </c>
      <c r="C22327" s="2" t="s">
        <v>60</v>
      </c>
      <c r="D22327" s="3">
        <v>168032</v>
      </c>
      <c r="E22327" s="5">
        <f t="shared" si="348"/>
        <v>3.854622928965911E-2</v>
      </c>
    </row>
    <row r="22328" spans="1:5" x14ac:dyDescent="0.25">
      <c r="A22328" s="2">
        <v>3420</v>
      </c>
      <c r="B22328" s="2">
        <v>2018</v>
      </c>
      <c r="C22328" s="2" t="s">
        <v>60</v>
      </c>
      <c r="D22328" s="3">
        <v>174509</v>
      </c>
      <c r="E22328" s="5">
        <f t="shared" si="348"/>
        <v>2.9270696640287894E-2</v>
      </c>
    </row>
    <row r="22329" spans="1:5" x14ac:dyDescent="0.25">
      <c r="A22329" s="2">
        <v>3420</v>
      </c>
      <c r="B22329" s="2">
        <v>2019</v>
      </c>
      <c r="C22329" s="2" t="s">
        <v>60</v>
      </c>
      <c r="D22329" s="3">
        <v>179617</v>
      </c>
      <c r="E22329" s="5">
        <f t="shared" si="348"/>
        <v>2.0688464900315673E-2</v>
      </c>
    </row>
    <row r="22330" spans="1:5" x14ac:dyDescent="0.25">
      <c r="A22330" s="2">
        <v>3420</v>
      </c>
      <c r="B22330" s="2">
        <v>2020</v>
      </c>
      <c r="C22330" s="2" t="s">
        <v>60</v>
      </c>
      <c r="D22330" s="3">
        <v>183333</v>
      </c>
      <c r="E22330" s="5">
        <f t="shared" si="348"/>
        <v>2.6809139652981186E-2</v>
      </c>
    </row>
    <row r="22331" spans="1:5" x14ac:dyDescent="0.25">
      <c r="A22331" s="2">
        <v>3420</v>
      </c>
      <c r="B22331" s="2">
        <v>2021</v>
      </c>
      <c r="C22331" s="2" t="s">
        <v>60</v>
      </c>
      <c r="D22331" s="3">
        <v>188248</v>
      </c>
      <c r="E22331" s="5">
        <f t="shared" si="348"/>
        <v>2.0951085801708385E-2</v>
      </c>
    </row>
    <row r="22332" spans="1:5" x14ac:dyDescent="0.25">
      <c r="A22332" s="2">
        <v>3420</v>
      </c>
      <c r="B22332" s="2">
        <v>2022</v>
      </c>
      <c r="C22332" s="2" t="s">
        <v>60</v>
      </c>
      <c r="D22332" s="3">
        <v>192192</v>
      </c>
      <c r="E22332" s="5">
        <f t="shared" si="348"/>
        <v>5.3202006327006328E-2</v>
      </c>
    </row>
    <row r="22333" spans="1:5" x14ac:dyDescent="0.25">
      <c r="A22333" s="2">
        <v>3420</v>
      </c>
      <c r="B22333" s="2">
        <v>2023</v>
      </c>
      <c r="C22333" s="2" t="s">
        <v>60</v>
      </c>
      <c r="D22333" s="3">
        <v>202417</v>
      </c>
      <c r="E22333" s="5">
        <f t="shared" si="348"/>
        <v>5.0954218272180697E-2</v>
      </c>
    </row>
    <row r="22334" spans="1:5" x14ac:dyDescent="0.25">
      <c r="A22334" s="2">
        <v>3420</v>
      </c>
      <c r="B22334" s="2">
        <v>2024</v>
      </c>
      <c r="C22334" s="2" t="s">
        <v>60</v>
      </c>
      <c r="D22334" s="3">
        <v>212731</v>
      </c>
      <c r="E22334" s="5">
        <f t="shared" si="348"/>
        <v>5.3095223545228484E-2</v>
      </c>
    </row>
    <row r="22335" spans="1:5" x14ac:dyDescent="0.25">
      <c r="A22335" s="2">
        <v>3420</v>
      </c>
      <c r="B22335" s="2">
        <v>2025</v>
      </c>
      <c r="C22335" s="2" t="s">
        <v>60</v>
      </c>
      <c r="D22335" s="3">
        <v>224026</v>
      </c>
      <c r="E22335" s="5">
        <f t="shared" si="348"/>
        <v>1</v>
      </c>
    </row>
    <row r="22336" spans="1:5" x14ac:dyDescent="0.25">
      <c r="A22336" s="2">
        <v>3421</v>
      </c>
      <c r="B22336" s="2">
        <v>2024</v>
      </c>
      <c r="C22336" s="2" t="s">
        <v>66</v>
      </c>
      <c r="D22336" s="3">
        <v>52834</v>
      </c>
      <c r="E22336" s="5">
        <f t="shared" si="348"/>
        <v>2.6933414089412119E-2</v>
      </c>
    </row>
    <row r="22337" spans="1:5" x14ac:dyDescent="0.25">
      <c r="A22337" s="2">
        <v>3421</v>
      </c>
      <c r="B22337" s="2">
        <v>2025</v>
      </c>
      <c r="C22337" s="2" t="s">
        <v>66</v>
      </c>
      <c r="D22337" s="3">
        <v>54257</v>
      </c>
      <c r="E22337" s="5">
        <f t="shared" si="348"/>
        <v>1</v>
      </c>
    </row>
    <row r="22338" spans="1:5" x14ac:dyDescent="0.25">
      <c r="A22338" s="2">
        <v>3422</v>
      </c>
      <c r="B22338" s="2">
        <v>2014</v>
      </c>
      <c r="C22338" s="2" t="s">
        <v>60</v>
      </c>
      <c r="D22338" s="3">
        <v>160566</v>
      </c>
      <c r="E22338" s="5">
        <f t="shared" ref="E22338:E22401" si="349">IF(A22339=A22338,(D22339-D22338)/D22338,1)</f>
        <v>2.8287433205037182E-2</v>
      </c>
    </row>
    <row r="22339" spans="1:5" x14ac:dyDescent="0.25">
      <c r="A22339" s="2">
        <v>3422</v>
      </c>
      <c r="B22339" s="2">
        <v>2015</v>
      </c>
      <c r="C22339" s="2" t="s">
        <v>60</v>
      </c>
      <c r="D22339" s="3">
        <v>165108</v>
      </c>
      <c r="E22339" s="5">
        <f t="shared" si="349"/>
        <v>5.1990212466991301E-2</v>
      </c>
    </row>
    <row r="22340" spans="1:5" x14ac:dyDescent="0.25">
      <c r="A22340" s="2">
        <v>3422</v>
      </c>
      <c r="B22340" s="2">
        <v>2016</v>
      </c>
      <c r="C22340" s="2" t="s">
        <v>60</v>
      </c>
      <c r="D22340" s="3">
        <v>173692</v>
      </c>
      <c r="E22340" s="5">
        <f t="shared" si="349"/>
        <v>3.5873845657831104E-2</v>
      </c>
    </row>
    <row r="22341" spans="1:5" x14ac:dyDescent="0.25">
      <c r="A22341" s="2">
        <v>3422</v>
      </c>
      <c r="B22341" s="2">
        <v>2017</v>
      </c>
      <c r="C22341" s="2" t="s">
        <v>60</v>
      </c>
      <c r="D22341" s="3">
        <v>179923</v>
      </c>
      <c r="E22341" s="5">
        <f t="shared" si="349"/>
        <v>3.8460897161563555E-2</v>
      </c>
    </row>
    <row r="22342" spans="1:5" x14ac:dyDescent="0.25">
      <c r="A22342" s="2">
        <v>3422</v>
      </c>
      <c r="B22342" s="2">
        <v>2018</v>
      </c>
      <c r="C22342" s="2" t="s">
        <v>60</v>
      </c>
      <c r="D22342" s="3">
        <v>186843</v>
      </c>
      <c r="E22342" s="5">
        <f t="shared" si="349"/>
        <v>3.566630807683456E-2</v>
      </c>
    </row>
    <row r="22343" spans="1:5" x14ac:dyDescent="0.25">
      <c r="A22343" s="2">
        <v>3422</v>
      </c>
      <c r="B22343" s="2">
        <v>2019</v>
      </c>
      <c r="C22343" s="2" t="s">
        <v>60</v>
      </c>
      <c r="D22343" s="3">
        <v>193507</v>
      </c>
      <c r="E22343" s="5">
        <f t="shared" si="349"/>
        <v>2.6655366472530709E-2</v>
      </c>
    </row>
    <row r="22344" spans="1:5" x14ac:dyDescent="0.25">
      <c r="A22344" s="2">
        <v>3422</v>
      </c>
      <c r="B22344" s="2">
        <v>2020</v>
      </c>
      <c r="C22344" s="2" t="s">
        <v>60</v>
      </c>
      <c r="D22344" s="3">
        <v>198665</v>
      </c>
      <c r="E22344" s="5">
        <f t="shared" si="349"/>
        <v>4.0963430901265953E-2</v>
      </c>
    </row>
    <row r="22345" spans="1:5" x14ac:dyDescent="0.25">
      <c r="A22345" s="2">
        <v>3422</v>
      </c>
      <c r="B22345" s="2">
        <v>2021</v>
      </c>
      <c r="C22345" s="2" t="s">
        <v>60</v>
      </c>
      <c r="D22345" s="3">
        <v>206803</v>
      </c>
      <c r="E22345" s="5">
        <f t="shared" si="349"/>
        <v>4.3331092875828689E-2</v>
      </c>
    </row>
    <row r="22346" spans="1:5" x14ac:dyDescent="0.25">
      <c r="A22346" s="2">
        <v>3422</v>
      </c>
      <c r="B22346" s="2">
        <v>2022</v>
      </c>
      <c r="C22346" s="2" t="s">
        <v>60</v>
      </c>
      <c r="D22346" s="3">
        <v>215764</v>
      </c>
      <c r="E22346" s="5">
        <f t="shared" si="349"/>
        <v>2.9101240243970265E-2</v>
      </c>
    </row>
    <row r="22347" spans="1:5" x14ac:dyDescent="0.25">
      <c r="A22347" s="2">
        <v>3422</v>
      </c>
      <c r="B22347" s="2">
        <v>2023</v>
      </c>
      <c r="C22347" s="2" t="s">
        <v>60</v>
      </c>
      <c r="D22347" s="3">
        <v>222043</v>
      </c>
      <c r="E22347" s="5">
        <f t="shared" si="349"/>
        <v>4.5896515539782835E-2</v>
      </c>
    </row>
    <row r="22348" spans="1:5" x14ac:dyDescent="0.25">
      <c r="A22348" s="2">
        <v>3422</v>
      </c>
      <c r="B22348" s="2">
        <v>2024</v>
      </c>
      <c r="C22348" s="2" t="s">
        <v>60</v>
      </c>
      <c r="D22348" s="3">
        <v>232234</v>
      </c>
      <c r="E22348" s="5">
        <f t="shared" si="349"/>
        <v>4.8907567367396675E-2</v>
      </c>
    </row>
    <row r="22349" spans="1:5" x14ac:dyDescent="0.25">
      <c r="A22349" s="2">
        <v>3422</v>
      </c>
      <c r="B22349" s="2">
        <v>2025</v>
      </c>
      <c r="C22349" s="2" t="s">
        <v>60</v>
      </c>
      <c r="D22349" s="3">
        <v>243592</v>
      </c>
      <c r="E22349" s="5">
        <f t="shared" si="349"/>
        <v>1</v>
      </c>
    </row>
    <row r="22350" spans="1:5" x14ac:dyDescent="0.25">
      <c r="A22350" s="2">
        <v>3423</v>
      </c>
      <c r="B22350" s="2">
        <v>2024</v>
      </c>
      <c r="C22350" s="2" t="s">
        <v>60</v>
      </c>
      <c r="D22350" s="3">
        <v>184129</v>
      </c>
      <c r="E22350" s="5">
        <f t="shared" si="349"/>
        <v>9.1294690135720058E-3</v>
      </c>
    </row>
    <row r="22351" spans="1:5" x14ac:dyDescent="0.25">
      <c r="A22351" s="2">
        <v>3423</v>
      </c>
      <c r="B22351" s="2">
        <v>2025</v>
      </c>
      <c r="C22351" s="2" t="s">
        <v>64</v>
      </c>
      <c r="D22351" s="3">
        <v>185810</v>
      </c>
      <c r="E22351" s="5">
        <f t="shared" si="349"/>
        <v>1</v>
      </c>
    </row>
    <row r="22352" spans="1:5" x14ac:dyDescent="0.25">
      <c r="A22352" s="2">
        <v>3424</v>
      </c>
      <c r="B22352" s="2">
        <v>2025</v>
      </c>
      <c r="C22352" s="2" t="s">
        <v>55</v>
      </c>
      <c r="D22352" s="3">
        <v>114786</v>
      </c>
      <c r="E22352" s="5">
        <f t="shared" si="349"/>
        <v>1</v>
      </c>
    </row>
    <row r="22353" spans="1:5" x14ac:dyDescent="0.25">
      <c r="A22353" s="2">
        <v>3425</v>
      </c>
      <c r="B22353" s="2">
        <v>2019</v>
      </c>
      <c r="C22353" s="2" t="s">
        <v>55</v>
      </c>
      <c r="D22353" s="3">
        <v>161988</v>
      </c>
      <c r="E22353" s="5">
        <f t="shared" si="349"/>
        <v>3.2520927476109344E-2</v>
      </c>
    </row>
    <row r="22354" spans="1:5" x14ac:dyDescent="0.25">
      <c r="A22354" s="2">
        <v>3425</v>
      </c>
      <c r="B22354" s="2">
        <v>2020</v>
      </c>
      <c r="C22354" s="2" t="s">
        <v>55</v>
      </c>
      <c r="D22354" s="3">
        <v>167256</v>
      </c>
      <c r="E22354" s="5">
        <f t="shared" si="349"/>
        <v>2.8871908930023438E-2</v>
      </c>
    </row>
    <row r="22355" spans="1:5" x14ac:dyDescent="0.25">
      <c r="A22355" s="2">
        <v>3425</v>
      </c>
      <c r="B22355" s="2">
        <v>2021</v>
      </c>
      <c r="C22355" s="2" t="s">
        <v>55</v>
      </c>
      <c r="D22355" s="3">
        <v>172085</v>
      </c>
      <c r="E22355" s="5">
        <f t="shared" si="349"/>
        <v>3.1135775924688382E-2</v>
      </c>
    </row>
    <row r="22356" spans="1:5" x14ac:dyDescent="0.25">
      <c r="A22356" s="2">
        <v>3425</v>
      </c>
      <c r="B22356" s="2">
        <v>2022</v>
      </c>
      <c r="C22356" s="2" t="s">
        <v>55</v>
      </c>
      <c r="D22356" s="3">
        <v>177443</v>
      </c>
      <c r="E22356" s="5">
        <f t="shared" si="349"/>
        <v>2.418241350743619E-2</v>
      </c>
    </row>
    <row r="22357" spans="1:5" x14ac:dyDescent="0.25">
      <c r="A22357" s="2">
        <v>3425</v>
      </c>
      <c r="B22357" s="2">
        <v>2023</v>
      </c>
      <c r="C22357" s="2" t="s">
        <v>55</v>
      </c>
      <c r="D22357" s="3">
        <v>181734</v>
      </c>
      <c r="E22357" s="5">
        <f t="shared" si="349"/>
        <v>4.1901900579968523E-2</v>
      </c>
    </row>
    <row r="22358" spans="1:5" x14ac:dyDescent="0.25">
      <c r="A22358" s="2">
        <v>3425</v>
      </c>
      <c r="B22358" s="2">
        <v>2024</v>
      </c>
      <c r="C22358" s="2" t="s">
        <v>55</v>
      </c>
      <c r="D22358" s="3">
        <v>189349</v>
      </c>
      <c r="E22358" s="5">
        <f t="shared" si="349"/>
        <v>5.0177186042704214E-2</v>
      </c>
    </row>
    <row r="22359" spans="1:5" x14ac:dyDescent="0.25">
      <c r="A22359" s="2">
        <v>3425</v>
      </c>
      <c r="B22359" s="2">
        <v>2025</v>
      </c>
      <c r="C22359" s="2" t="s">
        <v>55</v>
      </c>
      <c r="D22359" s="3">
        <v>198850</v>
      </c>
      <c r="E22359" s="5">
        <f t="shared" si="349"/>
        <v>1</v>
      </c>
    </row>
    <row r="22360" spans="1:5" x14ac:dyDescent="0.25">
      <c r="A22360" s="2">
        <v>3426</v>
      </c>
      <c r="B22360" s="2">
        <v>2016</v>
      </c>
      <c r="C22360" s="2" t="s">
        <v>75</v>
      </c>
      <c r="D22360" s="3">
        <v>104573</v>
      </c>
      <c r="E22360" s="5">
        <f t="shared" si="349"/>
        <v>2.1640385185468524E-2</v>
      </c>
    </row>
    <row r="22361" spans="1:5" x14ac:dyDescent="0.25">
      <c r="A22361" s="2">
        <v>3426</v>
      </c>
      <c r="B22361" s="2">
        <v>2017</v>
      </c>
      <c r="C22361" s="2" t="s">
        <v>75</v>
      </c>
      <c r="D22361" s="3">
        <v>106836</v>
      </c>
      <c r="E22361" s="5">
        <f t="shared" si="349"/>
        <v>2.3821558276236474E-2</v>
      </c>
    </row>
    <row r="22362" spans="1:5" x14ac:dyDescent="0.25">
      <c r="A22362" s="2">
        <v>3426</v>
      </c>
      <c r="B22362" s="2">
        <v>2018</v>
      </c>
      <c r="C22362" s="2" t="s">
        <v>75</v>
      </c>
      <c r="D22362" s="3">
        <v>109381</v>
      </c>
      <c r="E22362" s="5">
        <f t="shared" si="349"/>
        <v>4.9204157943335679E-2</v>
      </c>
    </row>
    <row r="22363" spans="1:5" x14ac:dyDescent="0.25">
      <c r="A22363" s="2">
        <v>3426</v>
      </c>
      <c r="B22363" s="2">
        <v>2019</v>
      </c>
      <c r="C22363" s="2" t="s">
        <v>75</v>
      </c>
      <c r="D22363" s="3">
        <v>114763</v>
      </c>
      <c r="E22363" s="5">
        <f t="shared" si="349"/>
        <v>5.5845525125693823E-2</v>
      </c>
    </row>
    <row r="22364" spans="1:5" x14ac:dyDescent="0.25">
      <c r="A22364" s="2">
        <v>3426</v>
      </c>
      <c r="B22364" s="2">
        <v>2020</v>
      </c>
      <c r="C22364" s="2" t="s">
        <v>71</v>
      </c>
      <c r="D22364" s="3">
        <v>121172</v>
      </c>
      <c r="E22364" s="5">
        <f t="shared" si="349"/>
        <v>3.2581784570692898E-2</v>
      </c>
    </row>
    <row r="22365" spans="1:5" x14ac:dyDescent="0.25">
      <c r="A22365" s="2">
        <v>3426</v>
      </c>
      <c r="B22365" s="2">
        <v>2021</v>
      </c>
      <c r="C22365" s="2" t="s">
        <v>71</v>
      </c>
      <c r="D22365" s="3">
        <v>125120</v>
      </c>
      <c r="E22365" s="5">
        <f t="shared" si="349"/>
        <v>3.5062340153452685E-2</v>
      </c>
    </row>
    <row r="22366" spans="1:5" x14ac:dyDescent="0.25">
      <c r="A22366" s="2">
        <v>3426</v>
      </c>
      <c r="B22366" s="2">
        <v>2022</v>
      </c>
      <c r="C22366" s="2" t="s">
        <v>71</v>
      </c>
      <c r="D22366" s="3">
        <v>129507</v>
      </c>
      <c r="E22366" s="5">
        <f t="shared" si="349"/>
        <v>0.16861636822720008</v>
      </c>
    </row>
    <row r="22367" spans="1:5" x14ac:dyDescent="0.25">
      <c r="A22367" s="2">
        <v>3426</v>
      </c>
      <c r="B22367" s="2">
        <v>2023</v>
      </c>
      <c r="C22367" s="2" t="s">
        <v>3443</v>
      </c>
      <c r="D22367" s="3">
        <v>151344</v>
      </c>
      <c r="E22367" s="5">
        <f t="shared" si="349"/>
        <v>4.693942277196321E-2</v>
      </c>
    </row>
    <row r="22368" spans="1:5" x14ac:dyDescent="0.25">
      <c r="A22368" s="2">
        <v>3426</v>
      </c>
      <c r="B22368" s="2">
        <v>2024</v>
      </c>
      <c r="C22368" s="2" t="s">
        <v>3443</v>
      </c>
      <c r="D22368" s="3">
        <v>158448</v>
      </c>
      <c r="E22368" s="5">
        <f t="shared" si="349"/>
        <v>3.6384176512168027E-2</v>
      </c>
    </row>
    <row r="22369" spans="1:5" x14ac:dyDescent="0.25">
      <c r="A22369" s="2">
        <v>3426</v>
      </c>
      <c r="B22369" s="2">
        <v>2025</v>
      </c>
      <c r="C22369" s="2" t="s">
        <v>3443</v>
      </c>
      <c r="D22369" s="3">
        <v>164213</v>
      </c>
      <c r="E22369" s="5">
        <f t="shared" si="349"/>
        <v>1</v>
      </c>
    </row>
    <row r="22370" spans="1:5" x14ac:dyDescent="0.25">
      <c r="A22370" s="2">
        <v>3427</v>
      </c>
      <c r="B22370" s="2">
        <v>2019</v>
      </c>
      <c r="C22370" s="2" t="s">
        <v>60</v>
      </c>
      <c r="D22370" s="3">
        <v>71643</v>
      </c>
      <c r="E22370" s="5">
        <f t="shared" si="349"/>
        <v>5.5288025347905591E-2</v>
      </c>
    </row>
    <row r="22371" spans="1:5" x14ac:dyDescent="0.25">
      <c r="A22371" s="2">
        <v>3427</v>
      </c>
      <c r="B22371" s="2">
        <v>2020</v>
      </c>
      <c r="C22371" s="2" t="s">
        <v>60</v>
      </c>
      <c r="D22371" s="3">
        <v>75604</v>
      </c>
      <c r="E22371" s="5">
        <f t="shared" si="349"/>
        <v>3.0501031691444896E-2</v>
      </c>
    </row>
    <row r="22372" spans="1:5" x14ac:dyDescent="0.25">
      <c r="A22372" s="2">
        <v>3427</v>
      </c>
      <c r="B22372" s="2">
        <v>2021</v>
      </c>
      <c r="C22372" s="2" t="s">
        <v>60</v>
      </c>
      <c r="D22372" s="3">
        <v>77910</v>
      </c>
      <c r="E22372" s="5">
        <f t="shared" si="349"/>
        <v>4.0213066358618918E-2</v>
      </c>
    </row>
    <row r="22373" spans="1:5" x14ac:dyDescent="0.25">
      <c r="A22373" s="2">
        <v>3427</v>
      </c>
      <c r="B22373" s="2">
        <v>2022</v>
      </c>
      <c r="C22373" s="2" t="s">
        <v>60</v>
      </c>
      <c r="D22373" s="3">
        <v>81043</v>
      </c>
      <c r="E22373" s="5">
        <f t="shared" si="349"/>
        <v>4.5691793245560997E-2</v>
      </c>
    </row>
    <row r="22374" spans="1:5" x14ac:dyDescent="0.25">
      <c r="A22374" s="2">
        <v>3427</v>
      </c>
      <c r="B22374" s="2">
        <v>2023</v>
      </c>
      <c r="C22374" s="2" t="s">
        <v>60</v>
      </c>
      <c r="D22374" s="3">
        <v>84746</v>
      </c>
      <c r="E22374" s="5">
        <f t="shared" si="349"/>
        <v>5.1306256342482238E-2</v>
      </c>
    </row>
    <row r="22375" spans="1:5" x14ac:dyDescent="0.25">
      <c r="A22375" s="2">
        <v>3427</v>
      </c>
      <c r="B22375" s="2">
        <v>2024</v>
      </c>
      <c r="C22375" s="2" t="s">
        <v>60</v>
      </c>
      <c r="D22375" s="3">
        <v>89094</v>
      </c>
      <c r="E22375" s="5">
        <f t="shared" si="349"/>
        <v>4.5704536781376974E-2</v>
      </c>
    </row>
    <row r="22376" spans="1:5" x14ac:dyDescent="0.25">
      <c r="A22376" s="2">
        <v>3427</v>
      </c>
      <c r="B22376" s="2">
        <v>2025</v>
      </c>
      <c r="C22376" s="2" t="s">
        <v>60</v>
      </c>
      <c r="D22376" s="3">
        <v>93166</v>
      </c>
      <c r="E22376" s="5">
        <f t="shared" si="349"/>
        <v>1</v>
      </c>
    </row>
    <row r="22377" spans="1:5" x14ac:dyDescent="0.25">
      <c r="A22377" s="2">
        <v>3428</v>
      </c>
      <c r="B22377" s="2">
        <v>2014</v>
      </c>
      <c r="C22377" s="2" t="s">
        <v>66</v>
      </c>
      <c r="D22377" s="3">
        <v>86514</v>
      </c>
      <c r="E22377" s="5">
        <f t="shared" si="349"/>
        <v>1.6425087269112515E-2</v>
      </c>
    </row>
    <row r="22378" spans="1:5" x14ac:dyDescent="0.25">
      <c r="A22378" s="2">
        <v>3428</v>
      </c>
      <c r="B22378" s="2">
        <v>2015</v>
      </c>
      <c r="C22378" s="2" t="s">
        <v>55</v>
      </c>
      <c r="D22378" s="3">
        <v>87935</v>
      </c>
      <c r="E22378" s="5">
        <f t="shared" si="349"/>
        <v>5.5370444078012171E-2</v>
      </c>
    </row>
    <row r="22379" spans="1:5" x14ac:dyDescent="0.25">
      <c r="A22379" s="2">
        <v>3428</v>
      </c>
      <c r="B22379" s="2">
        <v>2016</v>
      </c>
      <c r="C22379" s="2" t="s">
        <v>55</v>
      </c>
      <c r="D22379" s="3">
        <v>92804</v>
      </c>
      <c r="E22379" s="5">
        <f t="shared" si="349"/>
        <v>2.5268307400543082E-2</v>
      </c>
    </row>
    <row r="22380" spans="1:5" x14ac:dyDescent="0.25">
      <c r="A22380" s="2">
        <v>3428</v>
      </c>
      <c r="B22380" s="2">
        <v>2017</v>
      </c>
      <c r="C22380" s="2" t="s">
        <v>55</v>
      </c>
      <c r="D22380" s="3">
        <v>95149</v>
      </c>
      <c r="E22380" s="5">
        <f t="shared" si="349"/>
        <v>3.356840324123217E-2</v>
      </c>
    </row>
    <row r="22381" spans="1:5" x14ac:dyDescent="0.25">
      <c r="A22381" s="2">
        <v>3428</v>
      </c>
      <c r="B22381" s="2">
        <v>2018</v>
      </c>
      <c r="C22381" s="2" t="s">
        <v>55</v>
      </c>
      <c r="D22381" s="3">
        <v>98343</v>
      </c>
      <c r="E22381" s="5">
        <f t="shared" si="349"/>
        <v>3.2701869985662428E-2</v>
      </c>
    </row>
    <row r="22382" spans="1:5" x14ac:dyDescent="0.25">
      <c r="A22382" s="2">
        <v>3428</v>
      </c>
      <c r="B22382" s="2">
        <v>2019</v>
      </c>
      <c r="C22382" s="2" t="s">
        <v>55</v>
      </c>
      <c r="D22382" s="3">
        <v>101559</v>
      </c>
      <c r="E22382" s="5">
        <f t="shared" si="349"/>
        <v>4.3058714638781401E-2</v>
      </c>
    </row>
    <row r="22383" spans="1:5" x14ac:dyDescent="0.25">
      <c r="A22383" s="2">
        <v>3428</v>
      </c>
      <c r="B22383" s="2">
        <v>2020</v>
      </c>
      <c r="C22383" s="2" t="s">
        <v>55</v>
      </c>
      <c r="D22383" s="3">
        <v>105932</v>
      </c>
      <c r="E22383" s="5">
        <f t="shared" si="349"/>
        <v>4.665256957293358E-2</v>
      </c>
    </row>
    <row r="22384" spans="1:5" x14ac:dyDescent="0.25">
      <c r="A22384" s="2">
        <v>3428</v>
      </c>
      <c r="B22384" s="2">
        <v>2021</v>
      </c>
      <c r="C22384" s="2" t="s">
        <v>55</v>
      </c>
      <c r="D22384" s="3">
        <v>110874</v>
      </c>
      <c r="E22384" s="5">
        <f t="shared" si="349"/>
        <v>4.1497555784043148E-2</v>
      </c>
    </row>
    <row r="22385" spans="1:5" x14ac:dyDescent="0.25">
      <c r="A22385" s="2">
        <v>3428</v>
      </c>
      <c r="B22385" s="2">
        <v>2022</v>
      </c>
      <c r="C22385" s="2" t="s">
        <v>55</v>
      </c>
      <c r="D22385" s="3">
        <v>115475</v>
      </c>
      <c r="E22385" s="5">
        <f t="shared" si="349"/>
        <v>5.7579562675903875E-2</v>
      </c>
    </row>
    <row r="22386" spans="1:5" x14ac:dyDescent="0.25">
      <c r="A22386" s="2">
        <v>3428</v>
      </c>
      <c r="B22386" s="2">
        <v>2023</v>
      </c>
      <c r="C22386" s="2" t="s">
        <v>55</v>
      </c>
      <c r="D22386" s="3">
        <v>122124</v>
      </c>
      <c r="E22386" s="5">
        <f t="shared" si="349"/>
        <v>3.9582719203432579E-2</v>
      </c>
    </row>
    <row r="22387" spans="1:5" x14ac:dyDescent="0.25">
      <c r="A22387" s="2">
        <v>3428</v>
      </c>
      <c r="B22387" s="2">
        <v>2024</v>
      </c>
      <c r="C22387" s="2" t="s">
        <v>55</v>
      </c>
      <c r="D22387" s="3">
        <v>126958</v>
      </c>
      <c r="E22387" s="5">
        <f t="shared" si="349"/>
        <v>3.1159911151719465E-2</v>
      </c>
    </row>
    <row r="22388" spans="1:5" x14ac:dyDescent="0.25">
      <c r="A22388" s="2">
        <v>3428</v>
      </c>
      <c r="B22388" s="2">
        <v>2025</v>
      </c>
      <c r="C22388" s="2" t="s">
        <v>55</v>
      </c>
      <c r="D22388" s="3">
        <v>130914</v>
      </c>
      <c r="E22388" s="5">
        <f t="shared" si="349"/>
        <v>1</v>
      </c>
    </row>
    <row r="22389" spans="1:5" x14ac:dyDescent="0.25">
      <c r="A22389" s="2">
        <v>3429</v>
      </c>
      <c r="B22389" s="2">
        <v>2016</v>
      </c>
      <c r="C22389" s="2" t="s">
        <v>66</v>
      </c>
      <c r="D22389" s="3">
        <v>73078</v>
      </c>
      <c r="E22389" s="5">
        <f t="shared" si="349"/>
        <v>4.0422562193820302E-2</v>
      </c>
    </row>
    <row r="22390" spans="1:5" x14ac:dyDescent="0.25">
      <c r="A22390" s="2">
        <v>3429</v>
      </c>
      <c r="B22390" s="2">
        <v>2017</v>
      </c>
      <c r="C22390" s="2" t="s">
        <v>66</v>
      </c>
      <c r="D22390" s="3">
        <v>76032</v>
      </c>
      <c r="E22390" s="5">
        <f t="shared" si="349"/>
        <v>3.5090488215488214E-2</v>
      </c>
    </row>
    <row r="22391" spans="1:5" x14ac:dyDescent="0.25">
      <c r="A22391" s="2">
        <v>3429</v>
      </c>
      <c r="B22391" s="2">
        <v>2018</v>
      </c>
      <c r="C22391" s="2" t="s">
        <v>66</v>
      </c>
      <c r="D22391" s="3">
        <v>78700</v>
      </c>
      <c r="E22391" s="5">
        <f t="shared" si="349"/>
        <v>6.5235069885641678E-2</v>
      </c>
    </row>
    <row r="22392" spans="1:5" x14ac:dyDescent="0.25">
      <c r="A22392" s="2">
        <v>3429</v>
      </c>
      <c r="B22392" s="2">
        <v>2019</v>
      </c>
      <c r="C22392" s="2" t="s">
        <v>66</v>
      </c>
      <c r="D22392" s="3">
        <v>83834</v>
      </c>
      <c r="E22392" s="5">
        <f t="shared" si="349"/>
        <v>4.4886322971586706E-2</v>
      </c>
    </row>
    <row r="22393" spans="1:5" x14ac:dyDescent="0.25">
      <c r="A22393" s="2">
        <v>3429</v>
      </c>
      <c r="B22393" s="2">
        <v>2020</v>
      </c>
      <c r="C22393" s="2" t="s">
        <v>66</v>
      </c>
      <c r="D22393" s="3">
        <v>87597</v>
      </c>
      <c r="E22393" s="5">
        <f t="shared" si="349"/>
        <v>5.5743918170713606E-2</v>
      </c>
    </row>
    <row r="22394" spans="1:5" x14ac:dyDescent="0.25">
      <c r="A22394" s="2">
        <v>3429</v>
      </c>
      <c r="B22394" s="2">
        <v>2021</v>
      </c>
      <c r="C22394" s="2" t="s">
        <v>66</v>
      </c>
      <c r="D22394" s="3">
        <v>92480</v>
      </c>
      <c r="E22394" s="5">
        <f t="shared" si="349"/>
        <v>3.59969723183391E-2</v>
      </c>
    </row>
    <row r="22395" spans="1:5" x14ac:dyDescent="0.25">
      <c r="A22395" s="2">
        <v>3429</v>
      </c>
      <c r="B22395" s="2">
        <v>2022</v>
      </c>
      <c r="C22395" s="2" t="s">
        <v>66</v>
      </c>
      <c r="D22395" s="3">
        <v>95809</v>
      </c>
      <c r="E22395" s="5">
        <f t="shared" si="349"/>
        <v>4.8930685008715259E-2</v>
      </c>
    </row>
    <row r="22396" spans="1:5" x14ac:dyDescent="0.25">
      <c r="A22396" s="2">
        <v>3429</v>
      </c>
      <c r="B22396" s="2">
        <v>2023</v>
      </c>
      <c r="C22396" s="2" t="s">
        <v>66</v>
      </c>
      <c r="D22396" s="3">
        <v>100497</v>
      </c>
      <c r="E22396" s="5">
        <f t="shared" si="349"/>
        <v>2.7722220563797924E-2</v>
      </c>
    </row>
    <row r="22397" spans="1:5" x14ac:dyDescent="0.25">
      <c r="A22397" s="2">
        <v>3429</v>
      </c>
      <c r="B22397" s="2">
        <v>2024</v>
      </c>
      <c r="C22397" s="2" t="s">
        <v>66</v>
      </c>
      <c r="D22397" s="3">
        <v>103283</v>
      </c>
      <c r="E22397" s="5">
        <f t="shared" si="349"/>
        <v>3.816697810869165E-2</v>
      </c>
    </row>
    <row r="22398" spans="1:5" x14ac:dyDescent="0.25">
      <c r="A22398" s="2">
        <v>3429</v>
      </c>
      <c r="B22398" s="2">
        <v>2025</v>
      </c>
      <c r="C22398" s="2" t="s">
        <v>66</v>
      </c>
      <c r="D22398" s="3">
        <v>107225</v>
      </c>
      <c r="E22398" s="5">
        <f t="shared" si="349"/>
        <v>1</v>
      </c>
    </row>
    <row r="22399" spans="1:5" x14ac:dyDescent="0.25">
      <c r="A22399" s="2">
        <v>3430</v>
      </c>
      <c r="B22399" s="2">
        <v>2021</v>
      </c>
      <c r="C22399" s="2" t="s">
        <v>55</v>
      </c>
      <c r="D22399" s="3">
        <v>114612</v>
      </c>
      <c r="E22399" s="5">
        <f t="shared" si="349"/>
        <v>3.6968205772519455E-2</v>
      </c>
    </row>
    <row r="22400" spans="1:5" x14ac:dyDescent="0.25">
      <c r="A22400" s="2">
        <v>3430</v>
      </c>
      <c r="B22400" s="2">
        <v>2022</v>
      </c>
      <c r="C22400" s="2" t="s">
        <v>55</v>
      </c>
      <c r="D22400" s="3">
        <v>118849</v>
      </c>
      <c r="E22400" s="5">
        <f t="shared" si="349"/>
        <v>1.7526441114355189E-2</v>
      </c>
    </row>
    <row r="22401" spans="1:5" x14ac:dyDescent="0.25">
      <c r="A22401" s="2">
        <v>3430</v>
      </c>
      <c r="B22401" s="2">
        <v>2023</v>
      </c>
      <c r="C22401" s="2" t="s">
        <v>60</v>
      </c>
      <c r="D22401" s="3">
        <v>120932</v>
      </c>
      <c r="E22401" s="5">
        <f t="shared" si="349"/>
        <v>2.5154632355373269E-2</v>
      </c>
    </row>
    <row r="22402" spans="1:5" x14ac:dyDescent="0.25">
      <c r="A22402" s="2">
        <v>3430</v>
      </c>
      <c r="B22402" s="2">
        <v>2024</v>
      </c>
      <c r="C22402" s="2" t="s">
        <v>60</v>
      </c>
      <c r="D22402" s="3">
        <v>123974</v>
      </c>
      <c r="E22402" s="5">
        <f t="shared" ref="E22402:E22465" si="350">IF(A22403=A22402,(D22403-D22402)/D22402,1)</f>
        <v>2.2278864923290367E-2</v>
      </c>
    </row>
    <row r="22403" spans="1:5" x14ac:dyDescent="0.25">
      <c r="A22403" s="2">
        <v>3430</v>
      </c>
      <c r="B22403" s="2">
        <v>2025</v>
      </c>
      <c r="C22403" s="2" t="s">
        <v>60</v>
      </c>
      <c r="D22403" s="3">
        <v>126736</v>
      </c>
      <c r="E22403" s="5">
        <f t="shared" si="350"/>
        <v>1</v>
      </c>
    </row>
    <row r="22404" spans="1:5" x14ac:dyDescent="0.25">
      <c r="A22404" s="2">
        <v>3431</v>
      </c>
      <c r="B22404" s="2">
        <v>2021</v>
      </c>
      <c r="C22404" s="2" t="s">
        <v>55</v>
      </c>
      <c r="D22404" s="3">
        <v>45761</v>
      </c>
      <c r="E22404" s="5">
        <f t="shared" si="350"/>
        <v>4.0187058849238434E-2</v>
      </c>
    </row>
    <row r="22405" spans="1:5" x14ac:dyDescent="0.25">
      <c r="A22405" s="2">
        <v>3431</v>
      </c>
      <c r="B22405" s="2">
        <v>2022</v>
      </c>
      <c r="C22405" s="2" t="s">
        <v>55</v>
      </c>
      <c r="D22405" s="3">
        <v>47600</v>
      </c>
      <c r="E22405" s="5">
        <f t="shared" si="350"/>
        <v>4.7226890756302521E-2</v>
      </c>
    </row>
    <row r="22406" spans="1:5" x14ac:dyDescent="0.25">
      <c r="A22406" s="2">
        <v>3431</v>
      </c>
      <c r="B22406" s="2">
        <v>2023</v>
      </c>
      <c r="C22406" s="2" t="s">
        <v>60</v>
      </c>
      <c r="D22406" s="3">
        <v>49848</v>
      </c>
      <c r="E22406" s="5">
        <f t="shared" si="350"/>
        <v>7.9301075268817203E-2</v>
      </c>
    </row>
    <row r="22407" spans="1:5" x14ac:dyDescent="0.25">
      <c r="A22407" s="2">
        <v>3431</v>
      </c>
      <c r="B22407" s="2">
        <v>2024</v>
      </c>
      <c r="C22407" s="2" t="s">
        <v>64</v>
      </c>
      <c r="D22407" s="3">
        <v>53801</v>
      </c>
      <c r="E22407" s="5">
        <f t="shared" si="350"/>
        <v>2.579877697440568E-2</v>
      </c>
    </row>
    <row r="22408" spans="1:5" x14ac:dyDescent="0.25">
      <c r="A22408" s="2">
        <v>3431</v>
      </c>
      <c r="B22408" s="2">
        <v>2025</v>
      </c>
      <c r="C22408" s="2" t="s">
        <v>64</v>
      </c>
      <c r="D22408" s="3">
        <v>55189</v>
      </c>
      <c r="E22408" s="5">
        <f t="shared" si="350"/>
        <v>1</v>
      </c>
    </row>
    <row r="22409" spans="1:5" x14ac:dyDescent="0.25">
      <c r="A22409" s="2">
        <v>3432</v>
      </c>
      <c r="B22409" s="2">
        <v>2024</v>
      </c>
      <c r="C22409" s="2" t="s">
        <v>60</v>
      </c>
      <c r="D22409" s="3">
        <v>93444</v>
      </c>
      <c r="E22409" s="5">
        <f t="shared" si="350"/>
        <v>2.6218911861649759E-2</v>
      </c>
    </row>
    <row r="22410" spans="1:5" x14ac:dyDescent="0.25">
      <c r="A22410" s="2">
        <v>3432</v>
      </c>
      <c r="B22410" s="2">
        <v>2025</v>
      </c>
      <c r="C22410" s="2" t="s">
        <v>60</v>
      </c>
      <c r="D22410" s="3">
        <v>95894</v>
      </c>
      <c r="E22410" s="5">
        <f t="shared" si="350"/>
        <v>1</v>
      </c>
    </row>
    <row r="22411" spans="1:5" x14ac:dyDescent="0.25">
      <c r="A22411" s="2">
        <v>3433</v>
      </c>
      <c r="B22411" s="2">
        <v>2018</v>
      </c>
      <c r="C22411" s="2" t="s">
        <v>60</v>
      </c>
      <c r="D22411" s="3">
        <v>279074</v>
      </c>
      <c r="E22411" s="5">
        <f t="shared" si="350"/>
        <v>2.4939621749070138E-2</v>
      </c>
    </row>
    <row r="22412" spans="1:5" x14ac:dyDescent="0.25">
      <c r="A22412" s="2">
        <v>3433</v>
      </c>
      <c r="B22412" s="2">
        <v>2019</v>
      </c>
      <c r="C22412" s="2" t="s">
        <v>60</v>
      </c>
      <c r="D22412" s="3">
        <v>286034</v>
      </c>
      <c r="E22412" s="5">
        <f t="shared" si="350"/>
        <v>5.3388757979820581E-2</v>
      </c>
    </row>
    <row r="22413" spans="1:5" x14ac:dyDescent="0.25">
      <c r="A22413" s="2">
        <v>3433</v>
      </c>
      <c r="B22413" s="2">
        <v>2020</v>
      </c>
      <c r="C22413" s="2" t="s">
        <v>60</v>
      </c>
      <c r="D22413" s="3">
        <v>301305</v>
      </c>
      <c r="E22413" s="5">
        <f t="shared" si="350"/>
        <v>5.1705082889430973E-2</v>
      </c>
    </row>
    <row r="22414" spans="1:5" x14ac:dyDescent="0.25">
      <c r="A22414" s="2">
        <v>3433</v>
      </c>
      <c r="B22414" s="2">
        <v>2021</v>
      </c>
      <c r="C22414" s="2" t="s">
        <v>60</v>
      </c>
      <c r="D22414" s="3">
        <v>316884</v>
      </c>
      <c r="E22414" s="5">
        <f t="shared" si="350"/>
        <v>2.9098976281541511E-2</v>
      </c>
    </row>
    <row r="22415" spans="1:5" x14ac:dyDescent="0.25">
      <c r="A22415" s="2">
        <v>3433</v>
      </c>
      <c r="B22415" s="2">
        <v>2022</v>
      </c>
      <c r="C22415" s="2" t="s">
        <v>60</v>
      </c>
      <c r="D22415" s="3">
        <v>326105</v>
      </c>
      <c r="E22415" s="5">
        <f t="shared" si="350"/>
        <v>4.641756489474249E-2</v>
      </c>
    </row>
    <row r="22416" spans="1:5" x14ac:dyDescent="0.25">
      <c r="A22416" s="2">
        <v>3433</v>
      </c>
      <c r="B22416" s="2">
        <v>2023</v>
      </c>
      <c r="C22416" s="2" t="s">
        <v>60</v>
      </c>
      <c r="D22416" s="3">
        <v>341242</v>
      </c>
      <c r="E22416" s="5">
        <f t="shared" si="350"/>
        <v>3.5505594270341868E-2</v>
      </c>
    </row>
    <row r="22417" spans="1:5" x14ac:dyDescent="0.25">
      <c r="A22417" s="2">
        <v>3433</v>
      </c>
      <c r="B22417" s="2">
        <v>2024</v>
      </c>
      <c r="C22417" s="2" t="s">
        <v>60</v>
      </c>
      <c r="D22417" s="3">
        <v>353358</v>
      </c>
      <c r="E22417" s="5">
        <f t="shared" si="350"/>
        <v>-5.8161977371391053E-2</v>
      </c>
    </row>
    <row r="22418" spans="1:5" x14ac:dyDescent="0.25">
      <c r="A22418" s="2">
        <v>3433</v>
      </c>
      <c r="B22418" s="2">
        <v>2025</v>
      </c>
      <c r="C22418" s="2" t="s">
        <v>64</v>
      </c>
      <c r="D22418" s="3">
        <v>332806</v>
      </c>
      <c r="E22418" s="5">
        <f t="shared" si="350"/>
        <v>1</v>
      </c>
    </row>
    <row r="22419" spans="1:5" x14ac:dyDescent="0.25">
      <c r="A22419" s="2">
        <v>3434</v>
      </c>
      <c r="B22419" s="2">
        <v>2019</v>
      </c>
      <c r="C22419" s="2" t="s">
        <v>60</v>
      </c>
      <c r="D22419" s="3">
        <v>78337</v>
      </c>
      <c r="E22419" s="5">
        <f t="shared" si="350"/>
        <v>3.2398483475241588E-2</v>
      </c>
    </row>
    <row r="22420" spans="1:5" x14ac:dyDescent="0.25">
      <c r="A22420" s="2">
        <v>3434</v>
      </c>
      <c r="B22420" s="2">
        <v>2020</v>
      </c>
      <c r="C22420" s="2" t="s">
        <v>60</v>
      </c>
      <c r="D22420" s="3">
        <v>80875</v>
      </c>
      <c r="E22420" s="5">
        <f t="shared" si="350"/>
        <v>2.3332302936630602E-2</v>
      </c>
    </row>
    <row r="22421" spans="1:5" x14ac:dyDescent="0.25">
      <c r="A22421" s="2">
        <v>3434</v>
      </c>
      <c r="B22421" s="2">
        <v>2021</v>
      </c>
      <c r="C22421" s="2" t="s">
        <v>60</v>
      </c>
      <c r="D22421" s="3">
        <v>82762</v>
      </c>
      <c r="E22421" s="5">
        <f t="shared" si="350"/>
        <v>2.3102389985742249E-2</v>
      </c>
    </row>
    <row r="22422" spans="1:5" x14ac:dyDescent="0.25">
      <c r="A22422" s="2">
        <v>3434</v>
      </c>
      <c r="B22422" s="2">
        <v>2022</v>
      </c>
      <c r="C22422" s="2" t="s">
        <v>60</v>
      </c>
      <c r="D22422" s="3">
        <v>84674</v>
      </c>
      <c r="E22422" s="5">
        <f t="shared" si="350"/>
        <v>4.8468242908094573E-2</v>
      </c>
    </row>
    <row r="22423" spans="1:5" x14ac:dyDescent="0.25">
      <c r="A22423" s="2">
        <v>3434</v>
      </c>
      <c r="B22423" s="2">
        <v>2023</v>
      </c>
      <c r="C22423" s="2" t="s">
        <v>60</v>
      </c>
      <c r="D22423" s="3">
        <v>88778</v>
      </c>
      <c r="E22423" s="5">
        <f t="shared" si="350"/>
        <v>3.0998670841875239E-2</v>
      </c>
    </row>
    <row r="22424" spans="1:5" x14ac:dyDescent="0.25">
      <c r="A22424" s="2">
        <v>3434</v>
      </c>
      <c r="B22424" s="2">
        <v>2024</v>
      </c>
      <c r="C22424" s="2" t="s">
        <v>60</v>
      </c>
      <c r="D22424" s="3">
        <v>91530</v>
      </c>
      <c r="E22424" s="5">
        <f t="shared" si="350"/>
        <v>2.771768818966459E-2</v>
      </c>
    </row>
    <row r="22425" spans="1:5" x14ac:dyDescent="0.25">
      <c r="A22425" s="2">
        <v>3434</v>
      </c>
      <c r="B22425" s="2">
        <v>2025</v>
      </c>
      <c r="C22425" s="2" t="s">
        <v>60</v>
      </c>
      <c r="D22425" s="3">
        <v>94067</v>
      </c>
      <c r="E22425" s="5">
        <f t="shared" si="350"/>
        <v>1</v>
      </c>
    </row>
    <row r="22426" spans="1:5" x14ac:dyDescent="0.25">
      <c r="A22426" s="2">
        <v>3435</v>
      </c>
      <c r="B22426" s="2">
        <v>2015</v>
      </c>
      <c r="C22426" s="2" t="s">
        <v>3443</v>
      </c>
      <c r="D22426" s="3">
        <v>162956</v>
      </c>
      <c r="E22426" s="5">
        <f t="shared" si="350"/>
        <v>5.7690419499742261E-2</v>
      </c>
    </row>
    <row r="22427" spans="1:5" x14ac:dyDescent="0.25">
      <c r="A22427" s="2">
        <v>3435</v>
      </c>
      <c r="B22427" s="2">
        <v>2016</v>
      </c>
      <c r="C22427" s="2" t="s">
        <v>3443</v>
      </c>
      <c r="D22427" s="3">
        <v>172357</v>
      </c>
      <c r="E22427" s="5">
        <f t="shared" si="350"/>
        <v>4.2504801081476237E-2</v>
      </c>
    </row>
    <row r="22428" spans="1:5" x14ac:dyDescent="0.25">
      <c r="A22428" s="2">
        <v>3435</v>
      </c>
      <c r="B22428" s="2">
        <v>2017</v>
      </c>
      <c r="C22428" s="2" t="s">
        <v>3443</v>
      </c>
      <c r="D22428" s="3">
        <v>179683</v>
      </c>
      <c r="E22428" s="5">
        <f t="shared" si="350"/>
        <v>4.4127713807093606E-2</v>
      </c>
    </row>
    <row r="22429" spans="1:5" x14ac:dyDescent="0.25">
      <c r="A22429" s="2">
        <v>3435</v>
      </c>
      <c r="B22429" s="2">
        <v>2018</v>
      </c>
      <c r="C22429" s="2" t="s">
        <v>3443</v>
      </c>
      <c r="D22429" s="3">
        <v>187612</v>
      </c>
      <c r="E22429" s="5">
        <f t="shared" si="350"/>
        <v>6.4052406029465062E-2</v>
      </c>
    </row>
    <row r="22430" spans="1:5" x14ac:dyDescent="0.25">
      <c r="A22430" s="2">
        <v>3435</v>
      </c>
      <c r="B22430" s="2">
        <v>2019</v>
      </c>
      <c r="C22430" s="2" t="s">
        <v>3443</v>
      </c>
      <c r="D22430" s="3">
        <v>199629</v>
      </c>
      <c r="E22430" s="5">
        <f t="shared" si="350"/>
        <v>4.3816279197912124E-2</v>
      </c>
    </row>
    <row r="22431" spans="1:5" x14ac:dyDescent="0.25">
      <c r="A22431" s="2">
        <v>3435</v>
      </c>
      <c r="B22431" s="2">
        <v>2020</v>
      </c>
      <c r="C22431" s="2" t="s">
        <v>3443</v>
      </c>
      <c r="D22431" s="3">
        <v>208376</v>
      </c>
      <c r="E22431" s="5">
        <f t="shared" si="350"/>
        <v>4.7567858102660572E-2</v>
      </c>
    </row>
    <row r="22432" spans="1:5" x14ac:dyDescent="0.25">
      <c r="A22432" s="2">
        <v>3435</v>
      </c>
      <c r="B22432" s="2">
        <v>2021</v>
      </c>
      <c r="C22432" s="2" t="s">
        <v>3443</v>
      </c>
      <c r="D22432" s="3">
        <v>218288</v>
      </c>
      <c r="E22432" s="5">
        <f t="shared" si="350"/>
        <v>5.1509931833174524E-2</v>
      </c>
    </row>
    <row r="22433" spans="1:5" x14ac:dyDescent="0.25">
      <c r="A22433" s="2">
        <v>3435</v>
      </c>
      <c r="B22433" s="2">
        <v>2022</v>
      </c>
      <c r="C22433" s="2" t="s">
        <v>3443</v>
      </c>
      <c r="D22433" s="3">
        <v>229532</v>
      </c>
      <c r="E22433" s="5">
        <f t="shared" si="350"/>
        <v>2.8078873533973477E-2</v>
      </c>
    </row>
    <row r="22434" spans="1:5" x14ac:dyDescent="0.25">
      <c r="A22434" s="2">
        <v>3435</v>
      </c>
      <c r="B22434" s="2">
        <v>2023</v>
      </c>
      <c r="C22434" s="2" t="s">
        <v>3443</v>
      </c>
      <c r="D22434" s="3">
        <v>235977</v>
      </c>
      <c r="E22434" s="5">
        <f t="shared" si="350"/>
        <v>2.5299075757383136E-2</v>
      </c>
    </row>
    <row r="22435" spans="1:5" x14ac:dyDescent="0.25">
      <c r="A22435" s="2">
        <v>3435</v>
      </c>
      <c r="B22435" s="2">
        <v>2024</v>
      </c>
      <c r="C22435" s="2" t="s">
        <v>3443</v>
      </c>
      <c r="D22435" s="3">
        <v>241947</v>
      </c>
      <c r="E22435" s="5">
        <f t="shared" si="350"/>
        <v>2.721257134827049E-2</v>
      </c>
    </row>
    <row r="22436" spans="1:5" x14ac:dyDescent="0.25">
      <c r="A22436" s="2">
        <v>3435</v>
      </c>
      <c r="B22436" s="2">
        <v>2025</v>
      </c>
      <c r="C22436" s="2" t="s">
        <v>3443</v>
      </c>
      <c r="D22436" s="3">
        <v>248531</v>
      </c>
      <c r="E22436" s="5">
        <f t="shared" si="350"/>
        <v>1</v>
      </c>
    </row>
    <row r="22437" spans="1:5" x14ac:dyDescent="0.25">
      <c r="A22437" s="2">
        <v>3436</v>
      </c>
      <c r="B22437" s="2">
        <v>2025</v>
      </c>
      <c r="C22437" s="2" t="s">
        <v>66</v>
      </c>
      <c r="D22437" s="3">
        <v>34943</v>
      </c>
      <c r="E22437" s="5">
        <f t="shared" si="350"/>
        <v>1</v>
      </c>
    </row>
    <row r="22438" spans="1:5" x14ac:dyDescent="0.25">
      <c r="A22438" s="2">
        <v>3437</v>
      </c>
      <c r="B22438" s="2">
        <v>2018</v>
      </c>
      <c r="C22438" s="2" t="s">
        <v>64</v>
      </c>
      <c r="D22438" s="3">
        <v>81160</v>
      </c>
      <c r="E22438" s="5">
        <f t="shared" si="350"/>
        <v>5.0899457861015275E-2</v>
      </c>
    </row>
    <row r="22439" spans="1:5" x14ac:dyDescent="0.25">
      <c r="A22439" s="2">
        <v>3437</v>
      </c>
      <c r="B22439" s="2">
        <v>2019</v>
      </c>
      <c r="C22439" s="2" t="s">
        <v>75</v>
      </c>
      <c r="D22439" s="3">
        <v>85291</v>
      </c>
      <c r="E22439" s="5">
        <f t="shared" si="350"/>
        <v>3.6416503499783093E-2</v>
      </c>
    </row>
    <row r="22440" spans="1:5" x14ac:dyDescent="0.25">
      <c r="A22440" s="2">
        <v>3437</v>
      </c>
      <c r="B22440" s="2">
        <v>2020</v>
      </c>
      <c r="C22440" s="2" t="s">
        <v>75</v>
      </c>
      <c r="D22440" s="3">
        <v>88397</v>
      </c>
      <c r="E22440" s="5">
        <f t="shared" si="350"/>
        <v>3.1539531884566221E-2</v>
      </c>
    </row>
    <row r="22441" spans="1:5" x14ac:dyDescent="0.25">
      <c r="A22441" s="2">
        <v>3437</v>
      </c>
      <c r="B22441" s="2">
        <v>2021</v>
      </c>
      <c r="C22441" s="2" t="s">
        <v>75</v>
      </c>
      <c r="D22441" s="3">
        <v>91185</v>
      </c>
      <c r="E22441" s="5">
        <f t="shared" si="350"/>
        <v>2.783352525086363E-2</v>
      </c>
    </row>
    <row r="22442" spans="1:5" x14ac:dyDescent="0.25">
      <c r="A22442" s="2">
        <v>3437</v>
      </c>
      <c r="B22442" s="2">
        <v>2022</v>
      </c>
      <c r="C22442" s="2" t="s">
        <v>75</v>
      </c>
      <c r="D22442" s="3">
        <v>93723</v>
      </c>
      <c r="E22442" s="5">
        <f t="shared" si="350"/>
        <v>0.10620658749719919</v>
      </c>
    </row>
    <row r="22443" spans="1:5" x14ac:dyDescent="0.25">
      <c r="A22443" s="2">
        <v>3437</v>
      </c>
      <c r="B22443" s="2">
        <v>2023</v>
      </c>
      <c r="C22443" s="2" t="s">
        <v>71</v>
      </c>
      <c r="D22443" s="3">
        <v>103677</v>
      </c>
      <c r="E22443" s="5">
        <f t="shared" si="350"/>
        <v>6.1768762599226444E-2</v>
      </c>
    </row>
    <row r="22444" spans="1:5" x14ac:dyDescent="0.25">
      <c r="A22444" s="2">
        <v>3437</v>
      </c>
      <c r="B22444" s="2">
        <v>2024</v>
      </c>
      <c r="C22444" s="2" t="s">
        <v>71</v>
      </c>
      <c r="D22444" s="3">
        <v>110081</v>
      </c>
      <c r="E22444" s="5">
        <f t="shared" si="350"/>
        <v>4.5657288723757961E-2</v>
      </c>
    </row>
    <row r="22445" spans="1:5" x14ac:dyDescent="0.25">
      <c r="A22445" s="2">
        <v>3437</v>
      </c>
      <c r="B22445" s="2">
        <v>2025</v>
      </c>
      <c r="C22445" s="2" t="s">
        <v>71</v>
      </c>
      <c r="D22445" s="3">
        <v>115107</v>
      </c>
      <c r="E22445" s="5">
        <f t="shared" si="350"/>
        <v>1</v>
      </c>
    </row>
    <row r="22446" spans="1:5" x14ac:dyDescent="0.25">
      <c r="A22446" s="2">
        <v>3438</v>
      </c>
      <c r="B22446" s="2">
        <v>2021</v>
      </c>
      <c r="C22446" s="2" t="s">
        <v>64</v>
      </c>
      <c r="D22446" s="3">
        <v>149424</v>
      </c>
      <c r="E22446" s="5">
        <f t="shared" si="350"/>
        <v>5.0721436984687868E-2</v>
      </c>
    </row>
    <row r="22447" spans="1:5" x14ac:dyDescent="0.25">
      <c r="A22447" s="2">
        <v>3438</v>
      </c>
      <c r="B22447" s="2">
        <v>2022</v>
      </c>
      <c r="C22447" s="2" t="s">
        <v>64</v>
      </c>
      <c r="D22447" s="3">
        <v>157003</v>
      </c>
      <c r="E22447" s="5">
        <f t="shared" si="350"/>
        <v>2.7489920574766086E-2</v>
      </c>
    </row>
    <row r="22448" spans="1:5" x14ac:dyDescent="0.25">
      <c r="A22448" s="2">
        <v>3438</v>
      </c>
      <c r="B22448" s="2">
        <v>2023</v>
      </c>
      <c r="C22448" s="2" t="s">
        <v>64</v>
      </c>
      <c r="D22448" s="3">
        <v>161319</v>
      </c>
      <c r="E22448" s="5">
        <f t="shared" si="350"/>
        <v>3.2308655521048356E-2</v>
      </c>
    </row>
    <row r="22449" spans="1:5" x14ac:dyDescent="0.25">
      <c r="A22449" s="2">
        <v>3438</v>
      </c>
      <c r="B22449" s="2">
        <v>2024</v>
      </c>
      <c r="C22449" s="2" t="s">
        <v>64</v>
      </c>
      <c r="D22449" s="3">
        <v>166531</v>
      </c>
      <c r="E22449" s="5">
        <f t="shared" si="350"/>
        <v>2.4926290000060049E-2</v>
      </c>
    </row>
    <row r="22450" spans="1:5" x14ac:dyDescent="0.25">
      <c r="A22450" s="2">
        <v>3438</v>
      </c>
      <c r="B22450" s="2">
        <v>2025</v>
      </c>
      <c r="C22450" s="2" t="s">
        <v>75</v>
      </c>
      <c r="D22450" s="3">
        <v>170682</v>
      </c>
      <c r="E22450" s="5">
        <f t="shared" si="350"/>
        <v>1</v>
      </c>
    </row>
    <row r="22451" spans="1:5" x14ac:dyDescent="0.25">
      <c r="A22451" s="2">
        <v>3439</v>
      </c>
      <c r="B22451" s="2">
        <v>2018</v>
      </c>
      <c r="C22451" s="2" t="s">
        <v>55</v>
      </c>
      <c r="D22451" s="3">
        <v>172487</v>
      </c>
      <c r="E22451" s="5">
        <f t="shared" si="350"/>
        <v>5.4954866163826839E-2</v>
      </c>
    </row>
    <row r="22452" spans="1:5" x14ac:dyDescent="0.25">
      <c r="A22452" s="2">
        <v>3439</v>
      </c>
      <c r="B22452" s="2">
        <v>2019</v>
      </c>
      <c r="C22452" s="2" t="s">
        <v>55</v>
      </c>
      <c r="D22452" s="3">
        <v>181966</v>
      </c>
      <c r="E22452" s="5">
        <f t="shared" si="350"/>
        <v>6.6386028159106644E-2</v>
      </c>
    </row>
    <row r="22453" spans="1:5" x14ac:dyDescent="0.25">
      <c r="A22453" s="2">
        <v>3439</v>
      </c>
      <c r="B22453" s="2">
        <v>2020</v>
      </c>
      <c r="C22453" s="2" t="s">
        <v>60</v>
      </c>
      <c r="D22453" s="3">
        <v>194046</v>
      </c>
      <c r="E22453" s="5">
        <f t="shared" si="350"/>
        <v>4.9271822145264522E-2</v>
      </c>
    </row>
    <row r="22454" spans="1:5" x14ac:dyDescent="0.25">
      <c r="A22454" s="2">
        <v>3439</v>
      </c>
      <c r="B22454" s="2">
        <v>2021</v>
      </c>
      <c r="C22454" s="2" t="s">
        <v>60</v>
      </c>
      <c r="D22454" s="3">
        <v>203607</v>
      </c>
      <c r="E22454" s="5">
        <f t="shared" si="350"/>
        <v>2.405614738196624E-2</v>
      </c>
    </row>
    <row r="22455" spans="1:5" x14ac:dyDescent="0.25">
      <c r="A22455" s="2">
        <v>3439</v>
      </c>
      <c r="B22455" s="2">
        <v>2022</v>
      </c>
      <c r="C22455" s="2" t="s">
        <v>60</v>
      </c>
      <c r="D22455" s="3">
        <v>208505</v>
      </c>
      <c r="E22455" s="5">
        <f t="shared" si="350"/>
        <v>8.4372077408215632E-2</v>
      </c>
    </row>
    <row r="22456" spans="1:5" x14ac:dyDescent="0.25">
      <c r="A22456" s="2">
        <v>3439</v>
      </c>
      <c r="B22456" s="2">
        <v>2023</v>
      </c>
      <c r="C22456" s="2" t="s">
        <v>64</v>
      </c>
      <c r="D22456" s="3">
        <v>226097</v>
      </c>
      <c r="E22456" s="5">
        <f t="shared" si="350"/>
        <v>6.0836720522607551E-2</v>
      </c>
    </row>
    <row r="22457" spans="1:5" x14ac:dyDescent="0.25">
      <c r="A22457" s="2">
        <v>3439</v>
      </c>
      <c r="B22457" s="2">
        <v>2024</v>
      </c>
      <c r="C22457" s="2" t="s">
        <v>64</v>
      </c>
      <c r="D22457" s="3">
        <v>239852</v>
      </c>
      <c r="E22457" s="5">
        <f t="shared" si="350"/>
        <v>4.542384470423428E-2</v>
      </c>
    </row>
    <row r="22458" spans="1:5" x14ac:dyDescent="0.25">
      <c r="A22458" s="2">
        <v>3439</v>
      </c>
      <c r="B22458" s="2">
        <v>2025</v>
      </c>
      <c r="C22458" s="2" t="s">
        <v>64</v>
      </c>
      <c r="D22458" s="3">
        <v>250747</v>
      </c>
      <c r="E22458" s="5">
        <f t="shared" si="350"/>
        <v>1</v>
      </c>
    </row>
    <row r="22459" spans="1:5" x14ac:dyDescent="0.25">
      <c r="A22459" s="2">
        <v>3440</v>
      </c>
      <c r="B22459" s="2">
        <v>2016</v>
      </c>
      <c r="C22459" s="2" t="s">
        <v>50</v>
      </c>
      <c r="D22459" s="3">
        <v>44196</v>
      </c>
      <c r="E22459" s="5">
        <f t="shared" si="350"/>
        <v>3.4822155851208257E-2</v>
      </c>
    </row>
    <row r="22460" spans="1:5" x14ac:dyDescent="0.25">
      <c r="A22460" s="2">
        <v>3440</v>
      </c>
      <c r="B22460" s="2">
        <v>2017</v>
      </c>
      <c r="C22460" s="2" t="s">
        <v>50</v>
      </c>
      <c r="D22460" s="3">
        <v>45735</v>
      </c>
      <c r="E22460" s="5">
        <f t="shared" si="350"/>
        <v>4.7359790095113152E-2</v>
      </c>
    </row>
    <row r="22461" spans="1:5" x14ac:dyDescent="0.25">
      <c r="A22461" s="2">
        <v>3440</v>
      </c>
      <c r="B22461" s="2">
        <v>2018</v>
      </c>
      <c r="C22461" s="2" t="s">
        <v>50</v>
      </c>
      <c r="D22461" s="3">
        <v>47901</v>
      </c>
      <c r="E22461" s="5">
        <f t="shared" si="350"/>
        <v>4.8495856036408429E-2</v>
      </c>
    </row>
    <row r="22462" spans="1:5" x14ac:dyDescent="0.25">
      <c r="A22462" s="2">
        <v>3440</v>
      </c>
      <c r="B22462" s="2">
        <v>2019</v>
      </c>
      <c r="C22462" s="2" t="s">
        <v>50</v>
      </c>
      <c r="D22462" s="3">
        <v>50224</v>
      </c>
      <c r="E22462" s="5">
        <f t="shared" si="350"/>
        <v>0.12856403313157055</v>
      </c>
    </row>
    <row r="22463" spans="1:5" x14ac:dyDescent="0.25">
      <c r="A22463" s="2">
        <v>3440</v>
      </c>
      <c r="B22463" s="2">
        <v>2020</v>
      </c>
      <c r="C22463" s="2" t="s">
        <v>66</v>
      </c>
      <c r="D22463" s="3">
        <v>56681</v>
      </c>
      <c r="E22463" s="5">
        <f t="shared" si="350"/>
        <v>4.3224360896949594E-2</v>
      </c>
    </row>
    <row r="22464" spans="1:5" x14ac:dyDescent="0.25">
      <c r="A22464" s="2">
        <v>3440</v>
      </c>
      <c r="B22464" s="2">
        <v>2021</v>
      </c>
      <c r="C22464" s="2" t="s">
        <v>66</v>
      </c>
      <c r="D22464" s="3">
        <v>59131</v>
      </c>
      <c r="E22464" s="5">
        <f t="shared" si="350"/>
        <v>0.13338181326207912</v>
      </c>
    </row>
    <row r="22465" spans="1:5" x14ac:dyDescent="0.25">
      <c r="A22465" s="2">
        <v>3440</v>
      </c>
      <c r="B22465" s="2">
        <v>2022</v>
      </c>
      <c r="C22465" s="2" t="s">
        <v>55</v>
      </c>
      <c r="D22465" s="3">
        <v>67018</v>
      </c>
      <c r="E22465" s="5">
        <f t="shared" si="350"/>
        <v>3.5841117311766986E-2</v>
      </c>
    </row>
    <row r="22466" spans="1:5" x14ac:dyDescent="0.25">
      <c r="A22466" s="2">
        <v>3440</v>
      </c>
      <c r="B22466" s="2">
        <v>2023</v>
      </c>
      <c r="C22466" s="2" t="s">
        <v>55</v>
      </c>
      <c r="D22466" s="3">
        <v>69420</v>
      </c>
      <c r="E22466" s="5">
        <f t="shared" ref="E22466:E22529" si="351">IF(A22467=A22466,(D22467-D22466)/D22466,1)</f>
        <v>0.19740708729472775</v>
      </c>
    </row>
    <row r="22467" spans="1:5" x14ac:dyDescent="0.25">
      <c r="A22467" s="2">
        <v>3440</v>
      </c>
      <c r="B22467" s="2">
        <v>2024</v>
      </c>
      <c r="C22467" s="2" t="s">
        <v>60</v>
      </c>
      <c r="D22467" s="3">
        <v>83124</v>
      </c>
      <c r="E22467" s="5">
        <f t="shared" si="351"/>
        <v>3.3167316298541936E-2</v>
      </c>
    </row>
    <row r="22468" spans="1:5" x14ac:dyDescent="0.25">
      <c r="A22468" s="2">
        <v>3440</v>
      </c>
      <c r="B22468" s="2">
        <v>2025</v>
      </c>
      <c r="C22468" s="2" t="s">
        <v>60</v>
      </c>
      <c r="D22468" s="3">
        <v>85881</v>
      </c>
      <c r="E22468" s="5">
        <f t="shared" si="351"/>
        <v>1</v>
      </c>
    </row>
    <row r="22469" spans="1:5" x14ac:dyDescent="0.25">
      <c r="A22469" s="2">
        <v>3441</v>
      </c>
      <c r="B22469" s="2">
        <v>2017</v>
      </c>
      <c r="C22469" s="2" t="s">
        <v>55</v>
      </c>
      <c r="D22469" s="3">
        <v>62289</v>
      </c>
      <c r="E22469" s="5">
        <f t="shared" si="351"/>
        <v>2.7035271075149706E-2</v>
      </c>
    </row>
    <row r="22470" spans="1:5" x14ac:dyDescent="0.25">
      <c r="A22470" s="2">
        <v>3441</v>
      </c>
      <c r="B22470" s="2">
        <v>2018</v>
      </c>
      <c r="C22470" s="2" t="s">
        <v>55</v>
      </c>
      <c r="D22470" s="3">
        <v>63973</v>
      </c>
      <c r="E22470" s="5">
        <f t="shared" si="351"/>
        <v>3.4029981398402451E-2</v>
      </c>
    </row>
    <row r="22471" spans="1:5" x14ac:dyDescent="0.25">
      <c r="A22471" s="2">
        <v>3441</v>
      </c>
      <c r="B22471" s="2">
        <v>2019</v>
      </c>
      <c r="C22471" s="2" t="s">
        <v>55</v>
      </c>
      <c r="D22471" s="3">
        <v>66150</v>
      </c>
      <c r="E22471" s="5">
        <f t="shared" si="351"/>
        <v>4.6591080876795164E-2</v>
      </c>
    </row>
    <row r="22472" spans="1:5" x14ac:dyDescent="0.25">
      <c r="A22472" s="2">
        <v>3441</v>
      </c>
      <c r="B22472" s="2">
        <v>2020</v>
      </c>
      <c r="C22472" s="2" t="s">
        <v>55</v>
      </c>
      <c r="D22472" s="3">
        <v>69232</v>
      </c>
      <c r="E22472" s="5">
        <f t="shared" si="351"/>
        <v>5.1912410446036512E-2</v>
      </c>
    </row>
    <row r="22473" spans="1:5" x14ac:dyDescent="0.25">
      <c r="A22473" s="2">
        <v>3441</v>
      </c>
      <c r="B22473" s="2">
        <v>2021</v>
      </c>
      <c r="C22473" s="2" t="s">
        <v>55</v>
      </c>
      <c r="D22473" s="3">
        <v>72826</v>
      </c>
      <c r="E22473" s="5">
        <f t="shared" si="351"/>
        <v>2.4565402466152197E-2</v>
      </c>
    </row>
    <row r="22474" spans="1:5" x14ac:dyDescent="0.25">
      <c r="A22474" s="2">
        <v>3441</v>
      </c>
      <c r="B22474" s="2">
        <v>2022</v>
      </c>
      <c r="C22474" s="2" t="s">
        <v>55</v>
      </c>
      <c r="D22474" s="3">
        <v>74615</v>
      </c>
      <c r="E22474" s="5">
        <f t="shared" si="351"/>
        <v>4.434765127655297E-2</v>
      </c>
    </row>
    <row r="22475" spans="1:5" x14ac:dyDescent="0.25">
      <c r="A22475" s="2">
        <v>3441</v>
      </c>
      <c r="B22475" s="2">
        <v>2023</v>
      </c>
      <c r="C22475" s="2" t="s">
        <v>55</v>
      </c>
      <c r="D22475" s="3">
        <v>77924</v>
      </c>
      <c r="E22475" s="5">
        <f t="shared" si="351"/>
        <v>6.3574765155792828E-2</v>
      </c>
    </row>
    <row r="22476" spans="1:5" x14ac:dyDescent="0.25">
      <c r="A22476" s="2">
        <v>3441</v>
      </c>
      <c r="B22476" s="2">
        <v>2024</v>
      </c>
      <c r="C22476" s="2" t="s">
        <v>60</v>
      </c>
      <c r="D22476" s="3">
        <v>82878</v>
      </c>
      <c r="E22476" s="5">
        <f t="shared" si="351"/>
        <v>3.762156422693598E-2</v>
      </c>
    </row>
    <row r="22477" spans="1:5" x14ac:dyDescent="0.25">
      <c r="A22477" s="2">
        <v>3441</v>
      </c>
      <c r="B22477" s="2">
        <v>2025</v>
      </c>
      <c r="C22477" s="2" t="s">
        <v>60</v>
      </c>
      <c r="D22477" s="3">
        <v>85996</v>
      </c>
      <c r="E22477" s="5">
        <f t="shared" si="351"/>
        <v>1</v>
      </c>
    </row>
    <row r="22478" spans="1:5" x14ac:dyDescent="0.25">
      <c r="A22478" s="2">
        <v>3442</v>
      </c>
      <c r="B22478" s="2">
        <v>2025</v>
      </c>
      <c r="C22478" s="2" t="s">
        <v>3443</v>
      </c>
      <c r="D22478" s="3">
        <v>587425</v>
      </c>
      <c r="E22478" s="5">
        <f t="shared" si="351"/>
        <v>1</v>
      </c>
    </row>
    <row r="22479" spans="1:5" x14ac:dyDescent="0.25">
      <c r="A22479" s="2">
        <v>3443</v>
      </c>
      <c r="B22479" s="2">
        <v>2022</v>
      </c>
      <c r="C22479" s="2" t="s">
        <v>60</v>
      </c>
      <c r="D22479" s="3">
        <v>72470</v>
      </c>
      <c r="E22479" s="5">
        <f t="shared" si="351"/>
        <v>5.5126259141713811E-2</v>
      </c>
    </row>
    <row r="22480" spans="1:5" x14ac:dyDescent="0.25">
      <c r="A22480" s="2">
        <v>3443</v>
      </c>
      <c r="B22480" s="2">
        <v>2023</v>
      </c>
      <c r="C22480" s="2" t="s">
        <v>60</v>
      </c>
      <c r="D22480" s="3">
        <v>76465</v>
      </c>
      <c r="E22480" s="5">
        <f t="shared" si="351"/>
        <v>5.0794481135159879E-2</v>
      </c>
    </row>
    <row r="22481" spans="1:5" x14ac:dyDescent="0.25">
      <c r="A22481" s="2">
        <v>3443</v>
      </c>
      <c r="B22481" s="2">
        <v>2024</v>
      </c>
      <c r="C22481" s="2" t="s">
        <v>60</v>
      </c>
      <c r="D22481" s="3">
        <v>80349</v>
      </c>
      <c r="E22481" s="5">
        <f t="shared" si="351"/>
        <v>4.7492812605010641E-2</v>
      </c>
    </row>
    <row r="22482" spans="1:5" x14ac:dyDescent="0.25">
      <c r="A22482" s="2">
        <v>3443</v>
      </c>
      <c r="B22482" s="2">
        <v>2025</v>
      </c>
      <c r="C22482" s="2" t="s">
        <v>60</v>
      </c>
      <c r="D22482" s="3">
        <v>84165</v>
      </c>
      <c r="E22482" s="5">
        <f t="shared" si="351"/>
        <v>1</v>
      </c>
    </row>
    <row r="22483" spans="1:5" x14ac:dyDescent="0.25">
      <c r="A22483" s="2">
        <v>3444</v>
      </c>
      <c r="B22483" s="2">
        <v>2023</v>
      </c>
      <c r="C22483" s="2" t="s">
        <v>60</v>
      </c>
      <c r="D22483" s="3">
        <v>67577</v>
      </c>
      <c r="E22483" s="5">
        <f t="shared" si="351"/>
        <v>4.2795625730648004E-2</v>
      </c>
    </row>
    <row r="22484" spans="1:5" x14ac:dyDescent="0.25">
      <c r="A22484" s="2">
        <v>3444</v>
      </c>
      <c r="B22484" s="2">
        <v>2024</v>
      </c>
      <c r="C22484" s="2" t="s">
        <v>60</v>
      </c>
      <c r="D22484" s="3">
        <v>70469</v>
      </c>
      <c r="E22484" s="5">
        <f t="shared" si="351"/>
        <v>4.0939987796052166E-2</v>
      </c>
    </row>
    <row r="22485" spans="1:5" x14ac:dyDescent="0.25">
      <c r="A22485" s="2">
        <v>3444</v>
      </c>
      <c r="B22485" s="2">
        <v>2025</v>
      </c>
      <c r="C22485" s="2" t="s">
        <v>60</v>
      </c>
      <c r="D22485" s="3">
        <v>73354</v>
      </c>
      <c r="E22485" s="5">
        <f t="shared" si="351"/>
        <v>1</v>
      </c>
    </row>
    <row r="22486" spans="1:5" x14ac:dyDescent="0.25">
      <c r="A22486" s="2">
        <v>3445</v>
      </c>
      <c r="B22486" s="2">
        <v>2017</v>
      </c>
      <c r="C22486" s="2" t="s">
        <v>55</v>
      </c>
      <c r="D22486" s="3">
        <v>86377</v>
      </c>
      <c r="E22486" s="5">
        <f t="shared" si="351"/>
        <v>4.3298563274945877E-2</v>
      </c>
    </row>
    <row r="22487" spans="1:5" x14ac:dyDescent="0.25">
      <c r="A22487" s="2">
        <v>3445</v>
      </c>
      <c r="B22487" s="2">
        <v>2018</v>
      </c>
      <c r="C22487" s="2" t="s">
        <v>55</v>
      </c>
      <c r="D22487" s="3">
        <v>90117</v>
      </c>
      <c r="E22487" s="5">
        <f t="shared" si="351"/>
        <v>2.48121885992654E-2</v>
      </c>
    </row>
    <row r="22488" spans="1:5" x14ac:dyDescent="0.25">
      <c r="A22488" s="2">
        <v>3445</v>
      </c>
      <c r="B22488" s="2">
        <v>2019</v>
      </c>
      <c r="C22488" s="2" t="s">
        <v>55</v>
      </c>
      <c r="D22488" s="3">
        <v>92353</v>
      </c>
      <c r="E22488" s="5">
        <f t="shared" si="351"/>
        <v>4.1525451257674359E-2</v>
      </c>
    </row>
    <row r="22489" spans="1:5" x14ac:dyDescent="0.25">
      <c r="A22489" s="2">
        <v>3445</v>
      </c>
      <c r="B22489" s="2">
        <v>2020</v>
      </c>
      <c r="C22489" s="2" t="s">
        <v>55</v>
      </c>
      <c r="D22489" s="3">
        <v>96188</v>
      </c>
      <c r="E22489" s="5">
        <f t="shared" si="351"/>
        <v>3.4734062461013848E-2</v>
      </c>
    </row>
    <row r="22490" spans="1:5" x14ac:dyDescent="0.25">
      <c r="A22490" s="2">
        <v>3445</v>
      </c>
      <c r="B22490" s="2">
        <v>2021</v>
      </c>
      <c r="C22490" s="2" t="s">
        <v>55</v>
      </c>
      <c r="D22490" s="3">
        <v>99529</v>
      </c>
      <c r="E22490" s="5">
        <f t="shared" si="351"/>
        <v>3.4522601452842888E-2</v>
      </c>
    </row>
    <row r="22491" spans="1:5" x14ac:dyDescent="0.25">
      <c r="A22491" s="2">
        <v>3445</v>
      </c>
      <c r="B22491" s="2">
        <v>2022</v>
      </c>
      <c r="C22491" s="2" t="s">
        <v>55</v>
      </c>
      <c r="D22491" s="3">
        <v>102965</v>
      </c>
      <c r="E22491" s="5">
        <f t="shared" si="351"/>
        <v>4.2169669305103678E-2</v>
      </c>
    </row>
    <row r="22492" spans="1:5" x14ac:dyDescent="0.25">
      <c r="A22492" s="2">
        <v>3445</v>
      </c>
      <c r="B22492" s="2">
        <v>2023</v>
      </c>
      <c r="C22492" s="2" t="s">
        <v>55</v>
      </c>
      <c r="D22492" s="3">
        <v>107307</v>
      </c>
      <c r="E22492" s="5">
        <f t="shared" si="351"/>
        <v>3.1973682984334666E-2</v>
      </c>
    </row>
    <row r="22493" spans="1:5" x14ac:dyDescent="0.25">
      <c r="A22493" s="2">
        <v>3445</v>
      </c>
      <c r="B22493" s="2">
        <v>2024</v>
      </c>
      <c r="C22493" s="2" t="s">
        <v>55</v>
      </c>
      <c r="D22493" s="3">
        <v>110738</v>
      </c>
      <c r="E22493" s="5">
        <f t="shared" si="351"/>
        <v>5.0786541205367623E-2</v>
      </c>
    </row>
    <row r="22494" spans="1:5" x14ac:dyDescent="0.25">
      <c r="A22494" s="2">
        <v>3445</v>
      </c>
      <c r="B22494" s="2">
        <v>2025</v>
      </c>
      <c r="C22494" s="2" t="s">
        <v>55</v>
      </c>
      <c r="D22494" s="3">
        <v>116362</v>
      </c>
      <c r="E22494" s="5">
        <f t="shared" si="351"/>
        <v>1</v>
      </c>
    </row>
    <row r="22495" spans="1:5" x14ac:dyDescent="0.25">
      <c r="A22495" s="2">
        <v>3446</v>
      </c>
      <c r="B22495" s="2">
        <v>2017</v>
      </c>
      <c r="C22495" s="2" t="s">
        <v>55</v>
      </c>
      <c r="D22495" s="3">
        <v>101314</v>
      </c>
      <c r="E22495" s="5">
        <f t="shared" si="351"/>
        <v>4.1702035256726611E-2</v>
      </c>
    </row>
    <row r="22496" spans="1:5" x14ac:dyDescent="0.25">
      <c r="A22496" s="2">
        <v>3446</v>
      </c>
      <c r="B22496" s="2">
        <v>2018</v>
      </c>
      <c r="C22496" s="2" t="s">
        <v>60</v>
      </c>
      <c r="D22496" s="3">
        <v>105539</v>
      </c>
      <c r="E22496" s="5">
        <f t="shared" si="351"/>
        <v>4.8891878831521997E-2</v>
      </c>
    </row>
    <row r="22497" spans="1:5" x14ac:dyDescent="0.25">
      <c r="A22497" s="2">
        <v>3446</v>
      </c>
      <c r="B22497" s="2">
        <v>2019</v>
      </c>
      <c r="C22497" s="2" t="s">
        <v>60</v>
      </c>
      <c r="D22497" s="3">
        <v>110699</v>
      </c>
      <c r="E22497" s="5">
        <f t="shared" si="351"/>
        <v>4.6793557304040688E-2</v>
      </c>
    </row>
    <row r="22498" spans="1:5" x14ac:dyDescent="0.25">
      <c r="A22498" s="2">
        <v>3446</v>
      </c>
      <c r="B22498" s="2">
        <v>2020</v>
      </c>
      <c r="C22498" s="2" t="s">
        <v>60</v>
      </c>
      <c r="D22498" s="3">
        <v>115879</v>
      </c>
      <c r="E22498" s="5">
        <f t="shared" si="351"/>
        <v>3.7021375745389586E-2</v>
      </c>
    </row>
    <row r="22499" spans="1:5" x14ac:dyDescent="0.25">
      <c r="A22499" s="2">
        <v>3446</v>
      </c>
      <c r="B22499" s="2">
        <v>2021</v>
      </c>
      <c r="C22499" s="2" t="s">
        <v>60</v>
      </c>
      <c r="D22499" s="3">
        <v>120169</v>
      </c>
      <c r="E22499" s="5">
        <f t="shared" si="351"/>
        <v>6.2736645890371062E-2</v>
      </c>
    </row>
    <row r="22500" spans="1:5" x14ac:dyDescent="0.25">
      <c r="A22500" s="2">
        <v>3446</v>
      </c>
      <c r="B22500" s="2">
        <v>2022</v>
      </c>
      <c r="C22500" s="2" t="s">
        <v>64</v>
      </c>
      <c r="D22500" s="3">
        <v>127708</v>
      </c>
      <c r="E22500" s="5">
        <f t="shared" si="351"/>
        <v>3.1619005857111533E-2</v>
      </c>
    </row>
    <row r="22501" spans="1:5" x14ac:dyDescent="0.25">
      <c r="A22501" s="2">
        <v>3446</v>
      </c>
      <c r="B22501" s="2">
        <v>2023</v>
      </c>
      <c r="C22501" s="2" t="s">
        <v>64</v>
      </c>
      <c r="D22501" s="3">
        <v>131746</v>
      </c>
      <c r="E22501" s="5">
        <f t="shared" si="351"/>
        <v>2.7590970503848313E-2</v>
      </c>
    </row>
    <row r="22502" spans="1:5" x14ac:dyDescent="0.25">
      <c r="A22502" s="2">
        <v>3446</v>
      </c>
      <c r="B22502" s="2">
        <v>2024</v>
      </c>
      <c r="C22502" s="2" t="s">
        <v>64</v>
      </c>
      <c r="D22502" s="3">
        <v>135381</v>
      </c>
      <c r="E22502" s="5">
        <f t="shared" si="351"/>
        <v>4.3610255501141226E-2</v>
      </c>
    </row>
    <row r="22503" spans="1:5" x14ac:dyDescent="0.25">
      <c r="A22503" s="2">
        <v>3446</v>
      </c>
      <c r="B22503" s="2">
        <v>2025</v>
      </c>
      <c r="C22503" s="2" t="s">
        <v>64</v>
      </c>
      <c r="D22503" s="3">
        <v>141285</v>
      </c>
      <c r="E22503" s="5">
        <f t="shared" si="351"/>
        <v>1</v>
      </c>
    </row>
    <row r="22504" spans="1:5" x14ac:dyDescent="0.25">
      <c r="A22504" s="2">
        <v>3447</v>
      </c>
      <c r="B22504" s="2">
        <v>2019</v>
      </c>
      <c r="C22504" s="2" t="s">
        <v>75</v>
      </c>
      <c r="D22504" s="3">
        <v>216478</v>
      </c>
      <c r="E22504" s="5">
        <f t="shared" si="351"/>
        <v>5.0014320161864023E-2</v>
      </c>
    </row>
    <row r="22505" spans="1:5" x14ac:dyDescent="0.25">
      <c r="A22505" s="2">
        <v>3447</v>
      </c>
      <c r="B22505" s="2">
        <v>2020</v>
      </c>
      <c r="C22505" s="2" t="s">
        <v>75</v>
      </c>
      <c r="D22505" s="3">
        <v>227305</v>
      </c>
      <c r="E22505" s="5">
        <f t="shared" si="351"/>
        <v>3.2559776511735333E-2</v>
      </c>
    </row>
    <row r="22506" spans="1:5" x14ac:dyDescent="0.25">
      <c r="A22506" s="2">
        <v>3447</v>
      </c>
      <c r="B22506" s="2">
        <v>2021</v>
      </c>
      <c r="C22506" s="2" t="s">
        <v>75</v>
      </c>
      <c r="D22506" s="3">
        <v>234706</v>
      </c>
      <c r="E22506" s="5">
        <f t="shared" si="351"/>
        <v>4.4745340979778961E-2</v>
      </c>
    </row>
    <row r="22507" spans="1:5" x14ac:dyDescent="0.25">
      <c r="A22507" s="2">
        <v>3447</v>
      </c>
      <c r="B22507" s="2">
        <v>2022</v>
      </c>
      <c r="C22507" s="2" t="s">
        <v>75</v>
      </c>
      <c r="D22507" s="3">
        <v>245208</v>
      </c>
      <c r="E22507" s="5">
        <f t="shared" si="351"/>
        <v>4.6825552184268052E-2</v>
      </c>
    </row>
    <row r="22508" spans="1:5" x14ac:dyDescent="0.25">
      <c r="A22508" s="2">
        <v>3447</v>
      </c>
      <c r="B22508" s="2">
        <v>2023</v>
      </c>
      <c r="C22508" s="2" t="s">
        <v>75</v>
      </c>
      <c r="D22508" s="3">
        <v>256690</v>
      </c>
      <c r="E22508" s="5">
        <f t="shared" si="351"/>
        <v>5.5323542015660913E-2</v>
      </c>
    </row>
    <row r="22509" spans="1:5" x14ac:dyDescent="0.25">
      <c r="A22509" s="2">
        <v>3447</v>
      </c>
      <c r="B22509" s="2">
        <v>2024</v>
      </c>
      <c r="C22509" s="2" t="s">
        <v>75</v>
      </c>
      <c r="D22509" s="3">
        <v>270891</v>
      </c>
      <c r="E22509" s="5">
        <f t="shared" si="351"/>
        <v>4.5638282556452595E-2</v>
      </c>
    </row>
    <row r="22510" spans="1:5" x14ac:dyDescent="0.25">
      <c r="A22510" s="2">
        <v>3447</v>
      </c>
      <c r="B22510" s="2">
        <v>2025</v>
      </c>
      <c r="C22510" s="2" t="s">
        <v>75</v>
      </c>
      <c r="D22510" s="3">
        <v>283254</v>
      </c>
      <c r="E22510" s="5">
        <f t="shared" si="351"/>
        <v>1</v>
      </c>
    </row>
    <row r="22511" spans="1:5" x14ac:dyDescent="0.25">
      <c r="A22511" s="2">
        <v>3448</v>
      </c>
      <c r="B22511" s="2">
        <v>2023</v>
      </c>
      <c r="C22511" s="2" t="s">
        <v>55</v>
      </c>
      <c r="D22511" s="3">
        <v>62403</v>
      </c>
      <c r="E22511" s="5">
        <f t="shared" si="351"/>
        <v>4.4469015912696502E-2</v>
      </c>
    </row>
    <row r="22512" spans="1:5" x14ac:dyDescent="0.25">
      <c r="A22512" s="2">
        <v>3448</v>
      </c>
      <c r="B22512" s="2">
        <v>2024</v>
      </c>
      <c r="C22512" s="2" t="s">
        <v>55</v>
      </c>
      <c r="D22512" s="3">
        <v>65178</v>
      </c>
      <c r="E22512" s="5">
        <f t="shared" si="351"/>
        <v>5.0016876860290285E-2</v>
      </c>
    </row>
    <row r="22513" spans="1:5" x14ac:dyDescent="0.25">
      <c r="A22513" s="2">
        <v>3448</v>
      </c>
      <c r="B22513" s="2">
        <v>2025</v>
      </c>
      <c r="C22513" s="2" t="s">
        <v>55</v>
      </c>
      <c r="D22513" s="3">
        <v>68438</v>
      </c>
      <c r="E22513" s="5">
        <f t="shared" si="351"/>
        <v>1</v>
      </c>
    </row>
    <row r="22514" spans="1:5" x14ac:dyDescent="0.25">
      <c r="A22514" s="2">
        <v>3449</v>
      </c>
      <c r="B22514" s="2">
        <v>2016</v>
      </c>
      <c r="C22514" s="2" t="s">
        <v>60</v>
      </c>
      <c r="D22514" s="3">
        <v>131040</v>
      </c>
      <c r="E22514" s="5">
        <f t="shared" si="351"/>
        <v>4.1826923076923074E-2</v>
      </c>
    </row>
    <row r="22515" spans="1:5" x14ac:dyDescent="0.25">
      <c r="A22515" s="2">
        <v>3449</v>
      </c>
      <c r="B22515" s="2">
        <v>2017</v>
      </c>
      <c r="C22515" s="2" t="s">
        <v>60</v>
      </c>
      <c r="D22515" s="3">
        <v>136521</v>
      </c>
      <c r="E22515" s="5">
        <f t="shared" si="351"/>
        <v>3.890976479808967E-2</v>
      </c>
    </row>
    <row r="22516" spans="1:5" x14ac:dyDescent="0.25">
      <c r="A22516" s="2">
        <v>3449</v>
      </c>
      <c r="B22516" s="2">
        <v>2018</v>
      </c>
      <c r="C22516" s="2" t="s">
        <v>60</v>
      </c>
      <c r="D22516" s="3">
        <v>141833</v>
      </c>
      <c r="E22516" s="5">
        <f t="shared" si="351"/>
        <v>5.1906114937990452E-2</v>
      </c>
    </row>
    <row r="22517" spans="1:5" x14ac:dyDescent="0.25">
      <c r="A22517" s="2">
        <v>3449</v>
      </c>
      <c r="B22517" s="2">
        <v>2019</v>
      </c>
      <c r="C22517" s="2" t="s">
        <v>60</v>
      </c>
      <c r="D22517" s="3">
        <v>149195</v>
      </c>
      <c r="E22517" s="5">
        <f t="shared" si="351"/>
        <v>5.7408090083447834E-2</v>
      </c>
    </row>
    <row r="22518" spans="1:5" x14ac:dyDescent="0.25">
      <c r="A22518" s="2">
        <v>3449</v>
      </c>
      <c r="B22518" s="2">
        <v>2020</v>
      </c>
      <c r="C22518" s="2" t="s">
        <v>60</v>
      </c>
      <c r="D22518" s="3">
        <v>157760</v>
      </c>
      <c r="E22518" s="5">
        <f t="shared" si="351"/>
        <v>3.6802738336713998E-2</v>
      </c>
    </row>
    <row r="22519" spans="1:5" x14ac:dyDescent="0.25">
      <c r="A22519" s="2">
        <v>3449</v>
      </c>
      <c r="B22519" s="2">
        <v>2021</v>
      </c>
      <c r="C22519" s="2" t="s">
        <v>60</v>
      </c>
      <c r="D22519" s="3">
        <v>163566</v>
      </c>
      <c r="E22519" s="5">
        <f t="shared" si="351"/>
        <v>4.6433855446730982E-2</v>
      </c>
    </row>
    <row r="22520" spans="1:5" x14ac:dyDescent="0.25">
      <c r="A22520" s="2">
        <v>3449</v>
      </c>
      <c r="B22520" s="2">
        <v>2022</v>
      </c>
      <c r="C22520" s="2" t="s">
        <v>60</v>
      </c>
      <c r="D22520" s="3">
        <v>171161</v>
      </c>
      <c r="E22520" s="5">
        <f t="shared" si="351"/>
        <v>3.7017778582737887E-2</v>
      </c>
    </row>
    <row r="22521" spans="1:5" x14ac:dyDescent="0.25">
      <c r="A22521" s="2">
        <v>3449</v>
      </c>
      <c r="B22521" s="2">
        <v>2023</v>
      </c>
      <c r="C22521" s="2" t="s">
        <v>60</v>
      </c>
      <c r="D22521" s="3">
        <v>177497</v>
      </c>
      <c r="E22521" s="5">
        <f t="shared" si="351"/>
        <v>4.6941638450227328E-2</v>
      </c>
    </row>
    <row r="22522" spans="1:5" x14ac:dyDescent="0.25">
      <c r="A22522" s="2">
        <v>3449</v>
      </c>
      <c r="B22522" s="2">
        <v>2024</v>
      </c>
      <c r="C22522" s="2" t="s">
        <v>60</v>
      </c>
      <c r="D22522" s="3">
        <v>185829</v>
      </c>
      <c r="E22522" s="5">
        <f t="shared" si="351"/>
        <v>3.3299431197498779E-2</v>
      </c>
    </row>
    <row r="22523" spans="1:5" x14ac:dyDescent="0.25">
      <c r="A22523" s="2">
        <v>3449</v>
      </c>
      <c r="B22523" s="2">
        <v>2025</v>
      </c>
      <c r="C22523" s="2" t="s">
        <v>60</v>
      </c>
      <c r="D22523" s="3">
        <v>192017</v>
      </c>
      <c r="E22523" s="5">
        <f t="shared" si="351"/>
        <v>1</v>
      </c>
    </row>
    <row r="22524" spans="1:5" x14ac:dyDescent="0.25">
      <c r="A22524" s="2">
        <v>3450</v>
      </c>
      <c r="B22524" s="2">
        <v>2015</v>
      </c>
      <c r="C22524" s="2" t="s">
        <v>55</v>
      </c>
      <c r="D22524" s="3">
        <v>145005</v>
      </c>
      <c r="E22524" s="5">
        <f t="shared" si="351"/>
        <v>4.9632771283748836E-2</v>
      </c>
    </row>
    <row r="22525" spans="1:5" x14ac:dyDescent="0.25">
      <c r="A22525" s="2">
        <v>3450</v>
      </c>
      <c r="B22525" s="2">
        <v>2016</v>
      </c>
      <c r="C22525" s="2" t="s">
        <v>55</v>
      </c>
      <c r="D22525" s="3">
        <v>152202</v>
      </c>
      <c r="E22525" s="5">
        <f t="shared" si="351"/>
        <v>3.1799844942904824E-2</v>
      </c>
    </row>
    <row r="22526" spans="1:5" x14ac:dyDescent="0.25">
      <c r="A22526" s="2">
        <v>3450</v>
      </c>
      <c r="B22526" s="2">
        <v>2017</v>
      </c>
      <c r="C22526" s="2" t="s">
        <v>55</v>
      </c>
      <c r="D22526" s="3">
        <v>157042</v>
      </c>
      <c r="E22526" s="5">
        <f t="shared" si="351"/>
        <v>2.9266056214261153E-2</v>
      </c>
    </row>
    <row r="22527" spans="1:5" x14ac:dyDescent="0.25">
      <c r="A22527" s="2">
        <v>3450</v>
      </c>
      <c r="B22527" s="2">
        <v>2018</v>
      </c>
      <c r="C22527" s="2" t="s">
        <v>55</v>
      </c>
      <c r="D22527" s="3">
        <v>161638</v>
      </c>
      <c r="E22527" s="5">
        <f t="shared" si="351"/>
        <v>3.1818013090981083E-2</v>
      </c>
    </row>
    <row r="22528" spans="1:5" x14ac:dyDescent="0.25">
      <c r="A22528" s="2">
        <v>3450</v>
      </c>
      <c r="B22528" s="2">
        <v>2019</v>
      </c>
      <c r="C22528" s="2" t="s">
        <v>55</v>
      </c>
      <c r="D22528" s="3">
        <v>166781</v>
      </c>
      <c r="E22528" s="5">
        <f t="shared" si="351"/>
        <v>5.6181459518770127E-2</v>
      </c>
    </row>
    <row r="22529" spans="1:5" x14ac:dyDescent="0.25">
      <c r="A22529" s="2">
        <v>3450</v>
      </c>
      <c r="B22529" s="2">
        <v>2020</v>
      </c>
      <c r="C22529" s="2" t="s">
        <v>55</v>
      </c>
      <c r="D22529" s="3">
        <v>176151</v>
      </c>
      <c r="E22529" s="5">
        <f t="shared" si="351"/>
        <v>3.935827784117036E-2</v>
      </c>
    </row>
    <row r="22530" spans="1:5" x14ac:dyDescent="0.25">
      <c r="A22530" s="2">
        <v>3450</v>
      </c>
      <c r="B22530" s="2">
        <v>2021</v>
      </c>
      <c r="C22530" s="2" t="s">
        <v>55</v>
      </c>
      <c r="D22530" s="3">
        <v>183084</v>
      </c>
      <c r="E22530" s="5">
        <f t="shared" ref="E22530:E22593" si="352">IF(A22531=A22530,(D22531-D22530)/D22530,1)</f>
        <v>3.8495990911275701E-2</v>
      </c>
    </row>
    <row r="22531" spans="1:5" x14ac:dyDescent="0.25">
      <c r="A22531" s="2">
        <v>3450</v>
      </c>
      <c r="B22531" s="2">
        <v>2022</v>
      </c>
      <c r="C22531" s="2" t="s">
        <v>55</v>
      </c>
      <c r="D22531" s="3">
        <v>190132</v>
      </c>
      <c r="E22531" s="5">
        <f t="shared" si="352"/>
        <v>4.101887110007784E-2</v>
      </c>
    </row>
    <row r="22532" spans="1:5" x14ac:dyDescent="0.25">
      <c r="A22532" s="2">
        <v>3450</v>
      </c>
      <c r="B22532" s="2">
        <v>2023</v>
      </c>
      <c r="C22532" s="2" t="s">
        <v>55</v>
      </c>
      <c r="D22532" s="3">
        <v>197931</v>
      </c>
      <c r="E22532" s="5">
        <f t="shared" si="352"/>
        <v>5.5185898116010122E-2</v>
      </c>
    </row>
    <row r="22533" spans="1:5" x14ac:dyDescent="0.25">
      <c r="A22533" s="2">
        <v>3450</v>
      </c>
      <c r="B22533" s="2">
        <v>2024</v>
      </c>
      <c r="C22533" s="2" t="s">
        <v>55</v>
      </c>
      <c r="D22533" s="3">
        <v>208854</v>
      </c>
      <c r="E22533" s="5">
        <f t="shared" si="352"/>
        <v>5.0465875683491819E-2</v>
      </c>
    </row>
    <row r="22534" spans="1:5" x14ac:dyDescent="0.25">
      <c r="A22534" s="2">
        <v>3450</v>
      </c>
      <c r="B22534" s="2">
        <v>2025</v>
      </c>
      <c r="C22534" s="2" t="s">
        <v>55</v>
      </c>
      <c r="D22534" s="3">
        <v>219394</v>
      </c>
      <c r="E22534" s="5">
        <f t="shared" si="352"/>
        <v>1</v>
      </c>
    </row>
    <row r="22535" spans="1:5" x14ac:dyDescent="0.25">
      <c r="A22535" s="2">
        <v>3451</v>
      </c>
      <c r="B22535" s="2">
        <v>2021</v>
      </c>
      <c r="C22535" s="2" t="s">
        <v>55</v>
      </c>
      <c r="D22535" s="3">
        <v>79422</v>
      </c>
      <c r="E22535" s="5">
        <f t="shared" si="352"/>
        <v>0.11192113016544535</v>
      </c>
    </row>
    <row r="22536" spans="1:5" x14ac:dyDescent="0.25">
      <c r="A22536" s="2">
        <v>3451</v>
      </c>
      <c r="B22536" s="2">
        <v>2022</v>
      </c>
      <c r="C22536" s="2" t="s">
        <v>60</v>
      </c>
      <c r="D22536" s="3">
        <v>88311</v>
      </c>
      <c r="E22536" s="5">
        <f t="shared" si="352"/>
        <v>0.16420377982357803</v>
      </c>
    </row>
    <row r="22537" spans="1:5" x14ac:dyDescent="0.25">
      <c r="A22537" s="2">
        <v>3451</v>
      </c>
      <c r="B22537" s="2">
        <v>2023</v>
      </c>
      <c r="C22537" s="2" t="s">
        <v>64</v>
      </c>
      <c r="D22537" s="3">
        <v>102812</v>
      </c>
      <c r="E22537" s="5">
        <f t="shared" si="352"/>
        <v>0.13127844998638291</v>
      </c>
    </row>
    <row r="22538" spans="1:5" x14ac:dyDescent="0.25">
      <c r="A22538" s="2">
        <v>3451</v>
      </c>
      <c r="B22538" s="2">
        <v>2024</v>
      </c>
      <c r="C22538" s="2" t="s">
        <v>75</v>
      </c>
      <c r="D22538" s="3">
        <v>116309</v>
      </c>
      <c r="E22538" s="5">
        <f t="shared" si="352"/>
        <v>0.17841267657704907</v>
      </c>
    </row>
    <row r="22539" spans="1:5" x14ac:dyDescent="0.25">
      <c r="A22539" s="2">
        <v>3451</v>
      </c>
      <c r="B22539" s="2">
        <v>2025</v>
      </c>
      <c r="C22539" s="2" t="s">
        <v>71</v>
      </c>
      <c r="D22539" s="3">
        <v>137060</v>
      </c>
      <c r="E22539" s="5">
        <f t="shared" si="352"/>
        <v>1</v>
      </c>
    </row>
    <row r="22540" spans="1:5" x14ac:dyDescent="0.25">
      <c r="A22540" s="2">
        <v>3452</v>
      </c>
      <c r="B22540" s="2">
        <v>2017</v>
      </c>
      <c r="C22540" s="2" t="s">
        <v>75</v>
      </c>
      <c r="D22540" s="3">
        <v>85218</v>
      </c>
      <c r="E22540" s="5">
        <f t="shared" si="352"/>
        <v>4.479100659485085E-2</v>
      </c>
    </row>
    <row r="22541" spans="1:5" x14ac:dyDescent="0.25">
      <c r="A22541" s="2">
        <v>3452</v>
      </c>
      <c r="B22541" s="2">
        <v>2018</v>
      </c>
      <c r="C22541" s="2" t="s">
        <v>75</v>
      </c>
      <c r="D22541" s="3">
        <v>89035</v>
      </c>
      <c r="E22541" s="5">
        <f t="shared" si="352"/>
        <v>4.1736395799404725E-2</v>
      </c>
    </row>
    <row r="22542" spans="1:5" x14ac:dyDescent="0.25">
      <c r="A22542" s="2">
        <v>3452</v>
      </c>
      <c r="B22542" s="2">
        <v>2019</v>
      </c>
      <c r="C22542" s="2" t="s">
        <v>75</v>
      </c>
      <c r="D22542" s="3">
        <v>92751</v>
      </c>
      <c r="E22542" s="5">
        <f t="shared" si="352"/>
        <v>3.0975407273236947E-2</v>
      </c>
    </row>
    <row r="22543" spans="1:5" x14ac:dyDescent="0.25">
      <c r="A22543" s="2">
        <v>3452</v>
      </c>
      <c r="B22543" s="2">
        <v>2020</v>
      </c>
      <c r="C22543" s="2" t="s">
        <v>75</v>
      </c>
      <c r="D22543" s="3">
        <v>95624</v>
      </c>
      <c r="E22543" s="5">
        <f t="shared" si="352"/>
        <v>3.8870994729356644E-2</v>
      </c>
    </row>
    <row r="22544" spans="1:5" x14ac:dyDescent="0.25">
      <c r="A22544" s="2">
        <v>3452</v>
      </c>
      <c r="B22544" s="2">
        <v>2021</v>
      </c>
      <c r="C22544" s="2" t="s">
        <v>75</v>
      </c>
      <c r="D22544" s="3">
        <v>99341</v>
      </c>
      <c r="E22544" s="5">
        <f t="shared" si="352"/>
        <v>0.13685185371598838</v>
      </c>
    </row>
    <row r="22545" spans="1:5" x14ac:dyDescent="0.25">
      <c r="A22545" s="2">
        <v>3452</v>
      </c>
      <c r="B22545" s="2">
        <v>2022</v>
      </c>
      <c r="C22545" s="2" t="s">
        <v>71</v>
      </c>
      <c r="D22545" s="3">
        <v>112936</v>
      </c>
      <c r="E22545" s="5">
        <f t="shared" si="352"/>
        <v>3.6029255507544093E-2</v>
      </c>
    </row>
    <row r="22546" spans="1:5" x14ac:dyDescent="0.25">
      <c r="A22546" s="2">
        <v>3452</v>
      </c>
      <c r="B22546" s="2">
        <v>2023</v>
      </c>
      <c r="C22546" s="2" t="s">
        <v>71</v>
      </c>
      <c r="D22546" s="3">
        <v>117005</v>
      </c>
      <c r="E22546" s="5">
        <f t="shared" si="352"/>
        <v>4.0793128498782104E-2</v>
      </c>
    </row>
    <row r="22547" spans="1:5" x14ac:dyDescent="0.25">
      <c r="A22547" s="2">
        <v>3452</v>
      </c>
      <c r="B22547" s="2">
        <v>2024</v>
      </c>
      <c r="C22547" s="2" t="s">
        <v>71</v>
      </c>
      <c r="D22547" s="3">
        <v>121778</v>
      </c>
      <c r="E22547" s="5">
        <f t="shared" si="352"/>
        <v>0.21110545418712739</v>
      </c>
    </row>
    <row r="22548" spans="1:5" x14ac:dyDescent="0.25">
      <c r="A22548" s="2">
        <v>3452</v>
      </c>
      <c r="B22548" s="2">
        <v>2025</v>
      </c>
      <c r="C22548" s="2" t="s">
        <v>3443</v>
      </c>
      <c r="D22548" s="3">
        <v>147486</v>
      </c>
      <c r="E22548" s="5">
        <f t="shared" si="352"/>
        <v>1</v>
      </c>
    </row>
    <row r="22549" spans="1:5" x14ac:dyDescent="0.25">
      <c r="A22549" s="2">
        <v>3453</v>
      </c>
      <c r="B22549" s="2">
        <v>2025</v>
      </c>
      <c r="C22549" s="2" t="s">
        <v>55</v>
      </c>
      <c r="D22549" s="3">
        <v>42004</v>
      </c>
      <c r="E22549" s="5">
        <f t="shared" si="352"/>
        <v>1</v>
      </c>
    </row>
    <row r="22550" spans="1:5" x14ac:dyDescent="0.25">
      <c r="A22550" s="2">
        <v>3454</v>
      </c>
      <c r="B22550" s="2">
        <v>2016</v>
      </c>
      <c r="C22550" s="2" t="s">
        <v>55</v>
      </c>
      <c r="D22550" s="3">
        <v>120953</v>
      </c>
      <c r="E22550" s="5">
        <f t="shared" si="352"/>
        <v>5.019305019305019E-2</v>
      </c>
    </row>
    <row r="22551" spans="1:5" x14ac:dyDescent="0.25">
      <c r="A22551" s="2">
        <v>3454</v>
      </c>
      <c r="B22551" s="2">
        <v>2017</v>
      </c>
      <c r="C22551" s="2" t="s">
        <v>55</v>
      </c>
      <c r="D22551" s="3">
        <v>127024</v>
      </c>
      <c r="E22551" s="5">
        <f t="shared" si="352"/>
        <v>3.6575765209724144E-2</v>
      </c>
    </row>
    <row r="22552" spans="1:5" x14ac:dyDescent="0.25">
      <c r="A22552" s="2">
        <v>3454</v>
      </c>
      <c r="B22552" s="2">
        <v>2018</v>
      </c>
      <c r="C22552" s="2" t="s">
        <v>60</v>
      </c>
      <c r="D22552" s="3">
        <v>131670</v>
      </c>
      <c r="E22552" s="5">
        <f t="shared" si="352"/>
        <v>3.7593984962406013E-2</v>
      </c>
    </row>
    <row r="22553" spans="1:5" x14ac:dyDescent="0.25">
      <c r="A22553" s="2">
        <v>3454</v>
      </c>
      <c r="B22553" s="2">
        <v>2019</v>
      </c>
      <c r="C22553" s="2" t="s">
        <v>60</v>
      </c>
      <c r="D22553" s="3">
        <v>136620</v>
      </c>
      <c r="E22553" s="5">
        <f t="shared" si="352"/>
        <v>6.822573561703997E-2</v>
      </c>
    </row>
    <row r="22554" spans="1:5" x14ac:dyDescent="0.25">
      <c r="A22554" s="2">
        <v>3454</v>
      </c>
      <c r="B22554" s="2">
        <v>2020</v>
      </c>
      <c r="C22554" s="2" t="s">
        <v>64</v>
      </c>
      <c r="D22554" s="3">
        <v>145941</v>
      </c>
      <c r="E22554" s="5">
        <f t="shared" si="352"/>
        <v>3.5075818310139027E-2</v>
      </c>
    </row>
    <row r="22555" spans="1:5" x14ac:dyDescent="0.25">
      <c r="A22555" s="2">
        <v>3454</v>
      </c>
      <c r="B22555" s="2">
        <v>2021</v>
      </c>
      <c r="C22555" s="2" t="s">
        <v>64</v>
      </c>
      <c r="D22555" s="3">
        <v>151060</v>
      </c>
      <c r="E22555" s="5">
        <f t="shared" si="352"/>
        <v>9.1751621872103797E-2</v>
      </c>
    </row>
    <row r="22556" spans="1:5" x14ac:dyDescent="0.25">
      <c r="A22556" s="2">
        <v>3454</v>
      </c>
      <c r="B22556" s="2">
        <v>2022</v>
      </c>
      <c r="C22556" s="2" t="s">
        <v>75</v>
      </c>
      <c r="D22556" s="3">
        <v>164920</v>
      </c>
      <c r="E22556" s="5">
        <f t="shared" si="352"/>
        <v>5.4105020616056272E-2</v>
      </c>
    </row>
    <row r="22557" spans="1:5" x14ac:dyDescent="0.25">
      <c r="A22557" s="2">
        <v>3454</v>
      </c>
      <c r="B22557" s="2">
        <v>2023</v>
      </c>
      <c r="C22557" s="2" t="s">
        <v>75</v>
      </c>
      <c r="D22557" s="3">
        <v>173843</v>
      </c>
      <c r="E22557" s="5">
        <f t="shared" si="352"/>
        <v>4.5805698244968163E-2</v>
      </c>
    </row>
    <row r="22558" spans="1:5" x14ac:dyDescent="0.25">
      <c r="A22558" s="2">
        <v>3454</v>
      </c>
      <c r="B22558" s="2">
        <v>2024</v>
      </c>
      <c r="C22558" s="2" t="s">
        <v>75</v>
      </c>
      <c r="D22558" s="3">
        <v>181806</v>
      </c>
      <c r="E22558" s="5">
        <f t="shared" si="352"/>
        <v>4.8854273236306832E-2</v>
      </c>
    </row>
    <row r="22559" spans="1:5" x14ac:dyDescent="0.25">
      <c r="A22559" s="2">
        <v>3454</v>
      </c>
      <c r="B22559" s="2">
        <v>2025</v>
      </c>
      <c r="C22559" s="2" t="s">
        <v>75</v>
      </c>
      <c r="D22559" s="3">
        <v>190688</v>
      </c>
      <c r="E22559" s="5">
        <f t="shared" si="352"/>
        <v>1</v>
      </c>
    </row>
    <row r="22560" spans="1:5" x14ac:dyDescent="0.25">
      <c r="A22560" s="2">
        <v>3455</v>
      </c>
      <c r="B22560" s="2">
        <v>2023</v>
      </c>
      <c r="C22560" s="2" t="s">
        <v>55</v>
      </c>
      <c r="D22560" s="3">
        <v>53802</v>
      </c>
      <c r="E22560" s="5">
        <f t="shared" si="352"/>
        <v>5.3789821939704843E-2</v>
      </c>
    </row>
    <row r="22561" spans="1:5" x14ac:dyDescent="0.25">
      <c r="A22561" s="2">
        <v>3455</v>
      </c>
      <c r="B22561" s="2">
        <v>2024</v>
      </c>
      <c r="C22561" s="2" t="s">
        <v>55</v>
      </c>
      <c r="D22561" s="3">
        <v>56696</v>
      </c>
      <c r="E22561" s="5">
        <f t="shared" si="352"/>
        <v>4.2525045858614365E-2</v>
      </c>
    </row>
    <row r="22562" spans="1:5" x14ac:dyDescent="0.25">
      <c r="A22562" s="2">
        <v>3455</v>
      </c>
      <c r="B22562" s="2">
        <v>2025</v>
      </c>
      <c r="C22562" s="2" t="s">
        <v>55</v>
      </c>
      <c r="D22562" s="3">
        <v>59107</v>
      </c>
      <c r="E22562" s="5">
        <f t="shared" si="352"/>
        <v>1</v>
      </c>
    </row>
    <row r="22563" spans="1:5" x14ac:dyDescent="0.25">
      <c r="A22563" s="2">
        <v>3456</v>
      </c>
      <c r="B22563" s="2">
        <v>2019</v>
      </c>
      <c r="C22563" s="2" t="s">
        <v>55</v>
      </c>
      <c r="D22563" s="3">
        <v>89382</v>
      </c>
      <c r="E22563" s="5">
        <f t="shared" si="352"/>
        <v>5.6476695531538786E-2</v>
      </c>
    </row>
    <row r="22564" spans="1:5" x14ac:dyDescent="0.25">
      <c r="A22564" s="2">
        <v>3456</v>
      </c>
      <c r="B22564" s="2">
        <v>2020</v>
      </c>
      <c r="C22564" s="2" t="s">
        <v>55</v>
      </c>
      <c r="D22564" s="3">
        <v>94430</v>
      </c>
      <c r="E22564" s="5">
        <f t="shared" si="352"/>
        <v>3.0498782166684318E-2</v>
      </c>
    </row>
    <row r="22565" spans="1:5" x14ac:dyDescent="0.25">
      <c r="A22565" s="2">
        <v>3456</v>
      </c>
      <c r="B22565" s="2">
        <v>2021</v>
      </c>
      <c r="C22565" s="2" t="s">
        <v>55</v>
      </c>
      <c r="D22565" s="3">
        <v>97310</v>
      </c>
      <c r="E22565" s="5">
        <f t="shared" si="352"/>
        <v>4.0458329051484943E-2</v>
      </c>
    </row>
    <row r="22566" spans="1:5" x14ac:dyDescent="0.25">
      <c r="A22566" s="2">
        <v>3456</v>
      </c>
      <c r="B22566" s="2">
        <v>2022</v>
      </c>
      <c r="C22566" s="2" t="s">
        <v>55</v>
      </c>
      <c r="D22566" s="3">
        <v>101247</v>
      </c>
      <c r="E22566" s="5">
        <f t="shared" si="352"/>
        <v>3.4509664483885941E-2</v>
      </c>
    </row>
    <row r="22567" spans="1:5" x14ac:dyDescent="0.25">
      <c r="A22567" s="2">
        <v>3456</v>
      </c>
      <c r="B22567" s="2">
        <v>2023</v>
      </c>
      <c r="C22567" s="2" t="s">
        <v>55</v>
      </c>
      <c r="D22567" s="3">
        <v>104741</v>
      </c>
      <c r="E22567" s="5">
        <f t="shared" si="352"/>
        <v>4.4805758967357577E-2</v>
      </c>
    </row>
    <row r="22568" spans="1:5" x14ac:dyDescent="0.25">
      <c r="A22568" s="2">
        <v>3456</v>
      </c>
      <c r="B22568" s="2">
        <v>2024</v>
      </c>
      <c r="C22568" s="2" t="s">
        <v>55</v>
      </c>
      <c r="D22568" s="3">
        <v>109434</v>
      </c>
      <c r="E22568" s="5">
        <f t="shared" si="352"/>
        <v>4.8494983277591976E-2</v>
      </c>
    </row>
    <row r="22569" spans="1:5" x14ac:dyDescent="0.25">
      <c r="A22569" s="2">
        <v>3456</v>
      </c>
      <c r="B22569" s="2">
        <v>2025</v>
      </c>
      <c r="C22569" s="2" t="s">
        <v>55</v>
      </c>
      <c r="D22569" s="3">
        <v>114741</v>
      </c>
      <c r="E22569" s="5">
        <f t="shared" si="352"/>
        <v>1</v>
      </c>
    </row>
    <row r="22570" spans="1:5" x14ac:dyDescent="0.25">
      <c r="A22570" s="2">
        <v>3457</v>
      </c>
      <c r="B22570" s="2">
        <v>2021</v>
      </c>
      <c r="C22570" s="2" t="s">
        <v>60</v>
      </c>
      <c r="D22570" s="3">
        <v>91505</v>
      </c>
      <c r="E22570" s="5">
        <f t="shared" si="352"/>
        <v>4.8565652150155729E-2</v>
      </c>
    </row>
    <row r="22571" spans="1:5" x14ac:dyDescent="0.25">
      <c r="A22571" s="2">
        <v>3457</v>
      </c>
      <c r="B22571" s="2">
        <v>2022</v>
      </c>
      <c r="C22571" s="2" t="s">
        <v>60</v>
      </c>
      <c r="D22571" s="3">
        <v>95949</v>
      </c>
      <c r="E22571" s="5">
        <f t="shared" si="352"/>
        <v>3.5101981260878178E-2</v>
      </c>
    </row>
    <row r="22572" spans="1:5" x14ac:dyDescent="0.25">
      <c r="A22572" s="2">
        <v>3457</v>
      </c>
      <c r="B22572" s="2">
        <v>2023</v>
      </c>
      <c r="C22572" s="2" t="s">
        <v>60</v>
      </c>
      <c r="D22572" s="3">
        <v>99317</v>
      </c>
      <c r="E22572" s="5">
        <f t="shared" si="352"/>
        <v>3.9761571533574312E-2</v>
      </c>
    </row>
    <row r="22573" spans="1:5" x14ac:dyDescent="0.25">
      <c r="A22573" s="2">
        <v>3457</v>
      </c>
      <c r="B22573" s="2">
        <v>2024</v>
      </c>
      <c r="C22573" s="2" t="s">
        <v>60</v>
      </c>
      <c r="D22573" s="3">
        <v>103266</v>
      </c>
      <c r="E22573" s="5">
        <f t="shared" si="352"/>
        <v>3.5694226560532991E-2</v>
      </c>
    </row>
    <row r="22574" spans="1:5" x14ac:dyDescent="0.25">
      <c r="A22574" s="2">
        <v>3457</v>
      </c>
      <c r="B22574" s="2">
        <v>2025</v>
      </c>
      <c r="C22574" s="2" t="s">
        <v>60</v>
      </c>
      <c r="D22574" s="3">
        <v>106952</v>
      </c>
      <c r="E22574" s="5">
        <f t="shared" si="352"/>
        <v>1</v>
      </c>
    </row>
    <row r="22575" spans="1:5" x14ac:dyDescent="0.25">
      <c r="A22575" s="2">
        <v>3458</v>
      </c>
      <c r="B22575" s="2">
        <v>2015</v>
      </c>
      <c r="C22575" s="2" t="s">
        <v>75</v>
      </c>
      <c r="D22575" s="3">
        <v>167011</v>
      </c>
      <c r="E22575" s="5">
        <f t="shared" si="352"/>
        <v>4.9505721180042032E-2</v>
      </c>
    </row>
    <row r="22576" spans="1:5" x14ac:dyDescent="0.25">
      <c r="A22576" s="2">
        <v>3458</v>
      </c>
      <c r="B22576" s="2">
        <v>2016</v>
      </c>
      <c r="C22576" s="2" t="s">
        <v>75</v>
      </c>
      <c r="D22576" s="3">
        <v>175279</v>
      </c>
      <c r="E22576" s="5">
        <f t="shared" si="352"/>
        <v>5.1614854032713563E-2</v>
      </c>
    </row>
    <row r="22577" spans="1:5" x14ac:dyDescent="0.25">
      <c r="A22577" s="2">
        <v>3458</v>
      </c>
      <c r="B22577" s="2">
        <v>2017</v>
      </c>
      <c r="C22577" s="2" t="s">
        <v>75</v>
      </c>
      <c r="D22577" s="3">
        <v>184326</v>
      </c>
      <c r="E22577" s="5">
        <f t="shared" si="352"/>
        <v>4.3059579223766589E-2</v>
      </c>
    </row>
    <row r="22578" spans="1:5" x14ac:dyDescent="0.25">
      <c r="A22578" s="2">
        <v>3458</v>
      </c>
      <c r="B22578" s="2">
        <v>2018</v>
      </c>
      <c r="C22578" s="2" t="s">
        <v>75</v>
      </c>
      <c r="D22578" s="3">
        <v>192263</v>
      </c>
      <c r="E22578" s="5">
        <f t="shared" si="352"/>
        <v>3.3147303433317905E-2</v>
      </c>
    </row>
    <row r="22579" spans="1:5" x14ac:dyDescent="0.25">
      <c r="A22579" s="2">
        <v>3458</v>
      </c>
      <c r="B22579" s="2">
        <v>2019</v>
      </c>
      <c r="C22579" s="2" t="s">
        <v>75</v>
      </c>
      <c r="D22579" s="3">
        <v>198636</v>
      </c>
      <c r="E22579" s="5">
        <f t="shared" si="352"/>
        <v>4.0994583056444954E-2</v>
      </c>
    </row>
    <row r="22580" spans="1:5" x14ac:dyDescent="0.25">
      <c r="A22580" s="2">
        <v>3458</v>
      </c>
      <c r="B22580" s="2">
        <v>2020</v>
      </c>
      <c r="C22580" s="2" t="s">
        <v>75</v>
      </c>
      <c r="D22580" s="3">
        <v>206779</v>
      </c>
      <c r="E22580" s="5">
        <f t="shared" si="352"/>
        <v>3.1594117391031004E-2</v>
      </c>
    </row>
    <row r="22581" spans="1:5" x14ac:dyDescent="0.25">
      <c r="A22581" s="2">
        <v>3458</v>
      </c>
      <c r="B22581" s="2">
        <v>2021</v>
      </c>
      <c r="C22581" s="2" t="s">
        <v>75</v>
      </c>
      <c r="D22581" s="3">
        <v>213312</v>
      </c>
      <c r="E22581" s="5">
        <f t="shared" si="352"/>
        <v>4.9097097209720969E-2</v>
      </c>
    </row>
    <row r="22582" spans="1:5" x14ac:dyDescent="0.25">
      <c r="A22582" s="2">
        <v>3458</v>
      </c>
      <c r="B22582" s="2">
        <v>2022</v>
      </c>
      <c r="C22582" s="2" t="s">
        <v>75</v>
      </c>
      <c r="D22582" s="3">
        <v>223785</v>
      </c>
      <c r="E22582" s="5">
        <f t="shared" si="352"/>
        <v>2.9760707822240096E-2</v>
      </c>
    </row>
    <row r="22583" spans="1:5" x14ac:dyDescent="0.25">
      <c r="A22583" s="2">
        <v>3458</v>
      </c>
      <c r="B22583" s="2">
        <v>2023</v>
      </c>
      <c r="C22583" s="2" t="s">
        <v>75</v>
      </c>
      <c r="D22583" s="3">
        <v>230445</v>
      </c>
      <c r="E22583" s="5">
        <f t="shared" si="352"/>
        <v>2.5177374210766126E-2</v>
      </c>
    </row>
    <row r="22584" spans="1:5" x14ac:dyDescent="0.25">
      <c r="A22584" s="2">
        <v>3458</v>
      </c>
      <c r="B22584" s="2">
        <v>2024</v>
      </c>
      <c r="C22584" s="2" t="s">
        <v>75</v>
      </c>
      <c r="D22584" s="3">
        <v>236247</v>
      </c>
      <c r="E22584" s="5">
        <f t="shared" si="352"/>
        <v>4.974877987868629E-2</v>
      </c>
    </row>
    <row r="22585" spans="1:5" x14ac:dyDescent="0.25">
      <c r="A22585" s="2">
        <v>3458</v>
      </c>
      <c r="B22585" s="2">
        <v>2025</v>
      </c>
      <c r="C22585" s="2" t="s">
        <v>75</v>
      </c>
      <c r="D22585" s="3">
        <v>248000</v>
      </c>
      <c r="E22585" s="5">
        <f t="shared" si="352"/>
        <v>1</v>
      </c>
    </row>
    <row r="22586" spans="1:5" x14ac:dyDescent="0.25">
      <c r="A22586" s="2">
        <v>3459</v>
      </c>
      <c r="B22586" s="2">
        <v>2017</v>
      </c>
      <c r="C22586" s="2" t="s">
        <v>66</v>
      </c>
      <c r="D22586" s="3">
        <v>58157</v>
      </c>
      <c r="E22586" s="5">
        <f t="shared" si="352"/>
        <v>4.5961793077359564E-2</v>
      </c>
    </row>
    <row r="22587" spans="1:5" x14ac:dyDescent="0.25">
      <c r="A22587" s="2">
        <v>3459</v>
      </c>
      <c r="B22587" s="2">
        <v>2018</v>
      </c>
      <c r="C22587" s="2" t="s">
        <v>66</v>
      </c>
      <c r="D22587" s="3">
        <v>60830</v>
      </c>
      <c r="E22587" s="5">
        <f t="shared" si="352"/>
        <v>5.3246753246753244E-2</v>
      </c>
    </row>
    <row r="22588" spans="1:5" x14ac:dyDescent="0.25">
      <c r="A22588" s="2">
        <v>3459</v>
      </c>
      <c r="B22588" s="2">
        <v>2019</v>
      </c>
      <c r="C22588" s="2" t="s">
        <v>66</v>
      </c>
      <c r="D22588" s="3">
        <v>64069</v>
      </c>
      <c r="E22588" s="5">
        <f t="shared" si="352"/>
        <v>5.0211490736549659E-2</v>
      </c>
    </row>
    <row r="22589" spans="1:5" x14ac:dyDescent="0.25">
      <c r="A22589" s="2">
        <v>3459</v>
      </c>
      <c r="B22589" s="2">
        <v>2020</v>
      </c>
      <c r="C22589" s="2" t="s">
        <v>66</v>
      </c>
      <c r="D22589" s="3">
        <v>67286</v>
      </c>
      <c r="E22589" s="5">
        <f t="shared" si="352"/>
        <v>4.0900038641024879E-2</v>
      </c>
    </row>
    <row r="22590" spans="1:5" x14ac:dyDescent="0.25">
      <c r="A22590" s="2">
        <v>3459</v>
      </c>
      <c r="B22590" s="2">
        <v>2021</v>
      </c>
      <c r="C22590" s="2" t="s">
        <v>66</v>
      </c>
      <c r="D22590" s="3">
        <v>70038</v>
      </c>
      <c r="E22590" s="5">
        <f t="shared" si="352"/>
        <v>7.9214140894942747E-2</v>
      </c>
    </row>
    <row r="22591" spans="1:5" x14ac:dyDescent="0.25">
      <c r="A22591" s="2">
        <v>3459</v>
      </c>
      <c r="B22591" s="2">
        <v>2022</v>
      </c>
      <c r="C22591" s="2" t="s">
        <v>55</v>
      </c>
      <c r="D22591" s="3">
        <v>75586</v>
      </c>
      <c r="E22591" s="5">
        <f t="shared" si="352"/>
        <v>0.13222025242769825</v>
      </c>
    </row>
    <row r="22592" spans="1:5" x14ac:dyDescent="0.25">
      <c r="A22592" s="2">
        <v>3459</v>
      </c>
      <c r="B22592" s="2">
        <v>2023</v>
      </c>
      <c r="C22592" s="2" t="s">
        <v>60</v>
      </c>
      <c r="D22592" s="3">
        <v>85580</v>
      </c>
      <c r="E22592" s="5">
        <f t="shared" si="352"/>
        <v>3.9682168731011921E-2</v>
      </c>
    </row>
    <row r="22593" spans="1:5" x14ac:dyDescent="0.25">
      <c r="A22593" s="2">
        <v>3459</v>
      </c>
      <c r="B22593" s="2">
        <v>2024</v>
      </c>
      <c r="C22593" s="2" t="s">
        <v>60</v>
      </c>
      <c r="D22593" s="3">
        <v>88976</v>
      </c>
      <c r="E22593" s="5">
        <f t="shared" si="352"/>
        <v>4.3573547923035423E-2</v>
      </c>
    </row>
    <row r="22594" spans="1:5" x14ac:dyDescent="0.25">
      <c r="A22594" s="2">
        <v>3459</v>
      </c>
      <c r="B22594" s="2">
        <v>2025</v>
      </c>
      <c r="C22594" s="2" t="s">
        <v>60</v>
      </c>
      <c r="D22594" s="3">
        <v>92853</v>
      </c>
      <c r="E22594" s="5">
        <f t="shared" ref="E22594:E22657" si="353">IF(A22595=A22594,(D22595-D22594)/D22594,1)</f>
        <v>1</v>
      </c>
    </row>
    <row r="22595" spans="1:5" x14ac:dyDescent="0.25">
      <c r="A22595" s="2">
        <v>3460</v>
      </c>
      <c r="B22595" s="2">
        <v>2025</v>
      </c>
      <c r="C22595" s="2" t="s">
        <v>75</v>
      </c>
      <c r="D22595" s="3">
        <v>129516</v>
      </c>
      <c r="E22595" s="5">
        <f t="shared" si="353"/>
        <v>1</v>
      </c>
    </row>
    <row r="22596" spans="1:5" x14ac:dyDescent="0.25">
      <c r="A22596" s="2">
        <v>3461</v>
      </c>
      <c r="B22596" s="2">
        <v>2014</v>
      </c>
      <c r="C22596" s="2" t="s">
        <v>66</v>
      </c>
      <c r="D22596" s="3">
        <v>41818</v>
      </c>
      <c r="E22596" s="5">
        <f t="shared" si="353"/>
        <v>4.3808886125591848E-2</v>
      </c>
    </row>
    <row r="22597" spans="1:5" x14ac:dyDescent="0.25">
      <c r="A22597" s="2">
        <v>3461</v>
      </c>
      <c r="B22597" s="2">
        <v>2015</v>
      </c>
      <c r="C22597" s="2" t="s">
        <v>66</v>
      </c>
      <c r="D22597" s="3">
        <v>43650</v>
      </c>
      <c r="E22597" s="5">
        <f t="shared" si="353"/>
        <v>4.6002290950744561E-2</v>
      </c>
    </row>
    <row r="22598" spans="1:5" x14ac:dyDescent="0.25">
      <c r="A22598" s="2">
        <v>3461</v>
      </c>
      <c r="B22598" s="2">
        <v>2016</v>
      </c>
      <c r="C22598" s="2" t="s">
        <v>66</v>
      </c>
      <c r="D22598" s="3">
        <v>45658</v>
      </c>
      <c r="E22598" s="5">
        <f t="shared" si="353"/>
        <v>4.643216960883087E-2</v>
      </c>
    </row>
    <row r="22599" spans="1:5" x14ac:dyDescent="0.25">
      <c r="A22599" s="2">
        <v>3461</v>
      </c>
      <c r="B22599" s="2">
        <v>2017</v>
      </c>
      <c r="C22599" s="2" t="s">
        <v>66</v>
      </c>
      <c r="D22599" s="3">
        <v>47778</v>
      </c>
      <c r="E22599" s="5">
        <f t="shared" si="353"/>
        <v>4.8432332872870361E-2</v>
      </c>
    </row>
    <row r="22600" spans="1:5" x14ac:dyDescent="0.25">
      <c r="A22600" s="2">
        <v>3461</v>
      </c>
      <c r="B22600" s="2">
        <v>2018</v>
      </c>
      <c r="C22600" s="2" t="s">
        <v>66</v>
      </c>
      <c r="D22600" s="3">
        <v>50092</v>
      </c>
      <c r="E22600" s="5">
        <f t="shared" si="353"/>
        <v>3.4935718278367806E-2</v>
      </c>
    </row>
    <row r="22601" spans="1:5" x14ac:dyDescent="0.25">
      <c r="A22601" s="2">
        <v>3461</v>
      </c>
      <c r="B22601" s="2">
        <v>2019</v>
      </c>
      <c r="C22601" s="2" t="s">
        <v>66</v>
      </c>
      <c r="D22601" s="3">
        <v>51842</v>
      </c>
      <c r="E22601" s="5">
        <f t="shared" si="353"/>
        <v>4.9785887890127695E-2</v>
      </c>
    </row>
    <row r="22602" spans="1:5" x14ac:dyDescent="0.25">
      <c r="A22602" s="2">
        <v>3461</v>
      </c>
      <c r="B22602" s="2">
        <v>2020</v>
      </c>
      <c r="C22602" s="2" t="s">
        <v>66</v>
      </c>
      <c r="D22602" s="3">
        <v>54423</v>
      </c>
      <c r="E22602" s="5">
        <f t="shared" si="353"/>
        <v>4.7149183249728978E-2</v>
      </c>
    </row>
    <row r="22603" spans="1:5" x14ac:dyDescent="0.25">
      <c r="A22603" s="2">
        <v>3461</v>
      </c>
      <c r="B22603" s="2">
        <v>2021</v>
      </c>
      <c r="C22603" s="2" t="s">
        <v>66</v>
      </c>
      <c r="D22603" s="3">
        <v>56989</v>
      </c>
      <c r="E22603" s="5">
        <f t="shared" si="353"/>
        <v>4.1446594956921511E-2</v>
      </c>
    </row>
    <row r="22604" spans="1:5" x14ac:dyDescent="0.25">
      <c r="A22604" s="2">
        <v>3461</v>
      </c>
      <c r="B22604" s="2">
        <v>2022</v>
      </c>
      <c r="C22604" s="2" t="s">
        <v>66</v>
      </c>
      <c r="D22604" s="3">
        <v>59351</v>
      </c>
      <c r="E22604" s="5">
        <f t="shared" si="353"/>
        <v>3.6713787467776447E-2</v>
      </c>
    </row>
    <row r="22605" spans="1:5" x14ac:dyDescent="0.25">
      <c r="A22605" s="2">
        <v>3461</v>
      </c>
      <c r="B22605" s="2">
        <v>2023</v>
      </c>
      <c r="C22605" s="2" t="s">
        <v>66</v>
      </c>
      <c r="D22605" s="3">
        <v>61530</v>
      </c>
      <c r="E22605" s="5">
        <f t="shared" si="353"/>
        <v>4.654640013001788E-2</v>
      </c>
    </row>
    <row r="22606" spans="1:5" x14ac:dyDescent="0.25">
      <c r="A22606" s="2">
        <v>3461</v>
      </c>
      <c r="B22606" s="2">
        <v>2024</v>
      </c>
      <c r="C22606" s="2" t="s">
        <v>66</v>
      </c>
      <c r="D22606" s="3">
        <v>64394</v>
      </c>
      <c r="E22606" s="5">
        <f t="shared" si="353"/>
        <v>2.9599030965617914E-2</v>
      </c>
    </row>
    <row r="22607" spans="1:5" x14ac:dyDescent="0.25">
      <c r="A22607" s="2">
        <v>3461</v>
      </c>
      <c r="B22607" s="2">
        <v>2025</v>
      </c>
      <c r="C22607" s="2" t="s">
        <v>66</v>
      </c>
      <c r="D22607" s="3">
        <v>66300</v>
      </c>
      <c r="E22607" s="5">
        <f t="shared" si="353"/>
        <v>1</v>
      </c>
    </row>
    <row r="22608" spans="1:5" x14ac:dyDescent="0.25">
      <c r="A22608" s="2">
        <v>3462</v>
      </c>
      <c r="B22608" s="2">
        <v>2015</v>
      </c>
      <c r="C22608" s="2" t="s">
        <v>66</v>
      </c>
      <c r="D22608" s="3">
        <v>89526</v>
      </c>
      <c r="E22608" s="5">
        <f t="shared" si="353"/>
        <v>4.5372294082166073E-2</v>
      </c>
    </row>
    <row r="22609" spans="1:5" x14ac:dyDescent="0.25">
      <c r="A22609" s="2">
        <v>3462</v>
      </c>
      <c r="B22609" s="2">
        <v>2016</v>
      </c>
      <c r="C22609" s="2" t="s">
        <v>66</v>
      </c>
      <c r="D22609" s="3">
        <v>93588</v>
      </c>
      <c r="E22609" s="5">
        <f t="shared" si="353"/>
        <v>2.1925887934350557E-2</v>
      </c>
    </row>
    <row r="22610" spans="1:5" x14ac:dyDescent="0.25">
      <c r="A22610" s="2">
        <v>3462</v>
      </c>
      <c r="B22610" s="2">
        <v>2017</v>
      </c>
      <c r="C22610" s="2" t="s">
        <v>66</v>
      </c>
      <c r="D22610" s="3">
        <v>95640</v>
      </c>
      <c r="E22610" s="5">
        <f t="shared" si="353"/>
        <v>2.2438310330405688E-2</v>
      </c>
    </row>
    <row r="22611" spans="1:5" x14ac:dyDescent="0.25">
      <c r="A22611" s="2">
        <v>3462</v>
      </c>
      <c r="B22611" s="2">
        <v>2018</v>
      </c>
      <c r="C22611" s="2" t="s">
        <v>66</v>
      </c>
      <c r="D22611" s="3">
        <v>97786</v>
      </c>
      <c r="E22611" s="5">
        <f t="shared" si="353"/>
        <v>3.5393614627860837E-2</v>
      </c>
    </row>
    <row r="22612" spans="1:5" x14ac:dyDescent="0.25">
      <c r="A22612" s="2">
        <v>3462</v>
      </c>
      <c r="B22612" s="2">
        <v>2019</v>
      </c>
      <c r="C22612" s="2" t="s">
        <v>66</v>
      </c>
      <c r="D22612" s="3">
        <v>101247</v>
      </c>
      <c r="E22612" s="5">
        <f t="shared" si="353"/>
        <v>-1.5111558861003288E-2</v>
      </c>
    </row>
    <row r="22613" spans="1:5" x14ac:dyDescent="0.25">
      <c r="A22613" s="2">
        <v>3462</v>
      </c>
      <c r="B22613" s="2">
        <v>2020</v>
      </c>
      <c r="C22613" s="2" t="s">
        <v>55</v>
      </c>
      <c r="D22613" s="3">
        <v>99717</v>
      </c>
      <c r="E22613" s="5">
        <f t="shared" si="353"/>
        <v>4.1808317538634336E-2</v>
      </c>
    </row>
    <row r="22614" spans="1:5" x14ac:dyDescent="0.25">
      <c r="A22614" s="2">
        <v>3462</v>
      </c>
      <c r="B22614" s="2">
        <v>2021</v>
      </c>
      <c r="C22614" s="2" t="s">
        <v>55</v>
      </c>
      <c r="D22614" s="3">
        <v>103886</v>
      </c>
      <c r="E22614" s="5">
        <f t="shared" si="353"/>
        <v>4.0775465414011509E-2</v>
      </c>
    </row>
    <row r="22615" spans="1:5" x14ac:dyDescent="0.25">
      <c r="A22615" s="2">
        <v>3462</v>
      </c>
      <c r="B22615" s="2">
        <v>2022</v>
      </c>
      <c r="C22615" s="2" t="s">
        <v>55</v>
      </c>
      <c r="D22615" s="3">
        <v>108122</v>
      </c>
      <c r="E22615" s="5">
        <f t="shared" si="353"/>
        <v>4.194336027820425E-2</v>
      </c>
    </row>
    <row r="22616" spans="1:5" x14ac:dyDescent="0.25">
      <c r="A22616" s="2">
        <v>3462</v>
      </c>
      <c r="B22616" s="2">
        <v>2023</v>
      </c>
      <c r="C22616" s="2" t="s">
        <v>55</v>
      </c>
      <c r="D22616" s="3">
        <v>112657</v>
      </c>
      <c r="E22616" s="5">
        <f t="shared" si="353"/>
        <v>4.5296785818901619E-2</v>
      </c>
    </row>
    <row r="22617" spans="1:5" x14ac:dyDescent="0.25">
      <c r="A22617" s="2">
        <v>3462</v>
      </c>
      <c r="B22617" s="2">
        <v>2024</v>
      </c>
      <c r="C22617" s="2" t="s">
        <v>55</v>
      </c>
      <c r="D22617" s="3">
        <v>117760</v>
      </c>
      <c r="E22617" s="5">
        <f t="shared" si="353"/>
        <v>2.9271399456521741E-2</v>
      </c>
    </row>
    <row r="22618" spans="1:5" x14ac:dyDescent="0.25">
      <c r="A22618" s="2">
        <v>3462</v>
      </c>
      <c r="B22618" s="2">
        <v>2025</v>
      </c>
      <c r="C22618" s="2" t="s">
        <v>55</v>
      </c>
      <c r="D22618" s="3">
        <v>121207</v>
      </c>
      <c r="E22618" s="5">
        <f t="shared" si="353"/>
        <v>1</v>
      </c>
    </row>
    <row r="22619" spans="1:5" x14ac:dyDescent="0.25">
      <c r="A22619" s="2">
        <v>3463</v>
      </c>
      <c r="B22619" s="2">
        <v>2019</v>
      </c>
      <c r="C22619" s="2" t="s">
        <v>66</v>
      </c>
      <c r="D22619" s="3">
        <v>132340</v>
      </c>
      <c r="E22619" s="5">
        <f t="shared" si="353"/>
        <v>4.4340335499471056E-2</v>
      </c>
    </row>
    <row r="22620" spans="1:5" x14ac:dyDescent="0.25">
      <c r="A22620" s="2">
        <v>3463</v>
      </c>
      <c r="B22620" s="2">
        <v>2020</v>
      </c>
      <c r="C22620" s="2" t="s">
        <v>55</v>
      </c>
      <c r="D22620" s="3">
        <v>138208</v>
      </c>
      <c r="E22620" s="5">
        <f t="shared" si="353"/>
        <v>2.7082368603843481E-2</v>
      </c>
    </row>
    <row r="22621" spans="1:5" x14ac:dyDescent="0.25">
      <c r="A22621" s="2">
        <v>3463</v>
      </c>
      <c r="B22621" s="2">
        <v>2021</v>
      </c>
      <c r="C22621" s="2" t="s">
        <v>55</v>
      </c>
      <c r="D22621" s="3">
        <v>141951</v>
      </c>
      <c r="E22621" s="5">
        <f t="shared" si="353"/>
        <v>2.8016709991475933E-2</v>
      </c>
    </row>
    <row r="22622" spans="1:5" x14ac:dyDescent="0.25">
      <c r="A22622" s="2">
        <v>3463</v>
      </c>
      <c r="B22622" s="2">
        <v>2022</v>
      </c>
      <c r="C22622" s="2" t="s">
        <v>55</v>
      </c>
      <c r="D22622" s="3">
        <v>145928</v>
      </c>
      <c r="E22622" s="5">
        <f t="shared" si="353"/>
        <v>3.7566471136450855E-2</v>
      </c>
    </row>
    <row r="22623" spans="1:5" x14ac:dyDescent="0.25">
      <c r="A22623" s="2">
        <v>3463</v>
      </c>
      <c r="B22623" s="2">
        <v>2023</v>
      </c>
      <c r="C22623" s="2" t="s">
        <v>55</v>
      </c>
      <c r="D22623" s="3">
        <v>151410</v>
      </c>
      <c r="E22623" s="5">
        <f t="shared" si="353"/>
        <v>2.246879334257975E-2</v>
      </c>
    </row>
    <row r="22624" spans="1:5" x14ac:dyDescent="0.25">
      <c r="A22624" s="2">
        <v>3463</v>
      </c>
      <c r="B22624" s="2">
        <v>2024</v>
      </c>
      <c r="C22624" s="2" t="s">
        <v>55</v>
      </c>
      <c r="D22624" s="3">
        <v>154812</v>
      </c>
      <c r="E22624" s="5">
        <f t="shared" si="353"/>
        <v>3.6450662739322535E-2</v>
      </c>
    </row>
    <row r="22625" spans="1:5" x14ac:dyDescent="0.25">
      <c r="A22625" s="2">
        <v>3463</v>
      </c>
      <c r="B22625" s="2">
        <v>2025</v>
      </c>
      <c r="C22625" s="2" t="s">
        <v>55</v>
      </c>
      <c r="D22625" s="3">
        <v>160455</v>
      </c>
      <c r="E22625" s="5">
        <f t="shared" si="353"/>
        <v>1</v>
      </c>
    </row>
    <row r="22626" spans="1:5" x14ac:dyDescent="0.25">
      <c r="A22626" s="2">
        <v>3464</v>
      </c>
      <c r="B22626" s="2">
        <v>2024</v>
      </c>
      <c r="C22626" s="2" t="s">
        <v>60</v>
      </c>
      <c r="D22626" s="3">
        <v>138171</v>
      </c>
      <c r="E22626" s="5">
        <f t="shared" si="353"/>
        <v>2.2030672138147658E-2</v>
      </c>
    </row>
    <row r="22627" spans="1:5" x14ac:dyDescent="0.25">
      <c r="A22627" s="2">
        <v>3464</v>
      </c>
      <c r="B22627" s="2">
        <v>2025</v>
      </c>
      <c r="C22627" s="2" t="s">
        <v>60</v>
      </c>
      <c r="D22627" s="3">
        <v>141215</v>
      </c>
      <c r="E22627" s="5">
        <f t="shared" si="353"/>
        <v>1</v>
      </c>
    </row>
    <row r="22628" spans="1:5" x14ac:dyDescent="0.25">
      <c r="A22628" s="2">
        <v>3465</v>
      </c>
      <c r="B22628" s="2">
        <v>2014</v>
      </c>
      <c r="C22628" s="2" t="s">
        <v>55</v>
      </c>
      <c r="D22628" s="3">
        <v>179178</v>
      </c>
      <c r="E22628" s="5">
        <f t="shared" si="353"/>
        <v>7.1392693299400595E-2</v>
      </c>
    </row>
    <row r="22629" spans="1:5" x14ac:dyDescent="0.25">
      <c r="A22629" s="2">
        <v>3465</v>
      </c>
      <c r="B22629" s="2">
        <v>2015</v>
      </c>
      <c r="C22629" s="2" t="s">
        <v>60</v>
      </c>
      <c r="D22629" s="3">
        <v>191970</v>
      </c>
      <c r="E22629" s="5">
        <f t="shared" si="353"/>
        <v>4.1740897015158616E-2</v>
      </c>
    </row>
    <row r="22630" spans="1:5" x14ac:dyDescent="0.25">
      <c r="A22630" s="2">
        <v>3465</v>
      </c>
      <c r="B22630" s="2">
        <v>2016</v>
      </c>
      <c r="C22630" s="2" t="s">
        <v>60</v>
      </c>
      <c r="D22630" s="3">
        <v>199983</v>
      </c>
      <c r="E22630" s="5">
        <f t="shared" si="353"/>
        <v>2.6347239515358806E-2</v>
      </c>
    </row>
    <row r="22631" spans="1:5" x14ac:dyDescent="0.25">
      <c r="A22631" s="2">
        <v>3465</v>
      </c>
      <c r="B22631" s="2">
        <v>2017</v>
      </c>
      <c r="C22631" s="2" t="s">
        <v>60</v>
      </c>
      <c r="D22631" s="3">
        <v>205252</v>
      </c>
      <c r="E22631" s="5">
        <f t="shared" si="353"/>
        <v>8.2922456297624389E-2</v>
      </c>
    </row>
    <row r="22632" spans="1:5" x14ac:dyDescent="0.25">
      <c r="A22632" s="2">
        <v>3465</v>
      </c>
      <c r="B22632" s="2">
        <v>2018</v>
      </c>
      <c r="C22632" s="2" t="s">
        <v>64</v>
      </c>
      <c r="D22632" s="3">
        <v>222272</v>
      </c>
      <c r="E22632" s="5">
        <f t="shared" si="353"/>
        <v>3.0129750935790383E-2</v>
      </c>
    </row>
    <row r="22633" spans="1:5" x14ac:dyDescent="0.25">
      <c r="A22633" s="2">
        <v>3465</v>
      </c>
      <c r="B22633" s="2">
        <v>2019</v>
      </c>
      <c r="C22633" s="2" t="s">
        <v>64</v>
      </c>
      <c r="D22633" s="3">
        <v>228969</v>
      </c>
      <c r="E22633" s="5">
        <f t="shared" si="353"/>
        <v>3.3760028650166619E-2</v>
      </c>
    </row>
    <row r="22634" spans="1:5" x14ac:dyDescent="0.25">
      <c r="A22634" s="2">
        <v>3465</v>
      </c>
      <c r="B22634" s="2">
        <v>2020</v>
      </c>
      <c r="C22634" s="2" t="s">
        <v>64</v>
      </c>
      <c r="D22634" s="3">
        <v>236699</v>
      </c>
      <c r="E22634" s="5">
        <f t="shared" si="353"/>
        <v>2.3346106236190267E-2</v>
      </c>
    </row>
    <row r="22635" spans="1:5" x14ac:dyDescent="0.25">
      <c r="A22635" s="2">
        <v>3465</v>
      </c>
      <c r="B22635" s="2">
        <v>2021</v>
      </c>
      <c r="C22635" s="2" t="s">
        <v>64</v>
      </c>
      <c r="D22635" s="3">
        <v>242225</v>
      </c>
      <c r="E22635" s="5">
        <f t="shared" si="353"/>
        <v>1.3846630199194963E-2</v>
      </c>
    </row>
    <row r="22636" spans="1:5" x14ac:dyDescent="0.25">
      <c r="A22636" s="2">
        <v>3465</v>
      </c>
      <c r="B22636" s="2">
        <v>2022</v>
      </c>
      <c r="C22636" s="2" t="s">
        <v>75</v>
      </c>
      <c r="D22636" s="3">
        <v>245579</v>
      </c>
      <c r="E22636" s="5">
        <f t="shared" si="353"/>
        <v>3.0544142618057733E-2</v>
      </c>
    </row>
    <row r="22637" spans="1:5" x14ac:dyDescent="0.25">
      <c r="A22637" s="2">
        <v>3465</v>
      </c>
      <c r="B22637" s="2">
        <v>2023</v>
      </c>
      <c r="C22637" s="2" t="s">
        <v>75</v>
      </c>
      <c r="D22637" s="3">
        <v>253080</v>
      </c>
      <c r="E22637" s="5">
        <f t="shared" si="353"/>
        <v>4.0998893630472578E-2</v>
      </c>
    </row>
    <row r="22638" spans="1:5" x14ac:dyDescent="0.25">
      <c r="A22638" s="2">
        <v>3465</v>
      </c>
      <c r="B22638" s="2">
        <v>2024</v>
      </c>
      <c r="C22638" s="2" t="s">
        <v>75</v>
      </c>
      <c r="D22638" s="3">
        <v>263456</v>
      </c>
      <c r="E22638" s="5">
        <f t="shared" si="353"/>
        <v>2.4778331106522531E-2</v>
      </c>
    </row>
    <row r="22639" spans="1:5" x14ac:dyDescent="0.25">
      <c r="A22639" s="2">
        <v>3465</v>
      </c>
      <c r="B22639" s="2">
        <v>2025</v>
      </c>
      <c r="C22639" s="2" t="s">
        <v>75</v>
      </c>
      <c r="D22639" s="3">
        <v>269984</v>
      </c>
      <c r="E22639" s="5">
        <f t="shared" si="353"/>
        <v>1</v>
      </c>
    </row>
    <row r="22640" spans="1:5" x14ac:dyDescent="0.25">
      <c r="A22640" s="2">
        <v>3466</v>
      </c>
      <c r="B22640" s="2">
        <v>2024</v>
      </c>
      <c r="C22640" s="2" t="s">
        <v>71</v>
      </c>
      <c r="D22640" s="3">
        <v>195617</v>
      </c>
      <c r="E22640" s="5">
        <f t="shared" si="353"/>
        <v>3.3044162828384037E-2</v>
      </c>
    </row>
    <row r="22641" spans="1:5" x14ac:dyDescent="0.25">
      <c r="A22641" s="2">
        <v>3466</v>
      </c>
      <c r="B22641" s="2">
        <v>2025</v>
      </c>
      <c r="C22641" s="2" t="s">
        <v>71</v>
      </c>
      <c r="D22641" s="3">
        <v>202081</v>
      </c>
      <c r="E22641" s="5">
        <f t="shared" si="353"/>
        <v>1</v>
      </c>
    </row>
    <row r="22642" spans="1:5" x14ac:dyDescent="0.25">
      <c r="A22642" s="2">
        <v>3467</v>
      </c>
      <c r="B22642" s="2">
        <v>2025</v>
      </c>
      <c r="C22642" s="2" t="s">
        <v>55</v>
      </c>
      <c r="D22642" s="3">
        <v>35194</v>
      </c>
      <c r="E22642" s="5">
        <f t="shared" si="353"/>
        <v>1</v>
      </c>
    </row>
    <row r="22643" spans="1:5" x14ac:dyDescent="0.25">
      <c r="A22643" s="2">
        <v>3468</v>
      </c>
      <c r="B22643" s="2">
        <v>2022</v>
      </c>
      <c r="C22643" s="2" t="s">
        <v>55</v>
      </c>
      <c r="D22643" s="3">
        <v>191626</v>
      </c>
      <c r="E22643" s="5">
        <f t="shared" si="353"/>
        <v>4.7629236116184651E-2</v>
      </c>
    </row>
    <row r="22644" spans="1:5" x14ac:dyDescent="0.25">
      <c r="A22644" s="2">
        <v>3468</v>
      </c>
      <c r="B22644" s="2">
        <v>2023</v>
      </c>
      <c r="C22644" s="2" t="s">
        <v>55</v>
      </c>
      <c r="D22644" s="3">
        <v>200753</v>
      </c>
      <c r="E22644" s="5">
        <f t="shared" si="353"/>
        <v>3.1924803116267254E-2</v>
      </c>
    </row>
    <row r="22645" spans="1:5" x14ac:dyDescent="0.25">
      <c r="A22645" s="2">
        <v>3468</v>
      </c>
      <c r="B22645" s="2">
        <v>2024</v>
      </c>
      <c r="C22645" s="2" t="s">
        <v>55</v>
      </c>
      <c r="D22645" s="3">
        <v>207162</v>
      </c>
      <c r="E22645" s="5">
        <f t="shared" si="353"/>
        <v>3.1598459176876065E-2</v>
      </c>
    </row>
    <row r="22646" spans="1:5" x14ac:dyDescent="0.25">
      <c r="A22646" s="2">
        <v>3468</v>
      </c>
      <c r="B22646" s="2">
        <v>2025</v>
      </c>
      <c r="C22646" s="2" t="s">
        <v>55</v>
      </c>
      <c r="D22646" s="3">
        <v>213708</v>
      </c>
      <c r="E22646" s="5">
        <f t="shared" si="353"/>
        <v>1</v>
      </c>
    </row>
    <row r="22647" spans="1:5" x14ac:dyDescent="0.25">
      <c r="A22647" s="2">
        <v>3469</v>
      </c>
      <c r="B22647" s="2">
        <v>2014</v>
      </c>
      <c r="C22647" s="2" t="s">
        <v>60</v>
      </c>
      <c r="D22647" s="3">
        <v>115817</v>
      </c>
      <c r="E22647" s="5">
        <f t="shared" si="353"/>
        <v>4.3370144279337233E-2</v>
      </c>
    </row>
    <row r="22648" spans="1:5" x14ac:dyDescent="0.25">
      <c r="A22648" s="2">
        <v>3469</v>
      </c>
      <c r="B22648" s="2">
        <v>2015</v>
      </c>
      <c r="C22648" s="2" t="s">
        <v>60</v>
      </c>
      <c r="D22648" s="3">
        <v>120840</v>
      </c>
      <c r="E22648" s="5">
        <f t="shared" si="353"/>
        <v>4.5539556438265474E-2</v>
      </c>
    </row>
    <row r="22649" spans="1:5" x14ac:dyDescent="0.25">
      <c r="A22649" s="2">
        <v>3469</v>
      </c>
      <c r="B22649" s="2">
        <v>2016</v>
      </c>
      <c r="C22649" s="2" t="s">
        <v>60</v>
      </c>
      <c r="D22649" s="3">
        <v>126343</v>
      </c>
      <c r="E22649" s="5">
        <f t="shared" si="353"/>
        <v>3.997055634265452E-2</v>
      </c>
    </row>
    <row r="22650" spans="1:5" x14ac:dyDescent="0.25">
      <c r="A22650" s="2">
        <v>3469</v>
      </c>
      <c r="B22650" s="2">
        <v>2017</v>
      </c>
      <c r="C22650" s="2" t="s">
        <v>60</v>
      </c>
      <c r="D22650" s="3">
        <v>131393</v>
      </c>
      <c r="E22650" s="5">
        <f t="shared" si="353"/>
        <v>4.4484866012649074E-2</v>
      </c>
    </row>
    <row r="22651" spans="1:5" x14ac:dyDescent="0.25">
      <c r="A22651" s="2">
        <v>3469</v>
      </c>
      <c r="B22651" s="2">
        <v>2018</v>
      </c>
      <c r="C22651" s="2" t="s">
        <v>60</v>
      </c>
      <c r="D22651" s="3">
        <v>137238</v>
      </c>
      <c r="E22651" s="5">
        <f t="shared" si="353"/>
        <v>5.4518427840685522E-2</v>
      </c>
    </row>
    <row r="22652" spans="1:5" x14ac:dyDescent="0.25">
      <c r="A22652" s="2">
        <v>3469</v>
      </c>
      <c r="B22652" s="2">
        <v>2019</v>
      </c>
      <c r="C22652" s="2" t="s">
        <v>60</v>
      </c>
      <c r="D22652" s="3">
        <v>144720</v>
      </c>
      <c r="E22652" s="5">
        <f t="shared" si="353"/>
        <v>6.6956882255389719E-2</v>
      </c>
    </row>
    <row r="22653" spans="1:5" x14ac:dyDescent="0.25">
      <c r="A22653" s="2">
        <v>3469</v>
      </c>
      <c r="B22653" s="2">
        <v>2020</v>
      </c>
      <c r="C22653" s="2" t="s">
        <v>60</v>
      </c>
      <c r="D22653" s="3">
        <v>154410</v>
      </c>
      <c r="E22653" s="5">
        <f t="shared" si="353"/>
        <v>4.0761608704099478E-2</v>
      </c>
    </row>
    <row r="22654" spans="1:5" x14ac:dyDescent="0.25">
      <c r="A22654" s="2">
        <v>3469</v>
      </c>
      <c r="B22654" s="2">
        <v>2021</v>
      </c>
      <c r="C22654" s="2" t="s">
        <v>60</v>
      </c>
      <c r="D22654" s="3">
        <v>160704</v>
      </c>
      <c r="E22654" s="5">
        <f t="shared" si="353"/>
        <v>5.0067204301075266E-2</v>
      </c>
    </row>
    <row r="22655" spans="1:5" x14ac:dyDescent="0.25">
      <c r="A22655" s="2">
        <v>3469</v>
      </c>
      <c r="B22655" s="2">
        <v>2022</v>
      </c>
      <c r="C22655" s="2" t="s">
        <v>60</v>
      </c>
      <c r="D22655" s="3">
        <v>168750</v>
      </c>
      <c r="E22655" s="5">
        <f t="shared" si="353"/>
        <v>3.8322962962962961E-2</v>
      </c>
    </row>
    <row r="22656" spans="1:5" x14ac:dyDescent="0.25">
      <c r="A22656" s="2">
        <v>3469</v>
      </c>
      <c r="B22656" s="2">
        <v>2023</v>
      </c>
      <c r="C22656" s="2" t="s">
        <v>60</v>
      </c>
      <c r="D22656" s="3">
        <v>175217</v>
      </c>
      <c r="E22656" s="5">
        <f t="shared" si="353"/>
        <v>5.324825787452131E-2</v>
      </c>
    </row>
    <row r="22657" spans="1:5" x14ac:dyDescent="0.25">
      <c r="A22657" s="2">
        <v>3469</v>
      </c>
      <c r="B22657" s="2">
        <v>2024</v>
      </c>
      <c r="C22657" s="2" t="s">
        <v>60</v>
      </c>
      <c r="D22657" s="3">
        <v>184547</v>
      </c>
      <c r="E22657" s="5">
        <f t="shared" si="353"/>
        <v>4.279668593908327E-2</v>
      </c>
    </row>
    <row r="22658" spans="1:5" x14ac:dyDescent="0.25">
      <c r="A22658" s="2">
        <v>3469</v>
      </c>
      <c r="B22658" s="2">
        <v>2025</v>
      </c>
      <c r="C22658" s="2" t="s">
        <v>60</v>
      </c>
      <c r="D22658" s="3">
        <v>192445</v>
      </c>
      <c r="E22658" s="5">
        <f t="shared" ref="E22658:E22721" si="354">IF(A22659=A22658,(D22659-D22658)/D22658,1)</f>
        <v>1</v>
      </c>
    </row>
    <row r="22659" spans="1:5" x14ac:dyDescent="0.25">
      <c r="A22659" s="2">
        <v>3470</v>
      </c>
      <c r="B22659" s="2">
        <v>2014</v>
      </c>
      <c r="C22659" s="2" t="s">
        <v>55</v>
      </c>
      <c r="D22659" s="3">
        <v>68728</v>
      </c>
      <c r="E22659" s="5">
        <f t="shared" si="354"/>
        <v>0.14832382726108717</v>
      </c>
    </row>
    <row r="22660" spans="1:5" x14ac:dyDescent="0.25">
      <c r="A22660" s="2">
        <v>3470</v>
      </c>
      <c r="B22660" s="2">
        <v>2015</v>
      </c>
      <c r="C22660" s="2" t="s">
        <v>60</v>
      </c>
      <c r="D22660" s="3">
        <v>78922</v>
      </c>
      <c r="E22660" s="5">
        <f t="shared" si="354"/>
        <v>2.706469678923494E-2</v>
      </c>
    </row>
    <row r="22661" spans="1:5" x14ac:dyDescent="0.25">
      <c r="A22661" s="2">
        <v>3470</v>
      </c>
      <c r="B22661" s="2">
        <v>2016</v>
      </c>
      <c r="C22661" s="2" t="s">
        <v>60</v>
      </c>
      <c r="D22661" s="3">
        <v>81058</v>
      </c>
      <c r="E22661" s="5">
        <f t="shared" si="354"/>
        <v>2.3588048064348985E-2</v>
      </c>
    </row>
    <row r="22662" spans="1:5" x14ac:dyDescent="0.25">
      <c r="A22662" s="2">
        <v>3470</v>
      </c>
      <c r="B22662" s="2">
        <v>2017</v>
      </c>
      <c r="C22662" s="2" t="s">
        <v>60</v>
      </c>
      <c r="D22662" s="3">
        <v>82970</v>
      </c>
      <c r="E22662" s="5">
        <f t="shared" si="354"/>
        <v>3.5627335181390864E-2</v>
      </c>
    </row>
    <row r="22663" spans="1:5" x14ac:dyDescent="0.25">
      <c r="A22663" s="2">
        <v>3470</v>
      </c>
      <c r="B22663" s="2">
        <v>2018</v>
      </c>
      <c r="C22663" s="2" t="s">
        <v>60</v>
      </c>
      <c r="D22663" s="3">
        <v>85926</v>
      </c>
      <c r="E22663" s="5">
        <f t="shared" si="354"/>
        <v>4.7389614319298001E-2</v>
      </c>
    </row>
    <row r="22664" spans="1:5" x14ac:dyDescent="0.25">
      <c r="A22664" s="2">
        <v>3470</v>
      </c>
      <c r="B22664" s="2">
        <v>2019</v>
      </c>
      <c r="C22664" s="2" t="s">
        <v>60</v>
      </c>
      <c r="D22664" s="3">
        <v>89998</v>
      </c>
      <c r="E22664" s="5">
        <f t="shared" si="354"/>
        <v>3.4500766683704082E-2</v>
      </c>
    </row>
    <row r="22665" spans="1:5" x14ac:dyDescent="0.25">
      <c r="A22665" s="2">
        <v>3470</v>
      </c>
      <c r="B22665" s="2">
        <v>2020</v>
      </c>
      <c r="C22665" s="2" t="s">
        <v>60</v>
      </c>
      <c r="D22665" s="3">
        <v>93103</v>
      </c>
      <c r="E22665" s="5">
        <f t="shared" si="354"/>
        <v>3.7624995972202827E-2</v>
      </c>
    </row>
    <row r="22666" spans="1:5" x14ac:dyDescent="0.25">
      <c r="A22666" s="2">
        <v>3470</v>
      </c>
      <c r="B22666" s="2">
        <v>2021</v>
      </c>
      <c r="C22666" s="2" t="s">
        <v>60</v>
      </c>
      <c r="D22666" s="3">
        <v>96606</v>
      </c>
      <c r="E22666" s="5">
        <f t="shared" si="354"/>
        <v>3.5618905658033662E-2</v>
      </c>
    </row>
    <row r="22667" spans="1:5" x14ac:dyDescent="0.25">
      <c r="A22667" s="2">
        <v>3470</v>
      </c>
      <c r="B22667" s="2">
        <v>2022</v>
      </c>
      <c r="C22667" s="2" t="s">
        <v>60</v>
      </c>
      <c r="D22667" s="3">
        <v>100047</v>
      </c>
      <c r="E22667" s="5">
        <f t="shared" si="354"/>
        <v>0.10950853099043449</v>
      </c>
    </row>
    <row r="22668" spans="1:5" x14ac:dyDescent="0.25">
      <c r="A22668" s="2">
        <v>3470</v>
      </c>
      <c r="B22668" s="2">
        <v>2023</v>
      </c>
      <c r="C22668" s="2" t="s">
        <v>64</v>
      </c>
      <c r="D22668" s="3">
        <v>111003</v>
      </c>
      <c r="E22668" s="5">
        <f t="shared" si="354"/>
        <v>2.8143383512157328E-2</v>
      </c>
    </row>
    <row r="22669" spans="1:5" x14ac:dyDescent="0.25">
      <c r="A22669" s="2">
        <v>3470</v>
      </c>
      <c r="B22669" s="2">
        <v>2024</v>
      </c>
      <c r="C22669" s="2" t="s">
        <v>64</v>
      </c>
      <c r="D22669" s="3">
        <v>114127</v>
      </c>
      <c r="E22669" s="5">
        <f t="shared" si="354"/>
        <v>0.11509108274115679</v>
      </c>
    </row>
    <row r="22670" spans="1:5" x14ac:dyDescent="0.25">
      <c r="A22670" s="2">
        <v>3470</v>
      </c>
      <c r="B22670" s="2">
        <v>2025</v>
      </c>
      <c r="C22670" s="2" t="s">
        <v>75</v>
      </c>
      <c r="D22670" s="3">
        <v>127262</v>
      </c>
      <c r="E22670" s="5">
        <f t="shared" si="354"/>
        <v>1</v>
      </c>
    </row>
    <row r="22671" spans="1:5" x14ac:dyDescent="0.25">
      <c r="A22671" s="2">
        <v>3471</v>
      </c>
      <c r="B22671" s="2">
        <v>2023</v>
      </c>
      <c r="C22671" s="2" t="s">
        <v>60</v>
      </c>
      <c r="D22671" s="3">
        <v>141081</v>
      </c>
      <c r="E22671" s="5">
        <f t="shared" si="354"/>
        <v>4.8971867225211047E-2</v>
      </c>
    </row>
    <row r="22672" spans="1:5" x14ac:dyDescent="0.25">
      <c r="A22672" s="2">
        <v>3471</v>
      </c>
      <c r="B22672" s="2">
        <v>2024</v>
      </c>
      <c r="C22672" s="2" t="s">
        <v>60</v>
      </c>
      <c r="D22672" s="3">
        <v>147990</v>
      </c>
      <c r="E22672" s="5">
        <f t="shared" si="354"/>
        <v>-2.2751537266031487E-2</v>
      </c>
    </row>
    <row r="22673" spans="1:5" x14ac:dyDescent="0.25">
      <c r="A22673" s="2">
        <v>3471</v>
      </c>
      <c r="B22673" s="2">
        <v>2025</v>
      </c>
      <c r="C22673" s="2" t="s">
        <v>64</v>
      </c>
      <c r="D22673" s="3">
        <v>144623</v>
      </c>
      <c r="E22673" s="5">
        <f t="shared" si="354"/>
        <v>1</v>
      </c>
    </row>
    <row r="22674" spans="1:5" x14ac:dyDescent="0.25">
      <c r="A22674" s="2">
        <v>3472</v>
      </c>
      <c r="B22674" s="2">
        <v>2025</v>
      </c>
      <c r="C22674" s="2" t="s">
        <v>71</v>
      </c>
      <c r="D22674" s="3">
        <v>274864</v>
      </c>
      <c r="E22674" s="5">
        <f t="shared" si="354"/>
        <v>1</v>
      </c>
    </row>
    <row r="22675" spans="1:5" x14ac:dyDescent="0.25">
      <c r="A22675" s="2">
        <v>3473</v>
      </c>
      <c r="B22675" s="2">
        <v>2024</v>
      </c>
      <c r="C22675" s="2" t="s">
        <v>55</v>
      </c>
      <c r="D22675" s="3">
        <v>28851</v>
      </c>
      <c r="E22675" s="5">
        <f t="shared" si="354"/>
        <v>5.115940521992305E-2</v>
      </c>
    </row>
    <row r="22676" spans="1:5" x14ac:dyDescent="0.25">
      <c r="A22676" s="2">
        <v>3473</v>
      </c>
      <c r="B22676" s="2">
        <v>2025</v>
      </c>
      <c r="C22676" s="2" t="s">
        <v>60</v>
      </c>
      <c r="D22676" s="3">
        <v>30327</v>
      </c>
      <c r="E22676" s="5">
        <f t="shared" si="354"/>
        <v>1</v>
      </c>
    </row>
    <row r="22677" spans="1:5" x14ac:dyDescent="0.25">
      <c r="A22677" s="2">
        <v>3474</v>
      </c>
      <c r="B22677" s="2">
        <v>2018</v>
      </c>
      <c r="C22677" s="2" t="s">
        <v>66</v>
      </c>
      <c r="D22677" s="3">
        <v>44791</v>
      </c>
      <c r="E22677" s="5">
        <f t="shared" si="354"/>
        <v>3.1479538300104928E-2</v>
      </c>
    </row>
    <row r="22678" spans="1:5" x14ac:dyDescent="0.25">
      <c r="A22678" s="2">
        <v>3474</v>
      </c>
      <c r="B22678" s="2">
        <v>2019</v>
      </c>
      <c r="C22678" s="2" t="s">
        <v>66</v>
      </c>
      <c r="D22678" s="3">
        <v>46201</v>
      </c>
      <c r="E22678" s="5">
        <f t="shared" si="354"/>
        <v>2.5497283608579901E-2</v>
      </c>
    </row>
    <row r="22679" spans="1:5" x14ac:dyDescent="0.25">
      <c r="A22679" s="2">
        <v>3474</v>
      </c>
      <c r="B22679" s="2">
        <v>2020</v>
      </c>
      <c r="C22679" s="2" t="s">
        <v>66</v>
      </c>
      <c r="D22679" s="3">
        <v>47379</v>
      </c>
      <c r="E22679" s="5">
        <f t="shared" si="354"/>
        <v>2.4673378501023659E-2</v>
      </c>
    </row>
    <row r="22680" spans="1:5" x14ac:dyDescent="0.25">
      <c r="A22680" s="2">
        <v>3474</v>
      </c>
      <c r="B22680" s="2">
        <v>2021</v>
      </c>
      <c r="C22680" s="2" t="s">
        <v>66</v>
      </c>
      <c r="D22680" s="3">
        <v>48548</v>
      </c>
      <c r="E22680" s="5">
        <f t="shared" si="354"/>
        <v>4.4203674713685422E-2</v>
      </c>
    </row>
    <row r="22681" spans="1:5" x14ac:dyDescent="0.25">
      <c r="A22681" s="2">
        <v>3474</v>
      </c>
      <c r="B22681" s="2">
        <v>2022</v>
      </c>
      <c r="C22681" s="2" t="s">
        <v>66</v>
      </c>
      <c r="D22681" s="3">
        <v>50694</v>
      </c>
      <c r="E22681" s="5">
        <f t="shared" si="354"/>
        <v>3.5092910403598056E-2</v>
      </c>
    </row>
    <row r="22682" spans="1:5" x14ac:dyDescent="0.25">
      <c r="A22682" s="2">
        <v>3474</v>
      </c>
      <c r="B22682" s="2">
        <v>2023</v>
      </c>
      <c r="C22682" s="2" t="s">
        <v>66</v>
      </c>
      <c r="D22682" s="3">
        <v>52473</v>
      </c>
      <c r="E22682" s="5">
        <f t="shared" si="354"/>
        <v>2.9234082289939588E-2</v>
      </c>
    </row>
    <row r="22683" spans="1:5" x14ac:dyDescent="0.25">
      <c r="A22683" s="2">
        <v>3474</v>
      </c>
      <c r="B22683" s="2">
        <v>2024</v>
      </c>
      <c r="C22683" s="2" t="s">
        <v>66</v>
      </c>
      <c r="D22683" s="3">
        <v>54007</v>
      </c>
      <c r="E22683" s="5">
        <f t="shared" si="354"/>
        <v>4.3031458884959357E-2</v>
      </c>
    </row>
    <row r="22684" spans="1:5" x14ac:dyDescent="0.25">
      <c r="A22684" s="2">
        <v>3474</v>
      </c>
      <c r="B22684" s="2">
        <v>2025</v>
      </c>
      <c r="C22684" s="2" t="s">
        <v>66</v>
      </c>
      <c r="D22684" s="3">
        <v>56331</v>
      </c>
      <c r="E22684" s="5">
        <f t="shared" si="354"/>
        <v>1</v>
      </c>
    </row>
    <row r="22685" spans="1:5" x14ac:dyDescent="0.25">
      <c r="A22685" s="2">
        <v>3475</v>
      </c>
      <c r="B22685" s="2">
        <v>2014</v>
      </c>
      <c r="C22685" s="2" t="s">
        <v>55</v>
      </c>
      <c r="D22685" s="3">
        <v>62809</v>
      </c>
      <c r="E22685" s="5">
        <f t="shared" si="354"/>
        <v>4.8225572768233853E-2</v>
      </c>
    </row>
    <row r="22686" spans="1:5" x14ac:dyDescent="0.25">
      <c r="A22686" s="2">
        <v>3475</v>
      </c>
      <c r="B22686" s="2">
        <v>2015</v>
      </c>
      <c r="C22686" s="2" t="s">
        <v>55</v>
      </c>
      <c r="D22686" s="3">
        <v>65838</v>
      </c>
      <c r="E22686" s="5">
        <f t="shared" si="354"/>
        <v>4.0022479419180412E-2</v>
      </c>
    </row>
    <row r="22687" spans="1:5" x14ac:dyDescent="0.25">
      <c r="A22687" s="2">
        <v>3475</v>
      </c>
      <c r="B22687" s="2">
        <v>2016</v>
      </c>
      <c r="C22687" s="2" t="s">
        <v>55</v>
      </c>
      <c r="D22687" s="3">
        <v>68473</v>
      </c>
      <c r="E22687" s="5">
        <f t="shared" si="354"/>
        <v>4.4879003402801106E-2</v>
      </c>
    </row>
    <row r="22688" spans="1:5" x14ac:dyDescent="0.25">
      <c r="A22688" s="2">
        <v>3475</v>
      </c>
      <c r="B22688" s="2">
        <v>2017</v>
      </c>
      <c r="C22688" s="2" t="s">
        <v>55</v>
      </c>
      <c r="D22688" s="3">
        <v>71546</v>
      </c>
      <c r="E22688" s="5">
        <f t="shared" si="354"/>
        <v>3.1070919408492437E-2</v>
      </c>
    </row>
    <row r="22689" spans="1:5" x14ac:dyDescent="0.25">
      <c r="A22689" s="2">
        <v>3475</v>
      </c>
      <c r="B22689" s="2">
        <v>2018</v>
      </c>
      <c r="C22689" s="2" t="s">
        <v>55</v>
      </c>
      <c r="D22689" s="3">
        <v>73769</v>
      </c>
      <c r="E22689" s="5">
        <f t="shared" si="354"/>
        <v>4.3351543331209587E-2</v>
      </c>
    </row>
    <row r="22690" spans="1:5" x14ac:dyDescent="0.25">
      <c r="A22690" s="2">
        <v>3475</v>
      </c>
      <c r="B22690" s="2">
        <v>2019</v>
      </c>
      <c r="C22690" s="2" t="s">
        <v>55</v>
      </c>
      <c r="D22690" s="3">
        <v>76967</v>
      </c>
      <c r="E22690" s="5">
        <f t="shared" si="354"/>
        <v>3.9549417282731557E-2</v>
      </c>
    </row>
    <row r="22691" spans="1:5" x14ac:dyDescent="0.25">
      <c r="A22691" s="2">
        <v>3475</v>
      </c>
      <c r="B22691" s="2">
        <v>2020</v>
      </c>
      <c r="C22691" s="2" t="s">
        <v>55</v>
      </c>
      <c r="D22691" s="3">
        <v>80011</v>
      </c>
      <c r="E22691" s="5">
        <f t="shared" si="354"/>
        <v>2.9833397907787679E-2</v>
      </c>
    </row>
    <row r="22692" spans="1:5" x14ac:dyDescent="0.25">
      <c r="A22692" s="2">
        <v>3475</v>
      </c>
      <c r="B22692" s="2">
        <v>2021</v>
      </c>
      <c r="C22692" s="2" t="s">
        <v>55</v>
      </c>
      <c r="D22692" s="3">
        <v>82398</v>
      </c>
      <c r="E22692" s="5">
        <f t="shared" si="354"/>
        <v>4.9382266559867959E-2</v>
      </c>
    </row>
    <row r="22693" spans="1:5" x14ac:dyDescent="0.25">
      <c r="A22693" s="2">
        <v>3475</v>
      </c>
      <c r="B22693" s="2">
        <v>2022</v>
      </c>
      <c r="C22693" s="2" t="s">
        <v>55</v>
      </c>
      <c r="D22693" s="3">
        <v>86467</v>
      </c>
      <c r="E22693" s="5">
        <f t="shared" si="354"/>
        <v>3.0751616223530363E-2</v>
      </c>
    </row>
    <row r="22694" spans="1:5" x14ac:dyDescent="0.25">
      <c r="A22694" s="2">
        <v>3475</v>
      </c>
      <c r="B22694" s="2">
        <v>2023</v>
      </c>
      <c r="C22694" s="2" t="s">
        <v>55</v>
      </c>
      <c r="D22694" s="3">
        <v>89126</v>
      </c>
      <c r="E22694" s="5">
        <f t="shared" si="354"/>
        <v>2.6075443753786773E-2</v>
      </c>
    </row>
    <row r="22695" spans="1:5" x14ac:dyDescent="0.25">
      <c r="A22695" s="2">
        <v>3475</v>
      </c>
      <c r="B22695" s="2">
        <v>2024</v>
      </c>
      <c r="C22695" s="2" t="s">
        <v>55</v>
      </c>
      <c r="D22695" s="3">
        <v>91450</v>
      </c>
      <c r="E22695" s="5">
        <f t="shared" si="354"/>
        <v>2.7206123564789502E-2</v>
      </c>
    </row>
    <row r="22696" spans="1:5" x14ac:dyDescent="0.25">
      <c r="A22696" s="2">
        <v>3475</v>
      </c>
      <c r="B22696" s="2">
        <v>2025</v>
      </c>
      <c r="C22696" s="2" t="s">
        <v>55</v>
      </c>
      <c r="D22696" s="3">
        <v>93938</v>
      </c>
      <c r="E22696" s="5">
        <f t="shared" si="354"/>
        <v>1</v>
      </c>
    </row>
    <row r="22697" spans="1:5" x14ac:dyDescent="0.25">
      <c r="A22697" s="2">
        <v>3476</v>
      </c>
      <c r="B22697" s="2">
        <v>2017</v>
      </c>
      <c r="C22697" s="2" t="s">
        <v>55</v>
      </c>
      <c r="D22697" s="3">
        <v>115582</v>
      </c>
      <c r="E22697" s="5">
        <f t="shared" si="354"/>
        <v>3.4806457752937309E-2</v>
      </c>
    </row>
    <row r="22698" spans="1:5" x14ac:dyDescent="0.25">
      <c r="A22698" s="2">
        <v>3476</v>
      </c>
      <c r="B22698" s="2">
        <v>2018</v>
      </c>
      <c r="C22698" s="2" t="s">
        <v>55</v>
      </c>
      <c r="D22698" s="3">
        <v>119605</v>
      </c>
      <c r="E22698" s="5">
        <f t="shared" si="354"/>
        <v>2.1194766105095939E-2</v>
      </c>
    </row>
    <row r="22699" spans="1:5" x14ac:dyDescent="0.25">
      <c r="A22699" s="2">
        <v>3476</v>
      </c>
      <c r="B22699" s="2">
        <v>2019</v>
      </c>
      <c r="C22699" s="2" t="s">
        <v>55</v>
      </c>
      <c r="D22699" s="3">
        <v>122140</v>
      </c>
      <c r="E22699" s="5">
        <f t="shared" si="354"/>
        <v>2.4250859669232031E-2</v>
      </c>
    </row>
    <row r="22700" spans="1:5" x14ac:dyDescent="0.25">
      <c r="A22700" s="2">
        <v>3476</v>
      </c>
      <c r="B22700" s="2">
        <v>2020</v>
      </c>
      <c r="C22700" s="2" t="s">
        <v>55</v>
      </c>
      <c r="D22700" s="3">
        <v>125102</v>
      </c>
      <c r="E22700" s="5">
        <f t="shared" si="354"/>
        <v>4.1901808124570353E-2</v>
      </c>
    </row>
    <row r="22701" spans="1:5" x14ac:dyDescent="0.25">
      <c r="A22701" s="2">
        <v>3476</v>
      </c>
      <c r="B22701" s="2">
        <v>2021</v>
      </c>
      <c r="C22701" s="2" t="s">
        <v>55</v>
      </c>
      <c r="D22701" s="3">
        <v>130344</v>
      </c>
      <c r="E22701" s="5">
        <f t="shared" si="354"/>
        <v>4.1597618609218685E-2</v>
      </c>
    </row>
    <row r="22702" spans="1:5" x14ac:dyDescent="0.25">
      <c r="A22702" s="2">
        <v>3476</v>
      </c>
      <c r="B22702" s="2">
        <v>2022</v>
      </c>
      <c r="C22702" s="2" t="s">
        <v>55</v>
      </c>
      <c r="D22702" s="3">
        <v>135766</v>
      </c>
      <c r="E22702" s="5">
        <f t="shared" si="354"/>
        <v>6.665144439697715E-2</v>
      </c>
    </row>
    <row r="22703" spans="1:5" x14ac:dyDescent="0.25">
      <c r="A22703" s="2">
        <v>3476</v>
      </c>
      <c r="B22703" s="2">
        <v>2023</v>
      </c>
      <c r="C22703" s="2" t="s">
        <v>60</v>
      </c>
      <c r="D22703" s="3">
        <v>144815</v>
      </c>
      <c r="E22703" s="5">
        <f t="shared" si="354"/>
        <v>4.8952111314435658E-2</v>
      </c>
    </row>
    <row r="22704" spans="1:5" x14ac:dyDescent="0.25">
      <c r="A22704" s="2">
        <v>3476</v>
      </c>
      <c r="B22704" s="2">
        <v>2024</v>
      </c>
      <c r="C22704" s="2" t="s">
        <v>60</v>
      </c>
      <c r="D22704" s="3">
        <v>151904</v>
      </c>
      <c r="E22704" s="5">
        <f t="shared" si="354"/>
        <v>4.8484569201601012E-2</v>
      </c>
    </row>
    <row r="22705" spans="1:5" x14ac:dyDescent="0.25">
      <c r="A22705" s="2">
        <v>3476</v>
      </c>
      <c r="B22705" s="2">
        <v>2025</v>
      </c>
      <c r="C22705" s="2" t="s">
        <v>60</v>
      </c>
      <c r="D22705" s="3">
        <v>159269</v>
      </c>
      <c r="E22705" s="5">
        <f t="shared" si="354"/>
        <v>1</v>
      </c>
    </row>
    <row r="22706" spans="1:5" x14ac:dyDescent="0.25">
      <c r="A22706" s="2">
        <v>3477</v>
      </c>
      <c r="B22706" s="2">
        <v>2018</v>
      </c>
      <c r="C22706" s="2" t="s">
        <v>55</v>
      </c>
      <c r="D22706" s="3">
        <v>109601</v>
      </c>
      <c r="E22706" s="5">
        <f t="shared" si="354"/>
        <v>4.6815266284066751E-2</v>
      </c>
    </row>
    <row r="22707" spans="1:5" x14ac:dyDescent="0.25">
      <c r="A22707" s="2">
        <v>3477</v>
      </c>
      <c r="B22707" s="2">
        <v>2019</v>
      </c>
      <c r="C22707" s="2" t="s">
        <v>55</v>
      </c>
      <c r="D22707" s="3">
        <v>114732</v>
      </c>
      <c r="E22707" s="5">
        <f t="shared" si="354"/>
        <v>3.8899348045880834E-2</v>
      </c>
    </row>
    <row r="22708" spans="1:5" x14ac:dyDescent="0.25">
      <c r="A22708" s="2">
        <v>3477</v>
      </c>
      <c r="B22708" s="2">
        <v>2020</v>
      </c>
      <c r="C22708" s="2" t="s">
        <v>55</v>
      </c>
      <c r="D22708" s="3">
        <v>119195</v>
      </c>
      <c r="E22708" s="5">
        <f t="shared" si="354"/>
        <v>3.9439573807626159E-2</v>
      </c>
    </row>
    <row r="22709" spans="1:5" x14ac:dyDescent="0.25">
      <c r="A22709" s="2">
        <v>3477</v>
      </c>
      <c r="B22709" s="2">
        <v>2021</v>
      </c>
      <c r="C22709" s="2" t="s">
        <v>60</v>
      </c>
      <c r="D22709" s="3">
        <v>123896</v>
      </c>
      <c r="E22709" s="5">
        <f t="shared" si="354"/>
        <v>4.8032220572092721E-2</v>
      </c>
    </row>
    <row r="22710" spans="1:5" x14ac:dyDescent="0.25">
      <c r="A22710" s="2">
        <v>3477</v>
      </c>
      <c r="B22710" s="2">
        <v>2022</v>
      </c>
      <c r="C22710" s="2" t="s">
        <v>60</v>
      </c>
      <c r="D22710" s="3">
        <v>129847</v>
      </c>
      <c r="E22710" s="5">
        <f t="shared" si="354"/>
        <v>6.1487750968447483E-2</v>
      </c>
    </row>
    <row r="22711" spans="1:5" x14ac:dyDescent="0.25">
      <c r="A22711" s="2">
        <v>3477</v>
      </c>
      <c r="B22711" s="2">
        <v>2023</v>
      </c>
      <c r="C22711" s="2" t="s">
        <v>64</v>
      </c>
      <c r="D22711" s="3">
        <v>137831</v>
      </c>
      <c r="E22711" s="5">
        <f t="shared" si="354"/>
        <v>5.204924871763246E-2</v>
      </c>
    </row>
    <row r="22712" spans="1:5" x14ac:dyDescent="0.25">
      <c r="A22712" s="2">
        <v>3477</v>
      </c>
      <c r="B22712" s="2">
        <v>2024</v>
      </c>
      <c r="C22712" s="2" t="s">
        <v>75</v>
      </c>
      <c r="D22712" s="3">
        <v>145005</v>
      </c>
      <c r="E22712" s="5">
        <f t="shared" si="354"/>
        <v>3.1371332023033688E-2</v>
      </c>
    </row>
    <row r="22713" spans="1:5" x14ac:dyDescent="0.25">
      <c r="A22713" s="2">
        <v>3477</v>
      </c>
      <c r="B22713" s="2">
        <v>2025</v>
      </c>
      <c r="C22713" s="2" t="s">
        <v>75</v>
      </c>
      <c r="D22713" s="3">
        <v>149554</v>
      </c>
      <c r="E22713" s="5">
        <f t="shared" si="354"/>
        <v>1</v>
      </c>
    </row>
    <row r="22714" spans="1:5" x14ac:dyDescent="0.25">
      <c r="A22714" s="2">
        <v>3478</v>
      </c>
      <c r="B22714" s="2">
        <v>2017</v>
      </c>
      <c r="C22714" s="2" t="s">
        <v>55</v>
      </c>
      <c r="D22714" s="3">
        <v>74464</v>
      </c>
      <c r="E22714" s="5">
        <f t="shared" si="354"/>
        <v>3.7736355822948001E-2</v>
      </c>
    </row>
    <row r="22715" spans="1:5" x14ac:dyDescent="0.25">
      <c r="A22715" s="2">
        <v>3478</v>
      </c>
      <c r="B22715" s="2">
        <v>2018</v>
      </c>
      <c r="C22715" s="2" t="s">
        <v>55</v>
      </c>
      <c r="D22715" s="3">
        <v>77274</v>
      </c>
      <c r="E22715" s="5">
        <f t="shared" si="354"/>
        <v>3.6959391257085181E-2</v>
      </c>
    </row>
    <row r="22716" spans="1:5" x14ac:dyDescent="0.25">
      <c r="A22716" s="2">
        <v>3478</v>
      </c>
      <c r="B22716" s="2">
        <v>2019</v>
      </c>
      <c r="C22716" s="2" t="s">
        <v>55</v>
      </c>
      <c r="D22716" s="3">
        <v>80130</v>
      </c>
      <c r="E22716" s="5">
        <f t="shared" si="354"/>
        <v>4.8596031448895544E-2</v>
      </c>
    </row>
    <row r="22717" spans="1:5" x14ac:dyDescent="0.25">
      <c r="A22717" s="2">
        <v>3478</v>
      </c>
      <c r="B22717" s="2">
        <v>2020</v>
      </c>
      <c r="C22717" s="2" t="s">
        <v>55</v>
      </c>
      <c r="D22717" s="3">
        <v>84024</v>
      </c>
      <c r="E22717" s="5">
        <f t="shared" si="354"/>
        <v>3.8679424926211556E-2</v>
      </c>
    </row>
    <row r="22718" spans="1:5" x14ac:dyDescent="0.25">
      <c r="A22718" s="2">
        <v>3478</v>
      </c>
      <c r="B22718" s="2">
        <v>2021</v>
      </c>
      <c r="C22718" s="2" t="s">
        <v>55</v>
      </c>
      <c r="D22718" s="3">
        <v>87274</v>
      </c>
      <c r="E22718" s="5">
        <f t="shared" si="354"/>
        <v>3.2059949125741914E-2</v>
      </c>
    </row>
    <row r="22719" spans="1:5" x14ac:dyDescent="0.25">
      <c r="A22719" s="2">
        <v>3478</v>
      </c>
      <c r="B22719" s="2">
        <v>2022</v>
      </c>
      <c r="C22719" s="2" t="s">
        <v>55</v>
      </c>
      <c r="D22719" s="3">
        <v>90072</v>
      </c>
      <c r="E22719" s="5">
        <f t="shared" si="354"/>
        <v>3.1197264410693669E-2</v>
      </c>
    </row>
    <row r="22720" spans="1:5" x14ac:dyDescent="0.25">
      <c r="A22720" s="2">
        <v>3478</v>
      </c>
      <c r="B22720" s="2">
        <v>2023</v>
      </c>
      <c r="C22720" s="2" t="s">
        <v>55</v>
      </c>
      <c r="D22720" s="3">
        <v>92882</v>
      </c>
      <c r="E22720" s="5">
        <f t="shared" si="354"/>
        <v>3.985702288925734E-2</v>
      </c>
    </row>
    <row r="22721" spans="1:5" x14ac:dyDescent="0.25">
      <c r="A22721" s="2">
        <v>3478</v>
      </c>
      <c r="B22721" s="2">
        <v>2024</v>
      </c>
      <c r="C22721" s="2" t="s">
        <v>55</v>
      </c>
      <c r="D22721" s="3">
        <v>96584</v>
      </c>
      <c r="E22721" s="5">
        <f t="shared" si="354"/>
        <v>4.6332725917336205E-2</v>
      </c>
    </row>
    <row r="22722" spans="1:5" x14ac:dyDescent="0.25">
      <c r="A22722" s="2">
        <v>3478</v>
      </c>
      <c r="B22722" s="2">
        <v>2025</v>
      </c>
      <c r="C22722" s="2" t="s">
        <v>55</v>
      </c>
      <c r="D22722" s="3">
        <v>101059</v>
      </c>
      <c r="E22722" s="5">
        <f t="shared" ref="E22722:E22785" si="355">IF(A22723=A22722,(D22723-D22722)/D22722,1)</f>
        <v>1</v>
      </c>
    </row>
    <row r="22723" spans="1:5" x14ac:dyDescent="0.25">
      <c r="A22723" s="2">
        <v>3479</v>
      </c>
      <c r="B22723" s="2">
        <v>2019</v>
      </c>
      <c r="C22723" s="2" t="s">
        <v>55</v>
      </c>
      <c r="D22723" s="3">
        <v>150186</v>
      </c>
      <c r="E22723" s="5">
        <f t="shared" si="355"/>
        <v>1.0120783561716805E-2</v>
      </c>
    </row>
    <row r="22724" spans="1:5" x14ac:dyDescent="0.25">
      <c r="A22724" s="2">
        <v>3479</v>
      </c>
      <c r="B22724" s="2">
        <v>2020</v>
      </c>
      <c r="C22724" s="2" t="s">
        <v>60</v>
      </c>
      <c r="D22724" s="3">
        <v>151706</v>
      </c>
      <c r="E22724" s="5">
        <f t="shared" si="355"/>
        <v>6.1797160296890037E-2</v>
      </c>
    </row>
    <row r="22725" spans="1:5" x14ac:dyDescent="0.25">
      <c r="A22725" s="2">
        <v>3479</v>
      </c>
      <c r="B22725" s="2">
        <v>2021</v>
      </c>
      <c r="C22725" s="2" t="s">
        <v>64</v>
      </c>
      <c r="D22725" s="3">
        <v>161081</v>
      </c>
      <c r="E22725" s="5">
        <f t="shared" si="355"/>
        <v>2.2293132026744308E-2</v>
      </c>
    </row>
    <row r="22726" spans="1:5" x14ac:dyDescent="0.25">
      <c r="A22726" s="2">
        <v>3479</v>
      </c>
      <c r="B22726" s="2">
        <v>2022</v>
      </c>
      <c r="C22726" s="2" t="s">
        <v>64</v>
      </c>
      <c r="D22726" s="3">
        <v>164672</v>
      </c>
      <c r="E22726" s="5">
        <f t="shared" si="355"/>
        <v>4.1524970851146523E-2</v>
      </c>
    </row>
    <row r="22727" spans="1:5" x14ac:dyDescent="0.25">
      <c r="A22727" s="2">
        <v>3479</v>
      </c>
      <c r="B22727" s="2">
        <v>2023</v>
      </c>
      <c r="C22727" s="2" t="s">
        <v>64</v>
      </c>
      <c r="D22727" s="3">
        <v>171510</v>
      </c>
      <c r="E22727" s="5">
        <f t="shared" si="355"/>
        <v>3.2213865080753308E-2</v>
      </c>
    </row>
    <row r="22728" spans="1:5" x14ac:dyDescent="0.25">
      <c r="A22728" s="2">
        <v>3479</v>
      </c>
      <c r="B22728" s="2">
        <v>2024</v>
      </c>
      <c r="C22728" s="2" t="s">
        <v>64</v>
      </c>
      <c r="D22728" s="3">
        <v>177035</v>
      </c>
      <c r="E22728" s="5">
        <f t="shared" si="355"/>
        <v>2.966080153641935E-2</v>
      </c>
    </row>
    <row r="22729" spans="1:5" x14ac:dyDescent="0.25">
      <c r="A22729" s="2">
        <v>3479</v>
      </c>
      <c r="B22729" s="2">
        <v>2025</v>
      </c>
      <c r="C22729" s="2" t="s">
        <v>64</v>
      </c>
      <c r="D22729" s="3">
        <v>182286</v>
      </c>
      <c r="E22729" s="5">
        <f t="shared" si="355"/>
        <v>1</v>
      </c>
    </row>
    <row r="22730" spans="1:5" x14ac:dyDescent="0.25">
      <c r="A22730" s="2">
        <v>3480</v>
      </c>
      <c r="B22730" s="2">
        <v>2014</v>
      </c>
      <c r="C22730" s="2" t="s">
        <v>55</v>
      </c>
      <c r="D22730" s="3">
        <v>87069</v>
      </c>
      <c r="E22730" s="5">
        <f t="shared" si="355"/>
        <v>2.0110487084955608E-2</v>
      </c>
    </row>
    <row r="22731" spans="1:5" x14ac:dyDescent="0.25">
      <c r="A22731" s="2">
        <v>3480</v>
      </c>
      <c r="B22731" s="2">
        <v>2015</v>
      </c>
      <c r="C22731" s="2" t="s">
        <v>55</v>
      </c>
      <c r="D22731" s="3">
        <v>88820</v>
      </c>
      <c r="E22731" s="5">
        <f t="shared" si="355"/>
        <v>2.8068002702094124E-2</v>
      </c>
    </row>
    <row r="22732" spans="1:5" x14ac:dyDescent="0.25">
      <c r="A22732" s="2">
        <v>3480</v>
      </c>
      <c r="B22732" s="2">
        <v>2016</v>
      </c>
      <c r="C22732" s="2" t="s">
        <v>60</v>
      </c>
      <c r="D22732" s="3">
        <v>91313</v>
      </c>
      <c r="E22732" s="5">
        <f t="shared" si="355"/>
        <v>3.8800608894680934E-2</v>
      </c>
    </row>
    <row r="22733" spans="1:5" x14ac:dyDescent="0.25">
      <c r="A22733" s="2">
        <v>3480</v>
      </c>
      <c r="B22733" s="2">
        <v>2017</v>
      </c>
      <c r="C22733" s="2" t="s">
        <v>60</v>
      </c>
      <c r="D22733" s="3">
        <v>94856</v>
      </c>
      <c r="E22733" s="5">
        <f t="shared" si="355"/>
        <v>4.9949396980686511E-2</v>
      </c>
    </row>
    <row r="22734" spans="1:5" x14ac:dyDescent="0.25">
      <c r="A22734" s="2">
        <v>3480</v>
      </c>
      <c r="B22734" s="2">
        <v>2018</v>
      </c>
      <c r="C22734" s="2" t="s">
        <v>60</v>
      </c>
      <c r="D22734" s="3">
        <v>99594</v>
      </c>
      <c r="E22734" s="5">
        <f t="shared" si="355"/>
        <v>6.4943671305500328E-2</v>
      </c>
    </row>
    <row r="22735" spans="1:5" x14ac:dyDescent="0.25">
      <c r="A22735" s="2">
        <v>3480</v>
      </c>
      <c r="B22735" s="2">
        <v>2019</v>
      </c>
      <c r="C22735" s="2" t="s">
        <v>64</v>
      </c>
      <c r="D22735" s="3">
        <v>106062</v>
      </c>
      <c r="E22735" s="5">
        <f t="shared" si="355"/>
        <v>5.6061548905357243E-2</v>
      </c>
    </row>
    <row r="22736" spans="1:5" x14ac:dyDescent="0.25">
      <c r="A22736" s="2">
        <v>3480</v>
      </c>
      <c r="B22736" s="2">
        <v>2020</v>
      </c>
      <c r="C22736" s="2" t="s">
        <v>64</v>
      </c>
      <c r="D22736" s="3">
        <v>112008</v>
      </c>
      <c r="E22736" s="5">
        <f t="shared" si="355"/>
        <v>8.7663381187058062E-2</v>
      </c>
    </row>
    <row r="22737" spans="1:5" x14ac:dyDescent="0.25">
      <c r="A22737" s="2">
        <v>3480</v>
      </c>
      <c r="B22737" s="2">
        <v>2021</v>
      </c>
      <c r="C22737" s="2" t="s">
        <v>75</v>
      </c>
      <c r="D22737" s="3">
        <v>121827</v>
      </c>
      <c r="E22737" s="5">
        <f t="shared" si="355"/>
        <v>3.98762179155688E-2</v>
      </c>
    </row>
    <row r="22738" spans="1:5" x14ac:dyDescent="0.25">
      <c r="A22738" s="2">
        <v>3480</v>
      </c>
      <c r="B22738" s="2">
        <v>2022</v>
      </c>
      <c r="C22738" s="2" t="s">
        <v>75</v>
      </c>
      <c r="D22738" s="3">
        <v>126685</v>
      </c>
      <c r="E22738" s="5">
        <f t="shared" si="355"/>
        <v>2.5464735367249476E-2</v>
      </c>
    </row>
    <row r="22739" spans="1:5" x14ac:dyDescent="0.25">
      <c r="A22739" s="2">
        <v>3480</v>
      </c>
      <c r="B22739" s="2">
        <v>2023</v>
      </c>
      <c r="C22739" s="2" t="s">
        <v>75</v>
      </c>
      <c r="D22739" s="3">
        <v>129911</v>
      </c>
      <c r="E22739" s="5">
        <f t="shared" si="355"/>
        <v>5.3005519163119366E-2</v>
      </c>
    </row>
    <row r="22740" spans="1:5" x14ac:dyDescent="0.25">
      <c r="A22740" s="2">
        <v>3480</v>
      </c>
      <c r="B22740" s="2">
        <v>2024</v>
      </c>
      <c r="C22740" s="2" t="s">
        <v>75</v>
      </c>
      <c r="D22740" s="3">
        <v>136797</v>
      </c>
      <c r="E22740" s="5">
        <f t="shared" si="355"/>
        <v>3.7851707274282331E-2</v>
      </c>
    </row>
    <row r="22741" spans="1:5" x14ac:dyDescent="0.25">
      <c r="A22741" s="2">
        <v>3480</v>
      </c>
      <c r="B22741" s="2">
        <v>2025</v>
      </c>
      <c r="C22741" s="2" t="s">
        <v>71</v>
      </c>
      <c r="D22741" s="3">
        <v>141975</v>
      </c>
      <c r="E22741" s="5">
        <f t="shared" si="355"/>
        <v>1</v>
      </c>
    </row>
    <row r="22742" spans="1:5" x14ac:dyDescent="0.25">
      <c r="A22742" s="2">
        <v>3481</v>
      </c>
      <c r="B22742" s="2">
        <v>2021</v>
      </c>
      <c r="C22742" s="2" t="s">
        <v>60</v>
      </c>
      <c r="D22742" s="3">
        <v>198614</v>
      </c>
      <c r="E22742" s="5">
        <f t="shared" si="355"/>
        <v>2.4751528089661353E-2</v>
      </c>
    </row>
    <row r="22743" spans="1:5" x14ac:dyDescent="0.25">
      <c r="A22743" s="2">
        <v>3481</v>
      </c>
      <c r="B22743" s="2">
        <v>2022</v>
      </c>
      <c r="C22743" s="2" t="s">
        <v>60</v>
      </c>
      <c r="D22743" s="3">
        <v>203530</v>
      </c>
      <c r="E22743" s="5">
        <f t="shared" si="355"/>
        <v>2.5927381712769617E-2</v>
      </c>
    </row>
    <row r="22744" spans="1:5" x14ac:dyDescent="0.25">
      <c r="A22744" s="2">
        <v>3481</v>
      </c>
      <c r="B22744" s="2">
        <v>2023</v>
      </c>
      <c r="C22744" s="2" t="s">
        <v>60</v>
      </c>
      <c r="D22744" s="3">
        <v>208807</v>
      </c>
      <c r="E22744" s="5">
        <f t="shared" si="355"/>
        <v>4.5649810590641118E-2</v>
      </c>
    </row>
    <row r="22745" spans="1:5" x14ac:dyDescent="0.25">
      <c r="A22745" s="2">
        <v>3481</v>
      </c>
      <c r="B22745" s="2">
        <v>2024</v>
      </c>
      <c r="C22745" s="2" t="s">
        <v>60</v>
      </c>
      <c r="D22745" s="3">
        <v>218339</v>
      </c>
      <c r="E22745" s="5">
        <f t="shared" si="355"/>
        <v>4.3322539720343139E-2</v>
      </c>
    </row>
    <row r="22746" spans="1:5" x14ac:dyDescent="0.25">
      <c r="A22746" s="2">
        <v>3481</v>
      </c>
      <c r="B22746" s="2">
        <v>2025</v>
      </c>
      <c r="C22746" s="2" t="s">
        <v>60</v>
      </c>
      <c r="D22746" s="3">
        <v>227798</v>
      </c>
      <c r="E22746" s="5">
        <f t="shared" si="355"/>
        <v>1</v>
      </c>
    </row>
    <row r="22747" spans="1:5" x14ac:dyDescent="0.25">
      <c r="A22747" s="2">
        <v>3482</v>
      </c>
      <c r="B22747" s="2">
        <v>2017</v>
      </c>
      <c r="C22747" s="2" t="s">
        <v>60</v>
      </c>
      <c r="D22747" s="3">
        <v>291591</v>
      </c>
      <c r="E22747" s="5">
        <f t="shared" si="355"/>
        <v>4.6613235662280386E-2</v>
      </c>
    </row>
    <row r="22748" spans="1:5" x14ac:dyDescent="0.25">
      <c r="A22748" s="2">
        <v>3482</v>
      </c>
      <c r="B22748" s="2">
        <v>2018</v>
      </c>
      <c r="C22748" s="2" t="s">
        <v>60</v>
      </c>
      <c r="D22748" s="3">
        <v>305183</v>
      </c>
      <c r="E22748" s="5">
        <f t="shared" si="355"/>
        <v>4.8469279088284731E-2</v>
      </c>
    </row>
    <row r="22749" spans="1:5" x14ac:dyDescent="0.25">
      <c r="A22749" s="2">
        <v>3482</v>
      </c>
      <c r="B22749" s="2">
        <v>2019</v>
      </c>
      <c r="C22749" s="2" t="s">
        <v>60</v>
      </c>
      <c r="D22749" s="3">
        <v>319975</v>
      </c>
      <c r="E22749" s="5">
        <f t="shared" si="355"/>
        <v>4.3887803734666768E-2</v>
      </c>
    </row>
    <row r="22750" spans="1:5" x14ac:dyDescent="0.25">
      <c r="A22750" s="2">
        <v>3482</v>
      </c>
      <c r="B22750" s="2">
        <v>2020</v>
      </c>
      <c r="C22750" s="2" t="s">
        <v>60</v>
      </c>
      <c r="D22750" s="3">
        <v>334018</v>
      </c>
      <c r="E22750" s="5">
        <f t="shared" si="355"/>
        <v>3.7815327317689468E-2</v>
      </c>
    </row>
    <row r="22751" spans="1:5" x14ac:dyDescent="0.25">
      <c r="A22751" s="2">
        <v>3482</v>
      </c>
      <c r="B22751" s="2">
        <v>2021</v>
      </c>
      <c r="C22751" s="2" t="s">
        <v>60</v>
      </c>
      <c r="D22751" s="3">
        <v>346649</v>
      </c>
      <c r="E22751" s="5">
        <f t="shared" si="355"/>
        <v>-3.5990295659298024E-2</v>
      </c>
    </row>
    <row r="22752" spans="1:5" x14ac:dyDescent="0.25">
      <c r="A22752" s="2">
        <v>3482</v>
      </c>
      <c r="B22752" s="2">
        <v>2022</v>
      </c>
      <c r="C22752" s="2" t="s">
        <v>64</v>
      </c>
      <c r="D22752" s="3">
        <v>334173</v>
      </c>
      <c r="E22752" s="5">
        <f t="shared" si="355"/>
        <v>4.1481508081143599E-2</v>
      </c>
    </row>
    <row r="22753" spans="1:5" x14ac:dyDescent="0.25">
      <c r="A22753" s="2">
        <v>3482</v>
      </c>
      <c r="B22753" s="2">
        <v>2023</v>
      </c>
      <c r="C22753" s="2" t="s">
        <v>64</v>
      </c>
      <c r="D22753" s="3">
        <v>348035</v>
      </c>
      <c r="E22753" s="5">
        <f t="shared" si="355"/>
        <v>3.1922076802620429E-2</v>
      </c>
    </row>
    <row r="22754" spans="1:5" x14ac:dyDescent="0.25">
      <c r="A22754" s="2">
        <v>3482</v>
      </c>
      <c r="B22754" s="2">
        <v>2024</v>
      </c>
      <c r="C22754" s="2" t="s">
        <v>64</v>
      </c>
      <c r="D22754" s="3">
        <v>359145</v>
      </c>
      <c r="E22754" s="5">
        <f t="shared" si="355"/>
        <v>3.0486293836751173E-2</v>
      </c>
    </row>
    <row r="22755" spans="1:5" x14ac:dyDescent="0.25">
      <c r="A22755" s="2">
        <v>3482</v>
      </c>
      <c r="B22755" s="2">
        <v>2025</v>
      </c>
      <c r="C22755" s="2" t="s">
        <v>64</v>
      </c>
      <c r="D22755" s="3">
        <v>370094</v>
      </c>
      <c r="E22755" s="5">
        <f t="shared" si="355"/>
        <v>1</v>
      </c>
    </row>
    <row r="22756" spans="1:5" x14ac:dyDescent="0.25">
      <c r="A22756" s="2">
        <v>3483</v>
      </c>
      <c r="B22756" s="2">
        <v>2023</v>
      </c>
      <c r="C22756" s="2" t="s">
        <v>55</v>
      </c>
      <c r="D22756" s="3">
        <v>87657</v>
      </c>
      <c r="E22756" s="5">
        <f t="shared" si="355"/>
        <v>4.6191405135927538E-2</v>
      </c>
    </row>
    <row r="22757" spans="1:5" x14ac:dyDescent="0.25">
      <c r="A22757" s="2">
        <v>3483</v>
      </c>
      <c r="B22757" s="2">
        <v>2024</v>
      </c>
      <c r="C22757" s="2" t="s">
        <v>55</v>
      </c>
      <c r="D22757" s="3">
        <v>91706</v>
      </c>
      <c r="E22757" s="5">
        <f t="shared" si="355"/>
        <v>5.8600309685298675E-2</v>
      </c>
    </row>
    <row r="22758" spans="1:5" x14ac:dyDescent="0.25">
      <c r="A22758" s="2">
        <v>3483</v>
      </c>
      <c r="B22758" s="2">
        <v>2025</v>
      </c>
      <c r="C22758" s="2" t="s">
        <v>55</v>
      </c>
      <c r="D22758" s="3">
        <v>97080</v>
      </c>
      <c r="E22758" s="5">
        <f t="shared" si="355"/>
        <v>1</v>
      </c>
    </row>
    <row r="22759" spans="1:5" x14ac:dyDescent="0.25">
      <c r="A22759" s="2">
        <v>3484</v>
      </c>
      <c r="B22759" s="2">
        <v>2016</v>
      </c>
      <c r="C22759" s="2" t="s">
        <v>71</v>
      </c>
      <c r="D22759" s="3">
        <v>63589</v>
      </c>
      <c r="E22759" s="5">
        <f t="shared" si="355"/>
        <v>3.650002358898552E-2</v>
      </c>
    </row>
    <row r="22760" spans="1:5" x14ac:dyDescent="0.25">
      <c r="A22760" s="2">
        <v>3484</v>
      </c>
      <c r="B22760" s="2">
        <v>2017</v>
      </c>
      <c r="C22760" s="2" t="s">
        <v>71</v>
      </c>
      <c r="D22760" s="3">
        <v>65910</v>
      </c>
      <c r="E22760" s="5">
        <f t="shared" si="355"/>
        <v>2.6490669094219391E-2</v>
      </c>
    </row>
    <row r="22761" spans="1:5" x14ac:dyDescent="0.25">
      <c r="A22761" s="2">
        <v>3484</v>
      </c>
      <c r="B22761" s="2">
        <v>2018</v>
      </c>
      <c r="C22761" s="2" t="s">
        <v>71</v>
      </c>
      <c r="D22761" s="3">
        <v>67656</v>
      </c>
      <c r="E22761" s="5">
        <f t="shared" si="355"/>
        <v>5.0579401679082418E-2</v>
      </c>
    </row>
    <row r="22762" spans="1:5" x14ac:dyDescent="0.25">
      <c r="A22762" s="2">
        <v>3484</v>
      </c>
      <c r="B22762" s="2">
        <v>2019</v>
      </c>
      <c r="C22762" s="2" t="s">
        <v>71</v>
      </c>
      <c r="D22762" s="3">
        <v>71078</v>
      </c>
      <c r="E22762" s="5">
        <f t="shared" si="355"/>
        <v>4.9326092461802529E-2</v>
      </c>
    </row>
    <row r="22763" spans="1:5" x14ac:dyDescent="0.25">
      <c r="A22763" s="2">
        <v>3484</v>
      </c>
      <c r="B22763" s="2">
        <v>2020</v>
      </c>
      <c r="C22763" s="2" t="s">
        <v>71</v>
      </c>
      <c r="D22763" s="3">
        <v>74584</v>
      </c>
      <c r="E22763" s="5">
        <f t="shared" si="355"/>
        <v>4.6833100933176018E-2</v>
      </c>
    </row>
    <row r="22764" spans="1:5" x14ac:dyDescent="0.25">
      <c r="A22764" s="2">
        <v>3484</v>
      </c>
      <c r="B22764" s="2">
        <v>2021</v>
      </c>
      <c r="C22764" s="2" t="s">
        <v>71</v>
      </c>
      <c r="D22764" s="3">
        <v>78077</v>
      </c>
      <c r="E22764" s="5">
        <f t="shared" si="355"/>
        <v>2.1209831320363231E-2</v>
      </c>
    </row>
    <row r="22765" spans="1:5" x14ac:dyDescent="0.25">
      <c r="A22765" s="2">
        <v>3484</v>
      </c>
      <c r="B22765" s="2">
        <v>2022</v>
      </c>
      <c r="C22765" s="2" t="s">
        <v>71</v>
      </c>
      <c r="D22765" s="3">
        <v>79733</v>
      </c>
      <c r="E22765" s="5">
        <f t="shared" si="355"/>
        <v>5.0781984874518703E-2</v>
      </c>
    </row>
    <row r="22766" spans="1:5" x14ac:dyDescent="0.25">
      <c r="A22766" s="2">
        <v>3484</v>
      </c>
      <c r="B22766" s="2">
        <v>2023</v>
      </c>
      <c r="C22766" s="2" t="s">
        <v>71</v>
      </c>
      <c r="D22766" s="3">
        <v>83782</v>
      </c>
      <c r="E22766" s="5">
        <f t="shared" si="355"/>
        <v>3.3085865699076171E-2</v>
      </c>
    </row>
    <row r="22767" spans="1:5" x14ac:dyDescent="0.25">
      <c r="A22767" s="2">
        <v>3484</v>
      </c>
      <c r="B22767" s="2">
        <v>2024</v>
      </c>
      <c r="C22767" s="2" t="s">
        <v>71</v>
      </c>
      <c r="D22767" s="3">
        <v>86554</v>
      </c>
      <c r="E22767" s="5">
        <f t="shared" si="355"/>
        <v>3.295052799408462E-2</v>
      </c>
    </row>
    <row r="22768" spans="1:5" x14ac:dyDescent="0.25">
      <c r="A22768" s="2">
        <v>3484</v>
      </c>
      <c r="B22768" s="2">
        <v>2025</v>
      </c>
      <c r="C22768" s="2" t="s">
        <v>71</v>
      </c>
      <c r="D22768" s="3">
        <v>89406</v>
      </c>
      <c r="E22768" s="5">
        <f t="shared" si="355"/>
        <v>1</v>
      </c>
    </row>
    <row r="22769" spans="1:5" x14ac:dyDescent="0.25">
      <c r="A22769" s="2">
        <v>3485</v>
      </c>
      <c r="B22769" s="2">
        <v>2020</v>
      </c>
      <c r="C22769" s="2" t="s">
        <v>55</v>
      </c>
      <c r="D22769" s="3">
        <v>73231</v>
      </c>
      <c r="E22769" s="5">
        <f t="shared" si="355"/>
        <v>3.1270909860578171E-2</v>
      </c>
    </row>
    <row r="22770" spans="1:5" x14ac:dyDescent="0.25">
      <c r="A22770" s="2">
        <v>3485</v>
      </c>
      <c r="B22770" s="2">
        <v>2021</v>
      </c>
      <c r="C22770" s="2" t="s">
        <v>55</v>
      </c>
      <c r="D22770" s="3">
        <v>75521</v>
      </c>
      <c r="E22770" s="5">
        <f t="shared" si="355"/>
        <v>5.6924564028548348E-2</v>
      </c>
    </row>
    <row r="22771" spans="1:5" x14ac:dyDescent="0.25">
      <c r="A22771" s="2">
        <v>3485</v>
      </c>
      <c r="B22771" s="2">
        <v>2022</v>
      </c>
      <c r="C22771" s="2" t="s">
        <v>55</v>
      </c>
      <c r="D22771" s="3">
        <v>79820</v>
      </c>
      <c r="E22771" s="5">
        <f t="shared" si="355"/>
        <v>-1.321723878727136E-2</v>
      </c>
    </row>
    <row r="22772" spans="1:5" x14ac:dyDescent="0.25">
      <c r="A22772" s="2">
        <v>3485</v>
      </c>
      <c r="B22772" s="2">
        <v>2023</v>
      </c>
      <c r="C22772" s="2" t="s">
        <v>60</v>
      </c>
      <c r="D22772" s="3">
        <v>78765</v>
      </c>
      <c r="E22772" s="5">
        <f t="shared" si="355"/>
        <v>2.9962546816479401E-2</v>
      </c>
    </row>
    <row r="22773" spans="1:5" x14ac:dyDescent="0.25">
      <c r="A22773" s="2">
        <v>3485</v>
      </c>
      <c r="B22773" s="2">
        <v>2024</v>
      </c>
      <c r="C22773" s="2" t="s">
        <v>60</v>
      </c>
      <c r="D22773" s="3">
        <v>81125</v>
      </c>
      <c r="E22773" s="5">
        <f t="shared" si="355"/>
        <v>4.2120184899845918E-2</v>
      </c>
    </row>
    <row r="22774" spans="1:5" x14ac:dyDescent="0.25">
      <c r="A22774" s="2">
        <v>3485</v>
      </c>
      <c r="B22774" s="2">
        <v>2025</v>
      </c>
      <c r="C22774" s="2" t="s">
        <v>60</v>
      </c>
      <c r="D22774" s="3">
        <v>84542</v>
      </c>
      <c r="E22774" s="5">
        <f t="shared" si="355"/>
        <v>1</v>
      </c>
    </row>
    <row r="22775" spans="1:5" x14ac:dyDescent="0.25">
      <c r="A22775" s="2">
        <v>3486</v>
      </c>
      <c r="B22775" s="2">
        <v>2022</v>
      </c>
      <c r="C22775" s="2" t="s">
        <v>75</v>
      </c>
      <c r="D22775" s="3">
        <v>228457</v>
      </c>
      <c r="E22775" s="5">
        <f t="shared" si="355"/>
        <v>4.7194876935265716E-2</v>
      </c>
    </row>
    <row r="22776" spans="1:5" x14ac:dyDescent="0.25">
      <c r="A22776" s="2">
        <v>3486</v>
      </c>
      <c r="B22776" s="2">
        <v>2023</v>
      </c>
      <c r="C22776" s="2" t="s">
        <v>75</v>
      </c>
      <c r="D22776" s="3">
        <v>239239</v>
      </c>
      <c r="E22776" s="5">
        <f t="shared" si="355"/>
        <v>3.0312783450858766E-2</v>
      </c>
    </row>
    <row r="22777" spans="1:5" x14ac:dyDescent="0.25">
      <c r="A22777" s="2">
        <v>3486</v>
      </c>
      <c r="B22777" s="2">
        <v>2024</v>
      </c>
      <c r="C22777" s="2" t="s">
        <v>75</v>
      </c>
      <c r="D22777" s="3">
        <v>246491</v>
      </c>
      <c r="E22777" s="5">
        <f t="shared" si="355"/>
        <v>-3.2147218356856841E-2</v>
      </c>
    </row>
    <row r="22778" spans="1:5" x14ac:dyDescent="0.25">
      <c r="A22778" s="2">
        <v>3486</v>
      </c>
      <c r="B22778" s="2">
        <v>2025</v>
      </c>
      <c r="C22778" s="2" t="s">
        <v>71</v>
      </c>
      <c r="D22778" s="3">
        <v>238567</v>
      </c>
      <c r="E22778" s="5">
        <f t="shared" si="355"/>
        <v>1</v>
      </c>
    </row>
    <row r="22779" spans="1:5" x14ac:dyDescent="0.25">
      <c r="A22779" s="2">
        <v>3487</v>
      </c>
      <c r="B22779" s="2">
        <v>2019</v>
      </c>
      <c r="C22779" s="2" t="s">
        <v>75</v>
      </c>
      <c r="D22779" s="3">
        <v>96433</v>
      </c>
      <c r="E22779" s="5">
        <f t="shared" si="355"/>
        <v>2.3933715636763348E-2</v>
      </c>
    </row>
    <row r="22780" spans="1:5" x14ac:dyDescent="0.25">
      <c r="A22780" s="2">
        <v>3487</v>
      </c>
      <c r="B22780" s="2">
        <v>2020</v>
      </c>
      <c r="C22780" s="2" t="s">
        <v>75</v>
      </c>
      <c r="D22780" s="3">
        <v>98741</v>
      </c>
      <c r="E22780" s="5">
        <f t="shared" si="355"/>
        <v>3.8180694949413112E-2</v>
      </c>
    </row>
    <row r="22781" spans="1:5" x14ac:dyDescent="0.25">
      <c r="A22781" s="2">
        <v>3487</v>
      </c>
      <c r="B22781" s="2">
        <v>2021</v>
      </c>
      <c r="C22781" s="2" t="s">
        <v>75</v>
      </c>
      <c r="D22781" s="3">
        <v>102511</v>
      </c>
      <c r="E22781" s="5">
        <f t="shared" si="355"/>
        <v>2.8426217674200817E-2</v>
      </c>
    </row>
    <row r="22782" spans="1:5" x14ac:dyDescent="0.25">
      <c r="A22782" s="2">
        <v>3487</v>
      </c>
      <c r="B22782" s="2">
        <v>2022</v>
      </c>
      <c r="C22782" s="2" t="s">
        <v>75</v>
      </c>
      <c r="D22782" s="3">
        <v>105425</v>
      </c>
      <c r="E22782" s="5">
        <f t="shared" si="355"/>
        <v>4.872658287882381E-2</v>
      </c>
    </row>
    <row r="22783" spans="1:5" x14ac:dyDescent="0.25">
      <c r="A22783" s="2">
        <v>3487</v>
      </c>
      <c r="B22783" s="2">
        <v>2023</v>
      </c>
      <c r="C22783" s="2" t="s">
        <v>75</v>
      </c>
      <c r="D22783" s="3">
        <v>110562</v>
      </c>
      <c r="E22783" s="5">
        <f t="shared" si="355"/>
        <v>3.411660425824424E-2</v>
      </c>
    </row>
    <row r="22784" spans="1:5" x14ac:dyDescent="0.25">
      <c r="A22784" s="2">
        <v>3487</v>
      </c>
      <c r="B22784" s="2">
        <v>2024</v>
      </c>
      <c r="C22784" s="2" t="s">
        <v>75</v>
      </c>
      <c r="D22784" s="3">
        <v>114334</v>
      </c>
      <c r="E22784" s="5">
        <f t="shared" si="355"/>
        <v>4.2052232931586407E-2</v>
      </c>
    </row>
    <row r="22785" spans="1:5" x14ac:dyDescent="0.25">
      <c r="A22785" s="2">
        <v>3487</v>
      </c>
      <c r="B22785" s="2">
        <v>2025</v>
      </c>
      <c r="C22785" s="2" t="s">
        <v>71</v>
      </c>
      <c r="D22785" s="3">
        <v>119142</v>
      </c>
      <c r="E22785" s="5">
        <f t="shared" si="355"/>
        <v>1</v>
      </c>
    </row>
    <row r="22786" spans="1:5" x14ac:dyDescent="0.25">
      <c r="A22786" s="2">
        <v>3488</v>
      </c>
      <c r="B22786" s="2">
        <v>2016</v>
      </c>
      <c r="C22786" s="2" t="s">
        <v>75</v>
      </c>
      <c r="D22786" s="3">
        <v>161587</v>
      </c>
      <c r="E22786" s="5">
        <f t="shared" ref="E22786:E22849" si="356">IF(A22787=A22786,(D22787-D22786)/D22786,1)</f>
        <v>4.588859252291335E-2</v>
      </c>
    </row>
    <row r="22787" spans="1:5" x14ac:dyDescent="0.25">
      <c r="A22787" s="2">
        <v>3488</v>
      </c>
      <c r="B22787" s="2">
        <v>2017</v>
      </c>
      <c r="C22787" s="2" t="s">
        <v>75</v>
      </c>
      <c r="D22787" s="3">
        <v>169002</v>
      </c>
      <c r="E22787" s="5">
        <f t="shared" si="356"/>
        <v>3.3230375971881991E-2</v>
      </c>
    </row>
    <row r="22788" spans="1:5" x14ac:dyDescent="0.25">
      <c r="A22788" s="2">
        <v>3488</v>
      </c>
      <c r="B22788" s="2">
        <v>2018</v>
      </c>
      <c r="C22788" s="2" t="s">
        <v>75</v>
      </c>
      <c r="D22788" s="3">
        <v>174618</v>
      </c>
      <c r="E22788" s="5">
        <f t="shared" si="356"/>
        <v>4.0568555360844819E-2</v>
      </c>
    </row>
    <row r="22789" spans="1:5" x14ac:dyDescent="0.25">
      <c r="A22789" s="2">
        <v>3488</v>
      </c>
      <c r="B22789" s="2">
        <v>2019</v>
      </c>
      <c r="C22789" s="2" t="s">
        <v>75</v>
      </c>
      <c r="D22789" s="3">
        <v>181702</v>
      </c>
      <c r="E22789" s="5">
        <f t="shared" si="356"/>
        <v>3.361548029190653E-2</v>
      </c>
    </row>
    <row r="22790" spans="1:5" x14ac:dyDescent="0.25">
      <c r="A22790" s="2">
        <v>3488</v>
      </c>
      <c r="B22790" s="2">
        <v>2020</v>
      </c>
      <c r="C22790" s="2" t="s">
        <v>75</v>
      </c>
      <c r="D22790" s="3">
        <v>187810</v>
      </c>
      <c r="E22790" s="5">
        <f t="shared" si="356"/>
        <v>3.4992811884351209E-2</v>
      </c>
    </row>
    <row r="22791" spans="1:5" x14ac:dyDescent="0.25">
      <c r="A22791" s="2">
        <v>3488</v>
      </c>
      <c r="B22791" s="2">
        <v>2021</v>
      </c>
      <c r="C22791" s="2" t="s">
        <v>75</v>
      </c>
      <c r="D22791" s="3">
        <v>194382</v>
      </c>
      <c r="E22791" s="5">
        <f t="shared" si="356"/>
        <v>4.6933358026977803E-2</v>
      </c>
    </row>
    <row r="22792" spans="1:5" x14ac:dyDescent="0.25">
      <c r="A22792" s="2">
        <v>3488</v>
      </c>
      <c r="B22792" s="2">
        <v>2022</v>
      </c>
      <c r="C22792" s="2" t="s">
        <v>75</v>
      </c>
      <c r="D22792" s="3">
        <v>203505</v>
      </c>
      <c r="E22792" s="5">
        <f t="shared" si="356"/>
        <v>3.740448637625611E-2</v>
      </c>
    </row>
    <row r="22793" spans="1:5" x14ac:dyDescent="0.25">
      <c r="A22793" s="2">
        <v>3488</v>
      </c>
      <c r="B22793" s="2">
        <v>2023</v>
      </c>
      <c r="C22793" s="2" t="s">
        <v>75</v>
      </c>
      <c r="D22793" s="3">
        <v>211117</v>
      </c>
      <c r="E22793" s="5">
        <f t="shared" si="356"/>
        <v>2.374039039963622E-2</v>
      </c>
    </row>
    <row r="22794" spans="1:5" x14ac:dyDescent="0.25">
      <c r="A22794" s="2">
        <v>3488</v>
      </c>
      <c r="B22794" s="2">
        <v>2024</v>
      </c>
      <c r="C22794" s="2" t="s">
        <v>75</v>
      </c>
      <c r="D22794" s="3">
        <v>216129</v>
      </c>
      <c r="E22794" s="5">
        <f t="shared" si="356"/>
        <v>3.7745975782981459E-2</v>
      </c>
    </row>
    <row r="22795" spans="1:5" x14ac:dyDescent="0.25">
      <c r="A22795" s="2">
        <v>3488</v>
      </c>
      <c r="B22795" s="2">
        <v>2025</v>
      </c>
      <c r="C22795" s="2" t="s">
        <v>75</v>
      </c>
      <c r="D22795" s="3">
        <v>224287</v>
      </c>
      <c r="E22795" s="5">
        <f t="shared" si="356"/>
        <v>1</v>
      </c>
    </row>
    <row r="22796" spans="1:5" x14ac:dyDescent="0.25">
      <c r="A22796" s="2">
        <v>3489</v>
      </c>
      <c r="B22796" s="2">
        <v>2023</v>
      </c>
      <c r="C22796" s="2" t="s">
        <v>55</v>
      </c>
      <c r="D22796" s="3">
        <v>60037</v>
      </c>
      <c r="E22796" s="5">
        <f t="shared" si="356"/>
        <v>0.15435481453103919</v>
      </c>
    </row>
    <row r="22797" spans="1:5" x14ac:dyDescent="0.25">
      <c r="A22797" s="2">
        <v>3489</v>
      </c>
      <c r="B22797" s="2">
        <v>2024</v>
      </c>
      <c r="C22797" s="2" t="s">
        <v>60</v>
      </c>
      <c r="D22797" s="3">
        <v>69304</v>
      </c>
      <c r="E22797" s="5">
        <f t="shared" si="356"/>
        <v>3.7588018007618608E-2</v>
      </c>
    </row>
    <row r="22798" spans="1:5" x14ac:dyDescent="0.25">
      <c r="A22798" s="2">
        <v>3489</v>
      </c>
      <c r="B22798" s="2">
        <v>2025</v>
      </c>
      <c r="C22798" s="2" t="s">
        <v>60</v>
      </c>
      <c r="D22798" s="3">
        <v>71909</v>
      </c>
      <c r="E22798" s="5">
        <f t="shared" si="356"/>
        <v>1</v>
      </c>
    </row>
    <row r="22799" spans="1:5" x14ac:dyDescent="0.25">
      <c r="A22799" s="2">
        <v>3490</v>
      </c>
      <c r="B22799" s="2">
        <v>2023</v>
      </c>
      <c r="C22799" s="2" t="s">
        <v>50</v>
      </c>
      <c r="D22799" s="3">
        <v>40695</v>
      </c>
      <c r="E22799" s="5">
        <f t="shared" si="356"/>
        <v>4.0422656345988447E-2</v>
      </c>
    </row>
    <row r="22800" spans="1:5" x14ac:dyDescent="0.25">
      <c r="A22800" s="2">
        <v>3490</v>
      </c>
      <c r="B22800" s="2">
        <v>2024</v>
      </c>
      <c r="C22800" s="2" t="s">
        <v>50</v>
      </c>
      <c r="D22800" s="3">
        <v>42340</v>
      </c>
      <c r="E22800" s="5">
        <f t="shared" si="356"/>
        <v>3.7505904581955594E-2</v>
      </c>
    </row>
    <row r="22801" spans="1:5" x14ac:dyDescent="0.25">
      <c r="A22801" s="2">
        <v>3490</v>
      </c>
      <c r="B22801" s="2">
        <v>2025</v>
      </c>
      <c r="C22801" s="2" t="s">
        <v>50</v>
      </c>
      <c r="D22801" s="3">
        <v>43928</v>
      </c>
      <c r="E22801" s="5">
        <f t="shared" si="356"/>
        <v>1</v>
      </c>
    </row>
    <row r="22802" spans="1:5" x14ac:dyDescent="0.25">
      <c r="A22802" s="2">
        <v>3491</v>
      </c>
      <c r="B22802" s="2">
        <v>2024</v>
      </c>
      <c r="C22802" s="2" t="s">
        <v>60</v>
      </c>
      <c r="D22802" s="3">
        <v>292743</v>
      </c>
      <c r="E22802" s="5">
        <f t="shared" si="356"/>
        <v>-8.1163341224213727E-3</v>
      </c>
    </row>
    <row r="22803" spans="1:5" x14ac:dyDescent="0.25">
      <c r="A22803" s="2">
        <v>3491</v>
      </c>
      <c r="B22803" s="2">
        <v>2025</v>
      </c>
      <c r="C22803" s="2" t="s">
        <v>64</v>
      </c>
      <c r="D22803" s="3">
        <v>290367</v>
      </c>
      <c r="E22803" s="5">
        <f t="shared" si="356"/>
        <v>1</v>
      </c>
    </row>
    <row r="22804" spans="1:5" x14ac:dyDescent="0.25">
      <c r="A22804" s="2">
        <v>3492</v>
      </c>
      <c r="B22804" s="2">
        <v>2014</v>
      </c>
      <c r="C22804" s="2" t="s">
        <v>66</v>
      </c>
      <c r="D22804" s="3">
        <v>15368</v>
      </c>
      <c r="E22804" s="5">
        <f t="shared" si="356"/>
        <v>3.3511192087454449E-2</v>
      </c>
    </row>
    <row r="22805" spans="1:5" x14ac:dyDescent="0.25">
      <c r="A22805" s="2">
        <v>3492</v>
      </c>
      <c r="B22805" s="2">
        <v>2015</v>
      </c>
      <c r="C22805" s="2" t="s">
        <v>66</v>
      </c>
      <c r="D22805" s="3">
        <v>15883</v>
      </c>
      <c r="E22805" s="5">
        <f t="shared" si="356"/>
        <v>2.3421268022413903E-2</v>
      </c>
    </row>
    <row r="22806" spans="1:5" x14ac:dyDescent="0.25">
      <c r="A22806" s="2">
        <v>3492</v>
      </c>
      <c r="B22806" s="2">
        <v>2016</v>
      </c>
      <c r="C22806" s="2" t="s">
        <v>66</v>
      </c>
      <c r="D22806" s="3">
        <v>16255</v>
      </c>
      <c r="E22806" s="5">
        <f t="shared" si="356"/>
        <v>4.1587203937250079E-2</v>
      </c>
    </row>
    <row r="22807" spans="1:5" x14ac:dyDescent="0.25">
      <c r="A22807" s="2">
        <v>3492</v>
      </c>
      <c r="B22807" s="2">
        <v>2017</v>
      </c>
      <c r="C22807" s="2" t="s">
        <v>66</v>
      </c>
      <c r="D22807" s="3">
        <v>16931</v>
      </c>
      <c r="E22807" s="5">
        <f t="shared" si="356"/>
        <v>2.4097808753174649E-2</v>
      </c>
    </row>
    <row r="22808" spans="1:5" x14ac:dyDescent="0.25">
      <c r="A22808" s="2">
        <v>3492</v>
      </c>
      <c r="B22808" s="2">
        <v>2018</v>
      </c>
      <c r="C22808" s="2" t="s">
        <v>66</v>
      </c>
      <c r="D22808" s="3">
        <v>17339</v>
      </c>
      <c r="E22808" s="5">
        <f t="shared" si="356"/>
        <v>3.3450602687582903E-2</v>
      </c>
    </row>
    <row r="22809" spans="1:5" x14ac:dyDescent="0.25">
      <c r="A22809" s="2">
        <v>3492</v>
      </c>
      <c r="B22809" s="2">
        <v>2019</v>
      </c>
      <c r="C22809" s="2" t="s">
        <v>66</v>
      </c>
      <c r="D22809" s="3">
        <v>17919</v>
      </c>
      <c r="E22809" s="5">
        <f t="shared" si="356"/>
        <v>2.6787209107651096E-2</v>
      </c>
    </row>
    <row r="22810" spans="1:5" x14ac:dyDescent="0.25">
      <c r="A22810" s="2">
        <v>3492</v>
      </c>
      <c r="B22810" s="2">
        <v>2020</v>
      </c>
      <c r="C22810" s="2" t="s">
        <v>66</v>
      </c>
      <c r="D22810" s="3">
        <v>18399</v>
      </c>
      <c r="E22810" s="5">
        <f t="shared" si="356"/>
        <v>4.0926137290070115E-2</v>
      </c>
    </row>
    <row r="22811" spans="1:5" x14ac:dyDescent="0.25">
      <c r="A22811" s="2">
        <v>3492</v>
      </c>
      <c r="B22811" s="2">
        <v>2021</v>
      </c>
      <c r="C22811" s="2" t="s">
        <v>66</v>
      </c>
      <c r="D22811" s="3">
        <v>19152</v>
      </c>
      <c r="E22811" s="5">
        <f t="shared" si="356"/>
        <v>4.2241019214703426E-2</v>
      </c>
    </row>
    <row r="22812" spans="1:5" x14ac:dyDescent="0.25">
      <c r="A22812" s="2">
        <v>3492</v>
      </c>
      <c r="B22812" s="2">
        <v>2022</v>
      </c>
      <c r="C22812" s="2" t="s">
        <v>66</v>
      </c>
      <c r="D22812" s="3">
        <v>19961</v>
      </c>
      <c r="E22812" s="5">
        <f t="shared" si="356"/>
        <v>3.551926256199589E-2</v>
      </c>
    </row>
    <row r="22813" spans="1:5" x14ac:dyDescent="0.25">
      <c r="A22813" s="2">
        <v>3492</v>
      </c>
      <c r="B22813" s="2">
        <v>2023</v>
      </c>
      <c r="C22813" s="2" t="s">
        <v>66</v>
      </c>
      <c r="D22813" s="3">
        <v>20670</v>
      </c>
      <c r="E22813" s="5">
        <f t="shared" si="356"/>
        <v>4.9637155297532654E-2</v>
      </c>
    </row>
    <row r="22814" spans="1:5" x14ac:dyDescent="0.25">
      <c r="A22814" s="2">
        <v>3492</v>
      </c>
      <c r="B22814" s="2">
        <v>2024</v>
      </c>
      <c r="C22814" s="2" t="s">
        <v>66</v>
      </c>
      <c r="D22814" s="3">
        <v>21696</v>
      </c>
      <c r="E22814" s="5">
        <f t="shared" si="356"/>
        <v>4.6644542772861355E-2</v>
      </c>
    </row>
    <row r="22815" spans="1:5" x14ac:dyDescent="0.25">
      <c r="A22815" s="2">
        <v>3492</v>
      </c>
      <c r="B22815" s="2">
        <v>2025</v>
      </c>
      <c r="C22815" s="2" t="s">
        <v>66</v>
      </c>
      <c r="D22815" s="3">
        <v>22708</v>
      </c>
      <c r="E22815" s="5">
        <f t="shared" si="356"/>
        <v>1</v>
      </c>
    </row>
    <row r="22816" spans="1:5" x14ac:dyDescent="0.25">
      <c r="A22816" s="2">
        <v>3493</v>
      </c>
      <c r="B22816" s="2">
        <v>2023</v>
      </c>
      <c r="C22816" s="2" t="s">
        <v>55</v>
      </c>
      <c r="D22816" s="3">
        <v>61837</v>
      </c>
      <c r="E22816" s="5">
        <f t="shared" si="356"/>
        <v>2.7232886459563045E-2</v>
      </c>
    </row>
    <row r="22817" spans="1:5" x14ac:dyDescent="0.25">
      <c r="A22817" s="2">
        <v>3493</v>
      </c>
      <c r="B22817" s="2">
        <v>2024</v>
      </c>
      <c r="C22817" s="2" t="s">
        <v>55</v>
      </c>
      <c r="D22817" s="3">
        <v>63521</v>
      </c>
      <c r="E22817" s="5">
        <f t="shared" si="356"/>
        <v>4.085263141323342E-2</v>
      </c>
    </row>
    <row r="22818" spans="1:5" x14ac:dyDescent="0.25">
      <c r="A22818" s="2">
        <v>3493</v>
      </c>
      <c r="B22818" s="2">
        <v>2025</v>
      </c>
      <c r="C22818" s="2" t="s">
        <v>55</v>
      </c>
      <c r="D22818" s="3">
        <v>66116</v>
      </c>
      <c r="E22818" s="5">
        <f t="shared" si="356"/>
        <v>1</v>
      </c>
    </row>
    <row r="22819" spans="1:5" x14ac:dyDescent="0.25">
      <c r="A22819" s="2">
        <v>3494</v>
      </c>
      <c r="B22819" s="2">
        <v>2022</v>
      </c>
      <c r="C22819" s="2" t="s">
        <v>55</v>
      </c>
      <c r="D22819" s="3">
        <v>105827</v>
      </c>
      <c r="E22819" s="5">
        <f t="shared" si="356"/>
        <v>-1.5496990371077323E-3</v>
      </c>
    </row>
    <row r="22820" spans="1:5" x14ac:dyDescent="0.25">
      <c r="A22820" s="2">
        <v>3494</v>
      </c>
      <c r="B22820" s="2">
        <v>2023</v>
      </c>
      <c r="C22820" s="2" t="s">
        <v>60</v>
      </c>
      <c r="D22820" s="3">
        <v>105663</v>
      </c>
      <c r="E22820" s="5">
        <f t="shared" si="356"/>
        <v>3.8821536394007365E-2</v>
      </c>
    </row>
    <row r="22821" spans="1:5" x14ac:dyDescent="0.25">
      <c r="A22821" s="2">
        <v>3494</v>
      </c>
      <c r="B22821" s="2">
        <v>2024</v>
      </c>
      <c r="C22821" s="2" t="s">
        <v>60</v>
      </c>
      <c r="D22821" s="3">
        <v>109765</v>
      </c>
      <c r="E22821" s="5">
        <f t="shared" si="356"/>
        <v>4.5560971165672121E-2</v>
      </c>
    </row>
    <row r="22822" spans="1:5" x14ac:dyDescent="0.25">
      <c r="A22822" s="2">
        <v>3494</v>
      </c>
      <c r="B22822" s="2">
        <v>2025</v>
      </c>
      <c r="C22822" s="2" t="s">
        <v>60</v>
      </c>
      <c r="D22822" s="3">
        <v>114766</v>
      </c>
      <c r="E22822" s="5">
        <f t="shared" si="356"/>
        <v>1</v>
      </c>
    </row>
    <row r="22823" spans="1:5" x14ac:dyDescent="0.25">
      <c r="A22823" s="2">
        <v>3495</v>
      </c>
      <c r="B22823" s="2">
        <v>2014</v>
      </c>
      <c r="C22823" s="2" t="s">
        <v>55</v>
      </c>
      <c r="D22823" s="3">
        <v>63063</v>
      </c>
      <c r="E22823" s="5">
        <f t="shared" si="356"/>
        <v>4.3179043179043176E-2</v>
      </c>
    </row>
    <row r="22824" spans="1:5" x14ac:dyDescent="0.25">
      <c r="A22824" s="2">
        <v>3495</v>
      </c>
      <c r="B22824" s="2">
        <v>2015</v>
      </c>
      <c r="C22824" s="2" t="s">
        <v>55</v>
      </c>
      <c r="D22824" s="3">
        <v>65786</v>
      </c>
      <c r="E22824" s="5">
        <f t="shared" si="356"/>
        <v>6.3280941233697138E-2</v>
      </c>
    </row>
    <row r="22825" spans="1:5" x14ac:dyDescent="0.25">
      <c r="A22825" s="2">
        <v>3495</v>
      </c>
      <c r="B22825" s="2">
        <v>2016</v>
      </c>
      <c r="C22825" s="2" t="s">
        <v>60</v>
      </c>
      <c r="D22825" s="3">
        <v>69949</v>
      </c>
      <c r="E22825" s="5">
        <f t="shared" si="356"/>
        <v>0.13499835594504567</v>
      </c>
    </row>
    <row r="22826" spans="1:5" x14ac:dyDescent="0.25">
      <c r="A22826" s="2">
        <v>3495</v>
      </c>
      <c r="B22826" s="2">
        <v>2017</v>
      </c>
      <c r="C22826" s="2" t="s">
        <v>64</v>
      </c>
      <c r="D22826" s="3">
        <v>79392</v>
      </c>
      <c r="E22826" s="5">
        <f t="shared" si="356"/>
        <v>5.0735590487706567E-2</v>
      </c>
    </row>
    <row r="22827" spans="1:5" x14ac:dyDescent="0.25">
      <c r="A22827" s="2">
        <v>3495</v>
      </c>
      <c r="B22827" s="2">
        <v>2018</v>
      </c>
      <c r="C22827" s="2" t="s">
        <v>64</v>
      </c>
      <c r="D22827" s="3">
        <v>83420</v>
      </c>
      <c r="E22827" s="5">
        <f t="shared" si="356"/>
        <v>4.5252936945576604E-2</v>
      </c>
    </row>
    <row r="22828" spans="1:5" x14ac:dyDescent="0.25">
      <c r="A22828" s="2">
        <v>3495</v>
      </c>
      <c r="B22828" s="2">
        <v>2019</v>
      </c>
      <c r="C22828" s="2" t="s">
        <v>64</v>
      </c>
      <c r="D22828" s="3">
        <v>87195</v>
      </c>
      <c r="E22828" s="5">
        <f t="shared" si="356"/>
        <v>5.4899936922988703E-2</v>
      </c>
    </row>
    <row r="22829" spans="1:5" x14ac:dyDescent="0.25">
      <c r="A22829" s="2">
        <v>3495</v>
      </c>
      <c r="B22829" s="2">
        <v>2020</v>
      </c>
      <c r="C22829" s="2" t="s">
        <v>64</v>
      </c>
      <c r="D22829" s="3">
        <v>91982</v>
      </c>
      <c r="E22829" s="5">
        <f t="shared" si="356"/>
        <v>3.6159248548629078E-2</v>
      </c>
    </row>
    <row r="22830" spans="1:5" x14ac:dyDescent="0.25">
      <c r="A22830" s="2">
        <v>3495</v>
      </c>
      <c r="B22830" s="2">
        <v>2021</v>
      </c>
      <c r="C22830" s="2" t="s">
        <v>64</v>
      </c>
      <c r="D22830" s="3">
        <v>95308</v>
      </c>
      <c r="E22830" s="5">
        <f t="shared" si="356"/>
        <v>4.9072480799093467E-2</v>
      </c>
    </row>
    <row r="22831" spans="1:5" x14ac:dyDescent="0.25">
      <c r="A22831" s="2">
        <v>3495</v>
      </c>
      <c r="B22831" s="2">
        <v>2022</v>
      </c>
      <c r="C22831" s="2" t="s">
        <v>64</v>
      </c>
      <c r="D22831" s="3">
        <v>99985</v>
      </c>
      <c r="E22831" s="5">
        <f t="shared" si="356"/>
        <v>4.8437265589838477E-2</v>
      </c>
    </row>
    <row r="22832" spans="1:5" x14ac:dyDescent="0.25">
      <c r="A22832" s="2">
        <v>3495</v>
      </c>
      <c r="B22832" s="2">
        <v>2023</v>
      </c>
      <c r="C22832" s="2" t="s">
        <v>64</v>
      </c>
      <c r="D22832" s="3">
        <v>104828</v>
      </c>
      <c r="E22832" s="5">
        <f t="shared" si="356"/>
        <v>4.6323501354599915E-2</v>
      </c>
    </row>
    <row r="22833" spans="1:5" x14ac:dyDescent="0.25">
      <c r="A22833" s="2">
        <v>3495</v>
      </c>
      <c r="B22833" s="2">
        <v>2024</v>
      </c>
      <c r="C22833" s="2" t="s">
        <v>64</v>
      </c>
      <c r="D22833" s="3">
        <v>109684</v>
      </c>
      <c r="E22833" s="5">
        <f t="shared" si="356"/>
        <v>3.9312935341526564E-2</v>
      </c>
    </row>
    <row r="22834" spans="1:5" x14ac:dyDescent="0.25">
      <c r="A22834" s="2">
        <v>3495</v>
      </c>
      <c r="B22834" s="2">
        <v>2025</v>
      </c>
      <c r="C22834" s="2" t="s">
        <v>64</v>
      </c>
      <c r="D22834" s="3">
        <v>113996</v>
      </c>
      <c r="E22834" s="5">
        <f t="shared" si="356"/>
        <v>1</v>
      </c>
    </row>
    <row r="22835" spans="1:5" x14ac:dyDescent="0.25">
      <c r="A22835" s="2">
        <v>3496</v>
      </c>
      <c r="B22835" s="2">
        <v>2025</v>
      </c>
      <c r="C22835" s="2" t="s">
        <v>64</v>
      </c>
      <c r="D22835" s="3">
        <v>115319</v>
      </c>
      <c r="E22835" s="5">
        <f t="shared" si="356"/>
        <v>1</v>
      </c>
    </row>
    <row r="22836" spans="1:5" x14ac:dyDescent="0.25">
      <c r="A22836" s="2">
        <v>3497</v>
      </c>
      <c r="B22836" s="2">
        <v>2023</v>
      </c>
      <c r="C22836" s="2" t="s">
        <v>55</v>
      </c>
      <c r="D22836" s="3">
        <v>94724</v>
      </c>
      <c r="E22836" s="5">
        <f t="shared" si="356"/>
        <v>4.3019720450994468E-2</v>
      </c>
    </row>
    <row r="22837" spans="1:5" x14ac:dyDescent="0.25">
      <c r="A22837" s="2">
        <v>3497</v>
      </c>
      <c r="B22837" s="2">
        <v>2024</v>
      </c>
      <c r="C22837" s="2" t="s">
        <v>55</v>
      </c>
      <c r="D22837" s="3">
        <v>98799</v>
      </c>
      <c r="E22837" s="5">
        <f t="shared" si="356"/>
        <v>4.0000404862397393E-2</v>
      </c>
    </row>
    <row r="22838" spans="1:5" x14ac:dyDescent="0.25">
      <c r="A22838" s="2">
        <v>3497</v>
      </c>
      <c r="B22838" s="2">
        <v>2025</v>
      </c>
      <c r="C22838" s="2" t="s">
        <v>60</v>
      </c>
      <c r="D22838" s="3">
        <v>102751</v>
      </c>
      <c r="E22838" s="5">
        <f t="shared" si="356"/>
        <v>1</v>
      </c>
    </row>
    <row r="22839" spans="1:5" x14ac:dyDescent="0.25">
      <c r="A22839" s="2">
        <v>3498</v>
      </c>
      <c r="B22839" s="2">
        <v>2017</v>
      </c>
      <c r="C22839" s="2" t="s">
        <v>60</v>
      </c>
      <c r="D22839" s="3">
        <v>95306</v>
      </c>
      <c r="E22839" s="5">
        <f t="shared" si="356"/>
        <v>5.2011415860491468E-2</v>
      </c>
    </row>
    <row r="22840" spans="1:5" x14ac:dyDescent="0.25">
      <c r="A22840" s="2">
        <v>3498</v>
      </c>
      <c r="B22840" s="2">
        <v>2018</v>
      </c>
      <c r="C22840" s="2" t="s">
        <v>60</v>
      </c>
      <c r="D22840" s="3">
        <v>100263</v>
      </c>
      <c r="E22840" s="5">
        <f t="shared" si="356"/>
        <v>5.0397454694154374E-2</v>
      </c>
    </row>
    <row r="22841" spans="1:5" x14ac:dyDescent="0.25">
      <c r="A22841" s="2">
        <v>3498</v>
      </c>
      <c r="B22841" s="2">
        <v>2019</v>
      </c>
      <c r="C22841" s="2" t="s">
        <v>60</v>
      </c>
      <c r="D22841" s="3">
        <v>105316</v>
      </c>
      <c r="E22841" s="5">
        <f t="shared" si="356"/>
        <v>5.0115841847392609E-2</v>
      </c>
    </row>
    <row r="22842" spans="1:5" x14ac:dyDescent="0.25">
      <c r="A22842" s="2">
        <v>3498</v>
      </c>
      <c r="B22842" s="2">
        <v>2020</v>
      </c>
      <c r="C22842" s="2" t="s">
        <v>60</v>
      </c>
      <c r="D22842" s="3">
        <v>110594</v>
      </c>
      <c r="E22842" s="5">
        <f t="shared" si="356"/>
        <v>5.2652042606289674E-2</v>
      </c>
    </row>
    <row r="22843" spans="1:5" x14ac:dyDescent="0.25">
      <c r="A22843" s="2">
        <v>3498</v>
      </c>
      <c r="B22843" s="2">
        <v>2021</v>
      </c>
      <c r="C22843" s="2" t="s">
        <v>60</v>
      </c>
      <c r="D22843" s="3">
        <v>116417</v>
      </c>
      <c r="E22843" s="5">
        <f t="shared" si="356"/>
        <v>4.5792281196045254E-2</v>
      </c>
    </row>
    <row r="22844" spans="1:5" x14ac:dyDescent="0.25">
      <c r="A22844" s="2">
        <v>3498</v>
      </c>
      <c r="B22844" s="2">
        <v>2022</v>
      </c>
      <c r="C22844" s="2" t="s">
        <v>60</v>
      </c>
      <c r="D22844" s="3">
        <v>121748</v>
      </c>
      <c r="E22844" s="5">
        <f t="shared" si="356"/>
        <v>6.2777211945986788E-2</v>
      </c>
    </row>
    <row r="22845" spans="1:5" x14ac:dyDescent="0.25">
      <c r="A22845" s="2">
        <v>3498</v>
      </c>
      <c r="B22845" s="2">
        <v>2023</v>
      </c>
      <c r="C22845" s="2" t="s">
        <v>60</v>
      </c>
      <c r="D22845" s="3">
        <v>129391</v>
      </c>
      <c r="E22845" s="5">
        <f t="shared" si="356"/>
        <v>5.3179896592498707E-2</v>
      </c>
    </row>
    <row r="22846" spans="1:5" x14ac:dyDescent="0.25">
      <c r="A22846" s="2">
        <v>3498</v>
      </c>
      <c r="B22846" s="2">
        <v>2024</v>
      </c>
      <c r="C22846" s="2" t="s">
        <v>60</v>
      </c>
      <c r="D22846" s="3">
        <v>136272</v>
      </c>
      <c r="E22846" s="5">
        <f t="shared" si="356"/>
        <v>4.6194375953974402E-2</v>
      </c>
    </row>
    <row r="22847" spans="1:5" x14ac:dyDescent="0.25">
      <c r="A22847" s="2">
        <v>3498</v>
      </c>
      <c r="B22847" s="2">
        <v>2025</v>
      </c>
      <c r="C22847" s="2" t="s">
        <v>60</v>
      </c>
      <c r="D22847" s="3">
        <v>142567</v>
      </c>
      <c r="E22847" s="5">
        <f t="shared" si="356"/>
        <v>1</v>
      </c>
    </row>
    <row r="22848" spans="1:5" x14ac:dyDescent="0.25">
      <c r="A22848" s="2">
        <v>3499</v>
      </c>
      <c r="B22848" s="2">
        <v>2024</v>
      </c>
      <c r="C22848" s="2" t="s">
        <v>64</v>
      </c>
      <c r="D22848" s="3">
        <v>179893</v>
      </c>
      <c r="E22848" s="5">
        <f t="shared" si="356"/>
        <v>4.2919957975018484E-2</v>
      </c>
    </row>
    <row r="22849" spans="1:5" x14ac:dyDescent="0.25">
      <c r="A22849" s="2">
        <v>3499</v>
      </c>
      <c r="B22849" s="2">
        <v>2025</v>
      </c>
      <c r="C22849" s="2" t="s">
        <v>64</v>
      </c>
      <c r="D22849" s="3">
        <v>187614</v>
      </c>
      <c r="E22849" s="5">
        <f t="shared" si="356"/>
        <v>1</v>
      </c>
    </row>
    <row r="22850" spans="1:5" x14ac:dyDescent="0.25">
      <c r="A22850" s="2">
        <v>3500</v>
      </c>
      <c r="B22850" s="2">
        <v>2022</v>
      </c>
      <c r="C22850" s="2" t="s">
        <v>55</v>
      </c>
      <c r="D22850" s="3">
        <v>110030</v>
      </c>
      <c r="E22850" s="5">
        <f t="shared" ref="E22850:E22853" si="357">IF(A22851=A22850,(D22851-D22850)/D22850,1)</f>
        <v>4.0098155048623102E-2</v>
      </c>
    </row>
    <row r="22851" spans="1:5" x14ac:dyDescent="0.25">
      <c r="A22851" s="2">
        <v>3500</v>
      </c>
      <c r="B22851" s="2">
        <v>2023</v>
      </c>
      <c r="C22851" s="2" t="s">
        <v>55</v>
      </c>
      <c r="D22851" s="3">
        <v>114442</v>
      </c>
      <c r="E22851" s="5">
        <f t="shared" si="357"/>
        <v>4.3061113926705231E-2</v>
      </c>
    </row>
    <row r="22852" spans="1:5" x14ac:dyDescent="0.25">
      <c r="A22852" s="2">
        <v>3500</v>
      </c>
      <c r="B22852" s="2">
        <v>2024</v>
      </c>
      <c r="C22852" s="2" t="s">
        <v>55</v>
      </c>
      <c r="D22852" s="3">
        <v>119370</v>
      </c>
      <c r="E22852" s="5">
        <f t="shared" si="357"/>
        <v>3.4606685096757982E-2</v>
      </c>
    </row>
    <row r="22853" spans="1:5" x14ac:dyDescent="0.25">
      <c r="A22853" s="2">
        <v>3500</v>
      </c>
      <c r="B22853" s="2">
        <v>2025</v>
      </c>
      <c r="C22853" s="2" t="s">
        <v>55</v>
      </c>
      <c r="D22853" s="3">
        <v>123501</v>
      </c>
      <c r="E22853" s="5">
        <f t="shared" si="357"/>
        <v>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BF4F4-1B29-41ED-8720-A5431C4B63F0}">
  <dimension ref="A1:C95"/>
  <sheetViews>
    <sheetView tabSelected="1" topLeftCell="A49" workbookViewId="0">
      <selection activeCell="A70" sqref="A70"/>
    </sheetView>
  </sheetViews>
  <sheetFormatPr defaultRowHeight="15" x14ac:dyDescent="0.25"/>
  <cols>
    <col min="1" max="1" width="33" bestFit="1" customWidth="1"/>
    <col min="2" max="3" width="12" bestFit="1" customWidth="1"/>
  </cols>
  <sheetData>
    <row r="1" spans="1:2" x14ac:dyDescent="0.25">
      <c r="A1" s="11" t="s">
        <v>3534</v>
      </c>
    </row>
    <row r="2" spans="1:2" x14ac:dyDescent="0.25">
      <c r="A2" s="11" t="s">
        <v>3532</v>
      </c>
      <c r="B2" t="s">
        <v>3528</v>
      </c>
    </row>
    <row r="3" spans="1:2" x14ac:dyDescent="0.25">
      <c r="A3" t="s">
        <v>25</v>
      </c>
      <c r="B3">
        <v>805</v>
      </c>
    </row>
    <row r="4" spans="1:2" x14ac:dyDescent="0.25">
      <c r="A4" t="s">
        <v>18</v>
      </c>
      <c r="B4">
        <v>795</v>
      </c>
    </row>
    <row r="5" spans="1:2" x14ac:dyDescent="0.25">
      <c r="A5" t="s">
        <v>32</v>
      </c>
      <c r="B5">
        <v>389</v>
      </c>
    </row>
    <row r="6" spans="1:2" x14ac:dyDescent="0.25">
      <c r="A6" t="s">
        <v>13</v>
      </c>
      <c r="B6">
        <v>487</v>
      </c>
    </row>
    <row r="7" spans="1:2" x14ac:dyDescent="0.25">
      <c r="A7" t="s">
        <v>4</v>
      </c>
      <c r="B7">
        <v>1024</v>
      </c>
    </row>
    <row r="8" spans="1:2" x14ac:dyDescent="0.25">
      <c r="A8" t="s">
        <v>3529</v>
      </c>
      <c r="B8">
        <v>3500</v>
      </c>
    </row>
    <row r="16" spans="1:2" x14ac:dyDescent="0.25">
      <c r="A16" s="11" t="s">
        <v>3530</v>
      </c>
    </row>
    <row r="17" spans="1:3" x14ac:dyDescent="0.25">
      <c r="A17" s="11" t="s">
        <v>3532</v>
      </c>
      <c r="B17" s="11" t="s">
        <v>3531</v>
      </c>
      <c r="C17" t="s">
        <v>3528</v>
      </c>
    </row>
    <row r="18" spans="1:3" x14ac:dyDescent="0.25">
      <c r="A18" t="s">
        <v>25</v>
      </c>
      <c r="B18" t="s">
        <v>28</v>
      </c>
      <c r="C18">
        <v>12518336.090000002</v>
      </c>
    </row>
    <row r="19" spans="1:3" x14ac:dyDescent="0.25">
      <c r="B19" t="s">
        <v>30</v>
      </c>
      <c r="C19">
        <v>8168376.1699999962</v>
      </c>
    </row>
    <row r="20" spans="1:3" x14ac:dyDescent="0.25">
      <c r="B20" t="s">
        <v>27</v>
      </c>
      <c r="C20">
        <v>16962473.509999998</v>
      </c>
    </row>
    <row r="21" spans="1:3" x14ac:dyDescent="0.25">
      <c r="B21" t="s">
        <v>24</v>
      </c>
      <c r="C21">
        <v>11950229.529999997</v>
      </c>
    </row>
    <row r="22" spans="1:3" x14ac:dyDescent="0.25">
      <c r="B22" t="s">
        <v>29</v>
      </c>
      <c r="C22">
        <v>22717858.010000002</v>
      </c>
    </row>
    <row r="23" spans="1:3" x14ac:dyDescent="0.25">
      <c r="B23" t="s">
        <v>26</v>
      </c>
      <c r="C23">
        <v>11423611.719999995</v>
      </c>
    </row>
    <row r="24" spans="1:3" x14ac:dyDescent="0.25">
      <c r="A24" t="s">
        <v>3535</v>
      </c>
      <c r="C24">
        <v>83740885.030000001</v>
      </c>
    </row>
    <row r="25" spans="1:3" x14ac:dyDescent="0.25">
      <c r="A25" t="s">
        <v>18</v>
      </c>
      <c r="B25" t="s">
        <v>21</v>
      </c>
      <c r="C25">
        <v>9157875.9100000001</v>
      </c>
    </row>
    <row r="26" spans="1:3" x14ac:dyDescent="0.25">
      <c r="B26" t="s">
        <v>22</v>
      </c>
      <c r="C26">
        <v>10301433.32</v>
      </c>
    </row>
    <row r="27" spans="1:3" x14ac:dyDescent="0.25">
      <c r="B27" t="s">
        <v>23</v>
      </c>
      <c r="C27">
        <v>7095206.2200000025</v>
      </c>
    </row>
    <row r="28" spans="1:3" x14ac:dyDescent="0.25">
      <c r="B28" t="s">
        <v>20</v>
      </c>
      <c r="C28">
        <v>15311086.100000003</v>
      </c>
    </row>
    <row r="29" spans="1:3" x14ac:dyDescent="0.25">
      <c r="B29" t="s">
        <v>17</v>
      </c>
      <c r="C29">
        <v>12409855.630000001</v>
      </c>
    </row>
    <row r="30" spans="1:3" x14ac:dyDescent="0.25">
      <c r="B30" t="s">
        <v>19</v>
      </c>
      <c r="C30">
        <v>13927323.579999994</v>
      </c>
    </row>
    <row r="31" spans="1:3" x14ac:dyDescent="0.25">
      <c r="A31" t="s">
        <v>3536</v>
      </c>
      <c r="C31">
        <v>68202780.760000005</v>
      </c>
    </row>
    <row r="32" spans="1:3" x14ac:dyDescent="0.25">
      <c r="A32" t="s">
        <v>32</v>
      </c>
      <c r="B32" t="s">
        <v>34</v>
      </c>
      <c r="C32">
        <v>8712400.6500000022</v>
      </c>
    </row>
    <row r="33" spans="1:3" x14ac:dyDescent="0.25">
      <c r="B33" t="s">
        <v>31</v>
      </c>
      <c r="C33">
        <v>13173263.850000005</v>
      </c>
    </row>
    <row r="34" spans="1:3" x14ac:dyDescent="0.25">
      <c r="B34" t="s">
        <v>33</v>
      </c>
      <c r="C34">
        <v>13686251.409999993</v>
      </c>
    </row>
    <row r="35" spans="1:3" x14ac:dyDescent="0.25">
      <c r="A35" t="s">
        <v>3537</v>
      </c>
      <c r="C35">
        <v>35571915.909999996</v>
      </c>
    </row>
    <row r="36" spans="1:3" x14ac:dyDescent="0.25">
      <c r="A36" t="s">
        <v>13</v>
      </c>
      <c r="B36" t="s">
        <v>15</v>
      </c>
      <c r="C36">
        <v>12968196.929999998</v>
      </c>
    </row>
    <row r="37" spans="1:3" x14ac:dyDescent="0.25">
      <c r="B37" t="s">
        <v>12</v>
      </c>
      <c r="C37">
        <v>17230181.269999996</v>
      </c>
    </row>
    <row r="38" spans="1:3" x14ac:dyDescent="0.25">
      <c r="B38" t="s">
        <v>14</v>
      </c>
      <c r="C38">
        <v>13675868.810000002</v>
      </c>
    </row>
    <row r="39" spans="1:3" x14ac:dyDescent="0.25">
      <c r="B39" t="s">
        <v>16</v>
      </c>
      <c r="C39">
        <v>16237612.970000006</v>
      </c>
    </row>
    <row r="40" spans="1:3" x14ac:dyDescent="0.25">
      <c r="A40" t="s">
        <v>3538</v>
      </c>
      <c r="C40">
        <v>60111859.980000004</v>
      </c>
    </row>
    <row r="41" spans="1:3" x14ac:dyDescent="0.25">
      <c r="A41" t="s">
        <v>4</v>
      </c>
      <c r="B41" t="s">
        <v>6</v>
      </c>
      <c r="C41">
        <v>20506812.260000002</v>
      </c>
    </row>
    <row r="42" spans="1:3" x14ac:dyDescent="0.25">
      <c r="B42" t="s">
        <v>5</v>
      </c>
      <c r="C42">
        <v>17683253.729999997</v>
      </c>
    </row>
    <row r="43" spans="1:3" x14ac:dyDescent="0.25">
      <c r="B43" t="s">
        <v>3</v>
      </c>
      <c r="C43">
        <v>19781046.66</v>
      </c>
    </row>
    <row r="44" spans="1:3" x14ac:dyDescent="0.25">
      <c r="B44" t="s">
        <v>10</v>
      </c>
      <c r="C44">
        <v>10921895.490000004</v>
      </c>
    </row>
    <row r="45" spans="1:3" x14ac:dyDescent="0.25">
      <c r="B45" t="s">
        <v>7</v>
      </c>
      <c r="C45">
        <v>19233313.620000005</v>
      </c>
    </row>
    <row r="46" spans="1:3" x14ac:dyDescent="0.25">
      <c r="B46" t="s">
        <v>8</v>
      </c>
      <c r="C46">
        <v>22436197.519999992</v>
      </c>
    </row>
    <row r="47" spans="1:3" x14ac:dyDescent="0.25">
      <c r="B47" t="s">
        <v>11</v>
      </c>
      <c r="C47">
        <v>12874105.420000004</v>
      </c>
    </row>
    <row r="48" spans="1:3" x14ac:dyDescent="0.25">
      <c r="B48" t="s">
        <v>9</v>
      </c>
      <c r="C48">
        <v>17982490.410000008</v>
      </c>
    </row>
    <row r="49" spans="1:3" x14ac:dyDescent="0.25">
      <c r="A49" t="s">
        <v>3539</v>
      </c>
      <c r="C49">
        <v>141419115.11000001</v>
      </c>
    </row>
    <row r="50" spans="1:3" x14ac:dyDescent="0.25">
      <c r="A50" t="s">
        <v>3529</v>
      </c>
      <c r="C50">
        <v>389046556.79000002</v>
      </c>
    </row>
    <row r="52" spans="1:3" x14ac:dyDescent="0.25">
      <c r="A52" s="11" t="s">
        <v>3547</v>
      </c>
    </row>
    <row r="53" spans="1:3" x14ac:dyDescent="0.25">
      <c r="A53" s="11" t="s">
        <v>3546</v>
      </c>
      <c r="B53" t="s">
        <v>3528</v>
      </c>
    </row>
    <row r="54" spans="1:3" x14ac:dyDescent="0.25">
      <c r="A54" t="s">
        <v>3543</v>
      </c>
      <c r="B54">
        <v>351</v>
      </c>
    </row>
    <row r="55" spans="1:3" x14ac:dyDescent="0.25">
      <c r="A55" t="s">
        <v>3542</v>
      </c>
      <c r="B55">
        <v>838</v>
      </c>
    </row>
    <row r="56" spans="1:3" x14ac:dyDescent="0.25">
      <c r="A56" t="s">
        <v>3541</v>
      </c>
      <c r="B56">
        <v>999</v>
      </c>
    </row>
    <row r="57" spans="1:3" x14ac:dyDescent="0.25">
      <c r="A57" t="s">
        <v>3540</v>
      </c>
      <c r="B57">
        <v>698</v>
      </c>
    </row>
    <row r="58" spans="1:3" x14ac:dyDescent="0.25">
      <c r="A58" t="s">
        <v>3545</v>
      </c>
      <c r="B58">
        <v>163</v>
      </c>
    </row>
    <row r="59" spans="1:3" x14ac:dyDescent="0.25">
      <c r="A59" t="s">
        <v>3544</v>
      </c>
      <c r="B59">
        <v>451</v>
      </c>
    </row>
    <row r="60" spans="1:3" x14ac:dyDescent="0.25">
      <c r="A60" t="s">
        <v>3529</v>
      </c>
      <c r="B60">
        <v>3500</v>
      </c>
    </row>
    <row r="70" spans="1:2" x14ac:dyDescent="0.25">
      <c r="A70" s="11" t="s">
        <v>3548</v>
      </c>
    </row>
    <row r="71" spans="1:2" x14ac:dyDescent="0.25">
      <c r="A71" s="11" t="s">
        <v>37</v>
      </c>
      <c r="B71" t="s">
        <v>3528</v>
      </c>
    </row>
    <row r="72" spans="1:2" x14ac:dyDescent="0.25">
      <c r="A72" t="s">
        <v>59</v>
      </c>
      <c r="B72">
        <v>1172</v>
      </c>
    </row>
    <row r="73" spans="1:2" x14ac:dyDescent="0.25">
      <c r="A73" t="s">
        <v>49</v>
      </c>
      <c r="B73">
        <v>1149</v>
      </c>
    </row>
    <row r="74" spans="1:2" x14ac:dyDescent="0.25">
      <c r="A74" t="s">
        <v>54</v>
      </c>
      <c r="B74">
        <v>1179</v>
      </c>
    </row>
    <row r="75" spans="1:2" x14ac:dyDescent="0.25">
      <c r="A75" t="s">
        <v>3529</v>
      </c>
      <c r="B75">
        <v>3500</v>
      </c>
    </row>
    <row r="85" spans="1:2" x14ac:dyDescent="0.25">
      <c r="A85" s="11" t="s">
        <v>3549</v>
      </c>
    </row>
    <row r="86" spans="1:2" x14ac:dyDescent="0.25">
      <c r="A86" s="11" t="s">
        <v>40</v>
      </c>
      <c r="B86" t="s">
        <v>3528</v>
      </c>
    </row>
    <row r="87" spans="1:2" x14ac:dyDescent="0.25">
      <c r="A87" t="s">
        <v>71</v>
      </c>
      <c r="B87">
        <v>200439.57797297303</v>
      </c>
    </row>
    <row r="88" spans="1:2" x14ac:dyDescent="0.25">
      <c r="A88" t="s">
        <v>50</v>
      </c>
      <c r="B88">
        <v>38813.293499999985</v>
      </c>
    </row>
    <row r="89" spans="1:2" x14ac:dyDescent="0.25">
      <c r="A89" t="s">
        <v>66</v>
      </c>
      <c r="B89">
        <v>68289.763946957799</v>
      </c>
    </row>
    <row r="90" spans="1:2" x14ac:dyDescent="0.25">
      <c r="A90" t="s">
        <v>64</v>
      </c>
      <c r="B90">
        <v>149062.71583106244</v>
      </c>
    </row>
    <row r="91" spans="1:2" x14ac:dyDescent="0.25">
      <c r="A91" t="s">
        <v>75</v>
      </c>
      <c r="B91">
        <v>165396.97711743772</v>
      </c>
    </row>
    <row r="92" spans="1:2" x14ac:dyDescent="0.25">
      <c r="A92" t="s">
        <v>55</v>
      </c>
      <c r="B92">
        <v>89728.142054794458</v>
      </c>
    </row>
    <row r="93" spans="1:2" x14ac:dyDescent="0.25">
      <c r="A93" t="s">
        <v>60</v>
      </c>
      <c r="B93">
        <v>121369.2675483093</v>
      </c>
    </row>
    <row r="94" spans="1:2" x14ac:dyDescent="0.25">
      <c r="A94" t="s">
        <v>3443</v>
      </c>
      <c r="B94">
        <v>294944.87124999991</v>
      </c>
    </row>
    <row r="95" spans="1:2" x14ac:dyDescent="0.25">
      <c r="A95" t="s">
        <v>3529</v>
      </c>
      <c r="B95">
        <v>111156.15908285714</v>
      </c>
    </row>
  </sheetData>
  <pageMargins left="0.7" right="0.7" top="0.75" bottom="0.75" header="0.3" footer="0.3"/>
  <drawing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2238E7D-D2A3-469B-9920-FAAF3CF7D0B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employees</vt:lpstr>
      <vt:lpstr>departments</vt:lpstr>
      <vt:lpstr>locations</vt:lpstr>
      <vt:lpstr>org_edges</vt:lpstr>
      <vt:lpstr>promotions</vt:lpstr>
      <vt:lpstr>salaries_annual</vt:lpstr>
      <vt:lpstr>Pivot 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AISWARYA KRISHNA</dc:creator>
  <cp:lastModifiedBy>AISWARYA KRISHNA</cp:lastModifiedBy>
  <dcterms:created xsi:type="dcterms:W3CDTF">2026-09-12T18:14:41Z</dcterms:created>
  <dcterms:modified xsi:type="dcterms:W3CDTF">2026-09-13T13:44:10Z</dcterms:modified>
</cp:coreProperties>
</file>